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320" windowHeight="11520" tabRatio="760"/>
  </bookViews>
  <sheets>
    <sheet name="奨励会" sheetId="1" r:id="rId1"/>
    <sheet name="研修会" sheetId="2" r:id="rId2"/>
    <sheet name="奨貼" sheetId="29" r:id="rId3"/>
    <sheet name="Sheet1" sheetId="42" state="hidden" r:id="rId4"/>
    <sheet name="研貼" sheetId="28" r:id="rId5"/>
    <sheet name="新研貼" sheetId="35" r:id="rId6"/>
    <sheet name="BC貼" sheetId="41" r:id="rId7"/>
    <sheet name="D貼" sheetId="40" r:id="rId8"/>
    <sheet name="E貼" sheetId="36" r:id="rId9"/>
    <sheet name="奨励会（過去）" sheetId="37" r:id="rId10"/>
    <sheet name="研修会（過去）" sheetId="38" r:id="rId11"/>
    <sheet name="局面用紙 (2)" sheetId="15" state="hidden" r:id="rId12"/>
    <sheet name="Sheet2" sheetId="43" r:id="rId13"/>
    <sheet name="Sheet3" sheetId="44" r:id="rId14"/>
    <sheet name="研修会（新）" sheetId="30" r:id="rId15"/>
  </sheets>
  <definedNames>
    <definedName name="_xlnm._FilterDatabase" localSheetId="1" hidden="1">研修会!$A$1:$AIL$85</definedName>
    <definedName name="_xlnm._FilterDatabase" localSheetId="14" hidden="1">'研修会（新）'!$A$8:$EY$645</definedName>
    <definedName name="_xlnm._FilterDatabase" localSheetId="4" hidden="1">研貼!#REF!</definedName>
    <definedName name="_xlnm._FilterDatabase" localSheetId="2" hidden="1">奨貼!#REF!</definedName>
    <definedName name="_xlnm._FilterDatabase" localSheetId="0" hidden="1">奨励会!$A$2:$AFB$57</definedName>
    <definedName name="kitei" localSheetId="0">奨励会!#REF!</definedName>
    <definedName name="_xlnm.Print_Area" localSheetId="11">'局面用紙 (2)'!$B:$Y</definedName>
    <definedName name="_xlnm.Print_Titles" localSheetId="14">'研修会（新）'!$A:$A</definedName>
  </definedNames>
  <calcPr calcId="144525"/>
</workbook>
</file>

<file path=xl/calcChain.xml><?xml version="1.0" encoding="utf-8"?>
<calcChain xmlns="http://schemas.openxmlformats.org/spreadsheetml/2006/main">
  <c r="AEZ69" i="1" l="1"/>
  <c r="AEY69" i="1"/>
  <c r="AEV69" i="1"/>
  <c r="AEU69" i="1"/>
  <c r="AEZ68" i="1"/>
  <c r="AEY68" i="1"/>
  <c r="AEV68" i="1"/>
  <c r="AEU68" i="1"/>
  <c r="AEZ67" i="1"/>
  <c r="AEY67" i="1"/>
  <c r="AEV67" i="1"/>
  <c r="AEU67" i="1"/>
  <c r="AEZ66" i="1"/>
  <c r="AEY66" i="1"/>
  <c r="AEV66" i="1"/>
  <c r="AEU66" i="1"/>
  <c r="AEZ65" i="1"/>
  <c r="AEY65" i="1"/>
  <c r="AEV65" i="1"/>
  <c r="AEU65" i="1"/>
  <c r="AEZ64" i="1"/>
  <c r="AEY64" i="1"/>
  <c r="AEV64" i="1"/>
  <c r="AEU64" i="1"/>
  <c r="AEZ63" i="1"/>
  <c r="AEY63" i="1"/>
  <c r="AEV63" i="1"/>
  <c r="AEU63" i="1"/>
  <c r="AEZ62" i="1"/>
  <c r="AEY62" i="1"/>
  <c r="AEV62" i="1"/>
  <c r="AEU62" i="1"/>
  <c r="AEZ61" i="1"/>
  <c r="AEY61" i="1"/>
  <c r="AEV61" i="1"/>
  <c r="AEU61" i="1"/>
  <c r="AEZ60" i="1"/>
  <c r="AEY60" i="1"/>
  <c r="AEV60" i="1"/>
  <c r="AEU60" i="1"/>
  <c r="AEZ59" i="1"/>
  <c r="AEY59" i="1"/>
  <c r="AEV59" i="1"/>
  <c r="AEU59" i="1"/>
  <c r="AEZ58" i="1"/>
  <c r="AEY58" i="1"/>
  <c r="AEV58" i="1"/>
  <c r="AEU58" i="1"/>
  <c r="AEZ57" i="1"/>
  <c r="AEY57" i="1"/>
  <c r="AEV57" i="1"/>
  <c r="AEU57" i="1"/>
  <c r="AEZ56" i="1"/>
  <c r="AEY56" i="1"/>
  <c r="AEV56" i="1"/>
  <c r="AEU56" i="1"/>
  <c r="AEZ55" i="1"/>
  <c r="AEY55" i="1"/>
  <c r="AEV55" i="1"/>
  <c r="AEU55" i="1"/>
  <c r="AEZ54" i="1"/>
  <c r="AEY54" i="1"/>
  <c r="AEV54" i="1"/>
  <c r="AEU54" i="1"/>
  <c r="AEZ53" i="1"/>
  <c r="AEY53" i="1"/>
  <c r="AEV53" i="1"/>
  <c r="AEU53" i="1"/>
  <c r="AEZ52" i="1"/>
  <c r="AEY52" i="1"/>
  <c r="AEV52" i="1"/>
  <c r="AEU52" i="1"/>
  <c r="AEZ51" i="1"/>
  <c r="AEY51" i="1"/>
  <c r="AEV51" i="1"/>
  <c r="AEU51" i="1"/>
  <c r="AEZ50" i="1"/>
  <c r="AEY50" i="1"/>
  <c r="AEV50" i="1"/>
  <c r="AEU50" i="1"/>
  <c r="AEZ49" i="1"/>
  <c r="AEY49" i="1"/>
  <c r="AEV49" i="1"/>
  <c r="AEU49" i="1"/>
  <c r="AEZ48" i="1"/>
  <c r="AEY48" i="1"/>
  <c r="AEV48" i="1"/>
  <c r="AEU48" i="1"/>
  <c r="AEZ47" i="1"/>
  <c r="AEY47" i="1"/>
  <c r="AEV47" i="1"/>
  <c r="AEU47" i="1"/>
  <c r="AEZ46" i="1"/>
  <c r="AEY46" i="1"/>
  <c r="AEV46" i="1"/>
  <c r="AEU46" i="1"/>
  <c r="AEZ45" i="1"/>
  <c r="AEY45" i="1"/>
  <c r="AEV45" i="1"/>
  <c r="AEU45" i="1"/>
  <c r="AEZ44" i="1"/>
  <c r="AEY44" i="1"/>
  <c r="AEV44" i="1"/>
  <c r="AEU44" i="1"/>
  <c r="AEZ43" i="1"/>
  <c r="AEY43" i="1"/>
  <c r="AEV43" i="1"/>
  <c r="AEU43" i="1"/>
  <c r="AEZ42" i="1"/>
  <c r="AEY42" i="1"/>
  <c r="AEV42" i="1"/>
  <c r="AEU42" i="1"/>
  <c r="AEZ41" i="1"/>
  <c r="AEY41" i="1"/>
  <c r="AEV41" i="1"/>
  <c r="AEU41" i="1"/>
  <c r="AEZ40" i="1"/>
  <c r="AEY40" i="1"/>
  <c r="AEV40" i="1"/>
  <c r="AEU40" i="1"/>
  <c r="AEZ39" i="1"/>
  <c r="AEY39" i="1"/>
  <c r="AEV39" i="1"/>
  <c r="AEU39" i="1"/>
  <c r="AEZ38" i="1"/>
  <c r="AEY38" i="1"/>
  <c r="AEV38" i="1"/>
  <c r="AEU38" i="1"/>
  <c r="AEZ37" i="1"/>
  <c r="AEY37" i="1"/>
  <c r="AEV37" i="1"/>
  <c r="AEU37" i="1"/>
  <c r="AEZ36" i="1"/>
  <c r="AEY36" i="1"/>
  <c r="AEV36" i="1"/>
  <c r="AEU36" i="1"/>
  <c r="AEZ35" i="1"/>
  <c r="AEY35" i="1"/>
  <c r="AEV35" i="1"/>
  <c r="AEU35" i="1"/>
  <c r="AEZ34" i="1"/>
  <c r="AEY34" i="1"/>
  <c r="AEV34" i="1"/>
  <c r="AEU34" i="1"/>
  <c r="AEZ33" i="1"/>
  <c r="AEY33" i="1"/>
  <c r="AEV33" i="1"/>
  <c r="AEU33" i="1"/>
  <c r="AEZ32" i="1"/>
  <c r="AEY32" i="1"/>
  <c r="AEV32" i="1"/>
  <c r="AEU32" i="1"/>
  <c r="AEZ31" i="1"/>
  <c r="AEY31" i="1"/>
  <c r="AEV31" i="1"/>
  <c r="AEU31" i="1"/>
  <c r="AEZ30" i="1"/>
  <c r="AEY30" i="1"/>
  <c r="AEV30" i="1"/>
  <c r="AEU30" i="1"/>
  <c r="AEZ29" i="1"/>
  <c r="AEY29" i="1"/>
  <c r="AEV29" i="1"/>
  <c r="AEU29" i="1"/>
  <c r="AEZ28" i="1"/>
  <c r="AEY28" i="1"/>
  <c r="AEV28" i="1"/>
  <c r="AEU28" i="1"/>
  <c r="AEZ27" i="1"/>
  <c r="AEY27" i="1"/>
  <c r="AEV27" i="1"/>
  <c r="AEU27" i="1"/>
  <c r="AEZ26" i="1"/>
  <c r="AEY26" i="1"/>
  <c r="AEV26" i="1"/>
  <c r="AEU26" i="1"/>
  <c r="AEZ25" i="1"/>
  <c r="AEY25" i="1"/>
  <c r="AEV25" i="1"/>
  <c r="AEU25" i="1"/>
  <c r="AEZ24" i="1"/>
  <c r="AEY24" i="1"/>
  <c r="AEV24" i="1"/>
  <c r="AEU24" i="1"/>
  <c r="AEZ23" i="1"/>
  <c r="AEY23" i="1"/>
  <c r="AEV23" i="1"/>
  <c r="AEU23" i="1"/>
  <c r="AEZ22" i="1"/>
  <c r="AEY22" i="1"/>
  <c r="AEV22" i="1"/>
  <c r="AEU22" i="1"/>
  <c r="AEZ21" i="1"/>
  <c r="AEY21" i="1"/>
  <c r="AEV21" i="1"/>
  <c r="AEU21" i="1"/>
  <c r="AEZ20" i="1"/>
  <c r="AEY20" i="1"/>
  <c r="AEV20" i="1"/>
  <c r="AEU20" i="1"/>
  <c r="AEZ19" i="1"/>
  <c r="AEY19" i="1"/>
  <c r="AEV19" i="1"/>
  <c r="AEU19" i="1"/>
  <c r="AEZ18" i="1"/>
  <c r="AEY18" i="1"/>
  <c r="AEV18" i="1"/>
  <c r="AEU18" i="1"/>
  <c r="AEZ17" i="1"/>
  <c r="AEY17" i="1"/>
  <c r="AEV17" i="1"/>
  <c r="AEU17" i="1"/>
  <c r="AEZ16" i="1"/>
  <c r="AEY16" i="1"/>
  <c r="AEV16" i="1"/>
  <c r="AEU16" i="1"/>
  <c r="AEZ15" i="1"/>
  <c r="AEY15" i="1"/>
  <c r="AEV15" i="1"/>
  <c r="AEU15" i="1"/>
  <c r="AEZ14" i="1"/>
  <c r="AEY14" i="1"/>
  <c r="AEV14" i="1"/>
  <c r="AEU14" i="1"/>
  <c r="AEZ13" i="1"/>
  <c r="AEY13" i="1"/>
  <c r="AEV13" i="1"/>
  <c r="AEU13" i="1"/>
  <c r="AEZ12" i="1"/>
  <c r="AEY12" i="1"/>
  <c r="AEV12" i="1"/>
  <c r="AEU12" i="1"/>
  <c r="AEZ11" i="1"/>
  <c r="AEY11" i="1"/>
  <c r="AEV11" i="1"/>
  <c r="AEU11" i="1"/>
  <c r="AEZ10" i="1"/>
  <c r="AEY10" i="1"/>
  <c r="AEV10" i="1"/>
  <c r="AEU10" i="1"/>
  <c r="AEZ9" i="1"/>
  <c r="AEY9" i="1"/>
  <c r="AEV9" i="1"/>
  <c r="AEU9" i="1"/>
  <c r="AEZ8" i="1"/>
  <c r="AEY8" i="1"/>
  <c r="AEV8" i="1"/>
  <c r="AEU8" i="1"/>
  <c r="AEZ7" i="1"/>
  <c r="AEY7" i="1"/>
  <c r="AEV7" i="1"/>
  <c r="AEU7" i="1"/>
  <c r="AEZ6" i="1"/>
  <c r="AEV6" i="1"/>
  <c r="AEY6" i="1"/>
  <c r="AEU6" i="1"/>
  <c r="I14" i="29"/>
  <c r="J14" i="29"/>
  <c r="K14" i="29"/>
  <c r="L14" i="29"/>
  <c r="I21" i="29"/>
  <c r="J21" i="29"/>
  <c r="K21" i="29"/>
  <c r="L21" i="29"/>
  <c r="I28" i="29"/>
  <c r="J28" i="29"/>
  <c r="K28" i="29"/>
  <c r="L28" i="29"/>
  <c r="I35" i="29"/>
  <c r="J35" i="29"/>
  <c r="K35" i="29"/>
  <c r="L35" i="29"/>
  <c r="I42" i="29"/>
  <c r="J42" i="29"/>
  <c r="K42" i="29"/>
  <c r="L42" i="29"/>
  <c r="I49" i="29"/>
  <c r="J49" i="29"/>
  <c r="K49" i="29"/>
  <c r="L49" i="29"/>
  <c r="I56" i="29"/>
  <c r="J56" i="29"/>
  <c r="K56" i="29"/>
  <c r="L56" i="29"/>
  <c r="I63" i="29"/>
  <c r="J63" i="29"/>
  <c r="K63" i="29"/>
  <c r="L63" i="29"/>
  <c r="I70" i="29"/>
  <c r="J70" i="29"/>
  <c r="K70" i="29"/>
  <c r="L70" i="29"/>
  <c r="I77" i="29"/>
  <c r="J77" i="29"/>
  <c r="K77" i="29"/>
  <c r="L77" i="29"/>
  <c r="I84" i="29"/>
  <c r="J84" i="29"/>
  <c r="K84" i="29"/>
  <c r="L84" i="29"/>
  <c r="I91" i="29"/>
  <c r="J91" i="29"/>
  <c r="K91" i="29"/>
  <c r="L91" i="29"/>
  <c r="I98" i="29"/>
  <c r="J98" i="29"/>
  <c r="K98" i="29"/>
  <c r="L98" i="29"/>
  <c r="I105" i="29"/>
  <c r="J105" i="29"/>
  <c r="K105" i="29"/>
  <c r="L105" i="29"/>
  <c r="I112" i="29"/>
  <c r="J112" i="29"/>
  <c r="K112" i="29"/>
  <c r="L112" i="29"/>
  <c r="I119" i="29"/>
  <c r="J119" i="29"/>
  <c r="K119" i="29"/>
  <c r="L119" i="29"/>
  <c r="I126" i="29"/>
  <c r="J126" i="29"/>
  <c r="K126" i="29"/>
  <c r="L126" i="29"/>
  <c r="I133" i="29"/>
  <c r="J133" i="29"/>
  <c r="K133" i="29"/>
  <c r="L133" i="29"/>
  <c r="I140" i="29"/>
  <c r="J140" i="29"/>
  <c r="K140" i="29"/>
  <c r="L140" i="29"/>
  <c r="I147" i="29"/>
  <c r="J147" i="29"/>
  <c r="K147" i="29"/>
  <c r="L147" i="29"/>
  <c r="I154" i="29"/>
  <c r="J154" i="29"/>
  <c r="K154" i="29"/>
  <c r="L154" i="29"/>
  <c r="I161" i="29"/>
  <c r="J161" i="29"/>
  <c r="K161" i="29"/>
  <c r="L161" i="29"/>
  <c r="I168" i="29"/>
  <c r="J168" i="29"/>
  <c r="K168" i="29"/>
  <c r="L168" i="29"/>
  <c r="I175" i="29"/>
  <c r="J175" i="29"/>
  <c r="K175" i="29"/>
  <c r="L175" i="29"/>
  <c r="I182" i="29"/>
  <c r="J182" i="29"/>
  <c r="K182" i="29"/>
  <c r="L182" i="29"/>
  <c r="I189" i="29"/>
  <c r="J189" i="29"/>
  <c r="K189" i="29"/>
  <c r="L189" i="29"/>
  <c r="I196" i="29"/>
  <c r="J196" i="29"/>
  <c r="K196" i="29"/>
  <c r="L196" i="29"/>
  <c r="I203" i="29"/>
  <c r="J203" i="29"/>
  <c r="K203" i="29"/>
  <c r="L203" i="29"/>
  <c r="I210" i="29"/>
  <c r="J210" i="29"/>
  <c r="K210" i="29"/>
  <c r="L210" i="29"/>
  <c r="I217" i="29"/>
  <c r="J217" i="29"/>
  <c r="K217" i="29"/>
  <c r="L217" i="29"/>
  <c r="I224" i="29"/>
  <c r="J224" i="29"/>
  <c r="K224" i="29"/>
  <c r="L224" i="29"/>
  <c r="I231" i="29"/>
  <c r="J231" i="29"/>
  <c r="K231" i="29"/>
  <c r="L231" i="29"/>
  <c r="I238" i="29"/>
  <c r="J238" i="29"/>
  <c r="K238" i="29"/>
  <c r="L238" i="29"/>
  <c r="I245" i="29"/>
  <c r="J245" i="29"/>
  <c r="K245" i="29"/>
  <c r="L245" i="29"/>
  <c r="I252" i="29"/>
  <c r="J252" i="29"/>
  <c r="K252" i="29"/>
  <c r="L252" i="29"/>
  <c r="I259" i="29"/>
  <c r="J259" i="29"/>
  <c r="K259" i="29"/>
  <c r="L259" i="29"/>
  <c r="I266" i="29"/>
  <c r="J266" i="29"/>
  <c r="K266" i="29"/>
  <c r="L266" i="29"/>
  <c r="I273" i="29"/>
  <c r="J273" i="29"/>
  <c r="K273" i="29"/>
  <c r="L273" i="29"/>
  <c r="I280" i="29"/>
  <c r="J280" i="29"/>
  <c r="K280" i="29"/>
  <c r="L280" i="29"/>
  <c r="I287" i="29"/>
  <c r="J287" i="29"/>
  <c r="K287" i="29"/>
  <c r="L287" i="29"/>
  <c r="I294" i="29"/>
  <c r="J294" i="29"/>
  <c r="K294" i="29"/>
  <c r="L294" i="29"/>
  <c r="I301" i="29"/>
  <c r="J301" i="29"/>
  <c r="K301" i="29"/>
  <c r="L301" i="29"/>
  <c r="I308" i="29"/>
  <c r="J308" i="29"/>
  <c r="K308" i="29"/>
  <c r="L308" i="29"/>
  <c r="I315" i="29"/>
  <c r="J315" i="29"/>
  <c r="K315" i="29"/>
  <c r="L315" i="29"/>
  <c r="I322" i="29"/>
  <c r="J322" i="29"/>
  <c r="K322" i="29"/>
  <c r="L322" i="29"/>
  <c r="I329" i="29"/>
  <c r="J329" i="29"/>
  <c r="K329" i="29"/>
  <c r="L329" i="29"/>
  <c r="I336" i="29"/>
  <c r="J336" i="29"/>
  <c r="K336" i="29"/>
  <c r="L336" i="29"/>
  <c r="I343" i="29"/>
  <c r="J343" i="29"/>
  <c r="K343" i="29"/>
  <c r="L343" i="29"/>
  <c r="I350" i="29"/>
  <c r="J350" i="29"/>
  <c r="K350" i="29"/>
  <c r="L350" i="29"/>
  <c r="I357" i="29"/>
  <c r="J357" i="29"/>
  <c r="K357" i="29"/>
  <c r="L357" i="29"/>
  <c r="I364" i="29"/>
  <c r="J364" i="29"/>
  <c r="K364" i="29"/>
  <c r="L364" i="29"/>
  <c r="I371" i="29"/>
  <c r="J371" i="29"/>
  <c r="K371" i="29"/>
  <c r="L371" i="29"/>
  <c r="I378" i="29"/>
  <c r="J378" i="29"/>
  <c r="K378" i="29"/>
  <c r="L378" i="29"/>
  <c r="I385" i="29"/>
  <c r="J385" i="29"/>
  <c r="K385" i="29"/>
  <c r="L385" i="29"/>
  <c r="I392" i="29"/>
  <c r="J392" i="29"/>
  <c r="K392" i="29"/>
  <c r="L392" i="29"/>
  <c r="I399" i="29"/>
  <c r="J399" i="29"/>
  <c r="K399" i="29"/>
  <c r="L399" i="29"/>
  <c r="I406" i="29"/>
  <c r="J406" i="29"/>
  <c r="K406" i="29"/>
  <c r="L406" i="29"/>
  <c r="I413" i="29"/>
  <c r="J413" i="29"/>
  <c r="K413" i="29"/>
  <c r="L413" i="29"/>
  <c r="I420" i="29"/>
  <c r="J420" i="29"/>
  <c r="K420" i="29"/>
  <c r="L420" i="29"/>
  <c r="I427" i="29"/>
  <c r="J427" i="29"/>
  <c r="K427" i="29"/>
  <c r="L427" i="29"/>
  <c r="I434" i="29"/>
  <c r="J434" i="29"/>
  <c r="K434" i="29"/>
  <c r="L434" i="29"/>
  <c r="I441" i="29"/>
  <c r="J441" i="29"/>
  <c r="K441" i="29"/>
  <c r="L441" i="29"/>
  <c r="I448" i="29"/>
  <c r="J448" i="29"/>
  <c r="K448" i="29"/>
  <c r="L448" i="29"/>
  <c r="J7" i="29"/>
  <c r="K7" i="29"/>
  <c r="L7" i="29"/>
  <c r="I7" i="29"/>
  <c r="AEX58" i="1" l="1"/>
  <c r="AFB28" i="1"/>
  <c r="AFB49" i="1"/>
  <c r="AFB10" i="1"/>
  <c r="AEX8" i="1"/>
  <c r="AEX19" i="1"/>
  <c r="AEX26" i="1"/>
  <c r="AFB20" i="1"/>
  <c r="AFB38" i="1"/>
  <c r="AFB56" i="1"/>
  <c r="AFB62" i="1"/>
  <c r="AFB65" i="1"/>
  <c r="AEX18" i="1"/>
  <c r="AEX27" i="1"/>
  <c r="AEX42" i="1"/>
  <c r="AEX57" i="1"/>
  <c r="AEX63" i="1"/>
  <c r="AEX24" i="1"/>
  <c r="AFB15" i="1"/>
  <c r="AFB24" i="1"/>
  <c r="AFB36" i="1"/>
  <c r="AFB51" i="1"/>
  <c r="AFB60" i="1"/>
  <c r="AEX10" i="1"/>
  <c r="AEW7" i="1"/>
  <c r="AEX7" i="1" s="1"/>
  <c r="AEW10" i="1"/>
  <c r="AFA11" i="1"/>
  <c r="AFB11" i="1" s="1"/>
  <c r="AEW13" i="1"/>
  <c r="AEX13" i="1" s="1"/>
  <c r="AEW16" i="1"/>
  <c r="AEX16" i="1" s="1"/>
  <c r="AFA17" i="1"/>
  <c r="AFB17" i="1" s="1"/>
  <c r="AEW19" i="1"/>
  <c r="AFA20" i="1"/>
  <c r="AEW22" i="1"/>
  <c r="AEX22" i="1" s="1"/>
  <c r="AFA23" i="1"/>
  <c r="AFB23" i="1" s="1"/>
  <c r="AEW25" i="1"/>
  <c r="AEX25" i="1" s="1"/>
  <c r="AEW28" i="1"/>
  <c r="AEX28" i="1" s="1"/>
  <c r="AFA29" i="1"/>
  <c r="AFB29" i="1" s="1"/>
  <c r="AEW31" i="1"/>
  <c r="AEX31" i="1" s="1"/>
  <c r="AFA32" i="1"/>
  <c r="AFB32" i="1" s="1"/>
  <c r="AEW34" i="1"/>
  <c r="AEX34" i="1" s="1"/>
  <c r="AFA35" i="1"/>
  <c r="AFB35" i="1" s="1"/>
  <c r="AEW37" i="1"/>
  <c r="AEX37" i="1" s="1"/>
  <c r="AFA38" i="1"/>
  <c r="AEW40" i="1"/>
  <c r="AEX40" i="1" s="1"/>
  <c r="AFA41" i="1"/>
  <c r="AFB41" i="1" s="1"/>
  <c r="AEW43" i="1"/>
  <c r="AEX43" i="1" s="1"/>
  <c r="AFA44" i="1"/>
  <c r="AFB44" i="1" s="1"/>
  <c r="AEW46" i="1"/>
  <c r="AEX46" i="1" s="1"/>
  <c r="AFA47" i="1"/>
  <c r="AFB47" i="1" s="1"/>
  <c r="AEW49" i="1"/>
  <c r="AEX49" i="1" s="1"/>
  <c r="AFA50" i="1"/>
  <c r="AFB50" i="1" s="1"/>
  <c r="AEW52" i="1"/>
  <c r="AEX52" i="1" s="1"/>
  <c r="AFA53" i="1"/>
  <c r="AFB53" i="1" s="1"/>
  <c r="AEW55" i="1"/>
  <c r="AEX55" i="1" s="1"/>
  <c r="AFA56" i="1"/>
  <c r="AEW58" i="1"/>
  <c r="AFA59" i="1"/>
  <c r="AFB59" i="1" s="1"/>
  <c r="AEW61" i="1"/>
  <c r="AEX61" i="1" s="1"/>
  <c r="AFA62" i="1"/>
  <c r="AEW64" i="1"/>
  <c r="AEX64" i="1" s="1"/>
  <c r="AFA65" i="1"/>
  <c r="AEW67" i="1"/>
  <c r="AEX67" i="1" s="1"/>
  <c r="AFA68" i="1"/>
  <c r="AFB68" i="1" s="1"/>
  <c r="AFA8" i="1"/>
  <c r="AFB8" i="1" s="1"/>
  <c r="AFA14" i="1"/>
  <c r="AFB14" i="1" s="1"/>
  <c r="AFA26" i="1"/>
  <c r="AFB26" i="1" s="1"/>
  <c r="AFA7" i="1"/>
  <c r="AFB7" i="1" s="1"/>
  <c r="AEW9" i="1"/>
  <c r="AEX9" i="1" s="1"/>
  <c r="AFA10" i="1"/>
  <c r="AEW12" i="1"/>
  <c r="AEX12" i="1" s="1"/>
  <c r="AFA13" i="1"/>
  <c r="AFB13" i="1" s="1"/>
  <c r="AEW15" i="1"/>
  <c r="AEX15" i="1" s="1"/>
  <c r="AFA16" i="1"/>
  <c r="AFB16" i="1" s="1"/>
  <c r="AEW18" i="1"/>
  <c r="AFA19" i="1"/>
  <c r="AFB19" i="1" s="1"/>
  <c r="AEW21" i="1"/>
  <c r="AEX21" i="1" s="1"/>
  <c r="AFA22" i="1"/>
  <c r="AFB22" i="1" s="1"/>
  <c r="AEW24" i="1"/>
  <c r="AFA25" i="1"/>
  <c r="AFB25" i="1" s="1"/>
  <c r="AEW27" i="1"/>
  <c r="AFA28" i="1"/>
  <c r="AEW30" i="1"/>
  <c r="AEX30" i="1" s="1"/>
  <c r="AFA31" i="1"/>
  <c r="AFB31" i="1" s="1"/>
  <c r="AEW33" i="1"/>
  <c r="AEX33" i="1" s="1"/>
  <c r="AFA34" i="1"/>
  <c r="AFB34" i="1" s="1"/>
  <c r="AEW36" i="1"/>
  <c r="AEX36" i="1" s="1"/>
  <c r="AFA37" i="1"/>
  <c r="AFB37" i="1" s="1"/>
  <c r="AEW39" i="1"/>
  <c r="AEX39" i="1" s="1"/>
  <c r="AFA40" i="1"/>
  <c r="AFB40" i="1" s="1"/>
  <c r="AEW42" i="1"/>
  <c r="AFA43" i="1"/>
  <c r="AFB43" i="1" s="1"/>
  <c r="AEW45" i="1"/>
  <c r="AEX45" i="1" s="1"/>
  <c r="AFA46" i="1"/>
  <c r="AFB46" i="1" s="1"/>
  <c r="AEW48" i="1"/>
  <c r="AEX48" i="1" s="1"/>
  <c r="AFA49" i="1"/>
  <c r="AEW51" i="1"/>
  <c r="AEX51" i="1" s="1"/>
  <c r="AFA52" i="1"/>
  <c r="AFB52" i="1" s="1"/>
  <c r="AEW54" i="1"/>
  <c r="AEX54" i="1" s="1"/>
  <c r="AFA55" i="1"/>
  <c r="AFB55" i="1" s="1"/>
  <c r="AEW57" i="1"/>
  <c r="AFA58" i="1"/>
  <c r="AFB58" i="1" s="1"/>
  <c r="AEW60" i="1"/>
  <c r="AEX60" i="1" s="1"/>
  <c r="AFA61" i="1"/>
  <c r="AFB61" i="1" s="1"/>
  <c r="AEW63" i="1"/>
  <c r="AFA64" i="1"/>
  <c r="AFB64" i="1" s="1"/>
  <c r="AEW66" i="1"/>
  <c r="AEX66" i="1" s="1"/>
  <c r="AFA67" i="1"/>
  <c r="AFB67" i="1" s="1"/>
  <c r="AEW69" i="1"/>
  <c r="AEX69" i="1" s="1"/>
  <c r="AEW8" i="1"/>
  <c r="AFA9" i="1"/>
  <c r="AFB9" i="1" s="1"/>
  <c r="AEW11" i="1"/>
  <c r="AEX11" i="1" s="1"/>
  <c r="AFA12" i="1"/>
  <c r="AFB12" i="1" s="1"/>
  <c r="AEW14" i="1"/>
  <c r="AEX14" i="1" s="1"/>
  <c r="AFA15" i="1"/>
  <c r="AEW17" i="1"/>
  <c r="AEX17" i="1" s="1"/>
  <c r="AFA18" i="1"/>
  <c r="AFB18" i="1" s="1"/>
  <c r="AEW20" i="1"/>
  <c r="AEX20" i="1" s="1"/>
  <c r="AFA21" i="1"/>
  <c r="AFB21" i="1" s="1"/>
  <c r="AEW23" i="1"/>
  <c r="AEX23" i="1" s="1"/>
  <c r="AFA24" i="1"/>
  <c r="AEW26" i="1"/>
  <c r="AFA27" i="1"/>
  <c r="AFB27" i="1" s="1"/>
  <c r="AEW29" i="1"/>
  <c r="AEX29" i="1" s="1"/>
  <c r="AFA30" i="1"/>
  <c r="AFB30" i="1" s="1"/>
  <c r="AEW32" i="1"/>
  <c r="AEX32" i="1" s="1"/>
  <c r="AFA33" i="1"/>
  <c r="AFB33" i="1" s="1"/>
  <c r="AEW35" i="1"/>
  <c r="AEX35" i="1" s="1"/>
  <c r="AFA36" i="1"/>
  <c r="AEW38" i="1"/>
  <c r="AEX38" i="1" s="1"/>
  <c r="AFA39" i="1"/>
  <c r="AFB39" i="1" s="1"/>
  <c r="AEW41" i="1"/>
  <c r="AEX41" i="1" s="1"/>
  <c r="AFA42" i="1"/>
  <c r="AFB42" i="1" s="1"/>
  <c r="AEW44" i="1"/>
  <c r="AEX44" i="1" s="1"/>
  <c r="AFA45" i="1"/>
  <c r="AFB45" i="1" s="1"/>
  <c r="AEW47" i="1"/>
  <c r="AEX47" i="1" s="1"/>
  <c r="AFA48" i="1"/>
  <c r="AFB48" i="1" s="1"/>
  <c r="AEW50" i="1"/>
  <c r="AEX50" i="1" s="1"/>
  <c r="AFA51" i="1"/>
  <c r="AEW53" i="1"/>
  <c r="AEX53" i="1" s="1"/>
  <c r="AFA54" i="1"/>
  <c r="AFB54" i="1" s="1"/>
  <c r="AEW56" i="1"/>
  <c r="AEX56" i="1" s="1"/>
  <c r="AFA57" i="1"/>
  <c r="AFB57" i="1" s="1"/>
  <c r="AEW59" i="1"/>
  <c r="AEX59" i="1" s="1"/>
  <c r="AFA60" i="1"/>
  <c r="AEW62" i="1"/>
  <c r="AEX62" i="1" s="1"/>
  <c r="AFA63" i="1"/>
  <c r="AFB63" i="1" s="1"/>
  <c r="AEW65" i="1"/>
  <c r="AEX65" i="1" s="1"/>
  <c r="AFA66" i="1"/>
  <c r="AFB66" i="1" s="1"/>
  <c r="AEW68" i="1"/>
  <c r="AEX68" i="1" s="1"/>
  <c r="AFA69" i="1"/>
  <c r="AFB69" i="1" s="1"/>
  <c r="AIJ81" i="2"/>
  <c r="AII81" i="2"/>
  <c r="AIF81" i="2"/>
  <c r="AIE81" i="2"/>
  <c r="AIJ80" i="2"/>
  <c r="AII80" i="2"/>
  <c r="AIF80" i="2"/>
  <c r="AIE80" i="2"/>
  <c r="AIJ79" i="2"/>
  <c r="AII79" i="2"/>
  <c r="AIF79" i="2"/>
  <c r="AIE79" i="2"/>
  <c r="AIJ78" i="2"/>
  <c r="AII78" i="2"/>
  <c r="AIF78" i="2"/>
  <c r="AIE78" i="2"/>
  <c r="AIJ77" i="2"/>
  <c r="AII77" i="2"/>
  <c r="AIF77" i="2"/>
  <c r="AIE77" i="2"/>
  <c r="AIJ76" i="2"/>
  <c r="AII76" i="2"/>
  <c r="AIF76" i="2"/>
  <c r="AIE76" i="2"/>
  <c r="AIJ75" i="2"/>
  <c r="AII75" i="2"/>
  <c r="AIF75" i="2"/>
  <c r="AIE75" i="2"/>
  <c r="AIJ74" i="2"/>
  <c r="AII74" i="2"/>
  <c r="AIF74" i="2"/>
  <c r="AIE74" i="2"/>
  <c r="AIJ73" i="2"/>
  <c r="AII73" i="2"/>
  <c r="AIF73" i="2"/>
  <c r="AIE73" i="2"/>
  <c r="AIJ72" i="2"/>
  <c r="AII72" i="2"/>
  <c r="AIF72" i="2"/>
  <c r="AIE72" i="2"/>
  <c r="AIJ71" i="2"/>
  <c r="AII71" i="2"/>
  <c r="AIF71" i="2"/>
  <c r="AIE71" i="2"/>
  <c r="AIJ70" i="2"/>
  <c r="AII70" i="2"/>
  <c r="AIF70" i="2"/>
  <c r="AIE70" i="2"/>
  <c r="AIJ69" i="2"/>
  <c r="AII69" i="2"/>
  <c r="AIF69" i="2"/>
  <c r="AIE69" i="2"/>
  <c r="AIJ68" i="2"/>
  <c r="AII68" i="2"/>
  <c r="AIF68" i="2"/>
  <c r="AIE68" i="2"/>
  <c r="AIJ67" i="2"/>
  <c r="AII67" i="2"/>
  <c r="AIF67" i="2"/>
  <c r="AIE67" i="2"/>
  <c r="AIJ66" i="2"/>
  <c r="AII66" i="2"/>
  <c r="AIF66" i="2"/>
  <c r="AIE66" i="2"/>
  <c r="AIJ65" i="2"/>
  <c r="AII65" i="2"/>
  <c r="AIF65" i="2"/>
  <c r="AIE65" i="2"/>
  <c r="AIJ64" i="2"/>
  <c r="AII64" i="2"/>
  <c r="AIF64" i="2"/>
  <c r="AIE64" i="2"/>
  <c r="AIJ63" i="2"/>
  <c r="AII63" i="2"/>
  <c r="AIF63" i="2"/>
  <c r="AIE63" i="2"/>
  <c r="AIJ62" i="2"/>
  <c r="AII62" i="2"/>
  <c r="AIF62" i="2"/>
  <c r="AIE62" i="2"/>
  <c r="AIJ61" i="2"/>
  <c r="AII61" i="2"/>
  <c r="AIF61" i="2"/>
  <c r="AIE61" i="2"/>
  <c r="AIJ60" i="2"/>
  <c r="AII60" i="2"/>
  <c r="AIF60" i="2"/>
  <c r="AIE60" i="2"/>
  <c r="AIJ59" i="2"/>
  <c r="AII59" i="2"/>
  <c r="AIF59" i="2"/>
  <c r="AIE59" i="2"/>
  <c r="AIJ58" i="2"/>
  <c r="AII58" i="2"/>
  <c r="AIF58" i="2"/>
  <c r="AIE58" i="2"/>
  <c r="AIJ57" i="2"/>
  <c r="AII57" i="2"/>
  <c r="AIF57" i="2"/>
  <c r="AIE57" i="2"/>
  <c r="AIJ56" i="2"/>
  <c r="AII56" i="2"/>
  <c r="AIF56" i="2"/>
  <c r="AIE56" i="2"/>
  <c r="AIJ55" i="2"/>
  <c r="AII55" i="2"/>
  <c r="AIF55" i="2"/>
  <c r="AIE55" i="2"/>
  <c r="AIJ54" i="2"/>
  <c r="AII54" i="2"/>
  <c r="AIF54" i="2"/>
  <c r="AIE54" i="2"/>
  <c r="AIJ53" i="2"/>
  <c r="AII53" i="2"/>
  <c r="AIF53" i="2"/>
  <c r="AIE53" i="2"/>
  <c r="AIJ52" i="2"/>
  <c r="AII52" i="2"/>
  <c r="AIF52" i="2"/>
  <c r="AIE52" i="2"/>
  <c r="AIJ51" i="2"/>
  <c r="AII51" i="2"/>
  <c r="AIF51" i="2"/>
  <c r="AIE51" i="2"/>
  <c r="AIJ50" i="2"/>
  <c r="AII50" i="2"/>
  <c r="AIF50" i="2"/>
  <c r="AIE50" i="2"/>
  <c r="AIJ49" i="2"/>
  <c r="AII49" i="2"/>
  <c r="AIF49" i="2"/>
  <c r="AIE49" i="2"/>
  <c r="AIJ48" i="2"/>
  <c r="AII48" i="2"/>
  <c r="AIF48" i="2"/>
  <c r="AIE48" i="2"/>
  <c r="AIJ47" i="2"/>
  <c r="AII47" i="2"/>
  <c r="AIF47" i="2"/>
  <c r="AIE47" i="2"/>
  <c r="AIJ46" i="2"/>
  <c r="AII46" i="2"/>
  <c r="AIF46" i="2"/>
  <c r="AIE46" i="2"/>
  <c r="AIJ45" i="2"/>
  <c r="AII45" i="2"/>
  <c r="AIF45" i="2"/>
  <c r="AIE45" i="2"/>
  <c r="AIJ44" i="2"/>
  <c r="AII44" i="2"/>
  <c r="AIF44" i="2"/>
  <c r="AIE44" i="2"/>
  <c r="AIJ43" i="2"/>
  <c r="AII43" i="2"/>
  <c r="AIF43" i="2"/>
  <c r="AIE43" i="2"/>
  <c r="AIJ42" i="2"/>
  <c r="AII42" i="2"/>
  <c r="AIF42" i="2"/>
  <c r="AIE42" i="2"/>
  <c r="AIJ41" i="2"/>
  <c r="AII41" i="2"/>
  <c r="AIF41" i="2"/>
  <c r="AIE41" i="2"/>
  <c r="AIJ40" i="2"/>
  <c r="AII40" i="2"/>
  <c r="AIF40" i="2"/>
  <c r="AIE40" i="2"/>
  <c r="AIJ39" i="2"/>
  <c r="AII39" i="2"/>
  <c r="AIF39" i="2"/>
  <c r="AIE39" i="2"/>
  <c r="AIJ38" i="2"/>
  <c r="AII38" i="2"/>
  <c r="AIF38" i="2"/>
  <c r="AIE38" i="2"/>
  <c r="AIJ37" i="2"/>
  <c r="AII37" i="2"/>
  <c r="AIF37" i="2"/>
  <c r="AIE37" i="2"/>
  <c r="AIJ36" i="2"/>
  <c r="AII36" i="2"/>
  <c r="AIF36" i="2"/>
  <c r="AIE36" i="2"/>
  <c r="AIJ35" i="2"/>
  <c r="AII35" i="2"/>
  <c r="AIF35" i="2"/>
  <c r="AIE35" i="2"/>
  <c r="AIJ34" i="2"/>
  <c r="AII34" i="2"/>
  <c r="AIF34" i="2"/>
  <c r="AIE34" i="2"/>
  <c r="AIJ33" i="2"/>
  <c r="AII33" i="2"/>
  <c r="AIF33" i="2"/>
  <c r="AIE33" i="2"/>
  <c r="AIJ32" i="2"/>
  <c r="AII32" i="2"/>
  <c r="AIF32" i="2"/>
  <c r="AIE32" i="2"/>
  <c r="AIJ31" i="2"/>
  <c r="AII31" i="2"/>
  <c r="AIF31" i="2"/>
  <c r="AIE31" i="2"/>
  <c r="AIJ30" i="2"/>
  <c r="AII30" i="2"/>
  <c r="AIF30" i="2"/>
  <c r="AIE30" i="2"/>
  <c r="AIJ29" i="2"/>
  <c r="AII29" i="2"/>
  <c r="AIF29" i="2"/>
  <c r="AIE29" i="2"/>
  <c r="AIJ28" i="2"/>
  <c r="AII28" i="2"/>
  <c r="AIF28" i="2"/>
  <c r="AIE28" i="2"/>
  <c r="AIJ27" i="2"/>
  <c r="AII27" i="2"/>
  <c r="AIF27" i="2"/>
  <c r="AIE27" i="2"/>
  <c r="AIJ26" i="2"/>
  <c r="AII26" i="2"/>
  <c r="AIF26" i="2"/>
  <c r="AIE26" i="2"/>
  <c r="AIJ25" i="2"/>
  <c r="AII25" i="2"/>
  <c r="AIF25" i="2"/>
  <c r="AIE25" i="2"/>
  <c r="AIJ24" i="2"/>
  <c r="AII24" i="2"/>
  <c r="AIF24" i="2"/>
  <c r="AIE24" i="2"/>
  <c r="AIJ23" i="2"/>
  <c r="AII23" i="2"/>
  <c r="AIF23" i="2"/>
  <c r="AIE23" i="2"/>
  <c r="AIJ22" i="2"/>
  <c r="AII22" i="2"/>
  <c r="AIF22" i="2"/>
  <c r="AIE22" i="2"/>
  <c r="AIJ21" i="2"/>
  <c r="AII21" i="2"/>
  <c r="AIF21" i="2"/>
  <c r="AIE21" i="2"/>
  <c r="AIJ20" i="2"/>
  <c r="AII20" i="2"/>
  <c r="AIF20" i="2"/>
  <c r="AIE20" i="2"/>
  <c r="AIJ19" i="2"/>
  <c r="AII19" i="2"/>
  <c r="AIF19" i="2"/>
  <c r="AIE19" i="2"/>
  <c r="AIJ18" i="2"/>
  <c r="AII18" i="2"/>
  <c r="AIF18" i="2"/>
  <c r="AIE18" i="2"/>
  <c r="AIJ17" i="2"/>
  <c r="AII17" i="2"/>
  <c r="AIF17" i="2"/>
  <c r="AIE17" i="2"/>
  <c r="AIJ16" i="2"/>
  <c r="AII16" i="2"/>
  <c r="AIF16" i="2"/>
  <c r="AIE16" i="2"/>
  <c r="AIJ15" i="2"/>
  <c r="AII15" i="2"/>
  <c r="AIF15" i="2"/>
  <c r="AIE15" i="2"/>
  <c r="AIJ14" i="2"/>
  <c r="AII14" i="2"/>
  <c r="AIF14" i="2"/>
  <c r="AIE14" i="2"/>
  <c r="AIJ13" i="2"/>
  <c r="AII13" i="2"/>
  <c r="AIF13" i="2"/>
  <c r="AIE13" i="2"/>
  <c r="AIJ12" i="2"/>
  <c r="AII12" i="2"/>
  <c r="AIF12" i="2"/>
  <c r="AIE12" i="2"/>
  <c r="AIJ11" i="2"/>
  <c r="AII11" i="2"/>
  <c r="AIF11" i="2"/>
  <c r="AIE11" i="2"/>
  <c r="AIJ10" i="2"/>
  <c r="AII10" i="2"/>
  <c r="AIF10" i="2"/>
  <c r="AIE10" i="2"/>
  <c r="AIJ9" i="2"/>
  <c r="AII9" i="2"/>
  <c r="AIF9" i="2"/>
  <c r="AIE9" i="2"/>
  <c r="AIJ8" i="2"/>
  <c r="AII8" i="2"/>
  <c r="AIF8" i="2"/>
  <c r="AIE8" i="2"/>
  <c r="AIJ7" i="2"/>
  <c r="AII7" i="2"/>
  <c r="AIF7" i="2"/>
  <c r="AIE7" i="2"/>
  <c r="AIJ6" i="2"/>
  <c r="AII6" i="2"/>
  <c r="AIF6" i="2"/>
  <c r="AIE6" i="2"/>
  <c r="AIJ5" i="2"/>
  <c r="AII5" i="2"/>
  <c r="AIF5" i="2"/>
  <c r="AIE5" i="2"/>
  <c r="AIJ4" i="2"/>
  <c r="AII4" i="2"/>
  <c r="AIF4" i="2"/>
  <c r="AIE4" i="2"/>
  <c r="AIJ3" i="2"/>
  <c r="AIF3" i="2"/>
  <c r="AII3" i="2"/>
  <c r="AIE3" i="2"/>
  <c r="AIJ155" i="38"/>
  <c r="AII155" i="38"/>
  <c r="AIK155" i="38" s="1"/>
  <c r="AIF155" i="38"/>
  <c r="AIE155" i="38"/>
  <c r="AID155" i="38"/>
  <c r="AIC155" i="38"/>
  <c r="AIG4" i="2" l="1"/>
  <c r="AIH4" i="2" s="1"/>
  <c r="AIK5" i="2"/>
  <c r="AIL5" i="2" s="1"/>
  <c r="AIG7" i="2"/>
  <c r="AIH7" i="2" s="1"/>
  <c r="AIK8" i="2"/>
  <c r="AIL8" i="2" s="1"/>
  <c r="AIG10" i="2"/>
  <c r="AIH10" i="2" s="1"/>
  <c r="AIK11" i="2"/>
  <c r="AIL11" i="2" s="1"/>
  <c r="AIG13" i="2"/>
  <c r="AIH13" i="2" s="1"/>
  <c r="AIK14" i="2"/>
  <c r="AIL14" i="2" s="1"/>
  <c r="AIG16" i="2"/>
  <c r="AIH16" i="2" s="1"/>
  <c r="AIK17" i="2"/>
  <c r="AIL17" i="2" s="1"/>
  <c r="AIG19" i="2"/>
  <c r="AIH19" i="2" s="1"/>
  <c r="AIK20" i="2"/>
  <c r="AIL20" i="2" s="1"/>
  <c r="AIG22" i="2"/>
  <c r="AIH22" i="2" s="1"/>
  <c r="AIK23" i="2"/>
  <c r="AIL23" i="2" s="1"/>
  <c r="AIG25" i="2"/>
  <c r="AIH25" i="2" s="1"/>
  <c r="AIK26" i="2"/>
  <c r="AIL26" i="2" s="1"/>
  <c r="AIG28" i="2"/>
  <c r="AIH28" i="2" s="1"/>
  <c r="AIK29" i="2"/>
  <c r="AIL29" i="2" s="1"/>
  <c r="AIG31" i="2"/>
  <c r="AIH31" i="2" s="1"/>
  <c r="AIK32" i="2"/>
  <c r="AIL32" i="2" s="1"/>
  <c r="AIG34" i="2"/>
  <c r="AIH34" i="2" s="1"/>
  <c r="AIK35" i="2"/>
  <c r="AIL35" i="2" s="1"/>
  <c r="AIG37" i="2"/>
  <c r="AIH37" i="2" s="1"/>
  <c r="AIK38" i="2"/>
  <c r="AIL38" i="2" s="1"/>
  <c r="AIG40" i="2"/>
  <c r="AIH40" i="2" s="1"/>
  <c r="AIK41" i="2"/>
  <c r="AIL41" i="2" s="1"/>
  <c r="AIG43" i="2"/>
  <c r="AIH43" i="2" s="1"/>
  <c r="AIK44" i="2"/>
  <c r="AIL44" i="2" s="1"/>
  <c r="AIG46" i="2"/>
  <c r="AIH46" i="2" s="1"/>
  <c r="AIK47" i="2"/>
  <c r="AIL47" i="2" s="1"/>
  <c r="AIG49" i="2"/>
  <c r="AIH49" i="2" s="1"/>
  <c r="AIK50" i="2"/>
  <c r="AIL50" i="2" s="1"/>
  <c r="AIG52" i="2"/>
  <c r="AIH52" i="2" s="1"/>
  <c r="AIK53" i="2"/>
  <c r="AIL53" i="2" s="1"/>
  <c r="AIG55" i="2"/>
  <c r="AIH55" i="2" s="1"/>
  <c r="AIK56" i="2"/>
  <c r="AIL56" i="2" s="1"/>
  <c r="AIG58" i="2"/>
  <c r="AIH58" i="2" s="1"/>
  <c r="AIK59" i="2"/>
  <c r="AIL59" i="2" s="1"/>
  <c r="AIG61" i="2"/>
  <c r="AIH61" i="2" s="1"/>
  <c r="AIK62" i="2"/>
  <c r="AIL62" i="2" s="1"/>
  <c r="AIG64" i="2"/>
  <c r="AIH64" i="2" s="1"/>
  <c r="AIK65" i="2"/>
  <c r="AIL65" i="2" s="1"/>
  <c r="AIG67" i="2"/>
  <c r="AIH67" i="2" s="1"/>
  <c r="AIK68" i="2"/>
  <c r="AIL68" i="2" s="1"/>
  <c r="AIG70" i="2"/>
  <c r="AIH70" i="2" s="1"/>
  <c r="AIK71" i="2"/>
  <c r="AIL71" i="2" s="1"/>
  <c r="AIG73" i="2"/>
  <c r="AIH73" i="2" s="1"/>
  <c r="AIK74" i="2"/>
  <c r="AIL74" i="2" s="1"/>
  <c r="AIG76" i="2"/>
  <c r="AIH76" i="2" s="1"/>
  <c r="AIK77" i="2"/>
  <c r="AIL77" i="2" s="1"/>
  <c r="AIG79" i="2"/>
  <c r="AIH79" i="2" s="1"/>
  <c r="AIK80" i="2"/>
  <c r="AIL80" i="2" s="1"/>
  <c r="AIK4" i="2"/>
  <c r="AIL4" i="2" s="1"/>
  <c r="AIG6" i="2"/>
  <c r="AIH6" i="2" s="1"/>
  <c r="AIK7" i="2"/>
  <c r="AIL7" i="2" s="1"/>
  <c r="AIG9" i="2"/>
  <c r="AIH9" i="2" s="1"/>
  <c r="AIK10" i="2"/>
  <c r="AIL10" i="2" s="1"/>
  <c r="AIG12" i="2"/>
  <c r="AIH12" i="2" s="1"/>
  <c r="AIK13" i="2"/>
  <c r="AIL13" i="2" s="1"/>
  <c r="AIG15" i="2"/>
  <c r="AIH15" i="2" s="1"/>
  <c r="AIK16" i="2"/>
  <c r="AIL16" i="2" s="1"/>
  <c r="AIG18" i="2"/>
  <c r="AIH18" i="2" s="1"/>
  <c r="AIK19" i="2"/>
  <c r="AIL19" i="2" s="1"/>
  <c r="AIG21" i="2"/>
  <c r="AIH21" i="2" s="1"/>
  <c r="AIK22" i="2"/>
  <c r="AIL22" i="2" s="1"/>
  <c r="AIG24" i="2"/>
  <c r="AIH24" i="2" s="1"/>
  <c r="AIK25" i="2"/>
  <c r="AIL25" i="2" s="1"/>
  <c r="AIG27" i="2"/>
  <c r="AIH27" i="2" s="1"/>
  <c r="AIK28" i="2"/>
  <c r="AIL28" i="2" s="1"/>
  <c r="AIG30" i="2"/>
  <c r="AIH30" i="2" s="1"/>
  <c r="AIK31" i="2"/>
  <c r="AIL31" i="2" s="1"/>
  <c r="AIG33" i="2"/>
  <c r="AIH33" i="2" s="1"/>
  <c r="AIK34" i="2"/>
  <c r="AIL34" i="2" s="1"/>
  <c r="AIG36" i="2"/>
  <c r="AIH36" i="2" s="1"/>
  <c r="AIK37" i="2"/>
  <c r="AIL37" i="2" s="1"/>
  <c r="AIG39" i="2"/>
  <c r="AIH39" i="2" s="1"/>
  <c r="AIK40" i="2"/>
  <c r="AIL40" i="2" s="1"/>
  <c r="AIG42" i="2"/>
  <c r="AIH42" i="2" s="1"/>
  <c r="AIK43" i="2"/>
  <c r="AIL43" i="2" s="1"/>
  <c r="AIG45" i="2"/>
  <c r="AIH45" i="2" s="1"/>
  <c r="AIK46" i="2"/>
  <c r="AIL46" i="2" s="1"/>
  <c r="AIG48" i="2"/>
  <c r="AIH48" i="2" s="1"/>
  <c r="AIK49" i="2"/>
  <c r="AIL49" i="2" s="1"/>
  <c r="AIG51" i="2"/>
  <c r="AIH51" i="2" s="1"/>
  <c r="AIK52" i="2"/>
  <c r="AIL52" i="2" s="1"/>
  <c r="AIG54" i="2"/>
  <c r="AIH54" i="2" s="1"/>
  <c r="AIK55" i="2"/>
  <c r="AIL55" i="2" s="1"/>
  <c r="AIG57" i="2"/>
  <c r="AIH57" i="2" s="1"/>
  <c r="AIK58" i="2"/>
  <c r="AIL58" i="2" s="1"/>
  <c r="AIG60" i="2"/>
  <c r="AIH60" i="2" s="1"/>
  <c r="AIK61" i="2"/>
  <c r="AIL61" i="2" s="1"/>
  <c r="AIG63" i="2"/>
  <c r="AIH63" i="2" s="1"/>
  <c r="AIK64" i="2"/>
  <c r="AIL64" i="2" s="1"/>
  <c r="AIG66" i="2"/>
  <c r="AIH66" i="2" s="1"/>
  <c r="AIK67" i="2"/>
  <c r="AIL67" i="2" s="1"/>
  <c r="AIG69" i="2"/>
  <c r="AIH69" i="2" s="1"/>
  <c r="AIK70" i="2"/>
  <c r="AIL70" i="2" s="1"/>
  <c r="AIG72" i="2"/>
  <c r="AIH72" i="2" s="1"/>
  <c r="AIK73" i="2"/>
  <c r="AIL73" i="2" s="1"/>
  <c r="AIG75" i="2"/>
  <c r="AIH75" i="2" s="1"/>
  <c r="AIK76" i="2"/>
  <c r="AIL76" i="2" s="1"/>
  <c r="AIG78" i="2"/>
  <c r="AIH78" i="2" s="1"/>
  <c r="AIK79" i="2"/>
  <c r="AIL79" i="2" s="1"/>
  <c r="AIG81" i="2"/>
  <c r="AIH81" i="2" s="1"/>
  <c r="AIG5" i="2"/>
  <c r="AIH5" i="2" s="1"/>
  <c r="AIK6" i="2"/>
  <c r="AIL6" i="2" s="1"/>
  <c r="AIG8" i="2"/>
  <c r="AIH8" i="2" s="1"/>
  <c r="AIK9" i="2"/>
  <c r="AIL9" i="2" s="1"/>
  <c r="AIG11" i="2"/>
  <c r="AIH11" i="2" s="1"/>
  <c r="AIK12" i="2"/>
  <c r="AIL12" i="2" s="1"/>
  <c r="AIG14" i="2"/>
  <c r="AIH14" i="2" s="1"/>
  <c r="AIK15" i="2"/>
  <c r="AIL15" i="2" s="1"/>
  <c r="AIG17" i="2"/>
  <c r="AIH17" i="2" s="1"/>
  <c r="AIK18" i="2"/>
  <c r="AIL18" i="2" s="1"/>
  <c r="AIG20" i="2"/>
  <c r="AIH20" i="2" s="1"/>
  <c r="AIK21" i="2"/>
  <c r="AIL21" i="2" s="1"/>
  <c r="AIG23" i="2"/>
  <c r="AIH23" i="2" s="1"/>
  <c r="AIK24" i="2"/>
  <c r="AIL24" i="2" s="1"/>
  <c r="AIG26" i="2"/>
  <c r="AIH26" i="2" s="1"/>
  <c r="AIK27" i="2"/>
  <c r="AIL27" i="2" s="1"/>
  <c r="AIG29" i="2"/>
  <c r="AIH29" i="2" s="1"/>
  <c r="AIK30" i="2"/>
  <c r="AIL30" i="2" s="1"/>
  <c r="AIG32" i="2"/>
  <c r="AIH32" i="2" s="1"/>
  <c r="AIK33" i="2"/>
  <c r="AIL33" i="2" s="1"/>
  <c r="AIG35" i="2"/>
  <c r="AIH35" i="2" s="1"/>
  <c r="AIK36" i="2"/>
  <c r="AIL36" i="2" s="1"/>
  <c r="AIG38" i="2"/>
  <c r="AIH38" i="2" s="1"/>
  <c r="AIK39" i="2"/>
  <c r="AIL39" i="2" s="1"/>
  <c r="AIG41" i="2"/>
  <c r="AIH41" i="2" s="1"/>
  <c r="AIK42" i="2"/>
  <c r="AIL42" i="2" s="1"/>
  <c r="AIG44" i="2"/>
  <c r="AIH44" i="2" s="1"/>
  <c r="AIK45" i="2"/>
  <c r="AIL45" i="2" s="1"/>
  <c r="AIG47" i="2"/>
  <c r="AIH47" i="2" s="1"/>
  <c r="AIK48" i="2"/>
  <c r="AIL48" i="2" s="1"/>
  <c r="AIG50" i="2"/>
  <c r="AIH50" i="2" s="1"/>
  <c r="AIK51" i="2"/>
  <c r="AIL51" i="2" s="1"/>
  <c r="AIG53" i="2"/>
  <c r="AIH53" i="2" s="1"/>
  <c r="AIK54" i="2"/>
  <c r="AIL54" i="2" s="1"/>
  <c r="AIG56" i="2"/>
  <c r="AIH56" i="2" s="1"/>
  <c r="AIK57" i="2"/>
  <c r="AIL57" i="2" s="1"/>
  <c r="AIG59" i="2"/>
  <c r="AIH59" i="2" s="1"/>
  <c r="AIK60" i="2"/>
  <c r="AIL60" i="2" s="1"/>
  <c r="AIG62" i="2"/>
  <c r="AIH62" i="2" s="1"/>
  <c r="AIK63" i="2"/>
  <c r="AIL63" i="2" s="1"/>
  <c r="AIG65" i="2"/>
  <c r="AIH65" i="2" s="1"/>
  <c r="AIK66" i="2"/>
  <c r="AIL66" i="2" s="1"/>
  <c r="AIG68" i="2"/>
  <c r="AIH68" i="2" s="1"/>
  <c r="AIK69" i="2"/>
  <c r="AIL69" i="2" s="1"/>
  <c r="AIG71" i="2"/>
  <c r="AIH71" i="2" s="1"/>
  <c r="AIK72" i="2"/>
  <c r="AIL72" i="2" s="1"/>
  <c r="AIG74" i="2"/>
  <c r="AIH74" i="2" s="1"/>
  <c r="AIK75" i="2"/>
  <c r="AIL75" i="2" s="1"/>
  <c r="AIG77" i="2"/>
  <c r="AIH77" i="2" s="1"/>
  <c r="AIK78" i="2"/>
  <c r="AIL78" i="2" s="1"/>
  <c r="AIG80" i="2"/>
  <c r="AIH80" i="2" s="1"/>
  <c r="AIK81" i="2"/>
  <c r="AIL81" i="2" s="1"/>
  <c r="AIL155" i="38"/>
  <c r="AIG155" i="38"/>
  <c r="AIH155" i="38" s="1"/>
  <c r="AIC51" i="2"/>
  <c r="AID51" i="2"/>
  <c r="AIC22" i="2"/>
  <c r="AIC76" i="2"/>
  <c r="AID76" i="2"/>
  <c r="D155" i="38" l="1"/>
  <c r="E155" i="38"/>
  <c r="H68" i="1"/>
  <c r="J68" i="1" s="1"/>
  <c r="K68" i="1" s="1"/>
  <c r="I68" i="1"/>
  <c r="H67" i="1"/>
  <c r="I67" i="1"/>
  <c r="I66" i="1"/>
  <c r="H66" i="1"/>
  <c r="AEZ5" i="1"/>
  <c r="AEY5" i="1"/>
  <c r="AEV5" i="1"/>
  <c r="AEU5" i="1"/>
  <c r="AEM95" i="37"/>
  <c r="AEO95" i="37" s="1"/>
  <c r="AEN95" i="37"/>
  <c r="AEQ95" i="37"/>
  <c r="AES95" i="37" s="1"/>
  <c r="AER95" i="37"/>
  <c r="J67" i="1" l="1"/>
  <c r="K67" i="1" s="1"/>
  <c r="F155" i="38"/>
  <c r="G155" i="38" s="1"/>
  <c r="H69" i="1"/>
  <c r="J66" i="1"/>
  <c r="K66" i="1" s="1"/>
  <c r="D51" i="2"/>
  <c r="E51" i="2"/>
  <c r="E76" i="2"/>
  <c r="AEW5" i="1"/>
  <c r="AEX5" i="1" s="1"/>
  <c r="AFA5" i="1"/>
  <c r="AFB5" i="1" s="1"/>
  <c r="I95" i="37"/>
  <c r="H95" i="37"/>
  <c r="AET95" i="37"/>
  <c r="AEP95" i="37"/>
  <c r="AIC15" i="2"/>
  <c r="AID15" i="2"/>
  <c r="AID80" i="2"/>
  <c r="AIC80" i="2"/>
  <c r="D76" i="2" l="1"/>
  <c r="F76" i="2" s="1"/>
  <c r="I69" i="1"/>
  <c r="J69" i="1" s="1"/>
  <c r="K69" i="1" s="1"/>
  <c r="F51" i="2"/>
  <c r="G51" i="2" s="1"/>
  <c r="J95" i="37"/>
  <c r="K95" i="37" s="1"/>
  <c r="G76" i="2" l="1"/>
  <c r="E15" i="2"/>
  <c r="D15" i="2"/>
  <c r="D80" i="2"/>
  <c r="E80" i="2"/>
  <c r="AIC59" i="2"/>
  <c r="AID59" i="2"/>
  <c r="AIC60" i="2"/>
  <c r="AID60" i="2"/>
  <c r="AHN154" i="38"/>
  <c r="AHO154" i="38"/>
  <c r="AHP154" i="38"/>
  <c r="AHR154" i="38" s="1"/>
  <c r="AHQ154" i="38"/>
  <c r="AHT154" i="38"/>
  <c r="AHV154" i="38" s="1"/>
  <c r="AHU154" i="38"/>
  <c r="AHN153" i="38"/>
  <c r="AHO153" i="38"/>
  <c r="AHP153" i="38"/>
  <c r="AHR153" i="38" s="1"/>
  <c r="AHQ153" i="38"/>
  <c r="AHT153" i="38"/>
  <c r="AHU153" i="38"/>
  <c r="AHV153" i="38"/>
  <c r="AHW153" i="38"/>
  <c r="F15" i="2" l="1"/>
  <c r="G15" i="2" s="1"/>
  <c r="F80" i="2"/>
  <c r="G80" i="2" s="1"/>
  <c r="AIG3" i="2"/>
  <c r="AIH3" i="2" s="1"/>
  <c r="AIK3" i="2"/>
  <c r="AIL3" i="2" s="1"/>
  <c r="D154" i="38"/>
  <c r="E154" i="38"/>
  <c r="AHW154" i="38"/>
  <c r="AHS154" i="38"/>
  <c r="D153" i="38"/>
  <c r="E153" i="38"/>
  <c r="AHS153" i="38"/>
  <c r="E59" i="2" l="1"/>
  <c r="D60" i="2"/>
  <c r="F154" i="38"/>
  <c r="G154" i="38"/>
  <c r="G153" i="38"/>
  <c r="F153" i="38"/>
  <c r="AIC38" i="2"/>
  <c r="AIC34" i="2"/>
  <c r="AIC35" i="2"/>
  <c r="AIC19" i="2"/>
  <c r="AHD152" i="38"/>
  <c r="AHE152" i="38"/>
  <c r="AHF152" i="38"/>
  <c r="AHG152" i="38"/>
  <c r="AHH152" i="38"/>
  <c r="AHI152" i="38"/>
  <c r="AHJ152" i="38"/>
  <c r="AHK152" i="38"/>
  <c r="AHL152" i="38"/>
  <c r="AHM152" i="38" s="1"/>
  <c r="AHO152" i="38"/>
  <c r="AHP152" i="38"/>
  <c r="AHQ152" i="38" s="1"/>
  <c r="AHR152" i="38" s="1"/>
  <c r="AHD151" i="38"/>
  <c r="AHE151" i="38"/>
  <c r="AHF151" i="38"/>
  <c r="AHG151" i="38"/>
  <c r="AHH151" i="38"/>
  <c r="AHI151" i="38"/>
  <c r="AHJ151" i="38"/>
  <c r="AHK151" i="38"/>
  <c r="AHN151" i="38" s="1"/>
  <c r="AHL151" i="38"/>
  <c r="AHM151" i="38"/>
  <c r="AHO151" i="38"/>
  <c r="AHP151" i="38"/>
  <c r="AHQ151" i="38"/>
  <c r="AHR151" i="38"/>
  <c r="AHD150" i="38"/>
  <c r="AHE150" i="38"/>
  <c r="AHF150" i="38"/>
  <c r="AHG150" i="38"/>
  <c r="AHH150" i="38"/>
  <c r="AHI150" i="38"/>
  <c r="AHJ150" i="38"/>
  <c r="AHK150" i="38"/>
  <c r="AHL150" i="38"/>
  <c r="AHM150" i="38" s="1"/>
  <c r="AHO150" i="38"/>
  <c r="AHQ150" i="38" s="1"/>
  <c r="AHR150" i="38" s="1"/>
  <c r="AHP150" i="38"/>
  <c r="AHD149" i="38"/>
  <c r="AHE149" i="38"/>
  <c r="AHF149" i="38"/>
  <c r="AHG149" i="38"/>
  <c r="AHH149" i="38"/>
  <c r="AHI149" i="38"/>
  <c r="AHJ149" i="38"/>
  <c r="AHK149" i="38"/>
  <c r="AHL149" i="38"/>
  <c r="AHM149" i="38" s="1"/>
  <c r="AHO149" i="38"/>
  <c r="AHP149" i="38"/>
  <c r="AHQ149" i="38" s="1"/>
  <c r="AHR149" i="38" s="1"/>
  <c r="AHD148" i="38"/>
  <c r="AHE148" i="38"/>
  <c r="AHF148" i="38"/>
  <c r="AHG148" i="38"/>
  <c r="AHH148" i="38"/>
  <c r="AHI148" i="38"/>
  <c r="AHJ148" i="38"/>
  <c r="AHK148" i="38"/>
  <c r="AHN148" i="38" s="1"/>
  <c r="AHL148" i="38"/>
  <c r="AHM148" i="38" s="1"/>
  <c r="AHO148" i="38"/>
  <c r="AHP148" i="38"/>
  <c r="AHQ148" i="38" s="1"/>
  <c r="AHR148" i="38" s="1"/>
  <c r="E60" i="2" l="1"/>
  <c r="F60" i="2" s="1"/>
  <c r="G60" i="2" s="1"/>
  <c r="D59" i="2"/>
  <c r="F59" i="2" s="1"/>
  <c r="G59" i="2" s="1"/>
  <c r="I28" i="1"/>
  <c r="H28" i="1"/>
  <c r="E152" i="38"/>
  <c r="D152" i="38"/>
  <c r="AHN152" i="38"/>
  <c r="D151" i="38"/>
  <c r="E151" i="38"/>
  <c r="D150" i="38"/>
  <c r="E150" i="38"/>
  <c r="AHN150" i="38"/>
  <c r="D149" i="38"/>
  <c r="E149" i="38"/>
  <c r="AHN149" i="38"/>
  <c r="D148" i="38"/>
  <c r="E148" i="38"/>
  <c r="AEA94" i="37"/>
  <c r="AEC94" i="37" s="1"/>
  <c r="AEB94" i="37"/>
  <c r="AEE94" i="37"/>
  <c r="AEG94" i="37" s="1"/>
  <c r="AEF94" i="37"/>
  <c r="J28" i="1" l="1"/>
  <c r="K28" i="1" s="1"/>
  <c r="F152" i="38"/>
  <c r="G152" i="38"/>
  <c r="F151" i="38"/>
  <c r="G151" i="38" s="1"/>
  <c r="F150" i="38"/>
  <c r="G150" i="38" s="1"/>
  <c r="F149" i="38"/>
  <c r="G149" i="38" s="1"/>
  <c r="F148" i="38"/>
  <c r="G148" i="38" s="1"/>
  <c r="I94" i="37"/>
  <c r="H94" i="37"/>
  <c r="AEH94" i="37"/>
  <c r="AED94" i="37"/>
  <c r="AIC12" i="2"/>
  <c r="AIC18" i="2"/>
  <c r="AIC81" i="2"/>
  <c r="AID81" i="2"/>
  <c r="H79" i="2"/>
  <c r="J79" i="2" s="1"/>
  <c r="K79" i="2" s="1"/>
  <c r="I79" i="2"/>
  <c r="L79" i="2"/>
  <c r="N79" i="2" s="1"/>
  <c r="M79" i="2"/>
  <c r="P79" i="2"/>
  <c r="R79" i="2" s="1"/>
  <c r="Q79" i="2"/>
  <c r="T79" i="2"/>
  <c r="V79" i="2" s="1"/>
  <c r="W79" i="2" s="1"/>
  <c r="U79" i="2"/>
  <c r="X79" i="2"/>
  <c r="Z79" i="2" s="1"/>
  <c r="Y79" i="2"/>
  <c r="AB79" i="2"/>
  <c r="AD79" i="2" s="1"/>
  <c r="AC79" i="2"/>
  <c r="AF79" i="2"/>
  <c r="AH79" i="2" s="1"/>
  <c r="AI79" i="2" s="1"/>
  <c r="AG79" i="2"/>
  <c r="AJ79" i="2"/>
  <c r="AL79" i="2" s="1"/>
  <c r="AK79" i="2"/>
  <c r="AN79" i="2"/>
  <c r="AP79" i="2" s="1"/>
  <c r="AO79" i="2"/>
  <c r="AR79" i="2"/>
  <c r="AT79" i="2" s="1"/>
  <c r="AU79" i="2" s="1"/>
  <c r="AS79" i="2"/>
  <c r="AV79" i="2"/>
  <c r="AX79" i="2" s="1"/>
  <c r="AW79" i="2"/>
  <c r="AZ79" i="2"/>
  <c r="BB79" i="2" s="1"/>
  <c r="BA79" i="2"/>
  <c r="BD79" i="2"/>
  <c r="BF79" i="2" s="1"/>
  <c r="BG79" i="2" s="1"/>
  <c r="BE79" i="2"/>
  <c r="BH79" i="2"/>
  <c r="BJ79" i="2" s="1"/>
  <c r="BI79" i="2"/>
  <c r="BL79" i="2"/>
  <c r="BN79" i="2" s="1"/>
  <c r="BM79" i="2"/>
  <c r="BP79" i="2"/>
  <c r="BR79" i="2" s="1"/>
  <c r="BS79" i="2" s="1"/>
  <c r="BQ79" i="2"/>
  <c r="BT79" i="2"/>
  <c r="BV79" i="2" s="1"/>
  <c r="BU79" i="2"/>
  <c r="BX79" i="2"/>
  <c r="BZ79" i="2" s="1"/>
  <c r="BY79" i="2"/>
  <c r="CB79" i="2"/>
  <c r="CD79" i="2" s="1"/>
  <c r="CE79" i="2" s="1"/>
  <c r="CC79" i="2"/>
  <c r="CF79" i="2"/>
  <c r="CH79" i="2" s="1"/>
  <c r="CG79" i="2"/>
  <c r="CJ79" i="2"/>
  <c r="CL79" i="2" s="1"/>
  <c r="CK79" i="2"/>
  <c r="CN79" i="2"/>
  <c r="CP79" i="2" s="1"/>
  <c r="CQ79" i="2" s="1"/>
  <c r="CO79" i="2"/>
  <c r="CR79" i="2"/>
  <c r="CT79" i="2" s="1"/>
  <c r="CS79" i="2"/>
  <c r="CV79" i="2"/>
  <c r="CX79" i="2" s="1"/>
  <c r="CW79" i="2"/>
  <c r="CZ79" i="2"/>
  <c r="DB79" i="2" s="1"/>
  <c r="DC79" i="2" s="1"/>
  <c r="DA79" i="2"/>
  <c r="DD79" i="2"/>
  <c r="DF79" i="2" s="1"/>
  <c r="DE79" i="2"/>
  <c r="DH79" i="2"/>
  <c r="DJ79" i="2" s="1"/>
  <c r="DI79" i="2"/>
  <c r="DL79" i="2"/>
  <c r="DN79" i="2" s="1"/>
  <c r="DO79" i="2" s="1"/>
  <c r="DM79" i="2"/>
  <c r="DP79" i="2"/>
  <c r="DR79" i="2" s="1"/>
  <c r="DQ79" i="2"/>
  <c r="DT79" i="2"/>
  <c r="DV79" i="2" s="1"/>
  <c r="DU79" i="2"/>
  <c r="DX79" i="2"/>
  <c r="DZ79" i="2" s="1"/>
  <c r="EA79" i="2" s="1"/>
  <c r="DY79" i="2"/>
  <c r="EB79" i="2"/>
  <c r="ED79" i="2" s="1"/>
  <c r="EC79" i="2"/>
  <c r="EF79" i="2"/>
  <c r="EH79" i="2" s="1"/>
  <c r="EG79" i="2"/>
  <c r="EJ79" i="2"/>
  <c r="EL79" i="2" s="1"/>
  <c r="EM79" i="2" s="1"/>
  <c r="EK79" i="2"/>
  <c r="EN79" i="2"/>
  <c r="EP79" i="2" s="1"/>
  <c r="EO79" i="2"/>
  <c r="ER79" i="2"/>
  <c r="ET79" i="2" s="1"/>
  <c r="ES79" i="2"/>
  <c r="EV79" i="2"/>
  <c r="EX79" i="2" s="1"/>
  <c r="EY79" i="2" s="1"/>
  <c r="EW79" i="2"/>
  <c r="EZ79" i="2"/>
  <c r="FB79" i="2" s="1"/>
  <c r="FA79" i="2"/>
  <c r="FD79" i="2"/>
  <c r="FF79" i="2" s="1"/>
  <c r="FE79" i="2"/>
  <c r="FH79" i="2"/>
  <c r="FJ79" i="2" s="1"/>
  <c r="FK79" i="2" s="1"/>
  <c r="FI79" i="2"/>
  <c r="FL79" i="2"/>
  <c r="FN79" i="2" s="1"/>
  <c r="FM79" i="2"/>
  <c r="FP79" i="2"/>
  <c r="FR79" i="2" s="1"/>
  <c r="FQ79" i="2"/>
  <c r="FT79" i="2"/>
  <c r="FV79" i="2" s="1"/>
  <c r="FW79" i="2" s="1"/>
  <c r="FU79" i="2"/>
  <c r="FX79" i="2"/>
  <c r="FZ79" i="2" s="1"/>
  <c r="FY79" i="2"/>
  <c r="GB79" i="2"/>
  <c r="GD79" i="2" s="1"/>
  <c r="GC79" i="2"/>
  <c r="GF79" i="2"/>
  <c r="GH79" i="2" s="1"/>
  <c r="GI79" i="2" s="1"/>
  <c r="GG79" i="2"/>
  <c r="GJ79" i="2"/>
  <c r="GL79" i="2" s="1"/>
  <c r="GK79" i="2"/>
  <c r="GN79" i="2"/>
  <c r="GP79" i="2" s="1"/>
  <c r="GO79" i="2"/>
  <c r="GR79" i="2"/>
  <c r="GT79" i="2" s="1"/>
  <c r="GU79" i="2" s="1"/>
  <c r="GS79" i="2"/>
  <c r="GV79" i="2"/>
  <c r="GX79" i="2" s="1"/>
  <c r="GW79" i="2"/>
  <c r="GZ79" i="2"/>
  <c r="HB79" i="2" s="1"/>
  <c r="HA79" i="2"/>
  <c r="HD79" i="2"/>
  <c r="HF79" i="2" s="1"/>
  <c r="HG79" i="2" s="1"/>
  <c r="HE79" i="2"/>
  <c r="HH79" i="2"/>
  <c r="HJ79" i="2" s="1"/>
  <c r="HI79" i="2"/>
  <c r="HL79" i="2"/>
  <c r="HN79" i="2" s="1"/>
  <c r="HM79" i="2"/>
  <c r="HP79" i="2"/>
  <c r="HR79" i="2" s="1"/>
  <c r="HS79" i="2" s="1"/>
  <c r="HQ79" i="2"/>
  <c r="HT79" i="2"/>
  <c r="HV79" i="2" s="1"/>
  <c r="HU79" i="2"/>
  <c r="HX79" i="2"/>
  <c r="HZ79" i="2" s="1"/>
  <c r="HY79" i="2"/>
  <c r="IB79" i="2"/>
  <c r="ID79" i="2" s="1"/>
  <c r="IE79" i="2" s="1"/>
  <c r="IC79" i="2"/>
  <c r="IF79" i="2"/>
  <c r="IH79" i="2" s="1"/>
  <c r="IG79" i="2"/>
  <c r="IJ79" i="2"/>
  <c r="IL79" i="2" s="1"/>
  <c r="IK79" i="2"/>
  <c r="IN79" i="2"/>
  <c r="IP79" i="2" s="1"/>
  <c r="IQ79" i="2" s="1"/>
  <c r="IO79" i="2"/>
  <c r="IR79" i="2"/>
  <c r="IT79" i="2" s="1"/>
  <c r="IS79" i="2"/>
  <c r="IV79" i="2"/>
  <c r="IX79" i="2" s="1"/>
  <c r="IW79" i="2"/>
  <c r="IZ79" i="2"/>
  <c r="JB79" i="2" s="1"/>
  <c r="JC79" i="2" s="1"/>
  <c r="JA79" i="2"/>
  <c r="JD79" i="2"/>
  <c r="JF79" i="2" s="1"/>
  <c r="JE79" i="2"/>
  <c r="JH79" i="2"/>
  <c r="JJ79" i="2" s="1"/>
  <c r="JI79" i="2"/>
  <c r="JL79" i="2"/>
  <c r="JN79" i="2" s="1"/>
  <c r="JO79" i="2" s="1"/>
  <c r="JM79" i="2"/>
  <c r="JP79" i="2"/>
  <c r="JR79" i="2" s="1"/>
  <c r="JQ79" i="2"/>
  <c r="JT79" i="2"/>
  <c r="JV79" i="2" s="1"/>
  <c r="JU79" i="2"/>
  <c r="JX79" i="2"/>
  <c r="JZ79" i="2" s="1"/>
  <c r="KA79" i="2" s="1"/>
  <c r="JY79" i="2"/>
  <c r="KB79" i="2"/>
  <c r="KD79" i="2" s="1"/>
  <c r="KC79" i="2"/>
  <c r="KF79" i="2"/>
  <c r="KH79" i="2" s="1"/>
  <c r="KG79" i="2"/>
  <c r="KJ79" i="2"/>
  <c r="KL79" i="2" s="1"/>
  <c r="KM79" i="2" s="1"/>
  <c r="KK79" i="2"/>
  <c r="KN79" i="2"/>
  <c r="KP79" i="2" s="1"/>
  <c r="KO79" i="2"/>
  <c r="KR79" i="2"/>
  <c r="KT79" i="2" s="1"/>
  <c r="KS79" i="2"/>
  <c r="KV79" i="2"/>
  <c r="KX79" i="2" s="1"/>
  <c r="KY79" i="2" s="1"/>
  <c r="KW79" i="2"/>
  <c r="KZ79" i="2"/>
  <c r="LB79" i="2" s="1"/>
  <c r="LA79" i="2"/>
  <c r="LD79" i="2"/>
  <c r="LF79" i="2" s="1"/>
  <c r="LE79" i="2"/>
  <c r="LH79" i="2"/>
  <c r="LJ79" i="2" s="1"/>
  <c r="LK79" i="2" s="1"/>
  <c r="LI79" i="2"/>
  <c r="LL79" i="2"/>
  <c r="LN79" i="2" s="1"/>
  <c r="LM79" i="2"/>
  <c r="LP79" i="2"/>
  <c r="LR79" i="2" s="1"/>
  <c r="LQ79" i="2"/>
  <c r="LT79" i="2"/>
  <c r="LV79" i="2" s="1"/>
  <c r="LW79" i="2" s="1"/>
  <c r="LU79" i="2"/>
  <c r="LX79" i="2"/>
  <c r="LZ79" i="2" s="1"/>
  <c r="LY79" i="2"/>
  <c r="MB79" i="2"/>
  <c r="MD79" i="2" s="1"/>
  <c r="MC79" i="2"/>
  <c r="MF79" i="2"/>
  <c r="MH79" i="2" s="1"/>
  <c r="MI79" i="2" s="1"/>
  <c r="MG79" i="2"/>
  <c r="MJ79" i="2"/>
  <c r="ML79" i="2" s="1"/>
  <c r="MK79" i="2"/>
  <c r="MN79" i="2"/>
  <c r="MP79" i="2" s="1"/>
  <c r="MO79" i="2"/>
  <c r="MR79" i="2"/>
  <c r="MT79" i="2" s="1"/>
  <c r="MU79" i="2" s="1"/>
  <c r="MS79" i="2"/>
  <c r="MV79" i="2"/>
  <c r="MX79" i="2" s="1"/>
  <c r="MW79" i="2"/>
  <c r="MZ79" i="2"/>
  <c r="NB79" i="2" s="1"/>
  <c r="NA79" i="2"/>
  <c r="ND79" i="2"/>
  <c r="NF79" i="2" s="1"/>
  <c r="NG79" i="2" s="1"/>
  <c r="NE79" i="2"/>
  <c r="NH79" i="2"/>
  <c r="NJ79" i="2" s="1"/>
  <c r="NI79" i="2"/>
  <c r="NL79" i="2"/>
  <c r="NN79" i="2" s="1"/>
  <c r="NM79" i="2"/>
  <c r="NP79" i="2"/>
  <c r="NR79" i="2" s="1"/>
  <c r="NS79" i="2" s="1"/>
  <c r="NQ79" i="2"/>
  <c r="NT79" i="2"/>
  <c r="NV79" i="2" s="1"/>
  <c r="NU79" i="2"/>
  <c r="NX79" i="2"/>
  <c r="NZ79" i="2" s="1"/>
  <c r="NY79" i="2"/>
  <c r="OB79" i="2"/>
  <c r="OD79" i="2" s="1"/>
  <c r="OE79" i="2" s="1"/>
  <c r="OC79" i="2"/>
  <c r="OF79" i="2"/>
  <c r="OH79" i="2" s="1"/>
  <c r="OG79" i="2"/>
  <c r="OJ79" i="2"/>
  <c r="OL79" i="2" s="1"/>
  <c r="OK79" i="2"/>
  <c r="ON79" i="2"/>
  <c r="OP79" i="2" s="1"/>
  <c r="OQ79" i="2" s="1"/>
  <c r="OO79" i="2"/>
  <c r="OR79" i="2"/>
  <c r="OT79" i="2" s="1"/>
  <c r="OS79" i="2"/>
  <c r="OV79" i="2"/>
  <c r="OX79" i="2" s="1"/>
  <c r="OW79" i="2"/>
  <c r="OZ79" i="2"/>
  <c r="PB79" i="2" s="1"/>
  <c r="PC79" i="2" s="1"/>
  <c r="PA79" i="2"/>
  <c r="PD79" i="2"/>
  <c r="PF79" i="2" s="1"/>
  <c r="PE79" i="2"/>
  <c r="PH79" i="2"/>
  <c r="PJ79" i="2" s="1"/>
  <c r="PI79" i="2"/>
  <c r="PL79" i="2"/>
  <c r="PN79" i="2" s="1"/>
  <c r="PO79" i="2" s="1"/>
  <c r="PM79" i="2"/>
  <c r="PP79" i="2"/>
  <c r="PR79" i="2" s="1"/>
  <c r="PQ79" i="2"/>
  <c r="PT79" i="2"/>
  <c r="PV79" i="2" s="1"/>
  <c r="PU79" i="2"/>
  <c r="PX79" i="2"/>
  <c r="PZ79" i="2" s="1"/>
  <c r="QA79" i="2" s="1"/>
  <c r="PY79" i="2"/>
  <c r="QB79" i="2"/>
  <c r="QD79" i="2" s="1"/>
  <c r="QC79" i="2"/>
  <c r="QF79" i="2"/>
  <c r="QH79" i="2" s="1"/>
  <c r="QG79" i="2"/>
  <c r="QJ79" i="2"/>
  <c r="QL79" i="2" s="1"/>
  <c r="QM79" i="2" s="1"/>
  <c r="QK79" i="2"/>
  <c r="QN79" i="2"/>
  <c r="QP79" i="2" s="1"/>
  <c r="QO79" i="2"/>
  <c r="QR79" i="2"/>
  <c r="QT79" i="2" s="1"/>
  <c r="QS79" i="2"/>
  <c r="QV79" i="2"/>
  <c r="QX79" i="2" s="1"/>
  <c r="QY79" i="2" s="1"/>
  <c r="QW79" i="2"/>
  <c r="QZ79" i="2"/>
  <c r="RB79" i="2" s="1"/>
  <c r="RA79" i="2"/>
  <c r="RD79" i="2"/>
  <c r="RF79" i="2" s="1"/>
  <c r="RE79" i="2"/>
  <c r="RH79" i="2"/>
  <c r="RJ79" i="2" s="1"/>
  <c r="RK79" i="2" s="1"/>
  <c r="RI79" i="2"/>
  <c r="RL79" i="2"/>
  <c r="RN79" i="2" s="1"/>
  <c r="RM79" i="2"/>
  <c r="RP79" i="2"/>
  <c r="RR79" i="2" s="1"/>
  <c r="RQ79" i="2"/>
  <c r="RT79" i="2"/>
  <c r="RV79" i="2" s="1"/>
  <c r="RW79" i="2" s="1"/>
  <c r="RU79" i="2"/>
  <c r="RX79" i="2"/>
  <c r="RZ79" i="2" s="1"/>
  <c r="RY79" i="2"/>
  <c r="SB79" i="2"/>
  <c r="SD79" i="2" s="1"/>
  <c r="SC79" i="2"/>
  <c r="SF79" i="2"/>
  <c r="SH79" i="2" s="1"/>
  <c r="SI79" i="2" s="1"/>
  <c r="SG79" i="2"/>
  <c r="SJ79" i="2"/>
  <c r="SL79" i="2" s="1"/>
  <c r="SK79" i="2"/>
  <c r="SN79" i="2"/>
  <c r="SP79" i="2" s="1"/>
  <c r="SO79" i="2"/>
  <c r="SR79" i="2"/>
  <c r="ST79" i="2" s="1"/>
  <c r="SU79" i="2" s="1"/>
  <c r="SS79" i="2"/>
  <c r="SV79" i="2"/>
  <c r="SX79" i="2" s="1"/>
  <c r="SW79" i="2"/>
  <c r="SZ79" i="2"/>
  <c r="TB79" i="2" s="1"/>
  <c r="TA79" i="2"/>
  <c r="TD79" i="2"/>
  <c r="TF79" i="2" s="1"/>
  <c r="TG79" i="2" s="1"/>
  <c r="TE79" i="2"/>
  <c r="TH79" i="2"/>
  <c r="TI79" i="2"/>
  <c r="TL79" i="2"/>
  <c r="TN79" i="2" s="1"/>
  <c r="TM79" i="2"/>
  <c r="TP79" i="2"/>
  <c r="TR79" i="2" s="1"/>
  <c r="TS79" i="2" s="1"/>
  <c r="TQ79" i="2"/>
  <c r="TT79" i="2"/>
  <c r="TV79" i="2" s="1"/>
  <c r="TU79" i="2"/>
  <c r="TX79" i="2"/>
  <c r="TZ79" i="2" s="1"/>
  <c r="TY79" i="2"/>
  <c r="UB79" i="2"/>
  <c r="UD79" i="2" s="1"/>
  <c r="UE79" i="2" s="1"/>
  <c r="UC79" i="2"/>
  <c r="UF79" i="2"/>
  <c r="UH79" i="2" s="1"/>
  <c r="UG79" i="2"/>
  <c r="UJ79" i="2"/>
  <c r="UL79" i="2" s="1"/>
  <c r="UK79" i="2"/>
  <c r="UN79" i="2"/>
  <c r="UP79" i="2" s="1"/>
  <c r="UQ79" i="2" s="1"/>
  <c r="UO79" i="2"/>
  <c r="UR79" i="2"/>
  <c r="UT79" i="2" s="1"/>
  <c r="US79" i="2"/>
  <c r="UV79" i="2"/>
  <c r="UX79" i="2" s="1"/>
  <c r="UW79" i="2"/>
  <c r="UZ79" i="2"/>
  <c r="VB79" i="2" s="1"/>
  <c r="VC79" i="2" s="1"/>
  <c r="VA79" i="2"/>
  <c r="VD79" i="2"/>
  <c r="VF79" i="2" s="1"/>
  <c r="VE79" i="2"/>
  <c r="VH79" i="2"/>
  <c r="VJ79" i="2" s="1"/>
  <c r="VI79" i="2"/>
  <c r="VL79" i="2"/>
  <c r="VN79" i="2" s="1"/>
  <c r="VO79" i="2" s="1"/>
  <c r="VM79" i="2"/>
  <c r="VP79" i="2"/>
  <c r="VR79" i="2" s="1"/>
  <c r="VQ79" i="2"/>
  <c r="VT79" i="2"/>
  <c r="VV79" i="2" s="1"/>
  <c r="VU79" i="2"/>
  <c r="VX79" i="2"/>
  <c r="VZ79" i="2" s="1"/>
  <c r="WA79" i="2" s="1"/>
  <c r="VY79" i="2"/>
  <c r="WB79" i="2"/>
  <c r="WD79" i="2" s="1"/>
  <c r="WC79" i="2"/>
  <c r="WF79" i="2"/>
  <c r="WH79" i="2" s="1"/>
  <c r="WG79" i="2"/>
  <c r="WJ79" i="2"/>
  <c r="WL79" i="2" s="1"/>
  <c r="WM79" i="2" s="1"/>
  <c r="WK79" i="2"/>
  <c r="WN79" i="2"/>
  <c r="WO79" i="2"/>
  <c r="WR79" i="2"/>
  <c r="WT79" i="2" s="1"/>
  <c r="WS79" i="2"/>
  <c r="WV79" i="2"/>
  <c r="WX79" i="2" s="1"/>
  <c r="WY79" i="2" s="1"/>
  <c r="WW79" i="2"/>
  <c r="WZ79" i="2"/>
  <c r="XB79" i="2" s="1"/>
  <c r="XA79" i="2"/>
  <c r="XD79" i="2"/>
  <c r="XF79" i="2" s="1"/>
  <c r="XE79" i="2"/>
  <c r="XH79" i="2"/>
  <c r="XJ79" i="2" s="1"/>
  <c r="XK79" i="2" s="1"/>
  <c r="XI79" i="2"/>
  <c r="XL79" i="2"/>
  <c r="XN79" i="2" s="1"/>
  <c r="XM79" i="2"/>
  <c r="XP79" i="2"/>
  <c r="XR79" i="2" s="1"/>
  <c r="XQ79" i="2"/>
  <c r="XT79" i="2"/>
  <c r="XV79" i="2" s="1"/>
  <c r="XW79" i="2" s="1"/>
  <c r="XU79" i="2"/>
  <c r="XX79" i="2"/>
  <c r="XZ79" i="2" s="1"/>
  <c r="XY79" i="2"/>
  <c r="YB79" i="2"/>
  <c r="YD79" i="2" s="1"/>
  <c r="YC79" i="2"/>
  <c r="YF79" i="2"/>
  <c r="YH79" i="2" s="1"/>
  <c r="YI79" i="2" s="1"/>
  <c r="YG79" i="2"/>
  <c r="YJ79" i="2"/>
  <c r="YK79" i="2"/>
  <c r="YN79" i="2"/>
  <c r="YP79" i="2" s="1"/>
  <c r="YO79" i="2"/>
  <c r="YR79" i="2"/>
  <c r="YT79" i="2" s="1"/>
  <c r="YU79" i="2" s="1"/>
  <c r="YS79" i="2"/>
  <c r="YV79" i="2"/>
  <c r="YX79" i="2" s="1"/>
  <c r="YW79" i="2"/>
  <c r="YZ79" i="2"/>
  <c r="ZB79" i="2" s="1"/>
  <c r="ZA79" i="2"/>
  <c r="ZD79" i="2"/>
  <c r="ZF79" i="2" s="1"/>
  <c r="ZG79" i="2" s="1"/>
  <c r="ZE79" i="2"/>
  <c r="ZH79" i="2"/>
  <c r="ZJ79" i="2" s="1"/>
  <c r="ZI79" i="2"/>
  <c r="ZL79" i="2"/>
  <c r="ZN79" i="2" s="1"/>
  <c r="ZM79" i="2"/>
  <c r="ZP79" i="2"/>
  <c r="ZR79" i="2" s="1"/>
  <c r="ZS79" i="2" s="1"/>
  <c r="ZQ79" i="2"/>
  <c r="ZT79" i="2"/>
  <c r="ZV79" i="2" s="1"/>
  <c r="ZU79" i="2"/>
  <c r="ZX79" i="2"/>
  <c r="ZZ79" i="2" s="1"/>
  <c r="ZY79" i="2"/>
  <c r="AAB79" i="2"/>
  <c r="AAD79" i="2" s="1"/>
  <c r="AAE79" i="2" s="1"/>
  <c r="AAC79" i="2"/>
  <c r="AAF79" i="2"/>
  <c r="AAH79" i="2" s="1"/>
  <c r="AAG79" i="2"/>
  <c r="AAJ79" i="2"/>
  <c r="AAL79" i="2" s="1"/>
  <c r="AAK79" i="2"/>
  <c r="AAN79" i="2"/>
  <c r="AAP79" i="2" s="1"/>
  <c r="AAQ79" i="2" s="1"/>
  <c r="AAO79" i="2"/>
  <c r="AAR79" i="2"/>
  <c r="AAT79" i="2" s="1"/>
  <c r="AAS79" i="2"/>
  <c r="AAV79" i="2"/>
  <c r="AAX79" i="2" s="1"/>
  <c r="AAW79" i="2"/>
  <c r="AAZ79" i="2"/>
  <c r="ABB79" i="2" s="1"/>
  <c r="ABC79" i="2" s="1"/>
  <c r="ABA79" i="2"/>
  <c r="ABD79" i="2"/>
  <c r="ABF79" i="2" s="1"/>
  <c r="ABE79" i="2"/>
  <c r="ABH79" i="2"/>
  <c r="ABJ79" i="2" s="1"/>
  <c r="ABI79" i="2"/>
  <c r="ABL79" i="2"/>
  <c r="ABN79" i="2" s="1"/>
  <c r="ABO79" i="2" s="1"/>
  <c r="ABM79" i="2"/>
  <c r="ABP79" i="2"/>
  <c r="ABR79" i="2" s="1"/>
  <c r="ABQ79" i="2"/>
  <c r="ABT79" i="2"/>
  <c r="ABV79" i="2" s="1"/>
  <c r="ABU79" i="2"/>
  <c r="ABX79" i="2"/>
  <c r="ABZ79" i="2" s="1"/>
  <c r="ACA79" i="2" s="1"/>
  <c r="ABY79" i="2"/>
  <c r="ACB79" i="2"/>
  <c r="ACD79" i="2" s="1"/>
  <c r="ACC79" i="2"/>
  <c r="ACF79" i="2"/>
  <c r="ACH79" i="2" s="1"/>
  <c r="ACG79" i="2"/>
  <c r="ACJ79" i="2"/>
  <c r="ACL79" i="2" s="1"/>
  <c r="ACM79" i="2" s="1"/>
  <c r="ACK79" i="2"/>
  <c r="ACN79" i="2"/>
  <c r="ACP79" i="2" s="1"/>
  <c r="ACO79" i="2"/>
  <c r="ACR79" i="2"/>
  <c r="ACT79" i="2" s="1"/>
  <c r="ACS79" i="2"/>
  <c r="ACV79" i="2"/>
  <c r="ACX79" i="2" s="1"/>
  <c r="ACY79" i="2" s="1"/>
  <c r="ACW79" i="2"/>
  <c r="ACZ79" i="2"/>
  <c r="ADB79" i="2" s="1"/>
  <c r="ADA79" i="2"/>
  <c r="ADD79" i="2"/>
  <c r="ADF79" i="2" s="1"/>
  <c r="ADE79" i="2"/>
  <c r="ADH79" i="2"/>
  <c r="ADJ79" i="2" s="1"/>
  <c r="ADK79" i="2" s="1"/>
  <c r="ADI79" i="2"/>
  <c r="ADL79" i="2"/>
  <c r="ADN79" i="2" s="1"/>
  <c r="ADM79" i="2"/>
  <c r="ADP79" i="2"/>
  <c r="ADR79" i="2" s="1"/>
  <c r="ADQ79" i="2"/>
  <c r="ADT79" i="2"/>
  <c r="ADV79" i="2" s="1"/>
  <c r="ADW79" i="2" s="1"/>
  <c r="ADU79" i="2"/>
  <c r="ADX79" i="2"/>
  <c r="ADZ79" i="2" s="1"/>
  <c r="ADY79" i="2"/>
  <c r="AEB79" i="2"/>
  <c r="AED79" i="2" s="1"/>
  <c r="AEC79" i="2"/>
  <c r="AEF79" i="2"/>
  <c r="AEH79" i="2" s="1"/>
  <c r="AEI79" i="2" s="1"/>
  <c r="AEG79" i="2"/>
  <c r="AEJ79" i="2"/>
  <c r="AEL79" i="2" s="1"/>
  <c r="AEK79" i="2"/>
  <c r="AEN79" i="2"/>
  <c r="AEP79" i="2" s="1"/>
  <c r="AEO79" i="2"/>
  <c r="AIC79" i="2"/>
  <c r="AID79" i="2"/>
  <c r="AEE79" i="2" l="1"/>
  <c r="ACU79" i="2"/>
  <c r="ABK79" i="2"/>
  <c r="AAA79" i="2"/>
  <c r="YQ79" i="2"/>
  <c r="XG79" i="2"/>
  <c r="VW79" i="2"/>
  <c r="UM79" i="2"/>
  <c r="TC79" i="2"/>
  <c r="RS79" i="2"/>
  <c r="QI79" i="2"/>
  <c r="OY79" i="2"/>
  <c r="LG79" i="2"/>
  <c r="JW79" i="2"/>
  <c r="IM79" i="2"/>
  <c r="HC79" i="2"/>
  <c r="FS79" i="2"/>
  <c r="EI79" i="2"/>
  <c r="CY79" i="2"/>
  <c r="BO79" i="2"/>
  <c r="AE79" i="2"/>
  <c r="MQ79" i="2"/>
  <c r="AAM79" i="2"/>
  <c r="XS79" i="2"/>
  <c r="UY79" i="2"/>
  <c r="SE79" i="2"/>
  <c r="PK79" i="2"/>
  <c r="OA79" i="2"/>
  <c r="ADG79" i="2"/>
  <c r="ABW79" i="2"/>
  <c r="ZC79" i="2"/>
  <c r="WI79" i="2"/>
  <c r="TO79" i="2"/>
  <c r="QU79" i="2"/>
  <c r="LS79" i="2"/>
  <c r="KI79" i="2"/>
  <c r="IY79" i="2"/>
  <c r="HO79" i="2"/>
  <c r="GE79" i="2"/>
  <c r="EU79" i="2"/>
  <c r="DK79" i="2"/>
  <c r="CA79" i="2"/>
  <c r="AQ79" i="2"/>
  <c r="ADS79" i="2"/>
  <c r="ACI79" i="2"/>
  <c r="AAY79" i="2"/>
  <c r="ZO79" i="2"/>
  <c r="YE79" i="2"/>
  <c r="WU79" i="2"/>
  <c r="VK79" i="2"/>
  <c r="UA79" i="2"/>
  <c r="SQ79" i="2"/>
  <c r="RG79" i="2"/>
  <c r="PW79" i="2"/>
  <c r="OM79" i="2"/>
  <c r="KU79" i="2"/>
  <c r="JK79" i="2"/>
  <c r="IA79" i="2"/>
  <c r="GQ79" i="2"/>
  <c r="FG79" i="2"/>
  <c r="DW79" i="2"/>
  <c r="CM79" i="2"/>
  <c r="BC79" i="2"/>
  <c r="J94" i="37"/>
  <c r="K94" i="37" s="1"/>
  <c r="NO79" i="2"/>
  <c r="NC79" i="2"/>
  <c r="ME79" i="2"/>
  <c r="S79" i="2"/>
  <c r="ACQ79" i="2"/>
  <c r="AAU79" i="2"/>
  <c r="YY79" i="2"/>
  <c r="XC79" i="2"/>
  <c r="VG79" i="2"/>
  <c r="SY79" i="2"/>
  <c r="RO79" i="2"/>
  <c r="QQ79" i="2"/>
  <c r="PG79" i="2"/>
  <c r="OU79" i="2"/>
  <c r="OI79" i="2"/>
  <c r="NW79" i="2"/>
  <c r="NK79" i="2"/>
  <c r="MY79" i="2"/>
  <c r="MM79" i="2"/>
  <c r="MA79" i="2"/>
  <c r="LO79" i="2"/>
  <c r="LC79" i="2"/>
  <c r="KQ79" i="2"/>
  <c r="KE79" i="2"/>
  <c r="JS79" i="2"/>
  <c r="JG79" i="2"/>
  <c r="HW79" i="2"/>
  <c r="HK79" i="2"/>
  <c r="GY79" i="2"/>
  <c r="GM79" i="2"/>
  <c r="GA79" i="2"/>
  <c r="FO79" i="2"/>
  <c r="FC79" i="2"/>
  <c r="EQ79" i="2"/>
  <c r="EE79" i="2"/>
  <c r="DS79" i="2"/>
  <c r="DG79" i="2"/>
  <c r="CU79" i="2"/>
  <c r="CI79" i="2"/>
  <c r="BW79" i="2"/>
  <c r="BK79" i="2"/>
  <c r="AY79" i="2"/>
  <c r="AM79" i="2"/>
  <c r="AA79" i="2"/>
  <c r="O79" i="2"/>
  <c r="AEA79" i="2"/>
  <c r="ADO79" i="2"/>
  <c r="ACE79" i="2"/>
  <c r="ABG79" i="2"/>
  <c r="AAI79" i="2"/>
  <c r="ZK79" i="2"/>
  <c r="YA79" i="2"/>
  <c r="XO79" i="2"/>
  <c r="WE79" i="2"/>
  <c r="UU79" i="2"/>
  <c r="TW79" i="2"/>
  <c r="SM79" i="2"/>
  <c r="RC79" i="2"/>
  <c r="PS79" i="2"/>
  <c r="IU79" i="2"/>
  <c r="YL79" i="2"/>
  <c r="YM79" i="2" s="1"/>
  <c r="WP79" i="2"/>
  <c r="WQ79" i="2" s="1"/>
  <c r="TJ79" i="2"/>
  <c r="TK79" i="2" s="1"/>
  <c r="AEM79" i="2"/>
  <c r="ADC79" i="2"/>
  <c r="ABS79" i="2"/>
  <c r="ZW79" i="2"/>
  <c r="VS79" i="2"/>
  <c r="UI79" i="2"/>
  <c r="SA79" i="2"/>
  <c r="QE79" i="2"/>
  <c r="II79" i="2"/>
  <c r="AIC67" i="2"/>
  <c r="AID67" i="2"/>
  <c r="AGY147" i="38"/>
  <c r="AGZ147" i="38"/>
  <c r="AHA147" i="38"/>
  <c r="AHC147" i="38" s="1"/>
  <c r="AHB147" i="38"/>
  <c r="AHE147" i="38"/>
  <c r="AHG147" i="38" s="1"/>
  <c r="AHF147" i="38"/>
  <c r="E81" i="2" l="1"/>
  <c r="D79" i="2"/>
  <c r="E79" i="2"/>
  <c r="E147" i="38"/>
  <c r="D147" i="38"/>
  <c r="AHD147" i="38"/>
  <c r="AHH147" i="38"/>
  <c r="AEZ4" i="1"/>
  <c r="AEV4" i="1"/>
  <c r="AEY4" i="1"/>
  <c r="AEU4" i="1"/>
  <c r="D81" i="2" l="1"/>
  <c r="F81" i="2" s="1"/>
  <c r="G81" i="2" s="1"/>
  <c r="F79" i="2"/>
  <c r="G79" i="2" s="1"/>
  <c r="D67" i="2"/>
  <c r="F147" i="38"/>
  <c r="G147" i="38" s="1"/>
  <c r="AFA6" i="1"/>
  <c r="AFB6" i="1" s="1"/>
  <c r="AIC65" i="2"/>
  <c r="AID65" i="2"/>
  <c r="AID70" i="2"/>
  <c r="AIC70" i="2"/>
  <c r="AID78" i="2"/>
  <c r="AIC78" i="2"/>
  <c r="AID77" i="2"/>
  <c r="AIC77" i="2"/>
  <c r="AID75" i="2"/>
  <c r="AIC75" i="2"/>
  <c r="AID71" i="2"/>
  <c r="AIC71" i="2"/>
  <c r="AID74" i="2"/>
  <c r="AIC74" i="2"/>
  <c r="AID73" i="2"/>
  <c r="AIC73" i="2"/>
  <c r="AID72" i="2"/>
  <c r="AIC72" i="2"/>
  <c r="AID69" i="2"/>
  <c r="AIC69" i="2"/>
  <c r="AID66" i="2"/>
  <c r="AIC66" i="2"/>
  <c r="AID50" i="2"/>
  <c r="AIC50" i="2"/>
  <c r="AID68" i="2"/>
  <c r="AIC68" i="2"/>
  <c r="AID58" i="2"/>
  <c r="AIC58" i="2"/>
  <c r="AID61" i="2"/>
  <c r="AIC61" i="2"/>
  <c r="AID48" i="2"/>
  <c r="AIC48" i="2"/>
  <c r="AID64" i="2"/>
  <c r="AIC64" i="2"/>
  <c r="AID63" i="2"/>
  <c r="AIC63" i="2"/>
  <c r="AID62" i="2"/>
  <c r="AIC62" i="2"/>
  <c r="AID45" i="2"/>
  <c r="AIC45" i="2"/>
  <c r="AID57" i="2"/>
  <c r="AIC57" i="2"/>
  <c r="AID52" i="2"/>
  <c r="AIC52" i="2"/>
  <c r="AID44" i="2"/>
  <c r="AIC44" i="2"/>
  <c r="AID56" i="2"/>
  <c r="AIC56" i="2"/>
  <c r="AID55" i="2"/>
  <c r="AIC55" i="2"/>
  <c r="AID47" i="2"/>
  <c r="AIC47" i="2"/>
  <c r="AID54" i="2"/>
  <c r="AIC54" i="2"/>
  <c r="AID53" i="2"/>
  <c r="AIC53" i="2"/>
  <c r="AID46" i="2"/>
  <c r="AIC46" i="2"/>
  <c r="AID49" i="2"/>
  <c r="AIC49" i="2"/>
  <c r="AID43" i="2"/>
  <c r="AIC43" i="2"/>
  <c r="AID39" i="2"/>
  <c r="AIC39" i="2"/>
  <c r="AID42" i="2"/>
  <c r="AIC42" i="2"/>
  <c r="AID41" i="2"/>
  <c r="AIC41" i="2"/>
  <c r="AID38" i="2"/>
  <c r="AID28" i="2"/>
  <c r="AIC28" i="2"/>
  <c r="AID37" i="2"/>
  <c r="AIC37" i="2"/>
  <c r="AID36" i="2"/>
  <c r="AIC36" i="2"/>
  <c r="AID40" i="2"/>
  <c r="AIC40" i="2"/>
  <c r="AID26" i="2"/>
  <c r="AIC26" i="2"/>
  <c r="AID35" i="2"/>
  <c r="AID34" i="2"/>
  <c r="AID33" i="2"/>
  <c r="AIC33" i="2"/>
  <c r="AID25" i="2"/>
  <c r="AIC25" i="2"/>
  <c r="AID32" i="2"/>
  <c r="AIC32" i="2"/>
  <c r="AID31" i="2"/>
  <c r="AIC31" i="2"/>
  <c r="AID27" i="2"/>
  <c r="AIC27" i="2"/>
  <c r="AID30" i="2"/>
  <c r="AIC30" i="2"/>
  <c r="AID29" i="2"/>
  <c r="AIC29" i="2"/>
  <c r="AID24" i="2"/>
  <c r="AIC24" i="2"/>
  <c r="AID14" i="2"/>
  <c r="AIC14" i="2"/>
  <c r="AID23" i="2"/>
  <c r="AIC23" i="2"/>
  <c r="AID22" i="2"/>
  <c r="AID21" i="2"/>
  <c r="AIC21" i="2"/>
  <c r="AID20" i="2"/>
  <c r="AIC20" i="2"/>
  <c r="AID19" i="2"/>
  <c r="AID18" i="2"/>
  <c r="AID17" i="2"/>
  <c r="AIC17" i="2"/>
  <c r="AID16" i="2"/>
  <c r="AIC16" i="2"/>
  <c r="AID13" i="2"/>
  <c r="AIC13" i="2"/>
  <c r="AID8" i="2"/>
  <c r="AIC8" i="2"/>
  <c r="AID9" i="2"/>
  <c r="AIC9" i="2"/>
  <c r="AID12" i="2"/>
  <c r="AID11" i="2"/>
  <c r="AIC11" i="2"/>
  <c r="AID10" i="2"/>
  <c r="AIC10" i="2"/>
  <c r="AID4" i="2"/>
  <c r="AIC4" i="2"/>
  <c r="AID7" i="2"/>
  <c r="AIC7" i="2"/>
  <c r="AID6" i="2"/>
  <c r="AIC6" i="2"/>
  <c r="AID5" i="2"/>
  <c r="AIC5" i="2"/>
  <c r="AID3" i="2"/>
  <c r="AGT146" i="38"/>
  <c r="AGU146" i="38"/>
  <c r="AGV146" i="38"/>
  <c r="AGX146" i="38" s="1"/>
  <c r="AGW146" i="38"/>
  <c r="AGZ146" i="38"/>
  <c r="AHA146" i="38"/>
  <c r="AHB146" i="38"/>
  <c r="AHC146" i="38"/>
  <c r="E67" i="2" l="1"/>
  <c r="F67" i="2" s="1"/>
  <c r="G67" i="2" s="1"/>
  <c r="D146" i="38"/>
  <c r="E146" i="38"/>
  <c r="AGY146" i="38"/>
  <c r="AFA4" i="1"/>
  <c r="AFB4" i="1" s="1"/>
  <c r="AEW4" i="1"/>
  <c r="AEX4" i="1" s="1"/>
  <c r="AGO145" i="38"/>
  <c r="AGP145" i="38"/>
  <c r="AGQ145" i="38"/>
  <c r="AGS145" i="38" s="1"/>
  <c r="AGR145" i="38"/>
  <c r="AGU145" i="38"/>
  <c r="AGW145" i="38" s="1"/>
  <c r="AGV145" i="38"/>
  <c r="AGO144" i="38"/>
  <c r="AGP144" i="38"/>
  <c r="AGQ144" i="38"/>
  <c r="AGS144" i="38" s="1"/>
  <c r="AGR144" i="38"/>
  <c r="AGU144" i="38"/>
  <c r="AGV144" i="38"/>
  <c r="AGO143" i="38"/>
  <c r="AGP143" i="38"/>
  <c r="AGQ143" i="38"/>
  <c r="AGS143" i="38" s="1"/>
  <c r="AGR143" i="38"/>
  <c r="AGU143" i="38"/>
  <c r="AGW143" i="38" s="1"/>
  <c r="AGV143" i="38"/>
  <c r="AGO142" i="38"/>
  <c r="AGP142" i="38"/>
  <c r="AGQ142" i="38"/>
  <c r="AGS142" i="38" s="1"/>
  <c r="AGR142" i="38"/>
  <c r="AGU142" i="38"/>
  <c r="AGV142" i="38"/>
  <c r="D65" i="2" l="1"/>
  <c r="E65" i="2"/>
  <c r="E70" i="2"/>
  <c r="F146" i="38"/>
  <c r="G146" i="38"/>
  <c r="D145" i="38"/>
  <c r="E145" i="38"/>
  <c r="AGX145" i="38"/>
  <c r="AGT145" i="38"/>
  <c r="AGW144" i="38"/>
  <c r="AGX144" i="38" s="1"/>
  <c r="AGT144" i="38"/>
  <c r="E143" i="38"/>
  <c r="D143" i="38"/>
  <c r="AGT143" i="38"/>
  <c r="AGX143" i="38"/>
  <c r="AGW142" i="38"/>
  <c r="AGX142" i="38" s="1"/>
  <c r="AGT142" i="38"/>
  <c r="ADK93" i="37"/>
  <c r="ADM93" i="37" s="1"/>
  <c r="ADL93" i="37"/>
  <c r="ADO93" i="37"/>
  <c r="ADQ93" i="37" s="1"/>
  <c r="ADP93" i="37"/>
  <c r="ADK92" i="37"/>
  <c r="ADM92" i="37" s="1"/>
  <c r="ADL92" i="37"/>
  <c r="ADO92" i="37"/>
  <c r="ADP92" i="37"/>
  <c r="ADK91" i="37"/>
  <c r="ADM91" i="37" s="1"/>
  <c r="ADL91" i="37"/>
  <c r="ADO91" i="37"/>
  <c r="ADQ91" i="37" s="1"/>
  <c r="ADP91" i="37"/>
  <c r="ADK90" i="37"/>
  <c r="ADM90" i="37" s="1"/>
  <c r="ADL90" i="37"/>
  <c r="ADO90" i="37"/>
  <c r="ADQ90" i="37" s="1"/>
  <c r="ADP90" i="37"/>
  <c r="ADK89" i="37"/>
  <c r="ADM89" i="37" s="1"/>
  <c r="ADL89" i="37"/>
  <c r="ADO89" i="37"/>
  <c r="ADQ89" i="37" s="1"/>
  <c r="ADP89" i="37"/>
  <c r="ADK88" i="37"/>
  <c r="ADM88" i="37" s="1"/>
  <c r="ADL88" i="37"/>
  <c r="ADO88" i="37"/>
  <c r="ADP88" i="37"/>
  <c r="H87" i="37"/>
  <c r="J87" i="37" s="1"/>
  <c r="I87" i="37"/>
  <c r="F65" i="2" l="1"/>
  <c r="G65" i="2" s="1"/>
  <c r="D70" i="2"/>
  <c r="F145" i="38"/>
  <c r="G145" i="38" s="1"/>
  <c r="D144" i="38"/>
  <c r="E144" i="38"/>
  <c r="F143" i="38"/>
  <c r="G143" i="38"/>
  <c r="D142" i="38"/>
  <c r="E142" i="38"/>
  <c r="I93" i="37"/>
  <c r="H93" i="37"/>
  <c r="ADR93" i="37"/>
  <c r="ADN93" i="37"/>
  <c r="ADQ92" i="37"/>
  <c r="ADR92" i="37" s="1"/>
  <c r="ADN92" i="37"/>
  <c r="I91" i="37"/>
  <c r="H91" i="37"/>
  <c r="ADR91" i="37"/>
  <c r="ADN91" i="37"/>
  <c r="I90" i="37"/>
  <c r="ADN90" i="37"/>
  <c r="H90" i="37"/>
  <c r="ADR90" i="37"/>
  <c r="H89" i="37"/>
  <c r="I89" i="37"/>
  <c r="ADR89" i="37"/>
  <c r="ADN89" i="37"/>
  <c r="ADR88" i="37"/>
  <c r="I88" i="37"/>
  <c r="H88" i="37"/>
  <c r="ADQ88" i="37"/>
  <c r="ADN88" i="37"/>
  <c r="K87" i="37"/>
  <c r="AGL141" i="38"/>
  <c r="AGN141" i="38" s="1"/>
  <c r="AGM141" i="38"/>
  <c r="AGP141" i="38"/>
  <c r="AGR141" i="38" s="1"/>
  <c r="AGQ141" i="38"/>
  <c r="AGJ140" i="38"/>
  <c r="AGK140" i="38"/>
  <c r="AGL140" i="38"/>
  <c r="AGN140" i="38" s="1"/>
  <c r="AGM140" i="38"/>
  <c r="AGP140" i="38"/>
  <c r="AGQ140" i="38"/>
  <c r="AGR140" i="38" s="1"/>
  <c r="AGS140" i="38" s="1"/>
  <c r="F70" i="2" l="1"/>
  <c r="G70" i="2" s="1"/>
  <c r="I65" i="1"/>
  <c r="F144" i="38"/>
  <c r="G144" i="38" s="1"/>
  <c r="F142" i="38"/>
  <c r="G142" i="38"/>
  <c r="H65" i="1"/>
  <c r="J93" i="37"/>
  <c r="K93" i="37"/>
  <c r="I92" i="37"/>
  <c r="H92" i="37"/>
  <c r="J91" i="37"/>
  <c r="K91" i="37"/>
  <c r="J90" i="37"/>
  <c r="K90" i="37" s="1"/>
  <c r="J89" i="37"/>
  <c r="K89" i="37" s="1"/>
  <c r="J88" i="37"/>
  <c r="K88" i="37"/>
  <c r="E141" i="38"/>
  <c r="D141" i="38"/>
  <c r="AGS141" i="38"/>
  <c r="AGO141" i="38"/>
  <c r="D140" i="38"/>
  <c r="E140" i="38"/>
  <c r="AGO140" i="38"/>
  <c r="J65" i="1" l="1"/>
  <c r="K65" i="1" s="1"/>
  <c r="J92" i="37"/>
  <c r="K92" i="37"/>
  <c r="F141" i="38"/>
  <c r="G141" i="38" s="1"/>
  <c r="F140" i="38"/>
  <c r="G140" i="38"/>
  <c r="AIC3" i="2" l="1"/>
  <c r="D58" i="2" l="1"/>
  <c r="E58" i="2"/>
  <c r="D71" i="2"/>
  <c r="E71" i="2"/>
  <c r="AFW139" i="38"/>
  <c r="AFY139" i="38" s="1"/>
  <c r="AFX139" i="38"/>
  <c r="AGA139" i="38"/>
  <c r="AGC139" i="38" s="1"/>
  <c r="AGB139" i="38"/>
  <c r="F58" i="2" l="1"/>
  <c r="G58" i="2" s="1"/>
  <c r="F71" i="2"/>
  <c r="G71" i="2" s="1"/>
  <c r="D139" i="38"/>
  <c r="E139" i="38"/>
  <c r="AGD139" i="38"/>
  <c r="AFZ139" i="38"/>
  <c r="F139" i="38" l="1"/>
  <c r="G139" i="38" s="1"/>
  <c r="ACQ86" i="37"/>
  <c r="ACS86" i="37" s="1"/>
  <c r="ACR86" i="37"/>
  <c r="ACU86" i="37"/>
  <c r="ACW86" i="37" s="1"/>
  <c r="ACV86" i="37"/>
  <c r="D44" i="2" l="1"/>
  <c r="E44" i="2"/>
  <c r="I86" i="37"/>
  <c r="H86" i="37"/>
  <c r="ACX86" i="37"/>
  <c r="ACT86" i="37"/>
  <c r="F44" i="2" l="1"/>
  <c r="G44" i="2" s="1"/>
  <c r="J86" i="37"/>
  <c r="K86" i="37"/>
  <c r="AFM138" i="38"/>
  <c r="AFO138" i="38" s="1"/>
  <c r="AFN138" i="38"/>
  <c r="AFQ138" i="38"/>
  <c r="AFS138" i="38" s="1"/>
  <c r="AFR138" i="38"/>
  <c r="AFM137" i="38"/>
  <c r="AFO137" i="38" s="1"/>
  <c r="AFN137" i="38"/>
  <c r="AFQ137" i="38"/>
  <c r="AFS137" i="38" s="1"/>
  <c r="AFR137" i="38"/>
  <c r="D21" i="2" l="1"/>
  <c r="E21" i="2"/>
  <c r="D29" i="2"/>
  <c r="E29" i="2"/>
  <c r="E138" i="38"/>
  <c r="D138" i="38"/>
  <c r="AFT138" i="38"/>
  <c r="AFP138" i="38"/>
  <c r="E137" i="38"/>
  <c r="D137" i="38"/>
  <c r="AFT137" i="38"/>
  <c r="AFP137" i="38"/>
  <c r="F21" i="2" l="1"/>
  <c r="G21" i="2" s="1"/>
  <c r="F29" i="2"/>
  <c r="G29" i="2" s="1"/>
  <c r="F138" i="38"/>
  <c r="G138" i="38"/>
  <c r="F137" i="38"/>
  <c r="G137" i="38"/>
  <c r="ACA85" i="37" l="1"/>
  <c r="ACC85" i="37" s="1"/>
  <c r="ACB85" i="37"/>
  <c r="ACE85" i="37"/>
  <c r="ACF85" i="37"/>
  <c r="D78" i="2" l="1"/>
  <c r="E78" i="2"/>
  <c r="ACH85" i="37"/>
  <c r="H85" i="37"/>
  <c r="I85" i="37"/>
  <c r="ACG85" i="37"/>
  <c r="ACD85" i="37"/>
  <c r="F78" i="2" l="1"/>
  <c r="G78" i="2" s="1"/>
  <c r="J85" i="37"/>
  <c r="K85" i="37"/>
  <c r="ABW84" i="37" l="1"/>
  <c r="ABY84" i="37" s="1"/>
  <c r="ABX84" i="37"/>
  <c r="ACA84" i="37"/>
  <c r="ACC84" i="37" s="1"/>
  <c r="ACB84" i="37"/>
  <c r="H84" i="37" l="1"/>
  <c r="I84" i="37"/>
  <c r="ACD84" i="37"/>
  <c r="ABZ84" i="37"/>
  <c r="J84" i="37" l="1"/>
  <c r="K84" i="37"/>
  <c r="E42" i="2" l="1"/>
  <c r="D42" i="2"/>
  <c r="F42" i="2" l="1"/>
  <c r="G42" i="2" s="1"/>
  <c r="D5" i="2" l="1"/>
  <c r="E5" i="2"/>
  <c r="H4" i="1"/>
  <c r="H12" i="1"/>
  <c r="H21" i="1"/>
  <c r="H41" i="1"/>
  <c r="H5" i="1"/>
  <c r="H31" i="1"/>
  <c r="H37" i="1"/>
  <c r="F5" i="2" l="1"/>
  <c r="G5" i="2" s="1"/>
  <c r="I9" i="1"/>
  <c r="I31" i="1"/>
  <c r="J31" i="1" s="1"/>
  <c r="K31" i="1" s="1"/>
  <c r="I5" i="1"/>
  <c r="J5" i="1" s="1"/>
  <c r="K5" i="1" s="1"/>
  <c r="H32" i="1"/>
  <c r="H18" i="1"/>
  <c r="H40" i="1"/>
  <c r="H24" i="1"/>
  <c r="H54" i="1"/>
  <c r="H33" i="1"/>
  <c r="H19" i="1"/>
  <c r="H57" i="1"/>
  <c r="H45" i="1"/>
  <c r="H52" i="1"/>
  <c r="H55" i="1"/>
  <c r="H29" i="1"/>
  <c r="E37" i="2"/>
  <c r="D37" i="2"/>
  <c r="H30" i="1"/>
  <c r="H26" i="1"/>
  <c r="H25" i="1"/>
  <c r="H22" i="1"/>
  <c r="I13" i="1"/>
  <c r="I63" i="1"/>
  <c r="I58" i="1"/>
  <c r="I32" i="1"/>
  <c r="H27" i="1"/>
  <c r="H23" i="1"/>
  <c r="H20" i="1"/>
  <c r="I20" i="1"/>
  <c r="I59" i="1"/>
  <c r="I54" i="1"/>
  <c r="H14" i="1"/>
  <c r="H17" i="1"/>
  <c r="H9" i="1"/>
  <c r="I60" i="1"/>
  <c r="I47" i="1"/>
  <c r="I45" i="1"/>
  <c r="I15" i="1"/>
  <c r="H15" i="1"/>
  <c r="H10" i="1"/>
  <c r="I42" i="1"/>
  <c r="I37" i="1"/>
  <c r="J37" i="1" s="1"/>
  <c r="K37" i="1" s="1"/>
  <c r="I30" i="1"/>
  <c r="I29" i="1"/>
  <c r="I11" i="1"/>
  <c r="H58" i="1"/>
  <c r="I44" i="1"/>
  <c r="I33" i="1"/>
  <c r="I18" i="1"/>
  <c r="J18" i="1" s="1"/>
  <c r="K18" i="1" s="1"/>
  <c r="H8" i="1"/>
  <c r="H62" i="1"/>
  <c r="H61" i="1"/>
  <c r="H51" i="1"/>
  <c r="I39" i="1"/>
  <c r="I27" i="1"/>
  <c r="I23" i="1"/>
  <c r="I16" i="1"/>
  <c r="I8" i="1"/>
  <c r="I43" i="1"/>
  <c r="H16" i="1"/>
  <c r="I56" i="1"/>
  <c r="I38" i="1"/>
  <c r="H63" i="1"/>
  <c r="H43" i="1"/>
  <c r="H48" i="1"/>
  <c r="I19" i="1"/>
  <c r="J19" i="1" s="1"/>
  <c r="K19" i="1" s="1"/>
  <c r="I21" i="1"/>
  <c r="J21" i="1" s="1"/>
  <c r="K21" i="1" s="1"/>
  <c r="I34" i="1"/>
  <c r="I51" i="1"/>
  <c r="H11" i="1"/>
  <c r="H35" i="1"/>
  <c r="H60" i="1"/>
  <c r="H59" i="1"/>
  <c r="H34" i="1"/>
  <c r="H39" i="1"/>
  <c r="I24" i="1"/>
  <c r="I62" i="1"/>
  <c r="I52" i="1"/>
  <c r="I4" i="1"/>
  <c r="J4" i="1" s="1"/>
  <c r="K4" i="1" s="1"/>
  <c r="I46" i="1"/>
  <c r="I7" i="1"/>
  <c r="H49" i="1"/>
  <c r="H44" i="1"/>
  <c r="H50" i="1"/>
  <c r="H47" i="1"/>
  <c r="J47" i="1" s="1"/>
  <c r="K47" i="1" s="1"/>
  <c r="H46" i="1"/>
  <c r="I48" i="1"/>
  <c r="I41" i="1"/>
  <c r="J41" i="1" s="1"/>
  <c r="K41" i="1" s="1"/>
  <c r="I61" i="1"/>
  <c r="I36" i="1"/>
  <c r="H42" i="1"/>
  <c r="I49" i="1"/>
  <c r="I40" i="1"/>
  <c r="J40" i="1" s="1"/>
  <c r="K40" i="1" s="1"/>
  <c r="I26" i="1"/>
  <c r="I57" i="1"/>
  <c r="I55" i="1"/>
  <c r="I12" i="1"/>
  <c r="J12" i="1" s="1"/>
  <c r="K12" i="1" s="1"/>
  <c r="I10" i="1"/>
  <c r="I25" i="1"/>
  <c r="H36" i="1"/>
  <c r="H13" i="1"/>
  <c r="I22" i="1"/>
  <c r="I14" i="1"/>
  <c r="I50" i="1"/>
  <c r="I17" i="1"/>
  <c r="ABK83" i="37"/>
  <c r="ABL83" i="37"/>
  <c r="ABO83" i="37"/>
  <c r="ABP83" i="37"/>
  <c r="ABK82" i="37"/>
  <c r="ABL82" i="37"/>
  <c r="ABO82" i="37"/>
  <c r="ABP82" i="37"/>
  <c r="ABK81" i="37"/>
  <c r="ABL81" i="37"/>
  <c r="ABO81" i="37"/>
  <c r="ABP81" i="37"/>
  <c r="J33" i="1" l="1"/>
  <c r="K33" i="1" s="1"/>
  <c r="J32" i="1"/>
  <c r="K32" i="1" s="1"/>
  <c r="J57" i="1"/>
  <c r="K57" i="1" s="1"/>
  <c r="J45" i="1"/>
  <c r="K45" i="1" s="1"/>
  <c r="J13" i="1"/>
  <c r="K13" i="1" s="1"/>
  <c r="J9" i="1"/>
  <c r="K9" i="1" s="1"/>
  <c r="ABM83" i="37"/>
  <c r="ABN83" i="37" s="1"/>
  <c r="J42" i="1"/>
  <c r="K42" i="1" s="1"/>
  <c r="J52" i="1"/>
  <c r="K52" i="1" s="1"/>
  <c r="J63" i="1"/>
  <c r="K63" i="1" s="1"/>
  <c r="J24" i="1"/>
  <c r="K24" i="1" s="1"/>
  <c r="ABQ82" i="37"/>
  <c r="J55" i="1"/>
  <c r="K55" i="1" s="1"/>
  <c r="J54" i="1"/>
  <c r="K54" i="1" s="1"/>
  <c r="J29" i="1"/>
  <c r="K29" i="1" s="1"/>
  <c r="J44" i="1"/>
  <c r="K44" i="1" s="1"/>
  <c r="J39" i="1"/>
  <c r="K39" i="1" s="1"/>
  <c r="J36" i="1"/>
  <c r="K36" i="1" s="1"/>
  <c r="H7" i="1"/>
  <c r="J7" i="1" s="1"/>
  <c r="K7" i="1" s="1"/>
  <c r="J20" i="1"/>
  <c r="K20" i="1" s="1"/>
  <c r="I35" i="1"/>
  <c r="J35" i="1" s="1"/>
  <c r="K35" i="1" s="1"/>
  <c r="J46" i="1"/>
  <c r="K46" i="1" s="1"/>
  <c r="F37" i="2"/>
  <c r="G37" i="2" s="1"/>
  <c r="J25" i="1"/>
  <c r="K25" i="1" s="1"/>
  <c r="H38" i="1"/>
  <c r="J38" i="1" s="1"/>
  <c r="K38" i="1" s="1"/>
  <c r="J58" i="1"/>
  <c r="K58" i="1" s="1"/>
  <c r="J26" i="1"/>
  <c r="K26" i="1" s="1"/>
  <c r="J50" i="1"/>
  <c r="K50" i="1" s="1"/>
  <c r="J30" i="1"/>
  <c r="K30" i="1" s="1"/>
  <c r="J48" i="1"/>
  <c r="K48" i="1" s="1"/>
  <c r="J51" i="1"/>
  <c r="K51" i="1" s="1"/>
  <c r="J23" i="1"/>
  <c r="K23" i="1" s="1"/>
  <c r="J59" i="1"/>
  <c r="K59" i="1" s="1"/>
  <c r="J49" i="1"/>
  <c r="K49" i="1" s="1"/>
  <c r="J60" i="1"/>
  <c r="K60" i="1" s="1"/>
  <c r="J43" i="1"/>
  <c r="K43" i="1" s="1"/>
  <c r="J61" i="1"/>
  <c r="K61" i="1" s="1"/>
  <c r="J27" i="1"/>
  <c r="K27" i="1" s="1"/>
  <c r="J34" i="1"/>
  <c r="K34" i="1" s="1"/>
  <c r="H56" i="1"/>
  <c r="J56" i="1" s="1"/>
  <c r="K56" i="1" s="1"/>
  <c r="J62" i="1"/>
  <c r="K62" i="1" s="1"/>
  <c r="J8" i="1"/>
  <c r="K8" i="1" s="1"/>
  <c r="J11" i="1"/>
  <c r="K11" i="1" s="1"/>
  <c r="J17" i="1"/>
  <c r="K17" i="1" s="1"/>
  <c r="J16" i="1"/>
  <c r="K16" i="1" s="1"/>
  <c r="J10" i="1"/>
  <c r="K10" i="1" s="1"/>
  <c r="J14" i="1"/>
  <c r="K14" i="1" s="1"/>
  <c r="J15" i="1"/>
  <c r="K15" i="1" s="1"/>
  <c r="J22" i="1"/>
  <c r="K22" i="1" s="1"/>
  <c r="ABQ83" i="37"/>
  <c r="ABR83" i="37" s="1"/>
  <c r="ABM82" i="37"/>
  <c r="ABN82" i="37" s="1"/>
  <c r="ABR82" i="37"/>
  <c r="ABQ81" i="37"/>
  <c r="ABR81" i="37" s="1"/>
  <c r="ABM81" i="37"/>
  <c r="ABN81" i="37" s="1"/>
  <c r="ADY136" i="38"/>
  <c r="AEA136" i="38" s="1"/>
  <c r="ADZ136" i="38"/>
  <c r="AEC136" i="38"/>
  <c r="AEE136" i="38" s="1"/>
  <c r="AED136" i="38"/>
  <c r="ADY135" i="38"/>
  <c r="AEA135" i="38" s="1"/>
  <c r="ADZ135" i="38"/>
  <c r="AEC135" i="38"/>
  <c r="AEE135" i="38" s="1"/>
  <c r="AED135" i="38"/>
  <c r="ADY131" i="38"/>
  <c r="AEA131" i="38" s="1"/>
  <c r="ADZ131" i="38"/>
  <c r="AEC131" i="38"/>
  <c r="AEE131" i="38" s="1"/>
  <c r="AED131" i="38"/>
  <c r="ADY132" i="38"/>
  <c r="AEA132" i="38" s="1"/>
  <c r="ADZ132" i="38"/>
  <c r="AEC132" i="38"/>
  <c r="AEE132" i="38" s="1"/>
  <c r="AED132" i="38"/>
  <c r="ADY133" i="38"/>
  <c r="AEA133" i="38" s="1"/>
  <c r="ADZ133" i="38"/>
  <c r="AEC133" i="38"/>
  <c r="AEE133" i="38" s="1"/>
  <c r="AED133" i="38"/>
  <c r="ADY134" i="38"/>
  <c r="AEA134" i="38" s="1"/>
  <c r="ADZ134" i="38"/>
  <c r="AEC134" i="38"/>
  <c r="AEE134" i="38" s="1"/>
  <c r="AED134" i="38"/>
  <c r="ADY130" i="38"/>
  <c r="ADZ130" i="38"/>
  <c r="AEC130" i="38"/>
  <c r="AED130" i="38"/>
  <c r="ADY129" i="38"/>
  <c r="ADZ129" i="38"/>
  <c r="AEC129" i="38"/>
  <c r="AED129" i="38"/>
  <c r="I83" i="37" l="1"/>
  <c r="H83" i="37"/>
  <c r="I82" i="37"/>
  <c r="H82" i="37"/>
  <c r="I81" i="37"/>
  <c r="H81" i="37"/>
  <c r="E136" i="38"/>
  <c r="D136" i="38"/>
  <c r="AEF136" i="38"/>
  <c r="AEB136" i="38"/>
  <c r="E135" i="38"/>
  <c r="D135" i="38"/>
  <c r="AEF135" i="38"/>
  <c r="AEB135" i="38"/>
  <c r="E134" i="38"/>
  <c r="D134" i="38"/>
  <c r="E131" i="38"/>
  <c r="D131" i="38"/>
  <c r="E133" i="38"/>
  <c r="D133" i="38"/>
  <c r="AEF134" i="38"/>
  <c r="AEF133" i="38"/>
  <c r="AEF132" i="38"/>
  <c r="AEF131" i="38"/>
  <c r="AEA130" i="38"/>
  <c r="AEB130" i="38" s="1"/>
  <c r="AEB134" i="38"/>
  <c r="AEB133" i="38"/>
  <c r="AEB132" i="38"/>
  <c r="D132" i="38" s="1"/>
  <c r="AEB131" i="38"/>
  <c r="AEE129" i="38"/>
  <c r="AEF129" i="38" s="1"/>
  <c r="AEA129" i="38"/>
  <c r="AEB129" i="38" s="1"/>
  <c r="AEE130" i="38"/>
  <c r="AEF130" i="38" s="1"/>
  <c r="CT4" i="30"/>
  <c r="CU4" i="30"/>
  <c r="CU3" i="30" s="1"/>
  <c r="CT5" i="30"/>
  <c r="CU5" i="30"/>
  <c r="J82" i="37" l="1"/>
  <c r="K82" i="37" s="1"/>
  <c r="J83" i="37"/>
  <c r="K83" i="37"/>
  <c r="J81" i="37"/>
  <c r="K81" i="37" s="1"/>
  <c r="F136" i="38"/>
  <c r="G136" i="38"/>
  <c r="F135" i="38"/>
  <c r="G135" i="38"/>
  <c r="E129" i="38"/>
  <c r="D129" i="38"/>
  <c r="E130" i="38"/>
  <c r="D130" i="38"/>
  <c r="F130" i="38" s="1"/>
  <c r="F133" i="38"/>
  <c r="G133" i="38"/>
  <c r="F131" i="38"/>
  <c r="G131" i="38"/>
  <c r="F134" i="38"/>
  <c r="G134" i="38"/>
  <c r="E132" i="38"/>
  <c r="F132" i="38" s="1"/>
  <c r="G132" i="38" s="1"/>
  <c r="CU6" i="30"/>
  <c r="CT3" i="30"/>
  <c r="CT6" i="30" s="1"/>
  <c r="F129" i="38" l="1"/>
  <c r="G129" i="38" s="1"/>
  <c r="G130" i="38"/>
  <c r="E41" i="2"/>
  <c r="D41" i="2"/>
  <c r="ADT128" i="38"/>
  <c r="ADV128" i="38" s="1"/>
  <c r="ADU128" i="38"/>
  <c r="ADX128" i="38"/>
  <c r="ADY128" i="38"/>
  <c r="ADZ128" i="38" s="1"/>
  <c r="ADT127" i="38"/>
  <c r="ADV127" i="38" s="1"/>
  <c r="ADU127" i="38"/>
  <c r="ADX127" i="38"/>
  <c r="ADY127" i="38"/>
  <c r="F41" i="2" l="1"/>
  <c r="G41" i="2" s="1"/>
  <c r="ADZ127" i="38"/>
  <c r="AEA128" i="38"/>
  <c r="E128" i="38"/>
  <c r="D128" i="38"/>
  <c r="ADW128" i="38"/>
  <c r="E127" i="38"/>
  <c r="D127" i="38"/>
  <c r="AEA127" i="38"/>
  <c r="ADW127" i="38"/>
  <c r="ADO126" i="38"/>
  <c r="ADQ126" i="38" s="1"/>
  <c r="ADP126" i="38"/>
  <c r="ADS126" i="38"/>
  <c r="ADT126" i="38"/>
  <c r="ADU126" i="38" l="1"/>
  <c r="E57" i="2"/>
  <c r="D57" i="2"/>
  <c r="D20" i="2"/>
  <c r="E20" i="2"/>
  <c r="E28" i="2"/>
  <c r="D28" i="2"/>
  <c r="D77" i="2"/>
  <c r="E77" i="2"/>
  <c r="F128" i="38"/>
  <c r="G128" i="38" s="1"/>
  <c r="F127" i="38"/>
  <c r="G127" i="38" s="1"/>
  <c r="E126" i="38"/>
  <c r="D126" i="38"/>
  <c r="ADV126" i="38"/>
  <c r="ADR126" i="38"/>
  <c r="F28" i="2" l="1"/>
  <c r="G28" i="2" s="1"/>
  <c r="F20" i="2"/>
  <c r="G20" i="2" s="1"/>
  <c r="F57" i="2"/>
  <c r="G57" i="2" s="1"/>
  <c r="F77" i="2"/>
  <c r="G77" i="2" s="1"/>
  <c r="D17" i="2"/>
  <c r="E17" i="2"/>
  <c r="D73" i="2"/>
  <c r="E73" i="2"/>
  <c r="E52" i="2"/>
  <c r="D52" i="2"/>
  <c r="F126" i="38"/>
  <c r="G126" i="38"/>
  <c r="D4" i="30"/>
  <c r="E4" i="30"/>
  <c r="F4" i="30"/>
  <c r="G4" i="30"/>
  <c r="H4" i="30"/>
  <c r="I4" i="30"/>
  <c r="J4" i="30"/>
  <c r="K4" i="30"/>
  <c r="L4" i="30"/>
  <c r="M4" i="30"/>
  <c r="N4" i="30"/>
  <c r="O4" i="30"/>
  <c r="P4" i="30"/>
  <c r="Q4" i="30"/>
  <c r="R4" i="30"/>
  <c r="S4" i="30"/>
  <c r="T4" i="30"/>
  <c r="U4" i="30"/>
  <c r="V4" i="30"/>
  <c r="W4" i="30"/>
  <c r="X4" i="30"/>
  <c r="Y4" i="30"/>
  <c r="Z4" i="30"/>
  <c r="AA4" i="30"/>
  <c r="AB4" i="30"/>
  <c r="AC4" i="30"/>
  <c r="AD4" i="30"/>
  <c r="AE4" i="30"/>
  <c r="AF4" i="30"/>
  <c r="AG4" i="30"/>
  <c r="AH4" i="30"/>
  <c r="AI4" i="30"/>
  <c r="AJ4" i="30"/>
  <c r="AK4" i="30"/>
  <c r="AL4" i="30"/>
  <c r="AM4" i="30"/>
  <c r="AN4" i="30"/>
  <c r="AO4" i="30"/>
  <c r="AP4" i="30"/>
  <c r="AQ4" i="30"/>
  <c r="AR4" i="30"/>
  <c r="AS4" i="30"/>
  <c r="AT4" i="30"/>
  <c r="AU4" i="30"/>
  <c r="AV4" i="30"/>
  <c r="AW4" i="30"/>
  <c r="AX4" i="30"/>
  <c r="AY4" i="30"/>
  <c r="AZ4" i="30"/>
  <c r="BA4" i="30"/>
  <c r="BB4" i="30"/>
  <c r="BC4" i="30"/>
  <c r="BD4" i="30"/>
  <c r="BE4" i="30"/>
  <c r="BF4" i="30"/>
  <c r="BG4" i="30"/>
  <c r="BH4" i="30"/>
  <c r="BI4" i="30"/>
  <c r="BJ4" i="30"/>
  <c r="BK4" i="30"/>
  <c r="BL4" i="30"/>
  <c r="BM4" i="30"/>
  <c r="BN4" i="30"/>
  <c r="BO4" i="30"/>
  <c r="BP4" i="30"/>
  <c r="BQ4" i="30"/>
  <c r="BR4" i="30"/>
  <c r="BS4" i="30"/>
  <c r="BT4" i="30"/>
  <c r="BU4" i="30"/>
  <c r="BV4" i="30"/>
  <c r="BW4" i="30"/>
  <c r="BX4" i="30"/>
  <c r="BY4" i="30"/>
  <c r="BZ4" i="30"/>
  <c r="CA4" i="30"/>
  <c r="CB4" i="30"/>
  <c r="CC4" i="30"/>
  <c r="CD4" i="30"/>
  <c r="CE4" i="30"/>
  <c r="CF4" i="30"/>
  <c r="CG4" i="30"/>
  <c r="CH4" i="30"/>
  <c r="CI4" i="30"/>
  <c r="CJ4" i="30"/>
  <c r="CK4" i="30"/>
  <c r="CL4" i="30"/>
  <c r="CM4" i="30"/>
  <c r="CN4" i="30"/>
  <c r="CO4" i="30"/>
  <c r="CP4" i="30"/>
  <c r="CQ4" i="30"/>
  <c r="CR4" i="30"/>
  <c r="CS4" i="30"/>
  <c r="CV4" i="30"/>
  <c r="CW4" i="30"/>
  <c r="CX4" i="30"/>
  <c r="CY4" i="30"/>
  <c r="CZ4" i="30"/>
  <c r="DA4" i="30"/>
  <c r="DB4" i="30"/>
  <c r="DC4" i="30"/>
  <c r="DD4" i="30"/>
  <c r="DE4" i="30"/>
  <c r="DF4" i="30"/>
  <c r="DG4" i="30"/>
  <c r="DH4" i="30"/>
  <c r="DI4" i="30"/>
  <c r="DJ4" i="30"/>
  <c r="DK4" i="30"/>
  <c r="DL4" i="30"/>
  <c r="DM4" i="30"/>
  <c r="DN4" i="30"/>
  <c r="DO4" i="30"/>
  <c r="DP4" i="30"/>
  <c r="DQ4" i="30"/>
  <c r="DR4" i="30"/>
  <c r="DS4" i="30"/>
  <c r="DT4" i="30"/>
  <c r="DU4" i="30"/>
  <c r="DV4" i="30"/>
  <c r="DW4" i="30"/>
  <c r="DX4" i="30"/>
  <c r="DY4" i="30"/>
  <c r="DZ4" i="30"/>
  <c r="EA4" i="30"/>
  <c r="EB4" i="30"/>
  <c r="EC4" i="30"/>
  <c r="ED4" i="30"/>
  <c r="EE4" i="30"/>
  <c r="EF4" i="30"/>
  <c r="EG4" i="30"/>
  <c r="EH4" i="30"/>
  <c r="EI4" i="30"/>
  <c r="EJ4" i="30"/>
  <c r="EK4" i="30"/>
  <c r="EL4" i="30"/>
  <c r="EM4" i="30"/>
  <c r="EN4" i="30"/>
  <c r="EO4" i="30"/>
  <c r="EP4" i="30"/>
  <c r="EQ4" i="30"/>
  <c r="ER4" i="30"/>
  <c r="ES4" i="30"/>
  <c r="ET4" i="30"/>
  <c r="EU4" i="30"/>
  <c r="EV4" i="30"/>
  <c r="EW4" i="30"/>
  <c r="EX4" i="30"/>
  <c r="EY4" i="30"/>
  <c r="EZ4" i="30"/>
  <c r="FA4" i="30"/>
  <c r="FB4" i="30"/>
  <c r="FC4" i="30"/>
  <c r="FD4" i="30"/>
  <c r="FE4" i="30"/>
  <c r="D5" i="30"/>
  <c r="E5" i="30"/>
  <c r="F5" i="30"/>
  <c r="G5" i="30"/>
  <c r="H5" i="30"/>
  <c r="I5" i="30"/>
  <c r="J5" i="30"/>
  <c r="K5" i="30"/>
  <c r="L5" i="30"/>
  <c r="M5" i="30"/>
  <c r="N5" i="30"/>
  <c r="O5" i="30"/>
  <c r="P5" i="30"/>
  <c r="Q5" i="30"/>
  <c r="R5" i="30"/>
  <c r="S5" i="30"/>
  <c r="T5" i="30"/>
  <c r="U5" i="30"/>
  <c r="V5" i="30"/>
  <c r="W5" i="30"/>
  <c r="X5" i="30"/>
  <c r="Y5" i="30"/>
  <c r="Z5" i="30"/>
  <c r="AA5" i="30"/>
  <c r="AB5" i="30"/>
  <c r="AC5" i="30"/>
  <c r="AD5" i="30"/>
  <c r="AE5" i="30"/>
  <c r="AF5" i="30"/>
  <c r="AG5" i="30"/>
  <c r="AH5" i="30"/>
  <c r="AI5" i="30"/>
  <c r="AJ5" i="30"/>
  <c r="AK5" i="30"/>
  <c r="AL5" i="30"/>
  <c r="AM5" i="30"/>
  <c r="AN5" i="30"/>
  <c r="AO5" i="30"/>
  <c r="AP5" i="30"/>
  <c r="AQ5" i="30"/>
  <c r="AR5" i="30"/>
  <c r="AS5" i="30"/>
  <c r="AT5" i="30"/>
  <c r="AU5" i="30"/>
  <c r="AV5" i="30"/>
  <c r="AW5" i="30"/>
  <c r="AX5" i="30"/>
  <c r="AY5" i="30"/>
  <c r="AZ5" i="30"/>
  <c r="BA5" i="30"/>
  <c r="BB5" i="30"/>
  <c r="BC5" i="30"/>
  <c r="BD5" i="30"/>
  <c r="BE5" i="30"/>
  <c r="BF5" i="30"/>
  <c r="BG5" i="30"/>
  <c r="BH5" i="30"/>
  <c r="BI5" i="30"/>
  <c r="BJ5" i="30"/>
  <c r="BK5" i="30"/>
  <c r="BL5" i="30"/>
  <c r="BM5" i="30"/>
  <c r="BN5" i="30"/>
  <c r="BO5" i="30"/>
  <c r="BP5" i="30"/>
  <c r="BQ5" i="30"/>
  <c r="BR5" i="30"/>
  <c r="BS5" i="30"/>
  <c r="BT5" i="30"/>
  <c r="BU5" i="30"/>
  <c r="BV5" i="30"/>
  <c r="BW5" i="30"/>
  <c r="BX5" i="30"/>
  <c r="BY5" i="30"/>
  <c r="BZ5" i="30"/>
  <c r="CA5" i="30"/>
  <c r="CB5" i="30"/>
  <c r="CC5" i="30"/>
  <c r="CD5" i="30"/>
  <c r="CE5" i="30"/>
  <c r="CF5" i="30"/>
  <c r="CG5" i="30"/>
  <c r="CH5" i="30"/>
  <c r="CI5" i="30"/>
  <c r="CJ5" i="30"/>
  <c r="CK5" i="30"/>
  <c r="CL5" i="30"/>
  <c r="CM5" i="30"/>
  <c r="CN5" i="30"/>
  <c r="CO5" i="30"/>
  <c r="CP5" i="30"/>
  <c r="CQ5" i="30"/>
  <c r="CR5" i="30"/>
  <c r="CS5" i="30"/>
  <c r="CV5" i="30"/>
  <c r="CW5" i="30"/>
  <c r="CX5" i="30"/>
  <c r="CY5" i="30"/>
  <c r="CZ5" i="30"/>
  <c r="DA5" i="30"/>
  <c r="DB5" i="30"/>
  <c r="DC5" i="30"/>
  <c r="DD5" i="30"/>
  <c r="DE5" i="30"/>
  <c r="DF5" i="30"/>
  <c r="DG5" i="30"/>
  <c r="DH5" i="30"/>
  <c r="DI5" i="30"/>
  <c r="DJ5" i="30"/>
  <c r="DK5" i="30"/>
  <c r="DL5" i="30"/>
  <c r="DM5" i="30"/>
  <c r="DN5" i="30"/>
  <c r="DO5" i="30"/>
  <c r="DP5" i="30"/>
  <c r="DQ5" i="30"/>
  <c r="DR5" i="30"/>
  <c r="DS5" i="30"/>
  <c r="DT5" i="30"/>
  <c r="DU5" i="30"/>
  <c r="DV5" i="30"/>
  <c r="DW5" i="30"/>
  <c r="DX5" i="30"/>
  <c r="DY5" i="30"/>
  <c r="DZ5" i="30"/>
  <c r="EA5" i="30"/>
  <c r="EB5" i="30"/>
  <c r="EC5" i="30"/>
  <c r="ED5" i="30"/>
  <c r="EE5" i="30"/>
  <c r="EF5" i="30"/>
  <c r="EG5" i="30"/>
  <c r="EH5" i="30"/>
  <c r="EI5" i="30"/>
  <c r="EJ5" i="30"/>
  <c r="EK5" i="30"/>
  <c r="EL5" i="30"/>
  <c r="EM5" i="30"/>
  <c r="EN5" i="30"/>
  <c r="EO5" i="30"/>
  <c r="EP5" i="30"/>
  <c r="EQ5" i="30"/>
  <c r="ER5" i="30"/>
  <c r="ES5" i="30"/>
  <c r="ET5" i="30"/>
  <c r="EU5" i="30"/>
  <c r="EV5" i="30"/>
  <c r="EW5" i="30"/>
  <c r="EX5" i="30"/>
  <c r="EY5" i="30"/>
  <c r="EZ5" i="30"/>
  <c r="FA5" i="30"/>
  <c r="FB5" i="30"/>
  <c r="FC5" i="30"/>
  <c r="FD5" i="30"/>
  <c r="FE5" i="30"/>
  <c r="B5" i="30"/>
  <c r="B4" i="30"/>
  <c r="F52" i="2" l="1"/>
  <c r="G52" i="2" s="1"/>
  <c r="F73" i="2"/>
  <c r="G73" i="2" s="1"/>
  <c r="F17" i="2"/>
  <c r="G17" i="2" s="1"/>
  <c r="EK3" i="30"/>
  <c r="EK6" i="30" s="1"/>
  <c r="DA3" i="30"/>
  <c r="DA6" i="30" s="1"/>
  <c r="CA3" i="30"/>
  <c r="CA6" i="30" s="1"/>
  <c r="BO3" i="30"/>
  <c r="BO6" i="30" s="1"/>
  <c r="AQ3" i="30"/>
  <c r="AQ6" i="30" s="1"/>
  <c r="AE3" i="30"/>
  <c r="AE6" i="30" s="1"/>
  <c r="S3" i="30"/>
  <c r="S6" i="30" s="1"/>
  <c r="G3" i="30"/>
  <c r="G6" i="30" s="1"/>
  <c r="EW3" i="30"/>
  <c r="EW6" i="30" s="1"/>
  <c r="DY3" i="30"/>
  <c r="DY6" i="30" s="1"/>
  <c r="DM3" i="30"/>
  <c r="DM6" i="30" s="1"/>
  <c r="CM3" i="30"/>
  <c r="CM6" i="30" s="1"/>
  <c r="BC3" i="30"/>
  <c r="BC6" i="30" s="1"/>
  <c r="EU3" i="30"/>
  <c r="EU6" i="30" s="1"/>
  <c r="DW3" i="30"/>
  <c r="DW6" i="30" s="1"/>
  <c r="CY3" i="30"/>
  <c r="CY6" i="30" s="1"/>
  <c r="CK3" i="30"/>
  <c r="CK6" i="30" s="1"/>
  <c r="BA3" i="30"/>
  <c r="BA6" i="30" s="1"/>
  <c r="AC3" i="30"/>
  <c r="AC6" i="30" s="1"/>
  <c r="Q3" i="30"/>
  <c r="Q6" i="30" s="1"/>
  <c r="E3" i="30"/>
  <c r="E6" i="30" s="1"/>
  <c r="EI3" i="30"/>
  <c r="EI6" i="30" s="1"/>
  <c r="DK3" i="30"/>
  <c r="DK6" i="30" s="1"/>
  <c r="BY3" i="30"/>
  <c r="BY6" i="30" s="1"/>
  <c r="BM3" i="30"/>
  <c r="BM6" i="30" s="1"/>
  <c r="AO3" i="30"/>
  <c r="AO6" i="30" s="1"/>
  <c r="FE3" i="30"/>
  <c r="FE6" i="30" s="1"/>
  <c r="EG3" i="30"/>
  <c r="EG6" i="30" s="1"/>
  <c r="DI3" i="30"/>
  <c r="DI6" i="30" s="1"/>
  <c r="CI3" i="30"/>
  <c r="CI6" i="30" s="1"/>
  <c r="BK3" i="30"/>
  <c r="BK6" i="30" s="1"/>
  <c r="AY3" i="30"/>
  <c r="AY6" i="30" s="1"/>
  <c r="AM3" i="30"/>
  <c r="AM6" i="30" s="1"/>
  <c r="AA3" i="30"/>
  <c r="AA6" i="30" s="1"/>
  <c r="O3" i="30"/>
  <c r="O6" i="30" s="1"/>
  <c r="ES3" i="30"/>
  <c r="ES6" i="30" s="1"/>
  <c r="DU3" i="30"/>
  <c r="DU6" i="30" s="1"/>
  <c r="CW3" i="30"/>
  <c r="CW6" i="30" s="1"/>
  <c r="BW3" i="30"/>
  <c r="BW6" i="30" s="1"/>
  <c r="FC3" i="30"/>
  <c r="FC6" i="30" s="1"/>
  <c r="EE3" i="30"/>
  <c r="EE6" i="30" s="1"/>
  <c r="DG3" i="30"/>
  <c r="DG6" i="30" s="1"/>
  <c r="CS3" i="30"/>
  <c r="CS6" i="30" s="1"/>
  <c r="BU3" i="30"/>
  <c r="BU6" i="30" s="1"/>
  <c r="AW3" i="30"/>
  <c r="AW6" i="30" s="1"/>
  <c r="AK3" i="30"/>
  <c r="AK6" i="30" s="1"/>
  <c r="Y3" i="30"/>
  <c r="Y6" i="30" s="1"/>
  <c r="M3" i="30"/>
  <c r="M6" i="30" s="1"/>
  <c r="EQ3" i="30"/>
  <c r="EQ6" i="30" s="1"/>
  <c r="DS3" i="30"/>
  <c r="DS6" i="30" s="1"/>
  <c r="CG3" i="30"/>
  <c r="CG6" i="30" s="1"/>
  <c r="BI3" i="30"/>
  <c r="BI6" i="30" s="1"/>
  <c r="FA3" i="30"/>
  <c r="FA6" i="30" s="1"/>
  <c r="EC3" i="30"/>
  <c r="EC6" i="30" s="1"/>
  <c r="CE3" i="30"/>
  <c r="CE6" i="30" s="1"/>
  <c r="BS3" i="30"/>
  <c r="BS6" i="30" s="1"/>
  <c r="AU3" i="30"/>
  <c r="AU6" i="30" s="1"/>
  <c r="AI3" i="30"/>
  <c r="AI6" i="30" s="1"/>
  <c r="W3" i="30"/>
  <c r="W6" i="30" s="1"/>
  <c r="K3" i="30"/>
  <c r="K6" i="30" s="1"/>
  <c r="EO3" i="30"/>
  <c r="EO6" i="30" s="1"/>
  <c r="DQ3" i="30"/>
  <c r="DQ6" i="30" s="1"/>
  <c r="DE3" i="30"/>
  <c r="DE6" i="30" s="1"/>
  <c r="CQ3" i="30"/>
  <c r="CQ6" i="30" s="1"/>
  <c r="BG3" i="30"/>
  <c r="BG6" i="30" s="1"/>
  <c r="EY3" i="30"/>
  <c r="EY6" i="30" s="1"/>
  <c r="EM3" i="30"/>
  <c r="EM6" i="30" s="1"/>
  <c r="EA3" i="30"/>
  <c r="EA6" i="30" s="1"/>
  <c r="DO3" i="30"/>
  <c r="DO6" i="30" s="1"/>
  <c r="CO3" i="30"/>
  <c r="CO6" i="30" s="1"/>
  <c r="BE3" i="30"/>
  <c r="BE6" i="30" s="1"/>
  <c r="AG3" i="30"/>
  <c r="AG6" i="30" s="1"/>
  <c r="U3" i="30"/>
  <c r="U6" i="30" s="1"/>
  <c r="I3" i="30"/>
  <c r="I6" i="30" s="1"/>
  <c r="DC3" i="30"/>
  <c r="DC6" i="30" s="1"/>
  <c r="CC3" i="30"/>
  <c r="CC6" i="30" s="1"/>
  <c r="BQ3" i="30"/>
  <c r="BQ6" i="30" s="1"/>
  <c r="AS3" i="30"/>
  <c r="AS6" i="30" s="1"/>
  <c r="EL3" i="30"/>
  <c r="EL6" i="30" s="1"/>
  <c r="DN3" i="30"/>
  <c r="DN6" i="30" s="1"/>
  <c r="CN3" i="30"/>
  <c r="CN6" i="30" s="1"/>
  <c r="CB3" i="30"/>
  <c r="CB6" i="30" s="1"/>
  <c r="BD3" i="30"/>
  <c r="BD6" i="30" s="1"/>
  <c r="AR3" i="30"/>
  <c r="AR6" i="30" s="1"/>
  <c r="AF3" i="30"/>
  <c r="AF6" i="30" s="1"/>
  <c r="H3" i="30"/>
  <c r="H6" i="30" s="1"/>
  <c r="EV3" i="30"/>
  <c r="EV6" i="30" s="1"/>
  <c r="DX3" i="30"/>
  <c r="DX6" i="30" s="1"/>
  <c r="CZ3" i="30"/>
  <c r="CZ6" i="30" s="1"/>
  <c r="BZ3" i="30"/>
  <c r="BZ6" i="30" s="1"/>
  <c r="BB3" i="30"/>
  <c r="BB6" i="30" s="1"/>
  <c r="AD3" i="30"/>
  <c r="AD6" i="30" s="1"/>
  <c r="F3" i="30"/>
  <c r="F6" i="30" s="1"/>
  <c r="EJ3" i="30"/>
  <c r="EJ6" i="30" s="1"/>
  <c r="DL3" i="30"/>
  <c r="DL6" i="30" s="1"/>
  <c r="CL3" i="30"/>
  <c r="CL6" i="30" s="1"/>
  <c r="BN3" i="30"/>
  <c r="BN6" i="30" s="1"/>
  <c r="AP3" i="30"/>
  <c r="AP6" i="30" s="1"/>
  <c r="R3" i="30"/>
  <c r="R6" i="30" s="1"/>
  <c r="ET3" i="30"/>
  <c r="ET6" i="30" s="1"/>
  <c r="DV3" i="30"/>
  <c r="DV6" i="30" s="1"/>
  <c r="CX3" i="30"/>
  <c r="CX6" i="30" s="1"/>
  <c r="CJ3" i="30"/>
  <c r="CJ6" i="30" s="1"/>
  <c r="BL3" i="30"/>
  <c r="BL6" i="30" s="1"/>
  <c r="AN3" i="30"/>
  <c r="AN6" i="30" s="1"/>
  <c r="P3" i="30"/>
  <c r="P6" i="30" s="1"/>
  <c r="EH3" i="30"/>
  <c r="EH6" i="30" s="1"/>
  <c r="DJ3" i="30"/>
  <c r="DJ6" i="30" s="1"/>
  <c r="BX3" i="30"/>
  <c r="BX6" i="30" s="1"/>
  <c r="AZ3" i="30"/>
  <c r="AZ6" i="30" s="1"/>
  <c r="AB3" i="30"/>
  <c r="AB6" i="30" s="1"/>
  <c r="D3" i="30"/>
  <c r="D6" i="30" s="1"/>
  <c r="FD3" i="30"/>
  <c r="FD6" i="30" s="1"/>
  <c r="EF3" i="30"/>
  <c r="EF6" i="30" s="1"/>
  <c r="DH3" i="30"/>
  <c r="DH6" i="30" s="1"/>
  <c r="CH3" i="30"/>
  <c r="CH6" i="30" s="1"/>
  <c r="BJ3" i="30"/>
  <c r="BJ6" i="30" s="1"/>
  <c r="AL3" i="30"/>
  <c r="AL6" i="30" s="1"/>
  <c r="N3" i="30"/>
  <c r="N6" i="30" s="1"/>
  <c r="ER3" i="30"/>
  <c r="ER6" i="30" s="1"/>
  <c r="DT3" i="30"/>
  <c r="DT6" i="30" s="1"/>
  <c r="CV3" i="30"/>
  <c r="CV6" i="30" s="1"/>
  <c r="BV3" i="30"/>
  <c r="BV6" i="30" s="1"/>
  <c r="AX3" i="30"/>
  <c r="AX6" i="30" s="1"/>
  <c r="Z3" i="30"/>
  <c r="Z6" i="30" s="1"/>
  <c r="EP3" i="30"/>
  <c r="EP6" i="30" s="1"/>
  <c r="DR3" i="30"/>
  <c r="DR6" i="30" s="1"/>
  <c r="DF3" i="30"/>
  <c r="DF6" i="30" s="1"/>
  <c r="BT3" i="30"/>
  <c r="BT6" i="30" s="1"/>
  <c r="L3" i="30"/>
  <c r="L6" i="30" s="1"/>
  <c r="FB3" i="30"/>
  <c r="FB6" i="30" s="1"/>
  <c r="ED3" i="30"/>
  <c r="ED6" i="30" s="1"/>
  <c r="CR3" i="30"/>
  <c r="CR6" i="30" s="1"/>
  <c r="CF3" i="30"/>
  <c r="CF6" i="30" s="1"/>
  <c r="BH3" i="30"/>
  <c r="BH6" i="30" s="1"/>
  <c r="AV3" i="30"/>
  <c r="AV6" i="30" s="1"/>
  <c r="AJ3" i="30"/>
  <c r="AJ6" i="30" s="1"/>
  <c r="X3" i="30"/>
  <c r="X6" i="30" s="1"/>
  <c r="EN3" i="30"/>
  <c r="EN6" i="30" s="1"/>
  <c r="DP3" i="30"/>
  <c r="DP6" i="30" s="1"/>
  <c r="DD3" i="30"/>
  <c r="DD6" i="30" s="1"/>
  <c r="CD3" i="30"/>
  <c r="CD6" i="30" s="1"/>
  <c r="BF3" i="30"/>
  <c r="BF6" i="30" s="1"/>
  <c r="AH3" i="30"/>
  <c r="AH6" i="30" s="1"/>
  <c r="J3" i="30"/>
  <c r="J6" i="30" s="1"/>
  <c r="EZ3" i="30"/>
  <c r="EZ6" i="30" s="1"/>
  <c r="EB3" i="30"/>
  <c r="EB6" i="30" s="1"/>
  <c r="CP3" i="30"/>
  <c r="CP6" i="30" s="1"/>
  <c r="BR3" i="30"/>
  <c r="BR6" i="30" s="1"/>
  <c r="AT3" i="30"/>
  <c r="AT6" i="30" s="1"/>
  <c r="V3" i="30"/>
  <c r="V6" i="30" s="1"/>
  <c r="EX3" i="30"/>
  <c r="EX6" i="30" s="1"/>
  <c r="DZ3" i="30"/>
  <c r="DZ6" i="30" s="1"/>
  <c r="DB3" i="30"/>
  <c r="DB6" i="30" s="1"/>
  <c r="BP3" i="30"/>
  <c r="BP6" i="30" s="1"/>
  <c r="T3" i="30"/>
  <c r="T6" i="30" s="1"/>
  <c r="AAQ80" i="37"/>
  <c r="AAR80" i="37"/>
  <c r="AAU80" i="37"/>
  <c r="AAV80" i="37"/>
  <c r="AAS80" i="37" l="1"/>
  <c r="AAT80" i="37" s="1"/>
  <c r="AAW80" i="37"/>
  <c r="AAX80" i="37" s="1"/>
  <c r="I80" i="37" l="1"/>
  <c r="H80" i="37"/>
  <c r="J80" i="37" l="1"/>
  <c r="K80" i="37" s="1"/>
  <c r="ACU125" i="38"/>
  <c r="ACV125" i="38"/>
  <c r="ACY125" i="38"/>
  <c r="ADA125" i="38" s="1"/>
  <c r="ACZ125" i="38"/>
  <c r="ACU124" i="38"/>
  <c r="ACW124" i="38" s="1"/>
  <c r="ACV124" i="38"/>
  <c r="ACY124" i="38"/>
  <c r="ADA124" i="38" s="1"/>
  <c r="ACZ124" i="38"/>
  <c r="ACW125" i="38" l="1"/>
  <c r="D125" i="38"/>
  <c r="ADB125" i="38"/>
  <c r="ACX125" i="38"/>
  <c r="E125" i="38"/>
  <c r="E124" i="38"/>
  <c r="ADB124" i="38"/>
  <c r="ACX124" i="38"/>
  <c r="D124" i="38" s="1"/>
  <c r="F125" i="38" l="1"/>
  <c r="G125" i="38" s="1"/>
  <c r="F124" i="38"/>
  <c r="G124" i="38"/>
  <c r="ACP123" i="38"/>
  <c r="ACQ123" i="38"/>
  <c r="ACT123" i="38"/>
  <c r="ACU123" i="38"/>
  <c r="ACK122" i="38"/>
  <c r="ACL122" i="38"/>
  <c r="ACO122" i="38"/>
  <c r="ACP122" i="38"/>
  <c r="ACR123" i="38" l="1"/>
  <c r="ACS123" i="38" s="1"/>
  <c r="ACM122" i="38"/>
  <c r="ACV123" i="38"/>
  <c r="ACW123" i="38" s="1"/>
  <c r="ACQ122" i="38"/>
  <c r="E122" i="38"/>
  <c r="D122" i="38"/>
  <c r="ACR122" i="38"/>
  <c r="ACN122" i="38"/>
  <c r="D123" i="38" l="1"/>
  <c r="E123" i="38"/>
  <c r="F122" i="38"/>
  <c r="G122" i="38" s="1"/>
  <c r="C4" i="30"/>
  <c r="C5" i="30"/>
  <c r="F123" i="38" l="1"/>
  <c r="G123" i="38" s="1"/>
  <c r="C3" i="30"/>
  <c r="C6" i="30" s="1"/>
  <c r="B3" i="30"/>
  <c r="B6" i="30" s="1"/>
  <c r="H121" i="38"/>
  <c r="J121" i="38" s="1"/>
  <c r="K121" i="38" s="1"/>
  <c r="I121" i="38"/>
  <c r="L121" i="38"/>
  <c r="M121" i="38"/>
  <c r="N121" i="38"/>
  <c r="O121" i="38" s="1"/>
  <c r="P121" i="38"/>
  <c r="R121" i="38" s="1"/>
  <c r="S121" i="38" s="1"/>
  <c r="Q121" i="38"/>
  <c r="T121" i="38"/>
  <c r="V121" i="38" s="1"/>
  <c r="W121" i="38" s="1"/>
  <c r="U121" i="38"/>
  <c r="X121" i="38"/>
  <c r="Z121" i="38" s="1"/>
  <c r="AA121" i="38" s="1"/>
  <c r="Y121" i="38"/>
  <c r="AB121" i="38"/>
  <c r="AC121" i="38"/>
  <c r="AD121" i="38"/>
  <c r="AE121" i="38" s="1"/>
  <c r="AF121" i="38"/>
  <c r="AH121" i="38" s="1"/>
  <c r="AI121" i="38" s="1"/>
  <c r="AG121" i="38"/>
  <c r="AJ121" i="38"/>
  <c r="AL121" i="38" s="1"/>
  <c r="AM121" i="38" s="1"/>
  <c r="AK121" i="38"/>
  <c r="AN121" i="38"/>
  <c r="AP121" i="38" s="1"/>
  <c r="AQ121" i="38" s="1"/>
  <c r="AO121" i="38"/>
  <c r="AR121" i="38"/>
  <c r="AS121" i="38"/>
  <c r="AT121" i="38"/>
  <c r="AU121" i="38" s="1"/>
  <c r="AV121" i="38"/>
  <c r="AX121" i="38" s="1"/>
  <c r="AY121" i="38" s="1"/>
  <c r="AW121" i="38"/>
  <c r="AZ121" i="38"/>
  <c r="BB121" i="38" s="1"/>
  <c r="BC121" i="38" s="1"/>
  <c r="BA121" i="38"/>
  <c r="BD121" i="38"/>
  <c r="BF121" i="38" s="1"/>
  <c r="BG121" i="38" s="1"/>
  <c r="BE121" i="38"/>
  <c r="BH121" i="38"/>
  <c r="BI121" i="38"/>
  <c r="BJ121" i="38"/>
  <c r="BK121" i="38" s="1"/>
  <c r="BL121" i="38"/>
  <c r="BN121" i="38" s="1"/>
  <c r="BO121" i="38" s="1"/>
  <c r="BM121" i="38"/>
  <c r="BP121" i="38"/>
  <c r="BR121" i="38" s="1"/>
  <c r="BS121" i="38" s="1"/>
  <c r="BQ121" i="38"/>
  <c r="BT121" i="38"/>
  <c r="BV121" i="38" s="1"/>
  <c r="BW121" i="38" s="1"/>
  <c r="BU121" i="38"/>
  <c r="BX121" i="38"/>
  <c r="BY121" i="38"/>
  <c r="BZ121" i="38"/>
  <c r="CA121" i="38" s="1"/>
  <c r="CB121" i="38"/>
  <c r="CD121" i="38" s="1"/>
  <c r="CE121" i="38" s="1"/>
  <c r="CC121" i="38"/>
  <c r="CF121" i="38"/>
  <c r="CH121" i="38" s="1"/>
  <c r="CI121" i="38" s="1"/>
  <c r="CG121" i="38"/>
  <c r="CJ121" i="38"/>
  <c r="CL121" i="38" s="1"/>
  <c r="CM121" i="38" s="1"/>
  <c r="CK121" i="38"/>
  <c r="CN121" i="38"/>
  <c r="CO121" i="38"/>
  <c r="CP121" i="38"/>
  <c r="CQ121" i="38" s="1"/>
  <c r="CR121" i="38"/>
  <c r="CT121" i="38" s="1"/>
  <c r="CU121" i="38" s="1"/>
  <c r="CS121" i="38"/>
  <c r="CV121" i="38"/>
  <c r="CX121" i="38" s="1"/>
  <c r="CY121" i="38" s="1"/>
  <c r="CW121" i="38"/>
  <c r="CZ121" i="38"/>
  <c r="DB121" i="38" s="1"/>
  <c r="DC121" i="38" s="1"/>
  <c r="DA121" i="38"/>
  <c r="DD121" i="38"/>
  <c r="DE121" i="38"/>
  <c r="DF121" i="38"/>
  <c r="DG121" i="38" s="1"/>
  <c r="DH121" i="38"/>
  <c r="DJ121" i="38" s="1"/>
  <c r="DK121" i="38" s="1"/>
  <c r="DI121" i="38"/>
  <c r="DL121" i="38"/>
  <c r="DN121" i="38" s="1"/>
  <c r="DO121" i="38" s="1"/>
  <c r="DM121" i="38"/>
  <c r="DP121" i="38"/>
  <c r="DR121" i="38" s="1"/>
  <c r="DS121" i="38" s="1"/>
  <c r="DQ121" i="38"/>
  <c r="DT121" i="38"/>
  <c r="DU121" i="38"/>
  <c r="DV121" i="38"/>
  <c r="DW121" i="38" s="1"/>
  <c r="DX121" i="38"/>
  <c r="DZ121" i="38" s="1"/>
  <c r="EA121" i="38" s="1"/>
  <c r="DY121" i="38"/>
  <c r="EB121" i="38"/>
  <c r="ED121" i="38" s="1"/>
  <c r="EE121" i="38" s="1"/>
  <c r="EC121" i="38"/>
  <c r="EF121" i="38"/>
  <c r="EH121" i="38" s="1"/>
  <c r="EI121" i="38" s="1"/>
  <c r="EG121" i="38"/>
  <c r="EJ121" i="38"/>
  <c r="EK121" i="38"/>
  <c r="EL121" i="38"/>
  <c r="EM121" i="38" s="1"/>
  <c r="EN121" i="38"/>
  <c r="EP121" i="38" s="1"/>
  <c r="EQ121" i="38" s="1"/>
  <c r="EO121" i="38"/>
  <c r="ER121" i="38"/>
  <c r="ET121" i="38" s="1"/>
  <c r="EU121" i="38" s="1"/>
  <c r="ES121" i="38"/>
  <c r="EV121" i="38"/>
  <c r="EX121" i="38" s="1"/>
  <c r="EY121" i="38" s="1"/>
  <c r="EW121" i="38"/>
  <c r="EZ121" i="38"/>
  <c r="FA121" i="38"/>
  <c r="FB121" i="38"/>
  <c r="FC121" i="38" s="1"/>
  <c r="FD121" i="38"/>
  <c r="FF121" i="38" s="1"/>
  <c r="FG121" i="38" s="1"/>
  <c r="FE121" i="38"/>
  <c r="FH121" i="38"/>
  <c r="FJ121" i="38" s="1"/>
  <c r="FK121" i="38" s="1"/>
  <c r="FI121" i="38"/>
  <c r="FL121" i="38"/>
  <c r="FN121" i="38" s="1"/>
  <c r="FO121" i="38" s="1"/>
  <c r="FM121" i="38"/>
  <c r="FP121" i="38"/>
  <c r="FQ121" i="38"/>
  <c r="FR121" i="38"/>
  <c r="FS121" i="38" s="1"/>
  <c r="FT121" i="38"/>
  <c r="FV121" i="38" s="1"/>
  <c r="FW121" i="38" s="1"/>
  <c r="FU121" i="38"/>
  <c r="FX121" i="38"/>
  <c r="FZ121" i="38" s="1"/>
  <c r="GA121" i="38" s="1"/>
  <c r="FY121" i="38"/>
  <c r="GB121" i="38"/>
  <c r="GD121" i="38" s="1"/>
  <c r="GE121" i="38" s="1"/>
  <c r="GC121" i="38"/>
  <c r="GF121" i="38"/>
  <c r="GG121" i="38"/>
  <c r="GH121" i="38"/>
  <c r="GI121" i="38" s="1"/>
  <c r="GJ121" i="38"/>
  <c r="GL121" i="38" s="1"/>
  <c r="GM121" i="38" s="1"/>
  <c r="GK121" i="38"/>
  <c r="GN121" i="38"/>
  <c r="GP121" i="38" s="1"/>
  <c r="GQ121" i="38" s="1"/>
  <c r="GO121" i="38"/>
  <c r="GR121" i="38"/>
  <c r="GT121" i="38" s="1"/>
  <c r="GU121" i="38" s="1"/>
  <c r="GS121" i="38"/>
  <c r="GV121" i="38"/>
  <c r="GW121" i="38"/>
  <c r="GX121" i="38"/>
  <c r="GY121" i="38" s="1"/>
  <c r="GZ121" i="38"/>
  <c r="HB121" i="38" s="1"/>
  <c r="HC121" i="38" s="1"/>
  <c r="HA121" i="38"/>
  <c r="HD121" i="38"/>
  <c r="HF121" i="38" s="1"/>
  <c r="HG121" i="38" s="1"/>
  <c r="HE121" i="38"/>
  <c r="HH121" i="38"/>
  <c r="HJ121" i="38" s="1"/>
  <c r="HK121" i="38" s="1"/>
  <c r="HI121" i="38"/>
  <c r="HL121" i="38"/>
  <c r="HM121" i="38"/>
  <c r="HN121" i="38"/>
  <c r="HO121" i="38" s="1"/>
  <c r="HP121" i="38"/>
  <c r="HR121" i="38" s="1"/>
  <c r="HS121" i="38" s="1"/>
  <c r="HQ121" i="38"/>
  <c r="HT121" i="38"/>
  <c r="HV121" i="38" s="1"/>
  <c r="HW121" i="38" s="1"/>
  <c r="HU121" i="38"/>
  <c r="HX121" i="38"/>
  <c r="HZ121" i="38" s="1"/>
  <c r="IA121" i="38" s="1"/>
  <c r="HY121" i="38"/>
  <c r="IB121" i="38"/>
  <c r="IC121" i="38"/>
  <c r="ID121" i="38"/>
  <c r="IE121" i="38" s="1"/>
  <c r="IF121" i="38"/>
  <c r="IH121" i="38" s="1"/>
  <c r="II121" i="38" s="1"/>
  <c r="IG121" i="38"/>
  <c r="IJ121" i="38"/>
  <c r="IL121" i="38" s="1"/>
  <c r="IM121" i="38" s="1"/>
  <c r="IK121" i="38"/>
  <c r="IN121" i="38"/>
  <c r="IP121" i="38" s="1"/>
  <c r="IQ121" i="38" s="1"/>
  <c r="IO121" i="38"/>
  <c r="IR121" i="38"/>
  <c r="IS121" i="38"/>
  <c r="IT121" i="38"/>
  <c r="IU121" i="38" s="1"/>
  <c r="IV121" i="38"/>
  <c r="IX121" i="38" s="1"/>
  <c r="IY121" i="38" s="1"/>
  <c r="IW121" i="38"/>
  <c r="IZ121" i="38"/>
  <c r="JB121" i="38" s="1"/>
  <c r="JC121" i="38" s="1"/>
  <c r="JA121" i="38"/>
  <c r="JD121" i="38"/>
  <c r="JF121" i="38" s="1"/>
  <c r="JG121" i="38" s="1"/>
  <c r="JE121" i="38"/>
  <c r="JH121" i="38"/>
  <c r="JI121" i="38"/>
  <c r="JJ121" i="38"/>
  <c r="JK121" i="38" s="1"/>
  <c r="JL121" i="38"/>
  <c r="JN121" i="38" s="1"/>
  <c r="JO121" i="38" s="1"/>
  <c r="JM121" i="38"/>
  <c r="JP121" i="38"/>
  <c r="JR121" i="38" s="1"/>
  <c r="JS121" i="38" s="1"/>
  <c r="JQ121" i="38"/>
  <c r="JT121" i="38"/>
  <c r="JV121" i="38" s="1"/>
  <c r="JW121" i="38" s="1"/>
  <c r="JU121" i="38"/>
  <c r="JX121" i="38"/>
  <c r="JY121" i="38"/>
  <c r="JZ121" i="38"/>
  <c r="KA121" i="38" s="1"/>
  <c r="KB121" i="38"/>
  <c r="KD121" i="38" s="1"/>
  <c r="KE121" i="38" s="1"/>
  <c r="KC121" i="38"/>
  <c r="KF121" i="38"/>
  <c r="KH121" i="38" s="1"/>
  <c r="KI121" i="38" s="1"/>
  <c r="KG121" i="38"/>
  <c r="KJ121" i="38"/>
  <c r="KL121" i="38" s="1"/>
  <c r="KM121" i="38" s="1"/>
  <c r="KK121" i="38"/>
  <c r="KN121" i="38"/>
  <c r="KO121" i="38"/>
  <c r="KP121" i="38"/>
  <c r="KQ121" i="38" s="1"/>
  <c r="KR121" i="38"/>
  <c r="KT121" i="38" s="1"/>
  <c r="KU121" i="38" s="1"/>
  <c r="KS121" i="38"/>
  <c r="KV121" i="38"/>
  <c r="KX121" i="38" s="1"/>
  <c r="KY121" i="38" s="1"/>
  <c r="KW121" i="38"/>
  <c r="KZ121" i="38"/>
  <c r="LB121" i="38" s="1"/>
  <c r="LC121" i="38" s="1"/>
  <c r="LA121" i="38"/>
  <c r="LD121" i="38"/>
  <c r="LE121" i="38"/>
  <c r="LF121" i="38"/>
  <c r="LG121" i="38" s="1"/>
  <c r="LH121" i="38"/>
  <c r="LJ121" i="38" s="1"/>
  <c r="LK121" i="38" s="1"/>
  <c r="LI121" i="38"/>
  <c r="LL121" i="38"/>
  <c r="LN121" i="38" s="1"/>
  <c r="LO121" i="38" s="1"/>
  <c r="LM121" i="38"/>
  <c r="LP121" i="38"/>
  <c r="LR121" i="38" s="1"/>
  <c r="LS121" i="38" s="1"/>
  <c r="LQ121" i="38"/>
  <c r="LT121" i="38"/>
  <c r="LU121" i="38"/>
  <c r="LV121" i="38"/>
  <c r="LW121" i="38" s="1"/>
  <c r="LX121" i="38"/>
  <c r="LZ121" i="38" s="1"/>
  <c r="MA121" i="38" s="1"/>
  <c r="LY121" i="38"/>
  <c r="MB121" i="38"/>
  <c r="MD121" i="38" s="1"/>
  <c r="ME121" i="38" s="1"/>
  <c r="MC121" i="38"/>
  <c r="MF121" i="38"/>
  <c r="MH121" i="38" s="1"/>
  <c r="MI121" i="38" s="1"/>
  <c r="MG121" i="38"/>
  <c r="MJ121" i="38"/>
  <c r="MK121" i="38"/>
  <c r="ML121" i="38"/>
  <c r="MM121" i="38" s="1"/>
  <c r="MN121" i="38"/>
  <c r="MP121" i="38" s="1"/>
  <c r="MQ121" i="38" s="1"/>
  <c r="MO121" i="38"/>
  <c r="MR121" i="38"/>
  <c r="MT121" i="38" s="1"/>
  <c r="MU121" i="38" s="1"/>
  <c r="MS121" i="38"/>
  <c r="MV121" i="38"/>
  <c r="MX121" i="38" s="1"/>
  <c r="MY121" i="38" s="1"/>
  <c r="MW121" i="38"/>
  <c r="MZ121" i="38"/>
  <c r="NA121" i="38"/>
  <c r="NB121" i="38"/>
  <c r="NC121" i="38" s="1"/>
  <c r="ND121" i="38"/>
  <c r="NF121" i="38" s="1"/>
  <c r="NG121" i="38" s="1"/>
  <c r="NE121" i="38"/>
  <c r="NH121" i="38"/>
  <c r="NJ121" i="38" s="1"/>
  <c r="NK121" i="38" s="1"/>
  <c r="NI121" i="38"/>
  <c r="NL121" i="38"/>
  <c r="NN121" i="38" s="1"/>
  <c r="NO121" i="38" s="1"/>
  <c r="NM121" i="38"/>
  <c r="NP121" i="38"/>
  <c r="NQ121" i="38"/>
  <c r="NR121" i="38"/>
  <c r="NS121" i="38" s="1"/>
  <c r="NT121" i="38"/>
  <c r="NV121" i="38" s="1"/>
  <c r="NW121" i="38" s="1"/>
  <c r="NU121" i="38"/>
  <c r="NX121" i="38"/>
  <c r="NZ121" i="38" s="1"/>
  <c r="OA121" i="38" s="1"/>
  <c r="NY121" i="38"/>
  <c r="OB121" i="38"/>
  <c r="OD121" i="38" s="1"/>
  <c r="OE121" i="38" s="1"/>
  <c r="OC121" i="38"/>
  <c r="OF121" i="38"/>
  <c r="OG121" i="38"/>
  <c r="OH121" i="38"/>
  <c r="OI121" i="38" s="1"/>
  <c r="OJ121" i="38"/>
  <c r="OL121" i="38" s="1"/>
  <c r="OM121" i="38" s="1"/>
  <c r="OK121" i="38"/>
  <c r="ON121" i="38"/>
  <c r="OP121" i="38" s="1"/>
  <c r="OQ121" i="38" s="1"/>
  <c r="OO121" i="38"/>
  <c r="OR121" i="38"/>
  <c r="OT121" i="38" s="1"/>
  <c r="OU121" i="38" s="1"/>
  <c r="OS121" i="38"/>
  <c r="OV121" i="38"/>
  <c r="OW121" i="38"/>
  <c r="OX121" i="38"/>
  <c r="OY121" i="38" s="1"/>
  <c r="OZ121" i="38"/>
  <c r="PB121" i="38" s="1"/>
  <c r="PC121" i="38" s="1"/>
  <c r="PA121" i="38"/>
  <c r="PD121" i="38"/>
  <c r="PF121" i="38" s="1"/>
  <c r="PG121" i="38" s="1"/>
  <c r="PE121" i="38"/>
  <c r="PH121" i="38"/>
  <c r="PJ121" i="38" s="1"/>
  <c r="PK121" i="38" s="1"/>
  <c r="PI121" i="38"/>
  <c r="PL121" i="38"/>
  <c r="PM121" i="38"/>
  <c r="PN121" i="38"/>
  <c r="PO121" i="38" s="1"/>
  <c r="PP121" i="38"/>
  <c r="PR121" i="38" s="1"/>
  <c r="PS121" i="38" s="1"/>
  <c r="PQ121" i="38"/>
  <c r="PT121" i="38"/>
  <c r="PV121" i="38" s="1"/>
  <c r="PW121" i="38" s="1"/>
  <c r="PU121" i="38"/>
  <c r="PX121" i="38"/>
  <c r="PZ121" i="38" s="1"/>
  <c r="QA121" i="38" s="1"/>
  <c r="PY121" i="38"/>
  <c r="QB121" i="38"/>
  <c r="QC121" i="38"/>
  <c r="QD121" i="38"/>
  <c r="QE121" i="38" s="1"/>
  <c r="QF121" i="38"/>
  <c r="QH121" i="38" s="1"/>
  <c r="QI121" i="38" s="1"/>
  <c r="QG121" i="38"/>
  <c r="QJ121" i="38"/>
  <c r="QL121" i="38" s="1"/>
  <c r="QM121" i="38" s="1"/>
  <c r="QK121" i="38"/>
  <c r="QN121" i="38"/>
  <c r="QP121" i="38" s="1"/>
  <c r="QQ121" i="38" s="1"/>
  <c r="QO121" i="38"/>
  <c r="QR121" i="38"/>
  <c r="QS121" i="38"/>
  <c r="QT121" i="38"/>
  <c r="QU121" i="38" s="1"/>
  <c r="QV121" i="38"/>
  <c r="QX121" i="38" s="1"/>
  <c r="QY121" i="38" s="1"/>
  <c r="QW121" i="38"/>
  <c r="QZ121" i="38"/>
  <c r="RB121" i="38" s="1"/>
  <c r="RC121" i="38" s="1"/>
  <c r="RA121" i="38"/>
  <c r="RD121" i="38"/>
  <c r="RF121" i="38" s="1"/>
  <c r="RG121" i="38" s="1"/>
  <c r="RE121" i="38"/>
  <c r="RH121" i="38"/>
  <c r="RI121" i="38"/>
  <c r="RJ121" i="38"/>
  <c r="RK121" i="38" s="1"/>
  <c r="RL121" i="38"/>
  <c r="RN121" i="38" s="1"/>
  <c r="RO121" i="38" s="1"/>
  <c r="RM121" i="38"/>
  <c r="RP121" i="38"/>
  <c r="RR121" i="38" s="1"/>
  <c r="RS121" i="38" s="1"/>
  <c r="RQ121" i="38"/>
  <c r="RT121" i="38"/>
  <c r="RV121" i="38" s="1"/>
  <c r="RW121" i="38" s="1"/>
  <c r="RU121" i="38"/>
  <c r="RX121" i="38"/>
  <c r="RY121" i="38"/>
  <c r="RZ121" i="38"/>
  <c r="SA121" i="38" s="1"/>
  <c r="SB121" i="38"/>
  <c r="SD121" i="38" s="1"/>
  <c r="SE121" i="38" s="1"/>
  <c r="SC121" i="38"/>
  <c r="SF121" i="38"/>
  <c r="SH121" i="38" s="1"/>
  <c r="SI121" i="38" s="1"/>
  <c r="SG121" i="38"/>
  <c r="SJ121" i="38"/>
  <c r="SL121" i="38" s="1"/>
  <c r="SM121" i="38" s="1"/>
  <c r="SK121" i="38"/>
  <c r="SN121" i="38"/>
  <c r="SO121" i="38"/>
  <c r="SP121" i="38"/>
  <c r="SQ121" i="38" s="1"/>
  <c r="SR121" i="38"/>
  <c r="ST121" i="38" s="1"/>
  <c r="SU121" i="38" s="1"/>
  <c r="SS121" i="38"/>
  <c r="SV121" i="38"/>
  <c r="SX121" i="38" s="1"/>
  <c r="SY121" i="38" s="1"/>
  <c r="SW121" i="38"/>
  <c r="SZ121" i="38"/>
  <c r="TB121" i="38" s="1"/>
  <c r="TC121" i="38" s="1"/>
  <c r="TA121" i="38"/>
  <c r="TD121" i="38"/>
  <c r="TE121" i="38"/>
  <c r="TF121" i="38"/>
  <c r="TG121" i="38" s="1"/>
  <c r="TH121" i="38"/>
  <c r="TJ121" i="38" s="1"/>
  <c r="TK121" i="38" s="1"/>
  <c r="TI121" i="38"/>
  <c r="TL121" i="38"/>
  <c r="TN121" i="38" s="1"/>
  <c r="TO121" i="38" s="1"/>
  <c r="TM121" i="38"/>
  <c r="TP121" i="38"/>
  <c r="TR121" i="38" s="1"/>
  <c r="TS121" i="38" s="1"/>
  <c r="TQ121" i="38"/>
  <c r="TT121" i="38"/>
  <c r="TU121" i="38"/>
  <c r="TV121" i="38"/>
  <c r="TW121" i="38" s="1"/>
  <c r="TX121" i="38"/>
  <c r="TZ121" i="38" s="1"/>
  <c r="UA121" i="38" s="1"/>
  <c r="TY121" i="38"/>
  <c r="UB121" i="38"/>
  <c r="UD121" i="38" s="1"/>
  <c r="UE121" i="38" s="1"/>
  <c r="UC121" i="38"/>
  <c r="UF121" i="38"/>
  <c r="UH121" i="38" s="1"/>
  <c r="UI121" i="38" s="1"/>
  <c r="UG121" i="38"/>
  <c r="UJ121" i="38"/>
  <c r="UK121" i="38"/>
  <c r="UL121" i="38"/>
  <c r="UM121" i="38" s="1"/>
  <c r="UN121" i="38"/>
  <c r="UP121" i="38" s="1"/>
  <c r="UQ121" i="38" s="1"/>
  <c r="UO121" i="38"/>
  <c r="UR121" i="38"/>
  <c r="UT121" i="38" s="1"/>
  <c r="UU121" i="38" s="1"/>
  <c r="US121" i="38"/>
  <c r="UV121" i="38"/>
  <c r="UX121" i="38" s="1"/>
  <c r="UY121" i="38" s="1"/>
  <c r="UW121" i="38"/>
  <c r="UZ121" i="38"/>
  <c r="VA121" i="38"/>
  <c r="VB121" i="38"/>
  <c r="VC121" i="38" s="1"/>
  <c r="VD121" i="38"/>
  <c r="VF121" i="38" s="1"/>
  <c r="VG121" i="38" s="1"/>
  <c r="VE121" i="38"/>
  <c r="VH121" i="38"/>
  <c r="VJ121" i="38" s="1"/>
  <c r="VK121" i="38" s="1"/>
  <c r="VI121" i="38"/>
  <c r="VL121" i="38"/>
  <c r="VN121" i="38" s="1"/>
  <c r="VO121" i="38" s="1"/>
  <c r="VM121" i="38"/>
  <c r="VP121" i="38"/>
  <c r="VQ121" i="38"/>
  <c r="VR121" i="38"/>
  <c r="VS121" i="38" s="1"/>
  <c r="VT121" i="38"/>
  <c r="VV121" i="38" s="1"/>
  <c r="VW121" i="38" s="1"/>
  <c r="VU121" i="38"/>
  <c r="VX121" i="38"/>
  <c r="VZ121" i="38" s="1"/>
  <c r="WA121" i="38" s="1"/>
  <c r="VY121" i="38"/>
  <c r="WB121" i="38"/>
  <c r="WD121" i="38" s="1"/>
  <c r="WE121" i="38" s="1"/>
  <c r="WC121" i="38"/>
  <c r="WF121" i="38"/>
  <c r="WG121" i="38"/>
  <c r="WH121" i="38"/>
  <c r="WI121" i="38" s="1"/>
  <c r="WJ121" i="38"/>
  <c r="WL121" i="38" s="1"/>
  <c r="WM121" i="38" s="1"/>
  <c r="WK121" i="38"/>
  <c r="WN121" i="38"/>
  <c r="WP121" i="38" s="1"/>
  <c r="WQ121" i="38" s="1"/>
  <c r="WO121" i="38"/>
  <c r="WR121" i="38"/>
  <c r="WT121" i="38" s="1"/>
  <c r="WU121" i="38" s="1"/>
  <c r="WS121" i="38"/>
  <c r="WV121" i="38"/>
  <c r="WW121" i="38"/>
  <c r="WX121" i="38"/>
  <c r="WY121" i="38" s="1"/>
  <c r="WZ121" i="38"/>
  <c r="XB121" i="38" s="1"/>
  <c r="XC121" i="38" s="1"/>
  <c r="XA121" i="38"/>
  <c r="XD121" i="38"/>
  <c r="XF121" i="38" s="1"/>
  <c r="XG121" i="38" s="1"/>
  <c r="XE121" i="38"/>
  <c r="XH121" i="38"/>
  <c r="XJ121" i="38" s="1"/>
  <c r="XK121" i="38" s="1"/>
  <c r="XI121" i="38"/>
  <c r="XL121" i="38"/>
  <c r="XM121" i="38"/>
  <c r="XN121" i="38"/>
  <c r="XO121" i="38" s="1"/>
  <c r="XP121" i="38"/>
  <c r="XR121" i="38" s="1"/>
  <c r="XS121" i="38" s="1"/>
  <c r="XQ121" i="38"/>
  <c r="XT121" i="38"/>
  <c r="XV121" i="38" s="1"/>
  <c r="XW121" i="38" s="1"/>
  <c r="XU121" i="38"/>
  <c r="XX121" i="38"/>
  <c r="XZ121" i="38" s="1"/>
  <c r="YA121" i="38" s="1"/>
  <c r="XY121" i="38"/>
  <c r="YB121" i="38"/>
  <c r="YC121" i="38"/>
  <c r="YD121" i="38"/>
  <c r="YE121" i="38" s="1"/>
  <c r="YF121" i="38"/>
  <c r="YH121" i="38" s="1"/>
  <c r="YI121" i="38" s="1"/>
  <c r="YG121" i="38"/>
  <c r="YJ121" i="38"/>
  <c r="YL121" i="38" s="1"/>
  <c r="YM121" i="38" s="1"/>
  <c r="YK121" i="38"/>
  <c r="YN121" i="38"/>
  <c r="YP121" i="38" s="1"/>
  <c r="YQ121" i="38" s="1"/>
  <c r="YO121" i="38"/>
  <c r="YR121" i="38"/>
  <c r="YS121" i="38"/>
  <c r="YT121" i="38"/>
  <c r="YU121" i="38" s="1"/>
  <c r="YV121" i="38"/>
  <c r="YX121" i="38" s="1"/>
  <c r="YY121" i="38" s="1"/>
  <c r="YW121" i="38"/>
  <c r="YZ121" i="38"/>
  <c r="ZB121" i="38" s="1"/>
  <c r="ZC121" i="38" s="1"/>
  <c r="ZA121" i="38"/>
  <c r="ZD121" i="38"/>
  <c r="ZF121" i="38" s="1"/>
  <c r="ZG121" i="38" s="1"/>
  <c r="ZE121" i="38"/>
  <c r="ZH121" i="38"/>
  <c r="ZI121" i="38"/>
  <c r="ZJ121" i="38"/>
  <c r="ZK121" i="38" s="1"/>
  <c r="ZL121" i="38"/>
  <c r="ZN121" i="38" s="1"/>
  <c r="ZO121" i="38" s="1"/>
  <c r="ZM121" i="38"/>
  <c r="ZP121" i="38"/>
  <c r="ACK121" i="38"/>
  <c r="ACL121" i="38"/>
  <c r="ACO121" i="38"/>
  <c r="ACQ121" i="38" s="1"/>
  <c r="ACP121" i="38"/>
  <c r="H120" i="38"/>
  <c r="I120" i="38"/>
  <c r="J120" i="38"/>
  <c r="K120" i="38" s="1"/>
  <c r="L120" i="38"/>
  <c r="M120" i="38"/>
  <c r="N120" i="38"/>
  <c r="O120" i="38" s="1"/>
  <c r="P120" i="38"/>
  <c r="Q120" i="38"/>
  <c r="R120" i="38"/>
  <c r="S120" i="38" s="1"/>
  <c r="T120" i="38"/>
  <c r="V120" i="38" s="1"/>
  <c r="W120" i="38" s="1"/>
  <c r="U120" i="38"/>
  <c r="X120" i="38"/>
  <c r="Y120" i="38"/>
  <c r="Z120" i="38"/>
  <c r="AA120" i="38" s="1"/>
  <c r="AB120" i="38"/>
  <c r="AC120" i="38"/>
  <c r="AD120" i="38"/>
  <c r="AE120" i="38" s="1"/>
  <c r="AF120" i="38"/>
  <c r="AG120" i="38"/>
  <c r="AH120" i="38"/>
  <c r="AI120" i="38" s="1"/>
  <c r="AJ120" i="38"/>
  <c r="AL120" i="38" s="1"/>
  <c r="AM120" i="38" s="1"/>
  <c r="AK120" i="38"/>
  <c r="AN120" i="38"/>
  <c r="AO120" i="38"/>
  <c r="AP120" i="38"/>
  <c r="AQ120" i="38" s="1"/>
  <c r="AR120" i="38"/>
  <c r="AS120" i="38"/>
  <c r="AT120" i="38"/>
  <c r="AU120" i="38" s="1"/>
  <c r="AV120" i="38"/>
  <c r="AW120" i="38"/>
  <c r="AX120" i="38"/>
  <c r="AY120" i="38" s="1"/>
  <c r="AZ120" i="38"/>
  <c r="BB120" i="38" s="1"/>
  <c r="BC120" i="38" s="1"/>
  <c r="BA120" i="38"/>
  <c r="BD120" i="38"/>
  <c r="BE120" i="38"/>
  <c r="BF120" i="38"/>
  <c r="BG120" i="38" s="1"/>
  <c r="BH120" i="38"/>
  <c r="BI120" i="38"/>
  <c r="BJ120" i="38"/>
  <c r="BK120" i="38" s="1"/>
  <c r="BL120" i="38"/>
  <c r="BM120" i="38"/>
  <c r="BN120" i="38"/>
  <c r="BO120" i="38" s="1"/>
  <c r="BP120" i="38"/>
  <c r="BR120" i="38" s="1"/>
  <c r="BS120" i="38" s="1"/>
  <c r="BQ120" i="38"/>
  <c r="BT120" i="38"/>
  <c r="BU120" i="38"/>
  <c r="BV120" i="38"/>
  <c r="BW120" i="38" s="1"/>
  <c r="BX120" i="38"/>
  <c r="BY120" i="38"/>
  <c r="BZ120" i="38"/>
  <c r="CA120" i="38" s="1"/>
  <c r="CB120" i="38"/>
  <c r="CC120" i="38"/>
  <c r="CD120" i="38"/>
  <c r="CE120" i="38" s="1"/>
  <c r="CF120" i="38"/>
  <c r="CH120" i="38" s="1"/>
  <c r="CI120" i="38" s="1"/>
  <c r="CG120" i="38"/>
  <c r="CJ120" i="38"/>
  <c r="CK120" i="38"/>
  <c r="CL120" i="38"/>
  <c r="CM120" i="38" s="1"/>
  <c r="CN120" i="38"/>
  <c r="CO120" i="38"/>
  <c r="CP120" i="38"/>
  <c r="CQ120" i="38" s="1"/>
  <c r="CR120" i="38"/>
  <c r="CS120" i="38"/>
  <c r="CT120" i="38"/>
  <c r="CU120" i="38" s="1"/>
  <c r="CV120" i="38"/>
  <c r="CX120" i="38" s="1"/>
  <c r="CY120" i="38" s="1"/>
  <c r="CW120" i="38"/>
  <c r="CZ120" i="38"/>
  <c r="DA120" i="38"/>
  <c r="DB120" i="38"/>
  <c r="DC120" i="38" s="1"/>
  <c r="DD120" i="38"/>
  <c r="DE120" i="38"/>
  <c r="DF120" i="38"/>
  <c r="DG120" i="38" s="1"/>
  <c r="DH120" i="38"/>
  <c r="DI120" i="38"/>
  <c r="DJ120" i="38"/>
  <c r="DK120" i="38" s="1"/>
  <c r="DL120" i="38"/>
  <c r="DN120" i="38" s="1"/>
  <c r="DO120" i="38" s="1"/>
  <c r="DM120" i="38"/>
  <c r="DP120" i="38"/>
  <c r="DQ120" i="38"/>
  <c r="DR120" i="38"/>
  <c r="DS120" i="38" s="1"/>
  <c r="DT120" i="38"/>
  <c r="DU120" i="38"/>
  <c r="DV120" i="38"/>
  <c r="DW120" i="38" s="1"/>
  <c r="DX120" i="38"/>
  <c r="DY120" i="38"/>
  <c r="DZ120" i="38"/>
  <c r="EA120" i="38" s="1"/>
  <c r="EB120" i="38"/>
  <c r="ED120" i="38" s="1"/>
  <c r="EE120" i="38" s="1"/>
  <c r="EC120" i="38"/>
  <c r="EF120" i="38"/>
  <c r="EG120" i="38"/>
  <c r="EH120" i="38"/>
  <c r="EI120" i="38" s="1"/>
  <c r="EJ120" i="38"/>
  <c r="EK120" i="38"/>
  <c r="EL120" i="38"/>
  <c r="EM120" i="38" s="1"/>
  <c r="EN120" i="38"/>
  <c r="EO120" i="38"/>
  <c r="EP120" i="38"/>
  <c r="EQ120" i="38" s="1"/>
  <c r="ER120" i="38"/>
  <c r="ET120" i="38" s="1"/>
  <c r="EU120" i="38" s="1"/>
  <c r="ES120" i="38"/>
  <c r="EV120" i="38"/>
  <c r="EW120" i="38"/>
  <c r="EX120" i="38"/>
  <c r="EY120" i="38" s="1"/>
  <c r="EZ120" i="38"/>
  <c r="FA120" i="38"/>
  <c r="FB120" i="38"/>
  <c r="FC120" i="38" s="1"/>
  <c r="FD120" i="38"/>
  <c r="FE120" i="38"/>
  <c r="FF120" i="38"/>
  <c r="FG120" i="38" s="1"/>
  <c r="FH120" i="38"/>
  <c r="FJ120" i="38" s="1"/>
  <c r="FK120" i="38" s="1"/>
  <c r="FI120" i="38"/>
  <c r="FL120" i="38"/>
  <c r="FM120" i="38"/>
  <c r="FN120" i="38"/>
  <c r="FO120" i="38" s="1"/>
  <c r="FP120" i="38"/>
  <c r="FQ120" i="38"/>
  <c r="FR120" i="38"/>
  <c r="FS120" i="38" s="1"/>
  <c r="FT120" i="38"/>
  <c r="FU120" i="38"/>
  <c r="FV120" i="38"/>
  <c r="FW120" i="38" s="1"/>
  <c r="FX120" i="38"/>
  <c r="FZ120" i="38" s="1"/>
  <c r="GA120" i="38" s="1"/>
  <c r="FY120" i="38"/>
  <c r="GB120" i="38"/>
  <c r="GC120" i="38"/>
  <c r="GD120" i="38"/>
  <c r="GE120" i="38" s="1"/>
  <c r="GF120" i="38"/>
  <c r="GG120" i="38"/>
  <c r="GH120" i="38"/>
  <c r="GI120" i="38" s="1"/>
  <c r="GJ120" i="38"/>
  <c r="GK120" i="38"/>
  <c r="GL120" i="38"/>
  <c r="GM120" i="38" s="1"/>
  <c r="GN120" i="38"/>
  <c r="GP120" i="38" s="1"/>
  <c r="GQ120" i="38" s="1"/>
  <c r="GO120" i="38"/>
  <c r="GR120" i="38"/>
  <c r="GS120" i="38"/>
  <c r="GT120" i="38"/>
  <c r="GU120" i="38" s="1"/>
  <c r="GV120" i="38"/>
  <c r="GW120" i="38"/>
  <c r="GX120" i="38"/>
  <c r="GY120" i="38" s="1"/>
  <c r="GZ120" i="38"/>
  <c r="HA120" i="38"/>
  <c r="HB120" i="38"/>
  <c r="HC120" i="38" s="1"/>
  <c r="HD120" i="38"/>
  <c r="HF120" i="38" s="1"/>
  <c r="HG120" i="38" s="1"/>
  <c r="HE120" i="38"/>
  <c r="HH120" i="38"/>
  <c r="HI120" i="38"/>
  <c r="HJ120" i="38"/>
  <c r="HK120" i="38" s="1"/>
  <c r="HL120" i="38"/>
  <c r="HM120" i="38"/>
  <c r="HN120" i="38"/>
  <c r="HO120" i="38" s="1"/>
  <c r="HP120" i="38"/>
  <c r="HQ120" i="38"/>
  <c r="HR120" i="38"/>
  <c r="HS120" i="38" s="1"/>
  <c r="HT120" i="38"/>
  <c r="HV120" i="38" s="1"/>
  <c r="HW120" i="38" s="1"/>
  <c r="HU120" i="38"/>
  <c r="HX120" i="38"/>
  <c r="HY120" i="38"/>
  <c r="HZ120" i="38"/>
  <c r="IA120" i="38" s="1"/>
  <c r="IB120" i="38"/>
  <c r="IC120" i="38"/>
  <c r="ID120" i="38"/>
  <c r="IE120" i="38" s="1"/>
  <c r="IF120" i="38"/>
  <c r="IG120" i="38"/>
  <c r="IH120" i="38"/>
  <c r="II120" i="38" s="1"/>
  <c r="IJ120" i="38"/>
  <c r="IL120" i="38" s="1"/>
  <c r="IM120" i="38" s="1"/>
  <c r="IK120" i="38"/>
  <c r="IN120" i="38"/>
  <c r="IO120" i="38"/>
  <c r="IP120" i="38"/>
  <c r="IQ120" i="38" s="1"/>
  <c r="IR120" i="38"/>
  <c r="IS120" i="38"/>
  <c r="IT120" i="38"/>
  <c r="IU120" i="38" s="1"/>
  <c r="IV120" i="38"/>
  <c r="IW120" i="38"/>
  <c r="IX120" i="38"/>
  <c r="IY120" i="38" s="1"/>
  <c r="IZ120" i="38"/>
  <c r="JB120" i="38" s="1"/>
  <c r="JC120" i="38" s="1"/>
  <c r="JA120" i="38"/>
  <c r="JD120" i="38"/>
  <c r="JE120" i="38"/>
  <c r="JF120" i="38"/>
  <c r="JG120" i="38" s="1"/>
  <c r="JH120" i="38"/>
  <c r="JI120" i="38"/>
  <c r="JJ120" i="38"/>
  <c r="JK120" i="38" s="1"/>
  <c r="JL120" i="38"/>
  <c r="JM120" i="38"/>
  <c r="JN120" i="38"/>
  <c r="JO120" i="38" s="1"/>
  <c r="JP120" i="38"/>
  <c r="JR120" i="38" s="1"/>
  <c r="JS120" i="38" s="1"/>
  <c r="JQ120" i="38"/>
  <c r="JT120" i="38"/>
  <c r="JU120" i="38"/>
  <c r="JV120" i="38"/>
  <c r="JW120" i="38" s="1"/>
  <c r="JX120" i="38"/>
  <c r="JY120" i="38"/>
  <c r="JZ120" i="38"/>
  <c r="KA120" i="38" s="1"/>
  <c r="KB120" i="38"/>
  <c r="KC120" i="38"/>
  <c r="KD120" i="38"/>
  <c r="KE120" i="38" s="1"/>
  <c r="KF120" i="38"/>
  <c r="KH120" i="38" s="1"/>
  <c r="KI120" i="38" s="1"/>
  <c r="KG120" i="38"/>
  <c r="KJ120" i="38"/>
  <c r="KK120" i="38"/>
  <c r="KL120" i="38"/>
  <c r="KM120" i="38" s="1"/>
  <c r="KN120" i="38"/>
  <c r="KO120" i="38"/>
  <c r="KP120" i="38"/>
  <c r="KQ120" i="38" s="1"/>
  <c r="KR120" i="38"/>
  <c r="KS120" i="38"/>
  <c r="KT120" i="38"/>
  <c r="KU120" i="38" s="1"/>
  <c r="KV120" i="38"/>
  <c r="KX120" i="38" s="1"/>
  <c r="KY120" i="38" s="1"/>
  <c r="KW120" i="38"/>
  <c r="KZ120" i="38"/>
  <c r="LA120" i="38"/>
  <c r="LB120" i="38"/>
  <c r="LC120" i="38" s="1"/>
  <c r="LD120" i="38"/>
  <c r="LE120" i="38"/>
  <c r="LF120" i="38"/>
  <c r="LG120" i="38" s="1"/>
  <c r="LH120" i="38"/>
  <c r="LI120" i="38"/>
  <c r="LJ120" i="38"/>
  <c r="LK120" i="38" s="1"/>
  <c r="LL120" i="38"/>
  <c r="LN120" i="38" s="1"/>
  <c r="LO120" i="38" s="1"/>
  <c r="LM120" i="38"/>
  <c r="LP120" i="38"/>
  <c r="LQ120" i="38"/>
  <c r="LR120" i="38"/>
  <c r="LS120" i="38" s="1"/>
  <c r="LT120" i="38"/>
  <c r="LU120" i="38"/>
  <c r="LV120" i="38"/>
  <c r="LW120" i="38" s="1"/>
  <c r="LX120" i="38"/>
  <c r="LY120" i="38"/>
  <c r="LZ120" i="38"/>
  <c r="MA120" i="38" s="1"/>
  <c r="MB120" i="38"/>
  <c r="MD120" i="38" s="1"/>
  <c r="ME120" i="38" s="1"/>
  <c r="MC120" i="38"/>
  <c r="MF120" i="38"/>
  <c r="MG120" i="38"/>
  <c r="MH120" i="38"/>
  <c r="MI120" i="38" s="1"/>
  <c r="MJ120" i="38"/>
  <c r="MK120" i="38"/>
  <c r="ML120" i="38"/>
  <c r="MM120" i="38" s="1"/>
  <c r="MN120" i="38"/>
  <c r="MO120" i="38"/>
  <c r="MP120" i="38"/>
  <c r="MQ120" i="38" s="1"/>
  <c r="MR120" i="38"/>
  <c r="MT120" i="38" s="1"/>
  <c r="MU120" i="38" s="1"/>
  <c r="MS120" i="38"/>
  <c r="MV120" i="38"/>
  <c r="MW120" i="38"/>
  <c r="MX120" i="38"/>
  <c r="MY120" i="38" s="1"/>
  <c r="MZ120" i="38"/>
  <c r="NA120" i="38"/>
  <c r="NB120" i="38"/>
  <c r="NC120" i="38" s="1"/>
  <c r="ND120" i="38"/>
  <c r="NE120" i="38"/>
  <c r="NF120" i="38"/>
  <c r="NG120" i="38" s="1"/>
  <c r="NH120" i="38"/>
  <c r="NJ120" i="38" s="1"/>
  <c r="NK120" i="38" s="1"/>
  <c r="NI120" i="38"/>
  <c r="NL120" i="38"/>
  <c r="NM120" i="38"/>
  <c r="NN120" i="38"/>
  <c r="NO120" i="38" s="1"/>
  <c r="NP120" i="38"/>
  <c r="NQ120" i="38"/>
  <c r="NR120" i="38"/>
  <c r="NS120" i="38" s="1"/>
  <c r="NT120" i="38"/>
  <c r="NU120" i="38"/>
  <c r="NV120" i="38"/>
  <c r="NW120" i="38" s="1"/>
  <c r="NX120" i="38"/>
  <c r="NZ120" i="38" s="1"/>
  <c r="OA120" i="38" s="1"/>
  <c r="NY120" i="38"/>
  <c r="OB120" i="38"/>
  <c r="OC120" i="38"/>
  <c r="OD120" i="38"/>
  <c r="OE120" i="38" s="1"/>
  <c r="OF120" i="38"/>
  <c r="OG120" i="38"/>
  <c r="OH120" i="38"/>
  <c r="OI120" i="38" s="1"/>
  <c r="OJ120" i="38"/>
  <c r="OK120" i="38"/>
  <c r="OL120" i="38"/>
  <c r="OM120" i="38" s="1"/>
  <c r="ON120" i="38"/>
  <c r="OP120" i="38" s="1"/>
  <c r="OQ120" i="38" s="1"/>
  <c r="OO120" i="38"/>
  <c r="OR120" i="38"/>
  <c r="OS120" i="38"/>
  <c r="OT120" i="38"/>
  <c r="OU120" i="38" s="1"/>
  <c r="OV120" i="38"/>
  <c r="OW120" i="38"/>
  <c r="OX120" i="38"/>
  <c r="OY120" i="38" s="1"/>
  <c r="OZ120" i="38"/>
  <c r="PA120" i="38"/>
  <c r="PB120" i="38"/>
  <c r="PC120" i="38" s="1"/>
  <c r="PD120" i="38"/>
  <c r="PF120" i="38" s="1"/>
  <c r="PG120" i="38" s="1"/>
  <c r="PE120" i="38"/>
  <c r="PH120" i="38"/>
  <c r="PI120" i="38"/>
  <c r="PJ120" i="38"/>
  <c r="PK120" i="38" s="1"/>
  <c r="PL120" i="38"/>
  <c r="PM120" i="38"/>
  <c r="PN120" i="38"/>
  <c r="PO120" i="38" s="1"/>
  <c r="PP120" i="38"/>
  <c r="PQ120" i="38"/>
  <c r="PR120" i="38"/>
  <c r="PS120" i="38" s="1"/>
  <c r="PT120" i="38"/>
  <c r="PV120" i="38" s="1"/>
  <c r="PW120" i="38" s="1"/>
  <c r="PU120" i="38"/>
  <c r="PX120" i="38"/>
  <c r="PY120" i="38"/>
  <c r="PZ120" i="38"/>
  <c r="QA120" i="38" s="1"/>
  <c r="QB120" i="38"/>
  <c r="QC120" i="38"/>
  <c r="QD120" i="38"/>
  <c r="QE120" i="38" s="1"/>
  <c r="QF120" i="38"/>
  <c r="QG120" i="38"/>
  <c r="ACK120" i="38"/>
  <c r="ACL120" i="38"/>
  <c r="ACO120" i="38"/>
  <c r="ACQ120" i="38" s="1"/>
  <c r="ACP120" i="38"/>
  <c r="ACK119" i="38"/>
  <c r="ACL119" i="38"/>
  <c r="ACO119" i="38"/>
  <c r="ACP119" i="38"/>
  <c r="ACQ119" i="38" l="1"/>
  <c r="ACR119" i="38" s="1"/>
  <c r="ACM119" i="38"/>
  <c r="ACN119" i="38" s="1"/>
  <c r="ACM120" i="38"/>
  <c r="ACM121" i="38"/>
  <c r="D121" i="38"/>
  <c r="E121" i="38"/>
  <c r="ACR121" i="38"/>
  <c r="ACN121" i="38"/>
  <c r="E120" i="38"/>
  <c r="D120" i="38"/>
  <c r="ACR120" i="38"/>
  <c r="ACN120" i="38"/>
  <c r="E119" i="38" l="1"/>
  <c r="D119" i="38"/>
  <c r="F119" i="38" s="1"/>
  <c r="G119" i="38" s="1"/>
  <c r="E39" i="2"/>
  <c r="D39" i="2"/>
  <c r="F121" i="38"/>
  <c r="G121" i="38" s="1"/>
  <c r="F120" i="38"/>
  <c r="G120" i="38" s="1"/>
  <c r="F39" i="2" l="1"/>
  <c r="G39" i="2" s="1"/>
  <c r="E118" i="38" l="1"/>
  <c r="D118" i="38"/>
  <c r="E117" i="38"/>
  <c r="D117" i="38"/>
  <c r="E116" i="38"/>
  <c r="D116" i="38"/>
  <c r="ZS78" i="37"/>
  <c r="ZU78" i="37" s="1"/>
  <c r="ZT78" i="37"/>
  <c r="ZW78" i="37"/>
  <c r="ZX78" i="37"/>
  <c r="ZS79" i="37"/>
  <c r="ZT79" i="37"/>
  <c r="ZW79" i="37"/>
  <c r="ZX79" i="37"/>
  <c r="ZS77" i="37"/>
  <c r="ZT77" i="37"/>
  <c r="ZW77" i="37"/>
  <c r="ZX77" i="37"/>
  <c r="ZS76" i="37"/>
  <c r="ZT76" i="37"/>
  <c r="ZW76" i="37"/>
  <c r="ZX76" i="37"/>
  <c r="ZS75" i="37"/>
  <c r="ZT75" i="37"/>
  <c r="ZW75" i="37"/>
  <c r="ZX75" i="37"/>
  <c r="ZX74" i="37"/>
  <c r="ZW74" i="37"/>
  <c r="ZT74" i="37"/>
  <c r="ZS74" i="37"/>
  <c r="C74" i="37"/>
  <c r="ZS73" i="37"/>
  <c r="ZT73" i="37"/>
  <c r="ZW73" i="37"/>
  <c r="ZX73" i="37"/>
  <c r="ZS72" i="37"/>
  <c r="ZT72" i="37"/>
  <c r="ZW72" i="37"/>
  <c r="ZX72" i="37"/>
  <c r="ZS71" i="37"/>
  <c r="ZT71" i="37"/>
  <c r="ZW71" i="37"/>
  <c r="ZX71" i="37"/>
  <c r="ZY79" i="37" l="1"/>
  <c r="ZZ79" i="37" s="1"/>
  <c r="ZU73" i="37"/>
  <c r="ZU79" i="37"/>
  <c r="ZV79" i="37" s="1"/>
  <c r="F118" i="38"/>
  <c r="G118" i="38" s="1"/>
  <c r="F117" i="38"/>
  <c r="G117" i="38"/>
  <c r="F116" i="38"/>
  <c r="G116" i="38" s="1"/>
  <c r="ZY78" i="37"/>
  <c r="ZZ78" i="37" s="1"/>
  <c r="ZU77" i="37"/>
  <c r="ZV77" i="37" s="1"/>
  <c r="ZV78" i="37"/>
  <c r="ZY77" i="37"/>
  <c r="ZZ77" i="37" s="1"/>
  <c r="ZU76" i="37"/>
  <c r="ZV76" i="37" s="1"/>
  <c r="ZY76" i="37"/>
  <c r="ZZ76" i="37" s="1"/>
  <c r="ZU75" i="37"/>
  <c r="ZV75" i="37" s="1"/>
  <c r="ZY72" i="37"/>
  <c r="ZZ72" i="37" s="1"/>
  <c r="ZU72" i="37"/>
  <c r="ZV72" i="37" s="1"/>
  <c r="ZY75" i="37"/>
  <c r="ZZ75" i="37" s="1"/>
  <c r="ZY73" i="37"/>
  <c r="ZZ73" i="37" s="1"/>
  <c r="ZU74" i="37"/>
  <c r="ZY74" i="37"/>
  <c r="ZZ74" i="37" s="1"/>
  <c r="ZV73" i="37"/>
  <c r="ZY71" i="37"/>
  <c r="ZZ71" i="37" s="1"/>
  <c r="ZU71" i="37"/>
  <c r="ZV71" i="37" s="1"/>
  <c r="H79" i="37" l="1"/>
  <c r="I79" i="37"/>
  <c r="H78" i="37"/>
  <c r="I78" i="37"/>
  <c r="H77" i="37"/>
  <c r="I77" i="37"/>
  <c r="H73" i="37"/>
  <c r="I73" i="37"/>
  <c r="H76" i="37"/>
  <c r="I76" i="37"/>
  <c r="H75" i="37"/>
  <c r="I75" i="37"/>
  <c r="I72" i="37"/>
  <c r="H72" i="37"/>
  <c r="I74" i="37"/>
  <c r="H74" i="37"/>
  <c r="ZV74" i="37"/>
  <c r="I71" i="37"/>
  <c r="H71" i="37"/>
  <c r="ZP70" i="37"/>
  <c r="ZL70" i="37"/>
  <c r="ZK70" i="37"/>
  <c r="ZJ70" i="37"/>
  <c r="ZI70" i="37"/>
  <c r="J73" i="37" l="1"/>
  <c r="K73" i="37" s="1"/>
  <c r="J79" i="37"/>
  <c r="K79" i="37" s="1"/>
  <c r="J75" i="37"/>
  <c r="K75" i="37" s="1"/>
  <c r="J76" i="37"/>
  <c r="J78" i="37"/>
  <c r="K78" i="37" s="1"/>
  <c r="K76" i="37"/>
  <c r="J77" i="37"/>
  <c r="K77" i="37" s="1"/>
  <c r="J72" i="37"/>
  <c r="K72" i="37" s="1"/>
  <c r="ZT70" i="37"/>
  <c r="J74" i="37"/>
  <c r="K74" i="37" s="1"/>
  <c r="J71" i="37"/>
  <c r="K71" i="37" s="1"/>
  <c r="ZO70" i="37"/>
  <c r="ZS70" i="37"/>
  <c r="ZU70" i="37" l="1"/>
  <c r="ZV70" i="37" s="1"/>
  <c r="ZQ70" i="37"/>
  <c r="ZR70" i="37" s="1"/>
  <c r="E49" i="2" l="1"/>
  <c r="D49" i="2"/>
  <c r="I70" i="37"/>
  <c r="H70" i="37"/>
  <c r="F49" i="2" l="1"/>
  <c r="G49" i="2" s="1"/>
  <c r="J70" i="37"/>
  <c r="K70" i="37" s="1"/>
  <c r="D75" i="2"/>
  <c r="E75" i="2"/>
  <c r="D61" i="2"/>
  <c r="E61" i="2"/>
  <c r="F75" i="2" l="1"/>
  <c r="G75" i="2" s="1"/>
  <c r="F61" i="2"/>
  <c r="G61" i="2" s="1"/>
  <c r="E18" i="2" l="1"/>
  <c r="D18" i="2"/>
  <c r="F18" i="2" l="1"/>
  <c r="G18" i="2" s="1"/>
  <c r="D64" i="2" l="1"/>
  <c r="E64" i="2"/>
  <c r="YY69" i="37"/>
  <c r="YZ69" i="37"/>
  <c r="ZC69" i="37"/>
  <c r="ZD69" i="37"/>
  <c r="ZA69" i="37" l="1"/>
  <c r="ZB69" i="37" s="1"/>
  <c r="F64" i="2"/>
  <c r="G64" i="2" s="1"/>
  <c r="E63" i="2"/>
  <c r="ZE69" i="37"/>
  <c r="ZF69" i="37" s="1"/>
  <c r="D63" i="2" l="1"/>
  <c r="F63" i="2" s="1"/>
  <c r="G63" i="2" s="1"/>
  <c r="I69" i="37"/>
  <c r="H69" i="37"/>
  <c r="J69" i="37" l="1"/>
  <c r="K69" i="37" s="1"/>
  <c r="AAR115" i="38" l="1"/>
  <c r="AAS115" i="38"/>
  <c r="AAV115" i="38"/>
  <c r="AAW115" i="38"/>
  <c r="AAX115" i="38" l="1"/>
  <c r="AAT115" i="38"/>
  <c r="E115" i="38"/>
  <c r="D115" i="38"/>
  <c r="AAY115" i="38"/>
  <c r="AAU115" i="38"/>
  <c r="E50" i="2" l="1"/>
  <c r="E68" i="2"/>
  <c r="D50" i="2"/>
  <c r="F115" i="38"/>
  <c r="G115" i="38"/>
  <c r="D68" i="2" l="1"/>
  <c r="F68" i="2" s="1"/>
  <c r="G68" i="2" s="1"/>
  <c r="F50" i="2"/>
  <c r="G50" i="2" s="1"/>
  <c r="E66" i="2" l="1"/>
  <c r="D66" i="2" l="1"/>
  <c r="ZX114" i="38"/>
  <c r="ZY114" i="38"/>
  <c r="AAB114" i="38"/>
  <c r="AAD114" i="38" s="1"/>
  <c r="AAC114" i="38"/>
  <c r="ZZ114" i="38" l="1"/>
  <c r="F66" i="2"/>
  <c r="G66" i="2" s="1"/>
  <c r="E114" i="38"/>
  <c r="D114" i="38"/>
  <c r="AAE114" i="38"/>
  <c r="AAA114" i="38"/>
  <c r="ZS113" i="38"/>
  <c r="ZU113" i="38" s="1"/>
  <c r="ZT113" i="38"/>
  <c r="ZW113" i="38"/>
  <c r="ZX113" i="38"/>
  <c r="ZY113" i="38" l="1"/>
  <c r="E56" i="2"/>
  <c r="D56" i="2"/>
  <c r="D55" i="2"/>
  <c r="E55" i="2"/>
  <c r="D54" i="2"/>
  <c r="F114" i="38"/>
  <c r="G114" i="38"/>
  <c r="D113" i="38"/>
  <c r="E113" i="38"/>
  <c r="ZZ113" i="38"/>
  <c r="ZV113" i="38"/>
  <c r="D33" i="2"/>
  <c r="E54" i="2" l="1"/>
  <c r="F54" i="2" s="1"/>
  <c r="G54" i="2" s="1"/>
  <c r="F56" i="2"/>
  <c r="G56" i="2" s="1"/>
  <c r="F55" i="2"/>
  <c r="G55" i="2" s="1"/>
  <c r="E33" i="2"/>
  <c r="F33" i="2" s="1"/>
  <c r="G33" i="2" s="1"/>
  <c r="F113" i="38"/>
  <c r="G113" i="38"/>
  <c r="XW65" i="37"/>
  <c r="XX65" i="37"/>
  <c r="YA65" i="37"/>
  <c r="YB65" i="37"/>
  <c r="XW66" i="37"/>
  <c r="XX66" i="37"/>
  <c r="YA66" i="37"/>
  <c r="YB66" i="37"/>
  <c r="XW67" i="37"/>
  <c r="XX67" i="37"/>
  <c r="YA67" i="37"/>
  <c r="YB67" i="37"/>
  <c r="XY67" i="37" l="1"/>
  <c r="XZ67" i="37" s="1"/>
  <c r="XY65" i="37"/>
  <c r="XZ65" i="37" s="1"/>
  <c r="YC66" i="37"/>
  <c r="YD66" i="37" s="1"/>
  <c r="XY66" i="37"/>
  <c r="XZ66" i="37" s="1"/>
  <c r="YC67" i="37"/>
  <c r="YD67" i="37" s="1"/>
  <c r="YC65" i="37"/>
  <c r="YD65" i="37" s="1"/>
  <c r="H67" i="37" l="1"/>
  <c r="I67" i="37"/>
  <c r="H66" i="37"/>
  <c r="I66" i="37"/>
  <c r="H65" i="37"/>
  <c r="I65" i="37"/>
  <c r="ZI112" i="38"/>
  <c r="ZJ112" i="38"/>
  <c r="ZM112" i="38"/>
  <c r="ZN112" i="38"/>
  <c r="J67" i="37" l="1"/>
  <c r="K67" i="37" s="1"/>
  <c r="J66" i="37"/>
  <c r="K66" i="37" s="1"/>
  <c r="ZK112" i="38"/>
  <c r="ZO112" i="38"/>
  <c r="ZP112" i="38" s="1"/>
  <c r="J65" i="37"/>
  <c r="K65" i="37" s="1"/>
  <c r="E62" i="2"/>
  <c r="ZL112" i="38"/>
  <c r="ZI111" i="38"/>
  <c r="ZJ111" i="38"/>
  <c r="ZM111" i="38"/>
  <c r="ZN111" i="38"/>
  <c r="ZI110" i="38"/>
  <c r="ZJ110" i="38"/>
  <c r="ZM110" i="38"/>
  <c r="ZN110" i="38"/>
  <c r="ZI106" i="38"/>
  <c r="ZJ106" i="38"/>
  <c r="ZM106" i="38"/>
  <c r="ZN106" i="38"/>
  <c r="ZI107" i="38"/>
  <c r="ZJ107" i="38"/>
  <c r="ZM107" i="38"/>
  <c r="ZN107" i="38"/>
  <c r="ZI108" i="38"/>
  <c r="ZJ108" i="38"/>
  <c r="ZM108" i="38"/>
  <c r="ZO108" i="38" s="1"/>
  <c r="ZN108" i="38"/>
  <c r="ZI109" i="38"/>
  <c r="ZJ109" i="38"/>
  <c r="ZM109" i="38"/>
  <c r="ZN109" i="38"/>
  <c r="ZI105" i="38"/>
  <c r="ZJ105" i="38"/>
  <c r="ZM105" i="38"/>
  <c r="ZN105" i="38"/>
  <c r="ZI104" i="38"/>
  <c r="ZJ104" i="38"/>
  <c r="ZM104" i="38"/>
  <c r="ZN104" i="38"/>
  <c r="ZO110" i="38" l="1"/>
  <c r="D112" i="38"/>
  <c r="F112" i="38" s="1"/>
  <c r="E112" i="38"/>
  <c r="ZO111" i="38"/>
  <c r="D62" i="2"/>
  <c r="F62" i="2" s="1"/>
  <c r="G62" i="2" s="1"/>
  <c r="E30" i="2"/>
  <c r="D30" i="2"/>
  <c r="E23" i="2"/>
  <c r="D23" i="2"/>
  <c r="E11" i="2"/>
  <c r="D11" i="2"/>
  <c r="ZK111" i="38"/>
  <c r="ZL111" i="38" s="1"/>
  <c r="ZK106" i="38"/>
  <c r="ZK110" i="38"/>
  <c r="ZP111" i="38"/>
  <c r="ZK109" i="38"/>
  <c r="ZL109" i="38" s="1"/>
  <c r="ZK107" i="38"/>
  <c r="ZL107" i="38" s="1"/>
  <c r="ZP110" i="38"/>
  <c r="ZK108" i="38"/>
  <c r="ZL108" i="38" s="1"/>
  <c r="ZL110" i="38"/>
  <c r="ZO105" i="38"/>
  <c r="ZP105" i="38" s="1"/>
  <c r="ZO107" i="38"/>
  <c r="ZP107" i="38" s="1"/>
  <c r="ZO109" i="38"/>
  <c r="ZP109" i="38" s="1"/>
  <c r="ZO106" i="38"/>
  <c r="ZP106" i="38" s="1"/>
  <c r="ZP108" i="38"/>
  <c r="ZK105" i="38"/>
  <c r="ZL105" i="38" s="1"/>
  <c r="ZL106" i="38"/>
  <c r="ZK104" i="38"/>
  <c r="ZL104" i="38" s="1"/>
  <c r="ZO104" i="38"/>
  <c r="ZP104" i="38" s="1"/>
  <c r="XS64" i="37"/>
  <c r="XT64" i="37"/>
  <c r="XW64" i="37"/>
  <c r="XX64" i="37"/>
  <c r="XU64" i="37" l="1"/>
  <c r="XV64" i="37" s="1"/>
  <c r="D111" i="38"/>
  <c r="E111" i="38"/>
  <c r="G112" i="38"/>
  <c r="F30" i="2"/>
  <c r="G30" i="2" s="1"/>
  <c r="F11" i="2"/>
  <c r="G11" i="2" s="1"/>
  <c r="F23" i="2"/>
  <c r="G23" i="2" s="1"/>
  <c r="E107" i="38"/>
  <c r="D107" i="38"/>
  <c r="D106" i="38"/>
  <c r="E106" i="38"/>
  <c r="E109" i="38"/>
  <c r="F109" i="38" s="1"/>
  <c r="G109" i="38" s="1"/>
  <c r="D109" i="38"/>
  <c r="D108" i="38"/>
  <c r="E108" i="38"/>
  <c r="E110" i="38"/>
  <c r="D110" i="38"/>
  <c r="D105" i="38"/>
  <c r="E105" i="38"/>
  <c r="E104" i="38"/>
  <c r="D104" i="38"/>
  <c r="XY64" i="37"/>
  <c r="XZ64" i="37" s="1"/>
  <c r="F106" i="38" l="1"/>
  <c r="F111" i="38"/>
  <c r="G111" i="38" s="1"/>
  <c r="F107" i="38"/>
  <c r="G107" i="38" s="1"/>
  <c r="F105" i="38"/>
  <c r="G105" i="38" s="1"/>
  <c r="F108" i="38"/>
  <c r="G108" i="38" s="1"/>
  <c r="G106" i="38"/>
  <c r="F110" i="38"/>
  <c r="G110" i="38" s="1"/>
  <c r="F104" i="38"/>
  <c r="G104" i="38" s="1"/>
  <c r="H64" i="37"/>
  <c r="I64" i="37"/>
  <c r="ZD103" i="38"/>
  <c r="ZE103" i="38"/>
  <c r="ZH103" i="38"/>
  <c r="ZI103" i="38"/>
  <c r="ZD102" i="38"/>
  <c r="ZE102" i="38"/>
  <c r="ZH102" i="38"/>
  <c r="ZI102" i="38"/>
  <c r="ZJ103" i="38" l="1"/>
  <c r="ZK103" i="38" s="1"/>
  <c r="J64" i="37"/>
  <c r="K64" i="37" s="1"/>
  <c r="ZF102" i="38"/>
  <c r="ZG102" i="38" s="1"/>
  <c r="ZF103" i="38"/>
  <c r="ZG103" i="38" s="1"/>
  <c r="ZJ102" i="38"/>
  <c r="ZK102" i="38" s="1"/>
  <c r="XK63" i="37"/>
  <c r="XL63" i="37"/>
  <c r="XO63" i="37"/>
  <c r="XP63" i="37"/>
  <c r="XM63" i="37" l="1"/>
  <c r="XN63" i="37" s="1"/>
  <c r="XQ63" i="37"/>
  <c r="XR63" i="37" s="1"/>
  <c r="E102" i="38"/>
  <c r="D102" i="38"/>
  <c r="D103" i="38"/>
  <c r="E103" i="38"/>
  <c r="YY101" i="38"/>
  <c r="YZ101" i="38"/>
  <c r="ZC101" i="38"/>
  <c r="ZD101" i="38"/>
  <c r="YY100" i="38"/>
  <c r="YZ100" i="38"/>
  <c r="ZC100" i="38"/>
  <c r="ZD100" i="38"/>
  <c r="I63" i="37" l="1"/>
  <c r="H63" i="37"/>
  <c r="F102" i="38"/>
  <c r="G102" i="38"/>
  <c r="F103" i="38"/>
  <c r="G103" i="38" s="1"/>
  <c r="ZE101" i="38"/>
  <c r="ZF101" i="38" s="1"/>
  <c r="ZA101" i="38"/>
  <c r="ZB101" i="38" s="1"/>
  <c r="D101" i="38" s="1"/>
  <c r="D34" i="2"/>
  <c r="E12" i="2"/>
  <c r="E7" i="2"/>
  <c r="ZA100" i="38"/>
  <c r="ZB100" i="38" s="1"/>
  <c r="ZE100" i="38"/>
  <c r="ZF100" i="38" s="1"/>
  <c r="J63" i="37" l="1"/>
  <c r="K63" i="37" s="1"/>
  <c r="D13" i="2"/>
  <c r="D72" i="2"/>
  <c r="E43" i="2"/>
  <c r="E27" i="2"/>
  <c r="D31" i="2"/>
  <c r="D45" i="2"/>
  <c r="E69" i="2"/>
  <c r="D32" i="2"/>
  <c r="E4" i="2"/>
  <c r="E38" i="2"/>
  <c r="E101" i="38"/>
  <c r="E47" i="2"/>
  <c r="E8" i="2"/>
  <c r="E26" i="2"/>
  <c r="E9" i="2"/>
  <c r="E46" i="2"/>
  <c r="E45" i="2"/>
  <c r="D36" i="2"/>
  <c r="D35" i="2"/>
  <c r="D74" i="2"/>
  <c r="D9" i="2"/>
  <c r="E34" i="2"/>
  <c r="F34" i="2" s="1"/>
  <c r="G34" i="2" s="1"/>
  <c r="E35" i="2"/>
  <c r="D69" i="2"/>
  <c r="D46" i="2"/>
  <c r="D53" i="2"/>
  <c r="E72" i="2"/>
  <c r="E24" i="2"/>
  <c r="D48" i="2"/>
  <c r="D25" i="2"/>
  <c r="D6" i="2"/>
  <c r="D47" i="2"/>
  <c r="D4" i="2"/>
  <c r="D7" i="2"/>
  <c r="F7" i="2" s="1"/>
  <c r="G7" i="2" s="1"/>
  <c r="E10" i="2"/>
  <c r="D12" i="2"/>
  <c r="F12" i="2" s="1"/>
  <c r="G12" i="2" s="1"/>
  <c r="D14" i="2"/>
  <c r="E40" i="2"/>
  <c r="E36" i="2"/>
  <c r="D8" i="2"/>
  <c r="E22" i="2"/>
  <c r="D27" i="2"/>
  <c r="D38" i="2"/>
  <c r="E6" i="2"/>
  <c r="E16" i="2"/>
  <c r="E32" i="2"/>
  <c r="E14" i="2"/>
  <c r="E13" i="2"/>
  <c r="D40" i="2"/>
  <c r="D22" i="2"/>
  <c r="D26" i="2"/>
  <c r="E53" i="2"/>
  <c r="D16" i="2"/>
  <c r="E25" i="2"/>
  <c r="D43" i="2"/>
  <c r="E31" i="2"/>
  <c r="D10" i="2"/>
  <c r="E100" i="38"/>
  <c r="D100" i="38"/>
  <c r="F101" i="38"/>
  <c r="G101" i="38" s="1"/>
  <c r="F27" i="2" l="1"/>
  <c r="G27" i="2" s="1"/>
  <c r="F38" i="2"/>
  <c r="G38" i="2" s="1"/>
  <c r="F53" i="2"/>
  <c r="G53" i="2" s="1"/>
  <c r="F36" i="2"/>
  <c r="G36" i="2" s="1"/>
  <c r="F9" i="2"/>
  <c r="G9" i="2" s="1"/>
  <c r="F45" i="2"/>
  <c r="G45" i="2" s="1"/>
  <c r="F31" i="2"/>
  <c r="G31" i="2" s="1"/>
  <c r="F47" i="2"/>
  <c r="G47" i="2" s="1"/>
  <c r="F13" i="2"/>
  <c r="G13" i="2" s="1"/>
  <c r="F4" i="2"/>
  <c r="G4" i="2" s="1"/>
  <c r="F8" i="2"/>
  <c r="G8" i="2" s="1"/>
  <c r="F40" i="2"/>
  <c r="G40" i="2" s="1"/>
  <c r="F72" i="2"/>
  <c r="G72" i="2" s="1"/>
  <c r="F100" i="38"/>
  <c r="G100" i="38" s="1"/>
  <c r="F25" i="2"/>
  <c r="G25" i="2" s="1"/>
  <c r="F46" i="2"/>
  <c r="G46" i="2" s="1"/>
  <c r="F14" i="2"/>
  <c r="G14" i="2" s="1"/>
  <c r="E48" i="2"/>
  <c r="F48" i="2" s="1"/>
  <c r="G48" i="2" s="1"/>
  <c r="F69" i="2"/>
  <c r="G69" i="2" s="1"/>
  <c r="D24" i="2"/>
  <c r="F24" i="2" s="1"/>
  <c r="G24" i="2" s="1"/>
  <c r="F32" i="2"/>
  <c r="G32" i="2" s="1"/>
  <c r="F35" i="2"/>
  <c r="G35" i="2" s="1"/>
  <c r="F6" i="2"/>
  <c r="G6" i="2" s="1"/>
  <c r="E74" i="2"/>
  <c r="F74" i="2" s="1"/>
  <c r="G74" i="2" s="1"/>
  <c r="F22" i="2"/>
  <c r="G22" i="2" s="1"/>
  <c r="F10" i="2"/>
  <c r="G10" i="2" s="1"/>
  <c r="F26" i="2"/>
  <c r="G26" i="2" s="1"/>
  <c r="F43" i="2"/>
  <c r="G43" i="2" s="1"/>
  <c r="F16" i="2"/>
  <c r="G16" i="2" s="1"/>
  <c r="WY62" i="37"/>
  <c r="WZ62" i="37"/>
  <c r="XC62" i="37"/>
  <c r="XD62" i="37"/>
  <c r="XA62" i="37" l="1"/>
  <c r="XB62" i="37" s="1"/>
  <c r="XE62" i="37"/>
  <c r="XF62" i="37" s="1"/>
  <c r="XD61" i="37"/>
  <c r="XC61" i="37"/>
  <c r="WZ61" i="37"/>
  <c r="WY61" i="37"/>
  <c r="I62" i="37" l="1"/>
  <c r="H62" i="37"/>
  <c r="XA61" i="37"/>
  <c r="XE61" i="37"/>
  <c r="XF61" i="37" s="1"/>
  <c r="J62" i="37" l="1"/>
  <c r="K62" i="37" s="1"/>
  <c r="I61" i="37"/>
  <c r="H61" i="37"/>
  <c r="XB61" i="37"/>
  <c r="J61" i="37" l="1"/>
  <c r="K61" i="37" s="1"/>
  <c r="XZ99" i="38"/>
  <c r="YA99" i="38"/>
  <c r="YD99" i="38"/>
  <c r="YE99" i="38"/>
  <c r="XZ98" i="38"/>
  <c r="YA98" i="38"/>
  <c r="YD98" i="38"/>
  <c r="YE98" i="38"/>
  <c r="XZ97" i="38"/>
  <c r="YA97" i="38"/>
  <c r="YD97" i="38"/>
  <c r="YE97" i="38"/>
  <c r="YB99" i="38" l="1"/>
  <c r="YC99" i="38" s="1"/>
  <c r="YF98" i="38"/>
  <c r="YG98" i="38" s="1"/>
  <c r="YB97" i="38"/>
  <c r="YC97" i="38" s="1"/>
  <c r="YF97" i="38"/>
  <c r="YG97" i="38" s="1"/>
  <c r="YF99" i="38"/>
  <c r="YG99" i="38" s="1"/>
  <c r="YB98" i="38"/>
  <c r="YC98" i="38" s="1"/>
  <c r="E97" i="38" l="1"/>
  <c r="D97" i="38"/>
  <c r="D99" i="38"/>
  <c r="E99" i="38"/>
  <c r="D98" i="38"/>
  <c r="E98" i="38"/>
  <c r="F97" i="38" l="1"/>
  <c r="G97" i="38" s="1"/>
  <c r="F99" i="38"/>
  <c r="G99" i="38" s="1"/>
  <c r="F98" i="38"/>
  <c r="G98" i="38" s="1"/>
  <c r="XP96" i="38" l="1"/>
  <c r="XQ96" i="38"/>
  <c r="XT96" i="38"/>
  <c r="XU96" i="38"/>
  <c r="XV96" i="38" l="1"/>
  <c r="XW96" i="38" s="1"/>
  <c r="XR96" i="38"/>
  <c r="XS96" i="38" s="1"/>
  <c r="WJ60" i="37"/>
  <c r="WI60" i="37"/>
  <c r="WF60" i="37"/>
  <c r="WE60" i="37"/>
  <c r="WJ59" i="37"/>
  <c r="WI59" i="37"/>
  <c r="UJ59" i="37"/>
  <c r="UI59" i="37"/>
  <c r="UH59" i="37"/>
  <c r="UG59" i="37"/>
  <c r="WE58" i="37"/>
  <c r="WF58" i="37"/>
  <c r="WI58" i="37"/>
  <c r="WJ58" i="37"/>
  <c r="WE57" i="37"/>
  <c r="WF57" i="37"/>
  <c r="WI57" i="37"/>
  <c r="WJ57" i="37"/>
  <c r="WE56" i="37"/>
  <c r="WF56" i="37"/>
  <c r="WI56" i="37"/>
  <c r="WJ56" i="37"/>
  <c r="WE55" i="37"/>
  <c r="WF55" i="37"/>
  <c r="WI55" i="37"/>
  <c r="WJ55" i="37"/>
  <c r="WE54" i="37"/>
  <c r="WF54" i="37"/>
  <c r="WI54" i="37"/>
  <c r="WJ54" i="37"/>
  <c r="WF59" i="37" l="1"/>
  <c r="WG58" i="37"/>
  <c r="WH58" i="37" s="1"/>
  <c r="E96" i="38"/>
  <c r="D96" i="38"/>
  <c r="WG60" i="37"/>
  <c r="WK60" i="37"/>
  <c r="WL60" i="37" s="1"/>
  <c r="WE59" i="37"/>
  <c r="WK59" i="37"/>
  <c r="WL59" i="37" s="1"/>
  <c r="WG57" i="37"/>
  <c r="WH57" i="37" s="1"/>
  <c r="WK58" i="37"/>
  <c r="WL58" i="37" s="1"/>
  <c r="WG56" i="37"/>
  <c r="WH56" i="37" s="1"/>
  <c r="WK57" i="37"/>
  <c r="WL57" i="37" s="1"/>
  <c r="WK56" i="37"/>
  <c r="WL56" i="37" s="1"/>
  <c r="WK54" i="37"/>
  <c r="WL54" i="37" s="1"/>
  <c r="WK55" i="37"/>
  <c r="WL55" i="37" s="1"/>
  <c r="WG55" i="37"/>
  <c r="WH55" i="37" s="1"/>
  <c r="WG54" i="37"/>
  <c r="WH54" i="37" s="1"/>
  <c r="XK95" i="38"/>
  <c r="XL95" i="38"/>
  <c r="XO95" i="38"/>
  <c r="XP95" i="38"/>
  <c r="XK94" i="38"/>
  <c r="XL94" i="38"/>
  <c r="XO94" i="38"/>
  <c r="XP94" i="38"/>
  <c r="XK93" i="38"/>
  <c r="XL93" i="38"/>
  <c r="XO93" i="38"/>
  <c r="XP93" i="38"/>
  <c r="F96" i="38" l="1"/>
  <c r="G96" i="38" s="1"/>
  <c r="XQ95" i="38"/>
  <c r="XR95" i="38" s="1"/>
  <c r="XM95" i="38"/>
  <c r="XN95" i="38" s="1"/>
  <c r="XQ93" i="38"/>
  <c r="XR93" i="38" s="1"/>
  <c r="I60" i="37"/>
  <c r="H60" i="37"/>
  <c r="WH60" i="37"/>
  <c r="WG59" i="37"/>
  <c r="WH59" i="37" s="1"/>
  <c r="I58" i="37"/>
  <c r="H58" i="37"/>
  <c r="H57" i="37"/>
  <c r="I57" i="37"/>
  <c r="I54" i="37"/>
  <c r="H54" i="37"/>
  <c r="I56" i="37"/>
  <c r="H56" i="37"/>
  <c r="I55" i="37"/>
  <c r="H55" i="37"/>
  <c r="XQ94" i="38"/>
  <c r="XR94" i="38" s="1"/>
  <c r="XM94" i="38"/>
  <c r="XM93" i="38"/>
  <c r="XN93" i="38" s="1"/>
  <c r="E95" i="38" l="1"/>
  <c r="D95" i="38"/>
  <c r="J60" i="37"/>
  <c r="K60" i="37" s="1"/>
  <c r="I59" i="37"/>
  <c r="H59" i="37"/>
  <c r="J57" i="37"/>
  <c r="K57" i="37" s="1"/>
  <c r="J56" i="37"/>
  <c r="K56" i="37" s="1"/>
  <c r="J54" i="37"/>
  <c r="K54" i="37" s="1"/>
  <c r="J58" i="37"/>
  <c r="K58" i="37" s="1"/>
  <c r="J55" i="37"/>
  <c r="K55" i="37" s="1"/>
  <c r="E93" i="38"/>
  <c r="D93" i="38"/>
  <c r="E94" i="38"/>
  <c r="D94" i="38"/>
  <c r="XN94" i="38"/>
  <c r="F95" i="38" l="1"/>
  <c r="G95" i="38" s="1"/>
  <c r="J59" i="37"/>
  <c r="K59" i="37" s="1"/>
  <c r="F93" i="38"/>
  <c r="G93" i="38" s="1"/>
  <c r="F94" i="38"/>
  <c r="G94" i="38" s="1"/>
  <c r="VL53" i="37" l="1"/>
  <c r="VK53" i="37"/>
  <c r="VH53" i="37"/>
  <c r="VG53" i="37"/>
  <c r="VI53" i="37" l="1"/>
  <c r="VM53" i="37"/>
  <c r="VN53" i="37" s="1"/>
  <c r="I53" i="37" l="1"/>
  <c r="H53" i="37"/>
  <c r="VJ53" i="37"/>
  <c r="J53" i="37" l="1"/>
  <c r="K53" i="37" s="1"/>
  <c r="WC92" i="38"/>
  <c r="WD92" i="38"/>
  <c r="WG92" i="38"/>
  <c r="WH92" i="38"/>
  <c r="WI92" i="38" l="1"/>
  <c r="WJ92" i="38" s="1"/>
  <c r="WE92" i="38"/>
  <c r="WF92" i="38" s="1"/>
  <c r="E92" i="38" l="1"/>
  <c r="D92" i="38"/>
  <c r="F92" i="38" l="1"/>
  <c r="G92" i="38" s="1"/>
  <c r="UU52" i="37"/>
  <c r="UV52" i="37"/>
  <c r="UY52" i="37"/>
  <c r="UZ52" i="37"/>
  <c r="VA52" i="37" l="1"/>
  <c r="VB52" i="37" s="1"/>
  <c r="UW52" i="37"/>
  <c r="UX52" i="37" s="1"/>
  <c r="VT91" i="38"/>
  <c r="VU91" i="38"/>
  <c r="VX91" i="38"/>
  <c r="VY91" i="38"/>
  <c r="VZ91" i="38" l="1"/>
  <c r="WA91" i="38" s="1"/>
  <c r="I52" i="37"/>
  <c r="H52" i="37"/>
  <c r="VV91" i="38"/>
  <c r="VW91" i="38" s="1"/>
  <c r="J52" i="37" l="1"/>
  <c r="K52" i="37" s="1"/>
  <c r="E91" i="38"/>
  <c r="D91" i="38"/>
  <c r="F91" i="38" l="1"/>
  <c r="G91" i="38"/>
  <c r="VJ89" i="38" l="1"/>
  <c r="VK89" i="38"/>
  <c r="VN89" i="38"/>
  <c r="VO89" i="38"/>
  <c r="VJ90" i="38"/>
  <c r="VK90" i="38"/>
  <c r="VN90" i="38"/>
  <c r="VO90" i="38"/>
  <c r="VC88" i="38"/>
  <c r="VD88" i="38"/>
  <c r="VE88" i="38"/>
  <c r="VF88" i="38"/>
  <c r="VG88" i="38"/>
  <c r="VJ88" i="38"/>
  <c r="VK88" i="38"/>
  <c r="VN88" i="38"/>
  <c r="VO88" i="38"/>
  <c r="VP88" i="38" s="1"/>
  <c r="UA47" i="37"/>
  <c r="UB47" i="37"/>
  <c r="UE47" i="37"/>
  <c r="UF47" i="37"/>
  <c r="UA48" i="37"/>
  <c r="UB48" i="37"/>
  <c r="UE48" i="37"/>
  <c r="UF48" i="37"/>
  <c r="UA49" i="37"/>
  <c r="UB49" i="37"/>
  <c r="UE49" i="37"/>
  <c r="UF49" i="37"/>
  <c r="UA50" i="37"/>
  <c r="UB50" i="37"/>
  <c r="UE50" i="37"/>
  <c r="UF50" i="37"/>
  <c r="UA51" i="37"/>
  <c r="UB51" i="37"/>
  <c r="UE51" i="37"/>
  <c r="UF51" i="37"/>
  <c r="UU87" i="38"/>
  <c r="UV87" i="38"/>
  <c r="UY87" i="38"/>
  <c r="UZ87" i="38"/>
  <c r="UU86" i="38"/>
  <c r="UV86" i="38"/>
  <c r="UY86" i="38"/>
  <c r="UZ86" i="38"/>
  <c r="UU84" i="38"/>
  <c r="UV84" i="38"/>
  <c r="UY84" i="38"/>
  <c r="UZ84" i="38"/>
  <c r="UU85" i="38"/>
  <c r="UV85" i="38"/>
  <c r="UY85" i="38"/>
  <c r="UZ85" i="38"/>
  <c r="UU83" i="38"/>
  <c r="UV83" i="38"/>
  <c r="UY83" i="38"/>
  <c r="UZ83" i="38"/>
  <c r="UU82" i="38"/>
  <c r="UV82" i="38"/>
  <c r="UY82" i="38"/>
  <c r="UZ82" i="38"/>
  <c r="UU78" i="38"/>
  <c r="UV78" i="38"/>
  <c r="UY78" i="38"/>
  <c r="UZ78" i="38"/>
  <c r="UU79" i="38"/>
  <c r="UV79" i="38"/>
  <c r="UY79" i="38"/>
  <c r="UZ79" i="38"/>
  <c r="UU80" i="38"/>
  <c r="UV80" i="38"/>
  <c r="UY80" i="38"/>
  <c r="UZ80" i="38"/>
  <c r="UU81" i="38"/>
  <c r="UV81" i="38"/>
  <c r="UY81" i="38"/>
  <c r="UZ81" i="38"/>
  <c r="UK77" i="38"/>
  <c r="UL77" i="38"/>
  <c r="UO77" i="38"/>
  <c r="UP77" i="38"/>
  <c r="UK76" i="38"/>
  <c r="UL76" i="38"/>
  <c r="UO76" i="38"/>
  <c r="UP76" i="38"/>
  <c r="UA75" i="38"/>
  <c r="UB75" i="38"/>
  <c r="UE75" i="38"/>
  <c r="UF75" i="38"/>
  <c r="TG46" i="37"/>
  <c r="TH46" i="37"/>
  <c r="TK46" i="37"/>
  <c r="TL46" i="37"/>
  <c r="UC47" i="37" l="1"/>
  <c r="VP90" i="38"/>
  <c r="UG51" i="37"/>
  <c r="UC51" i="37"/>
  <c r="UD51" i="37" s="1"/>
  <c r="VP89" i="38"/>
  <c r="UG47" i="37"/>
  <c r="UH47" i="37" s="1"/>
  <c r="UC48" i="37"/>
  <c r="UD48" i="37" s="1"/>
  <c r="VL90" i="38"/>
  <c r="VM90" i="38" s="1"/>
  <c r="UG49" i="37"/>
  <c r="UH49" i="37" s="1"/>
  <c r="UD47" i="37"/>
  <c r="UH51" i="37"/>
  <c r="UG50" i="37"/>
  <c r="UH50" i="37" s="1"/>
  <c r="UG48" i="37"/>
  <c r="UH48" i="37" s="1"/>
  <c r="UC50" i="37"/>
  <c r="UD50" i="37" s="1"/>
  <c r="VL88" i="38"/>
  <c r="E90" i="38"/>
  <c r="D90" i="38"/>
  <c r="VQ89" i="38"/>
  <c r="VQ90" i="38"/>
  <c r="VL89" i="38"/>
  <c r="VM89" i="38" s="1"/>
  <c r="VM88" i="38"/>
  <c r="VQ88" i="38"/>
  <c r="D88" i="38"/>
  <c r="E88" i="38"/>
  <c r="VA87" i="38"/>
  <c r="VB87" i="38" s="1"/>
  <c r="UC49" i="37"/>
  <c r="TM46" i="37"/>
  <c r="TN46" i="37" s="1"/>
  <c r="VA86" i="38"/>
  <c r="VB86" i="38" s="1"/>
  <c r="UW87" i="38"/>
  <c r="UX87" i="38" s="1"/>
  <c r="VA85" i="38"/>
  <c r="VB85" i="38" s="1"/>
  <c r="VA84" i="38"/>
  <c r="VB84" i="38" s="1"/>
  <c r="UW86" i="38"/>
  <c r="UX86" i="38" s="1"/>
  <c r="VA83" i="38"/>
  <c r="VB83" i="38" s="1"/>
  <c r="UW85" i="38"/>
  <c r="UX85" i="38" s="1"/>
  <c r="UW84" i="38"/>
  <c r="UX84" i="38" s="1"/>
  <c r="UQ76" i="38"/>
  <c r="UR76" i="38" s="1"/>
  <c r="VA82" i="38"/>
  <c r="VB82" i="38" s="1"/>
  <c r="UW83" i="38"/>
  <c r="UX83" i="38" s="1"/>
  <c r="UQ77" i="38"/>
  <c r="UR77" i="38" s="1"/>
  <c r="VA81" i="38"/>
  <c r="VB81" i="38" s="1"/>
  <c r="VA80" i="38"/>
  <c r="VB80" i="38" s="1"/>
  <c r="VA79" i="38"/>
  <c r="VB79" i="38" s="1"/>
  <c r="VA78" i="38"/>
  <c r="VB78" i="38" s="1"/>
  <c r="UW82" i="38"/>
  <c r="UX82" i="38" s="1"/>
  <c r="UM76" i="38"/>
  <c r="UN76" i="38" s="1"/>
  <c r="UW81" i="38"/>
  <c r="UX81" i="38" s="1"/>
  <c r="UW80" i="38"/>
  <c r="UX80" i="38" s="1"/>
  <c r="UW79" i="38"/>
  <c r="UX79" i="38" s="1"/>
  <c r="UW78" i="38"/>
  <c r="UX78" i="38" s="1"/>
  <c r="UC75" i="38"/>
  <c r="UD75" i="38" s="1"/>
  <c r="UM77" i="38"/>
  <c r="UN77" i="38" s="1"/>
  <c r="UG75" i="38"/>
  <c r="UH75" i="38" s="1"/>
  <c r="TI46" i="37"/>
  <c r="F90" i="38" l="1"/>
  <c r="I51" i="37"/>
  <c r="H51" i="37"/>
  <c r="I47" i="37"/>
  <c r="H47" i="37"/>
  <c r="I50" i="37"/>
  <c r="H50" i="37"/>
  <c r="H48" i="37"/>
  <c r="E89" i="38"/>
  <c r="D89" i="38"/>
  <c r="G90" i="38"/>
  <c r="F88" i="38"/>
  <c r="G88" i="38" s="1"/>
  <c r="E78" i="38"/>
  <c r="E87" i="38"/>
  <c r="D85" i="38"/>
  <c r="I48" i="37"/>
  <c r="UD49" i="37"/>
  <c r="I49" i="37" s="1"/>
  <c r="D83" i="38"/>
  <c r="E85" i="38"/>
  <c r="D87" i="38"/>
  <c r="E83" i="38"/>
  <c r="E84" i="38"/>
  <c r="D86" i="38"/>
  <c r="D84" i="38"/>
  <c r="E86" i="38"/>
  <c r="E82" i="38"/>
  <c r="D76" i="38"/>
  <c r="E76" i="38"/>
  <c r="D82" i="38"/>
  <c r="E79" i="38"/>
  <c r="D78" i="38"/>
  <c r="F78" i="38" s="1"/>
  <c r="G78" i="38" s="1"/>
  <c r="D80" i="38"/>
  <c r="D79" i="38"/>
  <c r="E80" i="38"/>
  <c r="E77" i="38"/>
  <c r="E81" i="38"/>
  <c r="D81" i="38"/>
  <c r="D75" i="38"/>
  <c r="D77" i="38"/>
  <c r="E75" i="38"/>
  <c r="H46" i="37"/>
  <c r="TJ46" i="37"/>
  <c r="I46" i="37" s="1"/>
  <c r="UD74" i="38"/>
  <c r="UC74" i="38"/>
  <c r="TZ74" i="38"/>
  <c r="TY74" i="38"/>
  <c r="TY73" i="38"/>
  <c r="TX73" i="38"/>
  <c r="TU73" i="38"/>
  <c r="TT73" i="38"/>
  <c r="J51" i="37" l="1"/>
  <c r="K51" i="37" s="1"/>
  <c r="J47" i="37"/>
  <c r="K47" i="37" s="1"/>
  <c r="F85" i="38"/>
  <c r="G85" i="38" s="1"/>
  <c r="J50" i="37"/>
  <c r="K50" i="37" s="1"/>
  <c r="J48" i="37"/>
  <c r="K48" i="37" s="1"/>
  <c r="F89" i="38"/>
  <c r="G89" i="38" s="1"/>
  <c r="F83" i="38"/>
  <c r="G83" i="38" s="1"/>
  <c r="H49" i="37"/>
  <c r="F80" i="38"/>
  <c r="G80" i="38" s="1"/>
  <c r="F84" i="38"/>
  <c r="G84" i="38" s="1"/>
  <c r="F87" i="38"/>
  <c r="G87" i="38" s="1"/>
  <c r="F76" i="38"/>
  <c r="G76" i="38" s="1"/>
  <c r="F82" i="38"/>
  <c r="G82" i="38" s="1"/>
  <c r="F86" i="38"/>
  <c r="G86" i="38" s="1"/>
  <c r="F81" i="38"/>
  <c r="G81" i="38" s="1"/>
  <c r="F79" i="38"/>
  <c r="G79" i="38" s="1"/>
  <c r="F77" i="38"/>
  <c r="G77" i="38" s="1"/>
  <c r="F75" i="38"/>
  <c r="G75" i="38" s="1"/>
  <c r="J46" i="37"/>
  <c r="K46" i="37" s="1"/>
  <c r="UA74" i="38"/>
  <c r="UE74" i="38"/>
  <c r="UF74" i="38" s="1"/>
  <c r="TV73" i="38"/>
  <c r="TZ73" i="38"/>
  <c r="UA73" i="38" s="1"/>
  <c r="TD45" i="37"/>
  <c r="TC45" i="37"/>
  <c r="SZ45" i="37"/>
  <c r="SY45" i="37"/>
  <c r="SZ44" i="37"/>
  <c r="SY44" i="37"/>
  <c r="SV44" i="37"/>
  <c r="SU44" i="37"/>
  <c r="SU43" i="37"/>
  <c r="SV43" i="37"/>
  <c r="SY43" i="37"/>
  <c r="SZ43" i="37"/>
  <c r="SQ42" i="37"/>
  <c r="SR42" i="37"/>
  <c r="SU42" i="37"/>
  <c r="SV42" i="37"/>
  <c r="SQ41" i="37"/>
  <c r="SR41" i="37"/>
  <c r="SU41" i="37"/>
  <c r="SV41" i="37"/>
  <c r="SR40" i="37"/>
  <c r="SQ40" i="37"/>
  <c r="SN40" i="37"/>
  <c r="SM40" i="37"/>
  <c r="TA71" i="38"/>
  <c r="TB71" i="38"/>
  <c r="TE71" i="38"/>
  <c r="TF71" i="38"/>
  <c r="SL70" i="38"/>
  <c r="SM70" i="38"/>
  <c r="SP70" i="38"/>
  <c r="SQ70" i="38"/>
  <c r="SL69" i="38"/>
  <c r="SM69" i="38"/>
  <c r="SP69" i="38"/>
  <c r="SQ69" i="38"/>
  <c r="SW43" i="37" l="1"/>
  <c r="SX43" i="37" s="1"/>
  <c r="J49" i="37"/>
  <c r="K49" i="37" s="1"/>
  <c r="TA43" i="37"/>
  <c r="TB43" i="37" s="1"/>
  <c r="SR69" i="38"/>
  <c r="SR70" i="38"/>
  <c r="SS70" i="38" s="1"/>
  <c r="SW41" i="37"/>
  <c r="SX41" i="37" s="1"/>
  <c r="UB74" i="38"/>
  <c r="D74" i="38" s="1"/>
  <c r="TW73" i="38"/>
  <c r="E73" i="38" s="1"/>
  <c r="TG71" i="38"/>
  <c r="TH71" i="38" s="1"/>
  <c r="SS41" i="37"/>
  <c r="ST41" i="37" s="1"/>
  <c r="SS42" i="37"/>
  <c r="ST42" i="37" s="1"/>
  <c r="TA45" i="37"/>
  <c r="TE45" i="37"/>
  <c r="TF45" i="37" s="1"/>
  <c r="SW44" i="37"/>
  <c r="SX44" i="37" s="1"/>
  <c r="TA44" i="37"/>
  <c r="TB44" i="37" s="1"/>
  <c r="SW42" i="37"/>
  <c r="SX42" i="37" s="1"/>
  <c r="SO40" i="37"/>
  <c r="SS40" i="37"/>
  <c r="ST40" i="37" s="1"/>
  <c r="TC71" i="38"/>
  <c r="TD71" i="38" s="1"/>
  <c r="D71" i="38" s="1"/>
  <c r="SS69" i="38"/>
  <c r="SN69" i="38"/>
  <c r="SO69" i="38" s="1"/>
  <c r="SN70" i="38"/>
  <c r="H43" i="37" l="1"/>
  <c r="E74" i="38"/>
  <c r="F74" i="38" s="1"/>
  <c r="G74" i="38" s="1"/>
  <c r="D73" i="38"/>
  <c r="F73" i="38" s="1"/>
  <c r="G73" i="38" s="1"/>
  <c r="I44" i="37"/>
  <c r="E71" i="38"/>
  <c r="F71" i="38" s="1"/>
  <c r="G71" i="38" s="1"/>
  <c r="H41" i="37"/>
  <c r="E69" i="38"/>
  <c r="TB45" i="37"/>
  <c r="H45" i="37" s="1"/>
  <c r="I41" i="37"/>
  <c r="I43" i="37"/>
  <c r="H42" i="37"/>
  <c r="H44" i="37"/>
  <c r="I42" i="37"/>
  <c r="SP40" i="37"/>
  <c r="H40" i="37" s="1"/>
  <c r="D69" i="38"/>
  <c r="SO70" i="38"/>
  <c r="E70" i="38" s="1"/>
  <c r="J43" i="37" l="1"/>
  <c r="K43" i="37" s="1"/>
  <c r="I45" i="37"/>
  <c r="J45" i="37" s="1"/>
  <c r="K45" i="37" s="1"/>
  <c r="J42" i="37"/>
  <c r="K42" i="37" s="1"/>
  <c r="F69" i="38"/>
  <c r="G69" i="38" s="1"/>
  <c r="J41" i="37"/>
  <c r="K41" i="37" s="1"/>
  <c r="J44" i="37"/>
  <c r="K44" i="37" s="1"/>
  <c r="I40" i="37"/>
  <c r="J40" i="37" s="1"/>
  <c r="K40" i="37" s="1"/>
  <c r="D70" i="38"/>
  <c r="F70" i="38" s="1"/>
  <c r="G70" i="38" l="1"/>
  <c r="RL39" i="37"/>
  <c r="RK39" i="37"/>
  <c r="RH39" i="37"/>
  <c r="RG39" i="37"/>
  <c r="RG38" i="37"/>
  <c r="RH38" i="37"/>
  <c r="RK38" i="37"/>
  <c r="RL38" i="37"/>
  <c r="QX60" i="38"/>
  <c r="QY60" i="38"/>
  <c r="RB60" i="38"/>
  <c r="RC60" i="38"/>
  <c r="QX61" i="38"/>
  <c r="QY61" i="38"/>
  <c r="RB61" i="38"/>
  <c r="RC61" i="38"/>
  <c r="QX62" i="38"/>
  <c r="QY62" i="38"/>
  <c r="RB62" i="38"/>
  <c r="RC62" i="38"/>
  <c r="QX63" i="38"/>
  <c r="QY63" i="38"/>
  <c r="RB63" i="38"/>
  <c r="RC63" i="38"/>
  <c r="QX64" i="38"/>
  <c r="QY64" i="38"/>
  <c r="RB64" i="38"/>
  <c r="RC64" i="38"/>
  <c r="QX65" i="38"/>
  <c r="QY65" i="38"/>
  <c r="RB65" i="38"/>
  <c r="RC65" i="38"/>
  <c r="QX66" i="38"/>
  <c r="QY66" i="38"/>
  <c r="RB66" i="38"/>
  <c r="RC66" i="38"/>
  <c r="QX67" i="38"/>
  <c r="QY67" i="38"/>
  <c r="RB67" i="38"/>
  <c r="RC67" i="38"/>
  <c r="QX68" i="38"/>
  <c r="QY68" i="38"/>
  <c r="RB68" i="38"/>
  <c r="RC68" i="38"/>
  <c r="QX59" i="38"/>
  <c r="QY59" i="38"/>
  <c r="RB59" i="38"/>
  <c r="RC59" i="38"/>
  <c r="QX58" i="38"/>
  <c r="QY58" i="38"/>
  <c r="RB58" i="38"/>
  <c r="RC58" i="38"/>
  <c r="QX57" i="38"/>
  <c r="QY57" i="38"/>
  <c r="RB57" i="38"/>
  <c r="RC57" i="38"/>
  <c r="RC56" i="38"/>
  <c r="RB56" i="38"/>
  <c r="QY56" i="38"/>
  <c r="QX56" i="38"/>
  <c r="QV37" i="37"/>
  <c r="QU37" i="37"/>
  <c r="QR37" i="37"/>
  <c r="QQ37" i="37"/>
  <c r="QT55" i="38"/>
  <c r="QU55" i="38"/>
  <c r="QX55" i="38"/>
  <c r="QY55" i="38"/>
  <c r="QM35" i="37"/>
  <c r="QN35" i="37"/>
  <c r="QQ35" i="37"/>
  <c r="QR35" i="37"/>
  <c r="QM36" i="37"/>
  <c r="QN36" i="37"/>
  <c r="QQ36" i="37"/>
  <c r="QR36" i="37"/>
  <c r="QO54" i="38"/>
  <c r="QP54" i="38"/>
  <c r="QS54" i="38"/>
  <c r="QT54" i="38"/>
  <c r="QJ53" i="38"/>
  <c r="QK53" i="38"/>
  <c r="QN53" i="38"/>
  <c r="QO53" i="38"/>
  <c r="QJ52" i="38"/>
  <c r="QK52" i="38"/>
  <c r="QN52" i="38"/>
  <c r="QO52" i="38"/>
  <c r="QJ34" i="37"/>
  <c r="QI34" i="37"/>
  <c r="QF34" i="37"/>
  <c r="QE34" i="37"/>
  <c r="QG51" i="38"/>
  <c r="QF51" i="38"/>
  <c r="QC51" i="38"/>
  <c r="QB51" i="38"/>
  <c r="QB50" i="38"/>
  <c r="QC50" i="38"/>
  <c r="QF50" i="38"/>
  <c r="QG50" i="38"/>
  <c r="PP49" i="38"/>
  <c r="PQ49" i="38"/>
  <c r="PT49" i="38"/>
  <c r="PU49" i="38"/>
  <c r="PQ48" i="38"/>
  <c r="PP48" i="38"/>
  <c r="PM48" i="38"/>
  <c r="PL48" i="38"/>
  <c r="PQ47" i="38"/>
  <c r="PP47" i="38"/>
  <c r="PM47" i="38"/>
  <c r="PL47" i="38"/>
  <c r="PQ46" i="38"/>
  <c r="PP46" i="38"/>
  <c r="PM46" i="38"/>
  <c r="PL46" i="38"/>
  <c r="PK33" i="37"/>
  <c r="PJ33" i="37"/>
  <c r="PG33" i="37"/>
  <c r="PF33" i="37"/>
  <c r="PH45" i="38"/>
  <c r="PI45" i="38"/>
  <c r="PL45" i="38"/>
  <c r="PM45" i="38"/>
  <c r="PM44" i="38"/>
  <c r="PL44" i="38"/>
  <c r="PI44" i="38"/>
  <c r="PH44" i="38"/>
  <c r="PC43" i="38"/>
  <c r="PD43" i="38"/>
  <c r="PG43" i="38"/>
  <c r="PH43" i="38"/>
  <c r="OY32" i="37"/>
  <c r="OX32" i="37"/>
  <c r="OU32" i="37"/>
  <c r="OT32" i="37"/>
  <c r="OY42" i="38"/>
  <c r="OX42" i="38"/>
  <c r="OU42" i="38"/>
  <c r="OT42" i="38"/>
  <c r="OY41" i="38"/>
  <c r="OX41" i="38"/>
  <c r="OU41" i="38"/>
  <c r="OT41" i="38"/>
  <c r="OY40" i="38"/>
  <c r="OX40" i="38"/>
  <c r="OU40" i="38"/>
  <c r="OT40" i="38"/>
  <c r="OT39" i="38"/>
  <c r="OU39" i="38"/>
  <c r="OX39" i="38"/>
  <c r="OY39" i="38"/>
  <c r="OT38" i="38"/>
  <c r="OU38" i="38"/>
  <c r="OX38" i="38"/>
  <c r="OY38" i="38"/>
  <c r="OL30" i="37"/>
  <c r="OM30" i="37"/>
  <c r="OP30" i="37"/>
  <c r="OQ30" i="37"/>
  <c r="OL31" i="37"/>
  <c r="OM31" i="37"/>
  <c r="OP31" i="37"/>
  <c r="OQ31" i="37"/>
  <c r="OQ29" i="37"/>
  <c r="OP29" i="37"/>
  <c r="OM29" i="37"/>
  <c r="OL29" i="37"/>
  <c r="OQ28" i="37"/>
  <c r="OP28" i="37"/>
  <c r="OM28" i="37"/>
  <c r="OL28" i="37"/>
  <c r="OL37" i="38"/>
  <c r="OK37" i="38"/>
  <c r="OH37" i="38"/>
  <c r="OG37" i="38"/>
  <c r="OI27" i="37"/>
  <c r="OH27" i="37"/>
  <c r="OE27" i="37"/>
  <c r="OD27" i="37"/>
  <c r="NX36" i="38"/>
  <c r="NY36" i="38"/>
  <c r="OB36" i="38"/>
  <c r="OC36" i="38"/>
  <c r="OA26" i="37"/>
  <c r="NZ26" i="37"/>
  <c r="NW26" i="37"/>
  <c r="NV26" i="37"/>
  <c r="B5" i="42"/>
  <c r="A5" i="42"/>
  <c r="B4" i="42"/>
  <c r="A4" i="42"/>
  <c r="A3" i="42" s="1"/>
  <c r="RI38" i="37" l="1"/>
  <c r="RJ38" i="37" s="1"/>
  <c r="RM38" i="37"/>
  <c r="RN38" i="37" s="1"/>
  <c r="RD68" i="38"/>
  <c r="RE68" i="38" s="1"/>
  <c r="RD67" i="38"/>
  <c r="RE67" i="38" s="1"/>
  <c r="RD66" i="38"/>
  <c r="RE66" i="38" s="1"/>
  <c r="RD65" i="38"/>
  <c r="RE65" i="38" s="1"/>
  <c r="RD64" i="38"/>
  <c r="RE64" i="38" s="1"/>
  <c r="RD63" i="38"/>
  <c r="RE63" i="38" s="1"/>
  <c r="RD62" i="38"/>
  <c r="RE62" i="38" s="1"/>
  <c r="RD61" i="38"/>
  <c r="RE61" i="38" s="1"/>
  <c r="RD60" i="38"/>
  <c r="RE60" i="38" s="1"/>
  <c r="QS35" i="37"/>
  <c r="QT35" i="37" s="1"/>
  <c r="RI39" i="37"/>
  <c r="RM39" i="37"/>
  <c r="RN39" i="37" s="1"/>
  <c r="RD59" i="38"/>
  <c r="RE59" i="38" s="1"/>
  <c r="QZ68" i="38"/>
  <c r="RA68" i="38" s="1"/>
  <c r="QZ67" i="38"/>
  <c r="RA67" i="38" s="1"/>
  <c r="QZ66" i="38"/>
  <c r="RA66" i="38" s="1"/>
  <c r="QZ65" i="38"/>
  <c r="RA65" i="38" s="1"/>
  <c r="QZ64" i="38"/>
  <c r="RA64" i="38" s="1"/>
  <c r="QZ63" i="38"/>
  <c r="RA63" i="38" s="1"/>
  <c r="QZ62" i="38"/>
  <c r="RA62" i="38" s="1"/>
  <c r="QZ61" i="38"/>
  <c r="RA61" i="38" s="1"/>
  <c r="QZ60" i="38"/>
  <c r="RA60" i="38" s="1"/>
  <c r="RD58" i="38"/>
  <c r="RE58" i="38" s="1"/>
  <c r="QZ59" i="38"/>
  <c r="RA59" i="38" s="1"/>
  <c r="E59" i="38"/>
  <c r="QP52" i="38"/>
  <c r="QQ52" i="38" s="1"/>
  <c r="QP53" i="38"/>
  <c r="QQ53" i="38" s="1"/>
  <c r="QZ55" i="38"/>
  <c r="RA55" i="38" s="1"/>
  <c r="RD57" i="38"/>
  <c r="RE57" i="38" s="1"/>
  <c r="QZ58" i="38"/>
  <c r="RA58" i="38" s="1"/>
  <c r="QZ57" i="38"/>
  <c r="RA57" i="38" s="1"/>
  <c r="QZ56" i="38"/>
  <c r="RD56" i="38"/>
  <c r="RE56" i="38" s="1"/>
  <c r="QS36" i="37"/>
  <c r="QT36" i="37" s="1"/>
  <c r="QO36" i="37"/>
  <c r="QP36" i="37" s="1"/>
  <c r="QO35" i="37"/>
  <c r="QP35" i="37" s="1"/>
  <c r="QS37" i="37"/>
  <c r="QW37" i="37"/>
  <c r="QX37" i="37" s="1"/>
  <c r="QV55" i="38"/>
  <c r="QW55" i="38" s="1"/>
  <c r="QU54" i="38"/>
  <c r="QV54" i="38" s="1"/>
  <c r="QQ54" i="38"/>
  <c r="QR54" i="38" s="1"/>
  <c r="QL53" i="38"/>
  <c r="QM53" i="38" s="1"/>
  <c r="QL52" i="38"/>
  <c r="QM52" i="38" s="1"/>
  <c r="PR49" i="38"/>
  <c r="PS49" i="38" s="1"/>
  <c r="OR30" i="37"/>
  <c r="OS30" i="37" s="1"/>
  <c r="QG34" i="37"/>
  <c r="QK34" i="37"/>
  <c r="QL34" i="37" s="1"/>
  <c r="QH50" i="38"/>
  <c r="QI50" i="38" s="1"/>
  <c r="PN45" i="38"/>
  <c r="PO45" i="38" s="1"/>
  <c r="QD51" i="38"/>
  <c r="QH51" i="38"/>
  <c r="QI51" i="38" s="1"/>
  <c r="QD50" i="38"/>
  <c r="QE50" i="38" s="1"/>
  <c r="PV49" i="38"/>
  <c r="PW49" i="38" s="1"/>
  <c r="PJ45" i="38"/>
  <c r="PK45" i="38" s="1"/>
  <c r="B3" i="42"/>
  <c r="B6" i="42" s="1"/>
  <c r="ON31" i="37"/>
  <c r="OO31" i="37" s="1"/>
  <c r="PN47" i="38"/>
  <c r="PO47" i="38" s="1"/>
  <c r="PR47" i="38"/>
  <c r="PS47" i="38" s="1"/>
  <c r="PN48" i="38"/>
  <c r="PR48" i="38"/>
  <c r="PS48" i="38" s="1"/>
  <c r="PN46" i="38"/>
  <c r="PR46" i="38"/>
  <c r="PS46" i="38" s="1"/>
  <c r="OR31" i="37"/>
  <c r="OS31" i="37" s="1"/>
  <c r="PH33" i="37"/>
  <c r="PL33" i="37"/>
  <c r="PM33" i="37" s="1"/>
  <c r="PI43" i="38"/>
  <c r="PJ43" i="38" s="1"/>
  <c r="PJ44" i="38"/>
  <c r="PN44" i="38"/>
  <c r="PO44" i="38" s="1"/>
  <c r="PE43" i="38"/>
  <c r="PF43" i="38" s="1"/>
  <c r="ON30" i="37"/>
  <c r="OV32" i="37"/>
  <c r="OW32" i="37" s="1"/>
  <c r="OZ32" i="37"/>
  <c r="PA32" i="37" s="1"/>
  <c r="OV42" i="38"/>
  <c r="OZ42" i="38"/>
  <c r="PA42" i="38" s="1"/>
  <c r="OV41" i="38"/>
  <c r="OW41" i="38" s="1"/>
  <c r="OZ41" i="38"/>
  <c r="PA41" i="38" s="1"/>
  <c r="OZ39" i="38"/>
  <c r="PA39" i="38" s="1"/>
  <c r="OV40" i="38"/>
  <c r="OZ40" i="38"/>
  <c r="PA40" i="38" s="1"/>
  <c r="OZ38" i="38"/>
  <c r="PA38" i="38" s="1"/>
  <c r="OV39" i="38"/>
  <c r="OW39" i="38" s="1"/>
  <c r="NZ36" i="38"/>
  <c r="OA36" i="38" s="1"/>
  <c r="OV38" i="38"/>
  <c r="OW38" i="38" s="1"/>
  <c r="A6" i="42"/>
  <c r="ON29" i="37"/>
  <c r="OR29" i="37"/>
  <c r="OS29" i="37" s="1"/>
  <c r="ON28" i="37"/>
  <c r="OR28" i="37"/>
  <c r="OS28" i="37" s="1"/>
  <c r="OI37" i="38"/>
  <c r="OM37" i="38"/>
  <c r="ON37" i="38" s="1"/>
  <c r="OD36" i="38"/>
  <c r="OE36" i="38" s="1"/>
  <c r="OF27" i="37"/>
  <c r="OG27" i="37" s="1"/>
  <c r="OJ27" i="37"/>
  <c r="OK27" i="37" s="1"/>
  <c r="NX26" i="37"/>
  <c r="OB26" i="37"/>
  <c r="OC26" i="37" s="1"/>
  <c r="I38" i="37" l="1"/>
  <c r="H38" i="37"/>
  <c r="D61" i="38"/>
  <c r="E58" i="38"/>
  <c r="D62" i="38"/>
  <c r="E65" i="38"/>
  <c r="D65" i="38"/>
  <c r="D66" i="38"/>
  <c r="E61" i="38"/>
  <c r="F61" i="38" s="1"/>
  <c r="G61" i="38" s="1"/>
  <c r="RJ39" i="37"/>
  <c r="I39" i="37" s="1"/>
  <c r="H36" i="37"/>
  <c r="I36" i="37"/>
  <c r="D63" i="38"/>
  <c r="D67" i="38"/>
  <c r="E62" i="38"/>
  <c r="E66" i="38"/>
  <c r="F66" i="38" s="1"/>
  <c r="G66" i="38" s="1"/>
  <c r="D60" i="38"/>
  <c r="D64" i="38"/>
  <c r="D68" i="38"/>
  <c r="E63" i="38"/>
  <c r="E67" i="38"/>
  <c r="E60" i="38"/>
  <c r="E64" i="38"/>
  <c r="E68" i="38"/>
  <c r="D59" i="38"/>
  <c r="E53" i="38"/>
  <c r="D57" i="38"/>
  <c r="D58" i="38"/>
  <c r="D49" i="38"/>
  <c r="D55" i="38"/>
  <c r="E57" i="38"/>
  <c r="E55" i="38"/>
  <c r="RA56" i="38"/>
  <c r="D56" i="38" s="1"/>
  <c r="H35" i="37"/>
  <c r="I35" i="37"/>
  <c r="QT37" i="37"/>
  <c r="I37" i="37" s="1"/>
  <c r="D54" i="38"/>
  <c r="D50" i="38"/>
  <c r="D53" i="38"/>
  <c r="E54" i="38"/>
  <c r="E52" i="38"/>
  <c r="E49" i="38"/>
  <c r="E50" i="38"/>
  <c r="D52" i="38"/>
  <c r="H31" i="37"/>
  <c r="I31" i="37"/>
  <c r="QH34" i="37"/>
  <c r="I34" i="37" s="1"/>
  <c r="D45" i="38"/>
  <c r="QE51" i="38"/>
  <c r="E51" i="38" s="1"/>
  <c r="E45" i="38"/>
  <c r="D47" i="38"/>
  <c r="E47" i="38"/>
  <c r="PO48" i="38"/>
  <c r="E48" i="38" s="1"/>
  <c r="D43" i="38"/>
  <c r="PO46" i="38"/>
  <c r="D46" i="38" s="1"/>
  <c r="PI33" i="37"/>
  <c r="H33" i="37" s="1"/>
  <c r="PK44" i="38"/>
  <c r="D44" i="38" s="1"/>
  <c r="E43" i="38"/>
  <c r="I32" i="37"/>
  <c r="H32" i="37"/>
  <c r="OO30" i="37"/>
  <c r="H30" i="37" s="1"/>
  <c r="OW42" i="38"/>
  <c r="E42" i="38" s="1"/>
  <c r="E41" i="38"/>
  <c r="D41" i="38"/>
  <c r="OW40" i="38"/>
  <c r="E40" i="38" s="1"/>
  <c r="D39" i="38"/>
  <c r="E38" i="38"/>
  <c r="D38" i="38"/>
  <c r="E39" i="38"/>
  <c r="OO29" i="37"/>
  <c r="I29" i="37" s="1"/>
  <c r="I27" i="37"/>
  <c r="OO28" i="37"/>
  <c r="I28" i="37" s="1"/>
  <c r="D36" i="38"/>
  <c r="E36" i="38"/>
  <c r="OJ37" i="38"/>
  <c r="E37" i="38" s="1"/>
  <c r="H27" i="37"/>
  <c r="NY26" i="37"/>
  <c r="H26" i="37" s="1"/>
  <c r="NH35" i="38"/>
  <c r="NI35" i="38"/>
  <c r="NL35" i="38"/>
  <c r="NM35" i="38"/>
  <c r="NI34" i="38"/>
  <c r="NH34" i="38"/>
  <c r="NE34" i="38"/>
  <c r="ND34" i="38"/>
  <c r="MZ33" i="38"/>
  <c r="NA33" i="38"/>
  <c r="ND33" i="38"/>
  <c r="NE33" i="38"/>
  <c r="MV24" i="38"/>
  <c r="MW24" i="38"/>
  <c r="MZ24" i="38"/>
  <c r="NA24" i="38"/>
  <c r="MV25" i="38"/>
  <c r="MW25" i="38"/>
  <c r="MZ25" i="38"/>
  <c r="NA25" i="38"/>
  <c r="MV26" i="38"/>
  <c r="MW26" i="38"/>
  <c r="MZ26" i="38"/>
  <c r="NA26" i="38"/>
  <c r="MV27" i="38"/>
  <c r="MW27" i="38"/>
  <c r="MZ27" i="38"/>
  <c r="NA27" i="38"/>
  <c r="MV28" i="38"/>
  <c r="MW28" i="38"/>
  <c r="MZ28" i="38"/>
  <c r="NA28" i="38"/>
  <c r="MV29" i="38"/>
  <c r="MW29" i="38"/>
  <c r="MZ29" i="38"/>
  <c r="NA29" i="38"/>
  <c r="MV30" i="38"/>
  <c r="MW30" i="38"/>
  <c r="MZ30" i="38"/>
  <c r="NA30" i="38"/>
  <c r="MV31" i="38"/>
  <c r="MW31" i="38"/>
  <c r="MZ31" i="38"/>
  <c r="NA31" i="38"/>
  <c r="MV32" i="38"/>
  <c r="MW32" i="38"/>
  <c r="MZ32" i="38"/>
  <c r="NA32" i="38"/>
  <c r="NA23" i="38"/>
  <c r="MZ23" i="38"/>
  <c r="MW23" i="38"/>
  <c r="MV23" i="38"/>
  <c r="MW22" i="38"/>
  <c r="MV22" i="38"/>
  <c r="MS22" i="38"/>
  <c r="MR22" i="38"/>
  <c r="MR21" i="38"/>
  <c r="MS21" i="38"/>
  <c r="MV21" i="38"/>
  <c r="MW21" i="38"/>
  <c r="MR20" i="38"/>
  <c r="MS20" i="38"/>
  <c r="MV20" i="38"/>
  <c r="MW20" i="38"/>
  <c r="MP24" i="37"/>
  <c r="MQ24" i="37"/>
  <c r="MT24" i="37"/>
  <c r="MU24" i="37"/>
  <c r="MP25" i="37"/>
  <c r="MQ25" i="37"/>
  <c r="MT25" i="37"/>
  <c r="MU25" i="37"/>
  <c r="MQ23" i="37"/>
  <c r="MP23" i="37"/>
  <c r="MM23" i="37"/>
  <c r="ML23" i="37"/>
  <c r="MJ19" i="38"/>
  <c r="MK19" i="38"/>
  <c r="MN19" i="38"/>
  <c r="MO19" i="38"/>
  <c r="MO18" i="38"/>
  <c r="MN18" i="38"/>
  <c r="MK18" i="38"/>
  <c r="MJ18" i="38"/>
  <c r="MO17" i="38"/>
  <c r="MN17" i="38"/>
  <c r="MK17" i="38"/>
  <c r="MJ17" i="38"/>
  <c r="MO16" i="38"/>
  <c r="MN16" i="38"/>
  <c r="MK16" i="38"/>
  <c r="MJ16" i="38"/>
  <c r="MJ15" i="38"/>
  <c r="MI15" i="38"/>
  <c r="MF15" i="38"/>
  <c r="ME15" i="38"/>
  <c r="LS22" i="37"/>
  <c r="LR22" i="37"/>
  <c r="LO22" i="37"/>
  <c r="LN22" i="37"/>
  <c r="LO21" i="37"/>
  <c r="LN21" i="37"/>
  <c r="LK21" i="37"/>
  <c r="LJ21" i="37"/>
  <c r="LO20" i="37"/>
  <c r="LN20" i="37"/>
  <c r="LK20" i="37"/>
  <c r="LJ20" i="37"/>
  <c r="LG19" i="37"/>
  <c r="LF19" i="37"/>
  <c r="LC19" i="37"/>
  <c r="LB19" i="37"/>
  <c r="LG17" i="37"/>
  <c r="LF17" i="37"/>
  <c r="LC17" i="37"/>
  <c r="LB17" i="37"/>
  <c r="LB14" i="37"/>
  <c r="LC14" i="37"/>
  <c r="LF14" i="37"/>
  <c r="LG14" i="37"/>
  <c r="LB15" i="37"/>
  <c r="LC15" i="37"/>
  <c r="LF15" i="37"/>
  <c r="LG15" i="37"/>
  <c r="LB16" i="37"/>
  <c r="LC16" i="37"/>
  <c r="LF16" i="37"/>
  <c r="LG16" i="37"/>
  <c r="LU14" i="38"/>
  <c r="LT14" i="38"/>
  <c r="LQ14" i="38"/>
  <c r="LP14" i="38"/>
  <c r="LU13" i="38"/>
  <c r="LT13" i="38"/>
  <c r="LQ13" i="38"/>
  <c r="LP13" i="38"/>
  <c r="KY13" i="37"/>
  <c r="KX13" i="37"/>
  <c r="KU13" i="37"/>
  <c r="KT13" i="37"/>
  <c r="LA12" i="38"/>
  <c r="LB12" i="38"/>
  <c r="LE12" i="38"/>
  <c r="LF12" i="38"/>
  <c r="J38" i="37" l="1"/>
  <c r="K38" i="37" s="1"/>
  <c r="F43" i="38"/>
  <c r="G43" i="38" s="1"/>
  <c r="F62" i="38"/>
  <c r="G62" i="38" s="1"/>
  <c r="J35" i="37"/>
  <c r="K35" i="37" s="1"/>
  <c r="J36" i="37"/>
  <c r="K36" i="37" s="1"/>
  <c r="H39" i="37"/>
  <c r="J39" i="37" s="1"/>
  <c r="K39" i="37" s="1"/>
  <c r="F55" i="38"/>
  <c r="G55" i="38" s="1"/>
  <c r="F65" i="38"/>
  <c r="G65" i="38" s="1"/>
  <c r="F53" i="38"/>
  <c r="G53" i="38" s="1"/>
  <c r="F49" i="38"/>
  <c r="G49" i="38" s="1"/>
  <c r="H34" i="37"/>
  <c r="J34" i="37" s="1"/>
  <c r="K34" i="37" s="1"/>
  <c r="H37" i="37"/>
  <c r="J37" i="37" s="1"/>
  <c r="K37" i="37" s="1"/>
  <c r="J31" i="37"/>
  <c r="K31" i="37" s="1"/>
  <c r="F57" i="38"/>
  <c r="G57" i="38" s="1"/>
  <c r="F67" i="38"/>
  <c r="G67" i="38" s="1"/>
  <c r="F68" i="38"/>
  <c r="G68" i="38" s="1"/>
  <c r="F63" i="38"/>
  <c r="G63" i="38" s="1"/>
  <c r="F64" i="38"/>
  <c r="G64" i="38" s="1"/>
  <c r="F60" i="38"/>
  <c r="G60" i="38" s="1"/>
  <c r="F50" i="38"/>
  <c r="G50" i="38" s="1"/>
  <c r="F59" i="38"/>
  <c r="G59" i="38" s="1"/>
  <c r="F58" i="38"/>
  <c r="G58" i="38" s="1"/>
  <c r="E56" i="38"/>
  <c r="F56" i="38" s="1"/>
  <c r="G56" i="38" s="1"/>
  <c r="D51" i="38"/>
  <c r="F51" i="38" s="1"/>
  <c r="G51" i="38" s="1"/>
  <c r="F54" i="38"/>
  <c r="G54" i="38" s="1"/>
  <c r="I33" i="37"/>
  <c r="J33" i="37" s="1"/>
  <c r="K33" i="37" s="1"/>
  <c r="F45" i="38"/>
  <c r="G45" i="38" s="1"/>
  <c r="F52" i="38"/>
  <c r="G52" i="38" s="1"/>
  <c r="D48" i="38"/>
  <c r="F48" i="38" s="1"/>
  <c r="G48" i="38" s="1"/>
  <c r="H28" i="37"/>
  <c r="J28" i="37" s="1"/>
  <c r="K28" i="37" s="1"/>
  <c r="E46" i="38"/>
  <c r="F46" i="38" s="1"/>
  <c r="G46" i="38" s="1"/>
  <c r="F47" i="38"/>
  <c r="G47" i="38" s="1"/>
  <c r="E44" i="38"/>
  <c r="F44" i="38" s="1"/>
  <c r="G44" i="38" s="1"/>
  <c r="D42" i="38"/>
  <c r="F42" i="38" s="1"/>
  <c r="G42" i="38" s="1"/>
  <c r="H29" i="37"/>
  <c r="J29" i="37" s="1"/>
  <c r="K29" i="37" s="1"/>
  <c r="J32" i="37"/>
  <c r="K32" i="37" s="1"/>
  <c r="I30" i="37"/>
  <c r="J30" i="37" s="1"/>
  <c r="K30" i="37" s="1"/>
  <c r="D40" i="38"/>
  <c r="F40" i="38" s="1"/>
  <c r="G40" i="38" s="1"/>
  <c r="F41" i="38"/>
  <c r="G41" i="38" s="1"/>
  <c r="F38" i="38"/>
  <c r="G38" i="38" s="1"/>
  <c r="F36" i="38"/>
  <c r="G36" i="38" s="1"/>
  <c r="F39" i="38"/>
  <c r="G39" i="38" s="1"/>
  <c r="D37" i="38"/>
  <c r="F37" i="38" s="1"/>
  <c r="G37" i="38" s="1"/>
  <c r="I26" i="37"/>
  <c r="J26" i="37" s="1"/>
  <c r="K26" i="37" s="1"/>
  <c r="NF34" i="38"/>
  <c r="NG34" i="38" s="1"/>
  <c r="MV25" i="37"/>
  <c r="MW25" i="37" s="1"/>
  <c r="J27" i="37"/>
  <c r="K27" i="37" s="1"/>
  <c r="NN35" i="38"/>
  <c r="NO35" i="38" s="1"/>
  <c r="MR25" i="37"/>
  <c r="MS25" i="37" s="1"/>
  <c r="NJ35" i="38"/>
  <c r="NK35" i="38" s="1"/>
  <c r="NF33" i="38"/>
  <c r="NG33" i="38" s="1"/>
  <c r="NJ34" i="38"/>
  <c r="NB32" i="38"/>
  <c r="NC32" i="38" s="1"/>
  <c r="NB31" i="38"/>
  <c r="NC31" i="38" s="1"/>
  <c r="NB30" i="38"/>
  <c r="NC30" i="38" s="1"/>
  <c r="NB29" i="38"/>
  <c r="NC29" i="38" s="1"/>
  <c r="NB28" i="38"/>
  <c r="NC28" i="38" s="1"/>
  <c r="NB27" i="38"/>
  <c r="NC27" i="38" s="1"/>
  <c r="NB26" i="38"/>
  <c r="NC26" i="38" s="1"/>
  <c r="NB25" i="38"/>
  <c r="NC25" i="38" s="1"/>
  <c r="NB24" i="38"/>
  <c r="NC24" i="38" s="1"/>
  <c r="NB33" i="38"/>
  <c r="NC33" i="38" s="1"/>
  <c r="MX32" i="38"/>
  <c r="MY32" i="38" s="1"/>
  <c r="MX31" i="38"/>
  <c r="MY31" i="38" s="1"/>
  <c r="MX30" i="38"/>
  <c r="MY30" i="38" s="1"/>
  <c r="MX29" i="38"/>
  <c r="MY29" i="38" s="1"/>
  <c r="MX28" i="38"/>
  <c r="MY28" i="38" s="1"/>
  <c r="MX27" i="38"/>
  <c r="MY27" i="38" s="1"/>
  <c r="MX26" i="38"/>
  <c r="MY26" i="38" s="1"/>
  <c r="MX25" i="38"/>
  <c r="MY25" i="38" s="1"/>
  <c r="MX24" i="38"/>
  <c r="MY24" i="38" s="1"/>
  <c r="MT21" i="38"/>
  <c r="MU21" i="38" s="1"/>
  <c r="MX23" i="38"/>
  <c r="MY23" i="38" s="1"/>
  <c r="NB23" i="38"/>
  <c r="NC23" i="38" s="1"/>
  <c r="MX21" i="38"/>
  <c r="MY21" i="38" s="1"/>
  <c r="MT22" i="38"/>
  <c r="MU22" i="38" s="1"/>
  <c r="MX22" i="38"/>
  <c r="MY22" i="38" s="1"/>
  <c r="MX20" i="38"/>
  <c r="MY20" i="38" s="1"/>
  <c r="MT20" i="38"/>
  <c r="MU20" i="38" s="1"/>
  <c r="MV24" i="37"/>
  <c r="MW24" i="37" s="1"/>
  <c r="MR24" i="37"/>
  <c r="MS24" i="37" s="1"/>
  <c r="MP19" i="38"/>
  <c r="MQ19" i="38" s="1"/>
  <c r="LP20" i="37"/>
  <c r="LQ20" i="37" s="1"/>
  <c r="MN23" i="37"/>
  <c r="MO23" i="37" s="1"/>
  <c r="MR23" i="37"/>
  <c r="MS23" i="37" s="1"/>
  <c r="ML19" i="38"/>
  <c r="MM19" i="38" s="1"/>
  <c r="ML17" i="38"/>
  <c r="MM17" i="38" s="1"/>
  <c r="MP17" i="38"/>
  <c r="MQ17" i="38" s="1"/>
  <c r="ML18" i="38"/>
  <c r="MP18" i="38"/>
  <c r="MQ18" i="38" s="1"/>
  <c r="ML16" i="38"/>
  <c r="MP16" i="38"/>
  <c r="MQ16" i="38" s="1"/>
  <c r="LR13" i="38"/>
  <c r="LS13" i="38" s="1"/>
  <c r="MG15" i="38"/>
  <c r="MK15" i="38"/>
  <c r="ML15" i="38" s="1"/>
  <c r="LG12" i="38"/>
  <c r="LH12" i="38" s="1"/>
  <c r="LH14" i="37"/>
  <c r="LI14" i="37" s="1"/>
  <c r="LP22" i="37"/>
  <c r="LT22" i="37"/>
  <c r="LU22" i="37" s="1"/>
  <c r="LL20" i="37"/>
  <c r="LD14" i="37"/>
  <c r="LL21" i="37"/>
  <c r="LP21" i="37"/>
  <c r="LQ21" i="37" s="1"/>
  <c r="LD15" i="37"/>
  <c r="LE15" i="37" s="1"/>
  <c r="LD19" i="37"/>
  <c r="LH19" i="37"/>
  <c r="LI19" i="37" s="1"/>
  <c r="LH16" i="37"/>
  <c r="LI16" i="37" s="1"/>
  <c r="LH15" i="37"/>
  <c r="LI15" i="37" s="1"/>
  <c r="LD17" i="37"/>
  <c r="LH17" i="37"/>
  <c r="LI17" i="37" s="1"/>
  <c r="LD16" i="37"/>
  <c r="LE16" i="37" s="1"/>
  <c r="LR14" i="38"/>
  <c r="LV14" i="38"/>
  <c r="LW14" i="38" s="1"/>
  <c r="LV13" i="38"/>
  <c r="KV13" i="37"/>
  <c r="KW13" i="37" s="1"/>
  <c r="KZ13" i="37"/>
  <c r="LA13" i="37" s="1"/>
  <c r="LC12" i="38"/>
  <c r="LD12" i="38" s="1"/>
  <c r="KQ11" i="38"/>
  <c r="KR11" i="38"/>
  <c r="KU11" i="38"/>
  <c r="KV11" i="38"/>
  <c r="KH12" i="37"/>
  <c r="KG12" i="37"/>
  <c r="KD12" i="37"/>
  <c r="KC12" i="37"/>
  <c r="KG10" i="38"/>
  <c r="KH10" i="38"/>
  <c r="KK10" i="38"/>
  <c r="KL10" i="38"/>
  <c r="H25" i="37" l="1"/>
  <c r="I25" i="37"/>
  <c r="E30" i="38"/>
  <c r="E35" i="38"/>
  <c r="E33" i="38"/>
  <c r="H24" i="37"/>
  <c r="D26" i="38"/>
  <c r="D35" i="38"/>
  <c r="NK34" i="38"/>
  <c r="E34" i="38" s="1"/>
  <c r="D27" i="38"/>
  <c r="E31" i="38"/>
  <c r="E21" i="38"/>
  <c r="D30" i="38"/>
  <c r="E23" i="38"/>
  <c r="E24" i="38"/>
  <c r="D24" i="38"/>
  <c r="D31" i="38"/>
  <c r="D33" i="38"/>
  <c r="E25" i="38"/>
  <c r="E26" i="38"/>
  <c r="D28" i="38"/>
  <c r="E28" i="38"/>
  <c r="E32" i="38"/>
  <c r="E27" i="38"/>
  <c r="D25" i="38"/>
  <c r="D29" i="38"/>
  <c r="E29" i="38"/>
  <c r="D32" i="38"/>
  <c r="E20" i="38"/>
  <c r="D21" i="38"/>
  <c r="D23" i="38"/>
  <c r="D22" i="38"/>
  <c r="E22" i="38"/>
  <c r="D20" i="38"/>
  <c r="I24" i="37"/>
  <c r="E19" i="38"/>
  <c r="D19" i="38"/>
  <c r="H23" i="37"/>
  <c r="I23" i="37"/>
  <c r="KI10" i="38"/>
  <c r="KJ10" i="38" s="1"/>
  <c r="D17" i="38"/>
  <c r="KW11" i="38"/>
  <c r="KX11" i="38" s="1"/>
  <c r="E17" i="38"/>
  <c r="MM18" i="38"/>
  <c r="D18" i="38" s="1"/>
  <c r="MM16" i="38"/>
  <c r="D16" i="38" s="1"/>
  <c r="MH15" i="38"/>
  <c r="D15" i="38" s="1"/>
  <c r="LQ22" i="37"/>
  <c r="I22" i="37" s="1"/>
  <c r="LM21" i="37"/>
  <c r="I21" i="37" s="1"/>
  <c r="LE14" i="37"/>
  <c r="I14" i="37" s="1"/>
  <c r="LM20" i="37"/>
  <c r="H20" i="37" s="1"/>
  <c r="I15" i="37"/>
  <c r="LE19" i="37"/>
  <c r="I19" i="37" s="1"/>
  <c r="LE17" i="37"/>
  <c r="I17" i="37" s="1"/>
  <c r="H16" i="37"/>
  <c r="H15" i="37"/>
  <c r="I16" i="37"/>
  <c r="LS14" i="38"/>
  <c r="E14" i="38" s="1"/>
  <c r="LW13" i="38"/>
  <c r="E13" i="38" s="1"/>
  <c r="KS11" i="38"/>
  <c r="KT11" i="38" s="1"/>
  <c r="H13" i="37"/>
  <c r="I13" i="37"/>
  <c r="E12" i="38"/>
  <c r="D12" i="38"/>
  <c r="KE12" i="37"/>
  <c r="KF12" i="37" s="1"/>
  <c r="KI12" i="37"/>
  <c r="KJ12" i="37" s="1"/>
  <c r="KM10" i="38"/>
  <c r="KN10" i="38" s="1"/>
  <c r="J25" i="37" l="1"/>
  <c r="K25" i="37" s="1"/>
  <c r="F30" i="38"/>
  <c r="G30" i="38" s="1"/>
  <c r="F21" i="38"/>
  <c r="G21" i="38" s="1"/>
  <c r="J24" i="37"/>
  <c r="K24" i="37" s="1"/>
  <c r="F27" i="38"/>
  <c r="G27" i="38" s="1"/>
  <c r="F26" i="38"/>
  <c r="G26" i="38" s="1"/>
  <c r="D34" i="38"/>
  <c r="F34" i="38" s="1"/>
  <c r="G34" i="38" s="1"/>
  <c r="F24" i="38"/>
  <c r="G24" i="38" s="1"/>
  <c r="F35" i="38"/>
  <c r="G35" i="38" s="1"/>
  <c r="F31" i="38"/>
  <c r="G31" i="38" s="1"/>
  <c r="D11" i="38"/>
  <c r="F20" i="38"/>
  <c r="G20" i="38" s="1"/>
  <c r="F33" i="38"/>
  <c r="G33" i="38" s="1"/>
  <c r="F28" i="38"/>
  <c r="G28" i="38" s="1"/>
  <c r="F32" i="38"/>
  <c r="G32" i="38" s="1"/>
  <c r="F29" i="38"/>
  <c r="G29" i="38" s="1"/>
  <c r="F25" i="38"/>
  <c r="G25" i="38" s="1"/>
  <c r="F23" i="38"/>
  <c r="G23" i="38" s="1"/>
  <c r="F19" i="38"/>
  <c r="G19" i="38" s="1"/>
  <c r="F22" i="38"/>
  <c r="G22" i="38" s="1"/>
  <c r="D10" i="38"/>
  <c r="D14" i="38"/>
  <c r="F14" i="38" s="1"/>
  <c r="G14" i="38" s="1"/>
  <c r="E18" i="38"/>
  <c r="F18" i="38" s="1"/>
  <c r="G18" i="38" s="1"/>
  <c r="J23" i="37"/>
  <c r="K23" i="37" s="1"/>
  <c r="H14" i="37"/>
  <c r="J14" i="37" s="1"/>
  <c r="K14" i="37" s="1"/>
  <c r="H19" i="37"/>
  <c r="J19" i="37" s="1"/>
  <c r="K19" i="37" s="1"/>
  <c r="H22" i="37"/>
  <c r="J22" i="37" s="1"/>
  <c r="K22" i="37" s="1"/>
  <c r="D13" i="38"/>
  <c r="F13" i="38" s="1"/>
  <c r="G13" i="38" s="1"/>
  <c r="E15" i="38"/>
  <c r="F15" i="38" s="1"/>
  <c r="G15" i="38" s="1"/>
  <c r="E16" i="38"/>
  <c r="F16" i="38" s="1"/>
  <c r="G16" i="38" s="1"/>
  <c r="F17" i="38"/>
  <c r="G17" i="38" s="1"/>
  <c r="E11" i="38"/>
  <c r="I20" i="37"/>
  <c r="J20" i="37" s="1"/>
  <c r="K20" i="37" s="1"/>
  <c r="H21" i="37"/>
  <c r="J16" i="37"/>
  <c r="K16" i="37" s="1"/>
  <c r="H17" i="37"/>
  <c r="J17" i="37" s="1"/>
  <c r="J15" i="37"/>
  <c r="K15" i="37" s="1"/>
  <c r="J13" i="37"/>
  <c r="K13" i="37" s="1"/>
  <c r="F12" i="38"/>
  <c r="G12" i="38" s="1"/>
  <c r="I12" i="37"/>
  <c r="H12" i="37"/>
  <c r="E10" i="38"/>
  <c r="KG9" i="38"/>
  <c r="KF9" i="38"/>
  <c r="KC9" i="38"/>
  <c r="KB9" i="38"/>
  <c r="F11" i="38" l="1"/>
  <c r="G11" i="38" s="1"/>
  <c r="F10" i="38"/>
  <c r="G10" i="38" s="1"/>
  <c r="J21" i="37"/>
  <c r="K21" i="37" s="1"/>
  <c r="K17" i="37"/>
  <c r="J12" i="37"/>
  <c r="K12" i="37" s="1"/>
  <c r="KD9" i="38"/>
  <c r="KH9" i="38"/>
  <c r="KI9" i="38" s="1"/>
  <c r="KE9" i="38" l="1"/>
  <c r="E9" i="38" s="1"/>
  <c r="D9" i="38" l="1"/>
  <c r="F9" i="38" s="1"/>
  <c r="G9" i="38" s="1"/>
  <c r="JA11" i="37" l="1"/>
  <c r="JB11" i="37"/>
  <c r="JE11" i="37"/>
  <c r="JF11" i="37"/>
  <c r="JG11" i="37" l="1"/>
  <c r="JH11" i="37" s="1"/>
  <c r="JC11" i="37"/>
  <c r="JD11" i="37" s="1"/>
  <c r="I11" i="37" l="1"/>
  <c r="H11" i="37"/>
  <c r="J11" i="37" l="1"/>
  <c r="K11" i="37" s="1"/>
  <c r="IW8" i="37" l="1"/>
  <c r="IX8" i="37"/>
  <c r="JA8" i="37"/>
  <c r="JB8" i="37"/>
  <c r="IW9" i="37"/>
  <c r="IX9" i="37"/>
  <c r="JA9" i="37"/>
  <c r="JB9" i="37"/>
  <c r="IW10" i="37"/>
  <c r="IX10" i="37"/>
  <c r="JA10" i="37"/>
  <c r="JB10" i="37"/>
  <c r="IY8" i="37" l="1"/>
  <c r="IZ8" i="37" s="1"/>
  <c r="JC10" i="37"/>
  <c r="JD10" i="37" s="1"/>
  <c r="JC9" i="37"/>
  <c r="JD9" i="37" s="1"/>
  <c r="IY9" i="37"/>
  <c r="IZ9" i="37" s="1"/>
  <c r="JC8" i="37"/>
  <c r="JD8" i="37" s="1"/>
  <c r="I8" i="37" s="1"/>
  <c r="IY10" i="37"/>
  <c r="H8" i="37" l="1"/>
  <c r="J8" i="37" s="1"/>
  <c r="K8" i="37" s="1"/>
  <c r="H9" i="37"/>
  <c r="I9" i="37"/>
  <c r="IZ10" i="37"/>
  <c r="H10" i="37" s="1"/>
  <c r="IX8" i="38"/>
  <c r="IY8" i="38"/>
  <c r="JB8" i="38"/>
  <c r="JC8" i="38"/>
  <c r="IX7" i="38"/>
  <c r="IY7" i="38"/>
  <c r="JB7" i="38"/>
  <c r="JC7" i="38"/>
  <c r="IX5" i="38"/>
  <c r="IY5" i="38"/>
  <c r="JB5" i="38"/>
  <c r="JC5" i="38"/>
  <c r="IX6" i="38"/>
  <c r="IY6" i="38"/>
  <c r="JB6" i="38"/>
  <c r="JC6" i="38"/>
  <c r="J9" i="37" l="1"/>
  <c r="K9" i="37" s="1"/>
  <c r="JD6" i="38"/>
  <c r="JE6" i="38" s="1"/>
  <c r="JD7" i="38"/>
  <c r="JE7" i="38" s="1"/>
  <c r="IZ7" i="38"/>
  <c r="JA7" i="38" s="1"/>
  <c r="JD8" i="38"/>
  <c r="JE8" i="38" s="1"/>
  <c r="IZ8" i="38"/>
  <c r="JA8" i="38" s="1"/>
  <c r="I10" i="37"/>
  <c r="J10" i="37" s="1"/>
  <c r="K10" i="37" s="1"/>
  <c r="IZ5" i="38"/>
  <c r="JA5" i="38" s="1"/>
  <c r="D8" i="38"/>
  <c r="JD5" i="38"/>
  <c r="JE5" i="38" s="1"/>
  <c r="IZ6" i="38"/>
  <c r="JA6" i="38" s="1"/>
  <c r="D7" i="38" l="1"/>
  <c r="E8" i="38"/>
  <c r="F8" i="38" s="1"/>
  <c r="G8" i="38" s="1"/>
  <c r="D5" i="38"/>
  <c r="E5" i="38"/>
  <c r="E7" i="38"/>
  <c r="D6" i="38"/>
  <c r="E6" i="38"/>
  <c r="IT7" i="37"/>
  <c r="IS7" i="37"/>
  <c r="IP7" i="37"/>
  <c r="IO7" i="37"/>
  <c r="F7" i="38" l="1"/>
  <c r="G7" i="38" s="1"/>
  <c r="F6" i="38"/>
  <c r="G6" i="38" s="1"/>
  <c r="F5" i="38"/>
  <c r="G5" i="38" s="1"/>
  <c r="IQ7" i="37"/>
  <c r="IU7" i="37"/>
  <c r="IV7" i="37" s="1"/>
  <c r="IR7" i="37" l="1"/>
  <c r="I7" i="37" s="1"/>
  <c r="H7" i="37" l="1"/>
  <c r="J7" i="37" s="1"/>
  <c r="K7" i="37" s="1"/>
  <c r="F1" i="1" l="1"/>
  <c r="C68" i="1" l="1"/>
  <c r="C69" i="1"/>
  <c r="C67" i="1"/>
  <c r="C66" i="1"/>
  <c r="C28" i="1"/>
  <c r="C95" i="37"/>
  <c r="C93" i="37"/>
  <c r="C94" i="37"/>
  <c r="C91" i="37"/>
  <c r="C92" i="37"/>
  <c r="C89" i="37"/>
  <c r="C90" i="37"/>
  <c r="C87" i="37"/>
  <c r="C88" i="37"/>
  <c r="C65" i="1"/>
  <c r="C86" i="37"/>
  <c r="C64" i="1"/>
  <c r="C84" i="37"/>
  <c r="C85" i="37"/>
  <c r="C82" i="37"/>
  <c r="C83" i="37"/>
  <c r="C81" i="37"/>
  <c r="C61" i="1"/>
  <c r="C62" i="1"/>
  <c r="C43" i="1"/>
  <c r="C63" i="1"/>
  <c r="C56" i="1"/>
  <c r="C54" i="1"/>
  <c r="C59" i="1"/>
  <c r="C58" i="1"/>
  <c r="C60" i="1"/>
  <c r="C80" i="37"/>
  <c r="C53" i="1"/>
  <c r="C51" i="1"/>
  <c r="C77" i="37"/>
  <c r="C78" i="37"/>
  <c r="C79" i="37"/>
  <c r="C75" i="37"/>
  <c r="C76" i="37"/>
  <c r="C72" i="37"/>
  <c r="C73" i="37"/>
  <c r="C70" i="37"/>
  <c r="C71" i="37"/>
  <c r="C44" i="1"/>
  <c r="C48" i="1"/>
  <c r="C46" i="1"/>
  <c r="C36" i="1"/>
  <c r="C45" i="1"/>
  <c r="C39" i="1"/>
  <c r="C34" i="1"/>
  <c r="C52" i="1"/>
  <c r="C50" i="1"/>
  <c r="C30" i="1"/>
  <c r="C69" i="37"/>
  <c r="C37" i="1"/>
  <c r="C18" i="1"/>
  <c r="C5" i="1"/>
  <c r="C12" i="1"/>
  <c r="C64" i="37"/>
  <c r="C65" i="37"/>
  <c r="C66" i="37"/>
  <c r="C67" i="37"/>
  <c r="C62" i="37"/>
  <c r="C63" i="37"/>
  <c r="C59" i="37"/>
  <c r="C60" i="37"/>
  <c r="C57" i="37"/>
  <c r="C58" i="37"/>
  <c r="C55" i="37"/>
  <c r="C56" i="37"/>
  <c r="C53" i="37"/>
  <c r="C54" i="37"/>
  <c r="C52" i="37"/>
  <c r="C42" i="1"/>
  <c r="C32" i="1"/>
  <c r="C49" i="1"/>
  <c r="C47" i="1"/>
  <c r="C31" i="1"/>
  <c r="C33" i="1"/>
  <c r="C57" i="1"/>
  <c r="C35" i="1"/>
  <c r="C55" i="1"/>
  <c r="C47" i="37"/>
  <c r="C51" i="37"/>
  <c r="C50" i="37"/>
  <c r="C48" i="37"/>
  <c r="C49" i="37"/>
  <c r="C16" i="1"/>
  <c r="C46" i="37"/>
  <c r="C45" i="37"/>
  <c r="C41" i="37"/>
  <c r="C44" i="37"/>
  <c r="C40" i="1"/>
  <c r="C42" i="37"/>
  <c r="C43" i="37"/>
  <c r="C40" i="37"/>
  <c r="C38" i="37"/>
  <c r="C39" i="37"/>
  <c r="C37" i="37"/>
  <c r="C35" i="37"/>
  <c r="C36" i="37"/>
  <c r="C38" i="1"/>
  <c r="C41" i="1"/>
  <c r="C11" i="1"/>
  <c r="C25" i="1"/>
  <c r="C22" i="1"/>
  <c r="C33" i="37"/>
  <c r="C34" i="37"/>
  <c r="C32" i="37"/>
  <c r="C29" i="37"/>
  <c r="C30" i="37"/>
  <c r="C31" i="37"/>
  <c r="C27" i="37"/>
  <c r="C28" i="37"/>
  <c r="C26" i="37"/>
  <c r="C24" i="37"/>
  <c r="C25" i="37"/>
  <c r="C13" i="1"/>
  <c r="C27" i="1"/>
  <c r="C29" i="1"/>
  <c r="C19" i="1"/>
  <c r="C15" i="1"/>
  <c r="C9" i="1"/>
  <c r="C21" i="1"/>
  <c r="C26" i="1"/>
  <c r="C23" i="1"/>
  <c r="C22" i="37"/>
  <c r="C23" i="37"/>
  <c r="C21" i="37"/>
  <c r="C20" i="37"/>
  <c r="C17" i="37"/>
  <c r="C19" i="37"/>
  <c r="C13" i="37"/>
  <c r="C14" i="37"/>
  <c r="C15" i="37"/>
  <c r="C16" i="37"/>
  <c r="C12" i="37"/>
  <c r="C11" i="37"/>
  <c r="C8" i="37"/>
  <c r="C9" i="37"/>
  <c r="C10" i="37"/>
  <c r="C4" i="1"/>
  <c r="C10" i="1"/>
  <c r="C14" i="1"/>
  <c r="C8" i="1"/>
  <c r="C7" i="1"/>
  <c r="C6" i="1"/>
  <c r="C20" i="1"/>
  <c r="C17" i="1"/>
  <c r="C24" i="1"/>
  <c r="IH6" i="37"/>
  <c r="IG6" i="37"/>
  <c r="ID6" i="37"/>
  <c r="IC6" i="37"/>
  <c r="IE6" i="37" l="1"/>
  <c r="II6" i="37"/>
  <c r="IJ6" i="37" s="1"/>
  <c r="IN4" i="38"/>
  <c r="IO4" i="38"/>
  <c r="IR4" i="38"/>
  <c r="IS4" i="38"/>
  <c r="IT4" i="38" l="1"/>
  <c r="IU4" i="38" s="1"/>
  <c r="IP4" i="38"/>
  <c r="IQ4" i="38" s="1"/>
  <c r="IF6" i="37"/>
  <c r="I6" i="37" s="1"/>
  <c r="D4" i="38" l="1"/>
  <c r="E4" i="38"/>
  <c r="H6" i="37"/>
  <c r="J6" i="37" s="1"/>
  <c r="K6" i="37" s="1"/>
  <c r="F4" i="38" l="1"/>
  <c r="G4" i="38" s="1"/>
  <c r="II3" i="38" l="1"/>
  <c r="IH3" i="38"/>
  <c r="IE3" i="38"/>
  <c r="ID3" i="38"/>
  <c r="II2" i="38"/>
  <c r="IH2" i="38"/>
  <c r="IE2" i="38"/>
  <c r="ID2" i="38"/>
  <c r="IF3" i="38" l="1"/>
  <c r="IJ3" i="38"/>
  <c r="IK3" i="38" s="1"/>
  <c r="IF2" i="38"/>
  <c r="IJ2" i="38"/>
  <c r="IK2" i="38" s="1"/>
  <c r="HR5" i="37"/>
  <c r="HQ5" i="37"/>
  <c r="HN5" i="37"/>
  <c r="HM5" i="37"/>
  <c r="IG3" i="38" l="1"/>
  <c r="E3" i="38" s="1"/>
  <c r="IG2" i="38"/>
  <c r="E2" i="38" s="1"/>
  <c r="HS5" i="37"/>
  <c r="HT5" i="37" s="1"/>
  <c r="HO5" i="37"/>
  <c r="HR4" i="37"/>
  <c r="HQ4" i="37"/>
  <c r="HN4" i="37"/>
  <c r="HM4" i="37"/>
  <c r="HR3" i="37"/>
  <c r="HQ3" i="37"/>
  <c r="HN3" i="37"/>
  <c r="HM3" i="37"/>
  <c r="D3" i="38" l="1"/>
  <c r="D2" i="38"/>
  <c r="HP5" i="37"/>
  <c r="I5" i="37" s="1"/>
  <c r="HS4" i="37"/>
  <c r="HT4" i="37" s="1"/>
  <c r="HO4" i="37"/>
  <c r="HS3" i="37"/>
  <c r="HT3" i="37" s="1"/>
  <c r="HO3" i="37"/>
  <c r="F3" i="38" l="1"/>
  <c r="G3" i="38" s="1"/>
  <c r="F2" i="38"/>
  <c r="G2" i="38" s="1"/>
  <c r="H5" i="37"/>
  <c r="J5" i="37" s="1"/>
  <c r="K5" i="37" s="1"/>
  <c r="HP4" i="37"/>
  <c r="I4" i="37" s="1"/>
  <c r="HP3" i="37"/>
  <c r="I3" i="37" s="1"/>
  <c r="H4" i="37" l="1"/>
  <c r="J4" i="37" s="1"/>
  <c r="K4" i="37" s="1"/>
  <c r="H3" i="37"/>
  <c r="J3" i="37" s="1"/>
  <c r="K3" i="37" s="1"/>
  <c r="I53" i="1" l="1"/>
  <c r="H53" i="1"/>
  <c r="J53" i="1" l="1"/>
  <c r="K53" i="1" s="1"/>
  <c r="E3" i="2"/>
  <c r="D3" i="2"/>
  <c r="F3" i="2" l="1"/>
  <c r="G3" i="2" s="1"/>
  <c r="E19" i="2" l="1"/>
  <c r="D19" i="2"/>
  <c r="F19" i="2" l="1"/>
  <c r="G19" i="2" s="1"/>
  <c r="I64" i="1" l="1"/>
  <c r="H64" i="1"/>
  <c r="J64" i="1" l="1"/>
  <c r="K64" i="1"/>
  <c r="AEW6" i="1"/>
  <c r="AEX6" i="1" s="1"/>
  <c r="I6" i="1" l="1"/>
  <c r="H6" i="1"/>
  <c r="J6" i="1" l="1"/>
  <c r="K6" i="1" s="1"/>
</calcChain>
</file>

<file path=xl/sharedStrings.xml><?xml version="1.0" encoding="utf-8"?>
<sst xmlns="http://schemas.openxmlformats.org/spreadsheetml/2006/main" count="127558" uniqueCount="3264">
  <si>
    <t>年齢</t>
  </si>
  <si>
    <t>出身地</t>
  </si>
  <si>
    <t>師匠</t>
  </si>
  <si>
    <t>二段</t>
  </si>
  <si>
    <t>小林健</t>
  </si>
  <si>
    <t>休</t>
  </si>
  <si>
    <t>麻生喜久</t>
  </si>
  <si>
    <t>大阪</t>
  </si>
  <si>
    <t>増田</t>
  </si>
  <si>
    <t>愛知</t>
  </si>
  <si>
    <t>杉本</t>
  </si>
  <si>
    <t>初段</t>
  </si>
  <si>
    <t>滋賀</t>
  </si>
  <si>
    <t>西山晴大</t>
  </si>
  <si>
    <t>福岡</t>
  </si>
  <si>
    <t>中田功</t>
  </si>
  <si>
    <t>兵庫</t>
  </si>
  <si>
    <t>森信</t>
  </si>
  <si>
    <t>井上</t>
  </si>
  <si>
    <t>岐阜</t>
  </si>
  <si>
    <t>○</t>
  </si>
  <si>
    <t>香川</t>
  </si>
  <si>
    <t>広島</t>
  </si>
  <si>
    <t>中　七海</t>
  </si>
  <si>
    <t>久保</t>
  </si>
  <si>
    <t>齊藤裕也</t>
  </si>
  <si>
    <t>三重</t>
  </si>
  <si>
    <t>獺ヶ口笑保人</t>
  </si>
  <si>
    <t>岡山</t>
  </si>
  <si>
    <t>●</t>
  </si>
  <si>
    <t>伊藤博</t>
  </si>
  <si>
    <t>清水　航</t>
  </si>
  <si>
    <t>村田　丞</t>
  </si>
  <si>
    <t>福井</t>
  </si>
  <si>
    <t>中村祥幸</t>
  </si>
  <si>
    <t>豊川</t>
  </si>
  <si>
    <t>石田竜一</t>
  </si>
  <si>
    <t>永田大和</t>
  </si>
  <si>
    <t>安藤優大</t>
  </si>
  <si>
    <t>坂本裕太</t>
  </si>
  <si>
    <t>崎原知宙</t>
  </si>
  <si>
    <t>生垣寛人</t>
  </si>
  <si>
    <t>中山丈瑠</t>
  </si>
  <si>
    <t>年</t>
    <rPh sb="0" eb="1">
      <t>ネン</t>
    </rPh>
    <phoneticPr fontId="1"/>
  </si>
  <si>
    <t>月</t>
    <rPh sb="0" eb="1">
      <t>ツキ</t>
    </rPh>
    <phoneticPr fontId="1"/>
  </si>
  <si>
    <t>日</t>
    <rPh sb="0" eb="1">
      <t>ニチ</t>
    </rPh>
    <phoneticPr fontId="1"/>
  </si>
  <si>
    <t>六</t>
    <rPh sb="0" eb="1">
      <t>６</t>
    </rPh>
    <phoneticPr fontId="1"/>
  </si>
  <si>
    <t>五</t>
    <rPh sb="0" eb="1">
      <t>５</t>
    </rPh>
    <phoneticPr fontId="1"/>
  </si>
  <si>
    <t>四</t>
    <rPh sb="0" eb="1">
      <t>４</t>
    </rPh>
    <phoneticPr fontId="1"/>
  </si>
  <si>
    <t>三</t>
    <rPh sb="0" eb="1">
      <t>３</t>
    </rPh>
    <phoneticPr fontId="1"/>
  </si>
  <si>
    <t>二</t>
    <rPh sb="0" eb="1">
      <t>２</t>
    </rPh>
    <phoneticPr fontId="1"/>
  </si>
  <si>
    <t>藤本　渚</t>
  </si>
  <si>
    <t>後藤奨佳</t>
  </si>
  <si>
    <t>一</t>
    <rPh sb="0" eb="1">
      <t>１</t>
    </rPh>
    <phoneticPr fontId="1"/>
  </si>
  <si>
    <t>七</t>
    <rPh sb="0" eb="1">
      <t>７</t>
    </rPh>
    <phoneticPr fontId="1"/>
  </si>
  <si>
    <t>八</t>
    <rPh sb="0" eb="1">
      <t>８</t>
    </rPh>
    <phoneticPr fontId="1"/>
  </si>
  <si>
    <t>九</t>
    <rPh sb="0" eb="1">
      <t>９</t>
    </rPh>
    <phoneticPr fontId="1"/>
  </si>
  <si>
    <t>☗</t>
    <phoneticPr fontId="1"/>
  </si>
  <si>
    <t>先手</t>
    <rPh sb="0" eb="2">
      <t>センテ</t>
    </rPh>
    <phoneticPr fontId="1"/>
  </si>
  <si>
    <t>⛉</t>
    <phoneticPr fontId="1"/>
  </si>
  <si>
    <t>後手</t>
    <rPh sb="0" eb="2">
      <t>ゴテ</t>
    </rPh>
    <phoneticPr fontId="1"/>
  </si>
  <si>
    <t>持駒</t>
    <rPh sb="0" eb="2">
      <t>モチゴマ</t>
    </rPh>
    <phoneticPr fontId="1"/>
  </si>
  <si>
    <t>歩</t>
    <rPh sb="0" eb="1">
      <t>フ</t>
    </rPh>
    <phoneticPr fontId="1"/>
  </si>
  <si>
    <t>香</t>
    <rPh sb="0" eb="1">
      <t>キョウ</t>
    </rPh>
    <phoneticPr fontId="1"/>
  </si>
  <si>
    <t>桂</t>
    <rPh sb="0" eb="1">
      <t>ケイ</t>
    </rPh>
    <phoneticPr fontId="1"/>
  </si>
  <si>
    <t>銀</t>
    <rPh sb="0" eb="1">
      <t>ギン</t>
    </rPh>
    <phoneticPr fontId="1"/>
  </si>
  <si>
    <t>金</t>
    <rPh sb="0" eb="1">
      <t>キン</t>
    </rPh>
    <phoneticPr fontId="1"/>
  </si>
  <si>
    <t>角</t>
    <rPh sb="0" eb="1">
      <t>カク</t>
    </rPh>
    <phoneticPr fontId="1"/>
  </si>
  <si>
    <t>飛</t>
    <rPh sb="0" eb="1">
      <t>ヒ</t>
    </rPh>
    <phoneticPr fontId="1"/>
  </si>
  <si>
    <t>玉</t>
    <rPh sb="0" eb="1">
      <t>タマ</t>
    </rPh>
    <phoneticPr fontId="1"/>
  </si>
  <si>
    <t>と</t>
    <phoneticPr fontId="1"/>
  </si>
  <si>
    <t>成香</t>
    <rPh sb="0" eb="1">
      <t>ナ</t>
    </rPh>
    <rPh sb="1" eb="2">
      <t>キョウ</t>
    </rPh>
    <phoneticPr fontId="1"/>
  </si>
  <si>
    <t>成桂</t>
    <rPh sb="0" eb="1">
      <t>ナ</t>
    </rPh>
    <rPh sb="1" eb="2">
      <t>ケイ</t>
    </rPh>
    <phoneticPr fontId="1"/>
  </si>
  <si>
    <t>成銀</t>
    <rPh sb="0" eb="1">
      <t>ナ</t>
    </rPh>
    <rPh sb="1" eb="2">
      <t>ギン</t>
    </rPh>
    <phoneticPr fontId="1"/>
  </si>
  <si>
    <t>馬</t>
    <rPh sb="0" eb="1">
      <t>ウマ</t>
    </rPh>
    <phoneticPr fontId="1"/>
  </si>
  <si>
    <t>龍</t>
    <rPh sb="0" eb="1">
      <t>リュウ</t>
    </rPh>
    <phoneticPr fontId="1"/>
  </si>
  <si>
    <t>戸川悠二郎</t>
  </si>
  <si>
    <t>VS</t>
    <phoneticPr fontId="1"/>
  </si>
  <si>
    <t>酒匂景大</t>
  </si>
  <si>
    <t>E1</t>
  </si>
  <si>
    <t>前川真市</t>
  </si>
  <si>
    <t>関　祐人</t>
  </si>
  <si>
    <t>植村知晴</t>
  </si>
  <si>
    <t>岡本詢也</t>
  </si>
  <si>
    <t>藤井孝太郎</t>
  </si>
  <si>
    <t>C2</t>
  </si>
  <si>
    <t>今井　絢</t>
  </si>
  <si>
    <t>段級</t>
  </si>
  <si>
    <t>村田　楽</t>
  </si>
  <si>
    <t>松本大輝</t>
  </si>
  <si>
    <t>鷹取尚弥</t>
  </si>
  <si>
    <t>井上来渡</t>
  </si>
  <si>
    <t>大島綾華</t>
  </si>
  <si>
    <t>菅井</t>
  </si>
  <si>
    <t>崎原実地歩</t>
  </si>
  <si>
    <t>E2</t>
  </si>
  <si>
    <t>篠原もも</t>
  </si>
  <si>
    <t>井口　仁</t>
  </si>
  <si>
    <t>小林裕</t>
  </si>
  <si>
    <t>菅野晴太</t>
  </si>
  <si>
    <t>平井　航</t>
  </si>
  <si>
    <t>木村亮汰</t>
  </si>
  <si>
    <t>小林彩乃</t>
  </si>
  <si>
    <t>倉谷将弘</t>
  </si>
  <si>
    <t>古本雄士</t>
  </si>
  <si>
    <t>毛利颯志</t>
  </si>
  <si>
    <t>宮本大和</t>
  </si>
  <si>
    <t>松下洸平</t>
  </si>
  <si>
    <t>森安</t>
  </si>
  <si>
    <t>生垣諒人</t>
  </si>
  <si>
    <t>八杉吉柾</t>
  </si>
  <si>
    <t>B2</t>
  </si>
  <si>
    <t>C1</t>
  </si>
  <si>
    <t>榊　菜吟</t>
  </si>
  <si>
    <t>志摩　樹</t>
  </si>
  <si>
    <t>川西晶翔</t>
  </si>
  <si>
    <t>D2</t>
  </si>
  <si>
    <t>榊　大輝</t>
  </si>
  <si>
    <t>小森龍太郎</t>
  </si>
  <si>
    <t>中野慎之助</t>
  </si>
  <si>
    <t>長崎天飛</t>
  </si>
  <si>
    <t>室元大臥</t>
  </si>
  <si>
    <t>渋江朔矢</t>
  </si>
  <si>
    <t>柳瀬俊輔</t>
  </si>
  <si>
    <t>深浦</t>
  </si>
  <si>
    <t>山下周眞</t>
  </si>
  <si>
    <t>高橋侑大</t>
  </si>
  <si>
    <t>中島健人</t>
  </si>
  <si>
    <t>田中　叡</t>
  </si>
  <si>
    <t>関西奨励会成績表</t>
  </si>
  <si>
    <t>現在</t>
  </si>
  <si>
    <t>氏　名</t>
  </si>
  <si>
    <t>B</t>
  </si>
  <si>
    <t>A</t>
  </si>
  <si>
    <t>関○</t>
  </si>
  <si>
    <t>中西○</t>
  </si>
  <si>
    <t>児玉○</t>
  </si>
  <si>
    <t>岡本○</t>
  </si>
  <si>
    <t>清水○</t>
  </si>
  <si>
    <t>西山●</t>
  </si>
  <si>
    <t>高田●</t>
  </si>
  <si>
    <t>森本●</t>
  </si>
  <si>
    <t>宮嶋○</t>
  </si>
  <si>
    <t>倉谷○</t>
  </si>
  <si>
    <t>村田楽○</t>
  </si>
  <si>
    <t>麻生●</t>
  </si>
  <si>
    <t>二段昇</t>
  </si>
  <si>
    <t>箭子●</t>
  </si>
  <si>
    <t>中●</t>
  </si>
  <si>
    <t>狩山○</t>
  </si>
  <si>
    <t>倉谷●</t>
  </si>
  <si>
    <t>中○</t>
  </si>
  <si>
    <t>８－0</t>
  </si>
  <si>
    <t>初段昇</t>
  </si>
  <si>
    <t>齊藤○</t>
  </si>
  <si>
    <t>清水●</t>
  </si>
  <si>
    <t>１級</t>
  </si>
  <si>
    <t>齊藤●</t>
  </si>
  <si>
    <t>鷹取○</t>
  </si>
  <si>
    <t>石田●</t>
  </si>
  <si>
    <t>中村●</t>
  </si>
  <si>
    <t>戸川●</t>
  </si>
  <si>
    <t>獺ヶ口○</t>
  </si>
  <si>
    <t>1級昇</t>
  </si>
  <si>
    <t>中西●</t>
  </si>
  <si>
    <t>宮嶋●</t>
  </si>
  <si>
    <t>石田○</t>
  </si>
  <si>
    <t>２級</t>
  </si>
  <si>
    <t>Ａ</t>
  </si>
  <si>
    <t>生垣諒○</t>
  </si>
  <si>
    <t>中﨑●</t>
  </si>
  <si>
    <t>戸川○</t>
  </si>
  <si>
    <t>藤本●</t>
  </si>
  <si>
    <t>生垣寛○</t>
  </si>
  <si>
    <t>村田丞○</t>
  </si>
  <si>
    <t>中村○</t>
  </si>
  <si>
    <t>松本○</t>
  </si>
  <si>
    <t>安藤○</t>
  </si>
  <si>
    <t>生垣寛●</t>
  </si>
  <si>
    <t>中﨑○</t>
  </si>
  <si>
    <t>２級昇</t>
  </si>
  <si>
    <t>獺ヶ口●</t>
  </si>
  <si>
    <t>３級</t>
  </si>
  <si>
    <t>松本●</t>
  </si>
  <si>
    <t>今井○</t>
  </si>
  <si>
    <t>笹田○</t>
  </si>
  <si>
    <t>垣生○</t>
  </si>
  <si>
    <t>永田●</t>
  </si>
  <si>
    <t>３級昇</t>
  </si>
  <si>
    <t>藤井○</t>
  </si>
  <si>
    <t>村田丞●</t>
  </si>
  <si>
    <t>４級</t>
  </si>
  <si>
    <t>Ｂ</t>
  </si>
  <si>
    <t>４級降</t>
  </si>
  <si>
    <t>野間○</t>
  </si>
  <si>
    <t>生垣諒●</t>
  </si>
  <si>
    <t>垣生●</t>
  </si>
  <si>
    <t>山下○</t>
  </si>
  <si>
    <t>４級昇</t>
  </si>
  <si>
    <t>榮徳○</t>
  </si>
  <si>
    <t>八杉●</t>
  </si>
  <si>
    <t>横谷●</t>
  </si>
  <si>
    <t>菅野●</t>
  </si>
  <si>
    <t>安藤●</t>
  </si>
  <si>
    <t>５級</t>
  </si>
  <si>
    <t>高橋○</t>
  </si>
  <si>
    <t>渋江●</t>
  </si>
  <si>
    <t>井上●</t>
  </si>
  <si>
    <t>岡本●</t>
  </si>
  <si>
    <t>浅沼●</t>
  </si>
  <si>
    <t>5級昇</t>
  </si>
  <si>
    <t>林原○</t>
  </si>
  <si>
    <t>永田○</t>
  </si>
  <si>
    <t>菅野○</t>
  </si>
  <si>
    <t>５級昇</t>
  </si>
  <si>
    <t>緒方○</t>
  </si>
  <si>
    <t>宮堂力○</t>
  </si>
  <si>
    <t>徳永○</t>
  </si>
  <si>
    <t>間●</t>
  </si>
  <si>
    <t>渋江○</t>
  </si>
  <si>
    <t>６級</t>
  </si>
  <si>
    <t>中山○</t>
  </si>
  <si>
    <t>松下○</t>
  </si>
  <si>
    <t>山田●</t>
  </si>
  <si>
    <t>榮徳●</t>
  </si>
  <si>
    <t>松岡●</t>
  </si>
  <si>
    <t>毛利●</t>
  </si>
  <si>
    <t>小林誠●</t>
  </si>
  <si>
    <t>山下●</t>
  </si>
  <si>
    <t>宮堂孔●</t>
  </si>
  <si>
    <t>大林真央人</t>
  </si>
  <si>
    <t>中山●</t>
  </si>
  <si>
    <t>ｸﾗｽ</t>
  </si>
  <si>
    <t>氏　　名</t>
  </si>
  <si>
    <t>会</t>
  </si>
  <si>
    <t>（関東）</t>
  </si>
  <si>
    <t>D1</t>
  </si>
  <si>
    <t>荒木瀬七　</t>
  </si>
  <si>
    <t>立藏龍之介</t>
  </si>
  <si>
    <t>南出陽向</t>
  </si>
  <si>
    <t>大垣航祐</t>
  </si>
  <si>
    <t>D２入会</t>
  </si>
  <si>
    <t>冨桝朋矢</t>
  </si>
  <si>
    <t>寺下絆南</t>
  </si>
  <si>
    <t>杉本優斗</t>
  </si>
  <si>
    <t>―</t>
  </si>
  <si>
    <t>E2入会</t>
  </si>
  <si>
    <t>B</t>
    <phoneticPr fontId="1"/>
  </si>
  <si>
    <t>狩山●</t>
  </si>
  <si>
    <t>西山○</t>
  </si>
  <si>
    <t>森本○</t>
  </si>
  <si>
    <t>麻生○</t>
  </si>
  <si>
    <t>高田○</t>
  </si>
  <si>
    <t>村田楽●</t>
  </si>
  <si>
    <t>藤本○</t>
  </si>
  <si>
    <t>関●</t>
  </si>
  <si>
    <t>中崎●</t>
  </si>
  <si>
    <t>中崎○</t>
  </si>
  <si>
    <t>徳永●</t>
  </si>
  <si>
    <t>市岡●</t>
  </si>
  <si>
    <t>大林○</t>
  </si>
  <si>
    <t>坂本○</t>
  </si>
  <si>
    <t>榊'●</t>
  </si>
  <si>
    <t>柳瀬○</t>
  </si>
  <si>
    <t>稗田○</t>
  </si>
  <si>
    <t>坂本●</t>
  </si>
  <si>
    <t>毛利○</t>
  </si>
  <si>
    <t>松下●</t>
  </si>
  <si>
    <t>八杉○</t>
  </si>
  <si>
    <t>榊○</t>
  </si>
  <si>
    <t>大林●</t>
  </si>
  <si>
    <t>藤井●</t>
  </si>
  <si>
    <t>浅沼○</t>
  </si>
  <si>
    <t>今井●</t>
  </si>
  <si>
    <t>矢倉</t>
  </si>
  <si>
    <t>市岡真悟</t>
  </si>
  <si>
    <t>大分</t>
    <rPh sb="0" eb="2">
      <t>オオイタ</t>
    </rPh>
    <phoneticPr fontId="1"/>
  </si>
  <si>
    <t>児玉●</t>
  </si>
  <si>
    <t>鷹取●</t>
  </si>
  <si>
    <t>松岡○</t>
  </si>
  <si>
    <t>岡本晏●</t>
  </si>
  <si>
    <t>宮堂●</t>
  </si>
  <si>
    <t>横谷○</t>
  </si>
  <si>
    <t>横谷篤飛</t>
  </si>
  <si>
    <t>北浜</t>
  </si>
  <si>
    <t>柳瀬●</t>
  </si>
  <si>
    <t>間○</t>
  </si>
  <si>
    <t>井上○</t>
  </si>
  <si>
    <t>岡本晏○</t>
  </si>
  <si>
    <t>小林○</t>
  </si>
  <si>
    <t>山田○</t>
  </si>
  <si>
    <t>松岡杜都</t>
  </si>
  <si>
    <t>小林　誠</t>
  </si>
  <si>
    <t>阪口</t>
  </si>
  <si>
    <t>間　悠亜</t>
  </si>
  <si>
    <t>榊●</t>
  </si>
  <si>
    <t>稗田●</t>
  </si>
  <si>
    <t>小林●</t>
  </si>
  <si>
    <t>榮徳　要</t>
  </si>
  <si>
    <t>D2入会</t>
  </si>
  <si>
    <t>C1入会</t>
  </si>
  <si>
    <t>佐々木海法</t>
  </si>
  <si>
    <t>D２入会</t>
    <phoneticPr fontId="1"/>
  </si>
  <si>
    <t>D1入会</t>
    <phoneticPr fontId="1"/>
  </si>
  <si>
    <t>勝率</t>
    <rPh sb="0" eb="2">
      <t>ショウリツ</t>
    </rPh>
    <phoneticPr fontId="1"/>
  </si>
  <si>
    <t>対局</t>
    <rPh sb="0" eb="2">
      <t>タイキョク</t>
    </rPh>
    <phoneticPr fontId="1"/>
  </si>
  <si>
    <t>安井優音</t>
    <phoneticPr fontId="1"/>
  </si>
  <si>
    <t>山下数毅</t>
  </si>
  <si>
    <t>岡本晏吏</t>
  </si>
  <si>
    <t>○</t>
    <phoneticPr fontId="1"/>
  </si>
  <si>
    <t>●</t>
    <phoneticPr fontId="1"/>
  </si>
  <si>
    <t>岡本晏吏</t>
    <rPh sb="2" eb="3">
      <t>アン</t>
    </rPh>
    <rPh sb="3" eb="4">
      <t>リ</t>
    </rPh>
    <phoneticPr fontId="1"/>
  </si>
  <si>
    <t>山下数毅</t>
    <rPh sb="0" eb="2">
      <t>ヤマシタ</t>
    </rPh>
    <rPh sb="2" eb="3">
      <t>カズ</t>
    </rPh>
    <rPh sb="3" eb="4">
      <t>タケシ</t>
    </rPh>
    <phoneticPr fontId="1"/>
  </si>
  <si>
    <t>京都</t>
    <rPh sb="0" eb="2">
      <t>キョウト</t>
    </rPh>
    <phoneticPr fontId="1"/>
  </si>
  <si>
    <t>大阪</t>
    <phoneticPr fontId="1"/>
  </si>
  <si>
    <t>奈良</t>
    <rPh sb="0" eb="2">
      <t>ナラ</t>
    </rPh>
    <phoneticPr fontId="1"/>
  </si>
  <si>
    <t>箭子○</t>
  </si>
  <si>
    <t>3級昇</t>
  </si>
  <si>
    <t>宮堂○</t>
  </si>
  <si>
    <t>市岡○</t>
  </si>
  <si>
    <t>4級昇</t>
  </si>
  <si>
    <t>安用寺</t>
    <rPh sb="0" eb="1">
      <t>アン</t>
    </rPh>
    <rPh sb="1" eb="2">
      <t>ヨウ</t>
    </rPh>
    <rPh sb="2" eb="3">
      <t>テラ</t>
    </rPh>
    <phoneticPr fontId="1"/>
  </si>
  <si>
    <t>D1昇</t>
  </si>
  <si>
    <t>D1昇</t>
    <phoneticPr fontId="1"/>
  </si>
  <si>
    <t>D2昇</t>
  </si>
  <si>
    <t>E1昇</t>
  </si>
  <si>
    <t>D2昇</t>
    <phoneticPr fontId="1"/>
  </si>
  <si>
    <t>C2昇</t>
  </si>
  <si>
    <t>C2昇</t>
    <phoneticPr fontId="1"/>
  </si>
  <si>
    <t>C1昇</t>
  </si>
  <si>
    <t>C1昇</t>
    <phoneticPr fontId="1"/>
  </si>
  <si>
    <t>E1昇</t>
    <phoneticPr fontId="1"/>
  </si>
  <si>
    <t>田北結雅</t>
    <phoneticPr fontId="1"/>
  </si>
  <si>
    <t>Ａ・Ｂクラスへ　：　8連勝・12勝4敗・14勝5敗・16勝6敗・18勝7敗</t>
  </si>
  <si>
    <t>Ｃ・Ｄ・Ｅクラスへ　：　6連勝・9勝3敗・11勝4敗・13勝5敗・15勝6敗</t>
  </si>
  <si>
    <t>Ｆクラスへの昇級　：　3勝3敗</t>
  </si>
  <si>
    <t>柿生○</t>
  </si>
  <si>
    <t>柿生●</t>
  </si>
  <si>
    <t>生垣涼●</t>
  </si>
  <si>
    <t>　　</t>
  </si>
  <si>
    <t>２局のみ</t>
  </si>
  <si>
    <t>小沼佳浬</t>
  </si>
  <si>
    <t>F2降</t>
    <phoneticPr fontId="1"/>
  </si>
  <si>
    <t>F2</t>
    <phoneticPr fontId="1"/>
  </si>
  <si>
    <t>H23</t>
  </si>
  <si>
    <t>H25</t>
  </si>
  <si>
    <t>H20</t>
  </si>
  <si>
    <t>H24</t>
  </si>
  <si>
    <t>H26</t>
  </si>
  <si>
    <t>H27</t>
  </si>
  <si>
    <t>H28</t>
  </si>
  <si>
    <t>入会</t>
    <rPh sb="0" eb="2">
      <t>ニュウカイ</t>
    </rPh>
    <phoneticPr fontId="1"/>
  </si>
  <si>
    <t>H29</t>
  </si>
  <si>
    <t>H30</t>
    <phoneticPr fontId="1"/>
  </si>
  <si>
    <t>H29</t>
    <phoneticPr fontId="1"/>
  </si>
  <si>
    <t>F2</t>
  </si>
  <si>
    <t>B2昇</t>
  </si>
  <si>
    <t>2018年6月以降通算成績</t>
    <rPh sb="4" eb="5">
      <t>ネン</t>
    </rPh>
    <rPh sb="6" eb="9">
      <t>ガツイコウ</t>
    </rPh>
    <rPh sb="9" eb="11">
      <t>ツウサン</t>
    </rPh>
    <rPh sb="11" eb="13">
      <t>セイセキ</t>
    </rPh>
    <phoneticPr fontId="1"/>
  </si>
  <si>
    <t>直近6か月成績</t>
    <rPh sb="0" eb="2">
      <t>チョッキン</t>
    </rPh>
    <rPh sb="4" eb="5">
      <t>ゲツ</t>
    </rPh>
    <rPh sb="5" eb="7">
      <t>セイセキ</t>
    </rPh>
    <phoneticPr fontId="1"/>
  </si>
  <si>
    <t>2018年4月以降成績</t>
    <rPh sb="4" eb="5">
      <t>ネン</t>
    </rPh>
    <rPh sb="6" eb="7">
      <t>ガツ</t>
    </rPh>
    <rPh sb="7" eb="9">
      <t>イコウ</t>
    </rPh>
    <rPh sb="9" eb="11">
      <t>セイセキ</t>
    </rPh>
    <phoneticPr fontId="1"/>
  </si>
  <si>
    <t>市岡○　</t>
  </si>
  <si>
    <t>直近6か月成績表</t>
    <rPh sb="0" eb="2">
      <t>チョッキン</t>
    </rPh>
    <rPh sb="4" eb="5">
      <t>ゲツ</t>
    </rPh>
    <rPh sb="5" eb="7">
      <t>セイセキ</t>
    </rPh>
    <rPh sb="7" eb="8">
      <t>ヒョウ</t>
    </rPh>
    <phoneticPr fontId="1"/>
  </si>
  <si>
    <t>●</t>
    <phoneticPr fontId="1"/>
  </si>
  <si>
    <t>新野貴也</t>
  </si>
  <si>
    <t>E2降</t>
    <phoneticPr fontId="1"/>
  </si>
  <si>
    <t>鷹取●　</t>
  </si>
  <si>
    <t>松岡●　</t>
  </si>
  <si>
    <t>●</t>
    <phoneticPr fontId="1"/>
  </si>
  <si>
    <t>●B</t>
    <phoneticPr fontId="1"/>
  </si>
  <si>
    <t>○A</t>
    <phoneticPr fontId="1"/>
  </si>
  <si>
    <t>●</t>
    <phoneticPr fontId="1"/>
  </si>
  <si>
    <t>八杉●</t>
    <phoneticPr fontId="1"/>
  </si>
  <si>
    <t>●B</t>
    <phoneticPr fontId="1"/>
  </si>
  <si>
    <t>５級降</t>
  </si>
  <si>
    <t>●B</t>
    <phoneticPr fontId="1"/>
  </si>
  <si>
    <t>D2降</t>
  </si>
  <si>
    <t>●B</t>
    <phoneticPr fontId="1"/>
  </si>
  <si>
    <t>直近3か月成績表</t>
    <rPh sb="0" eb="2">
      <t>チョッキン</t>
    </rPh>
    <rPh sb="4" eb="5">
      <t>ゲツ</t>
    </rPh>
    <rPh sb="5" eb="7">
      <t>セイセキ</t>
    </rPh>
    <rPh sb="7" eb="8">
      <t>ヒョウ</t>
    </rPh>
    <phoneticPr fontId="1"/>
  </si>
  <si>
    <t>直近3か月成績</t>
    <rPh sb="0" eb="2">
      <t>チョッキン</t>
    </rPh>
    <rPh sb="4" eb="5">
      <t>ゲツ</t>
    </rPh>
    <rPh sb="5" eb="7">
      <t>セイセキ</t>
    </rPh>
    <phoneticPr fontId="1"/>
  </si>
  <si>
    <t>2級昇</t>
  </si>
  <si>
    <t>奥野孝一朗</t>
  </si>
  <si>
    <t>●B</t>
    <phoneticPr fontId="1"/>
  </si>
  <si>
    <t>安用寺</t>
  </si>
  <si>
    <t>中田章</t>
  </si>
  <si>
    <t>高橋憲太朗</t>
  </si>
  <si>
    <t>石川</t>
    <rPh sb="0" eb="2">
      <t>イシカワ</t>
    </rPh>
    <phoneticPr fontId="1"/>
  </si>
  <si>
    <t>山中充生</t>
  </si>
  <si>
    <t>久保翔子</t>
  </si>
  <si>
    <t>E２入会</t>
  </si>
  <si>
    <t>三浦　功</t>
  </si>
  <si>
    <t>E1降</t>
    <phoneticPr fontId="1"/>
  </si>
  <si>
    <t>高橋●</t>
  </si>
  <si>
    <t>中村歩実</t>
  </si>
  <si>
    <t>4月から入会テスト</t>
  </si>
  <si>
    <t>辻河悠久</t>
  </si>
  <si>
    <t>E1入会</t>
  </si>
  <si>
    <t>加藤陽翔</t>
  </si>
  <si>
    <t>B</t>
    <phoneticPr fontId="1"/>
  </si>
  <si>
    <t>●B</t>
    <phoneticPr fontId="1"/>
  </si>
  <si>
    <t>里井　尊</t>
  </si>
  <si>
    <t>D1入会</t>
  </si>
  <si>
    <t>大西康平</t>
  </si>
  <si>
    <t>●B</t>
    <phoneticPr fontId="1"/>
  </si>
  <si>
    <t>D2?</t>
    <phoneticPr fontId="1"/>
  </si>
  <si>
    <t>　○</t>
  </si>
  <si>
    <t>C２入会</t>
  </si>
  <si>
    <t>吉田勇太</t>
  </si>
  <si>
    <t>●B</t>
    <phoneticPr fontId="1"/>
  </si>
  <si>
    <t>６月から入会</t>
  </si>
  <si>
    <t>C1降</t>
    <phoneticPr fontId="1"/>
  </si>
  <si>
    <t>●B</t>
    <phoneticPr fontId="1"/>
  </si>
  <si>
    <t>D1昇</t>
    <phoneticPr fontId="1"/>
  </si>
  <si>
    <t>●F1?</t>
    <phoneticPr fontId="1"/>
  </si>
  <si>
    <t>大分</t>
  </si>
  <si>
    <t>高橋憲●</t>
  </si>
  <si>
    <t>高橋健●</t>
  </si>
  <si>
    <t>今泉</t>
  </si>
  <si>
    <t>R1</t>
    <phoneticPr fontId="1"/>
  </si>
  <si>
    <t>高橋健○</t>
  </si>
  <si>
    <t>高橋憲○</t>
  </si>
  <si>
    <t>長嶺駿輔</t>
  </si>
  <si>
    <t>後藤●</t>
  </si>
  <si>
    <t>松原晴信</t>
    <rPh sb="0" eb="2">
      <t>マツバラ</t>
    </rPh>
    <rPh sb="2" eb="3">
      <t>ハ</t>
    </rPh>
    <rPh sb="3" eb="4">
      <t>シン</t>
    </rPh>
    <phoneticPr fontId="1"/>
  </si>
  <si>
    <t>鳴瀬琳久</t>
    <rPh sb="0" eb="2">
      <t>ナルセ</t>
    </rPh>
    <rPh sb="2" eb="3">
      <t>リン</t>
    </rPh>
    <rPh sb="3" eb="4">
      <t>ヒサシ</t>
    </rPh>
    <phoneticPr fontId="1"/>
  </si>
  <si>
    <t>○A</t>
    <phoneticPr fontId="1"/>
  </si>
  <si>
    <t>●B</t>
    <phoneticPr fontId="1"/>
  </si>
  <si>
    <t>D2昇</t>
    <phoneticPr fontId="1"/>
  </si>
  <si>
    <t>E1昇</t>
    <phoneticPr fontId="1"/>
  </si>
  <si>
    <t>後藤○</t>
  </si>
  <si>
    <t>田北結雅</t>
  </si>
  <si>
    <t>安井優音</t>
  </si>
  <si>
    <t>柴田龍之介</t>
  </si>
  <si>
    <t>木村朱里</t>
  </si>
  <si>
    <t>降E1</t>
    <phoneticPr fontId="1"/>
  </si>
  <si>
    <t>●C2?</t>
    <phoneticPr fontId="1"/>
  </si>
  <si>
    <t>●B</t>
    <phoneticPr fontId="1"/>
  </si>
  <si>
    <t>F1入会</t>
  </si>
  <si>
    <t>●B</t>
    <phoneticPr fontId="1"/>
  </si>
  <si>
    <t>F1</t>
  </si>
  <si>
    <t>斎藤○</t>
  </si>
  <si>
    <t>９月から入会</t>
  </si>
  <si>
    <t>横瀬日和汰</t>
  </si>
  <si>
    <t>●B</t>
    <phoneticPr fontId="1"/>
  </si>
  <si>
    <t>１級昇</t>
  </si>
  <si>
    <t>前川●</t>
  </si>
  <si>
    <t>大垣●</t>
  </si>
  <si>
    <t>崎原●</t>
  </si>
  <si>
    <t>安間●</t>
  </si>
  <si>
    <t>三浦●</t>
  </si>
  <si>
    <t>伊藤●</t>
  </si>
  <si>
    <t>炭崎●</t>
  </si>
  <si>
    <t>宮本●</t>
  </si>
  <si>
    <t>野村●</t>
  </si>
  <si>
    <t>長澤●</t>
  </si>
  <si>
    <t>川西●</t>
  </si>
  <si>
    <t>畠田●</t>
  </si>
  <si>
    <t>伊覇○</t>
  </si>
  <si>
    <t>大島○</t>
  </si>
  <si>
    <t>伊藤○</t>
  </si>
  <si>
    <t>古本○</t>
  </si>
  <si>
    <t>酒匂○</t>
  </si>
  <si>
    <t>藤田○</t>
  </si>
  <si>
    <t>宮本○</t>
  </si>
  <si>
    <t>畠田○</t>
  </si>
  <si>
    <t>長澤○</t>
  </si>
  <si>
    <t>田口○</t>
  </si>
  <si>
    <t>三浦○</t>
  </si>
  <si>
    <t>大垣○</t>
  </si>
  <si>
    <t>斎藤●</t>
  </si>
  <si>
    <t>宮堂力旗</t>
  </si>
  <si>
    <t>R1</t>
  </si>
  <si>
    <t>松本佳大</t>
    <rPh sb="0" eb="2">
      <t>マツモト</t>
    </rPh>
    <phoneticPr fontId="17"/>
  </si>
  <si>
    <t>松尾悠生</t>
    <rPh sb="0" eb="2">
      <t>マツオ</t>
    </rPh>
    <rPh sb="2" eb="4">
      <t>ユウオ</t>
    </rPh>
    <phoneticPr fontId="17"/>
  </si>
  <si>
    <t>芦田実里</t>
    <rPh sb="0" eb="1">
      <t>アシ</t>
    </rPh>
    <rPh sb="1" eb="2">
      <t>タ</t>
    </rPh>
    <rPh sb="2" eb="3">
      <t>ミノ</t>
    </rPh>
    <rPh sb="3" eb="4">
      <t>サト</t>
    </rPh>
    <phoneticPr fontId="17"/>
  </si>
  <si>
    <t>●B</t>
    <phoneticPr fontId="1"/>
  </si>
  <si>
    <t>山下数○</t>
  </si>
  <si>
    <t>川西○</t>
  </si>
  <si>
    <t>安間○</t>
  </si>
  <si>
    <t>山下周○</t>
  </si>
  <si>
    <t>山下周●</t>
  </si>
  <si>
    <t>清水将馬</t>
  </si>
  <si>
    <t>宮崎</t>
  </si>
  <si>
    <t>野村○</t>
  </si>
  <si>
    <t>前川○</t>
  </si>
  <si>
    <t>山下数●</t>
  </si>
  <si>
    <t>炭崎○</t>
  </si>
  <si>
    <t>三浦光葵</t>
  </si>
  <si>
    <t>杉本昌</t>
  </si>
  <si>
    <t>長澤　魁</t>
  </si>
  <si>
    <t>野村　櫂</t>
  </si>
  <si>
    <t>島本</t>
  </si>
  <si>
    <t>徳島</t>
  </si>
  <si>
    <t>炭崎俊毅</t>
  </si>
  <si>
    <t>安間太一</t>
  </si>
  <si>
    <t>鹿児島</t>
  </si>
  <si>
    <t>■</t>
  </si>
  <si>
    <t>伊藤　巧</t>
  </si>
  <si>
    <t>島根</t>
  </si>
  <si>
    <t>E2入会</t>
    <phoneticPr fontId="1"/>
  </si>
  <si>
    <t>●B</t>
    <phoneticPr fontId="1"/>
  </si>
  <si>
    <t>迫村●</t>
  </si>
  <si>
    <t>崎原○</t>
  </si>
  <si>
    <t>迫村○</t>
  </si>
  <si>
    <t>和氣椋太</t>
  </si>
  <si>
    <t>島村葉久</t>
  </si>
  <si>
    <t>E1昇</t>
    <phoneticPr fontId="1"/>
  </si>
  <si>
    <t>C1?</t>
    <phoneticPr fontId="1"/>
  </si>
  <si>
    <t>迫村和茂</t>
  </si>
  <si>
    <t>2局のみ</t>
  </si>
  <si>
    <t>Ｄ１入会</t>
  </si>
  <si>
    <t>Ｄ２入会</t>
  </si>
  <si>
    <t>河瀬紀彰</t>
  </si>
  <si>
    <t>降E1</t>
    <phoneticPr fontId="1"/>
  </si>
  <si>
    <t>●B</t>
    <phoneticPr fontId="1"/>
  </si>
  <si>
    <t>降F2</t>
    <phoneticPr fontId="1"/>
  </si>
  <si>
    <t>石田　敬</t>
  </si>
  <si>
    <t>粂 聡一郎</t>
  </si>
  <si>
    <t>遠藤蒼大</t>
  </si>
  <si>
    <t>松﨑日和</t>
  </si>
  <si>
    <t>●B</t>
    <phoneticPr fontId="1"/>
  </si>
  <si>
    <t>●B</t>
    <phoneticPr fontId="1"/>
  </si>
  <si>
    <t>Ｅ１入会</t>
  </si>
  <si>
    <t>C1昇</t>
    <phoneticPr fontId="1"/>
  </si>
  <si>
    <t>●B</t>
    <phoneticPr fontId="1"/>
  </si>
  <si>
    <t>D2昇</t>
    <phoneticPr fontId="1"/>
  </si>
  <si>
    <t>●B</t>
    <phoneticPr fontId="1"/>
  </si>
  <si>
    <t>芦江七菜子</t>
  </si>
  <si>
    <t>榎本隆太</t>
  </si>
  <si>
    <t>清水航●</t>
  </si>
  <si>
    <t>清水将●</t>
  </si>
  <si>
    <t>前川真●</t>
  </si>
  <si>
    <t>前川海○</t>
  </si>
  <si>
    <t>前川海●</t>
  </si>
  <si>
    <t>前川真○</t>
  </si>
  <si>
    <t>●B</t>
    <phoneticPr fontId="1"/>
  </si>
  <si>
    <t>C2昇</t>
    <phoneticPr fontId="1"/>
  </si>
  <si>
    <t>D1昇</t>
    <phoneticPr fontId="1"/>
  </si>
  <si>
    <t>D2昇</t>
    <phoneticPr fontId="1"/>
  </si>
  <si>
    <t>降E1</t>
    <phoneticPr fontId="1"/>
  </si>
  <si>
    <t>前川海里</t>
    <rPh sb="2" eb="3">
      <t>ウミ</t>
    </rPh>
    <rPh sb="3" eb="4">
      <t>サト</t>
    </rPh>
    <phoneticPr fontId="1"/>
  </si>
  <si>
    <t>迫村○</t>
    <rPh sb="0" eb="2">
      <t>サコムラ</t>
    </rPh>
    <phoneticPr fontId="1"/>
  </si>
  <si>
    <t>前川海里</t>
  </si>
  <si>
    <t>澤田</t>
  </si>
  <si>
    <t>清水将○</t>
  </si>
  <si>
    <t>R1</t>
    <phoneticPr fontId="1"/>
  </si>
  <si>
    <t>●B</t>
    <phoneticPr fontId="1"/>
  </si>
  <si>
    <t>７級降</t>
  </si>
  <si>
    <t>清水航○</t>
  </si>
  <si>
    <t>７級</t>
    <phoneticPr fontId="1"/>
  </si>
  <si>
    <t>山下雄万</t>
    <rPh sb="0" eb="2">
      <t>ヤマシタ</t>
    </rPh>
    <rPh sb="2" eb="3">
      <t>ユウ</t>
    </rPh>
    <rPh sb="3" eb="4">
      <t>マン</t>
    </rPh>
    <phoneticPr fontId="17"/>
  </si>
  <si>
    <t>B1昇</t>
    <phoneticPr fontId="1"/>
  </si>
  <si>
    <t>B1</t>
  </si>
  <si>
    <t>B1</t>
    <phoneticPr fontId="1"/>
  </si>
  <si>
    <t>C2昇</t>
    <phoneticPr fontId="1"/>
  </si>
  <si>
    <t>●B</t>
    <phoneticPr fontId="1"/>
  </si>
  <si>
    <t>D1昇</t>
    <phoneticPr fontId="1"/>
  </si>
  <si>
    <t>８連勝</t>
  </si>
  <si>
    <t>３級降</t>
  </si>
  <si>
    <t>中西●B</t>
    <phoneticPr fontId="1"/>
  </si>
  <si>
    <t>大垣●</t>
    <phoneticPr fontId="1"/>
  </si>
  <si>
    <t>Ｆ１入会</t>
  </si>
  <si>
    <t>●B</t>
    <phoneticPr fontId="1"/>
  </si>
  <si>
    <t>降D1</t>
    <phoneticPr fontId="1"/>
  </si>
  <si>
    <t>昇E1</t>
    <phoneticPr fontId="1"/>
  </si>
  <si>
    <t>齋藤●</t>
  </si>
  <si>
    <t>齋藤○</t>
  </si>
  <si>
    <t>田中　哲</t>
    <rPh sb="0" eb="2">
      <t>タナカ</t>
    </rPh>
    <rPh sb="3" eb="4">
      <t>テツ</t>
    </rPh>
    <phoneticPr fontId="17"/>
  </si>
  <si>
    <t>滝井章悟</t>
    <rPh sb="0" eb="2">
      <t>タキイ</t>
    </rPh>
    <rPh sb="2" eb="3">
      <t>ショウ</t>
    </rPh>
    <rPh sb="3" eb="4">
      <t>サトル</t>
    </rPh>
    <phoneticPr fontId="17"/>
  </si>
  <si>
    <t>○B2昇</t>
    <rPh sb="3" eb="4">
      <t>ショウ</t>
    </rPh>
    <phoneticPr fontId="1"/>
  </si>
  <si>
    <t>●B</t>
    <phoneticPr fontId="1"/>
  </si>
  <si>
    <t>D1昇</t>
    <phoneticPr fontId="1"/>
  </si>
  <si>
    <t>D2昇</t>
    <phoneticPr fontId="1"/>
  </si>
  <si>
    <t>６級昇</t>
  </si>
  <si>
    <t>　</t>
  </si>
  <si>
    <t>鳴瀬琳久</t>
  </si>
  <si>
    <t>D2入</t>
  </si>
  <si>
    <t>阿部　一</t>
  </si>
  <si>
    <t>D2昇？</t>
    <rPh sb="2" eb="3">
      <t>ショウ</t>
    </rPh>
    <phoneticPr fontId="1"/>
  </si>
  <si>
    <t>C1昇</t>
    <phoneticPr fontId="1"/>
  </si>
  <si>
    <t>C2昇</t>
    <phoneticPr fontId="1"/>
  </si>
  <si>
    <t>E2昇</t>
    <phoneticPr fontId="1"/>
  </si>
  <si>
    <t>前川海●</t>
    <phoneticPr fontId="1"/>
  </si>
  <si>
    <t>高橋健●</t>
    <phoneticPr fontId="1"/>
  </si>
  <si>
    <t>宮田大暉</t>
  </si>
  <si>
    <t>宮田●</t>
  </si>
  <si>
    <t>関東</t>
  </si>
  <si>
    <t>移籍</t>
  </si>
  <si>
    <t>退会</t>
  </si>
  <si>
    <t>日付</t>
  </si>
  <si>
    <t>相手</t>
  </si>
  <si>
    <t>結果</t>
  </si>
  <si>
    <t>○A</t>
  </si>
  <si>
    <t>田北C2</t>
  </si>
  <si>
    <t>杉本B2</t>
  </si>
  <si>
    <t>小森C2</t>
  </si>
  <si>
    <t>木村朱D2</t>
  </si>
  <si>
    <t>高橋侑C2</t>
  </si>
  <si>
    <t>長期休会</t>
  </si>
  <si>
    <t>●B</t>
  </si>
  <si>
    <t>遠藤D1</t>
  </si>
  <si>
    <t>久保D1</t>
  </si>
  <si>
    <t>南出C2</t>
  </si>
  <si>
    <t>大島C1</t>
  </si>
  <si>
    <t>井口C2</t>
  </si>
  <si>
    <t>粂D1</t>
  </si>
  <si>
    <t>榊C2</t>
  </si>
  <si>
    <t>芦田D1</t>
  </si>
  <si>
    <t>大石七段</t>
  </si>
  <si>
    <t>粂C2</t>
  </si>
  <si>
    <t>小阪七段</t>
  </si>
  <si>
    <t>○昇</t>
  </si>
  <si>
    <t>安井D2</t>
  </si>
  <si>
    <t>島村D2</t>
  </si>
  <si>
    <t>立藏E1</t>
  </si>
  <si>
    <t>松尾E2</t>
  </si>
  <si>
    <t>村山七段</t>
  </si>
  <si>
    <t>児玉八段</t>
  </si>
  <si>
    <t>南九段</t>
  </si>
  <si>
    <t>高田二段</t>
  </si>
  <si>
    <t>浦野八段</t>
  </si>
  <si>
    <t>長嶺D1</t>
  </si>
  <si>
    <t>冨桝D1</t>
  </si>
  <si>
    <t>榎本テスト</t>
  </si>
  <si>
    <t>大西C2</t>
  </si>
  <si>
    <t>荒木D2</t>
  </si>
  <si>
    <t>南出C1</t>
  </si>
  <si>
    <t>田中D1</t>
  </si>
  <si>
    <t>辻河D1</t>
  </si>
  <si>
    <t>寺下D1</t>
  </si>
  <si>
    <t>芦江D2</t>
  </si>
  <si>
    <t>田中C2</t>
  </si>
  <si>
    <t>小林健九段</t>
  </si>
  <si>
    <t>室元D2</t>
  </si>
  <si>
    <t>阪口六段</t>
  </si>
  <si>
    <t>加藤D1</t>
  </si>
  <si>
    <t>壽D1</t>
  </si>
  <si>
    <t>安井D1</t>
  </si>
  <si>
    <t>奥野D1</t>
  </si>
  <si>
    <t>和氣D1</t>
  </si>
  <si>
    <t>伊奈七段</t>
  </si>
  <si>
    <t>神崎八段</t>
  </si>
  <si>
    <t>古本B2</t>
  </si>
  <si>
    <t>東八段</t>
  </si>
  <si>
    <t>井澤C2関東</t>
  </si>
  <si>
    <t>酒井七段</t>
  </si>
  <si>
    <t>滝井テスト</t>
  </si>
  <si>
    <t>清水二段</t>
  </si>
  <si>
    <t>河瀬D1</t>
  </si>
  <si>
    <t>田中C1</t>
  </si>
  <si>
    <t>新野C1</t>
  </si>
  <si>
    <t>和氣C2</t>
  </si>
  <si>
    <t>西田四段</t>
  </si>
  <si>
    <t>●Ｂ</t>
  </si>
  <si>
    <t>高橋C1</t>
  </si>
  <si>
    <t>崎原D1</t>
  </si>
  <si>
    <t>壽 希乃香</t>
  </si>
  <si>
    <t>荒木瀬七</t>
  </si>
  <si>
    <t>相手･手合</t>
  </si>
  <si>
    <t>淡路九段</t>
  </si>
  <si>
    <t>○D1入</t>
  </si>
  <si>
    <t>●D1入</t>
  </si>
  <si>
    <t>奥野D2</t>
  </si>
  <si>
    <t>松崎E1</t>
  </si>
  <si>
    <t>河瀬D2</t>
  </si>
  <si>
    <t>吉田E1</t>
  </si>
  <si>
    <t>篠原D2</t>
  </si>
  <si>
    <t>松原E2</t>
  </si>
  <si>
    <t>山中F1</t>
  </si>
  <si>
    <t>松本E1</t>
  </si>
  <si>
    <t>柴田F2</t>
  </si>
  <si>
    <t>篠原E1</t>
  </si>
  <si>
    <t>壽D2</t>
  </si>
  <si>
    <t>三浦D2</t>
  </si>
  <si>
    <t>石田D2</t>
  </si>
  <si>
    <t>横瀬E2</t>
  </si>
  <si>
    <t>鳴瀬E2</t>
  </si>
  <si>
    <t>山下テスト</t>
  </si>
  <si>
    <t>●D2入</t>
  </si>
  <si>
    <t>榎本E1</t>
  </si>
  <si>
    <t>●降</t>
  </si>
  <si>
    <t>西川和六段</t>
  </si>
  <si>
    <t>横瀬E1</t>
  </si>
  <si>
    <t>田中テスト</t>
  </si>
  <si>
    <t>休会</t>
  </si>
  <si>
    <t>横瀬D2</t>
  </si>
  <si>
    <t>松本D2</t>
  </si>
  <si>
    <t>三浦D1</t>
  </si>
  <si>
    <t>○D2入</t>
  </si>
  <si>
    <t>原口テスト</t>
  </si>
  <si>
    <t>奥野C2</t>
  </si>
  <si>
    <t>増田六段</t>
  </si>
  <si>
    <t>立蔵D2</t>
  </si>
  <si>
    <t>滝井D2</t>
  </si>
  <si>
    <t>田中哲D2</t>
  </si>
  <si>
    <t>古江祐也</t>
  </si>
  <si>
    <t>川西彩遥</t>
  </si>
  <si>
    <t>柏本凌汰</t>
  </si>
  <si>
    <t>原口孝成</t>
  </si>
  <si>
    <t>●E1入</t>
  </si>
  <si>
    <t>石田E1</t>
  </si>
  <si>
    <t>B1昇</t>
    <rPh sb="2" eb="3">
      <t>ショウ</t>
    </rPh>
    <phoneticPr fontId="1"/>
  </si>
  <si>
    <t>○</t>
    <phoneticPr fontId="1"/>
  </si>
  <si>
    <t>C2昇</t>
    <phoneticPr fontId="1"/>
  </si>
  <si>
    <t>D1昇</t>
    <rPh sb="2" eb="3">
      <t>ショウ</t>
    </rPh>
    <phoneticPr fontId="1"/>
  </si>
  <si>
    <t>●</t>
    <phoneticPr fontId="1"/>
  </si>
  <si>
    <t>E1降</t>
    <rPh sb="2" eb="3">
      <t>コウ</t>
    </rPh>
    <phoneticPr fontId="1"/>
  </si>
  <si>
    <t>D2入</t>
    <phoneticPr fontId="1"/>
  </si>
  <si>
    <t>F2降</t>
    <rPh sb="2" eb="3">
      <t>コウ</t>
    </rPh>
    <phoneticPr fontId="1"/>
  </si>
  <si>
    <t>対局数</t>
    <rPh sb="0" eb="2">
      <t>タイキョク</t>
    </rPh>
    <rPh sb="2" eb="3">
      <t>スウ</t>
    </rPh>
    <phoneticPr fontId="1"/>
  </si>
  <si>
    <t>勝率</t>
    <rPh sb="0" eb="2">
      <t>ショウリツ</t>
    </rPh>
    <phoneticPr fontId="1"/>
  </si>
  <si>
    <t>通算</t>
    <rPh sb="0" eb="2">
      <t>ツウサン</t>
    </rPh>
    <phoneticPr fontId="1"/>
  </si>
  <si>
    <t>直近6例会</t>
    <rPh sb="0" eb="2">
      <t>チョッキン</t>
    </rPh>
    <rPh sb="3" eb="5">
      <t>レイカイ</t>
    </rPh>
    <phoneticPr fontId="1"/>
  </si>
  <si>
    <t>●</t>
    <phoneticPr fontId="1"/>
  </si>
  <si>
    <t>E2</t>
    <phoneticPr fontId="1"/>
  </si>
  <si>
    <t>倉谷</t>
  </si>
  <si>
    <t>宮田○</t>
  </si>
  <si>
    <t>芦江E1</t>
  </si>
  <si>
    <t>鳴瀬D2</t>
  </si>
  <si>
    <t>小林七段</t>
  </si>
  <si>
    <t>村田七段</t>
  </si>
  <si>
    <t>伊藤七段</t>
  </si>
  <si>
    <t>長峰D1</t>
  </si>
  <si>
    <t>山中F2</t>
  </si>
  <si>
    <t>●G1降？</t>
    <rPh sb="3" eb="4">
      <t>コウ</t>
    </rPh>
    <phoneticPr fontId="1"/>
  </si>
  <si>
    <t>D2昇</t>
    <phoneticPr fontId="1"/>
  </si>
  <si>
    <t>●E1降</t>
    <phoneticPr fontId="1"/>
  </si>
  <si>
    <t>5級</t>
    <rPh sb="1" eb="2">
      <t>キュウ</t>
    </rPh>
    <phoneticPr fontId="1"/>
  </si>
  <si>
    <t>退会時
段級</t>
    <rPh sb="0" eb="2">
      <t>タイカイ</t>
    </rPh>
    <rPh sb="2" eb="3">
      <t>ジ</t>
    </rPh>
    <phoneticPr fontId="1"/>
  </si>
  <si>
    <t>中山○A</t>
  </si>
  <si>
    <t>1級、関東へ</t>
    <rPh sb="1" eb="2">
      <t>キュウ</t>
    </rPh>
    <rPh sb="3" eb="5">
      <t>カントウ</t>
    </rPh>
    <phoneticPr fontId="1"/>
  </si>
  <si>
    <t>C1昇</t>
    <rPh sb="2" eb="3">
      <t>ショウ</t>
    </rPh>
    <phoneticPr fontId="1"/>
  </si>
  <si>
    <t>●B</t>
    <phoneticPr fontId="1"/>
  </si>
  <si>
    <t>●</t>
    <phoneticPr fontId="1"/>
  </si>
  <si>
    <t>D2降</t>
    <phoneticPr fontId="1"/>
  </si>
  <si>
    <t>E1降</t>
    <rPh sb="2" eb="3">
      <t>コウ</t>
    </rPh>
    <phoneticPr fontId="1"/>
  </si>
  <si>
    <t>D1入</t>
    <phoneticPr fontId="1"/>
  </si>
  <si>
    <t>退会</t>
    <rPh sb="0" eb="2">
      <t>タイカイ</t>
    </rPh>
    <phoneticPr fontId="1"/>
  </si>
  <si>
    <t>関東研修会へ</t>
    <rPh sb="0" eb="2">
      <t>カントウ</t>
    </rPh>
    <rPh sb="2" eb="5">
      <t>ケンシュウカイ</t>
    </rPh>
    <phoneticPr fontId="1"/>
  </si>
  <si>
    <t>休</t>
    <phoneticPr fontId="1"/>
  </si>
  <si>
    <t>谷口叶多</t>
    <rPh sb="0" eb="2">
      <t>タニグチ</t>
    </rPh>
    <rPh sb="2" eb="3">
      <t>カナウ</t>
    </rPh>
    <rPh sb="3" eb="4">
      <t>オオ</t>
    </rPh>
    <phoneticPr fontId="1"/>
  </si>
  <si>
    <t>Dクラス</t>
  </si>
  <si>
    <t>Eクラス～テスト</t>
  </si>
  <si>
    <t>小阪八段</t>
  </si>
  <si>
    <t>古江D2</t>
  </si>
  <si>
    <t>冨田三段</t>
  </si>
  <si>
    <t>辻河C2</t>
  </si>
  <si>
    <t>室元D1</t>
  </si>
  <si>
    <t>井口C1</t>
  </si>
  <si>
    <t>畠山八段</t>
  </si>
  <si>
    <t>島村C2</t>
  </si>
  <si>
    <t>古賀三段</t>
  </si>
  <si>
    <t>遠藤C2</t>
  </si>
  <si>
    <t>B・Cクラス</t>
  </si>
  <si>
    <t>島本五段</t>
  </si>
  <si>
    <t>原口D2</t>
  </si>
  <si>
    <t>谷口テスト</t>
  </si>
  <si>
    <t>8月から入会</t>
  </si>
  <si>
    <t>阿部D2</t>
  </si>
  <si>
    <t>富山テスト</t>
  </si>
  <si>
    <t>山下E1</t>
  </si>
  <si>
    <t>富山貴博</t>
  </si>
  <si>
    <t>○A2昇</t>
  </si>
  <si>
    <t>○B2昇</t>
  </si>
  <si>
    <t>○C2昇</t>
  </si>
  <si>
    <t>○D1昇</t>
  </si>
  <si>
    <t>○D2昇</t>
  </si>
  <si>
    <t>○E1昇</t>
  </si>
  <si>
    <t>A2</t>
  </si>
  <si>
    <t>A2</t>
    <phoneticPr fontId="1"/>
  </si>
  <si>
    <t>長崎●</t>
  </si>
  <si>
    <t>R2</t>
    <phoneticPr fontId="1"/>
  </si>
  <si>
    <t>長崎○</t>
  </si>
  <si>
    <t>北浜八段</t>
  </si>
  <si>
    <t>吉川D1（九州）</t>
  </si>
  <si>
    <t>小沼C2</t>
  </si>
  <si>
    <t>榎本D2</t>
  </si>
  <si>
    <t>田中B2</t>
  </si>
  <si>
    <t>谷口D2</t>
  </si>
  <si>
    <t>田中D2</t>
  </si>
  <si>
    <t>冨桝C2</t>
  </si>
  <si>
    <t>○B1昇</t>
  </si>
  <si>
    <t>安井C2</t>
  </si>
  <si>
    <t>松崎テスト</t>
  </si>
  <si>
    <t>長谷川女流二</t>
  </si>
  <si>
    <t>中西D2</t>
  </si>
  <si>
    <t>小林九段</t>
  </si>
  <si>
    <t>出口四段</t>
  </si>
  <si>
    <t>滝井D1</t>
  </si>
  <si>
    <t>関西研修会B・Cクラス</t>
  </si>
  <si>
    <t>奥野Ｃ2</t>
  </si>
  <si>
    <t>大西正顕</t>
  </si>
  <si>
    <t>河野哲平</t>
  </si>
  <si>
    <t>松﨑大和</t>
  </si>
  <si>
    <t>14勝5敗</t>
  </si>
  <si>
    <t>三段昇</t>
  </si>
  <si>
    <t>河口●</t>
  </si>
  <si>
    <t>植村●</t>
  </si>
  <si>
    <t>古本●</t>
  </si>
  <si>
    <t>華房●</t>
  </si>
  <si>
    <t>木村●</t>
  </si>
  <si>
    <t>白石●</t>
  </si>
  <si>
    <t>荒木●</t>
  </si>
  <si>
    <t>沖永●</t>
  </si>
  <si>
    <t>神谷●</t>
  </si>
  <si>
    <t>酒匂●</t>
  </si>
  <si>
    <t>田口●</t>
  </si>
  <si>
    <t>緒方●</t>
  </si>
  <si>
    <t>伊覇●</t>
  </si>
  <si>
    <t>重弘○</t>
  </si>
  <si>
    <t>木村○</t>
  </si>
  <si>
    <t>永徳○</t>
  </si>
  <si>
    <t>高橋侑○</t>
  </si>
  <si>
    <t>清水慎○</t>
  </si>
  <si>
    <t>白石○</t>
  </si>
  <si>
    <t>華房○</t>
  </si>
  <si>
    <t>沖永○</t>
  </si>
  <si>
    <t>神谷○</t>
  </si>
  <si>
    <t>荒木○</t>
  </si>
  <si>
    <t>三段</t>
    <rPh sb="0" eb="2">
      <t>サンダン</t>
    </rPh>
    <phoneticPr fontId="1"/>
  </si>
  <si>
    <t>石田○</t>
    <rPh sb="0" eb="2">
      <t>イシダ</t>
    </rPh>
    <phoneticPr fontId="1"/>
  </si>
  <si>
    <t>12勝4敗</t>
  </si>
  <si>
    <t>7級降</t>
  </si>
  <si>
    <t>７級</t>
    <rPh sb="1" eb="2">
      <t>キュウ</t>
    </rPh>
    <phoneticPr fontId="1"/>
  </si>
  <si>
    <t>1級</t>
    <rPh sb="1" eb="2">
      <t>キュウ</t>
    </rPh>
    <phoneticPr fontId="1"/>
  </si>
  <si>
    <t>B？</t>
    <phoneticPr fontId="1"/>
  </si>
  <si>
    <t>1級降</t>
  </si>
  <si>
    <t>貫島三段</t>
  </si>
  <si>
    <t>木村D1</t>
  </si>
  <si>
    <t>長沼八段</t>
  </si>
  <si>
    <t>柏本D1</t>
  </si>
  <si>
    <t>亀田テスト</t>
  </si>
  <si>
    <t>竹下テスト</t>
  </si>
  <si>
    <t>横瀬D1</t>
  </si>
  <si>
    <t>富山D2</t>
  </si>
  <si>
    <t>鳴瀬C2</t>
  </si>
  <si>
    <t>竹下レオ</t>
  </si>
  <si>
    <t>宇田E1(関東)</t>
  </si>
  <si>
    <t>小林F1</t>
  </si>
  <si>
    <t>幡谷E1(関東)</t>
  </si>
  <si>
    <t>海野E1(関東)</t>
  </si>
  <si>
    <t>池田D2</t>
  </si>
  <si>
    <t>●C2入</t>
  </si>
  <si>
    <t>亀田夢乃</t>
  </si>
  <si>
    <t>新木小太郎</t>
  </si>
  <si>
    <t>○F1昇</t>
  </si>
  <si>
    <t>○C2入</t>
  </si>
  <si>
    <t>F1</t>
    <phoneticPr fontId="1"/>
  </si>
  <si>
    <t>大西正C2</t>
  </si>
  <si>
    <t>大西康C1</t>
  </si>
  <si>
    <t>藤井女流初段</t>
  </si>
  <si>
    <t>中村六段</t>
  </si>
  <si>
    <t>島村C1</t>
  </si>
  <si>
    <t>和氣C1</t>
  </si>
  <si>
    <t>原口D1</t>
  </si>
  <si>
    <t>星野五段</t>
  </si>
  <si>
    <t>福崎九段</t>
  </si>
  <si>
    <t>辻河C1</t>
  </si>
  <si>
    <t>藤本隼羽</t>
  </si>
  <si>
    <t>松田悠吾</t>
  </si>
  <si>
    <t>土肥優真</t>
  </si>
  <si>
    <t>梶京四朗</t>
  </si>
  <si>
    <t>河野E1</t>
  </si>
  <si>
    <t>中西E1</t>
  </si>
  <si>
    <t>●E2入</t>
  </si>
  <si>
    <t>○C1昇</t>
  </si>
  <si>
    <t>●B</t>
    <phoneticPr fontId="1"/>
  </si>
  <si>
    <t>8連勝</t>
  </si>
  <si>
    <t>河口修輝</t>
  </si>
  <si>
    <t>田口晃士</t>
  </si>
  <si>
    <t>緒方惟月</t>
  </si>
  <si>
    <t>神谷拓摩</t>
  </si>
  <si>
    <t>荒木　開</t>
  </si>
  <si>
    <t>石田朋悠</t>
  </si>
  <si>
    <t>野田</t>
  </si>
  <si>
    <t>愛媛</t>
  </si>
  <si>
    <t>伊覇　逞</t>
  </si>
  <si>
    <t>白石智也</t>
  </si>
  <si>
    <t>沖永遼馬</t>
  </si>
  <si>
    <t>華房慶大</t>
  </si>
  <si>
    <t>R2</t>
  </si>
  <si>
    <t>河口○</t>
  </si>
  <si>
    <t>植村○</t>
  </si>
  <si>
    <t>三段昇</t>
    <rPh sb="0" eb="2">
      <t>サンダン</t>
    </rPh>
    <rPh sb="2" eb="3">
      <t>ショウ</t>
    </rPh>
    <phoneticPr fontId="1"/>
  </si>
  <si>
    <t>河口 修輝</t>
  </si>
  <si>
    <t>広島</t>
    <phoneticPr fontId="1"/>
  </si>
  <si>
    <t>R2</t>
    <phoneticPr fontId="1"/>
  </si>
  <si>
    <t>森信</t>
    <phoneticPr fontId="1"/>
  </si>
  <si>
    <t>西川六段</t>
  </si>
  <si>
    <t>山本六段</t>
  </si>
  <si>
    <t>川西D1</t>
  </si>
  <si>
    <t>志摩C2</t>
  </si>
  <si>
    <t>志摩樹</t>
  </si>
  <si>
    <t>亀田E2</t>
  </si>
  <si>
    <t>谷口温音</t>
  </si>
  <si>
    <t>新木E1</t>
  </si>
  <si>
    <t>松原E1</t>
  </si>
  <si>
    <t>●E2降</t>
    <phoneticPr fontId="1"/>
  </si>
  <si>
    <t/>
  </si>
  <si>
    <t>A？</t>
    <phoneticPr fontId="1"/>
  </si>
  <si>
    <t>竹内五段</t>
  </si>
  <si>
    <t>小沼C1</t>
  </si>
  <si>
    <t>土肥D2</t>
  </si>
  <si>
    <t>竹下D2</t>
  </si>
  <si>
    <t>村田六段</t>
  </si>
  <si>
    <t>吉田D2</t>
  </si>
  <si>
    <t>関西研修会Dクラス</t>
  </si>
  <si>
    <t>藤本E1</t>
  </si>
  <si>
    <t>大橋六段</t>
  </si>
  <si>
    <t>山田テスト</t>
  </si>
  <si>
    <t>松田D2</t>
  </si>
  <si>
    <t>石本女流初段</t>
  </si>
  <si>
    <t>関西研修会Eクラス～テスト</t>
  </si>
  <si>
    <t>山田行人</t>
  </si>
  <si>
    <t>●E1降</t>
  </si>
  <si>
    <t>松崎E2</t>
  </si>
  <si>
    <t>亀田F2</t>
  </si>
  <si>
    <t>●F2入</t>
  </si>
  <si>
    <t>○C1</t>
    <phoneticPr fontId="1"/>
  </si>
  <si>
    <t>●E2降</t>
    <phoneticPr fontId="1"/>
  </si>
  <si>
    <t>E1</t>
    <phoneticPr fontId="1"/>
  </si>
  <si>
    <t>石田朋●</t>
  </si>
  <si>
    <t>長﨑○</t>
  </si>
  <si>
    <t>石田朋○</t>
  </si>
  <si>
    <t>富山D1</t>
  </si>
  <si>
    <t>梶D2</t>
  </si>
  <si>
    <t>山下D2</t>
  </si>
  <si>
    <t>谷口F2</t>
  </si>
  <si>
    <t>田口●B</t>
  </si>
  <si>
    <t>田中叡B2</t>
  </si>
  <si>
    <t>滝井C2</t>
  </si>
  <si>
    <t>奥野C1</t>
  </si>
  <si>
    <t>松崎C1</t>
  </si>
  <si>
    <t>武富女流初段</t>
  </si>
  <si>
    <t>山田E1</t>
  </si>
  <si>
    <t>新木D2</t>
  </si>
  <si>
    <t>谷口温F2</t>
  </si>
  <si>
    <t>○</t>
    <phoneticPr fontId="1"/>
  </si>
  <si>
    <t>12勝3敗</t>
  </si>
  <si>
    <t>5級降</t>
  </si>
  <si>
    <t>南出Ｂ2</t>
  </si>
  <si>
    <t>島村Ｃ1</t>
  </si>
  <si>
    <t>古森五段</t>
  </si>
  <si>
    <t>鈴木岳斗</t>
  </si>
  <si>
    <t>原口Ｄ1</t>
  </si>
  <si>
    <t>柏本Ｄ1</t>
  </si>
  <si>
    <t>松田Ｄ2</t>
  </si>
  <si>
    <t>吉田テスト</t>
  </si>
  <si>
    <t>鈴木D2</t>
  </si>
  <si>
    <t>山下Ｄ2</t>
  </si>
  <si>
    <t>新木Ｄ2</t>
  </si>
  <si>
    <t>梶Ｄ2</t>
  </si>
  <si>
    <t>竹下Ｄ2</t>
  </si>
  <si>
    <t>土肥Ｄ2</t>
  </si>
  <si>
    <t>榎本Ｄ2</t>
  </si>
  <si>
    <t>谷口叶D2</t>
  </si>
  <si>
    <t>外川瑠偉</t>
  </si>
  <si>
    <t>松崎日E2</t>
  </si>
  <si>
    <t>○Ｄ1昇</t>
  </si>
  <si>
    <t>渋江●</t>
    <phoneticPr fontId="1"/>
  </si>
  <si>
    <t>村田楽●</t>
    <phoneticPr fontId="1"/>
  </si>
  <si>
    <t>長崎●</t>
    <phoneticPr fontId="1"/>
  </si>
  <si>
    <t>井上●</t>
    <phoneticPr fontId="1"/>
  </si>
  <si>
    <t>松崎大C1</t>
  </si>
  <si>
    <t>安井C1</t>
  </si>
  <si>
    <t>田中哲D1</t>
  </si>
  <si>
    <t>鳴瀬C1</t>
  </si>
  <si>
    <t>松本Ｄ1</t>
  </si>
  <si>
    <t>北村女流初段</t>
  </si>
  <si>
    <t>塚本E2（関東）</t>
  </si>
  <si>
    <t>○Ｃ1昇</t>
  </si>
  <si>
    <t>○Ｄ2昇</t>
  </si>
  <si>
    <t>○E2入</t>
  </si>
  <si>
    <t>河本●</t>
  </si>
  <si>
    <t>河本尊寛</t>
  </si>
  <si>
    <t>杉本●</t>
  </si>
  <si>
    <t>河本○</t>
  </si>
  <si>
    <t>R3</t>
    <phoneticPr fontId="1"/>
  </si>
  <si>
    <t>今泉五段</t>
  </si>
  <si>
    <t>村田女流二段</t>
  </si>
  <si>
    <t>吉田勇D2</t>
  </si>
  <si>
    <t>外川D2</t>
  </si>
  <si>
    <t>齋藤テスト</t>
  </si>
  <si>
    <t>木村C2</t>
  </si>
  <si>
    <t>吉田圭佑</t>
  </si>
  <si>
    <t>齋藤颯太</t>
  </si>
  <si>
    <t>川上茉奈未</t>
  </si>
  <si>
    <t>吉田圭E2</t>
  </si>
  <si>
    <t>石田●</t>
    <phoneticPr fontId="1"/>
  </si>
  <si>
    <t>三浦●</t>
    <phoneticPr fontId="1"/>
  </si>
  <si>
    <t>杉本○</t>
  </si>
  <si>
    <t>3級</t>
    <rPh sb="1" eb="2">
      <t>キュウ</t>
    </rPh>
    <phoneticPr fontId="1"/>
  </si>
  <si>
    <t>大西正C1</t>
  </si>
  <si>
    <t>本間六段</t>
  </si>
  <si>
    <t>川上テスト</t>
  </si>
  <si>
    <t>今廣テスト</t>
  </si>
  <si>
    <t>今廣　匠</t>
  </si>
  <si>
    <t>木村朱C2</t>
  </si>
  <si>
    <t>久保C2</t>
  </si>
  <si>
    <t>●C2降</t>
  </si>
  <si>
    <t>里見女流初段</t>
  </si>
  <si>
    <t>斎藤E1</t>
  </si>
  <si>
    <t>古江D1</t>
  </si>
  <si>
    <t>木村怜史</t>
  </si>
  <si>
    <t>16勝6敗</t>
  </si>
  <si>
    <t>前川海</t>
  </si>
  <si>
    <t>三段</t>
    <rPh sb="0" eb="2">
      <t>サンダン</t>
    </rPh>
    <phoneticPr fontId="1"/>
  </si>
  <si>
    <t>大西C1</t>
  </si>
  <si>
    <t>滝井C1</t>
  </si>
  <si>
    <t>松田D1</t>
  </si>
  <si>
    <t>吉田圭E1</t>
  </si>
  <si>
    <t>西田五段</t>
  </si>
  <si>
    <t>●C1入</t>
  </si>
  <si>
    <t>平井●</t>
  </si>
  <si>
    <t>白石●</t>
    <phoneticPr fontId="1"/>
  </si>
  <si>
    <t>伊藤●</t>
    <phoneticPr fontId="1"/>
  </si>
  <si>
    <t>木村怜C1</t>
  </si>
  <si>
    <t>柏本C2</t>
  </si>
  <si>
    <t>室田女流二段</t>
  </si>
  <si>
    <t>川上D2</t>
  </si>
  <si>
    <t>松原D2</t>
  </si>
  <si>
    <t>中西D1</t>
  </si>
  <si>
    <t>芦田C2</t>
  </si>
  <si>
    <t>今廣E1</t>
  </si>
  <si>
    <t>久保テスト</t>
  </si>
  <si>
    <t>山下D1</t>
  </si>
  <si>
    <t>久保諒子</t>
  </si>
  <si>
    <t>萩原健斗</t>
  </si>
  <si>
    <t>5級</t>
    <rPh sb="1" eb="2">
      <t>キュウ</t>
    </rPh>
    <phoneticPr fontId="1"/>
  </si>
  <si>
    <t>倉谷三段</t>
  </si>
  <si>
    <t>矢倉七段</t>
  </si>
  <si>
    <t>井口B2</t>
  </si>
  <si>
    <t>富山C2</t>
  </si>
  <si>
    <t>榎本D1</t>
  </si>
  <si>
    <t>都成七段</t>
  </si>
  <si>
    <t>竹下D1</t>
  </si>
  <si>
    <t>川西C2</t>
  </si>
  <si>
    <t>B1</t>
    <phoneticPr fontId="1"/>
  </si>
  <si>
    <t>3級降</t>
  </si>
  <si>
    <t>白木●</t>
  </si>
  <si>
    <t>平井○</t>
  </si>
  <si>
    <t>奥野B2</t>
  </si>
  <si>
    <t>田北C1</t>
  </si>
  <si>
    <t>南出B1</t>
  </si>
  <si>
    <t>安用寺七段</t>
  </si>
  <si>
    <t>久保翔C2</t>
  </si>
  <si>
    <t>佃テスト</t>
  </si>
  <si>
    <t>●D2降</t>
  </si>
  <si>
    <t>寺下C2</t>
  </si>
  <si>
    <t>佃 綾一郎</t>
  </si>
  <si>
    <t>萩原E1</t>
  </si>
  <si>
    <t>久保諒E2</t>
  </si>
  <si>
    <t>谷口叶E1</t>
  </si>
  <si>
    <t>退会</t>
    <rPh sb="0" eb="2">
      <t>タイカイ</t>
    </rPh>
    <phoneticPr fontId="1"/>
  </si>
  <si>
    <t>関東移籍</t>
  </si>
  <si>
    <t>河口</t>
  </si>
  <si>
    <t>白木大輔</t>
  </si>
  <si>
    <t>白木○</t>
  </si>
  <si>
    <t>4級、関東移籍</t>
    <rPh sb="1" eb="2">
      <t>キュウ</t>
    </rPh>
    <rPh sb="3" eb="5">
      <t>カントウ</t>
    </rPh>
    <rPh sb="5" eb="7">
      <t>イセキ</t>
    </rPh>
    <phoneticPr fontId="1"/>
  </si>
  <si>
    <t>酒匂●B</t>
    <phoneticPr fontId="1"/>
  </si>
  <si>
    <t>榮徳●</t>
    <phoneticPr fontId="1"/>
  </si>
  <si>
    <t>18勝7敗</t>
  </si>
  <si>
    <t>三段</t>
    <rPh sb="0" eb="1">
      <t>サン</t>
    </rPh>
    <phoneticPr fontId="1"/>
  </si>
  <si>
    <t>平藤七段</t>
  </si>
  <si>
    <t>松本C2</t>
  </si>
  <si>
    <t>川上D1</t>
  </si>
  <si>
    <t>辻井テスト</t>
  </si>
  <si>
    <t>小野田テスト</t>
  </si>
  <si>
    <t>辻井幸蔵</t>
  </si>
  <si>
    <t>小野田創来</t>
  </si>
  <si>
    <t>久保涼E2</t>
  </si>
  <si>
    <t>石田竜○</t>
  </si>
  <si>
    <t>石田竜●</t>
  </si>
  <si>
    <t>室元C2</t>
  </si>
  <si>
    <t>本間七段</t>
  </si>
  <si>
    <t>石川四段</t>
  </si>
  <si>
    <t>外川D1</t>
  </si>
  <si>
    <t>遠藤B2</t>
  </si>
  <si>
    <t>横瀬C1</t>
  </si>
  <si>
    <t>若山E1（九州）</t>
  </si>
  <si>
    <t>冨田四段</t>
  </si>
  <si>
    <t>原口C2</t>
  </si>
  <si>
    <t>崎原C2</t>
  </si>
  <si>
    <t>石本女流二段</t>
  </si>
  <si>
    <t>吉田圭D2</t>
  </si>
  <si>
    <t>小野田D2</t>
  </si>
  <si>
    <t>齊藤E1</t>
  </si>
  <si>
    <t>河野D2</t>
  </si>
  <si>
    <t>佃E1</t>
  </si>
  <si>
    <t>井田四段</t>
  </si>
  <si>
    <t>壽C2</t>
  </si>
  <si>
    <t>高橋B1</t>
  </si>
  <si>
    <t>河瀬E1</t>
  </si>
  <si>
    <t>辻井E1</t>
  </si>
  <si>
    <t>齋藤E1</t>
  </si>
  <si>
    <t>室元Ｄ１</t>
  </si>
  <si>
    <t>遠藤●</t>
  </si>
  <si>
    <t>安井●</t>
  </si>
  <si>
    <t>佐藤○</t>
  </si>
  <si>
    <t>兼城○</t>
  </si>
  <si>
    <t>島村○</t>
  </si>
  <si>
    <t>神野●</t>
  </si>
  <si>
    <t>田中○</t>
  </si>
  <si>
    <t>小沼●</t>
  </si>
  <si>
    <t>青山○</t>
  </si>
  <si>
    <t>佐藤●</t>
  </si>
  <si>
    <t>田中●</t>
  </si>
  <si>
    <t>古野●</t>
  </si>
  <si>
    <t>島村●</t>
  </si>
  <si>
    <t>横瀬●</t>
  </si>
  <si>
    <t>青山●</t>
  </si>
  <si>
    <t>小堀○</t>
  </si>
  <si>
    <t>和氣●</t>
  </si>
  <si>
    <t>小堀●</t>
  </si>
  <si>
    <t>小沼○</t>
  </si>
  <si>
    <t>今尾●</t>
  </si>
  <si>
    <t>小森C1</t>
  </si>
  <si>
    <t>麻生三段</t>
  </si>
  <si>
    <t>寺下C1</t>
  </si>
  <si>
    <t>池永五段</t>
  </si>
  <si>
    <t>新木D1</t>
  </si>
  <si>
    <t>長谷川女流二段</t>
  </si>
  <si>
    <t>今吉テスト</t>
  </si>
  <si>
    <t>今吉駿太</t>
  </si>
  <si>
    <t>藤原脩人</t>
  </si>
  <si>
    <t>井上　岳</t>
  </si>
  <si>
    <t>●B</t>
    <phoneticPr fontId="1"/>
  </si>
  <si>
    <t>山田祥太</t>
  </si>
  <si>
    <t>H30</t>
  </si>
  <si>
    <t>西山三段</t>
  </si>
  <si>
    <t>山下C2</t>
  </si>
  <si>
    <t>藤原脩テスト</t>
  </si>
  <si>
    <t>今廣D2</t>
  </si>
  <si>
    <t>藤原D2</t>
  </si>
  <si>
    <t>雑賀弘泰</t>
  </si>
  <si>
    <t>藤原紗羽</t>
  </si>
  <si>
    <t>藤間健太</t>
  </si>
  <si>
    <t>秋長温太</t>
  </si>
  <si>
    <t>奨励会へ</t>
    <rPh sb="0" eb="3">
      <t>ショウレイカイ</t>
    </rPh>
    <phoneticPr fontId="1"/>
  </si>
  <si>
    <t>退会</t>
    <rPh sb="0" eb="2">
      <t>タイカイ</t>
    </rPh>
    <phoneticPr fontId="1"/>
  </si>
  <si>
    <t>崎原●　</t>
  </si>
  <si>
    <t>鳴瀬●</t>
  </si>
  <si>
    <t>高橋侑●</t>
  </si>
  <si>
    <t>青山直弘</t>
  </si>
  <si>
    <t>今尾　優</t>
  </si>
  <si>
    <t>小堀　輝</t>
  </si>
  <si>
    <t>古野知典</t>
  </si>
  <si>
    <t>佐藤広陸</t>
  </si>
  <si>
    <t>神野来樹</t>
  </si>
  <si>
    <t>　古本○</t>
  </si>
  <si>
    <t>和氣○</t>
  </si>
  <si>
    <t>遠藤○</t>
  </si>
  <si>
    <t>横瀬○</t>
  </si>
  <si>
    <t>安井○</t>
  </si>
  <si>
    <t>古野○</t>
  </si>
  <si>
    <t>神野○</t>
  </si>
  <si>
    <t>鳴瀬○</t>
  </si>
  <si>
    <t>京都</t>
  </si>
  <si>
    <t>大石</t>
  </si>
  <si>
    <t>高知</t>
  </si>
  <si>
    <t>宮本</t>
  </si>
  <si>
    <t>藤原</t>
  </si>
  <si>
    <t>【昇段・昇級規定】</t>
  </si>
  <si>
    <t>三段～初段／8連勝・12勝4敗・14勝5敗・16勝6敗･18勝7敗</t>
  </si>
  <si>
    <t>1級～5級／6連勝・9勝3敗・11勝4敗・13勝5敗･15勝6敗</t>
  </si>
  <si>
    <t>【　降級規定　】</t>
  </si>
  <si>
    <t>2勝8敗でＢ。Ｂのまま2勝8敗で降段級。3勝3敗でＡに復帰。</t>
  </si>
  <si>
    <t>石田初段</t>
  </si>
  <si>
    <t>●D1降</t>
  </si>
  <si>
    <t>藤間テスト</t>
  </si>
  <si>
    <t>原口C1</t>
  </si>
  <si>
    <t>野田七段</t>
  </si>
  <si>
    <t>土肥E1</t>
  </si>
  <si>
    <t>吉田勇D1</t>
  </si>
  <si>
    <t>成世壮吾</t>
  </si>
  <si>
    <t>今吉E1</t>
  </si>
  <si>
    <t>今尾○</t>
  </si>
  <si>
    <t>白井○</t>
  </si>
  <si>
    <t>白井●</t>
  </si>
  <si>
    <t>白井亮太郎</t>
  </si>
  <si>
    <t>R3</t>
  </si>
  <si>
    <t>木村朱C1</t>
  </si>
  <si>
    <t>横山四段</t>
  </si>
  <si>
    <t>井上C2</t>
  </si>
  <si>
    <t>雑賀C2</t>
  </si>
  <si>
    <t>藤原脩D2</t>
  </si>
  <si>
    <t>藤原紗D2</t>
  </si>
  <si>
    <t>小野田D1</t>
  </si>
  <si>
    <t>中野テスト</t>
  </si>
  <si>
    <t>谷口叶D1</t>
  </si>
  <si>
    <t>谷口D1</t>
  </si>
  <si>
    <t>中野　駿</t>
  </si>
  <si>
    <t>藤間C2</t>
  </si>
  <si>
    <t>寺田テスト</t>
  </si>
  <si>
    <t>成世D1</t>
  </si>
  <si>
    <t>山田行D2</t>
  </si>
  <si>
    <t>寺田逞真</t>
  </si>
  <si>
    <t>山田康太</t>
  </si>
  <si>
    <t>○C1</t>
  </si>
  <si>
    <t>9勝3敗</t>
  </si>
  <si>
    <t>松本Ｃ１</t>
  </si>
  <si>
    <t>古賀四段</t>
  </si>
  <si>
    <t>川上Ｄ１</t>
  </si>
  <si>
    <t>松本C1</t>
  </si>
  <si>
    <t>竹下C2</t>
  </si>
  <si>
    <t>小野田C2</t>
  </si>
  <si>
    <t>鈴木Ｄ２</t>
  </si>
  <si>
    <t>田中哲Ｄ１</t>
  </si>
  <si>
    <t>芦江E１</t>
  </si>
  <si>
    <t>芦田Ｄ１</t>
  </si>
  <si>
    <t>谷口叶Ｄ１</t>
  </si>
  <si>
    <t>石田Ｄ２</t>
  </si>
  <si>
    <t>齊藤E１</t>
  </si>
  <si>
    <t>井上Ｃ２</t>
  </si>
  <si>
    <t>新木Ｄ１</t>
  </si>
  <si>
    <t>松原Ｄ２</t>
  </si>
  <si>
    <t>藤原脩Ｄ２</t>
  </si>
  <si>
    <t>竹下Ｃ２</t>
  </si>
  <si>
    <t>吉田勇Ｄ１</t>
  </si>
  <si>
    <t>中野Ｄ２</t>
  </si>
  <si>
    <t>萩原E１</t>
  </si>
  <si>
    <t>今廣Ｄ２</t>
  </si>
  <si>
    <t>土肥E１</t>
  </si>
  <si>
    <t>河野E１</t>
  </si>
  <si>
    <t>今吉E１</t>
  </si>
  <si>
    <t>小野田Ｄ１</t>
  </si>
  <si>
    <t>阿部Ｄ２</t>
  </si>
  <si>
    <t>崎原Ｃ２</t>
  </si>
  <si>
    <t>藤本E１</t>
  </si>
  <si>
    <t>木村晴悠</t>
  </si>
  <si>
    <t>辻井E１</t>
  </si>
  <si>
    <t>小林Ｆ１</t>
  </si>
  <si>
    <t>谷口温Ｆ２</t>
  </si>
  <si>
    <t>久保諒E２</t>
  </si>
  <si>
    <t>榎本Ｄ１</t>
  </si>
  <si>
    <t>○E1入</t>
  </si>
  <si>
    <t>○</t>
    <phoneticPr fontId="1"/>
  </si>
  <si>
    <t>女流棋士へ</t>
    <rPh sb="0" eb="4">
      <t>ジョリュウキシ</t>
    </rPh>
    <phoneticPr fontId="1"/>
  </si>
  <si>
    <t>女流棋士へ</t>
    <phoneticPr fontId="1"/>
  </si>
  <si>
    <t>杉本○　</t>
  </si>
  <si>
    <t>三段</t>
    <rPh sb="0" eb="1">
      <t>サン</t>
    </rPh>
    <phoneticPr fontId="1"/>
  </si>
  <si>
    <t>4級昇</t>
    <phoneticPr fontId="1"/>
  </si>
  <si>
    <t>粂C1</t>
  </si>
  <si>
    <t>雑賀C1</t>
  </si>
  <si>
    <t>野田六段</t>
  </si>
  <si>
    <t>中野D2</t>
  </si>
  <si>
    <t>秋長D2</t>
  </si>
  <si>
    <t>藤原脩D1</t>
  </si>
  <si>
    <t>亀田E1</t>
  </si>
  <si>
    <t>田中佳織</t>
  </si>
  <si>
    <t>佐々木真生</t>
  </si>
  <si>
    <t>寺田E1</t>
  </si>
  <si>
    <t>佐々木テスト</t>
  </si>
  <si>
    <t>齋藤D2</t>
  </si>
  <si>
    <t>榊C1</t>
  </si>
  <si>
    <t>冨桝C1</t>
  </si>
  <si>
    <t>山田康D2</t>
  </si>
  <si>
    <t>木村晴E1</t>
  </si>
  <si>
    <t>阿部D1</t>
  </si>
  <si>
    <t>深井奏真</t>
  </si>
  <si>
    <t>6連勝</t>
  </si>
  <si>
    <t>芦田Ｃ２</t>
  </si>
  <si>
    <t>山下Ｃ２</t>
  </si>
  <si>
    <t>壽Ｃ２</t>
  </si>
  <si>
    <t>川西Ｃ２</t>
  </si>
  <si>
    <t>菅野初段</t>
  </si>
  <si>
    <t>雑賀Ｃ１</t>
  </si>
  <si>
    <t>山田康Ｄ２</t>
  </si>
  <si>
    <t>奥野Ｃ１</t>
  </si>
  <si>
    <t>藤原脩Ｄ１</t>
  </si>
  <si>
    <t>阿部Ｄ１</t>
  </si>
  <si>
    <t>松田Ｄ１</t>
  </si>
  <si>
    <t>河瀬Ｄ１</t>
  </si>
  <si>
    <t>佐々木E2</t>
  </si>
  <si>
    <t>寺田E１</t>
  </si>
  <si>
    <t>松原E１</t>
  </si>
  <si>
    <t>山田行Ｄ２</t>
  </si>
  <si>
    <t>亀田E１</t>
  </si>
  <si>
    <t>田中佳E２</t>
  </si>
  <si>
    <t>島テスト</t>
  </si>
  <si>
    <t>田中佳E2</t>
  </si>
  <si>
    <t>島 盛之介</t>
  </si>
  <si>
    <t>齋藤Ｄ２</t>
  </si>
  <si>
    <t>木村晴E１</t>
  </si>
  <si>
    <t>●E2降</t>
  </si>
  <si>
    <t>田中Ｄ１</t>
  </si>
  <si>
    <t>木村（怜）C1</t>
  </si>
  <si>
    <t>榎本C2</t>
  </si>
  <si>
    <t>山田（行）D1</t>
  </si>
  <si>
    <t>山田（康）D2</t>
  </si>
  <si>
    <t>藤原（紗）D2</t>
  </si>
  <si>
    <t>寺田D2</t>
  </si>
  <si>
    <t>山田行D1</t>
  </si>
  <si>
    <t>今吉E2</t>
  </si>
  <si>
    <t>岩田新平</t>
  </si>
  <si>
    <t>高牟礼楓</t>
  </si>
  <si>
    <t>田中（佳）E2</t>
  </si>
  <si>
    <t>久保（諒）F1</t>
  </si>
  <si>
    <t>谷口（温）F2</t>
  </si>
  <si>
    <t>●F1降</t>
  </si>
  <si>
    <t>松崎（日）E2</t>
  </si>
  <si>
    <t>退会</t>
    <rPh sb="0" eb="2">
      <t>タイカイ</t>
    </rPh>
    <phoneticPr fontId="1"/>
  </si>
  <si>
    <t>岡本○　</t>
  </si>
  <si>
    <t>久保翔C1</t>
  </si>
  <si>
    <t>外川C2</t>
  </si>
  <si>
    <t>島D2</t>
  </si>
  <si>
    <t>高牟礼テスト</t>
  </si>
  <si>
    <t>松崎日F1</t>
  </si>
  <si>
    <t>○C1</t>
    <phoneticPr fontId="1"/>
  </si>
  <si>
    <t>○A</t>
    <phoneticPr fontId="1"/>
  </si>
  <si>
    <t>○C2</t>
    <phoneticPr fontId="1"/>
  </si>
  <si>
    <t>榮徳●　</t>
  </si>
  <si>
    <t>和氣○　</t>
  </si>
  <si>
    <t>6級昇</t>
  </si>
  <si>
    <t>藤間C1</t>
  </si>
  <si>
    <t>畠山鎮八段</t>
  </si>
  <si>
    <t>寺下B2</t>
  </si>
  <si>
    <t>藤本D2</t>
  </si>
  <si>
    <t>壽C1</t>
  </si>
  <si>
    <t>秋長E1</t>
  </si>
  <si>
    <t>藤原紗D1</t>
  </si>
  <si>
    <t>松村天歩</t>
  </si>
  <si>
    <t>兼城昌瑛</t>
  </si>
  <si>
    <t>大塚F1（九州）</t>
  </si>
  <si>
    <t>久保諒Ｆ１</t>
  </si>
  <si>
    <t>大塚F1(九州）</t>
  </si>
  <si>
    <t>今吉E２</t>
  </si>
  <si>
    <t>久保諒F1</t>
  </si>
  <si>
    <t>秋長E１</t>
  </si>
  <si>
    <t>寺田Ｄ２</t>
  </si>
  <si>
    <t>清水将初段</t>
  </si>
  <si>
    <t>清水航三段</t>
  </si>
  <si>
    <t>岩田D1</t>
  </si>
  <si>
    <t>榊野テスト</t>
  </si>
  <si>
    <t>成世C2</t>
  </si>
  <si>
    <t>○Ｃ2入</t>
  </si>
  <si>
    <t>○B2入</t>
  </si>
  <si>
    <t>○A</t>
    <phoneticPr fontId="1"/>
  </si>
  <si>
    <t>深井C1</t>
  </si>
  <si>
    <t>高牟礼C2</t>
  </si>
  <si>
    <t>吉田（圭）C1</t>
  </si>
  <si>
    <t>松村C2</t>
  </si>
  <si>
    <t>岩田Ｄ１</t>
  </si>
  <si>
    <t>山田康Ｄ１</t>
  </si>
  <si>
    <t>藤本Ｄ２</t>
  </si>
  <si>
    <t>島Ｄ２</t>
  </si>
  <si>
    <t>佃E１</t>
  </si>
  <si>
    <t>藤間Ｃ１</t>
  </si>
  <si>
    <t>成世Ｃ２</t>
  </si>
  <si>
    <t>小林E２</t>
  </si>
  <si>
    <t>榊野　陸</t>
  </si>
  <si>
    <t>○E2昇</t>
  </si>
  <si>
    <t>小林E2</t>
  </si>
  <si>
    <t>河本●　</t>
  </si>
  <si>
    <t>清水　慎</t>
  </si>
  <si>
    <t>清水C1</t>
  </si>
  <si>
    <t>山田康D1</t>
  </si>
  <si>
    <t>榊野D1</t>
  </si>
  <si>
    <t>田中佳E1</t>
  </si>
  <si>
    <t>石川D2（東海）</t>
  </si>
  <si>
    <t>駒田　葵</t>
  </si>
  <si>
    <t>駒田テスト</t>
  </si>
  <si>
    <t>石川E1（東海）</t>
  </si>
  <si>
    <t>○A?</t>
    <phoneticPr fontId="1"/>
  </si>
  <si>
    <t>吉田C1</t>
  </si>
  <si>
    <t>山下雄C2</t>
  </si>
  <si>
    <t>岩田C2</t>
  </si>
  <si>
    <t>山田康C2</t>
  </si>
  <si>
    <t>山下新テスト</t>
  </si>
  <si>
    <t>松尾D1</t>
  </si>
  <si>
    <t>堀　月乃</t>
  </si>
  <si>
    <t>冨岡彩羽</t>
  </si>
  <si>
    <t>山下新史</t>
  </si>
  <si>
    <t>堀テスト</t>
  </si>
  <si>
    <t>冨岡テスト</t>
  </si>
  <si>
    <t>佐々木E1</t>
  </si>
  <si>
    <t>●F1入</t>
  </si>
  <si>
    <t>高橋　健</t>
  </si>
  <si>
    <t>2級降</t>
  </si>
  <si>
    <t>櫻井純之介</t>
  </si>
  <si>
    <t>生垣初段</t>
  </si>
  <si>
    <t>古江C2</t>
  </si>
  <si>
    <t>松田C2</t>
  </si>
  <si>
    <t>小西テスト</t>
  </si>
  <si>
    <t>小西達也</t>
  </si>
  <si>
    <t>駒田F1</t>
  </si>
  <si>
    <t>○Ｃ２昇</t>
  </si>
  <si>
    <t>山下新E1</t>
  </si>
  <si>
    <t>堀E1</t>
  </si>
  <si>
    <t>小林E1</t>
  </si>
  <si>
    <t>高橋侑○　</t>
  </si>
  <si>
    <t>柏本C1</t>
  </si>
  <si>
    <t>山田康C1</t>
  </si>
  <si>
    <t>川又女流初段</t>
  </si>
  <si>
    <t>大西B2</t>
  </si>
  <si>
    <t>八木テスト</t>
  </si>
  <si>
    <t>小西D1</t>
  </si>
  <si>
    <t>冨岡E1</t>
  </si>
  <si>
    <t>中野D1</t>
  </si>
  <si>
    <t>八木日和</t>
  </si>
  <si>
    <t>高木テスト</t>
  </si>
  <si>
    <t>榊初段</t>
  </si>
  <si>
    <t>奥田テスト</t>
  </si>
  <si>
    <t>木村晴D2</t>
  </si>
  <si>
    <t>奥田奏太</t>
  </si>
  <si>
    <t>松崎F1</t>
  </si>
  <si>
    <t>山下新E１</t>
  </si>
  <si>
    <t>清水三段</t>
  </si>
  <si>
    <t>亀田D2</t>
  </si>
  <si>
    <t>八木D2</t>
  </si>
  <si>
    <t>髙木絢人</t>
  </si>
  <si>
    <t>12勝2敗</t>
  </si>
  <si>
    <t>清水将○</t>
    <phoneticPr fontId="1"/>
  </si>
  <si>
    <t>三段</t>
    <rPh sb="0" eb="1">
      <t>サン</t>
    </rPh>
    <phoneticPr fontId="1"/>
  </si>
  <si>
    <t>室元C1</t>
  </si>
  <si>
    <t>山下雄C1</t>
  </si>
  <si>
    <t>奥田D1</t>
  </si>
  <si>
    <t>高木D1</t>
  </si>
  <si>
    <t>島E1</t>
  </si>
  <si>
    <t>島E１</t>
  </si>
  <si>
    <t>○A</t>
    <phoneticPr fontId="1"/>
  </si>
  <si>
    <t>3級昇　</t>
  </si>
  <si>
    <t>新木C2</t>
  </si>
  <si>
    <t>中野C2</t>
  </si>
  <si>
    <t>髙木D1</t>
  </si>
  <si>
    <t>山下新D2</t>
  </si>
  <si>
    <t>藤原紗C2</t>
  </si>
  <si>
    <t>退会</t>
    <rPh sb="0" eb="2">
      <t>タイカイ</t>
    </rPh>
    <phoneticPr fontId="1"/>
  </si>
  <si>
    <t>　5級降</t>
  </si>
  <si>
    <t>藤原C2</t>
  </si>
  <si>
    <t>遠藤テスト</t>
  </si>
  <si>
    <t>井上B2</t>
  </si>
  <si>
    <t>八木D1</t>
  </si>
  <si>
    <t>榊野D2</t>
  </si>
  <si>
    <t>石橋テスト</t>
  </si>
  <si>
    <t>駒田E2</t>
  </si>
  <si>
    <t>遠藤　光</t>
  </si>
  <si>
    <t>石橋希望</t>
  </si>
  <si>
    <t>木村D2</t>
  </si>
  <si>
    <t>外川○</t>
  </si>
  <si>
    <t>櫻井○</t>
  </si>
  <si>
    <t>寺下○</t>
  </si>
  <si>
    <t>佐野○</t>
  </si>
  <si>
    <t>小森●</t>
  </si>
  <si>
    <t>嶋田○</t>
  </si>
  <si>
    <t>田代○</t>
  </si>
  <si>
    <t>寺澤○</t>
  </si>
  <si>
    <t>根津○</t>
  </si>
  <si>
    <t>松崎○</t>
  </si>
  <si>
    <t>眞木○</t>
  </si>
  <si>
    <t>下大迫●</t>
  </si>
  <si>
    <t>大西●</t>
  </si>
  <si>
    <t>櫻井●</t>
  </si>
  <si>
    <t>寺下●</t>
  </si>
  <si>
    <t>兼城●</t>
  </si>
  <si>
    <t>粂●</t>
  </si>
  <si>
    <t>佐野●</t>
  </si>
  <si>
    <t>辻河●</t>
  </si>
  <si>
    <t>根津●</t>
  </si>
  <si>
    <t>原口●</t>
  </si>
  <si>
    <t>雑賀●</t>
  </si>
  <si>
    <t>小西C2</t>
  </si>
  <si>
    <t>塚本D2</t>
  </si>
  <si>
    <t>冨岡D2</t>
  </si>
  <si>
    <t>○D１昇</t>
  </si>
  <si>
    <t>八木Ｄ１</t>
  </si>
  <si>
    <t>石橋Ｄ１</t>
  </si>
  <si>
    <t>小西Ｃ２</t>
  </si>
  <si>
    <t>藤原Ｃ２</t>
  </si>
  <si>
    <t>中野Ｃ２</t>
  </si>
  <si>
    <t>冨岡Ｄ２</t>
  </si>
  <si>
    <t>壽Ｄ１</t>
  </si>
  <si>
    <t>岩田Ｃ２</t>
  </si>
  <si>
    <t>奥田C2</t>
  </si>
  <si>
    <t>石橋D1</t>
  </si>
  <si>
    <t>松尾Ｄ１</t>
  </si>
  <si>
    <t>木村Ｄ１</t>
  </si>
  <si>
    <t>亀田Ｄ２</t>
  </si>
  <si>
    <t>塚本Ｄ２</t>
  </si>
  <si>
    <t>竹田悠テスト</t>
  </si>
  <si>
    <t>髙木Ｄ１</t>
  </si>
  <si>
    <t>竹田彩テスト</t>
  </si>
  <si>
    <t>板垣テスト</t>
  </si>
  <si>
    <t>奥田Ｃ２</t>
  </si>
  <si>
    <t>田中佳E１</t>
  </si>
  <si>
    <t>堀E１</t>
  </si>
  <si>
    <t>堀Ｄ２</t>
  </si>
  <si>
    <t>遠藤Ｄ１</t>
  </si>
  <si>
    <t>山下新Ｄ２</t>
  </si>
  <si>
    <t>板垣七海</t>
  </si>
  <si>
    <t>竹田彩夏</t>
  </si>
  <si>
    <t>竹田悠馬</t>
  </si>
  <si>
    <t>駒田E２</t>
  </si>
  <si>
    <t>松崎日Ｆ１</t>
  </si>
  <si>
    <t>松崎Ｆ１</t>
  </si>
  <si>
    <t>堀D2</t>
  </si>
  <si>
    <t>奨励会へ</t>
    <rPh sb="0" eb="3">
      <t>ショウレイカイ</t>
    </rPh>
    <phoneticPr fontId="1"/>
  </si>
  <si>
    <t>退会</t>
    <rPh sb="0" eb="2">
      <t>タイカイ</t>
    </rPh>
    <phoneticPr fontId="1"/>
  </si>
  <si>
    <t>　　3級昇</t>
  </si>
  <si>
    <t>原口○</t>
  </si>
  <si>
    <t>大西○</t>
  </si>
  <si>
    <t>粂○</t>
  </si>
  <si>
    <t>下大迫○</t>
  </si>
  <si>
    <t>小森○</t>
  </si>
  <si>
    <t>佐野遥人</t>
  </si>
  <si>
    <t>村田顕</t>
  </si>
  <si>
    <t>富山</t>
  </si>
  <si>
    <t>中村諒久</t>
  </si>
  <si>
    <t>山口</t>
  </si>
  <si>
    <t>沖縄</t>
  </si>
  <si>
    <t>根津智成</t>
  </si>
  <si>
    <t>下大迫紀幸</t>
  </si>
  <si>
    <t>粂聡一郎</t>
  </si>
  <si>
    <t>都成</t>
  </si>
  <si>
    <t>冨田</t>
  </si>
  <si>
    <t>西川</t>
  </si>
  <si>
    <t>和歌山</t>
  </si>
  <si>
    <t>辻河○</t>
  </si>
  <si>
    <t>R4</t>
  </si>
  <si>
    <t>雑賀○</t>
  </si>
  <si>
    <t>末政C2</t>
  </si>
  <si>
    <t>萩井麻都</t>
  </si>
  <si>
    <t>小林聡太</t>
  </si>
  <si>
    <t>小林彩E1</t>
  </si>
  <si>
    <t>小林聡テスト</t>
  </si>
  <si>
    <t>萩井テスト</t>
  </si>
  <si>
    <t>女流棋士へ</t>
    <rPh sb="0" eb="4">
      <t>ジョリュウキシ</t>
    </rPh>
    <phoneticPr fontId="1"/>
  </si>
  <si>
    <t>松田Ｃ２</t>
  </si>
  <si>
    <t>高牟礼Ｃ２</t>
  </si>
  <si>
    <t>清水Ｃ１</t>
  </si>
  <si>
    <t>新木Ｃ２</t>
  </si>
  <si>
    <t>井上Ｂ２</t>
  </si>
  <si>
    <t>今廣Ｄ１</t>
  </si>
  <si>
    <t>松崎大B1</t>
  </si>
  <si>
    <t>山下新Ｄ１</t>
  </si>
  <si>
    <t>竹田彩D2</t>
  </si>
  <si>
    <t>今廣D1</t>
  </si>
  <si>
    <t>浜崎D1</t>
  </si>
  <si>
    <t>竹田悠D2</t>
  </si>
  <si>
    <t>竹田悠Ｄ２</t>
  </si>
  <si>
    <t>津守D1</t>
  </si>
  <si>
    <t>檜山D1</t>
  </si>
  <si>
    <t>依田D1</t>
  </si>
  <si>
    <t>板垣E2</t>
  </si>
  <si>
    <t>森　晴陽</t>
  </si>
  <si>
    <t>森テスト</t>
  </si>
  <si>
    <t>内薗E2（関東）</t>
  </si>
  <si>
    <t>小林彩E１</t>
  </si>
  <si>
    <t>内園E2</t>
  </si>
  <si>
    <t>５級</t>
    <phoneticPr fontId="1"/>
  </si>
  <si>
    <t>高田四段</t>
  </si>
  <si>
    <t>榊野Ｄ１</t>
  </si>
  <si>
    <t>松本Ｂ２</t>
  </si>
  <si>
    <t>吉田Ｃ１</t>
  </si>
  <si>
    <t>小林聡Ｄ２</t>
  </si>
  <si>
    <t>中野Ｄ１</t>
  </si>
  <si>
    <t>竹田彩Ｄ２</t>
  </si>
  <si>
    <t>板垣E２</t>
  </si>
  <si>
    <t>萩井E１</t>
  </si>
  <si>
    <t>塚本Ｄ１</t>
  </si>
  <si>
    <t>駒田E１</t>
  </si>
  <si>
    <t>折田五段</t>
  </si>
  <si>
    <t>谷口叶C2</t>
  </si>
  <si>
    <t>今廣C2</t>
  </si>
  <si>
    <t>藤本四段</t>
  </si>
  <si>
    <t>松村B2</t>
  </si>
  <si>
    <t>藤森C2（関東）</t>
  </si>
  <si>
    <t>塚本D２</t>
  </si>
  <si>
    <t>小林聡D2</t>
  </si>
  <si>
    <t>渡邉D2(関東)</t>
  </si>
  <si>
    <t>中野D１</t>
  </si>
  <si>
    <t>松尾D2</t>
  </si>
  <si>
    <t>小林聡D２</t>
  </si>
  <si>
    <t>森E2</t>
  </si>
  <si>
    <t>萩井E1</t>
  </si>
  <si>
    <t>徳田　汐莉</t>
  </si>
  <si>
    <t>徳田テスト</t>
  </si>
  <si>
    <t>駒田E1</t>
  </si>
  <si>
    <t>渡邉D2（関東）</t>
  </si>
  <si>
    <t>12勝5敗</t>
  </si>
  <si>
    <t>田中哲C2</t>
  </si>
  <si>
    <t>塚本D1</t>
  </si>
  <si>
    <t>小林彩D2</t>
  </si>
  <si>
    <t>櫟木F2(東海)</t>
  </si>
  <si>
    <t>○Ｃ2昇</t>
  </si>
  <si>
    <t>高牟礼C1</t>
  </si>
  <si>
    <t>松下初段</t>
  </si>
  <si>
    <t>外川B2</t>
  </si>
  <si>
    <t>萩井D2</t>
  </si>
  <si>
    <t>清水B2</t>
  </si>
  <si>
    <t>谷口叶C1</t>
  </si>
  <si>
    <t>徳田F1</t>
  </si>
  <si>
    <t>小林D2</t>
  </si>
  <si>
    <t>藤本D２</t>
  </si>
  <si>
    <t>松田C1</t>
  </si>
  <si>
    <t>亀田D1</t>
  </si>
  <si>
    <t>山野テスト</t>
  </si>
  <si>
    <t>山本テスト</t>
  </si>
  <si>
    <t>森E1</t>
  </si>
  <si>
    <t>松尾テスト</t>
  </si>
  <si>
    <t>鍋島テスト</t>
  </si>
  <si>
    <t>松尾悠矢</t>
  </si>
  <si>
    <t>山野卯嵩</t>
  </si>
  <si>
    <t>山本遼介</t>
  </si>
  <si>
    <t>鍋島新汰</t>
  </si>
  <si>
    <t>6級昇</t>
    <phoneticPr fontId="1"/>
  </si>
  <si>
    <t>梅澤C2(北海道)</t>
  </si>
  <si>
    <t>岩田C1</t>
  </si>
  <si>
    <t>田中哲C1</t>
  </si>
  <si>
    <t>堀D２</t>
  </si>
  <si>
    <t>山本遼テスト</t>
  </si>
  <si>
    <t>松尾生D2</t>
  </si>
  <si>
    <t>山本創テスト</t>
  </si>
  <si>
    <t>山本　創</t>
  </si>
  <si>
    <t>●Ｅ2入</t>
  </si>
  <si>
    <t>岩田Ｃ１</t>
  </si>
  <si>
    <t>木村Ｃ２</t>
  </si>
  <si>
    <t>谷口叶Ｃ１</t>
  </si>
  <si>
    <t>松村Ｂ２</t>
  </si>
  <si>
    <t>田中哲Ｃ１</t>
  </si>
  <si>
    <t>山本遼Ｄ１</t>
  </si>
  <si>
    <t>田村テスト</t>
  </si>
  <si>
    <t>松尾悠生Ｄ２</t>
  </si>
  <si>
    <t>萩井Ｄ２</t>
  </si>
  <si>
    <t>森E１</t>
  </si>
  <si>
    <t>河野Ｄ２</t>
  </si>
  <si>
    <t>山下敦テスト</t>
  </si>
  <si>
    <t>鍋島E２</t>
  </si>
  <si>
    <t>駒田Ｄ２</t>
  </si>
  <si>
    <t>山下淳之介</t>
  </si>
  <si>
    <t>田村航基</t>
  </si>
  <si>
    <t>徳田Ｆ１</t>
  </si>
  <si>
    <t>松尾悠生D2</t>
  </si>
  <si>
    <t>伊藤巧●</t>
  </si>
  <si>
    <t>伊藤巧○</t>
  </si>
  <si>
    <t>大草●</t>
  </si>
  <si>
    <t>伊藤誇●</t>
  </si>
  <si>
    <t>伊藤誇吾</t>
  </si>
  <si>
    <t>大草歩睦</t>
  </si>
  <si>
    <t>R5</t>
    <phoneticPr fontId="1"/>
  </si>
  <si>
    <t>竹下C1</t>
  </si>
  <si>
    <t>石橋C2</t>
  </si>
  <si>
    <t>山野D1</t>
  </si>
  <si>
    <t>山本遼D1</t>
  </si>
  <si>
    <t>今吉D2</t>
  </si>
  <si>
    <t>山本創E１</t>
  </si>
  <si>
    <t>山本創E1</t>
  </si>
  <si>
    <t>●F2降</t>
  </si>
  <si>
    <t>徳田F2</t>
  </si>
  <si>
    <t>山本　創</t>
    <phoneticPr fontId="1"/>
  </si>
  <si>
    <t>○</t>
    <phoneticPr fontId="1"/>
  </si>
  <si>
    <t>伊藤誇○</t>
  </si>
  <si>
    <t>大草○</t>
  </si>
  <si>
    <t>植松幹太</t>
  </si>
  <si>
    <t>小松希</t>
  </si>
  <si>
    <t>澤田龍平</t>
  </si>
  <si>
    <t>竹内海都</t>
  </si>
  <si>
    <t>吉川C1</t>
  </si>
  <si>
    <t>石川五段</t>
  </si>
  <si>
    <t>田村C2</t>
  </si>
  <si>
    <t>澤田テスト</t>
  </si>
  <si>
    <t>植松テスト</t>
  </si>
  <si>
    <t>小松テスト</t>
  </si>
  <si>
    <t>榊女流2級</t>
  </si>
  <si>
    <t>山下新D２</t>
  </si>
  <si>
    <t>竹内テスト</t>
  </si>
  <si>
    <t>鍋島E2</t>
  </si>
  <si>
    <t>飯塚G1(九州)</t>
  </si>
  <si>
    <t>駒田D2</t>
  </si>
  <si>
    <t>深井B1</t>
  </si>
  <si>
    <t>中野C1</t>
  </si>
  <si>
    <t>飯塚F2(九州)</t>
  </si>
  <si>
    <t>榊女流２級</t>
  </si>
  <si>
    <t>竹田悠D1</t>
  </si>
  <si>
    <t>石田敬</t>
    <phoneticPr fontId="1"/>
  </si>
  <si>
    <t>松岡○　</t>
  </si>
  <si>
    <t>小西C1</t>
  </si>
  <si>
    <t>亀田Ｄ１</t>
  </si>
  <si>
    <t>宮本五段</t>
  </si>
  <si>
    <t>藤間B2</t>
  </si>
  <si>
    <t>石橋Ｃ２</t>
  </si>
  <si>
    <t>外川B1</t>
  </si>
  <si>
    <t>山田行Ｄ１</t>
  </si>
  <si>
    <t>中野Ｃ１</t>
  </si>
  <si>
    <t>藤間Ｂ２</t>
  </si>
  <si>
    <t>山野Ｄ１</t>
  </si>
  <si>
    <t>立石テスト</t>
  </si>
  <si>
    <t>大林テスト</t>
  </si>
  <si>
    <t>小林彩Ｄ２</t>
  </si>
  <si>
    <t>松尾悠生Ｄ１</t>
  </si>
  <si>
    <t>今吉Ｄ２</t>
  </si>
  <si>
    <t>山下敦E１</t>
  </si>
  <si>
    <t>大林保晴</t>
  </si>
  <si>
    <t>立石怜</t>
  </si>
  <si>
    <t>徳田Ｆ２</t>
  </si>
  <si>
    <t>松尾悠矢E２</t>
  </si>
  <si>
    <t>●Ｄ2入</t>
  </si>
  <si>
    <t>●Ｄ1入</t>
  </si>
  <si>
    <t>小堀○A</t>
  </si>
  <si>
    <t>徳田　汐莉</t>
    <phoneticPr fontId="1"/>
  </si>
  <si>
    <t>寿C2</t>
  </si>
  <si>
    <t>古賀五段</t>
  </si>
  <si>
    <t>大橋七段</t>
  </si>
  <si>
    <t>関三段</t>
  </si>
  <si>
    <t>畠山成八段</t>
  </si>
  <si>
    <t>澤田D1</t>
  </si>
  <si>
    <t>山下敦E1</t>
  </si>
  <si>
    <t>小松D２</t>
  </si>
  <si>
    <t>藤本D1</t>
  </si>
  <si>
    <t>富岡D2</t>
  </si>
  <si>
    <t>小松D2</t>
  </si>
  <si>
    <t>相手・手合</t>
  </si>
  <si>
    <t>松尾悠矢E2</t>
  </si>
  <si>
    <t>小林由F1</t>
  </si>
  <si>
    <t>山下淳E1</t>
  </si>
  <si>
    <t>富山○</t>
  </si>
  <si>
    <t>富山●</t>
  </si>
  <si>
    <t>森本四段</t>
  </si>
  <si>
    <t>柏本B2</t>
  </si>
  <si>
    <t>亀田D１</t>
  </si>
  <si>
    <t>榊野D1[</t>
  </si>
  <si>
    <t>竹田彩E1</t>
  </si>
  <si>
    <t>大林E1</t>
  </si>
  <si>
    <t>植松D2</t>
  </si>
  <si>
    <t>松尾悠生D1</t>
  </si>
  <si>
    <t>植松D1</t>
  </si>
  <si>
    <t>大塚E2（九州）</t>
  </si>
  <si>
    <t>竹内E1</t>
  </si>
  <si>
    <t>板垣E1</t>
  </si>
  <si>
    <t>○</t>
    <phoneticPr fontId="1"/>
  </si>
  <si>
    <t>高木C2</t>
  </si>
  <si>
    <t>●D1 降</t>
  </si>
  <si>
    <t>中野B2</t>
  </si>
  <si>
    <t>南出D1（関東）</t>
  </si>
  <si>
    <t>宇田D1 （関東）</t>
  </si>
  <si>
    <t>○D1 昇</t>
  </si>
  <si>
    <t>神田D1（関東）</t>
  </si>
  <si>
    <t>小林彩D1</t>
  </si>
  <si>
    <t>田中佳D2</t>
  </si>
  <si>
    <t>依田D1 （関東）</t>
  </si>
  <si>
    <t>○D2 昇</t>
  </si>
  <si>
    <t>黒田五段</t>
  </si>
  <si>
    <t>成世C1</t>
  </si>
  <si>
    <t>高牟礼B2</t>
  </si>
  <si>
    <t>坂口六段</t>
  </si>
  <si>
    <t>田村D1</t>
  </si>
  <si>
    <t>寺田D1</t>
  </si>
  <si>
    <t>山本遼C2</t>
  </si>
  <si>
    <t>外川●</t>
  </si>
  <si>
    <t>富田四段</t>
  </si>
  <si>
    <t>長岡六段</t>
  </si>
  <si>
    <t>壽</t>
  </si>
  <si>
    <t>山下淳D2</t>
  </si>
  <si>
    <t>八木C2</t>
  </si>
  <si>
    <t>吉田B2</t>
  </si>
  <si>
    <t>山下敦D2</t>
  </si>
  <si>
    <t>島D1</t>
  </si>
  <si>
    <t>山口稀女流1級</t>
  </si>
  <si>
    <t>大林D2</t>
  </si>
  <si>
    <t>芦江E2</t>
  </si>
  <si>
    <t>○B</t>
  </si>
  <si>
    <t>渡辺慧士</t>
  </si>
  <si>
    <t>服部凌大</t>
  </si>
  <si>
    <t>渡辺テスト</t>
  </si>
  <si>
    <t>服部テスト</t>
  </si>
  <si>
    <t>西田五段四枚</t>
  </si>
  <si>
    <t>テスト</t>
    <phoneticPr fontId="1"/>
  </si>
  <si>
    <t>○A</t>
    <phoneticPr fontId="1"/>
  </si>
  <si>
    <t>奥田C1</t>
  </si>
  <si>
    <t>森D2</t>
  </si>
  <si>
    <t>板垣D2</t>
  </si>
  <si>
    <t>金田D2（関東）</t>
  </si>
  <si>
    <t>高橋怜（関東）</t>
  </si>
  <si>
    <t>竹田彩E１</t>
  </si>
  <si>
    <t>田ノ岡D2（関東）</t>
  </si>
  <si>
    <t>松浦テスト</t>
  </si>
  <si>
    <t>石橋D2（関東）</t>
  </si>
  <si>
    <t>松浦良祐</t>
  </si>
  <si>
    <t>渡辺F1</t>
  </si>
  <si>
    <t>●E2入会</t>
  </si>
  <si>
    <t>大林二段</t>
  </si>
  <si>
    <t>山田康B2</t>
  </si>
  <si>
    <t>戸川二段</t>
  </si>
  <si>
    <t>駒田D1</t>
  </si>
  <si>
    <t>崎原C1</t>
  </si>
  <si>
    <t>服部E2</t>
  </si>
  <si>
    <t>○E１昇</t>
  </si>
  <si>
    <t>松尾湯矢E2</t>
  </si>
  <si>
    <t>矢倉七段二枚</t>
  </si>
  <si>
    <t>川上C2</t>
  </si>
  <si>
    <t>渋江三段</t>
  </si>
  <si>
    <t>岩田B2</t>
  </si>
  <si>
    <t>崎原初段</t>
  </si>
  <si>
    <t>秋長D1</t>
  </si>
  <si>
    <t>小松D2 </t>
  </si>
  <si>
    <t>田中佳D1</t>
  </si>
  <si>
    <t>板垣D2 </t>
  </si>
  <si>
    <t>新保智久</t>
  </si>
  <si>
    <t>新保テスト</t>
  </si>
  <si>
    <t>川本E2（九州）</t>
  </si>
  <si>
    <t>大澤E2（九州）</t>
  </si>
  <si>
    <t>加悦E2（九州）</t>
  </si>
  <si>
    <t>大城F2（九州）</t>
  </si>
  <si>
    <t>奥川F1（九州）</t>
  </si>
  <si>
    <t>○A?</t>
    <phoneticPr fontId="1"/>
  </si>
  <si>
    <t>森本悠太</t>
  </si>
  <si>
    <t>山下淳D1</t>
  </si>
  <si>
    <t>今吉D1</t>
  </si>
  <si>
    <t>中條D2（東海）</t>
  </si>
  <si>
    <t>山崎E1（関東）</t>
  </si>
  <si>
    <t>山野C2</t>
  </si>
  <si>
    <t>石渡E1</t>
  </si>
  <si>
    <t>石渡E1（関東）</t>
  </si>
  <si>
    <t>飯塚諒D2（九州）</t>
  </si>
  <si>
    <t>松浦E1</t>
  </si>
  <si>
    <t>葉柴F2（九州）</t>
  </si>
  <si>
    <t>山下E2（九州）</t>
  </si>
  <si>
    <t>安藤初段（九州）</t>
  </si>
  <si>
    <t>梅山○</t>
  </si>
  <si>
    <t>深井○</t>
  </si>
  <si>
    <t>檀浦○</t>
  </si>
  <si>
    <t>吉田圭●</t>
  </si>
  <si>
    <t>松崎●</t>
  </si>
  <si>
    <t>宮間○</t>
  </si>
  <si>
    <t>眞木●</t>
  </si>
  <si>
    <t>松田○</t>
  </si>
  <si>
    <t>中野○</t>
  </si>
  <si>
    <t>成世○</t>
  </si>
  <si>
    <t>松村○</t>
  </si>
  <si>
    <t>宮間●</t>
  </si>
  <si>
    <t>吉田侑●</t>
  </si>
  <si>
    <t>髙木●</t>
  </si>
  <si>
    <t>松村●</t>
  </si>
  <si>
    <t>中野●</t>
  </si>
  <si>
    <t>○B2 昇</t>
  </si>
  <si>
    <t>川上C2 </t>
  </si>
  <si>
    <t>谷口叶C1 </t>
  </si>
  <si>
    <t>奥田C1 </t>
  </si>
  <si>
    <t>石橋C2 </t>
  </si>
  <si>
    <t>清水将三段</t>
  </si>
  <si>
    <t>松田B2</t>
  </si>
  <si>
    <t>崎原C1 </t>
  </si>
  <si>
    <t>鍋島E1</t>
  </si>
  <si>
    <t>村山八段</t>
  </si>
  <si>
    <t>山田淳D1</t>
  </si>
  <si>
    <t>竹内D2</t>
  </si>
  <si>
    <t>松尾悠生C2</t>
  </si>
  <si>
    <t>竹田E1</t>
  </si>
  <si>
    <t>R5</t>
  </si>
  <si>
    <t>出口六段</t>
  </si>
  <si>
    <t>藤原C1</t>
  </si>
  <si>
    <t>高橋テスト</t>
  </si>
  <si>
    <t>須長テスト</t>
  </si>
  <si>
    <t>駒田C2</t>
  </si>
  <si>
    <t>澤田C2</t>
  </si>
  <si>
    <t>山田D1</t>
  </si>
  <si>
    <t>新保F1</t>
  </si>
  <si>
    <t>高橋碧</t>
  </si>
  <si>
    <t>亀田D２</t>
  </si>
  <si>
    <t>𠮷田圭佑</t>
  </si>
  <si>
    <t>大野E1（東海）</t>
  </si>
  <si>
    <t>森ｄ２</t>
  </si>
  <si>
    <t>出村康晴</t>
  </si>
  <si>
    <t>大野E1</t>
  </si>
  <si>
    <t>出村テスト</t>
  </si>
  <si>
    <t>清水慎</t>
  </si>
  <si>
    <t>○松下</t>
  </si>
  <si>
    <t>●安藤</t>
  </si>
  <si>
    <t>●大垣</t>
  </si>
  <si>
    <t>○柳瀬</t>
  </si>
  <si>
    <t>●小林</t>
  </si>
  <si>
    <t>○大垣</t>
  </si>
  <si>
    <t>○前川</t>
  </si>
  <si>
    <t>●白木</t>
  </si>
  <si>
    <t>●榊</t>
  </si>
  <si>
    <t>○戸川</t>
  </si>
  <si>
    <t>○白木</t>
  </si>
  <si>
    <t>○松岡</t>
  </si>
  <si>
    <t>○大林</t>
  </si>
  <si>
    <t>●市岡</t>
  </si>
  <si>
    <t>●長崎</t>
  </si>
  <si>
    <t>○小林</t>
  </si>
  <si>
    <t>○安藤</t>
  </si>
  <si>
    <t>○長崎</t>
  </si>
  <si>
    <t>●菅野</t>
  </si>
  <si>
    <t>●鳴瀬</t>
  </si>
  <si>
    <t>●戸川</t>
  </si>
  <si>
    <t>○崎原</t>
  </si>
  <si>
    <t>○鳴瀬</t>
  </si>
  <si>
    <t>●石田</t>
  </si>
  <si>
    <t>○石田</t>
  </si>
  <si>
    <t>●大林</t>
  </si>
  <si>
    <t>●生垣諒</t>
  </si>
  <si>
    <t>●松岡</t>
  </si>
  <si>
    <t>●松下</t>
  </si>
  <si>
    <t>●遠藤</t>
  </si>
  <si>
    <t>○迫村</t>
  </si>
  <si>
    <t>●根津</t>
  </si>
  <si>
    <t>○白石</t>
  </si>
  <si>
    <t>●神野</t>
  </si>
  <si>
    <t>●中山</t>
  </si>
  <si>
    <t>●柳瀬</t>
  </si>
  <si>
    <t>○野村</t>
  </si>
  <si>
    <t>○安井</t>
  </si>
  <si>
    <t>○市岡</t>
  </si>
  <si>
    <t>●沖永</t>
  </si>
  <si>
    <t>○菅野</t>
  </si>
  <si>
    <t>○河本</t>
  </si>
  <si>
    <t>○和氣</t>
  </si>
  <si>
    <t>○櫻井</t>
  </si>
  <si>
    <t>○河口</t>
  </si>
  <si>
    <t>●平井</t>
  </si>
  <si>
    <t>●白井</t>
  </si>
  <si>
    <t>○伊藤巧</t>
  </si>
  <si>
    <t>○神野</t>
  </si>
  <si>
    <t>●島村</t>
  </si>
  <si>
    <t>●三浦</t>
  </si>
  <si>
    <t>●小沼</t>
  </si>
  <si>
    <t>●華房</t>
  </si>
  <si>
    <t>●河本</t>
  </si>
  <si>
    <t>○安間</t>
  </si>
  <si>
    <t>○杉本</t>
  </si>
  <si>
    <t>○華房</t>
  </si>
  <si>
    <t>○伊藤自慢</t>
  </si>
  <si>
    <t>○高橋侑</t>
  </si>
  <si>
    <t>○島村</t>
  </si>
  <si>
    <t>○下大迫</t>
  </si>
  <si>
    <t>○小堀</t>
  </si>
  <si>
    <t>●古野</t>
  </si>
  <si>
    <t>●雑賀</t>
  </si>
  <si>
    <t>●佐藤</t>
  </si>
  <si>
    <t>○三浦</t>
  </si>
  <si>
    <t>●櫻井</t>
  </si>
  <si>
    <t>○外川</t>
  </si>
  <si>
    <t>●田中</t>
  </si>
  <si>
    <t>●下大迫</t>
  </si>
  <si>
    <t>●横瀬</t>
  </si>
  <si>
    <t>○中野</t>
  </si>
  <si>
    <t>●伊藤誇</t>
  </si>
  <si>
    <t>●宮間</t>
  </si>
  <si>
    <t>●深井</t>
  </si>
  <si>
    <t>●清水慎</t>
  </si>
  <si>
    <t>●山田</t>
  </si>
  <si>
    <t>○松﨑</t>
  </si>
  <si>
    <t>●眞木</t>
  </si>
  <si>
    <t>○大西</t>
  </si>
  <si>
    <t>○山田</t>
  </si>
  <si>
    <t>●吉田圭</t>
  </si>
  <si>
    <t>○松村</t>
  </si>
  <si>
    <t>○髙木</t>
  </si>
  <si>
    <t>●井上</t>
  </si>
  <si>
    <t>●小堀</t>
  </si>
  <si>
    <t>○井上</t>
  </si>
  <si>
    <t>●松﨑</t>
  </si>
  <si>
    <t>○大草</t>
  </si>
  <si>
    <t>○神谷</t>
  </si>
  <si>
    <t>●兼城</t>
  </si>
  <si>
    <t>○森本</t>
  </si>
  <si>
    <t>●大西</t>
  </si>
  <si>
    <t>●富山</t>
  </si>
  <si>
    <t>○中村</t>
  </si>
  <si>
    <t>●辻河</t>
  </si>
  <si>
    <t>○古野</t>
  </si>
  <si>
    <t>●大草</t>
  </si>
  <si>
    <t>○雑賀</t>
  </si>
  <si>
    <t>●中村</t>
  </si>
  <si>
    <t>○清水慎</t>
  </si>
  <si>
    <t>○兼城</t>
  </si>
  <si>
    <t>●外川</t>
  </si>
  <si>
    <t>○辻河</t>
  </si>
  <si>
    <t>●野村</t>
  </si>
  <si>
    <t>○遠藤</t>
  </si>
  <si>
    <t>●迫村</t>
  </si>
  <si>
    <t>○中山</t>
  </si>
  <si>
    <t>○平井</t>
  </si>
  <si>
    <t>○佐藤</t>
  </si>
  <si>
    <t>●高橋侑</t>
  </si>
  <si>
    <t>●安間</t>
  </si>
  <si>
    <t>●杉本</t>
  </si>
  <si>
    <t>○眞木</t>
  </si>
  <si>
    <t>○深井</t>
  </si>
  <si>
    <t>●中野</t>
  </si>
  <si>
    <t>○吉田圭</t>
  </si>
  <si>
    <t>○榊</t>
  </si>
  <si>
    <t>●前川</t>
  </si>
  <si>
    <t>○生垣諒</t>
  </si>
  <si>
    <t>●崎原</t>
  </si>
  <si>
    <t>○高橋憲</t>
  </si>
  <si>
    <t>●高橋憲</t>
  </si>
  <si>
    <t>●白石</t>
  </si>
  <si>
    <t>●伊藤巧</t>
  </si>
  <si>
    <t>○田中</t>
  </si>
  <si>
    <t>●安井</t>
  </si>
  <si>
    <t>●河口</t>
  </si>
  <si>
    <t>○沖永</t>
  </si>
  <si>
    <t>○小森</t>
  </si>
  <si>
    <t>○白井</t>
  </si>
  <si>
    <t>●和氣</t>
  </si>
  <si>
    <t>○小沼</t>
  </si>
  <si>
    <t>●神谷</t>
  </si>
  <si>
    <t>○原口</t>
  </si>
  <si>
    <t>○伊藤誇</t>
  </si>
  <si>
    <t>●小森</t>
  </si>
  <si>
    <t>○吉田侑</t>
  </si>
  <si>
    <t>○宮間</t>
  </si>
  <si>
    <t>○横瀬</t>
  </si>
  <si>
    <t>●𠮷田圭</t>
  </si>
  <si>
    <t>○𠮷田圭</t>
  </si>
  <si>
    <t>●髙木</t>
  </si>
  <si>
    <t>○寺下</t>
  </si>
  <si>
    <t>○根津</t>
  </si>
  <si>
    <t>●原口</t>
  </si>
  <si>
    <t>●松村</t>
  </si>
  <si>
    <t>粂テスト</t>
  </si>
  <si>
    <t>山下淳C2</t>
  </si>
  <si>
    <t>内薗C2（関東）</t>
  </si>
  <si>
    <t>森脇テスト</t>
  </si>
  <si>
    <t>田中哲B2</t>
  </si>
  <si>
    <t>崎原B2</t>
  </si>
  <si>
    <t>檀浦テスト</t>
  </si>
  <si>
    <t>松尾E1</t>
  </si>
  <si>
    <t>森脇馨</t>
  </si>
  <si>
    <t>檀浦舜人</t>
  </si>
  <si>
    <t>丸子F1（東北）</t>
  </si>
  <si>
    <t>休み</t>
  </si>
  <si>
    <t>北山テスト</t>
  </si>
  <si>
    <t>高橋D1</t>
  </si>
  <si>
    <t>山本佳テスト</t>
  </si>
  <si>
    <t>松浦D2</t>
  </si>
  <si>
    <t>北山卓</t>
  </si>
  <si>
    <t>山本佳奈</t>
  </si>
  <si>
    <t>武藤E1（関東）</t>
  </si>
  <si>
    <t>服部E1</t>
  </si>
  <si>
    <t>阿部一</t>
    <phoneticPr fontId="1"/>
  </si>
  <si>
    <t>遠藤光</t>
    <phoneticPr fontId="1"/>
  </si>
  <si>
    <t>今廣匠</t>
    <phoneticPr fontId="1"/>
  </si>
  <si>
    <t>女流棋士へ</t>
    <rPh sb="0" eb="4">
      <t>ジョリュウキシ</t>
    </rPh>
    <phoneticPr fontId="1"/>
  </si>
  <si>
    <t>中野駿</t>
  </si>
  <si>
    <t>宮間遥都</t>
  </si>
  <si>
    <t>奈良</t>
  </si>
  <si>
    <t>西田</t>
  </si>
  <si>
    <t>吉田侑駿</t>
  </si>
  <si>
    <t>眞木翼</t>
  </si>
  <si>
    <t>井上岳</t>
  </si>
  <si>
    <t>糸谷</t>
  </si>
  <si>
    <t>松﨑大和</t>
    <rPh sb="0" eb="2">
      <t>マツザキ</t>
    </rPh>
    <phoneticPr fontId="1"/>
  </si>
  <si>
    <t>●伊藤自慢</t>
  </si>
  <si>
    <t>●寺下</t>
  </si>
  <si>
    <t>●吉田侑</t>
  </si>
  <si>
    <t>●森本</t>
  </si>
  <si>
    <t>○富山</t>
  </si>
  <si>
    <t>○高木</t>
  </si>
  <si>
    <t>吉川　惠</t>
  </si>
  <si>
    <t>粂B2</t>
  </si>
  <si>
    <t>菅野二段</t>
  </si>
  <si>
    <t>小松D1</t>
  </si>
  <si>
    <t>森脇D1</t>
  </si>
  <si>
    <t>檀浦D1</t>
  </si>
  <si>
    <t>田中佳D１</t>
  </si>
  <si>
    <t>渡辺E2</t>
  </si>
  <si>
    <t>小林D1</t>
  </si>
  <si>
    <t>出村F2</t>
  </si>
  <si>
    <t>大塚清史</t>
  </si>
  <si>
    <t>大塚テスト</t>
  </si>
  <si>
    <t>服部F1</t>
  </si>
  <si>
    <t>折茂F2（北海道）</t>
  </si>
  <si>
    <t>○B2入</t>
    <rPh sb="3" eb="4">
      <t>イ</t>
    </rPh>
    <phoneticPr fontId="1"/>
  </si>
  <si>
    <t>壽 希乃香</t>
    <phoneticPr fontId="1"/>
  </si>
  <si>
    <t>駒田　葵</t>
    <phoneticPr fontId="1"/>
  </si>
  <si>
    <t>初段昇</t>
    <rPh sb="0" eb="2">
      <t>ショダン</t>
    </rPh>
    <rPh sb="2" eb="3">
      <t>ショウ</t>
    </rPh>
    <phoneticPr fontId="1"/>
  </si>
  <si>
    <t>退会</t>
    <rPh sb="0" eb="2">
      <t>タイカイ</t>
    </rPh>
    <phoneticPr fontId="1"/>
  </si>
  <si>
    <t>北山C1</t>
  </si>
  <si>
    <t>山下敦C2</t>
  </si>
  <si>
    <t>白尾C2（関東）</t>
  </si>
  <si>
    <t>山下敦C1</t>
  </si>
  <si>
    <t>南出C2（関東）</t>
  </si>
  <si>
    <t>檀浦C2</t>
  </si>
  <si>
    <t>山下淳C1</t>
  </si>
  <si>
    <t>山本達C2（関東）</t>
  </si>
  <si>
    <t>○C２昇</t>
  </si>
  <si>
    <t>服部E１</t>
  </si>
  <si>
    <t>山下新</t>
  </si>
  <si>
    <t>齋藤F2（東北）</t>
  </si>
  <si>
    <t>駒田　葵</t>
    <phoneticPr fontId="1"/>
  </si>
  <si>
    <t>松﨑　大和</t>
    <rPh sb="0" eb="2">
      <t>マツザキ</t>
    </rPh>
    <phoneticPr fontId="1"/>
  </si>
  <si>
    <t>三段昇</t>
    <rPh sb="0" eb="1">
      <t>サン</t>
    </rPh>
    <phoneticPr fontId="1"/>
  </si>
  <si>
    <t>６級降</t>
    <rPh sb="1" eb="2">
      <t>キュウ</t>
    </rPh>
    <rPh sb="2" eb="3">
      <t>オ</t>
    </rPh>
    <phoneticPr fontId="1"/>
  </si>
  <si>
    <t>三段</t>
    <rPh sb="0" eb="2">
      <t>サンダン</t>
    </rPh>
    <phoneticPr fontId="1"/>
  </si>
  <si>
    <t>山田C2</t>
  </si>
  <si>
    <t>榊野C2</t>
  </si>
  <si>
    <t>竹内D1</t>
  </si>
  <si>
    <t>松浦D1</t>
  </si>
  <si>
    <t>秋長D１</t>
  </si>
  <si>
    <t>大塚F1</t>
  </si>
  <si>
    <t>山本創F1</t>
  </si>
  <si>
    <t>B1</t>
    <phoneticPr fontId="1"/>
  </si>
  <si>
    <t>深井●</t>
  </si>
  <si>
    <t>𠮷田圭●</t>
  </si>
  <si>
    <t>髙木○</t>
  </si>
  <si>
    <t>吉田侑○</t>
  </si>
  <si>
    <t>松﨑●</t>
  </si>
  <si>
    <t>𠮷田圭○</t>
  </si>
  <si>
    <t>安藤○</t>
    <phoneticPr fontId="1"/>
  </si>
  <si>
    <t>6級昇</t>
    <rPh sb="1" eb="2">
      <t>キュウ</t>
    </rPh>
    <rPh sb="2" eb="3">
      <t>ショウ</t>
    </rPh>
    <phoneticPr fontId="1"/>
  </si>
  <si>
    <t>梅澤B2（北海道）</t>
  </si>
  <si>
    <t>岩田B1</t>
  </si>
  <si>
    <t>粂B1</t>
  </si>
  <si>
    <t>中山テスト</t>
  </si>
  <si>
    <t>山本佳D1</t>
  </si>
  <si>
    <t>中山太智</t>
  </si>
  <si>
    <t>小野F1（東北）</t>
  </si>
  <si>
    <t>●B?</t>
    <phoneticPr fontId="1"/>
  </si>
  <si>
    <t>寺澤橙吾</t>
  </si>
  <si>
    <t>●寺澤</t>
  </si>
  <si>
    <t>○寺澤</t>
  </si>
  <si>
    <t>R6</t>
    <phoneticPr fontId="1"/>
  </si>
  <si>
    <t>山下雄B2</t>
  </si>
  <si>
    <t>坂井テスト</t>
  </si>
  <si>
    <t>服部六段</t>
  </si>
  <si>
    <t>奥田B2</t>
  </si>
  <si>
    <t>伊藤博七段</t>
  </si>
  <si>
    <t>藤田テスト</t>
  </si>
  <si>
    <t>森D1</t>
  </si>
  <si>
    <t>坂井政士郎</t>
  </si>
  <si>
    <t>藤田寛翔</t>
  </si>
  <si>
    <t>岡山F1（北海道）</t>
  </si>
  <si>
    <t>D1</t>
    <phoneticPr fontId="1"/>
  </si>
  <si>
    <t>○小沼　</t>
  </si>
  <si>
    <t>田中　叡</t>
    <phoneticPr fontId="1"/>
  </si>
  <si>
    <t>小森龍太郎</t>
    <phoneticPr fontId="1"/>
  </si>
  <si>
    <t>柳瀬初段</t>
  </si>
  <si>
    <t>亀田C2</t>
  </si>
  <si>
    <t>檀浦C1</t>
  </si>
  <si>
    <t>榊野C1</t>
  </si>
  <si>
    <t>中山D2</t>
  </si>
  <si>
    <t>高牟礼B1</t>
  </si>
  <si>
    <t>渡辺E1</t>
  </si>
  <si>
    <t>小林創D2</t>
  </si>
  <si>
    <t>榊二段</t>
  </si>
  <si>
    <t>坂井政士郎</t>
    <phoneticPr fontId="1"/>
  </si>
  <si>
    <t>7級降</t>
    <rPh sb="1" eb="2">
      <t>キュウ</t>
    </rPh>
    <rPh sb="2" eb="3">
      <t>オ</t>
    </rPh>
    <phoneticPr fontId="1"/>
  </si>
  <si>
    <t>森脇C2</t>
  </si>
  <si>
    <t>駒田C1</t>
  </si>
  <si>
    <t>小林初段</t>
  </si>
  <si>
    <t>長谷川女流初段</t>
  </si>
  <si>
    <t>藤田C2</t>
  </si>
  <si>
    <t>前芝テスト</t>
  </si>
  <si>
    <t>植松C2</t>
  </si>
  <si>
    <t>山下遼C2</t>
  </si>
  <si>
    <t>坂井D1</t>
  </si>
  <si>
    <t>平井晴</t>
  </si>
  <si>
    <t>前芝慶亮</t>
  </si>
  <si>
    <t>平井テスト</t>
  </si>
  <si>
    <t>堀　月乃</t>
    <phoneticPr fontId="1"/>
  </si>
  <si>
    <t>森　晴陽</t>
    <phoneticPr fontId="1"/>
  </si>
  <si>
    <t>島 盛之介</t>
    <phoneticPr fontId="1"/>
  </si>
  <si>
    <t>堀　月乃</t>
    <phoneticPr fontId="1"/>
  </si>
  <si>
    <t>松﨑○</t>
  </si>
  <si>
    <t>清水慎●</t>
  </si>
  <si>
    <t>寺澤●</t>
  </si>
  <si>
    <t>田中哲B1</t>
  </si>
  <si>
    <t>神埼テスト</t>
  </si>
  <si>
    <t>中山D1</t>
  </si>
  <si>
    <t>竹内C2</t>
  </si>
  <si>
    <t>秋長C2</t>
  </si>
  <si>
    <t>中川テスト</t>
  </si>
  <si>
    <t>大塚E1</t>
  </si>
  <si>
    <t>小松D1[</t>
  </si>
  <si>
    <t>大塚E1（九州）</t>
  </si>
  <si>
    <t>神崎泰士</t>
  </si>
  <si>
    <t>中川雅稀</t>
  </si>
  <si>
    <t>新保F2</t>
  </si>
  <si>
    <t>相馬F1（東北）</t>
  </si>
  <si>
    <t>5級昇</t>
    <phoneticPr fontId="1"/>
  </si>
  <si>
    <t>3級昇</t>
    <phoneticPr fontId="1"/>
  </si>
  <si>
    <t>田村C1</t>
  </si>
  <si>
    <t>前芝C2</t>
  </si>
  <si>
    <t>山内テスト</t>
  </si>
  <si>
    <t>奥田B1</t>
  </si>
  <si>
    <t>石橋C1</t>
  </si>
  <si>
    <t>植山テスト</t>
  </si>
  <si>
    <t>渡辺E1[</t>
  </si>
  <si>
    <t>尾原テスト</t>
  </si>
  <si>
    <t>山内毅彦</t>
  </si>
  <si>
    <t>尾原幸弥</t>
  </si>
  <si>
    <t>植山ラティーフ孔明</t>
  </si>
  <si>
    <t>平井F1</t>
  </si>
  <si>
    <t>三橋E2（北海道）</t>
  </si>
  <si>
    <t>○C1入</t>
  </si>
  <si>
    <t>今尾優</t>
    <phoneticPr fontId="1"/>
  </si>
  <si>
    <t>小林　誠</t>
    <phoneticPr fontId="1"/>
  </si>
  <si>
    <t>榮徳　要</t>
    <phoneticPr fontId="1"/>
  </si>
  <si>
    <t>澤田C1</t>
  </si>
  <si>
    <t>光岡C2（関東）</t>
  </si>
  <si>
    <t>武藤方C2（関東）</t>
  </si>
  <si>
    <t>田ノ岡C2（関東）</t>
  </si>
  <si>
    <t>八木C1</t>
  </si>
  <si>
    <t>中川D1</t>
  </si>
  <si>
    <t>窪田伸C2（関東）</t>
  </si>
  <si>
    <t>川中テスト</t>
  </si>
  <si>
    <t>森C2</t>
  </si>
  <si>
    <t>北島D1（北海道）</t>
  </si>
  <si>
    <t>鍋島D2</t>
  </si>
  <si>
    <t>川中朱莉</t>
  </si>
  <si>
    <t>竹田悠</t>
  </si>
  <si>
    <t>山本聡E1</t>
  </si>
  <si>
    <t>引退</t>
    <rPh sb="0" eb="2">
      <t>インタイ</t>
    </rPh>
    <phoneticPr fontId="1"/>
  </si>
  <si>
    <t>○高橋健</t>
  </si>
  <si>
    <t>○榮徳</t>
  </si>
  <si>
    <t>●高橋健</t>
  </si>
  <si>
    <t>退会予定</t>
    <rPh sb="0" eb="4">
      <t>タイカイヨテイ</t>
    </rPh>
    <phoneticPr fontId="1"/>
  </si>
  <si>
    <t>退会</t>
    <rPh sb="0" eb="2">
      <t>タイカイ</t>
    </rPh>
    <phoneticPr fontId="1"/>
  </si>
  <si>
    <t>神埼C1</t>
  </si>
  <si>
    <t>高田五段</t>
  </si>
  <si>
    <t>坂井C2</t>
  </si>
  <si>
    <t>高橋C2</t>
  </si>
  <si>
    <t>山内D1</t>
  </si>
  <si>
    <t>萩井D1</t>
  </si>
  <si>
    <t>中西テスト</t>
  </si>
  <si>
    <t>尾原D2</t>
  </si>
  <si>
    <t>佐原D2（東海）</t>
  </si>
  <si>
    <t>田中佳D２</t>
  </si>
  <si>
    <t>植山D2</t>
  </si>
  <si>
    <t>阪口六弾</t>
  </si>
  <si>
    <t>中西一稀</t>
  </si>
  <si>
    <t>和田歩</t>
  </si>
  <si>
    <t>佐藤廣吉</t>
  </si>
  <si>
    <t>佐藤テスト</t>
  </si>
  <si>
    <t>和田テスト</t>
  </si>
  <si>
    <t>今吉</t>
  </si>
  <si>
    <t>退会</t>
    <rPh sb="0" eb="2">
      <t>タイカイ</t>
    </rPh>
    <phoneticPr fontId="1"/>
  </si>
  <si>
    <t>山田　康太</t>
    <phoneticPr fontId="1"/>
  </si>
  <si>
    <t>眞木　翼</t>
    <phoneticPr fontId="1"/>
  </si>
  <si>
    <t>７級</t>
  </si>
  <si>
    <t>山下雄B1</t>
  </si>
  <si>
    <t>大林D1</t>
  </si>
  <si>
    <t>坂井D2</t>
  </si>
  <si>
    <t>秋長C1</t>
  </si>
  <si>
    <t>渡辺D2</t>
  </si>
  <si>
    <t>山本D1</t>
  </si>
  <si>
    <t>山本夏彦</t>
  </si>
  <si>
    <t>山本夏テスト</t>
  </si>
  <si>
    <t>川中F2</t>
  </si>
  <si>
    <t>服部D1</t>
  </si>
  <si>
    <t>斎藤F1(東北)</t>
  </si>
  <si>
    <t>川中F2（香）</t>
  </si>
  <si>
    <t>芦江七菜子</t>
    <phoneticPr fontId="1"/>
  </si>
  <si>
    <t>井上　岳</t>
    <phoneticPr fontId="1"/>
  </si>
  <si>
    <t>高橋　健</t>
    <phoneticPr fontId="1"/>
  </si>
  <si>
    <t>榊　大輝</t>
    <phoneticPr fontId="1"/>
  </si>
  <si>
    <t>徳田四段</t>
  </si>
  <si>
    <t>古賀六段</t>
  </si>
  <si>
    <t>鈴木テスト</t>
  </si>
  <si>
    <t>榊野B2</t>
  </si>
  <si>
    <t>大塚玲E1（九州）</t>
  </si>
  <si>
    <t>芦田E1（北海道）</t>
  </si>
  <si>
    <t>和田E2</t>
  </si>
  <si>
    <t>鈴木海璃</t>
  </si>
  <si>
    <t>佐藤F1</t>
  </si>
  <si>
    <t>崎原二段</t>
  </si>
  <si>
    <t>小林八段</t>
  </si>
  <si>
    <t>森C1</t>
  </si>
  <si>
    <t>宮原テスト</t>
  </si>
  <si>
    <t>山口女流1級</t>
  </si>
  <si>
    <t>松浦C2</t>
  </si>
  <si>
    <t>宮原悠真</t>
  </si>
  <si>
    <t>増田七段</t>
  </si>
  <si>
    <t>島C2</t>
  </si>
  <si>
    <t>寺田C2</t>
  </si>
  <si>
    <t>中川C2</t>
  </si>
  <si>
    <t>山本夏E1</t>
  </si>
  <si>
    <t>植山E1</t>
  </si>
  <si>
    <t>平井F2</t>
  </si>
  <si>
    <t>今岡桂祐</t>
  </si>
  <si>
    <t>長田斗真</t>
  </si>
  <si>
    <t>今岡テスト</t>
  </si>
  <si>
    <t>長岡テスト</t>
  </si>
  <si>
    <t>長田テスト</t>
  </si>
  <si>
    <t>畠E1（東北）</t>
  </si>
  <si>
    <t>●榮徳</t>
  </si>
  <si>
    <t>○清水</t>
  </si>
  <si>
    <t>●清水</t>
  </si>
  <si>
    <t>●D2入</t>
    <rPh sb="3" eb="4">
      <t>ニュウ</t>
    </rPh>
    <phoneticPr fontId="1"/>
  </si>
  <si>
    <t>中山C2</t>
  </si>
  <si>
    <t>高橋松テスト</t>
  </si>
  <si>
    <t>竹内C1</t>
  </si>
  <si>
    <t>上野四段</t>
  </si>
  <si>
    <t>宮原D1</t>
  </si>
  <si>
    <t>山本創D2</t>
  </si>
  <si>
    <t>竹田彩D1</t>
  </si>
  <si>
    <t>高橋松太郎</t>
  </si>
  <si>
    <t>高橋松太郎</t>
    <phoneticPr fontId="1"/>
  </si>
  <si>
    <t>●真木</t>
  </si>
  <si>
    <t>退会</t>
    <rPh sb="0" eb="2">
      <t>タイカイ</t>
    </rPh>
    <phoneticPr fontId="1"/>
  </si>
  <si>
    <t>三段昇</t>
    <rPh sb="0" eb="2">
      <t>サンダン</t>
    </rPh>
    <rPh sb="2" eb="3">
      <t>ショウ</t>
    </rPh>
    <phoneticPr fontId="1"/>
  </si>
  <si>
    <t>三段</t>
    <rPh sb="0" eb="2">
      <t>サンダン</t>
    </rPh>
    <phoneticPr fontId="1"/>
  </si>
  <si>
    <t>神崎C1</t>
  </si>
  <si>
    <t>北川C1（東海）</t>
  </si>
  <si>
    <t>武田D2</t>
  </si>
  <si>
    <t>高橋碧C2</t>
  </si>
  <si>
    <t>吉川B2</t>
  </si>
  <si>
    <t>檀浦B2</t>
  </si>
  <si>
    <t>北嶋C2（北海道）</t>
  </si>
  <si>
    <t>山本遼C1</t>
  </si>
  <si>
    <t>室田女流三段</t>
  </si>
  <si>
    <t>澤田C１</t>
  </si>
  <si>
    <t>菅野三段</t>
  </si>
  <si>
    <t>梅澤B1（北海道）</t>
  </si>
  <si>
    <t>八木B2</t>
  </si>
  <si>
    <t>山本夏C2</t>
  </si>
  <si>
    <t>石橋B2</t>
  </si>
  <si>
    <t>松浦C1</t>
  </si>
  <si>
    <t>直江テスト</t>
  </si>
  <si>
    <t>山本夏D2</t>
  </si>
  <si>
    <t>中西C2</t>
  </si>
  <si>
    <t>宮崎テスト</t>
  </si>
  <si>
    <t>上村E1（九州）</t>
  </si>
  <si>
    <t>山本佳D2</t>
  </si>
  <si>
    <t>直江彩良</t>
  </si>
  <si>
    <t>宮崎孝祐</t>
  </si>
  <si>
    <t>佐々木鳳E2（北海道）</t>
  </si>
  <si>
    <t>今岡F2</t>
  </si>
  <si>
    <t>○伊藤 秀</t>
  </si>
  <si>
    <t>○真木</t>
  </si>
  <si>
    <t>●伊藤 秀</t>
  </si>
  <si>
    <t>●安井</t>
    <phoneticPr fontId="1"/>
  </si>
  <si>
    <t>森B1（九州）</t>
  </si>
  <si>
    <t>辻B2（東海）</t>
  </si>
  <si>
    <t>川村B2（関東）</t>
  </si>
  <si>
    <t>苅場C1（東北）</t>
  </si>
  <si>
    <t>古市C2（関東）</t>
  </si>
  <si>
    <t>高島C2（関東）</t>
  </si>
  <si>
    <t>石渡航C2（関東）</t>
  </si>
  <si>
    <t>山内C2</t>
  </si>
  <si>
    <t>高橋松C2</t>
  </si>
  <si>
    <t>石渡C2（関東）</t>
  </si>
  <si>
    <t>矢野D1（九州）</t>
  </si>
  <si>
    <t>山崎D1（関東）</t>
  </si>
  <si>
    <t>石渡蒼D2（関東）</t>
  </si>
  <si>
    <t>直江D2</t>
  </si>
  <si>
    <t>益田D2（九州）</t>
  </si>
  <si>
    <t>鈴木D1（九州）</t>
  </si>
  <si>
    <t>西C2（九州）</t>
  </si>
  <si>
    <t>大守E1（九州）</t>
  </si>
  <si>
    <t>八木B2角</t>
  </si>
  <si>
    <t>永徳F1（九州）</t>
  </si>
  <si>
    <t>大塚E2</t>
  </si>
  <si>
    <t>河村F1（九州）</t>
  </si>
  <si>
    <t>竹F1（九州）</t>
  </si>
  <si>
    <t>河口1級</t>
  </si>
  <si>
    <t>石渡蒼D2</t>
  </si>
  <si>
    <t>○生垣</t>
  </si>
  <si>
    <t>○奥田</t>
  </si>
  <si>
    <t>○柏本</t>
  </si>
  <si>
    <t>○榊野</t>
  </si>
  <si>
    <t>●松田</t>
  </si>
  <si>
    <t>●森</t>
  </si>
  <si>
    <t>○谷口</t>
  </si>
  <si>
    <t>○岩田</t>
  </si>
  <si>
    <t>●谷口</t>
  </si>
  <si>
    <t>●柏本</t>
  </si>
  <si>
    <t>●田村</t>
  </si>
  <si>
    <t>●山下</t>
  </si>
  <si>
    <t>●奥田</t>
  </si>
  <si>
    <t>●小原</t>
  </si>
  <si>
    <t>●飯田</t>
  </si>
  <si>
    <t>●檀浦</t>
  </si>
  <si>
    <t>●榊野</t>
  </si>
  <si>
    <t>●岩田</t>
  </si>
  <si>
    <t>初段</t>
    <rPh sb="0" eb="2">
      <t>ショダン</t>
    </rPh>
    <phoneticPr fontId="1"/>
  </si>
  <si>
    <t>●長崎</t>
    <rPh sb="1" eb="3">
      <t>ナガサキ</t>
    </rPh>
    <phoneticPr fontId="1"/>
  </si>
  <si>
    <t>○安藤</t>
    <phoneticPr fontId="1"/>
  </si>
  <si>
    <t>●佐藤</t>
    <phoneticPr fontId="1"/>
  </si>
  <si>
    <t>小林裕八段</t>
  </si>
  <si>
    <t>奨励会へ</t>
  </si>
  <si>
    <t>冨田五段</t>
  </si>
  <si>
    <t>崎原三段</t>
  </si>
  <si>
    <t>髙橋碧C2</t>
  </si>
  <si>
    <t>◯</t>
  </si>
  <si>
    <t>山本悠テスト</t>
  </si>
  <si>
    <t>島本六段</t>
  </si>
  <si>
    <t>宮崎E1</t>
  </si>
  <si>
    <t>植田テスト</t>
  </si>
  <si>
    <t>◯A</t>
  </si>
  <si>
    <t>髙橋D1（東北）</t>
  </si>
  <si>
    <t>植田清佑</t>
  </si>
  <si>
    <t>山本悠心</t>
  </si>
  <si>
    <t>長田F2</t>
  </si>
  <si>
    <t>退会</t>
    <rPh sb="0" eb="2">
      <t>タイカイ</t>
    </rPh>
    <phoneticPr fontId="1"/>
  </si>
  <si>
    <t>●生垣</t>
  </si>
  <si>
    <t>伊藤　巧</t>
    <phoneticPr fontId="1"/>
  </si>
  <si>
    <t>小堀　輝</t>
    <phoneticPr fontId="1"/>
  </si>
  <si>
    <t>平井　航</t>
    <phoneticPr fontId="1"/>
  </si>
  <si>
    <t>清水　慎</t>
    <phoneticPr fontId="1"/>
  </si>
  <si>
    <t>吉田　侑駿</t>
    <phoneticPr fontId="1"/>
  </si>
  <si>
    <t>松村　天歩</t>
    <phoneticPr fontId="1"/>
  </si>
  <si>
    <t>中野　駿</t>
    <phoneticPr fontId="1"/>
  </si>
  <si>
    <t>宮間　遥都</t>
    <phoneticPr fontId="1"/>
  </si>
  <si>
    <t>引退</t>
    <rPh sb="0" eb="2">
      <t>インタイ</t>
    </rPh>
    <phoneticPr fontId="1"/>
  </si>
  <si>
    <t>柏本　凌汰</t>
  </si>
  <si>
    <t>檀浦　舜人</t>
  </si>
  <si>
    <t>森　寛仁</t>
  </si>
  <si>
    <t>小原　晃生</t>
  </si>
  <si>
    <t>阿部隆</t>
  </si>
  <si>
    <t>松田　悠吾</t>
  </si>
  <si>
    <t>谷口　陽飛</t>
  </si>
  <si>
    <t>岩田　新平</t>
  </si>
  <si>
    <t>飯田　啓吾</t>
  </si>
  <si>
    <t>奥田　奏太</t>
  </si>
  <si>
    <t>山下　淳之介</t>
  </si>
  <si>
    <t>畠山鎮</t>
  </si>
  <si>
    <t>増田裕</t>
  </si>
  <si>
    <t>田村　航基</t>
  </si>
  <si>
    <t>○小原</t>
  </si>
  <si>
    <t>○檀浦</t>
  </si>
  <si>
    <t>○松田</t>
  </si>
  <si>
    <t>○飯田</t>
  </si>
  <si>
    <t>○山下</t>
  </si>
  <si>
    <t>○田村</t>
  </si>
  <si>
    <t>○森</t>
  </si>
  <si>
    <t>R6</t>
  </si>
  <si>
    <t>辻B2(東海)</t>
  </si>
  <si>
    <t>北川C1(東海)</t>
  </si>
  <si>
    <t>鈴江テスト</t>
  </si>
  <si>
    <t>山本遼B2</t>
  </si>
  <si>
    <t>村田女流三段</t>
  </si>
  <si>
    <t>島C２</t>
  </si>
  <si>
    <t>髙橋松C2</t>
  </si>
  <si>
    <t>渡辺D1</t>
  </si>
  <si>
    <t>石川テスト</t>
  </si>
  <si>
    <t>大塚玲E1(九州)</t>
  </si>
  <si>
    <t>尾原E1</t>
  </si>
  <si>
    <t>髙橋碧C２</t>
  </si>
  <si>
    <t>竹田彩D１</t>
  </si>
  <si>
    <t>首藤慶多</t>
  </si>
  <si>
    <t>首藤八琉馬</t>
  </si>
  <si>
    <t>鈴江里玖</t>
  </si>
  <si>
    <t>石川毅</t>
  </si>
  <si>
    <t>○あ</t>
  </si>
  <si>
    <t>長田F２</t>
  </si>
  <si>
    <t>髙橋松C​​2</t>
  </si>
  <si>
    <t>中山C1</t>
  </si>
  <si>
    <t>○</t>
    <phoneticPr fontId="1"/>
  </si>
  <si>
    <t>植田C2</t>
  </si>
  <si>
    <t>山野C1</t>
  </si>
  <si>
    <t>池永六段</t>
  </si>
  <si>
    <t>島C1</t>
  </si>
  <si>
    <t>首藤八テスト</t>
  </si>
  <si>
    <t>首藤慶テスト</t>
  </si>
  <si>
    <t>前芝C1</t>
  </si>
  <si>
    <t>鈴木瞭B1(東北)</t>
  </si>
  <si>
    <t>白谷テスト</t>
  </si>
  <si>
    <t>岡田テスト</t>
  </si>
  <si>
    <t>安部テスト</t>
  </si>
  <si>
    <t>加藤テスト</t>
  </si>
  <si>
    <t>山本悠D1</t>
  </si>
  <si>
    <t>鈴江D2</t>
  </si>
  <si>
    <t>石川E1</t>
  </si>
  <si>
    <t>加藤慧</t>
  </si>
  <si>
    <t>白谷航平</t>
  </si>
  <si>
    <t>安部享祐</t>
  </si>
  <si>
    <t>岡田理玖</t>
  </si>
  <si>
    <t>塩手F2(九州)</t>
  </si>
  <si>
    <t>丸子E2(東北)</t>
  </si>
  <si>
    <t>神崎B2</t>
  </si>
  <si>
    <t>澤田B2</t>
  </si>
  <si>
    <t>髙橋碧C1</t>
  </si>
  <si>
    <t>坂井C1</t>
  </si>
  <si>
    <t>小林彩C2</t>
  </si>
  <si>
    <t>今吉C2</t>
  </si>
  <si>
    <t>小林聡D1</t>
  </si>
  <si>
    <t>佐藤E2</t>
  </si>
  <si>
    <t>大村朋矢</t>
  </si>
  <si>
    <t>大村テスト</t>
  </si>
  <si>
    <t>6級昇</t>
    <phoneticPr fontId="1"/>
  </si>
  <si>
    <t>前芝B2</t>
  </si>
  <si>
    <t>鈴木D1</t>
  </si>
  <si>
    <t>立石D1</t>
  </si>
  <si>
    <t>西畑テスト</t>
  </si>
  <si>
    <t>白谷E1</t>
  </si>
  <si>
    <t>岡田D2</t>
  </si>
  <si>
    <t>西畑有哲</t>
  </si>
  <si>
    <t>山下慶</t>
  </si>
  <si>
    <t>加藤E1</t>
  </si>
  <si>
    <t>和田E1</t>
  </si>
  <si>
    <t>大村朋矢</t>
    <phoneticPr fontId="1"/>
  </si>
  <si>
    <t>村田顕六段</t>
  </si>
  <si>
    <t>石渡航C2(関東)</t>
  </si>
  <si>
    <t>安田C2(関東)</t>
  </si>
  <si>
    <t>駒田B2</t>
  </si>
  <si>
    <t>高森C2(関東)</t>
  </si>
  <si>
    <t>長野C2(関東)</t>
  </si>
  <si>
    <t>萩井C2</t>
  </si>
  <si>
    <t>安部D2</t>
  </si>
  <si>
    <t>服部D2</t>
  </si>
  <si>
    <t>鈴江D1</t>
  </si>
  <si>
    <t>大村F1</t>
  </si>
  <si>
    <t>?</t>
    <phoneticPr fontId="1"/>
  </si>
  <si>
    <t>金崎テスト</t>
  </si>
  <si>
    <t>濱本テスト</t>
  </si>
  <si>
    <t>中川C1</t>
  </si>
  <si>
    <t>松浦B2</t>
  </si>
  <si>
    <t>大野C2(東海)</t>
  </si>
  <si>
    <t>岩佐女流1級</t>
  </si>
  <si>
    <t>北山B2 </t>
  </si>
  <si>
    <t>鈴木B1(東北)</t>
  </si>
  <si>
    <t>北山B2</t>
  </si>
  <si>
    <t>遠藤C1(東北)</t>
  </si>
  <si>
    <t>金﨑諒真</t>
  </si>
  <si>
    <t>山下F1</t>
  </si>
  <si>
    <t>日塚テスト</t>
  </si>
  <si>
    <t>宮崎E2</t>
  </si>
  <si>
    <t>松尾悠矢E1</t>
  </si>
  <si>
    <t>小畑莉子</t>
  </si>
  <si>
    <t>吉永侑生</t>
  </si>
  <si>
    <t>長田F1</t>
  </si>
  <si>
    <t>小畑テスト</t>
  </si>
  <si>
    <t>吉永テスト</t>
  </si>
  <si>
    <t>徳田E2</t>
  </si>
  <si>
    <t>宮崎E2 </t>
  </si>
  <si>
    <t>○A</t>
    <phoneticPr fontId="1"/>
  </si>
  <si>
    <t>年齢</t>
    <phoneticPr fontId="1"/>
  </si>
  <si>
    <t>京都</t>
    <rPh sb="0" eb="2">
      <t>キョウト</t>
    </rPh>
    <phoneticPr fontId="1"/>
  </si>
  <si>
    <t>大阪</t>
    <phoneticPr fontId="1"/>
  </si>
  <si>
    <t>北村女流二段</t>
  </si>
  <si>
    <t>濱本C1</t>
  </si>
  <si>
    <t>北嶋C2(北海道)</t>
  </si>
  <si>
    <t>佐々木C2(北海道)</t>
  </si>
  <si>
    <t>和田D2</t>
  </si>
  <si>
    <t>金崎D1</t>
  </si>
  <si>
    <t>平彩叶</t>
  </si>
  <si>
    <t>西畑E1</t>
  </si>
  <si>
    <t>松尾E1 </t>
  </si>
  <si>
    <t>大塚E2 </t>
  </si>
  <si>
    <t>小畑F2</t>
  </si>
  <si>
    <t>平テスト</t>
  </si>
  <si>
    <t>F2入</t>
  </si>
  <si>
    <t>D$7&amp;E$8</t>
  </si>
  <si>
    <t>７級降</t>
    <rPh sb="1" eb="2">
      <t>キュウ</t>
    </rPh>
    <rPh sb="2" eb="3">
      <t>オ</t>
    </rPh>
    <phoneticPr fontId="1"/>
  </si>
  <si>
    <t>？</t>
    <phoneticPr fontId="1"/>
  </si>
  <si>
    <t>鈴江C2</t>
  </si>
  <si>
    <t>井田五段</t>
  </si>
  <si>
    <t>日塚琳太郎</t>
  </si>
  <si>
    <t>首藤八D1</t>
  </si>
  <si>
    <t>植地テスト</t>
  </si>
  <si>
    <t>林D2(東海)</t>
  </si>
  <si>
    <t>伊藤佐E1(関東)</t>
  </si>
  <si>
    <t>首藤慶F2</t>
  </si>
  <si>
    <t>山口曜E1(関東)</t>
  </si>
  <si>
    <t>吉永F2</t>
  </si>
  <si>
    <t>上遠野E1(関東)</t>
  </si>
  <si>
    <t>小林春E2(北海道)</t>
  </si>
  <si>
    <t>遠藤E1(関東)</t>
  </si>
  <si>
    <t>松浦良B2</t>
  </si>
  <si>
    <t>●C1降</t>
  </si>
  <si>
    <t>日塚D2</t>
  </si>
  <si>
    <t>宮原C2</t>
  </si>
  <si>
    <t>松浦永テスト</t>
  </si>
  <si>
    <t>平E2</t>
  </si>
  <si>
    <t>テスト</t>
  </si>
  <si>
    <t>植地裕紀</t>
  </si>
  <si>
    <t>松浦永真</t>
  </si>
  <si>
    <t>石野瑛大</t>
  </si>
  <si>
    <t>吉田奏太</t>
  </si>
  <si>
    <t>小畑F1</t>
  </si>
  <si>
    <t>石野テスト</t>
  </si>
  <si>
    <t>髙橋一E1(東北)</t>
  </si>
  <si>
    <t>安藤初段</t>
  </si>
  <si>
    <t>寺田C1</t>
  </si>
  <si>
    <t>北山B1</t>
  </si>
  <si>
    <t>大塚D2(九州)</t>
  </si>
  <si>
    <t>直江D1</t>
  </si>
  <si>
    <t>加藤E2</t>
  </si>
  <si>
    <t>森川才輝</t>
  </si>
  <si>
    <t>片野田E1(東海)</t>
  </si>
  <si>
    <t>植地E1</t>
  </si>
  <si>
    <t>森川テスト</t>
  </si>
  <si>
    <t>小坂八段</t>
  </si>
  <si>
    <t>鈴木C2</t>
  </si>
  <si>
    <t>丸子E1(東北)</t>
  </si>
  <si>
    <t>○</t>
    <phoneticPr fontId="1"/>
  </si>
  <si>
    <t>○前田</t>
  </si>
  <si>
    <t>三段昇</t>
    <rPh sb="0" eb="2">
      <t>サンダン</t>
    </rPh>
    <rPh sb="2" eb="3">
      <t>ショウ</t>
    </rPh>
    <phoneticPr fontId="1"/>
  </si>
  <si>
    <t>5級昇</t>
    <phoneticPr fontId="1"/>
  </si>
  <si>
    <t>6級昇</t>
    <phoneticPr fontId="1"/>
  </si>
  <si>
    <t>三段</t>
    <rPh sb="0" eb="2">
      <t>サンダン</t>
    </rPh>
    <phoneticPr fontId="1"/>
  </si>
  <si>
    <t>宮本六段</t>
  </si>
  <si>
    <t>植田C1</t>
  </si>
  <si>
    <t>渡瀬テスト</t>
  </si>
  <si>
    <t>森B2</t>
  </si>
  <si>
    <t>鈴木C1</t>
  </si>
  <si>
    <t>髙橋松C1</t>
  </si>
  <si>
    <t>竹田悠C2</t>
  </si>
  <si>
    <t>松浦永D1</t>
  </si>
  <si>
    <t>山下E2</t>
  </si>
  <si>
    <t>新保E2</t>
  </si>
  <si>
    <t>渡瀬夏音</t>
  </si>
  <si>
    <t>西優一郎</t>
  </si>
  <si>
    <t>西テスト</t>
  </si>
  <si>
    <t>吉田F2</t>
  </si>
  <si>
    <t>三橋E1(北海道)</t>
  </si>
  <si>
    <t>前田　和太朗</t>
  </si>
  <si>
    <t>●前田</t>
  </si>
  <si>
    <t>●山下</t>
    <rPh sb="1" eb="3">
      <t>ヤマシタ</t>
    </rPh>
    <phoneticPr fontId="1"/>
  </si>
  <si>
    <t>●松村</t>
    <rPh sb="1" eb="3">
      <t>マツムラ</t>
    </rPh>
    <phoneticPr fontId="1"/>
  </si>
  <si>
    <t>●寺下</t>
    <rPh sb="1" eb="3">
      <t>テラシタ</t>
    </rPh>
    <phoneticPr fontId="1"/>
  </si>
  <si>
    <t>R7</t>
  </si>
  <si>
    <t>退会</t>
    <rPh sb="0" eb="2">
      <t>タイカイ</t>
    </rPh>
    <phoneticPr fontId="1"/>
  </si>
  <si>
    <t>●寺澤B?</t>
    <phoneticPr fontId="1"/>
  </si>
  <si>
    <t>高橋松C1</t>
  </si>
  <si>
    <t>久保女流1級</t>
  </si>
  <si>
    <t>小西春C2(関東)</t>
  </si>
  <si>
    <t>益田D1(九州)</t>
  </si>
  <si>
    <t>吉永F1</t>
  </si>
  <si>
    <t>森川F2</t>
  </si>
  <si>
    <t>石野F1</t>
  </si>
  <si>
    <t>小畑E2</t>
  </si>
  <si>
    <t>●B2入</t>
  </si>
  <si>
    <t>辻　大輔</t>
  </si>
  <si>
    <t>●伊藤</t>
  </si>
  <si>
    <t>○辻</t>
  </si>
  <si>
    <t>●辻</t>
  </si>
  <si>
    <t>大草歩睦</t>
    <phoneticPr fontId="1"/>
  </si>
  <si>
    <t>櫻井皓太</t>
  </si>
  <si>
    <t>鈴木B2</t>
  </si>
  <si>
    <t>渡瀬B2</t>
  </si>
  <si>
    <t>壽B2</t>
  </si>
  <si>
    <t>櫻井B1</t>
  </si>
  <si>
    <t>遠藤C1(東海)</t>
  </si>
  <si>
    <t>大澤D2(九州)</t>
  </si>
  <si>
    <t>西D2</t>
  </si>
  <si>
    <t>吉永E2</t>
  </si>
  <si>
    <t>河村F1(九州)</t>
  </si>
  <si>
    <t>西畑E2</t>
  </si>
  <si>
    <t>丸子E1（東北）</t>
  </si>
  <si>
    <t>○伊藤</t>
  </si>
  <si>
    <t>三段昇</t>
    <rPh sb="0" eb="1">
      <t>サン</t>
    </rPh>
    <rPh sb="1" eb="2">
      <t>ダン</t>
    </rPh>
    <rPh sb="2" eb="3">
      <t>ショウ</t>
    </rPh>
    <phoneticPr fontId="1"/>
  </si>
  <si>
    <t>三段</t>
    <rPh sb="0" eb="2">
      <t>サンダン</t>
    </rPh>
    <phoneticPr fontId="1"/>
  </si>
  <si>
    <t>７級降</t>
    <rPh sb="1" eb="2">
      <t>キュウ</t>
    </rPh>
    <rPh sb="2" eb="3">
      <t>オ</t>
    </rPh>
    <phoneticPr fontId="1"/>
  </si>
  <si>
    <t>上野五段</t>
  </si>
  <si>
    <t>松浦永C2</t>
  </si>
  <si>
    <t>三浦B1(東北)</t>
  </si>
  <si>
    <t>寺田B2</t>
  </si>
  <si>
    <t>佐々木C1(東北)</t>
  </si>
  <si>
    <t>小林彩C1</t>
  </si>
  <si>
    <t>越崎C2(北海道)</t>
  </si>
  <si>
    <t>竹田彩C2</t>
  </si>
  <si>
    <t>山口女流初段</t>
  </si>
  <si>
    <t>安部D1</t>
  </si>
  <si>
    <t>相馬D1(東北)</t>
  </si>
  <si>
    <t>平E1</t>
  </si>
  <si>
    <t>松本圭右</t>
  </si>
  <si>
    <t>松本テスト</t>
  </si>
  <si>
    <t>緒方F2(北海道)</t>
  </si>
  <si>
    <t>吉永E1</t>
  </si>
  <si>
    <t>山崎九段</t>
  </si>
  <si>
    <t>今吉C1</t>
  </si>
  <si>
    <t>佐々木B2(北海道)</t>
  </si>
  <si>
    <t>中川B2</t>
  </si>
  <si>
    <t>吉田F1</t>
  </si>
  <si>
    <t>髙橋健三段</t>
  </si>
  <si>
    <t>中西C1</t>
  </si>
  <si>
    <t>森B1</t>
  </si>
  <si>
    <t>渡瀬B1</t>
  </si>
  <si>
    <t>白谷D2</t>
  </si>
  <si>
    <t>宮原C1</t>
  </si>
  <si>
    <t>澤田B1</t>
  </si>
  <si>
    <t>松浦良B1</t>
  </si>
  <si>
    <t>徳田E1</t>
  </si>
  <si>
    <t>石野F2</t>
  </si>
  <si>
    <t>大村F2</t>
  </si>
  <si>
    <t>菊地E2(東北)</t>
  </si>
  <si>
    <t>1級昇</t>
    <phoneticPr fontId="1"/>
  </si>
  <si>
    <t>3級降</t>
    <rPh sb="1" eb="2">
      <t>キュウ</t>
    </rPh>
    <rPh sb="2" eb="3">
      <t>オ</t>
    </rPh>
    <phoneticPr fontId="1"/>
  </si>
  <si>
    <t>　○高橋侑</t>
  </si>
  <si>
    <t>　○大林</t>
  </si>
  <si>
    <t>　●小堀</t>
  </si>
  <si>
    <t>　●佐藤</t>
  </si>
  <si>
    <t>●松崎</t>
  </si>
  <si>
    <t>　○佐藤</t>
  </si>
  <si>
    <t>　●和氣</t>
  </si>
  <si>
    <t>　○清水</t>
  </si>
  <si>
    <t>○松崎</t>
  </si>
  <si>
    <t>　●清水</t>
  </si>
  <si>
    <t>　●宮間</t>
  </si>
  <si>
    <t>砂原テスト</t>
  </si>
  <si>
    <t>西田六段</t>
  </si>
  <si>
    <t>小林誠二段</t>
  </si>
  <si>
    <t>大林C2</t>
  </si>
  <si>
    <t>森脇C1</t>
  </si>
  <si>
    <t>三橋D2(北海道)</t>
  </si>
  <si>
    <t>三宅太郎</t>
  </si>
  <si>
    <t>中塚欣孝</t>
  </si>
  <si>
    <t>砂原詠心</t>
  </si>
  <si>
    <t>羽太拓</t>
  </si>
  <si>
    <t>近藤壮太</t>
  </si>
  <si>
    <t>小竹和寿</t>
  </si>
  <si>
    <t>三宅テスト</t>
  </si>
  <si>
    <t>羽太テスト</t>
  </si>
  <si>
    <t>中塚テスト</t>
  </si>
  <si>
    <t>植地E2</t>
  </si>
  <si>
    <t>4級昇</t>
    <phoneticPr fontId="1"/>
  </si>
  <si>
    <t>松岡初段</t>
  </si>
  <si>
    <t>近藤テスト</t>
  </si>
  <si>
    <t>吉川C1(九州)</t>
  </si>
  <si>
    <t>宇佐美C1(関東)</t>
  </si>
  <si>
    <t>本間C2(関東)</t>
  </si>
  <si>
    <t>小西C2(関東)</t>
  </si>
  <si>
    <t>林C1(東海)</t>
  </si>
  <si>
    <t>石渡C2(関東)</t>
  </si>
  <si>
    <t>金子C2(関東)</t>
  </si>
  <si>
    <t>小松C2</t>
  </si>
  <si>
    <t>田中C1(東海)</t>
  </si>
  <si>
    <t>鈴木B2(東海)</t>
  </si>
  <si>
    <t>小竹テスト</t>
  </si>
  <si>
    <t>濱地B2(東海)</t>
  </si>
  <si>
    <t>熊本テスト</t>
  </si>
  <si>
    <t>平D2</t>
  </si>
  <si>
    <t>熊本壮護</t>
  </si>
  <si>
    <t>信太E1(九州)</t>
  </si>
  <si>
    <t>○F1入</t>
  </si>
  <si>
    <t>三宅F1</t>
  </si>
  <si>
    <t>中塚E2</t>
  </si>
  <si>
    <t>○浦川</t>
  </si>
  <si>
    <t>○小西</t>
  </si>
  <si>
    <t>●佐藤優</t>
  </si>
  <si>
    <t>●北山</t>
  </si>
  <si>
    <t>●髙橋碧</t>
  </si>
  <si>
    <t>●澤田</t>
  </si>
  <si>
    <t>●林</t>
  </si>
  <si>
    <t>●濵本</t>
  </si>
  <si>
    <t>○森晴</t>
  </si>
  <si>
    <t>○髙橋松</t>
  </si>
  <si>
    <t>○二宮</t>
  </si>
  <si>
    <t>●西</t>
  </si>
  <si>
    <t>●前芝</t>
  </si>
  <si>
    <t>●二宮</t>
  </si>
  <si>
    <t>○西</t>
  </si>
  <si>
    <t>6級昇</t>
    <phoneticPr fontId="1"/>
  </si>
  <si>
    <t>戸川三段</t>
  </si>
  <si>
    <t>岸本テスト</t>
  </si>
  <si>
    <t>砂原C1</t>
  </si>
  <si>
    <t>髙橋碧B2</t>
  </si>
  <si>
    <t>松浦永C1</t>
  </si>
  <si>
    <t>松村D1(東海)</t>
  </si>
  <si>
    <t>在國寺D1(関東)</t>
  </si>
  <si>
    <t>山下D1(関東)</t>
  </si>
  <si>
    <t>八島D1(関東)</t>
  </si>
  <si>
    <t>松澤C2(関東)</t>
  </si>
  <si>
    <t>松村C2(東海)</t>
  </si>
  <si>
    <t>岸本惇央</t>
  </si>
  <si>
    <t>菊池F1(東北)</t>
  </si>
  <si>
    <t>A2</t>
    <phoneticPr fontId="1"/>
  </si>
  <si>
    <t>2級昇</t>
    <phoneticPr fontId="1"/>
  </si>
  <si>
    <t>相手</t>
    <phoneticPr fontId="1"/>
  </si>
  <si>
    <t>寺田B1</t>
  </si>
  <si>
    <t>中西B2 </t>
  </si>
  <si>
    <t>小竹C2</t>
  </si>
  <si>
    <t>矢野C2（九州）</t>
  </si>
  <si>
    <t>中西B2</t>
  </si>
  <si>
    <t>鈴木C1（九州）</t>
  </si>
  <si>
    <t>山本悠C2</t>
  </si>
  <si>
    <t>内木場C1（九州）</t>
  </si>
  <si>
    <t>山本達テスト</t>
  </si>
  <si>
    <t>日置C2(北海道)</t>
  </si>
  <si>
    <t>吉川C1（九州）</t>
  </si>
  <si>
    <t>熊本D1</t>
  </si>
  <si>
    <t>山本達希</t>
  </si>
  <si>
    <t>近藤E1</t>
  </si>
  <si>
    <t>羽太E2</t>
  </si>
  <si>
    <t>川中F1</t>
  </si>
  <si>
    <t>佐々木B1(北海道)</t>
  </si>
  <si>
    <t>岸本D1</t>
  </si>
  <si>
    <t>信太D2(九州)</t>
  </si>
  <si>
    <t>加藤D2</t>
  </si>
  <si>
    <t>中塚E1</t>
  </si>
  <si>
    <t>氏名</t>
  </si>
  <si>
    <t>自段級</t>
  </si>
  <si>
    <t>二</t>
  </si>
  <si>
    <t>榊</t>
  </si>
  <si>
    <t>手合</t>
  </si>
  <si>
    <t>先</t>
  </si>
  <si>
    <t>勝敗</t>
  </si>
  <si>
    <t>昇降</t>
  </si>
  <si>
    <t>備考</t>
  </si>
  <si>
    <t>松岡</t>
  </si>
  <si>
    <t>初</t>
  </si>
  <si>
    <t>香</t>
  </si>
  <si>
    <t>兼城</t>
  </si>
  <si>
    <t>和氣</t>
  </si>
  <si>
    <t>後</t>
  </si>
  <si>
    <t>平</t>
  </si>
  <si>
    <t>大西</t>
  </si>
  <si>
    <t>鳴瀬</t>
  </si>
  <si>
    <t>安井</t>
  </si>
  <si>
    <t>遠藤</t>
  </si>
  <si>
    <t>大林</t>
  </si>
  <si>
    <t>柳瀬</t>
  </si>
  <si>
    <t>高橋侑</t>
  </si>
  <si>
    <t>平井</t>
  </si>
  <si>
    <t>安藤</t>
  </si>
  <si>
    <t>小堀</t>
  </si>
  <si>
    <t>雑賀</t>
  </si>
  <si>
    <t>谷口</t>
  </si>
  <si>
    <t>眞木</t>
  </si>
  <si>
    <t>清水</t>
  </si>
  <si>
    <t>佐藤広</t>
  </si>
  <si>
    <t>岩田</t>
  </si>
  <si>
    <t>寺澤</t>
  </si>
  <si>
    <t>佐藤優</t>
  </si>
  <si>
    <t>中野</t>
  </si>
  <si>
    <t>辻</t>
  </si>
  <si>
    <t>柏本</t>
  </si>
  <si>
    <t>山下</t>
  </si>
  <si>
    <t>髙橋碧</t>
  </si>
  <si>
    <t>松村　天歩</t>
  </si>
  <si>
    <t>佐藤優樹</t>
  </si>
  <si>
    <t>西彩之介</t>
  </si>
  <si>
    <t>前芝 慶亮</t>
  </si>
  <si>
    <t>二宮龍輝</t>
  </si>
  <si>
    <t>林旺志郎</t>
  </si>
  <si>
    <t>豊島</t>
  </si>
  <si>
    <t>濵本 陽大</t>
  </si>
  <si>
    <t>澤田 龍平</t>
  </si>
  <si>
    <t>北山 卓</t>
  </si>
  <si>
    <t>●佐藤広</t>
  </si>
  <si>
    <t>○佐藤優</t>
  </si>
  <si>
    <t>○佐藤広</t>
  </si>
  <si>
    <t>○澤田</t>
  </si>
  <si>
    <t>○北山</t>
  </si>
  <si>
    <t>○髙橋碧</t>
  </si>
  <si>
    <t>○林</t>
  </si>
  <si>
    <t>○濵本</t>
  </si>
  <si>
    <t>○前芝</t>
  </si>
  <si>
    <t>山田　康太</t>
  </si>
  <si>
    <t>4級昇</t>
    <rPh sb="1" eb="2">
      <t>キュウ</t>
    </rPh>
    <rPh sb="2" eb="3">
      <t>ショウ</t>
    </rPh>
    <phoneticPr fontId="1"/>
  </si>
  <si>
    <t>5級昇</t>
    <rPh sb="1" eb="2">
      <t>キュウ</t>
    </rPh>
    <rPh sb="2" eb="3">
      <t>ショウ</t>
    </rPh>
    <phoneticPr fontId="1"/>
  </si>
  <si>
    <t>澤田　龍平</t>
  </si>
  <si>
    <t>佐藤　優樹</t>
    <phoneticPr fontId="1"/>
  </si>
  <si>
    <t>西　彩之介</t>
    <phoneticPr fontId="1"/>
  </si>
  <si>
    <t>前芝　慶亮</t>
    <phoneticPr fontId="1"/>
  </si>
  <si>
    <t>中山　太智</t>
    <phoneticPr fontId="1"/>
  </si>
  <si>
    <t>二宮　龍輝</t>
    <phoneticPr fontId="1"/>
  </si>
  <si>
    <t>北山　卓</t>
    <phoneticPr fontId="1"/>
  </si>
  <si>
    <t>林　旺志郎</t>
    <phoneticPr fontId="1"/>
  </si>
  <si>
    <t>澤田　龍平</t>
    <phoneticPr fontId="1"/>
  </si>
  <si>
    <t>濵本　陽大</t>
    <phoneticPr fontId="1"/>
  </si>
  <si>
    <t>髙橋　碧</t>
    <phoneticPr fontId="1"/>
  </si>
  <si>
    <t>三段</t>
    <rPh sb="0" eb="2">
      <t>サンダン</t>
    </rPh>
    <phoneticPr fontId="1"/>
  </si>
  <si>
    <t>三段昇</t>
    <rPh sb="0" eb="3">
      <t>サンダンショウ</t>
    </rPh>
    <phoneticPr fontId="1"/>
  </si>
  <si>
    <t>山本達D1</t>
  </si>
  <si>
    <t>鈴木B2(東北)</t>
  </si>
  <si>
    <t>日塚D1</t>
  </si>
  <si>
    <t>土山テスト</t>
  </si>
  <si>
    <t>福田瑞祈</t>
  </si>
  <si>
    <t>佐川 匠</t>
  </si>
  <si>
    <t>土山史織</t>
  </si>
  <si>
    <t>佐川テスト</t>
  </si>
  <si>
    <t>菊池瑛E2(東北)</t>
  </si>
  <si>
    <t>菊池奏F1(東北)</t>
  </si>
  <si>
    <t>　●山田</t>
  </si>
  <si>
    <t>1級昇</t>
    <rPh sb="1" eb="2">
      <t>キュウ</t>
    </rPh>
    <rPh sb="2" eb="3">
      <t>ショウ</t>
    </rPh>
    <phoneticPr fontId="1"/>
  </si>
  <si>
    <t>坂井B2</t>
  </si>
  <si>
    <t>松下女流初段</t>
  </si>
  <si>
    <t>西D１</t>
  </si>
  <si>
    <t>西D1</t>
  </si>
  <si>
    <t>佐藤E1</t>
  </si>
  <si>
    <t>初段降</t>
    <rPh sb="0" eb="2">
      <t>ショダン</t>
    </rPh>
    <rPh sb="2" eb="3">
      <t>オ</t>
    </rPh>
    <phoneticPr fontId="1"/>
  </si>
  <si>
    <t>川本D2</t>
  </si>
  <si>
    <t>佐々木七段</t>
  </si>
  <si>
    <t>大澤D2</t>
  </si>
  <si>
    <t>松本三段</t>
  </si>
  <si>
    <t>中田八段</t>
  </si>
  <si>
    <t>矢野C2</t>
  </si>
  <si>
    <t>山本C2</t>
  </si>
  <si>
    <t>浅野C1</t>
  </si>
  <si>
    <t>関口六段</t>
  </si>
  <si>
    <t>内木場雅C1</t>
  </si>
  <si>
    <t>児美川B1</t>
  </si>
  <si>
    <t>内木場雅B2</t>
  </si>
  <si>
    <t>吉川拓C1</t>
  </si>
  <si>
    <t>福田テスト</t>
  </si>
  <si>
    <t>横瀬初段</t>
  </si>
  <si>
    <t>吉川惠B2</t>
  </si>
  <si>
    <t>伊藤初段</t>
  </si>
  <si>
    <t>土山D1</t>
  </si>
  <si>
    <t>新保E1</t>
  </si>
  <si>
    <t>羽太E1</t>
  </si>
  <si>
    <t>福本怜生</t>
  </si>
  <si>
    <t>松並玲志</t>
  </si>
  <si>
    <t>佐川F2</t>
  </si>
  <si>
    <t>退会</t>
    <rPh sb="0" eb="2">
      <t>タイカイ</t>
    </rPh>
    <phoneticPr fontId="1"/>
  </si>
  <si>
    <t>山本遼B1</t>
  </si>
  <si>
    <t>髙橋C1</t>
  </si>
  <si>
    <t>服部C2</t>
  </si>
  <si>
    <t>小竹C1</t>
  </si>
  <si>
    <t>小林二段</t>
  </si>
  <si>
    <t>岸本C2</t>
  </si>
  <si>
    <t>松岡輝真</t>
  </si>
  <si>
    <t>村田智七段</t>
  </si>
  <si>
    <t>福本テスト</t>
  </si>
  <si>
    <t>　●沖永</t>
  </si>
  <si>
    <t>●髙橋憲</t>
  </si>
  <si>
    <t>○髙橋憲</t>
  </si>
  <si>
    <t>○髙橋侑</t>
  </si>
  <si>
    <t>　●林</t>
  </si>
  <si>
    <t>　●　髙橋碧</t>
  </si>
  <si>
    <t>鈴江C1</t>
  </si>
  <si>
    <t>熊本C2</t>
  </si>
  <si>
    <t>松並テスト</t>
  </si>
  <si>
    <t>造田テスト</t>
  </si>
  <si>
    <t>松岡テスト</t>
  </si>
  <si>
    <t>山本達C2</t>
  </si>
  <si>
    <t>造田翔太</t>
  </si>
  <si>
    <t>喜田悠斗</t>
  </si>
  <si>
    <t>大村E2</t>
  </si>
  <si>
    <t>山田</t>
  </si>
  <si>
    <t>佐藤　優樹</t>
  </si>
  <si>
    <t>吉田　侑駿</t>
  </si>
  <si>
    <t>　○𠮷田圭</t>
  </si>
  <si>
    <t>●高橋碧</t>
  </si>
  <si>
    <t>高橋憲太朗</t>
    <phoneticPr fontId="1"/>
  </si>
  <si>
    <t>７級</t>
    <rPh sb="1" eb="2">
      <t>キュウ</t>
    </rPh>
    <phoneticPr fontId="1"/>
  </si>
  <si>
    <t>７級降</t>
    <rPh sb="1" eb="2">
      <t>キュウ</t>
    </rPh>
    <rPh sb="2" eb="3">
      <t>オ</t>
    </rPh>
    <phoneticPr fontId="1"/>
  </si>
  <si>
    <t>吉川拓B2</t>
  </si>
  <si>
    <t>磯貝B2(東海)</t>
  </si>
  <si>
    <t>松本D1</t>
  </si>
  <si>
    <t>小野D1(東北)</t>
  </si>
  <si>
    <t>佐々木D2(東海)</t>
  </si>
  <si>
    <t>羽太D2</t>
  </si>
  <si>
    <t>福本F2</t>
  </si>
  <si>
    <t>吉田E2</t>
  </si>
  <si>
    <t>○C1昇</t>
    <rPh sb="3" eb="4">
      <t>ショウ</t>
    </rPh>
    <phoneticPr fontId="1"/>
  </si>
  <si>
    <t>松村</t>
  </si>
  <si>
    <t>二宮　龍輝</t>
  </si>
  <si>
    <t>松並C1</t>
  </si>
  <si>
    <t>松岡C2</t>
  </si>
  <si>
    <t>加藤女流四段</t>
  </si>
  <si>
    <t>内木場B1</t>
  </si>
  <si>
    <t>山下D1(九州)</t>
  </si>
  <si>
    <t>喜田テスト</t>
  </si>
  <si>
    <t>信太D2</t>
  </si>
  <si>
    <t>造田E1</t>
  </si>
  <si>
    <t>川上F1(九州)</t>
  </si>
  <si>
    <t>退会</t>
    <rPh sb="0" eb="2">
      <t>タイカイ</t>
    </rPh>
    <phoneticPr fontId="1"/>
  </si>
  <si>
    <t>濵本</t>
  </si>
  <si>
    <t>北山</t>
  </si>
  <si>
    <t>熊本C1</t>
  </si>
  <si>
    <t>相馬C2(東北)</t>
  </si>
  <si>
    <t>羽太D1</t>
  </si>
  <si>
    <t>高橋D1(東北)</t>
  </si>
  <si>
    <t>斉藤D1(東北)</t>
  </si>
  <si>
    <t>新保D2</t>
  </si>
  <si>
    <t>花田イルファヌラ</t>
  </si>
  <si>
    <t>花田テスト</t>
  </si>
  <si>
    <t>三宅E2</t>
  </si>
  <si>
    <t>A2</t>
    <phoneticPr fontId="1"/>
  </si>
  <si>
    <t>田中</t>
  </si>
  <si>
    <t>小原</t>
  </si>
  <si>
    <t>前芝</t>
  </si>
  <si>
    <t>加藤B1 （東海）</t>
  </si>
  <si>
    <t>鈴木大B1（関東）</t>
  </si>
  <si>
    <t>植野B2 （東海）</t>
  </si>
  <si>
    <t>堂跡B1（関東）</t>
  </si>
  <si>
    <t>濱地B1 （東海）</t>
  </si>
  <si>
    <t>岩村B2(関東)</t>
  </si>
  <si>
    <t>村松C1(関東)</t>
  </si>
  <si>
    <t>横村B2（関東）</t>
  </si>
  <si>
    <t>田中B2 （東海）</t>
  </si>
  <si>
    <t>宮原B2</t>
  </si>
  <si>
    <t>岩村B2（関東）</t>
  </si>
  <si>
    <t>松岡C1</t>
  </si>
  <si>
    <t>喜田D2</t>
  </si>
  <si>
    <t>西野諒</t>
  </si>
  <si>
    <t>山内F1(東北)</t>
  </si>
  <si>
    <t>大村E1</t>
  </si>
  <si>
    <t>西野テスト</t>
  </si>
  <si>
    <t>山本　遼介</t>
    <phoneticPr fontId="1"/>
  </si>
  <si>
    <t>藤原</t>
    <phoneticPr fontId="1"/>
  </si>
  <si>
    <t>R8</t>
  </si>
  <si>
    <t>奨励会へ</t>
    <rPh sb="0" eb="3">
      <t>ショウレイカイ</t>
    </rPh>
    <phoneticPr fontId="1"/>
  </si>
  <si>
    <t>関西奨励会二段</t>
  </si>
  <si>
    <t>伊藤</t>
  </si>
  <si>
    <t>二段昇</t>
    <rPh sb="0" eb="3">
      <t>ニダンショウ</t>
    </rPh>
    <phoneticPr fontId="1"/>
  </si>
  <si>
    <t>直江C2</t>
  </si>
  <si>
    <t>羽太C2</t>
  </si>
  <si>
    <t>芦田C1（北海道）</t>
  </si>
  <si>
    <t>大塚D2（九州）</t>
  </si>
  <si>
    <t>宮川D1（北海道）</t>
  </si>
  <si>
    <t>牧野匡太</t>
  </si>
  <si>
    <t>塩手F1（九州）</t>
  </si>
  <si>
    <t>牧野テスト</t>
  </si>
  <si>
    <t>大江E1（北海道）</t>
  </si>
  <si>
    <t>塩手E2（九州）</t>
  </si>
  <si>
    <t>小玉F2（北海道）</t>
  </si>
  <si>
    <t>中塚D2</t>
  </si>
  <si>
    <t>福本F1</t>
  </si>
  <si>
    <t>山本</t>
  </si>
  <si>
    <t>○山本</t>
  </si>
  <si>
    <t>山本悠C1</t>
  </si>
  <si>
    <t>山崎C2(関東)</t>
  </si>
  <si>
    <t>中川B1</t>
  </si>
  <si>
    <t>造田D2</t>
  </si>
  <si>
    <t>花田E2</t>
  </si>
  <si>
    <t>西野F2</t>
  </si>
  <si>
    <t>近藤D2</t>
  </si>
  <si>
    <t>○F2入</t>
  </si>
  <si>
    <t>野村</t>
  </si>
  <si>
    <t>吉田侑</t>
  </si>
  <si>
    <t>　○和氣</t>
  </si>
  <si>
    <t>●山本</t>
  </si>
  <si>
    <t>　○北山</t>
  </si>
  <si>
    <t>2級昇</t>
    <phoneticPr fontId="1"/>
  </si>
  <si>
    <t>堀D1</t>
  </si>
  <si>
    <t>山本佳C2</t>
  </si>
  <si>
    <t>平井E2</t>
  </si>
  <si>
    <t>渡部F1(九州)</t>
  </si>
  <si>
    <t>小沼</t>
  </si>
  <si>
    <t>横瀬</t>
  </si>
  <si>
    <t>眞木　翼</t>
  </si>
  <si>
    <t>檀浦</t>
  </si>
  <si>
    <t>松田</t>
  </si>
  <si>
    <t>濱地</t>
  </si>
  <si>
    <t>加藤</t>
  </si>
  <si>
    <t>西　彩之介</t>
  </si>
  <si>
    <t>前芝　慶亮</t>
  </si>
  <si>
    <t>中山　太智</t>
  </si>
  <si>
    <t>林　旺志郎</t>
  </si>
  <si>
    <t>濵本　陽大</t>
  </si>
  <si>
    <t>北山　卓</t>
  </si>
  <si>
    <t>山本　遼介</t>
  </si>
  <si>
    <t>加藤　隼</t>
  </si>
  <si>
    <t>井田</t>
  </si>
  <si>
    <t>濱地　晶仁</t>
  </si>
  <si>
    <t>井田</t>
    <rPh sb="0" eb="2">
      <t>イダ</t>
    </rPh>
    <phoneticPr fontId="1"/>
  </si>
  <si>
    <t>杉本昌</t>
    <phoneticPr fontId="1"/>
  </si>
  <si>
    <t>○濱地</t>
  </si>
  <si>
    <t>○加藤</t>
  </si>
  <si>
    <t>●濱地</t>
  </si>
  <si>
    <t>三浦A1（東北）</t>
  </si>
  <si>
    <t>斎藤C2（東北）</t>
  </si>
  <si>
    <t>松村涼C2</t>
  </si>
  <si>
    <t>磯貝B2（東北）</t>
  </si>
  <si>
    <t>竹田悠C1</t>
  </si>
  <si>
    <t>松村（涼）C2</t>
  </si>
  <si>
    <t>松村テスト</t>
  </si>
  <si>
    <t>花田E1</t>
  </si>
  <si>
    <t>松村翔馬</t>
  </si>
  <si>
    <t>菊池E2（東北）</t>
  </si>
  <si>
    <t>牧野F2</t>
  </si>
  <si>
    <t>菊池F1（東北）</t>
  </si>
  <si>
    <t>山内F1（東北）</t>
  </si>
  <si>
    <t>佐藤広○</t>
  </si>
  <si>
    <t>佐藤広●</t>
  </si>
  <si>
    <t>小原●</t>
  </si>
  <si>
    <t>岩田○</t>
  </si>
  <si>
    <t>岩田●</t>
  </si>
  <si>
    <t>濱地●</t>
  </si>
  <si>
    <t>飯田●</t>
  </si>
  <si>
    <t>西●</t>
  </si>
  <si>
    <t>二宮○</t>
  </si>
  <si>
    <t>佐藤優○</t>
  </si>
  <si>
    <t>田村○</t>
  </si>
  <si>
    <t>山本○</t>
  </si>
  <si>
    <t>林●</t>
  </si>
  <si>
    <t>谷口●</t>
  </si>
  <si>
    <t>谷口○</t>
  </si>
  <si>
    <t>前芝●</t>
  </si>
  <si>
    <t>柏本○</t>
  </si>
  <si>
    <t>北山○</t>
  </si>
  <si>
    <t>辻●</t>
  </si>
  <si>
    <t>西○</t>
  </si>
  <si>
    <t>柏本●</t>
  </si>
  <si>
    <t>北山●</t>
  </si>
  <si>
    <t>田村●</t>
  </si>
  <si>
    <t>山本●</t>
  </si>
  <si>
    <t>前田●</t>
  </si>
  <si>
    <t>檀浦●</t>
  </si>
  <si>
    <t>髙橋碧○</t>
  </si>
  <si>
    <t>二宮●</t>
  </si>
  <si>
    <t>加藤●</t>
  </si>
  <si>
    <t>辻○</t>
  </si>
  <si>
    <t>濵本●</t>
  </si>
  <si>
    <t>加藤○</t>
  </si>
  <si>
    <t>澤田●</t>
  </si>
  <si>
    <t>前田○</t>
  </si>
  <si>
    <t>濱地○</t>
  </si>
  <si>
    <t>澤田○</t>
  </si>
  <si>
    <t>濵本○</t>
  </si>
  <si>
    <t>松田●</t>
  </si>
  <si>
    <t>前芝○</t>
  </si>
  <si>
    <t>５級降</t>
    <rPh sb="1" eb="2">
      <t>キュウ</t>
    </rPh>
    <rPh sb="2" eb="3">
      <t>オ</t>
    </rPh>
    <phoneticPr fontId="1"/>
  </si>
  <si>
    <t>松村涼太郎</t>
  </si>
  <si>
    <t>日塚C2</t>
  </si>
  <si>
    <t>芹澤B1(関東)</t>
  </si>
  <si>
    <t>吉永D2</t>
  </si>
  <si>
    <t>早田テスト</t>
  </si>
  <si>
    <t>佐藤D2</t>
  </si>
  <si>
    <t>松村涼C1</t>
  </si>
  <si>
    <t>早田伊織</t>
  </si>
  <si>
    <t>塩野旭士</t>
  </si>
  <si>
    <t>牧野F1</t>
  </si>
  <si>
    <t>小畑E1</t>
  </si>
  <si>
    <t>森</t>
  </si>
  <si>
    <t>●加藤</t>
  </si>
  <si>
    <t>三段</t>
    <rPh sb="0" eb="2">
      <t>サンダン</t>
    </rPh>
    <phoneticPr fontId="1"/>
  </si>
  <si>
    <t>杉立C2(東海)</t>
  </si>
  <si>
    <t>岩倉C1(東海)</t>
  </si>
  <si>
    <t>佐々木C2(東海)</t>
  </si>
  <si>
    <t>黒岩D1(東海)</t>
  </si>
  <si>
    <t>中西B1</t>
  </si>
  <si>
    <t>山下四段</t>
  </si>
  <si>
    <t>松並C2</t>
  </si>
  <si>
    <t>駒田B1</t>
  </si>
  <si>
    <t>小林C2</t>
  </si>
  <si>
    <t>山口稀女流初段</t>
  </si>
  <si>
    <t>芦田C1(北海道)</t>
  </si>
  <si>
    <t>山内C1</t>
  </si>
  <si>
    <t>喜田D1</t>
  </si>
  <si>
    <t>山口稀女流</t>
  </si>
  <si>
    <t>松村翔E1</t>
  </si>
  <si>
    <t>徳田汐莉</t>
  </si>
  <si>
    <t>藤原椎太</t>
  </si>
  <si>
    <t>紀本煌也</t>
  </si>
  <si>
    <t>塩野テスト</t>
  </si>
  <si>
    <t>大江E1(北海道)</t>
  </si>
  <si>
    <t>牧野F2(北海道)</t>
  </si>
  <si>
    <t>佐藤D1</t>
  </si>
  <si>
    <t>●</t>
    <phoneticPr fontId="1"/>
  </si>
  <si>
    <t>島B2</t>
  </si>
  <si>
    <t>志水C2</t>
  </si>
  <si>
    <t>兼城二段</t>
  </si>
  <si>
    <t>高橋三段</t>
  </si>
  <si>
    <t>在國寺C2</t>
  </si>
  <si>
    <t>原D1</t>
  </si>
  <si>
    <t>尾原D1</t>
  </si>
  <si>
    <t>片桐B1</t>
  </si>
  <si>
    <t>宮原B1</t>
  </si>
  <si>
    <t>平井二段</t>
  </si>
  <si>
    <t>首藤（東海）B2</t>
  </si>
  <si>
    <t>石井聡D1</t>
  </si>
  <si>
    <t>●D1降</t>
    <phoneticPr fontId="1"/>
  </si>
  <si>
    <t>1級昇</t>
    <phoneticPr fontId="1"/>
  </si>
  <si>
    <t>櫻井</t>
  </si>
  <si>
    <t>飯田</t>
  </si>
  <si>
    <t>西</t>
  </si>
  <si>
    <t>二宮</t>
  </si>
  <si>
    <t>中山</t>
  </si>
  <si>
    <t>退会</t>
    <rPh sb="0" eb="2">
      <t>タイカイ</t>
    </rPh>
    <phoneticPr fontId="1"/>
  </si>
  <si>
    <t>佐々木D1(北海</t>
  </si>
  <si>
    <t>山口仁女流1級</t>
  </si>
  <si>
    <t>佐野テスト</t>
  </si>
  <si>
    <t>早田E1</t>
  </si>
  <si>
    <t>柳瀬二段</t>
  </si>
  <si>
    <t>松岡二段</t>
  </si>
  <si>
    <t>紀本テスト</t>
  </si>
  <si>
    <t>和氣二段</t>
  </si>
  <si>
    <t>佐野慶多</t>
  </si>
  <si>
    <t>塩野F2</t>
  </si>
  <si>
    <t>吉川 拓斗</t>
  </si>
  <si>
    <t>佐々木B1(北海</t>
  </si>
  <si>
    <t>鈴木C１</t>
  </si>
  <si>
    <t>関西へ移籍</t>
  </si>
  <si>
    <t>東海研修会から</t>
  </si>
  <si>
    <t>相馬C1（東北）</t>
  </si>
  <si>
    <t>相馬C1</t>
  </si>
  <si>
    <t>相馬C2</t>
  </si>
  <si>
    <t>○D2昇</t>
    <phoneticPr fontId="1"/>
  </si>
  <si>
    <t>深井</t>
  </si>
  <si>
    <t>1級降</t>
    <rPh sb="1" eb="2">
      <t>キュウ</t>
    </rPh>
    <rPh sb="2" eb="3">
      <t>オ</t>
    </rPh>
    <phoneticPr fontId="1"/>
  </si>
  <si>
    <t>三浦A1(東北)</t>
  </si>
  <si>
    <t>相馬C1(東北)</t>
  </si>
  <si>
    <t>安井初段</t>
  </si>
  <si>
    <t>新保D1</t>
  </si>
  <si>
    <t>小林C1</t>
  </si>
  <si>
    <t>丸子C1(東北)</t>
  </si>
  <si>
    <t>小野C2(東北)</t>
  </si>
  <si>
    <t>花田D2</t>
  </si>
  <si>
    <t>船越E2(関東)</t>
  </si>
  <si>
    <t>藤原テスト</t>
  </si>
  <si>
    <t>A2</t>
    <phoneticPr fontId="1"/>
  </si>
  <si>
    <t>高橋憲</t>
  </si>
  <si>
    <t>田村</t>
  </si>
  <si>
    <t>引退</t>
    <rPh sb="0" eb="2">
      <t>インタイ</t>
    </rPh>
    <phoneticPr fontId="1"/>
  </si>
  <si>
    <t>榊󠄀　菜吟</t>
  </si>
  <si>
    <t>榊B2</t>
  </si>
  <si>
    <t>大西初段</t>
  </si>
  <si>
    <t>小松C1</t>
  </si>
  <si>
    <t>佐野D2</t>
  </si>
  <si>
    <t>内藤テスト</t>
  </si>
  <si>
    <t>今井女流初段</t>
  </si>
  <si>
    <t>吉川拓B2B2</t>
  </si>
  <si>
    <t>山野B2</t>
  </si>
  <si>
    <t>髙橋B1（関東）</t>
  </si>
  <si>
    <t>桐山九段</t>
  </si>
  <si>
    <t>紀本D2</t>
  </si>
  <si>
    <t>牧野E2</t>
  </si>
  <si>
    <t>吉永D1</t>
  </si>
  <si>
    <t>福本E2</t>
  </si>
  <si>
    <t>内藤大惺</t>
  </si>
  <si>
    <t>中村駿太</t>
  </si>
  <si>
    <t>中村テスト</t>
  </si>
  <si>
    <t>榊　菜吟</t>
    <phoneticPr fontId="1"/>
  </si>
  <si>
    <t>本日休会</t>
  </si>
  <si>
    <t>片桐</t>
  </si>
  <si>
    <t>駒田</t>
  </si>
  <si>
    <t>片桐　周弥</t>
  </si>
  <si>
    <t>●片桐</t>
  </si>
  <si>
    <t>○片桐</t>
  </si>
  <si>
    <t>○駒田</t>
  </si>
  <si>
    <t>●駒田</t>
  </si>
  <si>
    <t>川又女流二段</t>
  </si>
  <si>
    <t>水谷E1(北海道)</t>
  </si>
  <si>
    <t>植野B1（東海）</t>
  </si>
  <si>
    <t>高島B2</t>
  </si>
  <si>
    <t>髙橋侑二段</t>
  </si>
  <si>
    <t>羽太C1</t>
  </si>
  <si>
    <t>遠藤二段</t>
  </si>
  <si>
    <t>宇佐美B2</t>
  </si>
  <si>
    <t>垣本B2</t>
  </si>
  <si>
    <t>石田C1（関東）</t>
  </si>
  <si>
    <t>中澤C1（関東）</t>
  </si>
  <si>
    <t>在國寺C2（関東）</t>
  </si>
  <si>
    <t>首藤B1（東海）</t>
  </si>
  <si>
    <t>高島B2(関東)</t>
  </si>
  <si>
    <t>垣本B2(関東)</t>
  </si>
  <si>
    <t>中澤B2（関東）</t>
  </si>
  <si>
    <t>宇佐美B2（関東）</t>
  </si>
  <si>
    <t>内藤D1</t>
  </si>
  <si>
    <t>石田C1</t>
  </si>
  <si>
    <t>鈴木B2（東海）</t>
  </si>
  <si>
    <t>垣本B2（関東）</t>
  </si>
  <si>
    <t>森A2</t>
  </si>
  <si>
    <t>高島B2（関東）</t>
  </si>
  <si>
    <t>杉立C1（東海）</t>
  </si>
  <si>
    <t>中塚D1</t>
  </si>
  <si>
    <t>石渡C2</t>
  </si>
  <si>
    <t>塩出D2（九州）</t>
  </si>
  <si>
    <t>塩出D1（九州）</t>
  </si>
  <si>
    <t>初回8/9</t>
  </si>
  <si>
    <t>鴨　海渡</t>
  </si>
  <si>
    <t>鴨テスト</t>
  </si>
  <si>
    <t>飯塚F1（九州）</t>
  </si>
  <si>
    <t>飯塚F1</t>
  </si>
  <si>
    <t>早田E2</t>
  </si>
  <si>
    <t>前田</t>
  </si>
  <si>
    <t>𠮷田圭</t>
  </si>
  <si>
    <t>林</t>
  </si>
  <si>
    <t>内木場</t>
  </si>
  <si>
    <t>内木場　雅春</t>
  </si>
  <si>
    <t>駒田　葵</t>
    <phoneticPr fontId="1"/>
  </si>
  <si>
    <t>片桐　周弥</t>
    <phoneticPr fontId="1"/>
  </si>
  <si>
    <t>内木場　雅春</t>
    <phoneticPr fontId="1"/>
  </si>
  <si>
    <t>小林健</t>
    <phoneticPr fontId="1"/>
  </si>
  <si>
    <t>柵木</t>
    <phoneticPr fontId="1"/>
  </si>
  <si>
    <t>中田功</t>
    <phoneticPr fontId="1"/>
  </si>
  <si>
    <t>●内木場</t>
  </si>
  <si>
    <t>　●中山</t>
  </si>
  <si>
    <t>○内木場</t>
  </si>
  <si>
    <r>
      <rPr>
        <sz val="11"/>
        <color rgb="FF000000"/>
        <rFont val="ＭＳ Ｐゴシック"/>
        <family val="3"/>
        <charset val="128"/>
      </rPr>
      <t>榊</t>
    </r>
    <r>
      <rPr>
        <sz val="11"/>
        <color rgb="FF000000"/>
        <rFont val="ＭＳ Ｐゴシック"/>
        <family val="3"/>
        <charset val="128"/>
      </rPr>
      <t>　菜吟</t>
    </r>
    <phoneticPr fontId="1"/>
  </si>
  <si>
    <t>奥田</t>
  </si>
  <si>
    <t>試験</t>
  </si>
  <si>
    <t>柵木</t>
  </si>
  <si>
    <t>○試験</t>
  </si>
  <si>
    <t>●試験</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</si>
</sst>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m/d"/>
    <numFmt numFmtId="177" formatCode="#,##0_ "/>
    <numFmt numFmtId="178" formatCode="0_ "/>
  </numFmts>
  <fonts count="5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1"/>
      <color theme="1"/>
      <name val="@ＭＳ Ｐゴシック"/>
      <family val="3"/>
      <charset val="128"/>
    </font>
    <font>
      <sz val="9"/>
      <color theme="1"/>
      <name val="@ＭＳ Ｐゴシック"/>
      <family val="3"/>
      <charset val="128"/>
    </font>
    <font>
      <sz val="9"/>
      <color theme="1"/>
      <name val="ＭＳ Ｐゴシック"/>
      <family val="3"/>
      <charset val="128"/>
      <scheme val="minor"/>
    </font>
    <font>
      <sz val="8"/>
      <color theme="1"/>
      <name val="ＭＳ Ｐゴシック"/>
      <family val="3"/>
      <charset val="128"/>
      <scheme val="minor"/>
    </font>
    <font>
      <b/>
      <sz val="8"/>
      <color theme="1"/>
      <name val="ＭＳ Ｐゴシック"/>
      <family val="3"/>
      <charset val="128"/>
      <scheme val="minor"/>
    </font>
    <font>
      <sz val="14"/>
      <name val="ＭＳ Ｐゴシック"/>
      <family val="3"/>
      <charset val="128"/>
      <scheme val="minor"/>
    </font>
    <font>
      <sz val="11"/>
      <name val="ＭＳ Ｐゴシック"/>
      <family val="3"/>
      <charset val="128"/>
      <scheme val="minor"/>
    </font>
    <font>
      <sz val="14"/>
      <name val="ＭＳ Ｐ明朝"/>
      <family val="1"/>
      <charset val="128"/>
    </font>
    <font>
      <sz val="14"/>
      <name val="ＭＳ 明朝"/>
      <family val="1"/>
      <charset val="128"/>
    </font>
    <font>
      <sz val="12"/>
      <name val="ＭＳ Ｐゴシック"/>
      <family val="3"/>
      <charset val="128"/>
      <scheme val="minor"/>
    </font>
    <font>
      <sz val="13"/>
      <name val="ＭＳ Ｐゴシック"/>
      <family val="3"/>
      <charset val="128"/>
      <scheme val="minor"/>
    </font>
    <font>
      <sz val="10"/>
      <name val="ＭＳ Ｐゴシック"/>
      <family val="3"/>
      <charset val="128"/>
      <scheme val="minor"/>
    </font>
    <font>
      <sz val="14"/>
      <color rgb="FF00B050"/>
      <name val="ＭＳ Ｐゴシック"/>
      <family val="3"/>
      <charset val="128"/>
      <scheme val="minor"/>
    </font>
    <font>
      <sz val="11"/>
      <color rgb="FF4D4241"/>
      <name val="メイリオ"/>
      <family val="3"/>
      <charset val="128"/>
    </font>
    <font>
      <sz val="6"/>
      <name val="ＭＳ Ｐゴシック"/>
      <family val="3"/>
      <charset val="128"/>
    </font>
    <font>
      <sz val="14"/>
      <name val="ＭＳ Ｐゴシック"/>
      <family val="3"/>
      <charset val="128"/>
    </font>
    <font>
      <sz val="11"/>
      <name val="ＭＳ Ｐゴシック"/>
      <family val="3"/>
      <charset val="128"/>
    </font>
    <font>
      <sz val="9"/>
      <name val="ＭＳ Ｐゴシック"/>
      <family val="3"/>
      <charset val="128"/>
    </font>
    <font>
      <b/>
      <sz val="11"/>
      <color rgb="FFFF0000"/>
      <name val="ＭＳ Ｐゴシック"/>
      <family val="3"/>
      <charset val="128"/>
    </font>
    <font>
      <b/>
      <sz val="11"/>
      <color theme="1"/>
      <name val="ＭＳ Ｐゴシック"/>
      <family val="3"/>
      <charset val="128"/>
    </font>
    <font>
      <b/>
      <sz val="11"/>
      <color theme="1"/>
      <name val="ＭＳ Ｐゴシック"/>
      <family val="3"/>
      <charset val="128"/>
      <scheme val="minor"/>
    </font>
    <font>
      <b/>
      <sz val="11"/>
      <name val="ＭＳ Ｐゴシック"/>
      <family val="3"/>
      <charset val="128"/>
    </font>
    <font>
      <u/>
      <sz val="11"/>
      <color theme="10"/>
      <name val="ＭＳ Ｐゴシック"/>
      <family val="2"/>
      <charset val="128"/>
      <scheme val="minor"/>
    </font>
    <font>
      <sz val="14"/>
      <color rgb="FF424242"/>
      <name val="ＭＳ 明朝"/>
      <family val="1"/>
      <charset val="128"/>
    </font>
    <font>
      <sz val="14"/>
      <color rgb="FF0070C0"/>
      <name val="ＭＳ Ｐゴシック"/>
      <family val="3"/>
      <charset val="128"/>
      <scheme val="minor"/>
    </font>
    <font>
      <sz val="14"/>
      <color theme="1"/>
      <name val="ＭＳ Ｐゴシック"/>
      <family val="3"/>
      <charset val="128"/>
      <scheme val="minor"/>
    </font>
    <font>
      <sz val="11"/>
      <color rgb="FFFF0000"/>
      <name val="ＭＳ Ｐゴシック"/>
      <family val="3"/>
      <charset val="128"/>
    </font>
    <font>
      <b/>
      <sz val="11"/>
      <color rgb="FF00B0F0"/>
      <name val="ＭＳ Ｐゴシック"/>
      <family val="3"/>
      <charset val="128"/>
    </font>
    <font>
      <sz val="14"/>
      <color rgb="FFFF0000"/>
      <name val="ＭＳ Ｐゴシック"/>
      <family val="3"/>
      <charset val="128"/>
      <scheme val="minor"/>
    </font>
    <font>
      <sz val="14"/>
      <color theme="0" tint="-0.14999847407452621"/>
      <name val="ＭＳ Ｐゴシック"/>
      <family val="3"/>
      <charset val="128"/>
      <scheme val="minor"/>
    </font>
    <font>
      <sz val="14"/>
      <color rgb="FF00B0F0"/>
      <name val="ＭＳ Ｐゴシック"/>
      <family val="3"/>
      <charset val="128"/>
      <scheme val="minor"/>
    </font>
    <font>
      <b/>
      <sz val="11"/>
      <color rgb="FF0070C0"/>
      <name val="ＭＳ Ｐゴシック"/>
      <family val="3"/>
      <charset val="128"/>
    </font>
    <font>
      <sz val="14"/>
      <color rgb="FF000000"/>
      <name val="ＭＳ Ｐ明朝"/>
      <family val="1"/>
      <charset val="128"/>
    </font>
    <font>
      <sz val="11"/>
      <color theme="1"/>
      <name val="ＭＳ Ｐゴシック"/>
      <family val="3"/>
      <charset val="128"/>
    </font>
    <font>
      <b/>
      <sz val="14"/>
      <color rgb="FF00B0F0"/>
      <name val="ＭＳ Ｐゴシック"/>
      <family val="3"/>
      <charset val="128"/>
      <scheme val="minor"/>
    </font>
    <font>
      <sz val="11"/>
      <color theme="1"/>
      <name val="ＭＳ Ｐゴシック"/>
      <family val="3"/>
      <charset val="128"/>
      <scheme val="minor"/>
    </font>
    <font>
      <sz val="11"/>
      <color rgb="FF000000"/>
      <name val="Courier New"/>
      <family val="3"/>
    </font>
    <font>
      <sz val="9"/>
      <color rgb="FF000000"/>
      <name val="Courier New"/>
      <family val="3"/>
    </font>
    <font>
      <sz val="10"/>
      <color rgb="FF000000"/>
      <name val="Courier New"/>
      <family val="3"/>
    </font>
    <font>
      <b/>
      <sz val="11"/>
      <color theme="4" tint="-0.249977111117893"/>
      <name val="ＭＳ Ｐゴシック"/>
      <family val="3"/>
      <charset val="128"/>
    </font>
    <font>
      <sz val="8"/>
      <color rgb="FF000000"/>
      <name val="Courier New"/>
      <family val="3"/>
    </font>
    <font>
      <b/>
      <sz val="14"/>
      <color rgb="FF33CC33"/>
      <name val="ＭＳ Ｐゴシック"/>
      <family val="3"/>
      <charset val="128"/>
      <scheme val="minor"/>
    </font>
    <font>
      <sz val="11"/>
      <color rgb="FFFFFFFF"/>
      <name val="ＭＳ Ｐゴシック"/>
      <family val="3"/>
      <charset val="128"/>
    </font>
    <font>
      <b/>
      <sz val="11"/>
      <color theme="4" tint="-0.499984740745262"/>
      <name val="ＭＳ Ｐゴシック"/>
      <family val="3"/>
      <charset val="128"/>
    </font>
    <font>
      <b/>
      <sz val="11"/>
      <color rgb="FF002060"/>
      <name val="ＭＳ Ｐゴシック"/>
      <family val="3"/>
      <charset val="128"/>
    </font>
    <font>
      <sz val="14"/>
      <color rgb="FFFF0000"/>
      <name val="ＭＳ Ｐ明朝"/>
      <family val="1"/>
      <charset val="128"/>
    </font>
    <font>
      <sz val="14"/>
      <color theme="1"/>
      <name val="ＭＳ 明朝"/>
      <family val="1"/>
      <charset val="128"/>
    </font>
    <font>
      <b/>
      <sz val="11"/>
      <color theme="8" tint="-0.249977111117893"/>
      <name val="ＭＳ Ｐゴシック"/>
      <family val="3"/>
      <charset val="128"/>
    </font>
    <font>
      <sz val="11"/>
      <name val="Noto Sans JP"/>
      <family val="3"/>
      <charset val="128"/>
    </font>
    <font>
      <sz val="11"/>
      <color rgb="FF000000"/>
      <name val="ＭＳ Ｐゴシック"/>
      <family val="3"/>
      <charset val="128"/>
    </font>
    <font>
      <b/>
      <sz val="11"/>
      <color rgb="FF000000"/>
      <name val="Courier New"/>
      <family val="3"/>
    </font>
  </fonts>
  <fills count="36">
    <fill>
      <patternFill patternType="none"/>
    </fill>
    <fill>
      <patternFill patternType="gray125"/>
    </fill>
    <fill>
      <patternFill patternType="solid">
        <fgColor theme="0" tint="-0.14999847407452621"/>
        <bgColor indexed="64"/>
      </patternFill>
    </fill>
    <fill>
      <patternFill patternType="solid">
        <fgColor rgb="FFFFCCFF"/>
        <bgColor indexed="64"/>
      </patternFill>
    </fill>
    <fill>
      <patternFill patternType="solid">
        <fgColor theme="0" tint="-0.249977111117893"/>
        <bgColor indexed="64"/>
      </patternFill>
    </fill>
    <fill>
      <patternFill patternType="solid">
        <fgColor rgb="FFFFFFFF"/>
        <bgColor rgb="FFEFEFEF"/>
      </patternFill>
    </fill>
    <fill>
      <patternFill patternType="solid">
        <fgColor theme="7" tint="0.59999389629810485"/>
        <bgColor indexed="64"/>
      </patternFill>
    </fill>
    <fill>
      <patternFill patternType="solid">
        <fgColor rgb="FFCCF8FA"/>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92D050"/>
        <bgColor indexed="64"/>
      </patternFill>
    </fill>
    <fill>
      <patternFill patternType="solid">
        <fgColor rgb="FFCCFFFF"/>
        <bgColor indexed="64"/>
      </patternFill>
    </fill>
    <fill>
      <patternFill patternType="solid">
        <fgColor rgb="FFFFFF99"/>
        <bgColor indexed="64"/>
      </patternFill>
    </fill>
    <fill>
      <patternFill patternType="solid">
        <fgColor rgb="FFDCE6F1"/>
        <bgColor indexed="64"/>
      </patternFill>
    </fill>
    <fill>
      <patternFill patternType="solid">
        <fgColor rgb="FFFDE9D9"/>
        <bgColor indexed="64"/>
      </patternFill>
    </fill>
    <fill>
      <patternFill patternType="solid">
        <fgColor rgb="FFC5D9F1"/>
        <bgColor indexed="64"/>
      </patternFill>
    </fill>
    <fill>
      <patternFill patternType="solid">
        <fgColor rgb="FF99FF99"/>
        <bgColor indexed="64"/>
      </patternFill>
    </fill>
    <fill>
      <patternFill patternType="solid">
        <fgColor theme="0" tint="-4.9989318521683403E-2"/>
        <bgColor indexed="64"/>
      </patternFill>
    </fill>
    <fill>
      <patternFill patternType="solid">
        <fgColor rgb="FFFFCCCC"/>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FF"/>
        <bgColor indexed="64"/>
      </patternFill>
    </fill>
    <fill>
      <patternFill patternType="solid">
        <fgColor theme="9" tint="0.79998168889431442"/>
        <bgColor indexed="64"/>
      </patternFill>
    </fill>
    <fill>
      <patternFill patternType="solid">
        <fgColor rgb="FFD0E0E3"/>
        <bgColor indexed="64"/>
      </patternFill>
    </fill>
    <fill>
      <patternFill patternType="solid">
        <fgColor rgb="FFAEAAAA"/>
        <bgColor indexed="64"/>
      </patternFill>
    </fill>
    <fill>
      <patternFill patternType="solid">
        <fgColor rgb="FF595959"/>
        <bgColor indexed="64"/>
      </patternFill>
    </fill>
    <fill>
      <patternFill patternType="solid">
        <fgColor rgb="FFDDEBF7"/>
        <bgColor indexed="64"/>
      </patternFill>
    </fill>
    <fill>
      <patternFill patternType="solid">
        <fgColor theme="0" tint="-0.34998626667073579"/>
        <bgColor indexed="64"/>
      </patternFill>
    </fill>
    <fill>
      <patternFill patternType="solid">
        <fgColor rgb="FF66FF33"/>
        <bgColor indexed="64"/>
      </patternFill>
    </fill>
    <fill>
      <patternFill patternType="solid">
        <fgColor rgb="FF00FF00"/>
        <bgColor indexed="64"/>
      </patternFill>
    </fill>
    <fill>
      <patternFill patternType="solid">
        <fgColor theme="9" tint="0.39997558519241921"/>
        <bgColor indexed="64"/>
      </patternFill>
    </fill>
    <fill>
      <patternFill patternType="solid">
        <fgColor rgb="FFE8F0FE"/>
        <bgColor indexed="64"/>
      </patternFill>
    </fill>
    <fill>
      <patternFill patternType="solid">
        <fgColor rgb="FFFF99CC"/>
        <bgColor indexed="64"/>
      </patternFill>
    </fill>
  </fills>
  <borders count="3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top style="hair">
        <color auto="1"/>
      </top>
      <bottom style="hair">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dotted">
        <color auto="1"/>
      </right>
      <top/>
      <bottom/>
      <diagonal/>
    </border>
    <border>
      <left style="dotted">
        <color auto="1"/>
      </left>
      <right/>
      <top/>
      <bottom/>
      <diagonal/>
    </border>
    <border>
      <left/>
      <right/>
      <top/>
      <bottom style="dotted">
        <color auto="1"/>
      </bottom>
      <diagonal/>
    </border>
    <border>
      <left/>
      <right style="dotted">
        <color auto="1"/>
      </right>
      <top/>
      <bottom style="dotted">
        <color auto="1"/>
      </bottom>
      <diagonal/>
    </border>
    <border>
      <left style="dotted">
        <color auto="1"/>
      </left>
      <right/>
      <top/>
      <bottom style="dotted">
        <color auto="1"/>
      </bottom>
      <diagonal/>
    </border>
    <border>
      <left/>
      <right/>
      <top/>
      <bottom style="thin">
        <color indexed="64"/>
      </bottom>
      <diagonal/>
    </border>
    <border>
      <left/>
      <right style="dotted">
        <color auto="1"/>
      </right>
      <top/>
      <bottom style="thin">
        <color indexed="64"/>
      </bottom>
      <diagonal/>
    </border>
    <border>
      <left/>
      <right style="thin">
        <color rgb="FF000000"/>
      </right>
      <top/>
      <bottom style="hair">
        <color indexed="64"/>
      </bottom>
      <diagonal/>
    </border>
    <border>
      <left/>
      <right style="hair">
        <color rgb="FF000000"/>
      </right>
      <top/>
      <bottom style="hair">
        <color indexed="64"/>
      </bottom>
      <diagonal/>
    </border>
    <border>
      <left/>
      <right style="thin">
        <color rgb="FF000000"/>
      </right>
      <top style="hair">
        <color indexed="64"/>
      </top>
      <bottom style="thin">
        <color indexed="64"/>
      </bottom>
      <diagonal/>
    </border>
    <border>
      <left/>
      <right style="hair">
        <color rgb="FF000000"/>
      </right>
      <top style="hair">
        <color indexed="64"/>
      </top>
      <bottom style="thin">
        <color indexed="64"/>
      </bottom>
      <diagonal/>
    </border>
    <border>
      <left/>
      <right style="thin">
        <color rgb="FF000000"/>
      </right>
      <top style="thin">
        <color indexed="64"/>
      </top>
      <bottom style="hair">
        <color indexed="64"/>
      </bottom>
      <diagonal/>
    </border>
    <border>
      <left/>
      <right/>
      <top/>
      <bottom style="hair">
        <color indexed="64"/>
      </bottom>
      <diagonal/>
    </border>
    <border>
      <left/>
      <right style="hair">
        <color rgb="FF000000"/>
      </right>
      <top style="hair">
        <color indexed="64"/>
      </top>
      <bottom style="hair">
        <color indexed="64"/>
      </bottom>
      <diagonal/>
    </border>
    <border>
      <left/>
      <right/>
      <top style="hair">
        <color indexed="64"/>
      </top>
      <bottom style="thin">
        <color indexed="64"/>
      </bottom>
      <diagonal/>
    </border>
    <border>
      <left/>
      <right style="medium">
        <color indexed="64"/>
      </right>
      <top/>
      <bottom/>
      <diagonal/>
    </border>
    <border>
      <left style="medium">
        <color indexed="64"/>
      </left>
      <right style="hair">
        <color rgb="FF000000"/>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hair">
        <color rgb="FF000000"/>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bottom style="hair">
        <color indexed="64"/>
      </bottom>
      <diagonal/>
    </border>
    <border>
      <left style="medium">
        <color indexed="64"/>
      </left>
      <right style="thin">
        <color rgb="FF000000"/>
      </right>
      <top style="thin">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thin">
        <color indexed="64"/>
      </top>
      <bottom style="hair">
        <color indexed="64"/>
      </bottom>
      <diagonal/>
    </border>
    <border>
      <left style="medium">
        <color indexed="64"/>
      </left>
      <right style="thin">
        <color rgb="FF000000"/>
      </right>
      <top style="hair">
        <color indexed="64"/>
      </top>
      <bottom style="hair">
        <color indexed="64"/>
      </bottom>
      <diagonal/>
    </border>
    <border>
      <left/>
      <right style="thin">
        <color rgb="FF000000"/>
      </right>
      <top style="hair">
        <color indexed="64"/>
      </top>
      <bottom style="hair">
        <color indexed="64"/>
      </bottom>
      <diagonal/>
    </border>
    <border>
      <left/>
      <right/>
      <top style="hair">
        <color indexed="64"/>
      </top>
      <bottom style="hair">
        <color indexed="64"/>
      </bottom>
      <diagonal/>
    </border>
    <border>
      <left style="medium">
        <color indexed="64"/>
      </left>
      <right style="hair">
        <color rgb="FF000000"/>
      </right>
      <top style="hair">
        <color indexed="64"/>
      </top>
      <bottom style="hair">
        <color indexed="64"/>
      </bottom>
      <diagonal/>
    </border>
    <border>
      <left style="medium">
        <color indexed="64"/>
      </left>
      <right/>
      <top style="hair">
        <color indexed="64"/>
      </top>
      <bottom style="hair">
        <color indexed="64"/>
      </bottom>
      <diagonal/>
    </border>
    <border>
      <left style="hair">
        <color rgb="FF000000"/>
      </left>
      <right style="hair">
        <color rgb="FF000000"/>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thin">
        <color rgb="FF000000"/>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auto="1"/>
      </left>
      <right style="thin">
        <color auto="1"/>
      </right>
      <top style="hair">
        <color indexed="64"/>
      </top>
      <bottom style="medium">
        <color indexed="64"/>
      </bottom>
      <diagonal/>
    </border>
    <border>
      <left style="medium">
        <color indexed="64"/>
      </left>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thin">
        <color rgb="FF000000"/>
      </left>
      <right style="thin">
        <color rgb="FF000000"/>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medium">
        <color indexed="64"/>
      </bottom>
      <diagonal/>
    </border>
    <border>
      <left style="thin">
        <color rgb="FF000000"/>
      </left>
      <right/>
      <top style="medium">
        <color indexed="64"/>
      </top>
      <bottom/>
      <diagonal/>
    </border>
    <border>
      <left/>
      <right style="hair">
        <color rgb="FF000000"/>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rgb="FF000000"/>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rgb="FF000000"/>
      </left>
      <right style="medium">
        <color indexed="64"/>
      </right>
      <top style="thin">
        <color indexed="64"/>
      </top>
      <bottom style="hair">
        <color indexed="64"/>
      </bottom>
      <diagonal/>
    </border>
    <border>
      <left style="thin">
        <color rgb="FF000000"/>
      </left>
      <right style="thin">
        <color rgb="FF000000"/>
      </right>
      <top style="thin">
        <color indexed="64"/>
      </top>
      <bottom style="hair">
        <color indexed="64"/>
      </bottom>
      <diagonal/>
    </border>
    <border>
      <left style="thin">
        <color rgb="FF000000"/>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rgb="FF000000"/>
      </left>
      <right/>
      <top style="hair">
        <color indexed="64"/>
      </top>
      <bottom style="thin">
        <color indexed="64"/>
      </bottom>
      <diagonal/>
    </border>
    <border>
      <left style="thin">
        <color rgb="FF000000"/>
      </left>
      <right/>
      <top style="thin">
        <color indexed="64"/>
      </top>
      <bottom style="hair">
        <color indexed="64"/>
      </bottom>
      <diagonal/>
    </border>
    <border>
      <left style="thin">
        <color rgb="FF000000"/>
      </left>
      <right/>
      <top style="hair">
        <color indexed="64"/>
      </top>
      <bottom style="hair">
        <color indexed="64"/>
      </bottom>
      <diagonal/>
    </border>
    <border>
      <left style="thin">
        <color indexed="64"/>
      </left>
      <right/>
      <top style="thin">
        <color indexed="64"/>
      </top>
      <bottom style="hair">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000000"/>
      </left>
      <right style="medium">
        <color indexed="64"/>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auto="1"/>
      </left>
      <right style="thin">
        <color auto="1"/>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rgb="FFFF0000"/>
      </left>
      <right/>
      <top style="medium">
        <color indexed="64"/>
      </top>
      <bottom style="thin">
        <color indexed="64"/>
      </bottom>
      <diagonal/>
    </border>
    <border>
      <left style="thick">
        <color rgb="FFFF0000"/>
      </left>
      <right style="hair">
        <color indexed="64"/>
      </right>
      <top style="thin">
        <color indexed="64"/>
      </top>
      <bottom style="hair">
        <color indexed="64"/>
      </bottom>
      <diagonal/>
    </border>
    <border>
      <left style="thick">
        <color rgb="FFFF0000"/>
      </left>
      <right style="hair">
        <color indexed="64"/>
      </right>
      <top style="hair">
        <color indexed="64"/>
      </top>
      <bottom style="thin">
        <color indexed="64"/>
      </bottom>
      <diagonal/>
    </border>
    <border>
      <left style="thick">
        <color rgb="FFFF0000"/>
      </left>
      <right style="hair">
        <color indexed="64"/>
      </right>
      <top style="hair">
        <color indexed="64"/>
      </top>
      <bottom style="hair">
        <color indexed="64"/>
      </bottom>
      <diagonal/>
    </border>
    <border>
      <left style="medium">
        <color rgb="FFFF0000"/>
      </left>
      <right style="hair">
        <color auto="1"/>
      </right>
      <top style="hair">
        <color indexed="64"/>
      </top>
      <bottom style="hair">
        <color indexed="64"/>
      </bottom>
      <diagonal/>
    </border>
    <border>
      <left style="medium">
        <color rgb="FFFF0000"/>
      </left>
      <right style="hair">
        <color auto="1"/>
      </right>
      <top style="thin">
        <color indexed="64"/>
      </top>
      <bottom style="hair">
        <color indexed="64"/>
      </bottom>
      <diagonal/>
    </border>
    <border>
      <left style="medium">
        <color rgb="FFFF0000"/>
      </left>
      <right style="hair">
        <color auto="1"/>
      </right>
      <top style="hair">
        <color indexed="64"/>
      </top>
      <bottom style="medium">
        <color indexed="64"/>
      </bottom>
      <diagonal/>
    </border>
    <border>
      <left style="hair">
        <color indexed="64"/>
      </left>
      <right style="medium">
        <color rgb="FFFF0000"/>
      </right>
      <top style="hair">
        <color indexed="64"/>
      </top>
      <bottom style="hair">
        <color indexed="64"/>
      </bottom>
      <diagonal/>
    </border>
    <border>
      <left style="hair">
        <color indexed="64"/>
      </left>
      <right style="medium">
        <color rgb="FFFF0000"/>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auto="1"/>
      </left>
      <right style="thin">
        <color auto="1"/>
      </right>
      <top style="thin">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medium">
        <color indexed="64"/>
      </right>
      <top style="hair">
        <color indexed="64"/>
      </top>
      <bottom style="medium">
        <color indexed="64"/>
      </bottom>
      <diagonal/>
    </border>
    <border>
      <left style="medium">
        <color indexed="64"/>
      </left>
      <right style="thin">
        <color rgb="FF000000"/>
      </right>
      <top style="hair">
        <color indexed="64"/>
      </top>
      <bottom style="medium">
        <color indexed="64"/>
      </bottom>
      <diagonal/>
    </border>
    <border>
      <left/>
      <right style="thin">
        <color rgb="FF000000"/>
      </right>
      <top style="hair">
        <color indexed="64"/>
      </top>
      <bottom style="medium">
        <color indexed="64"/>
      </bottom>
      <diagonal/>
    </border>
    <border>
      <left/>
      <right/>
      <top style="hair">
        <color indexed="64"/>
      </top>
      <bottom style="medium">
        <color indexed="64"/>
      </bottom>
      <diagonal/>
    </border>
    <border>
      <left/>
      <right style="hair">
        <color rgb="FF000000"/>
      </right>
      <top style="hair">
        <color indexed="64"/>
      </top>
      <bottom style="medium">
        <color indexed="64"/>
      </bottom>
      <diagonal/>
    </border>
    <border>
      <left style="medium">
        <color indexed="64"/>
      </left>
      <right style="hair">
        <color rgb="FF000000"/>
      </right>
      <top style="hair">
        <color indexed="64"/>
      </top>
      <bottom style="medium">
        <color indexed="64"/>
      </bottom>
      <diagonal/>
    </border>
    <border>
      <left style="medium">
        <color indexed="64"/>
      </left>
      <right/>
      <top style="hair">
        <color indexed="64"/>
      </top>
      <bottom style="medium">
        <color indexed="64"/>
      </bottom>
      <diagonal/>
    </border>
    <border>
      <left style="hair">
        <color indexed="64"/>
      </left>
      <right style="medium">
        <color rgb="FFFF0000"/>
      </right>
      <top style="hair">
        <color indexed="64"/>
      </top>
      <bottom style="medium">
        <color indexed="64"/>
      </bottom>
      <diagonal/>
    </border>
    <border>
      <left style="thin">
        <color indexed="64"/>
      </left>
      <right style="thin">
        <color indexed="64"/>
      </right>
      <top/>
      <bottom/>
      <diagonal/>
    </border>
    <border>
      <left style="thin">
        <color auto="1"/>
      </left>
      <right/>
      <top style="hair">
        <color indexed="64"/>
      </top>
      <bottom style="thin">
        <color indexed="64"/>
      </bottom>
      <diagonal/>
    </border>
    <border>
      <left style="thin">
        <color auto="1"/>
      </left>
      <right/>
      <top style="hair">
        <color indexed="64"/>
      </top>
      <bottom style="medium">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thin">
        <color rgb="FF000000"/>
      </right>
      <top style="hair">
        <color indexed="64"/>
      </top>
      <bottom style="hair">
        <color indexed="64"/>
      </bottom>
      <diagonal/>
    </border>
    <border>
      <left style="hair">
        <color indexed="64"/>
      </left>
      <right style="hair">
        <color rgb="FF000000"/>
      </right>
      <top style="hair">
        <color indexed="64"/>
      </top>
      <bottom style="hair">
        <color indexed="64"/>
      </bottom>
      <diagonal/>
    </border>
    <border>
      <left style="hair">
        <color indexed="64"/>
      </left>
      <right style="thin">
        <color auto="1"/>
      </right>
      <top style="hair">
        <color indexed="64"/>
      </top>
      <bottom style="thin">
        <color indexed="64"/>
      </bottom>
      <diagonal/>
    </border>
    <border>
      <left style="hair">
        <color indexed="64"/>
      </left>
      <right style="thin">
        <color auto="1"/>
      </right>
      <top style="hair">
        <color auto="1"/>
      </top>
      <bottom style="hair">
        <color auto="1"/>
      </bottom>
      <diagonal/>
    </border>
    <border>
      <left style="thin">
        <color auto="1"/>
      </left>
      <right style="hair">
        <color indexed="64"/>
      </right>
      <top style="hair">
        <color indexed="64"/>
      </top>
      <bottom style="thin">
        <color indexed="64"/>
      </bottom>
      <diagonal/>
    </border>
    <border>
      <left style="thin">
        <color auto="1"/>
      </left>
      <right style="hair">
        <color indexed="64"/>
      </right>
      <top style="hair">
        <color auto="1"/>
      </top>
      <bottom style="hair">
        <color auto="1"/>
      </bottom>
      <diagonal/>
    </border>
    <border>
      <left style="thin">
        <color rgb="FF000000"/>
      </left>
      <right style="thin">
        <color rgb="FF000000"/>
      </right>
      <top style="hair">
        <color indexed="64"/>
      </top>
      <bottom style="medium">
        <color indexed="64"/>
      </bottom>
      <diagonal/>
    </border>
    <border>
      <left/>
      <right style="hair">
        <color indexed="64"/>
      </right>
      <top style="hair">
        <color indexed="64"/>
      </top>
      <bottom style="medium">
        <color indexed="64"/>
      </bottom>
      <diagonal/>
    </border>
    <border>
      <left style="thick">
        <color rgb="FFFF0000"/>
      </left>
      <right style="hair">
        <color indexed="64"/>
      </right>
      <top style="hair">
        <color indexed="64"/>
      </top>
      <bottom style="medium">
        <color indexed="64"/>
      </bottom>
      <diagonal/>
    </border>
    <border>
      <left style="thin">
        <color rgb="FF000000"/>
      </left>
      <right style="medium">
        <color indexed="64"/>
      </right>
      <top style="hair">
        <color indexed="64"/>
      </top>
      <bottom style="medium">
        <color indexed="64"/>
      </bottom>
      <diagonal/>
    </border>
    <border>
      <left style="thin">
        <color rgb="FF000000"/>
      </left>
      <right style="thin">
        <color rgb="FF000000"/>
      </right>
      <top/>
      <bottom/>
      <diagonal/>
    </border>
    <border>
      <left style="medium">
        <color indexed="64"/>
      </left>
      <right style="hair">
        <color indexed="64"/>
      </right>
      <top style="thin">
        <color indexed="64"/>
      </top>
      <bottom style="medium">
        <color auto="1"/>
      </bottom>
      <diagonal/>
    </border>
    <border>
      <left style="hair">
        <color auto="1"/>
      </left>
      <right style="hair">
        <color auto="1"/>
      </right>
      <top style="thin">
        <color auto="1"/>
      </top>
      <bottom style="medium">
        <color auto="1"/>
      </bottom>
      <diagonal/>
    </border>
    <border>
      <left style="hair">
        <color indexed="64"/>
      </left>
      <right style="medium">
        <color indexed="64"/>
      </right>
      <top style="thin">
        <color indexed="64"/>
      </top>
      <bottom style="medium">
        <color auto="1"/>
      </bottom>
      <diagonal/>
    </border>
    <border>
      <left/>
      <right/>
      <top style="thin">
        <color indexed="64"/>
      </top>
      <bottom style="medium">
        <color auto="1"/>
      </bottom>
      <diagonal/>
    </border>
    <border>
      <left style="hair">
        <color indexed="64"/>
      </left>
      <right/>
      <top style="thin">
        <color indexed="64"/>
      </top>
      <bottom style="medium">
        <color auto="1"/>
      </bottom>
      <diagonal/>
    </border>
    <border>
      <left style="hair">
        <color indexed="64"/>
      </left>
      <right style="thin">
        <color auto="1"/>
      </right>
      <top style="thin">
        <color indexed="64"/>
      </top>
      <bottom style="medium">
        <color auto="1"/>
      </bottom>
      <diagonal/>
    </border>
    <border>
      <left style="thin">
        <color auto="1"/>
      </left>
      <right style="hair">
        <color indexed="64"/>
      </right>
      <top style="thin">
        <color indexed="64"/>
      </top>
      <bottom style="medium">
        <color auto="1"/>
      </bottom>
      <diagonal/>
    </border>
    <border>
      <left/>
      <right style="thin">
        <color auto="1"/>
      </right>
      <top style="hair">
        <color auto="1"/>
      </top>
      <bottom style="hair">
        <color auto="1"/>
      </bottom>
      <diagonal/>
    </border>
    <border>
      <left/>
      <right style="medium">
        <color indexed="64"/>
      </right>
      <top style="thin">
        <color indexed="64"/>
      </top>
      <bottom style="medium">
        <color auto="1"/>
      </bottom>
      <diagonal/>
    </border>
    <border>
      <left style="medium">
        <color indexed="64"/>
      </left>
      <right style="thin">
        <color rgb="FF000000"/>
      </right>
      <top/>
      <bottom/>
      <diagonal/>
    </border>
    <border>
      <left style="medium">
        <color rgb="FFFF0000"/>
      </left>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top style="medium">
        <color indexed="64"/>
      </top>
      <bottom/>
      <diagonal/>
    </border>
    <border>
      <left style="medium">
        <color indexed="64"/>
      </left>
      <right style="medium">
        <color indexed="64"/>
      </right>
      <top/>
      <bottom/>
      <diagonal/>
    </border>
    <border>
      <left style="thin">
        <color rgb="FF000000"/>
      </left>
      <right/>
      <top/>
      <bottom/>
      <diagonal/>
    </border>
    <border>
      <left/>
      <right style="thin">
        <color indexed="64"/>
      </right>
      <top/>
      <bottom style="thin">
        <color indexed="64"/>
      </bottom>
      <diagonal/>
    </border>
    <border>
      <left style="medium">
        <color indexed="64"/>
      </left>
      <right style="thin">
        <color rgb="FF000000"/>
      </right>
      <top style="medium">
        <color indexed="64"/>
      </top>
      <bottom style="hair">
        <color indexed="64"/>
      </bottom>
      <diagonal/>
    </border>
    <border>
      <left/>
      <right style="thin">
        <color rgb="FF000000"/>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rgb="FF000000"/>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rgb="FF000000"/>
      </right>
      <top style="medium">
        <color indexed="64"/>
      </top>
      <bottom style="hair">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rgb="FFFF0000"/>
      </right>
      <top style="medium">
        <color indexed="64"/>
      </top>
      <bottom style="hair">
        <color indexed="64"/>
      </bottom>
      <diagonal/>
    </border>
    <border>
      <left style="medium">
        <color rgb="FFFF0000"/>
      </left>
      <right style="hair">
        <color auto="1"/>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auto="1"/>
      </left>
      <right/>
      <top style="medium">
        <color indexed="64"/>
      </top>
      <bottom style="hair">
        <color indexed="64"/>
      </bottom>
      <diagonal/>
    </border>
    <border>
      <left style="hair">
        <color indexed="64"/>
      </left>
      <right style="thin">
        <color auto="1"/>
      </right>
      <top style="thin">
        <color indexed="64"/>
      </top>
      <bottom style="hair">
        <color indexed="64"/>
      </bottom>
      <diagonal/>
    </border>
    <border>
      <left style="thin">
        <color auto="1"/>
      </left>
      <right style="hair">
        <color indexed="64"/>
      </right>
      <top style="thin">
        <color indexed="64"/>
      </top>
      <bottom style="hair">
        <color indexed="64"/>
      </bottom>
      <diagonal/>
    </border>
    <border>
      <left style="thin">
        <color auto="1"/>
      </left>
      <right/>
      <top style="thin">
        <color indexed="64"/>
      </top>
      <bottom style="medium">
        <color auto="1"/>
      </bottom>
      <diagonal/>
    </border>
    <border>
      <left style="medium">
        <color indexed="64"/>
      </left>
      <right style="medium">
        <color indexed="64"/>
      </right>
      <top style="thin">
        <color indexed="64"/>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auto="1"/>
      </left>
      <right style="hair">
        <color auto="1"/>
      </right>
      <top/>
      <bottom style="thin">
        <color indexed="64"/>
      </bottom>
      <diagonal/>
    </border>
    <border>
      <left style="hair">
        <color auto="1"/>
      </left>
      <right style="thin">
        <color indexed="64"/>
      </right>
      <top/>
      <bottom style="thin">
        <color indexed="64"/>
      </bottom>
      <diagonal/>
    </border>
    <border>
      <left style="thin">
        <color auto="1"/>
      </left>
      <right style="hair">
        <color indexed="64"/>
      </right>
      <top style="hair">
        <color auto="1"/>
      </top>
      <bottom/>
      <diagonal/>
    </border>
    <border>
      <left style="hair">
        <color indexed="64"/>
      </left>
      <right style="thin">
        <color auto="1"/>
      </right>
      <top style="hair">
        <color auto="1"/>
      </top>
      <bottom/>
      <diagonal/>
    </border>
    <border>
      <left style="thin">
        <color auto="1"/>
      </left>
      <right style="hair">
        <color indexed="64"/>
      </right>
      <top/>
      <bottom style="hair">
        <color auto="1"/>
      </bottom>
      <diagonal/>
    </border>
    <border>
      <left style="hair">
        <color indexed="64"/>
      </left>
      <right style="thin">
        <color auto="1"/>
      </right>
      <top/>
      <bottom style="hair">
        <color auto="1"/>
      </bottom>
      <diagonal/>
    </border>
    <border>
      <left style="thin">
        <color indexed="64"/>
      </left>
      <right style="thin">
        <color indexed="64"/>
      </right>
      <top style="thin">
        <color auto="1"/>
      </top>
      <bottom/>
      <diagonal/>
    </border>
    <border>
      <left style="thin">
        <color auto="1"/>
      </left>
      <right style="hair">
        <color indexed="64"/>
      </right>
      <top/>
      <bottom/>
      <diagonal/>
    </border>
    <border>
      <left style="hair">
        <color indexed="64"/>
      </left>
      <right style="thin">
        <color auto="1"/>
      </right>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thin">
        <color indexed="64"/>
      </right>
      <top style="thin">
        <color auto="1"/>
      </top>
      <bottom style="hair">
        <color auto="1"/>
      </bottom>
      <diagonal/>
    </border>
    <border>
      <left/>
      <right style="thin">
        <color indexed="64"/>
      </right>
      <top style="hair">
        <color auto="1"/>
      </top>
      <bottom style="thin">
        <color auto="1"/>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bottom/>
      <diagonal/>
    </border>
    <border>
      <left style="thin">
        <color rgb="FF000000"/>
      </left>
      <right style="thin">
        <color rgb="FF000000"/>
      </right>
      <top/>
      <bottom style="hair">
        <color indexed="64"/>
      </bottom>
      <diagonal/>
    </border>
    <border>
      <left style="thick">
        <color rgb="FFFF0000"/>
      </left>
      <right style="hair">
        <color indexed="64"/>
      </right>
      <top/>
      <bottom style="hair">
        <color indexed="64"/>
      </bottom>
      <diagonal/>
    </border>
    <border>
      <left style="thin">
        <color rgb="FF000000"/>
      </left>
      <right style="thin">
        <color indexed="64"/>
      </right>
      <top/>
      <bottom style="hair">
        <color indexed="64"/>
      </bottom>
      <diagonal/>
    </border>
    <border>
      <left style="hair">
        <color indexed="64"/>
      </left>
      <right style="medium">
        <color rgb="FFFF0000"/>
      </right>
      <top/>
      <bottom style="hair">
        <color indexed="64"/>
      </bottom>
      <diagonal/>
    </border>
    <border>
      <left style="medium">
        <color rgb="FFFF0000"/>
      </left>
      <right style="hair">
        <color auto="1"/>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auto="1"/>
      </left>
      <right/>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auto="1"/>
      </left>
      <right style="thin">
        <color auto="1"/>
      </right>
      <top style="hair">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medium">
        <color indexed="64"/>
      </top>
      <bottom style="hair">
        <color indexed="64"/>
      </bottom>
      <diagonal/>
    </border>
    <border>
      <left/>
      <right style="medium">
        <color indexed="64"/>
      </right>
      <top/>
      <bottom style="thin">
        <color indexed="64"/>
      </bottom>
      <diagonal/>
    </border>
    <border>
      <left style="medium">
        <color indexed="64"/>
      </left>
      <right style="thin">
        <color rgb="FF000000"/>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rgb="FF000000"/>
      </right>
      <top/>
      <bottom style="thin">
        <color indexed="64"/>
      </bottom>
      <diagonal/>
    </border>
    <border>
      <left/>
      <right style="hair">
        <color rgb="FF000000"/>
      </right>
      <top/>
      <bottom style="thin">
        <color indexed="64"/>
      </bottom>
      <diagonal/>
    </border>
    <border>
      <left style="thick">
        <color rgb="FFFF0000"/>
      </left>
      <right style="hair">
        <color indexed="64"/>
      </right>
      <top/>
      <bottom style="thin">
        <color indexed="64"/>
      </bottom>
      <diagonal/>
    </border>
    <border>
      <left style="medium">
        <color indexed="64"/>
      </left>
      <right style="thin">
        <color rgb="FF000000"/>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style="hair">
        <color rgb="FF000000"/>
      </right>
      <top style="thin">
        <color indexed="64"/>
      </top>
      <bottom style="thin">
        <color indexed="64"/>
      </bottom>
      <diagonal/>
    </border>
    <border>
      <left/>
      <right style="hair">
        <color rgb="FF000000"/>
      </right>
      <top style="thin">
        <color indexed="64"/>
      </top>
      <bottom style="thin">
        <color indexed="64"/>
      </bottom>
      <diagonal/>
    </border>
    <border>
      <left style="thick">
        <color rgb="FFFF0000"/>
      </left>
      <right style="hair">
        <color indexed="64"/>
      </right>
      <top style="thin">
        <color indexed="64"/>
      </top>
      <bottom style="thin">
        <color indexed="64"/>
      </bottom>
      <diagonal/>
    </border>
    <border>
      <left style="thin">
        <color rgb="FF000000"/>
      </left>
      <right/>
      <top style="thin">
        <color rgb="FF000000"/>
      </top>
      <bottom style="thin">
        <color rgb="FF000000"/>
      </bottom>
      <diagonal/>
    </border>
    <border>
      <left style="hair">
        <color indexed="64"/>
      </left>
      <right style="hair">
        <color rgb="FF000000"/>
      </right>
      <top style="thin">
        <color indexed="64"/>
      </top>
      <bottom style="hair">
        <color indexed="64"/>
      </bottom>
      <diagonal/>
    </border>
    <border>
      <left/>
      <right style="thin">
        <color auto="1"/>
      </right>
      <top/>
      <bottom style="hair">
        <color auto="1"/>
      </bottom>
      <diagonal/>
    </border>
    <border>
      <left style="medium">
        <color indexed="64"/>
      </left>
      <right/>
      <top/>
      <bottom style="hair">
        <color indexed="64"/>
      </bottom>
      <diagonal/>
    </border>
    <border>
      <left style="thin">
        <color rgb="FF000000"/>
      </left>
      <right style="medium">
        <color rgb="FF000000"/>
      </right>
      <top style="thin">
        <color indexed="64"/>
      </top>
      <bottom style="hair">
        <color indexed="64"/>
      </bottom>
      <diagonal/>
    </border>
    <border>
      <left style="thin">
        <color rgb="FF000000"/>
      </left>
      <right style="medium">
        <color rgb="FF000000"/>
      </right>
      <top style="hair">
        <color indexed="64"/>
      </top>
      <bottom style="hair">
        <color indexed="64"/>
      </bottom>
      <diagonal/>
    </border>
    <border>
      <left style="hair">
        <color indexed="64"/>
      </left>
      <right style="thin">
        <color indexed="64"/>
      </right>
      <top style="medium">
        <color indexed="64"/>
      </top>
      <bottom/>
      <diagonal/>
    </border>
    <border>
      <left style="medium">
        <color indexed="64"/>
      </left>
      <right style="thin">
        <color rgb="FF000000"/>
      </right>
      <top style="medium">
        <color indexed="64"/>
      </top>
      <bottom style="thin">
        <color indexed="64"/>
      </bottom>
      <diagonal/>
    </border>
    <border>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style="medium">
        <color indexed="64"/>
      </left>
      <right style="hair">
        <color rgb="FF000000"/>
      </right>
      <top style="medium">
        <color indexed="64"/>
      </top>
      <bottom style="thin">
        <color indexed="64"/>
      </bottom>
      <diagonal/>
    </border>
    <border>
      <left/>
      <right style="hair">
        <color rgb="FF000000"/>
      </right>
      <top style="medium">
        <color indexed="64"/>
      </top>
      <bottom style="thin">
        <color indexed="64"/>
      </bottom>
      <diagonal/>
    </border>
    <border>
      <left style="thick">
        <color rgb="FFFF0000"/>
      </left>
      <right style="hair">
        <color indexed="64"/>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style="thin">
        <color rgb="FF000000"/>
      </left>
      <right/>
      <top style="hair">
        <color indexed="64"/>
      </top>
      <bottom style="medium">
        <color indexed="64"/>
      </bottom>
      <diagonal/>
    </border>
    <border>
      <left style="thin">
        <color indexed="64"/>
      </left>
      <right style="hair">
        <color indexed="64"/>
      </right>
      <top style="medium">
        <color indexed="64"/>
      </top>
      <bottom/>
      <diagonal/>
    </border>
    <border>
      <left style="hair">
        <color indexed="64"/>
      </left>
      <right style="medium">
        <color rgb="FFFF0000"/>
      </right>
      <top style="hair">
        <color indexed="64"/>
      </top>
      <bottom style="thin">
        <color indexed="64"/>
      </bottom>
      <diagonal/>
    </border>
    <border>
      <left style="medium">
        <color rgb="FFFF0000"/>
      </left>
      <right style="hair">
        <color auto="1"/>
      </right>
      <top style="hair">
        <color indexed="64"/>
      </top>
      <bottom style="thin">
        <color indexed="64"/>
      </bottom>
      <diagonal/>
    </border>
    <border>
      <left style="thin">
        <color rgb="FF000000"/>
      </left>
      <right style="thin">
        <color rgb="FF000000"/>
      </right>
      <top style="medium">
        <color indexed="64"/>
      </top>
      <bottom style="hair">
        <color indexed="64"/>
      </bottom>
      <diagonal/>
    </border>
    <border>
      <left style="thin">
        <color rgb="FF000000"/>
      </left>
      <right style="medium">
        <color indexed="64"/>
      </right>
      <top style="medium">
        <color indexed="64"/>
      </top>
      <bottom style="hair">
        <color indexed="64"/>
      </bottom>
      <diagonal/>
    </border>
    <border>
      <left style="thick">
        <color rgb="FFFF0000"/>
      </left>
      <right style="hair">
        <color indexed="64"/>
      </right>
      <top style="medium">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thin">
        <color rgb="FF000000"/>
      </left>
      <right/>
      <top/>
      <bottom style="hair">
        <color indexed="64"/>
      </bottom>
      <diagonal/>
    </border>
    <border>
      <left style="thin">
        <color rgb="FF000000"/>
      </left>
      <right style="medium">
        <color indexed="64"/>
      </right>
      <top/>
      <bottom style="hair">
        <color indexed="64"/>
      </bottom>
      <diagonal/>
    </border>
    <border>
      <left style="thin">
        <color indexed="64"/>
      </left>
      <right/>
      <top/>
      <bottom style="thin">
        <color indexed="64"/>
      </bottom>
      <diagonal/>
    </border>
    <border>
      <left/>
      <right style="thin">
        <color rgb="FF000000"/>
      </right>
      <top style="hair">
        <color indexed="64"/>
      </top>
      <bottom/>
      <diagonal/>
    </border>
    <border>
      <left style="thin">
        <color indexed="64"/>
      </left>
      <right/>
      <top/>
      <bottom/>
      <diagonal/>
    </border>
    <border>
      <left style="thin">
        <color auto="1"/>
      </left>
      <right/>
      <top style="hair">
        <color indexed="64"/>
      </top>
      <bottom/>
      <diagonal/>
    </border>
    <border>
      <left style="thin">
        <color indexed="64"/>
      </left>
      <right style="medium">
        <color indexed="64"/>
      </right>
      <top style="hair">
        <color indexed="64"/>
      </top>
      <bottom/>
      <diagonal/>
    </border>
    <border>
      <left/>
      <right style="thin">
        <color indexed="64"/>
      </right>
      <top style="hair">
        <color auto="1"/>
      </top>
      <bottom/>
      <diagonal/>
    </border>
    <border>
      <left style="hair">
        <color indexed="64"/>
      </left>
      <right style="medium">
        <color rgb="FFFF0000"/>
      </right>
      <top style="hair">
        <color indexed="64"/>
      </top>
      <bottom/>
      <diagonal/>
    </border>
    <border>
      <left style="medium">
        <color rgb="FFFF0000"/>
      </left>
      <right style="hair">
        <color auto="1"/>
      </right>
      <top style="hair">
        <color indexed="64"/>
      </top>
      <bottom/>
      <diagonal/>
    </border>
    <border>
      <left style="thin">
        <color auto="1"/>
      </left>
      <right style="hair">
        <color indexed="64"/>
      </right>
      <top style="thin">
        <color indexed="64"/>
      </top>
      <bottom/>
      <diagonal/>
    </border>
    <border>
      <left style="hair">
        <color auto="1"/>
      </left>
      <right style="hair">
        <color auto="1"/>
      </right>
      <top style="thin">
        <color auto="1"/>
      </top>
      <bottom/>
      <diagonal/>
    </border>
    <border>
      <left style="hair">
        <color indexed="64"/>
      </left>
      <right/>
      <top style="thin">
        <color indexed="64"/>
      </top>
      <bottom/>
      <diagonal/>
    </border>
    <border>
      <left style="hair">
        <color indexed="64"/>
      </left>
      <right style="thin">
        <color auto="1"/>
      </right>
      <top style="thin">
        <color indexed="64"/>
      </top>
      <bottom/>
      <diagonal/>
    </border>
    <border>
      <left/>
      <right style="thin">
        <color rgb="FF000000"/>
      </right>
      <top style="thin">
        <color indexed="64"/>
      </top>
      <bottom/>
      <diagonal/>
    </border>
    <border>
      <left/>
      <right style="thin">
        <color rgb="FF000000"/>
      </right>
      <top style="hair">
        <color indexed="64"/>
      </top>
      <bottom style="thick">
        <color indexed="64"/>
      </bottom>
      <diagonal/>
    </border>
    <border>
      <left/>
      <right style="thin">
        <color indexed="64"/>
      </right>
      <top style="hair">
        <color indexed="64"/>
      </top>
      <bottom style="thick">
        <color indexed="64"/>
      </bottom>
      <diagonal/>
    </border>
    <border>
      <left/>
      <right/>
      <top style="hair">
        <color indexed="64"/>
      </top>
      <bottom style="thick">
        <color indexed="64"/>
      </bottom>
      <diagonal/>
    </border>
    <border>
      <left style="medium">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medium">
        <color indexed="64"/>
      </right>
      <top style="hair">
        <color indexed="64"/>
      </top>
      <bottom style="thick">
        <color indexed="64"/>
      </bottom>
      <diagonal/>
    </border>
    <border>
      <left/>
      <right style="hair">
        <color rgb="FF000000"/>
      </right>
      <top style="hair">
        <color indexed="64"/>
      </top>
      <bottom style="thick">
        <color indexed="64"/>
      </bottom>
      <diagonal/>
    </border>
    <border>
      <left/>
      <right style="medium">
        <color indexed="64"/>
      </right>
      <top style="hair">
        <color indexed="64"/>
      </top>
      <bottom style="thick">
        <color indexed="64"/>
      </bottom>
      <diagonal/>
    </border>
    <border>
      <left style="medium">
        <color indexed="64"/>
      </left>
      <right style="hair">
        <color rgb="FF000000"/>
      </right>
      <top style="hair">
        <color indexed="64"/>
      </top>
      <bottom style="thick">
        <color indexed="64"/>
      </bottom>
      <diagonal/>
    </border>
    <border>
      <left style="medium">
        <color indexed="64"/>
      </left>
      <right/>
      <top style="hair">
        <color indexed="64"/>
      </top>
      <bottom style="thick">
        <color indexed="64"/>
      </bottom>
      <diagonal/>
    </border>
    <border>
      <left style="hair">
        <color indexed="64"/>
      </left>
      <right/>
      <top style="hair">
        <color indexed="64"/>
      </top>
      <bottom style="thick">
        <color indexed="64"/>
      </bottom>
      <diagonal/>
    </border>
    <border>
      <left style="hair">
        <color indexed="64"/>
      </left>
      <right style="medium">
        <color rgb="FFFF0000"/>
      </right>
      <top style="hair">
        <color indexed="64"/>
      </top>
      <bottom style="thick">
        <color indexed="64"/>
      </bottom>
      <diagonal/>
    </border>
    <border>
      <left style="medium">
        <color rgb="FFFF0000"/>
      </left>
      <right style="hair">
        <color auto="1"/>
      </right>
      <top style="hair">
        <color indexed="64"/>
      </top>
      <bottom style="thick">
        <color indexed="64"/>
      </bottom>
      <diagonal/>
    </border>
    <border>
      <left style="medium">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medium">
        <color indexed="64"/>
      </right>
      <top style="hair">
        <color indexed="64"/>
      </top>
      <bottom style="thick">
        <color indexed="64"/>
      </bottom>
      <diagonal/>
    </border>
    <border>
      <left style="thin">
        <color auto="1"/>
      </left>
      <right/>
      <top style="hair">
        <color indexed="64"/>
      </top>
      <bottom style="thick">
        <color indexed="64"/>
      </bottom>
      <diagonal/>
    </border>
    <border>
      <left/>
      <right style="hair">
        <color indexed="64"/>
      </right>
      <top style="hair">
        <color indexed="64"/>
      </top>
      <bottom style="thick">
        <color indexed="64"/>
      </bottom>
      <diagonal/>
    </border>
    <border>
      <left style="thin">
        <color indexed="64"/>
      </left>
      <right style="hair">
        <color indexed="64"/>
      </right>
      <top style="hair">
        <color indexed="64"/>
      </top>
      <bottom style="thick">
        <color indexed="64"/>
      </bottom>
      <diagonal/>
    </border>
    <border>
      <left style="hair">
        <color indexed="64"/>
      </left>
      <right style="thin">
        <color indexed="64"/>
      </right>
      <top style="hair">
        <color indexed="64"/>
      </top>
      <bottom style="thick">
        <color indexed="64"/>
      </bottom>
      <diagonal/>
    </border>
    <border>
      <left style="hair">
        <color rgb="FF000000"/>
      </left>
      <right style="medium">
        <color indexed="64"/>
      </right>
      <top style="hair">
        <color auto="1"/>
      </top>
      <bottom style="hair">
        <color auto="1"/>
      </bottom>
      <diagonal/>
    </border>
    <border>
      <left style="thick">
        <color indexed="64"/>
      </left>
      <right style="hair">
        <color indexed="64"/>
      </right>
      <top style="thin">
        <color indexed="64"/>
      </top>
      <bottom style="hair">
        <color indexed="64"/>
      </bottom>
      <diagonal/>
    </border>
    <border>
      <left style="thick">
        <color indexed="64"/>
      </left>
      <right style="hair">
        <color indexed="64"/>
      </right>
      <top style="hair">
        <color indexed="64"/>
      </top>
      <bottom style="thin">
        <color indexed="64"/>
      </bottom>
      <diagonal/>
    </border>
    <border>
      <left style="thick">
        <color indexed="64"/>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style="hair">
        <color auto="1"/>
      </right>
      <top style="thick">
        <color auto="1"/>
      </top>
      <bottom/>
      <diagonal/>
    </border>
    <border>
      <left style="hair">
        <color auto="1"/>
      </left>
      <right style="hair">
        <color auto="1"/>
      </right>
      <top style="thick">
        <color auto="1"/>
      </top>
      <bottom/>
      <diagonal/>
    </border>
    <border>
      <left style="hair">
        <color auto="1"/>
      </left>
      <right style="thin">
        <color indexed="64"/>
      </right>
      <top style="thick">
        <color auto="1"/>
      </top>
      <bottom/>
      <diagonal/>
    </border>
    <border>
      <left style="thick">
        <color indexed="64"/>
      </left>
      <right style="hair">
        <color indexed="64"/>
      </right>
      <top/>
      <bottom style="hair">
        <color indexed="64"/>
      </bottom>
      <diagonal/>
    </border>
    <border>
      <left style="thin">
        <color indexed="64"/>
      </left>
      <right/>
      <top style="thin">
        <color indexed="64"/>
      </top>
      <bottom/>
      <diagonal/>
    </border>
    <border>
      <left style="hair">
        <color auto="1"/>
      </left>
      <right/>
      <top style="thick">
        <color auto="1"/>
      </top>
      <bottom/>
      <diagonal/>
    </border>
    <border>
      <left style="thin">
        <color indexed="64"/>
      </left>
      <right style="thin">
        <color rgb="FF000000"/>
      </right>
      <top style="hair">
        <color indexed="64"/>
      </top>
      <bottom/>
      <diagonal/>
    </border>
    <border>
      <left/>
      <right style="hair">
        <color rgb="FF000000"/>
      </right>
      <top style="hair">
        <color indexed="64"/>
      </top>
      <bottom/>
      <diagonal/>
    </border>
    <border>
      <left/>
      <right style="medium">
        <color indexed="64"/>
      </right>
      <top style="hair">
        <color indexed="64"/>
      </top>
      <bottom/>
      <diagonal/>
    </border>
    <border>
      <left style="medium">
        <color indexed="64"/>
      </left>
      <right style="hair">
        <color rgb="FF000000"/>
      </right>
      <top style="hair">
        <color indexed="64"/>
      </top>
      <bottom/>
      <diagonal/>
    </border>
    <border>
      <left style="medium">
        <color indexed="64"/>
      </left>
      <right/>
      <top style="hair">
        <color indexed="64"/>
      </top>
      <bottom/>
      <diagonal/>
    </border>
    <border>
      <left style="thick">
        <color rgb="FFFF0000"/>
      </left>
      <right/>
      <top style="medium">
        <color indexed="64"/>
      </top>
      <bottom/>
      <diagonal/>
    </border>
    <border>
      <left/>
      <right style="hair">
        <color indexed="64"/>
      </right>
      <top style="medium">
        <color indexed="64"/>
      </top>
      <bottom/>
      <diagonal/>
    </border>
    <border>
      <left style="thin">
        <color indexed="64"/>
      </left>
      <right style="thin">
        <color rgb="FF000000"/>
      </right>
      <top style="hair">
        <color indexed="64"/>
      </top>
      <bottom style="medium">
        <color indexed="64"/>
      </bottom>
      <diagonal/>
    </border>
    <border>
      <left style="thin">
        <color rgb="FF000000"/>
      </left>
      <right/>
      <top style="medium">
        <color indexed="64"/>
      </top>
      <bottom style="hair">
        <color indexed="64"/>
      </bottom>
      <diagonal/>
    </border>
    <border>
      <left style="thick">
        <color indexed="64"/>
      </left>
      <right style="hair">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rgb="FF000000"/>
      </right>
      <top/>
      <bottom style="hair">
        <color indexed="64"/>
      </bottom>
      <diagonal/>
    </border>
    <border>
      <left style="thin">
        <color rgb="FF000000"/>
      </left>
      <right style="medium">
        <color rgb="FF000000"/>
      </right>
      <top style="hair">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auto="1"/>
      </top>
      <bottom/>
      <diagonal/>
    </border>
    <border>
      <left style="thin">
        <color rgb="FF000000"/>
      </left>
      <right style="thin">
        <color rgb="FF000000"/>
      </right>
      <top style="thin">
        <color rgb="FF000000"/>
      </top>
      <bottom/>
      <diagonal/>
    </border>
    <border>
      <left style="thin">
        <color rgb="FF000000"/>
      </left>
      <right/>
      <top/>
      <bottom style="thin">
        <color indexed="64"/>
      </bottom>
      <diagonal/>
    </border>
    <border>
      <left style="thin">
        <color rgb="FF000000"/>
      </left>
      <right/>
      <top style="thin">
        <color rgb="FF000000"/>
      </top>
      <bottom/>
      <diagonal/>
    </border>
    <border>
      <left style="thick">
        <color indexed="64"/>
      </left>
      <right style="hair">
        <color indexed="64"/>
      </right>
      <top style="hair">
        <color indexed="64"/>
      </top>
      <bottom style="medium">
        <color indexed="64"/>
      </bottom>
      <diagonal/>
    </border>
    <border>
      <left style="thin">
        <color indexed="64"/>
      </left>
      <right/>
      <top style="thin">
        <color rgb="FF000000"/>
      </top>
      <bottom/>
      <diagonal/>
    </border>
  </borders>
  <cellStyleXfs count="2">
    <xf numFmtId="0" fontId="0" fillId="0" borderId="0">
      <alignment vertical="center"/>
    </xf>
    <xf numFmtId="0" fontId="25" fillId="0" borderId="0" applyNumberFormat="0" applyFill="0" applyBorder="0" applyAlignment="0" applyProtection="0">
      <alignment vertical="center"/>
    </xf>
  </cellStyleXfs>
  <cellXfs count="2884">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0" xfId="0" applyAlignment="1">
      <alignment vertical="center" textRotation="255"/>
    </xf>
    <xf numFmtId="0" fontId="0" fillId="0" borderId="0" xfId="0" applyAlignment="1">
      <alignment horizontal="center" vertical="center" textRotation="255"/>
    </xf>
    <xf numFmtId="0" fontId="0" fillId="0" borderId="14" xfId="0" applyBorder="1">
      <alignment vertical="center"/>
    </xf>
    <xf numFmtId="0" fontId="0" fillId="0" borderId="15" xfId="0" applyBorder="1">
      <alignment vertical="center"/>
    </xf>
    <xf numFmtId="0" fontId="0" fillId="0" borderId="14" xfId="0" applyBorder="1" applyAlignment="1">
      <alignment horizontal="center" vertical="center"/>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0" fillId="0" borderId="15" xfId="0" applyBorder="1" applyAlignment="1">
      <alignment horizontal="center" vertical="center"/>
    </xf>
    <xf numFmtId="0" fontId="0" fillId="0" borderId="14" xfId="0" applyBorder="1" applyAlignment="1">
      <alignment vertical="center" textRotation="255"/>
    </xf>
    <xf numFmtId="0" fontId="0" fillId="0" borderId="15" xfId="0" applyBorder="1" applyAlignment="1">
      <alignment vertical="center" textRotation="255"/>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0" fontId="3" fillId="0" borderId="1" xfId="0" applyFont="1" applyBorder="1" applyAlignment="1">
      <alignment horizontal="center" vertical="center" textRotation="90"/>
    </xf>
    <xf numFmtId="0" fontId="2" fillId="0" borderId="1" xfId="0" applyFont="1" applyBorder="1" applyAlignment="1">
      <alignment horizontal="center" vertical="center" textRotation="255"/>
    </xf>
    <xf numFmtId="0" fontId="4" fillId="0" borderId="1" xfId="0" applyFont="1" applyBorder="1" applyAlignment="1">
      <alignment horizontal="center" vertical="center" textRotation="90"/>
    </xf>
    <xf numFmtId="0" fontId="5" fillId="0" borderId="1" xfId="0" applyFont="1" applyBorder="1" applyAlignment="1">
      <alignment horizontal="center" vertical="center" textRotation="255"/>
    </xf>
    <xf numFmtId="0" fontId="0" fillId="0" borderId="1" xfId="0" applyBorder="1" applyAlignment="1">
      <alignment horizontal="center" vertical="center" textRotation="255"/>
    </xf>
    <xf numFmtId="0" fontId="6" fillId="0" borderId="0" xfId="0" applyFont="1">
      <alignment vertical="center"/>
    </xf>
    <xf numFmtId="0" fontId="7" fillId="0" borderId="0" xfId="0" applyFont="1">
      <alignment vertical="center"/>
    </xf>
    <xf numFmtId="0" fontId="8" fillId="0" borderId="0" xfId="0" applyFont="1" applyAlignment="1"/>
    <xf numFmtId="0" fontId="9" fillId="0" borderId="0" xfId="0" applyFont="1" applyAlignment="1"/>
    <xf numFmtId="176" fontId="10" fillId="0" borderId="0" xfId="0" applyNumberFormat="1" applyFont="1" applyAlignment="1"/>
    <xf numFmtId="0" fontId="8" fillId="0" borderId="25" xfId="0" applyFont="1" applyBorder="1" applyAlignment="1">
      <alignment horizontal="center"/>
    </xf>
    <xf numFmtId="0" fontId="8" fillId="0" borderId="27" xfId="0" applyFont="1" applyBorder="1" applyAlignment="1">
      <alignment horizontal="center"/>
    </xf>
    <xf numFmtId="0" fontId="8" fillId="0" borderId="32" xfId="0" applyFont="1" applyBorder="1" applyAlignment="1">
      <alignment horizontal="center"/>
    </xf>
    <xf numFmtId="0" fontId="8" fillId="0" borderId="37" xfId="0" applyFont="1" applyBorder="1" applyAlignment="1">
      <alignment horizontal="center"/>
    </xf>
    <xf numFmtId="0" fontId="8" fillId="0" borderId="38" xfId="0" applyFont="1" applyBorder="1" applyAlignment="1">
      <alignment horizontal="center"/>
    </xf>
    <xf numFmtId="0" fontId="8" fillId="0" borderId="0" xfId="0" applyFont="1" applyAlignment="1">
      <alignment horizontal="center"/>
    </xf>
    <xf numFmtId="0" fontId="8" fillId="0" borderId="42" xfId="0" applyFont="1" applyBorder="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0" fontId="11" fillId="5" borderId="44" xfId="0" applyFont="1" applyFill="1" applyBorder="1" applyAlignment="1">
      <alignment horizontal="right"/>
    </xf>
    <xf numFmtId="0" fontId="8" fillId="0" borderId="45" xfId="0" applyFont="1" applyBorder="1" applyAlignment="1">
      <alignment horizontal="center"/>
    </xf>
    <xf numFmtId="0" fontId="8" fillId="0" borderId="46" xfId="0" applyFont="1" applyBorder="1" applyAlignment="1">
      <alignment horizontal="center"/>
    </xf>
    <xf numFmtId="0" fontId="8" fillId="2" borderId="46" xfId="0" applyFont="1" applyFill="1" applyBorder="1" applyAlignment="1">
      <alignment horizontal="center"/>
    </xf>
    <xf numFmtId="0" fontId="8" fillId="2" borderId="27" xfId="0" applyFont="1" applyFill="1" applyBorder="1" applyAlignment="1">
      <alignment horizontal="center"/>
    </xf>
    <xf numFmtId="0" fontId="8" fillId="2" borderId="32" xfId="0" applyFont="1" applyFill="1" applyBorder="1" applyAlignment="1">
      <alignment horizontal="center"/>
    </xf>
    <xf numFmtId="0" fontId="8" fillId="2" borderId="47" xfId="0" applyFont="1" applyFill="1" applyBorder="1" applyAlignment="1">
      <alignment horizontal="center"/>
    </xf>
    <xf numFmtId="0" fontId="8" fillId="2" borderId="45" xfId="0" applyFont="1" applyFill="1" applyBorder="1" applyAlignment="1">
      <alignment horizontal="center"/>
    </xf>
    <xf numFmtId="0" fontId="8" fillId="0" borderId="47" xfId="0" applyFont="1" applyBorder="1" applyAlignment="1">
      <alignment horizontal="center"/>
    </xf>
    <xf numFmtId="0" fontId="13" fillId="5" borderId="44" xfId="0" applyFont="1" applyFill="1" applyBorder="1" applyAlignment="1">
      <alignment horizontal="center"/>
    </xf>
    <xf numFmtId="0" fontId="8" fillId="5" borderId="44" xfId="0" applyFont="1" applyFill="1" applyBorder="1" applyAlignment="1">
      <alignment horizontal="center"/>
    </xf>
    <xf numFmtId="0" fontId="14" fillId="0" borderId="27" xfId="0" applyFont="1" applyBorder="1" applyAlignment="1">
      <alignment horizontal="center"/>
    </xf>
    <xf numFmtId="0" fontId="14" fillId="0" borderId="32" xfId="0" applyFont="1" applyBorder="1" applyAlignment="1">
      <alignment horizontal="center"/>
    </xf>
    <xf numFmtId="0" fontId="8" fillId="3" borderId="27" xfId="0" applyFont="1" applyFill="1" applyBorder="1" applyAlignment="1">
      <alignment horizontal="center"/>
    </xf>
    <xf numFmtId="0" fontId="8" fillId="3" borderId="32" xfId="0" applyFont="1" applyFill="1" applyBorder="1" applyAlignment="1">
      <alignment horizontal="center"/>
    </xf>
    <xf numFmtId="0" fontId="14" fillId="3" borderId="27" xfId="0" applyFont="1" applyFill="1" applyBorder="1" applyAlignment="1">
      <alignment horizontal="center"/>
    </xf>
    <xf numFmtId="0" fontId="8" fillId="3" borderId="46" xfId="0" applyFont="1" applyFill="1" applyBorder="1" applyAlignment="1">
      <alignment horizontal="center"/>
    </xf>
    <xf numFmtId="0" fontId="9" fillId="3" borderId="27" xfId="0" applyFont="1" applyFill="1" applyBorder="1" applyAlignment="1">
      <alignment horizontal="center"/>
    </xf>
    <xf numFmtId="0" fontId="8" fillId="3" borderId="45" xfId="0" applyFont="1" applyFill="1" applyBorder="1" applyAlignment="1">
      <alignment horizontal="center"/>
    </xf>
    <xf numFmtId="0" fontId="15" fillId="0" borderId="27" xfId="0" applyFont="1" applyBorder="1" applyAlignment="1">
      <alignment horizontal="center"/>
    </xf>
    <xf numFmtId="0" fontId="11" fillId="0" borderId="44" xfId="0" applyFont="1" applyBorder="1" applyAlignment="1"/>
    <xf numFmtId="0" fontId="8" fillId="0" borderId="50" xfId="0" applyFont="1" applyBorder="1" applyAlignment="1">
      <alignment horizontal="center"/>
    </xf>
    <xf numFmtId="0" fontId="8" fillId="3" borderId="48" xfId="0" applyFont="1" applyFill="1" applyBorder="1" applyAlignment="1">
      <alignment horizontal="center"/>
    </xf>
    <xf numFmtId="0" fontId="8" fillId="0" borderId="52" xfId="0" applyFont="1" applyBorder="1" applyAlignment="1">
      <alignment horizontal="center"/>
    </xf>
    <xf numFmtId="0" fontId="8" fillId="0" borderId="53" xfId="0" applyFont="1" applyBorder="1" applyAlignment="1">
      <alignment horizontal="center"/>
    </xf>
    <xf numFmtId="0" fontId="8" fillId="6" borderId="27" xfId="0" applyFont="1" applyFill="1" applyBorder="1" applyAlignment="1">
      <alignment horizontal="center"/>
    </xf>
    <xf numFmtId="0" fontId="8" fillId="6" borderId="32" xfId="0" applyFont="1" applyFill="1" applyBorder="1" applyAlignment="1">
      <alignment horizontal="center"/>
    </xf>
    <xf numFmtId="0" fontId="8" fillId="6" borderId="45" xfId="0" applyFont="1" applyFill="1" applyBorder="1" applyAlignment="1">
      <alignment horizontal="center"/>
    </xf>
    <xf numFmtId="0" fontId="8" fillId="0" borderId="2" xfId="0" applyFont="1" applyBorder="1" applyAlignment="1">
      <alignment horizontal="center"/>
    </xf>
    <xf numFmtId="0" fontId="8" fillId="5" borderId="2" xfId="0" applyFont="1" applyFill="1" applyBorder="1" applyAlignment="1">
      <alignment horizontal="center"/>
    </xf>
    <xf numFmtId="0" fontId="8" fillId="0" borderId="51" xfId="0" applyFont="1" applyBorder="1" applyAlignment="1">
      <alignment horizontal="center"/>
    </xf>
    <xf numFmtId="0" fontId="8" fillId="0" borderId="4" xfId="0" applyFont="1" applyBorder="1" applyAlignment="1">
      <alignment horizontal="center"/>
    </xf>
    <xf numFmtId="0" fontId="8" fillId="2" borderId="51" xfId="0" applyFont="1" applyFill="1" applyBorder="1" applyAlignment="1">
      <alignment horizontal="center"/>
    </xf>
    <xf numFmtId="0" fontId="8" fillId="2" borderId="4" xfId="0" applyFont="1" applyFill="1" applyBorder="1" applyAlignment="1">
      <alignment horizontal="center"/>
    </xf>
    <xf numFmtId="0" fontId="8" fillId="6" borderId="51" xfId="0" applyFont="1" applyFill="1" applyBorder="1" applyAlignment="1">
      <alignment horizontal="center"/>
    </xf>
    <xf numFmtId="0" fontId="8" fillId="6" borderId="4" xfId="0" applyFont="1" applyFill="1" applyBorder="1" applyAlignment="1">
      <alignment horizontal="center"/>
    </xf>
    <xf numFmtId="0" fontId="8" fillId="0" borderId="58" xfId="0" applyFont="1" applyBorder="1" applyAlignment="1">
      <alignment horizontal="center"/>
    </xf>
    <xf numFmtId="0" fontId="8" fillId="0" borderId="59" xfId="0" applyFont="1" applyBorder="1" applyAlignment="1">
      <alignment horizontal="center"/>
    </xf>
    <xf numFmtId="0" fontId="8" fillId="0" borderId="61" xfId="0" applyFont="1" applyBorder="1" applyAlignment="1">
      <alignment horizontal="center"/>
    </xf>
    <xf numFmtId="0" fontId="8" fillId="0" borderId="3" xfId="0" applyFont="1" applyBorder="1" applyAlignment="1">
      <alignment horizontal="center"/>
    </xf>
    <xf numFmtId="0" fontId="8" fillId="5" borderId="45" xfId="0" applyFont="1" applyFill="1" applyBorder="1" applyAlignment="1">
      <alignment horizontal="center"/>
    </xf>
    <xf numFmtId="0" fontId="14" fillId="0" borderId="45" xfId="0" applyFont="1" applyBorder="1" applyAlignment="1">
      <alignment horizontal="center"/>
    </xf>
    <xf numFmtId="0" fontId="14" fillId="3" borderId="45" xfId="0" applyFont="1" applyFill="1" applyBorder="1" applyAlignment="1">
      <alignment horizontal="center"/>
    </xf>
    <xf numFmtId="0" fontId="15" fillId="2" borderId="27" xfId="0" applyFont="1" applyFill="1" applyBorder="1" applyAlignment="1">
      <alignment horizontal="center"/>
    </xf>
    <xf numFmtId="0" fontId="8" fillId="0" borderId="24" xfId="0" applyFont="1" applyBorder="1" applyAlignment="1"/>
    <xf numFmtId="0" fontId="8" fillId="0" borderId="33" xfId="0" applyFont="1" applyBorder="1" applyAlignment="1"/>
    <xf numFmtId="0" fontId="8" fillId="0" borderId="34" xfId="0" applyFont="1" applyBorder="1" applyAlignment="1"/>
    <xf numFmtId="0" fontId="8" fillId="0" borderId="0" xfId="0" applyFont="1" applyAlignment="1">
      <alignment horizontal="left"/>
    </xf>
    <xf numFmtId="0" fontId="8" fillId="0" borderId="71" xfId="0" applyFont="1" applyBorder="1" applyAlignment="1">
      <alignment horizontal="center"/>
    </xf>
    <xf numFmtId="9" fontId="8" fillId="0" borderId="57" xfId="0" applyNumberFormat="1" applyFont="1" applyBorder="1" applyAlignment="1">
      <alignment horizontal="right"/>
    </xf>
    <xf numFmtId="0" fontId="8" fillId="0" borderId="68" xfId="0" applyFont="1" applyBorder="1" applyAlignment="1">
      <alignment horizontal="center"/>
    </xf>
    <xf numFmtId="9" fontId="8" fillId="0" borderId="62" xfId="0" applyNumberFormat="1" applyFont="1" applyBorder="1" applyAlignment="1">
      <alignment horizontal="right"/>
    </xf>
    <xf numFmtId="0" fontId="8" fillId="0" borderId="67" xfId="0" applyFont="1" applyBorder="1" applyAlignment="1">
      <alignment horizontal="center"/>
    </xf>
    <xf numFmtId="9" fontId="8" fillId="0" borderId="69" xfId="0" applyNumberFormat="1" applyFont="1" applyBorder="1" applyAlignment="1">
      <alignment horizontal="right"/>
    </xf>
    <xf numFmtId="0" fontId="8" fillId="0" borderId="72" xfId="0" applyFont="1" applyBorder="1" applyAlignment="1">
      <alignment horizontal="center"/>
    </xf>
    <xf numFmtId="9" fontId="8" fillId="0" borderId="73" xfId="0" applyNumberFormat="1" applyFont="1" applyBorder="1" applyAlignment="1">
      <alignment horizontal="right"/>
    </xf>
    <xf numFmtId="0" fontId="8" fillId="3" borderId="68" xfId="0" applyFont="1" applyFill="1" applyBorder="1" applyAlignment="1">
      <alignment horizontal="center"/>
    </xf>
    <xf numFmtId="0" fontId="8" fillId="6" borderId="46" xfId="0" applyFont="1" applyFill="1" applyBorder="1" applyAlignment="1">
      <alignment horizontal="center"/>
    </xf>
    <xf numFmtId="0" fontId="14" fillId="6" borderId="45" xfId="0" applyFont="1" applyFill="1" applyBorder="1" applyAlignment="1">
      <alignment horizontal="center"/>
    </xf>
    <xf numFmtId="0" fontId="8" fillId="0" borderId="61" xfId="0" applyFont="1" applyBorder="1" applyAlignment="1"/>
    <xf numFmtId="0" fontId="8" fillId="0" borderId="3" xfId="0" applyFont="1" applyBorder="1" applyAlignment="1"/>
    <xf numFmtId="0" fontId="8" fillId="0" borderId="62" xfId="0" applyFont="1" applyBorder="1" applyAlignment="1"/>
    <xf numFmtId="0" fontId="8" fillId="5" borderId="25" xfId="0" applyFont="1" applyFill="1" applyBorder="1" applyAlignment="1">
      <alignment horizontal="center"/>
    </xf>
    <xf numFmtId="0" fontId="8" fillId="3" borderId="47" xfId="0" applyFont="1" applyFill="1" applyBorder="1" applyAlignment="1">
      <alignment horizontal="center"/>
    </xf>
    <xf numFmtId="0" fontId="8" fillId="0" borderId="75" xfId="0" applyFont="1" applyBorder="1" applyAlignment="1">
      <alignment horizontal="center"/>
    </xf>
    <xf numFmtId="0" fontId="8" fillId="0" borderId="76" xfId="0" applyFont="1" applyBorder="1" applyAlignment="1">
      <alignment horizontal="center"/>
    </xf>
    <xf numFmtId="0" fontId="8" fillId="2" borderId="75" xfId="0" applyFont="1" applyFill="1" applyBorder="1" applyAlignment="1">
      <alignment horizontal="center"/>
    </xf>
    <xf numFmtId="0" fontId="8" fillId="3" borderId="77" xfId="0" applyFont="1" applyFill="1" applyBorder="1" applyAlignment="1">
      <alignment horizontal="center"/>
    </xf>
    <xf numFmtId="0" fontId="16" fillId="0" borderId="0" xfId="0" applyFont="1">
      <alignment vertical="center"/>
    </xf>
    <xf numFmtId="0" fontId="8" fillId="3" borderId="51" xfId="0" applyFont="1" applyFill="1" applyBorder="1" applyAlignment="1">
      <alignment horizontal="center"/>
    </xf>
    <xf numFmtId="0" fontId="8" fillId="3" borderId="4" xfId="0" applyFont="1" applyFill="1" applyBorder="1" applyAlignment="1">
      <alignment horizontal="center"/>
    </xf>
    <xf numFmtId="0" fontId="8" fillId="3" borderId="75" xfId="0" applyFont="1" applyFill="1" applyBorder="1" applyAlignment="1">
      <alignment horizontal="center"/>
    </xf>
    <xf numFmtId="0" fontId="8" fillId="5" borderId="42" xfId="0" applyFont="1" applyFill="1" applyBorder="1" applyAlignment="1">
      <alignment horizontal="center"/>
    </xf>
    <xf numFmtId="0" fontId="8" fillId="0" borderId="81" xfId="0" applyFont="1" applyBorder="1" applyAlignment="1">
      <alignment horizontal="center"/>
    </xf>
    <xf numFmtId="0" fontId="8" fillId="0" borderId="82" xfId="0" applyFont="1" applyBorder="1" applyAlignment="1">
      <alignment horizontal="center"/>
    </xf>
    <xf numFmtId="0" fontId="8" fillId="0" borderId="83" xfId="0" applyFont="1" applyBorder="1" applyAlignment="1">
      <alignment horizontal="center"/>
    </xf>
    <xf numFmtId="0" fontId="8" fillId="2" borderId="81" xfId="0" applyFont="1" applyFill="1" applyBorder="1" applyAlignment="1">
      <alignment horizontal="center"/>
    </xf>
    <xf numFmtId="0" fontId="8" fillId="0" borderId="62" xfId="0" applyFont="1" applyBorder="1" applyAlignment="1">
      <alignment horizontal="center"/>
    </xf>
    <xf numFmtId="0" fontId="8" fillId="0" borderId="57" xfId="0" applyFont="1" applyBorder="1" applyAlignment="1">
      <alignment horizontal="center"/>
    </xf>
    <xf numFmtId="0" fontId="8" fillId="6" borderId="57" xfId="0" applyFont="1" applyFill="1" applyBorder="1" applyAlignment="1">
      <alignment horizontal="center"/>
    </xf>
    <xf numFmtId="0" fontId="8" fillId="0" borderId="46" xfId="0" applyFont="1" applyBorder="1" applyAlignment="1"/>
    <xf numFmtId="0" fontId="8" fillId="0" borderId="27" xfId="0" applyFont="1" applyBorder="1" applyAlignment="1"/>
    <xf numFmtId="0" fontId="8" fillId="0" borderId="32" xfId="0" applyFont="1" applyBorder="1" applyAlignment="1"/>
    <xf numFmtId="0" fontId="8" fillId="3" borderId="46" xfId="0" applyFont="1" applyFill="1" applyBorder="1" applyAlignment="1"/>
    <xf numFmtId="0" fontId="8" fillId="3" borderId="27" xfId="0" applyFont="1" applyFill="1" applyBorder="1" applyAlignment="1"/>
    <xf numFmtId="0" fontId="8" fillId="2" borderId="46" xfId="0" applyFont="1" applyFill="1" applyBorder="1" applyAlignment="1"/>
    <xf numFmtId="0" fontId="8" fillId="2" borderId="27" xfId="0" applyFont="1" applyFill="1" applyBorder="1" applyAlignment="1"/>
    <xf numFmtId="0" fontId="8" fillId="0" borderId="34" xfId="0" applyFont="1" applyBorder="1" applyAlignment="1">
      <alignment horizontal="left"/>
    </xf>
    <xf numFmtId="0" fontId="8" fillId="0" borderId="25" xfId="0" applyFont="1" applyBorder="1" applyAlignment="1">
      <alignment horizontal="right"/>
    </xf>
    <xf numFmtId="0" fontId="8" fillId="0" borderId="90" xfId="0" applyFont="1" applyBorder="1" applyAlignment="1">
      <alignment horizontal="right"/>
    </xf>
    <xf numFmtId="0" fontId="8" fillId="0" borderId="84" xfId="0" applyFont="1" applyBorder="1" applyAlignment="1"/>
    <xf numFmtId="0" fontId="8" fillId="0" borderId="83" xfId="0" applyFont="1" applyBorder="1" applyAlignment="1"/>
    <xf numFmtId="0" fontId="8" fillId="0" borderId="81" xfId="0" applyFont="1" applyBorder="1" applyAlignment="1"/>
    <xf numFmtId="0" fontId="8" fillId="0" borderId="82" xfId="0" applyFont="1" applyBorder="1" applyAlignment="1"/>
    <xf numFmtId="0" fontId="8" fillId="0" borderId="32" xfId="0" applyFont="1" applyBorder="1" applyAlignment="1">
      <alignment horizontal="left"/>
    </xf>
    <xf numFmtId="0" fontId="8" fillId="0" borderId="44" xfId="0" applyFont="1" applyBorder="1" applyAlignment="1">
      <alignment horizontal="right"/>
    </xf>
    <xf numFmtId="0" fontId="8" fillId="0" borderId="49" xfId="0" applyFont="1" applyBorder="1" applyAlignment="1">
      <alignment horizontal="right"/>
    </xf>
    <xf numFmtId="0" fontId="8" fillId="0" borderId="91" xfId="0" applyFont="1" applyBorder="1" applyAlignment="1">
      <alignment horizontal="right"/>
    </xf>
    <xf numFmtId="9" fontId="8" fillId="0" borderId="45" xfId="0" applyNumberFormat="1" applyFont="1" applyBorder="1" applyAlignment="1">
      <alignment horizontal="right"/>
    </xf>
    <xf numFmtId="0" fontId="8" fillId="0" borderId="51" xfId="0" applyFont="1" applyBorder="1" applyAlignment="1"/>
    <xf numFmtId="0" fontId="8" fillId="0" borderId="4" xfId="0" applyFont="1" applyBorder="1" applyAlignment="1"/>
    <xf numFmtId="0" fontId="8" fillId="0" borderId="57" xfId="0" applyFont="1" applyBorder="1" applyAlignment="1"/>
    <xf numFmtId="0" fontId="8" fillId="0" borderId="92" xfId="0" applyFont="1" applyBorder="1" applyAlignment="1"/>
    <xf numFmtId="0" fontId="8" fillId="7" borderId="57" xfId="0" applyFont="1" applyFill="1" applyBorder="1" applyAlignment="1"/>
    <xf numFmtId="0" fontId="8" fillId="3" borderId="4" xfId="0" applyFont="1" applyFill="1" applyBorder="1" applyAlignment="1"/>
    <xf numFmtId="0" fontId="8" fillId="3" borderId="57" xfId="0" applyFont="1" applyFill="1" applyBorder="1" applyAlignment="1"/>
    <xf numFmtId="0" fontId="8" fillId="3" borderId="51" xfId="0" applyFont="1" applyFill="1" applyBorder="1" applyAlignment="1"/>
    <xf numFmtId="0" fontId="8" fillId="3" borderId="92" xfId="0" applyFont="1" applyFill="1" applyBorder="1" applyAlignment="1"/>
    <xf numFmtId="0" fontId="8" fillId="2" borderId="32" xfId="0" applyFont="1" applyFill="1" applyBorder="1" applyAlignment="1"/>
    <xf numFmtId="0" fontId="8" fillId="7" borderId="27" xfId="0" applyFont="1" applyFill="1" applyBorder="1" applyAlignment="1"/>
    <xf numFmtId="0" fontId="8" fillId="0" borderId="23" xfId="0" applyFont="1" applyBorder="1" applyAlignment="1">
      <alignment horizontal="right"/>
    </xf>
    <xf numFmtId="0" fontId="8" fillId="0" borderId="74" xfId="0" applyFont="1" applyBorder="1" applyAlignment="1">
      <alignment horizontal="right"/>
    </xf>
    <xf numFmtId="9" fontId="8" fillId="0" borderId="93" xfId="0" applyNumberFormat="1" applyFont="1" applyBorder="1" applyAlignment="1">
      <alignment horizontal="right"/>
    </xf>
    <xf numFmtId="0" fontId="8" fillId="0" borderId="67" xfId="0" applyFont="1" applyBorder="1" applyAlignment="1"/>
    <xf numFmtId="0" fontId="8" fillId="0" borderId="68" xfId="0" applyFont="1" applyBorder="1" applyAlignment="1"/>
    <xf numFmtId="0" fontId="8" fillId="0" borderId="69" xfId="0" applyFont="1" applyBorder="1" applyAlignment="1"/>
    <xf numFmtId="0" fontId="8" fillId="0" borderId="70" xfId="0" applyFont="1" applyBorder="1" applyAlignment="1"/>
    <xf numFmtId="0" fontId="8" fillId="0" borderId="82" xfId="0" applyFont="1" applyBorder="1" applyAlignment="1">
      <alignment horizontal="left"/>
    </xf>
    <xf numFmtId="9" fontId="8" fillId="0" borderId="94" xfId="0" applyNumberFormat="1" applyFont="1" applyBorder="1" applyAlignment="1">
      <alignment horizontal="right"/>
    </xf>
    <xf numFmtId="9" fontId="8" fillId="0" borderId="95" xfId="0" applyNumberFormat="1" applyFont="1" applyBorder="1" applyAlignment="1">
      <alignment horizontal="right"/>
    </xf>
    <xf numFmtId="0" fontId="8" fillId="4" borderId="51" xfId="0" applyFont="1" applyFill="1" applyBorder="1" applyAlignment="1"/>
    <xf numFmtId="0" fontId="8" fillId="4" borderId="4" xfId="0" applyFont="1" applyFill="1" applyBorder="1" applyAlignment="1"/>
    <xf numFmtId="0" fontId="8" fillId="0" borderId="45" xfId="0" applyFont="1" applyBorder="1" applyAlignment="1"/>
    <xf numFmtId="0" fontId="8" fillId="3" borderId="32" xfId="0" applyFont="1" applyFill="1" applyBorder="1" applyAlignment="1"/>
    <xf numFmtId="0" fontId="8" fillId="2" borderId="4" xfId="0" applyFont="1" applyFill="1" applyBorder="1" applyAlignment="1"/>
    <xf numFmtId="0" fontId="8" fillId="2" borderId="57" xfId="0" applyFont="1" applyFill="1" applyBorder="1" applyAlignment="1"/>
    <xf numFmtId="0" fontId="8" fillId="6" borderId="46" xfId="0" applyFont="1" applyFill="1" applyBorder="1" applyAlignment="1"/>
    <xf numFmtId="0" fontId="8" fillId="6" borderId="27" xfId="0" applyFont="1" applyFill="1" applyBorder="1" applyAlignment="1"/>
    <xf numFmtId="0" fontId="8" fillId="2" borderId="3" xfId="0" applyFont="1" applyFill="1" applyBorder="1" applyAlignment="1"/>
    <xf numFmtId="0" fontId="8" fillId="2" borderId="62" xfId="0" applyFont="1" applyFill="1" applyBorder="1" applyAlignment="1"/>
    <xf numFmtId="0" fontId="8" fillId="2" borderId="81" xfId="0" applyFont="1" applyFill="1" applyBorder="1" applyAlignment="1"/>
    <xf numFmtId="0" fontId="8" fillId="6" borderId="32" xfId="0" applyFont="1" applyFill="1" applyBorder="1" applyAlignment="1"/>
    <xf numFmtId="0" fontId="8" fillId="3" borderId="67" xfId="0" applyFont="1" applyFill="1" applyBorder="1" applyAlignment="1"/>
    <xf numFmtId="0" fontId="8" fillId="3" borderId="68" xfId="0" applyFont="1" applyFill="1" applyBorder="1" applyAlignment="1"/>
    <xf numFmtId="0" fontId="8" fillId="2" borderId="51" xfId="0" applyFont="1" applyFill="1" applyBorder="1" applyAlignment="1"/>
    <xf numFmtId="0" fontId="8" fillId="6" borderId="51" xfId="0" applyFont="1" applyFill="1" applyBorder="1" applyAlignment="1"/>
    <xf numFmtId="0" fontId="8" fillId="6" borderId="4" xfId="0" applyFont="1" applyFill="1" applyBorder="1" applyAlignment="1"/>
    <xf numFmtId="0" fontId="8" fillId="2" borderId="57" xfId="0" applyFont="1" applyFill="1" applyBorder="1" applyAlignment="1">
      <alignment horizontal="center"/>
    </xf>
    <xf numFmtId="0" fontId="9" fillId="0" borderId="45" xfId="0" applyFont="1" applyBorder="1" applyAlignment="1">
      <alignment horizontal="center"/>
    </xf>
    <xf numFmtId="0" fontId="9" fillId="0" borderId="32" xfId="0" applyFont="1" applyBorder="1" applyAlignment="1">
      <alignment horizontal="center"/>
    </xf>
    <xf numFmtId="0" fontId="6" fillId="0" borderId="0" xfId="0" applyFont="1" applyAlignment="1">
      <alignment horizontal="left" vertical="center"/>
    </xf>
    <xf numFmtId="0" fontId="8" fillId="5" borderId="86" xfId="0" applyFont="1" applyFill="1" applyBorder="1" applyAlignment="1">
      <alignment horizontal="center"/>
    </xf>
    <xf numFmtId="0" fontId="11" fillId="5" borderId="44" xfId="0" applyFont="1" applyFill="1" applyBorder="1" applyAlignment="1">
      <alignment horizontal="center" vertical="center"/>
    </xf>
    <xf numFmtId="0" fontId="11" fillId="5" borderId="25" xfId="0" applyFont="1" applyFill="1" applyBorder="1" applyAlignment="1">
      <alignment horizontal="center" vertical="center"/>
    </xf>
    <xf numFmtId="0" fontId="11" fillId="0" borderId="44" xfId="0" applyFont="1" applyBorder="1" applyAlignment="1">
      <alignment horizontal="center" vertical="center"/>
    </xf>
    <xf numFmtId="0" fontId="6" fillId="0" borderId="0" xfId="0" applyFont="1" applyAlignment="1">
      <alignment horizontal="center" vertical="center"/>
    </xf>
    <xf numFmtId="0" fontId="8" fillId="0" borderId="76" xfId="0" applyFont="1" applyBorder="1" applyAlignment="1"/>
    <xf numFmtId="0" fontId="8" fillId="0" borderId="75" xfId="0" applyFont="1" applyBorder="1" applyAlignment="1"/>
    <xf numFmtId="0" fontId="8" fillId="0" borderId="77" xfId="0" applyFont="1" applyBorder="1" applyAlignment="1"/>
    <xf numFmtId="0" fontId="8" fillId="2" borderId="82" xfId="0" applyFont="1" applyFill="1" applyBorder="1" applyAlignment="1"/>
    <xf numFmtId="0" fontId="8" fillId="2" borderId="61" xfId="0" applyFont="1" applyFill="1" applyBorder="1" applyAlignment="1"/>
    <xf numFmtId="0" fontId="8" fillId="6" borderId="3" xfId="0" applyFont="1" applyFill="1" applyBorder="1" applyAlignment="1"/>
    <xf numFmtId="0" fontId="8" fillId="3" borderId="62" xfId="0" applyFont="1" applyFill="1" applyBorder="1" applyAlignment="1"/>
    <xf numFmtId="0" fontId="8" fillId="3" borderId="61" xfId="0" applyFont="1" applyFill="1" applyBorder="1" applyAlignment="1"/>
    <xf numFmtId="0" fontId="8" fillId="3" borderId="3" xfId="0" applyFont="1" applyFill="1" applyBorder="1" applyAlignment="1"/>
    <xf numFmtId="0" fontId="8" fillId="3" borderId="84" xfId="0" applyFont="1" applyFill="1" applyBorder="1" applyAlignment="1"/>
    <xf numFmtId="0" fontId="8" fillId="2" borderId="67" xfId="0" applyFont="1" applyFill="1" applyBorder="1" applyAlignment="1"/>
    <xf numFmtId="0" fontId="8" fillId="2" borderId="68" xfId="0" applyFont="1" applyFill="1" applyBorder="1" applyAlignment="1"/>
    <xf numFmtId="0" fontId="8" fillId="3" borderId="69" xfId="0" applyFont="1" applyFill="1" applyBorder="1" applyAlignment="1"/>
    <xf numFmtId="0" fontId="8" fillId="3" borderId="75" xfId="0" applyFont="1" applyFill="1" applyBorder="1" applyAlignment="1"/>
    <xf numFmtId="0" fontId="8" fillId="3" borderId="77" xfId="0" applyFont="1" applyFill="1" applyBorder="1" applyAlignment="1"/>
    <xf numFmtId="0" fontId="8" fillId="2" borderId="75" xfId="0" applyFont="1" applyFill="1" applyBorder="1" applyAlignment="1"/>
    <xf numFmtId="0" fontId="8" fillId="6" borderId="75" xfId="0" applyFont="1" applyFill="1" applyBorder="1" applyAlignment="1"/>
    <xf numFmtId="0" fontId="8" fillId="0" borderId="38" xfId="0" applyFont="1" applyBorder="1" applyAlignment="1">
      <alignment horizontal="right"/>
    </xf>
    <xf numFmtId="9" fontId="8" fillId="0" borderId="89" xfId="0" applyNumberFormat="1" applyFont="1" applyBorder="1" applyAlignment="1">
      <alignment horizontal="right"/>
    </xf>
    <xf numFmtId="0" fontId="8" fillId="0" borderId="43" xfId="0" applyFont="1" applyBorder="1" applyAlignment="1">
      <alignment horizontal="right"/>
    </xf>
    <xf numFmtId="9" fontId="8" fillId="0" borderId="101" xfId="0" applyNumberFormat="1" applyFont="1" applyBorder="1" applyAlignment="1">
      <alignment horizontal="right"/>
    </xf>
    <xf numFmtId="9" fontId="8" fillId="0" borderId="32" xfId="0" applyNumberFormat="1" applyFont="1" applyBorder="1" applyAlignment="1">
      <alignment horizontal="right"/>
    </xf>
    <xf numFmtId="0" fontId="8" fillId="0" borderId="52" xfId="0" applyFont="1" applyBorder="1" applyAlignment="1">
      <alignment horizontal="right"/>
    </xf>
    <xf numFmtId="9" fontId="8" fillId="0" borderId="103" xfId="0" applyNumberFormat="1" applyFont="1" applyBorder="1" applyAlignment="1">
      <alignment horizontal="right"/>
    </xf>
    <xf numFmtId="0" fontId="8" fillId="8" borderId="35" xfId="0" applyFont="1" applyFill="1" applyBorder="1" applyAlignment="1">
      <alignment horizontal="center"/>
    </xf>
    <xf numFmtId="0" fontId="8" fillId="8" borderId="40" xfId="0" applyFont="1" applyFill="1" applyBorder="1" applyAlignment="1">
      <alignment horizontal="center"/>
    </xf>
    <xf numFmtId="0" fontId="8" fillId="8" borderId="98" xfId="0" applyFont="1" applyFill="1" applyBorder="1" applyAlignment="1">
      <alignment horizontal="center"/>
    </xf>
    <xf numFmtId="0" fontId="8" fillId="8" borderId="99" xfId="0" applyFont="1" applyFill="1" applyBorder="1" applyAlignment="1">
      <alignment horizontal="center"/>
    </xf>
    <xf numFmtId="0" fontId="8" fillId="8" borderId="100" xfId="0" applyFont="1" applyFill="1" applyBorder="1" applyAlignment="1">
      <alignment horizontal="center"/>
    </xf>
    <xf numFmtId="0" fontId="8" fillId="8" borderId="102" xfId="0" applyFont="1" applyFill="1" applyBorder="1" applyAlignment="1">
      <alignment horizontal="center"/>
    </xf>
    <xf numFmtId="0" fontId="8" fillId="8" borderId="39" xfId="0" applyFont="1" applyFill="1" applyBorder="1" applyAlignment="1">
      <alignment horizontal="center"/>
    </xf>
    <xf numFmtId="0" fontId="8" fillId="8" borderId="41" xfId="0" applyFont="1" applyFill="1" applyBorder="1" applyAlignment="1">
      <alignment horizontal="center"/>
    </xf>
    <xf numFmtId="0" fontId="8" fillId="3" borderId="57" xfId="0" applyFont="1" applyFill="1" applyBorder="1" applyAlignment="1">
      <alignment horizontal="center"/>
    </xf>
    <xf numFmtId="0" fontId="6" fillId="0" borderId="45" xfId="0" applyFont="1" applyBorder="1">
      <alignment vertical="center"/>
    </xf>
    <xf numFmtId="0" fontId="8" fillId="0" borderId="105" xfId="0" applyFont="1" applyBorder="1" applyAlignment="1">
      <alignment horizontal="center"/>
    </xf>
    <xf numFmtId="0" fontId="8" fillId="0" borderId="106" xfId="0" applyFont="1" applyBorder="1" applyAlignment="1">
      <alignment horizontal="center"/>
    </xf>
    <xf numFmtId="0" fontId="8" fillId="5" borderId="106" xfId="0" applyFont="1" applyFill="1" applyBorder="1" applyAlignment="1">
      <alignment horizontal="center"/>
    </xf>
    <xf numFmtId="0" fontId="8" fillId="5" borderId="87" xfId="0" applyFont="1" applyFill="1" applyBorder="1" applyAlignment="1">
      <alignment horizontal="center"/>
    </xf>
    <xf numFmtId="0" fontId="8" fillId="4" borderId="3" xfId="0" applyFont="1" applyFill="1" applyBorder="1" applyAlignment="1"/>
    <xf numFmtId="0" fontId="8" fillId="4" borderId="61" xfId="0" applyFont="1" applyFill="1" applyBorder="1" applyAlignment="1"/>
    <xf numFmtId="0" fontId="8" fillId="4" borderId="62" xfId="0" applyFont="1" applyFill="1" applyBorder="1" applyAlignment="1"/>
    <xf numFmtId="0" fontId="8" fillId="2" borderId="76" xfId="0" applyFont="1" applyFill="1" applyBorder="1" applyAlignment="1"/>
    <xf numFmtId="0" fontId="8" fillId="6" borderId="57" xfId="0" applyFont="1" applyFill="1" applyBorder="1" applyAlignment="1"/>
    <xf numFmtId="0" fontId="8" fillId="3" borderId="76" xfId="0" applyFont="1" applyFill="1" applyBorder="1" applyAlignment="1"/>
    <xf numFmtId="0" fontId="8" fillId="6" borderId="67" xfId="0" applyFont="1" applyFill="1" applyBorder="1" applyAlignment="1"/>
    <xf numFmtId="0" fontId="8" fillId="6" borderId="68" xfId="0" applyFont="1" applyFill="1" applyBorder="1" applyAlignment="1"/>
    <xf numFmtId="0" fontId="6" fillId="0" borderId="28" xfId="0" applyFont="1" applyBorder="1">
      <alignment vertical="center"/>
    </xf>
    <xf numFmtId="0" fontId="8" fillId="0" borderId="66" xfId="0" applyFont="1" applyBorder="1" applyAlignment="1">
      <alignment horizontal="center"/>
    </xf>
    <xf numFmtId="0" fontId="8" fillId="4" borderId="57" xfId="0" applyFont="1" applyFill="1" applyBorder="1" applyAlignment="1"/>
    <xf numFmtId="0" fontId="8" fillId="4" borderId="75" xfId="0" applyFont="1" applyFill="1" applyBorder="1" applyAlignment="1"/>
    <xf numFmtId="0" fontId="8" fillId="6" borderId="61" xfId="0" applyFont="1" applyFill="1" applyBorder="1" applyAlignment="1"/>
    <xf numFmtId="0" fontId="8" fillId="2" borderId="69" xfId="0" applyFont="1" applyFill="1" applyBorder="1" applyAlignment="1"/>
    <xf numFmtId="0" fontId="8" fillId="6" borderId="69" xfId="0" applyFont="1" applyFill="1" applyBorder="1" applyAlignment="1"/>
    <xf numFmtId="0" fontId="8" fillId="0" borderId="111" xfId="0" applyFont="1" applyBorder="1" applyAlignment="1"/>
    <xf numFmtId="0" fontId="8" fillId="0" borderId="112" xfId="0" applyFont="1" applyBorder="1" applyAlignment="1"/>
    <xf numFmtId="0" fontId="8" fillId="0" borderId="113" xfId="0" applyFont="1" applyBorder="1" applyAlignment="1"/>
    <xf numFmtId="0" fontId="8" fillId="2" borderId="113" xfId="0" applyFont="1" applyFill="1" applyBorder="1" applyAlignment="1"/>
    <xf numFmtId="0" fontId="8" fillId="8" borderId="64" xfId="0" applyFont="1" applyFill="1" applyBorder="1" applyAlignment="1">
      <alignment horizontal="center"/>
    </xf>
    <xf numFmtId="0" fontId="8" fillId="8" borderId="65" xfId="0" applyFont="1" applyFill="1" applyBorder="1" applyAlignment="1">
      <alignment horizontal="center"/>
    </xf>
    <xf numFmtId="0" fontId="8" fillId="8" borderId="63" xfId="0" applyFont="1" applyFill="1" applyBorder="1" applyAlignment="1">
      <alignment horizontal="center"/>
    </xf>
    <xf numFmtId="0" fontId="8" fillId="0" borderId="114" xfId="0" applyFont="1" applyBorder="1" applyAlignment="1">
      <alignment horizontal="center"/>
    </xf>
    <xf numFmtId="0" fontId="8" fillId="0" borderId="115" xfId="0" applyFont="1" applyBorder="1" applyAlignment="1">
      <alignment horizontal="center"/>
    </xf>
    <xf numFmtId="0" fontId="8" fillId="0" borderId="117" xfId="0" applyFont="1" applyBorder="1" applyAlignment="1">
      <alignment horizontal="center"/>
    </xf>
    <xf numFmtId="0" fontId="8" fillId="0" borderId="118" xfId="0" applyFont="1" applyBorder="1" applyAlignment="1">
      <alignment horizontal="center"/>
    </xf>
    <xf numFmtId="0" fontId="8" fillId="2" borderId="117" xfId="0" applyFont="1" applyFill="1" applyBorder="1" applyAlignment="1">
      <alignment horizontal="center"/>
    </xf>
    <xf numFmtId="0" fontId="8" fillId="2" borderId="114" xfId="0" applyFont="1" applyFill="1" applyBorder="1" applyAlignment="1">
      <alignment horizontal="center"/>
    </xf>
    <xf numFmtId="0" fontId="8" fillId="3" borderId="117" xfId="0" applyFont="1" applyFill="1" applyBorder="1" applyAlignment="1">
      <alignment horizontal="center"/>
    </xf>
    <xf numFmtId="0" fontId="8" fillId="3" borderId="114" xfId="0" applyFont="1" applyFill="1" applyBorder="1" applyAlignment="1">
      <alignment horizontal="center"/>
    </xf>
    <xf numFmtId="0" fontId="8" fillId="3" borderId="113" xfId="0" applyFont="1" applyFill="1" applyBorder="1" applyAlignment="1"/>
    <xf numFmtId="0" fontId="8" fillId="0" borderId="119" xfId="0" applyFont="1" applyBorder="1" applyAlignment="1">
      <alignment horizontal="center"/>
    </xf>
    <xf numFmtId="0" fontId="8" fillId="0" borderId="120" xfId="0" applyFont="1" applyBorder="1" applyAlignment="1">
      <alignment horizontal="center"/>
    </xf>
    <xf numFmtId="0" fontId="8" fillId="0" borderId="86" xfId="0" applyFont="1" applyBorder="1" applyAlignment="1">
      <alignment horizontal="center"/>
    </xf>
    <xf numFmtId="0" fontId="8" fillId="0" borderId="85" xfId="0" applyFont="1" applyBorder="1" applyAlignment="1">
      <alignment horizontal="center"/>
    </xf>
    <xf numFmtId="0" fontId="6" fillId="0" borderId="75" xfId="0" applyFont="1" applyBorder="1">
      <alignment vertical="center"/>
    </xf>
    <xf numFmtId="0" fontId="0" fillId="0" borderId="45" xfId="0" applyBorder="1">
      <alignment vertical="center"/>
    </xf>
    <xf numFmtId="0" fontId="8" fillId="7" borderId="75" xfId="0" applyFont="1" applyFill="1" applyBorder="1" applyAlignment="1"/>
    <xf numFmtId="0" fontId="8" fillId="6" borderId="50" xfId="0" applyFont="1" applyFill="1" applyBorder="1" applyAlignment="1">
      <alignment horizontal="center"/>
    </xf>
    <xf numFmtId="0" fontId="8" fillId="6" borderId="2" xfId="0" applyFont="1" applyFill="1" applyBorder="1" applyAlignment="1">
      <alignment horizontal="center"/>
    </xf>
    <xf numFmtId="0" fontId="8" fillId="6" borderId="86" xfId="0" applyFont="1" applyFill="1" applyBorder="1" applyAlignment="1">
      <alignment horizontal="center"/>
    </xf>
    <xf numFmtId="0" fontId="8" fillId="2" borderId="50" xfId="0" applyFont="1" applyFill="1" applyBorder="1" applyAlignment="1">
      <alignment horizontal="center"/>
    </xf>
    <xf numFmtId="0" fontId="8" fillId="2" borderId="2" xfId="0" applyFont="1" applyFill="1" applyBorder="1" applyAlignment="1">
      <alignment horizontal="center"/>
    </xf>
    <xf numFmtId="0" fontId="8" fillId="2" borderId="86" xfId="0" applyFont="1" applyFill="1" applyBorder="1" applyAlignment="1">
      <alignment horizontal="center"/>
    </xf>
    <xf numFmtId="0" fontId="8" fillId="6" borderId="75" xfId="0" applyFont="1" applyFill="1" applyBorder="1" applyAlignment="1">
      <alignment horizontal="center"/>
    </xf>
    <xf numFmtId="0" fontId="8" fillId="4" borderId="92" xfId="0" applyFont="1" applyFill="1" applyBorder="1" applyAlignment="1"/>
    <xf numFmtId="0" fontId="8" fillId="7" borderId="45" xfId="0" applyFont="1" applyFill="1" applyBorder="1" applyAlignment="1"/>
    <xf numFmtId="0" fontId="8" fillId="3" borderId="50" xfId="0" applyFont="1" applyFill="1" applyBorder="1" applyAlignment="1">
      <alignment horizontal="center"/>
    </xf>
    <xf numFmtId="0" fontId="8" fillId="3" borderId="2" xfId="0" applyFont="1" applyFill="1" applyBorder="1" applyAlignment="1">
      <alignment horizontal="center"/>
    </xf>
    <xf numFmtId="0" fontId="8" fillId="3" borderId="86" xfId="0" applyFont="1" applyFill="1" applyBorder="1" applyAlignment="1">
      <alignment horizontal="center"/>
    </xf>
    <xf numFmtId="9" fontId="8" fillId="0" borderId="60" xfId="0" applyNumberFormat="1" applyFont="1" applyBorder="1" applyAlignment="1">
      <alignment horizontal="right"/>
    </xf>
    <xf numFmtId="0" fontId="8" fillId="0" borderId="5" xfId="0" applyFont="1" applyBorder="1" applyAlignment="1">
      <alignment horizontal="center"/>
    </xf>
    <xf numFmtId="0" fontId="8" fillId="6" borderId="61" xfId="0" applyFont="1" applyFill="1" applyBorder="1" applyAlignment="1">
      <alignment horizontal="center"/>
    </xf>
    <xf numFmtId="0" fontId="8" fillId="6" borderId="3" xfId="0" applyFont="1" applyFill="1" applyBorder="1" applyAlignment="1">
      <alignment horizontal="center"/>
    </xf>
    <xf numFmtId="0" fontId="8" fillId="2" borderId="61" xfId="0" applyFont="1" applyFill="1" applyBorder="1" applyAlignment="1">
      <alignment horizontal="center"/>
    </xf>
    <xf numFmtId="0" fontId="8" fillId="2" borderId="3" xfId="0" applyFont="1" applyFill="1" applyBorder="1" applyAlignment="1">
      <alignment horizontal="center"/>
    </xf>
    <xf numFmtId="0" fontId="8" fillId="2" borderId="62" xfId="0" applyFont="1" applyFill="1" applyBorder="1" applyAlignment="1">
      <alignment horizontal="center"/>
    </xf>
    <xf numFmtId="0" fontId="8" fillId="4" borderId="3" xfId="0" applyFont="1" applyFill="1" applyBorder="1" applyAlignment="1">
      <alignment horizontal="center"/>
    </xf>
    <xf numFmtId="0" fontId="8" fillId="4" borderId="62" xfId="0" applyFont="1" applyFill="1" applyBorder="1" applyAlignment="1">
      <alignment horizontal="center"/>
    </xf>
    <xf numFmtId="0" fontId="8" fillId="4" borderId="61" xfId="0" applyFont="1" applyFill="1" applyBorder="1" applyAlignment="1">
      <alignment horizontal="center"/>
    </xf>
    <xf numFmtId="0" fontId="8" fillId="2" borderId="76" xfId="0" applyFont="1" applyFill="1" applyBorder="1" applyAlignment="1">
      <alignment horizontal="center"/>
    </xf>
    <xf numFmtId="0" fontId="8" fillId="2" borderId="119" xfId="0" applyFont="1" applyFill="1" applyBorder="1" applyAlignment="1">
      <alignment horizontal="center"/>
    </xf>
    <xf numFmtId="0" fontId="8" fillId="2" borderId="120" xfId="0" applyFont="1" applyFill="1" applyBorder="1" applyAlignment="1">
      <alignment horizontal="center"/>
    </xf>
    <xf numFmtId="0" fontId="8" fillId="2" borderId="85" xfId="0" applyFont="1" applyFill="1" applyBorder="1" applyAlignment="1">
      <alignment horizontal="center"/>
    </xf>
    <xf numFmtId="0" fontId="8" fillId="0" borderId="47" xfId="0" applyFont="1" applyBorder="1" applyAlignment="1"/>
    <xf numFmtId="0" fontId="8" fillId="2" borderId="92" xfId="0" applyFont="1" applyFill="1" applyBorder="1" applyAlignment="1"/>
    <xf numFmtId="0" fontId="8" fillId="2" borderId="84" xfId="0" applyFont="1" applyFill="1" applyBorder="1" applyAlignment="1"/>
    <xf numFmtId="0" fontId="8" fillId="4" borderId="113" xfId="0" applyFont="1" applyFill="1" applyBorder="1" applyAlignment="1"/>
    <xf numFmtId="0" fontId="8" fillId="7" borderId="32" xfId="0" applyFont="1" applyFill="1" applyBorder="1" applyAlignment="1"/>
    <xf numFmtId="0" fontId="8" fillId="7" borderId="4" xfId="0" applyFont="1" applyFill="1" applyBorder="1" applyAlignment="1"/>
    <xf numFmtId="0" fontId="8" fillId="7" borderId="69" xfId="0" applyFont="1" applyFill="1" applyBorder="1" applyAlignment="1"/>
    <xf numFmtId="0" fontId="8" fillId="7" borderId="62" xfId="0" applyFont="1" applyFill="1" applyBorder="1" applyAlignment="1"/>
    <xf numFmtId="0" fontId="8" fillId="3" borderId="5" xfId="0" applyFont="1" applyFill="1" applyBorder="1" applyAlignment="1">
      <alignment horizontal="center"/>
    </xf>
    <xf numFmtId="0" fontId="8" fillId="6" borderId="120" xfId="0" applyFont="1" applyFill="1" applyBorder="1" applyAlignment="1">
      <alignment horizontal="center"/>
    </xf>
    <xf numFmtId="0" fontId="8" fillId="6" borderId="85" xfId="0" applyFont="1" applyFill="1" applyBorder="1" applyAlignment="1">
      <alignment horizontal="center"/>
    </xf>
    <xf numFmtId="0" fontId="8" fillId="6" borderId="119" xfId="0" applyFont="1" applyFill="1" applyBorder="1" applyAlignment="1">
      <alignment horizontal="center"/>
    </xf>
    <xf numFmtId="0" fontId="8" fillId="0" borderId="104" xfId="0" applyFont="1" applyBorder="1" applyAlignment="1">
      <alignment horizontal="center"/>
    </xf>
    <xf numFmtId="0" fontId="8" fillId="0" borderId="137" xfId="0" applyFont="1" applyBorder="1" applyAlignment="1">
      <alignment horizontal="center"/>
    </xf>
    <xf numFmtId="0" fontId="8" fillId="0" borderId="54" xfId="0" applyFont="1" applyBorder="1" applyAlignment="1">
      <alignment horizontal="center"/>
    </xf>
    <xf numFmtId="0" fontId="8" fillId="0" borderId="55" xfId="0" applyFont="1" applyBorder="1" applyAlignment="1">
      <alignment horizontal="center"/>
    </xf>
    <xf numFmtId="0" fontId="8" fillId="2" borderId="68" xfId="0" applyFont="1" applyFill="1" applyBorder="1" applyAlignment="1">
      <alignment horizontal="center"/>
    </xf>
    <xf numFmtId="0" fontId="8" fillId="2" borderId="69" xfId="0" applyFont="1" applyFill="1" applyBorder="1" applyAlignment="1">
      <alignment horizontal="center"/>
    </xf>
    <xf numFmtId="0" fontId="8" fillId="2" borderId="67" xfId="0" applyFont="1" applyFill="1" applyBorder="1" applyAlignment="1">
      <alignment horizontal="center"/>
    </xf>
    <xf numFmtId="0" fontId="8" fillId="3" borderId="24" xfId="0" applyFont="1" applyFill="1" applyBorder="1" applyAlignment="1"/>
    <xf numFmtId="0" fontId="8" fillId="3" borderId="33" xfId="0" applyFont="1" applyFill="1" applyBorder="1" applyAlignment="1"/>
    <xf numFmtId="0" fontId="6" fillId="0" borderId="47" xfId="0" applyFont="1" applyBorder="1">
      <alignment vertical="center"/>
    </xf>
    <xf numFmtId="0" fontId="6" fillId="0" borderId="32" xfId="0" applyFont="1" applyBorder="1">
      <alignment vertical="center"/>
    </xf>
    <xf numFmtId="0" fontId="8" fillId="0" borderId="88" xfId="0" applyFont="1" applyBorder="1" applyAlignment="1">
      <alignment horizontal="center"/>
    </xf>
    <xf numFmtId="0" fontId="8" fillId="7" borderId="82" xfId="0" applyFont="1" applyFill="1" applyBorder="1" applyAlignment="1"/>
    <xf numFmtId="0" fontId="8" fillId="6" borderId="62" xfId="0" applyFont="1" applyFill="1" applyBorder="1" applyAlignment="1"/>
    <xf numFmtId="0" fontId="8" fillId="7" borderId="76" xfId="0" applyFont="1" applyFill="1" applyBorder="1" applyAlignment="1"/>
    <xf numFmtId="0" fontId="8" fillId="0" borderId="60" xfId="0" applyFont="1" applyBorder="1" applyAlignment="1">
      <alignment horizontal="center"/>
    </xf>
    <xf numFmtId="0" fontId="8" fillId="0" borderId="69" xfId="0" applyFont="1" applyBorder="1" applyAlignment="1">
      <alignment horizontal="center"/>
    </xf>
    <xf numFmtId="0" fontId="8" fillId="0" borderId="79" xfId="0" applyFont="1" applyBorder="1" applyAlignment="1">
      <alignment horizontal="center"/>
    </xf>
    <xf numFmtId="0" fontId="8" fillId="0" borderId="72" xfId="0" applyFont="1" applyBorder="1" applyAlignment="1"/>
    <xf numFmtId="0" fontId="8" fillId="0" borderId="71" xfId="0" applyFont="1" applyBorder="1" applyAlignment="1"/>
    <xf numFmtId="0" fontId="8" fillId="0" borderId="73" xfId="0" applyFont="1" applyBorder="1" applyAlignment="1"/>
    <xf numFmtId="0" fontId="8" fillId="3" borderId="47" xfId="0" applyFont="1" applyFill="1" applyBorder="1" applyAlignment="1"/>
    <xf numFmtId="0" fontId="8" fillId="3" borderId="45" xfId="0" applyFont="1" applyFill="1" applyBorder="1" applyAlignment="1"/>
    <xf numFmtId="0" fontId="11" fillId="5" borderId="2" xfId="0" applyFont="1" applyFill="1" applyBorder="1" applyAlignment="1">
      <alignment horizontal="center" vertical="center"/>
    </xf>
    <xf numFmtId="0" fontId="11" fillId="5" borderId="86" xfId="0" applyFont="1" applyFill="1" applyBorder="1" applyAlignment="1">
      <alignment horizontal="center" vertical="center"/>
    </xf>
    <xf numFmtId="0" fontId="11" fillId="0" borderId="2" xfId="0" applyFont="1" applyBorder="1" applyAlignment="1">
      <alignment horizontal="center" vertical="center"/>
    </xf>
    <xf numFmtId="0" fontId="8" fillId="0" borderId="77" xfId="0" applyFont="1" applyBorder="1" applyAlignment="1">
      <alignment horizontal="center"/>
    </xf>
    <xf numFmtId="0" fontId="8" fillId="0" borderId="28" xfId="0" applyFont="1" applyBorder="1" applyAlignment="1"/>
    <xf numFmtId="0" fontId="12" fillId="0" borderId="32" xfId="0" applyFont="1" applyBorder="1" applyAlignment="1">
      <alignment horizontal="center"/>
    </xf>
    <xf numFmtId="9" fontId="8" fillId="0" borderId="139" xfId="0" applyNumberFormat="1" applyFont="1" applyBorder="1" applyAlignment="1">
      <alignment horizontal="right"/>
    </xf>
    <xf numFmtId="9" fontId="8" fillId="0" borderId="140" xfId="0" applyNumberFormat="1" applyFont="1" applyBorder="1" applyAlignment="1">
      <alignment horizontal="right"/>
    </xf>
    <xf numFmtId="0" fontId="8" fillId="0" borderId="141" xfId="0" applyFont="1" applyBorder="1" applyAlignment="1">
      <alignment horizontal="center"/>
    </xf>
    <xf numFmtId="0" fontId="8" fillId="0" borderId="142" xfId="0" applyFont="1" applyBorder="1" applyAlignment="1">
      <alignment horizontal="center"/>
    </xf>
    <xf numFmtId="0" fontId="8" fillId="0" borderId="143" xfId="0" applyFont="1" applyBorder="1" applyAlignment="1">
      <alignment horizontal="right"/>
    </xf>
    <xf numFmtId="0" fontId="8" fillId="0" borderId="58" xfId="0" applyFont="1" applyBorder="1" applyAlignment="1"/>
    <xf numFmtId="0" fontId="8" fillId="0" borderId="59" xfId="0" applyFont="1" applyBorder="1" applyAlignment="1"/>
    <xf numFmtId="0" fontId="8" fillId="0" borderId="60" xfId="0" applyFont="1" applyBorder="1" applyAlignment="1"/>
    <xf numFmtId="0" fontId="8" fillId="0" borderId="125" xfId="0" applyFont="1" applyBorder="1" applyAlignment="1">
      <alignment horizontal="right"/>
    </xf>
    <xf numFmtId="9" fontId="8" fillId="0" borderId="146" xfId="0" applyNumberFormat="1" applyFont="1" applyBorder="1" applyAlignment="1">
      <alignment horizontal="right"/>
    </xf>
    <xf numFmtId="0" fontId="8" fillId="7" borderId="81" xfId="0" applyFont="1" applyFill="1" applyBorder="1" applyAlignment="1"/>
    <xf numFmtId="0" fontId="8" fillId="3" borderId="112" xfId="0" applyFont="1" applyFill="1" applyBorder="1" applyAlignment="1"/>
    <xf numFmtId="0" fontId="8" fillId="0" borderId="138" xfId="0" applyFont="1" applyBorder="1" applyAlignment="1">
      <alignment horizontal="center"/>
    </xf>
    <xf numFmtId="0" fontId="14" fillId="2" borderId="45" xfId="0" applyFont="1" applyFill="1" applyBorder="1" applyAlignment="1">
      <alignment horizontal="center"/>
    </xf>
    <xf numFmtId="0" fontId="14" fillId="2" borderId="32" xfId="0" applyFont="1" applyFill="1" applyBorder="1" applyAlignment="1">
      <alignment horizontal="center"/>
    </xf>
    <xf numFmtId="0" fontId="8" fillId="4" borderId="27" xfId="0" applyFont="1" applyFill="1" applyBorder="1" applyAlignment="1">
      <alignment horizontal="center"/>
    </xf>
    <xf numFmtId="0" fontId="8" fillId="4" borderId="32" xfId="0" applyFont="1" applyFill="1" applyBorder="1" applyAlignment="1">
      <alignment horizontal="center"/>
    </xf>
    <xf numFmtId="0" fontId="8" fillId="4" borderId="92" xfId="0" applyFont="1" applyFill="1" applyBorder="1" applyAlignment="1">
      <alignment horizontal="center"/>
    </xf>
    <xf numFmtId="0" fontId="14" fillId="4" borderId="45" xfId="0" applyFont="1" applyFill="1" applyBorder="1" applyAlignment="1">
      <alignment horizontal="center"/>
    </xf>
    <xf numFmtId="0" fontId="8" fillId="4" borderId="46" xfId="0" applyFont="1" applyFill="1" applyBorder="1" applyAlignment="1">
      <alignment horizontal="center"/>
    </xf>
    <xf numFmtId="0" fontId="9" fillId="4" borderId="32" xfId="0" applyFont="1" applyFill="1" applyBorder="1" applyAlignment="1">
      <alignment horizontal="center"/>
    </xf>
    <xf numFmtId="0" fontId="8" fillId="0" borderId="87" xfId="0" applyFont="1" applyBorder="1" applyAlignment="1">
      <alignment horizontal="center"/>
    </xf>
    <xf numFmtId="0" fontId="8" fillId="5" borderId="120" xfId="0" applyFont="1" applyFill="1" applyBorder="1" applyAlignment="1">
      <alignment horizontal="center"/>
    </xf>
    <xf numFmtId="0" fontId="8" fillId="5" borderId="85" xfId="0" applyFont="1" applyFill="1" applyBorder="1" applyAlignment="1">
      <alignment horizontal="center"/>
    </xf>
    <xf numFmtId="0" fontId="8" fillId="6" borderId="62" xfId="0" applyFont="1" applyFill="1" applyBorder="1" applyAlignment="1">
      <alignment horizontal="center"/>
    </xf>
    <xf numFmtId="0" fontId="8" fillId="3" borderId="3" xfId="0" applyFont="1" applyFill="1" applyBorder="1" applyAlignment="1">
      <alignment horizontal="center"/>
    </xf>
    <xf numFmtId="0" fontId="8" fillId="3" borderId="62" xfId="0" applyFont="1" applyFill="1" applyBorder="1" applyAlignment="1">
      <alignment horizontal="center"/>
    </xf>
    <xf numFmtId="0" fontId="8" fillId="3" borderId="61" xfId="0" applyFont="1" applyFill="1" applyBorder="1" applyAlignment="1">
      <alignment horizontal="center"/>
    </xf>
    <xf numFmtId="0" fontId="8" fillId="3" borderId="76" xfId="0" applyFont="1" applyFill="1" applyBorder="1" applyAlignment="1">
      <alignment horizontal="center"/>
    </xf>
    <xf numFmtId="0" fontId="8" fillId="3" borderId="119" xfId="0" applyFont="1" applyFill="1" applyBorder="1" applyAlignment="1">
      <alignment horizontal="center"/>
    </xf>
    <xf numFmtId="0" fontId="8" fillId="3" borderId="120" xfId="0" applyFont="1" applyFill="1" applyBorder="1" applyAlignment="1">
      <alignment horizontal="center"/>
    </xf>
    <xf numFmtId="0" fontId="8" fillId="3" borderId="85" xfId="0" applyFont="1" applyFill="1" applyBorder="1" applyAlignment="1">
      <alignment horizontal="center"/>
    </xf>
    <xf numFmtId="0" fontId="8" fillId="2" borderId="96" xfId="0" applyFont="1" applyFill="1" applyBorder="1" applyAlignment="1">
      <alignment horizontal="center"/>
    </xf>
    <xf numFmtId="0" fontId="8" fillId="0" borderId="12" xfId="0" applyFont="1" applyBorder="1" applyAlignment="1">
      <alignment horizontal="center"/>
    </xf>
    <xf numFmtId="0" fontId="11" fillId="5" borderId="12" xfId="0" applyFont="1" applyFill="1" applyBorder="1" applyAlignment="1">
      <alignment horizontal="right"/>
    </xf>
    <xf numFmtId="0" fontId="11" fillId="0" borderId="12" xfId="0" applyFont="1" applyBorder="1" applyAlignment="1">
      <alignment horizontal="center" vertical="center"/>
    </xf>
    <xf numFmtId="0" fontId="8" fillId="5" borderId="12" xfId="0" applyFont="1" applyFill="1" applyBorder="1" applyAlignment="1">
      <alignment horizontal="center"/>
    </xf>
    <xf numFmtId="0" fontId="8" fillId="5" borderId="13" xfId="0" applyFont="1" applyFill="1" applyBorder="1" applyAlignment="1">
      <alignment horizontal="center"/>
    </xf>
    <xf numFmtId="0" fontId="8" fillId="0" borderId="148" xfId="0" applyFont="1" applyBorder="1" applyAlignment="1">
      <alignment horizontal="center"/>
    </xf>
    <xf numFmtId="0" fontId="8" fillId="0" borderId="149" xfId="0" applyFont="1" applyBorder="1" applyAlignment="1">
      <alignment horizontal="center"/>
    </xf>
    <xf numFmtId="9" fontId="8" fillId="0" borderId="150" xfId="0" applyNumberFormat="1" applyFont="1" applyBorder="1" applyAlignment="1">
      <alignment horizontal="right"/>
    </xf>
    <xf numFmtId="0" fontId="6" fillId="0" borderId="151" xfId="0" applyFont="1" applyBorder="1">
      <alignment vertical="center"/>
    </xf>
    <xf numFmtId="0" fontId="8" fillId="0" borderId="11" xfId="0" applyFont="1" applyBorder="1" applyAlignment="1">
      <alignment horizontal="center"/>
    </xf>
    <xf numFmtId="0" fontId="8" fillId="0" borderId="13" xfId="0" applyFont="1" applyBorder="1" applyAlignment="1">
      <alignment horizontal="center"/>
    </xf>
    <xf numFmtId="0" fontId="8" fillId="2" borderId="148" xfId="0" applyFont="1" applyFill="1" applyBorder="1" applyAlignment="1">
      <alignment horizontal="center"/>
    </xf>
    <xf numFmtId="0" fontId="8" fillId="2" borderId="149" xfId="0" applyFont="1" applyFill="1" applyBorder="1" applyAlignment="1">
      <alignment horizontal="center"/>
    </xf>
    <xf numFmtId="0" fontId="8" fillId="2" borderId="150" xfId="0" applyFont="1" applyFill="1" applyBorder="1" applyAlignment="1">
      <alignment horizontal="center"/>
    </xf>
    <xf numFmtId="0" fontId="8" fillId="4" borderId="149" xfId="0" applyFont="1" applyFill="1" applyBorder="1" applyAlignment="1">
      <alignment horizontal="center"/>
    </xf>
    <xf numFmtId="0" fontId="8" fillId="4" borderId="150" xfId="0" applyFont="1" applyFill="1" applyBorder="1" applyAlignment="1">
      <alignment horizontal="center"/>
    </xf>
    <xf numFmtId="0" fontId="8" fillId="4" borderId="148" xfId="0" applyFont="1" applyFill="1" applyBorder="1" applyAlignment="1">
      <alignment horizontal="center"/>
    </xf>
    <xf numFmtId="0" fontId="8" fillId="4" borderId="152" xfId="0" applyFont="1" applyFill="1" applyBorder="1" applyAlignment="1">
      <alignment horizontal="center"/>
    </xf>
    <xf numFmtId="0" fontId="8" fillId="0" borderId="150" xfId="0" applyFont="1" applyBorder="1" applyAlignment="1">
      <alignment horizontal="center"/>
    </xf>
    <xf numFmtId="9" fontId="8" fillId="0" borderId="153" xfId="0" applyNumberFormat="1" applyFont="1" applyBorder="1" applyAlignment="1">
      <alignment horizontal="right"/>
    </xf>
    <xf numFmtId="0" fontId="8" fillId="0" borderId="154" xfId="0" applyFont="1" applyBorder="1" applyAlignment="1">
      <alignment horizontal="center"/>
    </xf>
    <xf numFmtId="0" fontId="8" fillId="3" borderId="70" xfId="0" applyFont="1" applyFill="1" applyBorder="1" applyAlignment="1"/>
    <xf numFmtId="0" fontId="8" fillId="4" borderId="76" xfId="0" applyFont="1" applyFill="1" applyBorder="1" applyAlignment="1">
      <alignment horizontal="center"/>
    </xf>
    <xf numFmtId="0" fontId="8" fillId="6" borderId="92" xfId="0" applyFont="1" applyFill="1" applyBorder="1" applyAlignment="1"/>
    <xf numFmtId="0" fontId="8" fillId="2" borderId="77" xfId="0" applyFont="1" applyFill="1" applyBorder="1" applyAlignment="1"/>
    <xf numFmtId="0" fontId="8" fillId="0" borderId="156" xfId="0" applyFont="1" applyBorder="1" applyAlignment="1">
      <alignment horizontal="center"/>
    </xf>
    <xf numFmtId="0" fontId="8" fillId="0" borderId="166" xfId="0" applyFont="1" applyBorder="1" applyAlignment="1">
      <alignment horizontal="center"/>
    </xf>
    <xf numFmtId="0" fontId="8" fillId="0" borderId="169" xfId="0" applyFont="1" applyBorder="1" applyAlignment="1">
      <alignment horizontal="center"/>
    </xf>
    <xf numFmtId="0" fontId="8" fillId="0" borderId="170" xfId="0" applyFont="1" applyBorder="1" applyAlignment="1">
      <alignment horizontal="center"/>
    </xf>
    <xf numFmtId="0" fontId="8" fillId="0" borderId="176" xfId="0" applyFont="1" applyBorder="1" applyAlignment="1">
      <alignment horizontal="center"/>
    </xf>
    <xf numFmtId="0" fontId="8" fillId="0" borderId="171" xfId="0" applyFont="1" applyBorder="1" applyAlignment="1">
      <alignment horizontal="center"/>
    </xf>
    <xf numFmtId="9" fontId="8" fillId="0" borderId="183" xfId="0" applyNumberFormat="1" applyFont="1" applyBorder="1" applyAlignment="1">
      <alignment horizontal="right"/>
    </xf>
    <xf numFmtId="0" fontId="8" fillId="0" borderId="184" xfId="0" applyFont="1" applyBorder="1" applyAlignment="1">
      <alignment horizontal="center"/>
    </xf>
    <xf numFmtId="0" fontId="8" fillId="0" borderId="185" xfId="0" applyFont="1" applyBorder="1" applyAlignment="1">
      <alignment horizontal="center"/>
    </xf>
    <xf numFmtId="0" fontId="8" fillId="2" borderId="152" xfId="0" applyFont="1" applyFill="1" applyBorder="1" applyAlignment="1">
      <alignment horizontal="center"/>
    </xf>
    <xf numFmtId="0" fontId="8" fillId="0" borderId="186" xfId="0" applyFont="1" applyBorder="1" applyAlignment="1">
      <alignment horizontal="center"/>
    </xf>
    <xf numFmtId="0" fontId="8" fillId="9" borderId="4" xfId="0" applyFont="1" applyFill="1" applyBorder="1" applyAlignment="1"/>
    <xf numFmtId="0" fontId="8" fillId="9" borderId="57" xfId="0" applyFont="1" applyFill="1" applyBorder="1" applyAlignment="1"/>
    <xf numFmtId="0" fontId="8" fillId="9" borderId="51" xfId="0" applyFont="1" applyFill="1" applyBorder="1" applyAlignment="1"/>
    <xf numFmtId="0" fontId="19" fillId="0" borderId="0" xfId="0" applyFont="1" applyAlignment="1">
      <alignment horizontal="center"/>
    </xf>
    <xf numFmtId="0" fontId="19" fillId="0" borderId="0" xfId="0" applyFont="1" applyAlignment="1"/>
    <xf numFmtId="0" fontId="8" fillId="8" borderId="187" xfId="0" applyFont="1" applyFill="1" applyBorder="1" applyAlignment="1">
      <alignment horizontal="center"/>
    </xf>
    <xf numFmtId="0" fontId="8" fillId="8" borderId="188" xfId="0" applyFont="1" applyFill="1" applyBorder="1" applyAlignment="1">
      <alignment horizontal="center"/>
    </xf>
    <xf numFmtId="0" fontId="8" fillId="8" borderId="189" xfId="0" applyFont="1" applyFill="1" applyBorder="1" applyAlignment="1">
      <alignment horizontal="center"/>
    </xf>
    <xf numFmtId="0" fontId="8" fillId="8" borderId="190" xfId="0" applyFont="1" applyFill="1" applyBorder="1" applyAlignment="1">
      <alignment horizontal="center"/>
    </xf>
    <xf numFmtId="0" fontId="8" fillId="8" borderId="191" xfId="0" applyFont="1" applyFill="1" applyBorder="1" applyAlignment="1">
      <alignment horizontal="center"/>
    </xf>
    <xf numFmtId="0" fontId="8" fillId="8" borderId="192" xfId="0" applyFont="1" applyFill="1" applyBorder="1" applyAlignment="1">
      <alignment horizontal="center"/>
    </xf>
    <xf numFmtId="0" fontId="8" fillId="11" borderId="51" xfId="0" applyFont="1" applyFill="1" applyBorder="1" applyAlignment="1">
      <alignment horizontal="center"/>
    </xf>
    <xf numFmtId="0" fontId="8" fillId="11" borderId="4" xfId="0" applyFont="1" applyFill="1" applyBorder="1" applyAlignment="1">
      <alignment horizontal="center"/>
    </xf>
    <xf numFmtId="0" fontId="8" fillId="11" borderId="57" xfId="0" applyFont="1" applyFill="1" applyBorder="1" applyAlignment="1">
      <alignment horizontal="center"/>
    </xf>
    <xf numFmtId="0" fontId="8" fillId="11" borderId="148" xfId="0" applyFont="1" applyFill="1" applyBorder="1" applyAlignment="1">
      <alignment horizontal="center"/>
    </xf>
    <xf numFmtId="0" fontId="8" fillId="11" borderId="149" xfId="0" applyFont="1" applyFill="1" applyBorder="1" applyAlignment="1">
      <alignment horizontal="center"/>
    </xf>
    <xf numFmtId="0" fontId="8" fillId="11" borderId="150" xfId="0" applyFont="1" applyFill="1" applyBorder="1" applyAlignment="1">
      <alignment horizontal="center"/>
    </xf>
    <xf numFmtId="0" fontId="19" fillId="12" borderId="165" xfId="0" applyFont="1" applyFill="1" applyBorder="1" applyAlignment="1">
      <alignment horizontal="center" vertical="center"/>
    </xf>
    <xf numFmtId="0" fontId="8" fillId="0" borderId="42" xfId="0" applyFont="1" applyBorder="1" applyAlignment="1"/>
    <xf numFmtId="0" fontId="19" fillId="3" borderId="2" xfId="0" applyFont="1" applyFill="1" applyBorder="1" applyAlignment="1">
      <alignment horizontal="center" vertical="center"/>
    </xf>
    <xf numFmtId="0" fontId="19" fillId="3" borderId="106" xfId="0" applyFont="1" applyFill="1" applyBorder="1" applyAlignment="1">
      <alignment horizontal="center" vertical="center"/>
    </xf>
    <xf numFmtId="0" fontId="19" fillId="0" borderId="141" xfId="0" applyFont="1" applyBorder="1" applyAlignment="1"/>
    <xf numFmtId="0" fontId="19" fillId="0" borderId="139" xfId="0" applyFont="1" applyBorder="1" applyAlignment="1">
      <alignment horizontal="center" vertical="center"/>
    </xf>
    <xf numFmtId="0" fontId="19" fillId="0" borderId="183" xfId="0" applyFont="1" applyBorder="1" applyAlignment="1">
      <alignment horizontal="center" vertical="center"/>
    </xf>
    <xf numFmtId="0" fontId="19" fillId="0" borderId="142" xfId="0" applyFont="1" applyBorder="1" applyAlignment="1">
      <alignment horizontal="center" vertical="center"/>
    </xf>
    <xf numFmtId="0" fontId="19" fillId="0" borderId="140" xfId="0" applyFont="1" applyBorder="1" applyAlignment="1">
      <alignment horizontal="center" vertical="center"/>
    </xf>
    <xf numFmtId="0" fontId="19" fillId="0" borderId="142" xfId="0" applyFont="1" applyBorder="1" applyAlignment="1"/>
    <xf numFmtId="0" fontId="19" fillId="15" borderId="142" xfId="0" applyFont="1" applyFill="1" applyBorder="1" applyAlignment="1"/>
    <xf numFmtId="0" fontId="19" fillId="15" borderId="140" xfId="0" applyFont="1" applyFill="1" applyBorder="1" applyAlignment="1">
      <alignment horizontal="center" vertical="center"/>
    </xf>
    <xf numFmtId="0" fontId="19" fillId="15" borderId="202" xfId="0" applyFont="1" applyFill="1" applyBorder="1" applyAlignment="1"/>
    <xf numFmtId="0" fontId="19" fillId="15" borderId="203" xfId="0" applyFont="1" applyFill="1" applyBorder="1" applyAlignment="1">
      <alignment horizontal="center" vertical="center"/>
    </xf>
    <xf numFmtId="0" fontId="19" fillId="0" borderId="139" xfId="0" applyFont="1" applyBorder="1" applyAlignment="1">
      <alignment horizontal="center"/>
    </xf>
    <xf numFmtId="0" fontId="19" fillId="0" borderId="203" xfId="0" applyFont="1" applyBorder="1" applyAlignment="1">
      <alignment horizontal="center" vertical="center"/>
    </xf>
    <xf numFmtId="0" fontId="19" fillId="15" borderId="200" xfId="0" applyFont="1" applyFill="1" applyBorder="1" applyAlignment="1"/>
    <xf numFmtId="0" fontId="19" fillId="15" borderId="201" xfId="0" applyFont="1" applyFill="1" applyBorder="1" applyAlignment="1">
      <alignment horizontal="center" vertical="center"/>
    </xf>
    <xf numFmtId="0" fontId="19" fillId="0" borderId="184" xfId="0" applyFont="1" applyBorder="1" applyAlignment="1">
      <alignment horizontal="left"/>
    </xf>
    <xf numFmtId="0" fontId="19" fillId="0" borderId="184" xfId="0" applyFont="1" applyBorder="1" applyAlignment="1"/>
    <xf numFmtId="0" fontId="19" fillId="9" borderId="140" xfId="0" applyFont="1" applyFill="1" applyBorder="1" applyAlignment="1">
      <alignment horizontal="center" vertical="center"/>
    </xf>
    <xf numFmtId="0" fontId="19" fillId="0" borderId="202" xfId="0" applyFont="1" applyBorder="1" applyAlignment="1">
      <alignment horizontal="center"/>
    </xf>
    <xf numFmtId="0" fontId="19" fillId="3" borderId="195" xfId="0" applyFont="1" applyFill="1" applyBorder="1" applyAlignment="1">
      <alignment horizontal="center" vertical="center"/>
    </xf>
    <xf numFmtId="9" fontId="19" fillId="0" borderId="205" xfId="0" applyNumberFormat="1" applyFont="1" applyBorder="1" applyAlignment="1">
      <alignment horizontal="center" vertical="center"/>
    </xf>
    <xf numFmtId="9" fontId="19" fillId="0" borderId="206" xfId="0" applyNumberFormat="1" applyFont="1" applyBorder="1" applyAlignment="1">
      <alignment horizontal="center" vertical="center"/>
    </xf>
    <xf numFmtId="0" fontId="19" fillId="0" borderId="184" xfId="0" applyFont="1" applyBorder="1" applyAlignment="1">
      <alignment horizontal="center" vertical="center"/>
    </xf>
    <xf numFmtId="0" fontId="19" fillId="0" borderId="141" xfId="0" applyFont="1" applyBorder="1" applyAlignment="1">
      <alignment horizontal="center" vertical="center"/>
    </xf>
    <xf numFmtId="0" fontId="19" fillId="3" borderId="120" xfId="0" applyFont="1" applyFill="1" applyBorder="1" applyAlignment="1">
      <alignment horizontal="center"/>
    </xf>
    <xf numFmtId="0" fontId="19" fillId="7" borderId="141" xfId="0" applyFont="1" applyFill="1" applyBorder="1" applyAlignment="1"/>
    <xf numFmtId="0" fontId="19" fillId="7" borderId="139" xfId="0" applyFont="1" applyFill="1" applyBorder="1" applyAlignment="1">
      <alignment horizontal="center" vertical="center"/>
    </xf>
    <xf numFmtId="0" fontId="19" fillId="6" borderId="1" xfId="0" applyFont="1" applyFill="1" applyBorder="1" applyAlignment="1">
      <alignment horizontal="center" vertical="center"/>
    </xf>
    <xf numFmtId="0" fontId="19" fillId="6" borderId="196" xfId="0" applyFont="1" applyFill="1" applyBorder="1" applyAlignment="1">
      <alignment horizontal="center" vertical="center"/>
    </xf>
    <xf numFmtId="0" fontId="19" fillId="6" borderId="197" xfId="0" applyFont="1" applyFill="1" applyBorder="1" applyAlignment="1">
      <alignment horizontal="center" vertical="center"/>
    </xf>
    <xf numFmtId="0" fontId="19" fillId="3" borderId="198" xfId="0" applyFont="1" applyFill="1" applyBorder="1" applyAlignment="1"/>
    <xf numFmtId="0" fontId="19" fillId="3" borderId="199" xfId="0" applyFont="1" applyFill="1" applyBorder="1" applyAlignment="1">
      <alignment horizontal="center" vertical="center"/>
    </xf>
    <xf numFmtId="0" fontId="19" fillId="3" borderId="141" xfId="0" applyFont="1" applyFill="1" applyBorder="1" applyAlignment="1"/>
    <xf numFmtId="0" fontId="19" fillId="3" borderId="139" xfId="0" applyFont="1" applyFill="1" applyBorder="1" applyAlignment="1">
      <alignment horizontal="center" vertical="center"/>
    </xf>
    <xf numFmtId="0" fontId="19" fillId="0" borderId="140" xfId="0" applyFont="1" applyBorder="1" applyAlignment="1">
      <alignment horizontal="center"/>
    </xf>
    <xf numFmtId="0" fontId="19" fillId="0" borderId="139" xfId="0" applyFont="1" applyBorder="1" applyAlignment="1"/>
    <xf numFmtId="0" fontId="19" fillId="0" borderId="142" xfId="0" applyFont="1" applyBorder="1" applyAlignment="1">
      <alignment horizontal="left"/>
    </xf>
    <xf numFmtId="0" fontId="19" fillId="7" borderId="198" xfId="0" applyFont="1" applyFill="1" applyBorder="1" applyAlignment="1"/>
    <xf numFmtId="0" fontId="19" fillId="7" borderId="199" xfId="0" applyFont="1" applyFill="1" applyBorder="1" applyAlignment="1">
      <alignment horizontal="center" vertical="center"/>
    </xf>
    <xf numFmtId="0" fontId="19" fillId="14" borderId="140" xfId="0" applyFont="1" applyFill="1" applyBorder="1" applyAlignment="1">
      <alignment horizontal="center" vertical="center"/>
    </xf>
    <xf numFmtId="0" fontId="19" fillId="0" borderId="75" xfId="0" applyFont="1" applyBorder="1" applyAlignment="1">
      <alignment horizontal="center" vertical="center"/>
    </xf>
    <xf numFmtId="0" fontId="19" fillId="0" borderId="77" xfId="0" applyFont="1" applyBorder="1" applyAlignment="1">
      <alignment horizontal="center" vertical="center"/>
    </xf>
    <xf numFmtId="0" fontId="19" fillId="15" borderId="140" xfId="0" applyFont="1" applyFill="1" applyBorder="1" applyAlignment="1">
      <alignment horizontal="center"/>
    </xf>
    <xf numFmtId="0" fontId="20" fillId="0" borderId="140" xfId="0" applyFont="1" applyBorder="1" applyAlignment="1">
      <alignment horizontal="center" vertical="center"/>
    </xf>
    <xf numFmtId="0" fontId="19" fillId="16" borderId="140" xfId="0" applyFont="1" applyFill="1" applyBorder="1" applyAlignment="1">
      <alignment horizontal="center" vertical="center"/>
    </xf>
    <xf numFmtId="0" fontId="19" fillId="0" borderId="200" xfId="0" applyFont="1" applyBorder="1" applyAlignment="1"/>
    <xf numFmtId="0" fontId="19" fillId="0" borderId="201" xfId="0" applyFont="1" applyBorder="1" applyAlignment="1">
      <alignment horizontal="center"/>
    </xf>
    <xf numFmtId="0" fontId="19" fillId="0" borderId="201" xfId="0" applyFont="1" applyBorder="1" applyAlignment="1">
      <alignment horizontal="center" vertical="center"/>
    </xf>
    <xf numFmtId="0" fontId="19" fillId="0" borderId="202" xfId="0" applyFont="1" applyBorder="1" applyAlignment="1">
      <alignment horizontal="left"/>
    </xf>
    <xf numFmtId="0" fontId="19" fillId="0" borderId="202" xfId="0" applyFont="1" applyBorder="1" applyAlignment="1"/>
    <xf numFmtId="0" fontId="19" fillId="0" borderId="203" xfId="0" applyFont="1" applyBorder="1" applyAlignment="1">
      <alignment horizontal="center"/>
    </xf>
    <xf numFmtId="0" fontId="20" fillId="0" borderId="203" xfId="0" applyFont="1" applyBorder="1" applyAlignment="1">
      <alignment horizontal="center" vertical="center"/>
    </xf>
    <xf numFmtId="0" fontId="19" fillId="15" borderId="184" xfId="0" applyFont="1" applyFill="1" applyBorder="1" applyAlignment="1"/>
    <xf numFmtId="0" fontId="19" fillId="15" borderId="183" xfId="0" applyFont="1" applyFill="1" applyBorder="1" applyAlignment="1">
      <alignment horizontal="center" vertical="center"/>
    </xf>
    <xf numFmtId="0" fontId="19" fillId="15" borderId="184" xfId="0" applyFont="1" applyFill="1" applyBorder="1" applyAlignment="1">
      <alignment horizontal="center"/>
    </xf>
    <xf numFmtId="0" fontId="19" fillId="15" borderId="184" xfId="0" applyFont="1" applyFill="1" applyBorder="1" applyAlignment="1">
      <alignment horizontal="left"/>
    </xf>
    <xf numFmtId="0" fontId="19" fillId="15" borderId="183" xfId="0" applyFont="1" applyFill="1" applyBorder="1" applyAlignment="1">
      <alignment horizontal="center"/>
    </xf>
    <xf numFmtId="0" fontId="19" fillId="15" borderId="141" xfId="0" applyFont="1" applyFill="1" applyBorder="1" applyAlignment="1"/>
    <xf numFmtId="0" fontId="19" fillId="15" borderId="139" xfId="0" applyFont="1" applyFill="1" applyBorder="1" applyAlignment="1">
      <alignment horizontal="center" vertical="center"/>
    </xf>
    <xf numFmtId="0" fontId="19" fillId="15" borderId="77" xfId="0" applyFont="1" applyFill="1" applyBorder="1" applyAlignment="1">
      <alignment horizontal="center" vertical="center"/>
    </xf>
    <xf numFmtId="0" fontId="19" fillId="14" borderId="201" xfId="0" applyFont="1" applyFill="1" applyBorder="1" applyAlignment="1">
      <alignment horizontal="center" vertical="center"/>
    </xf>
    <xf numFmtId="0" fontId="19" fillId="14" borderId="183" xfId="0" applyFont="1" applyFill="1" applyBorder="1" applyAlignment="1">
      <alignment horizontal="center" vertical="center"/>
    </xf>
    <xf numFmtId="0" fontId="19" fillId="14" borderId="139" xfId="0" applyFont="1" applyFill="1" applyBorder="1" applyAlignment="1">
      <alignment horizontal="center" vertical="center"/>
    </xf>
    <xf numFmtId="0" fontId="19" fillId="15" borderId="139" xfId="0" applyFont="1" applyFill="1" applyBorder="1" applyAlignment="1">
      <alignment horizontal="center"/>
    </xf>
    <xf numFmtId="0" fontId="19" fillId="16" borderId="203" xfId="0" applyFont="1" applyFill="1" applyBorder="1" applyAlignment="1">
      <alignment horizontal="center" vertical="center"/>
    </xf>
    <xf numFmtId="0" fontId="19" fillId="0" borderId="0" xfId="0" applyFont="1" applyAlignment="1">
      <alignment horizontal="center" vertical="center"/>
    </xf>
    <xf numFmtId="0" fontId="8" fillId="7" borderId="68" xfId="0" applyFont="1" applyFill="1" applyBorder="1" applyAlignment="1"/>
    <xf numFmtId="0" fontId="8" fillId="0" borderId="79" xfId="0" applyFont="1" applyBorder="1" applyAlignment="1"/>
    <xf numFmtId="0" fontId="8" fillId="17" borderId="4" xfId="0" applyFont="1" applyFill="1" applyBorder="1" applyAlignment="1"/>
    <xf numFmtId="0" fontId="19" fillId="9" borderId="183" xfId="0" applyFont="1" applyFill="1" applyBorder="1" applyAlignment="1">
      <alignment horizontal="center" vertical="center"/>
    </xf>
    <xf numFmtId="0" fontId="19" fillId="9" borderId="139" xfId="0" applyFont="1" applyFill="1" applyBorder="1" applyAlignment="1">
      <alignment horizontal="center" vertical="center"/>
    </xf>
    <xf numFmtId="0" fontId="19" fillId="15" borderId="155" xfId="0" applyFont="1" applyFill="1" applyBorder="1" applyAlignment="1">
      <alignment horizontal="center" vertical="center"/>
    </xf>
    <xf numFmtId="0" fontId="21" fillId="15" borderId="140" xfId="0" applyFont="1" applyFill="1" applyBorder="1" applyAlignment="1">
      <alignment horizontal="center" vertical="center"/>
    </xf>
    <xf numFmtId="0" fontId="19" fillId="15" borderId="210" xfId="0" applyFont="1" applyFill="1" applyBorder="1" applyAlignment="1">
      <alignment horizontal="center" vertical="center"/>
    </xf>
    <xf numFmtId="0" fontId="19" fillId="15" borderId="211" xfId="0" applyFont="1" applyFill="1" applyBorder="1" applyAlignment="1">
      <alignment horizontal="center" vertical="center"/>
    </xf>
    <xf numFmtId="0" fontId="19" fillId="15" borderId="142" xfId="0" applyFont="1" applyFill="1" applyBorder="1" applyAlignment="1">
      <alignment horizontal="center" vertical="center"/>
    </xf>
    <xf numFmtId="0" fontId="19" fillId="0" borderId="200" xfId="0" applyFont="1" applyBorder="1" applyAlignment="1">
      <alignment horizontal="center" vertical="center"/>
    </xf>
    <xf numFmtId="0" fontId="19" fillId="15" borderId="184" xfId="0" applyFont="1" applyFill="1" applyBorder="1" applyAlignment="1">
      <alignment horizontal="center" vertical="center"/>
    </xf>
    <xf numFmtId="0" fontId="19" fillId="15" borderId="141" xfId="0" applyFont="1" applyFill="1" applyBorder="1" applyAlignment="1">
      <alignment horizontal="center" vertical="center"/>
    </xf>
    <xf numFmtId="0" fontId="19" fillId="6" borderId="76" xfId="0" applyFont="1" applyFill="1" applyBorder="1" applyAlignment="1">
      <alignment horizontal="center" vertical="center"/>
    </xf>
    <xf numFmtId="0" fontId="19" fillId="6" borderId="183" xfId="0" applyFont="1" applyFill="1" applyBorder="1" applyAlignment="1">
      <alignment horizontal="center" vertical="center"/>
    </xf>
    <xf numFmtId="0" fontId="23" fillId="0" borderId="0" xfId="0" applyFont="1">
      <alignment vertical="center"/>
    </xf>
    <xf numFmtId="0" fontId="24" fillId="6" borderId="0" xfId="0" applyFont="1" applyFill="1" applyAlignment="1"/>
    <xf numFmtId="0" fontId="21" fillId="0" borderId="140" xfId="0" applyFont="1" applyBorder="1" applyAlignment="1">
      <alignment horizontal="center" vertical="center"/>
    </xf>
    <xf numFmtId="0" fontId="8" fillId="0" borderId="21" xfId="0" applyFont="1" applyBorder="1" applyAlignment="1">
      <alignment horizontal="right"/>
    </xf>
    <xf numFmtId="0" fontId="8" fillId="0" borderId="219" xfId="0" applyFont="1" applyBorder="1" applyAlignment="1">
      <alignment horizontal="right"/>
    </xf>
    <xf numFmtId="0" fontId="8" fillId="0" borderId="37" xfId="0" applyFont="1" applyBorder="1" applyAlignment="1">
      <alignment horizontal="right"/>
    </xf>
    <xf numFmtId="0" fontId="8" fillId="0" borderId="31" xfId="0" applyFont="1" applyBorder="1" applyAlignment="1">
      <alignment horizontal="left"/>
    </xf>
    <xf numFmtId="0" fontId="8" fillId="0" borderId="209" xfId="0" applyFont="1" applyBorder="1" applyAlignment="1"/>
    <xf numFmtId="0" fontId="8" fillId="0" borderId="30" xfId="0" applyFont="1" applyBorder="1" applyAlignment="1"/>
    <xf numFmtId="0" fontId="8" fillId="0" borderId="22" xfId="0" applyFont="1" applyBorder="1" applyAlignment="1"/>
    <xf numFmtId="0" fontId="8" fillId="0" borderId="78" xfId="0" applyFont="1" applyBorder="1" applyAlignment="1"/>
    <xf numFmtId="0" fontId="8" fillId="2" borderId="22" xfId="0" applyFont="1" applyFill="1" applyBorder="1" applyAlignment="1"/>
    <xf numFmtId="0" fontId="8" fillId="2" borderId="31" xfId="0" applyFont="1" applyFill="1" applyBorder="1" applyAlignment="1"/>
    <xf numFmtId="0" fontId="8" fillId="2" borderId="72" xfId="0" applyFont="1" applyFill="1" applyBorder="1" applyAlignment="1"/>
    <xf numFmtId="0" fontId="8" fillId="2" borderId="71" xfId="0" applyFont="1" applyFill="1" applyBorder="1" applyAlignment="1"/>
    <xf numFmtId="0" fontId="8" fillId="2" borderId="73" xfId="0" applyFont="1" applyFill="1" applyBorder="1" applyAlignment="1"/>
    <xf numFmtId="0" fontId="8" fillId="6" borderId="71" xfId="0" applyFont="1" applyFill="1" applyBorder="1" applyAlignment="1"/>
    <xf numFmtId="0" fontId="8" fillId="2" borderId="78" xfId="0" applyFont="1" applyFill="1" applyBorder="1" applyAlignment="1"/>
    <xf numFmtId="9" fontId="8" fillId="0" borderId="5" xfId="0" applyNumberFormat="1" applyFont="1" applyBorder="1" applyAlignment="1">
      <alignment horizontal="right"/>
    </xf>
    <xf numFmtId="0" fontId="8" fillId="9" borderId="92" xfId="0" applyFont="1" applyFill="1" applyBorder="1" applyAlignment="1"/>
    <xf numFmtId="0" fontId="8" fillId="9" borderId="75" xfId="0" applyFont="1" applyFill="1" applyBorder="1" applyAlignment="1"/>
    <xf numFmtId="9" fontId="8" fillId="0" borderId="86" xfId="0" applyNumberFormat="1" applyFont="1" applyBorder="1" applyAlignment="1">
      <alignment horizontal="right"/>
    </xf>
    <xf numFmtId="0" fontId="8" fillId="0" borderId="221" xfId="0" applyFont="1" applyBorder="1" applyAlignment="1">
      <alignment horizontal="right"/>
    </xf>
    <xf numFmtId="9" fontId="8" fillId="0" borderId="26" xfId="0" applyNumberFormat="1" applyFont="1" applyBorder="1" applyAlignment="1">
      <alignment horizontal="right"/>
    </xf>
    <xf numFmtId="0" fontId="12" fillId="0" borderId="22" xfId="0" applyFont="1" applyBorder="1" applyAlignment="1"/>
    <xf numFmtId="0" fontId="8" fillId="2" borderId="30" xfId="0" applyFont="1" applyFill="1" applyBorder="1" applyAlignment="1"/>
    <xf numFmtId="0" fontId="8" fillId="6" borderId="78" xfId="0" applyFont="1" applyFill="1" applyBorder="1" applyAlignment="1"/>
    <xf numFmtId="0" fontId="8" fillId="6" borderId="220" xfId="0" applyFont="1" applyFill="1" applyBorder="1" applyAlignment="1"/>
    <xf numFmtId="0" fontId="8" fillId="3" borderId="72" xfId="0" applyFont="1" applyFill="1" applyBorder="1" applyAlignment="1"/>
    <xf numFmtId="0" fontId="8" fillId="3" borderId="71" xfId="0" applyFont="1" applyFill="1" applyBorder="1" applyAlignment="1"/>
    <xf numFmtId="0" fontId="8" fillId="3" borderId="73" xfId="0" applyFont="1" applyFill="1" applyBorder="1" applyAlignment="1"/>
    <xf numFmtId="9" fontId="8" fillId="0" borderId="31" xfId="0" applyNumberFormat="1" applyFont="1" applyBorder="1" applyAlignment="1">
      <alignment horizontal="right"/>
    </xf>
    <xf numFmtId="0" fontId="8" fillId="2" borderId="45" xfId="0" applyFont="1" applyFill="1" applyBorder="1" applyAlignment="1"/>
    <xf numFmtId="0" fontId="8" fillId="6" borderId="45" xfId="0" applyFont="1" applyFill="1" applyBorder="1" applyAlignment="1"/>
    <xf numFmtId="0" fontId="21" fillId="15" borderId="183" xfId="0" applyFont="1" applyFill="1" applyBorder="1" applyAlignment="1">
      <alignment horizontal="center" vertical="center"/>
    </xf>
    <xf numFmtId="57" fontId="10" fillId="0" borderId="218" xfId="0" applyNumberFormat="1" applyFont="1" applyBorder="1" applyAlignment="1">
      <alignment horizontal="center"/>
    </xf>
    <xf numFmtId="177" fontId="11" fillId="5" borderId="2" xfId="0" applyNumberFormat="1" applyFont="1" applyFill="1" applyBorder="1" applyAlignment="1">
      <alignment horizontal="right"/>
    </xf>
    <xf numFmtId="0" fontId="8" fillId="17" borderId="51" xfId="0" applyFont="1" applyFill="1" applyBorder="1" applyAlignment="1">
      <alignment horizontal="center"/>
    </xf>
    <xf numFmtId="0" fontId="8" fillId="17" borderId="4" xfId="0" applyFont="1" applyFill="1" applyBorder="1" applyAlignment="1">
      <alignment horizontal="center"/>
    </xf>
    <xf numFmtId="0" fontId="8" fillId="17" borderId="57" xfId="0" applyFont="1" applyFill="1" applyBorder="1" applyAlignment="1">
      <alignment horizontal="center"/>
    </xf>
    <xf numFmtId="0" fontId="6" fillId="17" borderId="104" xfId="0" applyFont="1" applyFill="1" applyBorder="1">
      <alignment vertical="center"/>
    </xf>
    <xf numFmtId="0" fontId="6" fillId="0" borderId="2" xfId="0" applyFont="1" applyBorder="1">
      <alignment vertical="center"/>
    </xf>
    <xf numFmtId="0" fontId="8" fillId="8" borderId="36" xfId="0" applyFont="1" applyFill="1" applyBorder="1" applyAlignment="1">
      <alignment horizontal="center" vertical="center"/>
    </xf>
    <xf numFmtId="0" fontId="8" fillId="17" borderId="32" xfId="0" applyFont="1" applyFill="1" applyBorder="1" applyAlignment="1">
      <alignment horizontal="center"/>
    </xf>
    <xf numFmtId="0" fontId="8" fillId="5" borderId="167" xfId="0" applyFont="1" applyFill="1" applyBorder="1" applyAlignment="1">
      <alignment horizontal="center"/>
    </xf>
    <xf numFmtId="0" fontId="8" fillId="5" borderId="168" xfId="0" applyFont="1" applyFill="1" applyBorder="1" applyAlignment="1">
      <alignment horizontal="center"/>
    </xf>
    <xf numFmtId="9" fontId="8" fillId="0" borderId="171" xfId="0" applyNumberFormat="1" applyFont="1" applyBorder="1" applyAlignment="1">
      <alignment horizontal="right"/>
    </xf>
    <xf numFmtId="0" fontId="8" fillId="0" borderId="172" xfId="0" applyFont="1" applyBorder="1" applyAlignment="1">
      <alignment horizontal="center"/>
    </xf>
    <xf numFmtId="0" fontId="8" fillId="0" borderId="173" xfId="0" applyFont="1" applyBorder="1" applyAlignment="1">
      <alignment horizontal="center"/>
    </xf>
    <xf numFmtId="0" fontId="8" fillId="0" borderId="168" xfId="0" applyFont="1" applyBorder="1" applyAlignment="1">
      <alignment horizontal="center"/>
    </xf>
    <xf numFmtId="0" fontId="8" fillId="0" borderId="174" xfId="0" applyFont="1" applyBorder="1" applyAlignment="1">
      <alignment horizontal="center"/>
    </xf>
    <xf numFmtId="0" fontId="8" fillId="3" borderId="173" xfId="0" applyFont="1" applyFill="1" applyBorder="1" applyAlignment="1">
      <alignment horizontal="center"/>
    </xf>
    <xf numFmtId="0" fontId="8" fillId="3" borderId="168" xfId="0" applyFont="1" applyFill="1" applyBorder="1" applyAlignment="1">
      <alignment horizontal="center"/>
    </xf>
    <xf numFmtId="0" fontId="8" fillId="3" borderId="175" xfId="0" applyFont="1" applyFill="1" applyBorder="1" applyAlignment="1">
      <alignment horizontal="center"/>
    </xf>
    <xf numFmtId="0" fontId="8" fillId="0" borderId="177" xfId="0" applyFont="1" applyBorder="1" applyAlignment="1">
      <alignment horizontal="center"/>
    </xf>
    <xf numFmtId="0" fontId="8" fillId="0" borderId="178" xfId="0" applyFont="1" applyBorder="1" applyAlignment="1">
      <alignment horizontal="center"/>
    </xf>
    <xf numFmtId="0" fontId="8" fillId="0" borderId="179" xfId="0" applyFont="1" applyBorder="1" applyAlignment="1">
      <alignment horizontal="center"/>
    </xf>
    <xf numFmtId="0" fontId="8" fillId="0" borderId="180" xfId="0" applyFont="1" applyBorder="1" applyAlignment="1">
      <alignment horizontal="center"/>
    </xf>
    <xf numFmtId="0" fontId="8" fillId="0" borderId="181" xfId="0" applyFont="1" applyBorder="1" applyAlignment="1">
      <alignment horizontal="center"/>
    </xf>
    <xf numFmtId="0" fontId="8" fillId="0" borderId="182" xfId="0" applyFont="1" applyBorder="1" applyAlignment="1">
      <alignment horizontal="center"/>
    </xf>
    <xf numFmtId="177" fontId="11" fillId="5" borderId="44" xfId="0" applyNumberFormat="1" applyFont="1" applyFill="1" applyBorder="1" applyAlignment="1">
      <alignment horizontal="center" vertical="center"/>
    </xf>
    <xf numFmtId="177" fontId="11" fillId="5" borderId="25" xfId="0" applyNumberFormat="1" applyFont="1" applyFill="1" applyBorder="1" applyAlignment="1">
      <alignment horizontal="center" vertical="center"/>
    </xf>
    <xf numFmtId="177" fontId="11" fillId="0" borderId="44" xfId="0" applyNumberFormat="1" applyFont="1" applyBorder="1" applyAlignment="1">
      <alignment horizontal="center" vertical="center"/>
    </xf>
    <xf numFmtId="177" fontId="11" fillId="5" borderId="106" xfId="0" applyNumberFormat="1" applyFont="1" applyFill="1" applyBorder="1" applyAlignment="1">
      <alignment horizontal="center" vertical="center"/>
    </xf>
    <xf numFmtId="177" fontId="11" fillId="5" borderId="2" xfId="0" applyNumberFormat="1" applyFont="1" applyFill="1" applyBorder="1" applyAlignment="1">
      <alignment horizontal="center" vertical="center"/>
    </xf>
    <xf numFmtId="177" fontId="11" fillId="5" borderId="120" xfId="0" applyNumberFormat="1" applyFont="1" applyFill="1" applyBorder="1" applyAlignment="1">
      <alignment horizontal="center" vertical="center"/>
    </xf>
    <xf numFmtId="0" fontId="8" fillId="8" borderId="147" xfId="0" applyFont="1" applyFill="1" applyBorder="1" applyAlignment="1">
      <alignment horizontal="center" vertical="center"/>
    </xf>
    <xf numFmtId="0" fontId="19" fillId="0" borderId="193" xfId="0" applyFont="1" applyBorder="1" applyAlignment="1"/>
    <xf numFmtId="0" fontId="8" fillId="4" borderId="45" xfId="0" applyFont="1" applyFill="1" applyBorder="1" applyAlignment="1"/>
    <xf numFmtId="57" fontId="10" fillId="0" borderId="155" xfId="0" applyNumberFormat="1" applyFont="1" applyBorder="1" applyAlignment="1">
      <alignment horizontal="center"/>
    </xf>
    <xf numFmtId="0" fontId="27" fillId="0" borderId="51" xfId="0" applyFont="1" applyBorder="1" applyAlignment="1">
      <alignment horizontal="center"/>
    </xf>
    <xf numFmtId="0" fontId="27" fillId="0" borderId="3" xfId="0" applyFont="1" applyBorder="1" applyAlignment="1">
      <alignment horizontal="center"/>
    </xf>
    <xf numFmtId="0" fontId="27" fillId="0" borderId="4" xfId="0" applyFont="1" applyBorder="1" applyAlignment="1">
      <alignment horizontal="center"/>
    </xf>
    <xf numFmtId="0" fontId="27" fillId="3" borderId="51" xfId="0" applyFont="1" applyFill="1" applyBorder="1" applyAlignment="1">
      <alignment horizontal="center"/>
    </xf>
    <xf numFmtId="0" fontId="27" fillId="3" borderId="4" xfId="0" applyFont="1" applyFill="1" applyBorder="1" applyAlignment="1">
      <alignment horizontal="center"/>
    </xf>
    <xf numFmtId="0" fontId="8" fillId="0" borderId="78" xfId="0" applyFont="1" applyBorder="1" applyAlignment="1">
      <alignment horizontal="center"/>
    </xf>
    <xf numFmtId="0" fontId="8" fillId="0" borderId="73" xfId="0" applyFont="1" applyBorder="1" applyAlignment="1">
      <alignment horizontal="center"/>
    </xf>
    <xf numFmtId="0" fontId="8" fillId="0" borderId="224" xfId="0" applyFont="1" applyBorder="1" applyAlignment="1">
      <alignment horizontal="center"/>
    </xf>
    <xf numFmtId="0" fontId="8" fillId="0" borderId="225" xfId="0" applyFont="1" applyBorder="1" applyAlignment="1">
      <alignment horizontal="center"/>
    </xf>
    <xf numFmtId="0" fontId="19" fillId="3" borderId="214" xfId="0" applyFont="1" applyFill="1" applyBorder="1" applyAlignment="1">
      <alignment horizontal="center" vertical="center"/>
    </xf>
    <xf numFmtId="177" fontId="11" fillId="5" borderId="180" xfId="0" applyNumberFormat="1" applyFont="1" applyFill="1" applyBorder="1" applyAlignment="1">
      <alignment horizontal="center" vertical="center"/>
    </xf>
    <xf numFmtId="57" fontId="10" fillId="0" borderId="227" xfId="0" applyNumberFormat="1" applyFont="1" applyBorder="1" applyAlignment="1">
      <alignment horizontal="center"/>
    </xf>
    <xf numFmtId="0" fontId="11" fillId="5" borderId="167" xfId="0" applyFont="1" applyFill="1" applyBorder="1" applyAlignment="1">
      <alignment horizontal="center" vertical="center"/>
    </xf>
    <xf numFmtId="0" fontId="8" fillId="3" borderId="169" xfId="0" applyFont="1" applyFill="1" applyBorder="1" applyAlignment="1">
      <alignment horizontal="center"/>
    </xf>
    <xf numFmtId="0" fontId="8" fillId="3" borderId="170" xfId="0" applyFont="1" applyFill="1" applyBorder="1" applyAlignment="1">
      <alignment horizontal="center"/>
    </xf>
    <xf numFmtId="0" fontId="8" fillId="3" borderId="176" xfId="0" applyFont="1" applyFill="1" applyBorder="1" applyAlignment="1">
      <alignment horizontal="center"/>
    </xf>
    <xf numFmtId="0" fontId="8" fillId="3" borderId="171" xfId="0" applyFont="1" applyFill="1" applyBorder="1" applyAlignment="1">
      <alignment horizontal="center"/>
    </xf>
    <xf numFmtId="0" fontId="8" fillId="3" borderId="179" xfId="0" applyFont="1" applyFill="1" applyBorder="1" applyAlignment="1">
      <alignment horizontal="center"/>
    </xf>
    <xf numFmtId="0" fontId="8" fillId="3" borderId="180" xfId="0" applyFont="1" applyFill="1" applyBorder="1" applyAlignment="1">
      <alignment horizontal="center"/>
    </xf>
    <xf numFmtId="0" fontId="8" fillId="3" borderId="181" xfId="0" applyFont="1" applyFill="1" applyBorder="1" applyAlignment="1">
      <alignment horizontal="center"/>
    </xf>
    <xf numFmtId="0" fontId="8" fillId="17" borderId="169" xfId="0" applyFont="1" applyFill="1" applyBorder="1" applyAlignment="1">
      <alignment horizontal="center"/>
    </xf>
    <xf numFmtId="0" fontId="8" fillId="17" borderId="170" xfId="0" applyFont="1" applyFill="1" applyBorder="1" applyAlignment="1">
      <alignment horizontal="center"/>
    </xf>
    <xf numFmtId="0" fontId="8" fillId="17" borderId="171" xfId="0" applyFont="1" applyFill="1" applyBorder="1" applyAlignment="1">
      <alignment horizontal="center"/>
    </xf>
    <xf numFmtId="0" fontId="8" fillId="17" borderId="168" xfId="0" applyFont="1" applyFill="1" applyBorder="1" applyAlignment="1">
      <alignment horizontal="center"/>
    </xf>
    <xf numFmtId="0" fontId="8" fillId="17" borderId="173" xfId="0" applyFont="1" applyFill="1" applyBorder="1" applyAlignment="1">
      <alignment horizontal="center"/>
    </xf>
    <xf numFmtId="0" fontId="8" fillId="17" borderId="59" xfId="0" applyFont="1" applyFill="1" applyBorder="1" applyAlignment="1">
      <alignment horizontal="center"/>
    </xf>
    <xf numFmtId="0" fontId="8" fillId="17" borderId="104" xfId="0" applyFont="1" applyFill="1" applyBorder="1" applyAlignment="1">
      <alignment horizontal="center"/>
    </xf>
    <xf numFmtId="0" fontId="8" fillId="2" borderId="105" xfId="0" applyFont="1" applyFill="1" applyBorder="1" applyAlignment="1">
      <alignment horizontal="center"/>
    </xf>
    <xf numFmtId="0" fontId="8" fillId="2" borderId="224" xfId="0" applyFont="1" applyFill="1" applyBorder="1" applyAlignment="1">
      <alignment horizontal="center"/>
    </xf>
    <xf numFmtId="0" fontId="8" fillId="2" borderId="225" xfId="0" applyFont="1" applyFill="1" applyBorder="1" applyAlignment="1">
      <alignment horizontal="center"/>
    </xf>
    <xf numFmtId="0" fontId="8" fillId="6" borderId="105" xfId="0" applyFont="1" applyFill="1" applyBorder="1" applyAlignment="1">
      <alignment horizontal="center"/>
    </xf>
    <xf numFmtId="0" fontId="8" fillId="6" borderId="224" xfId="0" applyFont="1" applyFill="1" applyBorder="1" applyAlignment="1">
      <alignment horizontal="center"/>
    </xf>
    <xf numFmtId="0" fontId="8" fillId="6" borderId="225" xfId="0" applyFont="1" applyFill="1" applyBorder="1" applyAlignment="1">
      <alignment horizontal="center"/>
    </xf>
    <xf numFmtId="57" fontId="10" fillId="0" borderId="211" xfId="0" applyNumberFormat="1" applyFont="1" applyBorder="1" applyAlignment="1">
      <alignment horizontal="center"/>
    </xf>
    <xf numFmtId="0" fontId="8" fillId="17" borderId="167" xfId="0" applyFont="1" applyFill="1" applyBorder="1" applyAlignment="1">
      <alignment horizontal="center"/>
    </xf>
    <xf numFmtId="9" fontId="8" fillId="0" borderId="176" xfId="0" applyNumberFormat="1" applyFont="1" applyBorder="1" applyAlignment="1">
      <alignment horizontal="right"/>
    </xf>
    <xf numFmtId="9" fontId="8" fillId="0" borderId="79" xfId="0" applyNumberFormat="1" applyFont="1" applyBorder="1" applyAlignment="1">
      <alignment horizontal="right"/>
    </xf>
    <xf numFmtId="9" fontId="8" fillId="0" borderId="78" xfId="0" applyNumberFormat="1" applyFont="1" applyBorder="1" applyAlignment="1">
      <alignment horizontal="right"/>
    </xf>
    <xf numFmtId="9" fontId="8" fillId="0" borderId="75" xfId="0" applyNumberFormat="1" applyFont="1" applyBorder="1" applyAlignment="1">
      <alignment horizontal="right"/>
    </xf>
    <xf numFmtId="9" fontId="8" fillId="0" borderId="76" xfId="0" applyNumberFormat="1" applyFont="1" applyBorder="1" applyAlignment="1">
      <alignment horizontal="right"/>
    </xf>
    <xf numFmtId="9" fontId="8" fillId="0" borderId="77" xfId="0" applyNumberFormat="1" applyFont="1" applyBorder="1" applyAlignment="1">
      <alignment horizontal="right"/>
    </xf>
    <xf numFmtId="0" fontId="8" fillId="0" borderId="229" xfId="0" applyFont="1" applyBorder="1" applyAlignment="1">
      <alignment horizontal="center"/>
    </xf>
    <xf numFmtId="9" fontId="8" fillId="0" borderId="230" xfId="0" applyNumberFormat="1" applyFont="1" applyBorder="1" applyAlignment="1">
      <alignment horizontal="right"/>
    </xf>
    <xf numFmtId="0" fontId="8" fillId="0" borderId="231" xfId="0" applyFont="1" applyBorder="1" applyAlignment="1">
      <alignment horizontal="center"/>
    </xf>
    <xf numFmtId="9" fontId="8" fillId="0" borderId="232" xfId="0" applyNumberFormat="1" applyFont="1" applyBorder="1" applyAlignment="1">
      <alignment horizontal="right"/>
    </xf>
    <xf numFmtId="0" fontId="8" fillId="0" borderId="202" xfId="0" applyFont="1" applyBorder="1" applyAlignment="1">
      <alignment horizontal="center"/>
    </xf>
    <xf numFmtId="9" fontId="8" fillId="0" borderId="203" xfId="0" applyNumberFormat="1" applyFont="1" applyBorder="1" applyAlignment="1">
      <alignment horizontal="right"/>
    </xf>
    <xf numFmtId="177" fontId="11" fillId="5" borderId="224" xfId="0" applyNumberFormat="1" applyFont="1" applyFill="1" applyBorder="1" applyAlignment="1">
      <alignment horizontal="center" vertical="center"/>
    </xf>
    <xf numFmtId="0" fontId="8" fillId="5" borderId="224" xfId="0" applyFont="1" applyFill="1" applyBorder="1" applyAlignment="1">
      <alignment horizontal="center"/>
    </xf>
    <xf numFmtId="0" fontId="8" fillId="5" borderId="225" xfId="0" applyFont="1" applyFill="1" applyBorder="1" applyAlignment="1">
      <alignment horizontal="center"/>
    </xf>
    <xf numFmtId="0" fontId="14" fillId="3" borderId="32" xfId="0" applyFont="1" applyFill="1" applyBorder="1" applyAlignment="1">
      <alignment horizontal="center"/>
    </xf>
    <xf numFmtId="0" fontId="8" fillId="17" borderId="75" xfId="0" applyFont="1" applyFill="1" applyBorder="1" applyAlignment="1">
      <alignment horizontal="center"/>
    </xf>
    <xf numFmtId="0" fontId="8" fillId="0" borderId="144" xfId="0" applyFont="1" applyBorder="1" applyAlignment="1">
      <alignment horizontal="center"/>
    </xf>
    <xf numFmtId="0" fontId="8" fillId="17" borderId="60" xfId="0" applyFont="1" applyFill="1" applyBorder="1" applyAlignment="1">
      <alignment horizontal="center"/>
    </xf>
    <xf numFmtId="0" fontId="8" fillId="0" borderId="235" xfId="0" applyFont="1" applyBorder="1" applyAlignment="1">
      <alignment horizontal="center"/>
    </xf>
    <xf numFmtId="0" fontId="8" fillId="0" borderId="238" xfId="0" applyFont="1" applyBorder="1" applyAlignment="1">
      <alignment horizontal="center"/>
    </xf>
    <xf numFmtId="0" fontId="8" fillId="0" borderId="234" xfId="0" applyFont="1" applyBorder="1" applyAlignment="1">
      <alignment horizontal="center"/>
    </xf>
    <xf numFmtId="0" fontId="8" fillId="0" borderId="207" xfId="0" applyFont="1" applyBorder="1" applyAlignment="1">
      <alignment horizontal="center"/>
    </xf>
    <xf numFmtId="0" fontId="8" fillId="0" borderId="236" xfId="0" applyFont="1" applyBorder="1" applyAlignment="1">
      <alignment horizontal="center"/>
    </xf>
    <xf numFmtId="9" fontId="8" fillId="0" borderId="207" xfId="0" applyNumberFormat="1" applyFont="1" applyBorder="1" applyAlignment="1">
      <alignment horizontal="right"/>
    </xf>
    <xf numFmtId="0" fontId="8" fillId="0" borderId="200" xfId="0" applyFont="1" applyBorder="1" applyAlignment="1">
      <alignment horizontal="center"/>
    </xf>
    <xf numFmtId="9" fontId="8" fillId="0" borderId="201" xfId="0" applyNumberFormat="1" applyFont="1" applyBorder="1" applyAlignment="1">
      <alignment horizontal="right"/>
    </xf>
    <xf numFmtId="0" fontId="8" fillId="9" borderId="61" xfId="0" applyFont="1" applyFill="1" applyBorder="1" applyAlignment="1"/>
    <xf numFmtId="0" fontId="8" fillId="9" borderId="3" xfId="0" applyFont="1" applyFill="1" applyBorder="1" applyAlignment="1"/>
    <xf numFmtId="0" fontId="8" fillId="9" borderId="62" xfId="0" applyFont="1" applyFill="1" applyBorder="1" applyAlignment="1"/>
    <xf numFmtId="0" fontId="8" fillId="7" borderId="77" xfId="0" applyFont="1" applyFill="1" applyBorder="1" applyAlignment="1"/>
    <xf numFmtId="0" fontId="8" fillId="2" borderId="24" xfId="0" applyFont="1" applyFill="1" applyBorder="1" applyAlignment="1"/>
    <xf numFmtId="0" fontId="8" fillId="7" borderId="34" xfId="0" applyFont="1" applyFill="1" applyBorder="1" applyAlignment="1"/>
    <xf numFmtId="0" fontId="8" fillId="2" borderId="34" xfId="0" applyFont="1" applyFill="1" applyBorder="1" applyAlignment="1"/>
    <xf numFmtId="0" fontId="8" fillId="2" borderId="70" xfId="0" applyFont="1" applyFill="1" applyBorder="1" applyAlignment="1"/>
    <xf numFmtId="0" fontId="8" fillId="0" borderId="209" xfId="0" applyFont="1" applyBorder="1" applyAlignment="1">
      <alignment horizontal="center"/>
    </xf>
    <xf numFmtId="0" fontId="8" fillId="0" borderId="92" xfId="0" applyFont="1" applyBorder="1" applyAlignment="1">
      <alignment horizontal="center"/>
    </xf>
    <xf numFmtId="0" fontId="8" fillId="0" borderId="84" xfId="0" applyFont="1" applyBorder="1" applyAlignment="1">
      <alignment horizontal="center"/>
    </xf>
    <xf numFmtId="0" fontId="8" fillId="0" borderId="70" xfId="0" applyFont="1" applyBorder="1" applyAlignment="1">
      <alignment horizontal="center"/>
    </xf>
    <xf numFmtId="0" fontId="8" fillId="2" borderId="71" xfId="0" applyFont="1" applyFill="1" applyBorder="1" applyAlignment="1">
      <alignment horizontal="center"/>
    </xf>
    <xf numFmtId="0" fontId="8" fillId="2" borderId="73" xfId="0" applyFont="1" applyFill="1" applyBorder="1" applyAlignment="1">
      <alignment horizontal="center"/>
    </xf>
    <xf numFmtId="0" fontId="8" fillId="2" borderId="72" xfId="0" applyFont="1" applyFill="1" applyBorder="1" applyAlignment="1">
      <alignment horizontal="center"/>
    </xf>
    <xf numFmtId="0" fontId="8" fillId="2" borderId="78" xfId="0" applyFont="1" applyFill="1" applyBorder="1" applyAlignment="1">
      <alignment horizontal="center"/>
    </xf>
    <xf numFmtId="0" fontId="8" fillId="6" borderId="72" xfId="0" applyFont="1" applyFill="1" applyBorder="1" applyAlignment="1">
      <alignment horizontal="center"/>
    </xf>
    <xf numFmtId="0" fontId="8" fillId="6" borderId="71" xfId="0" applyFont="1" applyFill="1" applyBorder="1" applyAlignment="1">
      <alignment horizontal="center"/>
    </xf>
    <xf numFmtId="0" fontId="8" fillId="6" borderId="73" xfId="0" applyFont="1" applyFill="1" applyBorder="1" applyAlignment="1">
      <alignment horizontal="center"/>
    </xf>
    <xf numFmtId="0" fontId="8" fillId="17" borderId="175" xfId="0" applyFont="1" applyFill="1" applyBorder="1" applyAlignment="1">
      <alignment horizontal="center"/>
    </xf>
    <xf numFmtId="0" fontId="8" fillId="17" borderId="242" xfId="0" applyFont="1" applyFill="1" applyBorder="1" applyAlignment="1">
      <alignment horizontal="center"/>
    </xf>
    <xf numFmtId="0" fontId="8" fillId="17" borderId="176" xfId="0" applyFont="1" applyFill="1" applyBorder="1" applyAlignment="1">
      <alignment horizontal="center"/>
    </xf>
    <xf numFmtId="0" fontId="8" fillId="17" borderId="47" xfId="0" applyFont="1" applyFill="1" applyBorder="1" applyAlignment="1">
      <alignment horizontal="center"/>
    </xf>
    <xf numFmtId="0" fontId="8" fillId="17" borderId="45" xfId="0" applyFont="1" applyFill="1" applyBorder="1" applyAlignment="1">
      <alignment horizontal="center"/>
    </xf>
    <xf numFmtId="0" fontId="8" fillId="17" borderId="92" xfId="0" applyFont="1" applyFill="1" applyBorder="1" applyAlignment="1">
      <alignment horizontal="center"/>
    </xf>
    <xf numFmtId="0" fontId="8" fillId="0" borderId="126" xfId="0" applyFont="1" applyBorder="1" applyAlignment="1">
      <alignment horizontal="center"/>
    </xf>
    <xf numFmtId="178" fontId="26" fillId="0" borderId="143" xfId="0" applyNumberFormat="1" applyFont="1" applyBorder="1" applyAlignment="1">
      <alignment horizontal="center" vertical="center"/>
    </xf>
    <xf numFmtId="57" fontId="11" fillId="0" borderId="228" xfId="0" applyNumberFormat="1" applyFont="1" applyBorder="1" applyAlignment="1">
      <alignment horizontal="center"/>
    </xf>
    <xf numFmtId="0" fontId="11" fillId="0" borderId="126" xfId="0" applyFont="1" applyBorder="1" applyAlignment="1">
      <alignment horizontal="center" vertical="center"/>
    </xf>
    <xf numFmtId="0" fontId="8" fillId="0" borderId="127" xfId="0" applyFont="1" applyBorder="1" applyAlignment="1">
      <alignment horizontal="center"/>
    </xf>
    <xf numFmtId="0" fontId="8" fillId="0" borderId="128" xfId="0" applyFont="1" applyBorder="1" applyAlignment="1">
      <alignment horizontal="center"/>
    </xf>
    <xf numFmtId="0" fontId="8" fillId="0" borderId="124" xfId="0" applyFont="1" applyBorder="1" applyAlignment="1">
      <alignment horizontal="center"/>
    </xf>
    <xf numFmtId="0" fontId="8" fillId="0" borderId="129" xfId="0" applyFont="1" applyBorder="1" applyAlignment="1">
      <alignment horizontal="center"/>
    </xf>
    <xf numFmtId="0" fontId="8" fillId="0" borderId="130" xfId="0" applyFont="1" applyBorder="1" applyAlignment="1">
      <alignment horizontal="center"/>
    </xf>
    <xf numFmtId="0" fontId="8" fillId="0" borderId="131" xfId="0" applyFont="1" applyBorder="1" applyAlignment="1">
      <alignment horizontal="center"/>
    </xf>
    <xf numFmtId="0" fontId="8" fillId="0" borderId="116" xfId="0" applyFont="1" applyBorder="1" applyAlignment="1">
      <alignment horizontal="center"/>
    </xf>
    <xf numFmtId="0" fontId="8" fillId="0" borderId="134" xfId="0" applyFont="1" applyBorder="1" applyAlignment="1">
      <alignment horizontal="center"/>
    </xf>
    <xf numFmtId="0" fontId="8" fillId="17" borderId="144" xfId="0" applyFont="1" applyFill="1" applyBorder="1" applyAlignment="1">
      <alignment horizontal="center"/>
    </xf>
    <xf numFmtId="0" fontId="8" fillId="0" borderId="208" xfId="0" applyFont="1" applyBorder="1" applyAlignment="1">
      <alignment horizontal="center"/>
    </xf>
    <xf numFmtId="0" fontId="8" fillId="2" borderId="92" xfId="0" applyFont="1" applyFill="1" applyBorder="1" applyAlignment="1">
      <alignment horizontal="center"/>
    </xf>
    <xf numFmtId="0" fontId="8" fillId="3" borderId="92" xfId="0" applyFont="1" applyFill="1" applyBorder="1" applyAlignment="1">
      <alignment horizontal="center"/>
    </xf>
    <xf numFmtId="0" fontId="25" fillId="0" borderId="0" xfId="1" applyAlignment="1"/>
    <xf numFmtId="0" fontId="11" fillId="5" borderId="224" xfId="0" applyFont="1" applyFill="1" applyBorder="1" applyAlignment="1">
      <alignment horizontal="center" vertical="center"/>
    </xf>
    <xf numFmtId="57" fontId="10" fillId="0" borderId="210" xfId="0" applyNumberFormat="1" applyFont="1" applyBorder="1" applyAlignment="1">
      <alignment horizontal="center"/>
    </xf>
    <xf numFmtId="57" fontId="10" fillId="0" borderId="2" xfId="0" applyNumberFormat="1" applyFont="1" applyBorder="1" applyAlignment="1">
      <alignment horizontal="center"/>
    </xf>
    <xf numFmtId="0" fontId="8" fillId="17" borderId="51" xfId="0" applyFont="1" applyFill="1" applyBorder="1" applyAlignment="1"/>
    <xf numFmtId="0" fontId="8" fillId="0" borderId="56" xfId="0" applyFont="1" applyBorder="1" applyAlignment="1"/>
    <xf numFmtId="0" fontId="8" fillId="17" borderId="57" xfId="0" applyFont="1" applyFill="1" applyBorder="1" applyAlignment="1"/>
    <xf numFmtId="0" fontId="8" fillId="7" borderId="28" xfId="0" applyFont="1" applyFill="1" applyBorder="1" applyAlignment="1"/>
    <xf numFmtId="0" fontId="8" fillId="17" borderId="75" xfId="0" applyFont="1" applyFill="1" applyBorder="1" applyAlignment="1"/>
    <xf numFmtId="0" fontId="29" fillId="0" borderId="140" xfId="0" applyFont="1" applyBorder="1" applyAlignment="1">
      <alignment horizontal="center" vertical="center"/>
    </xf>
    <xf numFmtId="0" fontId="29" fillId="15" borderId="140" xfId="0" applyFont="1" applyFill="1" applyBorder="1" applyAlignment="1">
      <alignment horizontal="center" vertical="center"/>
    </xf>
    <xf numFmtId="0" fontId="30" fillId="0" borderId="140" xfId="0" applyFont="1" applyBorder="1" applyAlignment="1">
      <alignment horizontal="center" vertical="center"/>
    </xf>
    <xf numFmtId="0" fontId="21" fillId="0" borderId="183" xfId="0" applyFont="1" applyBorder="1" applyAlignment="1">
      <alignment horizontal="center" vertical="center"/>
    </xf>
    <xf numFmtId="0" fontId="8" fillId="2" borderId="84" xfId="0" applyFont="1" applyFill="1" applyBorder="1" applyAlignment="1">
      <alignment horizontal="center"/>
    </xf>
    <xf numFmtId="0" fontId="8" fillId="4" borderId="4" xfId="0" applyFont="1" applyFill="1" applyBorder="1" applyAlignment="1">
      <alignment horizontal="center"/>
    </xf>
    <xf numFmtId="0" fontId="8" fillId="4" borderId="57" xfId="0" applyFont="1" applyFill="1" applyBorder="1" applyAlignment="1">
      <alignment horizontal="center"/>
    </xf>
    <xf numFmtId="0" fontId="8" fillId="4" borderId="51" xfId="0" applyFont="1" applyFill="1" applyBorder="1" applyAlignment="1">
      <alignment horizontal="center"/>
    </xf>
    <xf numFmtId="0" fontId="8" fillId="4" borderId="75" xfId="0" applyFont="1" applyFill="1" applyBorder="1" applyAlignment="1">
      <alignment horizontal="center"/>
    </xf>
    <xf numFmtId="0" fontId="24" fillId="0" borderId="0" xfId="0" applyFont="1" applyAlignment="1"/>
    <xf numFmtId="0" fontId="11" fillId="0" borderId="106" xfId="0" applyFont="1" applyBorder="1" applyAlignment="1">
      <alignment horizontal="center" vertical="center"/>
    </xf>
    <xf numFmtId="0" fontId="8" fillId="2" borderId="58" xfId="0" applyFont="1" applyFill="1" applyBorder="1" applyAlignment="1"/>
    <xf numFmtId="0" fontId="8" fillId="2" borderId="59" xfId="0" applyFont="1" applyFill="1" applyBorder="1" applyAlignment="1"/>
    <xf numFmtId="0" fontId="8" fillId="2" borderId="60" xfId="0" applyFont="1" applyFill="1" applyBorder="1" applyAlignment="1"/>
    <xf numFmtId="0" fontId="8" fillId="6" borderId="82" xfId="0" applyFont="1" applyFill="1" applyBorder="1" applyAlignment="1">
      <alignment horizontal="center"/>
    </xf>
    <xf numFmtId="0" fontId="8" fillId="2" borderId="82" xfId="0" applyFont="1" applyFill="1" applyBorder="1" applyAlignment="1">
      <alignment horizontal="center"/>
    </xf>
    <xf numFmtId="0" fontId="8" fillId="2" borderId="42" xfId="0" applyFont="1" applyFill="1" applyBorder="1" applyAlignment="1">
      <alignment horizontal="center"/>
    </xf>
    <xf numFmtId="0" fontId="8" fillId="2" borderId="83" xfId="0" applyFont="1" applyFill="1" applyBorder="1" applyAlignment="1">
      <alignment horizontal="center"/>
    </xf>
    <xf numFmtId="0" fontId="8" fillId="6" borderId="42" xfId="0" applyFont="1" applyFill="1" applyBorder="1" applyAlignment="1">
      <alignment horizontal="center"/>
    </xf>
    <xf numFmtId="57" fontId="11" fillId="0" borderId="155" xfId="0" applyNumberFormat="1" applyFont="1" applyBorder="1" applyAlignment="1">
      <alignment horizontal="center"/>
    </xf>
    <xf numFmtId="0" fontId="8" fillId="0" borderId="244" xfId="0" applyFont="1" applyBorder="1" applyAlignment="1">
      <alignment horizontal="center"/>
    </xf>
    <xf numFmtId="0" fontId="8" fillId="0" borderId="243" xfId="0" applyFont="1" applyBorder="1" applyAlignment="1">
      <alignment horizontal="left"/>
    </xf>
    <xf numFmtId="0" fontId="8" fillId="0" borderId="245" xfId="0" applyFont="1" applyBorder="1" applyAlignment="1">
      <alignment horizontal="right"/>
    </xf>
    <xf numFmtId="0" fontId="8" fillId="0" borderId="246" xfId="0" applyFont="1" applyBorder="1" applyAlignment="1">
      <alignment horizontal="right"/>
    </xf>
    <xf numFmtId="9" fontId="8" fillId="0" borderId="247" xfId="0" applyNumberFormat="1" applyFont="1" applyBorder="1" applyAlignment="1">
      <alignment horizontal="right"/>
    </xf>
    <xf numFmtId="0" fontId="8" fillId="0" borderId="248" xfId="0" applyFont="1" applyBorder="1" applyAlignment="1"/>
    <xf numFmtId="0" fontId="8" fillId="0" borderId="249" xfId="0" applyFont="1" applyBorder="1" applyAlignment="1"/>
    <xf numFmtId="0" fontId="8" fillId="0" borderId="250" xfId="0" applyFont="1" applyBorder="1" applyAlignment="1"/>
    <xf numFmtId="0" fontId="8" fillId="0" borderId="215" xfId="0" applyFont="1" applyBorder="1" applyAlignment="1"/>
    <xf numFmtId="0" fontId="8" fillId="0" borderId="251" xfId="0" applyFont="1" applyBorder="1" applyAlignment="1"/>
    <xf numFmtId="0" fontId="8" fillId="0" borderId="252" xfId="0" applyFont="1" applyBorder="1" applyAlignment="1"/>
    <xf numFmtId="0" fontId="8" fillId="0" borderId="243" xfId="0" applyFont="1" applyBorder="1" applyAlignment="1"/>
    <xf numFmtId="0" fontId="8" fillId="2" borderId="249" xfId="0" applyFont="1" applyFill="1" applyBorder="1" applyAlignment="1"/>
    <xf numFmtId="0" fontId="8" fillId="2" borderId="214" xfId="0" applyFont="1" applyFill="1" applyBorder="1" applyAlignment="1"/>
    <xf numFmtId="0" fontId="8" fillId="2" borderId="248" xfId="0" applyFont="1" applyFill="1" applyBorder="1" applyAlignment="1"/>
    <xf numFmtId="0" fontId="8" fillId="2" borderId="250" xfId="0" applyFont="1" applyFill="1" applyBorder="1" applyAlignment="1"/>
    <xf numFmtId="0" fontId="8" fillId="6" borderId="249" xfId="0" applyFont="1" applyFill="1" applyBorder="1" applyAlignment="1"/>
    <xf numFmtId="0" fontId="8" fillId="6" borderId="250" xfId="0" applyFont="1" applyFill="1" applyBorder="1" applyAlignment="1"/>
    <xf numFmtId="0" fontId="8" fillId="6" borderId="248" xfId="0" applyFont="1" applyFill="1" applyBorder="1" applyAlignment="1"/>
    <xf numFmtId="0" fontId="8" fillId="0" borderId="214" xfId="0" applyFont="1" applyBorder="1" applyAlignment="1"/>
    <xf numFmtId="0" fontId="8" fillId="0" borderId="253" xfId="0" applyFont="1" applyBorder="1" applyAlignment="1"/>
    <xf numFmtId="0" fontId="8" fillId="3" borderId="249" xfId="0" applyFont="1" applyFill="1" applyBorder="1" applyAlignment="1"/>
    <xf numFmtId="0" fontId="8" fillId="3" borderId="250" xfId="0" applyFont="1" applyFill="1" applyBorder="1" applyAlignment="1"/>
    <xf numFmtId="0" fontId="8" fillId="3" borderId="248" xfId="0" applyFont="1" applyFill="1" applyBorder="1" applyAlignment="1"/>
    <xf numFmtId="0" fontId="8" fillId="3" borderId="215" xfId="0" applyFont="1" applyFill="1" applyBorder="1" applyAlignment="1"/>
    <xf numFmtId="0" fontId="8" fillId="3" borderId="214" xfId="0" applyFont="1" applyFill="1" applyBorder="1" applyAlignment="1"/>
    <xf numFmtId="0" fontId="8" fillId="0" borderId="244" xfId="0" applyFont="1" applyBorder="1" applyAlignment="1">
      <alignment horizontal="right"/>
    </xf>
    <xf numFmtId="0" fontId="8" fillId="0" borderId="254" xfId="0" applyFont="1" applyBorder="1" applyAlignment="1">
      <alignment horizontal="center"/>
    </xf>
    <xf numFmtId="0" fontId="8" fillId="0" borderId="255" xfId="0" applyFont="1" applyBorder="1" applyAlignment="1">
      <alignment horizontal="left"/>
    </xf>
    <xf numFmtId="0" fontId="8" fillId="0" borderId="213" xfId="0" applyFont="1" applyBorder="1" applyAlignment="1">
      <alignment horizontal="right"/>
    </xf>
    <xf numFmtId="0" fontId="8" fillId="0" borderId="256" xfId="0" applyFont="1" applyBorder="1" applyAlignment="1">
      <alignment horizontal="right"/>
    </xf>
    <xf numFmtId="0" fontId="8" fillId="0" borderId="257" xfId="0" applyFont="1" applyBorder="1" applyAlignment="1">
      <alignment horizontal="right"/>
    </xf>
    <xf numFmtId="9" fontId="8" fillId="0" borderId="212" xfId="0" applyNumberFormat="1" applyFont="1" applyBorder="1" applyAlignment="1">
      <alignment horizontal="right"/>
    </xf>
    <xf numFmtId="0" fontId="8" fillId="0" borderId="239" xfId="0" applyFont="1" applyBorder="1" applyAlignment="1"/>
    <xf numFmtId="0" fontId="8" fillId="0" borderId="240" xfId="0" applyFont="1" applyBorder="1" applyAlignment="1"/>
    <xf numFmtId="0" fontId="8" fillId="0" borderId="241" xfId="0" applyFont="1" applyBorder="1" applyAlignment="1"/>
    <xf numFmtId="0" fontId="8" fillId="0" borderId="217" xfId="0" applyFont="1" applyBorder="1" applyAlignment="1"/>
    <xf numFmtId="0" fontId="8" fillId="0" borderId="258" xfId="0" applyFont="1" applyBorder="1" applyAlignment="1"/>
    <xf numFmtId="0" fontId="8" fillId="0" borderId="259" xfId="0" applyFont="1" applyBorder="1" applyAlignment="1"/>
    <xf numFmtId="0" fontId="8" fillId="7" borderId="259" xfId="0" applyFont="1" applyFill="1" applyBorder="1" applyAlignment="1"/>
    <xf numFmtId="0" fontId="8" fillId="0" borderId="255" xfId="0" applyFont="1" applyBorder="1" applyAlignment="1"/>
    <xf numFmtId="0" fontId="8" fillId="0" borderId="216" xfId="0" applyFont="1" applyBorder="1" applyAlignment="1"/>
    <xf numFmtId="0" fontId="8" fillId="0" borderId="260" xfId="0" applyFont="1" applyBorder="1" applyAlignment="1"/>
    <xf numFmtId="0" fontId="8" fillId="3" borderId="217" xfId="0" applyFont="1" applyFill="1" applyBorder="1" applyAlignment="1"/>
    <xf numFmtId="0" fontId="8" fillId="3" borderId="240" xfId="0" applyFont="1" applyFill="1" applyBorder="1" applyAlignment="1"/>
    <xf numFmtId="0" fontId="8" fillId="3" borderId="216" xfId="0" applyFont="1" applyFill="1" applyBorder="1" applyAlignment="1"/>
    <xf numFmtId="0" fontId="8" fillId="3" borderId="239" xfId="0" applyFont="1" applyFill="1" applyBorder="1" applyAlignment="1"/>
    <xf numFmtId="0" fontId="8" fillId="3" borderId="241" xfId="0" applyFont="1" applyFill="1" applyBorder="1" applyAlignment="1"/>
    <xf numFmtId="0" fontId="8" fillId="2" borderId="240" xfId="0" applyFont="1" applyFill="1" applyBorder="1" applyAlignment="1"/>
    <xf numFmtId="0" fontId="8" fillId="2" borderId="241" xfId="0" applyFont="1" applyFill="1" applyBorder="1" applyAlignment="1"/>
    <xf numFmtId="0" fontId="8" fillId="2" borderId="239" xfId="0" applyFont="1" applyFill="1" applyBorder="1" applyAlignment="1"/>
    <xf numFmtId="0" fontId="8" fillId="6" borderId="240" xfId="0" applyFont="1" applyFill="1" applyBorder="1" applyAlignment="1"/>
    <xf numFmtId="0" fontId="8" fillId="6" borderId="241" xfId="0" applyFont="1" applyFill="1" applyBorder="1" applyAlignment="1"/>
    <xf numFmtId="0" fontId="8" fillId="6" borderId="239" xfId="0" applyFont="1" applyFill="1" applyBorder="1" applyAlignment="1"/>
    <xf numFmtId="0" fontId="8" fillId="2" borderId="216" xfId="0" applyFont="1" applyFill="1" applyBorder="1" applyAlignment="1"/>
    <xf numFmtId="0" fontId="8" fillId="0" borderId="254" xfId="0" applyFont="1" applyBorder="1" applyAlignment="1">
      <alignment horizontal="right"/>
    </xf>
    <xf numFmtId="9" fontId="8" fillId="0" borderId="255" xfId="0" applyNumberFormat="1" applyFont="1" applyBorder="1" applyAlignment="1">
      <alignment horizontal="right"/>
    </xf>
    <xf numFmtId="0" fontId="19" fillId="6" borderId="184" xfId="0" applyFont="1" applyFill="1" applyBorder="1" applyAlignment="1">
      <alignment horizontal="center"/>
    </xf>
    <xf numFmtId="0" fontId="8" fillId="6" borderId="68" xfId="0" applyFont="1" applyFill="1" applyBorder="1" applyAlignment="1">
      <alignment horizontal="center"/>
    </xf>
    <xf numFmtId="0" fontId="8" fillId="6" borderId="69" xfId="0" applyFont="1" applyFill="1" applyBorder="1" applyAlignment="1">
      <alignment horizontal="center"/>
    </xf>
    <xf numFmtId="0" fontId="11" fillId="0" borderId="120" xfId="0" applyFont="1" applyBorder="1" applyAlignment="1">
      <alignment horizontal="center" vertical="center"/>
    </xf>
    <xf numFmtId="0" fontId="6" fillId="0" borderId="42" xfId="0" applyFont="1" applyBorder="1">
      <alignment vertical="center"/>
    </xf>
    <xf numFmtId="0" fontId="19" fillId="0" borderId="261" xfId="0" applyFont="1" applyBorder="1" applyAlignment="1"/>
    <xf numFmtId="0" fontId="6" fillId="0" borderId="51" xfId="0" applyFont="1" applyBorder="1">
      <alignment vertical="center"/>
    </xf>
    <xf numFmtId="0" fontId="6" fillId="0" borderId="4" xfId="0" applyFont="1" applyBorder="1">
      <alignment vertical="center"/>
    </xf>
    <xf numFmtId="0" fontId="6" fillId="0" borderId="57" xfId="0" applyFont="1" applyBorder="1">
      <alignment vertical="center"/>
    </xf>
    <xf numFmtId="0" fontId="8" fillId="2" borderId="47" xfId="0" applyFont="1" applyFill="1" applyBorder="1" applyAlignment="1"/>
    <xf numFmtId="0" fontId="8" fillId="18" borderId="4" xfId="0" applyFont="1" applyFill="1" applyBorder="1" applyAlignment="1">
      <alignment horizontal="center"/>
    </xf>
    <xf numFmtId="0" fontId="8" fillId="18" borderId="57" xfId="0" applyFont="1" applyFill="1" applyBorder="1" applyAlignment="1">
      <alignment horizontal="center"/>
    </xf>
    <xf numFmtId="0" fontId="8" fillId="18" borderId="51" xfId="0" applyFont="1" applyFill="1" applyBorder="1" applyAlignment="1">
      <alignment horizontal="center"/>
    </xf>
    <xf numFmtId="0" fontId="8" fillId="18" borderId="75" xfId="0" applyFont="1" applyFill="1" applyBorder="1" applyAlignment="1">
      <alignment horizontal="center"/>
    </xf>
    <xf numFmtId="0" fontId="8" fillId="7" borderId="51" xfId="0" applyFont="1" applyFill="1" applyBorder="1" applyAlignment="1">
      <alignment horizontal="center"/>
    </xf>
    <xf numFmtId="0" fontId="8" fillId="7" borderId="4" xfId="0" applyFont="1" applyFill="1" applyBorder="1" applyAlignment="1">
      <alignment horizontal="center"/>
    </xf>
    <xf numFmtId="0" fontId="8" fillId="7" borderId="57" xfId="0" applyFont="1" applyFill="1" applyBorder="1" applyAlignment="1">
      <alignment horizontal="center"/>
    </xf>
    <xf numFmtId="0" fontId="27" fillId="0" borderId="61" xfId="0" applyFont="1" applyBorder="1" applyAlignment="1">
      <alignment horizontal="center"/>
    </xf>
    <xf numFmtId="0" fontId="8" fillId="6" borderId="67" xfId="0" applyFont="1" applyFill="1" applyBorder="1" applyAlignment="1">
      <alignment horizontal="center"/>
    </xf>
    <xf numFmtId="0" fontId="8" fillId="4" borderId="68" xfId="0" applyFont="1" applyFill="1" applyBorder="1" applyAlignment="1">
      <alignment horizontal="center"/>
    </xf>
    <xf numFmtId="0" fontId="8" fillId="4" borderId="69" xfId="0" applyFont="1" applyFill="1" applyBorder="1" applyAlignment="1">
      <alignment horizontal="center"/>
    </xf>
    <xf numFmtId="0" fontId="8" fillId="4" borderId="67" xfId="0" applyFont="1" applyFill="1" applyBorder="1" applyAlignment="1">
      <alignment horizontal="center"/>
    </xf>
    <xf numFmtId="0" fontId="27" fillId="4" borderId="67" xfId="0" applyFont="1" applyFill="1" applyBorder="1" applyAlignment="1">
      <alignment horizontal="center"/>
    </xf>
    <xf numFmtId="0" fontId="27" fillId="4" borderId="68" xfId="0" applyFont="1" applyFill="1" applyBorder="1" applyAlignment="1">
      <alignment horizontal="center"/>
    </xf>
    <xf numFmtId="0" fontId="0" fillId="0" borderId="26" xfId="0" applyBorder="1">
      <alignment vertical="center"/>
    </xf>
    <xf numFmtId="0" fontId="6" fillId="0" borderId="26" xfId="0" applyFont="1" applyBorder="1">
      <alignment vertical="center"/>
    </xf>
    <xf numFmtId="0" fontId="8" fillId="2" borderId="222" xfId="0" applyFont="1" applyFill="1" applyBorder="1" applyAlignment="1">
      <alignment horizontal="center"/>
    </xf>
    <xf numFmtId="0" fontId="8" fillId="2" borderId="223" xfId="0" applyFont="1" applyFill="1" applyBorder="1" applyAlignment="1">
      <alignment horizontal="center"/>
    </xf>
    <xf numFmtId="0" fontId="8" fillId="6" borderId="226" xfId="0" applyFont="1" applyFill="1" applyBorder="1" applyAlignment="1">
      <alignment horizontal="center"/>
    </xf>
    <xf numFmtId="177" fontId="11" fillId="0" borderId="2" xfId="0" applyNumberFormat="1" applyFont="1" applyBorder="1" applyAlignment="1">
      <alignment horizontal="center" vertical="center"/>
    </xf>
    <xf numFmtId="0" fontId="28" fillId="0" borderId="66" xfId="0" applyFont="1" applyBorder="1">
      <alignment vertical="center"/>
    </xf>
    <xf numFmtId="57" fontId="10" fillId="0" borderId="228" xfId="0" applyNumberFormat="1" applyFont="1" applyBorder="1" applyAlignment="1">
      <alignment horizontal="center"/>
    </xf>
    <xf numFmtId="0" fontId="8" fillId="2" borderId="58" xfId="0" applyFont="1" applyFill="1" applyBorder="1" applyAlignment="1">
      <alignment horizontal="center"/>
    </xf>
    <xf numFmtId="0" fontId="8" fillId="2" borderId="59" xfId="0" applyFont="1" applyFill="1" applyBorder="1" applyAlignment="1">
      <alignment horizontal="center"/>
    </xf>
    <xf numFmtId="0" fontId="8" fillId="3" borderId="58" xfId="0" applyFont="1" applyFill="1" applyBorder="1" applyAlignment="1">
      <alignment horizontal="center"/>
    </xf>
    <xf numFmtId="0" fontId="8" fillId="3" borderId="59" xfId="0" applyFont="1" applyFill="1" applyBorder="1" applyAlignment="1">
      <alignment horizontal="center"/>
    </xf>
    <xf numFmtId="0" fontId="8" fillId="3" borderId="60" xfId="0" applyFont="1" applyFill="1" applyBorder="1" applyAlignment="1">
      <alignment horizontal="center"/>
    </xf>
    <xf numFmtId="0" fontId="8" fillId="3" borderId="79" xfId="0" applyFont="1" applyFill="1" applyBorder="1" applyAlignment="1">
      <alignment horizontal="center"/>
    </xf>
    <xf numFmtId="0" fontId="8" fillId="2" borderId="60" xfId="0" applyFont="1" applyFill="1" applyBorder="1" applyAlignment="1">
      <alignment horizontal="center"/>
    </xf>
    <xf numFmtId="0" fontId="8" fillId="19" borderId="51" xfId="0" applyFont="1" applyFill="1" applyBorder="1" applyAlignment="1"/>
    <xf numFmtId="0" fontId="8" fillId="19" borderId="4" xfId="0" applyFont="1" applyFill="1" applyBorder="1" applyAlignment="1"/>
    <xf numFmtId="0" fontId="8" fillId="19" borderId="57" xfId="0" applyFont="1" applyFill="1" applyBorder="1" applyAlignment="1"/>
    <xf numFmtId="0" fontId="8" fillId="2" borderId="5" xfId="0" applyFont="1" applyFill="1" applyBorder="1" applyAlignment="1">
      <alignment horizontal="center"/>
    </xf>
    <xf numFmtId="0" fontId="8" fillId="0" borderId="49" xfId="0" applyFont="1" applyBorder="1" applyAlignment="1">
      <alignment horizontal="center"/>
    </xf>
    <xf numFmtId="0" fontId="8" fillId="6" borderId="117" xfId="0" applyFont="1" applyFill="1" applyBorder="1" applyAlignment="1">
      <alignment horizontal="center"/>
    </xf>
    <xf numFmtId="0" fontId="8" fillId="6" borderId="114" xfId="0" applyFont="1" applyFill="1" applyBorder="1" applyAlignment="1">
      <alignment horizontal="center"/>
    </xf>
    <xf numFmtId="0" fontId="8" fillId="0" borderId="262" xfId="0" applyFont="1" applyBorder="1" applyAlignment="1"/>
    <xf numFmtId="0" fontId="8" fillId="3" borderId="111" xfId="0" applyFont="1" applyFill="1" applyBorder="1" applyAlignment="1"/>
    <xf numFmtId="0" fontId="8" fillId="7" borderId="67" xfId="0" applyFont="1" applyFill="1" applyBorder="1" applyAlignment="1">
      <alignment horizontal="center"/>
    </xf>
    <xf numFmtId="0" fontId="8" fillId="7" borderId="68" xfId="0" applyFont="1" applyFill="1" applyBorder="1" applyAlignment="1">
      <alignment horizontal="center"/>
    </xf>
    <xf numFmtId="0" fontId="8" fillId="7" borderId="69" xfId="0" applyFont="1" applyFill="1" applyBorder="1" applyAlignment="1">
      <alignment horizontal="center"/>
    </xf>
    <xf numFmtId="0" fontId="8" fillId="8" borderId="61" xfId="0" applyFont="1" applyFill="1" applyBorder="1" applyAlignment="1"/>
    <xf numFmtId="0" fontId="8" fillId="8" borderId="3" xfId="0" applyFont="1" applyFill="1" applyBorder="1" applyAlignment="1"/>
    <xf numFmtId="0" fontId="8" fillId="8" borderId="62" xfId="0" applyFont="1" applyFill="1" applyBorder="1" applyAlignment="1"/>
    <xf numFmtId="0" fontId="8" fillId="17" borderId="3" xfId="0" applyFont="1" applyFill="1" applyBorder="1" applyAlignment="1"/>
    <xf numFmtId="0" fontId="8" fillId="17" borderId="62" xfId="0" applyFont="1" applyFill="1" applyBorder="1" applyAlignment="1"/>
    <xf numFmtId="0" fontId="8" fillId="17" borderId="61" xfId="0" applyFont="1" applyFill="1" applyBorder="1" applyAlignment="1"/>
    <xf numFmtId="0" fontId="8" fillId="3" borderId="83" xfId="0" applyFont="1" applyFill="1" applyBorder="1" applyAlignment="1"/>
    <xf numFmtId="0" fontId="8" fillId="3" borderId="81" xfId="0" applyFont="1" applyFill="1" applyBorder="1" applyAlignment="1"/>
    <xf numFmtId="0" fontId="8" fillId="7" borderId="3" xfId="0" applyFont="1" applyFill="1" applyBorder="1" applyAlignment="1"/>
    <xf numFmtId="0" fontId="8" fillId="7" borderId="61" xfId="0" applyFont="1" applyFill="1" applyBorder="1" applyAlignment="1">
      <alignment horizontal="center"/>
    </xf>
    <xf numFmtId="0" fontId="8" fillId="7" borderId="3" xfId="0" applyFont="1" applyFill="1" applyBorder="1" applyAlignment="1">
      <alignment horizontal="center"/>
    </xf>
    <xf numFmtId="0" fontId="8" fillId="7" borderId="62" xfId="0" applyFont="1" applyFill="1" applyBorder="1" applyAlignment="1">
      <alignment horizontal="center"/>
    </xf>
    <xf numFmtId="177" fontId="11" fillId="5" borderId="55" xfId="0" applyNumberFormat="1" applyFont="1" applyFill="1" applyBorder="1" applyAlignment="1">
      <alignment horizontal="center" vertical="center"/>
    </xf>
    <xf numFmtId="0" fontId="11" fillId="0" borderId="55" xfId="0" applyFont="1" applyBorder="1" applyAlignment="1">
      <alignment horizontal="center" vertical="center"/>
    </xf>
    <xf numFmtId="0" fontId="8" fillId="5" borderId="55" xfId="0" applyFont="1" applyFill="1" applyBorder="1" applyAlignment="1">
      <alignment horizontal="center"/>
    </xf>
    <xf numFmtId="0" fontId="8" fillId="5" borderId="88" xfId="0" applyFont="1" applyFill="1" applyBorder="1" applyAlignment="1">
      <alignment horizontal="center"/>
    </xf>
    <xf numFmtId="0" fontId="6" fillId="0" borderId="127" xfId="0" applyFont="1" applyBorder="1">
      <alignment vertical="center"/>
    </xf>
    <xf numFmtId="0" fontId="8" fillId="4" borderId="59" xfId="0" applyFont="1" applyFill="1" applyBorder="1" applyAlignment="1">
      <alignment horizontal="center"/>
    </xf>
    <xf numFmtId="0" fontId="8" fillId="4" borderId="60" xfId="0" applyFont="1" applyFill="1" applyBorder="1" applyAlignment="1">
      <alignment horizontal="center"/>
    </xf>
    <xf numFmtId="0" fontId="8" fillId="4" borderId="58" xfId="0" applyFont="1" applyFill="1" applyBorder="1" applyAlignment="1">
      <alignment horizontal="center"/>
    </xf>
    <xf numFmtId="0" fontId="8" fillId="4" borderId="79" xfId="0" applyFont="1" applyFill="1" applyBorder="1" applyAlignment="1">
      <alignment horizontal="center"/>
    </xf>
    <xf numFmtId="0" fontId="27" fillId="0" borderId="58" xfId="0" applyFont="1" applyBorder="1" applyAlignment="1">
      <alignment horizontal="center"/>
    </xf>
    <xf numFmtId="0" fontId="27" fillId="0" borderId="59" xfId="0" applyFont="1" applyBorder="1" applyAlignment="1">
      <alignment horizontal="center"/>
    </xf>
    <xf numFmtId="0" fontId="8" fillId="2" borderId="144" xfId="0" applyFont="1" applyFill="1" applyBorder="1" applyAlignment="1">
      <alignment horizontal="center"/>
    </xf>
    <xf numFmtId="0" fontId="31" fillId="2" borderId="79" xfId="0" applyFont="1" applyFill="1" applyBorder="1" applyAlignment="1">
      <alignment horizontal="center"/>
    </xf>
    <xf numFmtId="0" fontId="8" fillId="7" borderId="58" xfId="0" applyFont="1" applyFill="1" applyBorder="1" applyAlignment="1">
      <alignment horizontal="center"/>
    </xf>
    <xf numFmtId="0" fontId="8" fillId="7" borderId="59" xfId="0" applyFont="1" applyFill="1" applyBorder="1" applyAlignment="1">
      <alignment horizontal="center"/>
    </xf>
    <xf numFmtId="0" fontId="8" fillId="7" borderId="60" xfId="0" applyFont="1" applyFill="1" applyBorder="1" applyAlignment="1">
      <alignment horizontal="center"/>
    </xf>
    <xf numFmtId="0" fontId="8" fillId="7" borderId="72" xfId="0" applyFont="1" applyFill="1" applyBorder="1" applyAlignment="1">
      <alignment horizontal="center"/>
    </xf>
    <xf numFmtId="0" fontId="8" fillId="7" borderId="71" xfId="0" applyFont="1" applyFill="1" applyBorder="1" applyAlignment="1">
      <alignment horizontal="center"/>
    </xf>
    <xf numFmtId="0" fontId="8" fillId="7" borderId="73" xfId="0" applyFont="1" applyFill="1" applyBorder="1" applyAlignment="1">
      <alignment horizontal="center"/>
    </xf>
    <xf numFmtId="0" fontId="8" fillId="6" borderId="77" xfId="0" applyFont="1" applyFill="1" applyBorder="1" applyAlignment="1">
      <alignment horizontal="center"/>
    </xf>
    <xf numFmtId="177" fontId="11" fillId="5" borderId="155" xfId="0" applyNumberFormat="1" applyFont="1" applyFill="1" applyBorder="1" applyAlignment="1">
      <alignment horizontal="center" vertical="center"/>
    </xf>
    <xf numFmtId="0" fontId="8" fillId="7" borderId="26" xfId="0" applyFont="1" applyFill="1" applyBorder="1" applyAlignment="1">
      <alignment horizontal="center"/>
    </xf>
    <xf numFmtId="0" fontId="8" fillId="20" borderId="51" xfId="0" applyFont="1" applyFill="1" applyBorder="1" applyAlignment="1">
      <alignment horizontal="center"/>
    </xf>
    <xf numFmtId="0" fontId="8" fillId="20" borderId="4" xfId="0" applyFont="1" applyFill="1" applyBorder="1" applyAlignment="1">
      <alignment horizontal="center"/>
    </xf>
    <xf numFmtId="0" fontId="8" fillId="20" borderId="67" xfId="0" applyFont="1" applyFill="1" applyBorder="1" applyAlignment="1">
      <alignment horizontal="center"/>
    </xf>
    <xf numFmtId="0" fontId="8" fillId="20" borderId="68" xfId="0" applyFont="1" applyFill="1" applyBorder="1" applyAlignment="1">
      <alignment horizontal="center"/>
    </xf>
    <xf numFmtId="0" fontId="8" fillId="20" borderId="61" xfId="0" applyFont="1" applyFill="1" applyBorder="1" applyAlignment="1">
      <alignment horizontal="center"/>
    </xf>
    <xf numFmtId="0" fontId="8" fillId="20" borderId="3" xfId="0" applyFont="1" applyFill="1" applyBorder="1" applyAlignment="1">
      <alignment horizontal="center"/>
    </xf>
    <xf numFmtId="0" fontId="8" fillId="0" borderId="210" xfId="0" applyFont="1" applyBorder="1" applyAlignment="1">
      <alignment horizontal="center"/>
    </xf>
    <xf numFmtId="0" fontId="8" fillId="20" borderId="57" xfId="0" applyFont="1" applyFill="1" applyBorder="1" applyAlignment="1">
      <alignment horizontal="center"/>
    </xf>
    <xf numFmtId="0" fontId="8" fillId="20" borderId="69" xfId="0" applyFont="1" applyFill="1" applyBorder="1" applyAlignment="1">
      <alignment horizontal="center"/>
    </xf>
    <xf numFmtId="0" fontId="8" fillId="20" borderId="62" xfId="0" applyFont="1" applyFill="1" applyBorder="1" applyAlignment="1">
      <alignment horizontal="center"/>
    </xf>
    <xf numFmtId="0" fontId="8" fillId="0" borderId="21" xfId="0" applyFont="1" applyBorder="1" applyAlignment="1">
      <alignment horizontal="center"/>
    </xf>
    <xf numFmtId="177" fontId="11" fillId="5" borderId="21" xfId="0" applyNumberFormat="1" applyFont="1" applyFill="1" applyBorder="1" applyAlignment="1">
      <alignment horizontal="center" vertical="center"/>
    </xf>
    <xf numFmtId="57" fontId="10" fillId="0" borderId="263" xfId="0" applyNumberFormat="1" applyFont="1" applyBorder="1" applyAlignment="1">
      <alignment horizontal="center"/>
    </xf>
    <xf numFmtId="0" fontId="11" fillId="5" borderId="21" xfId="0" applyFont="1" applyFill="1" applyBorder="1" applyAlignment="1">
      <alignment horizontal="center" vertical="center"/>
    </xf>
    <xf numFmtId="0" fontId="8" fillId="5" borderId="21" xfId="0" applyFont="1" applyFill="1" applyBorder="1" applyAlignment="1">
      <alignment horizontal="center"/>
    </xf>
    <xf numFmtId="0" fontId="8" fillId="5" borderId="26" xfId="0" applyFont="1" applyFill="1" applyBorder="1" applyAlignment="1">
      <alignment horizontal="center"/>
    </xf>
    <xf numFmtId="0" fontId="8" fillId="0" borderId="22" xfId="0" applyFont="1" applyBorder="1" applyAlignment="1">
      <alignment horizontal="center"/>
    </xf>
    <xf numFmtId="0" fontId="8" fillId="0" borderId="31" xfId="0" applyFont="1" applyBorder="1" applyAlignment="1">
      <alignment horizontal="center"/>
    </xf>
    <xf numFmtId="0" fontId="14" fillId="0" borderId="22" xfId="0" applyFont="1" applyBorder="1" applyAlignment="1">
      <alignment horizontal="center"/>
    </xf>
    <xf numFmtId="0" fontId="14" fillId="0" borderId="26" xfId="0" applyFont="1" applyBorder="1" applyAlignment="1">
      <alignment horizontal="center"/>
    </xf>
    <xf numFmtId="0" fontId="8" fillId="0" borderId="30" xfId="0" applyFont="1" applyBorder="1" applyAlignment="1">
      <alignment horizontal="center"/>
    </xf>
    <xf numFmtId="0" fontId="8" fillId="0" borderId="264" xfId="0" applyFont="1" applyBorder="1" applyAlignment="1">
      <alignment horizontal="center"/>
    </xf>
    <xf numFmtId="0" fontId="8" fillId="3" borderId="71" xfId="0" applyFont="1" applyFill="1" applyBorder="1" applyAlignment="1">
      <alignment horizontal="center"/>
    </xf>
    <xf numFmtId="0" fontId="8" fillId="3" borderId="73" xfId="0" applyFont="1" applyFill="1" applyBorder="1" applyAlignment="1">
      <alignment horizontal="center"/>
    </xf>
    <xf numFmtId="0" fontId="8" fillId="3" borderId="209" xfId="0" applyFont="1" applyFill="1" applyBorder="1" applyAlignment="1">
      <alignment horizontal="center"/>
    </xf>
    <xf numFmtId="0" fontId="8" fillId="3" borderId="72" xfId="0" applyFont="1" applyFill="1" applyBorder="1" applyAlignment="1">
      <alignment horizontal="center"/>
    </xf>
    <xf numFmtId="0" fontId="8" fillId="20" borderId="71" xfId="0" applyFont="1" applyFill="1" applyBorder="1" applyAlignment="1">
      <alignment horizontal="center"/>
    </xf>
    <xf numFmtId="0" fontId="8" fillId="20" borderId="73" xfId="0" applyFont="1" applyFill="1" applyBorder="1" applyAlignment="1">
      <alignment horizontal="center"/>
    </xf>
    <xf numFmtId="0" fontId="8" fillId="3" borderId="78" xfId="0" applyFont="1" applyFill="1" applyBorder="1" applyAlignment="1">
      <alignment horizontal="center"/>
    </xf>
    <xf numFmtId="0" fontId="8" fillId="6" borderId="78" xfId="0" applyFont="1" applyFill="1" applyBorder="1" applyAlignment="1">
      <alignment horizontal="center"/>
    </xf>
    <xf numFmtId="0" fontId="8" fillId="20" borderId="72" xfId="0" applyFont="1" applyFill="1" applyBorder="1" applyAlignment="1">
      <alignment horizontal="center"/>
    </xf>
    <xf numFmtId="0" fontId="11" fillId="5" borderId="126" xfId="0" applyFont="1" applyFill="1" applyBorder="1" applyAlignment="1">
      <alignment horizontal="center" vertical="center"/>
    </xf>
    <xf numFmtId="0" fontId="8" fillId="3" borderId="131" xfId="0" applyFont="1" applyFill="1" applyBorder="1" applyAlignment="1">
      <alignment horizontal="center"/>
    </xf>
    <xf numFmtId="0" fontId="8" fillId="3" borderId="116" xfId="0" applyFont="1" applyFill="1" applyBorder="1" applyAlignment="1">
      <alignment horizontal="center"/>
    </xf>
    <xf numFmtId="0" fontId="8" fillId="3" borderId="54" xfId="0" applyFont="1" applyFill="1" applyBorder="1" applyAlignment="1">
      <alignment horizontal="center"/>
    </xf>
    <xf numFmtId="0" fontId="8" fillId="3" borderId="55" xfId="0" applyFont="1" applyFill="1" applyBorder="1" applyAlignment="1">
      <alignment horizontal="center"/>
    </xf>
    <xf numFmtId="0" fontId="8" fillId="3" borderId="88" xfId="0" applyFont="1" applyFill="1" applyBorder="1" applyAlignment="1">
      <alignment horizontal="center"/>
    </xf>
    <xf numFmtId="0" fontId="27" fillId="0" borderId="72" xfId="0" applyFont="1" applyBorder="1" applyAlignment="1">
      <alignment horizontal="center"/>
    </xf>
    <xf numFmtId="0" fontId="27" fillId="0" borderId="71" xfId="0" applyFont="1" applyBorder="1" applyAlignment="1">
      <alignment horizontal="center"/>
    </xf>
    <xf numFmtId="0" fontId="8" fillId="2" borderId="43" xfId="0" applyFont="1" applyFill="1" applyBorder="1" applyAlignment="1">
      <alignment horizontal="center"/>
    </xf>
    <xf numFmtId="0" fontId="8" fillId="10" borderId="61" xfId="0" applyFont="1" applyFill="1" applyBorder="1" applyAlignment="1"/>
    <xf numFmtId="0" fontId="8" fillId="10" borderId="3" xfId="0" applyFont="1" applyFill="1" applyBorder="1" applyAlignment="1"/>
    <xf numFmtId="0" fontId="8" fillId="10" borderId="62" xfId="0" applyFont="1" applyFill="1" applyBorder="1" applyAlignment="1"/>
    <xf numFmtId="9" fontId="8" fillId="0" borderId="265" xfId="0" applyNumberFormat="1" applyFont="1" applyBorder="1" applyAlignment="1">
      <alignment horizontal="right"/>
    </xf>
    <xf numFmtId="9" fontId="8" fillId="0" borderId="266" xfId="0" applyNumberFormat="1" applyFont="1" applyBorder="1" applyAlignment="1">
      <alignment horizontal="right"/>
    </xf>
    <xf numFmtId="0" fontId="8" fillId="0" borderId="263" xfId="0" applyFont="1" applyBorder="1" applyAlignment="1">
      <alignment horizontal="center"/>
    </xf>
    <xf numFmtId="57" fontId="11" fillId="0" borderId="210" xfId="0" applyNumberFormat="1" applyFont="1" applyBorder="1" applyAlignment="1">
      <alignment horizontal="center"/>
    </xf>
    <xf numFmtId="0" fontId="8" fillId="6" borderId="81" xfId="0" applyFont="1" applyFill="1" applyBorder="1" applyAlignment="1">
      <alignment horizontal="center"/>
    </xf>
    <xf numFmtId="0" fontId="8" fillId="6" borderId="83" xfId="0" applyFont="1" applyFill="1" applyBorder="1" applyAlignment="1">
      <alignment horizontal="center"/>
    </xf>
    <xf numFmtId="0" fontId="8" fillId="6" borderId="84" xfId="0" applyFont="1" applyFill="1" applyBorder="1" applyAlignment="1">
      <alignment horizontal="center"/>
    </xf>
    <xf numFmtId="177" fontId="11" fillId="5" borderId="126" xfId="0" applyNumberFormat="1" applyFont="1" applyFill="1" applyBorder="1" applyAlignment="1">
      <alignment horizontal="center" vertical="center"/>
    </xf>
    <xf numFmtId="0" fontId="8" fillId="5" borderId="126" xfId="0" applyFont="1" applyFill="1" applyBorder="1" applyAlignment="1">
      <alignment horizontal="center"/>
    </xf>
    <xf numFmtId="0" fontId="8" fillId="5" borderId="127" xfId="0" applyFont="1" applyFill="1" applyBorder="1" applyAlignment="1">
      <alignment horizontal="center"/>
    </xf>
    <xf numFmtId="0" fontId="8" fillId="9" borderId="58" xfId="0" applyFont="1" applyFill="1" applyBorder="1" applyAlignment="1">
      <alignment horizontal="center"/>
    </xf>
    <xf numFmtId="0" fontId="8" fillId="9" borderId="59" xfId="0" applyFont="1" applyFill="1" applyBorder="1" applyAlignment="1">
      <alignment horizontal="center"/>
    </xf>
    <xf numFmtId="0" fontId="8" fillId="9" borderId="60" xfId="0" applyFont="1" applyFill="1" applyBorder="1" applyAlignment="1">
      <alignment horizontal="center"/>
    </xf>
    <xf numFmtId="0" fontId="8" fillId="0" borderId="228" xfId="0" applyFont="1" applyBorder="1" applyAlignment="1">
      <alignment horizontal="center"/>
    </xf>
    <xf numFmtId="0" fontId="11" fillId="0" borderId="224" xfId="0" applyFont="1" applyBorder="1" applyAlignment="1">
      <alignment horizontal="center" vertical="center"/>
    </xf>
    <xf numFmtId="0" fontId="8" fillId="20" borderId="78" xfId="0" applyFont="1" applyFill="1" applyBorder="1" applyAlignment="1">
      <alignment horizontal="center"/>
    </xf>
    <xf numFmtId="0" fontId="8" fillId="20" borderId="76" xfId="0" applyFont="1" applyFill="1" applyBorder="1" applyAlignment="1">
      <alignment horizontal="center"/>
    </xf>
    <xf numFmtId="0" fontId="8" fillId="20" borderId="75" xfId="0" applyFont="1" applyFill="1" applyBorder="1" applyAlignment="1">
      <alignment horizontal="center"/>
    </xf>
    <xf numFmtId="0" fontId="8" fillId="20" borderId="77" xfId="0" applyFont="1" applyFill="1" applyBorder="1" applyAlignment="1">
      <alignment horizontal="center"/>
    </xf>
    <xf numFmtId="0" fontId="8" fillId="4" borderId="71" xfId="0" applyFont="1" applyFill="1" applyBorder="1" applyAlignment="1">
      <alignment horizontal="center"/>
    </xf>
    <xf numFmtId="0" fontId="8" fillId="4" borderId="73" xfId="0" applyFont="1" applyFill="1" applyBorder="1" applyAlignment="1">
      <alignment horizontal="center"/>
    </xf>
    <xf numFmtId="0" fontId="8" fillId="4" borderId="72" xfId="0" applyFont="1" applyFill="1" applyBorder="1" applyAlignment="1">
      <alignment horizontal="center"/>
    </xf>
    <xf numFmtId="0" fontId="8" fillId="4" borderId="78" xfId="0" applyFont="1" applyFill="1" applyBorder="1" applyAlignment="1">
      <alignment horizontal="center"/>
    </xf>
    <xf numFmtId="0" fontId="8" fillId="19" borderId="68" xfId="0" applyFont="1" applyFill="1" applyBorder="1" applyAlignment="1"/>
    <xf numFmtId="0" fontId="8" fillId="19" borderId="69" xfId="0" applyFont="1" applyFill="1" applyBorder="1" applyAlignment="1"/>
    <xf numFmtId="0" fontId="8" fillId="19" borderId="67" xfId="0" applyFont="1" applyFill="1" applyBorder="1" applyAlignment="1"/>
    <xf numFmtId="0" fontId="8" fillId="3" borderId="82" xfId="0" applyFont="1" applyFill="1" applyBorder="1" applyAlignment="1"/>
    <xf numFmtId="0" fontId="8" fillId="6" borderId="59" xfId="0" applyFont="1" applyFill="1" applyBorder="1" applyAlignment="1"/>
    <xf numFmtId="0" fontId="8" fillId="6" borderId="60" xfId="0" applyFont="1" applyFill="1" applyBorder="1" applyAlignment="1"/>
    <xf numFmtId="0" fontId="8" fillId="6" borderId="58" xfId="0" applyFont="1" applyFill="1" applyBorder="1" applyAlignment="1"/>
    <xf numFmtId="0" fontId="8" fillId="0" borderId="125" xfId="0" applyFont="1" applyBorder="1" applyAlignment="1">
      <alignment horizontal="center"/>
    </xf>
    <xf numFmtId="0" fontId="8" fillId="21" borderId="72" xfId="0" applyFont="1" applyFill="1" applyBorder="1" applyAlignment="1">
      <alignment horizontal="center"/>
    </xf>
    <xf numFmtId="0" fontId="8" fillId="21" borderId="71" xfId="0" applyFont="1" applyFill="1" applyBorder="1" applyAlignment="1">
      <alignment horizontal="center"/>
    </xf>
    <xf numFmtId="0" fontId="8" fillId="21" borderId="73" xfId="0" applyFont="1" applyFill="1" applyBorder="1" applyAlignment="1">
      <alignment horizontal="center"/>
    </xf>
    <xf numFmtId="0" fontId="33" fillId="0" borderId="72" xfId="0" applyFont="1" applyBorder="1" applyAlignment="1">
      <alignment horizontal="center"/>
    </xf>
    <xf numFmtId="0" fontId="33" fillId="0" borderId="51" xfId="0" applyFont="1" applyBorder="1" applyAlignment="1">
      <alignment horizontal="center"/>
    </xf>
    <xf numFmtId="0" fontId="33" fillId="0" borderId="4" xfId="0" applyFont="1" applyBorder="1" applyAlignment="1">
      <alignment horizontal="center"/>
    </xf>
    <xf numFmtId="0" fontId="8" fillId="0" borderId="101" xfId="0" applyFont="1" applyBorder="1" applyAlignment="1">
      <alignment horizontal="left"/>
    </xf>
    <xf numFmtId="0" fontId="8" fillId="0" borderId="183" xfId="0" applyFont="1" applyBorder="1" applyAlignment="1">
      <alignment horizontal="center"/>
    </xf>
    <xf numFmtId="0" fontId="8" fillId="0" borderId="232" xfId="0" applyFont="1" applyBorder="1" applyAlignment="1">
      <alignment horizontal="center"/>
    </xf>
    <xf numFmtId="0" fontId="8" fillId="0" borderId="203" xfId="0" applyFont="1" applyBorder="1" applyAlignment="1">
      <alignment horizontal="center"/>
    </xf>
    <xf numFmtId="0" fontId="8" fillId="0" borderId="140" xfId="0" applyFont="1" applyBorder="1" applyAlignment="1">
      <alignment horizontal="center"/>
    </xf>
    <xf numFmtId="0" fontId="8" fillId="0" borderId="139" xfId="0" applyFont="1" applyBorder="1" applyAlignment="1">
      <alignment horizontal="center"/>
    </xf>
    <xf numFmtId="0" fontId="8" fillId="7" borderId="234" xfId="0" applyFont="1" applyFill="1" applyBorder="1" applyAlignment="1">
      <alignment horizontal="center"/>
    </xf>
    <xf numFmtId="0" fontId="8" fillId="7" borderId="235" xfId="0" applyFont="1" applyFill="1" applyBorder="1" applyAlignment="1">
      <alignment horizontal="center"/>
    </xf>
    <xf numFmtId="0" fontId="8" fillId="7" borderId="236" xfId="0" applyFont="1" applyFill="1" applyBorder="1" applyAlignment="1">
      <alignment horizontal="center"/>
    </xf>
    <xf numFmtId="0" fontId="28" fillId="0" borderId="237" xfId="0" applyFont="1" applyBorder="1">
      <alignment vertical="center"/>
    </xf>
    <xf numFmtId="0" fontId="8" fillId="0" borderId="26" xfId="0" applyFont="1" applyBorder="1" applyAlignment="1">
      <alignment horizontal="center"/>
    </xf>
    <xf numFmtId="0" fontId="8" fillId="0" borderId="226" xfId="0" applyFont="1" applyBorder="1" applyAlignment="1">
      <alignment horizontal="center"/>
    </xf>
    <xf numFmtId="0" fontId="8" fillId="0" borderId="222" xfId="0" applyFont="1" applyBorder="1" applyAlignment="1">
      <alignment horizontal="center"/>
    </xf>
    <xf numFmtId="0" fontId="8" fillId="0" borderId="223" xfId="0" applyFont="1" applyBorder="1" applyAlignment="1">
      <alignment horizontal="center"/>
    </xf>
    <xf numFmtId="0" fontId="8" fillId="2" borderId="264" xfId="0" applyFont="1" applyFill="1" applyBorder="1" applyAlignment="1">
      <alignment horizontal="center"/>
    </xf>
    <xf numFmtId="0" fontId="12" fillId="0" borderId="26" xfId="0" applyFont="1" applyBorder="1" applyAlignment="1">
      <alignment horizontal="center"/>
    </xf>
    <xf numFmtId="0" fontId="9" fillId="0" borderId="26" xfId="0" applyFont="1" applyBorder="1" applyAlignment="1">
      <alignment horizontal="center"/>
    </xf>
    <xf numFmtId="0" fontId="15" fillId="0" borderId="26" xfId="0" applyFont="1" applyBorder="1" applyAlignment="1">
      <alignment horizontal="center"/>
    </xf>
    <xf numFmtId="0" fontId="8" fillId="2" borderId="209" xfId="0" applyFont="1" applyFill="1" applyBorder="1" applyAlignment="1">
      <alignment horizontal="center"/>
    </xf>
    <xf numFmtId="0" fontId="8" fillId="17" borderId="72" xfId="0" applyFont="1" applyFill="1" applyBorder="1" applyAlignment="1">
      <alignment horizontal="center"/>
    </xf>
    <xf numFmtId="0" fontId="8" fillId="17" borderId="71" xfId="0" applyFont="1" applyFill="1" applyBorder="1" applyAlignment="1">
      <alignment horizontal="center"/>
    </xf>
    <xf numFmtId="0" fontId="8" fillId="17" borderId="73" xfId="0" applyFont="1" applyFill="1" applyBorder="1" applyAlignment="1">
      <alignment horizontal="center"/>
    </xf>
    <xf numFmtId="0" fontId="8" fillId="17" borderId="67" xfId="0" applyFont="1" applyFill="1" applyBorder="1" applyAlignment="1"/>
    <xf numFmtId="0" fontId="8" fillId="17" borderId="68" xfId="0" applyFont="1" applyFill="1" applyBorder="1" applyAlignment="1"/>
    <xf numFmtId="0" fontId="8" fillId="0" borderId="268" xfId="0" applyFont="1" applyBorder="1" applyAlignment="1">
      <alignment horizontal="center"/>
    </xf>
    <xf numFmtId="0" fontId="8" fillId="0" borderId="109" xfId="0" applyFont="1" applyBorder="1" applyAlignment="1">
      <alignment horizontal="left"/>
    </xf>
    <xf numFmtId="0" fontId="8" fillId="0" borderId="269" xfId="0" applyFont="1" applyBorder="1" applyAlignment="1">
      <alignment horizontal="right"/>
    </xf>
    <xf numFmtId="0" fontId="8" fillId="0" borderId="270" xfId="0" applyFont="1" applyBorder="1" applyAlignment="1">
      <alignment horizontal="right"/>
    </xf>
    <xf numFmtId="9" fontId="8" fillId="0" borderId="271" xfId="0" applyNumberFormat="1" applyFont="1" applyBorder="1" applyAlignment="1">
      <alignment horizontal="right"/>
    </xf>
    <xf numFmtId="0" fontId="8" fillId="0" borderId="121" xfId="0" applyFont="1" applyBorder="1" applyAlignment="1"/>
    <xf numFmtId="0" fontId="8" fillId="0" borderId="122" xfId="0" applyFont="1" applyBorder="1" applyAlignment="1"/>
    <xf numFmtId="0" fontId="8" fillId="0" borderId="123" xfId="0" applyFont="1" applyBorder="1" applyAlignment="1"/>
    <xf numFmtId="0" fontId="8" fillId="0" borderId="136" xfId="0" applyFont="1" applyBorder="1" applyAlignment="1"/>
    <xf numFmtId="0" fontId="8" fillId="2" borderId="122" xfId="0" applyFont="1" applyFill="1" applyBorder="1" applyAlignment="1"/>
    <xf numFmtId="0" fontId="8" fillId="2" borderId="123" xfId="0" applyFont="1" applyFill="1" applyBorder="1" applyAlignment="1"/>
    <xf numFmtId="0" fontId="8" fillId="2" borderId="272" xfId="0" applyFont="1" applyFill="1" applyBorder="1" applyAlignment="1"/>
    <xf numFmtId="0" fontId="8" fillId="2" borderId="273" xfId="0" applyFont="1" applyFill="1" applyBorder="1" applyAlignment="1"/>
    <xf numFmtId="0" fontId="8" fillId="0" borderId="273" xfId="0" applyFont="1" applyBorder="1" applyAlignment="1"/>
    <xf numFmtId="0" fontId="8" fillId="6" borderId="272" xfId="0" applyFont="1" applyFill="1" applyBorder="1" applyAlignment="1"/>
    <xf numFmtId="0" fontId="8" fillId="6" borderId="273" xfId="0" applyFont="1" applyFill="1" applyBorder="1" applyAlignment="1"/>
    <xf numFmtId="0" fontId="8" fillId="0" borderId="272" xfId="0" applyFont="1" applyBorder="1" applyAlignment="1"/>
    <xf numFmtId="0" fontId="8" fillId="3" borderId="273" xfId="0" applyFont="1" applyFill="1" applyBorder="1" applyAlignment="1"/>
    <xf numFmtId="0" fontId="8" fillId="3" borderId="109" xfId="0" applyFont="1" applyFill="1" applyBorder="1" applyAlignment="1"/>
    <xf numFmtId="0" fontId="8" fillId="3" borderId="272" xfId="0" applyFont="1" applyFill="1" applyBorder="1" applyAlignment="1"/>
    <xf numFmtId="0" fontId="8" fillId="3" borderId="121" xfId="0" applyFont="1" applyFill="1" applyBorder="1" applyAlignment="1"/>
    <xf numFmtId="0" fontId="8" fillId="3" borderId="122" xfId="0" applyFont="1" applyFill="1" applyBorder="1" applyAlignment="1"/>
    <xf numFmtId="0" fontId="8" fillId="2" borderId="121" xfId="0" applyFont="1" applyFill="1" applyBorder="1" applyAlignment="1"/>
    <xf numFmtId="0" fontId="8" fillId="2" borderId="135" xfId="0" applyFont="1" applyFill="1" applyBorder="1" applyAlignment="1"/>
    <xf numFmtId="0" fontId="8" fillId="4" borderId="122" xfId="0" applyFont="1" applyFill="1" applyBorder="1" applyAlignment="1"/>
    <xf numFmtId="0" fontId="8" fillId="4" borderId="123" xfId="0" applyFont="1" applyFill="1" applyBorder="1" applyAlignment="1"/>
    <xf numFmtId="0" fontId="8" fillId="4" borderId="121" xfId="0" applyFont="1" applyFill="1" applyBorder="1" applyAlignment="1"/>
    <xf numFmtId="0" fontId="8" fillId="4" borderId="135" xfId="0" applyFont="1" applyFill="1" applyBorder="1" applyAlignment="1"/>
    <xf numFmtId="0" fontId="8" fillId="4" borderId="274" xfId="0" applyFont="1" applyFill="1" applyBorder="1" applyAlignment="1"/>
    <xf numFmtId="0" fontId="8" fillId="3" borderId="123" xfId="0" applyFont="1" applyFill="1" applyBorder="1" applyAlignment="1"/>
    <xf numFmtId="0" fontId="8" fillId="3" borderId="136" xfId="0" applyFont="1" applyFill="1" applyBorder="1" applyAlignment="1"/>
    <xf numFmtId="0" fontId="8" fillId="3" borderId="135" xfId="0" applyFont="1" applyFill="1" applyBorder="1" applyAlignment="1"/>
    <xf numFmtId="0" fontId="8" fillId="0" borderId="135" xfId="0" applyFont="1" applyBorder="1" applyAlignment="1"/>
    <xf numFmtId="0" fontId="8" fillId="17" borderId="121" xfId="0" applyFont="1" applyFill="1" applyBorder="1" applyAlignment="1"/>
    <xf numFmtId="0" fontId="8" fillId="17" borderId="122" xfId="0" applyFont="1" applyFill="1" applyBorder="1" applyAlignment="1"/>
    <xf numFmtId="0" fontId="8" fillId="0" borderId="6" xfId="0" applyFont="1" applyBorder="1" applyAlignment="1">
      <alignment horizontal="center"/>
    </xf>
    <xf numFmtId="0" fontId="8" fillId="0" borderId="268" xfId="0" applyFont="1" applyBorder="1" applyAlignment="1">
      <alignment horizontal="right"/>
    </xf>
    <xf numFmtId="9" fontId="8" fillId="0" borderId="275" xfId="0" applyNumberFormat="1" applyFont="1" applyBorder="1" applyAlignment="1">
      <alignment horizontal="right"/>
    </xf>
    <xf numFmtId="0" fontId="8" fillId="0" borderId="124" xfId="0" applyFont="1" applyBorder="1" applyAlignment="1">
      <alignment horizontal="left"/>
    </xf>
    <xf numFmtId="0" fontId="8" fillId="0" borderId="126" xfId="0" applyFont="1" applyBorder="1" applyAlignment="1">
      <alignment horizontal="right"/>
    </xf>
    <xf numFmtId="9" fontId="8" fillId="0" borderId="276" xfId="0" applyNumberFormat="1" applyFont="1" applyBorder="1" applyAlignment="1">
      <alignment horizontal="right"/>
    </xf>
    <xf numFmtId="0" fontId="8" fillId="0" borderId="144" xfId="0" applyFont="1" applyBorder="1" applyAlignment="1"/>
    <xf numFmtId="0" fontId="8" fillId="0" borderId="129" xfId="0" applyFont="1" applyBorder="1" applyAlignment="1"/>
    <xf numFmtId="0" fontId="8" fillId="0" borderId="128" xfId="0" applyFont="1" applyBorder="1" applyAlignment="1"/>
    <xf numFmtId="0" fontId="8" fillId="7" borderId="124" xfId="0" applyFont="1" applyFill="1" applyBorder="1" applyAlignment="1"/>
    <xf numFmtId="0" fontId="8" fillId="2" borderId="128" xfId="0" applyFont="1" applyFill="1" applyBorder="1" applyAlignment="1"/>
    <xf numFmtId="0" fontId="8" fillId="2" borderId="124" xfId="0" applyFont="1" applyFill="1" applyBorder="1" applyAlignment="1"/>
    <xf numFmtId="0" fontId="8" fillId="0" borderId="145" xfId="0" applyFont="1" applyBorder="1" applyAlignment="1"/>
    <xf numFmtId="0" fontId="8" fillId="7" borderId="79" xfId="0" applyFont="1" applyFill="1" applyBorder="1" applyAlignment="1"/>
    <xf numFmtId="0" fontId="8" fillId="2" borderId="144" xfId="0" applyFont="1" applyFill="1" applyBorder="1" applyAlignment="1"/>
    <xf numFmtId="0" fontId="8" fillId="7" borderId="60" xfId="0" applyFont="1" applyFill="1" applyBorder="1" applyAlignment="1"/>
    <xf numFmtId="0" fontId="8" fillId="3" borderId="59" xfId="0" applyFont="1" applyFill="1" applyBorder="1" applyAlignment="1"/>
    <xf numFmtId="0" fontId="8" fillId="3" borderId="60" xfId="0" applyFont="1" applyFill="1" applyBorder="1" applyAlignment="1"/>
    <xf numFmtId="0" fontId="8" fillId="3" borderId="58" xfId="0" applyFont="1" applyFill="1" applyBorder="1" applyAlignment="1"/>
    <xf numFmtId="0" fontId="8" fillId="3" borderId="144" xfId="0" applyFont="1" applyFill="1" applyBorder="1" applyAlignment="1"/>
    <xf numFmtId="0" fontId="8" fillId="17" borderId="58" xfId="0" applyFont="1" applyFill="1" applyBorder="1" applyAlignment="1"/>
    <xf numFmtId="0" fontId="8" fillId="17" borderId="59" xfId="0" applyFont="1" applyFill="1" applyBorder="1" applyAlignment="1"/>
    <xf numFmtId="0" fontId="8" fillId="17" borderId="60" xfId="0" applyFont="1" applyFill="1" applyBorder="1" applyAlignment="1"/>
    <xf numFmtId="0" fontId="8" fillId="0" borderId="51" xfId="0" applyFont="1" applyBorder="1" applyAlignment="1">
      <alignment horizontal="left"/>
    </xf>
    <xf numFmtId="0" fontId="8" fillId="0" borderId="4" xfId="0" applyFont="1" applyBorder="1" applyAlignment="1">
      <alignment horizontal="left"/>
    </xf>
    <xf numFmtId="0" fontId="8" fillId="0" borderId="57" xfId="0" applyFont="1" applyBorder="1" applyAlignment="1">
      <alignment horizontal="left"/>
    </xf>
    <xf numFmtId="0" fontId="8" fillId="2" borderId="51" xfId="0" applyFont="1" applyFill="1" applyBorder="1" applyAlignment="1">
      <alignment horizontal="left"/>
    </xf>
    <xf numFmtId="0" fontId="8" fillId="2" borderId="4" xfId="0" applyFont="1" applyFill="1" applyBorder="1" applyAlignment="1">
      <alignment horizontal="left"/>
    </xf>
    <xf numFmtId="0" fontId="8" fillId="2" borderId="57" xfId="0" applyFont="1" applyFill="1" applyBorder="1" applyAlignment="1">
      <alignment horizontal="left"/>
    </xf>
    <xf numFmtId="0" fontId="8" fillId="6" borderId="51" xfId="0" applyFont="1" applyFill="1" applyBorder="1" applyAlignment="1">
      <alignment horizontal="left"/>
    </xf>
    <xf numFmtId="0" fontId="8" fillId="6" borderId="4" xfId="0" applyFont="1" applyFill="1" applyBorder="1" applyAlignment="1">
      <alignment horizontal="left"/>
    </xf>
    <xf numFmtId="0" fontId="8" fillId="6" borderId="57" xfId="0" applyFont="1" applyFill="1" applyBorder="1" applyAlignment="1">
      <alignment horizontal="left"/>
    </xf>
    <xf numFmtId="0" fontId="8" fillId="3" borderId="4" xfId="0" applyFont="1" applyFill="1" applyBorder="1" applyAlignment="1">
      <alignment horizontal="left"/>
    </xf>
    <xf numFmtId="0" fontId="8" fillId="3" borderId="51" xfId="0" applyFont="1" applyFill="1" applyBorder="1" applyAlignment="1">
      <alignment horizontal="left"/>
    </xf>
    <xf numFmtId="0" fontId="8" fillId="17" borderId="72" xfId="0" applyFont="1" applyFill="1" applyBorder="1" applyAlignment="1"/>
    <xf numFmtId="0" fontId="8" fillId="17" borderId="71" xfId="0" applyFont="1" applyFill="1" applyBorder="1" applyAlignment="1"/>
    <xf numFmtId="0" fontId="8" fillId="17" borderId="73" xfId="0" applyFont="1" applyFill="1" applyBorder="1" applyAlignment="1"/>
    <xf numFmtId="0" fontId="8" fillId="17" borderId="69" xfId="0" applyFont="1" applyFill="1" applyBorder="1" applyAlignment="1"/>
    <xf numFmtId="0" fontId="6" fillId="20" borderId="0" xfId="0" applyFont="1" applyFill="1">
      <alignment vertical="center"/>
    </xf>
    <xf numFmtId="0" fontId="28" fillId="0" borderId="0" xfId="0" applyFont="1">
      <alignment vertical="center"/>
    </xf>
    <xf numFmtId="0" fontId="28" fillId="0" borderId="0" xfId="0" applyFont="1" applyAlignment="1">
      <alignment horizontal="center" vertical="center"/>
    </xf>
    <xf numFmtId="0" fontId="8" fillId="17" borderId="135" xfId="0" applyFont="1" applyFill="1" applyBorder="1" applyAlignment="1"/>
    <xf numFmtId="0" fontId="8" fillId="17" borderId="76" xfId="0" applyFont="1" applyFill="1" applyBorder="1" applyAlignment="1"/>
    <xf numFmtId="0" fontId="8" fillId="17" borderId="77" xfId="0" applyFont="1" applyFill="1" applyBorder="1" applyAlignment="1"/>
    <xf numFmtId="0" fontId="8" fillId="17" borderId="78" xfId="0" applyFont="1" applyFill="1" applyBorder="1" applyAlignment="1"/>
    <xf numFmtId="0" fontId="8" fillId="17" borderId="79" xfId="0" applyFont="1" applyFill="1" applyBorder="1" applyAlignment="1"/>
    <xf numFmtId="0" fontId="8" fillId="3" borderId="75" xfId="0" applyFont="1" applyFill="1" applyBorder="1" applyAlignment="1">
      <alignment horizontal="left"/>
    </xf>
    <xf numFmtId="0" fontId="8" fillId="17" borderId="123" xfId="0" applyFont="1" applyFill="1" applyBorder="1" applyAlignment="1"/>
    <xf numFmtId="0" fontId="8" fillId="2" borderId="77" xfId="0" applyFont="1" applyFill="1" applyBorder="1" applyAlignment="1">
      <alignment horizontal="center"/>
    </xf>
    <xf numFmtId="0" fontId="33" fillId="2" borderId="71" xfId="0" applyFont="1" applyFill="1" applyBorder="1" applyAlignment="1">
      <alignment horizontal="center"/>
    </xf>
    <xf numFmtId="0" fontId="8" fillId="17" borderId="108" xfId="0" applyFont="1" applyFill="1" applyBorder="1" applyAlignment="1"/>
    <xf numFmtId="0" fontId="8" fillId="17" borderId="42" xfId="0" applyFont="1" applyFill="1" applyBorder="1" applyAlignment="1"/>
    <xf numFmtId="0" fontId="8" fillId="17" borderId="45" xfId="0" applyFont="1" applyFill="1" applyBorder="1" applyAlignment="1"/>
    <xf numFmtId="0" fontId="8" fillId="17" borderId="28" xfId="0" applyFont="1" applyFill="1" applyBorder="1" applyAlignment="1"/>
    <xf numFmtId="0" fontId="8" fillId="17" borderId="26" xfId="0" applyFont="1" applyFill="1" applyBorder="1" applyAlignment="1"/>
    <xf numFmtId="0" fontId="8" fillId="17" borderId="127" xfId="0" applyFont="1" applyFill="1" applyBorder="1" applyAlignment="1"/>
    <xf numFmtId="0" fontId="8" fillId="3" borderId="57" xfId="0" applyFont="1" applyFill="1" applyBorder="1" applyAlignment="1">
      <alignment horizontal="left"/>
    </xf>
    <xf numFmtId="0" fontId="8" fillId="17" borderId="109" xfId="0" applyFont="1" applyFill="1" applyBorder="1" applyAlignment="1">
      <alignment horizontal="left"/>
    </xf>
    <xf numFmtId="0" fontId="8" fillId="17" borderId="82" xfId="0" applyFont="1" applyFill="1" applyBorder="1" applyAlignment="1">
      <alignment horizontal="left"/>
    </xf>
    <xf numFmtId="0" fontId="8" fillId="17" borderId="32" xfId="0" applyFont="1" applyFill="1" applyBorder="1" applyAlignment="1">
      <alignment horizontal="left"/>
    </xf>
    <xf numFmtId="0" fontId="8" fillId="17" borderId="34" xfId="0" applyFont="1" applyFill="1" applyBorder="1" applyAlignment="1">
      <alignment horizontal="left"/>
    </xf>
    <xf numFmtId="0" fontId="8" fillId="17" borderId="124" xfId="0" applyFont="1" applyFill="1" applyBorder="1" applyAlignment="1">
      <alignment horizontal="left"/>
    </xf>
    <xf numFmtId="0" fontId="8" fillId="0" borderId="28" xfId="0" applyFont="1" applyBorder="1" applyAlignment="1">
      <alignment horizontal="center"/>
    </xf>
    <xf numFmtId="0" fontId="8" fillId="3" borderId="142" xfId="0" applyFont="1" applyFill="1" applyBorder="1" applyAlignment="1">
      <alignment horizontal="center"/>
    </xf>
    <xf numFmtId="0" fontId="8" fillId="6" borderId="142" xfId="0" applyFont="1" applyFill="1" applyBorder="1" applyAlignment="1">
      <alignment horizontal="center"/>
    </xf>
    <xf numFmtId="0" fontId="8" fillId="6" borderId="140" xfId="0" applyFont="1" applyFill="1" applyBorder="1" applyAlignment="1">
      <alignment horizontal="center"/>
    </xf>
    <xf numFmtId="0" fontId="8" fillId="2" borderId="142" xfId="0" applyFont="1" applyFill="1" applyBorder="1" applyAlignment="1">
      <alignment horizontal="center"/>
    </xf>
    <xf numFmtId="0" fontId="8" fillId="2" borderId="140" xfId="0" applyFont="1" applyFill="1" applyBorder="1" applyAlignment="1">
      <alignment horizontal="center"/>
    </xf>
    <xf numFmtId="0" fontId="8" fillId="3" borderId="141" xfId="0" applyFont="1" applyFill="1" applyBorder="1" applyAlignment="1">
      <alignment horizontal="center"/>
    </xf>
    <xf numFmtId="177" fontId="11" fillId="0" borderId="25" xfId="0" applyNumberFormat="1" applyFont="1" applyBorder="1" applyAlignment="1">
      <alignment horizontal="center" vertical="center"/>
    </xf>
    <xf numFmtId="0" fontId="8" fillId="3" borderId="83" xfId="0" applyFont="1" applyFill="1" applyBorder="1" applyAlignment="1">
      <alignment horizontal="center"/>
    </xf>
    <xf numFmtId="0" fontId="8" fillId="3" borderId="81" xfId="0" applyFont="1" applyFill="1" applyBorder="1" applyAlignment="1">
      <alignment horizontal="center"/>
    </xf>
    <xf numFmtId="0" fontId="8" fillId="3" borderId="82" xfId="0" applyFont="1" applyFill="1" applyBorder="1" applyAlignment="1">
      <alignment horizontal="center"/>
    </xf>
    <xf numFmtId="0" fontId="9" fillId="3" borderId="42" xfId="0" applyFont="1" applyFill="1" applyBorder="1" applyAlignment="1">
      <alignment horizontal="center"/>
    </xf>
    <xf numFmtId="0" fontId="8" fillId="3" borderId="115" xfId="0" applyFont="1" applyFill="1" applyBorder="1" applyAlignment="1">
      <alignment horizontal="center"/>
    </xf>
    <xf numFmtId="0" fontId="8" fillId="8" borderId="51" xfId="0" applyFont="1" applyFill="1" applyBorder="1" applyAlignment="1"/>
    <xf numFmtId="0" fontId="8" fillId="8" borderId="4" xfId="0" applyFont="1" applyFill="1" applyBorder="1" applyAlignment="1"/>
    <xf numFmtId="0" fontId="8" fillId="8" borderId="57" xfId="0" applyFont="1" applyFill="1" applyBorder="1" applyAlignment="1"/>
    <xf numFmtId="0" fontId="19" fillId="0" borderId="210" xfId="0" applyFont="1" applyBorder="1" applyAlignment="1">
      <alignment horizontal="center" vertical="center"/>
    </xf>
    <xf numFmtId="0" fontId="21" fillId="0" borderId="184" xfId="0" applyFont="1" applyBorder="1" applyAlignment="1">
      <alignment horizontal="center" vertical="center"/>
    </xf>
    <xf numFmtId="0" fontId="8" fillId="3" borderId="139" xfId="0" applyFont="1" applyFill="1" applyBorder="1" applyAlignment="1">
      <alignment horizontal="center"/>
    </xf>
    <xf numFmtId="0" fontId="8" fillId="3" borderId="140" xfId="0" applyFont="1" applyFill="1" applyBorder="1" applyAlignment="1">
      <alignment horizontal="center"/>
    </xf>
    <xf numFmtId="0" fontId="33" fillId="0" borderId="61" xfId="0" applyFont="1" applyBorder="1" applyAlignment="1">
      <alignment horizontal="center"/>
    </xf>
    <xf numFmtId="0" fontId="6" fillId="20" borderId="45" xfId="0" applyFont="1" applyFill="1" applyBorder="1">
      <alignment vertical="center"/>
    </xf>
    <xf numFmtId="0" fontId="9" fillId="3" borderId="82" xfId="0" applyFont="1" applyFill="1" applyBorder="1" applyAlignment="1">
      <alignment horizontal="center"/>
    </xf>
    <xf numFmtId="0" fontId="14" fillId="0" borderId="42" xfId="0" applyFont="1" applyBorder="1" applyAlignment="1">
      <alignment horizontal="center"/>
    </xf>
    <xf numFmtId="0" fontId="15" fillId="0" borderId="81" xfId="0" applyFont="1" applyBorder="1" applyAlignment="1">
      <alignment horizontal="center"/>
    </xf>
    <xf numFmtId="0" fontId="8" fillId="3" borderId="118" xfId="0" applyFont="1" applyFill="1" applyBorder="1" applyAlignment="1">
      <alignment horizontal="center"/>
    </xf>
    <xf numFmtId="0" fontId="11" fillId="5" borderId="23" xfId="0" applyFont="1" applyFill="1" applyBorder="1" applyAlignment="1">
      <alignment horizontal="center" vertical="center"/>
    </xf>
    <xf numFmtId="0" fontId="8" fillId="0" borderId="278" xfId="0" applyFont="1" applyBorder="1" applyAlignment="1">
      <alignment horizontal="center"/>
    </xf>
    <xf numFmtId="0" fontId="8" fillId="0" borderId="75" xfId="0" applyFont="1" applyBorder="1" applyAlignment="1">
      <alignment horizontal="left"/>
    </xf>
    <xf numFmtId="0" fontId="8" fillId="4" borderId="67" xfId="0" applyFont="1" applyFill="1" applyBorder="1" applyAlignment="1"/>
    <xf numFmtId="0" fontId="8" fillId="4" borderId="68" xfId="0" applyFont="1" applyFill="1" applyBorder="1" applyAlignment="1"/>
    <xf numFmtId="0" fontId="19" fillId="0" borderId="42" xfId="0" applyFont="1" applyBorder="1" applyAlignment="1">
      <alignment horizontal="center" vertical="center"/>
    </xf>
    <xf numFmtId="0" fontId="19" fillId="0" borderId="45" xfId="0" applyFont="1" applyBorder="1" applyAlignment="1">
      <alignment horizontal="center" vertical="center"/>
    </xf>
    <xf numFmtId="0" fontId="19" fillId="0" borderId="28" xfId="0" applyFont="1" applyBorder="1" applyAlignment="1">
      <alignment horizontal="center" vertical="center"/>
    </xf>
    <xf numFmtId="0" fontId="19" fillId="6" borderId="42" xfId="0" applyFont="1" applyFill="1" applyBorder="1" applyAlignment="1">
      <alignment horizontal="center" vertical="center"/>
    </xf>
    <xf numFmtId="0" fontId="19" fillId="15" borderId="42" xfId="0" applyFont="1" applyFill="1" applyBorder="1" applyAlignment="1">
      <alignment horizontal="center" vertical="center"/>
    </xf>
    <xf numFmtId="0" fontId="19" fillId="15" borderId="45" xfId="0" applyFont="1" applyFill="1" applyBorder="1" applyAlignment="1">
      <alignment horizontal="center" vertical="center"/>
    </xf>
    <xf numFmtId="0" fontId="19" fillId="15" borderId="28" xfId="0" applyFont="1" applyFill="1" applyBorder="1" applyAlignment="1">
      <alignment horizontal="center" vertical="center"/>
    </xf>
    <xf numFmtId="0" fontId="19" fillId="0" borderId="233" xfId="0" applyFont="1" applyBorder="1" applyAlignment="1">
      <alignment horizontal="center" vertical="center"/>
    </xf>
    <xf numFmtId="0" fontId="29" fillId="15" borderId="45" xfId="0" applyFont="1" applyFill="1" applyBorder="1" applyAlignment="1">
      <alignment horizontal="center" vertical="center"/>
    </xf>
    <xf numFmtId="0" fontId="19" fillId="0" borderId="26" xfId="0" applyFont="1" applyBorder="1" applyAlignment="1">
      <alignment horizontal="center" vertical="center"/>
    </xf>
    <xf numFmtId="0" fontId="8" fillId="2" borderId="184" xfId="0" applyFont="1" applyFill="1" applyBorder="1" applyAlignment="1">
      <alignment horizontal="center"/>
    </xf>
    <xf numFmtId="0" fontId="8" fillId="2" borderId="183" xfId="0" applyFont="1" applyFill="1" applyBorder="1" applyAlignment="1">
      <alignment horizontal="center"/>
    </xf>
    <xf numFmtId="0" fontId="8" fillId="0" borderId="173" xfId="0" applyFont="1" applyBorder="1" applyAlignment="1">
      <alignment horizontal="left"/>
    </xf>
    <xf numFmtId="0" fontId="8" fillId="0" borderId="167" xfId="0" applyFont="1" applyBorder="1" applyAlignment="1">
      <alignment horizontal="right"/>
    </xf>
    <xf numFmtId="0" fontId="8" fillId="0" borderId="280" xfId="0" applyFont="1" applyBorder="1" applyAlignment="1">
      <alignment horizontal="right"/>
    </xf>
    <xf numFmtId="9" fontId="8" fillId="0" borderId="281" xfId="0" applyNumberFormat="1" applyFont="1" applyBorder="1" applyAlignment="1">
      <alignment horizontal="right"/>
    </xf>
    <xf numFmtId="0" fontId="8" fillId="0" borderId="169" xfId="0" applyFont="1" applyBorder="1" applyAlignment="1"/>
    <xf numFmtId="0" fontId="8" fillId="0" borderId="170" xfId="0" applyFont="1" applyBorder="1" applyAlignment="1"/>
    <xf numFmtId="0" fontId="8" fillId="0" borderId="171" xfId="0" applyFont="1" applyBorder="1" applyAlignment="1"/>
    <xf numFmtId="0" fontId="8" fillId="0" borderId="242" xfId="0" applyFont="1" applyBorder="1" applyAlignment="1"/>
    <xf numFmtId="0" fontId="8" fillId="7" borderId="171" xfId="0" applyFont="1" applyFill="1" applyBorder="1" applyAlignment="1"/>
    <xf numFmtId="0" fontId="8" fillId="0" borderId="174" xfId="0" applyFont="1" applyBorder="1" applyAlignment="1"/>
    <xf numFmtId="0" fontId="8" fillId="0" borderId="172" xfId="0" applyFont="1" applyBorder="1" applyAlignment="1"/>
    <xf numFmtId="0" fontId="8" fillId="2" borderId="172" xfId="0" applyFont="1" applyFill="1" applyBorder="1" applyAlignment="1"/>
    <xf numFmtId="0" fontId="8" fillId="2" borderId="174" xfId="0" applyFont="1" applyFill="1" applyBorder="1" applyAlignment="1"/>
    <xf numFmtId="0" fontId="8" fillId="2" borderId="173" xfId="0" applyFont="1" applyFill="1" applyBorder="1" applyAlignment="1"/>
    <xf numFmtId="0" fontId="8" fillId="0" borderId="173" xfId="0" applyFont="1" applyBorder="1" applyAlignment="1"/>
    <xf numFmtId="0" fontId="8" fillId="6" borderId="169" xfId="0" applyFont="1" applyFill="1" applyBorder="1" applyAlignment="1"/>
    <xf numFmtId="0" fontId="8" fillId="6" borderId="170" xfId="0" applyFont="1" applyFill="1" applyBorder="1" applyAlignment="1"/>
    <xf numFmtId="0" fontId="8" fillId="3" borderId="170" xfId="0" applyFont="1" applyFill="1" applyBorder="1" applyAlignment="1"/>
    <xf numFmtId="0" fontId="8" fillId="3" borderId="176" xfId="0" applyFont="1" applyFill="1" applyBorder="1" applyAlignment="1"/>
    <xf numFmtId="0" fontId="8" fillId="3" borderId="169" xfId="0" applyFont="1" applyFill="1" applyBorder="1" applyAlignment="1"/>
    <xf numFmtId="0" fontId="8" fillId="3" borderId="171" xfId="0" applyFont="1" applyFill="1" applyBorder="1" applyAlignment="1"/>
    <xf numFmtId="0" fontId="8" fillId="3" borderId="282" xfId="0" applyFont="1" applyFill="1" applyBorder="1" applyAlignment="1"/>
    <xf numFmtId="0" fontId="8" fillId="0" borderId="176" xfId="0" applyFont="1" applyBorder="1" applyAlignment="1"/>
    <xf numFmtId="0" fontId="8" fillId="2" borderId="169" xfId="0" applyFont="1" applyFill="1" applyBorder="1" applyAlignment="1"/>
    <xf numFmtId="0" fontId="8" fillId="2" borderId="170" xfId="0" applyFont="1" applyFill="1" applyBorder="1" applyAlignment="1"/>
    <xf numFmtId="0" fontId="8" fillId="2" borderId="171" xfId="0" applyFont="1" applyFill="1" applyBorder="1" applyAlignment="1"/>
    <xf numFmtId="0" fontId="8" fillId="0" borderId="166" xfId="0" applyFont="1" applyBorder="1" applyAlignment="1">
      <alignment horizontal="right"/>
    </xf>
    <xf numFmtId="0" fontId="8" fillId="4" borderId="69" xfId="0" applyFont="1" applyFill="1" applyBorder="1" applyAlignment="1"/>
    <xf numFmtId="0" fontId="21" fillId="0" borderId="210" xfId="0" applyFont="1" applyBorder="1" applyAlignment="1">
      <alignment horizontal="center" vertical="center"/>
    </xf>
    <xf numFmtId="0" fontId="8" fillId="6" borderId="183" xfId="0" applyFont="1" applyFill="1" applyBorder="1" applyAlignment="1">
      <alignment horizontal="center"/>
    </xf>
    <xf numFmtId="0" fontId="8" fillId="6" borderId="184" xfId="0" applyFont="1" applyFill="1" applyBorder="1" applyAlignment="1">
      <alignment horizontal="center"/>
    </xf>
    <xf numFmtId="0" fontId="8" fillId="5" borderId="5" xfId="0" applyFont="1" applyFill="1" applyBorder="1" applyAlignment="1">
      <alignment horizontal="center"/>
    </xf>
    <xf numFmtId="0" fontId="12" fillId="0" borderId="45" xfId="0" applyFont="1" applyBorder="1" applyAlignment="1">
      <alignment horizontal="center"/>
    </xf>
    <xf numFmtId="0" fontId="34" fillId="15" borderId="140" xfId="0" applyFont="1" applyFill="1" applyBorder="1" applyAlignment="1">
      <alignment horizontal="center" vertical="center"/>
    </xf>
    <xf numFmtId="0" fontId="8" fillId="2" borderId="112" xfId="0" applyFont="1" applyFill="1" applyBorder="1" applyAlignment="1"/>
    <xf numFmtId="0" fontId="8" fillId="7" borderId="202" xfId="0" applyFont="1" applyFill="1" applyBorder="1" applyAlignment="1">
      <alignment horizontal="center"/>
    </xf>
    <xf numFmtId="0" fontId="8" fillId="7" borderId="203" xfId="0" applyFont="1" applyFill="1" applyBorder="1" applyAlignment="1">
      <alignment horizontal="center"/>
    </xf>
    <xf numFmtId="0" fontId="8" fillId="2" borderId="141" xfId="0" applyFont="1" applyFill="1" applyBorder="1" applyAlignment="1">
      <alignment horizontal="center"/>
    </xf>
    <xf numFmtId="0" fontId="8" fillId="4" borderId="184" xfId="0" applyFont="1" applyFill="1" applyBorder="1" applyAlignment="1">
      <alignment horizontal="center"/>
    </xf>
    <xf numFmtId="0" fontId="8" fillId="4" borderId="183" xfId="0" applyFont="1" applyFill="1" applyBorder="1" applyAlignment="1">
      <alignment horizontal="center"/>
    </xf>
    <xf numFmtId="0" fontId="8" fillId="20" borderId="45" xfId="0" applyFont="1" applyFill="1" applyBorder="1" applyAlignment="1">
      <alignment horizontal="center"/>
    </xf>
    <xf numFmtId="0" fontId="27" fillId="20" borderId="45" xfId="0" applyFont="1" applyFill="1" applyBorder="1" applyAlignment="1">
      <alignment horizontal="center"/>
    </xf>
    <xf numFmtId="0" fontId="33" fillId="20" borderId="45" xfId="0" applyFont="1" applyFill="1" applyBorder="1" applyAlignment="1">
      <alignment horizontal="center"/>
    </xf>
    <xf numFmtId="0" fontId="8" fillId="0" borderId="279" xfId="0" applyFont="1" applyBorder="1" applyAlignment="1">
      <alignment horizontal="center"/>
    </xf>
    <xf numFmtId="0" fontId="8" fillId="6" borderId="141" xfId="0" applyFont="1" applyFill="1" applyBorder="1" applyAlignment="1">
      <alignment horizontal="center"/>
    </xf>
    <xf numFmtId="0" fontId="8" fillId="6" borderId="139" xfId="0" applyFont="1" applyFill="1" applyBorder="1" applyAlignment="1">
      <alignment horizontal="center"/>
    </xf>
    <xf numFmtId="0" fontId="8" fillId="0" borderId="56" xfId="0" applyFont="1" applyBorder="1" applyAlignment="1">
      <alignment horizontal="center"/>
    </xf>
    <xf numFmtId="0" fontId="8" fillId="0" borderId="33" xfId="0" applyFont="1" applyBorder="1" applyAlignment="1">
      <alignment horizontal="center"/>
    </xf>
    <xf numFmtId="0" fontId="8" fillId="0" borderId="24" xfId="0" applyFont="1" applyBorder="1" applyAlignment="1">
      <alignment horizontal="center"/>
    </xf>
    <xf numFmtId="0" fontId="8" fillId="0" borderId="34" xfId="0" applyFont="1" applyBorder="1" applyAlignment="1">
      <alignment horizontal="center"/>
    </xf>
    <xf numFmtId="0" fontId="8" fillId="19" borderId="141" xfId="0" applyFont="1" applyFill="1" applyBorder="1" applyAlignment="1">
      <alignment horizontal="center"/>
    </xf>
    <xf numFmtId="0" fontId="8" fillId="19" borderId="68" xfId="0" applyFont="1" applyFill="1" applyBorder="1" applyAlignment="1">
      <alignment horizontal="center"/>
    </xf>
    <xf numFmtId="0" fontId="8" fillId="19" borderId="77" xfId="0" applyFont="1" applyFill="1" applyBorder="1" applyAlignment="1">
      <alignment horizontal="center"/>
    </xf>
    <xf numFmtId="0" fontId="8" fillId="19" borderId="139" xfId="0" applyFont="1" applyFill="1" applyBorder="1" applyAlignment="1">
      <alignment horizontal="center"/>
    </xf>
    <xf numFmtId="0" fontId="8" fillId="4" borderId="76" xfId="0" applyFont="1" applyFill="1" applyBorder="1" applyAlignment="1"/>
    <xf numFmtId="0" fontId="8" fillId="7" borderId="57" xfId="0" applyFont="1" applyFill="1" applyBorder="1" applyAlignment="1">
      <alignment horizontal="left"/>
    </xf>
    <xf numFmtId="0" fontId="8" fillId="7" borderId="4" xfId="0" applyFont="1" applyFill="1" applyBorder="1" applyAlignment="1">
      <alignment horizontal="left"/>
    </xf>
    <xf numFmtId="0" fontId="8" fillId="2" borderId="83" xfId="0" applyFont="1" applyFill="1" applyBorder="1" applyAlignment="1"/>
    <xf numFmtId="0" fontId="8" fillId="6" borderId="81" xfId="0" applyFont="1" applyFill="1" applyBorder="1" applyAlignment="1"/>
    <xf numFmtId="0" fontId="8" fillId="6" borderId="82" xfId="0" applyFont="1" applyFill="1" applyBorder="1" applyAlignment="1"/>
    <xf numFmtId="0" fontId="8" fillId="4" borderId="111" xfId="0" applyFont="1" applyFill="1" applyBorder="1" applyAlignment="1"/>
    <xf numFmtId="0" fontId="34" fillId="15" borderId="183" xfId="0" applyFont="1" applyFill="1" applyBorder="1" applyAlignment="1">
      <alignment horizontal="center" vertical="center"/>
    </xf>
    <xf numFmtId="0" fontId="14" fillId="0" borderId="31" xfId="0" applyFont="1" applyBorder="1" applyAlignment="1">
      <alignment horizontal="center"/>
    </xf>
    <xf numFmtId="0" fontId="8" fillId="3" borderId="202" xfId="0" applyFont="1" applyFill="1" applyBorder="1" applyAlignment="1">
      <alignment horizontal="center"/>
    </xf>
    <xf numFmtId="0" fontId="8" fillId="3" borderId="203" xfId="0" applyFont="1" applyFill="1" applyBorder="1" applyAlignment="1">
      <alignment horizontal="center"/>
    </xf>
    <xf numFmtId="0" fontId="8" fillId="3" borderId="184" xfId="0" applyFont="1" applyFill="1" applyBorder="1" applyAlignment="1">
      <alignment horizontal="center"/>
    </xf>
    <xf numFmtId="0" fontId="8" fillId="0" borderId="23" xfId="0" applyFont="1" applyBorder="1" applyAlignment="1">
      <alignment horizontal="center"/>
    </xf>
    <xf numFmtId="177" fontId="11" fillId="5" borderId="23" xfId="0" applyNumberFormat="1" applyFont="1" applyFill="1" applyBorder="1" applyAlignment="1">
      <alignment horizontal="center" vertical="center"/>
    </xf>
    <xf numFmtId="0" fontId="8" fillId="5" borderId="23" xfId="0" applyFont="1" applyFill="1" applyBorder="1" applyAlignment="1">
      <alignment horizontal="center"/>
    </xf>
    <xf numFmtId="0" fontId="8" fillId="5" borderId="28" xfId="0" applyFont="1" applyFill="1" applyBorder="1" applyAlignment="1">
      <alignment horizontal="center"/>
    </xf>
    <xf numFmtId="0" fontId="8" fillId="2" borderId="66" xfId="0" applyFont="1" applyFill="1" applyBorder="1" applyAlignment="1">
      <alignment horizontal="center"/>
    </xf>
    <xf numFmtId="0" fontId="8" fillId="2" borderId="106" xfId="0" applyFont="1" applyFill="1" applyBorder="1" applyAlignment="1">
      <alignment horizontal="center"/>
    </xf>
    <xf numFmtId="0" fontId="8" fillId="2" borderId="87" xfId="0" applyFont="1" applyFill="1" applyBorder="1" applyAlignment="1">
      <alignment horizontal="center"/>
    </xf>
    <xf numFmtId="0" fontId="8" fillId="2" borderId="133" xfId="0" applyFont="1" applyFill="1" applyBorder="1" applyAlignment="1">
      <alignment horizontal="center"/>
    </xf>
    <xf numFmtId="0" fontId="8" fillId="6" borderId="66" xfId="0" applyFont="1" applyFill="1" applyBorder="1" applyAlignment="1">
      <alignment horizontal="center"/>
    </xf>
    <xf numFmtId="0" fontId="8" fillId="6" borderId="106" xfId="0" applyFont="1" applyFill="1" applyBorder="1" applyAlignment="1">
      <alignment horizontal="center"/>
    </xf>
    <xf numFmtId="0" fontId="8" fillId="6" borderId="87" xfId="0" applyFont="1" applyFill="1" applyBorder="1" applyAlignment="1">
      <alignment horizontal="center"/>
    </xf>
    <xf numFmtId="0" fontId="8" fillId="18" borderId="67" xfId="0" applyFont="1" applyFill="1" applyBorder="1" applyAlignment="1">
      <alignment horizontal="center"/>
    </xf>
    <xf numFmtId="0" fontId="8" fillId="18" borderId="68" xfId="0" applyFont="1" applyFill="1" applyBorder="1" applyAlignment="1">
      <alignment horizontal="center"/>
    </xf>
    <xf numFmtId="0" fontId="8" fillId="18" borderId="69" xfId="0" applyFont="1" applyFill="1" applyBorder="1" applyAlignment="1">
      <alignment horizontal="center"/>
    </xf>
    <xf numFmtId="0" fontId="8" fillId="18" borderId="77" xfId="0" applyFont="1" applyFill="1" applyBorder="1" applyAlignment="1">
      <alignment horizontal="center"/>
    </xf>
    <xf numFmtId="0" fontId="8" fillId="19" borderId="67" xfId="0" applyFont="1" applyFill="1" applyBorder="1" applyAlignment="1">
      <alignment horizontal="center"/>
    </xf>
    <xf numFmtId="0" fontId="8" fillId="22" borderId="142" xfId="0" applyFont="1" applyFill="1" applyBorder="1" applyAlignment="1">
      <alignment horizontal="center"/>
    </xf>
    <xf numFmtId="0" fontId="8" fillId="22" borderId="4" xfId="0" applyFont="1" applyFill="1" applyBorder="1" applyAlignment="1">
      <alignment horizontal="center"/>
    </xf>
    <xf numFmtId="0" fontId="8" fillId="22" borderId="140" xfId="0" applyFont="1" applyFill="1" applyBorder="1" applyAlignment="1">
      <alignment horizontal="center"/>
    </xf>
    <xf numFmtId="0" fontId="8" fillId="2" borderId="139" xfId="0" applyFont="1" applyFill="1" applyBorder="1" applyAlignment="1">
      <alignment horizontal="center"/>
    </xf>
    <xf numFmtId="0" fontId="8" fillId="3" borderId="84" xfId="0" applyFont="1" applyFill="1" applyBorder="1" applyAlignment="1">
      <alignment horizontal="center"/>
    </xf>
    <xf numFmtId="0" fontId="8" fillId="0" borderId="38" xfId="0" applyFont="1" applyBorder="1" applyAlignment="1" applyProtection="1">
      <alignment horizontal="right"/>
      <protection locked="0"/>
    </xf>
    <xf numFmtId="0" fontId="8" fillId="0" borderId="90" xfId="0" applyFont="1" applyBorder="1" applyAlignment="1" applyProtection="1">
      <alignment horizontal="right"/>
      <protection locked="0"/>
    </xf>
    <xf numFmtId="9" fontId="8" fillId="0" borderId="94" xfId="0" applyNumberFormat="1" applyFont="1" applyBorder="1" applyAlignment="1" applyProtection="1">
      <alignment horizontal="right"/>
      <protection locked="0"/>
    </xf>
    <xf numFmtId="0" fontId="8" fillId="0" borderId="61" xfId="0" applyFont="1" applyBorder="1" applyAlignment="1" applyProtection="1">
      <protection locked="0"/>
    </xf>
    <xf numFmtId="0" fontId="8" fillId="0" borderId="3" xfId="0" applyFont="1" applyBorder="1" applyAlignment="1" applyProtection="1">
      <protection locked="0"/>
    </xf>
    <xf numFmtId="0" fontId="8" fillId="0" borderId="62" xfId="0" applyFont="1" applyBorder="1" applyAlignment="1" applyProtection="1">
      <protection locked="0"/>
    </xf>
    <xf numFmtId="0" fontId="8" fillId="3" borderId="61" xfId="0" applyFont="1" applyFill="1" applyBorder="1" applyAlignment="1" applyProtection="1">
      <protection locked="0"/>
    </xf>
    <xf numFmtId="0" fontId="8" fillId="3" borderId="3" xfId="0" applyFont="1" applyFill="1" applyBorder="1" applyAlignment="1" applyProtection="1">
      <protection locked="0"/>
    </xf>
    <xf numFmtId="0" fontId="8" fillId="3" borderId="62" xfId="0" applyFont="1" applyFill="1" applyBorder="1" applyAlignment="1" applyProtection="1">
      <protection locked="0"/>
    </xf>
    <xf numFmtId="0" fontId="8" fillId="3" borderId="84" xfId="0" applyFont="1" applyFill="1" applyBorder="1" applyAlignment="1" applyProtection="1">
      <protection locked="0"/>
    </xf>
    <xf numFmtId="0" fontId="8" fillId="0" borderId="83" xfId="0" applyFont="1" applyBorder="1" applyAlignment="1" applyProtection="1">
      <protection locked="0"/>
    </xf>
    <xf numFmtId="0" fontId="8" fillId="0" borderId="81" xfId="0" applyFont="1" applyBorder="1" applyAlignment="1" applyProtection="1">
      <protection locked="0"/>
    </xf>
    <xf numFmtId="0" fontId="8" fillId="0" borderId="82" xfId="0" applyFont="1" applyBorder="1" applyAlignment="1" applyProtection="1">
      <protection locked="0"/>
    </xf>
    <xf numFmtId="0" fontId="8" fillId="0" borderId="76" xfId="0" applyFont="1" applyBorder="1" applyAlignment="1" applyProtection="1">
      <protection locked="0"/>
    </xf>
    <xf numFmtId="0" fontId="8" fillId="3" borderId="76" xfId="0" applyFont="1" applyFill="1" applyBorder="1" applyAlignment="1" applyProtection="1">
      <protection locked="0"/>
    </xf>
    <xf numFmtId="0" fontId="8" fillId="3" borderId="111" xfId="0" applyFont="1" applyFill="1" applyBorder="1" applyAlignment="1" applyProtection="1">
      <protection locked="0"/>
    </xf>
    <xf numFmtId="0" fontId="8" fillId="0" borderId="84" xfId="0" applyFont="1" applyBorder="1" applyAlignment="1" applyProtection="1">
      <protection locked="0"/>
    </xf>
    <xf numFmtId="0" fontId="8" fillId="2" borderId="3" xfId="0" applyFont="1" applyFill="1" applyBorder="1" applyAlignment="1" applyProtection="1">
      <protection locked="0"/>
    </xf>
    <xf numFmtId="0" fontId="8" fillId="2" borderId="62" xfId="0" applyFont="1" applyFill="1" applyBorder="1" applyAlignment="1" applyProtection="1">
      <protection locked="0"/>
    </xf>
    <xf numFmtId="0" fontId="8" fillId="2" borderId="61" xfId="0" applyFont="1" applyFill="1" applyBorder="1" applyAlignment="1" applyProtection="1">
      <protection locked="0"/>
    </xf>
    <xf numFmtId="0" fontId="8" fillId="6" borderId="3" xfId="0" applyFont="1" applyFill="1" applyBorder="1" applyAlignment="1" applyProtection="1">
      <protection locked="0"/>
    </xf>
    <xf numFmtId="0" fontId="8" fillId="6" borderId="62" xfId="0" applyFont="1" applyFill="1" applyBorder="1" applyAlignment="1" applyProtection="1">
      <protection locked="0"/>
    </xf>
    <xf numFmtId="0" fontId="8" fillId="6" borderId="61" xfId="0" applyFont="1" applyFill="1" applyBorder="1" applyAlignment="1" applyProtection="1">
      <protection locked="0"/>
    </xf>
    <xf numFmtId="0" fontId="8" fillId="0" borderId="38" xfId="0" applyFont="1" applyBorder="1" applyAlignment="1" applyProtection="1">
      <alignment horizontal="center"/>
      <protection locked="0"/>
    </xf>
    <xf numFmtId="0" fontId="8" fillId="0" borderId="82" xfId="0" applyFont="1" applyBorder="1" applyAlignment="1" applyProtection="1">
      <alignment horizontal="left"/>
      <protection locked="0"/>
    </xf>
    <xf numFmtId="9" fontId="8" fillId="0" borderId="89" xfId="0" applyNumberFormat="1" applyFont="1" applyBorder="1" applyAlignment="1" applyProtection="1">
      <alignment horizontal="right"/>
      <protection locked="0"/>
    </xf>
    <xf numFmtId="0" fontId="8" fillId="0" borderId="32" xfId="0" applyFont="1" applyBorder="1" applyAlignment="1" applyProtection="1">
      <alignment horizontal="left"/>
      <protection locked="0"/>
    </xf>
    <xf numFmtId="0" fontId="8" fillId="0" borderId="43" xfId="0" applyFont="1" applyBorder="1" applyAlignment="1" applyProtection="1">
      <alignment horizontal="right"/>
      <protection locked="0"/>
    </xf>
    <xf numFmtId="0" fontId="8" fillId="0" borderId="49" xfId="0" applyFont="1" applyBorder="1" applyAlignment="1" applyProtection="1">
      <alignment horizontal="right"/>
      <protection locked="0"/>
    </xf>
    <xf numFmtId="9" fontId="8" fillId="0" borderId="95" xfId="0" applyNumberFormat="1" applyFont="1" applyBorder="1" applyAlignment="1" applyProtection="1">
      <alignment horizontal="right"/>
      <protection locked="0"/>
    </xf>
    <xf numFmtId="0" fontId="8" fillId="0" borderId="51" xfId="0" applyFont="1" applyBorder="1" applyAlignment="1" applyProtection="1">
      <protection locked="0"/>
    </xf>
    <xf numFmtId="0" fontId="8" fillId="0" borderId="4" xfId="0" applyFont="1" applyBorder="1" applyAlignment="1" applyProtection="1">
      <protection locked="0"/>
    </xf>
    <xf numFmtId="0" fontId="8" fillId="0" borderId="57" xfId="0" applyFont="1" applyBorder="1" applyAlignment="1" applyProtection="1">
      <protection locked="0"/>
    </xf>
    <xf numFmtId="0" fontId="8" fillId="0" borderId="92" xfId="0" applyFont="1" applyBorder="1" applyAlignment="1" applyProtection="1">
      <protection locked="0"/>
    </xf>
    <xf numFmtId="0" fontId="8" fillId="0" borderId="46" xfId="0" applyFont="1" applyBorder="1" applyAlignment="1" applyProtection="1">
      <protection locked="0"/>
    </xf>
    <xf numFmtId="0" fontId="8" fillId="0" borderId="27" xfId="0" applyFont="1" applyBorder="1" applyAlignment="1" applyProtection="1">
      <protection locked="0"/>
    </xf>
    <xf numFmtId="0" fontId="8" fillId="0" borderId="32" xfId="0" applyFont="1" applyBorder="1" applyAlignment="1" applyProtection="1">
      <protection locked="0"/>
    </xf>
    <xf numFmtId="0" fontId="8" fillId="3" borderId="27" xfId="0" applyFont="1" applyFill="1" applyBorder="1" applyAlignment="1" applyProtection="1">
      <protection locked="0"/>
    </xf>
    <xf numFmtId="0" fontId="8" fillId="3" borderId="51" xfId="0" applyFont="1" applyFill="1" applyBorder="1" applyAlignment="1" applyProtection="1">
      <protection locked="0"/>
    </xf>
    <xf numFmtId="0" fontId="8" fillId="3" borderId="4" xfId="0" applyFont="1" applyFill="1" applyBorder="1" applyAlignment="1" applyProtection="1">
      <protection locked="0"/>
    </xf>
    <xf numFmtId="0" fontId="8" fillId="3" borderId="57" xfId="0" applyFont="1" applyFill="1" applyBorder="1" applyAlignment="1" applyProtection="1">
      <protection locked="0"/>
    </xf>
    <xf numFmtId="0" fontId="8" fillId="3" borderId="75" xfId="0" applyFont="1" applyFill="1" applyBorder="1" applyAlignment="1" applyProtection="1">
      <protection locked="0"/>
    </xf>
    <xf numFmtId="0" fontId="8" fillId="0" borderId="75" xfId="0" applyFont="1" applyBorder="1" applyAlignment="1" applyProtection="1">
      <protection locked="0"/>
    </xf>
    <xf numFmtId="0" fontId="8" fillId="3" borderId="92" xfId="0" applyFont="1" applyFill="1" applyBorder="1" applyAlignment="1" applyProtection="1">
      <protection locked="0"/>
    </xf>
    <xf numFmtId="0" fontId="8" fillId="0" borderId="43" xfId="0" applyFont="1" applyBorder="1" applyAlignment="1" applyProtection="1">
      <alignment horizontal="center"/>
      <protection locked="0"/>
    </xf>
    <xf numFmtId="9" fontId="8" fillId="0" borderId="101" xfId="0" applyNumberFormat="1" applyFont="1" applyBorder="1" applyAlignment="1" applyProtection="1">
      <alignment horizontal="right"/>
      <protection locked="0"/>
    </xf>
    <xf numFmtId="0" fontId="8" fillId="6" borderId="51" xfId="0" applyFont="1" applyFill="1" applyBorder="1" applyAlignment="1" applyProtection="1">
      <protection locked="0"/>
    </xf>
    <xf numFmtId="0" fontId="8" fillId="6" borderId="4" xfId="0" applyFont="1" applyFill="1" applyBorder="1" applyAlignment="1" applyProtection="1">
      <protection locked="0"/>
    </xf>
    <xf numFmtId="0" fontId="8" fillId="2" borderId="4" xfId="0" applyFont="1" applyFill="1" applyBorder="1" applyAlignment="1" applyProtection="1">
      <protection locked="0"/>
    </xf>
    <xf numFmtId="0" fontId="8" fillId="2" borderId="57" xfId="0" applyFont="1" applyFill="1" applyBorder="1" applyAlignment="1" applyProtection="1">
      <protection locked="0"/>
    </xf>
    <xf numFmtId="0" fontId="8" fillId="2" borderId="51" xfId="0" applyFont="1" applyFill="1" applyBorder="1" applyAlignment="1" applyProtection="1">
      <protection locked="0"/>
    </xf>
    <xf numFmtId="0" fontId="8" fillId="2" borderId="75" xfId="0" applyFont="1" applyFill="1" applyBorder="1" applyAlignment="1" applyProtection="1">
      <protection locked="0"/>
    </xf>
    <xf numFmtId="0" fontId="8" fillId="6" borderId="57" xfId="0" applyFont="1" applyFill="1" applyBorder="1" applyAlignment="1" applyProtection="1">
      <protection locked="0"/>
    </xf>
    <xf numFmtId="0" fontId="30" fillId="0" borderId="210" xfId="0" applyFont="1" applyBorder="1" applyAlignment="1">
      <alignment horizontal="center" vertical="center"/>
    </xf>
    <xf numFmtId="0" fontId="8" fillId="0" borderId="155" xfId="0" applyFont="1" applyBorder="1" applyAlignment="1">
      <alignment horizontal="center"/>
    </xf>
    <xf numFmtId="0" fontId="8" fillId="0" borderId="211" xfId="0" applyFont="1" applyBorder="1" applyAlignment="1">
      <alignment horizontal="center"/>
    </xf>
    <xf numFmtId="0" fontId="8" fillId="0" borderId="96" xfId="0" applyFont="1" applyBorder="1" applyAlignment="1">
      <alignment horizontal="center"/>
    </xf>
    <xf numFmtId="0" fontId="8" fillId="17" borderId="4" xfId="0" applyFont="1" applyFill="1" applyBorder="1" applyAlignment="1" applyProtection="1">
      <protection locked="0"/>
    </xf>
    <xf numFmtId="0" fontId="8" fillId="17" borderId="57" xfId="0" applyFont="1" applyFill="1" applyBorder="1" applyAlignment="1" applyProtection="1">
      <protection locked="0"/>
    </xf>
    <xf numFmtId="0" fontId="8" fillId="17" borderId="51" xfId="0" applyFont="1" applyFill="1" applyBorder="1" applyAlignment="1" applyProtection="1">
      <protection locked="0"/>
    </xf>
    <xf numFmtId="0" fontId="8" fillId="19" borderId="32" xfId="0" applyFont="1" applyFill="1" applyBorder="1" applyAlignment="1">
      <alignment horizontal="left"/>
    </xf>
    <xf numFmtId="0" fontId="8" fillId="17" borderId="255" xfId="0" applyFont="1" applyFill="1" applyBorder="1" applyAlignment="1">
      <alignment horizontal="left"/>
    </xf>
    <xf numFmtId="0" fontId="8" fillId="17" borderId="243" xfId="0" applyFont="1" applyFill="1" applyBorder="1" applyAlignment="1">
      <alignment horizontal="left"/>
    </xf>
    <xf numFmtId="0" fontId="8" fillId="17" borderId="31" xfId="0" applyFont="1" applyFill="1" applyBorder="1" applyAlignment="1">
      <alignment horizontal="left"/>
    </xf>
    <xf numFmtId="0" fontId="8" fillId="23" borderId="184" xfId="0" applyFont="1" applyFill="1" applyBorder="1" applyAlignment="1">
      <alignment horizontal="center"/>
    </xf>
    <xf numFmtId="0" fontId="8" fillId="23" borderId="3" xfId="0" applyFont="1" applyFill="1" applyBorder="1" applyAlignment="1">
      <alignment horizontal="center"/>
    </xf>
    <xf numFmtId="0" fontId="8" fillId="23" borderId="183" xfId="0" applyFont="1" applyFill="1" applyBorder="1" applyAlignment="1">
      <alignment horizontal="center"/>
    </xf>
    <xf numFmtId="0" fontId="8" fillId="0" borderId="285" xfId="0" applyFont="1" applyBorder="1" applyAlignment="1">
      <alignment horizontal="center"/>
    </xf>
    <xf numFmtId="0" fontId="0" fillId="0" borderId="2" xfId="0" applyBorder="1" applyAlignment="1">
      <alignment horizontal="left" vertical="center" indent="1"/>
    </xf>
    <xf numFmtId="177" fontId="11" fillId="5" borderId="210" xfId="0" applyNumberFormat="1" applyFont="1" applyFill="1" applyBorder="1" applyAlignment="1">
      <alignment horizontal="center" vertical="center"/>
    </xf>
    <xf numFmtId="0" fontId="8" fillId="4" borderId="142" xfId="0" applyFont="1" applyFill="1" applyBorder="1" applyAlignment="1">
      <alignment horizontal="center"/>
    </xf>
    <xf numFmtId="0" fontId="8" fillId="4" borderId="140" xfId="0" applyFont="1" applyFill="1" applyBorder="1" applyAlignment="1">
      <alignment horizontal="center"/>
    </xf>
    <xf numFmtId="9" fontId="8" fillId="0" borderId="288" xfId="0" applyNumberFormat="1" applyFont="1" applyBorder="1" applyAlignment="1">
      <alignment horizontal="right"/>
    </xf>
    <xf numFmtId="0" fontId="8" fillId="6" borderId="73" xfId="0" applyFont="1" applyFill="1" applyBorder="1" applyAlignment="1"/>
    <xf numFmtId="0" fontId="8" fillId="6" borderId="72" xfId="0" applyFont="1" applyFill="1" applyBorder="1" applyAlignment="1"/>
    <xf numFmtId="9" fontId="8" fillId="0" borderId="289" xfId="0" applyNumberFormat="1" applyFont="1" applyBorder="1" applyAlignment="1">
      <alignment horizontal="right"/>
    </xf>
    <xf numFmtId="0" fontId="8" fillId="7" borderId="142" xfId="0" applyFont="1" applyFill="1" applyBorder="1" applyAlignment="1">
      <alignment horizontal="center"/>
    </xf>
    <xf numFmtId="0" fontId="8" fillId="7" borderId="140" xfId="0" applyFont="1" applyFill="1" applyBorder="1" applyAlignment="1">
      <alignment horizontal="center"/>
    </xf>
    <xf numFmtId="0" fontId="19" fillId="12" borderId="195" xfId="0" applyFont="1" applyFill="1" applyBorder="1" applyAlignment="1"/>
    <xf numFmtId="0" fontId="8" fillId="3" borderId="28" xfId="0" applyFont="1" applyFill="1" applyBorder="1" applyAlignment="1"/>
    <xf numFmtId="0" fontId="8" fillId="0" borderId="103" xfId="0" applyFont="1" applyBorder="1" applyAlignment="1">
      <alignment horizontal="left"/>
    </xf>
    <xf numFmtId="0" fontId="8" fillId="4" borderId="70" xfId="0" applyFont="1" applyFill="1" applyBorder="1" applyAlignment="1"/>
    <xf numFmtId="0" fontId="8" fillId="3" borderId="56" xfId="0" applyFont="1" applyFill="1" applyBorder="1" applyAlignment="1"/>
    <xf numFmtId="0" fontId="21" fillId="15" borderId="45" xfId="0" applyFont="1" applyFill="1" applyBorder="1" applyAlignment="1">
      <alignment horizontal="center" vertical="center"/>
    </xf>
    <xf numFmtId="0" fontId="34" fillId="0" borderId="42" xfId="0" applyFont="1" applyBorder="1" applyAlignment="1">
      <alignment horizontal="center" vertical="center"/>
    </xf>
    <xf numFmtId="0" fontId="8" fillId="3" borderId="231" xfId="0" applyFont="1" applyFill="1" applyBorder="1" applyAlignment="1">
      <alignment horizontal="center"/>
    </xf>
    <xf numFmtId="0" fontId="8" fillId="3" borderId="232" xfId="0" applyFont="1" applyFill="1" applyBorder="1" applyAlignment="1">
      <alignment horizontal="center"/>
    </xf>
    <xf numFmtId="0" fontId="8" fillId="20" borderId="51" xfId="0" applyFont="1" applyFill="1" applyBorder="1" applyAlignment="1"/>
    <xf numFmtId="0" fontId="8" fillId="20" borderId="4" xfId="0" applyFont="1" applyFill="1" applyBorder="1" applyAlignment="1"/>
    <xf numFmtId="0" fontId="8" fillId="20" borderId="57" xfId="0" applyFont="1" applyFill="1" applyBorder="1" applyAlignment="1"/>
    <xf numFmtId="0" fontId="8" fillId="20" borderId="75" xfId="0" applyFont="1" applyFill="1" applyBorder="1" applyAlignment="1"/>
    <xf numFmtId="0" fontId="8" fillId="20" borderId="51" xfId="0" applyFont="1" applyFill="1" applyBorder="1" applyAlignment="1" applyProtection="1">
      <protection locked="0"/>
    </xf>
    <xf numFmtId="0" fontId="8" fillId="20" borderId="4" xfId="0" applyFont="1" applyFill="1" applyBorder="1" applyAlignment="1" applyProtection="1">
      <protection locked="0"/>
    </xf>
    <xf numFmtId="0" fontId="8" fillId="20" borderId="57" xfId="0" applyFont="1" applyFill="1" applyBorder="1" applyAlignment="1" applyProtection="1">
      <protection locked="0"/>
    </xf>
    <xf numFmtId="0" fontId="8" fillId="20" borderId="67" xfId="0" applyFont="1" applyFill="1" applyBorder="1" applyAlignment="1"/>
    <xf numFmtId="0" fontId="8" fillId="20" borderId="68" xfId="0" applyFont="1" applyFill="1" applyBorder="1" applyAlignment="1"/>
    <xf numFmtId="0" fontId="8" fillId="20" borderId="69" xfId="0" applyFont="1" applyFill="1" applyBorder="1" applyAlignment="1"/>
    <xf numFmtId="0" fontId="8" fillId="20" borderId="72" xfId="0" applyFont="1" applyFill="1" applyBorder="1" applyAlignment="1"/>
    <xf numFmtId="0" fontId="8" fillId="20" borderId="71" xfId="0" applyFont="1" applyFill="1" applyBorder="1" applyAlignment="1"/>
    <xf numFmtId="0" fontId="8" fillId="20" borderId="73" xfId="0" applyFont="1" applyFill="1" applyBorder="1" applyAlignment="1"/>
    <xf numFmtId="0" fontId="8" fillId="20" borderId="61" xfId="0" applyFont="1" applyFill="1" applyBorder="1" applyAlignment="1"/>
    <xf numFmtId="0" fontId="8" fillId="20" borderId="62" xfId="0" applyFont="1" applyFill="1" applyBorder="1" applyAlignment="1"/>
    <xf numFmtId="0" fontId="8" fillId="20" borderId="51" xfId="0" applyFont="1" applyFill="1" applyBorder="1" applyAlignment="1">
      <alignment horizontal="left"/>
    </xf>
    <xf numFmtId="0" fontId="8" fillId="20" borderId="4" xfId="0" applyFont="1" applyFill="1" applyBorder="1" applyAlignment="1">
      <alignment horizontal="left"/>
    </xf>
    <xf numFmtId="0" fontId="8" fillId="20" borderId="57" xfId="0" applyFont="1" applyFill="1" applyBorder="1" applyAlignment="1">
      <alignment horizontal="left"/>
    </xf>
    <xf numFmtId="0" fontId="21" fillId="0" borderId="45" xfId="0" applyFont="1" applyBorder="1" applyAlignment="1">
      <alignment horizontal="center" vertical="center"/>
    </xf>
    <xf numFmtId="0" fontId="21" fillId="15" borderId="142" xfId="0" applyFont="1" applyFill="1" applyBorder="1" applyAlignment="1">
      <alignment horizontal="center" vertical="center"/>
    </xf>
    <xf numFmtId="0" fontId="8" fillId="0" borderId="52" xfId="0" applyFont="1" applyBorder="1" applyAlignment="1" applyProtection="1">
      <alignment horizontal="center"/>
      <protection locked="0"/>
    </xf>
    <xf numFmtId="0" fontId="8" fillId="0" borderId="220" xfId="0" applyFont="1" applyBorder="1" applyAlignment="1"/>
    <xf numFmtId="0" fontId="8" fillId="4" borderId="72" xfId="0" applyFont="1" applyFill="1" applyBorder="1" applyAlignment="1"/>
    <xf numFmtId="0" fontId="8" fillId="4" borderId="71" xfId="0" applyFont="1" applyFill="1" applyBorder="1" applyAlignment="1"/>
    <xf numFmtId="0" fontId="8" fillId="4" borderId="73" xfId="0" applyFont="1" applyFill="1" applyBorder="1" applyAlignment="1"/>
    <xf numFmtId="0" fontId="8" fillId="7" borderId="31" xfId="0" applyFont="1" applyFill="1" applyBorder="1" applyAlignment="1"/>
    <xf numFmtId="0" fontId="8" fillId="7" borderId="78" xfId="0" applyFont="1" applyFill="1" applyBorder="1" applyAlignment="1"/>
    <xf numFmtId="0" fontId="8" fillId="2" borderId="209" xfId="0" applyFont="1" applyFill="1" applyBorder="1" applyAlignment="1"/>
    <xf numFmtId="0" fontId="8" fillId="7" borderId="73" xfId="0" applyFont="1" applyFill="1" applyBorder="1" applyAlignment="1"/>
    <xf numFmtId="0" fontId="8" fillId="6" borderId="209" xfId="0" applyFont="1" applyFill="1" applyBorder="1" applyAlignment="1"/>
    <xf numFmtId="0" fontId="36" fillId="15" borderId="184" xfId="0" applyFont="1" applyFill="1" applyBorder="1" applyAlignment="1">
      <alignment horizontal="center" vertical="center"/>
    </xf>
    <xf numFmtId="0" fontId="36" fillId="15" borderId="183" xfId="0" applyFont="1" applyFill="1" applyBorder="1" applyAlignment="1">
      <alignment horizontal="center" vertical="center"/>
    </xf>
    <xf numFmtId="0" fontId="36" fillId="15" borderId="142" xfId="0" applyFont="1" applyFill="1" applyBorder="1" applyAlignment="1">
      <alignment horizontal="center" vertical="center"/>
    </xf>
    <xf numFmtId="0" fontId="36" fillId="15" borderId="140" xfId="0" applyFont="1" applyFill="1" applyBorder="1" applyAlignment="1">
      <alignment horizontal="center" vertical="center"/>
    </xf>
    <xf numFmtId="0" fontId="8" fillId="19" borderId="101" xfId="0" applyFont="1" applyFill="1" applyBorder="1" applyAlignment="1">
      <alignment horizontal="left"/>
    </xf>
    <xf numFmtId="0" fontId="8" fillId="17" borderId="140" xfId="0" applyFont="1" applyFill="1" applyBorder="1" applyAlignment="1">
      <alignment horizontal="center"/>
    </xf>
    <xf numFmtId="0" fontId="8" fillId="17" borderId="142" xfId="0" applyFont="1" applyFill="1" applyBorder="1" applyAlignment="1">
      <alignment horizontal="center"/>
    </xf>
    <xf numFmtId="0" fontId="8" fillId="19" borderId="103" xfId="0" applyFont="1" applyFill="1" applyBorder="1" applyAlignment="1">
      <alignment horizontal="left"/>
    </xf>
    <xf numFmtId="0" fontId="8" fillId="0" borderId="26" xfId="0" applyFont="1" applyBorder="1" applyAlignment="1"/>
    <xf numFmtId="0" fontId="8" fillId="0" borderId="89" xfId="0" applyFont="1" applyBorder="1" applyAlignment="1">
      <alignment horizontal="left"/>
    </xf>
    <xf numFmtId="0" fontId="8" fillId="3" borderId="53" xfId="0" applyFont="1" applyFill="1" applyBorder="1" applyAlignment="1"/>
    <xf numFmtId="0" fontId="8" fillId="3" borderId="42" xfId="0" applyFont="1" applyFill="1" applyBorder="1" applyAlignment="1"/>
    <xf numFmtId="0" fontId="24" fillId="0" borderId="140" xfId="0" applyFont="1" applyBorder="1" applyAlignment="1">
      <alignment horizontal="center" vertical="center"/>
    </xf>
    <xf numFmtId="9" fontId="8" fillId="0" borderId="210" xfId="0" applyNumberFormat="1" applyFont="1" applyBorder="1" applyAlignment="1">
      <alignment horizontal="right"/>
    </xf>
    <xf numFmtId="9" fontId="8" fillId="0" borderId="155" xfId="0" applyNumberFormat="1" applyFont="1" applyBorder="1" applyAlignment="1">
      <alignment horizontal="right"/>
    </xf>
    <xf numFmtId="9" fontId="8" fillId="0" borderId="211" xfId="0" applyNumberFormat="1" applyFont="1" applyBorder="1" applyAlignment="1">
      <alignment horizontal="right"/>
    </xf>
    <xf numFmtId="9" fontId="8" fillId="0" borderId="228" xfId="0" applyNumberFormat="1" applyFont="1" applyBorder="1" applyAlignment="1">
      <alignment horizontal="right"/>
    </xf>
    <xf numFmtId="0" fontId="8" fillId="8" borderId="284" xfId="0" applyFont="1" applyFill="1" applyBorder="1" applyAlignment="1">
      <alignment horizontal="center"/>
    </xf>
    <xf numFmtId="9" fontId="8" fillId="0" borderId="42" xfId="0" applyNumberFormat="1" applyFont="1" applyBorder="1" applyAlignment="1">
      <alignment horizontal="right"/>
    </xf>
    <xf numFmtId="9" fontId="8" fillId="0" borderId="28" xfId="0" applyNumberFormat="1" applyFont="1" applyBorder="1" applyAlignment="1">
      <alignment horizontal="right"/>
    </xf>
    <xf numFmtId="9" fontId="8" fillId="0" borderId="127" xfId="0" applyNumberFormat="1" applyFont="1" applyBorder="1" applyAlignment="1">
      <alignment horizontal="right"/>
    </xf>
    <xf numFmtId="0" fontId="8" fillId="8" borderId="277" xfId="0" applyFont="1" applyFill="1" applyBorder="1" applyAlignment="1">
      <alignment horizontal="center"/>
    </xf>
    <xf numFmtId="0" fontId="8" fillId="8" borderId="160" xfId="0" applyFont="1" applyFill="1" applyBorder="1" applyAlignment="1">
      <alignment horizontal="center"/>
    </xf>
    <xf numFmtId="0" fontId="8" fillId="8" borderId="267" xfId="0" applyFont="1" applyFill="1" applyBorder="1" applyAlignment="1">
      <alignment horizontal="center"/>
    </xf>
    <xf numFmtId="0" fontId="9" fillId="3" borderId="45" xfId="0" applyFont="1" applyFill="1" applyBorder="1" applyAlignment="1">
      <alignment horizontal="center"/>
    </xf>
    <xf numFmtId="0" fontId="8" fillId="0" borderId="53" xfId="0" applyFont="1" applyBorder="1" applyAlignment="1"/>
    <xf numFmtId="0" fontId="34" fillId="0" borderId="140" xfId="0" applyFont="1" applyBorder="1" applyAlignment="1">
      <alignment horizontal="center" vertical="center"/>
    </xf>
    <xf numFmtId="0" fontId="18" fillId="0" borderId="2" xfId="0" applyFont="1" applyBorder="1" applyAlignment="1">
      <alignment horizontal="center"/>
    </xf>
    <xf numFmtId="0" fontId="8" fillId="7" borderId="27" xfId="0" applyFont="1" applyFill="1" applyBorder="1" applyAlignment="1" applyProtection="1">
      <protection locked="0"/>
    </xf>
    <xf numFmtId="0" fontId="8" fillId="0" borderId="113" xfId="0" applyFont="1" applyBorder="1" applyAlignment="1" applyProtection="1">
      <protection locked="0"/>
    </xf>
    <xf numFmtId="0" fontId="8" fillId="0" borderId="293" xfId="0" applyFont="1" applyBorder="1" applyAlignment="1">
      <alignment horizontal="center"/>
    </xf>
    <xf numFmtId="177" fontId="11" fillId="5" borderId="238" xfId="0" applyNumberFormat="1" applyFont="1" applyFill="1" applyBorder="1" applyAlignment="1">
      <alignment horizontal="center" vertical="center"/>
    </xf>
    <xf numFmtId="0" fontId="8" fillId="5" borderId="238" xfId="0" applyFont="1" applyFill="1" applyBorder="1" applyAlignment="1">
      <alignment horizontal="center"/>
    </xf>
    <xf numFmtId="0" fontId="8" fillId="5" borderId="294" xfId="0" applyFont="1" applyFill="1" applyBorder="1" applyAlignment="1">
      <alignment horizontal="center"/>
    </xf>
    <xf numFmtId="9" fontId="8" fillId="0" borderId="236" xfId="0" applyNumberFormat="1" applyFont="1" applyBorder="1" applyAlignment="1">
      <alignment horizontal="right"/>
    </xf>
    <xf numFmtId="0" fontId="6" fillId="0" borderId="233" xfId="0" applyFont="1" applyBorder="1">
      <alignment vertical="center"/>
    </xf>
    <xf numFmtId="0" fontId="8" fillId="0" borderId="237" xfId="0" applyFont="1" applyBorder="1" applyAlignment="1">
      <alignment horizontal="center"/>
    </xf>
    <xf numFmtId="0" fontId="8" fillId="0" borderId="294" xfId="0" applyFont="1" applyBorder="1" applyAlignment="1">
      <alignment horizontal="center"/>
    </xf>
    <xf numFmtId="0" fontId="8" fillId="3" borderId="234" xfId="0" applyFont="1" applyFill="1" applyBorder="1" applyAlignment="1">
      <alignment horizontal="center"/>
    </xf>
    <xf numFmtId="0" fontId="8" fillId="3" borderId="235" xfId="0" applyFont="1" applyFill="1" applyBorder="1" applyAlignment="1">
      <alignment horizontal="center"/>
    </xf>
    <xf numFmtId="0" fontId="8" fillId="3" borderId="207" xfId="0" applyFont="1" applyFill="1" applyBorder="1" applyAlignment="1">
      <alignment horizontal="center"/>
    </xf>
    <xf numFmtId="0" fontId="8" fillId="3" borderId="236" xfId="0" applyFont="1" applyFill="1" applyBorder="1" applyAlignment="1">
      <alignment horizontal="center"/>
    </xf>
    <xf numFmtId="0" fontId="8" fillId="20" borderId="234" xfId="0" applyFont="1" applyFill="1" applyBorder="1" applyAlignment="1">
      <alignment horizontal="center"/>
    </xf>
    <xf numFmtId="0" fontId="8" fillId="0" borderId="201" xfId="0" applyFont="1" applyBorder="1" applyAlignment="1">
      <alignment horizontal="center"/>
    </xf>
    <xf numFmtId="0" fontId="8" fillId="3" borderId="200" xfId="0" applyFont="1" applyFill="1" applyBorder="1" applyAlignment="1">
      <alignment horizontal="center"/>
    </xf>
    <xf numFmtId="0" fontId="8" fillId="3" borderId="201" xfId="0" applyFont="1" applyFill="1" applyBorder="1" applyAlignment="1">
      <alignment horizontal="center"/>
    </xf>
    <xf numFmtId="9" fontId="8" fillId="0" borderId="233" xfId="0" applyNumberFormat="1" applyFont="1" applyBorder="1" applyAlignment="1">
      <alignment horizontal="right"/>
    </xf>
    <xf numFmtId="9" fontId="8" fillId="0" borderId="295" xfId="0" applyNumberFormat="1" applyFont="1" applyBorder="1" applyAlignment="1">
      <alignment horizontal="right"/>
    </xf>
    <xf numFmtId="0" fontId="8" fillId="3" borderId="183" xfId="0" applyFont="1" applyFill="1" applyBorder="1" applyAlignment="1">
      <alignment horizontal="center"/>
    </xf>
    <xf numFmtId="57" fontId="10" fillId="0" borderId="295" xfId="0" applyNumberFormat="1" applyFont="1" applyBorder="1" applyAlignment="1">
      <alignment horizontal="center"/>
    </xf>
    <xf numFmtId="0" fontId="11" fillId="5" borderId="291" xfId="0" applyFont="1" applyFill="1" applyBorder="1" applyAlignment="1">
      <alignment horizontal="center" vertical="center"/>
    </xf>
    <xf numFmtId="0" fontId="6" fillId="0" borderId="207" xfId="0" applyFont="1" applyBorder="1">
      <alignment vertical="center"/>
    </xf>
    <xf numFmtId="0" fontId="8" fillId="3" borderId="296" xfId="0" applyFont="1" applyFill="1" applyBorder="1" applyAlignment="1">
      <alignment horizontal="center"/>
    </xf>
    <xf numFmtId="0" fontId="8" fillId="0" borderId="297" xfId="0" applyFont="1" applyBorder="1" applyAlignment="1">
      <alignment horizontal="center"/>
    </xf>
    <xf numFmtId="0" fontId="8" fillId="3" borderId="237" xfId="0" applyFont="1" applyFill="1" applyBorder="1" applyAlignment="1">
      <alignment horizontal="center"/>
    </xf>
    <xf numFmtId="0" fontId="8" fillId="3" borderId="238" xfId="0" applyFont="1" applyFill="1" applyBorder="1" applyAlignment="1">
      <alignment horizontal="center"/>
    </xf>
    <xf numFmtId="0" fontId="8" fillId="3" borderId="294" xfId="0" applyFont="1" applyFill="1" applyBorder="1" applyAlignment="1">
      <alignment horizontal="center"/>
    </xf>
    <xf numFmtId="0" fontId="8" fillId="3" borderId="208" xfId="0" applyFont="1" applyFill="1" applyBorder="1" applyAlignment="1">
      <alignment horizontal="center"/>
    </xf>
    <xf numFmtId="0" fontId="8" fillId="0" borderId="298" xfId="0" applyFont="1" applyBorder="1" applyAlignment="1">
      <alignment horizontal="center"/>
    </xf>
    <xf numFmtId="0" fontId="8" fillId="0" borderId="299" xfId="0" applyFont="1" applyBorder="1" applyAlignment="1">
      <alignment horizontal="center"/>
    </xf>
    <xf numFmtId="0" fontId="8" fillId="0" borderId="300" xfId="0" applyFont="1" applyBorder="1" applyAlignment="1">
      <alignment horizontal="center"/>
    </xf>
    <xf numFmtId="0" fontId="8" fillId="0" borderId="301" xfId="0" applyFont="1" applyBorder="1" applyAlignment="1">
      <alignment horizontal="center"/>
    </xf>
    <xf numFmtId="0" fontId="8" fillId="0" borderId="302" xfId="0" applyFont="1" applyBorder="1" applyAlignment="1">
      <alignment horizontal="center"/>
    </xf>
    <xf numFmtId="0" fontId="8" fillId="0" borderId="303" xfId="0" applyFont="1" applyBorder="1" applyAlignment="1">
      <alignment horizontal="center"/>
    </xf>
    <xf numFmtId="177" fontId="11" fillId="5" borderId="303" xfId="0" applyNumberFormat="1" applyFont="1" applyFill="1" applyBorder="1" applyAlignment="1">
      <alignment horizontal="center" vertical="center"/>
    </xf>
    <xf numFmtId="57" fontId="10" fillId="0" borderId="304" xfId="0" applyNumberFormat="1" applyFont="1" applyBorder="1" applyAlignment="1">
      <alignment horizontal="center"/>
    </xf>
    <xf numFmtId="0" fontId="11" fillId="5" borderId="303" xfId="0" applyFont="1" applyFill="1" applyBorder="1" applyAlignment="1">
      <alignment horizontal="center" vertical="center"/>
    </xf>
    <xf numFmtId="0" fontId="8" fillId="5" borderId="303" xfId="0" applyFont="1" applyFill="1" applyBorder="1" applyAlignment="1">
      <alignment horizontal="center"/>
    </xf>
    <xf numFmtId="0" fontId="8" fillId="5" borderId="305" xfId="0" applyFont="1" applyFill="1" applyBorder="1" applyAlignment="1">
      <alignment horizontal="center"/>
    </xf>
    <xf numFmtId="0" fontId="8" fillId="0" borderId="306" xfId="0" applyFont="1" applyBorder="1" applyAlignment="1">
      <alignment horizontal="center"/>
    </xf>
    <xf numFmtId="0" fontId="8" fillId="0" borderId="307" xfId="0" applyFont="1" applyBorder="1" applyAlignment="1">
      <alignment horizontal="center"/>
    </xf>
    <xf numFmtId="9" fontId="8" fillId="0" borderId="308" xfId="0" applyNumberFormat="1" applyFont="1" applyBorder="1" applyAlignment="1">
      <alignment horizontal="right"/>
    </xf>
    <xf numFmtId="0" fontId="8" fillId="3" borderId="309" xfId="0" applyFont="1" applyFill="1" applyBorder="1" applyAlignment="1">
      <alignment horizontal="center"/>
    </xf>
    <xf numFmtId="0" fontId="8" fillId="3" borderId="310" xfId="0" applyFont="1" applyFill="1" applyBorder="1" applyAlignment="1">
      <alignment horizontal="center"/>
    </xf>
    <xf numFmtId="0" fontId="14" fillId="3" borderId="309" xfId="0" applyFont="1" applyFill="1" applyBorder="1" applyAlignment="1">
      <alignment horizontal="center"/>
    </xf>
    <xf numFmtId="0" fontId="8" fillId="0" borderId="305" xfId="0" applyFont="1" applyBorder="1" applyAlignment="1">
      <alignment horizontal="center"/>
    </xf>
    <xf numFmtId="0" fontId="8" fillId="0" borderId="311" xfId="0" applyFont="1" applyBorder="1" applyAlignment="1">
      <alignment horizontal="center"/>
    </xf>
    <xf numFmtId="0" fontId="8" fillId="0" borderId="309" xfId="0" applyFont="1" applyBorder="1" applyAlignment="1">
      <alignment horizontal="center"/>
    </xf>
    <xf numFmtId="0" fontId="8" fillId="0" borderId="310" xfId="0" applyFont="1" applyBorder="1" applyAlignment="1">
      <alignment horizontal="center"/>
    </xf>
    <xf numFmtId="0" fontId="14" fillId="0" borderId="309" xfId="0" applyFont="1" applyBorder="1" applyAlignment="1">
      <alignment horizontal="center"/>
    </xf>
    <xf numFmtId="0" fontId="14" fillId="0" borderId="305" xfId="0" applyFont="1" applyBorder="1" applyAlignment="1">
      <alignment horizontal="center"/>
    </xf>
    <xf numFmtId="0" fontId="8" fillId="0" borderId="312" xfId="0" applyFont="1" applyBorder="1" applyAlignment="1">
      <alignment horizontal="center"/>
    </xf>
    <xf numFmtId="0" fontId="8" fillId="0" borderId="313" xfId="0" applyFont="1" applyBorder="1" applyAlignment="1">
      <alignment horizontal="center"/>
    </xf>
    <xf numFmtId="0" fontId="8" fillId="0" borderId="308" xfId="0" applyFont="1" applyBorder="1" applyAlignment="1">
      <alignment horizontal="center"/>
    </xf>
    <xf numFmtId="0" fontId="8" fillId="0" borderId="314" xfId="0" applyFont="1" applyBorder="1" applyAlignment="1">
      <alignment horizontal="center"/>
    </xf>
    <xf numFmtId="0" fontId="8" fillId="0" borderId="315" xfId="0" applyFont="1" applyBorder="1" applyAlignment="1">
      <alignment horizontal="center"/>
    </xf>
    <xf numFmtId="0" fontId="8" fillId="3" borderId="307" xfId="0" applyFont="1" applyFill="1" applyBorder="1" applyAlignment="1">
      <alignment horizontal="center"/>
    </xf>
    <xf numFmtId="0" fontId="8" fillId="3" borderId="313" xfId="0" applyFont="1" applyFill="1" applyBorder="1" applyAlignment="1">
      <alignment horizontal="center"/>
    </xf>
    <xf numFmtId="0" fontId="8" fillId="3" borderId="316" xfId="0" applyFont="1" applyFill="1" applyBorder="1" applyAlignment="1">
      <alignment horizontal="center"/>
    </xf>
    <xf numFmtId="0" fontId="8" fillId="3" borderId="317" xfId="0" applyFont="1" applyFill="1" applyBorder="1" applyAlignment="1">
      <alignment horizontal="center"/>
    </xf>
    <xf numFmtId="0" fontId="8" fillId="3" borderId="318" xfId="0" applyFont="1" applyFill="1" applyBorder="1" applyAlignment="1">
      <alignment horizontal="center"/>
    </xf>
    <xf numFmtId="0" fontId="8" fillId="3" borderId="319" xfId="0" applyFont="1" applyFill="1" applyBorder="1" applyAlignment="1">
      <alignment horizontal="center"/>
    </xf>
    <xf numFmtId="0" fontId="8" fillId="0" borderId="318" xfId="0" applyFont="1" applyBorder="1" applyAlignment="1">
      <alignment horizontal="center"/>
    </xf>
    <xf numFmtId="0" fontId="8" fillId="0" borderId="316" xfId="0" applyFont="1" applyBorder="1" applyAlignment="1">
      <alignment horizontal="center"/>
    </xf>
    <xf numFmtId="0" fontId="8" fillId="0" borderId="317" xfId="0" applyFont="1" applyBorder="1" applyAlignment="1">
      <alignment horizontal="center"/>
    </xf>
    <xf numFmtId="0" fontId="8" fillId="3" borderId="306" xfId="0" applyFont="1" applyFill="1" applyBorder="1" applyAlignment="1">
      <alignment horizontal="center"/>
    </xf>
    <xf numFmtId="0" fontId="8" fillId="3" borderId="308" xfId="0" applyFont="1" applyFill="1" applyBorder="1" applyAlignment="1">
      <alignment horizontal="center"/>
    </xf>
    <xf numFmtId="0" fontId="8" fillId="3" borderId="320" xfId="0" applyFont="1" applyFill="1" applyBorder="1" applyAlignment="1">
      <alignment horizontal="center"/>
    </xf>
    <xf numFmtId="0" fontId="8" fillId="20" borderId="306" xfId="0" applyFont="1" applyFill="1" applyBorder="1" applyAlignment="1">
      <alignment horizontal="center"/>
    </xf>
    <xf numFmtId="0" fontId="8" fillId="20" borderId="307" xfId="0" applyFont="1" applyFill="1" applyBorder="1" applyAlignment="1">
      <alignment horizontal="center"/>
    </xf>
    <xf numFmtId="0" fontId="8" fillId="20" borderId="308" xfId="0" applyFont="1" applyFill="1" applyBorder="1" applyAlignment="1">
      <alignment horizontal="center"/>
    </xf>
    <xf numFmtId="0" fontId="8" fillId="20" borderId="313" xfId="0" applyFont="1" applyFill="1" applyBorder="1" applyAlignment="1">
      <alignment horizontal="center"/>
    </xf>
    <xf numFmtId="0" fontId="8" fillId="0" borderId="321" xfId="0" applyFont="1" applyBorder="1" applyAlignment="1">
      <alignment horizontal="center"/>
    </xf>
    <xf numFmtId="0" fontId="8" fillId="0" borderId="322" xfId="0" applyFont="1" applyBorder="1" applyAlignment="1">
      <alignment horizontal="center"/>
    </xf>
    <xf numFmtId="0" fontId="8" fillId="3" borderId="322" xfId="0" applyFont="1" applyFill="1" applyBorder="1" applyAlignment="1">
      <alignment horizontal="center"/>
    </xf>
    <xf numFmtId="0" fontId="8" fillId="3" borderId="321" xfId="0" applyFont="1" applyFill="1" applyBorder="1" applyAlignment="1">
      <alignment horizontal="center"/>
    </xf>
    <xf numFmtId="0" fontId="8" fillId="0" borderId="304" xfId="0" applyFont="1" applyBorder="1" applyAlignment="1">
      <alignment horizontal="center"/>
    </xf>
    <xf numFmtId="9" fontId="8" fillId="0" borderId="305" xfId="0" applyNumberFormat="1" applyFont="1" applyBorder="1" applyAlignment="1">
      <alignment horizontal="right"/>
    </xf>
    <xf numFmtId="9" fontId="8" fillId="0" borderId="304" xfId="0" applyNumberFormat="1" applyFont="1" applyBorder="1" applyAlignment="1">
      <alignment horizontal="right"/>
    </xf>
    <xf numFmtId="0" fontId="37" fillId="0" borderId="184" xfId="0" applyFont="1" applyBorder="1" applyAlignment="1">
      <alignment horizontal="center"/>
    </xf>
    <xf numFmtId="0" fontId="37" fillId="0" borderId="3" xfId="0" applyFont="1" applyBorder="1" applyAlignment="1">
      <alignment horizontal="center"/>
    </xf>
    <xf numFmtId="0" fontId="37" fillId="0" borderId="142" xfId="0" applyFont="1" applyBorder="1" applyAlignment="1">
      <alignment horizontal="center"/>
    </xf>
    <xf numFmtId="0" fontId="37" fillId="0" borderId="4" xfId="0" applyFont="1" applyBorder="1" applyAlignment="1">
      <alignment horizontal="center"/>
    </xf>
    <xf numFmtId="0" fontId="37" fillId="3" borderId="142" xfId="0" applyFont="1" applyFill="1" applyBorder="1" applyAlignment="1">
      <alignment horizontal="center"/>
    </xf>
    <xf numFmtId="0" fontId="15" fillId="3" borderId="27" xfId="0" applyFont="1" applyFill="1" applyBorder="1" applyAlignment="1">
      <alignment horizontal="center"/>
    </xf>
    <xf numFmtId="0" fontId="8" fillId="6" borderId="59" xfId="0" applyFont="1" applyFill="1" applyBorder="1" applyAlignment="1">
      <alignment horizontal="center"/>
    </xf>
    <xf numFmtId="0" fontId="8" fillId="20" borderId="3" xfId="0" applyFont="1" applyFill="1" applyBorder="1" applyAlignment="1"/>
    <xf numFmtId="0" fontId="21" fillId="0" borderId="184" xfId="0" applyFont="1" applyBorder="1" applyAlignment="1"/>
    <xf numFmtId="0" fontId="37" fillId="0" borderId="141" xfId="0" applyFont="1" applyBorder="1" applyAlignment="1">
      <alignment horizontal="center"/>
    </xf>
    <xf numFmtId="0" fontId="37" fillId="0" borderId="68" xfId="0" applyFont="1" applyBorder="1" applyAlignment="1">
      <alignment horizontal="center"/>
    </xf>
    <xf numFmtId="0" fontId="8" fillId="7" borderId="4" xfId="0" applyFont="1" applyFill="1" applyBorder="1" applyAlignment="1" applyProtection="1">
      <protection locked="0"/>
    </xf>
    <xf numFmtId="0" fontId="8" fillId="3" borderId="32" xfId="0" applyFont="1" applyFill="1" applyBorder="1" applyAlignment="1" applyProtection="1">
      <protection locked="0"/>
    </xf>
    <xf numFmtId="0" fontId="8" fillId="0" borderId="283" xfId="0" applyFont="1" applyBorder="1" applyAlignment="1">
      <alignment horizontal="center"/>
    </xf>
    <xf numFmtId="0" fontId="8" fillId="2" borderId="155" xfId="0" applyFont="1" applyFill="1" applyBorder="1" applyAlignment="1">
      <alignment horizontal="center"/>
    </xf>
    <xf numFmtId="177" fontId="11" fillId="5" borderId="5" xfId="0" applyNumberFormat="1" applyFont="1" applyFill="1" applyBorder="1" applyAlignment="1">
      <alignment horizontal="center" vertical="center"/>
    </xf>
    <xf numFmtId="0" fontId="8" fillId="0" borderId="203" xfId="0" applyFont="1" applyBorder="1" applyAlignment="1"/>
    <xf numFmtId="0" fontId="8" fillId="0" borderId="140" xfId="0" applyFont="1" applyBorder="1" applyAlignment="1" applyProtection="1">
      <protection locked="0"/>
    </xf>
    <xf numFmtId="0" fontId="8" fillId="0" borderId="140" xfId="0" applyFont="1" applyBorder="1" applyAlignment="1"/>
    <xf numFmtId="0" fontId="8" fillId="0" borderId="139" xfId="0" applyFont="1" applyBorder="1" applyAlignment="1"/>
    <xf numFmtId="0" fontId="8" fillId="7" borderId="67" xfId="0" applyFont="1" applyFill="1" applyBorder="1" applyAlignment="1"/>
    <xf numFmtId="0" fontId="8" fillId="7" borderId="139" xfId="0" applyFont="1" applyFill="1" applyBorder="1" applyAlignment="1"/>
    <xf numFmtId="0" fontId="8" fillId="0" borderId="183" xfId="0" applyFont="1" applyBorder="1" applyAlignment="1"/>
    <xf numFmtId="0" fontId="8" fillId="0" borderId="140" xfId="0" applyFont="1" applyBorder="1" applyAlignment="1">
      <alignment horizontal="left"/>
    </xf>
    <xf numFmtId="0" fontId="8" fillId="0" borderId="202" xfId="0" applyFont="1" applyBorder="1" applyAlignment="1"/>
    <xf numFmtId="0" fontId="8" fillId="0" borderId="142" xfId="0" applyFont="1" applyBorder="1" applyAlignment="1" applyProtection="1">
      <protection locked="0"/>
    </xf>
    <xf numFmtId="0" fontId="8" fillId="0" borderId="142" xfId="0" applyFont="1" applyBorder="1" applyAlignment="1"/>
    <xf numFmtId="0" fontId="8" fillId="0" borderId="141" xfId="0" applyFont="1" applyBorder="1" applyAlignment="1"/>
    <xf numFmtId="0" fontId="8" fillId="0" borderId="184" xfId="0" applyFont="1" applyBorder="1" applyAlignment="1"/>
    <xf numFmtId="0" fontId="8" fillId="0" borderId="142" xfId="0" applyFont="1" applyBorder="1" applyAlignment="1">
      <alignment horizontal="left"/>
    </xf>
    <xf numFmtId="0" fontId="8" fillId="25" borderId="142" xfId="0" applyFont="1" applyFill="1" applyBorder="1" applyAlignment="1"/>
    <xf numFmtId="0" fontId="8" fillId="25" borderId="4" xfId="0" applyFont="1" applyFill="1" applyBorder="1" applyAlignment="1"/>
    <xf numFmtId="0" fontId="8" fillId="3" borderId="140" xfId="0" applyFont="1" applyFill="1" applyBorder="1" applyAlignment="1"/>
    <xf numFmtId="0" fontId="8" fillId="3" borderId="142" xfId="0" applyFont="1" applyFill="1" applyBorder="1" applyAlignment="1"/>
    <xf numFmtId="0" fontId="8" fillId="6" borderId="142" xfId="0" applyFont="1" applyFill="1" applyBorder="1" applyAlignment="1"/>
    <xf numFmtId="0" fontId="8" fillId="2" borderId="140" xfId="0" applyFont="1" applyFill="1" applyBorder="1" applyAlignment="1"/>
    <xf numFmtId="0" fontId="8" fillId="2" borderId="142" xfId="0" applyFont="1" applyFill="1" applyBorder="1" applyAlignment="1"/>
    <xf numFmtId="0" fontId="8" fillId="7" borderId="42" xfId="0" applyFont="1" applyFill="1" applyBorder="1" applyAlignment="1"/>
    <xf numFmtId="0" fontId="8" fillId="2" borderId="42" xfId="0" applyFont="1" applyFill="1" applyBorder="1" applyAlignment="1"/>
    <xf numFmtId="0" fontId="8" fillId="6" borderId="42" xfId="0" applyFont="1" applyFill="1" applyBorder="1" applyAlignment="1"/>
    <xf numFmtId="0" fontId="8" fillId="2" borderId="53" xfId="0" applyFont="1" applyFill="1" applyBorder="1" applyAlignment="1"/>
    <xf numFmtId="0" fontId="8" fillId="3" borderId="141" xfId="0" applyFont="1" applyFill="1" applyBorder="1" applyAlignment="1"/>
    <xf numFmtId="0" fontId="8" fillId="0" borderId="37" xfId="0" applyFont="1" applyBorder="1" applyAlignment="1" applyProtection="1">
      <alignment horizontal="center"/>
      <protection locked="0"/>
    </xf>
    <xf numFmtId="0" fontId="8" fillId="0" borderId="31" xfId="0" applyFont="1" applyBorder="1" applyAlignment="1" applyProtection="1">
      <alignment horizontal="left"/>
      <protection locked="0"/>
    </xf>
    <xf numFmtId="0" fontId="8" fillId="0" borderId="37" xfId="0" applyFont="1" applyBorder="1" applyAlignment="1" applyProtection="1">
      <alignment horizontal="right"/>
      <protection locked="0"/>
    </xf>
    <xf numFmtId="0" fontId="8" fillId="0" borderId="219" xfId="0" applyFont="1" applyBorder="1" applyAlignment="1" applyProtection="1">
      <alignment horizontal="right"/>
      <protection locked="0"/>
    </xf>
    <xf numFmtId="9" fontId="8" fillId="0" borderId="288" xfId="0" applyNumberFormat="1" applyFont="1" applyBorder="1" applyAlignment="1" applyProtection="1">
      <alignment horizontal="right"/>
      <protection locked="0"/>
    </xf>
    <xf numFmtId="0" fontId="8" fillId="0" borderId="72" xfId="0" applyFont="1" applyBorder="1" applyAlignment="1" applyProtection="1">
      <protection locked="0"/>
    </xf>
    <xf numFmtId="0" fontId="8" fillId="0" borderId="71" xfId="0" applyFont="1" applyBorder="1" applyAlignment="1" applyProtection="1">
      <protection locked="0"/>
    </xf>
    <xf numFmtId="0" fontId="8" fillId="0" borderId="73" xfId="0" applyFont="1" applyBorder="1" applyAlignment="1" applyProtection="1">
      <protection locked="0"/>
    </xf>
    <xf numFmtId="0" fontId="8" fillId="3" borderId="209" xfId="0" applyFont="1" applyFill="1" applyBorder="1" applyAlignment="1" applyProtection="1">
      <protection locked="0"/>
    </xf>
    <xf numFmtId="0" fontId="8" fillId="3" borderId="71" xfId="0" applyFont="1" applyFill="1" applyBorder="1" applyAlignment="1" applyProtection="1">
      <protection locked="0"/>
    </xf>
    <xf numFmtId="0" fontId="8" fillId="3" borderId="73" xfId="0" applyFont="1" applyFill="1" applyBorder="1" applyAlignment="1" applyProtection="1">
      <protection locked="0"/>
    </xf>
    <xf numFmtId="0" fontId="8" fillId="3" borderId="30" xfId="0" applyFont="1" applyFill="1" applyBorder="1" applyAlignment="1" applyProtection="1">
      <protection locked="0"/>
    </xf>
    <xf numFmtId="0" fontId="8" fillId="3" borderId="22" xfId="0" applyFont="1" applyFill="1" applyBorder="1" applyAlignment="1" applyProtection="1">
      <protection locked="0"/>
    </xf>
    <xf numFmtId="0" fontId="8" fillId="2" borderId="22" xfId="0" applyFont="1" applyFill="1" applyBorder="1" applyAlignment="1" applyProtection="1">
      <protection locked="0"/>
    </xf>
    <xf numFmtId="0" fontId="8" fillId="2" borderId="30" xfId="0" applyFont="1" applyFill="1" applyBorder="1" applyAlignment="1" applyProtection="1">
      <protection locked="0"/>
    </xf>
    <xf numFmtId="0" fontId="8" fillId="0" borderId="22" xfId="0" applyFont="1" applyBorder="1" applyAlignment="1" applyProtection="1">
      <protection locked="0"/>
    </xf>
    <xf numFmtId="0" fontId="8" fillId="0" borderId="31" xfId="0" applyFont="1" applyBorder="1" applyAlignment="1" applyProtection="1">
      <protection locked="0"/>
    </xf>
    <xf numFmtId="0" fontId="8" fillId="0" borderId="30" xfId="0" applyFont="1" applyBorder="1" applyAlignment="1" applyProtection="1">
      <protection locked="0"/>
    </xf>
    <xf numFmtId="0" fontId="8" fillId="6" borderId="22" xfId="0" applyFont="1" applyFill="1" applyBorder="1" applyAlignment="1" applyProtection="1">
      <protection locked="0"/>
    </xf>
    <xf numFmtId="0" fontId="8" fillId="6" borderId="31" xfId="0" applyFont="1" applyFill="1" applyBorder="1" applyAlignment="1" applyProtection="1">
      <protection locked="0"/>
    </xf>
    <xf numFmtId="0" fontId="8" fillId="6" borderId="72" xfId="0" applyFont="1" applyFill="1" applyBorder="1" applyAlignment="1" applyProtection="1">
      <protection locked="0"/>
    </xf>
    <xf numFmtId="0" fontId="8" fillId="6" borderId="71" xfId="0" applyFont="1" applyFill="1" applyBorder="1" applyAlignment="1" applyProtection="1">
      <protection locked="0"/>
    </xf>
    <xf numFmtId="0" fontId="8" fillId="2" borderId="71" xfId="0" applyFont="1" applyFill="1" applyBorder="1" applyAlignment="1" applyProtection="1">
      <protection locked="0"/>
    </xf>
    <xf numFmtId="0" fontId="8" fillId="2" borderId="73" xfId="0" applyFont="1" applyFill="1" applyBorder="1" applyAlignment="1" applyProtection="1">
      <protection locked="0"/>
    </xf>
    <xf numFmtId="0" fontId="8" fillId="2" borderId="72" xfId="0" applyFont="1" applyFill="1" applyBorder="1" applyAlignment="1" applyProtection="1">
      <protection locked="0"/>
    </xf>
    <xf numFmtId="0" fontId="8" fillId="2" borderId="78" xfId="0" applyFont="1" applyFill="1" applyBorder="1" applyAlignment="1" applyProtection="1">
      <protection locked="0"/>
    </xf>
    <xf numFmtId="0" fontId="8" fillId="4" borderId="71" xfId="0" applyFont="1" applyFill="1" applyBorder="1" applyAlignment="1" applyProtection="1">
      <protection locked="0"/>
    </xf>
    <xf numFmtId="0" fontId="8" fillId="4" borderId="73" xfId="0" applyFont="1" applyFill="1" applyBorder="1" applyAlignment="1" applyProtection="1">
      <protection locked="0"/>
    </xf>
    <xf numFmtId="0" fontId="8" fillId="4" borderId="72" xfId="0" applyFont="1" applyFill="1" applyBorder="1" applyAlignment="1" applyProtection="1">
      <protection locked="0"/>
    </xf>
    <xf numFmtId="0" fontId="8" fillId="4" borderId="78" xfId="0" applyFont="1" applyFill="1" applyBorder="1" applyAlignment="1" applyProtection="1">
      <protection locked="0"/>
    </xf>
    <xf numFmtId="0" fontId="8" fillId="4" borderId="220" xfId="0" applyFont="1" applyFill="1" applyBorder="1" applyAlignment="1" applyProtection="1">
      <protection locked="0"/>
    </xf>
    <xf numFmtId="0" fontId="8" fillId="0" borderId="209" xfId="0" applyFont="1" applyBorder="1" applyAlignment="1" applyProtection="1">
      <protection locked="0"/>
    </xf>
    <xf numFmtId="0" fontId="8" fillId="0" borderId="78" xfId="0" applyFont="1" applyBorder="1" applyAlignment="1" applyProtection="1">
      <protection locked="0"/>
    </xf>
    <xf numFmtId="0" fontId="8" fillId="7" borderId="73" xfId="0" applyFont="1" applyFill="1" applyBorder="1" applyAlignment="1" applyProtection="1">
      <protection locked="0"/>
    </xf>
    <xf numFmtId="0" fontId="8" fillId="3" borderId="72" xfId="0" applyFont="1" applyFill="1" applyBorder="1" applyAlignment="1" applyProtection="1">
      <protection locked="0"/>
    </xf>
    <xf numFmtId="0" fontId="8" fillId="3" borderId="78" xfId="0" applyFont="1" applyFill="1" applyBorder="1" applyAlignment="1" applyProtection="1">
      <protection locked="0"/>
    </xf>
    <xf numFmtId="0" fontId="8" fillId="17" borderId="71" xfId="0" applyFont="1" applyFill="1" applyBorder="1" applyAlignment="1" applyProtection="1">
      <protection locked="0"/>
    </xf>
    <xf numFmtId="0" fontId="8" fillId="17" borderId="73" xfId="0" applyFont="1" applyFill="1" applyBorder="1" applyAlignment="1" applyProtection="1">
      <protection locked="0"/>
    </xf>
    <xf numFmtId="0" fontId="8" fillId="17" borderId="72" xfId="0" applyFont="1" applyFill="1" applyBorder="1" applyAlignment="1" applyProtection="1">
      <protection locked="0"/>
    </xf>
    <xf numFmtId="0" fontId="8" fillId="6" borderId="73" xfId="0" applyFont="1" applyFill="1" applyBorder="1" applyAlignment="1" applyProtection="1">
      <protection locked="0"/>
    </xf>
    <xf numFmtId="0" fontId="8" fillId="20" borderId="72" xfId="0" applyFont="1" applyFill="1" applyBorder="1" applyAlignment="1" applyProtection="1">
      <protection locked="0"/>
    </xf>
    <xf numFmtId="0" fontId="8" fillId="20" borderId="71" xfId="0" applyFont="1" applyFill="1" applyBorder="1" applyAlignment="1" applyProtection="1">
      <protection locked="0"/>
    </xf>
    <xf numFmtId="0" fontId="8" fillId="20" borderId="73" xfId="0" applyFont="1" applyFill="1" applyBorder="1" applyAlignment="1" applyProtection="1">
      <protection locked="0"/>
    </xf>
    <xf numFmtId="0" fontId="8" fillId="0" borderId="203" xfId="0" applyFont="1" applyBorder="1" applyAlignment="1" applyProtection="1">
      <protection locked="0"/>
    </xf>
    <xf numFmtId="0" fontId="8" fillId="25" borderId="202" xfId="0" applyFont="1" applyFill="1" applyBorder="1" applyAlignment="1" applyProtection="1">
      <protection locked="0"/>
    </xf>
    <xf numFmtId="0" fontId="8" fillId="25" borderId="71" xfId="0" applyFont="1" applyFill="1" applyBorder="1" applyAlignment="1" applyProtection="1">
      <protection locked="0"/>
    </xf>
    <xf numFmtId="9" fontId="8" fillId="0" borderId="289" xfId="0" applyNumberFormat="1" applyFont="1" applyBorder="1" applyAlignment="1" applyProtection="1">
      <alignment horizontal="right"/>
      <protection locked="0"/>
    </xf>
    <xf numFmtId="0" fontId="36" fillId="0" borderId="184" xfId="0" applyFont="1" applyBorder="1" applyAlignment="1"/>
    <xf numFmtId="0" fontId="8" fillId="6" borderId="47" xfId="0" applyFont="1" applyFill="1" applyBorder="1" applyAlignment="1">
      <alignment horizontal="center"/>
    </xf>
    <xf numFmtId="0" fontId="8" fillId="4" borderId="117" xfId="0" applyFont="1" applyFill="1" applyBorder="1" applyAlignment="1">
      <alignment horizontal="center"/>
    </xf>
    <xf numFmtId="0" fontId="8" fillId="4" borderId="114" xfId="0" applyFont="1" applyFill="1" applyBorder="1" applyAlignment="1">
      <alignment horizontal="center"/>
    </xf>
    <xf numFmtId="0" fontId="8" fillId="25" borderId="78" xfId="0" applyFont="1" applyFill="1" applyBorder="1" applyAlignment="1" applyProtection="1">
      <protection locked="0"/>
    </xf>
    <xf numFmtId="0" fontId="8" fillId="25" borderId="75" xfId="0" applyFont="1" applyFill="1" applyBorder="1" applyAlignment="1"/>
    <xf numFmtId="0" fontId="8" fillId="0" borderId="202" xfId="0" applyFont="1" applyBorder="1" applyAlignment="1" applyProtection="1">
      <protection locked="0"/>
    </xf>
    <xf numFmtId="0" fontId="8" fillId="17" borderId="32" xfId="0" applyFont="1" applyFill="1" applyBorder="1" applyAlignment="1" applyProtection="1">
      <alignment horizontal="left"/>
      <protection locked="0"/>
    </xf>
    <xf numFmtId="0" fontId="8" fillId="17" borderId="101" xfId="0" applyFont="1" applyFill="1" applyBorder="1" applyAlignment="1">
      <alignment horizontal="left"/>
    </xf>
    <xf numFmtId="0" fontId="8" fillId="6" borderId="75" xfId="0" applyFont="1" applyFill="1" applyBorder="1" applyAlignment="1">
      <alignment horizontal="left"/>
    </xf>
    <xf numFmtId="0" fontId="36" fillId="15" borderId="42" xfId="0" applyFont="1" applyFill="1" applyBorder="1" applyAlignment="1">
      <alignment horizontal="center" vertical="center"/>
    </xf>
    <xf numFmtId="0" fontId="36" fillId="15" borderId="45" xfId="0" applyFont="1" applyFill="1" applyBorder="1" applyAlignment="1">
      <alignment horizontal="center" vertical="center"/>
    </xf>
    <xf numFmtId="0" fontId="27" fillId="0" borderId="45" xfId="0" applyFont="1" applyBorder="1" applyAlignment="1">
      <alignment horizontal="center"/>
    </xf>
    <xf numFmtId="0" fontId="33" fillId="0" borderId="45" xfId="0" applyFont="1" applyBorder="1" applyAlignment="1">
      <alignment horizontal="center"/>
    </xf>
    <xf numFmtId="177" fontId="11" fillId="5" borderId="49" xfId="0" applyNumberFormat="1" applyFont="1" applyFill="1" applyBorder="1" applyAlignment="1">
      <alignment horizontal="center" vertical="center"/>
    </xf>
    <xf numFmtId="0" fontId="11" fillId="5" borderId="49" xfId="0" applyFont="1" applyFill="1" applyBorder="1" applyAlignment="1">
      <alignment horizontal="center" vertical="center"/>
    </xf>
    <xf numFmtId="0" fontId="8" fillId="5" borderId="49" xfId="0" applyFont="1" applyFill="1" applyBorder="1" applyAlignment="1">
      <alignment horizontal="center"/>
    </xf>
    <xf numFmtId="0" fontId="6" fillId="0" borderId="76" xfId="0" applyFont="1" applyBorder="1">
      <alignment vertical="center"/>
    </xf>
    <xf numFmtId="0" fontId="27" fillId="6" borderId="51" xfId="0" applyFont="1" applyFill="1" applyBorder="1" applyAlignment="1">
      <alignment horizontal="center"/>
    </xf>
    <xf numFmtId="0" fontId="8" fillId="6" borderId="76" xfId="0" applyFont="1" applyFill="1" applyBorder="1" applyAlignment="1">
      <alignment horizontal="center"/>
    </xf>
    <xf numFmtId="0" fontId="8" fillId="7" borderId="184" xfId="0" applyFont="1" applyFill="1" applyBorder="1" applyAlignment="1">
      <alignment horizontal="center"/>
    </xf>
    <xf numFmtId="0" fontId="8" fillId="7" borderId="183" xfId="0" applyFont="1" applyFill="1" applyBorder="1" applyAlignment="1">
      <alignment horizontal="center"/>
    </xf>
    <xf numFmtId="0" fontId="8" fillId="2" borderId="210" xfId="0" applyFont="1" applyFill="1" applyBorder="1" applyAlignment="1">
      <alignment horizontal="center"/>
    </xf>
    <xf numFmtId="177" fontId="11" fillId="0" borderId="227" xfId="0" applyNumberFormat="1" applyFont="1" applyBorder="1" applyAlignment="1">
      <alignment horizontal="center" vertical="center"/>
    </xf>
    <xf numFmtId="0" fontId="8" fillId="5" borderId="180" xfId="0" applyFont="1" applyFill="1" applyBorder="1" applyAlignment="1">
      <alignment horizontal="center"/>
    </xf>
    <xf numFmtId="0" fontId="8" fillId="5" borderId="181" xfId="0" applyFont="1" applyFill="1" applyBorder="1" applyAlignment="1">
      <alignment horizontal="center"/>
    </xf>
    <xf numFmtId="0" fontId="15" fillId="0" borderId="172" xfId="0" applyFont="1" applyBorder="1" applyAlignment="1">
      <alignment horizontal="center"/>
    </xf>
    <xf numFmtId="0" fontId="8" fillId="0" borderId="175" xfId="0" applyFont="1" applyBorder="1" applyAlignment="1">
      <alignment horizontal="center"/>
    </xf>
    <xf numFmtId="0" fontId="27" fillId="0" borderId="169" xfId="0" applyFont="1" applyBorder="1" applyAlignment="1">
      <alignment horizontal="center"/>
    </xf>
    <xf numFmtId="0" fontId="27" fillId="0" borderId="170" xfId="0" applyFont="1" applyBorder="1" applyAlignment="1">
      <alignment horizontal="center"/>
    </xf>
    <xf numFmtId="0" fontId="8" fillId="3" borderId="242" xfId="0" applyFont="1" applyFill="1" applyBorder="1" applyAlignment="1">
      <alignment horizontal="center"/>
    </xf>
    <xf numFmtId="0" fontId="8" fillId="0" borderId="242" xfId="0" applyFont="1" applyBorder="1" applyAlignment="1">
      <alignment horizontal="center"/>
    </xf>
    <xf numFmtId="0" fontId="8" fillId="4" borderId="170" xfId="0" applyFont="1" applyFill="1" applyBorder="1" applyAlignment="1">
      <alignment horizontal="center"/>
    </xf>
    <xf numFmtId="0" fontId="8" fillId="4" borderId="171" xfId="0" applyFont="1" applyFill="1" applyBorder="1" applyAlignment="1">
      <alignment horizontal="center"/>
    </xf>
    <xf numFmtId="0" fontId="8" fillId="4" borderId="169" xfId="0" applyFont="1" applyFill="1" applyBorder="1" applyAlignment="1">
      <alignment horizontal="center"/>
    </xf>
    <xf numFmtId="0" fontId="8" fillId="20" borderId="169" xfId="0" applyFont="1" applyFill="1" applyBorder="1" applyAlignment="1">
      <alignment horizontal="center"/>
    </xf>
    <xf numFmtId="0" fontId="8" fillId="20" borderId="170" xfId="0" applyFont="1" applyFill="1" applyBorder="1" applyAlignment="1">
      <alignment horizontal="center"/>
    </xf>
    <xf numFmtId="0" fontId="8" fillId="20" borderId="171" xfId="0" applyFont="1" applyFill="1" applyBorder="1" applyAlignment="1">
      <alignment horizontal="center"/>
    </xf>
    <xf numFmtId="0" fontId="8" fillId="20" borderId="176" xfId="0" applyFont="1" applyFill="1" applyBorder="1" applyAlignment="1">
      <alignment horizontal="center"/>
    </xf>
    <xf numFmtId="0" fontId="8" fillId="0" borderId="230" xfId="0" applyFont="1" applyBorder="1" applyAlignment="1">
      <alignment horizontal="center"/>
    </xf>
    <xf numFmtId="0" fontId="8" fillId="3" borderId="229" xfId="0" applyFont="1" applyFill="1" applyBorder="1" applyAlignment="1">
      <alignment horizontal="center"/>
    </xf>
    <xf numFmtId="0" fontId="8" fillId="3" borderId="230" xfId="0" applyFont="1" applyFill="1" applyBorder="1" applyAlignment="1">
      <alignment horizontal="center"/>
    </xf>
    <xf numFmtId="9" fontId="8" fillId="0" borderId="168" xfId="0" applyNumberFormat="1" applyFont="1" applyBorder="1" applyAlignment="1">
      <alignment horizontal="right"/>
    </xf>
    <xf numFmtId="9" fontId="8" fillId="0" borderId="227" xfId="0" applyNumberFormat="1" applyFont="1" applyBorder="1" applyAlignment="1">
      <alignment horizontal="right"/>
    </xf>
    <xf numFmtId="0" fontId="8" fillId="0" borderId="48" xfId="0" applyFont="1" applyBorder="1" applyAlignment="1">
      <alignment horizontal="center"/>
    </xf>
    <xf numFmtId="0" fontId="12" fillId="2" borderId="32" xfId="0" applyFont="1" applyFill="1" applyBorder="1" applyAlignment="1">
      <alignment horizontal="center"/>
    </xf>
    <xf numFmtId="0" fontId="12" fillId="2" borderId="45" xfId="0" applyFont="1" applyFill="1" applyBorder="1" applyAlignment="1">
      <alignment horizontal="center"/>
    </xf>
    <xf numFmtId="0" fontId="15" fillId="6" borderId="27" xfId="0" applyFont="1" applyFill="1" applyBorder="1" applyAlignment="1">
      <alignment horizontal="center"/>
    </xf>
    <xf numFmtId="0" fontId="8" fillId="4" borderId="139" xfId="0" applyFont="1" applyFill="1" applyBorder="1" applyAlignment="1">
      <alignment horizontal="center"/>
    </xf>
    <xf numFmtId="0" fontId="8" fillId="4" borderId="141" xfId="0" applyFont="1" applyFill="1" applyBorder="1" applyAlignment="1">
      <alignment horizontal="center"/>
    </xf>
    <xf numFmtId="0" fontId="37" fillId="2" borderId="142" xfId="0" applyFont="1" applyFill="1" applyBorder="1" applyAlignment="1">
      <alignment horizontal="center"/>
    </xf>
    <xf numFmtId="0" fontId="37" fillId="2" borderId="4" xfId="0" applyFont="1" applyFill="1" applyBorder="1" applyAlignment="1">
      <alignment horizontal="center"/>
    </xf>
    <xf numFmtId="0" fontId="21" fillId="15" borderId="42" xfId="0" applyFont="1" applyFill="1" applyBorder="1" applyAlignment="1">
      <alignment horizontal="center" vertical="center"/>
    </xf>
    <xf numFmtId="0" fontId="8" fillId="4" borderId="51" xfId="0" applyFont="1" applyFill="1" applyBorder="1" applyAlignment="1">
      <alignment horizontal="left"/>
    </xf>
    <xf numFmtId="0" fontId="8" fillId="4" borderId="4" xfId="0" applyFont="1" applyFill="1" applyBorder="1" applyAlignment="1">
      <alignment horizontal="left"/>
    </xf>
    <xf numFmtId="0" fontId="8" fillId="0" borderId="45" xfId="0" applyFont="1" applyBorder="1" applyAlignment="1">
      <alignment horizontal="left"/>
    </xf>
    <xf numFmtId="0" fontId="8" fillId="4" borderId="42" xfId="0" applyFont="1" applyFill="1" applyBorder="1" applyAlignment="1"/>
    <xf numFmtId="0" fontId="8" fillId="0" borderId="324" xfId="0" applyFont="1" applyBorder="1" applyAlignment="1"/>
    <xf numFmtId="0" fontId="8" fillId="0" borderId="325" xfId="0" applyFont="1" applyBorder="1" applyAlignment="1"/>
    <xf numFmtId="0" fontId="8" fillId="0" borderId="326" xfId="0" applyFont="1" applyBorder="1" applyAlignment="1"/>
    <xf numFmtId="0" fontId="8" fillId="0" borderId="326" xfId="0" applyFont="1" applyBorder="1" applyAlignment="1">
      <alignment horizontal="left"/>
    </xf>
    <xf numFmtId="0" fontId="8" fillId="6" borderId="326" xfId="0" applyFont="1" applyFill="1" applyBorder="1" applyAlignment="1"/>
    <xf numFmtId="0" fontId="8" fillId="2" borderId="326" xfId="0" applyFont="1" applyFill="1" applyBorder="1" applyAlignment="1"/>
    <xf numFmtId="0" fontId="8" fillId="3" borderId="45" xfId="0" applyFont="1" applyFill="1" applyBorder="1" applyAlignment="1">
      <alignment horizontal="left"/>
    </xf>
    <xf numFmtId="0" fontId="8" fillId="3" borderId="326" xfId="0" applyFont="1" applyFill="1" applyBorder="1" applyAlignment="1">
      <alignment horizontal="left"/>
    </xf>
    <xf numFmtId="0" fontId="8" fillId="2" borderId="170" xfId="0" applyFont="1" applyFill="1" applyBorder="1" applyAlignment="1">
      <alignment horizontal="center"/>
    </xf>
    <xf numFmtId="0" fontId="8" fillId="2" borderId="230" xfId="0" applyFont="1" applyFill="1" applyBorder="1" applyAlignment="1">
      <alignment horizontal="center"/>
    </xf>
    <xf numFmtId="0" fontId="8" fillId="2" borderId="229" xfId="0" applyFont="1" applyFill="1" applyBorder="1" applyAlignment="1">
      <alignment horizontal="center"/>
    </xf>
    <xf numFmtId="0" fontId="8" fillId="2" borderId="168" xfId="0" applyFont="1" applyFill="1" applyBorder="1" applyAlignment="1">
      <alignment horizontal="center"/>
    </xf>
    <xf numFmtId="0" fontId="8" fillId="3" borderId="326" xfId="0" applyFont="1" applyFill="1" applyBorder="1" applyAlignment="1"/>
    <xf numFmtId="0" fontId="19" fillId="15" borderId="0" xfId="0" applyFont="1" applyFill="1" applyAlignment="1">
      <alignment horizontal="center" vertical="center"/>
    </xf>
    <xf numFmtId="0" fontId="22" fillId="6" borderId="0" xfId="0" applyFont="1" applyFill="1" applyAlignment="1">
      <alignment horizontal="center"/>
    </xf>
    <xf numFmtId="0" fontId="39" fillId="0" borderId="0" xfId="0" applyFont="1" applyAlignment="1"/>
    <xf numFmtId="0" fontId="39" fillId="0" borderId="0" xfId="0" applyFont="1" applyAlignment="1">
      <alignment horizontal="center" vertical="center"/>
    </xf>
    <xf numFmtId="0" fontId="39" fillId="0" borderId="0" xfId="0" applyFont="1" applyAlignment="1">
      <alignment horizontal="center"/>
    </xf>
    <xf numFmtId="0" fontId="39" fillId="0" borderId="165" xfId="0" applyFont="1" applyBorder="1" applyAlignment="1">
      <alignment horizontal="center"/>
    </xf>
    <xf numFmtId="0" fontId="39" fillId="0" borderId="165" xfId="0" applyFont="1" applyBorder="1" applyAlignment="1"/>
    <xf numFmtId="0" fontId="39" fillId="0" borderId="165" xfId="0" applyFont="1" applyBorder="1" applyAlignment="1">
      <alignment horizontal="left"/>
    </xf>
    <xf numFmtId="0" fontId="39" fillId="15" borderId="165" xfId="0" applyFont="1" applyFill="1" applyBorder="1" applyAlignment="1">
      <alignment horizontal="center"/>
    </xf>
    <xf numFmtId="0" fontId="39" fillId="15" borderId="165" xfId="0" applyFont="1" applyFill="1" applyBorder="1" applyAlignment="1"/>
    <xf numFmtId="0" fontId="39" fillId="15" borderId="165" xfId="0" applyFont="1" applyFill="1" applyBorder="1" applyAlignment="1">
      <alignment horizontal="left"/>
    </xf>
    <xf numFmtId="0" fontId="39" fillId="26" borderId="165" xfId="0" applyFont="1" applyFill="1" applyBorder="1" applyAlignment="1">
      <alignment horizontal="center"/>
    </xf>
    <xf numFmtId="0" fontId="39" fillId="0" borderId="0" xfId="0" applyFont="1" applyAlignment="1">
      <alignment horizontal="left"/>
    </xf>
    <xf numFmtId="0" fontId="8" fillId="2" borderId="184" xfId="0" applyFont="1" applyFill="1" applyBorder="1" applyAlignment="1"/>
    <xf numFmtId="0" fontId="8" fillId="2" borderId="324" xfId="0" applyFont="1" applyFill="1" applyBorder="1" applyAlignment="1"/>
    <xf numFmtId="0" fontId="42" fillId="0" borderId="210" xfId="0" applyFont="1" applyBorder="1" applyAlignment="1">
      <alignment horizontal="center" vertical="center"/>
    </xf>
    <xf numFmtId="0" fontId="39" fillId="13" borderId="195" xfId="0" applyFont="1" applyFill="1" applyBorder="1" applyAlignment="1"/>
    <xf numFmtId="0" fontId="8" fillId="2" borderId="232" xfId="0" applyFont="1" applyFill="1" applyBorder="1" applyAlignment="1">
      <alignment horizontal="center"/>
    </xf>
    <xf numFmtId="0" fontId="8" fillId="2" borderId="231" xfId="0" applyFont="1" applyFill="1" applyBorder="1" applyAlignment="1">
      <alignment horizontal="center"/>
    </xf>
    <xf numFmtId="0" fontId="8" fillId="6" borderId="231" xfId="0" applyFont="1" applyFill="1" applyBorder="1" applyAlignment="1">
      <alignment horizontal="center"/>
    </xf>
    <xf numFmtId="0" fontId="8" fillId="6" borderId="232" xfId="0" applyFont="1" applyFill="1" applyBorder="1" applyAlignment="1">
      <alignment horizontal="center"/>
    </xf>
    <xf numFmtId="0" fontId="8" fillId="3" borderId="184" xfId="0" applyFont="1" applyFill="1" applyBorder="1" applyAlignment="1"/>
    <xf numFmtId="0" fontId="8" fillId="3" borderId="142" xfId="0" applyFont="1" applyFill="1" applyBorder="1" applyAlignment="1">
      <alignment horizontal="left"/>
    </xf>
    <xf numFmtId="0" fontId="8" fillId="3" borderId="183" xfId="0" applyFont="1" applyFill="1" applyBorder="1" applyAlignment="1"/>
    <xf numFmtId="0" fontId="8" fillId="7" borderId="51" xfId="0" applyFont="1" applyFill="1" applyBorder="1" applyAlignment="1">
      <alignment horizontal="left"/>
    </xf>
    <xf numFmtId="0" fontId="8" fillId="4" borderId="140" xfId="0" applyFont="1" applyFill="1" applyBorder="1" applyAlignment="1">
      <alignment horizontal="left"/>
    </xf>
    <xf numFmtId="0" fontId="8" fillId="4" borderId="142" xfId="0" applyFont="1" applyFill="1" applyBorder="1" applyAlignment="1">
      <alignment horizontal="left"/>
    </xf>
    <xf numFmtId="0" fontId="8" fillId="6" borderId="92" xfId="0" applyFont="1" applyFill="1" applyBorder="1" applyAlignment="1">
      <alignment horizontal="center"/>
    </xf>
    <xf numFmtId="0" fontId="11" fillId="0" borderId="180" xfId="0" applyFont="1" applyBorder="1" applyAlignment="1">
      <alignment horizontal="center" vertical="center"/>
    </xf>
    <xf numFmtId="0" fontId="6" fillId="0" borderId="168" xfId="0" applyFont="1" applyBorder="1">
      <alignment vertical="center"/>
    </xf>
    <xf numFmtId="0" fontId="8" fillId="2" borderId="169" xfId="0" applyFont="1" applyFill="1" applyBorder="1" applyAlignment="1">
      <alignment horizontal="center"/>
    </xf>
    <xf numFmtId="0" fontId="8" fillId="2" borderId="171" xfId="0" applyFont="1" applyFill="1" applyBorder="1" applyAlignment="1">
      <alignment horizontal="center"/>
    </xf>
    <xf numFmtId="0" fontId="8" fillId="6" borderId="170" xfId="0" applyFont="1" applyFill="1" applyBorder="1" applyAlignment="1">
      <alignment horizontal="center"/>
    </xf>
    <xf numFmtId="0" fontId="8" fillId="6" borderId="171" xfId="0" applyFont="1" applyFill="1" applyBorder="1" applyAlignment="1">
      <alignment horizontal="center"/>
    </xf>
    <xf numFmtId="0" fontId="8" fillId="6" borderId="169" xfId="0" applyFont="1" applyFill="1" applyBorder="1" applyAlignment="1">
      <alignment horizontal="center"/>
    </xf>
    <xf numFmtId="0" fontId="8" fillId="2" borderId="176" xfId="0" applyFont="1" applyFill="1" applyBorder="1" applyAlignment="1">
      <alignment horizontal="center"/>
    </xf>
    <xf numFmtId="0" fontId="8" fillId="6" borderId="230" xfId="0" applyFont="1" applyFill="1" applyBorder="1" applyAlignment="1">
      <alignment horizontal="center"/>
    </xf>
    <xf numFmtId="0" fontId="8" fillId="6" borderId="229" xfId="0" applyFont="1" applyFill="1" applyBorder="1" applyAlignment="1">
      <alignment horizontal="center"/>
    </xf>
    <xf numFmtId="56" fontId="8" fillId="0" borderId="81" xfId="0" applyNumberFormat="1" applyFont="1" applyBorder="1" applyAlignment="1">
      <alignment horizontal="center"/>
    </xf>
    <xf numFmtId="56" fontId="8" fillId="2" borderId="81" xfId="0" applyNumberFormat="1" applyFont="1" applyFill="1" applyBorder="1" applyAlignment="1">
      <alignment horizontal="center"/>
    </xf>
    <xf numFmtId="0" fontId="8" fillId="2" borderId="53" xfId="0" applyFont="1" applyFill="1" applyBorder="1" applyAlignment="1">
      <alignment horizontal="center"/>
    </xf>
    <xf numFmtId="0" fontId="6" fillId="0" borderId="62" xfId="0" applyFont="1" applyBorder="1">
      <alignment vertical="center"/>
    </xf>
    <xf numFmtId="0" fontId="8" fillId="17" borderId="3" xfId="0" applyFont="1" applyFill="1" applyBorder="1" applyAlignment="1">
      <alignment horizontal="center"/>
    </xf>
    <xf numFmtId="0" fontId="8" fillId="0" borderId="319" xfId="0" applyFont="1" applyBorder="1" applyAlignment="1">
      <alignment horizontal="center"/>
    </xf>
    <xf numFmtId="0" fontId="8" fillId="2" borderId="307" xfId="0" applyFont="1" applyFill="1" applyBorder="1" applyAlignment="1">
      <alignment horizontal="center"/>
    </xf>
    <xf numFmtId="0" fontId="8" fillId="6" borderId="307" xfId="0" applyFont="1" applyFill="1" applyBorder="1" applyAlignment="1">
      <alignment horizontal="center"/>
    </xf>
    <xf numFmtId="0" fontId="8" fillId="6" borderId="140" xfId="0" applyFont="1" applyFill="1" applyBorder="1" applyAlignment="1"/>
    <xf numFmtId="0" fontId="8" fillId="2" borderId="75" xfId="0" applyFont="1" applyFill="1" applyBorder="1" applyAlignment="1">
      <alignment horizontal="left"/>
    </xf>
    <xf numFmtId="0" fontId="8" fillId="17" borderId="4" xfId="0" applyFont="1" applyFill="1" applyBorder="1" applyAlignment="1">
      <alignment horizontal="left"/>
    </xf>
    <xf numFmtId="0" fontId="8" fillId="17" borderId="57" xfId="0" applyFont="1" applyFill="1" applyBorder="1" applyAlignment="1">
      <alignment horizontal="left"/>
    </xf>
    <xf numFmtId="0" fontId="8" fillId="17" borderId="51" xfId="0" applyFont="1" applyFill="1" applyBorder="1" applyAlignment="1">
      <alignment horizontal="left"/>
    </xf>
    <xf numFmtId="0" fontId="39" fillId="12" borderId="165" xfId="0" applyFont="1" applyFill="1" applyBorder="1" applyAlignment="1">
      <alignment horizontal="center"/>
    </xf>
    <xf numFmtId="0" fontId="39" fillId="12" borderId="165" xfId="0" applyFont="1" applyFill="1" applyBorder="1" applyAlignment="1">
      <alignment horizontal="left"/>
    </xf>
    <xf numFmtId="0" fontId="19" fillId="12" borderId="165" xfId="0" applyFont="1" applyFill="1" applyBorder="1">
      <alignment vertical="center"/>
    </xf>
    <xf numFmtId="0" fontId="8" fillId="8" borderId="298" xfId="0" applyFont="1" applyFill="1" applyBorder="1" applyAlignment="1">
      <alignment horizontal="center"/>
    </xf>
    <xf numFmtId="0" fontId="8" fillId="8" borderId="299" xfId="0" applyFont="1" applyFill="1" applyBorder="1" applyAlignment="1">
      <alignment horizontal="center"/>
    </xf>
    <xf numFmtId="0" fontId="8" fillId="8" borderId="301" xfId="0" applyFont="1" applyFill="1" applyBorder="1" applyAlignment="1">
      <alignment horizontal="center"/>
    </xf>
    <xf numFmtId="0" fontId="0" fillId="0" borderId="317" xfId="0" applyBorder="1" applyAlignment="1">
      <alignment horizontal="left" vertical="center" indent="1"/>
    </xf>
    <xf numFmtId="177" fontId="11" fillId="5" borderId="317" xfId="0" applyNumberFormat="1" applyFont="1" applyFill="1" applyBorder="1" applyAlignment="1">
      <alignment horizontal="center" vertical="center"/>
    </xf>
    <xf numFmtId="0" fontId="11" fillId="0" borderId="303" xfId="0" applyFont="1" applyBorder="1" applyAlignment="1">
      <alignment horizontal="center" vertical="center"/>
    </xf>
    <xf numFmtId="0" fontId="8" fillId="5" borderId="317" xfId="0" applyFont="1" applyFill="1" applyBorder="1" applyAlignment="1">
      <alignment horizontal="center"/>
    </xf>
    <xf numFmtId="0" fontId="0" fillId="0" borderId="305" xfId="0" applyBorder="1">
      <alignment vertical="center"/>
    </xf>
    <xf numFmtId="0" fontId="6" fillId="0" borderId="305" xfId="0" applyFont="1" applyBorder="1">
      <alignment vertical="center"/>
    </xf>
    <xf numFmtId="0" fontId="8" fillId="2" borderId="306" xfId="0" applyFont="1" applyFill="1" applyBorder="1" applyAlignment="1">
      <alignment horizontal="center"/>
    </xf>
    <xf numFmtId="0" fontId="8" fillId="2" borderId="308" xfId="0" applyFont="1" applyFill="1" applyBorder="1" applyAlignment="1">
      <alignment horizontal="center"/>
    </xf>
    <xf numFmtId="0" fontId="8" fillId="6" borderId="313" xfId="0" applyFont="1" applyFill="1" applyBorder="1" applyAlignment="1">
      <alignment horizontal="center"/>
    </xf>
    <xf numFmtId="0" fontId="8" fillId="6" borderId="306" xfId="0" applyFont="1" applyFill="1" applyBorder="1" applyAlignment="1">
      <alignment horizontal="center"/>
    </xf>
    <xf numFmtId="0" fontId="8" fillId="0" borderId="320" xfId="0" applyFont="1" applyBorder="1" applyAlignment="1">
      <alignment horizontal="center"/>
    </xf>
    <xf numFmtId="0" fontId="8" fillId="0" borderId="31" xfId="0" applyFont="1" applyBorder="1" applyAlignment="1"/>
    <xf numFmtId="0" fontId="6" fillId="20" borderId="42" xfId="0" applyFont="1" applyFill="1" applyBorder="1">
      <alignment vertical="center"/>
    </xf>
    <xf numFmtId="0" fontId="8" fillId="20" borderId="42" xfId="0" applyFont="1" applyFill="1" applyBorder="1" applyAlignment="1">
      <alignment horizontal="center"/>
    </xf>
    <xf numFmtId="0" fontId="27" fillId="20" borderId="42" xfId="0" applyFont="1" applyFill="1" applyBorder="1" applyAlignment="1">
      <alignment horizontal="center"/>
    </xf>
    <xf numFmtId="0" fontId="33" fillId="20" borderId="42" xfId="0" applyFont="1" applyFill="1" applyBorder="1" applyAlignment="1">
      <alignment horizontal="center"/>
    </xf>
    <xf numFmtId="0" fontId="8" fillId="0" borderId="77" xfId="0" applyFont="1" applyBorder="1" applyAlignment="1">
      <alignment horizontal="left"/>
    </xf>
    <xf numFmtId="0" fontId="8" fillId="0" borderId="68" xfId="0" applyFont="1" applyBorder="1" applyAlignment="1">
      <alignment horizontal="left"/>
    </xf>
    <xf numFmtId="0" fontId="8" fillId="3" borderId="68" xfId="0" applyFont="1" applyFill="1" applyBorder="1" applyAlignment="1">
      <alignment horizontal="left"/>
    </xf>
    <xf numFmtId="0" fontId="8" fillId="0" borderId="141" xfId="0" applyFont="1" applyBorder="1" applyAlignment="1">
      <alignment horizontal="left"/>
    </xf>
    <xf numFmtId="0" fontId="44" fillId="0" borderId="141" xfId="0" applyFont="1" applyBorder="1" applyAlignment="1">
      <alignment horizontal="center"/>
    </xf>
    <xf numFmtId="0" fontId="44" fillId="0" borderId="4" xfId="0" applyFont="1" applyBorder="1" applyAlignment="1">
      <alignment horizontal="center"/>
    </xf>
    <xf numFmtId="0" fontId="44" fillId="0" borderId="142" xfId="0" applyFont="1" applyBorder="1" applyAlignment="1">
      <alignment horizontal="center"/>
    </xf>
    <xf numFmtId="0" fontId="8" fillId="6" borderId="324" xfId="0" applyFont="1" applyFill="1" applyBorder="1" applyAlignment="1"/>
    <xf numFmtId="0" fontId="8" fillId="4" borderId="75" xfId="0" applyFont="1" applyFill="1" applyBorder="1" applyAlignment="1">
      <alignment horizontal="left"/>
    </xf>
    <xf numFmtId="0" fontId="8" fillId="3" borderId="77" xfId="0" applyFont="1" applyFill="1" applyBorder="1" applyAlignment="1">
      <alignment horizontal="left"/>
    </xf>
    <xf numFmtId="9" fontId="19" fillId="0" borderId="0" xfId="0" applyNumberFormat="1" applyFont="1" applyAlignment="1">
      <alignment horizontal="center" vertical="center"/>
    </xf>
    <xf numFmtId="0" fontId="19" fillId="7" borderId="0" xfId="0" applyFont="1" applyFill="1" applyAlignment="1">
      <alignment horizontal="center" vertical="center"/>
    </xf>
    <xf numFmtId="0" fontId="29" fillId="15" borderId="0" xfId="0" applyFont="1" applyFill="1" applyAlignment="1">
      <alignment horizontal="center" vertical="center"/>
    </xf>
    <xf numFmtId="0" fontId="19" fillId="15" borderId="3" xfId="0" applyFont="1" applyFill="1" applyBorder="1" applyAlignment="1">
      <alignment horizontal="center" vertical="center"/>
    </xf>
    <xf numFmtId="0" fontId="19" fillId="15" borderId="4" xfId="0" applyFont="1" applyFill="1" applyBorder="1" applyAlignment="1">
      <alignment horizontal="center" vertical="center"/>
    </xf>
    <xf numFmtId="0" fontId="19" fillId="15" borderId="68" xfId="0" applyFont="1" applyFill="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68" xfId="0" applyFont="1" applyBorder="1" applyAlignment="1">
      <alignment horizontal="center" vertical="center"/>
    </xf>
    <xf numFmtId="0" fontId="36" fillId="15" borderId="3" xfId="0" applyFont="1" applyFill="1" applyBorder="1" applyAlignment="1">
      <alignment horizontal="center" vertical="center"/>
    </xf>
    <xf numFmtId="0" fontId="36" fillId="15" borderId="4" xfId="0" applyFont="1" applyFill="1" applyBorder="1" applyAlignment="1">
      <alignment horizontal="center" vertical="center"/>
    </xf>
    <xf numFmtId="0" fontId="12" fillId="0" borderId="323" xfId="0" applyFont="1" applyBorder="1" applyAlignment="1">
      <alignment horizontal="center"/>
    </xf>
    <xf numFmtId="0" fontId="9" fillId="2" borderId="32" xfId="0" applyFont="1" applyFill="1" applyBorder="1" applyAlignment="1">
      <alignment horizontal="center"/>
    </xf>
    <xf numFmtId="0" fontId="9" fillId="6" borderId="45" xfId="0" applyFont="1" applyFill="1" applyBorder="1" applyAlignment="1">
      <alignment horizontal="center"/>
    </xf>
    <xf numFmtId="0" fontId="18" fillId="0" borderId="155" xfId="0" applyFont="1" applyBorder="1" applyAlignment="1">
      <alignment horizontal="center"/>
    </xf>
    <xf numFmtId="0" fontId="18" fillId="24" borderId="86" xfId="0" applyFont="1" applyFill="1" applyBorder="1" applyAlignment="1">
      <alignment horizontal="center"/>
    </xf>
    <xf numFmtId="0" fontId="44" fillId="3" borderId="142" xfId="0" applyFont="1" applyFill="1" applyBorder="1" applyAlignment="1">
      <alignment horizontal="center"/>
    </xf>
    <xf numFmtId="0" fontId="44" fillId="3" borderId="4" xfId="0" applyFont="1" applyFill="1" applyBorder="1" applyAlignment="1">
      <alignment horizontal="center"/>
    </xf>
    <xf numFmtId="0" fontId="8" fillId="6" borderId="77" xfId="0" applyFont="1" applyFill="1" applyBorder="1" applyAlignment="1"/>
    <xf numFmtId="0" fontId="45" fillId="28" borderId="1" xfId="0" applyFont="1" applyFill="1" applyBorder="1" applyAlignment="1">
      <alignment horizontal="center"/>
    </xf>
    <xf numFmtId="0" fontId="8" fillId="0" borderId="229" xfId="0" applyFont="1" applyBorder="1" applyAlignment="1">
      <alignment horizontal="left"/>
    </xf>
    <xf numFmtId="0" fontId="8" fillId="0" borderId="170" xfId="0" applyFont="1" applyBorder="1" applyAlignment="1">
      <alignment horizontal="left"/>
    </xf>
    <xf numFmtId="0" fontId="8" fillId="0" borderId="230" xfId="0" applyFont="1" applyBorder="1" applyAlignment="1">
      <alignment horizontal="left"/>
    </xf>
    <xf numFmtId="0" fontId="8" fillId="0" borderId="184" xfId="0" applyFont="1" applyBorder="1" applyAlignment="1">
      <alignment horizontal="left"/>
    </xf>
    <xf numFmtId="0" fontId="8" fillId="0" borderId="3" xfId="0" applyFont="1" applyBorder="1" applyAlignment="1">
      <alignment horizontal="left"/>
    </xf>
    <xf numFmtId="0" fontId="8" fillId="0" borderId="183" xfId="0" applyFont="1" applyBorder="1" applyAlignment="1">
      <alignment horizontal="left"/>
    </xf>
    <xf numFmtId="0" fontId="8" fillId="3" borderId="141" xfId="0" applyFont="1" applyFill="1" applyBorder="1" applyAlignment="1">
      <alignment horizontal="left"/>
    </xf>
    <xf numFmtId="0" fontId="14" fillId="6" borderId="42" xfId="0" applyFont="1" applyFill="1" applyBorder="1" applyAlignment="1">
      <alignment horizontal="center"/>
    </xf>
    <xf numFmtId="0" fontId="8" fillId="3" borderId="42" xfId="0" applyFont="1" applyFill="1" applyBorder="1" applyAlignment="1">
      <alignment horizontal="center"/>
    </xf>
    <xf numFmtId="0" fontId="8" fillId="0" borderId="42" xfId="0" applyFont="1" applyBorder="1" applyAlignment="1">
      <alignment horizontal="left"/>
    </xf>
    <xf numFmtId="0" fontId="19" fillId="0" borderId="292" xfId="0" applyFont="1" applyBorder="1" applyAlignment="1">
      <alignment horizontal="center" vertical="center"/>
    </xf>
    <xf numFmtId="0" fontId="19" fillId="0" borderId="218" xfId="0" applyFont="1" applyBorder="1" applyAlignment="1">
      <alignment horizontal="center" vertical="center"/>
    </xf>
    <xf numFmtId="0" fontId="8" fillId="0" borderId="4" xfId="0" applyFont="1" applyFill="1" applyBorder="1" applyAlignment="1"/>
    <xf numFmtId="0" fontId="8" fillId="0" borderId="57" xfId="0" applyFont="1" applyFill="1" applyBorder="1" applyAlignment="1"/>
    <xf numFmtId="0" fontId="19" fillId="15" borderId="292" xfId="0" applyFont="1" applyFill="1" applyBorder="1" applyAlignment="1">
      <alignment horizontal="center" vertical="center"/>
    </xf>
    <xf numFmtId="0" fontId="19" fillId="15" borderId="218" xfId="0" applyFont="1" applyFill="1" applyBorder="1" applyAlignment="1">
      <alignment horizontal="center" vertical="center"/>
    </xf>
    <xf numFmtId="0" fontId="19" fillId="15" borderId="96" xfId="0" applyFont="1" applyFill="1" applyBorder="1" applyAlignment="1">
      <alignment horizontal="center" vertical="center"/>
    </xf>
    <xf numFmtId="0" fontId="19" fillId="15" borderId="5" xfId="0" applyFont="1" applyFill="1" applyBorder="1" applyAlignment="1">
      <alignment horizontal="center" vertical="center"/>
    </xf>
    <xf numFmtId="0" fontId="19" fillId="15" borderId="133" xfId="0" applyFont="1" applyFill="1" applyBorder="1" applyAlignment="1">
      <alignment horizontal="center" vertical="center"/>
    </xf>
    <xf numFmtId="0" fontId="19" fillId="0" borderId="96" xfId="0" applyFont="1" applyBorder="1" applyAlignment="1">
      <alignment horizontal="center" vertical="center"/>
    </xf>
    <xf numFmtId="0" fontId="19" fillId="0" borderId="5" xfId="0" applyFont="1" applyBorder="1" applyAlignment="1">
      <alignment horizontal="center" vertical="center"/>
    </xf>
    <xf numFmtId="0" fontId="19" fillId="0" borderId="155" xfId="0" applyFont="1" applyBorder="1" applyAlignment="1">
      <alignment horizontal="center" vertical="center"/>
    </xf>
    <xf numFmtId="0" fontId="19" fillId="0" borderId="133" xfId="0" applyFont="1" applyBorder="1" applyAlignment="1">
      <alignment horizontal="center" vertical="center"/>
    </xf>
    <xf numFmtId="0" fontId="19" fillId="0" borderId="211" xfId="0" applyFont="1" applyBorder="1" applyAlignment="1">
      <alignment horizontal="center" vertical="center"/>
    </xf>
    <xf numFmtId="0" fontId="21" fillId="15" borderId="5" xfId="0" applyFont="1" applyFill="1" applyBorder="1" applyAlignment="1">
      <alignment horizontal="center" vertical="center"/>
    </xf>
    <xf numFmtId="0" fontId="21" fillId="15" borderId="155" xfId="0" applyFont="1" applyFill="1" applyBorder="1" applyAlignment="1">
      <alignment horizontal="center" vertical="center"/>
    </xf>
    <xf numFmtId="0" fontId="36" fillId="15" borderId="96" xfId="0" applyFont="1" applyFill="1" applyBorder="1" applyAlignment="1">
      <alignment horizontal="center" vertical="center"/>
    </xf>
    <xf numFmtId="0" fontId="36" fillId="15" borderId="210" xfId="0" applyFont="1" applyFill="1" applyBorder="1" applyAlignment="1">
      <alignment horizontal="center" vertical="center"/>
    </xf>
    <xf numFmtId="0" fontId="36" fillId="15" borderId="5" xfId="0" applyFont="1" applyFill="1" applyBorder="1" applyAlignment="1">
      <alignment horizontal="center" vertical="center"/>
    </xf>
    <xf numFmtId="0" fontId="36" fillId="15" borderId="155" xfId="0" applyFont="1" applyFill="1" applyBorder="1" applyAlignment="1">
      <alignment horizontal="center" vertical="center"/>
    </xf>
    <xf numFmtId="0" fontId="8" fillId="8" borderId="39" xfId="0" applyFont="1" applyFill="1" applyBorder="1" applyAlignment="1">
      <alignment horizontal="center"/>
    </xf>
    <xf numFmtId="0" fontId="28" fillId="0" borderId="0" xfId="0" applyFont="1" applyAlignment="1">
      <alignment horizontal="left" vertical="center"/>
    </xf>
    <xf numFmtId="0" fontId="8" fillId="0" borderId="76" xfId="0" applyFont="1" applyBorder="1" applyAlignment="1">
      <alignment horizontal="left"/>
    </xf>
    <xf numFmtId="0" fontId="8" fillId="0" borderId="176" xfId="0" applyFont="1" applyBorder="1" applyAlignment="1">
      <alignment horizontal="left"/>
    </xf>
    <xf numFmtId="0" fontId="8" fillId="6" borderId="142" xfId="0" applyFont="1" applyFill="1" applyBorder="1" applyAlignment="1">
      <alignment horizontal="left"/>
    </xf>
    <xf numFmtId="0" fontId="8" fillId="0" borderId="0" xfId="0" applyFont="1" applyAlignment="1"/>
    <xf numFmtId="0" fontId="8" fillId="0" borderId="142" xfId="0" applyFont="1" applyFill="1" applyBorder="1" applyAlignment="1">
      <alignment horizontal="center"/>
    </xf>
    <xf numFmtId="0" fontId="8" fillId="0" borderId="4" xfId="0" applyFont="1" applyFill="1" applyBorder="1" applyAlignment="1">
      <alignment horizontal="center"/>
    </xf>
    <xf numFmtId="0" fontId="8" fillId="0" borderId="140" xfId="0" applyFont="1" applyFill="1" applyBorder="1" applyAlignment="1">
      <alignment horizontal="center"/>
    </xf>
    <xf numFmtId="0" fontId="8" fillId="2" borderId="142" xfId="0" applyFont="1" applyFill="1" applyBorder="1" applyAlignment="1">
      <alignment horizontal="left"/>
    </xf>
    <xf numFmtId="0" fontId="8" fillId="8" borderId="39" xfId="0" applyFont="1" applyFill="1" applyBorder="1" applyAlignment="1">
      <alignment horizontal="center"/>
    </xf>
    <xf numFmtId="0" fontId="8" fillId="0" borderId="75" xfId="0" applyFont="1" applyFill="1" applyBorder="1" applyAlignment="1">
      <alignment horizontal="center"/>
    </xf>
    <xf numFmtId="0" fontId="8" fillId="3" borderId="231" xfId="0" applyFont="1" applyFill="1" applyBorder="1" applyAlignment="1">
      <alignment horizontal="left"/>
    </xf>
    <xf numFmtId="0" fontId="8" fillId="3" borderId="59" xfId="0" applyFont="1" applyFill="1" applyBorder="1" applyAlignment="1">
      <alignment horizontal="left"/>
    </xf>
    <xf numFmtId="0" fontId="8" fillId="3" borderId="79" xfId="0" applyFont="1" applyFill="1" applyBorder="1" applyAlignment="1">
      <alignment horizontal="left"/>
    </xf>
    <xf numFmtId="0" fontId="8" fillId="8" borderId="39" xfId="0" applyFont="1" applyFill="1" applyBorder="1" applyAlignment="1">
      <alignment horizontal="center"/>
    </xf>
    <xf numFmtId="56" fontId="39" fillId="13" borderId="195" xfId="0" applyNumberFormat="1" applyFont="1" applyFill="1" applyBorder="1" applyAlignment="1">
      <alignment horizontal="right"/>
    </xf>
    <xf numFmtId="0" fontId="8" fillId="0" borderId="28" xfId="0" applyFont="1" applyFill="1" applyBorder="1" applyAlignment="1"/>
    <xf numFmtId="0" fontId="8" fillId="0" borderId="61" xfId="0" applyFont="1" applyFill="1" applyBorder="1" applyAlignment="1"/>
    <xf numFmtId="0" fontId="8" fillId="0" borderId="3" xfId="0" applyFont="1" applyFill="1" applyBorder="1" applyAlignment="1"/>
    <xf numFmtId="0" fontId="8" fillId="0" borderId="51" xfId="0" applyFont="1" applyFill="1" applyBorder="1" applyAlignment="1"/>
    <xf numFmtId="0" fontId="8" fillId="0" borderId="67" xfId="0" applyFont="1" applyFill="1" applyBorder="1" applyAlignment="1"/>
    <xf numFmtId="0" fontId="8" fillId="0" borderId="68" xfId="0" applyFont="1" applyFill="1" applyBorder="1" applyAlignment="1"/>
    <xf numFmtId="0" fontId="8" fillId="0" borderId="69" xfId="0" applyFont="1" applyFill="1" applyBorder="1" applyAlignment="1"/>
    <xf numFmtId="0" fontId="8" fillId="0" borderId="51" xfId="0" applyFont="1" applyFill="1" applyBorder="1" applyAlignment="1">
      <alignment horizontal="left"/>
    </xf>
    <xf numFmtId="0" fontId="8" fillId="0" borderId="4" xfId="0" applyFont="1" applyFill="1" applyBorder="1" applyAlignment="1">
      <alignment horizontal="left"/>
    </xf>
    <xf numFmtId="0" fontId="8" fillId="0" borderId="72" xfId="0" applyFont="1" applyFill="1" applyBorder="1" applyAlignment="1"/>
    <xf numFmtId="0" fontId="8" fillId="0" borderId="71" xfId="0" applyFont="1" applyFill="1" applyBorder="1" applyAlignment="1"/>
    <xf numFmtId="0" fontId="8" fillId="0" borderId="0" xfId="0" applyFont="1" applyFill="1" applyAlignment="1"/>
    <xf numFmtId="0" fontId="6" fillId="0" borderId="0" xfId="0" applyFont="1" applyFill="1">
      <alignment vertical="center"/>
    </xf>
    <xf numFmtId="0" fontId="8" fillId="6" borderId="76" xfId="0" applyFont="1" applyFill="1" applyBorder="1" applyAlignment="1"/>
    <xf numFmtId="0" fontId="8" fillId="0" borderId="34" xfId="0" applyFont="1" applyFill="1" applyBorder="1" applyAlignment="1">
      <alignment horizontal="left"/>
    </xf>
    <xf numFmtId="0" fontId="8" fillId="0" borderId="70" xfId="0" applyFont="1" applyFill="1" applyBorder="1" applyAlignment="1"/>
    <xf numFmtId="0" fontId="8" fillId="0" borderId="33" xfId="0" applyFont="1" applyFill="1" applyBorder="1" applyAlignment="1"/>
    <xf numFmtId="0" fontId="8" fillId="0" borderId="24" xfId="0" applyFont="1" applyFill="1" applyBorder="1" applyAlignment="1"/>
    <xf numFmtId="0" fontId="8" fillId="0" borderId="34" xfId="0" applyFont="1" applyFill="1" applyBorder="1" applyAlignment="1"/>
    <xf numFmtId="0" fontId="8" fillId="0" borderId="77" xfId="0" applyFont="1" applyFill="1" applyBorder="1" applyAlignment="1"/>
    <xf numFmtId="0" fontId="8" fillId="0" borderId="112" xfId="0" applyFont="1" applyFill="1" applyBorder="1" applyAlignment="1"/>
    <xf numFmtId="0" fontId="8" fillId="0" borderId="139" xfId="0" applyFont="1" applyFill="1" applyBorder="1" applyAlignment="1"/>
    <xf numFmtId="0" fontId="8" fillId="0" borderId="141" xfId="0" applyFont="1" applyFill="1" applyBorder="1" applyAlignment="1"/>
    <xf numFmtId="0" fontId="8" fillId="0" borderId="325" xfId="0" applyFont="1" applyFill="1" applyBorder="1" applyAlignment="1"/>
    <xf numFmtId="0" fontId="8" fillId="0" borderId="50" xfId="0" applyFont="1" applyBorder="1" applyAlignment="1">
      <alignment horizontal="right"/>
    </xf>
    <xf numFmtId="0" fontId="8" fillId="0" borderId="2" xfId="0" applyFont="1" applyBorder="1" applyAlignment="1">
      <alignment horizontal="right"/>
    </xf>
    <xf numFmtId="0" fontId="8" fillId="0" borderId="334" xfId="0" applyFont="1" applyBorder="1" applyAlignment="1">
      <alignment horizontal="center"/>
    </xf>
    <xf numFmtId="0" fontId="8" fillId="0" borderId="291" xfId="0" applyFont="1" applyBorder="1" applyAlignment="1">
      <alignment horizontal="center"/>
    </xf>
    <xf numFmtId="177" fontId="11" fillId="0" borderId="291" xfId="0" applyNumberFormat="1" applyFont="1" applyBorder="1" applyAlignment="1">
      <alignment horizontal="center" vertical="center"/>
    </xf>
    <xf numFmtId="0" fontId="8" fillId="5" borderId="291" xfId="0" applyFont="1" applyFill="1" applyBorder="1" applyAlignment="1">
      <alignment horizontal="center"/>
    </xf>
    <xf numFmtId="0" fontId="8" fillId="5" borderId="233" xfId="0" applyFont="1" applyFill="1" applyBorder="1" applyAlignment="1">
      <alignment horizontal="center"/>
    </xf>
    <xf numFmtId="0" fontId="8" fillId="0" borderId="335" xfId="0" applyFont="1" applyBorder="1" applyAlignment="1">
      <alignment horizontal="center"/>
    </xf>
    <xf numFmtId="0" fontId="8" fillId="0" borderId="336" xfId="0" applyFont="1" applyBorder="1" applyAlignment="1">
      <alignment horizontal="center"/>
    </xf>
    <xf numFmtId="0" fontId="14" fillId="0" borderId="233" xfId="0" applyFont="1" applyBorder="1" applyAlignment="1">
      <alignment horizontal="center"/>
    </xf>
    <xf numFmtId="0" fontId="8" fillId="0" borderId="337" xfId="0" applyFont="1" applyBorder="1" applyAlignment="1">
      <alignment horizontal="center"/>
    </xf>
    <xf numFmtId="0" fontId="14" fillId="0" borderId="336" xfId="0" applyFont="1" applyBorder="1" applyAlignment="1">
      <alignment horizontal="center"/>
    </xf>
    <xf numFmtId="0" fontId="8" fillId="3" borderId="335" xfId="0" applyFont="1" applyFill="1" applyBorder="1" applyAlignment="1">
      <alignment horizontal="center"/>
    </xf>
    <xf numFmtId="0" fontId="14" fillId="3" borderId="233" xfId="0" applyFont="1" applyFill="1" applyBorder="1" applyAlignment="1">
      <alignment horizontal="center"/>
    </xf>
    <xf numFmtId="0" fontId="8" fillId="3" borderId="337" xfId="0" applyFont="1" applyFill="1" applyBorder="1" applyAlignment="1">
      <alignment horizontal="center"/>
    </xf>
    <xf numFmtId="0" fontId="8" fillId="3" borderId="336" xfId="0" applyFont="1" applyFill="1" applyBorder="1" applyAlignment="1">
      <alignment horizontal="center"/>
    </xf>
    <xf numFmtId="0" fontId="14" fillId="3" borderId="335" xfId="0" applyFont="1" applyFill="1" applyBorder="1" applyAlignment="1">
      <alignment horizontal="center"/>
    </xf>
    <xf numFmtId="0" fontId="8" fillId="0" borderId="233" xfId="0" applyFont="1" applyBorder="1" applyAlignment="1">
      <alignment horizontal="center"/>
    </xf>
    <xf numFmtId="0" fontId="8" fillId="2" borderId="335" xfId="0" applyFont="1" applyFill="1" applyBorder="1" applyAlignment="1">
      <alignment horizontal="center"/>
    </xf>
    <xf numFmtId="0" fontId="8" fillId="2" borderId="336" xfId="0" applyFont="1" applyFill="1" applyBorder="1" applyAlignment="1">
      <alignment horizontal="center"/>
    </xf>
    <xf numFmtId="0" fontId="8" fillId="2" borderId="233" xfId="0" applyFont="1" applyFill="1" applyBorder="1" applyAlignment="1">
      <alignment horizontal="center"/>
    </xf>
    <xf numFmtId="0" fontId="8" fillId="2" borderId="338" xfId="0" applyFont="1" applyFill="1" applyBorder="1" applyAlignment="1">
      <alignment horizontal="center"/>
    </xf>
    <xf numFmtId="0" fontId="8" fillId="2" borderId="234" xfId="0" applyFont="1" applyFill="1" applyBorder="1" applyAlignment="1">
      <alignment horizontal="center"/>
    </xf>
    <xf numFmtId="0" fontId="8" fillId="2" borderId="235" xfId="0" applyFont="1" applyFill="1" applyBorder="1" applyAlignment="1">
      <alignment horizontal="center"/>
    </xf>
    <xf numFmtId="0" fontId="8" fillId="6" borderId="207" xfId="0" applyFont="1" applyFill="1" applyBorder="1" applyAlignment="1">
      <alignment horizontal="center"/>
    </xf>
    <xf numFmtId="0" fontId="8" fillId="6" borderId="234" xfId="0" applyFont="1" applyFill="1" applyBorder="1" applyAlignment="1">
      <alignment horizontal="center"/>
    </xf>
    <xf numFmtId="0" fontId="8" fillId="6" borderId="235" xfId="0" applyFont="1" applyFill="1" applyBorder="1" applyAlignment="1">
      <alignment horizontal="center"/>
    </xf>
    <xf numFmtId="0" fontId="8" fillId="6" borderId="236" xfId="0" applyFont="1" applyFill="1" applyBorder="1" applyAlignment="1">
      <alignment horizontal="center"/>
    </xf>
    <xf numFmtId="0" fontId="8" fillId="3" borderId="297" xfId="0" applyFont="1" applyFill="1" applyBorder="1" applyAlignment="1">
      <alignment horizontal="center"/>
    </xf>
    <xf numFmtId="0" fontId="8" fillId="2" borderId="236" xfId="0" applyFont="1" applyFill="1" applyBorder="1" applyAlignment="1">
      <alignment horizontal="center"/>
    </xf>
    <xf numFmtId="0" fontId="8" fillId="20" borderId="235" xfId="0" applyFont="1" applyFill="1" applyBorder="1" applyAlignment="1">
      <alignment horizontal="center"/>
    </xf>
    <xf numFmtId="0" fontId="8" fillId="20" borderId="236" xfId="0" applyFont="1" applyFill="1" applyBorder="1" applyAlignment="1">
      <alignment horizontal="center"/>
    </xf>
    <xf numFmtId="0" fontId="8" fillId="20" borderId="207" xfId="0" applyFont="1" applyFill="1" applyBorder="1" applyAlignment="1">
      <alignment horizontal="center"/>
    </xf>
    <xf numFmtId="0" fontId="8" fillId="6" borderId="201" xfId="0" applyFont="1" applyFill="1" applyBorder="1" applyAlignment="1">
      <alignment horizontal="center"/>
    </xf>
    <xf numFmtId="0" fontId="8" fillId="6" borderId="200" xfId="0" applyFont="1" applyFill="1" applyBorder="1" applyAlignment="1">
      <alignment horizontal="center"/>
    </xf>
    <xf numFmtId="0" fontId="8" fillId="3" borderId="200" xfId="0" applyFont="1" applyFill="1" applyBorder="1" applyAlignment="1">
      <alignment horizontal="left"/>
    </xf>
    <xf numFmtId="0" fontId="8" fillId="3" borderId="235" xfId="0" applyFont="1" applyFill="1" applyBorder="1" applyAlignment="1">
      <alignment horizontal="left"/>
    </xf>
    <xf numFmtId="0" fontId="8" fillId="3" borderId="207" xfId="0" applyFont="1" applyFill="1" applyBorder="1" applyAlignment="1">
      <alignment horizontal="left"/>
    </xf>
    <xf numFmtId="0" fontId="8" fillId="0" borderId="235" xfId="0" applyFont="1" applyBorder="1" applyAlignment="1">
      <alignment horizontal="left"/>
    </xf>
    <xf numFmtId="0" fontId="8" fillId="0" borderId="76" xfId="0" applyFont="1" applyFill="1" applyBorder="1" applyAlignment="1"/>
    <xf numFmtId="0" fontId="8" fillId="0" borderId="75" xfId="0" applyFont="1" applyFill="1" applyBorder="1" applyAlignment="1"/>
    <xf numFmtId="0" fontId="8" fillId="0" borderId="75" xfId="0" applyFont="1" applyFill="1" applyBorder="1" applyAlignment="1">
      <alignment horizontal="left"/>
    </xf>
    <xf numFmtId="0" fontId="8" fillId="0" borderId="78" xfId="0" applyFont="1" applyFill="1" applyBorder="1" applyAlignment="1"/>
    <xf numFmtId="0" fontId="8" fillId="0" borderId="62" xfId="0" applyFont="1" applyFill="1" applyBorder="1" applyAlignment="1"/>
    <xf numFmtId="0" fontId="8" fillId="0" borderId="57" xfId="0" applyFont="1" applyFill="1" applyBorder="1" applyAlignment="1">
      <alignment horizontal="left"/>
    </xf>
    <xf numFmtId="0" fontId="8" fillId="0" borderId="73" xfId="0" applyFont="1" applyFill="1" applyBorder="1" applyAlignment="1"/>
    <xf numFmtId="0" fontId="36" fillId="15" borderId="76" xfId="0" applyFont="1" applyFill="1" applyBorder="1" applyAlignment="1">
      <alignment horizontal="center" vertical="center"/>
    </xf>
    <xf numFmtId="0" fontId="36" fillId="15" borderId="75" xfId="0" applyFont="1" applyFill="1" applyBorder="1" applyAlignment="1">
      <alignment horizontal="center" vertical="center"/>
    </xf>
    <xf numFmtId="0" fontId="21" fillId="0" borderId="75" xfId="0" applyFont="1" applyBorder="1" applyAlignment="1">
      <alignment horizontal="center" vertical="center"/>
    </xf>
    <xf numFmtId="0" fontId="21" fillId="0" borderId="42" xfId="0" applyFont="1" applyBorder="1" applyAlignment="1">
      <alignment horizontal="center" vertical="center"/>
    </xf>
    <xf numFmtId="0" fontId="19" fillId="0" borderId="205" xfId="0" applyFont="1" applyBorder="1" applyAlignment="1">
      <alignment horizontal="center" vertical="center"/>
    </xf>
    <xf numFmtId="0" fontId="19" fillId="0" borderId="206" xfId="0" applyFont="1" applyBorder="1" applyAlignment="1">
      <alignment horizontal="center" vertical="center"/>
    </xf>
    <xf numFmtId="0" fontId="19" fillId="15" borderId="205" xfId="0" applyFont="1" applyFill="1" applyBorder="1" applyAlignment="1">
      <alignment horizontal="center" vertical="center"/>
    </xf>
    <xf numFmtId="0" fontId="19" fillId="15" borderId="206" xfId="0" applyFont="1" applyFill="1" applyBorder="1" applyAlignment="1">
      <alignment horizontal="center" vertical="center"/>
    </xf>
    <xf numFmtId="0" fontId="8" fillId="8" borderId="39" xfId="0" applyFont="1" applyFill="1" applyBorder="1" applyAlignment="1">
      <alignment horizontal="center"/>
    </xf>
    <xf numFmtId="0" fontId="8" fillId="0" borderId="207" xfId="0" applyFont="1" applyBorder="1" applyAlignment="1">
      <alignment horizontal="left"/>
    </xf>
    <xf numFmtId="0" fontId="8" fillId="0" borderId="298" xfId="0" applyFont="1" applyBorder="1" applyAlignment="1">
      <alignment horizontal="left"/>
    </xf>
    <xf numFmtId="0" fontId="8" fillId="0" borderId="299" xfId="0" applyFont="1" applyBorder="1" applyAlignment="1">
      <alignment horizontal="left"/>
    </xf>
    <xf numFmtId="0" fontId="8" fillId="8" borderId="39" xfId="0" applyFont="1" applyFill="1" applyBorder="1" applyAlignment="1">
      <alignment horizontal="center"/>
    </xf>
    <xf numFmtId="0" fontId="8" fillId="0" borderId="300" xfId="0" applyFont="1" applyBorder="1" applyAlignment="1">
      <alignment horizontal="left"/>
    </xf>
    <xf numFmtId="0" fontId="8" fillId="0" borderId="298" xfId="0" applyFont="1" applyFill="1" applyBorder="1" applyAlignment="1">
      <alignment horizontal="left"/>
    </xf>
    <xf numFmtId="0" fontId="8" fillId="0" borderId="299" xfId="0" applyFont="1" applyFill="1" applyBorder="1" applyAlignment="1">
      <alignment horizontal="left"/>
    </xf>
    <xf numFmtId="0" fontId="8" fillId="0" borderId="301" xfId="0" applyFont="1" applyFill="1" applyBorder="1" applyAlignment="1">
      <alignment horizontal="left"/>
    </xf>
    <xf numFmtId="0" fontId="8" fillId="0" borderId="229" xfId="0" applyFont="1" applyFill="1" applyBorder="1" applyAlignment="1">
      <alignment horizontal="left"/>
    </xf>
    <xf numFmtId="0" fontId="8" fillId="0" borderId="170" xfId="0" applyFont="1" applyFill="1" applyBorder="1" applyAlignment="1">
      <alignment horizontal="left"/>
    </xf>
    <xf numFmtId="0" fontId="8" fillId="0" borderId="230" xfId="0" applyFont="1" applyFill="1" applyBorder="1" applyAlignment="1">
      <alignment horizontal="left"/>
    </xf>
    <xf numFmtId="0" fontId="8" fillId="0" borderId="142" xfId="0" applyFont="1" applyFill="1" applyBorder="1" applyAlignment="1">
      <alignment horizontal="left"/>
    </xf>
    <xf numFmtId="0" fontId="8" fillId="0" borderId="140" xfId="0" applyFont="1" applyFill="1" applyBorder="1" applyAlignment="1">
      <alignment horizontal="left"/>
    </xf>
    <xf numFmtId="0" fontId="8" fillId="0" borderId="141" xfId="0" applyFont="1" applyFill="1" applyBorder="1" applyAlignment="1">
      <alignment horizontal="left"/>
    </xf>
    <xf numFmtId="0" fontId="8" fillId="0" borderId="68" xfId="0" applyFont="1" applyFill="1" applyBorder="1" applyAlignment="1">
      <alignment horizontal="left"/>
    </xf>
    <xf numFmtId="0" fontId="8" fillId="0" borderId="139" xfId="0" applyFont="1" applyFill="1" applyBorder="1" applyAlignment="1">
      <alignment horizontal="left"/>
    </xf>
    <xf numFmtId="0" fontId="8" fillId="0" borderId="184" xfId="0" applyFont="1" applyFill="1" applyBorder="1" applyAlignment="1">
      <alignment horizontal="left"/>
    </xf>
    <xf numFmtId="0" fontId="8" fillId="0" borderId="3" xfId="0" applyFont="1" applyFill="1" applyBorder="1" applyAlignment="1">
      <alignment horizontal="left"/>
    </xf>
    <xf numFmtId="0" fontId="8" fillId="0" borderId="183" xfId="0" applyFont="1" applyFill="1" applyBorder="1" applyAlignment="1">
      <alignment horizontal="left"/>
    </xf>
    <xf numFmtId="0" fontId="8" fillId="0" borderId="77" xfId="0" applyFont="1" applyFill="1" applyBorder="1" applyAlignment="1">
      <alignment horizontal="left"/>
    </xf>
    <xf numFmtId="0" fontId="8" fillId="0" borderId="0" xfId="0" applyFont="1" applyAlignment="1"/>
    <xf numFmtId="0" fontId="8" fillId="8" borderId="39" xfId="0" applyFont="1" applyFill="1" applyBorder="1" applyAlignment="1">
      <alignment horizontal="center"/>
    </xf>
    <xf numFmtId="0" fontId="8" fillId="0" borderId="45" xfId="0" applyFont="1" applyFill="1" applyBorder="1" applyAlignment="1"/>
    <xf numFmtId="0" fontId="8" fillId="0" borderId="32" xfId="0" applyFont="1" applyFill="1" applyBorder="1" applyAlignment="1">
      <alignment horizontal="left"/>
    </xf>
    <xf numFmtId="0" fontId="8" fillId="0" borderId="92" xfId="0" applyFont="1" applyFill="1" applyBorder="1" applyAlignment="1"/>
    <xf numFmtId="0" fontId="8" fillId="0" borderId="46" xfId="0" applyFont="1" applyFill="1" applyBorder="1" applyAlignment="1"/>
    <xf numFmtId="0" fontId="8" fillId="0" borderId="27" xfId="0" applyFont="1" applyFill="1" applyBorder="1" applyAlignment="1"/>
    <xf numFmtId="0" fontId="8" fillId="0" borderId="32" xfId="0" applyFont="1" applyFill="1" applyBorder="1" applyAlignment="1"/>
    <xf numFmtId="0" fontId="8" fillId="0" borderId="113" xfId="0" applyFont="1" applyFill="1" applyBorder="1" applyAlignment="1"/>
    <xf numFmtId="0" fontId="8" fillId="0" borderId="140" xfId="0" applyFont="1" applyFill="1" applyBorder="1" applyAlignment="1"/>
    <xf numFmtId="0" fontId="8" fillId="0" borderId="142" xfId="0" applyFont="1" applyFill="1" applyBorder="1" applyAlignment="1"/>
    <xf numFmtId="0" fontId="8" fillId="0" borderId="326" xfId="0" applyFont="1" applyFill="1" applyBorder="1" applyAlignment="1"/>
    <xf numFmtId="0" fontId="8" fillId="0" borderId="43" xfId="0" applyFont="1" applyFill="1" applyBorder="1" applyAlignment="1">
      <alignment horizontal="right"/>
    </xf>
    <xf numFmtId="0" fontId="8" fillId="0" borderId="49" xfId="0" applyFont="1" applyFill="1" applyBorder="1" applyAlignment="1">
      <alignment horizontal="right"/>
    </xf>
    <xf numFmtId="9" fontId="8" fillId="0" borderId="101" xfId="0" applyNumberFormat="1" applyFont="1" applyFill="1" applyBorder="1" applyAlignment="1">
      <alignment horizontal="right"/>
    </xf>
    <xf numFmtId="0" fontId="8" fillId="0" borderId="300" xfId="0" applyFont="1" applyFill="1" applyBorder="1" applyAlignment="1">
      <alignment horizontal="left"/>
    </xf>
    <xf numFmtId="0" fontId="8" fillId="0" borderId="176" xfId="0" applyFont="1" applyFill="1" applyBorder="1" applyAlignment="1">
      <alignment horizontal="left"/>
    </xf>
    <xf numFmtId="0" fontId="8" fillId="0" borderId="76" xfId="0" applyFont="1" applyFill="1" applyBorder="1" applyAlignment="1">
      <alignment horizontal="left"/>
    </xf>
    <xf numFmtId="0" fontId="8" fillId="0" borderId="79" xfId="0" applyFont="1" applyFill="1" applyBorder="1" applyAlignment="1">
      <alignment horizontal="left"/>
    </xf>
    <xf numFmtId="0" fontId="8" fillId="0" borderId="231" xfId="0" applyFont="1" applyFill="1" applyBorder="1" applyAlignment="1">
      <alignment horizontal="left"/>
    </xf>
    <xf numFmtId="0" fontId="8" fillId="0" borderId="59" xfId="0" applyFont="1" applyFill="1" applyBorder="1" applyAlignment="1">
      <alignment horizontal="left"/>
    </xf>
    <xf numFmtId="0" fontId="15" fillId="0" borderId="45" xfId="0" applyFont="1" applyBorder="1" applyAlignment="1">
      <alignment horizontal="center"/>
    </xf>
    <xf numFmtId="0" fontId="8" fillId="8" borderId="39" xfId="0" applyFont="1" applyFill="1" applyBorder="1" applyAlignment="1">
      <alignment horizontal="center"/>
    </xf>
    <xf numFmtId="0" fontId="8" fillId="0" borderId="61" xfId="0" applyFont="1" applyBorder="1" applyAlignment="1">
      <alignment horizontal="left"/>
    </xf>
    <xf numFmtId="0" fontId="8" fillId="0" borderId="62" xfId="0" applyFont="1" applyBorder="1" applyAlignment="1">
      <alignment horizontal="left"/>
    </xf>
    <xf numFmtId="0" fontId="8" fillId="7" borderId="62" xfId="0" applyFont="1" applyFill="1" applyBorder="1" applyAlignment="1">
      <alignment horizontal="left"/>
    </xf>
    <xf numFmtId="0" fontId="8" fillId="3" borderId="3" xfId="0" applyFont="1" applyFill="1" applyBorder="1" applyAlignment="1">
      <alignment horizontal="left"/>
    </xf>
    <xf numFmtId="0" fontId="8" fillId="3" borderId="62" xfId="0" applyFont="1" applyFill="1" applyBorder="1" applyAlignment="1">
      <alignment horizontal="left"/>
    </xf>
    <xf numFmtId="0" fontId="8" fillId="3" borderId="61" xfId="0" applyFont="1" applyFill="1" applyBorder="1" applyAlignment="1">
      <alignment horizontal="left"/>
    </xf>
    <xf numFmtId="0" fontId="8" fillId="3" borderId="76" xfId="0" applyFont="1" applyFill="1" applyBorder="1" applyAlignment="1">
      <alignment horizontal="left"/>
    </xf>
    <xf numFmtId="0" fontId="8" fillId="20" borderId="3" xfId="0" applyFont="1" applyFill="1" applyBorder="1" applyAlignment="1">
      <alignment horizontal="left"/>
    </xf>
    <xf numFmtId="0" fontId="8" fillId="20" borderId="62" xfId="0" applyFont="1" applyFill="1" applyBorder="1" applyAlignment="1">
      <alignment horizontal="left"/>
    </xf>
    <xf numFmtId="0" fontId="8" fillId="2" borderId="61" xfId="0" applyFont="1" applyFill="1" applyBorder="1" applyAlignment="1">
      <alignment horizontal="left"/>
    </xf>
    <xf numFmtId="0" fontId="8" fillId="2" borderId="3" xfId="0" applyFont="1" applyFill="1" applyBorder="1" applyAlignment="1">
      <alignment horizontal="left"/>
    </xf>
    <xf numFmtId="0" fontId="8" fillId="2" borderId="62" xfId="0" applyFont="1" applyFill="1" applyBorder="1" applyAlignment="1">
      <alignment horizontal="left"/>
    </xf>
    <xf numFmtId="0" fontId="8" fillId="6" borderId="184" xfId="0" applyFont="1" applyFill="1" applyBorder="1" applyAlignment="1">
      <alignment horizontal="left"/>
    </xf>
    <xf numFmtId="0" fontId="8" fillId="6" borderId="3" xfId="0" applyFont="1" applyFill="1" applyBorder="1" applyAlignment="1">
      <alignment horizontal="left"/>
    </xf>
    <xf numFmtId="0" fontId="8" fillId="6" borderId="76" xfId="0" applyFont="1" applyFill="1" applyBorder="1" applyAlignment="1">
      <alignment horizontal="left"/>
    </xf>
    <xf numFmtId="0" fontId="8" fillId="0" borderId="324" xfId="0" applyFont="1" applyBorder="1" applyAlignment="1">
      <alignment horizontal="left"/>
    </xf>
    <xf numFmtId="0" fontId="8" fillId="6" borderId="61" xfId="0" applyFont="1" applyFill="1" applyBorder="1" applyAlignment="1">
      <alignment horizontal="left"/>
    </xf>
    <xf numFmtId="0" fontId="8" fillId="2" borderId="76" xfId="0" applyFont="1" applyFill="1" applyBorder="1" applyAlignment="1">
      <alignment horizontal="left"/>
    </xf>
    <xf numFmtId="0" fontId="8" fillId="0" borderId="62" xfId="0" applyFont="1" applyFill="1" applyBorder="1" applyAlignment="1">
      <alignment horizontal="left"/>
    </xf>
    <xf numFmtId="0" fontId="8" fillId="4" borderId="61" xfId="0" applyFont="1" applyFill="1" applyBorder="1" applyAlignment="1">
      <alignment horizontal="left"/>
    </xf>
    <xf numFmtId="0" fontId="8" fillId="4" borderId="3" xfId="0" applyFont="1" applyFill="1" applyBorder="1" applyAlignment="1">
      <alignment horizontal="left"/>
    </xf>
    <xf numFmtId="0" fontId="8" fillId="4" borderId="62" xfId="0" applyFont="1" applyFill="1" applyBorder="1" applyAlignment="1">
      <alignment horizontal="left"/>
    </xf>
    <xf numFmtId="0" fontId="6" fillId="3" borderId="45" xfId="0" applyFont="1" applyFill="1" applyBorder="1">
      <alignment vertical="center"/>
    </xf>
    <xf numFmtId="0" fontId="46" fillId="0" borderId="140" xfId="0" applyFont="1" applyBorder="1" applyAlignment="1">
      <alignment horizontal="center" vertical="center"/>
    </xf>
    <xf numFmtId="0" fontId="8" fillId="0" borderId="0" xfId="0" applyFont="1" applyFill="1" applyBorder="1" applyAlignment="1">
      <alignment horizontal="left"/>
    </xf>
    <xf numFmtId="0" fontId="8" fillId="0" borderId="61" xfId="0" applyFont="1" applyFill="1" applyBorder="1" applyAlignment="1">
      <alignment horizontal="left"/>
    </xf>
    <xf numFmtId="0" fontId="8" fillId="8" borderId="39" xfId="0" applyFont="1" applyFill="1" applyBorder="1" applyAlignment="1">
      <alignment horizontal="center"/>
    </xf>
    <xf numFmtId="0" fontId="8" fillId="0" borderId="43" xfId="0" applyFont="1" applyFill="1" applyBorder="1" applyAlignment="1">
      <alignment horizontal="center"/>
    </xf>
    <xf numFmtId="0" fontId="8" fillId="0" borderId="50" xfId="0" applyFont="1" applyFill="1" applyBorder="1" applyAlignment="1">
      <alignment horizontal="right"/>
    </xf>
    <xf numFmtId="0" fontId="8" fillId="0" borderId="2" xfId="0" applyFont="1" applyFill="1" applyBorder="1" applyAlignment="1">
      <alignment horizontal="right"/>
    </xf>
    <xf numFmtId="9" fontId="8" fillId="0" borderId="86" xfId="0" applyNumberFormat="1" applyFont="1" applyFill="1" applyBorder="1" applyAlignment="1">
      <alignment horizontal="right"/>
    </xf>
    <xf numFmtId="9" fontId="8" fillId="0" borderId="32" xfId="0" applyNumberFormat="1" applyFont="1" applyFill="1" applyBorder="1" applyAlignment="1">
      <alignment horizontal="right"/>
    </xf>
    <xf numFmtId="0" fontId="8" fillId="8" borderId="39" xfId="0" applyFont="1" applyFill="1" applyBorder="1" applyAlignment="1">
      <alignment horizontal="center"/>
    </xf>
    <xf numFmtId="0" fontId="8" fillId="0" borderId="183" xfId="0" applyFont="1" applyFill="1" applyBorder="1" applyAlignment="1"/>
    <xf numFmtId="0" fontId="8" fillId="0" borderId="203" xfId="0" applyFont="1" applyFill="1" applyBorder="1" applyAlignment="1"/>
    <xf numFmtId="0" fontId="8" fillId="0" borderId="184" xfId="0" applyFont="1" applyFill="1" applyBorder="1" applyAlignment="1"/>
    <xf numFmtId="0" fontId="8" fillId="0" borderId="202" xfId="0" applyFont="1" applyFill="1" applyBorder="1" applyAlignment="1"/>
    <xf numFmtId="0" fontId="8" fillId="3" borderId="140" xfId="0" applyFont="1" applyFill="1" applyBorder="1" applyAlignment="1">
      <alignment horizontal="left"/>
    </xf>
    <xf numFmtId="0" fontId="8" fillId="8" borderId="39" xfId="0" applyFont="1" applyFill="1" applyBorder="1" applyAlignment="1">
      <alignment horizontal="center"/>
    </xf>
    <xf numFmtId="0" fontId="8" fillId="0" borderId="141" xfId="0" applyFont="1" applyFill="1" applyBorder="1" applyAlignment="1">
      <alignment horizontal="center"/>
    </xf>
    <xf numFmtId="0" fontId="8" fillId="0" borderId="68" xfId="0" applyFont="1" applyFill="1" applyBorder="1" applyAlignment="1">
      <alignment horizontal="center"/>
    </xf>
    <xf numFmtId="0" fontId="8" fillId="0" borderId="139" xfId="0" applyFont="1" applyFill="1" applyBorder="1" applyAlignment="1">
      <alignment horizontal="center"/>
    </xf>
    <xf numFmtId="0" fontId="8" fillId="0" borderId="26" xfId="0" applyFont="1" applyFill="1" applyBorder="1" applyAlignment="1"/>
    <xf numFmtId="0" fontId="8" fillId="7" borderId="71" xfId="0" applyFont="1" applyFill="1" applyBorder="1" applyAlignment="1"/>
    <xf numFmtId="0" fontId="8" fillId="0" borderId="47" xfId="0" applyFont="1" applyFill="1" applyBorder="1" applyAlignment="1"/>
    <xf numFmtId="0" fontId="8" fillId="7" borderId="140" xfId="0" applyFont="1" applyFill="1" applyBorder="1" applyAlignment="1"/>
    <xf numFmtId="0" fontId="8" fillId="8" borderId="39" xfId="0" applyFont="1" applyFill="1" applyBorder="1" applyAlignment="1">
      <alignment horizontal="center"/>
    </xf>
    <xf numFmtId="0" fontId="8" fillId="0" borderId="77" xfId="0" applyFont="1" applyFill="1" applyBorder="1" applyAlignment="1">
      <alignment horizontal="center"/>
    </xf>
    <xf numFmtId="0" fontId="8" fillId="17" borderId="142" xfId="0" applyFont="1" applyFill="1" applyBorder="1" applyAlignment="1">
      <alignment horizontal="left"/>
    </xf>
    <xf numFmtId="0" fontId="8" fillId="17" borderId="229" xfId="0" applyFont="1" applyFill="1" applyBorder="1" applyAlignment="1">
      <alignment horizontal="left"/>
    </xf>
    <xf numFmtId="0" fontId="8" fillId="17" borderId="184" xfId="0" applyFont="1" applyFill="1" applyBorder="1" applyAlignment="1">
      <alignment horizontal="left"/>
    </xf>
    <xf numFmtId="0" fontId="8" fillId="0" borderId="0" xfId="0" applyFont="1" applyAlignment="1"/>
    <xf numFmtId="0" fontId="8" fillId="8" borderId="39" xfId="0" applyFont="1" applyFill="1" applyBorder="1" applyAlignment="1">
      <alignment horizontal="center"/>
    </xf>
    <xf numFmtId="0" fontId="8" fillId="7" borderId="61" xfId="0" applyFont="1" applyFill="1" applyBorder="1" applyAlignment="1"/>
    <xf numFmtId="0" fontId="8" fillId="20" borderId="45" xfId="0" applyFont="1" applyFill="1" applyBorder="1" applyAlignment="1"/>
    <xf numFmtId="0" fontId="8" fillId="0" borderId="0" xfId="0" applyFont="1" applyAlignment="1"/>
    <xf numFmtId="0" fontId="8" fillId="8" borderId="40" xfId="0" applyFont="1" applyFill="1" applyBorder="1" applyAlignment="1">
      <alignment horizontal="center"/>
    </xf>
    <xf numFmtId="0" fontId="44" fillId="0" borderId="184" xfId="0" applyFont="1" applyBorder="1" applyAlignment="1">
      <alignment horizontal="center"/>
    </xf>
    <xf numFmtId="0" fontId="44" fillId="0" borderId="3" xfId="0" applyFont="1" applyBorder="1" applyAlignment="1">
      <alignment horizontal="center"/>
    </xf>
    <xf numFmtId="0" fontId="8" fillId="8" borderId="39" xfId="0" applyFont="1" applyFill="1" applyBorder="1" applyAlignment="1">
      <alignment horizontal="center"/>
    </xf>
    <xf numFmtId="0" fontId="8" fillId="0" borderId="289" xfId="0" applyFont="1" applyBorder="1" applyAlignment="1">
      <alignment horizontal="left"/>
    </xf>
    <xf numFmtId="0" fontId="8" fillId="3" borderId="209" xfId="0" applyFont="1" applyFill="1" applyBorder="1" applyAlignment="1"/>
    <xf numFmtId="0" fontId="8" fillId="3" borderId="264" xfId="0" applyFont="1" applyFill="1" applyBorder="1" applyAlignment="1"/>
    <xf numFmtId="0" fontId="8" fillId="3" borderId="22" xfId="0" applyFont="1" applyFill="1" applyBorder="1" applyAlignment="1"/>
    <xf numFmtId="0" fontId="8" fillId="3" borderId="26" xfId="0" applyFont="1" applyFill="1" applyBorder="1" applyAlignment="1"/>
    <xf numFmtId="0" fontId="8" fillId="3" borderId="30" xfId="0" applyFont="1" applyFill="1" applyBorder="1" applyAlignment="1"/>
    <xf numFmtId="0" fontId="8" fillId="6" borderId="22" xfId="0" applyFont="1" applyFill="1" applyBorder="1" applyAlignment="1"/>
    <xf numFmtId="0" fontId="8" fillId="6" borderId="31" xfId="0" applyFont="1" applyFill="1" applyBorder="1" applyAlignment="1"/>
    <xf numFmtId="0" fontId="8" fillId="4" borderId="78" xfId="0" applyFont="1" applyFill="1" applyBorder="1" applyAlignment="1"/>
    <xf numFmtId="0" fontId="8" fillId="4" borderId="220" xfId="0" applyFont="1" applyFill="1" applyBorder="1" applyAlignment="1"/>
    <xf numFmtId="0" fontId="8" fillId="3" borderId="331" xfId="0" applyFont="1" applyFill="1" applyBorder="1" applyAlignment="1"/>
    <xf numFmtId="0" fontId="8" fillId="3" borderId="202" xfId="0" applyFont="1" applyFill="1" applyBorder="1" applyAlignment="1"/>
    <xf numFmtId="0" fontId="8" fillId="9" borderId="67" xfId="0" applyFont="1" applyFill="1" applyBorder="1" applyAlignment="1"/>
    <xf numFmtId="0" fontId="8" fillId="9" borderId="68" xfId="0" applyFont="1" applyFill="1" applyBorder="1" applyAlignment="1"/>
    <xf numFmtId="0" fontId="8" fillId="9" borderId="69" xfId="0" applyFont="1" applyFill="1" applyBorder="1" applyAlignment="1"/>
    <xf numFmtId="0" fontId="8" fillId="3" borderId="139" xfId="0" applyFont="1" applyFill="1" applyBorder="1" applyAlignment="1"/>
    <xf numFmtId="0" fontId="8" fillId="2" borderId="26" xfId="0" applyFont="1" applyFill="1" applyBorder="1" applyAlignment="1"/>
    <xf numFmtId="0" fontId="8" fillId="2" borderId="331" xfId="0" applyFont="1" applyFill="1" applyBorder="1" applyAlignment="1"/>
    <xf numFmtId="0" fontId="8" fillId="2" borderId="202" xfId="0" applyFont="1" applyFill="1" applyBorder="1" applyAlignment="1"/>
    <xf numFmtId="0" fontId="8" fillId="0" borderId="341" xfId="0" applyFont="1" applyBorder="1" applyAlignment="1">
      <alignment horizontal="center"/>
    </xf>
    <xf numFmtId="0" fontId="8" fillId="6" borderId="79" xfId="0" applyFont="1" applyFill="1" applyBorder="1" applyAlignment="1">
      <alignment horizontal="center"/>
    </xf>
    <xf numFmtId="0" fontId="8" fillId="2" borderId="79" xfId="0" applyFont="1" applyFill="1" applyBorder="1" applyAlignment="1">
      <alignment horizontal="center"/>
    </xf>
    <xf numFmtId="0" fontId="8" fillId="0" borderId="79" xfId="0" applyFont="1" applyBorder="1" applyAlignment="1">
      <alignment horizontal="left"/>
    </xf>
    <xf numFmtId="0" fontId="8" fillId="0" borderId="231" xfId="0" applyFont="1" applyBorder="1" applyAlignment="1">
      <alignment horizontal="left"/>
    </xf>
    <xf numFmtId="0" fontId="8" fillId="0" borderId="59" xfId="0" applyFont="1" applyBorder="1" applyAlignment="1">
      <alignment horizontal="left"/>
    </xf>
    <xf numFmtId="0" fontId="8" fillId="0" borderId="37" xfId="0" applyFont="1" applyFill="1" applyBorder="1" applyAlignment="1" applyProtection="1">
      <alignment horizontal="center"/>
      <protection locked="0"/>
    </xf>
    <xf numFmtId="0" fontId="47" fillId="0" borderId="210" xfId="0" applyFont="1" applyBorder="1" applyAlignment="1">
      <alignment horizontal="center" vertical="center"/>
    </xf>
    <xf numFmtId="0" fontId="8" fillId="8" borderId="39" xfId="0" applyFont="1" applyFill="1" applyBorder="1" applyAlignment="1">
      <alignment horizontal="center"/>
    </xf>
    <xf numFmtId="0" fontId="8" fillId="0" borderId="232" xfId="0" applyFont="1" applyFill="1" applyBorder="1" applyAlignment="1">
      <alignment horizontal="left"/>
    </xf>
    <xf numFmtId="0" fontId="8" fillId="0" borderId="0" xfId="0" applyFont="1" applyAlignment="1"/>
    <xf numFmtId="0" fontId="8" fillId="8" borderId="39" xfId="0" applyFont="1" applyFill="1" applyBorder="1" applyAlignment="1">
      <alignment horizontal="center"/>
    </xf>
    <xf numFmtId="0" fontId="8" fillId="0" borderId="42" xfId="0" applyFont="1" applyFill="1" applyBorder="1" applyAlignment="1"/>
    <xf numFmtId="0" fontId="8" fillId="0" borderId="82" xfId="0" applyFont="1" applyFill="1" applyBorder="1" applyAlignment="1">
      <alignment horizontal="left"/>
    </xf>
    <xf numFmtId="0" fontId="8" fillId="0" borderId="84" xfId="0" applyFont="1" applyFill="1" applyBorder="1" applyAlignment="1"/>
    <xf numFmtId="0" fontId="8" fillId="0" borderId="83" xfId="0" applyFont="1" applyFill="1" applyBorder="1" applyAlignment="1"/>
    <xf numFmtId="0" fontId="8" fillId="0" borderId="81" xfId="0" applyFont="1" applyFill="1" applyBorder="1" applyAlignment="1"/>
    <xf numFmtId="0" fontId="8" fillId="0" borderId="82" xfId="0" applyFont="1" applyFill="1" applyBorder="1" applyAlignment="1"/>
    <xf numFmtId="0" fontId="8" fillId="0" borderId="111" xfId="0" applyFont="1" applyFill="1" applyBorder="1" applyAlignment="1"/>
    <xf numFmtId="0" fontId="8" fillId="0" borderId="324" xfId="0" applyFont="1" applyFill="1" applyBorder="1" applyAlignment="1"/>
    <xf numFmtId="0" fontId="8" fillId="7" borderId="183" xfId="0" applyFont="1" applyFill="1" applyBorder="1" applyAlignment="1"/>
    <xf numFmtId="0" fontId="47" fillId="15" borderId="139" xfId="0" applyFont="1" applyFill="1" applyBorder="1" applyAlignment="1">
      <alignment horizontal="center" vertical="center"/>
    </xf>
    <xf numFmtId="0" fontId="8" fillId="0" borderId="0" xfId="0" applyFont="1" applyAlignment="1"/>
    <xf numFmtId="0" fontId="8" fillId="8" borderId="39" xfId="0" applyFont="1" applyFill="1" applyBorder="1" applyAlignment="1">
      <alignment horizontal="center"/>
    </xf>
    <xf numFmtId="0" fontId="8" fillId="2" borderId="43" xfId="0" applyFont="1" applyFill="1" applyBorder="1" applyAlignment="1" applyProtection="1">
      <alignment horizontal="center"/>
      <protection locked="0"/>
    </xf>
    <xf numFmtId="0" fontId="8" fillId="8" borderId="39" xfId="0" applyFont="1" applyFill="1" applyBorder="1" applyAlignment="1">
      <alignment horizontal="center"/>
    </xf>
    <xf numFmtId="0" fontId="18" fillId="0" borderId="120" xfId="0" applyFont="1" applyBorder="1" applyAlignment="1">
      <alignment horizontal="center"/>
    </xf>
    <xf numFmtId="57" fontId="10" fillId="0" borderId="120" xfId="0" applyNumberFormat="1" applyFont="1" applyBorder="1" applyAlignment="1">
      <alignment horizontal="center"/>
    </xf>
    <xf numFmtId="0" fontId="18" fillId="0" borderId="85" xfId="0" applyFont="1" applyBorder="1" applyAlignment="1">
      <alignment horizontal="center"/>
    </xf>
    <xf numFmtId="0" fontId="27" fillId="0" borderId="42" xfId="0" applyFont="1" applyBorder="1" applyAlignment="1">
      <alignment horizontal="center"/>
    </xf>
    <xf numFmtId="0" fontId="33" fillId="0" borderId="42" xfId="0" applyFont="1" applyBorder="1" applyAlignment="1">
      <alignment horizontal="center"/>
    </xf>
    <xf numFmtId="0" fontId="8" fillId="0" borderId="2" xfId="0" applyFont="1" applyFill="1" applyBorder="1" applyAlignment="1">
      <alignment horizontal="center"/>
    </xf>
    <xf numFmtId="0" fontId="6" fillId="0" borderId="45" xfId="0" applyFont="1" applyFill="1" applyBorder="1">
      <alignment vertical="center"/>
    </xf>
    <xf numFmtId="0" fontId="8" fillId="0" borderId="51" xfId="0" applyFont="1" applyFill="1" applyBorder="1" applyAlignment="1">
      <alignment horizontal="center"/>
    </xf>
    <xf numFmtId="0" fontId="37" fillId="0" borderId="142" xfId="0" applyFont="1" applyFill="1" applyBorder="1" applyAlignment="1">
      <alignment horizontal="center"/>
    </xf>
    <xf numFmtId="0" fontId="37" fillId="0" borderId="4" xfId="0" applyFont="1" applyFill="1" applyBorder="1" applyAlignment="1">
      <alignment horizontal="center"/>
    </xf>
    <xf numFmtId="0" fontId="44" fillId="0" borderId="142" xfId="0" applyFont="1" applyFill="1" applyBorder="1" applyAlignment="1">
      <alignment horizontal="center"/>
    </xf>
    <xf numFmtId="0" fontId="44" fillId="0" borderId="4" xfId="0" applyFont="1" applyFill="1" applyBorder="1" applyAlignment="1">
      <alignment horizontal="center"/>
    </xf>
    <xf numFmtId="0" fontId="8" fillId="0" borderId="0" xfId="0" applyFont="1" applyAlignment="1"/>
    <xf numFmtId="0" fontId="8" fillId="8" borderId="39" xfId="0" applyFont="1" applyFill="1" applyBorder="1" applyAlignment="1">
      <alignment horizontal="center"/>
    </xf>
    <xf numFmtId="0" fontId="8" fillId="17" borderId="140" xfId="0" applyFont="1" applyFill="1" applyBorder="1" applyAlignment="1">
      <alignment horizontal="left"/>
    </xf>
    <xf numFmtId="0" fontId="33" fillId="3" borderId="61" xfId="0" applyFont="1" applyFill="1" applyBorder="1" applyAlignment="1">
      <alignment horizontal="center"/>
    </xf>
    <xf numFmtId="0" fontId="8" fillId="8" borderId="39" xfId="0" applyFont="1" applyFill="1" applyBorder="1" applyAlignment="1">
      <alignment horizontal="center"/>
    </xf>
    <xf numFmtId="0" fontId="9" fillId="3" borderId="81" xfId="0" applyFont="1" applyFill="1" applyBorder="1" applyAlignment="1">
      <alignment horizontal="center"/>
    </xf>
    <xf numFmtId="0" fontId="15" fillId="3" borderId="81" xfId="0" applyFont="1" applyFill="1" applyBorder="1" applyAlignment="1">
      <alignment horizontal="center"/>
    </xf>
    <xf numFmtId="0" fontId="8" fillId="3" borderId="184" xfId="0" applyFont="1" applyFill="1" applyBorder="1" applyAlignment="1">
      <alignment horizontal="left"/>
    </xf>
    <xf numFmtId="177" fontId="11" fillId="0" borderId="126" xfId="0" applyNumberFormat="1" applyFont="1" applyBorder="1" applyAlignment="1">
      <alignment horizontal="center" vertical="center"/>
    </xf>
    <xf numFmtId="0" fontId="8" fillId="3" borderId="128" xfId="0" applyFont="1" applyFill="1" applyBorder="1" applyAlignment="1">
      <alignment horizontal="center"/>
    </xf>
    <xf numFmtId="0" fontId="8" fillId="3" borderId="124" xfId="0" applyFont="1" applyFill="1" applyBorder="1" applyAlignment="1">
      <alignment horizontal="center"/>
    </xf>
    <xf numFmtId="0" fontId="8" fillId="3" borderId="127" xfId="0" applyFont="1" applyFill="1" applyBorder="1" applyAlignment="1">
      <alignment horizontal="center"/>
    </xf>
    <xf numFmtId="0" fontId="8" fillId="3" borderId="129" xfId="0" applyFont="1" applyFill="1" applyBorder="1" applyAlignment="1">
      <alignment horizontal="center"/>
    </xf>
    <xf numFmtId="0" fontId="8" fillId="3" borderId="130" xfId="0" applyFont="1" applyFill="1" applyBorder="1" applyAlignment="1">
      <alignment horizontal="center"/>
    </xf>
    <xf numFmtId="0" fontId="8" fillId="2" borderId="55" xfId="0" applyFont="1" applyFill="1" applyBorder="1" applyAlignment="1">
      <alignment horizontal="center"/>
    </xf>
    <xf numFmtId="0" fontId="8" fillId="2" borderId="88" xfId="0" applyFont="1" applyFill="1" applyBorder="1" applyAlignment="1">
      <alignment horizontal="center"/>
    </xf>
    <xf numFmtId="0" fontId="8" fillId="2" borderId="54" xfId="0" applyFont="1" applyFill="1" applyBorder="1" applyAlignment="1">
      <alignment horizontal="center"/>
    </xf>
    <xf numFmtId="0" fontId="8" fillId="6" borderId="54" xfId="0" applyFont="1" applyFill="1" applyBorder="1" applyAlignment="1">
      <alignment horizontal="center"/>
    </xf>
    <xf numFmtId="0" fontId="8" fillId="6" borderId="55" xfId="0" applyFont="1" applyFill="1" applyBorder="1" applyAlignment="1">
      <alignment horizontal="center"/>
    </xf>
    <xf numFmtId="0" fontId="8" fillId="6" borderId="88" xfId="0" applyFont="1" applyFill="1" applyBorder="1" applyAlignment="1">
      <alignment horizontal="center"/>
    </xf>
    <xf numFmtId="0" fontId="8" fillId="2" borderId="124" xfId="0" applyFont="1" applyFill="1" applyBorder="1" applyAlignment="1">
      <alignment horizontal="center"/>
    </xf>
    <xf numFmtId="0" fontId="8" fillId="3" borderId="144" xfId="0" applyFont="1" applyFill="1" applyBorder="1" applyAlignment="1">
      <alignment horizontal="center"/>
    </xf>
    <xf numFmtId="0" fontId="8" fillId="20" borderId="58" xfId="0" applyFont="1" applyFill="1" applyBorder="1" applyAlignment="1">
      <alignment horizontal="center"/>
    </xf>
    <xf numFmtId="0" fontId="8" fillId="20" borderId="59" xfId="0" applyFont="1" applyFill="1" applyBorder="1" applyAlignment="1">
      <alignment horizontal="center"/>
    </xf>
    <xf numFmtId="0" fontId="8" fillId="20" borderId="60" xfId="0" applyFont="1" applyFill="1" applyBorder="1" applyAlignment="1">
      <alignment horizontal="center"/>
    </xf>
    <xf numFmtId="0" fontId="8" fillId="20" borderId="79" xfId="0" applyFont="1" applyFill="1" applyBorder="1" applyAlignment="1">
      <alignment horizontal="center"/>
    </xf>
    <xf numFmtId="0" fontId="0" fillId="0" borderId="55" xfId="0" applyBorder="1" applyAlignment="1">
      <alignment horizontal="left" vertical="center" indent="1"/>
    </xf>
    <xf numFmtId="0" fontId="8" fillId="0" borderId="119" xfId="0" applyFont="1" applyFill="1" applyBorder="1" applyAlignment="1">
      <alignment horizontal="center"/>
    </xf>
    <xf numFmtId="0" fontId="8" fillId="4" borderId="142" xfId="0" applyFont="1" applyFill="1" applyBorder="1" applyAlignment="1"/>
    <xf numFmtId="0" fontId="47" fillId="15" borderId="140" xfId="0" applyFont="1" applyFill="1" applyBorder="1" applyAlignment="1">
      <alignment horizontal="center" vertical="center"/>
    </xf>
    <xf numFmtId="0" fontId="8" fillId="0" borderId="0" xfId="0" applyFont="1" applyAlignment="1"/>
    <xf numFmtId="0" fontId="8" fillId="8" borderId="39" xfId="0" applyFont="1" applyFill="1" applyBorder="1" applyAlignment="1">
      <alignment horizontal="center"/>
    </xf>
    <xf numFmtId="0" fontId="8" fillId="0" borderId="45" xfId="0" applyFont="1" applyFill="1" applyBorder="1" applyAlignment="1">
      <alignment horizontal="left"/>
    </xf>
    <xf numFmtId="0" fontId="8" fillId="0" borderId="45" xfId="0" applyFont="1" applyBorder="1" applyAlignment="1">
      <alignment horizontal="right"/>
    </xf>
    <xf numFmtId="0" fontId="8" fillId="8" borderId="39" xfId="0" applyFont="1" applyFill="1" applyBorder="1" applyAlignment="1">
      <alignment horizontal="center"/>
    </xf>
    <xf numFmtId="0" fontId="8" fillId="31" borderId="62" xfId="0" applyFont="1" applyFill="1" applyBorder="1" applyAlignment="1"/>
    <xf numFmtId="0" fontId="8" fillId="31" borderId="73" xfId="0" applyFont="1" applyFill="1" applyBorder="1" applyAlignment="1"/>
    <xf numFmtId="0" fontId="8" fillId="31" borderId="57" xfId="0" applyFont="1" applyFill="1" applyBorder="1" applyAlignment="1"/>
    <xf numFmtId="0" fontId="8" fillId="7" borderId="51" xfId="0" applyFont="1" applyFill="1" applyBorder="1" applyAlignment="1"/>
    <xf numFmtId="0" fontId="8" fillId="8" borderId="39" xfId="0" applyFont="1" applyFill="1" applyBorder="1" applyAlignment="1">
      <alignment horizontal="center"/>
    </xf>
    <xf numFmtId="0" fontId="8" fillId="31" borderId="142" xfId="0" applyFont="1" applyFill="1" applyBorder="1" applyAlignment="1">
      <alignment horizontal="left"/>
    </xf>
    <xf numFmtId="0" fontId="37" fillId="3" borderId="4" xfId="0" applyFont="1" applyFill="1" applyBorder="1" applyAlignment="1">
      <alignment horizontal="center"/>
    </xf>
    <xf numFmtId="0" fontId="19" fillId="0" borderId="0" xfId="0" applyFont="1" applyBorder="1" applyAlignment="1">
      <alignment horizontal="center" vertical="center"/>
    </xf>
    <xf numFmtId="0" fontId="19" fillId="0" borderId="0" xfId="0" applyFont="1" applyAlignment="1"/>
    <xf numFmtId="0" fontId="8" fillId="0" borderId="45" xfId="0" applyFont="1" applyFill="1" applyBorder="1" applyAlignment="1">
      <alignment horizontal="center"/>
    </xf>
    <xf numFmtId="0" fontId="6" fillId="0" borderId="176" xfId="0" applyFont="1" applyBorder="1">
      <alignment vertical="center"/>
    </xf>
    <xf numFmtId="0" fontId="8" fillId="6" borderId="176" xfId="0" applyFont="1" applyFill="1" applyBorder="1" applyAlignment="1">
      <alignment horizontal="center"/>
    </xf>
    <xf numFmtId="0" fontId="8" fillId="17" borderId="3" xfId="0" applyFont="1" applyFill="1" applyBorder="1" applyAlignment="1">
      <alignment horizontal="left"/>
    </xf>
    <xf numFmtId="0" fontId="18" fillId="0" borderId="155" xfId="0" applyFont="1" applyFill="1" applyBorder="1" applyAlignment="1">
      <alignment horizontal="center"/>
    </xf>
    <xf numFmtId="0" fontId="11" fillId="0" borderId="2" xfId="0" applyFont="1" applyFill="1" applyBorder="1" applyAlignment="1">
      <alignment horizontal="center" vertical="center"/>
    </xf>
    <xf numFmtId="0" fontId="18" fillId="0" borderId="32" xfId="0" applyFont="1" applyFill="1" applyBorder="1" applyAlignment="1">
      <alignment horizontal="center"/>
    </xf>
    <xf numFmtId="9" fontId="8" fillId="0" borderId="57" xfId="0" applyNumberFormat="1" applyFont="1" applyFill="1" applyBorder="1" applyAlignment="1">
      <alignment horizontal="right"/>
    </xf>
    <xf numFmtId="0" fontId="27" fillId="0" borderId="45" xfId="0" applyFont="1" applyFill="1" applyBorder="1" applyAlignment="1">
      <alignment horizontal="center"/>
    </xf>
    <xf numFmtId="0" fontId="33" fillId="0" borderId="45" xfId="0" applyFont="1" applyFill="1" applyBorder="1" applyAlignment="1">
      <alignment horizontal="center"/>
    </xf>
    <xf numFmtId="9" fontId="8" fillId="0" borderId="45" xfId="0" applyNumberFormat="1" applyFont="1" applyFill="1" applyBorder="1" applyAlignment="1">
      <alignment horizontal="right"/>
    </xf>
    <xf numFmtId="9" fontId="8" fillId="0" borderId="155" xfId="0" applyNumberFormat="1" applyFont="1" applyFill="1" applyBorder="1" applyAlignment="1">
      <alignment horizontal="right"/>
    </xf>
    <xf numFmtId="0" fontId="18" fillId="24" borderId="155" xfId="0" applyFont="1" applyFill="1" applyBorder="1" applyAlignment="1">
      <alignment horizontal="center"/>
    </xf>
    <xf numFmtId="0" fontId="18" fillId="24" borderId="32" xfId="0" applyFont="1" applyFill="1" applyBorder="1" applyAlignment="1">
      <alignment horizontal="center"/>
    </xf>
    <xf numFmtId="0" fontId="39" fillId="32" borderId="1" xfId="0" applyFont="1" applyFill="1" applyBorder="1" applyAlignment="1">
      <alignment horizontal="center"/>
    </xf>
    <xf numFmtId="0" fontId="8" fillId="31" borderId="82" xfId="0" applyFont="1" applyFill="1" applyBorder="1" applyAlignment="1">
      <alignment horizontal="left"/>
    </xf>
    <xf numFmtId="0" fontId="8" fillId="31" borderId="32" xfId="0" applyFont="1" applyFill="1" applyBorder="1" applyAlignment="1">
      <alignment horizontal="left"/>
    </xf>
    <xf numFmtId="0" fontId="8" fillId="31" borderId="289" xfId="0" applyFont="1" applyFill="1" applyBorder="1" applyAlignment="1">
      <alignment horizontal="left"/>
    </xf>
    <xf numFmtId="0" fontId="8" fillId="0" borderId="43" xfId="0" applyFont="1" applyFill="1" applyBorder="1" applyAlignment="1" applyProtection="1">
      <alignment horizontal="center"/>
      <protection locked="0"/>
    </xf>
    <xf numFmtId="0" fontId="8" fillId="0" borderId="44" xfId="0" applyFont="1" applyFill="1" applyBorder="1" applyAlignment="1">
      <alignment horizontal="right"/>
    </xf>
    <xf numFmtId="9" fontId="8" fillId="0" borderId="95" xfId="0" applyNumberFormat="1" applyFont="1" applyFill="1" applyBorder="1" applyAlignment="1">
      <alignment horizontal="right"/>
    </xf>
    <xf numFmtId="0" fontId="19" fillId="15" borderId="0" xfId="0" applyFont="1" applyFill="1" applyBorder="1" applyAlignment="1">
      <alignment horizontal="center" vertical="center"/>
    </xf>
    <xf numFmtId="0" fontId="46" fillId="0" borderId="45" xfId="0" applyFont="1" applyBorder="1" applyAlignment="1">
      <alignment horizontal="center" vertical="center"/>
    </xf>
    <xf numFmtId="0" fontId="8" fillId="8" borderId="39" xfId="0" applyFont="1" applyFill="1" applyBorder="1" applyAlignment="1">
      <alignment horizontal="center"/>
    </xf>
    <xf numFmtId="0" fontId="34" fillId="15" borderId="139" xfId="0" applyFont="1" applyFill="1" applyBorder="1" applyAlignment="1">
      <alignment horizontal="center" vertical="center"/>
    </xf>
    <xf numFmtId="0" fontId="8" fillId="8" borderId="39" xfId="0" applyFont="1" applyFill="1" applyBorder="1" applyAlignment="1">
      <alignment horizontal="center"/>
    </xf>
    <xf numFmtId="0" fontId="8" fillId="8" borderId="39" xfId="0" applyFont="1" applyFill="1" applyBorder="1" applyAlignment="1">
      <alignment horizontal="center"/>
    </xf>
    <xf numFmtId="0" fontId="19" fillId="6" borderId="0" xfId="0" applyFont="1" applyFill="1" applyBorder="1" applyAlignment="1">
      <alignment horizontal="center" vertical="center"/>
    </xf>
    <xf numFmtId="0" fontId="19" fillId="6" borderId="205" xfId="0" applyFont="1" applyFill="1" applyBorder="1" applyAlignment="1">
      <alignment horizontal="center" vertical="center"/>
    </xf>
    <xf numFmtId="0" fontId="19" fillId="6" borderId="206" xfId="0" applyFont="1" applyFill="1" applyBorder="1" applyAlignment="1">
      <alignment horizontal="center" vertical="center"/>
    </xf>
    <xf numFmtId="0" fontId="19" fillId="6" borderId="292" xfId="0" applyFont="1" applyFill="1" applyBorder="1" applyAlignment="1">
      <alignment horizontal="center" vertical="center"/>
    </xf>
    <xf numFmtId="0" fontId="19" fillId="6" borderId="218" xfId="0" applyFont="1" applyFill="1" applyBorder="1" applyAlignment="1">
      <alignment horizontal="center" vertical="center"/>
    </xf>
    <xf numFmtId="0" fontId="6" fillId="20" borderId="28" xfId="0" applyFont="1" applyFill="1" applyBorder="1">
      <alignment vertical="center"/>
    </xf>
    <xf numFmtId="0" fontId="8" fillId="20" borderId="28" xfId="0" applyFont="1" applyFill="1" applyBorder="1" applyAlignment="1">
      <alignment horizontal="center"/>
    </xf>
    <xf numFmtId="0" fontId="27" fillId="20" borderId="28" xfId="0" applyFont="1" applyFill="1" applyBorder="1" applyAlignment="1">
      <alignment horizontal="center"/>
    </xf>
    <xf numFmtId="0" fontId="33" fillId="20" borderId="28" xfId="0" applyFont="1" applyFill="1" applyBorder="1" applyAlignment="1">
      <alignment horizontal="center"/>
    </xf>
    <xf numFmtId="0" fontId="8" fillId="8" borderId="39" xfId="0" applyFont="1" applyFill="1" applyBorder="1" applyAlignment="1">
      <alignment horizontal="center"/>
    </xf>
    <xf numFmtId="0" fontId="8" fillId="8" borderId="39" xfId="0" applyFont="1" applyFill="1" applyBorder="1" applyAlignment="1">
      <alignment horizontal="center"/>
    </xf>
    <xf numFmtId="0" fontId="8" fillId="6" borderId="183" xfId="0" applyFont="1" applyFill="1" applyBorder="1" applyAlignment="1"/>
    <xf numFmtId="0" fontId="8" fillId="8" borderId="39" xfId="0" applyFont="1" applyFill="1" applyBorder="1" applyAlignment="1">
      <alignment horizontal="center"/>
    </xf>
    <xf numFmtId="0" fontId="8" fillId="2" borderId="28" xfId="0" applyFont="1" applyFill="1" applyBorder="1" applyAlignment="1"/>
    <xf numFmtId="0" fontId="8" fillId="2" borderId="141" xfId="0" applyFont="1" applyFill="1" applyBorder="1" applyAlignment="1"/>
    <xf numFmtId="0" fontId="8" fillId="4" borderId="184" xfId="0" applyFont="1" applyFill="1" applyBorder="1" applyAlignment="1"/>
    <xf numFmtId="0" fontId="21" fillId="0" borderId="139" xfId="0" applyFont="1" applyBorder="1" applyAlignment="1">
      <alignment horizontal="center" vertical="center"/>
    </xf>
    <xf numFmtId="0" fontId="8" fillId="8" borderId="39" xfId="0" applyFont="1" applyFill="1" applyBorder="1" applyAlignment="1">
      <alignment horizontal="center"/>
    </xf>
    <xf numFmtId="0" fontId="8" fillId="0" borderId="0" xfId="0" applyFont="1" applyAlignment="1"/>
    <xf numFmtId="177" fontId="11" fillId="0" borderId="45" xfId="0" applyNumberFormat="1" applyFont="1" applyBorder="1" applyAlignment="1">
      <alignment horizontal="center" vertical="center"/>
    </xf>
    <xf numFmtId="0" fontId="8" fillId="3" borderId="139" xfId="0" applyFont="1" applyFill="1" applyBorder="1" applyAlignment="1">
      <alignment horizontal="left"/>
    </xf>
    <xf numFmtId="0" fontId="18" fillId="0" borderId="86" xfId="0" applyFont="1" applyBorder="1" applyAlignment="1">
      <alignment horizontal="center"/>
    </xf>
    <xf numFmtId="0" fontId="8" fillId="8" borderId="39" xfId="0" applyFont="1" applyFill="1" applyBorder="1" applyAlignment="1">
      <alignment horizontal="center"/>
    </xf>
    <xf numFmtId="0" fontId="39" fillId="0" borderId="193" xfId="0" applyFont="1" applyBorder="1" applyAlignment="1"/>
    <xf numFmtId="0" fontId="8" fillId="0" borderId="52" xfId="0" applyFont="1" applyFill="1" applyBorder="1" applyAlignment="1">
      <alignment horizontal="right"/>
    </xf>
    <xf numFmtId="0" fontId="8" fillId="0" borderId="74" xfId="0" applyFont="1" applyFill="1" applyBorder="1" applyAlignment="1">
      <alignment horizontal="right"/>
    </xf>
    <xf numFmtId="9" fontId="8" fillId="0" borderId="103" xfId="0" applyNumberFormat="1" applyFont="1" applyFill="1" applyBorder="1" applyAlignment="1">
      <alignment horizontal="right"/>
    </xf>
    <xf numFmtId="0" fontId="19" fillId="0" borderId="292" xfId="0" applyFont="1" applyBorder="1" applyAlignment="1">
      <alignment horizontal="center" vertical="center"/>
    </xf>
    <xf numFmtId="0" fontId="19" fillId="0" borderId="218" xfId="0" applyFont="1" applyBorder="1" applyAlignment="1">
      <alignment horizontal="center" vertical="center"/>
    </xf>
    <xf numFmtId="0" fontId="27" fillId="6" borderId="4" xfId="0" applyFont="1" applyFill="1" applyBorder="1" applyAlignment="1">
      <alignment horizontal="center"/>
    </xf>
    <xf numFmtId="0" fontId="8" fillId="2" borderId="140" xfId="0" applyFont="1" applyFill="1" applyBorder="1" applyAlignment="1">
      <alignment horizontal="left"/>
    </xf>
    <xf numFmtId="0" fontId="8" fillId="8" borderId="39" xfId="0" applyFont="1" applyFill="1" applyBorder="1" applyAlignment="1">
      <alignment horizontal="center"/>
    </xf>
    <xf numFmtId="0" fontId="22" fillId="6" borderId="212" xfId="0" applyFont="1" applyFill="1" applyBorder="1" applyAlignment="1">
      <alignment horizontal="center"/>
    </xf>
    <xf numFmtId="0" fontId="8" fillId="0" borderId="51" xfId="0" applyFont="1" applyFill="1" applyBorder="1" applyAlignment="1">
      <alignment horizontal="right"/>
    </xf>
    <xf numFmtId="0" fontId="8" fillId="0" borderId="4" xfId="0" applyFont="1" applyFill="1" applyBorder="1" applyAlignment="1">
      <alignment horizontal="right"/>
    </xf>
    <xf numFmtId="0" fontId="8" fillId="0" borderId="51" xfId="0" applyFont="1" applyBorder="1" applyAlignment="1">
      <alignment horizontal="right"/>
    </xf>
    <xf numFmtId="0" fontId="8" fillId="0" borderId="4" xfId="0" applyFont="1" applyBorder="1" applyAlignment="1">
      <alignment horizontal="right"/>
    </xf>
    <xf numFmtId="9" fontId="8" fillId="0" borderId="69" xfId="0" applyNumberFormat="1" applyFont="1" applyFill="1" applyBorder="1" applyAlignment="1">
      <alignment horizontal="right"/>
    </xf>
    <xf numFmtId="0" fontId="30" fillId="0" borderId="45" xfId="0" applyFont="1" applyBorder="1" applyAlignment="1">
      <alignment horizontal="center" vertical="center"/>
    </xf>
    <xf numFmtId="0" fontId="8" fillId="8" borderId="39" xfId="0" applyFont="1" applyFill="1" applyBorder="1" applyAlignment="1">
      <alignment horizontal="center"/>
    </xf>
    <xf numFmtId="0" fontId="8" fillId="0" borderId="28" xfId="0" applyFont="1" applyFill="1" applyBorder="1" applyAlignment="1">
      <alignment horizontal="left"/>
    </xf>
    <xf numFmtId="0" fontId="8" fillId="0" borderId="28" xfId="0" applyFont="1" applyFill="1" applyBorder="1" applyAlignment="1">
      <alignment horizontal="center"/>
    </xf>
    <xf numFmtId="0" fontId="8" fillId="4" borderId="77" xfId="0" applyFont="1" applyFill="1" applyBorder="1" applyAlignment="1">
      <alignment horizontal="center"/>
    </xf>
    <xf numFmtId="0" fontId="11" fillId="0" borderId="106" xfId="0" applyFont="1" applyFill="1" applyBorder="1" applyAlignment="1">
      <alignment horizontal="center" vertical="center"/>
    </xf>
    <xf numFmtId="0" fontId="18" fillId="0" borderId="34" xfId="0" applyFont="1" applyFill="1" applyBorder="1" applyAlignment="1">
      <alignment horizontal="center"/>
    </xf>
    <xf numFmtId="0" fontId="8" fillId="0" borderId="67" xfId="0" applyFont="1" applyFill="1" applyBorder="1" applyAlignment="1">
      <alignment horizontal="center"/>
    </xf>
    <xf numFmtId="0" fontId="6" fillId="0" borderId="28" xfId="0" applyFont="1" applyFill="1" applyBorder="1">
      <alignment vertical="center"/>
    </xf>
    <xf numFmtId="0" fontId="27" fillId="0" borderId="28" xfId="0" applyFont="1" applyFill="1" applyBorder="1" applyAlignment="1">
      <alignment horizontal="center"/>
    </xf>
    <xf numFmtId="0" fontId="33" fillId="0" borderId="28" xfId="0" applyFont="1" applyFill="1" applyBorder="1" applyAlignment="1">
      <alignment horizontal="center"/>
    </xf>
    <xf numFmtId="0" fontId="37" fillId="0" borderId="141" xfId="0" applyFont="1" applyFill="1" applyBorder="1" applyAlignment="1">
      <alignment horizontal="center"/>
    </xf>
    <xf numFmtId="0" fontId="37" fillId="0" borderId="68" xfId="0" applyFont="1" applyFill="1" applyBorder="1" applyAlignment="1">
      <alignment horizontal="center"/>
    </xf>
    <xf numFmtId="0" fontId="44" fillId="0" borderId="141" xfId="0" applyFont="1" applyFill="1" applyBorder="1" applyAlignment="1">
      <alignment horizontal="center"/>
    </xf>
    <xf numFmtId="0" fontId="44" fillId="0" borderId="68" xfId="0" applyFont="1" applyFill="1" applyBorder="1" applyAlignment="1">
      <alignment horizontal="center"/>
    </xf>
    <xf numFmtId="9" fontId="8" fillId="0" borderId="211" xfId="0" applyNumberFormat="1" applyFont="1" applyFill="1" applyBorder="1" applyAlignment="1">
      <alignment horizontal="right"/>
    </xf>
    <xf numFmtId="0" fontId="19" fillId="7" borderId="0" xfId="0" applyFont="1" applyFill="1" applyBorder="1" applyAlignment="1">
      <alignment horizontal="center" vertical="center"/>
    </xf>
    <xf numFmtId="0" fontId="8" fillId="6" borderId="184" xfId="0" applyFont="1" applyFill="1" applyBorder="1" applyAlignment="1"/>
    <xf numFmtId="0" fontId="8" fillId="4" borderId="57" xfId="0" applyFont="1" applyFill="1" applyBorder="1" applyAlignment="1">
      <alignment horizontal="left"/>
    </xf>
    <xf numFmtId="0" fontId="47" fillId="0" borderId="140" xfId="0" applyFont="1" applyBorder="1" applyAlignment="1">
      <alignment horizontal="center" vertical="center"/>
    </xf>
    <xf numFmtId="57" fontId="48" fillId="0" borderId="155" xfId="0" applyNumberFormat="1" applyFont="1" applyFill="1" applyBorder="1" applyAlignment="1">
      <alignment horizontal="center"/>
    </xf>
    <xf numFmtId="177" fontId="49" fillId="0" borderId="106" xfId="0" applyNumberFormat="1" applyFont="1" applyBorder="1" applyAlignment="1">
      <alignment horizontal="center" vertical="center"/>
    </xf>
    <xf numFmtId="177" fontId="49" fillId="0" borderId="2" xfId="0" applyNumberFormat="1" applyFont="1" applyBorder="1" applyAlignment="1">
      <alignment horizontal="center" vertical="center"/>
    </xf>
    <xf numFmtId="177" fontId="49" fillId="0" borderId="120" xfId="0" applyNumberFormat="1" applyFont="1" applyBorder="1" applyAlignment="1">
      <alignment horizontal="center" vertical="center"/>
    </xf>
    <xf numFmtId="0" fontId="8" fillId="8" borderId="39" xfId="0" applyFont="1" applyFill="1" applyBorder="1" applyAlignment="1">
      <alignment horizontal="center"/>
    </xf>
    <xf numFmtId="0" fontId="42" fillId="15" borderId="183" xfId="0" applyFont="1" applyFill="1" applyBorder="1" applyAlignment="1">
      <alignment horizontal="center" vertical="center"/>
    </xf>
    <xf numFmtId="57" fontId="48" fillId="0" borderId="211" xfId="0" applyNumberFormat="1" applyFont="1" applyFill="1" applyBorder="1" applyAlignment="1">
      <alignment horizontal="center"/>
    </xf>
    <xf numFmtId="0" fontId="18" fillId="0" borderId="165" xfId="0" applyFont="1" applyBorder="1" applyAlignment="1">
      <alignment horizontal="center"/>
    </xf>
    <xf numFmtId="177" fontId="49" fillId="0" borderId="195" xfId="0" applyNumberFormat="1" applyFont="1" applyBorder="1" applyAlignment="1">
      <alignment horizontal="center" vertical="center"/>
    </xf>
    <xf numFmtId="57" fontId="10" fillId="0" borderId="165" xfId="0" applyNumberFormat="1" applyFont="1" applyBorder="1" applyAlignment="1">
      <alignment horizontal="center"/>
    </xf>
    <xf numFmtId="0" fontId="11" fillId="0" borderId="195" xfId="0" applyFont="1" applyBorder="1" applyAlignment="1">
      <alignment horizontal="center" vertical="center"/>
    </xf>
    <xf numFmtId="0" fontId="18" fillId="24" borderId="165" xfId="0" applyFont="1" applyFill="1" applyBorder="1" applyAlignment="1">
      <alignment horizontal="center"/>
    </xf>
    <xf numFmtId="0" fontId="18" fillId="24" borderId="243" xfId="0" applyFont="1" applyFill="1" applyBorder="1" applyAlignment="1">
      <alignment horizontal="center"/>
    </xf>
    <xf numFmtId="0" fontId="8" fillId="0" borderId="248" xfId="0" applyFont="1" applyBorder="1" applyAlignment="1">
      <alignment horizontal="center"/>
    </xf>
    <xf numFmtId="0" fontId="8" fillId="0" borderId="249" xfId="0" applyFont="1" applyBorder="1" applyAlignment="1">
      <alignment horizontal="center"/>
    </xf>
    <xf numFmtId="9" fontId="8" fillId="0" borderId="250" xfId="0" applyNumberFormat="1" applyFont="1" applyBorder="1" applyAlignment="1">
      <alignment horizontal="right"/>
    </xf>
    <xf numFmtId="0" fontId="6" fillId="0" borderId="19" xfId="0" applyFont="1" applyBorder="1">
      <alignment vertical="center"/>
    </xf>
    <xf numFmtId="0" fontId="8" fillId="0" borderId="19" xfId="0" applyFont="1" applyBorder="1" applyAlignment="1">
      <alignment horizontal="center"/>
    </xf>
    <xf numFmtId="0" fontId="27" fillId="0" borderId="19" xfId="0" applyFont="1" applyBorder="1" applyAlignment="1">
      <alignment horizontal="center"/>
    </xf>
    <xf numFmtId="0" fontId="33" fillId="0" borderId="19" xfId="0" applyFont="1" applyBorder="1" applyAlignment="1">
      <alignment horizontal="center"/>
    </xf>
    <xf numFmtId="0" fontId="8" fillId="0" borderId="214" xfId="0" applyFont="1" applyBorder="1" applyAlignment="1">
      <alignment horizontal="center"/>
    </xf>
    <xf numFmtId="0" fontId="8" fillId="0" borderId="198" xfId="0" applyFont="1" applyBorder="1" applyAlignment="1">
      <alignment horizontal="center"/>
    </xf>
    <xf numFmtId="0" fontId="8" fillId="0" borderId="199" xfId="0" applyFont="1" applyBorder="1" applyAlignment="1">
      <alignment horizontal="center"/>
    </xf>
    <xf numFmtId="0" fontId="37" fillId="0" borderId="198" xfId="0" applyFont="1" applyBorder="1" applyAlignment="1">
      <alignment horizontal="center"/>
    </xf>
    <xf numFmtId="0" fontId="37" fillId="0" borderId="249" xfId="0" applyFont="1" applyBorder="1" applyAlignment="1">
      <alignment horizontal="center"/>
    </xf>
    <xf numFmtId="0" fontId="44" fillId="0" borderId="198" xfId="0" applyFont="1" applyBorder="1" applyAlignment="1">
      <alignment horizontal="center"/>
    </xf>
    <xf numFmtId="0" fontId="44" fillId="0" borderId="249" xfId="0" applyFont="1" applyBorder="1" applyAlignment="1">
      <alignment horizontal="center"/>
    </xf>
    <xf numFmtId="0" fontId="8" fillId="0" borderId="198" xfId="0" applyFont="1" applyBorder="1" applyAlignment="1">
      <alignment horizontal="left"/>
    </xf>
    <xf numFmtId="0" fontId="8" fillId="0" borderId="249" xfId="0" applyFont="1" applyBorder="1" applyAlignment="1">
      <alignment horizontal="left"/>
    </xf>
    <xf numFmtId="0" fontId="8" fillId="0" borderId="214" xfId="0" applyFont="1" applyBorder="1" applyAlignment="1">
      <alignment horizontal="left"/>
    </xf>
    <xf numFmtId="0" fontId="8" fillId="0" borderId="198" xfId="0" applyFont="1" applyFill="1" applyBorder="1" applyAlignment="1">
      <alignment horizontal="left"/>
    </xf>
    <xf numFmtId="0" fontId="8" fillId="0" borderId="249" xfId="0" applyFont="1" applyFill="1" applyBorder="1" applyAlignment="1">
      <alignment horizontal="left"/>
    </xf>
    <xf numFmtId="0" fontId="8" fillId="2" borderId="214" xfId="0" applyFont="1" applyFill="1" applyBorder="1" applyAlignment="1">
      <alignment horizontal="left"/>
    </xf>
    <xf numFmtId="0" fontId="8" fillId="2" borderId="198" xfId="0" applyFont="1" applyFill="1" applyBorder="1" applyAlignment="1">
      <alignment horizontal="left"/>
    </xf>
    <xf numFmtId="0" fontId="8" fillId="2" borderId="249" xfId="0" applyFont="1" applyFill="1" applyBorder="1" applyAlignment="1">
      <alignment horizontal="left"/>
    </xf>
    <xf numFmtId="0" fontId="8" fillId="0" borderId="214" xfId="0" applyFont="1" applyFill="1" applyBorder="1" applyAlignment="1">
      <alignment horizontal="left"/>
    </xf>
    <xf numFmtId="0" fontId="8" fillId="4" borderId="198" xfId="0" applyFont="1" applyFill="1" applyBorder="1" applyAlignment="1">
      <alignment horizontal="left"/>
    </xf>
    <xf numFmtId="0" fontId="8" fillId="4" borderId="249" xfId="0" applyFont="1" applyFill="1" applyBorder="1" applyAlignment="1">
      <alignment horizontal="left"/>
    </xf>
    <xf numFmtId="0" fontId="8" fillId="4" borderId="214" xfId="0" applyFont="1" applyFill="1" applyBorder="1" applyAlignment="1">
      <alignment horizontal="left"/>
    </xf>
    <xf numFmtId="0" fontId="8" fillId="0" borderId="199" xfId="0" applyFont="1" applyFill="1" applyBorder="1" applyAlignment="1">
      <alignment horizontal="left"/>
    </xf>
    <xf numFmtId="0" fontId="8" fillId="0" borderId="195" xfId="0" applyFont="1" applyBorder="1" applyAlignment="1">
      <alignment horizontal="center"/>
    </xf>
    <xf numFmtId="9" fontId="8" fillId="0" borderId="19" xfId="0" applyNumberFormat="1" applyFont="1" applyBorder="1" applyAlignment="1">
      <alignment horizontal="right"/>
    </xf>
    <xf numFmtId="9" fontId="8" fillId="0" borderId="165" xfId="0" applyNumberFormat="1" applyFont="1" applyBorder="1" applyAlignment="1">
      <alignment horizontal="right"/>
    </xf>
    <xf numFmtId="0" fontId="8" fillId="8" borderId="39" xfId="0" applyFont="1" applyFill="1" applyBorder="1" applyAlignment="1">
      <alignment horizontal="center"/>
    </xf>
    <xf numFmtId="0" fontId="8" fillId="0" borderId="38" xfId="0" applyFont="1" applyFill="1" applyBorder="1" applyAlignment="1" applyProtection="1">
      <alignment horizontal="center"/>
      <protection locked="0"/>
    </xf>
    <xf numFmtId="0" fontId="8" fillId="0" borderId="86" xfId="0" applyFont="1" applyFill="1" applyBorder="1" applyAlignment="1">
      <alignment horizontal="left"/>
    </xf>
    <xf numFmtId="0" fontId="19" fillId="0" borderId="0" xfId="0" applyFont="1" applyBorder="1" applyAlignment="1">
      <alignment horizontal="center" vertical="center"/>
    </xf>
    <xf numFmtId="0" fontId="8" fillId="31" borderId="4" xfId="0" applyFont="1" applyFill="1" applyBorder="1" applyAlignment="1">
      <alignment horizontal="left"/>
    </xf>
    <xf numFmtId="0" fontId="8" fillId="31" borderId="140" xfId="0" applyFont="1" applyFill="1" applyBorder="1" applyAlignment="1">
      <alignment horizontal="left"/>
    </xf>
    <xf numFmtId="0" fontId="8" fillId="8" borderId="39" xfId="0" applyFont="1" applyFill="1" applyBorder="1" applyAlignment="1">
      <alignment horizontal="center"/>
    </xf>
    <xf numFmtId="0" fontId="8" fillId="0" borderId="202" xfId="0" applyFont="1" applyFill="1" applyBorder="1" applyAlignment="1">
      <alignment horizontal="left"/>
    </xf>
    <xf numFmtId="0" fontId="8" fillId="0" borderId="71" xfId="0" applyFont="1" applyFill="1" applyBorder="1" applyAlignment="1">
      <alignment horizontal="left"/>
    </xf>
    <xf numFmtId="0" fontId="8" fillId="0" borderId="78" xfId="0" applyFont="1" applyFill="1" applyBorder="1" applyAlignment="1">
      <alignment horizontal="left"/>
    </xf>
    <xf numFmtId="0" fontId="8" fillId="0" borderId="203" xfId="0" applyFont="1" applyFill="1" applyBorder="1" applyAlignment="1">
      <alignment horizontal="left"/>
    </xf>
    <xf numFmtId="0" fontId="8" fillId="8" borderId="39" xfId="0" applyFont="1" applyFill="1" applyBorder="1" applyAlignment="1">
      <alignment horizontal="center"/>
    </xf>
    <xf numFmtId="0" fontId="8" fillId="8" borderId="39" xfId="0" applyFont="1" applyFill="1" applyBorder="1" applyAlignment="1">
      <alignment horizontal="center"/>
    </xf>
    <xf numFmtId="177" fontId="49" fillId="5" borderId="120" xfId="0" applyNumberFormat="1" applyFont="1" applyFill="1" applyBorder="1" applyAlignment="1">
      <alignment horizontal="center" vertical="center"/>
    </xf>
    <xf numFmtId="0" fontId="8" fillId="0" borderId="3" xfId="0" applyFont="1" applyFill="1" applyBorder="1" applyAlignment="1">
      <alignment horizontal="center"/>
    </xf>
    <xf numFmtId="0" fontId="8" fillId="0" borderId="76" xfId="0" applyFont="1" applyFill="1" applyBorder="1" applyAlignment="1">
      <alignment horizontal="center"/>
    </xf>
    <xf numFmtId="0" fontId="8" fillId="0" borderId="184" xfId="0" applyFont="1" applyFill="1" applyBorder="1" applyAlignment="1">
      <alignment horizontal="center"/>
    </xf>
    <xf numFmtId="0" fontId="8" fillId="0" borderId="183" xfId="0" applyFont="1" applyFill="1" applyBorder="1" applyAlignment="1">
      <alignment horizontal="center"/>
    </xf>
    <xf numFmtId="0" fontId="8" fillId="4" borderId="184" xfId="0" applyFont="1" applyFill="1" applyBorder="1" applyAlignment="1">
      <alignment horizontal="left"/>
    </xf>
    <xf numFmtId="0" fontId="8" fillId="4" borderId="76" xfId="0" applyFont="1" applyFill="1" applyBorder="1" applyAlignment="1">
      <alignment horizontal="left"/>
    </xf>
    <xf numFmtId="0" fontId="8" fillId="8" borderId="39" xfId="0" applyFont="1" applyFill="1" applyBorder="1" applyAlignment="1">
      <alignment horizontal="center"/>
    </xf>
    <xf numFmtId="0" fontId="8" fillId="0" borderId="67" xfId="0" applyFont="1" applyFill="1" applyBorder="1" applyAlignment="1">
      <alignment horizontal="right"/>
    </xf>
    <xf numFmtId="0" fontId="8" fillId="0" borderId="68" xfId="0" applyFont="1" applyFill="1" applyBorder="1" applyAlignment="1">
      <alignment horizontal="right"/>
    </xf>
    <xf numFmtId="0" fontId="8" fillId="0" borderId="3" xfId="0" applyFont="1" applyBorder="1" applyAlignment="1">
      <alignment horizontal="right"/>
    </xf>
    <xf numFmtId="0" fontId="8" fillId="0" borderId="68" xfId="0" applyFont="1" applyBorder="1" applyAlignment="1">
      <alignment horizontal="right"/>
    </xf>
    <xf numFmtId="0" fontId="8" fillId="0" borderId="3" xfId="0" applyFont="1" applyFill="1" applyBorder="1" applyAlignment="1">
      <alignment horizontal="right"/>
    </xf>
    <xf numFmtId="9" fontId="8" fillId="0" borderId="62" xfId="0" applyNumberFormat="1" applyFont="1" applyFill="1" applyBorder="1" applyAlignment="1">
      <alignment horizontal="right"/>
    </xf>
    <xf numFmtId="0" fontId="8" fillId="0" borderId="61" xfId="0" applyFont="1" applyBorder="1" applyAlignment="1">
      <alignment horizontal="right"/>
    </xf>
    <xf numFmtId="0" fontId="8" fillId="0" borderId="67" xfId="0" applyFont="1" applyBorder="1" applyAlignment="1">
      <alignment horizontal="right"/>
    </xf>
    <xf numFmtId="0" fontId="8" fillId="0" borderId="61" xfId="0" applyFont="1" applyFill="1" applyBorder="1" applyAlignment="1">
      <alignment horizontal="right"/>
    </xf>
    <xf numFmtId="0" fontId="8" fillId="8" borderId="39" xfId="0" applyFont="1" applyFill="1" applyBorder="1" applyAlignment="1">
      <alignment horizontal="center"/>
    </xf>
    <xf numFmtId="0" fontId="8" fillId="8" borderId="39" xfId="0" applyFont="1" applyFill="1" applyBorder="1" applyAlignment="1">
      <alignment horizontal="center"/>
    </xf>
    <xf numFmtId="0" fontId="8" fillId="0" borderId="166" xfId="0" applyFont="1" applyBorder="1" applyAlignment="1" applyProtection="1">
      <alignment horizontal="center"/>
      <protection locked="0"/>
    </xf>
    <xf numFmtId="9" fontId="8" fillId="0" borderId="342" xfId="0" applyNumberFormat="1" applyFont="1" applyBorder="1" applyAlignment="1">
      <alignment horizontal="right"/>
    </xf>
    <xf numFmtId="0" fontId="8" fillId="0" borderId="168" xfId="0" applyFont="1" applyBorder="1" applyAlignment="1"/>
    <xf numFmtId="0" fontId="8" fillId="0" borderId="175" xfId="0" applyFont="1" applyBorder="1" applyAlignment="1"/>
    <xf numFmtId="0" fontId="8" fillId="0" borderId="169" xfId="0" applyFont="1" applyBorder="1" applyAlignment="1">
      <alignment horizontal="left"/>
    </xf>
    <xf numFmtId="0" fontId="8" fillId="0" borderId="171" xfId="0" applyFont="1" applyBorder="1" applyAlignment="1">
      <alignment horizontal="left"/>
    </xf>
    <xf numFmtId="0" fontId="8" fillId="7" borderId="171" xfId="0" applyFont="1" applyFill="1" applyBorder="1" applyAlignment="1">
      <alignment horizontal="left"/>
    </xf>
    <xf numFmtId="0" fontId="8" fillId="3" borderId="170" xfId="0" applyFont="1" applyFill="1" applyBorder="1" applyAlignment="1">
      <alignment horizontal="left"/>
    </xf>
    <xf numFmtId="0" fontId="8" fillId="3" borderId="171" xfId="0" applyFont="1" applyFill="1" applyBorder="1" applyAlignment="1">
      <alignment horizontal="left"/>
    </xf>
    <xf numFmtId="0" fontId="8" fillId="3" borderId="169" xfId="0" applyFont="1" applyFill="1" applyBorder="1" applyAlignment="1">
      <alignment horizontal="left"/>
    </xf>
    <xf numFmtId="0" fontId="8" fillId="3" borderId="176" xfId="0" applyFont="1" applyFill="1" applyBorder="1" applyAlignment="1">
      <alignment horizontal="left"/>
    </xf>
    <xf numFmtId="0" fontId="8" fillId="20" borderId="170" xfId="0" applyFont="1" applyFill="1" applyBorder="1" applyAlignment="1">
      <alignment horizontal="left"/>
    </xf>
    <xf numFmtId="0" fontId="8" fillId="20" borderId="171" xfId="0" applyFont="1" applyFill="1" applyBorder="1" applyAlignment="1">
      <alignment horizontal="left"/>
    </xf>
    <xf numFmtId="0" fontId="8" fillId="2" borderId="169" xfId="0" applyFont="1" applyFill="1" applyBorder="1" applyAlignment="1">
      <alignment horizontal="left"/>
    </xf>
    <xf numFmtId="0" fontId="8" fillId="2" borderId="170" xfId="0" applyFont="1" applyFill="1" applyBorder="1" applyAlignment="1">
      <alignment horizontal="left"/>
    </xf>
    <xf numFmtId="0" fontId="8" fillId="2" borderId="171" xfId="0" applyFont="1" applyFill="1" applyBorder="1" applyAlignment="1">
      <alignment horizontal="left"/>
    </xf>
    <xf numFmtId="0" fontId="8" fillId="6" borderId="229" xfId="0" applyFont="1" applyFill="1" applyBorder="1" applyAlignment="1">
      <alignment horizontal="left"/>
    </xf>
    <xf numFmtId="0" fontId="8" fillId="6" borderId="170" xfId="0" applyFont="1" applyFill="1" applyBorder="1" applyAlignment="1">
      <alignment horizontal="left"/>
    </xf>
    <xf numFmtId="0" fontId="8" fillId="6" borderId="176" xfId="0" applyFont="1" applyFill="1" applyBorder="1" applyAlignment="1">
      <alignment horizontal="left"/>
    </xf>
    <xf numFmtId="0" fontId="8" fillId="0" borderId="168" xfId="0" applyFont="1" applyBorder="1" applyAlignment="1">
      <alignment horizontal="left"/>
    </xf>
    <xf numFmtId="0" fontId="8" fillId="0" borderId="343" xfId="0" applyFont="1" applyBorder="1" applyAlignment="1">
      <alignment horizontal="left"/>
    </xf>
    <xf numFmtId="0" fontId="8" fillId="6" borderId="169" xfId="0" applyFont="1" applyFill="1" applyBorder="1" applyAlignment="1">
      <alignment horizontal="left"/>
    </xf>
    <xf numFmtId="0" fontId="8" fillId="7" borderId="170" xfId="0" applyFont="1" applyFill="1" applyBorder="1" applyAlignment="1">
      <alignment horizontal="left"/>
    </xf>
    <xf numFmtId="0" fontId="8" fillId="0" borderId="169" xfId="0" applyFont="1" applyFill="1" applyBorder="1" applyAlignment="1">
      <alignment horizontal="left"/>
    </xf>
    <xf numFmtId="0" fontId="8" fillId="0" borderId="171" xfId="0" applyFont="1" applyFill="1" applyBorder="1" applyAlignment="1">
      <alignment horizontal="left"/>
    </xf>
    <xf numFmtId="0" fontId="8" fillId="2" borderId="229" xfId="0" applyFont="1" applyFill="1" applyBorder="1" applyAlignment="1">
      <alignment horizontal="left"/>
    </xf>
    <xf numFmtId="0" fontId="8" fillId="2" borderId="176" xfId="0" applyFont="1" applyFill="1" applyBorder="1" applyAlignment="1">
      <alignment horizontal="left"/>
    </xf>
    <xf numFmtId="0" fontId="8" fillId="6" borderId="171" xfId="0" applyFont="1" applyFill="1" applyBorder="1" applyAlignment="1">
      <alignment horizontal="left"/>
    </xf>
    <xf numFmtId="0" fontId="8" fillId="0" borderId="168" xfId="0" applyFont="1" applyFill="1" applyBorder="1" applyAlignment="1">
      <alignment horizontal="left"/>
    </xf>
    <xf numFmtId="0" fontId="8" fillId="3" borderId="168" xfId="0" applyFont="1" applyFill="1" applyBorder="1" applyAlignment="1">
      <alignment horizontal="left"/>
    </xf>
    <xf numFmtId="0" fontId="8" fillId="3" borderId="229" xfId="0" applyFont="1" applyFill="1" applyBorder="1" applyAlignment="1">
      <alignment horizontal="left"/>
    </xf>
    <xf numFmtId="0" fontId="8" fillId="3" borderId="230" xfId="0" applyFont="1" applyFill="1" applyBorder="1" applyAlignment="1">
      <alignment horizontal="left"/>
    </xf>
    <xf numFmtId="0" fontId="8" fillId="0" borderId="169" xfId="0" applyFont="1" applyBorder="1" applyAlignment="1">
      <alignment horizontal="right"/>
    </xf>
    <xf numFmtId="0" fontId="8" fillId="0" borderId="170" xfId="0" applyFont="1" applyBorder="1" applyAlignment="1">
      <alignment horizontal="right"/>
    </xf>
    <xf numFmtId="0" fontId="8" fillId="4" borderId="77" xfId="0" applyFont="1" applyFill="1" applyBorder="1" applyAlignment="1"/>
    <xf numFmtId="0" fontId="8" fillId="6" borderId="5" xfId="0" applyFont="1" applyFill="1" applyBorder="1" applyAlignment="1">
      <alignment horizontal="center"/>
    </xf>
    <xf numFmtId="0" fontId="8" fillId="8" borderId="39" xfId="0" applyFont="1" applyFill="1" applyBorder="1" applyAlignment="1">
      <alignment horizontal="center"/>
    </xf>
    <xf numFmtId="0" fontId="8" fillId="33" borderId="51" xfId="0" applyFont="1" applyFill="1" applyBorder="1" applyAlignment="1"/>
    <xf numFmtId="0" fontId="8" fillId="33" borderId="4" xfId="0" applyFont="1" applyFill="1" applyBorder="1" applyAlignment="1"/>
    <xf numFmtId="0" fontId="8" fillId="33" borderId="57" xfId="0" applyFont="1" applyFill="1" applyBorder="1" applyAlignment="1"/>
    <xf numFmtId="0" fontId="50" fillId="15" borderId="183" xfId="0" applyFont="1" applyFill="1" applyBorder="1" applyAlignment="1">
      <alignment horizontal="center" vertical="center"/>
    </xf>
    <xf numFmtId="0" fontId="50" fillId="15" borderId="140" xfId="0" applyFont="1" applyFill="1" applyBorder="1" applyAlignment="1">
      <alignment horizontal="center" vertical="center"/>
    </xf>
    <xf numFmtId="0" fontId="8" fillId="0" borderId="26" xfId="0" applyFont="1" applyFill="1" applyBorder="1" applyAlignment="1">
      <alignment horizontal="left"/>
    </xf>
    <xf numFmtId="177" fontId="11" fillId="5" borderId="182" xfId="0" applyNumberFormat="1" applyFont="1" applyFill="1" applyBorder="1" applyAlignment="1">
      <alignment horizontal="center" vertical="center"/>
    </xf>
    <xf numFmtId="57" fontId="10" fillId="0" borderId="180" xfId="0" applyNumberFormat="1" applyFont="1" applyBorder="1" applyAlignment="1">
      <alignment horizontal="center"/>
    </xf>
    <xf numFmtId="0" fontId="8" fillId="4" borderId="176" xfId="0" applyFont="1" applyFill="1" applyBorder="1" applyAlignment="1">
      <alignment horizontal="center"/>
    </xf>
    <xf numFmtId="0" fontId="8" fillId="8" borderId="39" xfId="0" applyFont="1" applyFill="1" applyBorder="1" applyAlignment="1">
      <alignment horizontal="center"/>
    </xf>
    <xf numFmtId="0" fontId="51" fillId="0" borderId="0" xfId="0" applyFont="1" applyAlignment="1">
      <alignment horizontal="center" vertical="center" wrapText="1"/>
    </xf>
    <xf numFmtId="0" fontId="8" fillId="0" borderId="264" xfId="0" applyFont="1" applyFill="1" applyBorder="1" applyAlignment="1"/>
    <xf numFmtId="0" fontId="8" fillId="0" borderId="31" xfId="0" applyFont="1" applyFill="1" applyBorder="1" applyAlignment="1"/>
    <xf numFmtId="0" fontId="8" fillId="0" borderId="72" xfId="0" applyFont="1" applyFill="1" applyBorder="1" applyAlignment="1">
      <alignment horizontal="right"/>
    </xf>
    <xf numFmtId="0" fontId="8" fillId="0" borderId="71" xfId="0" applyFont="1" applyFill="1" applyBorder="1" applyAlignment="1">
      <alignment horizontal="right"/>
    </xf>
    <xf numFmtId="9" fontId="8" fillId="0" borderId="73" xfId="0" applyNumberFormat="1" applyFont="1" applyFill="1" applyBorder="1" applyAlignment="1">
      <alignment horizontal="right"/>
    </xf>
    <xf numFmtId="0" fontId="8" fillId="8" borderId="39" xfId="0" applyFont="1" applyFill="1" applyBorder="1" applyAlignment="1">
      <alignment horizontal="center"/>
    </xf>
    <xf numFmtId="0" fontId="8" fillId="8" borderId="39" xfId="0" applyFont="1" applyFill="1" applyBorder="1" applyAlignment="1">
      <alignment horizontal="center"/>
    </xf>
    <xf numFmtId="0" fontId="8" fillId="0" borderId="52" xfId="0" applyFont="1" applyFill="1" applyBorder="1" applyAlignment="1" applyProtection="1">
      <alignment horizontal="center"/>
      <protection locked="0"/>
    </xf>
    <xf numFmtId="0" fontId="33" fillId="0" borderId="142" xfId="0" applyFont="1" applyFill="1" applyBorder="1" applyAlignment="1">
      <alignment horizontal="left"/>
    </xf>
    <xf numFmtId="0" fontId="33" fillId="0" borderId="4" xfId="0" applyFont="1" applyFill="1" applyBorder="1" applyAlignment="1">
      <alignment horizontal="left"/>
    </xf>
    <xf numFmtId="0" fontId="8" fillId="8" borderId="39" xfId="0" applyFont="1" applyFill="1" applyBorder="1" applyAlignment="1">
      <alignment horizontal="center"/>
    </xf>
    <xf numFmtId="56" fontId="39" fillId="32" borderId="1" xfId="0" applyNumberFormat="1" applyFont="1" applyFill="1" applyBorder="1" applyAlignment="1">
      <alignment horizontal="right"/>
    </xf>
    <xf numFmtId="0" fontId="39" fillId="24" borderId="283" xfId="0" applyFont="1" applyFill="1" applyBorder="1" applyAlignment="1"/>
    <xf numFmtId="0" fontId="19" fillId="0" borderId="0" xfId="0" applyFont="1" applyAlignment="1"/>
    <xf numFmtId="0" fontId="8" fillId="0" borderId="106" xfId="0" applyFont="1" applyBorder="1" applyAlignment="1" applyProtection="1">
      <alignment horizontal="center"/>
      <protection locked="0"/>
    </xf>
    <xf numFmtId="177" fontId="11" fillId="5" borderId="106" xfId="0" applyNumberFormat="1" applyFont="1" applyFill="1" applyBorder="1" applyAlignment="1" applyProtection="1">
      <alignment horizontal="center" vertical="center"/>
      <protection locked="0"/>
    </xf>
    <xf numFmtId="57" fontId="10" fillId="0" borderId="211" xfId="0" applyNumberFormat="1" applyFont="1" applyBorder="1" applyAlignment="1" applyProtection="1">
      <alignment horizontal="center"/>
      <protection locked="0"/>
    </xf>
    <xf numFmtId="0" fontId="11" fillId="0" borderId="106" xfId="0" applyFont="1" applyBorder="1" applyAlignment="1" applyProtection="1">
      <alignment horizontal="center" vertical="center"/>
      <protection locked="0"/>
    </xf>
    <xf numFmtId="0" fontId="8" fillId="0" borderId="67" xfId="0" applyFont="1" applyBorder="1" applyAlignment="1" applyProtection="1">
      <alignment horizontal="center"/>
      <protection locked="0"/>
    </xf>
    <xf numFmtId="0" fontId="8" fillId="0" borderId="68" xfId="0" applyFont="1" applyBorder="1" applyAlignment="1" applyProtection="1">
      <alignment horizontal="center"/>
      <protection locked="0"/>
    </xf>
    <xf numFmtId="9" fontId="8" fillId="0" borderId="69" xfId="0" applyNumberFormat="1" applyFont="1" applyBorder="1" applyAlignment="1" applyProtection="1">
      <alignment horizontal="right"/>
      <protection locked="0"/>
    </xf>
    <xf numFmtId="0" fontId="6" fillId="0" borderId="28" xfId="0" applyFont="1" applyBorder="1" applyProtection="1">
      <alignment vertical="center"/>
      <protection locked="0"/>
    </xf>
    <xf numFmtId="0" fontId="8" fillId="0" borderId="77" xfId="0" applyFont="1" applyBorder="1" applyAlignment="1" applyProtection="1">
      <alignment horizontal="center"/>
      <protection locked="0"/>
    </xf>
    <xf numFmtId="0" fontId="8" fillId="0" borderId="141" xfId="0" applyFont="1" applyBorder="1" applyAlignment="1" applyProtection="1">
      <alignment horizontal="center"/>
      <protection locked="0"/>
    </xf>
    <xf numFmtId="0" fontId="8" fillId="0" borderId="139" xfId="0" applyFont="1" applyBorder="1" applyAlignment="1" applyProtection="1">
      <alignment horizontal="center"/>
      <protection locked="0"/>
    </xf>
    <xf numFmtId="0" fontId="37" fillId="0" borderId="141" xfId="0" applyFont="1" applyBorder="1" applyAlignment="1" applyProtection="1">
      <alignment horizontal="center"/>
      <protection locked="0"/>
    </xf>
    <xf numFmtId="0" fontId="8" fillId="3" borderId="141" xfId="0" applyFont="1" applyFill="1" applyBorder="1" applyAlignment="1" applyProtection="1">
      <alignment horizontal="center"/>
      <protection locked="0"/>
    </xf>
    <xf numFmtId="0" fontId="8" fillId="3" borderId="68" xfId="0" applyFont="1" applyFill="1" applyBorder="1" applyAlignment="1" applyProtection="1">
      <alignment horizontal="center"/>
      <protection locked="0"/>
    </xf>
    <xf numFmtId="0" fontId="8" fillId="3" borderId="139" xfId="0" applyFont="1" applyFill="1" applyBorder="1" applyAlignment="1" applyProtection="1">
      <alignment horizontal="center"/>
      <protection locked="0"/>
    </xf>
    <xf numFmtId="0" fontId="8" fillId="2" borderId="68" xfId="0" applyFont="1" applyFill="1" applyBorder="1" applyAlignment="1" applyProtection="1">
      <alignment horizontal="center"/>
      <protection locked="0"/>
    </xf>
    <xf numFmtId="0" fontId="8" fillId="2" borderId="139" xfId="0" applyFont="1" applyFill="1" applyBorder="1" applyAlignment="1" applyProtection="1">
      <alignment horizontal="center"/>
      <protection locked="0"/>
    </xf>
    <xf numFmtId="0" fontId="8" fillId="2" borderId="141" xfId="0" applyFont="1" applyFill="1" applyBorder="1" applyAlignment="1" applyProtection="1">
      <alignment horizontal="center"/>
      <protection locked="0"/>
    </xf>
    <xf numFmtId="0" fontId="8" fillId="2" borderId="77" xfId="0" applyFont="1" applyFill="1" applyBorder="1" applyAlignment="1" applyProtection="1">
      <alignment horizontal="center"/>
      <protection locked="0"/>
    </xf>
    <xf numFmtId="0" fontId="8" fillId="6" borderId="139" xfId="0" applyFont="1" applyFill="1" applyBorder="1" applyAlignment="1" applyProtection="1">
      <alignment horizontal="center"/>
      <protection locked="0"/>
    </xf>
    <xf numFmtId="0" fontId="8" fillId="6" borderId="141" xfId="0" applyFont="1" applyFill="1" applyBorder="1" applyAlignment="1" applyProtection="1">
      <alignment horizontal="center"/>
      <protection locked="0"/>
    </xf>
    <xf numFmtId="0" fontId="8" fillId="6" borderId="68" xfId="0" applyFont="1" applyFill="1" applyBorder="1" applyAlignment="1" applyProtection="1">
      <alignment horizontal="center"/>
      <protection locked="0"/>
    </xf>
    <xf numFmtId="0" fontId="8" fillId="0" borderId="141" xfId="0" applyFont="1" applyBorder="1" applyAlignment="1" applyProtection="1">
      <alignment horizontal="left"/>
      <protection locked="0"/>
    </xf>
    <xf numFmtId="0" fontId="8" fillId="0" borderId="68" xfId="0" applyFont="1" applyBorder="1" applyAlignment="1" applyProtection="1">
      <alignment horizontal="left"/>
      <protection locked="0"/>
    </xf>
    <xf numFmtId="0" fontId="8" fillId="0" borderId="77" xfId="0" applyFont="1" applyBorder="1" applyAlignment="1" applyProtection="1">
      <alignment horizontal="left"/>
      <protection locked="0"/>
    </xf>
    <xf numFmtId="0" fontId="8" fillId="3" borderId="141" xfId="0" applyFont="1" applyFill="1" applyBorder="1" applyAlignment="1" applyProtection="1">
      <alignment horizontal="left"/>
      <protection locked="0"/>
    </xf>
    <xf numFmtId="0" fontId="8" fillId="3" borderId="68" xfId="0" applyFont="1" applyFill="1" applyBorder="1" applyAlignment="1" applyProtection="1">
      <alignment horizontal="left"/>
      <protection locked="0"/>
    </xf>
    <xf numFmtId="0" fontId="8" fillId="3" borderId="77" xfId="0" applyFont="1" applyFill="1" applyBorder="1" applyAlignment="1" applyProtection="1">
      <alignment horizontal="left"/>
      <protection locked="0"/>
    </xf>
    <xf numFmtId="0" fontId="8" fillId="3" borderId="77" xfId="0" applyFont="1" applyFill="1" applyBorder="1" applyAlignment="1" applyProtection="1">
      <alignment horizontal="center"/>
      <protection locked="0"/>
    </xf>
    <xf numFmtId="0" fontId="8" fillId="0" borderId="141" xfId="0" applyFont="1" applyFill="1" applyBorder="1" applyAlignment="1" applyProtection="1">
      <alignment horizontal="center"/>
      <protection locked="0"/>
    </xf>
    <xf numFmtId="0" fontId="8" fillId="0" borderId="68" xfId="0" applyFont="1" applyFill="1" applyBorder="1" applyAlignment="1" applyProtection="1">
      <alignment horizontal="center"/>
      <protection locked="0"/>
    </xf>
    <xf numFmtId="0" fontId="8" fillId="0" borderId="77" xfId="0" applyFont="1" applyFill="1" applyBorder="1" applyAlignment="1" applyProtection="1">
      <alignment horizontal="center"/>
      <protection locked="0"/>
    </xf>
    <xf numFmtId="0" fontId="8" fillId="0" borderId="139" xfId="0" applyFont="1" applyFill="1" applyBorder="1" applyAlignment="1" applyProtection="1">
      <alignment horizontal="center"/>
      <protection locked="0"/>
    </xf>
    <xf numFmtId="9" fontId="8" fillId="0" borderId="28" xfId="0" applyNumberFormat="1" applyFont="1" applyBorder="1" applyAlignment="1" applyProtection="1">
      <alignment horizontal="right"/>
      <protection locked="0"/>
    </xf>
    <xf numFmtId="9" fontId="8" fillId="0" borderId="211" xfId="0" applyNumberFormat="1" applyFont="1" applyBorder="1" applyAlignment="1" applyProtection="1">
      <alignment horizontal="right"/>
      <protection locked="0"/>
    </xf>
    <xf numFmtId="0" fontId="8" fillId="5" borderId="106" xfId="0" applyFont="1" applyFill="1" applyBorder="1" applyAlignment="1" applyProtection="1">
      <alignment horizontal="center"/>
      <protection locked="0"/>
    </xf>
    <xf numFmtId="0" fontId="8" fillId="5" borderId="87" xfId="0" applyFont="1" applyFill="1" applyBorder="1" applyAlignment="1" applyProtection="1">
      <alignment horizontal="center"/>
      <protection locked="0"/>
    </xf>
    <xf numFmtId="0" fontId="8" fillId="0" borderId="66" xfId="0" applyFont="1" applyBorder="1" applyAlignment="1" applyProtection="1">
      <alignment horizontal="center"/>
      <protection locked="0"/>
    </xf>
    <xf numFmtId="0" fontId="8" fillId="2" borderId="106" xfId="0" applyFont="1" applyFill="1" applyBorder="1" applyAlignment="1" applyProtection="1">
      <alignment horizontal="center"/>
      <protection locked="0"/>
    </xf>
    <xf numFmtId="0" fontId="8" fillId="2" borderId="87" xfId="0" applyFont="1" applyFill="1" applyBorder="1" applyAlignment="1" applyProtection="1">
      <alignment horizontal="center"/>
      <protection locked="0"/>
    </xf>
    <xf numFmtId="0" fontId="8" fillId="2" borderId="67" xfId="0" applyFont="1" applyFill="1" applyBorder="1" applyAlignment="1" applyProtection="1">
      <alignment horizontal="center"/>
      <protection locked="0"/>
    </xf>
    <xf numFmtId="0" fontId="8" fillId="2" borderId="69" xfId="0" applyFont="1" applyFill="1" applyBorder="1" applyAlignment="1" applyProtection="1">
      <alignment horizontal="center"/>
      <protection locked="0"/>
    </xf>
    <xf numFmtId="0" fontId="8" fillId="0" borderId="69" xfId="0" applyFont="1" applyBorder="1" applyAlignment="1" applyProtection="1">
      <alignment horizontal="center"/>
      <protection locked="0"/>
    </xf>
    <xf numFmtId="0" fontId="8" fillId="6" borderId="69" xfId="0" applyFont="1" applyFill="1" applyBorder="1" applyAlignment="1" applyProtection="1">
      <alignment horizontal="center"/>
      <protection locked="0"/>
    </xf>
    <xf numFmtId="0" fontId="8" fillId="6" borderId="67" xfId="0" applyFont="1" applyFill="1" applyBorder="1" applyAlignment="1" applyProtection="1">
      <alignment horizontal="center"/>
      <protection locked="0"/>
    </xf>
    <xf numFmtId="0" fontId="8" fillId="6" borderId="77" xfId="0" applyFont="1" applyFill="1" applyBorder="1" applyAlignment="1" applyProtection="1">
      <alignment horizontal="center"/>
      <protection locked="0"/>
    </xf>
    <xf numFmtId="0" fontId="27" fillId="0" borderId="67" xfId="0" applyFont="1" applyBorder="1" applyAlignment="1" applyProtection="1">
      <alignment horizontal="center"/>
      <protection locked="0"/>
    </xf>
    <xf numFmtId="0" fontId="27" fillId="0" borderId="68" xfId="0" applyFont="1" applyBorder="1" applyAlignment="1" applyProtection="1">
      <alignment horizontal="center"/>
      <protection locked="0"/>
    </xf>
    <xf numFmtId="0" fontId="9" fillId="0" borderId="69" xfId="0" applyFont="1" applyBorder="1" applyAlignment="1" applyProtection="1">
      <alignment horizontal="center"/>
      <protection locked="0"/>
    </xf>
    <xf numFmtId="0" fontId="9" fillId="0" borderId="67" xfId="0" applyFont="1" applyBorder="1" applyAlignment="1" applyProtection="1">
      <alignment horizontal="center"/>
      <protection locked="0"/>
    </xf>
    <xf numFmtId="0" fontId="9" fillId="0" borderId="68" xfId="0" applyFont="1" applyBorder="1" applyAlignment="1" applyProtection="1">
      <alignment horizontal="center"/>
      <protection locked="0"/>
    </xf>
    <xf numFmtId="0" fontId="8" fillId="0" borderId="70" xfId="0" applyFont="1" applyBorder="1" applyAlignment="1" applyProtection="1">
      <alignment horizontal="center"/>
      <protection locked="0"/>
    </xf>
    <xf numFmtId="0" fontId="8" fillId="20" borderId="67" xfId="0" applyFont="1" applyFill="1" applyBorder="1" applyAlignment="1" applyProtection="1">
      <alignment horizontal="center"/>
      <protection locked="0"/>
    </xf>
    <xf numFmtId="0" fontId="8" fillId="20" borderId="68" xfId="0" applyFont="1" applyFill="1" applyBorder="1" applyAlignment="1" applyProtection="1">
      <alignment horizontal="center"/>
      <protection locked="0"/>
    </xf>
    <xf numFmtId="0" fontId="8" fillId="20" borderId="69" xfId="0" applyFont="1" applyFill="1" applyBorder="1" applyAlignment="1" applyProtection="1">
      <alignment horizontal="center"/>
      <protection locked="0"/>
    </xf>
    <xf numFmtId="0" fontId="8" fillId="3" borderId="69" xfId="0" applyFont="1" applyFill="1" applyBorder="1" applyAlignment="1" applyProtection="1">
      <alignment horizontal="center"/>
      <protection locked="0"/>
    </xf>
    <xf numFmtId="0" fontId="8" fillId="3" borderId="67" xfId="0" applyFont="1" applyFill="1" applyBorder="1" applyAlignment="1" applyProtection="1">
      <alignment horizontal="center"/>
      <protection locked="0"/>
    </xf>
    <xf numFmtId="0" fontId="33" fillId="2" borderId="67" xfId="0" applyFont="1" applyFill="1" applyBorder="1" applyAlignment="1" applyProtection="1">
      <alignment horizontal="center"/>
      <protection locked="0"/>
    </xf>
    <xf numFmtId="0" fontId="8" fillId="20" borderId="77" xfId="0" applyFont="1" applyFill="1" applyBorder="1" applyAlignment="1" applyProtection="1">
      <alignment horizontal="center"/>
      <protection locked="0"/>
    </xf>
    <xf numFmtId="0" fontId="44" fillId="3" borderId="141" xfId="0" applyFont="1" applyFill="1" applyBorder="1" applyAlignment="1" applyProtection="1">
      <alignment horizontal="center"/>
      <protection locked="0"/>
    </xf>
    <xf numFmtId="0" fontId="44" fillId="3" borderId="68" xfId="0" applyFont="1" applyFill="1" applyBorder="1" applyAlignment="1" applyProtection="1">
      <alignment horizontal="center"/>
      <protection locked="0"/>
    </xf>
    <xf numFmtId="0" fontId="6" fillId="0" borderId="106" xfId="0" applyFont="1" applyBorder="1" applyProtection="1">
      <alignment vertical="center"/>
      <protection locked="0"/>
    </xf>
    <xf numFmtId="0" fontId="39" fillId="32" borderId="1" xfId="0" applyFont="1" applyFill="1" applyBorder="1" applyAlignment="1"/>
    <xf numFmtId="0" fontId="8" fillId="7" borderId="173" xfId="0" applyFont="1" applyFill="1" applyBorder="1" applyAlignment="1"/>
    <xf numFmtId="0" fontId="8" fillId="6" borderId="171" xfId="0" applyFont="1" applyFill="1" applyBorder="1" applyAlignment="1"/>
    <xf numFmtId="0" fontId="8" fillId="0" borderId="282" xfId="0" applyFont="1" applyBorder="1" applyAlignment="1"/>
    <xf numFmtId="0" fontId="8" fillId="7" borderId="176" xfId="0" applyFont="1" applyFill="1" applyBorder="1" applyAlignment="1"/>
    <xf numFmtId="0" fontId="8" fillId="2" borderId="242" xfId="0" applyFont="1" applyFill="1" applyBorder="1" applyAlignment="1"/>
    <xf numFmtId="0" fontId="8" fillId="7" borderId="170" xfId="0" applyFont="1" applyFill="1" applyBorder="1" applyAlignment="1"/>
    <xf numFmtId="0" fontId="8" fillId="2" borderId="176" xfId="0" applyFont="1" applyFill="1" applyBorder="1" applyAlignment="1"/>
    <xf numFmtId="0" fontId="8" fillId="4" borderId="171" xfId="0" applyFont="1" applyFill="1" applyBorder="1" applyAlignment="1"/>
    <xf numFmtId="0" fontId="8" fillId="4" borderId="169" xfId="0" applyFont="1" applyFill="1" applyBorder="1" applyAlignment="1"/>
    <xf numFmtId="0" fontId="8" fillId="4" borderId="170" xfId="0" applyFont="1" applyFill="1" applyBorder="1" applyAlignment="1"/>
    <xf numFmtId="0" fontId="8" fillId="20" borderId="169" xfId="0" applyFont="1" applyFill="1" applyBorder="1" applyAlignment="1"/>
    <xf numFmtId="0" fontId="8" fillId="20" borderId="170" xfId="0" applyFont="1" applyFill="1" applyBorder="1" applyAlignment="1"/>
    <xf numFmtId="0" fontId="8" fillId="20" borderId="171" xfId="0" applyFont="1" applyFill="1" applyBorder="1" applyAlignment="1"/>
    <xf numFmtId="0" fontId="8" fillId="0" borderId="230" xfId="0" applyFont="1" applyBorder="1" applyAlignment="1"/>
    <xf numFmtId="0" fontId="8" fillId="0" borderId="229" xfId="0" applyFont="1" applyBorder="1" applyAlignment="1"/>
    <xf numFmtId="0" fontId="8" fillId="0" borderId="343" xfId="0" applyFont="1" applyBorder="1" applyAlignment="1"/>
    <xf numFmtId="0" fontId="8" fillId="0" borderId="169" xfId="0" applyFont="1" applyFill="1" applyBorder="1" applyAlignment="1"/>
    <xf numFmtId="0" fontId="8" fillId="0" borderId="170" xfId="0" applyFont="1" applyFill="1" applyBorder="1" applyAlignment="1"/>
    <xf numFmtId="0" fontId="8" fillId="0" borderId="171" xfId="0" applyFont="1" applyFill="1" applyBorder="1" applyAlignment="1"/>
    <xf numFmtId="0" fontId="8" fillId="3" borderId="230" xfId="0" applyFont="1" applyFill="1" applyBorder="1" applyAlignment="1"/>
    <xf numFmtId="0" fontId="8" fillId="3" borderId="229" xfId="0" applyFont="1" applyFill="1" applyBorder="1" applyAlignment="1"/>
    <xf numFmtId="0" fontId="8" fillId="0" borderId="176" xfId="0" applyFont="1" applyFill="1" applyBorder="1" applyAlignment="1"/>
    <xf numFmtId="0" fontId="8" fillId="6" borderId="168" xfId="0" applyFont="1" applyFill="1" applyBorder="1" applyAlignment="1"/>
    <xf numFmtId="0" fontId="8" fillId="0" borderId="168" xfId="0" applyFont="1" applyFill="1" applyBorder="1" applyAlignment="1"/>
    <xf numFmtId="0" fontId="8" fillId="0" borderId="229" xfId="0" applyFont="1" applyFill="1" applyBorder="1" applyAlignment="1"/>
    <xf numFmtId="0" fontId="8" fillId="0" borderId="230" xfId="0" applyFont="1" applyFill="1" applyBorder="1" applyAlignment="1"/>
    <xf numFmtId="0" fontId="8" fillId="3" borderId="168" xfId="0" applyFont="1" applyFill="1" applyBorder="1" applyAlignment="1"/>
    <xf numFmtId="0" fontId="8" fillId="0" borderId="31" xfId="0" applyFont="1" applyFill="1" applyBorder="1" applyAlignment="1">
      <alignment horizontal="left"/>
    </xf>
    <xf numFmtId="0" fontId="8" fillId="0" borderId="209" xfId="0" applyFont="1" applyFill="1" applyBorder="1" applyAlignment="1"/>
    <xf numFmtId="0" fontId="8" fillId="0" borderId="331" xfId="0" applyFont="1" applyFill="1" applyBorder="1" applyAlignment="1"/>
    <xf numFmtId="0" fontId="8" fillId="6" borderId="28" xfId="0" applyFont="1" applyFill="1" applyBorder="1" applyAlignment="1"/>
    <xf numFmtId="0" fontId="8" fillId="20" borderId="28" xfId="0" applyFont="1" applyFill="1" applyBorder="1" applyAlignment="1"/>
    <xf numFmtId="0" fontId="8" fillId="8" borderId="39" xfId="0" applyFont="1" applyFill="1" applyBorder="1" applyAlignment="1">
      <alignment horizontal="center"/>
    </xf>
    <xf numFmtId="0" fontId="6" fillId="0" borderId="0" xfId="0" applyFont="1" applyFill="1" applyAlignment="1">
      <alignment horizontal="center" vertical="center"/>
    </xf>
    <xf numFmtId="0" fontId="28" fillId="0" borderId="0" xfId="0" applyFont="1" applyFill="1">
      <alignment vertical="center"/>
    </xf>
    <xf numFmtId="0" fontId="33" fillId="3" borderId="142" xfId="0" applyFont="1" applyFill="1" applyBorder="1" applyAlignment="1">
      <alignment horizontal="left"/>
    </xf>
    <xf numFmtId="0" fontId="8" fillId="0" borderId="5" xfId="0" applyFont="1" applyFill="1" applyBorder="1" applyAlignment="1">
      <alignment horizontal="center"/>
    </xf>
    <xf numFmtId="57" fontId="48" fillId="0" borderId="45" xfId="0" applyNumberFormat="1" applyFont="1" applyFill="1" applyBorder="1" applyAlignment="1">
      <alignment horizontal="center"/>
    </xf>
    <xf numFmtId="0" fontId="18" fillId="0" borderId="45" xfId="0" applyFont="1" applyFill="1" applyBorder="1" applyAlignment="1">
      <alignment horizontal="center"/>
    </xf>
    <xf numFmtId="0" fontId="37" fillId="0" borderId="45" xfId="0" applyFont="1" applyFill="1" applyBorder="1" applyAlignment="1">
      <alignment horizontal="center"/>
    </xf>
    <xf numFmtId="0" fontId="44" fillId="0" borderId="45" xfId="0" applyFont="1" applyFill="1" applyBorder="1" applyAlignment="1">
      <alignment horizontal="center"/>
    </xf>
    <xf numFmtId="0" fontId="33" fillId="0" borderId="45" xfId="0" applyFont="1" applyFill="1" applyBorder="1" applyAlignment="1">
      <alignment horizontal="left"/>
    </xf>
    <xf numFmtId="0" fontId="28" fillId="0" borderId="45" xfId="0" applyFont="1" applyBorder="1">
      <alignment vertical="center"/>
    </xf>
    <xf numFmtId="57" fontId="48" fillId="0" borderId="28" xfId="0" applyNumberFormat="1" applyFont="1" applyFill="1" applyBorder="1" applyAlignment="1">
      <alignment horizontal="center"/>
    </xf>
    <xf numFmtId="0" fontId="18" fillId="0" borderId="2" xfId="0" applyFont="1" applyFill="1" applyBorder="1" applyAlignment="1">
      <alignment horizontal="center"/>
    </xf>
    <xf numFmtId="0" fontId="18" fillId="0" borderId="106" xfId="0" applyFont="1" applyFill="1" applyBorder="1" applyAlignment="1">
      <alignment horizontal="center"/>
    </xf>
    <xf numFmtId="0" fontId="8" fillId="0" borderId="92" xfId="0" applyFont="1" applyFill="1" applyBorder="1" applyAlignment="1">
      <alignment horizontal="center"/>
    </xf>
    <xf numFmtId="9" fontId="8" fillId="0" borderId="2" xfId="0" applyNumberFormat="1" applyFont="1" applyFill="1" applyBorder="1" applyAlignment="1">
      <alignment horizontal="right"/>
    </xf>
    <xf numFmtId="9" fontId="8" fillId="0" borderId="106" xfId="0" applyNumberFormat="1" applyFont="1" applyFill="1" applyBorder="1" applyAlignment="1">
      <alignment horizontal="right"/>
    </xf>
    <xf numFmtId="0" fontId="8" fillId="0" borderId="70" xfId="0" applyFont="1" applyFill="1" applyBorder="1" applyAlignment="1">
      <alignment horizontal="center"/>
    </xf>
    <xf numFmtId="0" fontId="8" fillId="0" borderId="227" xfId="0" applyFont="1" applyBorder="1" applyAlignment="1">
      <alignment horizontal="center"/>
    </xf>
    <xf numFmtId="0" fontId="8" fillId="0" borderId="38" xfId="0" applyFont="1" applyFill="1" applyBorder="1" applyAlignment="1">
      <alignment horizontal="center"/>
    </xf>
    <xf numFmtId="0" fontId="8" fillId="2" borderId="183" xfId="0" applyFont="1" applyFill="1" applyBorder="1" applyAlignment="1"/>
    <xf numFmtId="0" fontId="8" fillId="8" borderId="39" xfId="0" applyFont="1" applyFill="1" applyBorder="1" applyAlignment="1">
      <alignment horizontal="center"/>
    </xf>
    <xf numFmtId="0" fontId="8" fillId="0" borderId="50" xfId="0" applyFont="1" applyFill="1" applyBorder="1" applyAlignment="1">
      <alignment horizontal="center"/>
    </xf>
    <xf numFmtId="0" fontId="9" fillId="0" borderId="0" xfId="0" applyFont="1" applyAlignment="1">
      <alignment horizontal="left"/>
    </xf>
    <xf numFmtId="0" fontId="8" fillId="8" borderId="39" xfId="0" applyFont="1" applyFill="1" applyBorder="1" applyAlignment="1">
      <alignment horizontal="left"/>
    </xf>
    <xf numFmtId="0" fontId="6" fillId="0" borderId="0" xfId="0" applyFont="1" applyFill="1" applyAlignment="1">
      <alignment horizontal="left" vertical="center"/>
    </xf>
    <xf numFmtId="0" fontId="8" fillId="0" borderId="133" xfId="0" applyFont="1" applyBorder="1" applyAlignment="1">
      <alignment horizontal="center"/>
    </xf>
    <xf numFmtId="0" fontId="52" fillId="24" borderId="0" xfId="0" applyFont="1" applyFill="1" applyBorder="1" applyAlignment="1"/>
    <xf numFmtId="0" fontId="39" fillId="24" borderId="0" xfId="0" applyFont="1" applyFill="1" applyBorder="1" applyAlignment="1"/>
    <xf numFmtId="0" fontId="8" fillId="0" borderId="2" xfId="0" applyFont="1" applyBorder="1" applyAlignment="1" applyProtection="1">
      <alignment horizontal="center"/>
      <protection locked="0"/>
    </xf>
    <xf numFmtId="177" fontId="11" fillId="5" borderId="2" xfId="0" applyNumberFormat="1" applyFont="1" applyFill="1" applyBorder="1" applyAlignment="1" applyProtection="1">
      <alignment horizontal="center" vertical="center"/>
      <protection locked="0"/>
    </xf>
    <xf numFmtId="57" fontId="10" fillId="0" borderId="155" xfId="0" applyNumberFormat="1" applyFont="1" applyBorder="1" applyAlignment="1" applyProtection="1">
      <alignment horizontal="center"/>
      <protection locked="0"/>
    </xf>
    <xf numFmtId="0" fontId="11" fillId="0" borderId="2" xfId="0" applyFont="1" applyBorder="1" applyAlignment="1" applyProtection="1">
      <alignment horizontal="center" vertical="center"/>
      <protection locked="0"/>
    </xf>
    <xf numFmtId="0" fontId="8" fillId="0" borderId="86" xfId="0" applyFont="1" applyBorder="1" applyAlignment="1" applyProtection="1">
      <alignment horizontal="center"/>
      <protection locked="0"/>
    </xf>
    <xf numFmtId="0" fontId="8" fillId="0" borderId="51" xfId="0" applyFont="1" applyBorder="1" applyAlignment="1" applyProtection="1">
      <alignment horizontal="center"/>
      <protection locked="0"/>
    </xf>
    <xf numFmtId="0" fontId="8" fillId="0" borderId="4" xfId="0" applyFont="1" applyBorder="1" applyAlignment="1" applyProtection="1">
      <alignment horizontal="center"/>
      <protection locked="0"/>
    </xf>
    <xf numFmtId="9" fontId="8" fillId="0" borderId="57" xfId="0" applyNumberFormat="1" applyFont="1" applyBorder="1" applyAlignment="1" applyProtection="1">
      <alignment horizontal="right"/>
      <protection locked="0"/>
    </xf>
    <xf numFmtId="0" fontId="6" fillId="0" borderId="45" xfId="0" applyFont="1" applyBorder="1" applyProtection="1">
      <alignment vertical="center"/>
      <protection locked="0"/>
    </xf>
    <xf numFmtId="0" fontId="8" fillId="0" borderId="75" xfId="0" applyFont="1" applyBorder="1" applyAlignment="1" applyProtection="1">
      <alignment horizontal="center"/>
      <protection locked="0"/>
    </xf>
    <xf numFmtId="0" fontId="8" fillId="0" borderId="142" xfId="0" applyFont="1" applyBorder="1" applyAlignment="1" applyProtection="1">
      <alignment horizontal="center"/>
      <protection locked="0"/>
    </xf>
    <xf numFmtId="0" fontId="8" fillId="0" borderId="140" xfId="0" applyFont="1" applyBorder="1" applyAlignment="1" applyProtection="1">
      <alignment horizontal="center"/>
      <protection locked="0"/>
    </xf>
    <xf numFmtId="0" fontId="37" fillId="0" borderId="142" xfId="0" applyFont="1" applyBorder="1" applyAlignment="1" applyProtection="1">
      <alignment horizontal="center"/>
      <protection locked="0"/>
    </xf>
    <xf numFmtId="0" fontId="37" fillId="0" borderId="4" xfId="0" applyFont="1" applyBorder="1" applyAlignment="1" applyProtection="1">
      <alignment horizontal="center"/>
      <protection locked="0"/>
    </xf>
    <xf numFmtId="0" fontId="8" fillId="3" borderId="142" xfId="0" applyFont="1" applyFill="1" applyBorder="1" applyAlignment="1" applyProtection="1">
      <alignment horizontal="center"/>
      <protection locked="0"/>
    </xf>
    <xf numFmtId="0" fontId="8" fillId="3" borderId="4" xfId="0" applyFont="1" applyFill="1" applyBorder="1" applyAlignment="1" applyProtection="1">
      <alignment horizontal="center"/>
      <protection locked="0"/>
    </xf>
    <xf numFmtId="0" fontId="8" fillId="3" borderId="140" xfId="0" applyFont="1" applyFill="1" applyBorder="1" applyAlignment="1" applyProtection="1">
      <alignment horizontal="center"/>
      <protection locked="0"/>
    </xf>
    <xf numFmtId="0" fontId="8" fillId="2" borderId="4" xfId="0" applyFont="1" applyFill="1" applyBorder="1" applyAlignment="1" applyProtection="1">
      <alignment horizontal="center"/>
      <protection locked="0"/>
    </xf>
    <xf numFmtId="0" fontId="8" fillId="2" borderId="140" xfId="0" applyFont="1" applyFill="1" applyBorder="1" applyAlignment="1" applyProtection="1">
      <alignment horizontal="center"/>
      <protection locked="0"/>
    </xf>
    <xf numFmtId="0" fontId="8" fillId="2" borderId="142" xfId="0" applyFont="1" applyFill="1" applyBorder="1" applyAlignment="1" applyProtection="1">
      <alignment horizontal="center"/>
      <protection locked="0"/>
    </xf>
    <xf numFmtId="0" fontId="8" fillId="2" borderId="75" xfId="0" applyFont="1" applyFill="1" applyBorder="1" applyAlignment="1" applyProtection="1">
      <alignment horizontal="center"/>
      <protection locked="0"/>
    </xf>
    <xf numFmtId="0" fontId="8" fillId="6" borderId="140" xfId="0" applyFont="1" applyFill="1" applyBorder="1" applyAlignment="1" applyProtection="1">
      <alignment horizontal="center"/>
      <protection locked="0"/>
    </xf>
    <xf numFmtId="0" fontId="8" fillId="6" borderId="142" xfId="0" applyFont="1" applyFill="1" applyBorder="1" applyAlignment="1" applyProtection="1">
      <alignment horizontal="center"/>
      <protection locked="0"/>
    </xf>
    <xf numFmtId="0" fontId="8" fillId="6" borderId="4" xfId="0" applyFont="1" applyFill="1" applyBorder="1" applyAlignment="1" applyProtection="1">
      <alignment horizontal="center"/>
      <protection locked="0"/>
    </xf>
    <xf numFmtId="0" fontId="44" fillId="6" borderId="142" xfId="0" applyFont="1" applyFill="1" applyBorder="1" applyAlignment="1" applyProtection="1">
      <alignment horizontal="center"/>
      <protection locked="0"/>
    </xf>
    <xf numFmtId="0" fontId="8" fillId="0" borderId="142" xfId="0" applyFont="1" applyBorder="1" applyAlignment="1" applyProtection="1">
      <alignment horizontal="left"/>
      <protection locked="0"/>
    </xf>
    <xf numFmtId="0" fontId="8" fillId="0" borderId="4" xfId="0" applyFont="1" applyBorder="1" applyAlignment="1" applyProtection="1">
      <alignment horizontal="left"/>
      <protection locked="0"/>
    </xf>
    <xf numFmtId="0" fontId="8" fillId="0" borderId="75" xfId="0" applyFont="1" applyBorder="1" applyAlignment="1" applyProtection="1">
      <alignment horizontal="left"/>
      <protection locked="0"/>
    </xf>
    <xf numFmtId="0" fontId="8" fillId="0" borderId="142" xfId="0" applyFont="1" applyFill="1" applyBorder="1" applyAlignment="1" applyProtection="1">
      <alignment horizontal="left"/>
      <protection locked="0"/>
    </xf>
    <xf numFmtId="0" fontId="8" fillId="0" borderId="4" xfId="0" applyFont="1" applyFill="1" applyBorder="1" applyAlignment="1" applyProtection="1">
      <alignment horizontal="left"/>
      <protection locked="0"/>
    </xf>
    <xf numFmtId="0" fontId="8" fillId="0" borderId="75" xfId="0" applyFont="1" applyFill="1" applyBorder="1" applyAlignment="1" applyProtection="1">
      <alignment horizontal="left"/>
      <protection locked="0"/>
    </xf>
    <xf numFmtId="0" fontId="8" fillId="3" borderId="142" xfId="0" applyFont="1" applyFill="1" applyBorder="1" applyAlignment="1" applyProtection="1">
      <alignment horizontal="left"/>
      <protection locked="0"/>
    </xf>
    <xf numFmtId="0" fontId="8" fillId="3" borderId="4" xfId="0" applyFont="1" applyFill="1" applyBorder="1" applyAlignment="1" applyProtection="1">
      <alignment horizontal="left"/>
      <protection locked="0"/>
    </xf>
    <xf numFmtId="0" fontId="8" fillId="3" borderId="75" xfId="0" applyFont="1" applyFill="1" applyBorder="1" applyAlignment="1" applyProtection="1">
      <alignment horizontal="left"/>
      <protection locked="0"/>
    </xf>
    <xf numFmtId="0" fontId="8" fillId="3" borderId="75" xfId="0" applyFont="1" applyFill="1" applyBorder="1" applyAlignment="1" applyProtection="1">
      <alignment horizontal="center"/>
      <protection locked="0"/>
    </xf>
    <xf numFmtId="0" fontId="8" fillId="0" borderId="142" xfId="0" applyFont="1" applyFill="1" applyBorder="1" applyAlignment="1" applyProtection="1">
      <alignment horizontal="center"/>
      <protection locked="0"/>
    </xf>
    <xf numFmtId="0" fontId="8" fillId="0" borderId="4" xfId="0" applyFont="1" applyFill="1" applyBorder="1" applyAlignment="1" applyProtection="1">
      <alignment horizontal="center"/>
      <protection locked="0"/>
    </xf>
    <xf numFmtId="0" fontId="8" fillId="0" borderId="75" xfId="0" applyFont="1" applyFill="1" applyBorder="1" applyAlignment="1" applyProtection="1">
      <alignment horizontal="center"/>
      <protection locked="0"/>
    </xf>
    <xf numFmtId="0" fontId="8" fillId="0" borderId="140" xfId="0" applyFont="1" applyFill="1" applyBorder="1" applyAlignment="1" applyProtection="1">
      <alignment horizontal="center"/>
      <protection locked="0"/>
    </xf>
    <xf numFmtId="9" fontId="8" fillId="0" borderId="45" xfId="0" applyNumberFormat="1" applyFont="1" applyBorder="1" applyAlignment="1" applyProtection="1">
      <alignment horizontal="right"/>
      <protection locked="0"/>
    </xf>
    <xf numFmtId="9" fontId="8" fillId="0" borderId="155" xfId="0" applyNumberFormat="1" applyFont="1" applyBorder="1" applyAlignment="1" applyProtection="1">
      <alignment horizontal="right"/>
      <protection locked="0"/>
    </xf>
    <xf numFmtId="0" fontId="8" fillId="0" borderId="134" xfId="0" applyFont="1" applyBorder="1" applyAlignment="1" applyProtection="1">
      <alignment horizontal="center"/>
      <protection locked="0"/>
    </xf>
    <xf numFmtId="0" fontId="8" fillId="0" borderId="0" xfId="0" applyFont="1" applyAlignment="1"/>
    <xf numFmtId="0" fontId="8" fillId="31" borderId="51" xfId="0" applyFont="1" applyFill="1" applyBorder="1" applyAlignment="1"/>
    <xf numFmtId="0" fontId="8" fillId="0" borderId="86" xfId="0" applyFont="1" applyBorder="1" applyAlignment="1">
      <alignment horizontal="left"/>
    </xf>
    <xf numFmtId="0" fontId="8" fillId="0" borderId="28" xfId="0" applyFont="1" applyBorder="1" applyAlignment="1">
      <alignment horizontal="left"/>
    </xf>
    <xf numFmtId="0" fontId="8" fillId="30" borderId="4" xfId="0" applyFont="1" applyFill="1" applyBorder="1" applyAlignment="1">
      <alignment horizontal="center"/>
    </xf>
    <xf numFmtId="0" fontId="8" fillId="30" borderId="75" xfId="0" applyFont="1" applyFill="1" applyBorder="1" applyAlignment="1">
      <alignment horizontal="center"/>
    </xf>
    <xf numFmtId="0" fontId="8" fillId="30" borderId="142" xfId="0" applyFont="1" applyFill="1" applyBorder="1" applyAlignment="1">
      <alignment horizontal="center"/>
    </xf>
    <xf numFmtId="0" fontId="8" fillId="30" borderId="142" xfId="0" applyFont="1" applyFill="1" applyBorder="1" applyAlignment="1">
      <alignment horizontal="left"/>
    </xf>
    <xf numFmtId="0" fontId="8" fillId="30" borderId="4" xfId="0" applyFont="1" applyFill="1" applyBorder="1" applyAlignment="1">
      <alignment horizontal="left"/>
    </xf>
    <xf numFmtId="57" fontId="35" fillId="0" borderId="45" xfId="0" applyNumberFormat="1" applyFont="1" applyBorder="1">
      <alignment vertical="center"/>
    </xf>
    <xf numFmtId="0" fontId="44" fillId="2" borderId="142" xfId="0" applyFont="1" applyFill="1" applyBorder="1" applyAlignment="1">
      <alignment horizontal="center"/>
    </xf>
    <xf numFmtId="0" fontId="8" fillId="30" borderId="140" xfId="0" applyFont="1" applyFill="1" applyBorder="1" applyAlignment="1">
      <alignment horizontal="center"/>
    </xf>
    <xf numFmtId="0" fontId="18" fillId="0" borderId="211" xfId="0" applyFont="1" applyFill="1" applyBorder="1" applyAlignment="1">
      <alignment horizontal="center"/>
    </xf>
    <xf numFmtId="0" fontId="8" fillId="0" borderId="124" xfId="0" applyFont="1" applyFill="1" applyBorder="1" applyAlignment="1">
      <alignment horizontal="left"/>
    </xf>
    <xf numFmtId="0" fontId="8" fillId="0" borderId="127" xfId="0" applyFont="1" applyFill="1" applyBorder="1" applyAlignment="1"/>
    <xf numFmtId="0" fontId="8" fillId="0" borderId="130" xfId="0" applyFont="1" applyFill="1" applyBorder="1" applyAlignment="1"/>
    <xf numFmtId="0" fontId="8" fillId="0" borderId="124" xfId="0" applyFont="1" applyFill="1" applyBorder="1" applyAlignment="1"/>
    <xf numFmtId="0" fontId="8" fillId="0" borderId="58" xfId="0" applyFont="1" applyFill="1" applyBorder="1" applyAlignment="1"/>
    <xf numFmtId="0" fontId="8" fillId="0" borderId="59" xfId="0" applyFont="1" applyFill="1" applyBorder="1" applyAlignment="1"/>
    <xf numFmtId="0" fontId="8" fillId="0" borderId="79" xfId="0" applyFont="1" applyFill="1" applyBorder="1" applyAlignment="1"/>
    <xf numFmtId="0" fontId="8" fillId="0" borderId="60" xfId="0" applyFont="1" applyFill="1" applyBorder="1" applyAlignment="1"/>
    <xf numFmtId="0" fontId="8" fillId="0" borderId="232" xfId="0" applyFont="1" applyFill="1" applyBorder="1" applyAlignment="1"/>
    <xf numFmtId="0" fontId="8" fillId="0" borderId="231" xfId="0" applyFont="1" applyFill="1" applyBorder="1" applyAlignment="1"/>
    <xf numFmtId="0" fontId="8" fillId="7" borderId="59" xfId="0" applyFont="1" applyFill="1" applyBorder="1" applyAlignment="1"/>
    <xf numFmtId="0" fontId="8" fillId="0" borderId="58" xfId="0" applyFont="1" applyFill="1" applyBorder="1" applyAlignment="1">
      <alignment horizontal="right"/>
    </xf>
    <xf numFmtId="0" fontId="8" fillId="0" borderId="59" xfId="0" applyFont="1" applyFill="1" applyBorder="1" applyAlignment="1">
      <alignment horizontal="right"/>
    </xf>
    <xf numFmtId="9" fontId="8" fillId="0" borderId="60" xfId="0" applyNumberFormat="1" applyFont="1" applyFill="1" applyBorder="1" applyAlignment="1">
      <alignment horizontal="right"/>
    </xf>
    <xf numFmtId="177" fontId="11" fillId="0" borderId="120" xfId="0" applyNumberFormat="1" applyFont="1" applyBorder="1" applyAlignment="1">
      <alignment horizontal="center" vertical="center"/>
    </xf>
    <xf numFmtId="0" fontId="44" fillId="2" borderId="184" xfId="0" applyFont="1" applyFill="1" applyBorder="1" applyAlignment="1">
      <alignment horizontal="center"/>
    </xf>
    <xf numFmtId="0" fontId="44" fillId="0" borderId="183" xfId="0" applyFont="1" applyBorder="1" applyAlignment="1">
      <alignment horizontal="center"/>
    </xf>
    <xf numFmtId="0" fontId="8" fillId="17" borderId="184" xfId="0" applyFont="1" applyFill="1" applyBorder="1" applyAlignment="1">
      <alignment horizontal="center"/>
    </xf>
    <xf numFmtId="0" fontId="33" fillId="0" borderId="184" xfId="0" applyFont="1" applyFill="1" applyBorder="1" applyAlignment="1">
      <alignment horizontal="center"/>
    </xf>
    <xf numFmtId="0" fontId="18" fillId="0" borderId="210" xfId="0" applyFont="1" applyBorder="1" applyAlignment="1">
      <alignment horizontal="center"/>
    </xf>
    <xf numFmtId="0" fontId="18" fillId="24" borderId="210" xfId="0" applyFont="1" applyFill="1" applyBorder="1" applyAlignment="1">
      <alignment horizontal="center"/>
    </xf>
    <xf numFmtId="0" fontId="18" fillId="24" borderId="82" xfId="0" applyFont="1" applyFill="1" applyBorder="1" applyAlignment="1">
      <alignment horizontal="center"/>
    </xf>
    <xf numFmtId="0" fontId="8" fillId="31" borderId="184" xfId="0" applyFont="1" applyFill="1" applyBorder="1" applyAlignment="1">
      <alignment horizontal="left"/>
    </xf>
    <xf numFmtId="0" fontId="8" fillId="2" borderId="198" xfId="0" applyFont="1" applyFill="1" applyBorder="1" applyAlignment="1">
      <alignment horizontal="center"/>
    </xf>
    <xf numFmtId="0" fontId="8" fillId="2" borderId="249" xfId="0" applyFont="1" applyFill="1" applyBorder="1" applyAlignment="1">
      <alignment horizontal="center"/>
    </xf>
    <xf numFmtId="0" fontId="8" fillId="0" borderId="5" xfId="0" applyFont="1" applyBorder="1" applyAlignment="1" applyProtection="1">
      <alignment horizontal="center"/>
      <protection locked="0"/>
    </xf>
    <xf numFmtId="0" fontId="8" fillId="5" borderId="2" xfId="0" applyFont="1" applyFill="1" applyBorder="1" applyAlignment="1" applyProtection="1">
      <alignment horizontal="center"/>
      <protection locked="0"/>
    </xf>
    <xf numFmtId="0" fontId="8" fillId="5" borderId="86" xfId="0" applyFont="1" applyFill="1" applyBorder="1" applyAlignment="1" applyProtection="1">
      <alignment horizontal="center"/>
      <protection locked="0"/>
    </xf>
    <xf numFmtId="0" fontId="6" fillId="20" borderId="45" xfId="0" applyFont="1" applyFill="1" applyBorder="1" applyProtection="1">
      <alignment vertical="center"/>
      <protection locked="0"/>
    </xf>
    <xf numFmtId="0" fontId="8" fillId="20" borderId="45" xfId="0" applyFont="1" applyFill="1" applyBorder="1" applyAlignment="1" applyProtection="1">
      <alignment horizontal="center"/>
      <protection locked="0"/>
    </xf>
    <xf numFmtId="0" fontId="27" fillId="20" borderId="45" xfId="0" applyFont="1" applyFill="1" applyBorder="1" applyAlignment="1" applyProtection="1">
      <alignment horizontal="center"/>
      <protection locked="0"/>
    </xf>
    <xf numFmtId="0" fontId="33" fillId="20" borderId="45" xfId="0" applyFont="1" applyFill="1" applyBorder="1" applyAlignment="1" applyProtection="1">
      <alignment horizontal="center"/>
      <protection locked="0"/>
    </xf>
    <xf numFmtId="0" fontId="37" fillId="6" borderId="142" xfId="0" applyFont="1" applyFill="1" applyBorder="1" applyAlignment="1" applyProtection="1">
      <alignment horizontal="center"/>
      <protection locked="0"/>
    </xf>
    <xf numFmtId="0" fontId="37" fillId="6" borderId="4" xfId="0" applyFont="1" applyFill="1" applyBorder="1" applyAlignment="1" applyProtection="1">
      <alignment horizontal="center"/>
      <protection locked="0"/>
    </xf>
    <xf numFmtId="0" fontId="8" fillId="6" borderId="75" xfId="0" applyFont="1" applyFill="1" applyBorder="1" applyAlignment="1" applyProtection="1">
      <alignment horizontal="center"/>
      <protection locked="0"/>
    </xf>
    <xf numFmtId="0" fontId="6" fillId="20" borderId="127" xfId="0" applyFont="1" applyFill="1" applyBorder="1">
      <alignment vertical="center"/>
    </xf>
    <xf numFmtId="0" fontId="18" fillId="24" borderId="34" xfId="0" applyFont="1" applyFill="1" applyBorder="1" applyAlignment="1">
      <alignment horizontal="center"/>
    </xf>
    <xf numFmtId="0" fontId="27" fillId="0" borderId="28" xfId="0" applyFont="1" applyBorder="1" applyAlignment="1">
      <alignment horizontal="center"/>
    </xf>
    <xf numFmtId="0" fontId="33" fillId="0" borderId="28" xfId="0" applyFont="1" applyBorder="1" applyAlignment="1">
      <alignment horizontal="center"/>
    </xf>
    <xf numFmtId="0" fontId="8" fillId="0" borderId="182" xfId="0" applyFont="1" applyBorder="1" applyAlignment="1" applyProtection="1">
      <alignment horizontal="center"/>
      <protection locked="0"/>
    </xf>
    <xf numFmtId="0" fontId="37" fillId="0" borderId="229" xfId="0" applyFont="1" applyBorder="1" applyAlignment="1">
      <alignment horizontal="center"/>
    </xf>
    <xf numFmtId="0" fontId="33" fillId="3" borderId="4" xfId="0" applyFont="1" applyFill="1" applyBorder="1" applyAlignment="1">
      <alignment horizontal="left"/>
    </xf>
    <xf numFmtId="0" fontId="28" fillId="0" borderId="290" xfId="0" applyFont="1" applyFill="1" applyBorder="1">
      <alignment vertical="center"/>
    </xf>
    <xf numFmtId="0" fontId="18" fillId="0" borderId="195" xfId="0" applyFont="1" applyFill="1" applyBorder="1" applyAlignment="1">
      <alignment horizontal="center"/>
    </xf>
    <xf numFmtId="57" fontId="48" fillId="0" borderId="19" xfId="0" applyNumberFormat="1" applyFont="1" applyFill="1" applyBorder="1" applyAlignment="1">
      <alignment horizontal="center"/>
    </xf>
    <xf numFmtId="0" fontId="11" fillId="0" borderId="195" xfId="0" applyFont="1" applyFill="1" applyBorder="1" applyAlignment="1">
      <alignment horizontal="center" vertical="center"/>
    </xf>
    <xf numFmtId="0" fontId="6" fillId="0" borderId="19" xfId="0" applyFont="1" applyFill="1" applyBorder="1">
      <alignment vertical="center"/>
    </xf>
    <xf numFmtId="0" fontId="8" fillId="0" borderId="248" xfId="0" applyFont="1" applyFill="1" applyBorder="1" applyAlignment="1">
      <alignment horizontal="center"/>
    </xf>
    <xf numFmtId="0" fontId="8" fillId="0" borderId="249" xfId="0" applyFont="1" applyFill="1" applyBorder="1" applyAlignment="1">
      <alignment horizontal="center"/>
    </xf>
    <xf numFmtId="9" fontId="8" fillId="0" borderId="250" xfId="0" applyNumberFormat="1" applyFont="1" applyFill="1" applyBorder="1" applyAlignment="1">
      <alignment horizontal="right"/>
    </xf>
    <xf numFmtId="0" fontId="28" fillId="0" borderId="19" xfId="0" applyFont="1" applyBorder="1">
      <alignment vertical="center"/>
    </xf>
    <xf numFmtId="0" fontId="6" fillId="2" borderId="214" xfId="0" applyFont="1" applyFill="1" applyBorder="1">
      <alignment vertical="center"/>
    </xf>
    <xf numFmtId="0" fontId="28" fillId="2" borderId="198" xfId="0" applyFont="1" applyFill="1" applyBorder="1">
      <alignment vertical="center"/>
    </xf>
    <xf numFmtId="0" fontId="28" fillId="2" borderId="249" xfId="0" applyFont="1" applyFill="1" applyBorder="1">
      <alignment vertical="center"/>
    </xf>
    <xf numFmtId="0" fontId="28" fillId="2" borderId="214" xfId="0" applyFont="1" applyFill="1" applyBorder="1">
      <alignment vertical="center"/>
    </xf>
    <xf numFmtId="0" fontId="28" fillId="0" borderId="249" xfId="0" applyFont="1" applyFill="1" applyBorder="1">
      <alignment vertical="center"/>
    </xf>
    <xf numFmtId="0" fontId="28" fillId="0" borderId="214" xfId="0" applyFont="1" applyFill="1" applyBorder="1">
      <alignment vertical="center"/>
    </xf>
    <xf numFmtId="0" fontId="28" fillId="0" borderId="198" xfId="0" applyFont="1" applyFill="1" applyBorder="1" applyAlignment="1">
      <alignment horizontal="left" vertical="center"/>
    </xf>
    <xf numFmtId="0" fontId="28" fillId="4" borderId="249" xfId="0" applyFont="1" applyFill="1" applyBorder="1" applyAlignment="1">
      <alignment horizontal="left" vertical="center"/>
    </xf>
    <xf numFmtId="0" fontId="28" fillId="4" borderId="214" xfId="0" applyFont="1" applyFill="1" applyBorder="1" applyAlignment="1">
      <alignment horizontal="left" vertical="center"/>
    </xf>
    <xf numFmtId="0" fontId="28" fillId="4" borderId="198" xfId="0" applyFont="1" applyFill="1" applyBorder="1" applyAlignment="1">
      <alignment horizontal="left" vertical="center"/>
    </xf>
    <xf numFmtId="0" fontId="28" fillId="0" borderId="249" xfId="0" applyFont="1" applyFill="1" applyBorder="1" applyAlignment="1">
      <alignment horizontal="left" vertical="center"/>
    </xf>
    <xf numFmtId="0" fontId="28" fillId="0" borderId="214" xfId="0" applyFont="1" applyFill="1" applyBorder="1" applyAlignment="1">
      <alignment horizontal="left" vertical="center"/>
    </xf>
    <xf numFmtId="0" fontId="8" fillId="0" borderId="198" xfId="0" applyFont="1" applyFill="1" applyBorder="1" applyAlignment="1">
      <alignment horizontal="center"/>
    </xf>
    <xf numFmtId="0" fontId="8" fillId="0" borderId="214" xfId="0" applyFont="1" applyFill="1" applyBorder="1" applyAlignment="1">
      <alignment horizontal="center"/>
    </xf>
    <xf numFmtId="9" fontId="8" fillId="0" borderId="195" xfId="0" applyNumberFormat="1" applyFont="1" applyFill="1" applyBorder="1" applyAlignment="1">
      <alignment horizontal="right"/>
    </xf>
    <xf numFmtId="0" fontId="8" fillId="0" borderId="215" xfId="0" applyFont="1" applyFill="1" applyBorder="1" applyAlignment="1">
      <alignment horizontal="center"/>
    </xf>
    <xf numFmtId="0" fontId="8" fillId="0" borderId="199" xfId="0" applyFont="1" applyFill="1" applyBorder="1" applyAlignment="1">
      <alignment horizontal="center"/>
    </xf>
    <xf numFmtId="9" fontId="8" fillId="0" borderId="165" xfId="0" applyNumberFormat="1" applyFont="1" applyFill="1" applyBorder="1" applyAlignment="1">
      <alignment horizontal="right"/>
    </xf>
    <xf numFmtId="0" fontId="8" fillId="0" borderId="133" xfId="0" applyFont="1" applyFill="1" applyBorder="1" applyAlignment="1">
      <alignment horizontal="center"/>
    </xf>
    <xf numFmtId="0" fontId="18" fillId="0" borderId="28" xfId="0" applyFont="1" applyFill="1" applyBorder="1" applyAlignment="1">
      <alignment horizontal="center"/>
    </xf>
    <xf numFmtId="0" fontId="37" fillId="0" borderId="28" xfId="0" applyFont="1" applyFill="1" applyBorder="1" applyAlignment="1">
      <alignment horizontal="center"/>
    </xf>
    <xf numFmtId="0" fontId="44" fillId="0" borderId="28" xfId="0" applyFont="1" applyFill="1" applyBorder="1" applyAlignment="1">
      <alignment horizontal="center"/>
    </xf>
    <xf numFmtId="0" fontId="28" fillId="0" borderId="28" xfId="0" applyFont="1" applyFill="1" applyBorder="1">
      <alignment vertical="center"/>
    </xf>
    <xf numFmtId="0" fontId="33" fillId="0" borderId="28" xfId="0" applyFont="1" applyFill="1" applyBorder="1" applyAlignment="1">
      <alignment horizontal="left"/>
    </xf>
    <xf numFmtId="0" fontId="31" fillId="31" borderId="51" xfId="0" applyFont="1" applyFill="1" applyBorder="1" applyAlignment="1"/>
    <xf numFmtId="0" fontId="31" fillId="31" borderId="4" xfId="0" applyFont="1" applyFill="1" applyBorder="1" applyAlignment="1"/>
    <xf numFmtId="0" fontId="31" fillId="31" borderId="57" xfId="0" applyFont="1" applyFill="1" applyBorder="1" applyAlignment="1"/>
    <xf numFmtId="0" fontId="8" fillId="0" borderId="346" xfId="0" applyFont="1" applyBorder="1" applyAlignment="1">
      <alignment horizontal="center"/>
    </xf>
    <xf numFmtId="177" fontId="11" fillId="5" borderId="263" xfId="0" applyNumberFormat="1" applyFont="1" applyFill="1" applyBorder="1" applyAlignment="1">
      <alignment horizontal="center" vertical="center"/>
    </xf>
    <xf numFmtId="0" fontId="27" fillId="3" borderId="72" xfId="0" applyFont="1" applyFill="1" applyBorder="1" applyAlignment="1">
      <alignment horizontal="center"/>
    </xf>
    <xf numFmtId="0" fontId="27" fillId="3" borderId="71" xfId="0" applyFont="1" applyFill="1" applyBorder="1" applyAlignment="1">
      <alignment horizontal="center"/>
    </xf>
    <xf numFmtId="0" fontId="8" fillId="0" borderId="202" xfId="0" applyFont="1" applyBorder="1" applyAlignment="1">
      <alignment horizontal="left"/>
    </xf>
    <xf numFmtId="0" fontId="8" fillId="0" borderId="71" xfId="0" applyFont="1" applyBorder="1" applyAlignment="1">
      <alignment horizontal="left"/>
    </xf>
    <xf numFmtId="0" fontId="8" fillId="0" borderId="78" xfId="0" applyFont="1" applyBorder="1" applyAlignment="1">
      <alignment horizontal="left"/>
    </xf>
    <xf numFmtId="0" fontId="8" fillId="3" borderId="71" xfId="0" applyFont="1" applyFill="1" applyBorder="1" applyAlignment="1">
      <alignment horizontal="left"/>
    </xf>
    <xf numFmtId="0" fontId="8" fillId="3" borderId="203" xfId="0" applyFont="1" applyFill="1" applyBorder="1" applyAlignment="1">
      <alignment horizontal="left"/>
    </xf>
    <xf numFmtId="0" fontId="8" fillId="3" borderId="202" xfId="0" applyFont="1" applyFill="1" applyBorder="1" applyAlignment="1">
      <alignment horizontal="left"/>
    </xf>
    <xf numFmtId="0" fontId="8" fillId="3" borderId="78" xfId="0" applyFont="1" applyFill="1" applyBorder="1" applyAlignment="1">
      <alignment horizontal="left"/>
    </xf>
    <xf numFmtId="0" fontId="8" fillId="2" borderId="202" xfId="0" applyFont="1" applyFill="1" applyBorder="1" applyAlignment="1">
      <alignment horizontal="left"/>
    </xf>
    <xf numFmtId="0" fontId="8" fillId="2" borderId="71" xfId="0" applyFont="1" applyFill="1" applyBorder="1" applyAlignment="1">
      <alignment horizontal="left"/>
    </xf>
    <xf numFmtId="0" fontId="8" fillId="2" borderId="78" xfId="0" applyFont="1" applyFill="1" applyBorder="1" applyAlignment="1">
      <alignment horizontal="left"/>
    </xf>
    <xf numFmtId="0" fontId="8" fillId="4" borderId="202" xfId="0" applyFont="1" applyFill="1" applyBorder="1" applyAlignment="1">
      <alignment horizontal="left"/>
    </xf>
    <xf numFmtId="0" fontId="8" fillId="4" borderId="71" xfId="0" applyFont="1" applyFill="1" applyBorder="1" applyAlignment="1">
      <alignment horizontal="left"/>
    </xf>
    <xf numFmtId="0" fontId="8" fillId="4" borderId="78" xfId="0" applyFont="1" applyFill="1" applyBorder="1" applyAlignment="1">
      <alignment horizontal="left"/>
    </xf>
    <xf numFmtId="9" fontId="8" fillId="0" borderId="263" xfId="0" applyNumberFormat="1" applyFont="1" applyBorder="1" applyAlignment="1">
      <alignment horizontal="right"/>
    </xf>
    <xf numFmtId="0" fontId="6" fillId="0" borderId="263" xfId="0" applyFont="1" applyBorder="1">
      <alignment vertical="center"/>
    </xf>
    <xf numFmtId="0" fontId="8" fillId="20" borderId="43" xfId="0" applyFont="1" applyFill="1" applyBorder="1" applyAlignment="1" applyProtection="1">
      <alignment horizontal="center"/>
      <protection locked="0"/>
    </xf>
    <xf numFmtId="0" fontId="8" fillId="0" borderId="52" xfId="0" applyFont="1" applyFill="1" applyBorder="1" applyAlignment="1">
      <alignment horizontal="center"/>
    </xf>
    <xf numFmtId="0" fontId="8" fillId="0" borderId="202" xfId="0" applyFont="1" applyFill="1" applyBorder="1" applyAlignment="1">
      <alignment horizontal="center"/>
    </xf>
    <xf numFmtId="0" fontId="33" fillId="0" borderId="71" xfId="0" applyFont="1" applyBorder="1" applyAlignment="1">
      <alignment horizontal="center"/>
    </xf>
    <xf numFmtId="0" fontId="8" fillId="2" borderId="203" xfId="0" applyFont="1" applyFill="1" applyBorder="1" applyAlignment="1">
      <alignment horizontal="center"/>
    </xf>
    <xf numFmtId="0" fontId="8" fillId="2" borderId="202" xfId="0" applyFont="1" applyFill="1" applyBorder="1" applyAlignment="1">
      <alignment horizontal="center"/>
    </xf>
    <xf numFmtId="0" fontId="8" fillId="6" borderId="203" xfId="0" applyFont="1" applyFill="1" applyBorder="1" applyAlignment="1">
      <alignment horizontal="center"/>
    </xf>
    <xf numFmtId="0" fontId="8" fillId="6" borderId="202" xfId="0" applyFont="1" applyFill="1" applyBorder="1" applyAlignment="1">
      <alignment horizontal="center"/>
    </xf>
    <xf numFmtId="0" fontId="8" fillId="4" borderId="203" xfId="0" applyFont="1" applyFill="1" applyBorder="1" applyAlignment="1">
      <alignment horizontal="center"/>
    </xf>
    <xf numFmtId="0" fontId="8" fillId="4" borderId="202" xfId="0" applyFont="1" applyFill="1" applyBorder="1" applyAlignment="1">
      <alignment horizontal="center"/>
    </xf>
    <xf numFmtId="0" fontId="44" fillId="0" borderId="202" xfId="0" applyFont="1" applyBorder="1" applyAlignment="1">
      <alignment horizontal="center"/>
    </xf>
    <xf numFmtId="0" fontId="33" fillId="3" borderId="51" xfId="0" applyFont="1" applyFill="1" applyBorder="1" applyAlignment="1">
      <alignment horizontal="center"/>
    </xf>
    <xf numFmtId="0" fontId="33" fillId="3" borderId="4" xfId="0" applyFont="1" applyFill="1" applyBorder="1" applyAlignment="1">
      <alignment horizontal="center"/>
    </xf>
    <xf numFmtId="0" fontId="31" fillId="31" borderId="45" xfId="0" applyFont="1" applyFill="1" applyBorder="1" applyAlignment="1"/>
    <xf numFmtId="0" fontId="39" fillId="15" borderId="1" xfId="0" applyFont="1" applyFill="1" applyBorder="1" applyAlignment="1">
      <alignment horizontal="center"/>
    </xf>
    <xf numFmtId="0" fontId="39" fillId="15" borderId="1" xfId="0" applyFont="1" applyFill="1" applyBorder="1" applyAlignment="1">
      <alignment horizontal="left"/>
    </xf>
    <xf numFmtId="0" fontId="39" fillId="15" borderId="1" xfId="0" applyFont="1" applyFill="1" applyBorder="1" applyAlignment="1"/>
    <xf numFmtId="0" fontId="39" fillId="26" borderId="1" xfId="0" applyFont="1" applyFill="1" applyBorder="1" applyAlignment="1">
      <alignment horizontal="center"/>
    </xf>
    <xf numFmtId="0" fontId="8" fillId="31" borderId="43" xfId="0" applyFont="1" applyFill="1" applyBorder="1" applyAlignment="1" applyProtection="1">
      <alignment horizontal="center"/>
      <protection locked="0"/>
    </xf>
    <xf numFmtId="0" fontId="8" fillId="31" borderId="43" xfId="0" applyFont="1" applyFill="1" applyBorder="1" applyAlignment="1">
      <alignment horizontal="center"/>
    </xf>
    <xf numFmtId="0" fontId="8" fillId="0" borderId="263" xfId="0" applyFont="1" applyFill="1" applyBorder="1" applyAlignment="1">
      <alignment horizontal="left"/>
    </xf>
    <xf numFmtId="0" fontId="18" fillId="24" borderId="211" xfId="0" applyFont="1" applyFill="1" applyBorder="1" applyAlignment="1">
      <alignment horizontal="center"/>
    </xf>
    <xf numFmtId="0" fontId="11" fillId="0" borderId="120" xfId="0" applyFont="1" applyFill="1" applyBorder="1" applyAlignment="1">
      <alignment horizontal="center" vertical="center"/>
    </xf>
    <xf numFmtId="0" fontId="8" fillId="0" borderId="61" xfId="0" applyFont="1" applyFill="1" applyBorder="1" applyAlignment="1">
      <alignment horizontal="center"/>
    </xf>
    <xf numFmtId="0" fontId="6" fillId="0" borderId="42" xfId="0" applyFont="1" applyFill="1" applyBorder="1">
      <alignment vertical="center"/>
    </xf>
    <xf numFmtId="0" fontId="8" fillId="0" borderId="42" xfId="0" applyFont="1" applyFill="1" applyBorder="1" applyAlignment="1">
      <alignment horizontal="center"/>
    </xf>
    <xf numFmtId="0" fontId="27" fillId="0" borderId="42" xfId="0" applyFont="1" applyFill="1" applyBorder="1" applyAlignment="1">
      <alignment horizontal="center"/>
    </xf>
    <xf numFmtId="0" fontId="33" fillId="0" borderId="42" xfId="0" applyFont="1" applyFill="1" applyBorder="1" applyAlignment="1">
      <alignment horizontal="center"/>
    </xf>
    <xf numFmtId="9" fontId="8" fillId="0" borderId="210" xfId="0" applyNumberFormat="1" applyFont="1" applyFill="1" applyBorder="1" applyAlignment="1">
      <alignment horizontal="right"/>
    </xf>
    <xf numFmtId="0" fontId="28" fillId="0" borderId="45" xfId="0" applyFont="1" applyFill="1" applyBorder="1">
      <alignment vertical="center"/>
    </xf>
    <xf numFmtId="0" fontId="39" fillId="24" borderId="165" xfId="0" applyFont="1" applyFill="1" applyBorder="1" applyAlignment="1"/>
    <xf numFmtId="0" fontId="39" fillId="24" borderId="1" xfId="0" applyFont="1" applyFill="1" applyBorder="1" applyAlignment="1"/>
    <xf numFmtId="0" fontId="39" fillId="24" borderId="1" xfId="0" applyFont="1" applyFill="1" applyBorder="1" applyAlignment="1">
      <alignment horizontal="center"/>
    </xf>
    <xf numFmtId="0" fontId="39" fillId="24" borderId="1" xfId="0" applyFont="1" applyFill="1" applyBorder="1" applyAlignment="1">
      <alignment horizontal="left"/>
    </xf>
    <xf numFmtId="0" fontId="39" fillId="15" borderId="1" xfId="0" applyFont="1" applyFill="1" applyBorder="1" applyAlignment="1">
      <alignment horizontal="center" vertical="center"/>
    </xf>
    <xf numFmtId="0" fontId="39" fillId="0" borderId="284" xfId="0" applyFont="1" applyBorder="1" applyAlignment="1"/>
    <xf numFmtId="0" fontId="39" fillId="24" borderId="284" xfId="0" applyFont="1" applyFill="1" applyBorder="1" applyAlignment="1"/>
    <xf numFmtId="0" fontId="38" fillId="0" borderId="266" xfId="0" applyFont="1" applyBorder="1">
      <alignment vertical="center"/>
    </xf>
    <xf numFmtId="0" fontId="38" fillId="0" borderId="45" xfId="0" applyFont="1" applyBorder="1">
      <alignment vertical="center"/>
    </xf>
    <xf numFmtId="0" fontId="38" fillId="0" borderId="51" xfId="0" applyFont="1" applyBorder="1">
      <alignment vertical="center"/>
    </xf>
    <xf numFmtId="0" fontId="38" fillId="0" borderId="4" xfId="0" applyFont="1" applyBorder="1">
      <alignment vertical="center"/>
    </xf>
    <xf numFmtId="0" fontId="38" fillId="0" borderId="57" xfId="0" applyFont="1" applyBorder="1">
      <alignment vertical="center"/>
    </xf>
    <xf numFmtId="0" fontId="38" fillId="7" borderId="4" xfId="0" applyFont="1" applyFill="1" applyBorder="1">
      <alignment vertical="center"/>
    </xf>
    <xf numFmtId="0" fontId="6" fillId="20" borderId="26" xfId="0" applyFont="1" applyFill="1" applyBorder="1">
      <alignment vertical="center"/>
    </xf>
    <xf numFmtId="0" fontId="8" fillId="20" borderId="26" xfId="0" applyFont="1" applyFill="1" applyBorder="1" applyAlignment="1">
      <alignment horizontal="center"/>
    </xf>
    <xf numFmtId="0" fontId="27" fillId="20" borderId="26" xfId="0" applyFont="1" applyFill="1" applyBorder="1" applyAlignment="1">
      <alignment horizontal="center"/>
    </xf>
    <xf numFmtId="0" fontId="33" fillId="20" borderId="26" xfId="0" applyFont="1" applyFill="1" applyBorder="1" applyAlignment="1">
      <alignment horizontal="center"/>
    </xf>
    <xf numFmtId="0" fontId="37" fillId="3" borderId="202" xfId="0" applyFont="1" applyFill="1" applyBorder="1" applyAlignment="1">
      <alignment horizontal="center"/>
    </xf>
    <xf numFmtId="0" fontId="8" fillId="2" borderId="203" xfId="0" applyFont="1" applyFill="1" applyBorder="1" applyAlignment="1">
      <alignment horizontal="left"/>
    </xf>
    <xf numFmtId="0" fontId="44" fillId="0" borderId="68" xfId="0" applyFont="1" applyBorder="1" applyAlignment="1">
      <alignment horizontal="center"/>
    </xf>
    <xf numFmtId="0" fontId="33" fillId="0" borderId="3" xfId="0" applyFont="1" applyFill="1" applyBorder="1" applyAlignment="1">
      <alignment horizontal="center"/>
    </xf>
    <xf numFmtId="0" fontId="8" fillId="20" borderId="75" xfId="0" applyFont="1" applyFill="1" applyBorder="1" applyAlignment="1">
      <alignment horizontal="left"/>
    </xf>
    <xf numFmtId="0" fontId="8" fillId="20" borderId="142" xfId="0" applyFont="1" applyFill="1" applyBorder="1" applyAlignment="1">
      <alignment horizontal="left"/>
    </xf>
    <xf numFmtId="0" fontId="8" fillId="0" borderId="125" xfId="0" applyFont="1" applyFill="1" applyBorder="1" applyAlignment="1">
      <alignment horizontal="center"/>
    </xf>
    <xf numFmtId="0" fontId="18" fillId="0" borderId="210" xfId="0" applyFont="1" applyFill="1" applyBorder="1" applyAlignment="1">
      <alignment horizontal="center"/>
    </xf>
    <xf numFmtId="57" fontId="48" fillId="0" borderId="210" xfId="0" applyNumberFormat="1" applyFont="1" applyFill="1" applyBorder="1" applyAlignment="1">
      <alignment horizontal="center"/>
    </xf>
    <xf numFmtId="0" fontId="18" fillId="0" borderId="82" xfId="0" applyFont="1" applyFill="1" applyBorder="1" applyAlignment="1">
      <alignment horizontal="center"/>
    </xf>
    <xf numFmtId="0" fontId="37" fillId="0" borderId="184" xfId="0" applyFont="1" applyFill="1" applyBorder="1" applyAlignment="1">
      <alignment horizontal="center"/>
    </xf>
    <xf numFmtId="0" fontId="37" fillId="0" borderId="3" xfId="0" applyFont="1" applyFill="1" applyBorder="1" applyAlignment="1">
      <alignment horizontal="center"/>
    </xf>
    <xf numFmtId="0" fontId="44" fillId="0" borderId="184" xfId="0" applyFont="1" applyFill="1" applyBorder="1" applyAlignment="1">
      <alignment horizontal="center"/>
    </xf>
    <xf numFmtId="0" fontId="44" fillId="0" borderId="3" xfId="0" applyFont="1" applyFill="1" applyBorder="1" applyAlignment="1">
      <alignment horizontal="center"/>
    </xf>
    <xf numFmtId="9" fontId="8" fillId="0" borderId="42" xfId="0" applyNumberFormat="1" applyFont="1" applyFill="1" applyBorder="1" applyAlignment="1">
      <alignment horizontal="right"/>
    </xf>
    <xf numFmtId="0" fontId="39" fillId="34" borderId="1" xfId="0" applyFont="1" applyFill="1" applyBorder="1" applyAlignment="1">
      <alignment horizontal="center"/>
    </xf>
    <xf numFmtId="0" fontId="23" fillId="0" borderId="0" xfId="0" applyFont="1" applyBorder="1">
      <alignment vertical="center"/>
    </xf>
    <xf numFmtId="0" fontId="38" fillId="0" borderId="0" xfId="0" applyFont="1" applyBorder="1">
      <alignment vertical="center"/>
    </xf>
    <xf numFmtId="0" fontId="38" fillId="0" borderId="0" xfId="0" applyFont="1" applyFill="1" applyBorder="1">
      <alignment vertical="center"/>
    </xf>
    <xf numFmtId="0" fontId="38" fillId="0" borderId="0" xfId="0" applyFont="1">
      <alignment vertical="center"/>
    </xf>
    <xf numFmtId="0" fontId="25" fillId="0" borderId="0" xfId="1" applyAlignment="1">
      <alignment horizontal="center"/>
    </xf>
    <xf numFmtId="0" fontId="8" fillId="31" borderId="68" xfId="0" applyFont="1" applyFill="1" applyBorder="1" applyAlignment="1"/>
    <xf numFmtId="0" fontId="8" fillId="31" borderId="69" xfId="0" applyFont="1" applyFill="1" applyBorder="1" applyAlignment="1"/>
    <xf numFmtId="0" fontId="8" fillId="31" borderId="28" xfId="0" applyFont="1" applyFill="1" applyBorder="1" applyAlignment="1"/>
    <xf numFmtId="0" fontId="8" fillId="0" borderId="323" xfId="0" applyFont="1" applyBorder="1" applyAlignment="1">
      <alignment horizontal="center"/>
    </xf>
    <xf numFmtId="0" fontId="12" fillId="6" borderId="45" xfId="0" applyFont="1" applyFill="1" applyBorder="1" applyAlignment="1">
      <alignment horizontal="center"/>
    </xf>
    <xf numFmtId="0" fontId="8" fillId="0" borderId="139" xfId="0" applyFont="1" applyBorder="1" applyAlignment="1">
      <alignment horizontal="left"/>
    </xf>
    <xf numFmtId="9" fontId="8" fillId="0" borderId="28" xfId="0" applyNumberFormat="1" applyFont="1" applyFill="1" applyBorder="1" applyAlignment="1">
      <alignment horizontal="right"/>
    </xf>
    <xf numFmtId="0" fontId="28" fillId="2" borderId="198" xfId="0" applyFont="1" applyFill="1" applyBorder="1" applyAlignment="1">
      <alignment horizontal="left" vertical="center"/>
    </xf>
    <xf numFmtId="0" fontId="28" fillId="2" borderId="249" xfId="0" applyFont="1" applyFill="1" applyBorder="1" applyAlignment="1">
      <alignment horizontal="left" vertical="center"/>
    </xf>
    <xf numFmtId="0" fontId="28" fillId="2" borderId="214" xfId="0" applyFont="1" applyFill="1" applyBorder="1" applyAlignment="1">
      <alignment horizontal="left" vertical="center"/>
    </xf>
    <xf numFmtId="0" fontId="8" fillId="0" borderId="155" xfId="0" applyFont="1" applyFill="1" applyBorder="1" applyAlignment="1">
      <alignment horizontal="center"/>
    </xf>
    <xf numFmtId="0" fontId="28" fillId="31" borderId="198" xfId="0" applyFont="1" applyFill="1" applyBorder="1" applyAlignment="1">
      <alignment horizontal="left" vertical="center"/>
    </xf>
    <xf numFmtId="0" fontId="28" fillId="31" borderId="249" xfId="0" applyFont="1" applyFill="1" applyBorder="1" applyAlignment="1">
      <alignment horizontal="left" vertical="center"/>
    </xf>
    <xf numFmtId="0" fontId="28" fillId="31" borderId="199" xfId="0" applyFont="1" applyFill="1" applyBorder="1" applyAlignment="1">
      <alignment horizontal="left" vertical="center"/>
    </xf>
    <xf numFmtId="177" fontId="49" fillId="5" borderId="2" xfId="0" applyNumberFormat="1" applyFont="1" applyFill="1" applyBorder="1" applyAlignment="1">
      <alignment horizontal="center" vertical="center"/>
    </xf>
    <xf numFmtId="57" fontId="10" fillId="0" borderId="155" xfId="0" applyNumberFormat="1" applyFont="1" applyFill="1" applyBorder="1" applyAlignment="1">
      <alignment horizontal="center"/>
    </xf>
    <xf numFmtId="0" fontId="8" fillId="0" borderId="32" xfId="0" applyFont="1" applyFill="1" applyBorder="1" applyAlignment="1">
      <alignment horizontal="center"/>
    </xf>
    <xf numFmtId="0" fontId="8" fillId="0" borderId="56" xfId="0" applyFont="1" applyFill="1" applyBorder="1" applyAlignment="1"/>
    <xf numFmtId="0" fontId="8" fillId="0" borderId="66" xfId="0" applyFont="1" applyFill="1" applyBorder="1" applyAlignment="1">
      <alignment horizontal="center"/>
    </xf>
    <xf numFmtId="0" fontId="8" fillId="20" borderId="184" xfId="0" applyFont="1" applyFill="1" applyBorder="1" applyAlignment="1">
      <alignment horizontal="left"/>
    </xf>
    <xf numFmtId="0" fontId="8" fillId="20" borderId="183" xfId="0" applyFont="1" applyFill="1" applyBorder="1" applyAlignment="1">
      <alignment horizontal="left"/>
    </xf>
    <xf numFmtId="0" fontId="8" fillId="20" borderId="229" xfId="0" applyFont="1" applyFill="1" applyBorder="1" applyAlignment="1">
      <alignment horizontal="left"/>
    </xf>
    <xf numFmtId="0" fontId="8" fillId="20" borderId="230" xfId="0" applyFont="1" applyFill="1" applyBorder="1" applyAlignment="1">
      <alignment horizontal="left"/>
    </xf>
    <xf numFmtId="0" fontId="8" fillId="20" borderId="140" xfId="0" applyFont="1" applyFill="1" applyBorder="1" applyAlignment="1">
      <alignment horizontal="left"/>
    </xf>
    <xf numFmtId="0" fontId="8" fillId="20" borderId="141" xfId="0" applyFont="1" applyFill="1" applyBorder="1" applyAlignment="1">
      <alignment horizontal="left"/>
    </xf>
    <xf numFmtId="0" fontId="8" fillId="20" borderId="68" xfId="0" applyFont="1" applyFill="1" applyBorder="1" applyAlignment="1">
      <alignment horizontal="left"/>
    </xf>
    <xf numFmtId="0" fontId="8" fillId="20" borderId="139" xfId="0" applyFont="1" applyFill="1" applyBorder="1" applyAlignment="1">
      <alignment horizontal="left"/>
    </xf>
    <xf numFmtId="0" fontId="8" fillId="20" borderId="202" xfId="0" applyFont="1" applyFill="1" applyBorder="1" applyAlignment="1">
      <alignment horizontal="left"/>
    </xf>
    <xf numFmtId="0" fontId="8" fillId="20" borderId="71" xfId="0" applyFont="1" applyFill="1" applyBorder="1" applyAlignment="1">
      <alignment horizontal="left"/>
    </xf>
    <xf numFmtId="0" fontId="8" fillId="20" borderId="203" xfId="0" applyFont="1" applyFill="1" applyBorder="1" applyAlignment="1">
      <alignment horizontal="left"/>
    </xf>
    <xf numFmtId="0" fontId="8" fillId="20" borderId="142" xfId="0" applyFont="1" applyFill="1" applyBorder="1" applyAlignment="1" applyProtection="1">
      <alignment horizontal="left"/>
      <protection locked="0"/>
    </xf>
    <xf numFmtId="0" fontId="8" fillId="20" borderId="4" xfId="0" applyFont="1" applyFill="1" applyBorder="1" applyAlignment="1" applyProtection="1">
      <alignment horizontal="left"/>
      <protection locked="0"/>
    </xf>
    <xf numFmtId="0" fontId="8" fillId="20" borderId="140" xfId="0" applyFont="1" applyFill="1" applyBorder="1" applyAlignment="1" applyProtection="1">
      <alignment horizontal="left"/>
      <protection locked="0"/>
    </xf>
    <xf numFmtId="0" fontId="8" fillId="20" borderId="231" xfId="0" applyFont="1" applyFill="1" applyBorder="1" applyAlignment="1">
      <alignment horizontal="left"/>
    </xf>
    <xf numFmtId="0" fontId="8" fillId="20" borderId="59" xfId="0" applyFont="1" applyFill="1" applyBorder="1" applyAlignment="1">
      <alignment horizontal="left"/>
    </xf>
    <xf numFmtId="0" fontId="8" fillId="20" borderId="232" xfId="0" applyFont="1" applyFill="1" applyBorder="1" applyAlignment="1">
      <alignment horizontal="left"/>
    </xf>
    <xf numFmtId="0" fontId="8" fillId="20" borderId="142" xfId="0" applyFont="1" applyFill="1" applyBorder="1" applyAlignment="1">
      <alignment horizontal="center"/>
    </xf>
    <xf numFmtId="0" fontId="8" fillId="20" borderId="140" xfId="0" applyFont="1" applyFill="1" applyBorder="1" applyAlignment="1">
      <alignment horizontal="center"/>
    </xf>
    <xf numFmtId="0" fontId="6" fillId="20" borderId="168" xfId="0" applyFont="1" applyFill="1" applyBorder="1">
      <alignment vertical="center"/>
    </xf>
    <xf numFmtId="0" fontId="8" fillId="20" borderId="168" xfId="0" applyFont="1" applyFill="1" applyBorder="1" applyAlignment="1">
      <alignment horizontal="center"/>
    </xf>
    <xf numFmtId="0" fontId="27" fillId="20" borderId="168" xfId="0" applyFont="1" applyFill="1" applyBorder="1" applyAlignment="1">
      <alignment horizontal="center"/>
    </xf>
    <xf numFmtId="0" fontId="33" fillId="20" borderId="168" xfId="0" applyFont="1" applyFill="1" applyBorder="1" applyAlignment="1">
      <alignment horizontal="center"/>
    </xf>
    <xf numFmtId="0" fontId="37" fillId="3" borderId="170" xfId="0" applyFont="1" applyFill="1" applyBorder="1" applyAlignment="1">
      <alignment horizontal="center"/>
    </xf>
    <xf numFmtId="0" fontId="8" fillId="4" borderId="170" xfId="0" applyFont="1" applyFill="1" applyBorder="1" applyAlignment="1">
      <alignment horizontal="left"/>
    </xf>
    <xf numFmtId="0" fontId="8" fillId="4" borderId="176" xfId="0" applyFont="1" applyFill="1" applyBorder="1" applyAlignment="1">
      <alignment horizontal="left"/>
    </xf>
    <xf numFmtId="0" fontId="8" fillId="4" borderId="229" xfId="0" applyFont="1" applyFill="1" applyBorder="1" applyAlignment="1">
      <alignment horizontal="left"/>
    </xf>
    <xf numFmtId="0" fontId="40" fillId="15" borderId="1" xfId="0" applyFont="1" applyFill="1" applyBorder="1" applyAlignment="1">
      <alignment horizontal="center"/>
    </xf>
    <xf numFmtId="0" fontId="8" fillId="0" borderId="30" xfId="0" applyFont="1" applyFill="1" applyBorder="1" applyAlignment="1"/>
    <xf numFmtId="0" fontId="8" fillId="0" borderId="22" xfId="0" applyFont="1" applyFill="1" applyBorder="1" applyAlignment="1"/>
    <xf numFmtId="0" fontId="8" fillId="0" borderId="220" xfId="0" applyFont="1" applyFill="1" applyBorder="1" applyAlignment="1"/>
    <xf numFmtId="0" fontId="8" fillId="4" borderId="140" xfId="0" applyFont="1" applyFill="1" applyBorder="1" applyAlignment="1"/>
    <xf numFmtId="0" fontId="8" fillId="0" borderId="155" xfId="0" applyFont="1" applyBorder="1" applyAlignment="1" applyProtection="1">
      <alignment horizontal="center"/>
      <protection locked="0"/>
    </xf>
    <xf numFmtId="0" fontId="18" fillId="0" borderId="211" xfId="0" applyFont="1" applyBorder="1" applyAlignment="1">
      <alignment horizontal="center"/>
    </xf>
    <xf numFmtId="0" fontId="6" fillId="0" borderId="155" xfId="0" applyFont="1" applyBorder="1">
      <alignment vertical="center"/>
    </xf>
    <xf numFmtId="0" fontId="32" fillId="0" borderId="155" xfId="0" applyFont="1" applyBorder="1" applyAlignment="1">
      <alignment horizontal="center"/>
    </xf>
    <xf numFmtId="0" fontId="8" fillId="0" borderId="228" xfId="0" applyFont="1" applyBorder="1" applyAlignment="1" applyProtection="1">
      <alignment horizontal="center"/>
      <protection locked="0"/>
    </xf>
    <xf numFmtId="0" fontId="32" fillId="0" borderId="227" xfId="0" applyFont="1" applyBorder="1" applyAlignment="1">
      <alignment horizontal="center"/>
    </xf>
    <xf numFmtId="0" fontId="8" fillId="0" borderId="211" xfId="0" applyFont="1" applyFill="1" applyBorder="1" applyAlignment="1">
      <alignment horizontal="center"/>
    </xf>
    <xf numFmtId="0" fontId="8" fillId="31" borderId="229" xfId="0" applyFont="1" applyFill="1" applyBorder="1" applyAlignment="1">
      <alignment horizontal="left"/>
    </xf>
    <xf numFmtId="0" fontId="8" fillId="31" borderId="170" xfId="0" applyFont="1" applyFill="1" applyBorder="1" applyAlignment="1">
      <alignment horizontal="left"/>
    </xf>
    <xf numFmtId="0" fontId="8" fillId="2" borderId="141" xfId="0" applyFont="1" applyFill="1" applyBorder="1" applyAlignment="1">
      <alignment horizontal="left"/>
    </xf>
    <xf numFmtId="0" fontId="8" fillId="2" borderId="68" xfId="0" applyFont="1" applyFill="1" applyBorder="1" applyAlignment="1">
      <alignment horizontal="left"/>
    </xf>
    <xf numFmtId="0" fontId="8" fillId="2" borderId="77" xfId="0" applyFont="1" applyFill="1" applyBorder="1" applyAlignment="1">
      <alignment horizontal="left"/>
    </xf>
    <xf numFmtId="0" fontId="33" fillId="0" borderId="4" xfId="0" applyFont="1" applyFill="1" applyBorder="1" applyAlignment="1">
      <alignment horizontal="center"/>
    </xf>
    <xf numFmtId="0" fontId="33" fillId="0" borderId="68" xfId="0" applyFont="1" applyFill="1" applyBorder="1" applyAlignment="1">
      <alignment horizontal="left"/>
    </xf>
    <xf numFmtId="0" fontId="18" fillId="24" borderId="120" xfId="0" applyFont="1" applyFill="1" applyBorder="1" applyAlignment="1">
      <alignment horizontal="center"/>
    </xf>
    <xf numFmtId="0" fontId="18" fillId="24" borderId="2" xfId="0" applyFont="1" applyFill="1" applyBorder="1" applyAlignment="1">
      <alignment horizontal="center"/>
    </xf>
    <xf numFmtId="0" fontId="8" fillId="0" borderId="264" xfId="0" applyFont="1" applyBorder="1" applyAlignment="1"/>
    <xf numFmtId="0" fontId="8" fillId="0" borderId="331" xfId="0" applyFont="1" applyBorder="1" applyAlignment="1"/>
    <xf numFmtId="0" fontId="8" fillId="0" borderId="72" xfId="0" applyFont="1" applyBorder="1" applyAlignment="1">
      <alignment horizontal="right"/>
    </xf>
    <xf numFmtId="0" fontId="8" fillId="0" borderId="71" xfId="0" applyFont="1" applyBorder="1" applyAlignment="1">
      <alignment horizontal="right"/>
    </xf>
    <xf numFmtId="0" fontId="38" fillId="0" borderId="347" xfId="0" applyFont="1" applyBorder="1">
      <alignment vertical="center"/>
    </xf>
    <xf numFmtId="0" fontId="8" fillId="7" borderId="26" xfId="0" applyFont="1" applyFill="1" applyBorder="1" applyAlignment="1"/>
    <xf numFmtId="0" fontId="8" fillId="3" borderId="78" xfId="0" applyFont="1" applyFill="1" applyBorder="1" applyAlignment="1"/>
    <xf numFmtId="0" fontId="8" fillId="0" borderId="23" xfId="0" applyFont="1" applyFill="1" applyBorder="1" applyAlignment="1">
      <alignment horizontal="right"/>
    </xf>
    <xf numFmtId="9" fontId="8" fillId="0" borderId="93" xfId="0" applyNumberFormat="1" applyFont="1" applyFill="1" applyBorder="1" applyAlignment="1">
      <alignment horizontal="right"/>
    </xf>
    <xf numFmtId="0" fontId="38" fillId="0" borderId="347" xfId="0" applyFont="1" applyFill="1" applyBorder="1">
      <alignment vertical="center"/>
    </xf>
    <xf numFmtId="0" fontId="38" fillId="0" borderId="28" xfId="0" applyFont="1" applyFill="1" applyBorder="1">
      <alignment vertical="center"/>
    </xf>
    <xf numFmtId="0" fontId="38" fillId="0" borderId="67" xfId="0" applyFont="1" applyFill="1" applyBorder="1">
      <alignment vertical="center"/>
    </xf>
    <xf numFmtId="0" fontId="38" fillId="0" borderId="68" xfId="0" applyFont="1" applyFill="1" applyBorder="1">
      <alignment vertical="center"/>
    </xf>
    <xf numFmtId="0" fontId="38" fillId="0" borderId="69" xfId="0" applyFont="1" applyFill="1" applyBorder="1">
      <alignment vertical="center"/>
    </xf>
    <xf numFmtId="0" fontId="8" fillId="20" borderId="76" xfId="0" applyFont="1" applyFill="1" applyBorder="1" applyAlignment="1">
      <alignment horizontal="left"/>
    </xf>
    <xf numFmtId="0" fontId="8" fillId="20" borderId="176" xfId="0" applyFont="1" applyFill="1" applyBorder="1" applyAlignment="1">
      <alignment horizontal="left"/>
    </xf>
    <xf numFmtId="0" fontId="8" fillId="20" borderId="77" xfId="0" applyFont="1" applyFill="1" applyBorder="1" applyAlignment="1">
      <alignment horizontal="left"/>
    </xf>
    <xf numFmtId="0" fontId="8" fillId="20" borderId="78" xfId="0" applyFont="1" applyFill="1" applyBorder="1" applyAlignment="1">
      <alignment horizontal="left"/>
    </xf>
    <xf numFmtId="0" fontId="8" fillId="20" borderId="75" xfId="0" applyFont="1" applyFill="1" applyBorder="1" applyAlignment="1" applyProtection="1">
      <alignment horizontal="left"/>
      <protection locked="0"/>
    </xf>
    <xf numFmtId="0" fontId="8" fillId="20" borderId="79" xfId="0" applyFont="1" applyFill="1" applyBorder="1" applyAlignment="1">
      <alignment horizontal="left"/>
    </xf>
    <xf numFmtId="0" fontId="8" fillId="31" borderId="176" xfId="0" applyFont="1" applyFill="1" applyBorder="1" applyAlignment="1">
      <alignment horizontal="left"/>
    </xf>
    <xf numFmtId="0" fontId="8" fillId="0" borderId="140" xfId="0" applyFont="1" applyFill="1" applyBorder="1" applyAlignment="1" applyProtection="1">
      <alignment horizontal="left"/>
      <protection locked="0"/>
    </xf>
    <xf numFmtId="0" fontId="18" fillId="0" borderId="120" xfId="0" applyFont="1" applyFill="1" applyBorder="1" applyAlignment="1">
      <alignment horizontal="center"/>
    </xf>
    <xf numFmtId="0" fontId="8" fillId="4" borderId="68" xfId="0" applyFont="1" applyFill="1" applyBorder="1" applyAlignment="1">
      <alignment horizontal="left"/>
    </xf>
    <xf numFmtId="0" fontId="8" fillId="4" borderId="77" xfId="0" applyFont="1" applyFill="1" applyBorder="1" applyAlignment="1">
      <alignment horizontal="left"/>
    </xf>
    <xf numFmtId="0" fontId="8" fillId="4" borderId="141" xfId="0" applyFont="1" applyFill="1" applyBorder="1" applyAlignment="1">
      <alignment horizontal="left"/>
    </xf>
    <xf numFmtId="0" fontId="8" fillId="4" borderId="139" xfId="0" applyFont="1" applyFill="1" applyBorder="1" applyAlignment="1">
      <alignment horizontal="left"/>
    </xf>
    <xf numFmtId="0" fontId="33" fillId="0" borderId="141" xfId="0" applyFont="1" applyFill="1" applyBorder="1" applyAlignment="1">
      <alignment horizontal="left"/>
    </xf>
    <xf numFmtId="0" fontId="8" fillId="0" borderId="106" xfId="0" applyFont="1" applyFill="1" applyBorder="1" applyAlignment="1">
      <alignment horizontal="center"/>
    </xf>
    <xf numFmtId="0" fontId="8" fillId="0" borderId="0" xfId="0" applyFont="1" applyAlignment="1"/>
    <xf numFmtId="0" fontId="19" fillId="0" borderId="0" xfId="0" applyFont="1" applyAlignment="1"/>
    <xf numFmtId="0" fontId="39" fillId="0" borderId="261" xfId="0" applyFont="1" applyBorder="1" applyAlignment="1"/>
    <xf numFmtId="0" fontId="39" fillId="12" borderId="349" xfId="0" applyFont="1" applyFill="1" applyBorder="1" applyAlignment="1"/>
    <xf numFmtId="0" fontId="39" fillId="12" borderId="350" xfId="0" applyFont="1" applyFill="1" applyBorder="1" applyAlignment="1">
      <alignment horizontal="center"/>
    </xf>
    <xf numFmtId="0" fontId="39" fillId="12" borderId="350" xfId="0" applyFont="1" applyFill="1" applyBorder="1" applyAlignment="1"/>
    <xf numFmtId="0" fontId="39" fillId="12" borderId="350" xfId="0" applyFont="1" applyFill="1" applyBorder="1" applyAlignment="1">
      <alignment horizontal="center" vertical="center"/>
    </xf>
    <xf numFmtId="0" fontId="39" fillId="12" borderId="350" xfId="0" applyFont="1" applyFill="1" applyBorder="1" applyAlignment="1">
      <alignment horizontal="left"/>
    </xf>
    <xf numFmtId="56" fontId="39" fillId="13" borderId="351" xfId="0" applyNumberFormat="1" applyFont="1" applyFill="1" applyBorder="1" applyAlignment="1">
      <alignment horizontal="right"/>
    </xf>
    <xf numFmtId="0" fontId="39" fillId="0" borderId="349" xfId="0" applyFont="1" applyBorder="1" applyAlignment="1"/>
    <xf numFmtId="0" fontId="39" fillId="0" borderId="350" xfId="0" applyFont="1" applyBorder="1" applyAlignment="1">
      <alignment horizontal="center"/>
    </xf>
    <xf numFmtId="0" fontId="39" fillId="0" borderId="350" xfId="0" applyFont="1" applyBorder="1" applyAlignment="1"/>
    <xf numFmtId="0" fontId="39" fillId="26" borderId="350" xfId="0" applyFont="1" applyFill="1" applyBorder="1" applyAlignment="1">
      <alignment horizontal="center"/>
    </xf>
    <xf numFmtId="0" fontId="39" fillId="0" borderId="350" xfId="0" applyFont="1" applyBorder="1" applyAlignment="1">
      <alignment horizontal="left"/>
    </xf>
    <xf numFmtId="0" fontId="39" fillId="13" borderId="351" xfId="0" applyFont="1" applyFill="1" applyBorder="1" applyAlignment="1"/>
    <xf numFmtId="0" fontId="39" fillId="24" borderId="350" xfId="0" applyFont="1" applyFill="1" applyBorder="1" applyAlignment="1">
      <alignment horizontal="center"/>
    </xf>
    <xf numFmtId="56" fontId="39" fillId="13" borderId="349" xfId="0" applyNumberFormat="1" applyFont="1" applyFill="1" applyBorder="1" applyAlignment="1">
      <alignment horizontal="right"/>
    </xf>
    <xf numFmtId="0" fontId="39" fillId="15" borderId="350" xfId="0" applyFont="1" applyFill="1" applyBorder="1" applyAlignment="1"/>
    <xf numFmtId="0" fontId="39" fillId="15" borderId="350" xfId="0" applyFont="1" applyFill="1" applyBorder="1" applyAlignment="1">
      <alignment horizontal="center"/>
    </xf>
    <xf numFmtId="0" fontId="39" fillId="15" borderId="350" xfId="0" applyFont="1" applyFill="1" applyBorder="1" applyAlignment="1">
      <alignment horizontal="left"/>
    </xf>
    <xf numFmtId="0" fontId="39" fillId="13" borderId="349" xfId="0" applyFont="1" applyFill="1" applyBorder="1" applyAlignment="1"/>
    <xf numFmtId="0" fontId="43" fillId="15" borderId="350" xfId="0" applyFont="1" applyFill="1" applyBorder="1" applyAlignment="1"/>
    <xf numFmtId="0" fontId="41" fillId="0" borderId="350" xfId="0" applyFont="1" applyBorder="1" applyAlignment="1"/>
    <xf numFmtId="0" fontId="39" fillId="32" borderId="350" xfId="0" applyFont="1" applyFill="1" applyBorder="1" applyAlignment="1">
      <alignment horizontal="center"/>
    </xf>
    <xf numFmtId="0" fontId="40" fillId="26" borderId="350" xfId="0" applyFont="1" applyFill="1" applyBorder="1" applyAlignment="1">
      <alignment horizontal="center"/>
    </xf>
    <xf numFmtId="0" fontId="53" fillId="0" borderId="350" xfId="0" applyFont="1" applyBorder="1" applyAlignment="1">
      <alignment horizontal="center"/>
    </xf>
    <xf numFmtId="0" fontId="39" fillId="15" borderId="350" xfId="0" applyFont="1" applyFill="1" applyBorder="1" applyAlignment="1">
      <alignment horizontal="center" vertical="center"/>
    </xf>
    <xf numFmtId="0" fontId="40" fillId="15" borderId="350" xfId="0" applyFont="1" applyFill="1" applyBorder="1" applyAlignment="1"/>
    <xf numFmtId="0" fontId="39" fillId="24" borderId="350" xfId="0" applyFont="1" applyFill="1" applyBorder="1" applyAlignment="1">
      <alignment horizontal="left"/>
    </xf>
    <xf numFmtId="0" fontId="39" fillId="24" borderId="350" xfId="0" applyFont="1" applyFill="1" applyBorder="1" applyAlignment="1"/>
    <xf numFmtId="0" fontId="39" fillId="24" borderId="350" xfId="0" applyFont="1" applyFill="1" applyBorder="1" applyAlignment="1">
      <alignment horizontal="center" vertical="center"/>
    </xf>
    <xf numFmtId="0" fontId="39" fillId="0" borderId="350" xfId="0" applyFont="1" applyBorder="1" applyAlignment="1">
      <alignment horizontal="center" vertical="center"/>
    </xf>
    <xf numFmtId="0" fontId="39" fillId="32" borderId="1" xfId="0" applyFont="1" applyFill="1" applyBorder="1" applyAlignment="1">
      <alignment horizontal="left"/>
    </xf>
    <xf numFmtId="0" fontId="39" fillId="12" borderId="349" xfId="0" applyFont="1" applyFill="1" applyBorder="1" applyAlignment="1">
      <alignment horizontal="left"/>
    </xf>
    <xf numFmtId="0" fontId="39" fillId="0" borderId="349" xfId="0" applyFont="1" applyBorder="1" applyAlignment="1">
      <alignment horizontal="center"/>
    </xf>
    <xf numFmtId="0" fontId="39" fillId="15" borderId="349" xfId="0" applyFont="1" applyFill="1" applyBorder="1" applyAlignment="1">
      <alignment horizontal="center"/>
    </xf>
    <xf numFmtId="0" fontId="39" fillId="15" borderId="349" xfId="0" applyFont="1" applyFill="1" applyBorder="1" applyAlignment="1"/>
    <xf numFmtId="0" fontId="39" fillId="0" borderId="355" xfId="0" applyFont="1" applyBorder="1" applyAlignment="1"/>
    <xf numFmtId="0" fontId="39" fillId="0" borderId="357" xfId="0" applyFont="1" applyBorder="1" applyAlignment="1"/>
    <xf numFmtId="0" fontId="39" fillId="0" borderId="356" xfId="0" applyFont="1" applyBorder="1" applyAlignment="1"/>
    <xf numFmtId="0" fontId="39" fillId="24" borderId="357" xfId="0" applyFont="1" applyFill="1" applyBorder="1" applyAlignment="1"/>
    <xf numFmtId="0" fontId="39" fillId="24" borderId="356" xfId="0" applyFont="1" applyFill="1" applyBorder="1" applyAlignment="1"/>
    <xf numFmtId="0" fontId="39" fillId="24" borderId="354" xfId="0" applyFont="1" applyFill="1" applyBorder="1" applyAlignment="1"/>
    <xf numFmtId="0" fontId="39" fillId="0" borderId="283" xfId="0" applyFont="1" applyBorder="1" applyAlignment="1"/>
    <xf numFmtId="0" fontId="39" fillId="0" borderId="354" xfId="0" applyFont="1" applyBorder="1" applyAlignment="1"/>
    <xf numFmtId="0" fontId="39" fillId="24" borderId="355" xfId="0" applyFont="1" applyFill="1" applyBorder="1" applyAlignment="1"/>
    <xf numFmtId="0" fontId="52" fillId="0" borderId="357" xfId="0" applyFont="1" applyBorder="1" applyAlignment="1"/>
    <xf numFmtId="0" fontId="8" fillId="0" borderId="37" xfId="0" applyFont="1" applyFill="1" applyBorder="1" applyAlignment="1">
      <alignment horizontal="right"/>
    </xf>
    <xf numFmtId="0" fontId="8" fillId="0" borderId="219" xfId="0" applyFont="1" applyFill="1" applyBorder="1" applyAlignment="1">
      <alignment horizontal="right"/>
    </xf>
    <xf numFmtId="9" fontId="8" fillId="0" borderId="289" xfId="0" applyNumberFormat="1" applyFont="1" applyFill="1" applyBorder="1" applyAlignment="1">
      <alignment horizontal="right"/>
    </xf>
    <xf numFmtId="0" fontId="8" fillId="0" borderId="37" xfId="0" applyFont="1" applyFill="1" applyBorder="1" applyAlignment="1">
      <alignment horizontal="center"/>
    </xf>
    <xf numFmtId="0" fontId="8" fillId="4" borderId="27" xfId="0" applyFont="1" applyFill="1" applyBorder="1" applyAlignment="1"/>
    <xf numFmtId="0" fontId="8" fillId="4" borderId="32" xfId="0" applyFont="1" applyFill="1" applyBorder="1" applyAlignment="1"/>
    <xf numFmtId="0" fontId="8" fillId="4" borderId="46" xfId="0" applyFont="1" applyFill="1" applyBorder="1" applyAlignment="1"/>
    <xf numFmtId="0" fontId="8" fillId="0" borderId="105" xfId="0" applyFont="1" applyFill="1" applyBorder="1" applyAlignment="1">
      <alignment horizontal="center"/>
    </xf>
    <xf numFmtId="0" fontId="8" fillId="0" borderId="225" xfId="0" applyFont="1" applyFill="1" applyBorder="1" applyAlignment="1">
      <alignment horizontal="left"/>
    </xf>
    <xf numFmtId="0" fontId="8" fillId="0" borderId="42" xfId="0" applyFont="1" applyFill="1" applyBorder="1" applyAlignment="1">
      <alignment horizontal="left"/>
    </xf>
    <xf numFmtId="0" fontId="45" fillId="28" borderId="348" xfId="0" applyFont="1" applyFill="1" applyBorder="1" applyAlignment="1">
      <alignment horizontal="center"/>
    </xf>
    <xf numFmtId="0" fontId="19" fillId="27" borderId="350" xfId="0" applyFont="1" applyFill="1" applyBorder="1" applyAlignment="1">
      <alignment horizontal="center" vertical="center"/>
    </xf>
    <xf numFmtId="0" fontId="19" fillId="0" borderId="350" xfId="0" applyFont="1" applyBorder="1" applyAlignment="1">
      <alignment horizontal="center"/>
    </xf>
    <xf numFmtId="0" fontId="9" fillId="27" borderId="350" xfId="0" applyFont="1" applyFill="1" applyBorder="1" applyAlignment="1">
      <alignment horizontal="center" vertical="center"/>
    </xf>
    <xf numFmtId="0" fontId="19" fillId="0" borderId="350" xfId="0" applyFont="1" applyBorder="1" applyAlignment="1">
      <alignment horizontal="center" vertical="center"/>
    </xf>
    <xf numFmtId="0" fontId="9" fillId="0" borderId="350" xfId="0" applyFont="1" applyBorder="1" applyAlignment="1">
      <alignment horizontal="center" vertical="center"/>
    </xf>
    <xf numFmtId="0" fontId="19" fillId="27" borderId="350" xfId="0" applyFont="1" applyFill="1" applyBorder="1" applyAlignment="1">
      <alignment horizontal="center"/>
    </xf>
    <xf numFmtId="0" fontId="19" fillId="35" borderId="350" xfId="0" applyFont="1" applyFill="1" applyBorder="1" applyAlignment="1">
      <alignment horizontal="center"/>
    </xf>
    <xf numFmtId="0" fontId="19" fillId="35" borderId="350" xfId="0" applyFont="1" applyFill="1" applyBorder="1" applyAlignment="1">
      <alignment horizontal="center" vertical="center"/>
    </xf>
    <xf numFmtId="0" fontId="45" fillId="28" borderId="349" xfId="0" applyFont="1" applyFill="1" applyBorder="1" applyAlignment="1">
      <alignment horizontal="center"/>
    </xf>
    <xf numFmtId="0" fontId="45" fillId="28" borderId="350" xfId="0" applyFont="1" applyFill="1" applyBorder="1" applyAlignment="1">
      <alignment horizontal="center"/>
    </xf>
    <xf numFmtId="0" fontId="37" fillId="0" borderId="170" xfId="0" applyFont="1" applyBorder="1" applyAlignment="1">
      <alignment horizontal="center"/>
    </xf>
    <xf numFmtId="0" fontId="44" fillId="0" borderId="229" xfId="0" applyFont="1" applyBorder="1" applyAlignment="1">
      <alignment horizontal="center"/>
    </xf>
    <xf numFmtId="0" fontId="8" fillId="0" borderId="227" xfId="0" applyFont="1" applyBorder="1" applyAlignment="1" applyProtection="1">
      <alignment horizontal="center"/>
      <protection locked="0"/>
    </xf>
    <xf numFmtId="0" fontId="18" fillId="0" borderId="106" xfId="0" applyFont="1" applyBorder="1" applyAlignment="1">
      <alignment horizontal="center"/>
    </xf>
    <xf numFmtId="0" fontId="8" fillId="17" borderId="141" xfId="0" applyFont="1" applyFill="1" applyBorder="1" applyAlignment="1">
      <alignment horizontal="left"/>
    </xf>
    <xf numFmtId="0" fontId="8" fillId="20" borderId="141" xfId="0" applyFont="1" applyFill="1" applyBorder="1" applyAlignment="1">
      <alignment horizontal="center"/>
    </xf>
    <xf numFmtId="57" fontId="48" fillId="0" borderId="2" xfId="0" applyNumberFormat="1" applyFont="1" applyFill="1" applyBorder="1" applyAlignment="1">
      <alignment horizontal="center"/>
    </xf>
    <xf numFmtId="0" fontId="6" fillId="0" borderId="86" xfId="0" applyFont="1" applyFill="1" applyBorder="1">
      <alignment vertical="center"/>
    </xf>
    <xf numFmtId="57" fontId="48" fillId="0" borderId="106" xfId="0" applyNumberFormat="1" applyFont="1" applyFill="1" applyBorder="1" applyAlignment="1">
      <alignment horizontal="center"/>
    </xf>
    <xf numFmtId="0" fontId="6" fillId="0" borderId="87" xfId="0" applyFont="1" applyFill="1" applyBorder="1">
      <alignment vertical="center"/>
    </xf>
    <xf numFmtId="57" fontId="48" fillId="0" borderId="42" xfId="0" applyNumberFormat="1" applyFont="1" applyFill="1" applyBorder="1" applyAlignment="1">
      <alignment horizontal="center"/>
    </xf>
    <xf numFmtId="0" fontId="18" fillId="0" borderId="42" xfId="0" applyFont="1" applyFill="1" applyBorder="1" applyAlignment="1">
      <alignment horizontal="center"/>
    </xf>
    <xf numFmtId="0" fontId="37" fillId="0" borderId="42" xfId="0" applyFont="1" applyFill="1" applyBorder="1" applyAlignment="1">
      <alignment horizontal="center"/>
    </xf>
    <xf numFmtId="0" fontId="44" fillId="0" borderId="42" xfId="0" applyFont="1" applyFill="1" applyBorder="1" applyAlignment="1">
      <alignment horizontal="center"/>
    </xf>
    <xf numFmtId="0" fontId="33" fillId="0" borderId="42" xfId="0" applyFont="1" applyFill="1" applyBorder="1" applyAlignment="1">
      <alignment horizontal="left"/>
    </xf>
    <xf numFmtId="9" fontId="8" fillId="0" borderId="120" xfId="0" applyNumberFormat="1" applyFont="1" applyFill="1" applyBorder="1" applyAlignment="1">
      <alignment horizontal="right"/>
    </xf>
    <xf numFmtId="0" fontId="8" fillId="0" borderId="84" xfId="0" applyFont="1" applyFill="1" applyBorder="1" applyAlignment="1">
      <alignment horizontal="center"/>
    </xf>
    <xf numFmtId="0" fontId="8" fillId="31" borderId="101" xfId="0" applyFont="1" applyFill="1" applyBorder="1" applyAlignment="1">
      <alignment horizontal="left"/>
    </xf>
    <xf numFmtId="0" fontId="8" fillId="0" borderId="125" xfId="0" applyFont="1" applyBorder="1" applyAlignment="1" applyProtection="1">
      <alignment horizontal="center"/>
      <protection locked="0"/>
    </xf>
    <xf numFmtId="0" fontId="8" fillId="0" borderId="363" xfId="0" applyFont="1" applyFill="1" applyBorder="1" applyAlignment="1"/>
    <xf numFmtId="0" fontId="8" fillId="3" borderId="127" xfId="0" applyFont="1" applyFill="1" applyBorder="1" applyAlignment="1"/>
    <xf numFmtId="0" fontId="8" fillId="0" borderId="125" xfId="0" applyFont="1" applyFill="1" applyBorder="1" applyAlignment="1" applyProtection="1">
      <alignment horizontal="center"/>
      <protection locked="0"/>
    </xf>
    <xf numFmtId="0" fontId="8" fillId="6" borderId="139" xfId="0" applyFont="1" applyFill="1" applyBorder="1" applyAlignment="1"/>
    <xf numFmtId="0" fontId="8" fillId="2" borderId="139" xfId="0" applyFont="1" applyFill="1" applyBorder="1" applyAlignment="1"/>
    <xf numFmtId="0" fontId="8" fillId="0" borderId="53" xfId="0" applyFont="1" applyFill="1" applyBorder="1" applyAlignment="1"/>
    <xf numFmtId="0" fontId="8" fillId="0" borderId="38" xfId="0" applyFont="1" applyFill="1" applyBorder="1" applyAlignment="1">
      <alignment horizontal="right"/>
    </xf>
    <xf numFmtId="0" fontId="8" fillId="0" borderId="90" xfId="0" applyFont="1" applyFill="1" applyBorder="1" applyAlignment="1">
      <alignment horizontal="right"/>
    </xf>
    <xf numFmtId="9" fontId="8" fillId="0" borderId="89" xfId="0" applyNumberFormat="1" applyFont="1" applyFill="1" applyBorder="1" applyAlignment="1">
      <alignment horizontal="right"/>
    </xf>
    <xf numFmtId="56" fontId="8" fillId="8" borderId="327" xfId="0" applyNumberFormat="1" applyFont="1" applyFill="1" applyBorder="1" applyAlignment="1">
      <alignment horizontal="center"/>
    </xf>
    <xf numFmtId="56" fontId="8" fillId="8" borderId="39" xfId="0" applyNumberFormat="1" applyFont="1" applyFill="1" applyBorder="1" applyAlignment="1">
      <alignment horizontal="center"/>
    </xf>
    <xf numFmtId="56" fontId="8" fillId="8" borderId="98" xfId="0" applyNumberFormat="1" applyFont="1" applyFill="1" applyBorder="1" applyAlignment="1">
      <alignment horizontal="center"/>
    </xf>
    <xf numFmtId="56" fontId="8" fillId="8" borderId="344" xfId="0" applyNumberFormat="1" applyFont="1" applyFill="1" applyBorder="1" applyAlignment="1">
      <alignment horizontal="center"/>
    </xf>
    <xf numFmtId="56" fontId="8" fillId="8" borderId="108" xfId="0" applyNumberFormat="1" applyFont="1" applyFill="1" applyBorder="1" applyAlignment="1">
      <alignment horizontal="center"/>
    </xf>
    <xf numFmtId="56" fontId="8" fillId="8" borderId="345" xfId="0" applyNumberFormat="1" applyFont="1" applyFill="1" applyBorder="1" applyAlignment="1">
      <alignment horizontal="center"/>
    </xf>
    <xf numFmtId="56" fontId="8" fillId="8" borderId="41" xfId="0" applyNumberFormat="1" applyFont="1" applyFill="1" applyBorder="1" applyAlignment="1">
      <alignment horizontal="center"/>
    </xf>
    <xf numFmtId="56" fontId="8" fillId="8" borderId="40" xfId="0" applyNumberFormat="1" applyFont="1" applyFill="1" applyBorder="1" applyAlignment="1">
      <alignment horizontal="center"/>
    </xf>
    <xf numFmtId="56" fontId="8" fillId="8" borderId="277" xfId="0" applyNumberFormat="1" applyFont="1" applyFill="1" applyBorder="1" applyAlignment="1">
      <alignment horizontal="center"/>
    </xf>
    <xf numFmtId="56" fontId="8" fillId="8" borderId="160" xfId="0" applyNumberFormat="1" applyFont="1" applyFill="1" applyBorder="1" applyAlignment="1">
      <alignment horizontal="center"/>
    </xf>
    <xf numFmtId="56" fontId="8" fillId="8" borderId="267" xfId="0" applyNumberFormat="1" applyFont="1" applyFill="1" applyBorder="1" applyAlignment="1">
      <alignment horizontal="center"/>
    </xf>
    <xf numFmtId="56" fontId="8" fillId="8" borderId="328" xfId="0" applyNumberFormat="1" applyFont="1" applyFill="1" applyBorder="1" applyAlignment="1">
      <alignment horizontal="center"/>
    </xf>
    <xf numFmtId="56" fontId="8" fillId="8" borderId="329" xfId="0" applyNumberFormat="1" applyFont="1" applyFill="1" applyBorder="1" applyAlignment="1">
      <alignment horizontal="center"/>
    </xf>
    <xf numFmtId="56" fontId="8" fillId="8" borderId="330" xfId="0" applyNumberFormat="1" applyFont="1" applyFill="1" applyBorder="1" applyAlignment="1">
      <alignment horizontal="center"/>
    </xf>
    <xf numFmtId="56" fontId="8" fillId="8" borderId="333" xfId="0" applyNumberFormat="1" applyFont="1" applyFill="1" applyBorder="1" applyAlignment="1">
      <alignment horizontal="center"/>
    </xf>
    <xf numFmtId="56" fontId="8" fillId="8" borderId="159" xfId="0" applyNumberFormat="1" applyFont="1" applyFill="1" applyBorder="1" applyAlignment="1">
      <alignment horizontal="center"/>
    </xf>
    <xf numFmtId="56" fontId="8" fillId="8" borderId="161" xfId="0" applyNumberFormat="1" applyFont="1" applyFill="1" applyBorder="1" applyAlignment="1">
      <alignment horizontal="center"/>
    </xf>
    <xf numFmtId="56" fontId="8" fillId="8" borderId="162" xfId="0" applyNumberFormat="1" applyFont="1" applyFill="1" applyBorder="1" applyAlignment="1">
      <alignment horizontal="center"/>
    </xf>
    <xf numFmtId="56" fontId="8" fillId="8" borderId="292" xfId="0" applyNumberFormat="1" applyFont="1" applyFill="1" applyBorder="1" applyAlignment="1">
      <alignment horizontal="center"/>
    </xf>
    <xf numFmtId="56" fontId="8" fillId="8" borderId="0" xfId="0" applyNumberFormat="1" applyFont="1" applyFill="1" applyAlignment="1">
      <alignment horizontal="center"/>
    </xf>
    <xf numFmtId="56" fontId="8" fillId="8" borderId="158" xfId="0" applyNumberFormat="1" applyFont="1" applyFill="1" applyBorder="1" applyAlignment="1">
      <alignment horizontal="center"/>
    </xf>
    <xf numFmtId="0" fontId="8" fillId="8" borderId="286" xfId="0" applyFont="1" applyFill="1" applyBorder="1" applyAlignment="1">
      <alignment horizontal="center" vertical="center"/>
    </xf>
    <xf numFmtId="0" fontId="8" fillId="8" borderId="287" xfId="0" applyFont="1" applyFill="1" applyBorder="1" applyAlignment="1">
      <alignment horizontal="center" vertical="center"/>
    </xf>
    <xf numFmtId="0" fontId="8" fillId="8" borderId="36" xfId="0" applyFont="1" applyFill="1" applyBorder="1" applyAlignment="1">
      <alignment horizontal="center" vertical="center"/>
    </xf>
    <xf numFmtId="0" fontId="8" fillId="8" borderId="147" xfId="0" applyFont="1" applyFill="1" applyBorder="1" applyAlignment="1">
      <alignment horizontal="center" vertical="center"/>
    </xf>
    <xf numFmtId="0" fontId="8" fillId="8" borderId="80" xfId="0" applyFont="1" applyFill="1" applyBorder="1" applyAlignment="1">
      <alignment horizontal="center" vertical="center"/>
    </xf>
    <xf numFmtId="0" fontId="8" fillId="8" borderId="164" xfId="0" applyFont="1" applyFill="1" applyBorder="1" applyAlignment="1">
      <alignment horizontal="center" vertical="center"/>
    </xf>
    <xf numFmtId="56" fontId="8" fillId="8" borderId="102" xfId="0" applyNumberFormat="1" applyFont="1" applyFill="1" applyBorder="1" applyAlignment="1">
      <alignment horizontal="center"/>
    </xf>
    <xf numFmtId="56" fontId="8" fillId="8" borderId="99" xfId="0" applyNumberFormat="1" applyFont="1" applyFill="1" applyBorder="1" applyAlignment="1">
      <alignment horizontal="center"/>
    </xf>
    <xf numFmtId="56" fontId="8" fillId="8" borderId="100" xfId="0" applyNumberFormat="1" applyFont="1" applyFill="1" applyBorder="1" applyAlignment="1">
      <alignment horizontal="center"/>
    </xf>
    <xf numFmtId="0" fontId="8" fillId="0" borderId="0" xfId="0" applyFont="1" applyAlignment="1"/>
    <xf numFmtId="0" fontId="8" fillId="8" borderId="63" xfId="0" applyFont="1" applyFill="1" applyBorder="1" applyAlignment="1">
      <alignment horizontal="center" vertical="center"/>
    </xf>
    <xf numFmtId="0" fontId="8" fillId="8" borderId="64" xfId="0" applyFont="1" applyFill="1" applyBorder="1" applyAlignment="1">
      <alignment horizontal="center" vertical="center"/>
    </xf>
    <xf numFmtId="0" fontId="8" fillId="8" borderId="65" xfId="0" applyFont="1" applyFill="1" applyBorder="1" applyAlignment="1">
      <alignment horizontal="center" vertical="center"/>
    </xf>
    <xf numFmtId="0" fontId="8" fillId="8" borderId="39" xfId="0" applyFont="1" applyFill="1" applyBorder="1" applyAlignment="1">
      <alignment horizontal="center"/>
    </xf>
    <xf numFmtId="0" fontId="8" fillId="8" borderId="40" xfId="0" applyFont="1" applyFill="1" applyBorder="1" applyAlignment="1">
      <alignment horizontal="center"/>
    </xf>
    <xf numFmtId="0" fontId="8" fillId="8" borderId="41" xfId="0" applyFont="1" applyFill="1" applyBorder="1" applyAlignment="1">
      <alignment horizontal="center" vertical="center"/>
    </xf>
    <xf numFmtId="0" fontId="8" fillId="8" borderId="39" xfId="0" applyFont="1" applyFill="1" applyBorder="1" applyAlignment="1">
      <alignment horizontal="center" vertical="center"/>
    </xf>
    <xf numFmtId="0" fontId="8" fillId="8" borderId="40" xfId="0" applyFont="1" applyFill="1" applyBorder="1" applyAlignment="1">
      <alignment horizontal="center" vertical="center"/>
    </xf>
    <xf numFmtId="0" fontId="8" fillId="8" borderId="99" xfId="0" applyFont="1" applyFill="1" applyBorder="1" applyAlignment="1">
      <alignment horizontal="center" vertical="center"/>
    </xf>
    <xf numFmtId="0" fontId="8" fillId="8" borderId="195" xfId="0" applyFont="1" applyFill="1" applyBorder="1" applyAlignment="1">
      <alignment horizontal="center" vertical="center"/>
    </xf>
    <xf numFmtId="0" fontId="8" fillId="8" borderId="102" xfId="0" applyFont="1" applyFill="1" applyBorder="1" applyAlignment="1">
      <alignment horizontal="center" vertical="center"/>
    </xf>
    <xf numFmtId="0" fontId="8" fillId="8" borderId="218" xfId="0" applyFont="1" applyFill="1" applyBorder="1" applyAlignment="1">
      <alignment horizontal="center" vertical="center"/>
    </xf>
    <xf numFmtId="56" fontId="8" fillId="8" borderId="340" xfId="0" applyNumberFormat="1" applyFont="1" applyFill="1" applyBorder="1" applyAlignment="1">
      <alignment horizontal="center"/>
    </xf>
    <xf numFmtId="0" fontId="8" fillId="8" borderId="63" xfId="0" applyFont="1" applyFill="1" applyBorder="1" applyAlignment="1">
      <alignment horizontal="center"/>
    </xf>
    <xf numFmtId="0" fontId="8" fillId="8" borderId="64" xfId="0" applyFont="1" applyFill="1" applyBorder="1" applyAlignment="1">
      <alignment horizontal="center"/>
    </xf>
    <xf numFmtId="0" fontId="8" fillId="8" borderId="65" xfId="0" applyFont="1" applyFill="1" applyBorder="1" applyAlignment="1">
      <alignment horizontal="center"/>
    </xf>
    <xf numFmtId="56" fontId="8" fillId="8" borderId="339" xfId="0" applyNumberFormat="1" applyFont="1" applyFill="1" applyBorder="1" applyAlignment="1">
      <alignment horizontal="center"/>
    </xf>
    <xf numFmtId="0" fontId="19" fillId="29" borderId="360" xfId="0" applyFont="1" applyFill="1" applyBorder="1" applyAlignment="1">
      <alignment horizontal="center" vertical="center"/>
    </xf>
    <xf numFmtId="0" fontId="19" fillId="29" borderId="147" xfId="0" applyFont="1" applyFill="1" applyBorder="1" applyAlignment="1">
      <alignment horizontal="center" vertical="center"/>
    </xf>
    <xf numFmtId="0" fontId="19" fillId="29" borderId="349" xfId="0" applyFont="1" applyFill="1" applyBorder="1" applyAlignment="1">
      <alignment horizontal="center" vertical="center"/>
    </xf>
    <xf numFmtId="0" fontId="19" fillId="0" borderId="360" xfId="0" applyFont="1" applyBorder="1" applyAlignment="1">
      <alignment horizontal="center" vertical="center"/>
    </xf>
    <xf numFmtId="0" fontId="19" fillId="0" borderId="147" xfId="0" applyFont="1" applyBorder="1" applyAlignment="1">
      <alignment horizontal="center" vertical="center"/>
    </xf>
    <xf numFmtId="0" fontId="19" fillId="0" borderId="349" xfId="0" applyFont="1" applyBorder="1" applyAlignment="1">
      <alignment horizontal="center" vertical="center"/>
    </xf>
    <xf numFmtId="56" fontId="45" fillId="28" borderId="261" xfId="0" applyNumberFormat="1" applyFont="1" applyFill="1" applyBorder="1" applyAlignment="1">
      <alignment horizontal="center"/>
    </xf>
    <xf numFmtId="56" fontId="45" fillId="28" borderId="358" xfId="0" applyNumberFormat="1" applyFont="1" applyFill="1" applyBorder="1" applyAlignment="1">
      <alignment horizontal="center"/>
    </xf>
    <xf numFmtId="56" fontId="45" fillId="28" borderId="348" xfId="0" applyNumberFormat="1" applyFont="1" applyFill="1" applyBorder="1" applyAlignment="1">
      <alignment horizontal="center"/>
    </xf>
    <xf numFmtId="0" fontId="19" fillId="29" borderId="359" xfId="0" applyFont="1" applyFill="1" applyBorder="1" applyAlignment="1">
      <alignment horizontal="center" vertical="center"/>
    </xf>
    <xf numFmtId="0" fontId="19" fillId="0" borderId="362" xfId="0" applyFont="1" applyBorder="1" applyAlignment="1">
      <alignment horizontal="center" vertical="center"/>
    </xf>
    <xf numFmtId="0" fontId="19" fillId="0" borderId="357" xfId="0" applyFont="1" applyBorder="1" applyAlignment="1">
      <alignment horizontal="center" vertical="center"/>
    </xf>
    <xf numFmtId="0" fontId="19" fillId="0" borderId="354" xfId="0" applyFont="1" applyBorder="1" applyAlignment="1">
      <alignment horizontal="center" vertical="center"/>
    </xf>
    <xf numFmtId="0" fontId="19" fillId="0" borderId="164" xfId="0" applyFont="1" applyBorder="1" applyAlignment="1">
      <alignment horizontal="center" vertical="center"/>
    </xf>
    <xf numFmtId="0" fontId="19" fillId="0" borderId="0" xfId="0" applyFont="1" applyBorder="1" applyAlignment="1">
      <alignment horizontal="center" vertical="center"/>
    </xf>
    <xf numFmtId="0" fontId="19" fillId="0" borderId="218" xfId="0" applyFont="1" applyBorder="1" applyAlignment="1">
      <alignment horizontal="center" vertical="center"/>
    </xf>
    <xf numFmtId="0" fontId="19" fillId="0" borderId="361" xfId="0" applyFont="1" applyBorder="1" applyAlignment="1">
      <alignment horizontal="center" vertical="center"/>
    </xf>
    <xf numFmtId="0" fontId="19" fillId="0" borderId="19" xfId="0" applyFont="1" applyBorder="1" applyAlignment="1">
      <alignment horizontal="center" vertical="center"/>
    </xf>
    <xf numFmtId="0" fontId="19" fillId="0" borderId="165" xfId="0" applyFont="1" applyBorder="1" applyAlignment="1">
      <alignment horizontal="center" vertical="center"/>
    </xf>
    <xf numFmtId="0" fontId="24" fillId="0" borderId="0" xfId="0" applyFont="1" applyAlignment="1">
      <alignment horizontal="center"/>
    </xf>
    <xf numFmtId="0" fontId="24" fillId="6" borderId="196" xfId="0" applyFont="1" applyFill="1" applyBorder="1" applyAlignment="1">
      <alignment horizontal="center"/>
    </xf>
    <xf numFmtId="0" fontId="24" fillId="6" borderId="197" xfId="0" applyFont="1" applyFill="1" applyBorder="1" applyAlignment="1">
      <alignment horizontal="center"/>
    </xf>
    <xf numFmtId="0" fontId="19" fillId="7" borderId="193" xfId="0" applyFont="1" applyFill="1" applyBorder="1" applyAlignment="1">
      <alignment horizontal="center" vertical="center"/>
    </xf>
    <xf numFmtId="0" fontId="19" fillId="7" borderId="194" xfId="0" applyFont="1" applyFill="1" applyBorder="1" applyAlignment="1">
      <alignment horizontal="center" vertical="center"/>
    </xf>
    <xf numFmtId="0" fontId="39" fillId="24" borderId="193" xfId="0" applyFont="1" applyFill="1" applyBorder="1" applyAlignment="1">
      <alignment horizontal="center"/>
    </xf>
    <xf numFmtId="0" fontId="39" fillId="24" borderId="194" xfId="0" applyFont="1" applyFill="1" applyBorder="1" applyAlignment="1">
      <alignment horizontal="center"/>
    </xf>
    <xf numFmtId="0" fontId="39" fillId="0" borderId="352" xfId="0" applyFont="1" applyBorder="1" applyAlignment="1">
      <alignment horizontal="center"/>
    </xf>
    <xf numFmtId="0" fontId="39" fillId="0" borderId="353" xfId="0" applyFont="1" applyBorder="1" applyAlignment="1">
      <alignment horizontal="center"/>
    </xf>
    <xf numFmtId="0" fontId="39" fillId="0" borderId="193" xfId="0" applyFont="1" applyBorder="1" applyAlignment="1">
      <alignment horizontal="center"/>
    </xf>
    <xf numFmtId="0" fontId="39" fillId="0" borderId="194" xfId="0" applyFont="1" applyBorder="1" applyAlignment="1">
      <alignment horizontal="center"/>
    </xf>
    <xf numFmtId="0" fontId="39" fillId="0" borderId="348" xfId="0" applyFont="1" applyBorder="1" applyAlignment="1">
      <alignment horizontal="center"/>
    </xf>
    <xf numFmtId="0" fontId="39" fillId="0" borderId="261" xfId="0" applyFont="1" applyBorder="1" applyAlignment="1">
      <alignment horizontal="center"/>
    </xf>
    <xf numFmtId="0" fontId="39" fillId="24" borderId="261" xfId="0" applyFont="1" applyFill="1" applyBorder="1" applyAlignment="1">
      <alignment horizontal="center"/>
    </xf>
    <xf numFmtId="0" fontId="39" fillId="24" borderId="348" xfId="0" applyFont="1" applyFill="1" applyBorder="1" applyAlignment="1">
      <alignment horizontal="center"/>
    </xf>
    <xf numFmtId="0" fontId="39" fillId="24" borderId="353" xfId="0" applyFont="1" applyFill="1" applyBorder="1" applyAlignment="1">
      <alignment horizontal="center"/>
    </xf>
    <xf numFmtId="0" fontId="39" fillId="24" borderId="352" xfId="0" applyFont="1" applyFill="1" applyBorder="1" applyAlignment="1">
      <alignment horizontal="center"/>
    </xf>
    <xf numFmtId="0" fontId="19" fillId="0" borderId="0" xfId="0" applyFont="1" applyAlignment="1"/>
    <xf numFmtId="0" fontId="8" fillId="8" borderId="97" xfId="0" applyFont="1" applyFill="1" applyBorder="1" applyAlignment="1">
      <alignment horizontal="center" vertical="center"/>
    </xf>
    <xf numFmtId="0" fontId="8" fillId="8" borderId="163" xfId="0" applyFont="1" applyFill="1" applyBorder="1" applyAlignment="1">
      <alignment horizontal="center" vertical="center"/>
    </xf>
    <xf numFmtId="0" fontId="8" fillId="8" borderId="29" xfId="0" applyFont="1" applyFill="1" applyBorder="1" applyAlignment="1">
      <alignment horizontal="center" vertical="center"/>
    </xf>
    <xf numFmtId="0" fontId="8" fillId="8" borderId="35" xfId="0" applyFont="1" applyFill="1" applyBorder="1" applyAlignment="1">
      <alignment horizontal="center" vertical="center" wrapText="1"/>
    </xf>
    <xf numFmtId="0" fontId="8" fillId="8" borderId="157" xfId="0" applyFont="1" applyFill="1" applyBorder="1" applyAlignment="1">
      <alignment horizontal="center" vertical="center"/>
    </xf>
    <xf numFmtId="56" fontId="8" fillId="8" borderId="121" xfId="0" applyNumberFormat="1" applyFont="1" applyFill="1" applyBorder="1" applyAlignment="1">
      <alignment horizontal="center"/>
    </xf>
    <xf numFmtId="56" fontId="8" fillId="8" borderId="122" xfId="0" applyNumberFormat="1" applyFont="1" applyFill="1" applyBorder="1" applyAlignment="1">
      <alignment horizontal="center"/>
    </xf>
    <xf numFmtId="56" fontId="8" fillId="8" borderId="123" xfId="0" applyNumberFormat="1" applyFont="1" applyFill="1" applyBorder="1" applyAlignment="1">
      <alignment horizontal="center"/>
    </xf>
    <xf numFmtId="56" fontId="8" fillId="8" borderId="107" xfId="0" applyNumberFormat="1" applyFont="1" applyFill="1" applyBorder="1" applyAlignment="1">
      <alignment horizontal="center"/>
    </xf>
    <xf numFmtId="56" fontId="8" fillId="8" borderId="109" xfId="0" applyNumberFormat="1" applyFont="1" applyFill="1" applyBorder="1" applyAlignment="1">
      <alignment horizontal="center"/>
    </xf>
    <xf numFmtId="56" fontId="8" fillId="8" borderId="110" xfId="0" applyNumberFormat="1" applyFont="1" applyFill="1" applyBorder="1" applyAlignment="1">
      <alignment horizontal="center"/>
    </xf>
    <xf numFmtId="56" fontId="8" fillId="8" borderId="135" xfId="0" applyNumberFormat="1" applyFont="1" applyFill="1" applyBorder="1" applyAlignment="1">
      <alignment horizontal="center"/>
    </xf>
    <xf numFmtId="56" fontId="8" fillId="8" borderId="136" xfId="0" applyNumberFormat="1" applyFont="1" applyFill="1" applyBorder="1" applyAlignment="1">
      <alignment horizontal="center"/>
    </xf>
    <xf numFmtId="0" fontId="19" fillId="3" borderId="196" xfId="0" applyFont="1" applyFill="1" applyBorder="1" applyAlignment="1">
      <alignment horizontal="center" vertical="center"/>
    </xf>
    <xf numFmtId="0" fontId="19" fillId="3" borderId="197" xfId="0" applyFont="1" applyFill="1" applyBorder="1" applyAlignment="1">
      <alignment horizontal="center" vertical="center"/>
    </xf>
    <xf numFmtId="0" fontId="22" fillId="6" borderId="290" xfId="0" applyFont="1" applyFill="1" applyBorder="1" applyAlignment="1">
      <alignment horizontal="center"/>
    </xf>
    <xf numFmtId="0" fontId="22" fillId="6" borderId="165" xfId="0" applyFont="1" applyFill="1" applyBorder="1" applyAlignment="1">
      <alignment horizontal="center"/>
    </xf>
    <xf numFmtId="0" fontId="19" fillId="3" borderId="193" xfId="0" applyFont="1" applyFill="1" applyBorder="1" applyAlignment="1">
      <alignment horizontal="center" vertical="center"/>
    </xf>
    <xf numFmtId="0" fontId="19" fillId="3" borderId="194" xfId="0" applyFont="1" applyFill="1" applyBorder="1" applyAlignment="1">
      <alignment horizontal="center" vertical="center"/>
    </xf>
    <xf numFmtId="56" fontId="19" fillId="13" borderId="204" xfId="0" applyNumberFormat="1" applyFont="1" applyFill="1" applyBorder="1" applyAlignment="1">
      <alignment horizontal="center" vertical="center"/>
    </xf>
    <xf numFmtId="56" fontId="19" fillId="13" borderId="132" xfId="0" applyNumberFormat="1" applyFont="1" applyFill="1" applyBorder="1" applyAlignment="1">
      <alignment horizontal="center" vertical="center"/>
    </xf>
    <xf numFmtId="56" fontId="19" fillId="13" borderId="195" xfId="0" applyNumberFormat="1" applyFont="1" applyFill="1" applyBorder="1" applyAlignment="1">
      <alignment horizontal="center" vertical="center"/>
    </xf>
    <xf numFmtId="56" fontId="19" fillId="13" borderId="284" xfId="0" applyNumberFormat="1" applyFont="1" applyFill="1" applyBorder="1" applyAlignment="1">
      <alignment horizontal="center" vertical="center"/>
    </xf>
    <xf numFmtId="56" fontId="19" fillId="13" borderId="218" xfId="0" applyNumberFormat="1" applyFont="1" applyFill="1" applyBorder="1" applyAlignment="1">
      <alignment horizontal="center" vertical="center"/>
    </xf>
    <xf numFmtId="56" fontId="19" fillId="13" borderId="165" xfId="0" applyNumberFormat="1" applyFont="1" applyFill="1" applyBorder="1" applyAlignment="1">
      <alignment horizontal="center" vertical="center"/>
    </xf>
    <xf numFmtId="0" fontId="22" fillId="6" borderId="193" xfId="0" applyFont="1" applyFill="1" applyBorder="1" applyAlignment="1">
      <alignment horizontal="center"/>
    </xf>
    <xf numFmtId="0" fontId="22" fillId="6" borderId="194" xfId="0" applyFont="1" applyFill="1" applyBorder="1" applyAlignment="1">
      <alignment horizontal="center"/>
    </xf>
    <xf numFmtId="0" fontId="19" fillId="3" borderId="1" xfId="0" applyFont="1" applyFill="1" applyBorder="1" applyAlignment="1">
      <alignment horizontal="center" vertical="center"/>
    </xf>
    <xf numFmtId="0" fontId="19" fillId="7" borderId="1" xfId="0" applyFont="1" applyFill="1" applyBorder="1" applyAlignment="1">
      <alignment horizontal="center" vertical="center"/>
    </xf>
    <xf numFmtId="0" fontId="22" fillId="6" borderId="212" xfId="0" applyFont="1" applyFill="1" applyBorder="1" applyAlignment="1">
      <alignment horizontal="center"/>
    </xf>
    <xf numFmtId="0" fontId="22" fillId="6" borderId="196" xfId="0" applyFont="1" applyFill="1" applyBorder="1" applyAlignment="1">
      <alignment horizontal="center"/>
    </xf>
    <xf numFmtId="0" fontId="22" fillId="6" borderId="197" xfId="0" applyFont="1" applyFill="1" applyBorder="1" applyAlignment="1">
      <alignment horizontal="center"/>
    </xf>
    <xf numFmtId="0" fontId="22" fillId="6" borderId="205" xfId="0" applyFont="1" applyFill="1" applyBorder="1" applyAlignment="1">
      <alignment horizontal="center"/>
    </xf>
    <xf numFmtId="0" fontId="22" fillId="6" borderId="206" xfId="0" applyFont="1" applyFill="1" applyBorder="1" applyAlignment="1">
      <alignment horizontal="center"/>
    </xf>
    <xf numFmtId="0" fontId="22" fillId="6" borderId="332" xfId="0" applyFont="1" applyFill="1" applyBorder="1" applyAlignment="1">
      <alignment horizontal="center"/>
    </xf>
    <xf numFmtId="0" fontId="22" fillId="6" borderId="284" xfId="0" applyFont="1" applyFill="1" applyBorder="1" applyAlignment="1">
      <alignment horizontal="center"/>
    </xf>
    <xf numFmtId="0" fontId="22" fillId="6" borderId="283" xfId="0" applyFont="1" applyFill="1" applyBorder="1" applyAlignment="1">
      <alignment horizontal="center"/>
    </xf>
    <xf numFmtId="0" fontId="19" fillId="0" borderId="364" xfId="0" applyFont="1" applyBorder="1" applyAlignment="1">
      <alignment horizontal="center" vertical="center"/>
    </xf>
    <xf numFmtId="0" fontId="19" fillId="0" borderId="292" xfId="0" applyFont="1" applyBorder="1" applyAlignment="1">
      <alignment horizontal="center" vertical="center"/>
    </xf>
    <xf numFmtId="0" fontId="19" fillId="0" borderId="290" xfId="0" applyFont="1" applyBorder="1" applyAlignment="1">
      <alignment horizontal="center" vertical="center"/>
    </xf>
    <xf numFmtId="0" fontId="8" fillId="31" borderId="141" xfId="0" applyFont="1" applyFill="1" applyBorder="1" applyAlignment="1">
      <alignment horizontal="left"/>
    </xf>
    <xf numFmtId="0" fontId="8" fillId="31" borderId="4" xfId="0" applyFont="1" applyFill="1" applyBorder="1" applyAlignment="1">
      <alignment horizontal="center"/>
    </xf>
    <xf numFmtId="0" fontId="8" fillId="31" borderId="3" xfId="0" applyFont="1" applyFill="1" applyBorder="1" applyAlignment="1">
      <alignment horizontal="left"/>
    </xf>
  </cellXfs>
  <cellStyles count="2">
    <cellStyle name="ハイパーリンク" xfId="1" builtinId="8"/>
    <cellStyle name="標準" xfId="0" builtinId="0"/>
  </cellStyles>
  <dxfs count="386">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s>
  <tableStyles count="0" defaultTableStyle="TableStyleMedium2" defaultPivotStyle="PivotStyleLight16"/>
  <colors>
    <mruColors>
      <color rgb="FF66FF33"/>
      <color rgb="FFCCF8FA"/>
      <color rgb="FFFFCCFF"/>
      <color rgb="FF99FF99"/>
      <color rgb="FFFFCCCC"/>
      <color rgb="FF33CC33"/>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hyperlink" Target="http://ord.yahoo.co.jp/o/image/RV=1/RE=1574240286/RH=b3JkLnlhaG9vLmNvLmpw/RB=/RU=aHR0cHM6Ly90ci50d2lwcGxlLmpwL3AvN2EvNWUwZTM3Lmh0bWw-/RS=%5eADBF8kCwdilnEHrR2O.O5pV9EbBTp8-;_ylc=X3IDMgRmc3QDMD9yPTE1Jmw9cmkEaWR4AzAEb2lkA0FOZDlHY1JHVzdvWHJZSnBkMHhJWG9QQlZ6ZzVkVUNJUmRncWtZaXNVNEZZNzA1MUc5bF9KVEphVEZSdnlRN3EEcAM2YXk4NXJ1RjQ0R3U1WWlESU9hZnNTRGpncVRqZzZuamdybmpnNGctBHBvcwMxNQRzZWMDc2h3BHNsawNyaQ--"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ord.yahoo.co.jp/o/image/RV=1/RE=1574240286/RH=b3JkLnlhaG9vLmNvLmpw/RB=/RU=aHR0cHM6Ly90ci50d2lwcGxlLmpwL3AvN2EvNWUwZTM3Lmh0bWw-/RS=%5eADBF8kCwdilnEHrR2O.O5pV9EbBTp8-;_ylc=X3IDMgRmc3QDMD9yPTE1Jmw9cmkEaWR4AzAEb2lkA0FOZDlHY1JHVzdvWHJZSnBkMHhJWG9QQlZ6ZzVkVUNJUmRncWtZaXNVNEZZNzA1MUc5bF9KVEphVEZSdnlRN3EEcAM2YXk4NXJ1RjQ0R3U1WWlESU9hZnNTRGpncVRqZzZuamdybmpnNGctBHBvcwMxNQRzZWMDc2h3BHNsawNyaQ--"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29694</xdr:rowOff>
    </xdr:to>
    <xdr:sp macro="" textlink="">
      <xdr:nvSpPr>
        <xdr:cNvPr id="1025" name="imgBoxImg" descr="クリックすると新しいウィンドウで開きます">
          <a:hlinkClick xmlns:r="http://schemas.openxmlformats.org/officeDocument/2006/relationships" r:id="rId1" tgtFrame="imagewin"/>
          <a:extLst>
            <a:ext uri="{FF2B5EF4-FFF2-40B4-BE49-F238E27FC236}">
              <a16:creationId xmlns="" xmlns:a16="http://schemas.microsoft.com/office/drawing/2014/main" id="{F338CCB2-E3C6-42D3-AB4E-51CE7051288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29694</xdr:rowOff>
    </xdr:to>
    <xdr:sp macro="" textlink="">
      <xdr:nvSpPr>
        <xdr:cNvPr id="1026" name="imgBoxImg" descr="クリックすると新しいウィンドウで開きます">
          <a:hlinkClick xmlns:r="http://schemas.openxmlformats.org/officeDocument/2006/relationships" r:id="rId1" tgtFrame="imagewin"/>
          <a:extLst>
            <a:ext uri="{FF2B5EF4-FFF2-40B4-BE49-F238E27FC236}">
              <a16:creationId xmlns="" xmlns:a16="http://schemas.microsoft.com/office/drawing/2014/main" id="{42828E08-EF7B-43E6-BE88-5F935634877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130548</xdr:rowOff>
    </xdr:to>
    <xdr:sp macro="" textlink="">
      <xdr:nvSpPr>
        <xdr:cNvPr id="2" name="imgBoxImg" descr="クリックすると新しいウィンドウで開きます">
          <a:hlinkClick xmlns:r="http://schemas.openxmlformats.org/officeDocument/2006/relationships" r:id="rId1" tgtFrame="imagewin"/>
          <a:extLst>
            <a:ext uri="{FF2B5EF4-FFF2-40B4-BE49-F238E27FC236}">
              <a16:creationId xmlns="" xmlns:a16="http://schemas.microsoft.com/office/drawing/2014/main" id="{F338CCB2-E3C6-42D3-AB4E-51CE70512881}"/>
            </a:ext>
          </a:extLst>
        </xdr:cNvPr>
        <xdr:cNvSpPr>
          <a:spLocks noChangeAspect="1" noChangeArrowheads="1"/>
        </xdr:cNvSpPr>
      </xdr:nvSpPr>
      <xdr:spPr bwMode="auto">
        <a:xfrm>
          <a:off x="0" y="0"/>
          <a:ext cx="304800" cy="30199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130548</xdr:rowOff>
    </xdr:to>
    <xdr:sp macro="" textlink="">
      <xdr:nvSpPr>
        <xdr:cNvPr id="3" name="imgBoxImg" descr="クリックすると新しいウィンドウで開きます">
          <a:hlinkClick xmlns:r="http://schemas.openxmlformats.org/officeDocument/2006/relationships" r:id="rId1" tgtFrame="imagewin"/>
          <a:extLst>
            <a:ext uri="{FF2B5EF4-FFF2-40B4-BE49-F238E27FC236}">
              <a16:creationId xmlns="" xmlns:a16="http://schemas.microsoft.com/office/drawing/2014/main" id="{42828E08-EF7B-43E6-BE88-5F9356348772}"/>
            </a:ext>
          </a:extLst>
        </xdr:cNvPr>
        <xdr:cNvSpPr>
          <a:spLocks noChangeAspect="1" noChangeArrowheads="1"/>
        </xdr:cNvSpPr>
      </xdr:nvSpPr>
      <xdr:spPr bwMode="auto">
        <a:xfrm>
          <a:off x="0" y="0"/>
          <a:ext cx="304800" cy="30199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81</xdr:col>
      <xdr:colOff>130968</xdr:colOff>
      <xdr:row>633</xdr:row>
      <xdr:rowOff>142875</xdr:rowOff>
    </xdr:from>
    <xdr:to>
      <xdr:col>96</xdr:col>
      <xdr:colOff>166688</xdr:colOff>
      <xdr:row>642</xdr:row>
      <xdr:rowOff>35719</xdr:rowOff>
    </xdr:to>
    <xdr:sp macro="" textlink="">
      <xdr:nvSpPr>
        <xdr:cNvPr id="2" name="正方形/長方形 1"/>
        <xdr:cNvSpPr/>
      </xdr:nvSpPr>
      <xdr:spPr>
        <a:xfrm>
          <a:off x="56495156" y="32361188"/>
          <a:ext cx="10489407" cy="139303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600"/>
            <a:t>こちらは更新を止めました。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shogi.or.jp/match/shoreikai/kansai/2026zenki/kansai_shoreikai_shodan.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hogi.or.jp/match/training/kansai_kensyukai_e.html" TargetMode="External"/><Relationship Id="rId1" Type="http://schemas.openxmlformats.org/officeDocument/2006/relationships/hyperlink" Target="https://www.shogi.or.jp/match/training/kansai_kensyukai_d.html"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www.shogi.or.jp/match/training/kansai_kensyukai_e.html" TargetMode="External"/><Relationship Id="rId1" Type="http://schemas.openxmlformats.org/officeDocument/2006/relationships/hyperlink" Target="https://www.shogi.or.jp/match/training/kansai_kensyukai.html"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shogi.or.jp/match/training/kansai_kensyukai_d.html" TargetMode="External"/><Relationship Id="rId1" Type="http://schemas.openxmlformats.org/officeDocument/2006/relationships/hyperlink" Target="https://www.shogi.or.jp/match/training/kansai_kensyuka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FC97"/>
  <sheetViews>
    <sheetView tabSelected="1" zoomScale="70" zoomScaleNormal="70" workbookViewId="0">
      <pane xSplit="11" ySplit="3" topLeftCell="AEB4" activePane="bottomRight" state="frozen"/>
      <selection pane="topRight" activeCell="L1" sqref="L1"/>
      <selection pane="bottomLeft" activeCell="A4" sqref="A4"/>
      <selection pane="bottomRight" activeCell="AER13" sqref="AER13"/>
    </sheetView>
  </sheetViews>
  <sheetFormatPr defaultRowHeight="17.25" outlineLevelCol="2" x14ac:dyDescent="0.15"/>
  <cols>
    <col min="1" max="1" width="6.5" style="32" customWidth="1"/>
    <col min="2" max="2" width="14.125" style="32" customWidth="1"/>
    <col min="3" max="3" width="7.25" style="32" customWidth="1"/>
    <col min="4" max="4" width="14.25" style="32" hidden="1" customWidth="1" outlineLevel="1"/>
    <col min="5" max="5" width="5.875" style="191" customWidth="1" collapsed="1"/>
    <col min="6" max="6" width="8" style="32" bestFit="1" customWidth="1"/>
    <col min="7" max="7" width="9.125" style="32" bestFit="1" customWidth="1"/>
    <col min="8" max="11" width="6.625" style="32" customWidth="1"/>
    <col min="12" max="47" width="6.75" style="32" hidden="1" customWidth="1" outlineLevel="1"/>
    <col min="48" max="48" width="6.75" style="32" hidden="1" customWidth="1" outlineLevel="1" collapsed="1"/>
    <col min="49" max="51" width="6.75" style="32" hidden="1" customWidth="1" outlineLevel="1"/>
    <col min="52" max="52" width="6.75" style="32" hidden="1" customWidth="1" outlineLevel="1" collapsed="1"/>
    <col min="53" max="55" width="6.75" style="32" hidden="1" customWidth="1" outlineLevel="1"/>
    <col min="56" max="56" width="6.75" style="32" hidden="1" customWidth="1" outlineLevel="1" collapsed="1"/>
    <col min="57" max="63" width="6.75" style="32" hidden="1" customWidth="1" outlineLevel="1"/>
    <col min="64" max="64" width="6.75" style="32" hidden="1" customWidth="1" outlineLevel="1" collapsed="1"/>
    <col min="65" max="71" width="6.75" style="32" hidden="1" customWidth="1" outlineLevel="1"/>
    <col min="72" max="72" width="6.75" style="32" hidden="1" customWidth="1" outlineLevel="1" collapsed="1"/>
    <col min="73" max="75" width="6.75" style="32" hidden="1" customWidth="1" outlineLevel="1"/>
    <col min="76" max="76" width="6.75" style="32" hidden="1" customWidth="1" outlineLevel="1" collapsed="1"/>
    <col min="77" max="79" width="6.75" style="32" hidden="1" customWidth="1" outlineLevel="1"/>
    <col min="80" max="80" width="6.75" style="32" hidden="1" customWidth="1" outlineLevel="1" collapsed="1"/>
    <col min="81" max="83" width="6.75" style="32" hidden="1" customWidth="1" outlineLevel="1"/>
    <col min="84" max="84" width="6.75" style="32" hidden="1" customWidth="1" outlineLevel="1" collapsed="1"/>
    <col min="85" max="87" width="6.75" style="32" hidden="1" customWidth="1" outlineLevel="1"/>
    <col min="88" max="88" width="6.75" style="32" hidden="1" customWidth="1" outlineLevel="1" collapsed="1"/>
    <col min="89" max="91" width="6.75" style="32" hidden="1" customWidth="1" outlineLevel="1"/>
    <col min="92" max="92" width="6.75" style="32" hidden="1" customWidth="1" outlineLevel="1" collapsed="1"/>
    <col min="93" max="95" width="6.75" style="32" hidden="1" customWidth="1" outlineLevel="1"/>
    <col min="96" max="96" width="6.75" style="32" hidden="1" customWidth="1" outlineLevel="1" collapsed="1"/>
    <col min="97" max="99" width="6.75" style="32" hidden="1" customWidth="1" outlineLevel="1"/>
    <col min="100" max="100" width="6.75" style="32" hidden="1" customWidth="1" outlineLevel="1" collapsed="1"/>
    <col min="101" max="104" width="6.75" style="32" hidden="1" customWidth="1" outlineLevel="1"/>
    <col min="105" max="105" width="6.75" style="32" hidden="1" customWidth="1" outlineLevel="1" collapsed="1"/>
    <col min="106" max="109" width="6.75" style="32" hidden="1" customWidth="1" outlineLevel="1"/>
    <col min="110" max="110" width="6.75" style="32" hidden="1" customWidth="1" outlineLevel="1" collapsed="1"/>
    <col min="111" max="113" width="6.75" style="32" hidden="1" customWidth="1" outlineLevel="1"/>
    <col min="114" max="114" width="6.75" style="32" hidden="1" customWidth="1" outlineLevel="1" collapsed="1"/>
    <col min="115" max="118" width="6.75" style="32" hidden="1" customWidth="1" outlineLevel="1"/>
    <col min="119" max="119" width="6.75" style="32" hidden="1" customWidth="1" outlineLevel="1" collapsed="1"/>
    <col min="120" max="122" width="6.75" style="32" hidden="1" customWidth="1" outlineLevel="1"/>
    <col min="123" max="123" width="6.75" style="32" hidden="1" customWidth="1" outlineLevel="1" collapsed="1"/>
    <col min="124" max="126" width="6.75" style="32" hidden="1" customWidth="1" outlineLevel="1"/>
    <col min="127" max="127" width="6.75" style="32" hidden="1" customWidth="1" outlineLevel="1" collapsed="1"/>
    <col min="128" max="130" width="6.75" style="32" hidden="1" customWidth="1" outlineLevel="1"/>
    <col min="131" max="131" width="6.75" style="32" hidden="1" customWidth="1" outlineLevel="1" collapsed="1"/>
    <col min="132" max="134" width="6.75" style="32" hidden="1" customWidth="1" outlineLevel="1"/>
    <col min="135" max="135" width="6.75" style="32" hidden="1" customWidth="1" outlineLevel="1" collapsed="1"/>
    <col min="136" max="138" width="6.75" style="32" hidden="1" customWidth="1" outlineLevel="1"/>
    <col min="139" max="139" width="6.75" style="32" hidden="1" customWidth="1" outlineLevel="1" collapsed="1"/>
    <col min="140" max="142" width="6.75" style="32" hidden="1" customWidth="1" outlineLevel="1"/>
    <col min="143" max="143" width="6.75" style="32" hidden="1" customWidth="1" outlineLevel="1" collapsed="1"/>
    <col min="144" max="146" width="6.75" style="32" hidden="1" customWidth="1" outlineLevel="1"/>
    <col min="147" max="147" width="6.75" style="32" hidden="1" customWidth="1" outlineLevel="1" collapsed="1"/>
    <col min="148" max="150" width="6.75" style="32" hidden="1" customWidth="1" outlineLevel="1"/>
    <col min="151" max="151" width="6.75" style="32" hidden="1" customWidth="1" outlineLevel="1" collapsed="1"/>
    <col min="152" max="154" width="6.75" style="32" hidden="1" customWidth="1" outlineLevel="1"/>
    <col min="155" max="155" width="6.75" style="32" hidden="1" customWidth="1" outlineLevel="1" collapsed="1"/>
    <col min="156" max="158" width="6.75" style="32" hidden="1" customWidth="1" outlineLevel="1"/>
    <col min="159" max="159" width="6.75" style="32" hidden="1" customWidth="1" outlineLevel="1" collapsed="1"/>
    <col min="160" max="162" width="6.75" style="32" hidden="1" customWidth="1" outlineLevel="1"/>
    <col min="163" max="163" width="6.75" style="32" hidden="1" customWidth="1" outlineLevel="1" collapsed="1"/>
    <col min="164" max="166" width="6.75" style="32" hidden="1" customWidth="1" outlineLevel="1"/>
    <col min="167" max="167" width="6.75" style="32" hidden="1" customWidth="1" outlineLevel="1" collapsed="1"/>
    <col min="168" max="170" width="6.75" style="32" hidden="1" customWidth="1" outlineLevel="1"/>
    <col min="171" max="171" width="6.75" style="32" hidden="1" customWidth="1" outlineLevel="1" collapsed="1"/>
    <col min="172" max="174" width="6.75" style="32" hidden="1" customWidth="1" outlineLevel="1"/>
    <col min="175" max="175" width="6.75" style="32" hidden="1" customWidth="1" outlineLevel="1" collapsed="1"/>
    <col min="176" max="178" width="6.75" style="32" hidden="1" customWidth="1" outlineLevel="1"/>
    <col min="179" max="179" width="6.75" style="32" hidden="1" customWidth="1" outlineLevel="1" collapsed="1"/>
    <col min="180" max="182" width="6.75" style="32" hidden="1" customWidth="1" outlineLevel="1"/>
    <col min="183" max="183" width="6.75" style="32" hidden="1" customWidth="1" outlineLevel="1" collapsed="1"/>
    <col min="184" max="190" width="6.75" style="32" hidden="1" customWidth="1" outlineLevel="1"/>
    <col min="191" max="191" width="6.75" style="32" hidden="1" customWidth="1" outlineLevel="1" collapsed="1"/>
    <col min="192" max="194" width="6.75" style="32" hidden="1" customWidth="1" outlineLevel="1"/>
    <col min="195" max="195" width="6.75" style="32" hidden="1" customWidth="1" outlineLevel="1" collapsed="1"/>
    <col min="196" max="198" width="6.75" style="32" hidden="1" customWidth="1" outlineLevel="1"/>
    <col min="199" max="199" width="6.75" style="32" hidden="1" customWidth="1" outlineLevel="1" collapsed="1"/>
    <col min="200" max="202" width="6.75" style="32" hidden="1" customWidth="1" outlineLevel="1"/>
    <col min="203" max="203" width="6.75" style="32" hidden="1" customWidth="1" outlineLevel="1" collapsed="1"/>
    <col min="204" max="206" width="6.75" style="32" hidden="1" customWidth="1" outlineLevel="1"/>
    <col min="207" max="207" width="6.75" style="32" hidden="1" customWidth="1" outlineLevel="1" collapsed="1"/>
    <col min="208" max="210" width="6.75" style="32" hidden="1" customWidth="1" outlineLevel="1"/>
    <col min="211" max="211" width="6.75" style="32" hidden="1" customWidth="1" outlineLevel="1" collapsed="1"/>
    <col min="212" max="214" width="6.75" style="32" hidden="1" customWidth="1" outlineLevel="1"/>
    <col min="215" max="215" width="6.75" style="32" hidden="1" customWidth="1" outlineLevel="1" collapsed="1"/>
    <col min="216" max="218" width="6.75" style="32" hidden="1" customWidth="1" outlineLevel="1"/>
    <col min="219" max="219" width="6.75" style="32" hidden="1" customWidth="1" outlineLevel="1" collapsed="1"/>
    <col min="220" max="226" width="6.75" style="32" hidden="1" customWidth="1" outlineLevel="1"/>
    <col min="227" max="227" width="6.75" style="32" hidden="1" customWidth="1" outlineLevel="1" collapsed="1"/>
    <col min="228" max="230" width="6.75" style="32" hidden="1" customWidth="1" outlineLevel="1"/>
    <col min="231" max="231" width="6.75" style="32" hidden="1" customWidth="1" outlineLevel="1" collapsed="1"/>
    <col min="232" max="238" width="6.75" style="32" hidden="1" customWidth="1" outlineLevel="1"/>
    <col min="239" max="239" width="6.75" style="32" hidden="1" customWidth="1" outlineLevel="1" collapsed="1"/>
    <col min="240" max="242" width="6.75" style="32" hidden="1" customWidth="1" outlineLevel="1"/>
    <col min="243" max="243" width="6.75" style="32" hidden="1" customWidth="1" outlineLevel="1" collapsed="1"/>
    <col min="244" max="246" width="6.75" style="32" hidden="1" customWidth="1" outlineLevel="1"/>
    <col min="247" max="247" width="6.75" style="32" hidden="1" customWidth="1" outlineLevel="1" collapsed="1"/>
    <col min="248" max="250" width="6.75" style="32" hidden="1" customWidth="1" outlineLevel="1"/>
    <col min="251" max="251" width="6.75" style="32" hidden="1" customWidth="1" outlineLevel="1" collapsed="1"/>
    <col min="252" max="254" width="6.75" style="32" hidden="1" customWidth="1" outlineLevel="1"/>
    <col min="255" max="255" width="6.75" style="32" hidden="1" customWidth="1" outlineLevel="1" collapsed="1"/>
    <col min="256" max="258" width="6.75" style="32" hidden="1" customWidth="1" outlineLevel="1"/>
    <col min="259" max="259" width="6.75" style="32" hidden="1" customWidth="1" outlineLevel="1" collapsed="1"/>
    <col min="260" max="262" width="6.75" style="32" hidden="1" customWidth="1" outlineLevel="1"/>
    <col min="263" max="263" width="6.75" style="32" hidden="1" customWidth="1" outlineLevel="1" collapsed="1"/>
    <col min="264" max="270" width="6.75" style="32" hidden="1" customWidth="1" outlineLevel="1"/>
    <col min="271" max="271" width="6.75" style="32" hidden="1" customWidth="1" outlineLevel="1" collapsed="1"/>
    <col min="272" max="274" width="6.75" style="32" hidden="1" customWidth="1" outlineLevel="1"/>
    <col min="275" max="275" width="6.75" style="32" hidden="1" customWidth="1" outlineLevel="1" collapsed="1"/>
    <col min="276" max="278" width="6.75" style="32" hidden="1" customWidth="1" outlineLevel="1"/>
    <col min="279" max="279" width="6.75" style="32" hidden="1" customWidth="1" outlineLevel="1" collapsed="1"/>
    <col min="280" max="282" width="6.75" style="32" hidden="1" customWidth="1" outlineLevel="1"/>
    <col min="283" max="283" width="6.75" style="32" hidden="1" customWidth="1" outlineLevel="1" collapsed="1"/>
    <col min="284" max="286" width="6.75" style="32" hidden="1" customWidth="1" outlineLevel="1"/>
    <col min="287" max="287" width="6.75" style="32" hidden="1" customWidth="1" outlineLevel="1" collapsed="1"/>
    <col min="288" max="291" width="6.75" style="32" hidden="1" customWidth="1" outlineLevel="1"/>
    <col min="292" max="292" width="6.75" style="32" hidden="1" customWidth="1" outlineLevel="1" collapsed="1"/>
    <col min="293" max="295" width="6.75" style="32" hidden="1" customWidth="1" outlineLevel="1"/>
    <col min="296" max="296" width="6.75" style="32" hidden="1" customWidth="1" outlineLevel="1" collapsed="1"/>
    <col min="297" max="299" width="6.75" style="32" hidden="1" customWidth="1" outlineLevel="1"/>
    <col min="300" max="300" width="6.75" style="32" hidden="1" customWidth="1" outlineLevel="1" collapsed="1"/>
    <col min="301" max="303" width="6.75" style="32" hidden="1" customWidth="1" outlineLevel="1"/>
    <col min="304" max="304" width="6.75" style="32" hidden="1" customWidth="1" outlineLevel="1" collapsed="1"/>
    <col min="305" max="307" width="6.75" style="32" hidden="1" customWidth="1" outlineLevel="1"/>
    <col min="308" max="308" width="6.75" style="32" hidden="1" customWidth="1" outlineLevel="1" collapsed="1"/>
    <col min="309" max="311" width="6.75" style="32" hidden="1" customWidth="1" outlineLevel="1"/>
    <col min="312" max="312" width="6.75" style="32" hidden="1" customWidth="1" outlineLevel="1" collapsed="1"/>
    <col min="313" max="315" width="6.75" style="32" hidden="1" customWidth="1" outlineLevel="1"/>
    <col min="316" max="316" width="6.75" style="32" hidden="1" customWidth="1" outlineLevel="1" collapsed="1"/>
    <col min="317" max="323" width="6.75" style="32" hidden="1" customWidth="1" outlineLevel="1"/>
    <col min="324" max="324" width="6.75" style="32" hidden="1" customWidth="1" outlineLevel="1" collapsed="1"/>
    <col min="325" max="327" width="6.75" style="32" hidden="1" customWidth="1" outlineLevel="1"/>
    <col min="328" max="328" width="6.75" style="32" hidden="1" customWidth="1" outlineLevel="1" collapsed="1"/>
    <col min="329" max="335" width="6.75" style="32" hidden="1" customWidth="1" outlineLevel="2"/>
    <col min="336" max="336" width="6.75" style="32" hidden="1" customWidth="1" outlineLevel="2" collapsed="1"/>
    <col min="337" max="343" width="6.75" style="32" hidden="1" customWidth="1" outlineLevel="2"/>
    <col min="344" max="344" width="6.75" style="32" hidden="1" customWidth="1" outlineLevel="2" collapsed="1"/>
    <col min="345" max="351" width="6.75" style="32" hidden="1" customWidth="1" outlineLevel="2"/>
    <col min="352" max="352" width="6.75" style="32" hidden="1" customWidth="1" outlineLevel="2" collapsed="1"/>
    <col min="353" max="355" width="6.75" style="32" hidden="1" customWidth="1" outlineLevel="2"/>
    <col min="356" max="356" width="6.75" style="32" hidden="1" customWidth="1" outlineLevel="2" collapsed="1"/>
    <col min="357" max="363" width="6.75" style="32" hidden="1" customWidth="1" outlineLevel="2"/>
    <col min="364" max="364" width="6.75" style="32" hidden="1" customWidth="1" outlineLevel="2" collapsed="1"/>
    <col min="365" max="367" width="6.75" style="32" hidden="1" customWidth="1" outlineLevel="2"/>
    <col min="368" max="368" width="6.75" style="32" hidden="1" customWidth="1" outlineLevel="2" collapsed="1"/>
    <col min="369" max="375" width="6.75" style="32" hidden="1" customWidth="1" outlineLevel="2"/>
    <col min="376" max="376" width="6.75" style="32" hidden="1" customWidth="1" outlineLevel="2" collapsed="1"/>
    <col min="377" max="379" width="6.75" style="32" hidden="1" customWidth="1" outlineLevel="2"/>
    <col min="380" max="380" width="6.75" style="32" hidden="1" customWidth="1" outlineLevel="2" collapsed="1"/>
    <col min="381" max="383" width="6.75" style="32" hidden="1" customWidth="1" outlineLevel="2"/>
    <col min="384" max="387" width="6.75" style="32" hidden="1" customWidth="1" outlineLevel="1"/>
    <col min="388" max="388" width="6.75" style="32" hidden="1" customWidth="1" outlineLevel="1" collapsed="1"/>
    <col min="389" max="395" width="6.75" style="32" hidden="1" customWidth="1" outlineLevel="1"/>
    <col min="396" max="396" width="6.75" style="32" hidden="1" customWidth="1" outlineLevel="1" collapsed="1"/>
    <col min="397" max="403" width="6.75" style="32" hidden="1" customWidth="1" outlineLevel="1"/>
    <col min="404" max="404" width="6.75" style="32" hidden="1" customWidth="1" outlineLevel="1" collapsed="1"/>
    <col min="405" max="407" width="6.75" style="32" hidden="1" customWidth="1" outlineLevel="1"/>
    <col min="408" max="408" width="6.75" style="32" hidden="1" customWidth="1" outlineLevel="1" collapsed="1"/>
    <col min="409" max="411" width="6.75" style="32" hidden="1" customWidth="1" outlineLevel="1"/>
    <col min="412" max="412" width="6.75" style="32" hidden="1" customWidth="1" outlineLevel="1" collapsed="1"/>
    <col min="413" max="415" width="6.75" style="32" hidden="1" customWidth="1" outlineLevel="1"/>
    <col min="416" max="416" width="6.75" style="32" hidden="1" customWidth="1" outlineLevel="1" collapsed="1"/>
    <col min="417" max="419" width="6.75" style="32" hidden="1" customWidth="1" outlineLevel="1"/>
    <col min="420" max="420" width="6.75" style="32" hidden="1" customWidth="1" outlineLevel="1" collapsed="1"/>
    <col min="421" max="423" width="6.75" style="32" hidden="1" customWidth="1" outlineLevel="1"/>
    <col min="424" max="424" width="6.75" style="32" hidden="1" customWidth="1" outlineLevel="1" collapsed="1"/>
    <col min="425" max="427" width="6.75" style="32" hidden="1" customWidth="1" outlineLevel="1"/>
    <col min="428" max="428" width="6.75" style="32" hidden="1" customWidth="1" outlineLevel="1" collapsed="1"/>
    <col min="429" max="432" width="6.75" style="32" hidden="1" customWidth="1" outlineLevel="1"/>
    <col min="433" max="433" width="6.75" style="32" hidden="1" customWidth="1" outlineLevel="1" collapsed="1"/>
    <col min="434" max="436" width="6.75" style="32" hidden="1" customWidth="1" outlineLevel="1"/>
    <col min="437" max="437" width="6.75" style="32" hidden="1" customWidth="1" outlineLevel="1" collapsed="1"/>
    <col min="438" max="440" width="6.75" style="32" hidden="1" customWidth="1" outlineLevel="1"/>
    <col min="441" max="441" width="6.75" style="32" hidden="1" customWidth="1" outlineLevel="1" collapsed="1"/>
    <col min="442" max="448" width="6.75" style="32" hidden="1" customWidth="1" outlineLevel="1"/>
    <col min="449" max="449" width="6.75" style="32" hidden="1" customWidth="1" outlineLevel="1" collapsed="1"/>
    <col min="450" max="456" width="6.75" style="32" hidden="1" customWidth="1" outlineLevel="1"/>
    <col min="457" max="457" width="6.75" style="32" hidden="1" customWidth="1" outlineLevel="1" collapsed="1"/>
    <col min="458" max="460" width="6.75" style="32" hidden="1" customWidth="1" outlineLevel="1"/>
    <col min="461" max="461" width="6.75" style="32" hidden="1" customWidth="1" outlineLevel="1" collapsed="1"/>
    <col min="462" max="468" width="6.75" style="32" hidden="1" customWidth="1" outlineLevel="1"/>
    <col min="469" max="469" width="6.75" style="32" hidden="1" customWidth="1" outlineLevel="1" collapsed="1"/>
    <col min="470" max="472" width="6.75" style="32" hidden="1" customWidth="1" outlineLevel="1"/>
    <col min="473" max="473" width="6.75" style="32" hidden="1" customWidth="1" outlineLevel="1" collapsed="1"/>
    <col min="474" max="476" width="6.75" style="32" hidden="1" customWidth="1" outlineLevel="1"/>
    <col min="477" max="477" width="6.75" style="32" hidden="1" customWidth="1" outlineLevel="1" collapsed="1"/>
    <col min="478" max="480" width="6.75" style="32" hidden="1" customWidth="1" outlineLevel="1"/>
    <col min="481" max="481" width="6.75" style="32" hidden="1" customWidth="1" outlineLevel="1" collapsed="1"/>
    <col min="482" max="484" width="6.75" style="32" hidden="1" customWidth="1" outlineLevel="1"/>
    <col min="485" max="485" width="6.75" style="32" hidden="1" customWidth="1" outlineLevel="1" collapsed="1"/>
    <col min="486" max="488" width="6.75" style="32" hidden="1" customWidth="1" outlineLevel="1"/>
    <col min="489" max="489" width="6.75" style="32" hidden="1" customWidth="1" outlineLevel="1" collapsed="1"/>
    <col min="490" max="496" width="6.75" style="32" hidden="1" customWidth="1" outlineLevel="1"/>
    <col min="497" max="497" width="6.75" style="32" hidden="1" customWidth="1" outlineLevel="1" collapsed="1"/>
    <col min="498" max="500" width="6.75" style="32" hidden="1" customWidth="1" outlineLevel="1"/>
    <col min="501" max="501" width="6.75" style="32" hidden="1" customWidth="1" outlineLevel="1" collapsed="1"/>
    <col min="502" max="508" width="6.75" style="32" hidden="1" customWidth="1" outlineLevel="1"/>
    <col min="509" max="509" width="6.75" style="32" hidden="1" customWidth="1" outlineLevel="1" collapsed="1"/>
    <col min="510" max="512" width="6.75" style="32" hidden="1" customWidth="1" outlineLevel="1"/>
    <col min="513" max="513" width="6.75" style="32" hidden="1" customWidth="1" outlineLevel="1" collapsed="1"/>
    <col min="514" max="516" width="6.75" style="32" hidden="1" customWidth="1" outlineLevel="1"/>
    <col min="517" max="517" width="6.75" style="32" hidden="1" customWidth="1" outlineLevel="1" collapsed="1"/>
    <col min="518" max="520" width="6.75" style="32" hidden="1" customWidth="1" outlineLevel="1"/>
    <col min="521" max="521" width="6.75" style="32" hidden="1" customWidth="1" outlineLevel="1" collapsed="1"/>
    <col min="522" max="528" width="6.75" style="32" hidden="1" customWidth="1" outlineLevel="1"/>
    <col min="529" max="529" width="6.75" style="32" hidden="1" customWidth="1" outlineLevel="1" collapsed="1"/>
    <col min="530" max="532" width="6.75" style="32" hidden="1" customWidth="1" outlineLevel="1"/>
    <col min="533" max="533" width="6.75" style="32" hidden="1" customWidth="1" outlineLevel="1" collapsed="1"/>
    <col min="534" max="536" width="6.75" style="32" hidden="1" customWidth="1" outlineLevel="1"/>
    <col min="537" max="537" width="6.75" style="32" hidden="1" customWidth="1" outlineLevel="1" collapsed="1"/>
    <col min="538" max="544" width="6.75" style="32" hidden="1" customWidth="1" outlineLevel="1"/>
    <col min="545" max="545" width="6.75" style="32" hidden="1" customWidth="1" outlineLevel="1" collapsed="1"/>
    <col min="546" max="548" width="6.75" style="32" hidden="1" customWidth="1" outlineLevel="1"/>
    <col min="549" max="549" width="6.75" style="32" hidden="1" customWidth="1" outlineLevel="1" collapsed="1"/>
    <col min="550" max="552" width="6.75" style="32" hidden="1" customWidth="1" outlineLevel="1"/>
    <col min="553" max="553" width="6.75" style="32" hidden="1" customWidth="1" outlineLevel="1" collapsed="1"/>
    <col min="554" max="556" width="6.75" style="32" hidden="1" customWidth="1" outlineLevel="1"/>
    <col min="557" max="557" width="6.75" style="32" hidden="1" customWidth="1" outlineLevel="1" collapsed="1"/>
    <col min="558" max="560" width="6.75" style="32" hidden="1" customWidth="1" outlineLevel="1"/>
    <col min="561" max="561" width="6.75" style="32" hidden="1" customWidth="1" outlineLevel="1" collapsed="1"/>
    <col min="562" max="564" width="6.75" style="32" hidden="1" customWidth="1" outlineLevel="1"/>
    <col min="565" max="565" width="6.75" style="32" hidden="1" customWidth="1" outlineLevel="1" collapsed="1"/>
    <col min="566" max="572" width="6.75" style="32" hidden="1" customWidth="1" outlineLevel="1"/>
    <col min="573" max="573" width="6.75" style="32" hidden="1" customWidth="1" outlineLevel="1" collapsed="1"/>
    <col min="574" max="576" width="6.75" style="32" hidden="1" customWidth="1" outlineLevel="1"/>
    <col min="577" max="577" width="6.75" style="32" hidden="1" customWidth="1" outlineLevel="1" collapsed="1"/>
    <col min="578" max="580" width="6.75" style="32" hidden="1" customWidth="1" outlineLevel="1"/>
    <col min="581" max="581" width="6.75" style="32" hidden="1" customWidth="1" outlineLevel="1" collapsed="1"/>
    <col min="582" max="584" width="6.75" style="32" hidden="1" customWidth="1" outlineLevel="1"/>
    <col min="585" max="585" width="6.75" style="32" hidden="1" customWidth="1" outlineLevel="1" collapsed="1"/>
    <col min="586" max="588" width="6.75" style="32" hidden="1" customWidth="1" outlineLevel="1"/>
    <col min="589" max="589" width="6.75" style="32" hidden="1" customWidth="1" outlineLevel="1" collapsed="1"/>
    <col min="590" max="592" width="6.75" style="32" hidden="1" customWidth="1" outlineLevel="1"/>
    <col min="593" max="593" width="6.75" style="32" hidden="1" customWidth="1" outlineLevel="1" collapsed="1"/>
    <col min="594" max="600" width="6.75" style="32" hidden="1" customWidth="1" outlineLevel="1"/>
    <col min="601" max="601" width="6.75" style="32" hidden="1" customWidth="1" outlineLevel="1" collapsed="1"/>
    <col min="602" max="604" width="6.75" style="32" hidden="1" customWidth="1" outlineLevel="1"/>
    <col min="605" max="605" width="6.75" style="32" hidden="1" customWidth="1" outlineLevel="1" collapsed="1"/>
    <col min="606" max="608" width="6.75" style="32" hidden="1" customWidth="1" outlineLevel="1"/>
    <col min="609" max="609" width="6.75" style="32" hidden="1" customWidth="1" outlineLevel="1" collapsed="1"/>
    <col min="610" max="612" width="6.75" style="32" hidden="1" customWidth="1" outlineLevel="1"/>
    <col min="613" max="613" width="6.75" style="32" hidden="1" customWidth="1" outlineLevel="1" collapsed="1"/>
    <col min="614" max="616" width="6.75" style="32" hidden="1" customWidth="1" outlineLevel="1"/>
    <col min="617" max="617" width="6.75" style="32" hidden="1" customWidth="1" outlineLevel="1" collapsed="1"/>
    <col min="618" max="624" width="6.75" style="32" hidden="1" customWidth="1" outlineLevel="1"/>
    <col min="625" max="625" width="6.75" style="32" hidden="1" customWidth="1" outlineLevel="1" collapsed="1"/>
    <col min="626" max="628" width="6.75" style="32" hidden="1" customWidth="1" outlineLevel="1"/>
    <col min="629" max="629" width="6.75" style="32" hidden="1" customWidth="1" outlineLevel="1" collapsed="1"/>
    <col min="630" max="636" width="6.75" style="32" hidden="1" customWidth="1" outlineLevel="1"/>
    <col min="637" max="637" width="9.75" style="32" hidden="1" customWidth="1" outlineLevel="1" collapsed="1"/>
    <col min="638" max="640" width="9.75" style="32" hidden="1" customWidth="1" outlineLevel="1"/>
    <col min="641" max="641" width="9.75" style="32" hidden="1" customWidth="1" outlineLevel="1" collapsed="1"/>
    <col min="642" max="644" width="9.75" style="32" hidden="1" customWidth="1" outlineLevel="1"/>
    <col min="645" max="645" width="9.75" style="32" hidden="1" customWidth="1" outlineLevel="1" collapsed="1"/>
    <col min="646" max="648" width="9.75" style="32" hidden="1" customWidth="1" outlineLevel="1"/>
    <col min="649" max="649" width="9.75" style="32" hidden="1" customWidth="1" outlineLevel="1" collapsed="1"/>
    <col min="650" max="652" width="9.75" style="32" hidden="1" customWidth="1" outlineLevel="1"/>
    <col min="653" max="653" width="9.75" style="32" hidden="1" customWidth="1" outlineLevel="1" collapsed="1"/>
    <col min="654" max="656" width="9.75" style="32" hidden="1" customWidth="1" outlineLevel="1"/>
    <col min="657" max="657" width="9.75" style="32" hidden="1" customWidth="1" outlineLevel="1" collapsed="1"/>
    <col min="658" max="664" width="9.75" style="32" hidden="1" customWidth="1" outlineLevel="1"/>
    <col min="665" max="665" width="9.75" style="32" hidden="1" customWidth="1" outlineLevel="1" collapsed="1"/>
    <col min="666" max="672" width="9.75" style="32" hidden="1" customWidth="1" outlineLevel="1"/>
    <col min="673" max="673" width="9.75" style="32" hidden="1" customWidth="1" outlineLevel="1" collapsed="1"/>
    <col min="674" max="692" width="9.75" style="32" hidden="1" customWidth="1" outlineLevel="1"/>
    <col min="693" max="693" width="9.75" style="32" hidden="1" customWidth="1" outlineLevel="1" collapsed="1"/>
    <col min="694" max="700" width="9.75" style="32" hidden="1" customWidth="1" outlineLevel="1"/>
    <col min="701" max="701" width="9.75" style="32" hidden="1" customWidth="1" outlineLevel="1" collapsed="1"/>
    <col min="702" max="704" width="9.75" style="32" hidden="1" customWidth="1" outlineLevel="1"/>
    <col min="705" max="705" width="9.75" style="32" hidden="1" customWidth="1" outlineLevel="1" collapsed="1"/>
    <col min="706" max="708" width="9.75" style="32" hidden="1" customWidth="1" outlineLevel="1"/>
    <col min="709" max="709" width="9.75" style="32" hidden="1" customWidth="1" outlineLevel="1" collapsed="1"/>
    <col min="710" max="716" width="9.75" style="32" hidden="1" customWidth="1" outlineLevel="1"/>
    <col min="717" max="717" width="9.75" style="32" hidden="1" customWidth="1" outlineLevel="1" collapsed="1"/>
    <col min="718" max="724" width="9.75" style="32" hidden="1" customWidth="1" outlineLevel="1"/>
    <col min="725" max="725" width="9.75" style="32" hidden="1" customWidth="1" outlineLevel="1" collapsed="1"/>
    <col min="726" max="732" width="9.75" style="32" hidden="1" customWidth="1" outlineLevel="1"/>
    <col min="733" max="733" width="9.75" style="32" hidden="1" customWidth="1" outlineLevel="1" collapsed="1"/>
    <col min="734" max="736" width="9.75" style="32" hidden="1" customWidth="1" outlineLevel="1"/>
    <col min="737" max="737" width="9.75" style="32" hidden="1" customWidth="1" outlineLevel="1" collapsed="1"/>
    <col min="738" max="740" width="9.75" style="32" hidden="1" customWidth="1" outlineLevel="1"/>
    <col min="741" max="741" width="9.75" style="32" hidden="1" customWidth="1" outlineLevel="1" collapsed="1"/>
    <col min="742" max="744" width="9.75" style="32" hidden="1" customWidth="1" outlineLevel="1"/>
    <col min="745" max="748" width="9.75" style="186" hidden="1" customWidth="1" outlineLevel="1"/>
    <col min="749" max="749" width="9.75" style="186" hidden="1" customWidth="1" outlineLevel="1" collapsed="1"/>
    <col min="750" max="752" width="9.75" style="186" hidden="1" customWidth="1" outlineLevel="1"/>
    <col min="753" max="753" width="9.75" style="186" hidden="1" customWidth="1" outlineLevel="1" collapsed="1"/>
    <col min="754" max="760" width="9.75" style="186" hidden="1" customWidth="1" outlineLevel="1"/>
    <col min="761" max="761" width="9.75" style="186" hidden="1" customWidth="1" outlineLevel="1" collapsed="1"/>
    <col min="762" max="764" width="9.75" style="186" hidden="1" customWidth="1" outlineLevel="1"/>
    <col min="765" max="765" width="9.75" style="186" hidden="1" customWidth="1" outlineLevel="1" collapsed="1"/>
    <col min="766" max="768" width="9.75" style="186" hidden="1" customWidth="1" outlineLevel="1"/>
    <col min="769" max="769" width="9.75" style="186" hidden="1" customWidth="1" outlineLevel="1" collapsed="1"/>
    <col min="770" max="772" width="9.75" style="186" hidden="1" customWidth="1" outlineLevel="1"/>
    <col min="773" max="773" width="9.75" style="186" hidden="1" customWidth="1" outlineLevel="1" collapsed="1"/>
    <col min="774" max="776" width="9.75" style="186" hidden="1" customWidth="1" outlineLevel="1"/>
    <col min="777" max="777" width="9.75" style="186" customWidth="1" collapsed="1"/>
    <col min="778" max="824" width="9.75" style="186" customWidth="1"/>
    <col min="825" max="825" width="5.75" style="32" customWidth="1"/>
    <col min="826" max="826" width="13.875" style="32" customWidth="1"/>
    <col min="827" max="834" width="7.125" style="32" customWidth="1"/>
    <col min="835" max="835" width="9" style="1027"/>
    <col min="836" max="16384" width="9" style="32"/>
  </cols>
  <sheetData>
    <row r="1" spans="1:835" ht="18" thickBot="1" x14ac:dyDescent="0.25">
      <c r="A1" s="34"/>
      <c r="B1" s="2786" t="s">
        <v>129</v>
      </c>
      <c r="C1" s="2786"/>
      <c r="D1" s="34"/>
      <c r="E1" s="93" t="s">
        <v>2520</v>
      </c>
      <c r="F1" s="36">
        <f ca="1">TODAY()</f>
        <v>46254</v>
      </c>
      <c r="G1" s="34" t="s">
        <v>130</v>
      </c>
      <c r="H1" s="34"/>
      <c r="I1" s="34"/>
      <c r="J1" s="34"/>
      <c r="K1" s="34"/>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c r="IB1" s="35"/>
      <c r="IC1" s="35"/>
      <c r="ID1" s="35"/>
      <c r="IE1" s="35"/>
      <c r="IF1" s="35"/>
      <c r="IG1" s="35"/>
      <c r="IH1" s="35"/>
      <c r="II1" s="35"/>
      <c r="IJ1" s="35"/>
      <c r="IK1" s="35"/>
      <c r="IL1" s="35"/>
      <c r="IM1" s="35"/>
      <c r="IN1" s="35"/>
      <c r="IO1" s="35"/>
      <c r="IP1" s="35"/>
      <c r="IQ1" s="35"/>
      <c r="IR1" s="35"/>
      <c r="IS1" s="35"/>
      <c r="IT1" s="35"/>
      <c r="IU1" s="35"/>
      <c r="IV1" s="35"/>
      <c r="IW1" s="35"/>
      <c r="IX1" s="35"/>
      <c r="IY1" s="35"/>
      <c r="IZ1" s="35"/>
      <c r="JA1" s="35"/>
      <c r="JB1" s="35"/>
      <c r="JC1" s="35"/>
      <c r="JD1" s="35"/>
      <c r="JE1" s="35"/>
      <c r="JF1" s="35"/>
      <c r="JG1" s="35"/>
      <c r="JH1" s="35"/>
      <c r="JI1" s="35"/>
      <c r="JJ1" s="35"/>
      <c r="JK1" s="35"/>
      <c r="JL1" s="35"/>
      <c r="JM1" s="35"/>
      <c r="JN1" s="35"/>
      <c r="JO1" s="35"/>
      <c r="JP1" s="35"/>
      <c r="JQ1" s="35"/>
      <c r="JR1" s="35"/>
      <c r="JS1" s="35"/>
      <c r="JT1" s="35"/>
      <c r="JU1" s="35"/>
      <c r="JV1" s="35"/>
      <c r="JW1" s="35"/>
      <c r="JX1" s="35"/>
      <c r="JY1" s="35"/>
      <c r="JZ1" s="35"/>
      <c r="KA1" s="35"/>
      <c r="KB1" s="35"/>
      <c r="KC1" s="35"/>
      <c r="KD1" s="35"/>
      <c r="KE1" s="35"/>
      <c r="KF1" s="35"/>
      <c r="KG1" s="35"/>
      <c r="KH1" s="35"/>
      <c r="KI1" s="35"/>
      <c r="KJ1" s="35"/>
      <c r="KK1" s="35"/>
      <c r="KL1" s="35"/>
      <c r="KM1" s="35"/>
      <c r="KN1" s="35"/>
      <c r="KO1" s="35"/>
      <c r="KP1" s="35"/>
      <c r="KQ1" s="35"/>
      <c r="KR1" s="35"/>
      <c r="KS1" s="35"/>
      <c r="KT1" s="35"/>
      <c r="KU1" s="35"/>
      <c r="KV1" s="35"/>
      <c r="KW1" s="35"/>
      <c r="KX1" s="35"/>
      <c r="KY1" s="35"/>
      <c r="KZ1" s="35"/>
      <c r="LA1" s="35"/>
      <c r="LB1" s="35"/>
      <c r="LC1" s="35"/>
      <c r="LD1" s="35"/>
      <c r="LE1" s="35"/>
      <c r="LF1" s="35"/>
      <c r="LG1" s="35"/>
      <c r="LH1" s="35"/>
      <c r="LI1" s="35"/>
      <c r="LJ1" s="35"/>
      <c r="LK1" s="35"/>
      <c r="LL1" s="35"/>
      <c r="LM1" s="35"/>
      <c r="LN1" s="35"/>
      <c r="LO1" s="35"/>
      <c r="LP1" s="35"/>
      <c r="LQ1" s="35"/>
      <c r="LR1" s="35"/>
      <c r="LS1" s="35"/>
      <c r="LT1" s="35"/>
      <c r="LU1" s="35"/>
      <c r="LV1" s="35"/>
      <c r="LW1" s="35"/>
      <c r="LX1" s="35"/>
      <c r="LY1" s="35"/>
      <c r="LZ1" s="35"/>
      <c r="MA1" s="35"/>
      <c r="MB1" s="35"/>
      <c r="MC1" s="35"/>
      <c r="MD1" s="35"/>
      <c r="ME1" s="35"/>
      <c r="MF1" s="35"/>
      <c r="MG1" s="35"/>
      <c r="MH1" s="35"/>
      <c r="MI1" s="35"/>
      <c r="MJ1" s="35"/>
      <c r="MK1" s="35"/>
      <c r="ML1" s="35"/>
      <c r="MM1" s="35"/>
      <c r="MN1" s="35"/>
      <c r="MO1" s="35"/>
      <c r="MP1" s="35"/>
      <c r="MQ1" s="35"/>
      <c r="MR1" s="35"/>
      <c r="MS1" s="35"/>
      <c r="MT1" s="35"/>
      <c r="MU1" s="35"/>
      <c r="MV1" s="35"/>
      <c r="MW1" s="35"/>
      <c r="MX1" s="35"/>
      <c r="MY1" s="35"/>
      <c r="MZ1" s="35"/>
      <c r="NA1" s="35"/>
      <c r="NB1" s="35"/>
      <c r="NC1" s="35"/>
      <c r="ND1" s="35"/>
      <c r="NE1" s="35"/>
      <c r="NF1" s="35"/>
      <c r="NG1" s="35"/>
      <c r="NH1" s="35"/>
      <c r="NI1" s="35"/>
      <c r="NJ1" s="35"/>
      <c r="NK1" s="35"/>
      <c r="NL1" s="35"/>
      <c r="NM1" s="35"/>
      <c r="NN1" s="35"/>
      <c r="NO1" s="35"/>
      <c r="NP1" s="35"/>
      <c r="NQ1" s="35"/>
      <c r="NR1" s="35"/>
      <c r="NS1" s="35"/>
      <c r="NT1" s="35"/>
      <c r="NU1" s="35"/>
      <c r="NV1" s="35"/>
      <c r="NW1" s="35"/>
      <c r="NX1" s="35"/>
      <c r="NY1" s="35"/>
      <c r="NZ1" s="35"/>
      <c r="OA1" s="35"/>
      <c r="OB1" s="35"/>
      <c r="OC1" s="35"/>
      <c r="OD1" s="35"/>
      <c r="OE1" s="35"/>
      <c r="OF1" s="35"/>
      <c r="OG1" s="35"/>
      <c r="OH1" s="35"/>
      <c r="OI1" s="35"/>
      <c r="OJ1" s="35"/>
      <c r="OK1" s="35"/>
      <c r="OL1" s="35"/>
      <c r="OM1" s="35"/>
      <c r="ON1" s="35"/>
      <c r="OO1" s="35"/>
      <c r="OP1" s="35"/>
      <c r="OQ1" s="35"/>
      <c r="OR1" s="35"/>
      <c r="OS1" s="35"/>
      <c r="OT1" s="35"/>
      <c r="OU1" s="35"/>
      <c r="OV1" s="35"/>
      <c r="OW1" s="35"/>
      <c r="OX1" s="35"/>
      <c r="OY1" s="35"/>
      <c r="OZ1" s="35"/>
      <c r="PA1" s="35"/>
      <c r="PB1" s="35"/>
      <c r="PC1" s="35"/>
      <c r="PD1" s="35"/>
      <c r="PE1" s="35"/>
      <c r="PF1" s="35"/>
      <c r="PG1" s="35"/>
      <c r="PH1" s="35"/>
      <c r="PI1" s="35"/>
      <c r="PJ1" s="35"/>
      <c r="PK1" s="35"/>
      <c r="PL1" s="35"/>
      <c r="PM1" s="35"/>
      <c r="PN1" s="35"/>
      <c r="PO1" s="35"/>
      <c r="PP1" s="35"/>
      <c r="PQ1" s="35"/>
      <c r="PR1" s="35"/>
      <c r="PS1" s="35"/>
      <c r="PT1" s="35"/>
      <c r="PU1" s="35"/>
      <c r="PV1" s="35"/>
      <c r="PW1" s="35"/>
      <c r="PX1" s="35"/>
      <c r="PY1" s="35"/>
      <c r="PZ1" s="35"/>
      <c r="QA1" s="35"/>
      <c r="QB1" s="35"/>
      <c r="QC1" s="35"/>
      <c r="QD1" s="35"/>
      <c r="QE1" s="35"/>
      <c r="QF1" s="35"/>
      <c r="QG1" s="35"/>
      <c r="QH1" s="35"/>
      <c r="QI1" s="35"/>
      <c r="QJ1" s="35"/>
      <c r="QK1" s="35"/>
      <c r="QL1" s="35"/>
      <c r="QM1" s="35"/>
      <c r="QN1" s="35"/>
      <c r="QO1" s="35"/>
      <c r="QP1" s="35"/>
      <c r="QQ1" s="35"/>
      <c r="QR1" s="35"/>
      <c r="QS1" s="35"/>
      <c r="QT1" s="35"/>
      <c r="QU1" s="35"/>
      <c r="QV1" s="35"/>
      <c r="QW1" s="35"/>
      <c r="QX1" s="35"/>
      <c r="QY1" s="35"/>
      <c r="QZ1" s="35"/>
      <c r="RA1" s="35"/>
      <c r="RB1" s="35"/>
      <c r="RC1" s="35"/>
      <c r="RD1" s="35"/>
      <c r="RE1" s="35"/>
      <c r="RF1" s="35"/>
      <c r="RG1" s="35"/>
      <c r="RH1" s="35"/>
      <c r="RI1" s="35"/>
      <c r="RJ1" s="35"/>
      <c r="RK1" s="35"/>
      <c r="RL1" s="35"/>
      <c r="RM1" s="35"/>
      <c r="RN1" s="35"/>
      <c r="RO1" s="35"/>
      <c r="RP1" s="35"/>
      <c r="RQ1" s="35"/>
      <c r="RR1" s="35"/>
      <c r="RS1" s="35"/>
      <c r="RT1" s="35"/>
      <c r="RU1" s="35"/>
      <c r="RV1" s="35"/>
      <c r="RW1" s="35"/>
      <c r="RX1" s="35"/>
      <c r="RY1" s="35"/>
      <c r="RZ1" s="35"/>
      <c r="SA1" s="35"/>
      <c r="SB1" s="35"/>
      <c r="SC1" s="35"/>
      <c r="SD1" s="35"/>
      <c r="SE1" s="35"/>
      <c r="SF1" s="35"/>
      <c r="SG1" s="35"/>
      <c r="SH1" s="35"/>
      <c r="SI1" s="35"/>
      <c r="SJ1" s="35"/>
      <c r="SK1" s="35"/>
      <c r="SL1" s="35"/>
      <c r="SM1" s="35"/>
      <c r="SN1" s="35"/>
      <c r="SO1" s="35"/>
      <c r="SP1" s="35"/>
      <c r="SQ1" s="35"/>
      <c r="SR1" s="35"/>
      <c r="SS1" s="35"/>
      <c r="ST1" s="35"/>
      <c r="SU1" s="35"/>
      <c r="SV1" s="35"/>
      <c r="SW1" s="35"/>
      <c r="SX1" s="35"/>
      <c r="SY1" s="35"/>
      <c r="SZ1" s="35"/>
      <c r="TA1" s="35"/>
      <c r="TB1" s="35"/>
      <c r="TC1" s="35"/>
      <c r="TD1" s="35"/>
      <c r="TE1" s="35"/>
      <c r="TF1" s="35"/>
      <c r="TG1" s="35"/>
      <c r="TH1" s="35"/>
      <c r="TI1" s="35"/>
      <c r="TJ1" s="35"/>
      <c r="TK1" s="35"/>
      <c r="TL1" s="35"/>
      <c r="TM1" s="35"/>
      <c r="TN1" s="35"/>
      <c r="TO1" s="35"/>
      <c r="TP1" s="35"/>
      <c r="TQ1" s="35"/>
      <c r="TR1" s="35"/>
      <c r="TS1" s="35"/>
      <c r="TT1" s="35"/>
      <c r="TU1" s="35"/>
      <c r="TV1" s="35"/>
      <c r="TW1" s="35"/>
      <c r="TX1" s="35"/>
      <c r="TY1" s="35"/>
      <c r="TZ1" s="35"/>
      <c r="UA1" s="35"/>
      <c r="UB1" s="35"/>
      <c r="UC1" s="35"/>
      <c r="UD1" s="35"/>
      <c r="UE1" s="35"/>
      <c r="UF1" s="35"/>
      <c r="UG1" s="35"/>
      <c r="UH1" s="35"/>
      <c r="UI1" s="35"/>
      <c r="UJ1" s="35"/>
      <c r="UK1" s="35"/>
      <c r="UL1" s="35"/>
      <c r="UM1" s="35"/>
      <c r="UN1" s="35"/>
      <c r="UO1" s="35"/>
      <c r="UP1" s="35"/>
      <c r="UQ1" s="35"/>
      <c r="UR1" s="35"/>
      <c r="US1" s="35"/>
      <c r="UT1" s="35"/>
      <c r="UU1" s="35"/>
      <c r="UV1" s="35"/>
      <c r="UW1" s="35"/>
      <c r="UX1" s="35"/>
      <c r="UY1" s="35"/>
      <c r="UZ1" s="35"/>
      <c r="VA1" s="35"/>
      <c r="VB1" s="35"/>
      <c r="VC1" s="35"/>
      <c r="VD1" s="35"/>
      <c r="VE1" s="35"/>
      <c r="VF1" s="35"/>
      <c r="VG1" s="35"/>
      <c r="VH1" s="35"/>
      <c r="VI1" s="35"/>
      <c r="VJ1" s="35"/>
      <c r="VK1" s="35"/>
      <c r="VL1" s="35"/>
      <c r="VM1" s="35"/>
      <c r="VN1" s="35"/>
      <c r="VO1" s="35"/>
      <c r="VP1" s="35"/>
      <c r="VQ1" s="35"/>
      <c r="VR1" s="35"/>
      <c r="VS1" s="35"/>
      <c r="VT1" s="35"/>
      <c r="VU1" s="35"/>
      <c r="VV1" s="35"/>
      <c r="VW1" s="35"/>
      <c r="VX1" s="35"/>
      <c r="VY1" s="35"/>
      <c r="VZ1" s="35"/>
      <c r="WA1" s="35"/>
      <c r="WB1" s="35"/>
      <c r="WC1" s="35"/>
      <c r="WD1" s="35"/>
      <c r="WE1" s="35"/>
      <c r="WF1" s="35"/>
      <c r="WG1" s="35"/>
      <c r="WH1" s="35"/>
      <c r="WI1" s="35"/>
      <c r="WJ1" s="35"/>
      <c r="WK1" s="35"/>
      <c r="WL1" s="35"/>
      <c r="WM1" s="35"/>
      <c r="WN1" s="35"/>
      <c r="WO1" s="35"/>
      <c r="WP1" s="35"/>
      <c r="WQ1" s="35"/>
      <c r="WR1" s="35"/>
      <c r="WS1" s="35"/>
      <c r="WT1" s="35"/>
      <c r="WU1" s="35"/>
      <c r="WV1" s="35"/>
      <c r="WW1" s="35"/>
      <c r="WX1" s="35"/>
      <c r="WY1" s="35"/>
      <c r="WZ1" s="35"/>
      <c r="XA1" s="35"/>
      <c r="XB1" s="35"/>
      <c r="XC1" s="35"/>
      <c r="XD1" s="35"/>
      <c r="XE1" s="35"/>
      <c r="XF1" s="35"/>
      <c r="XG1" s="35"/>
      <c r="XH1" s="35"/>
      <c r="XI1" s="35"/>
      <c r="XJ1" s="35"/>
      <c r="XK1" s="35"/>
      <c r="XL1" s="35"/>
      <c r="XM1" s="35"/>
      <c r="XN1" s="35"/>
      <c r="XO1" s="35"/>
      <c r="XP1" s="35"/>
      <c r="XQ1" s="35"/>
      <c r="XR1" s="35"/>
      <c r="XS1" s="35"/>
      <c r="XT1" s="35"/>
      <c r="XU1" s="35"/>
      <c r="XV1" s="35"/>
      <c r="XW1" s="35"/>
      <c r="XX1" s="35"/>
      <c r="XY1" s="35"/>
      <c r="XZ1" s="35"/>
      <c r="YA1" s="35"/>
      <c r="YB1" s="35"/>
      <c r="YC1" s="35"/>
      <c r="YD1" s="35"/>
      <c r="YE1" s="35"/>
      <c r="YF1" s="35"/>
      <c r="YG1" s="35"/>
      <c r="YH1" s="35"/>
      <c r="YI1" s="35"/>
      <c r="YJ1" s="35"/>
      <c r="YK1" s="35"/>
      <c r="YL1" s="35"/>
      <c r="YM1" s="35"/>
      <c r="YN1" s="35"/>
      <c r="YO1" s="35"/>
      <c r="YP1" s="35"/>
      <c r="YQ1" s="35"/>
      <c r="YR1" s="35"/>
      <c r="YS1" s="35"/>
      <c r="YT1" s="35"/>
      <c r="YU1" s="35"/>
      <c r="YV1" s="35"/>
      <c r="YW1" s="35"/>
      <c r="YX1" s="35"/>
      <c r="YY1" s="35"/>
      <c r="YZ1" s="35"/>
      <c r="ZA1" s="35"/>
      <c r="ZB1" s="35"/>
      <c r="ZC1" s="35"/>
      <c r="ZD1" s="35"/>
      <c r="ZE1" s="35"/>
      <c r="ZF1" s="35"/>
      <c r="ZG1" s="35"/>
      <c r="ZH1" s="35"/>
      <c r="ZI1" s="35"/>
      <c r="ZJ1" s="35"/>
      <c r="ZK1" s="35"/>
      <c r="ZL1" s="35"/>
      <c r="ZM1" s="35"/>
      <c r="ZN1" s="35"/>
      <c r="ZO1" s="35"/>
      <c r="ZP1" s="35"/>
      <c r="ZQ1" s="35"/>
      <c r="ZR1" s="35"/>
      <c r="ZS1" s="35"/>
      <c r="ZT1" s="35"/>
      <c r="ZU1" s="35"/>
      <c r="ZV1" s="35"/>
      <c r="ZW1" s="35"/>
      <c r="ZX1" s="35"/>
      <c r="ZY1" s="35"/>
      <c r="ZZ1" s="35"/>
      <c r="AAA1" s="35"/>
      <c r="AAB1" s="35"/>
      <c r="AAC1" s="35"/>
      <c r="AAD1" s="35"/>
      <c r="AAE1" s="35"/>
      <c r="AAF1" s="35"/>
      <c r="AAG1" s="35"/>
      <c r="AAH1" s="35"/>
      <c r="AAI1" s="35"/>
      <c r="AAJ1" s="35"/>
      <c r="AAK1" s="35"/>
      <c r="AAL1" s="35"/>
      <c r="AAM1" s="35"/>
      <c r="AAN1" s="35"/>
      <c r="AAO1" s="35"/>
      <c r="AAP1" s="35"/>
      <c r="AAQ1" s="35"/>
      <c r="AAR1" s="35"/>
      <c r="AAS1" s="35"/>
      <c r="AAT1" s="35"/>
      <c r="AAU1" s="35"/>
      <c r="AAV1" s="35"/>
      <c r="AAW1" s="35"/>
      <c r="AAX1" s="35"/>
      <c r="AAY1" s="35"/>
      <c r="AAZ1" s="35"/>
      <c r="ABA1" s="35"/>
      <c r="ABB1" s="35"/>
      <c r="ABC1" s="35"/>
      <c r="ABD1" s="35"/>
      <c r="ABE1" s="35"/>
      <c r="ABF1" s="35"/>
      <c r="ABG1" s="35"/>
      <c r="ABH1" s="35"/>
      <c r="ABI1" s="35"/>
      <c r="ABJ1" s="35"/>
      <c r="ABK1" s="35"/>
      <c r="ABL1" s="35"/>
      <c r="ABM1" s="35"/>
      <c r="ABN1" s="35"/>
      <c r="ABO1" s="35"/>
      <c r="ABP1" s="35"/>
      <c r="ABQ1" s="2338"/>
      <c r="ABR1" s="2338"/>
      <c r="ABS1" s="2338"/>
      <c r="ABT1" s="2338"/>
      <c r="ABU1" s="2338"/>
      <c r="ABV1" s="2338"/>
      <c r="ABW1" s="2338"/>
      <c r="ABX1" s="2338"/>
      <c r="ABY1" s="2338"/>
      <c r="ABZ1" s="2338"/>
      <c r="ACA1" s="2338"/>
      <c r="ACB1" s="2338"/>
      <c r="ACC1" s="2338"/>
      <c r="ACD1" s="2338"/>
      <c r="ACE1" s="2338"/>
      <c r="ACF1" s="2338"/>
      <c r="ACG1" s="2338"/>
      <c r="ACH1" s="2338"/>
      <c r="ACI1" s="2338"/>
      <c r="ACJ1" s="2338"/>
      <c r="ACK1" s="2338"/>
      <c r="ACL1" s="2338"/>
      <c r="ACM1" s="2338"/>
      <c r="ACN1" s="2338"/>
      <c r="ACO1" s="2338"/>
      <c r="ACP1" s="2338"/>
      <c r="ACQ1" s="2338"/>
      <c r="ACR1" s="2338"/>
      <c r="ACS1" s="2338"/>
      <c r="ACT1" s="2338"/>
      <c r="ACU1" s="2338"/>
      <c r="ACV1" s="2338"/>
      <c r="ACW1" s="2338"/>
      <c r="ACX1" s="2338"/>
      <c r="ACY1" s="2338"/>
      <c r="ACZ1" s="2338"/>
      <c r="ADA1" s="2338"/>
      <c r="ADB1" s="2338"/>
      <c r="ADC1" s="2338"/>
      <c r="ADD1" s="2338"/>
      <c r="ADE1" s="2338"/>
      <c r="ADF1" s="2338"/>
      <c r="ADG1" s="2338"/>
      <c r="ADH1" s="2338"/>
      <c r="ADI1" s="2338"/>
      <c r="ADJ1" s="2338"/>
      <c r="ADK1" s="2338"/>
      <c r="ADL1" s="2338"/>
      <c r="ADM1" s="2338"/>
      <c r="ADN1" s="2338"/>
      <c r="ADO1" s="2338"/>
      <c r="ADP1" s="2338"/>
      <c r="ADQ1" s="2338"/>
      <c r="ADR1" s="2338"/>
      <c r="ADS1" s="2338"/>
      <c r="ADT1" s="2338"/>
      <c r="ADU1" s="2338"/>
      <c r="ADV1" s="2338"/>
      <c r="ADW1" s="2338"/>
      <c r="ADX1" s="2338"/>
      <c r="ADY1" s="2338"/>
      <c r="ADZ1" s="2338"/>
      <c r="AEA1" s="2338"/>
      <c r="AEB1" s="2338"/>
      <c r="AEC1" s="2338"/>
      <c r="AED1" s="2338"/>
      <c r="AEE1" s="2338"/>
      <c r="AEF1" s="2338"/>
      <c r="AEG1" s="2338"/>
      <c r="AEH1" s="2338"/>
      <c r="AEI1" s="2338"/>
      <c r="AEJ1" s="2338"/>
      <c r="AEK1" s="2338"/>
      <c r="AEL1" s="2338"/>
      <c r="AEM1" s="2338"/>
      <c r="AEN1" s="2338"/>
      <c r="AEO1" s="2338"/>
      <c r="AEP1" s="2338"/>
      <c r="AEQ1" s="2338"/>
      <c r="AER1" s="2338"/>
      <c r="AEU1" s="34"/>
      <c r="AEV1" s="34"/>
      <c r="AEW1" s="34"/>
      <c r="AEX1" s="34"/>
      <c r="AEY1" s="34"/>
      <c r="AEZ1" s="34"/>
      <c r="AFA1" s="34"/>
      <c r="AFB1" s="34"/>
    </row>
    <row r="2" spans="1:835" ht="23.25" customHeight="1" thickBot="1" x14ac:dyDescent="0.25">
      <c r="A2" s="2777" t="s">
        <v>87</v>
      </c>
      <c r="B2" s="2779" t="s">
        <v>131</v>
      </c>
      <c r="C2" s="2779" t="s">
        <v>0</v>
      </c>
      <c r="D2" s="547"/>
      <c r="E2" s="2779" t="s">
        <v>351</v>
      </c>
      <c r="F2" s="2779" t="s">
        <v>2</v>
      </c>
      <c r="G2" s="2781" t="s">
        <v>1</v>
      </c>
      <c r="H2" s="2787" t="s">
        <v>359</v>
      </c>
      <c r="I2" s="2788"/>
      <c r="J2" s="2788"/>
      <c r="K2" s="2789"/>
      <c r="L2" s="222"/>
      <c r="M2" s="222"/>
      <c r="N2" s="222"/>
      <c r="O2" s="217"/>
      <c r="P2" s="222"/>
      <c r="Q2" s="222"/>
      <c r="R2" s="222"/>
      <c r="S2" s="222"/>
      <c r="T2" s="222"/>
      <c r="U2" s="222"/>
      <c r="V2" s="222"/>
      <c r="W2" s="222"/>
      <c r="X2" s="223"/>
      <c r="Y2" s="222"/>
      <c r="Z2" s="222"/>
      <c r="AA2" s="222"/>
      <c r="AB2" s="223"/>
      <c r="AC2" s="222"/>
      <c r="AD2" s="222"/>
      <c r="AE2" s="217"/>
      <c r="AF2" s="222"/>
      <c r="AG2" s="222"/>
      <c r="AH2" s="222"/>
      <c r="AI2" s="222"/>
      <c r="AJ2" s="223"/>
      <c r="AK2" s="222"/>
      <c r="AL2" s="222"/>
      <c r="AM2" s="217"/>
      <c r="AN2" s="222"/>
      <c r="AO2" s="222"/>
      <c r="AP2" s="222"/>
      <c r="AQ2" s="222"/>
      <c r="AR2" s="223"/>
      <c r="AS2" s="222"/>
      <c r="AT2" s="222"/>
      <c r="AU2" s="217"/>
      <c r="AV2" s="222"/>
      <c r="AW2" s="222"/>
      <c r="AX2" s="222"/>
      <c r="AY2" s="222"/>
      <c r="AZ2" s="251"/>
      <c r="BA2" s="249"/>
      <c r="BB2" s="249"/>
      <c r="BC2" s="250"/>
      <c r="BD2" s="249"/>
      <c r="BE2" s="249"/>
      <c r="BF2" s="249"/>
      <c r="BG2" s="250"/>
      <c r="BH2" s="251"/>
      <c r="BI2" s="249"/>
      <c r="BJ2" s="249"/>
      <c r="BK2" s="250"/>
      <c r="BL2" s="251"/>
      <c r="BM2" s="249"/>
      <c r="BN2" s="249"/>
      <c r="BO2" s="250"/>
      <c r="BP2" s="251"/>
      <c r="BQ2" s="249"/>
      <c r="BR2" s="249"/>
      <c r="BS2" s="250"/>
      <c r="BT2" s="222"/>
      <c r="BU2" s="222"/>
      <c r="BV2" s="222"/>
      <c r="BW2" s="222"/>
      <c r="BX2" s="223"/>
      <c r="BY2" s="222"/>
      <c r="BZ2" s="222"/>
      <c r="CA2" s="217"/>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222"/>
      <c r="DK2" s="222"/>
      <c r="DL2" s="222"/>
      <c r="DM2" s="222"/>
      <c r="DN2" s="222"/>
      <c r="DO2" s="222"/>
      <c r="DP2" s="222"/>
      <c r="DQ2" s="222"/>
      <c r="DR2" s="222"/>
      <c r="DS2" s="222"/>
      <c r="DT2" s="222"/>
      <c r="DU2" s="222"/>
      <c r="DV2" s="222"/>
      <c r="DW2" s="222"/>
      <c r="DX2" s="222"/>
      <c r="DY2" s="222"/>
      <c r="DZ2" s="222"/>
      <c r="EA2" s="222"/>
      <c r="EB2" s="222"/>
      <c r="EC2" s="222"/>
      <c r="ED2" s="222"/>
      <c r="EE2" s="222"/>
      <c r="EF2" s="222"/>
      <c r="EG2" s="222"/>
      <c r="EH2" s="222"/>
      <c r="EI2" s="222"/>
      <c r="EJ2" s="222"/>
      <c r="EK2" s="222"/>
      <c r="EL2" s="222"/>
      <c r="EM2" s="222"/>
      <c r="EN2" s="222"/>
      <c r="EO2" s="222"/>
      <c r="EP2" s="222"/>
      <c r="EQ2" s="222"/>
      <c r="ER2" s="222"/>
      <c r="ES2" s="222"/>
      <c r="ET2" s="222"/>
      <c r="EU2" s="222"/>
      <c r="EV2" s="222"/>
      <c r="EW2" s="222"/>
      <c r="EX2" s="222"/>
      <c r="EY2" s="222"/>
      <c r="EZ2" s="222"/>
      <c r="FA2" s="222"/>
      <c r="FB2" s="222"/>
      <c r="FC2" s="222"/>
      <c r="FD2" s="222"/>
      <c r="FE2" s="222"/>
      <c r="FF2" s="222"/>
      <c r="FG2" s="222"/>
      <c r="FH2" s="222"/>
      <c r="FI2" s="222"/>
      <c r="FJ2" s="222"/>
      <c r="FK2" s="222"/>
      <c r="FL2" s="222"/>
      <c r="FM2" s="222"/>
      <c r="FN2" s="222"/>
      <c r="FO2" s="222"/>
      <c r="FP2" s="222"/>
      <c r="FQ2" s="222"/>
      <c r="FR2" s="222"/>
      <c r="FS2" s="222"/>
      <c r="FT2" s="222"/>
      <c r="FU2" s="222"/>
      <c r="FV2" s="222"/>
      <c r="FW2" s="222"/>
      <c r="FX2" s="222"/>
      <c r="FY2" s="222"/>
      <c r="FZ2" s="222"/>
      <c r="GA2" s="222"/>
      <c r="GB2" s="222"/>
      <c r="GC2" s="222"/>
      <c r="GD2" s="222"/>
      <c r="GE2" s="222"/>
      <c r="GF2" s="222"/>
      <c r="GG2" s="222"/>
      <c r="GH2" s="222"/>
      <c r="GI2" s="222"/>
      <c r="GJ2" s="222"/>
      <c r="GK2" s="222"/>
      <c r="GL2" s="222"/>
      <c r="GM2" s="222"/>
      <c r="GN2" s="222"/>
      <c r="GO2" s="222"/>
      <c r="GP2" s="222"/>
      <c r="GQ2" s="222"/>
      <c r="GR2" s="222"/>
      <c r="GS2" s="222"/>
      <c r="GT2" s="222"/>
      <c r="GU2" s="222"/>
      <c r="GV2" s="222"/>
      <c r="GW2" s="222"/>
      <c r="GX2" s="222"/>
      <c r="GY2" s="222"/>
      <c r="GZ2" s="222"/>
      <c r="HA2" s="222"/>
      <c r="HB2" s="222"/>
      <c r="HC2" s="222"/>
      <c r="HD2" s="222"/>
      <c r="HE2" s="222"/>
      <c r="HF2" s="222"/>
      <c r="HG2" s="222"/>
      <c r="HH2" s="222"/>
      <c r="HI2" s="222"/>
      <c r="HJ2" s="222"/>
      <c r="HK2" s="222"/>
      <c r="HL2" s="222"/>
      <c r="HM2" s="222"/>
      <c r="HN2" s="222"/>
      <c r="HO2" s="222"/>
      <c r="HP2" s="222"/>
      <c r="HQ2" s="222"/>
      <c r="HR2" s="222"/>
      <c r="HS2" s="222"/>
      <c r="HT2" s="222"/>
      <c r="HU2" s="222"/>
      <c r="HV2" s="222"/>
      <c r="HW2" s="222"/>
      <c r="HX2" s="222"/>
      <c r="HY2" s="222"/>
      <c r="HZ2" s="222"/>
      <c r="IA2" s="222"/>
      <c r="IB2" s="222"/>
      <c r="IC2" s="222"/>
      <c r="ID2" s="222"/>
      <c r="IE2" s="222"/>
      <c r="IF2" s="222"/>
      <c r="IG2" s="222"/>
      <c r="IH2" s="222"/>
      <c r="II2" s="222"/>
      <c r="IJ2" s="222"/>
      <c r="IK2" s="222"/>
      <c r="IL2" s="222"/>
      <c r="IM2" s="222"/>
      <c r="IN2" s="222"/>
      <c r="IO2" s="222"/>
      <c r="IP2" s="222"/>
      <c r="IQ2" s="222"/>
      <c r="IR2" s="222"/>
      <c r="IS2" s="222"/>
      <c r="IT2" s="222"/>
      <c r="IU2" s="222"/>
      <c r="IV2" s="222"/>
      <c r="IW2" s="222"/>
      <c r="IX2" s="222"/>
      <c r="IY2" s="222"/>
      <c r="IZ2" s="222"/>
      <c r="JA2" s="222"/>
      <c r="JB2" s="222"/>
      <c r="JC2" s="222"/>
      <c r="JD2" s="222"/>
      <c r="JE2" s="222"/>
      <c r="JF2" s="222"/>
      <c r="JG2" s="222"/>
      <c r="JH2" s="222"/>
      <c r="JI2" s="222"/>
      <c r="JJ2" s="222"/>
      <c r="JK2" s="222"/>
      <c r="JL2" s="222"/>
      <c r="JM2" s="222"/>
      <c r="JN2" s="222"/>
      <c r="JO2" s="222"/>
      <c r="JP2" s="222"/>
      <c r="JQ2" s="222"/>
      <c r="JR2" s="222"/>
      <c r="JS2" s="222"/>
      <c r="JT2" s="222"/>
      <c r="JU2" s="222"/>
      <c r="JV2" s="222"/>
      <c r="JW2" s="222"/>
      <c r="JX2" s="222"/>
      <c r="JY2" s="222"/>
      <c r="JZ2" s="222"/>
      <c r="KA2" s="222"/>
      <c r="KB2" s="222"/>
      <c r="KC2" s="222"/>
      <c r="KD2" s="222"/>
      <c r="KE2" s="222"/>
      <c r="KF2" s="222"/>
      <c r="KG2" s="222"/>
      <c r="KH2" s="222"/>
      <c r="KI2" s="222"/>
      <c r="KJ2" s="222"/>
      <c r="KK2" s="222"/>
      <c r="KL2" s="222"/>
      <c r="KM2" s="222"/>
      <c r="KN2" s="222"/>
      <c r="KO2" s="222"/>
      <c r="KP2" s="222"/>
      <c r="KQ2" s="222"/>
      <c r="KR2" s="222"/>
      <c r="KS2" s="222"/>
      <c r="KT2" s="222"/>
      <c r="KU2" s="222"/>
      <c r="KV2" s="222"/>
      <c r="KW2" s="222"/>
      <c r="KX2" s="222"/>
      <c r="KY2" s="222"/>
      <c r="KZ2" s="222"/>
      <c r="LA2" s="222"/>
      <c r="LB2" s="222"/>
      <c r="LC2" s="222"/>
      <c r="LD2" s="222"/>
      <c r="LE2" s="222"/>
      <c r="LF2" s="222"/>
      <c r="LG2" s="222"/>
      <c r="LH2" s="222"/>
      <c r="LI2" s="222"/>
      <c r="LJ2" s="222"/>
      <c r="LK2" s="222"/>
      <c r="LL2" s="222"/>
      <c r="LM2" s="222"/>
      <c r="LN2" s="222"/>
      <c r="LO2" s="222"/>
      <c r="LP2" s="222"/>
      <c r="LQ2" s="222"/>
      <c r="LR2" s="222"/>
      <c r="LS2" s="222"/>
      <c r="LT2" s="222"/>
      <c r="LU2" s="222"/>
      <c r="LV2" s="222"/>
      <c r="LW2" s="222"/>
      <c r="LX2" s="222"/>
      <c r="LY2" s="222"/>
      <c r="LZ2" s="222"/>
      <c r="MA2" s="222"/>
      <c r="MB2" s="222"/>
      <c r="MC2" s="222"/>
      <c r="MD2" s="222"/>
      <c r="ME2" s="222"/>
      <c r="MF2" s="222"/>
      <c r="MG2" s="222"/>
      <c r="MH2" s="222"/>
      <c r="MI2" s="222"/>
      <c r="MJ2" s="222"/>
      <c r="MK2" s="222"/>
      <c r="ML2" s="222"/>
      <c r="MM2" s="222"/>
      <c r="MN2" s="222"/>
      <c r="MO2" s="222"/>
      <c r="MP2" s="222"/>
      <c r="MQ2" s="222"/>
      <c r="MR2" s="222"/>
      <c r="MS2" s="222"/>
      <c r="MT2" s="222"/>
      <c r="MU2" s="222"/>
      <c r="MV2" s="222"/>
      <c r="MW2" s="222"/>
      <c r="MX2" s="222"/>
      <c r="MY2" s="222"/>
      <c r="MZ2" s="222"/>
      <c r="NA2" s="222"/>
      <c r="NB2" s="222"/>
      <c r="NC2" s="222"/>
      <c r="ND2" s="222"/>
      <c r="NE2" s="222"/>
      <c r="NF2" s="222"/>
      <c r="NG2" s="222"/>
      <c r="NH2" s="222"/>
      <c r="NI2" s="222"/>
      <c r="NJ2" s="222"/>
      <c r="NK2" s="222"/>
      <c r="NL2" s="222"/>
      <c r="NM2" s="222"/>
      <c r="NN2" s="222"/>
      <c r="NO2" s="222"/>
      <c r="NP2" s="222"/>
      <c r="NQ2" s="222"/>
      <c r="NR2" s="222"/>
      <c r="NS2" s="222"/>
      <c r="NT2" s="222"/>
      <c r="NU2" s="222"/>
      <c r="NV2" s="222"/>
      <c r="NW2" s="222"/>
      <c r="NX2" s="222"/>
      <c r="NY2" s="222"/>
      <c r="NZ2" s="222"/>
      <c r="OA2" s="222"/>
      <c r="OB2" s="222"/>
      <c r="OC2" s="222"/>
      <c r="OD2" s="222"/>
      <c r="OE2" s="222"/>
      <c r="OF2" s="222"/>
      <c r="OG2" s="222"/>
      <c r="OH2" s="222"/>
      <c r="OI2" s="222"/>
      <c r="OJ2" s="222"/>
      <c r="OK2" s="222"/>
      <c r="OL2" s="222"/>
      <c r="OM2" s="222"/>
      <c r="ON2" s="222"/>
      <c r="OO2" s="222"/>
      <c r="OP2" s="222"/>
      <c r="OQ2" s="222"/>
      <c r="OR2" s="222"/>
      <c r="OS2" s="222"/>
      <c r="OT2" s="222"/>
      <c r="OU2" s="222"/>
      <c r="OV2" s="222"/>
      <c r="OW2" s="222"/>
      <c r="OX2" s="222"/>
      <c r="OY2" s="222"/>
      <c r="OZ2" s="222"/>
      <c r="PA2" s="222"/>
      <c r="PB2" s="222"/>
      <c r="PC2" s="222"/>
      <c r="PD2" s="222"/>
      <c r="PE2" s="222"/>
      <c r="PF2" s="222"/>
      <c r="PG2" s="222"/>
      <c r="PH2" s="222"/>
      <c r="PI2" s="222"/>
      <c r="PJ2" s="222"/>
      <c r="PK2" s="222"/>
      <c r="PL2" s="249"/>
      <c r="PM2" s="249"/>
      <c r="PN2" s="249"/>
      <c r="PO2" s="249"/>
      <c r="PP2" s="250"/>
      <c r="PQ2" s="222"/>
      <c r="PR2" s="222"/>
      <c r="PS2" s="222"/>
      <c r="PT2" s="222"/>
      <c r="PU2" s="222"/>
      <c r="PV2" s="222"/>
      <c r="PW2" s="222"/>
      <c r="PX2" s="222"/>
      <c r="PY2" s="222"/>
      <c r="PZ2" s="222"/>
      <c r="QA2" s="222"/>
      <c r="QB2" s="222"/>
      <c r="QC2" s="222"/>
      <c r="QD2" s="222"/>
      <c r="QE2" s="222"/>
      <c r="QF2" s="222"/>
      <c r="QG2" s="222"/>
      <c r="QH2" s="222"/>
      <c r="QI2" s="222"/>
      <c r="QJ2" s="222"/>
      <c r="QK2" s="222"/>
      <c r="QL2" s="222"/>
      <c r="QM2" s="222"/>
      <c r="QN2" s="222"/>
      <c r="QO2" s="222"/>
      <c r="QP2" s="222"/>
      <c r="QQ2" s="222"/>
      <c r="QR2" s="222"/>
      <c r="QS2" s="222"/>
      <c r="QT2" s="222"/>
      <c r="QU2" s="222"/>
      <c r="QV2" s="222"/>
      <c r="QW2" s="222"/>
      <c r="QX2" s="222"/>
      <c r="QY2" s="222"/>
      <c r="QZ2" s="222"/>
      <c r="RA2" s="222"/>
      <c r="RB2" s="222"/>
      <c r="RC2" s="222"/>
      <c r="RD2" s="222"/>
      <c r="RE2" s="222"/>
      <c r="RF2" s="222"/>
      <c r="RG2" s="222"/>
      <c r="RH2" s="222"/>
      <c r="RI2" s="222"/>
      <c r="RJ2" s="222"/>
      <c r="RK2" s="222"/>
      <c r="RL2" s="222"/>
      <c r="RM2" s="222"/>
      <c r="RN2" s="222"/>
      <c r="RO2" s="222"/>
      <c r="RP2" s="222"/>
      <c r="RQ2" s="222"/>
      <c r="RR2" s="222"/>
      <c r="RS2" s="222"/>
      <c r="RT2" s="222"/>
      <c r="RU2" s="222"/>
      <c r="RV2" s="222"/>
      <c r="RW2" s="222"/>
      <c r="RX2" s="222"/>
      <c r="RY2" s="222"/>
      <c r="RZ2" s="222"/>
      <c r="SA2" s="222"/>
      <c r="SB2" s="222"/>
      <c r="SC2" s="222"/>
      <c r="SD2" s="222"/>
      <c r="SE2" s="222"/>
      <c r="SF2" s="222"/>
      <c r="SG2" s="222"/>
      <c r="SH2" s="222"/>
      <c r="SI2" s="222"/>
      <c r="SJ2" s="222"/>
      <c r="SK2" s="222"/>
      <c r="SL2" s="222"/>
      <c r="SM2" s="222"/>
      <c r="SN2" s="222"/>
      <c r="SO2" s="222"/>
      <c r="SP2" s="222"/>
      <c r="SQ2" s="222"/>
      <c r="SR2" s="222"/>
      <c r="SS2" s="222"/>
      <c r="ST2" s="222"/>
      <c r="SU2" s="222"/>
      <c r="SV2" s="222"/>
      <c r="SW2" s="222"/>
      <c r="SX2" s="222"/>
      <c r="SY2" s="222"/>
      <c r="SZ2" s="222"/>
      <c r="TA2" s="222"/>
      <c r="TB2" s="222"/>
      <c r="TC2" s="222"/>
      <c r="TD2" s="222"/>
      <c r="TE2" s="222"/>
      <c r="TF2" s="222"/>
      <c r="TG2" s="222"/>
      <c r="TH2" s="222"/>
      <c r="TI2" s="222"/>
      <c r="TJ2" s="222"/>
      <c r="TK2" s="222"/>
      <c r="TL2" s="222"/>
      <c r="TM2" s="222"/>
      <c r="TN2" s="222"/>
      <c r="TO2" s="222"/>
      <c r="TP2" s="222"/>
      <c r="TQ2" s="222"/>
      <c r="TR2" s="222"/>
      <c r="TS2" s="222"/>
      <c r="TT2" s="222"/>
      <c r="TU2" s="222"/>
      <c r="TV2" s="222"/>
      <c r="TW2" s="222"/>
      <c r="TX2" s="222"/>
      <c r="TY2" s="222"/>
      <c r="TZ2" s="222"/>
      <c r="UA2" s="222"/>
      <c r="UB2" s="222"/>
      <c r="UC2" s="222"/>
      <c r="UD2" s="222"/>
      <c r="UE2" s="222"/>
      <c r="UF2" s="222"/>
      <c r="UG2" s="1698"/>
      <c r="UH2" s="1698"/>
      <c r="UI2" s="1698"/>
      <c r="UJ2" s="1698"/>
      <c r="UK2" s="1708"/>
      <c r="UL2" s="1708"/>
      <c r="UM2" s="1708"/>
      <c r="UN2" s="1708"/>
      <c r="UO2" s="1713"/>
      <c r="UP2" s="1713"/>
      <c r="UQ2" s="1713"/>
      <c r="UR2" s="1713"/>
      <c r="US2" s="1793"/>
      <c r="UT2" s="1793"/>
      <c r="UU2" s="1793"/>
      <c r="UV2" s="1793"/>
      <c r="UW2" s="1797"/>
      <c r="UX2" s="1797"/>
      <c r="UY2" s="1797"/>
      <c r="UZ2" s="1797"/>
      <c r="VA2" s="1815"/>
      <c r="VB2" s="1815"/>
      <c r="VC2" s="1815"/>
      <c r="VD2" s="1815"/>
      <c r="VE2" s="1836"/>
      <c r="VF2" s="1836"/>
      <c r="VG2" s="1836"/>
      <c r="VH2" s="1836"/>
      <c r="VI2" s="1863"/>
      <c r="VJ2" s="1863"/>
      <c r="VK2" s="1863"/>
      <c r="VL2" s="1863"/>
      <c r="VM2" s="1869"/>
      <c r="VN2" s="1869"/>
      <c r="VO2" s="1869"/>
      <c r="VP2" s="1869"/>
      <c r="VQ2" s="1875"/>
      <c r="VR2" s="1875"/>
      <c r="VS2" s="1875"/>
      <c r="VT2" s="1875"/>
      <c r="VU2" s="1883"/>
      <c r="VV2" s="1883"/>
      <c r="VW2" s="1883"/>
      <c r="VX2" s="1883"/>
      <c r="VY2" s="1889"/>
      <c r="VZ2" s="1889"/>
      <c r="WA2" s="1889"/>
      <c r="WB2" s="1889"/>
      <c r="WC2" s="1896"/>
      <c r="WD2" s="1896"/>
      <c r="WE2" s="1896"/>
      <c r="WF2" s="1896"/>
      <c r="WG2" s="1924"/>
      <c r="WH2" s="1924"/>
      <c r="WI2" s="1924"/>
      <c r="WJ2" s="1924"/>
      <c r="WK2" s="1927"/>
      <c r="WL2" s="1927"/>
      <c r="WM2" s="1927"/>
      <c r="WN2" s="1927"/>
      <c r="WO2" s="1939"/>
      <c r="WP2" s="1939"/>
      <c r="WQ2" s="1939"/>
      <c r="WR2" s="1939"/>
      <c r="WS2" s="1941"/>
      <c r="WT2" s="1941"/>
      <c r="WU2" s="1941"/>
      <c r="WV2" s="1941"/>
      <c r="WW2" s="1955"/>
      <c r="WX2" s="1955"/>
      <c r="WY2" s="1955"/>
      <c r="WZ2" s="1955"/>
      <c r="XA2" s="1958"/>
      <c r="XB2" s="1958"/>
      <c r="XC2" s="1958"/>
      <c r="XD2" s="1958"/>
      <c r="XE2" s="1985"/>
      <c r="XF2" s="1985"/>
      <c r="XG2" s="1985"/>
      <c r="XH2" s="1985"/>
      <c r="XI2" s="1988"/>
      <c r="XJ2" s="1988"/>
      <c r="XK2" s="1988"/>
      <c r="XL2" s="1988"/>
      <c r="XM2" s="1993"/>
      <c r="XN2" s="1993"/>
      <c r="XO2" s="1993"/>
      <c r="XP2" s="1993"/>
      <c r="XQ2" s="2021"/>
      <c r="XR2" s="2021"/>
      <c r="XS2" s="2021"/>
      <c r="XT2" s="2021"/>
      <c r="XU2" s="2023"/>
      <c r="XV2" s="2023"/>
      <c r="XW2" s="2023"/>
      <c r="XX2" s="2023"/>
      <c r="XY2" s="2024"/>
      <c r="XZ2" s="2024"/>
      <c r="YA2" s="2024"/>
      <c r="YB2" s="2024"/>
      <c r="YC2" s="2034"/>
      <c r="YD2" s="2034"/>
      <c r="YE2" s="2034"/>
      <c r="YF2" s="2034"/>
      <c r="YG2" s="2035"/>
      <c r="YH2" s="2035"/>
      <c r="YI2" s="2035"/>
      <c r="YJ2" s="2035"/>
      <c r="YK2" s="2037"/>
      <c r="YL2" s="2037"/>
      <c r="YM2" s="2037"/>
      <c r="YN2" s="2037"/>
      <c r="YO2" s="2042"/>
      <c r="YP2" s="2042"/>
      <c r="YQ2" s="2042"/>
      <c r="YR2" s="2042"/>
      <c r="YS2" s="2047"/>
      <c r="YT2" s="2047"/>
      <c r="YU2" s="2047"/>
      <c r="YV2" s="2047"/>
      <c r="YW2" s="2056"/>
      <c r="YX2" s="2056"/>
      <c r="YY2" s="2056"/>
      <c r="YZ2" s="2056"/>
      <c r="ZA2" s="2064"/>
      <c r="ZB2" s="2064"/>
      <c r="ZC2" s="2064"/>
      <c r="ZD2" s="2064"/>
      <c r="ZE2" s="2087"/>
      <c r="ZF2" s="2087"/>
      <c r="ZG2" s="2087"/>
      <c r="ZH2" s="2087"/>
      <c r="ZI2" s="2126"/>
      <c r="ZJ2" s="2126"/>
      <c r="ZK2" s="2126"/>
      <c r="ZL2" s="2126"/>
      <c r="ZM2" s="2132"/>
      <c r="ZN2" s="2132"/>
      <c r="ZO2" s="2132"/>
      <c r="ZP2" s="2132"/>
      <c r="ZQ2" s="2137"/>
      <c r="ZR2" s="2137"/>
      <c r="ZS2" s="2137"/>
      <c r="ZT2" s="2137"/>
      <c r="ZU2" s="2138"/>
      <c r="ZV2" s="2138"/>
      <c r="ZW2" s="2138"/>
      <c r="ZX2" s="2138"/>
      <c r="ZY2" s="2156"/>
      <c r="ZZ2" s="2156"/>
      <c r="AAA2" s="2156"/>
      <c r="AAB2" s="2156"/>
      <c r="AAC2" s="2157"/>
      <c r="AAD2" s="2157"/>
      <c r="AAE2" s="2157"/>
      <c r="AAF2" s="2157"/>
      <c r="AAG2" s="2194"/>
      <c r="AAH2" s="2194"/>
      <c r="AAI2" s="2194"/>
      <c r="AAJ2" s="2194"/>
      <c r="AAK2" s="2204"/>
      <c r="AAL2" s="2204"/>
      <c r="AAM2" s="2204"/>
      <c r="AAN2" s="2204"/>
      <c r="AAO2" s="2211"/>
      <c r="AAP2" s="2211"/>
      <c r="AAQ2" s="2211"/>
      <c r="AAR2" s="2211"/>
      <c r="AAS2" s="2212"/>
      <c r="AAT2" s="2212"/>
      <c r="AAU2" s="2212"/>
      <c r="AAV2" s="2212"/>
      <c r="AAW2" s="2212"/>
      <c r="AAX2" s="2212"/>
      <c r="AAY2" s="2212"/>
      <c r="AAZ2" s="2212"/>
      <c r="ABA2" s="2216"/>
      <c r="ABB2" s="2216"/>
      <c r="ABC2" s="2216"/>
      <c r="ABD2" s="2216"/>
      <c r="ABE2" s="2315"/>
      <c r="ABF2" s="2315"/>
      <c r="ABG2" s="2315"/>
      <c r="ABH2" s="2315"/>
      <c r="ABI2" s="2315"/>
      <c r="ABJ2" s="2315"/>
      <c r="ABK2" s="2315"/>
      <c r="ABL2" s="2315"/>
      <c r="ABM2" s="2336"/>
      <c r="ABN2" s="2336"/>
      <c r="ABO2" s="2336"/>
      <c r="ABP2" s="2336"/>
      <c r="ABQ2" s="2339"/>
      <c r="ABR2" s="2339"/>
      <c r="ABS2" s="2339"/>
      <c r="ABT2" s="2339"/>
      <c r="ABU2" s="2339"/>
      <c r="ABV2" s="2339"/>
      <c r="ABW2" s="2339"/>
      <c r="ABX2" s="2339"/>
      <c r="ABY2" s="2339"/>
      <c r="ABZ2" s="2339"/>
      <c r="ACA2" s="2339"/>
      <c r="ACB2" s="2339"/>
      <c r="ACC2" s="2339"/>
      <c r="ACD2" s="2339"/>
      <c r="ACE2" s="2339"/>
      <c r="ACF2" s="2339"/>
      <c r="ACG2" s="2339"/>
      <c r="ACH2" s="2339"/>
      <c r="ACI2" s="2339"/>
      <c r="ACJ2" s="2339"/>
      <c r="ACK2" s="2339"/>
      <c r="ACL2" s="2339"/>
      <c r="ACM2" s="2339"/>
      <c r="ACN2" s="2339"/>
      <c r="ACO2" s="2339"/>
      <c r="ACP2" s="2339"/>
      <c r="ACQ2" s="2339"/>
      <c r="ACR2" s="2339"/>
      <c r="ACS2" s="2339"/>
      <c r="ACT2" s="2339"/>
      <c r="ACU2" s="2339"/>
      <c r="ACV2" s="2339"/>
      <c r="ACW2" s="2339"/>
      <c r="ACX2" s="2339"/>
      <c r="ACY2" s="2339"/>
      <c r="ACZ2" s="2339"/>
      <c r="ADA2" s="2339"/>
      <c r="ADB2" s="2339"/>
      <c r="ADC2" s="2339"/>
      <c r="ADD2" s="2339"/>
      <c r="ADE2" s="2339"/>
      <c r="ADF2" s="2339"/>
      <c r="ADG2" s="2339"/>
      <c r="ADH2" s="2339"/>
      <c r="ADI2" s="2339"/>
      <c r="ADJ2" s="2339"/>
      <c r="ADK2" s="2339"/>
      <c r="ADL2" s="2339"/>
      <c r="ADM2" s="2339"/>
      <c r="ADN2" s="2339"/>
      <c r="ADO2" s="2339"/>
      <c r="ADP2" s="2339"/>
      <c r="ADQ2" s="2339"/>
      <c r="ADR2" s="2339"/>
      <c r="ADS2" s="2339"/>
      <c r="ADT2" s="2339"/>
      <c r="ADU2" s="2339"/>
      <c r="ADV2" s="2339"/>
      <c r="ADW2" s="2339"/>
      <c r="ADX2" s="2339"/>
      <c r="ADY2" s="2339"/>
      <c r="ADZ2" s="2339"/>
      <c r="AEA2" s="2339"/>
      <c r="AEB2" s="2339"/>
      <c r="AEC2" s="2339"/>
      <c r="AED2" s="2339"/>
      <c r="AEE2" s="2339"/>
      <c r="AEF2" s="2339"/>
      <c r="AEG2" s="2339"/>
      <c r="AEH2" s="2339"/>
      <c r="AEI2" s="2339"/>
      <c r="AEJ2" s="2339"/>
      <c r="AEK2" s="2339"/>
      <c r="AEL2" s="2339"/>
      <c r="AEM2" s="2339"/>
      <c r="AEN2" s="2339"/>
      <c r="AEO2" s="2339"/>
      <c r="AEP2" s="2339"/>
      <c r="AEQ2" s="2339"/>
      <c r="AER2" s="2339"/>
      <c r="AES2" s="2797" t="s">
        <v>87</v>
      </c>
      <c r="AET2" s="2795" t="s">
        <v>131</v>
      </c>
      <c r="AEU2" s="2788" t="s">
        <v>361</v>
      </c>
      <c r="AEV2" s="2788"/>
      <c r="AEW2" s="2788"/>
      <c r="AEX2" s="2789"/>
      <c r="AEY2" s="2792" t="s">
        <v>377</v>
      </c>
      <c r="AEZ2" s="2793"/>
      <c r="AFA2" s="2793"/>
      <c r="AFB2" s="2794"/>
    </row>
    <row r="3" spans="1:835" s="186" customFormat="1" ht="23.25" customHeight="1" thickTop="1" thickBot="1" x14ac:dyDescent="0.25">
      <c r="A3" s="2778"/>
      <c r="B3" s="2780"/>
      <c r="C3" s="2780"/>
      <c r="D3" s="571"/>
      <c r="E3" s="2780"/>
      <c r="F3" s="2780"/>
      <c r="G3" s="2782"/>
      <c r="H3" s="221" t="s">
        <v>20</v>
      </c>
      <c r="I3" s="219" t="s">
        <v>362</v>
      </c>
      <c r="J3" s="219" t="s">
        <v>305</v>
      </c>
      <c r="K3" s="220" t="s">
        <v>304</v>
      </c>
      <c r="L3" s="2757">
        <v>43191</v>
      </c>
      <c r="M3" s="2790"/>
      <c r="N3" s="2790"/>
      <c r="O3" s="2791"/>
      <c r="P3" s="2762">
        <v>43211</v>
      </c>
      <c r="Q3" s="2790"/>
      <c r="R3" s="2790"/>
      <c r="S3" s="2791"/>
      <c r="T3" s="2762">
        <v>43223</v>
      </c>
      <c r="U3" s="2757"/>
      <c r="V3" s="2757"/>
      <c r="W3" s="2763"/>
      <c r="X3" s="2762">
        <v>43239</v>
      </c>
      <c r="Y3" s="2757"/>
      <c r="Z3" s="2757"/>
      <c r="AA3" s="2763"/>
      <c r="AB3" s="2762">
        <v>43260</v>
      </c>
      <c r="AC3" s="2757"/>
      <c r="AD3" s="2757"/>
      <c r="AE3" s="2763"/>
      <c r="AF3" s="2762">
        <v>43274</v>
      </c>
      <c r="AG3" s="2757"/>
      <c r="AH3" s="2757"/>
      <c r="AI3" s="2763"/>
      <c r="AJ3" s="2762">
        <v>43288</v>
      </c>
      <c r="AK3" s="2757"/>
      <c r="AL3" s="2757"/>
      <c r="AM3" s="2763"/>
      <c r="AN3" s="2762">
        <v>43302</v>
      </c>
      <c r="AO3" s="2757"/>
      <c r="AP3" s="2757"/>
      <c r="AQ3" s="2763"/>
      <c r="AR3" s="2762">
        <v>43315</v>
      </c>
      <c r="AS3" s="2757"/>
      <c r="AT3" s="2757"/>
      <c r="AU3" s="2763"/>
      <c r="AV3" s="2762">
        <v>43329</v>
      </c>
      <c r="AW3" s="2757"/>
      <c r="AX3" s="2757"/>
      <c r="AY3" s="2763"/>
      <c r="AZ3" s="2762">
        <v>43351</v>
      </c>
      <c r="BA3" s="2757"/>
      <c r="BB3" s="2757"/>
      <c r="BC3" s="2763"/>
      <c r="BD3" s="2762">
        <v>43365</v>
      </c>
      <c r="BE3" s="2757"/>
      <c r="BF3" s="2757"/>
      <c r="BG3" s="2763"/>
      <c r="BH3" s="2762">
        <v>43380</v>
      </c>
      <c r="BI3" s="2757"/>
      <c r="BJ3" s="2757"/>
      <c r="BK3" s="2763"/>
      <c r="BL3" s="2762">
        <v>43394</v>
      </c>
      <c r="BM3" s="2757"/>
      <c r="BN3" s="2757"/>
      <c r="BO3" s="2763"/>
      <c r="BP3" s="2762">
        <v>43407</v>
      </c>
      <c r="BQ3" s="2757"/>
      <c r="BR3" s="2757"/>
      <c r="BS3" s="2763"/>
      <c r="BT3" s="2762">
        <v>43421</v>
      </c>
      <c r="BU3" s="2757"/>
      <c r="BV3" s="2757"/>
      <c r="BW3" s="2757"/>
      <c r="BX3" s="2762">
        <v>43436</v>
      </c>
      <c r="BY3" s="2757"/>
      <c r="BZ3" s="2757"/>
      <c r="CA3" s="2763"/>
      <c r="CB3" s="2762">
        <v>43458</v>
      </c>
      <c r="CC3" s="2757"/>
      <c r="CD3" s="2757"/>
      <c r="CE3" s="2757"/>
      <c r="CF3" s="2776">
        <v>43471</v>
      </c>
      <c r="CG3" s="2757"/>
      <c r="CH3" s="2757"/>
      <c r="CI3" s="2763"/>
      <c r="CJ3" s="2776">
        <v>43491</v>
      </c>
      <c r="CK3" s="2757"/>
      <c r="CL3" s="2757"/>
      <c r="CM3" s="2763"/>
      <c r="CN3" s="2776">
        <v>43505</v>
      </c>
      <c r="CO3" s="2757"/>
      <c r="CP3" s="2757"/>
      <c r="CQ3" s="2763"/>
      <c r="CR3" s="2776">
        <v>43513</v>
      </c>
      <c r="CS3" s="2757"/>
      <c r="CT3" s="2757"/>
      <c r="CU3" s="2757"/>
      <c r="CV3" s="2783">
        <v>43526</v>
      </c>
      <c r="CW3" s="2784"/>
      <c r="CX3" s="2784"/>
      <c r="CY3" s="2784"/>
      <c r="CZ3" s="2785"/>
      <c r="DA3" s="2762">
        <v>43547</v>
      </c>
      <c r="DB3" s="2757"/>
      <c r="DC3" s="2757"/>
      <c r="DD3" s="2757"/>
      <c r="DE3" s="2763"/>
      <c r="DF3" s="2762">
        <v>43562</v>
      </c>
      <c r="DG3" s="2757"/>
      <c r="DH3" s="2757"/>
      <c r="DI3" s="2763"/>
      <c r="DJ3" s="2783">
        <v>43575</v>
      </c>
      <c r="DK3" s="2784"/>
      <c r="DL3" s="2784"/>
      <c r="DM3" s="2784"/>
      <c r="DN3" s="2785"/>
      <c r="DO3" s="2783">
        <v>43596</v>
      </c>
      <c r="DP3" s="2784"/>
      <c r="DQ3" s="2784"/>
      <c r="DR3" s="2785"/>
      <c r="DS3" s="2783">
        <v>43610</v>
      </c>
      <c r="DT3" s="2784"/>
      <c r="DU3" s="2784"/>
      <c r="DV3" s="2785"/>
      <c r="DW3" s="2783">
        <v>43624</v>
      </c>
      <c r="DX3" s="2784"/>
      <c r="DY3" s="2784"/>
      <c r="DZ3" s="2785"/>
      <c r="EA3" s="2783">
        <v>43638</v>
      </c>
      <c r="EB3" s="2784"/>
      <c r="EC3" s="2784"/>
      <c r="ED3" s="2785"/>
      <c r="EE3" s="2783">
        <v>43653</v>
      </c>
      <c r="EF3" s="2784"/>
      <c r="EG3" s="2784"/>
      <c r="EH3" s="2785"/>
      <c r="EI3" s="2783">
        <v>43666</v>
      </c>
      <c r="EJ3" s="2784"/>
      <c r="EK3" s="2784"/>
      <c r="EL3" s="2785"/>
      <c r="EM3" s="2783">
        <v>43678</v>
      </c>
      <c r="EN3" s="2784"/>
      <c r="EO3" s="2784"/>
      <c r="EP3" s="2785"/>
      <c r="EQ3" s="2783">
        <v>43693</v>
      </c>
      <c r="ER3" s="2784"/>
      <c r="ES3" s="2784"/>
      <c r="ET3" s="2785"/>
      <c r="EU3" s="2771">
        <v>43709</v>
      </c>
      <c r="EV3" s="2765"/>
      <c r="EW3" s="2765"/>
      <c r="EX3" s="2772"/>
      <c r="EY3" s="2771">
        <v>43723</v>
      </c>
      <c r="EZ3" s="2765"/>
      <c r="FA3" s="2765"/>
      <c r="FB3" s="2772"/>
      <c r="FC3" s="2771">
        <v>43744</v>
      </c>
      <c r="FD3" s="2765"/>
      <c r="FE3" s="2765"/>
      <c r="FF3" s="2772"/>
      <c r="FG3" s="2771">
        <v>43757</v>
      </c>
      <c r="FH3" s="2765"/>
      <c r="FI3" s="2765"/>
      <c r="FJ3" s="2772"/>
      <c r="FK3" s="2771">
        <v>43773</v>
      </c>
      <c r="FL3" s="2765"/>
      <c r="FM3" s="2765"/>
      <c r="FN3" s="2772"/>
      <c r="FO3" s="2771">
        <v>43789</v>
      </c>
      <c r="FP3" s="2765"/>
      <c r="FQ3" s="2765"/>
      <c r="FR3" s="2772"/>
      <c r="FS3" s="2771">
        <v>43806</v>
      </c>
      <c r="FT3" s="2765"/>
      <c r="FU3" s="2765"/>
      <c r="FV3" s="2772"/>
      <c r="FW3" s="2771">
        <v>43820</v>
      </c>
      <c r="FX3" s="2765"/>
      <c r="FY3" s="2765"/>
      <c r="FZ3" s="2772"/>
      <c r="GA3" s="2771">
        <v>43835</v>
      </c>
      <c r="GB3" s="2765"/>
      <c r="GC3" s="2765"/>
      <c r="GD3" s="2772"/>
      <c r="GE3" s="2771">
        <v>43855</v>
      </c>
      <c r="GF3" s="2765"/>
      <c r="GG3" s="2765"/>
      <c r="GH3" s="2772"/>
      <c r="GI3" s="2771">
        <v>43863</v>
      </c>
      <c r="GJ3" s="2765"/>
      <c r="GK3" s="2765"/>
      <c r="GL3" s="2773"/>
      <c r="GM3" s="2771">
        <v>43877</v>
      </c>
      <c r="GN3" s="2765"/>
      <c r="GO3" s="2765"/>
      <c r="GP3" s="2772"/>
      <c r="GQ3" s="2771">
        <v>43891</v>
      </c>
      <c r="GR3" s="2765"/>
      <c r="GS3" s="2765"/>
      <c r="GT3" s="2772"/>
      <c r="GU3" s="2771">
        <v>43904</v>
      </c>
      <c r="GV3" s="2765"/>
      <c r="GW3" s="2765"/>
      <c r="GX3" s="2772"/>
      <c r="GY3" s="2771">
        <v>43989</v>
      </c>
      <c r="GZ3" s="2765"/>
      <c r="HA3" s="2765"/>
      <c r="HB3" s="2772"/>
      <c r="HC3" s="2771">
        <v>44003</v>
      </c>
      <c r="HD3" s="2765"/>
      <c r="HE3" s="2765"/>
      <c r="HF3" s="2772"/>
      <c r="HG3" s="2771">
        <v>44017</v>
      </c>
      <c r="HH3" s="2765"/>
      <c r="HI3" s="2765"/>
      <c r="HJ3" s="2772"/>
      <c r="HK3" s="2771">
        <v>44030</v>
      </c>
      <c r="HL3" s="2765"/>
      <c r="HM3" s="2765"/>
      <c r="HN3" s="2772"/>
      <c r="HO3" s="2771">
        <v>44037</v>
      </c>
      <c r="HP3" s="2765"/>
      <c r="HQ3" s="2765"/>
      <c r="HR3" s="2772"/>
      <c r="HS3" s="2771">
        <v>44051</v>
      </c>
      <c r="HT3" s="2765"/>
      <c r="HU3" s="2765"/>
      <c r="HV3" s="2772"/>
      <c r="HW3" s="2771">
        <v>44064</v>
      </c>
      <c r="HX3" s="2765"/>
      <c r="HY3" s="2765"/>
      <c r="HZ3" s="2772"/>
      <c r="IA3" s="2771">
        <v>44073</v>
      </c>
      <c r="IB3" s="2765"/>
      <c r="IC3" s="2765"/>
      <c r="ID3" s="2772"/>
      <c r="IE3" s="2771">
        <v>44080</v>
      </c>
      <c r="IF3" s="2765"/>
      <c r="IG3" s="2765"/>
      <c r="IH3" s="2772"/>
      <c r="II3" s="2771">
        <v>44086</v>
      </c>
      <c r="IJ3" s="2765"/>
      <c r="IK3" s="2765"/>
      <c r="IL3" s="2772"/>
      <c r="IM3" s="2771">
        <v>44094</v>
      </c>
      <c r="IN3" s="2765"/>
      <c r="IO3" s="2765"/>
      <c r="IP3" s="2772"/>
      <c r="IQ3" s="2771">
        <v>44107</v>
      </c>
      <c r="IR3" s="2765"/>
      <c r="IS3" s="2765"/>
      <c r="IT3" s="2772"/>
      <c r="IU3" s="2771">
        <v>44121</v>
      </c>
      <c r="IV3" s="2765"/>
      <c r="IW3" s="2765"/>
      <c r="IX3" s="2772"/>
      <c r="IY3" s="2771">
        <v>44135</v>
      </c>
      <c r="IZ3" s="2765"/>
      <c r="JA3" s="2765"/>
      <c r="JB3" s="2772"/>
      <c r="JC3" s="2771">
        <v>44150</v>
      </c>
      <c r="JD3" s="2765"/>
      <c r="JE3" s="2765"/>
      <c r="JF3" s="2772"/>
      <c r="JG3" s="2771">
        <v>44164</v>
      </c>
      <c r="JH3" s="2765"/>
      <c r="JI3" s="2765"/>
      <c r="JJ3" s="2772"/>
      <c r="JK3" s="2771">
        <v>44171</v>
      </c>
      <c r="JL3" s="2765"/>
      <c r="JM3" s="2765"/>
      <c r="JN3" s="2772"/>
      <c r="JO3" s="2771">
        <v>44185</v>
      </c>
      <c r="JP3" s="2765"/>
      <c r="JQ3" s="2765"/>
      <c r="JR3" s="2773"/>
      <c r="JS3" s="2771">
        <v>44207</v>
      </c>
      <c r="JT3" s="2765"/>
      <c r="JU3" s="2765"/>
      <c r="JV3" s="2772"/>
      <c r="JW3" s="2771">
        <v>44219</v>
      </c>
      <c r="JX3" s="2765"/>
      <c r="JY3" s="2765"/>
      <c r="JZ3" s="2773"/>
      <c r="KA3" s="2771">
        <v>44233</v>
      </c>
      <c r="KB3" s="2765"/>
      <c r="KC3" s="2765"/>
      <c r="KD3" s="2765"/>
      <c r="KE3" s="2772"/>
      <c r="KF3" s="2762">
        <v>44248</v>
      </c>
      <c r="KG3" s="2757"/>
      <c r="KH3" s="2757"/>
      <c r="KI3" s="2763"/>
      <c r="KJ3" s="2771">
        <v>44262</v>
      </c>
      <c r="KK3" s="2765"/>
      <c r="KL3" s="2765"/>
      <c r="KM3" s="2772"/>
      <c r="KN3" s="2771">
        <v>44276</v>
      </c>
      <c r="KO3" s="2765"/>
      <c r="KP3" s="2765"/>
      <c r="KQ3" s="2772"/>
      <c r="KR3" s="2771">
        <v>44289</v>
      </c>
      <c r="KS3" s="2765"/>
      <c r="KT3" s="2765"/>
      <c r="KU3" s="2772"/>
      <c r="KV3" s="2771">
        <v>44306</v>
      </c>
      <c r="KW3" s="2765"/>
      <c r="KX3" s="2765"/>
      <c r="KY3" s="2772"/>
      <c r="KZ3" s="2771">
        <v>44317</v>
      </c>
      <c r="LA3" s="2765"/>
      <c r="LB3" s="2765"/>
      <c r="LC3" s="2772"/>
      <c r="LD3" s="2771">
        <v>44332</v>
      </c>
      <c r="LE3" s="2765"/>
      <c r="LF3" s="2765"/>
      <c r="LG3" s="2772"/>
      <c r="LH3" s="2771">
        <v>44353</v>
      </c>
      <c r="LI3" s="2765"/>
      <c r="LJ3" s="2765"/>
      <c r="LK3" s="2772"/>
      <c r="LL3" s="2771">
        <v>44366</v>
      </c>
      <c r="LM3" s="2765"/>
      <c r="LN3" s="2765"/>
      <c r="LO3" s="2772"/>
      <c r="LP3" s="2771">
        <v>44381</v>
      </c>
      <c r="LQ3" s="2765"/>
      <c r="LR3" s="2765"/>
      <c r="LS3" s="2773"/>
      <c r="LT3" s="2771">
        <v>44395</v>
      </c>
      <c r="LU3" s="2765"/>
      <c r="LV3" s="2765"/>
      <c r="LW3" s="2772"/>
      <c r="LX3" s="2771">
        <v>44415</v>
      </c>
      <c r="LY3" s="2765"/>
      <c r="LZ3" s="2765"/>
      <c r="MA3" s="2772"/>
      <c r="MB3" s="2771">
        <v>44423</v>
      </c>
      <c r="MC3" s="2765"/>
      <c r="MD3" s="2765"/>
      <c r="ME3" s="2772"/>
      <c r="MF3" s="2771">
        <v>44444</v>
      </c>
      <c r="MG3" s="2765"/>
      <c r="MH3" s="2765"/>
      <c r="MI3" s="2773"/>
      <c r="MJ3" s="2771">
        <v>44459</v>
      </c>
      <c r="MK3" s="2765"/>
      <c r="ML3" s="2765"/>
      <c r="MM3" s="2773"/>
      <c r="MN3" s="2771">
        <v>44471</v>
      </c>
      <c r="MO3" s="2765"/>
      <c r="MP3" s="2765"/>
      <c r="MQ3" s="2766"/>
      <c r="MR3" s="2771">
        <v>44492</v>
      </c>
      <c r="MS3" s="2765"/>
      <c r="MT3" s="2765"/>
      <c r="MU3" s="2773"/>
      <c r="MV3" s="2764">
        <v>44506</v>
      </c>
      <c r="MW3" s="2765"/>
      <c r="MX3" s="2765"/>
      <c r="MY3" s="2766"/>
      <c r="MZ3" s="2764">
        <v>44521</v>
      </c>
      <c r="NA3" s="2765"/>
      <c r="NB3" s="2765"/>
      <c r="NC3" s="2766"/>
      <c r="ND3" s="2764">
        <v>44535</v>
      </c>
      <c r="NE3" s="2765"/>
      <c r="NF3" s="2765"/>
      <c r="NG3" s="2766"/>
      <c r="NH3" s="2764">
        <v>44549</v>
      </c>
      <c r="NI3" s="2765"/>
      <c r="NJ3" s="2765"/>
      <c r="NK3" s="2766"/>
      <c r="NL3" s="2764">
        <v>44569</v>
      </c>
      <c r="NM3" s="2765"/>
      <c r="NN3" s="2765"/>
      <c r="NO3" s="2766"/>
      <c r="NP3" s="2764">
        <v>44583</v>
      </c>
      <c r="NQ3" s="2765"/>
      <c r="NR3" s="2765"/>
      <c r="NS3" s="2766"/>
      <c r="NT3" s="2756">
        <v>44598</v>
      </c>
      <c r="NU3" s="2757"/>
      <c r="NV3" s="2757"/>
      <c r="NW3" s="2758"/>
      <c r="NX3" s="2756">
        <v>44612</v>
      </c>
      <c r="NY3" s="2757"/>
      <c r="NZ3" s="2757"/>
      <c r="OA3" s="2758"/>
      <c r="OB3" s="2756">
        <v>44626</v>
      </c>
      <c r="OC3" s="2757"/>
      <c r="OD3" s="2757"/>
      <c r="OE3" s="2758"/>
      <c r="OF3" s="2756">
        <v>44640</v>
      </c>
      <c r="OG3" s="2757"/>
      <c r="OH3" s="2757"/>
      <c r="OI3" s="2758"/>
      <c r="OJ3" s="2756">
        <v>44653</v>
      </c>
      <c r="OK3" s="2757"/>
      <c r="OL3" s="2757"/>
      <c r="OM3" s="2758"/>
      <c r="ON3" s="2756">
        <v>44668</v>
      </c>
      <c r="OO3" s="2757"/>
      <c r="OP3" s="2757"/>
      <c r="OQ3" s="2758"/>
      <c r="OR3" s="2756">
        <v>44688</v>
      </c>
      <c r="OS3" s="2757"/>
      <c r="OT3" s="2757"/>
      <c r="OU3" s="2758"/>
      <c r="OV3" s="2756">
        <v>44702</v>
      </c>
      <c r="OW3" s="2757"/>
      <c r="OX3" s="2757"/>
      <c r="OY3" s="2758"/>
      <c r="OZ3" s="2756">
        <v>44716</v>
      </c>
      <c r="PA3" s="2757"/>
      <c r="PB3" s="2757"/>
      <c r="PC3" s="2758"/>
      <c r="PD3" s="2756">
        <v>44731</v>
      </c>
      <c r="PE3" s="2757"/>
      <c r="PF3" s="2757"/>
      <c r="PG3" s="2758"/>
      <c r="PH3" s="2756">
        <v>44744</v>
      </c>
      <c r="PI3" s="2757"/>
      <c r="PJ3" s="2757"/>
      <c r="PK3" s="2758"/>
      <c r="PL3" s="2774">
        <v>44759</v>
      </c>
      <c r="PM3" s="2775"/>
      <c r="PN3" s="2775"/>
      <c r="PO3" s="2775"/>
      <c r="PP3" s="2775"/>
      <c r="PQ3" s="2767">
        <v>44773</v>
      </c>
      <c r="PR3" s="2768"/>
      <c r="PS3" s="2768"/>
      <c r="PT3" s="2769"/>
      <c r="PU3" s="2767">
        <v>44794</v>
      </c>
      <c r="PV3" s="2768"/>
      <c r="PW3" s="2768"/>
      <c r="PX3" s="2769"/>
      <c r="PY3" s="2767">
        <v>44808</v>
      </c>
      <c r="PZ3" s="2768"/>
      <c r="QA3" s="2768"/>
      <c r="QB3" s="2769"/>
      <c r="QC3" s="2767">
        <v>44822</v>
      </c>
      <c r="QD3" s="2768"/>
      <c r="QE3" s="2768"/>
      <c r="QF3" s="2769"/>
      <c r="QG3" s="2767">
        <v>44836</v>
      </c>
      <c r="QH3" s="2768"/>
      <c r="QI3" s="2768"/>
      <c r="QJ3" s="2769"/>
      <c r="QK3" s="2767">
        <v>44856</v>
      </c>
      <c r="QL3" s="2768"/>
      <c r="QM3" s="2768"/>
      <c r="QN3" s="2769"/>
      <c r="QO3" s="2767">
        <v>44868</v>
      </c>
      <c r="QP3" s="2768"/>
      <c r="QQ3" s="2768"/>
      <c r="QR3" s="2769"/>
      <c r="QS3" s="2767">
        <v>44884</v>
      </c>
      <c r="QT3" s="2768"/>
      <c r="QU3" s="2768"/>
      <c r="QV3" s="2769"/>
      <c r="QW3" s="2767">
        <v>44898</v>
      </c>
      <c r="QX3" s="2768"/>
      <c r="QY3" s="2768"/>
      <c r="QZ3" s="2769"/>
      <c r="RA3" s="2767">
        <v>44913</v>
      </c>
      <c r="RB3" s="2768"/>
      <c r="RC3" s="2768"/>
      <c r="RD3" s="2769"/>
      <c r="RE3" s="2767">
        <v>44930</v>
      </c>
      <c r="RF3" s="2768"/>
      <c r="RG3" s="2768"/>
      <c r="RH3" s="2769"/>
      <c r="RI3" s="2767">
        <v>44949</v>
      </c>
      <c r="RJ3" s="2768"/>
      <c r="RK3" s="2768"/>
      <c r="RL3" s="2769"/>
      <c r="RM3" s="2767">
        <v>44961</v>
      </c>
      <c r="RN3" s="2768"/>
      <c r="RO3" s="2768"/>
      <c r="RP3" s="2769"/>
      <c r="RQ3" s="2767">
        <v>44976</v>
      </c>
      <c r="RR3" s="2768"/>
      <c r="RS3" s="2768"/>
      <c r="RT3" s="2769"/>
      <c r="RU3" s="2767">
        <v>44989</v>
      </c>
      <c r="RV3" s="2768"/>
      <c r="RW3" s="2768"/>
      <c r="RX3" s="2769"/>
      <c r="RY3" s="2767">
        <v>45005</v>
      </c>
      <c r="RZ3" s="2768"/>
      <c r="SA3" s="2768"/>
      <c r="SB3" s="2769"/>
      <c r="SC3" s="2767">
        <v>45018</v>
      </c>
      <c r="SD3" s="2768"/>
      <c r="SE3" s="2768"/>
      <c r="SF3" s="2769"/>
      <c r="SG3" s="2767">
        <v>45032</v>
      </c>
      <c r="SH3" s="2768"/>
      <c r="SI3" s="2768"/>
      <c r="SJ3" s="2769"/>
      <c r="SK3" s="2767">
        <v>45045</v>
      </c>
      <c r="SL3" s="2768"/>
      <c r="SM3" s="2768"/>
      <c r="SN3" s="2769"/>
      <c r="SO3" s="2767">
        <v>45066</v>
      </c>
      <c r="SP3" s="2768"/>
      <c r="SQ3" s="2768"/>
      <c r="SR3" s="2769"/>
      <c r="SS3" s="2767">
        <v>45080</v>
      </c>
      <c r="ST3" s="2768"/>
      <c r="SU3" s="2768"/>
      <c r="SV3" s="2769"/>
      <c r="SW3" s="2767">
        <v>45095</v>
      </c>
      <c r="SX3" s="2768"/>
      <c r="SY3" s="2768"/>
      <c r="SZ3" s="2769"/>
      <c r="TA3" s="2767">
        <v>45111</v>
      </c>
      <c r="TB3" s="2768"/>
      <c r="TC3" s="2768"/>
      <c r="TD3" s="2769"/>
      <c r="TE3" s="2767">
        <v>45124</v>
      </c>
      <c r="TF3" s="2768"/>
      <c r="TG3" s="2768"/>
      <c r="TH3" s="2769"/>
      <c r="TI3" s="2767">
        <v>45137</v>
      </c>
      <c r="TJ3" s="2768"/>
      <c r="TK3" s="2768"/>
      <c r="TL3" s="2769"/>
      <c r="TM3" s="2767">
        <v>45158</v>
      </c>
      <c r="TN3" s="2768"/>
      <c r="TO3" s="2768"/>
      <c r="TP3" s="2769"/>
      <c r="TQ3" s="2767">
        <v>45172</v>
      </c>
      <c r="TR3" s="2768"/>
      <c r="TS3" s="2768"/>
      <c r="TT3" s="2770"/>
      <c r="TU3" s="2762">
        <v>45186</v>
      </c>
      <c r="TV3" s="2757"/>
      <c r="TW3" s="2757"/>
      <c r="TX3" s="2763"/>
      <c r="TY3" s="2762">
        <v>45200</v>
      </c>
      <c r="TZ3" s="2757"/>
      <c r="UA3" s="2757"/>
      <c r="UB3" s="2763"/>
      <c r="UC3" s="2762">
        <v>45214</v>
      </c>
      <c r="UD3" s="2757"/>
      <c r="UE3" s="2757"/>
      <c r="UF3" s="2763"/>
      <c r="UG3" s="2762">
        <v>45234</v>
      </c>
      <c r="UH3" s="2757"/>
      <c r="UI3" s="2757"/>
      <c r="UJ3" s="2763"/>
      <c r="UK3" s="2762">
        <v>45248</v>
      </c>
      <c r="UL3" s="2757"/>
      <c r="UM3" s="2757"/>
      <c r="UN3" s="2763"/>
      <c r="UO3" s="2762">
        <v>45262</v>
      </c>
      <c r="UP3" s="2757"/>
      <c r="UQ3" s="2757"/>
      <c r="UR3" s="2763"/>
      <c r="US3" s="2762">
        <v>45277</v>
      </c>
      <c r="UT3" s="2757"/>
      <c r="UU3" s="2757"/>
      <c r="UV3" s="2763"/>
      <c r="UW3" s="2762">
        <v>45298</v>
      </c>
      <c r="UX3" s="2757"/>
      <c r="UY3" s="2757"/>
      <c r="UZ3" s="2763"/>
      <c r="VA3" s="2762">
        <v>45311</v>
      </c>
      <c r="VB3" s="2757"/>
      <c r="VC3" s="2757"/>
      <c r="VD3" s="2763"/>
      <c r="VE3" s="2762">
        <v>45325</v>
      </c>
      <c r="VF3" s="2757"/>
      <c r="VG3" s="2757"/>
      <c r="VH3" s="2763"/>
      <c r="VI3" s="2762">
        <v>45340</v>
      </c>
      <c r="VJ3" s="2757"/>
      <c r="VK3" s="2757"/>
      <c r="VL3" s="2763"/>
      <c r="VM3" s="2762">
        <v>45353</v>
      </c>
      <c r="VN3" s="2757"/>
      <c r="VO3" s="2757"/>
      <c r="VP3" s="2763"/>
      <c r="VQ3" s="2762">
        <v>45367</v>
      </c>
      <c r="VR3" s="2757"/>
      <c r="VS3" s="2757"/>
      <c r="VT3" s="2763"/>
      <c r="VU3" s="2762">
        <v>45388</v>
      </c>
      <c r="VV3" s="2757"/>
      <c r="VW3" s="2757"/>
      <c r="VX3" s="2763"/>
      <c r="VY3" s="2762">
        <v>45403</v>
      </c>
      <c r="VZ3" s="2757"/>
      <c r="WA3" s="2757"/>
      <c r="WB3" s="2763"/>
      <c r="WC3" s="2762">
        <v>45417</v>
      </c>
      <c r="WD3" s="2757"/>
      <c r="WE3" s="2757"/>
      <c r="WF3" s="2763"/>
      <c r="WG3" s="2762">
        <v>45437</v>
      </c>
      <c r="WH3" s="2757"/>
      <c r="WI3" s="2757"/>
      <c r="WJ3" s="2763"/>
      <c r="WK3" s="2762">
        <v>45451</v>
      </c>
      <c r="WL3" s="2757"/>
      <c r="WM3" s="2757"/>
      <c r="WN3" s="2763"/>
      <c r="WO3" s="2762">
        <v>45465</v>
      </c>
      <c r="WP3" s="2757"/>
      <c r="WQ3" s="2757"/>
      <c r="WR3" s="2763"/>
      <c r="WS3" s="2762">
        <v>45480</v>
      </c>
      <c r="WT3" s="2757"/>
      <c r="WU3" s="2757"/>
      <c r="WV3" s="2763"/>
      <c r="WW3" s="2762">
        <v>45500</v>
      </c>
      <c r="WX3" s="2757"/>
      <c r="WY3" s="2757"/>
      <c r="WZ3" s="2763"/>
      <c r="XA3" s="2762">
        <v>45514</v>
      </c>
      <c r="XB3" s="2757"/>
      <c r="XC3" s="2757"/>
      <c r="XD3" s="2763"/>
      <c r="XE3" s="2762">
        <v>45522</v>
      </c>
      <c r="XF3" s="2757"/>
      <c r="XG3" s="2757"/>
      <c r="XH3" s="2763"/>
      <c r="XI3" s="2762">
        <v>45536</v>
      </c>
      <c r="XJ3" s="2757"/>
      <c r="XK3" s="2757"/>
      <c r="XL3" s="2763"/>
      <c r="XM3" s="2762">
        <v>45550</v>
      </c>
      <c r="XN3" s="2757"/>
      <c r="XO3" s="2757"/>
      <c r="XP3" s="2763"/>
      <c r="XQ3" s="2762">
        <v>45571</v>
      </c>
      <c r="XR3" s="2757"/>
      <c r="XS3" s="2757"/>
      <c r="XT3" s="2763"/>
      <c r="XU3" s="2762">
        <v>45585</v>
      </c>
      <c r="XV3" s="2757"/>
      <c r="XW3" s="2757"/>
      <c r="XX3" s="2763"/>
      <c r="XY3" s="2762">
        <v>45605</v>
      </c>
      <c r="XZ3" s="2757"/>
      <c r="YA3" s="2757"/>
      <c r="YB3" s="2763"/>
      <c r="YC3" s="2762">
        <v>45620</v>
      </c>
      <c r="YD3" s="2757"/>
      <c r="YE3" s="2757"/>
      <c r="YF3" s="2763"/>
      <c r="YG3" s="2762">
        <v>45633</v>
      </c>
      <c r="YH3" s="2757"/>
      <c r="YI3" s="2757"/>
      <c r="YJ3" s="2763"/>
      <c r="YK3" s="2762">
        <v>46019</v>
      </c>
      <c r="YL3" s="2757"/>
      <c r="YM3" s="2757"/>
      <c r="YN3" s="2763"/>
      <c r="YO3" s="2762">
        <v>45668</v>
      </c>
      <c r="YP3" s="2757"/>
      <c r="YQ3" s="2757"/>
      <c r="YR3" s="2763"/>
      <c r="YS3" s="2762">
        <v>45682</v>
      </c>
      <c r="YT3" s="2757"/>
      <c r="YU3" s="2757"/>
      <c r="YV3" s="2763"/>
      <c r="YW3" s="2762">
        <v>45696</v>
      </c>
      <c r="YX3" s="2757"/>
      <c r="YY3" s="2757"/>
      <c r="YZ3" s="2763"/>
      <c r="ZA3" s="2762">
        <v>45704</v>
      </c>
      <c r="ZB3" s="2757"/>
      <c r="ZC3" s="2757"/>
      <c r="ZD3" s="2763"/>
      <c r="ZE3" s="2762">
        <v>45717</v>
      </c>
      <c r="ZF3" s="2757"/>
      <c r="ZG3" s="2757"/>
      <c r="ZH3" s="2763"/>
      <c r="ZI3" s="2762">
        <v>45732</v>
      </c>
      <c r="ZJ3" s="2757"/>
      <c r="ZK3" s="2757"/>
      <c r="ZL3" s="2763"/>
      <c r="ZM3" s="2762">
        <v>45752</v>
      </c>
      <c r="ZN3" s="2757"/>
      <c r="ZO3" s="2757"/>
      <c r="ZP3" s="2763"/>
      <c r="ZQ3" s="2762">
        <v>45773</v>
      </c>
      <c r="ZR3" s="2757"/>
      <c r="ZS3" s="2757"/>
      <c r="ZT3" s="2763"/>
      <c r="ZU3" s="2762">
        <v>45783</v>
      </c>
      <c r="ZV3" s="2757"/>
      <c r="ZW3" s="2757"/>
      <c r="ZX3" s="2763"/>
      <c r="ZY3" s="2762">
        <v>45801</v>
      </c>
      <c r="ZZ3" s="2757"/>
      <c r="AAA3" s="2757"/>
      <c r="AAB3" s="2763"/>
      <c r="AAC3" s="2762">
        <v>45815</v>
      </c>
      <c r="AAD3" s="2757"/>
      <c r="AAE3" s="2757"/>
      <c r="AAF3" s="2763"/>
      <c r="AAG3" s="2762">
        <v>45836</v>
      </c>
      <c r="AAH3" s="2757"/>
      <c r="AAI3" s="2757"/>
      <c r="AAJ3" s="2763"/>
      <c r="AAK3" s="2762">
        <v>45850</v>
      </c>
      <c r="AAL3" s="2757"/>
      <c r="AAM3" s="2757"/>
      <c r="AAN3" s="2763"/>
      <c r="AAO3" s="2762">
        <v>45858</v>
      </c>
      <c r="AAP3" s="2757"/>
      <c r="AAQ3" s="2757"/>
      <c r="AAR3" s="2757"/>
      <c r="AAS3" s="2764">
        <v>45872</v>
      </c>
      <c r="AAT3" s="2765"/>
      <c r="AAU3" s="2765"/>
      <c r="AAV3" s="2766"/>
      <c r="AAW3" s="2764">
        <v>45886</v>
      </c>
      <c r="AAX3" s="2765"/>
      <c r="AAY3" s="2765"/>
      <c r="AAZ3" s="2766"/>
      <c r="ABA3" s="2764">
        <v>45907</v>
      </c>
      <c r="ABB3" s="2765"/>
      <c r="ABC3" s="2765"/>
      <c r="ABD3" s="2766"/>
      <c r="ABE3" s="2764">
        <v>45923</v>
      </c>
      <c r="ABF3" s="2765"/>
      <c r="ABG3" s="2765"/>
      <c r="ABH3" s="2766"/>
      <c r="ABI3" s="2764">
        <v>45934</v>
      </c>
      <c r="ABJ3" s="2765"/>
      <c r="ABK3" s="2765"/>
      <c r="ABL3" s="2766"/>
      <c r="ABM3" s="2764">
        <v>45949</v>
      </c>
      <c r="ABN3" s="2765"/>
      <c r="ABO3" s="2765"/>
      <c r="ABP3" s="2766"/>
      <c r="ABQ3" s="2759">
        <v>45962</v>
      </c>
      <c r="ABR3" s="2760"/>
      <c r="ABS3" s="2760"/>
      <c r="ABT3" s="2761"/>
      <c r="ABU3" s="2759">
        <v>45976</v>
      </c>
      <c r="ABV3" s="2760"/>
      <c r="ABW3" s="2760"/>
      <c r="ABX3" s="2760"/>
      <c r="ABY3" s="2759">
        <v>45997</v>
      </c>
      <c r="ABZ3" s="2760"/>
      <c r="ACA3" s="2760"/>
      <c r="ACB3" s="2760"/>
      <c r="ACC3" s="2759">
        <v>46011</v>
      </c>
      <c r="ACD3" s="2760"/>
      <c r="ACE3" s="2760"/>
      <c r="ACF3" s="2761"/>
      <c r="ACG3" s="2759">
        <v>46032</v>
      </c>
      <c r="ACH3" s="2760"/>
      <c r="ACI3" s="2760"/>
      <c r="ACJ3" s="2761"/>
      <c r="ACK3" s="2759">
        <v>46046</v>
      </c>
      <c r="ACL3" s="2760"/>
      <c r="ACM3" s="2760"/>
      <c r="ACN3" s="2761"/>
      <c r="ACO3" s="2759">
        <v>46060</v>
      </c>
      <c r="ACP3" s="2760"/>
      <c r="ACQ3" s="2760"/>
      <c r="ACR3" s="2761"/>
      <c r="ACS3" s="2759">
        <v>46068</v>
      </c>
      <c r="ACT3" s="2760"/>
      <c r="ACU3" s="2760"/>
      <c r="ACV3" s="2761"/>
      <c r="ACW3" s="2759">
        <v>46082</v>
      </c>
      <c r="ACX3" s="2760"/>
      <c r="ACY3" s="2760"/>
      <c r="ACZ3" s="2761"/>
      <c r="ADA3" s="2759">
        <v>46096</v>
      </c>
      <c r="ADB3" s="2760"/>
      <c r="ADC3" s="2760"/>
      <c r="ADD3" s="2761"/>
      <c r="ADE3" s="2759">
        <v>46116</v>
      </c>
      <c r="ADF3" s="2760"/>
      <c r="ADG3" s="2760"/>
      <c r="ADH3" s="2761"/>
      <c r="ADI3" s="2759">
        <v>46137</v>
      </c>
      <c r="ADJ3" s="2760"/>
      <c r="ADK3" s="2760"/>
      <c r="ADL3" s="2761"/>
      <c r="ADM3" s="2759">
        <v>46148</v>
      </c>
      <c r="ADN3" s="2760"/>
      <c r="ADO3" s="2760"/>
      <c r="ADP3" s="2761"/>
      <c r="ADQ3" s="2759">
        <v>46165</v>
      </c>
      <c r="ADR3" s="2760"/>
      <c r="ADS3" s="2760"/>
      <c r="ADT3" s="2761"/>
      <c r="ADU3" s="2759">
        <v>46180</v>
      </c>
      <c r="ADV3" s="2760"/>
      <c r="ADW3" s="2760"/>
      <c r="ADX3" s="2761"/>
      <c r="ADY3" s="2759">
        <v>46193</v>
      </c>
      <c r="ADZ3" s="2760"/>
      <c r="AEA3" s="2760"/>
      <c r="AEB3" s="2761"/>
      <c r="AEC3" s="2756">
        <v>46208</v>
      </c>
      <c r="AED3" s="2757"/>
      <c r="AEE3" s="2757"/>
      <c r="AEF3" s="2758"/>
      <c r="AEG3" s="2756">
        <v>46222</v>
      </c>
      <c r="AEH3" s="2757"/>
      <c r="AEI3" s="2757"/>
      <c r="AEJ3" s="2758"/>
      <c r="AEK3" s="2756">
        <v>46223</v>
      </c>
      <c r="AEL3" s="2757"/>
      <c r="AEM3" s="2757"/>
      <c r="AEN3" s="2758"/>
      <c r="AEO3" s="2756">
        <v>46224</v>
      </c>
      <c r="AEP3" s="2757"/>
      <c r="AEQ3" s="2757"/>
      <c r="AER3" s="2758"/>
      <c r="AES3" s="2798"/>
      <c r="AET3" s="2796"/>
      <c r="AEU3" s="1318" t="s">
        <v>1728</v>
      </c>
      <c r="AEV3" s="1319" t="s">
        <v>370</v>
      </c>
      <c r="AEW3" s="1320" t="s">
        <v>305</v>
      </c>
      <c r="AEX3" s="222" t="s">
        <v>304</v>
      </c>
      <c r="AEY3" s="1619" t="s">
        <v>20</v>
      </c>
      <c r="AEZ3" s="1620" t="s">
        <v>310</v>
      </c>
      <c r="AFA3" s="1621" t="s">
        <v>305</v>
      </c>
      <c r="AFB3" s="1314" t="s">
        <v>304</v>
      </c>
      <c r="AFC3" s="1699"/>
    </row>
    <row r="4" spans="1:835" x14ac:dyDescent="0.2">
      <c r="A4" s="562" t="s">
        <v>3104</v>
      </c>
      <c r="B4" s="74" t="s">
        <v>2189</v>
      </c>
      <c r="C4" s="569">
        <f t="shared" ref="C4:C35" ca="1" si="0">DATEDIF(D4,$F$1,"Y")</f>
        <v>19</v>
      </c>
      <c r="D4" s="574">
        <v>38954</v>
      </c>
      <c r="E4" s="188" t="s">
        <v>353</v>
      </c>
      <c r="F4" s="75" t="s">
        <v>293</v>
      </c>
      <c r="G4" s="187" t="s">
        <v>7</v>
      </c>
      <c r="H4" s="76">
        <f>COUNTIF($L4:$XFD4,"*○*")</f>
        <v>210</v>
      </c>
      <c r="I4" s="77">
        <f>COUNTIF($L4:$XFD4,"*●*")</f>
        <v>214</v>
      </c>
      <c r="J4" s="77">
        <f t="shared" ref="J4:J27" si="1">SUM(H4:I4)</f>
        <v>424</v>
      </c>
      <c r="K4" s="95">
        <f t="shared" ref="K4:K27" si="2">IFERROR(H4/J4,"")</f>
        <v>0.49528301886792453</v>
      </c>
      <c r="L4" s="266"/>
      <c r="M4" s="266"/>
      <c r="N4" s="266"/>
      <c r="O4" s="266"/>
      <c r="P4" s="266"/>
      <c r="Q4" s="266"/>
      <c r="R4" s="266"/>
      <c r="S4" s="266"/>
      <c r="T4" s="266"/>
      <c r="U4" s="266"/>
      <c r="V4" s="266"/>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76" t="s">
        <v>197</v>
      </c>
      <c r="BE4" s="77" t="s">
        <v>259</v>
      </c>
      <c r="BF4" s="77" t="s">
        <v>286</v>
      </c>
      <c r="BG4" s="110" t="s">
        <v>270</v>
      </c>
      <c r="BH4" s="76" t="s">
        <v>269</v>
      </c>
      <c r="BI4" s="77" t="s">
        <v>285</v>
      </c>
      <c r="BJ4" s="77" t="s">
        <v>287</v>
      </c>
      <c r="BK4" s="124"/>
      <c r="BL4" s="76" t="s">
        <v>265</v>
      </c>
      <c r="BM4" s="77" t="s">
        <v>225</v>
      </c>
      <c r="BN4" s="77" t="s">
        <v>258</v>
      </c>
      <c r="BO4" s="124"/>
      <c r="BP4" s="76" t="s">
        <v>222</v>
      </c>
      <c r="BQ4" s="77" t="s">
        <v>212</v>
      </c>
      <c r="BR4" s="77" t="s">
        <v>221</v>
      </c>
      <c r="BS4" s="124"/>
      <c r="BT4" s="76" t="s">
        <v>137</v>
      </c>
      <c r="BU4" s="77" t="s">
        <v>223</v>
      </c>
      <c r="BV4" s="77" t="s">
        <v>199</v>
      </c>
      <c r="BW4" s="124"/>
      <c r="BX4" s="76" t="s">
        <v>318</v>
      </c>
      <c r="BY4" s="77" t="s">
        <v>209</v>
      </c>
      <c r="BZ4" s="77" t="s">
        <v>201</v>
      </c>
      <c r="CA4" s="124"/>
      <c r="CB4" s="115" t="s">
        <v>186</v>
      </c>
      <c r="CC4" s="116" t="s">
        <v>263</v>
      </c>
      <c r="CD4" s="116" t="s">
        <v>228</v>
      </c>
      <c r="CE4" s="258"/>
      <c r="CF4" s="259" t="s">
        <v>286</v>
      </c>
      <c r="CG4" s="116" t="s">
        <v>222</v>
      </c>
      <c r="CH4" s="116" t="s">
        <v>295</v>
      </c>
      <c r="CI4" s="224"/>
      <c r="CJ4" s="115" t="s">
        <v>279</v>
      </c>
      <c r="CK4" s="116" t="s">
        <v>271</v>
      </c>
      <c r="CL4" s="116" t="s">
        <v>184</v>
      </c>
      <c r="CM4" s="117"/>
      <c r="CN4" s="277" t="s">
        <v>260</v>
      </c>
      <c r="CO4" s="278" t="s">
        <v>137</v>
      </c>
      <c r="CP4" s="278" t="s">
        <v>261</v>
      </c>
      <c r="CQ4" s="279" t="s">
        <v>210</v>
      </c>
      <c r="CR4" s="67" t="s">
        <v>221</v>
      </c>
      <c r="CS4" s="74" t="s">
        <v>207</v>
      </c>
      <c r="CT4" s="74" t="s">
        <v>224</v>
      </c>
      <c r="CU4" s="263"/>
      <c r="CV4" s="67" t="s">
        <v>223</v>
      </c>
      <c r="CW4" s="74" t="s">
        <v>259</v>
      </c>
      <c r="CX4" s="74" t="s">
        <v>228</v>
      </c>
      <c r="CY4" s="74"/>
      <c r="CZ4" s="263"/>
      <c r="DA4" s="67" t="s">
        <v>269</v>
      </c>
      <c r="DB4" s="74" t="s">
        <v>263</v>
      </c>
      <c r="DC4" s="74" t="s">
        <v>318</v>
      </c>
      <c r="DD4" s="281"/>
      <c r="DE4" s="263"/>
      <c r="DF4" s="67" t="s">
        <v>218</v>
      </c>
      <c r="DG4" s="74" t="s">
        <v>271</v>
      </c>
      <c r="DH4" s="74" t="s">
        <v>187</v>
      </c>
      <c r="DI4" s="263"/>
      <c r="DJ4" s="67" t="s">
        <v>137</v>
      </c>
      <c r="DK4" s="74" t="s">
        <v>270</v>
      </c>
      <c r="DL4" s="278" t="s">
        <v>261</v>
      </c>
      <c r="DM4" s="278"/>
      <c r="DN4" s="279"/>
      <c r="DO4" s="277" t="s">
        <v>205</v>
      </c>
      <c r="DP4" s="278" t="s">
        <v>184</v>
      </c>
      <c r="DQ4" s="278" t="s">
        <v>199</v>
      </c>
      <c r="DR4" s="279"/>
      <c r="DS4" s="277" t="s">
        <v>222</v>
      </c>
      <c r="DT4" s="278" t="s">
        <v>263</v>
      </c>
      <c r="DU4" s="278" t="s">
        <v>198</v>
      </c>
      <c r="DV4" s="263" t="s">
        <v>295</v>
      </c>
      <c r="DW4" s="67" t="s">
        <v>201</v>
      </c>
      <c r="DX4" s="74" t="s">
        <v>195</v>
      </c>
      <c r="DY4" s="74" t="s">
        <v>287</v>
      </c>
      <c r="DZ4" s="263"/>
      <c r="EA4" s="67" t="s">
        <v>268</v>
      </c>
      <c r="EB4" s="74" t="s">
        <v>225</v>
      </c>
      <c r="EC4" s="74" t="s">
        <v>213</v>
      </c>
      <c r="ED4" s="263"/>
      <c r="EE4" s="67" t="s">
        <v>259</v>
      </c>
      <c r="EF4" s="74" t="s">
        <v>290</v>
      </c>
      <c r="EG4" s="74" t="s">
        <v>414</v>
      </c>
      <c r="EH4" s="263"/>
      <c r="EI4" s="67" t="s">
        <v>221</v>
      </c>
      <c r="EJ4" s="74" t="s">
        <v>208</v>
      </c>
      <c r="EK4" s="74" t="s">
        <v>224</v>
      </c>
      <c r="EL4" s="263"/>
      <c r="EM4" s="67" t="s">
        <v>265</v>
      </c>
      <c r="EN4" s="74" t="s">
        <v>177</v>
      </c>
      <c r="EO4" s="74" t="s">
        <v>228</v>
      </c>
      <c r="EP4" s="263"/>
      <c r="EQ4" s="76" t="s">
        <v>458</v>
      </c>
      <c r="ER4" s="77" t="s">
        <v>271</v>
      </c>
      <c r="ES4" s="77" t="s">
        <v>206</v>
      </c>
      <c r="ET4" s="124"/>
      <c r="EU4" s="115" t="s">
        <v>222</v>
      </c>
      <c r="EV4" s="116" t="s">
        <v>428</v>
      </c>
      <c r="EW4" s="116" t="s">
        <v>263</v>
      </c>
      <c r="EX4" s="117"/>
      <c r="EY4" s="277" t="s">
        <v>266</v>
      </c>
      <c r="EZ4" s="278" t="s">
        <v>295</v>
      </c>
      <c r="FA4" s="278" t="s">
        <v>270</v>
      </c>
      <c r="FB4" s="279"/>
      <c r="FC4" s="115" t="s">
        <v>273</v>
      </c>
      <c r="FD4" s="116" t="s">
        <v>466</v>
      </c>
      <c r="FE4" s="116" t="s">
        <v>476</v>
      </c>
      <c r="FF4" s="224"/>
      <c r="FG4" s="115" t="s">
        <v>478</v>
      </c>
      <c r="FH4" s="116" t="s">
        <v>183</v>
      </c>
      <c r="FI4" s="116" t="s">
        <v>268</v>
      </c>
      <c r="FJ4" s="224"/>
      <c r="FK4" s="115" t="s">
        <v>483</v>
      </c>
      <c r="FL4" s="116" t="s">
        <v>287</v>
      </c>
      <c r="FM4" s="116" t="s">
        <v>282</v>
      </c>
      <c r="FN4" s="224" t="s">
        <v>188</v>
      </c>
      <c r="FO4" s="78" t="s">
        <v>159</v>
      </c>
      <c r="FP4" s="79" t="s">
        <v>278</v>
      </c>
      <c r="FQ4" s="79" t="s">
        <v>190</v>
      </c>
      <c r="FR4" s="183"/>
      <c r="FS4" s="78" t="s">
        <v>529</v>
      </c>
      <c r="FT4" s="79" t="s">
        <v>199</v>
      </c>
      <c r="FU4" s="79" t="s">
        <v>161</v>
      </c>
      <c r="FV4" s="112"/>
      <c r="FW4" s="78" t="s">
        <v>265</v>
      </c>
      <c r="FX4" s="79" t="s">
        <v>202</v>
      </c>
      <c r="FY4" s="79" t="s">
        <v>160</v>
      </c>
      <c r="FZ4" s="183" t="s">
        <v>132</v>
      </c>
      <c r="GA4" s="76" t="s">
        <v>177</v>
      </c>
      <c r="GB4" s="77" t="s">
        <v>206</v>
      </c>
      <c r="GC4" s="77" t="s">
        <v>226</v>
      </c>
      <c r="GD4" s="124"/>
      <c r="GE4" s="80" t="s">
        <v>501</v>
      </c>
      <c r="GF4" s="81" t="s">
        <v>181</v>
      </c>
      <c r="GG4" s="81" t="s">
        <v>187</v>
      </c>
      <c r="GH4" s="125"/>
      <c r="GI4" s="80" t="s">
        <v>260</v>
      </c>
      <c r="GJ4" s="81" t="s">
        <v>414</v>
      </c>
      <c r="GK4" s="81" t="s">
        <v>475</v>
      </c>
      <c r="GL4" s="274" t="s">
        <v>133</v>
      </c>
      <c r="GM4" s="76" t="s">
        <v>195</v>
      </c>
      <c r="GN4" s="77" t="s">
        <v>176</v>
      </c>
      <c r="GO4" s="77" t="s">
        <v>529</v>
      </c>
      <c r="GP4" s="124"/>
      <c r="GQ4" s="76" t="s">
        <v>268</v>
      </c>
      <c r="GR4" s="79" t="s">
        <v>271</v>
      </c>
      <c r="GS4" s="79" t="s">
        <v>159</v>
      </c>
      <c r="GT4" s="183"/>
      <c r="GU4" s="78" t="s">
        <v>463</v>
      </c>
      <c r="GV4" s="79" t="s">
        <v>421</v>
      </c>
      <c r="GW4" s="79" t="s">
        <v>259</v>
      </c>
      <c r="GX4" s="183"/>
      <c r="GY4" s="78" t="s">
        <v>295</v>
      </c>
      <c r="GZ4" s="79" t="s">
        <v>160</v>
      </c>
      <c r="HA4" s="79" t="s">
        <v>213</v>
      </c>
      <c r="HB4" s="183"/>
      <c r="HC4" s="78" t="s">
        <v>207</v>
      </c>
      <c r="HD4" s="79" t="s">
        <v>270</v>
      </c>
      <c r="HE4" s="79" t="s">
        <v>132</v>
      </c>
      <c r="HF4" s="124" t="s">
        <v>267</v>
      </c>
      <c r="HG4" s="76" t="s">
        <v>206</v>
      </c>
      <c r="HH4" s="77" t="s">
        <v>450</v>
      </c>
      <c r="HI4" s="81" t="s">
        <v>176</v>
      </c>
      <c r="HJ4" s="125"/>
      <c r="HK4" s="80" t="s">
        <v>203</v>
      </c>
      <c r="HL4" s="81" t="s">
        <v>261</v>
      </c>
      <c r="HM4" s="81" t="s">
        <v>208</v>
      </c>
      <c r="HN4" s="125"/>
      <c r="HO4" s="80" t="s">
        <v>169</v>
      </c>
      <c r="HP4" s="81" t="s">
        <v>133</v>
      </c>
      <c r="HQ4" s="77" t="s">
        <v>201</v>
      </c>
      <c r="HR4" s="124" t="s">
        <v>415</v>
      </c>
      <c r="HS4" s="76" t="s">
        <v>166</v>
      </c>
      <c r="HT4" s="77" t="s">
        <v>175</v>
      </c>
      <c r="HU4" s="77" t="s">
        <v>226</v>
      </c>
      <c r="HV4" s="124"/>
      <c r="HW4" s="76" t="s">
        <v>202</v>
      </c>
      <c r="HX4" s="77" t="s">
        <v>259</v>
      </c>
      <c r="HY4" s="116" t="s">
        <v>268</v>
      </c>
      <c r="HZ4" s="224"/>
      <c r="IA4" s="115" t="s">
        <v>533</v>
      </c>
      <c r="IB4" s="116" t="s">
        <v>260</v>
      </c>
      <c r="IC4" s="116" t="s">
        <v>475</v>
      </c>
      <c r="ID4" s="224"/>
      <c r="IE4" s="115" t="s">
        <v>287</v>
      </c>
      <c r="IF4" s="116" t="s">
        <v>189</v>
      </c>
      <c r="IG4" s="116" t="s">
        <v>379</v>
      </c>
      <c r="IH4" s="124" t="s">
        <v>225</v>
      </c>
      <c r="II4" s="76" t="s">
        <v>195</v>
      </c>
      <c r="IJ4" s="77" t="s">
        <v>267</v>
      </c>
      <c r="IK4" s="77" t="s">
        <v>177</v>
      </c>
      <c r="IL4" s="124"/>
      <c r="IM4" s="76" t="s">
        <v>219</v>
      </c>
      <c r="IN4" s="77" t="s">
        <v>446</v>
      </c>
      <c r="IO4" s="77" t="s">
        <v>463</v>
      </c>
      <c r="IP4" s="124"/>
      <c r="IQ4" s="646" t="s">
        <v>565</v>
      </c>
      <c r="IR4" s="77" t="s">
        <v>176</v>
      </c>
      <c r="IS4" s="77"/>
      <c r="IT4" s="124"/>
      <c r="IU4" s="76" t="s">
        <v>282</v>
      </c>
      <c r="IV4" s="77" t="s">
        <v>202</v>
      </c>
      <c r="IW4" s="77" t="s">
        <v>295</v>
      </c>
      <c r="IX4" s="124"/>
      <c r="IY4" s="646" t="s">
        <v>159</v>
      </c>
      <c r="IZ4" s="77" t="s">
        <v>285</v>
      </c>
      <c r="JA4" s="77" t="s">
        <v>415</v>
      </c>
      <c r="JB4" s="124"/>
      <c r="JC4" s="76" t="s">
        <v>260</v>
      </c>
      <c r="JD4" s="77" t="s">
        <v>414</v>
      </c>
      <c r="JE4" s="77" t="s">
        <v>485</v>
      </c>
      <c r="JF4" s="124"/>
      <c r="JG4" s="76" t="s">
        <v>184</v>
      </c>
      <c r="JH4" s="77" t="s">
        <v>259</v>
      </c>
      <c r="JI4" s="77" t="s">
        <v>203</v>
      </c>
      <c r="JJ4" s="124"/>
      <c r="JK4" s="76" t="s">
        <v>207</v>
      </c>
      <c r="JL4" s="77" t="s">
        <v>189</v>
      </c>
      <c r="JM4" s="77" t="s">
        <v>190</v>
      </c>
      <c r="JN4" s="124"/>
      <c r="JO4" s="76" t="s">
        <v>445</v>
      </c>
      <c r="JP4" s="77" t="s">
        <v>279</v>
      </c>
      <c r="JQ4" s="77" t="s">
        <v>466</v>
      </c>
      <c r="JR4" s="110"/>
      <c r="JS4" s="76" t="s">
        <v>484</v>
      </c>
      <c r="JT4" s="77" t="s">
        <v>161</v>
      </c>
      <c r="JU4" s="77"/>
      <c r="JV4" s="124"/>
      <c r="JW4" s="76" t="s">
        <v>265</v>
      </c>
      <c r="JX4" s="77" t="s">
        <v>267</v>
      </c>
      <c r="JY4" s="77" t="s">
        <v>159</v>
      </c>
      <c r="JZ4" s="110"/>
      <c r="KA4" s="76" t="s">
        <v>176</v>
      </c>
      <c r="KB4" s="77" t="s">
        <v>414</v>
      </c>
      <c r="KC4" s="116" t="s">
        <v>269</v>
      </c>
      <c r="KD4" s="116"/>
      <c r="KE4" s="224"/>
      <c r="KF4" s="115" t="s">
        <v>169</v>
      </c>
      <c r="KG4" s="116" t="s">
        <v>319</v>
      </c>
      <c r="KH4" s="116"/>
      <c r="KI4" s="224"/>
      <c r="KJ4" s="115" t="s">
        <v>137</v>
      </c>
      <c r="KK4" s="116" t="s">
        <v>213</v>
      </c>
      <c r="KL4" s="116" t="s">
        <v>266</v>
      </c>
      <c r="KM4" s="224" t="s">
        <v>163</v>
      </c>
      <c r="KN4" s="76" t="s">
        <v>450</v>
      </c>
      <c r="KO4" s="77" t="s">
        <v>285</v>
      </c>
      <c r="KP4" s="77" t="s">
        <v>501</v>
      </c>
      <c r="KQ4" s="124"/>
      <c r="KR4" s="76" t="s">
        <v>225</v>
      </c>
      <c r="KS4" s="77" t="s">
        <v>419</v>
      </c>
      <c r="KT4" s="77" t="s">
        <v>972</v>
      </c>
      <c r="KU4" s="124"/>
      <c r="KV4" s="76" t="s">
        <v>260</v>
      </c>
      <c r="KW4" s="77" t="s">
        <v>287</v>
      </c>
      <c r="KX4" s="77" t="s">
        <v>261</v>
      </c>
      <c r="KY4" s="124"/>
      <c r="KZ4" s="76" t="s">
        <v>222</v>
      </c>
      <c r="LA4" s="77" t="s">
        <v>467</v>
      </c>
      <c r="LB4" s="77" t="s">
        <v>529</v>
      </c>
      <c r="LC4" s="124"/>
      <c r="LD4" s="76" t="s">
        <v>468</v>
      </c>
      <c r="LE4" s="77" t="s">
        <v>177</v>
      </c>
      <c r="LF4" s="77"/>
      <c r="LG4" s="124"/>
      <c r="LH4" s="849" t="s">
        <v>269</v>
      </c>
      <c r="LI4" s="850" t="s">
        <v>202</v>
      </c>
      <c r="LJ4" s="850" t="s">
        <v>415</v>
      </c>
      <c r="LK4" s="856"/>
      <c r="LL4" s="849" t="s">
        <v>137</v>
      </c>
      <c r="LM4" s="850" t="s">
        <v>285</v>
      </c>
      <c r="LN4" s="850" t="s">
        <v>450</v>
      </c>
      <c r="LO4" s="856"/>
      <c r="LP4" s="115" t="s">
        <v>501</v>
      </c>
      <c r="LQ4" s="116" t="s">
        <v>279</v>
      </c>
      <c r="LR4" s="116" t="s">
        <v>268</v>
      </c>
      <c r="LS4" s="117"/>
      <c r="LT4" s="115" t="s">
        <v>259</v>
      </c>
      <c r="LU4" s="116" t="s">
        <v>419</v>
      </c>
      <c r="LV4" s="116" t="s">
        <v>482</v>
      </c>
      <c r="LW4" s="224"/>
      <c r="LX4" s="115" t="s">
        <v>528</v>
      </c>
      <c r="LY4" s="116" t="s">
        <v>475</v>
      </c>
      <c r="LZ4" s="116"/>
      <c r="MA4" s="224"/>
      <c r="MB4" s="115" t="s">
        <v>267</v>
      </c>
      <c r="MC4" s="116" t="s">
        <v>260</v>
      </c>
      <c r="MD4" s="116" t="s">
        <v>287</v>
      </c>
      <c r="ME4" s="224"/>
      <c r="MF4" s="115" t="s">
        <v>531</v>
      </c>
      <c r="MG4" s="116" t="s">
        <v>975</v>
      </c>
      <c r="MH4" s="116" t="s">
        <v>199</v>
      </c>
      <c r="MI4" s="117"/>
      <c r="MJ4" s="115" t="s">
        <v>543</v>
      </c>
      <c r="MK4" s="116" t="s">
        <v>937</v>
      </c>
      <c r="ML4" s="116" t="s">
        <v>153</v>
      </c>
      <c r="MM4" s="110" t="s">
        <v>195</v>
      </c>
      <c r="MN4" s="76" t="s">
        <v>174</v>
      </c>
      <c r="MO4" s="77" t="s">
        <v>253</v>
      </c>
      <c r="MP4" s="77"/>
      <c r="MQ4" s="110"/>
      <c r="MR4" s="76" t="s">
        <v>157</v>
      </c>
      <c r="MS4" s="77" t="s">
        <v>183</v>
      </c>
      <c r="MT4" s="77"/>
      <c r="MU4" s="110"/>
      <c r="MV4" s="338" t="s">
        <v>418</v>
      </c>
      <c r="MW4" s="77" t="s">
        <v>158</v>
      </c>
      <c r="MX4" s="77"/>
      <c r="MY4" s="933"/>
      <c r="MZ4" s="338" t="s">
        <v>1070</v>
      </c>
      <c r="NA4" s="77" t="s">
        <v>475</v>
      </c>
      <c r="NB4" s="77"/>
      <c r="NC4" s="110"/>
      <c r="ND4" s="338" t="s">
        <v>528</v>
      </c>
      <c r="NE4" s="77" t="s">
        <v>161</v>
      </c>
      <c r="NF4" s="77"/>
      <c r="NG4" s="933"/>
      <c r="NH4" s="338" t="s">
        <v>467</v>
      </c>
      <c r="NI4" s="77" t="s">
        <v>213</v>
      </c>
      <c r="NJ4" s="77"/>
      <c r="NK4" s="933"/>
      <c r="NL4" s="338" t="s">
        <v>206</v>
      </c>
      <c r="NM4" s="77" t="s">
        <v>169</v>
      </c>
      <c r="NN4" s="77"/>
      <c r="NO4" s="933"/>
      <c r="NP4" s="338" t="s">
        <v>319</v>
      </c>
      <c r="NQ4" s="77" t="s">
        <v>190</v>
      </c>
      <c r="NR4" s="77"/>
      <c r="NS4" s="933"/>
      <c r="NT4" s="338" t="s">
        <v>176</v>
      </c>
      <c r="NU4" s="77" t="s">
        <v>278</v>
      </c>
      <c r="NV4" s="77"/>
      <c r="NW4" s="933"/>
      <c r="NX4" s="338" t="s">
        <v>1070</v>
      </c>
      <c r="NY4" s="77" t="s">
        <v>253</v>
      </c>
      <c r="NZ4" s="77"/>
      <c r="OA4" s="110"/>
      <c r="OB4" s="338" t="s">
        <v>475</v>
      </c>
      <c r="OC4" s="77" t="s">
        <v>972</v>
      </c>
      <c r="OD4" s="77"/>
      <c r="OE4" s="933"/>
      <c r="OF4" s="338" t="s">
        <v>485</v>
      </c>
      <c r="OG4" s="77" t="s">
        <v>161</v>
      </c>
      <c r="OH4" s="77"/>
      <c r="OI4" s="933"/>
      <c r="OJ4" s="338" t="s">
        <v>164</v>
      </c>
      <c r="OK4" s="77" t="s">
        <v>415</v>
      </c>
      <c r="OL4" s="77"/>
      <c r="OM4" s="933"/>
      <c r="ON4" s="338" t="s">
        <v>529</v>
      </c>
      <c r="OO4" s="77" t="s">
        <v>184</v>
      </c>
      <c r="OP4" s="77"/>
      <c r="OQ4" s="933"/>
      <c r="OR4" s="338" t="s">
        <v>169</v>
      </c>
      <c r="OS4" s="77" t="s">
        <v>190</v>
      </c>
      <c r="OT4" s="77"/>
      <c r="OU4" s="933"/>
      <c r="OV4" s="338" t="s">
        <v>219</v>
      </c>
      <c r="OW4" s="77" t="s">
        <v>448</v>
      </c>
      <c r="OX4" s="77"/>
      <c r="OY4" s="933"/>
      <c r="OZ4" s="338" t="s">
        <v>176</v>
      </c>
      <c r="PA4" s="79" t="s">
        <v>278</v>
      </c>
      <c r="PB4" s="79"/>
      <c r="PC4" s="1055"/>
      <c r="PD4" s="1054" t="s">
        <v>228</v>
      </c>
      <c r="PE4" s="79" t="s">
        <v>177</v>
      </c>
      <c r="PF4" s="79"/>
      <c r="PG4" s="1055"/>
      <c r="PH4" s="1054" t="s">
        <v>253</v>
      </c>
      <c r="PI4" s="79"/>
      <c r="PJ4" s="79"/>
      <c r="PK4" s="1055"/>
      <c r="PL4" s="1054" t="s">
        <v>159</v>
      </c>
      <c r="PM4" s="79" t="s">
        <v>450</v>
      </c>
      <c r="PN4" s="79"/>
      <c r="PO4" s="79"/>
      <c r="PP4" s="112"/>
      <c r="PQ4" s="1054" t="s">
        <v>161</v>
      </c>
      <c r="PR4" s="79" t="s">
        <v>319</v>
      </c>
      <c r="PS4" s="79"/>
      <c r="PT4" s="1055"/>
      <c r="PU4" s="1054" t="s">
        <v>295</v>
      </c>
      <c r="PV4" s="79" t="s">
        <v>195</v>
      </c>
      <c r="PW4" s="79" t="s">
        <v>132</v>
      </c>
      <c r="PX4" s="933"/>
      <c r="PY4" s="1052" t="s">
        <v>176</v>
      </c>
      <c r="PZ4" s="81" t="s">
        <v>467</v>
      </c>
      <c r="QA4" s="81"/>
      <c r="QB4" s="1053"/>
      <c r="QC4" s="1052" t="s">
        <v>415</v>
      </c>
      <c r="QD4" s="81" t="s">
        <v>267</v>
      </c>
      <c r="QE4" s="81"/>
      <c r="QF4" s="1053"/>
      <c r="QG4" s="1052" t="s">
        <v>529</v>
      </c>
      <c r="QH4" s="81" t="s">
        <v>177</v>
      </c>
      <c r="QI4" s="81" t="s">
        <v>133</v>
      </c>
      <c r="QJ4" s="933"/>
      <c r="QK4" s="338" t="s">
        <v>206</v>
      </c>
      <c r="QL4" s="77" t="s">
        <v>444</v>
      </c>
      <c r="QM4" s="77"/>
      <c r="QN4" s="933"/>
      <c r="QO4" s="338" t="s">
        <v>213</v>
      </c>
      <c r="QP4" s="77" t="s">
        <v>414</v>
      </c>
      <c r="QQ4" s="77"/>
      <c r="QR4" s="933"/>
      <c r="QS4" s="338" t="s">
        <v>174</v>
      </c>
      <c r="QT4" s="77" t="s">
        <v>450</v>
      </c>
      <c r="QU4" s="77"/>
      <c r="QV4" s="933"/>
      <c r="QW4" s="338"/>
      <c r="QX4" s="77" t="s">
        <v>199</v>
      </c>
      <c r="QY4" s="77"/>
      <c r="QZ4" s="933"/>
      <c r="RA4" s="338" t="s">
        <v>169</v>
      </c>
      <c r="RB4" s="77" t="s">
        <v>295</v>
      </c>
      <c r="RC4" s="77"/>
      <c r="RD4" s="933"/>
      <c r="RE4" s="338" t="s">
        <v>166</v>
      </c>
      <c r="RF4" s="77" t="s">
        <v>161</v>
      </c>
      <c r="RG4" s="77"/>
      <c r="RH4" s="933"/>
      <c r="RI4" s="338" t="s">
        <v>260</v>
      </c>
      <c r="RJ4" s="77" t="s">
        <v>259</v>
      </c>
      <c r="RK4" s="77"/>
      <c r="RL4" s="933"/>
      <c r="RM4" s="338" t="s">
        <v>543</v>
      </c>
      <c r="RN4" s="77" t="s">
        <v>771</v>
      </c>
      <c r="RO4" s="77"/>
      <c r="RP4" s="933"/>
      <c r="RQ4" s="338" t="s">
        <v>415</v>
      </c>
      <c r="RR4" s="77" t="s">
        <v>222</v>
      </c>
      <c r="RS4" s="77"/>
      <c r="RT4" s="933"/>
      <c r="RU4" s="338" t="s">
        <v>183</v>
      </c>
      <c r="RV4" s="77" t="s">
        <v>483</v>
      </c>
      <c r="RW4" s="77"/>
      <c r="RX4" s="933"/>
      <c r="RY4" s="338" t="s">
        <v>213</v>
      </c>
      <c r="RZ4" s="77" t="s">
        <v>419</v>
      </c>
      <c r="SA4" s="77"/>
      <c r="SB4" s="933"/>
      <c r="SC4" s="338" t="s">
        <v>263</v>
      </c>
      <c r="SD4" s="77" t="s">
        <v>221</v>
      </c>
      <c r="SE4" s="77"/>
      <c r="SF4" s="933"/>
      <c r="SG4" s="338" t="s">
        <v>450</v>
      </c>
      <c r="SH4" s="77" t="s">
        <v>195</v>
      </c>
      <c r="SI4" s="77"/>
      <c r="SJ4" s="933"/>
      <c r="SK4" s="338" t="s">
        <v>166</v>
      </c>
      <c r="SL4" s="77" t="s">
        <v>270</v>
      </c>
      <c r="SM4" s="77"/>
      <c r="SN4" s="933"/>
      <c r="SO4" s="338" t="s">
        <v>5</v>
      </c>
      <c r="SP4" s="77"/>
      <c r="SQ4" s="77"/>
      <c r="SR4" s="933"/>
      <c r="SS4" s="338" t="s">
        <v>203</v>
      </c>
      <c r="ST4" s="77" t="s">
        <v>259</v>
      </c>
      <c r="SU4" s="77"/>
      <c r="SV4" s="933"/>
      <c r="SW4" s="338" t="s">
        <v>199</v>
      </c>
      <c r="SX4" s="77" t="s">
        <v>295</v>
      </c>
      <c r="SY4" s="77"/>
      <c r="SZ4" s="110"/>
      <c r="TA4" s="338" t="s">
        <v>279</v>
      </c>
      <c r="TB4" s="77" t="s">
        <v>446</v>
      </c>
      <c r="TC4" s="77"/>
      <c r="TD4" s="933"/>
      <c r="TE4" s="338" t="s">
        <v>467</v>
      </c>
      <c r="TF4" s="77" t="s">
        <v>222</v>
      </c>
      <c r="TG4" s="77"/>
      <c r="TH4" s="933"/>
      <c r="TI4" s="338" t="s">
        <v>483</v>
      </c>
      <c r="TJ4" s="77" t="s">
        <v>161</v>
      </c>
      <c r="TK4" s="77"/>
      <c r="TL4" s="933"/>
      <c r="TM4" s="338" t="s">
        <v>263</v>
      </c>
      <c r="TN4" s="77" t="s">
        <v>195</v>
      </c>
      <c r="TO4" s="77"/>
      <c r="TP4" s="933"/>
      <c r="TQ4" s="338" t="s">
        <v>202</v>
      </c>
      <c r="TR4" s="77" t="s">
        <v>1095</v>
      </c>
      <c r="TS4" s="77"/>
      <c r="TT4" s="933"/>
      <c r="TU4" s="338" t="s">
        <v>1986</v>
      </c>
      <c r="TV4" s="77" t="s">
        <v>1888</v>
      </c>
      <c r="TW4" s="77" t="s">
        <v>897</v>
      </c>
      <c r="TX4" s="933"/>
      <c r="TY4" s="338" t="s">
        <v>1877</v>
      </c>
      <c r="TZ4" s="77" t="s">
        <v>1878</v>
      </c>
      <c r="UA4" s="77" t="s">
        <v>897</v>
      </c>
      <c r="UB4" s="110"/>
      <c r="UC4" s="1435" t="s">
        <v>1906</v>
      </c>
      <c r="UD4" s="1012" t="s">
        <v>1873</v>
      </c>
      <c r="UE4" s="1012" t="s">
        <v>897</v>
      </c>
      <c r="UF4" s="1078" t="s">
        <v>897</v>
      </c>
      <c r="UG4" s="1435" t="s">
        <v>1886</v>
      </c>
      <c r="UH4" s="1015" t="s">
        <v>1983</v>
      </c>
      <c r="UI4" s="1015" t="s">
        <v>897</v>
      </c>
      <c r="UJ4" s="1612"/>
      <c r="UK4" s="1707" t="s">
        <v>1870</v>
      </c>
      <c r="UL4" s="1015" t="s">
        <v>1893</v>
      </c>
      <c r="UM4" s="1015" t="s">
        <v>897</v>
      </c>
      <c r="UN4" s="1612"/>
      <c r="UO4" s="1707" t="s">
        <v>1866</v>
      </c>
      <c r="UP4" s="1015" t="s">
        <v>897</v>
      </c>
      <c r="UQ4" s="1015" t="s">
        <v>897</v>
      </c>
      <c r="UR4" s="1612"/>
      <c r="US4" s="1707" t="s">
        <v>1140</v>
      </c>
      <c r="UT4" s="1015" t="s">
        <v>195</v>
      </c>
      <c r="UU4" s="1015" t="s">
        <v>897</v>
      </c>
      <c r="UV4" s="1612"/>
      <c r="UW4" s="1707" t="s">
        <v>1892</v>
      </c>
      <c r="UX4" s="1015" t="s">
        <v>1905</v>
      </c>
      <c r="UY4" s="1015" t="s">
        <v>897</v>
      </c>
      <c r="UZ4" s="1612" t="s">
        <v>897</v>
      </c>
      <c r="VA4" s="1707" t="s">
        <v>897</v>
      </c>
      <c r="VB4" s="1015" t="s">
        <v>897</v>
      </c>
      <c r="VC4" s="1015" t="s">
        <v>897</v>
      </c>
      <c r="VD4" s="1612" t="s">
        <v>897</v>
      </c>
      <c r="VE4" s="1707" t="s">
        <v>1872</v>
      </c>
      <c r="VF4" s="1015" t="s">
        <v>1888</v>
      </c>
      <c r="VG4" s="1723" t="s">
        <v>897</v>
      </c>
      <c r="VH4" s="1780" t="s">
        <v>897</v>
      </c>
      <c r="VI4" s="1805" t="s">
        <v>295</v>
      </c>
      <c r="VJ4" s="1723" t="s">
        <v>285</v>
      </c>
      <c r="VK4" s="1723" t="s">
        <v>897</v>
      </c>
      <c r="VL4" s="1780" t="s">
        <v>897</v>
      </c>
      <c r="VM4" s="1805" t="s">
        <v>270</v>
      </c>
      <c r="VN4" s="1723" t="s">
        <v>446</v>
      </c>
      <c r="VO4" s="1723" t="s">
        <v>897</v>
      </c>
      <c r="VP4" s="1780" t="s">
        <v>897</v>
      </c>
      <c r="VQ4" s="1805" t="s">
        <v>466</v>
      </c>
      <c r="VR4" s="1723" t="s">
        <v>319</v>
      </c>
      <c r="VS4" s="1723" t="s">
        <v>897</v>
      </c>
      <c r="VT4" s="1780" t="s">
        <v>897</v>
      </c>
      <c r="VU4" s="1805" t="s">
        <v>1879</v>
      </c>
      <c r="VV4" s="1723" t="s">
        <v>1866</v>
      </c>
      <c r="VW4" s="1723" t="s">
        <v>897</v>
      </c>
      <c r="VX4" s="1780" t="s">
        <v>897</v>
      </c>
      <c r="VY4" s="1805" t="s">
        <v>1870</v>
      </c>
      <c r="VZ4" s="1723" t="s">
        <v>1984</v>
      </c>
      <c r="WA4" s="1723" t="s">
        <v>897</v>
      </c>
      <c r="WB4" s="1780" t="s">
        <v>897</v>
      </c>
      <c r="WC4" s="1805" t="s">
        <v>1876</v>
      </c>
      <c r="WD4" s="1723" t="s">
        <v>1983</v>
      </c>
      <c r="WE4" s="1723" t="s">
        <v>897</v>
      </c>
      <c r="WF4" s="1780" t="s">
        <v>897</v>
      </c>
      <c r="WG4" s="1805" t="s">
        <v>1865</v>
      </c>
      <c r="WH4" s="1723" t="s">
        <v>1982</v>
      </c>
      <c r="WI4" s="1723" t="s">
        <v>897</v>
      </c>
      <c r="WJ4" s="1780" t="s">
        <v>897</v>
      </c>
      <c r="WK4" s="1805" t="s">
        <v>1894</v>
      </c>
      <c r="WL4" s="1723" t="s">
        <v>1883</v>
      </c>
      <c r="WM4" s="1723" t="s">
        <v>897</v>
      </c>
      <c r="WN4" s="1780" t="s">
        <v>897</v>
      </c>
      <c r="WO4" s="1805" t="s">
        <v>1902</v>
      </c>
      <c r="WP4" s="1723" t="s">
        <v>1900</v>
      </c>
      <c r="WQ4" s="1723" t="s">
        <v>897</v>
      </c>
      <c r="WR4" s="1780" t="s">
        <v>897</v>
      </c>
      <c r="WS4" s="1805" t="s">
        <v>1888</v>
      </c>
      <c r="WT4" s="1723" t="s">
        <v>1890</v>
      </c>
      <c r="WU4" s="1723" t="s">
        <v>897</v>
      </c>
      <c r="WV4" s="1780" t="s">
        <v>897</v>
      </c>
      <c r="WW4" s="1805" t="s">
        <v>2208</v>
      </c>
      <c r="WX4" s="1020" t="s">
        <v>1984</v>
      </c>
      <c r="WY4" s="1020" t="s">
        <v>897</v>
      </c>
      <c r="WZ4" s="1034" t="s">
        <v>897</v>
      </c>
      <c r="XA4" s="1587" t="s">
        <v>1901</v>
      </c>
      <c r="XB4" s="1020" t="s">
        <v>1986</v>
      </c>
      <c r="XC4" s="1020" t="s">
        <v>897</v>
      </c>
      <c r="XD4" s="1034" t="s">
        <v>897</v>
      </c>
      <c r="XE4" s="1587" t="s">
        <v>1870</v>
      </c>
      <c r="XF4" s="1020" t="s">
        <v>1881</v>
      </c>
      <c r="XG4" s="1020" t="s">
        <v>897</v>
      </c>
      <c r="XH4" s="1034" t="s">
        <v>897</v>
      </c>
      <c r="XI4" s="1587" t="s">
        <v>1944</v>
      </c>
      <c r="XJ4" s="1020" t="s">
        <v>1982</v>
      </c>
      <c r="XK4" s="1020" t="s">
        <v>897</v>
      </c>
      <c r="XL4" s="1034" t="s">
        <v>897</v>
      </c>
      <c r="XM4" s="1587" t="s">
        <v>1876</v>
      </c>
      <c r="XN4" s="116" t="s">
        <v>146</v>
      </c>
      <c r="XO4" s="1723" t="s">
        <v>1879</v>
      </c>
      <c r="XP4" s="1780" t="s">
        <v>897</v>
      </c>
      <c r="XQ4" s="1805" t="s">
        <v>1973</v>
      </c>
      <c r="XR4" s="1723" t="s">
        <v>1970</v>
      </c>
      <c r="XS4" s="1723" t="s">
        <v>897</v>
      </c>
      <c r="XT4" s="1780" t="s">
        <v>897</v>
      </c>
      <c r="XU4" s="1805" t="s">
        <v>1989</v>
      </c>
      <c r="XV4" s="1723" t="s">
        <v>1900</v>
      </c>
      <c r="XW4" s="1723" t="s">
        <v>897</v>
      </c>
      <c r="XX4" s="1780" t="s">
        <v>897</v>
      </c>
      <c r="XY4" s="1805" t="s">
        <v>2208</v>
      </c>
      <c r="XZ4" s="1723" t="s">
        <v>1890</v>
      </c>
      <c r="YA4" s="1723" t="s">
        <v>897</v>
      </c>
      <c r="YB4" s="1780" t="s">
        <v>897</v>
      </c>
      <c r="YC4" s="1805" t="s">
        <v>897</v>
      </c>
      <c r="YD4" s="1723" t="s">
        <v>897</v>
      </c>
      <c r="YE4" s="1723" t="s">
        <v>897</v>
      </c>
      <c r="YF4" s="1780" t="s">
        <v>897</v>
      </c>
      <c r="YG4" s="1805" t="s">
        <v>1986</v>
      </c>
      <c r="YH4" s="1723" t="s">
        <v>1866</v>
      </c>
      <c r="YI4" s="1723" t="s">
        <v>897</v>
      </c>
      <c r="YJ4" s="1780" t="s">
        <v>897</v>
      </c>
      <c r="YK4" s="1805" t="s">
        <v>1993</v>
      </c>
      <c r="YL4" s="1723" t="s">
        <v>1969</v>
      </c>
      <c r="YM4" s="1723" t="s">
        <v>897</v>
      </c>
      <c r="YN4" s="1806" t="s">
        <v>897</v>
      </c>
      <c r="YO4" s="1805" t="s">
        <v>1873</v>
      </c>
      <c r="YP4" s="1723" t="s">
        <v>1930</v>
      </c>
      <c r="YQ4" s="1723" t="s">
        <v>897</v>
      </c>
      <c r="YR4" s="1780" t="s">
        <v>897</v>
      </c>
      <c r="YS4" s="1805" t="s">
        <v>897</v>
      </c>
      <c r="YT4" s="1723" t="s">
        <v>897</v>
      </c>
      <c r="YU4" s="1723" t="s">
        <v>897</v>
      </c>
      <c r="YV4" s="1780" t="s">
        <v>897</v>
      </c>
      <c r="YW4" s="1805" t="s">
        <v>1970</v>
      </c>
      <c r="YX4" s="1723" t="s">
        <v>2350</v>
      </c>
      <c r="YY4" s="1723" t="s">
        <v>897</v>
      </c>
      <c r="YZ4" s="1780" t="s">
        <v>897</v>
      </c>
      <c r="ZA4" s="1805" t="s">
        <v>1900</v>
      </c>
      <c r="ZB4" s="1723" t="s">
        <v>1887</v>
      </c>
      <c r="ZC4" s="1723" t="s">
        <v>897</v>
      </c>
      <c r="ZD4" s="1780" t="s">
        <v>897</v>
      </c>
      <c r="ZE4" s="1805" t="s">
        <v>1955</v>
      </c>
      <c r="ZF4" s="1723" t="s">
        <v>1890</v>
      </c>
      <c r="ZG4" s="1723" t="s">
        <v>897</v>
      </c>
      <c r="ZH4" s="1780" t="s">
        <v>897</v>
      </c>
      <c r="ZI4" s="1805" t="s">
        <v>1986</v>
      </c>
      <c r="ZJ4" s="1723" t="s">
        <v>1866</v>
      </c>
      <c r="ZK4" s="1723" t="s">
        <v>897</v>
      </c>
      <c r="ZL4" s="1806" t="s">
        <v>897</v>
      </c>
      <c r="ZM4" s="1805" t="s">
        <v>1969</v>
      </c>
      <c r="ZN4" s="1723" t="s">
        <v>1910</v>
      </c>
      <c r="ZO4" s="1723" t="s">
        <v>897</v>
      </c>
      <c r="ZP4" s="1780" t="s">
        <v>897</v>
      </c>
      <c r="ZQ4" s="1805" t="s">
        <v>2004</v>
      </c>
      <c r="ZR4" s="1723" t="s">
        <v>2208</v>
      </c>
      <c r="ZS4" s="1723" t="s">
        <v>897</v>
      </c>
      <c r="ZT4" s="1780" t="s">
        <v>897</v>
      </c>
      <c r="ZU4" s="1805" t="s">
        <v>1944</v>
      </c>
      <c r="ZV4" s="1723" t="s">
        <v>1867</v>
      </c>
      <c r="ZW4" s="1723" t="s">
        <v>897</v>
      </c>
      <c r="ZX4" s="1780" t="s">
        <v>897</v>
      </c>
      <c r="ZY4" s="1805" t="s">
        <v>1924</v>
      </c>
      <c r="ZZ4" s="1723" t="s">
        <v>1873</v>
      </c>
      <c r="AAA4" s="1723" t="s">
        <v>897</v>
      </c>
      <c r="AAB4" s="1780" t="s">
        <v>897</v>
      </c>
      <c r="AAC4" s="1805" t="s">
        <v>1970</v>
      </c>
      <c r="AAD4" s="1723" t="s">
        <v>1991</v>
      </c>
      <c r="AAE4" s="1723" t="s">
        <v>897</v>
      </c>
      <c r="AAF4" s="1780" t="s">
        <v>897</v>
      </c>
      <c r="AAG4" s="1805" t="s">
        <v>2618</v>
      </c>
      <c r="AAH4" s="1723" t="s">
        <v>1950</v>
      </c>
      <c r="AAI4" s="1723" t="s">
        <v>897</v>
      </c>
      <c r="AAJ4" s="1780" t="s">
        <v>897</v>
      </c>
      <c r="AAK4" s="1805" t="s">
        <v>2388</v>
      </c>
      <c r="AAL4" s="1723" t="s">
        <v>1868</v>
      </c>
      <c r="AAM4" s="1723" t="s">
        <v>897</v>
      </c>
      <c r="AAN4" s="1806" t="s">
        <v>897</v>
      </c>
      <c r="AAO4" s="1805" t="s">
        <v>1876</v>
      </c>
      <c r="AAP4" s="1723" t="s">
        <v>1923</v>
      </c>
      <c r="AAQ4" s="1723" t="s">
        <v>897</v>
      </c>
      <c r="AAR4" s="1780" t="s">
        <v>897</v>
      </c>
      <c r="AAS4" s="1805" t="s">
        <v>1904</v>
      </c>
      <c r="AAT4" s="1723" t="s">
        <v>1939</v>
      </c>
      <c r="AAU4" s="1723" t="s">
        <v>897</v>
      </c>
      <c r="AAV4" s="1806" t="s">
        <v>897</v>
      </c>
      <c r="AAW4" s="1805" t="s">
        <v>1877</v>
      </c>
      <c r="AAX4" s="1723" t="s">
        <v>1986</v>
      </c>
      <c r="AAY4" s="1723" t="s">
        <v>897</v>
      </c>
      <c r="AAZ4" s="1780" t="s">
        <v>897</v>
      </c>
      <c r="ABA4" s="1805" t="s">
        <v>1955</v>
      </c>
      <c r="ABB4" s="1723" t="s">
        <v>1866</v>
      </c>
      <c r="ABC4" s="1723" t="s">
        <v>897</v>
      </c>
      <c r="ABD4" s="1780" t="s">
        <v>897</v>
      </c>
      <c r="ABE4" s="1805" t="s">
        <v>1870</v>
      </c>
      <c r="ABF4" s="1723" t="s">
        <v>1887</v>
      </c>
      <c r="ABG4" s="1723" t="s">
        <v>897</v>
      </c>
      <c r="ABH4" s="1780" t="s">
        <v>897</v>
      </c>
      <c r="ABI4" s="1805" t="s">
        <v>1957</v>
      </c>
      <c r="ABJ4" s="1723" t="s">
        <v>2388</v>
      </c>
      <c r="ABK4" s="1723" t="s">
        <v>897</v>
      </c>
      <c r="ABL4" s="1780" t="s">
        <v>897</v>
      </c>
      <c r="ABM4" s="1805" t="s">
        <v>1914</v>
      </c>
      <c r="ABN4" s="1723" t="s">
        <v>2004</v>
      </c>
      <c r="ABO4" s="1723" t="s">
        <v>897</v>
      </c>
      <c r="ABP4" s="1780" t="s">
        <v>897</v>
      </c>
      <c r="ABQ4" s="1805" t="s">
        <v>1991</v>
      </c>
      <c r="ABR4" s="1723" t="s">
        <v>1910</v>
      </c>
      <c r="ABS4" s="1723" t="s">
        <v>897</v>
      </c>
      <c r="ABT4" s="1780" t="s">
        <v>897</v>
      </c>
      <c r="ABU4" s="1805" t="s">
        <v>1970</v>
      </c>
      <c r="ABV4" s="1723" t="s">
        <v>1892</v>
      </c>
      <c r="ABW4" s="1723" t="s">
        <v>897</v>
      </c>
      <c r="ABX4" s="1780" t="s">
        <v>897</v>
      </c>
      <c r="ABY4" s="1805" t="s">
        <v>2900</v>
      </c>
      <c r="ABZ4" s="1723" t="s">
        <v>1982</v>
      </c>
      <c r="ACA4" s="1723" t="s">
        <v>897</v>
      </c>
      <c r="ACB4" s="1780" t="s">
        <v>897</v>
      </c>
      <c r="ACC4" s="1805" t="s">
        <v>1996</v>
      </c>
      <c r="ACD4" s="1723" t="s">
        <v>1926</v>
      </c>
      <c r="ACE4" s="1723" t="s">
        <v>897</v>
      </c>
      <c r="ACF4" s="1780" t="s">
        <v>897</v>
      </c>
      <c r="ACG4" s="1805" t="s">
        <v>1900</v>
      </c>
      <c r="ACH4" s="1020" t="s">
        <v>2634</v>
      </c>
      <c r="ACI4" s="1020" t="s">
        <v>897</v>
      </c>
      <c r="ACJ4" s="1034" t="s">
        <v>897</v>
      </c>
      <c r="ACK4" s="1587" t="s">
        <v>1877</v>
      </c>
      <c r="ACL4" s="1020" t="s">
        <v>2826</v>
      </c>
      <c r="ACM4" s="1020" t="s">
        <v>897</v>
      </c>
      <c r="ACN4" s="1034" t="s">
        <v>897</v>
      </c>
      <c r="ACO4" s="1587" t="s">
        <v>1870</v>
      </c>
      <c r="ACP4" s="1020" t="s">
        <v>1955</v>
      </c>
      <c r="ACQ4" s="1020" t="s">
        <v>897</v>
      </c>
      <c r="ACR4" s="1034" t="s">
        <v>897</v>
      </c>
      <c r="ACS4" s="1587" t="s">
        <v>1975</v>
      </c>
      <c r="ACT4" s="1020" t="s">
        <v>1986</v>
      </c>
      <c r="ACU4" s="1020" t="s">
        <v>897</v>
      </c>
      <c r="ACV4" s="1034" t="s">
        <v>897</v>
      </c>
      <c r="ACW4" s="1587" t="s">
        <v>1979</v>
      </c>
      <c r="ACX4" s="1020" t="s">
        <v>1884</v>
      </c>
      <c r="ACY4" s="1020" t="s">
        <v>897</v>
      </c>
      <c r="ACZ4" s="1034" t="s">
        <v>897</v>
      </c>
      <c r="ADA4" s="1587" t="s">
        <v>1901</v>
      </c>
      <c r="ADB4" s="1020" t="s">
        <v>1990</v>
      </c>
      <c r="ADC4" s="1020" t="s">
        <v>897</v>
      </c>
      <c r="ADD4" s="1034" t="s">
        <v>897</v>
      </c>
      <c r="ADE4" s="1587" t="s">
        <v>1944</v>
      </c>
      <c r="ADF4" s="1020" t="s">
        <v>2004</v>
      </c>
      <c r="ADG4" s="1020" t="s">
        <v>897</v>
      </c>
      <c r="ADH4" s="1034" t="s">
        <v>897</v>
      </c>
      <c r="ADI4" s="1587" t="s">
        <v>1095</v>
      </c>
      <c r="ADJ4" s="1020" t="s">
        <v>1152</v>
      </c>
      <c r="ADK4" s="1020" t="s">
        <v>897</v>
      </c>
      <c r="ADL4" s="1034" t="s">
        <v>897</v>
      </c>
      <c r="ADM4" s="1587" t="s">
        <v>1876</v>
      </c>
      <c r="ADN4" s="1020" t="s">
        <v>2635</v>
      </c>
      <c r="ADO4" s="1723" t="s">
        <v>897</v>
      </c>
      <c r="ADP4" s="1780" t="s">
        <v>897</v>
      </c>
      <c r="ADQ4" s="1810"/>
      <c r="ADR4" s="1811"/>
      <c r="ADS4" s="1811"/>
      <c r="ADT4" s="1831"/>
      <c r="ADU4" s="1810"/>
      <c r="ADV4" s="1811"/>
      <c r="ADW4" s="1811"/>
      <c r="ADX4" s="1831"/>
      <c r="ADY4" s="2583"/>
      <c r="ADZ4" s="1844"/>
      <c r="AEA4" s="1844"/>
      <c r="AEB4" s="2584"/>
      <c r="AEC4" s="2583"/>
      <c r="AED4" s="1844"/>
      <c r="AEE4" s="1844"/>
      <c r="AEF4" s="2645"/>
      <c r="AEG4" s="1810"/>
      <c r="AEH4" s="1811"/>
      <c r="AEI4" s="1811"/>
      <c r="AEJ4" s="1831"/>
      <c r="AEK4" s="1810"/>
      <c r="AEL4" s="1811"/>
      <c r="AEM4" s="1811"/>
      <c r="AEN4" s="1831"/>
      <c r="AEO4" s="1810"/>
      <c r="AEP4" s="1811"/>
      <c r="AEQ4" s="1811"/>
      <c r="AER4" s="1812"/>
      <c r="AES4" s="855" t="s">
        <v>3104</v>
      </c>
      <c r="AET4" s="1234" t="s">
        <v>292</v>
      </c>
      <c r="AEU4" s="338">
        <f>COUNTIF($ABU4:$ADP4,"*○*")</f>
        <v>15</v>
      </c>
      <c r="AEV4" s="77">
        <f>COUNTIF($ABU4:$ADP4,"*●*")</f>
        <v>8</v>
      </c>
      <c r="AEW4" s="933">
        <f>SUM(AEU4:AEV4)</f>
        <v>23</v>
      </c>
      <c r="AEX4" s="144">
        <f>IFERROR(AEU4/AEW4,"")</f>
        <v>0.65217391304347827</v>
      </c>
      <c r="AEY4" s="338">
        <f>COUNTIF($ACS4:$ADP4,"*○*")</f>
        <v>8</v>
      </c>
      <c r="AEZ4" s="77">
        <f>COUNTIF($ACS4:$ADP4,"*●*")</f>
        <v>3</v>
      </c>
      <c r="AFA4" s="933">
        <f>SUM(AEY4:AEZ4)</f>
        <v>11</v>
      </c>
      <c r="AFB4" s="1311">
        <f>IFERROR(AEY4/AFA4,"")</f>
        <v>0.72727272727272729</v>
      </c>
    </row>
    <row r="5" spans="1:835" ht="18" thickBot="1" x14ac:dyDescent="0.25">
      <c r="A5" s="281" t="s">
        <v>818</v>
      </c>
      <c r="B5" s="74" t="s">
        <v>877</v>
      </c>
      <c r="C5" s="569">
        <f ca="1">DATEDIF(D5,$F$1,"Y")</f>
        <v>17</v>
      </c>
      <c r="D5" s="574">
        <v>39855</v>
      </c>
      <c r="E5" s="331" t="s">
        <v>879</v>
      </c>
      <c r="F5" s="75" t="s">
        <v>17</v>
      </c>
      <c r="G5" s="187" t="s">
        <v>22</v>
      </c>
      <c r="H5" s="76">
        <f>COUNTIF($L5:$XFD5,"*○*")</f>
        <v>193</v>
      </c>
      <c r="I5" s="77">
        <f>COUNTIF($L5:$XFD5,"*●*")</f>
        <v>156</v>
      </c>
      <c r="J5" s="77">
        <f>SUM(H5:I5)</f>
        <v>349</v>
      </c>
      <c r="K5" s="95">
        <f>IFERROR(H5/J5,"")</f>
        <v>0.55300859598853869</v>
      </c>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67"/>
      <c r="EZ5" s="74"/>
      <c r="FA5" s="74"/>
      <c r="FB5" s="263"/>
      <c r="FC5" s="78"/>
      <c r="FD5" s="79"/>
      <c r="FE5" s="79"/>
      <c r="FF5" s="183"/>
      <c r="FG5" s="78"/>
      <c r="FH5" s="79"/>
      <c r="FI5" s="79"/>
      <c r="FJ5" s="183"/>
      <c r="FK5" s="78"/>
      <c r="FL5" s="79"/>
      <c r="FM5" s="79"/>
      <c r="FN5" s="183"/>
      <c r="FO5" s="78"/>
      <c r="FP5" s="79"/>
      <c r="FQ5" s="692"/>
      <c r="FR5" s="693"/>
      <c r="FS5" s="694"/>
      <c r="FT5" s="692"/>
      <c r="FU5" s="692"/>
      <c r="FV5" s="695"/>
      <c r="FW5" s="694"/>
      <c r="FX5" s="692"/>
      <c r="FY5" s="692"/>
      <c r="FZ5" s="693"/>
      <c r="GA5" s="694"/>
      <c r="GB5" s="692"/>
      <c r="GC5" s="692"/>
      <c r="GD5" s="124"/>
      <c r="GE5" s="76"/>
      <c r="GF5" s="77"/>
      <c r="GG5" s="77"/>
      <c r="GH5" s="124"/>
      <c r="GI5" s="115"/>
      <c r="GJ5" s="116"/>
      <c r="GK5" s="116"/>
      <c r="GL5" s="117"/>
      <c r="GM5" s="115"/>
      <c r="GN5" s="116"/>
      <c r="GO5" s="116"/>
      <c r="GP5" s="224"/>
      <c r="GQ5" s="76"/>
      <c r="GR5" s="77"/>
      <c r="GS5" s="77"/>
      <c r="GT5" s="124"/>
      <c r="GU5" s="76"/>
      <c r="GV5" s="77"/>
      <c r="GW5" s="77"/>
      <c r="GX5" s="124"/>
      <c r="GY5" s="76"/>
      <c r="GZ5" s="77"/>
      <c r="HA5" s="77"/>
      <c r="HB5" s="124"/>
      <c r="HC5" s="76"/>
      <c r="HD5" s="77"/>
      <c r="HE5" s="77"/>
      <c r="HF5" s="124"/>
      <c r="HG5" s="76"/>
      <c r="HH5" s="77"/>
      <c r="HI5" s="77"/>
      <c r="HJ5" s="124"/>
      <c r="HK5" s="76"/>
      <c r="HL5" s="77"/>
      <c r="HM5" s="77"/>
      <c r="HN5" s="124"/>
      <c r="HO5" s="76"/>
      <c r="HP5" s="77"/>
      <c r="HQ5" s="77"/>
      <c r="HR5" s="124"/>
      <c r="HS5" s="76"/>
      <c r="HT5" s="77"/>
      <c r="HU5" s="77"/>
      <c r="HV5" s="124"/>
      <c r="HW5" s="575"/>
      <c r="HX5" s="577"/>
      <c r="HY5" s="577"/>
      <c r="HZ5" s="124"/>
      <c r="IA5" s="76"/>
      <c r="IB5" s="77"/>
      <c r="IC5" s="77"/>
      <c r="ID5" s="124"/>
      <c r="IE5" s="76"/>
      <c r="IF5" s="77"/>
      <c r="IG5" s="77"/>
      <c r="IH5" s="124"/>
      <c r="II5" s="76"/>
      <c r="IJ5" s="77"/>
      <c r="IK5" s="77"/>
      <c r="IL5" s="124"/>
      <c r="IM5" s="76"/>
      <c r="IN5" s="77"/>
      <c r="IO5" s="77"/>
      <c r="IP5" s="124"/>
      <c r="IQ5" s="646" t="s">
        <v>263</v>
      </c>
      <c r="IR5" s="77" t="s">
        <v>478</v>
      </c>
      <c r="IS5" s="77" t="s">
        <v>451</v>
      </c>
      <c r="IT5" s="124"/>
      <c r="IU5" s="76" t="s">
        <v>464</v>
      </c>
      <c r="IV5" s="77" t="s">
        <v>814</v>
      </c>
      <c r="IW5" s="77" t="s">
        <v>159</v>
      </c>
      <c r="IX5" s="124"/>
      <c r="IY5" s="646" t="s">
        <v>231</v>
      </c>
      <c r="IZ5" s="77" t="s">
        <v>797</v>
      </c>
      <c r="JA5" s="77" t="s">
        <v>803</v>
      </c>
      <c r="JB5" s="124"/>
      <c r="JC5" s="76" t="s">
        <v>467</v>
      </c>
      <c r="JD5" s="77" t="s">
        <v>290</v>
      </c>
      <c r="JE5" s="77" t="s">
        <v>449</v>
      </c>
      <c r="JF5" s="124"/>
      <c r="JG5" s="76" t="s">
        <v>215</v>
      </c>
      <c r="JH5" s="774" t="s">
        <v>448</v>
      </c>
      <c r="JI5" s="774" t="s">
        <v>207</v>
      </c>
      <c r="JJ5" s="775"/>
      <c r="JK5" s="776" t="s">
        <v>460</v>
      </c>
      <c r="JL5" s="774" t="s">
        <v>477</v>
      </c>
      <c r="JM5" s="774" t="s">
        <v>281</v>
      </c>
      <c r="JN5" s="775"/>
      <c r="JO5" s="776" t="s">
        <v>796</v>
      </c>
      <c r="JP5" s="774" t="s">
        <v>532</v>
      </c>
      <c r="JQ5" s="774" t="s">
        <v>805</v>
      </c>
      <c r="JR5" s="777"/>
      <c r="JS5" s="776" t="s">
        <v>224</v>
      </c>
      <c r="JT5" s="774" t="s">
        <v>798</v>
      </c>
      <c r="JU5" s="774" t="s">
        <v>132</v>
      </c>
      <c r="JV5" s="124" t="s">
        <v>464</v>
      </c>
      <c r="JW5" s="76" t="s">
        <v>807</v>
      </c>
      <c r="JX5" s="77" t="s">
        <v>452</v>
      </c>
      <c r="JY5" s="77" t="s">
        <v>159</v>
      </c>
      <c r="JZ5" s="274" t="s">
        <v>462</v>
      </c>
      <c r="KA5" s="80" t="s">
        <v>273</v>
      </c>
      <c r="KB5" s="81" t="s">
        <v>989</v>
      </c>
      <c r="KC5" s="81" t="s">
        <v>817</v>
      </c>
      <c r="KD5" s="81" t="s">
        <v>133</v>
      </c>
      <c r="KE5" s="124"/>
      <c r="KF5" s="78" t="s">
        <v>769</v>
      </c>
      <c r="KG5" s="79" t="s">
        <v>449</v>
      </c>
      <c r="KH5" s="79" t="s">
        <v>1013</v>
      </c>
      <c r="KI5" s="183"/>
      <c r="KJ5" s="78" t="s">
        <v>530</v>
      </c>
      <c r="KK5" s="79" t="s">
        <v>502</v>
      </c>
      <c r="KL5" s="79" t="s">
        <v>803</v>
      </c>
      <c r="KM5" s="183"/>
      <c r="KN5" s="78" t="s">
        <v>231</v>
      </c>
      <c r="KO5" s="79" t="s">
        <v>795</v>
      </c>
      <c r="KP5" s="79" t="s">
        <v>804</v>
      </c>
      <c r="KQ5" s="183" t="s">
        <v>132</v>
      </c>
      <c r="KR5" s="80" t="s">
        <v>809</v>
      </c>
      <c r="KS5" s="81" t="s">
        <v>465</v>
      </c>
      <c r="KT5" s="81" t="s">
        <v>1039</v>
      </c>
      <c r="KU5" s="125" t="s">
        <v>133</v>
      </c>
      <c r="KV5" s="76" t="s">
        <v>478</v>
      </c>
      <c r="KW5" s="77" t="s">
        <v>1038</v>
      </c>
      <c r="KX5" s="77" t="s">
        <v>806</v>
      </c>
      <c r="KY5" s="124"/>
      <c r="KZ5" s="76" t="s">
        <v>807</v>
      </c>
      <c r="LA5" s="77" t="s">
        <v>459</v>
      </c>
      <c r="LB5" s="77" t="s">
        <v>458</v>
      </c>
      <c r="LC5" s="124"/>
      <c r="LD5" s="76" t="s">
        <v>199</v>
      </c>
      <c r="LE5" s="77" t="s">
        <v>881</v>
      </c>
      <c r="LF5" s="77" t="s">
        <v>803</v>
      </c>
      <c r="LG5" s="124"/>
      <c r="LH5" s="849" t="s">
        <v>221</v>
      </c>
      <c r="LI5" s="850" t="s">
        <v>451</v>
      </c>
      <c r="LJ5" s="850" t="s">
        <v>974</v>
      </c>
      <c r="LK5" s="856"/>
      <c r="LL5" s="849" t="s">
        <v>502</v>
      </c>
      <c r="LM5" s="850" t="s">
        <v>814</v>
      </c>
      <c r="LN5" s="850" t="s">
        <v>273</v>
      </c>
      <c r="LO5" s="856"/>
      <c r="LP5" s="849" t="s">
        <v>805</v>
      </c>
      <c r="LQ5" s="116" t="s">
        <v>1056</v>
      </c>
      <c r="LR5" s="116" t="s">
        <v>769</v>
      </c>
      <c r="LS5" s="117"/>
      <c r="LT5" s="115" t="s">
        <v>1039</v>
      </c>
      <c r="LU5" s="116" t="s">
        <v>809</v>
      </c>
      <c r="LV5" s="116" t="s">
        <v>460</v>
      </c>
      <c r="LW5" s="224"/>
      <c r="LX5" s="115" t="s">
        <v>478</v>
      </c>
      <c r="LY5" s="116" t="s">
        <v>459</v>
      </c>
      <c r="LZ5" s="116" t="s">
        <v>159</v>
      </c>
      <c r="MA5" s="224"/>
      <c r="MB5" s="2507" t="s">
        <v>1110</v>
      </c>
      <c r="MC5" s="2508" t="s">
        <v>1098</v>
      </c>
      <c r="MD5" s="116" t="s">
        <v>814</v>
      </c>
      <c r="ME5" s="224" t="s">
        <v>210</v>
      </c>
      <c r="MF5" s="76" t="s">
        <v>477</v>
      </c>
      <c r="MG5" s="77" t="s">
        <v>800</v>
      </c>
      <c r="MH5" s="77" t="s">
        <v>448</v>
      </c>
      <c r="MI5" s="110"/>
      <c r="MJ5" s="76" t="s">
        <v>199</v>
      </c>
      <c r="MK5" s="77" t="s">
        <v>1097</v>
      </c>
      <c r="ML5" s="77" t="s">
        <v>208</v>
      </c>
      <c r="MM5" s="110"/>
      <c r="MN5" s="115" t="s">
        <v>215</v>
      </c>
      <c r="MO5" s="116" t="s">
        <v>1102</v>
      </c>
      <c r="MP5" s="116" t="s">
        <v>467</v>
      </c>
      <c r="MQ5" s="117"/>
      <c r="MR5" s="115" t="s">
        <v>1152</v>
      </c>
      <c r="MS5" s="116" t="s">
        <v>1101</v>
      </c>
      <c r="MT5" s="116" t="s">
        <v>1151</v>
      </c>
      <c r="MU5" s="117"/>
      <c r="MV5" s="1051" t="s">
        <v>452</v>
      </c>
      <c r="MW5" s="116" t="s">
        <v>796</v>
      </c>
      <c r="MX5" s="116" t="s">
        <v>1150</v>
      </c>
      <c r="MY5" s="1069"/>
      <c r="MZ5" s="1051" t="s">
        <v>811</v>
      </c>
      <c r="NA5" s="116" t="s">
        <v>1110</v>
      </c>
      <c r="NB5" s="116" t="s">
        <v>1039</v>
      </c>
      <c r="NC5" s="117" t="s">
        <v>320</v>
      </c>
      <c r="ND5" s="338" t="s">
        <v>502</v>
      </c>
      <c r="NE5" s="77" t="s">
        <v>225</v>
      </c>
      <c r="NF5" s="77" t="s">
        <v>1056</v>
      </c>
      <c r="NG5" s="933"/>
      <c r="NH5" s="338" t="s">
        <v>880</v>
      </c>
      <c r="NI5" s="77" t="s">
        <v>184</v>
      </c>
      <c r="NJ5" s="77" t="s">
        <v>265</v>
      </c>
      <c r="NK5" s="933"/>
      <c r="NL5" s="338" t="s">
        <v>1099</v>
      </c>
      <c r="NM5" s="77" t="s">
        <v>533</v>
      </c>
      <c r="NN5" s="77" t="s">
        <v>798</v>
      </c>
      <c r="NO5" s="933"/>
      <c r="NP5" s="338" t="s">
        <v>446</v>
      </c>
      <c r="NQ5" s="77" t="s">
        <v>972</v>
      </c>
      <c r="NR5" s="77" t="s">
        <v>1108</v>
      </c>
      <c r="NS5" s="933"/>
      <c r="NT5" s="338" t="s">
        <v>1104</v>
      </c>
      <c r="NU5" s="77" t="s">
        <v>813</v>
      </c>
      <c r="NV5" s="77" t="s">
        <v>224</v>
      </c>
      <c r="NW5" s="933"/>
      <c r="NX5" s="338" t="s">
        <v>445</v>
      </c>
      <c r="NY5" s="77" t="s">
        <v>263</v>
      </c>
      <c r="NZ5" s="77" t="s">
        <v>459</v>
      </c>
      <c r="OA5" s="110"/>
      <c r="OB5" s="338" t="s">
        <v>989</v>
      </c>
      <c r="OC5" s="77" t="s">
        <v>1140</v>
      </c>
      <c r="OD5" s="77" t="s">
        <v>1105</v>
      </c>
      <c r="OE5" s="933"/>
      <c r="OF5" s="338" t="s">
        <v>449</v>
      </c>
      <c r="OG5" s="77" t="s">
        <v>1100</v>
      </c>
      <c r="OH5" s="77" t="s">
        <v>771</v>
      </c>
      <c r="OI5" s="933"/>
      <c r="OJ5" s="338" t="s">
        <v>221</v>
      </c>
      <c r="OK5" s="77" t="s">
        <v>448</v>
      </c>
      <c r="OL5" s="77" t="s">
        <v>1112</v>
      </c>
      <c r="OM5" s="933"/>
      <c r="ON5" s="338" t="s">
        <v>806</v>
      </c>
      <c r="OO5" s="77" t="s">
        <v>1175</v>
      </c>
      <c r="OP5" s="77" t="s">
        <v>222</v>
      </c>
      <c r="OQ5" s="933"/>
      <c r="OR5" s="338" t="s">
        <v>1102</v>
      </c>
      <c r="OS5" s="77" t="s">
        <v>881</v>
      </c>
      <c r="OT5" s="77" t="s">
        <v>137</v>
      </c>
      <c r="OU5" s="933"/>
      <c r="OV5" s="338" t="s">
        <v>816</v>
      </c>
      <c r="OW5" s="77" t="s">
        <v>451</v>
      </c>
      <c r="OX5" s="77" t="s">
        <v>1109</v>
      </c>
      <c r="OY5" s="933"/>
      <c r="OZ5" s="338" t="s">
        <v>1152</v>
      </c>
      <c r="PA5" s="77" t="s">
        <v>482</v>
      </c>
      <c r="PB5" s="77" t="s">
        <v>447</v>
      </c>
      <c r="PC5" s="933"/>
      <c r="PD5" s="338" t="s">
        <v>1097</v>
      </c>
      <c r="PE5" s="77" t="s">
        <v>1012</v>
      </c>
      <c r="PF5" s="77" t="s">
        <v>467</v>
      </c>
      <c r="PG5" s="933"/>
      <c r="PH5" s="338" t="s">
        <v>1150</v>
      </c>
      <c r="PI5" s="77" t="s">
        <v>1177</v>
      </c>
      <c r="PJ5" s="77" t="s">
        <v>1107</v>
      </c>
      <c r="PK5" s="933"/>
      <c r="PL5" s="338" t="s">
        <v>1108</v>
      </c>
      <c r="PM5" s="77" t="s">
        <v>285</v>
      </c>
      <c r="PN5" s="77" t="s">
        <v>814</v>
      </c>
      <c r="PO5" s="77"/>
      <c r="PP5" s="110"/>
      <c r="PQ5" s="338" t="s">
        <v>1149</v>
      </c>
      <c r="PR5" s="77" t="s">
        <v>1056</v>
      </c>
      <c r="PS5" s="77" t="s">
        <v>1100</v>
      </c>
      <c r="PT5" s="933"/>
      <c r="PU5" s="338" t="s">
        <v>287</v>
      </c>
      <c r="PV5" s="77" t="s">
        <v>500</v>
      </c>
      <c r="PW5" s="77" t="s">
        <v>1114</v>
      </c>
      <c r="PX5" s="933"/>
      <c r="PY5" s="338" t="s">
        <v>231</v>
      </c>
      <c r="PZ5" s="77" t="s">
        <v>881</v>
      </c>
      <c r="QA5" s="77" t="s">
        <v>1140</v>
      </c>
      <c r="QB5" s="933"/>
      <c r="QC5" s="338" t="s">
        <v>449</v>
      </c>
      <c r="QD5" s="116" t="s">
        <v>175</v>
      </c>
      <c r="QE5" s="116" t="s">
        <v>1110</v>
      </c>
      <c r="QF5" s="1069"/>
      <c r="QG5" s="1051" t="s">
        <v>1097</v>
      </c>
      <c r="QH5" s="116" t="s">
        <v>797</v>
      </c>
      <c r="QI5" s="116" t="s">
        <v>811</v>
      </c>
      <c r="QJ5" s="1069"/>
      <c r="QK5" s="1051" t="s">
        <v>1152</v>
      </c>
      <c r="QL5" s="116" t="s">
        <v>482</v>
      </c>
      <c r="QM5" s="116" t="s">
        <v>1501</v>
      </c>
      <c r="QN5" s="1069"/>
      <c r="QO5" s="1051" t="s">
        <v>816</v>
      </c>
      <c r="QP5" s="116" t="s">
        <v>317</v>
      </c>
      <c r="QQ5" s="77" t="s">
        <v>266</v>
      </c>
      <c r="QR5" s="933" t="s">
        <v>224</v>
      </c>
      <c r="QS5" s="338" t="s">
        <v>446</v>
      </c>
      <c r="QT5" s="77" t="s">
        <v>279</v>
      </c>
      <c r="QU5" s="77" t="s">
        <v>800</v>
      </c>
      <c r="QV5" s="933"/>
      <c r="QW5" s="338" t="s">
        <v>769</v>
      </c>
      <c r="QX5" s="77" t="s">
        <v>1095</v>
      </c>
      <c r="QY5" s="116" t="s">
        <v>261</v>
      </c>
      <c r="QZ5" s="1069"/>
      <c r="RA5" s="1051" t="s">
        <v>1012</v>
      </c>
      <c r="RB5" s="116" t="s">
        <v>1149</v>
      </c>
      <c r="RC5" s="116" t="s">
        <v>880</v>
      </c>
      <c r="RD5" s="1069"/>
      <c r="RE5" s="1051" t="s">
        <v>1176</v>
      </c>
      <c r="RF5" s="116" t="s">
        <v>972</v>
      </c>
      <c r="RG5" s="116" t="s">
        <v>467</v>
      </c>
      <c r="RH5" s="1069"/>
      <c r="RI5" s="1051" t="s">
        <v>448</v>
      </c>
      <c r="RJ5" s="116" t="s">
        <v>221</v>
      </c>
      <c r="RK5" s="116" t="s">
        <v>287</v>
      </c>
      <c r="RL5" s="1069"/>
      <c r="RM5" s="1051" t="s">
        <v>1151</v>
      </c>
      <c r="RN5" s="116" t="s">
        <v>1056</v>
      </c>
      <c r="RO5" s="116" t="s">
        <v>379</v>
      </c>
      <c r="RP5" s="933" t="s">
        <v>1104</v>
      </c>
      <c r="RQ5" s="338" t="s">
        <v>1102</v>
      </c>
      <c r="RR5" s="77" t="s">
        <v>500</v>
      </c>
      <c r="RS5" s="77" t="s">
        <v>446</v>
      </c>
      <c r="RT5" s="933"/>
      <c r="RU5" s="1051" t="s">
        <v>482</v>
      </c>
      <c r="RV5" s="116" t="s">
        <v>1632</v>
      </c>
      <c r="RW5" s="116" t="s">
        <v>279</v>
      </c>
      <c r="RX5" s="1069"/>
      <c r="RY5" s="1051" t="s">
        <v>1155</v>
      </c>
      <c r="RZ5" s="116" t="s">
        <v>974</v>
      </c>
      <c r="SA5" s="116" t="s">
        <v>800</v>
      </c>
      <c r="SB5" s="1069"/>
      <c r="SC5" s="1051" t="s">
        <v>1150</v>
      </c>
      <c r="SD5" s="116" t="s">
        <v>1101</v>
      </c>
      <c r="SE5" s="116" t="s">
        <v>1110</v>
      </c>
      <c r="SF5" s="1069"/>
      <c r="SG5" s="1051" t="s">
        <v>1152</v>
      </c>
      <c r="SH5" s="116" t="s">
        <v>261</v>
      </c>
      <c r="SI5" s="116" t="s">
        <v>771</v>
      </c>
      <c r="SJ5" s="1069" t="s">
        <v>163</v>
      </c>
      <c r="SK5" s="338" t="s">
        <v>231</v>
      </c>
      <c r="SL5" s="77" t="s">
        <v>972</v>
      </c>
      <c r="SM5" s="77" t="s">
        <v>466</v>
      </c>
      <c r="SN5" s="933"/>
      <c r="SO5" s="338" t="s">
        <v>1151</v>
      </c>
      <c r="SP5" s="77" t="s">
        <v>880</v>
      </c>
      <c r="SQ5" s="77" t="s">
        <v>1012</v>
      </c>
      <c r="SR5" s="933"/>
      <c r="SS5" s="338" t="s">
        <v>1102</v>
      </c>
      <c r="ST5" s="77" t="s">
        <v>452</v>
      </c>
      <c r="SU5" s="77" t="s">
        <v>1056</v>
      </c>
      <c r="SV5" s="933"/>
      <c r="SW5" s="338" t="s">
        <v>1176</v>
      </c>
      <c r="SX5" s="77" t="s">
        <v>500</v>
      </c>
      <c r="SY5" s="77" t="s">
        <v>1632</v>
      </c>
      <c r="SZ5" s="110"/>
      <c r="TA5" s="338" t="s">
        <v>419</v>
      </c>
      <c r="TB5" s="77" t="s">
        <v>161</v>
      </c>
      <c r="TC5" s="77"/>
      <c r="TD5" s="933"/>
      <c r="TE5" s="338" t="s">
        <v>1149</v>
      </c>
      <c r="TF5" s="77" t="s">
        <v>1150</v>
      </c>
      <c r="TG5" s="77" t="s">
        <v>771</v>
      </c>
      <c r="TH5" s="933"/>
      <c r="TI5" s="338" t="s">
        <v>813</v>
      </c>
      <c r="TJ5" s="77" t="s">
        <v>1104</v>
      </c>
      <c r="TK5" s="77" t="s">
        <v>1155</v>
      </c>
      <c r="TL5" s="933"/>
      <c r="TM5" s="338" t="s">
        <v>1101</v>
      </c>
      <c r="TN5" s="77" t="s">
        <v>975</v>
      </c>
      <c r="TO5" s="77" t="s">
        <v>1107</v>
      </c>
      <c r="TP5" s="933"/>
      <c r="TQ5" s="338" t="s">
        <v>466</v>
      </c>
      <c r="TR5" s="77" t="s">
        <v>880</v>
      </c>
      <c r="TS5" s="77" t="s">
        <v>231</v>
      </c>
      <c r="TT5" s="933"/>
      <c r="TU5" s="338" t="s">
        <v>1910</v>
      </c>
      <c r="TV5" s="77" t="s">
        <v>1872</v>
      </c>
      <c r="TW5" s="77" t="s">
        <v>1917</v>
      </c>
      <c r="TX5" s="933"/>
      <c r="TY5" s="338" t="s">
        <v>1901</v>
      </c>
      <c r="TZ5" s="77" t="s">
        <v>1902</v>
      </c>
      <c r="UA5" s="77" t="s">
        <v>1912</v>
      </c>
      <c r="UB5" s="110"/>
      <c r="UC5" s="1435" t="s">
        <v>1892</v>
      </c>
      <c r="UD5" s="1012" t="s">
        <v>1867</v>
      </c>
      <c r="UE5" s="1012" t="s">
        <v>897</v>
      </c>
      <c r="UF5" s="1078" t="s">
        <v>897</v>
      </c>
      <c r="UG5" s="1435" t="s">
        <v>897</v>
      </c>
      <c r="UH5" s="1012" t="s">
        <v>897</v>
      </c>
      <c r="UI5" s="1012" t="s">
        <v>897</v>
      </c>
      <c r="UJ5" s="1429"/>
      <c r="UK5" s="1435" t="s">
        <v>1879</v>
      </c>
      <c r="UL5" s="1012" t="s">
        <v>1923</v>
      </c>
      <c r="UM5" s="1012" t="s">
        <v>2004</v>
      </c>
      <c r="UN5" s="1078"/>
      <c r="UO5" s="1435" t="s">
        <v>1907</v>
      </c>
      <c r="UP5" s="1012" t="s">
        <v>1895</v>
      </c>
      <c r="UQ5" s="1012" t="s">
        <v>1884</v>
      </c>
      <c r="UR5" s="1078"/>
      <c r="US5" s="1435" t="s">
        <v>897</v>
      </c>
      <c r="UT5" s="1012" t="s">
        <v>897</v>
      </c>
      <c r="UU5" s="1012" t="s">
        <v>897</v>
      </c>
      <c r="UV5" s="1078"/>
      <c r="UW5" s="1805" t="s">
        <v>897</v>
      </c>
      <c r="UX5" s="1723" t="s">
        <v>897</v>
      </c>
      <c r="UY5" s="1723" t="s">
        <v>897</v>
      </c>
      <c r="UZ5" s="1780" t="s">
        <v>897</v>
      </c>
      <c r="VA5" s="1805" t="s">
        <v>897</v>
      </c>
      <c r="VB5" s="1723" t="s">
        <v>897</v>
      </c>
      <c r="VC5" s="1723" t="s">
        <v>897</v>
      </c>
      <c r="VD5" s="1780" t="s">
        <v>897</v>
      </c>
      <c r="VE5" s="1805" t="s">
        <v>897</v>
      </c>
      <c r="VF5" s="1723" t="s">
        <v>897</v>
      </c>
      <c r="VG5" s="1723" t="s">
        <v>897</v>
      </c>
      <c r="VH5" s="1780" t="s">
        <v>897</v>
      </c>
      <c r="VI5" s="1805" t="s">
        <v>897</v>
      </c>
      <c r="VJ5" s="1723" t="s">
        <v>897</v>
      </c>
      <c r="VK5" s="1723" t="s">
        <v>897</v>
      </c>
      <c r="VL5" s="1780" t="s">
        <v>897</v>
      </c>
      <c r="VM5" s="1805" t="s">
        <v>452</v>
      </c>
      <c r="VN5" s="1723" t="s">
        <v>1177</v>
      </c>
      <c r="VO5" s="1723" t="s">
        <v>975</v>
      </c>
      <c r="VP5" s="1780" t="s">
        <v>897</v>
      </c>
      <c r="VQ5" s="1805" t="s">
        <v>295</v>
      </c>
      <c r="VR5" s="1723" t="s">
        <v>1150</v>
      </c>
      <c r="VS5" s="1723" t="s">
        <v>897</v>
      </c>
      <c r="VT5" s="1780" t="s">
        <v>897</v>
      </c>
      <c r="VU5" s="1805" t="s">
        <v>897</v>
      </c>
      <c r="VV5" s="1723" t="s">
        <v>897</v>
      </c>
      <c r="VW5" s="1723" t="s">
        <v>897</v>
      </c>
      <c r="VX5" s="1780" t="s">
        <v>897</v>
      </c>
      <c r="VY5" s="1805" t="s">
        <v>1939</v>
      </c>
      <c r="VZ5" s="1723" t="s">
        <v>1992</v>
      </c>
      <c r="WA5" s="1723" t="s">
        <v>1875</v>
      </c>
      <c r="WB5" s="1780" t="s">
        <v>897</v>
      </c>
      <c r="WC5" s="1805" t="s">
        <v>2009</v>
      </c>
      <c r="WD5" s="1723" t="s">
        <v>1920</v>
      </c>
      <c r="WE5" s="1723" t="s">
        <v>1950</v>
      </c>
      <c r="WF5" s="1780" t="s">
        <v>897</v>
      </c>
      <c r="WG5" s="1805" t="s">
        <v>1972</v>
      </c>
      <c r="WH5" s="1723" t="s">
        <v>1897</v>
      </c>
      <c r="WI5" s="1723" t="s">
        <v>1967</v>
      </c>
      <c r="WJ5" s="1780" t="s">
        <v>897</v>
      </c>
      <c r="WK5" s="1805" t="s">
        <v>1930</v>
      </c>
      <c r="WL5" s="1723" t="s">
        <v>1902</v>
      </c>
      <c r="WM5" s="1723" t="s">
        <v>1997</v>
      </c>
      <c r="WN5" s="1780" t="s">
        <v>897</v>
      </c>
      <c r="WO5" s="1805" t="s">
        <v>1887</v>
      </c>
      <c r="WP5" s="1723" t="s">
        <v>1975</v>
      </c>
      <c r="WQ5" s="1723" t="s">
        <v>1912</v>
      </c>
      <c r="WR5" s="1780" t="s">
        <v>897</v>
      </c>
      <c r="WS5" s="1805" t="s">
        <v>1929</v>
      </c>
      <c r="WT5" s="1723" t="s">
        <v>1996</v>
      </c>
      <c r="WU5" s="1020" t="s">
        <v>2004</v>
      </c>
      <c r="WV5" s="1034" t="s">
        <v>897</v>
      </c>
      <c r="WW5" s="1587" t="s">
        <v>1913</v>
      </c>
      <c r="WX5" s="1020" t="s">
        <v>1914</v>
      </c>
      <c r="WY5" s="1020" t="s">
        <v>1910</v>
      </c>
      <c r="WZ5" s="1034" t="s">
        <v>897</v>
      </c>
      <c r="XA5" s="1587" t="s">
        <v>1966</v>
      </c>
      <c r="XB5" s="1020" t="s">
        <v>1944</v>
      </c>
      <c r="XC5" s="1020" t="s">
        <v>1939</v>
      </c>
      <c r="XD5" s="1034" t="s">
        <v>897</v>
      </c>
      <c r="XE5" s="1587" t="s">
        <v>1990</v>
      </c>
      <c r="XF5" s="1020" t="s">
        <v>1919</v>
      </c>
      <c r="XG5" s="1020" t="s">
        <v>1875</v>
      </c>
      <c r="XH5" s="1034" t="s">
        <v>897</v>
      </c>
      <c r="XI5" s="1587" t="s">
        <v>1930</v>
      </c>
      <c r="XJ5" s="1020" t="s">
        <v>1895</v>
      </c>
      <c r="XK5" s="1020" t="s">
        <v>1926</v>
      </c>
      <c r="XL5" s="1034" t="s">
        <v>897</v>
      </c>
      <c r="XM5" s="1587" t="s">
        <v>1916</v>
      </c>
      <c r="XN5" s="1020" t="s">
        <v>1909</v>
      </c>
      <c r="XO5" s="1020" t="s">
        <v>1912</v>
      </c>
      <c r="XP5" s="1034" t="s">
        <v>2068</v>
      </c>
      <c r="XQ5" s="1805" t="s">
        <v>1879</v>
      </c>
      <c r="XR5" s="1723" t="s">
        <v>1900</v>
      </c>
      <c r="XS5" s="1723" t="s">
        <v>897</v>
      </c>
      <c r="XT5" s="1780" t="s">
        <v>897</v>
      </c>
      <c r="XU5" s="1805" t="s">
        <v>1901</v>
      </c>
      <c r="XV5" s="1723" t="s">
        <v>2388</v>
      </c>
      <c r="XW5" s="1723" t="s">
        <v>897</v>
      </c>
      <c r="XX5" s="1780" t="s">
        <v>897</v>
      </c>
      <c r="XY5" s="1805" t="s">
        <v>897</v>
      </c>
      <c r="XZ5" s="1723" t="s">
        <v>897</v>
      </c>
      <c r="YA5" s="1723" t="s">
        <v>897</v>
      </c>
      <c r="YB5" s="1780" t="s">
        <v>897</v>
      </c>
      <c r="YC5" s="1805" t="s">
        <v>1973</v>
      </c>
      <c r="YD5" s="1723" t="s">
        <v>1890</v>
      </c>
      <c r="YE5" s="1723" t="s">
        <v>897</v>
      </c>
      <c r="YF5" s="1780" t="s">
        <v>897</v>
      </c>
      <c r="YG5" s="1805" t="s">
        <v>2206</v>
      </c>
      <c r="YH5" s="1723" t="s">
        <v>1887</v>
      </c>
      <c r="YI5" s="1723" t="s">
        <v>897</v>
      </c>
      <c r="YJ5" s="1780" t="s">
        <v>897</v>
      </c>
      <c r="YK5" s="1805" t="s">
        <v>1869</v>
      </c>
      <c r="YL5" s="1723" t="s">
        <v>1986</v>
      </c>
      <c r="YM5" s="1723" t="s">
        <v>897</v>
      </c>
      <c r="YN5" s="1806" t="s">
        <v>897</v>
      </c>
      <c r="YO5" s="1805" t="s">
        <v>1932</v>
      </c>
      <c r="YP5" s="1723" t="s">
        <v>1982</v>
      </c>
      <c r="YQ5" s="1723" t="s">
        <v>897</v>
      </c>
      <c r="YR5" s="1780" t="s">
        <v>897</v>
      </c>
      <c r="YS5" s="1805" t="s">
        <v>1867</v>
      </c>
      <c r="YT5" s="1723" t="s">
        <v>1997</v>
      </c>
      <c r="YU5" s="1723" t="s">
        <v>897</v>
      </c>
      <c r="YV5" s="1780" t="s">
        <v>897</v>
      </c>
      <c r="YW5" s="1805" t="s">
        <v>897</v>
      </c>
      <c r="YX5" s="1723" t="s">
        <v>897</v>
      </c>
      <c r="YY5" s="1723" t="s">
        <v>897</v>
      </c>
      <c r="YZ5" s="1780" t="s">
        <v>897</v>
      </c>
      <c r="ZA5" s="1805" t="s">
        <v>1970</v>
      </c>
      <c r="ZB5" s="1015" t="s">
        <v>1931</v>
      </c>
      <c r="ZC5" s="1015" t="s">
        <v>897</v>
      </c>
      <c r="ZD5" s="1612" t="s">
        <v>897</v>
      </c>
      <c r="ZE5" s="1707" t="s">
        <v>1891</v>
      </c>
      <c r="ZF5" s="1015" t="s">
        <v>2004</v>
      </c>
      <c r="ZG5" s="1015" t="s">
        <v>897</v>
      </c>
      <c r="ZH5" s="1612" t="s">
        <v>897</v>
      </c>
      <c r="ZI5" s="1707" t="s">
        <v>1890</v>
      </c>
      <c r="ZJ5" s="1015" t="s">
        <v>2208</v>
      </c>
      <c r="ZK5" s="1015" t="s">
        <v>897</v>
      </c>
      <c r="ZL5" s="2055" t="s">
        <v>897</v>
      </c>
      <c r="ZM5" s="1707" t="s">
        <v>1892</v>
      </c>
      <c r="ZN5" s="1015" t="s">
        <v>1866</v>
      </c>
      <c r="ZO5" s="1015" t="s">
        <v>897</v>
      </c>
      <c r="ZP5" s="1612" t="s">
        <v>897</v>
      </c>
      <c r="ZQ5" s="1707" t="s">
        <v>1914</v>
      </c>
      <c r="ZR5" s="1015" t="s">
        <v>1973</v>
      </c>
      <c r="ZS5" s="1015" t="s">
        <v>897</v>
      </c>
      <c r="ZT5" s="1612" t="s">
        <v>897</v>
      </c>
      <c r="ZU5" s="1707" t="s">
        <v>1987</v>
      </c>
      <c r="ZV5" s="1723" t="s">
        <v>1969</v>
      </c>
      <c r="ZW5" s="1723" t="s">
        <v>897</v>
      </c>
      <c r="ZX5" s="1780" t="s">
        <v>897</v>
      </c>
      <c r="ZY5" s="1805" t="s">
        <v>897</v>
      </c>
      <c r="ZZ5" s="1723" t="s">
        <v>897</v>
      </c>
      <c r="AAA5" s="1723" t="s">
        <v>897</v>
      </c>
      <c r="AAB5" s="1780" t="s">
        <v>897</v>
      </c>
      <c r="AAC5" s="1805" t="s">
        <v>1991</v>
      </c>
      <c r="AAD5" s="1723" t="s">
        <v>1923</v>
      </c>
      <c r="AAE5" s="1723" t="s">
        <v>897</v>
      </c>
      <c r="AAF5" s="1780" t="s">
        <v>897</v>
      </c>
      <c r="AAG5" s="1805" t="s">
        <v>1884</v>
      </c>
      <c r="AAH5" s="1723" t="s">
        <v>1982</v>
      </c>
      <c r="AAI5" s="1723" t="s">
        <v>897</v>
      </c>
      <c r="AAJ5" s="1780" t="s">
        <v>897</v>
      </c>
      <c r="AAK5" s="1805" t="s">
        <v>1963</v>
      </c>
      <c r="AAL5" s="1723" t="s">
        <v>2004</v>
      </c>
      <c r="AAM5" s="1723" t="s">
        <v>897</v>
      </c>
      <c r="AAN5" s="1806" t="s">
        <v>897</v>
      </c>
      <c r="AAO5" s="1805" t="s">
        <v>1957</v>
      </c>
      <c r="AAP5" s="1723" t="s">
        <v>2388</v>
      </c>
      <c r="AAQ5" s="1723" t="s">
        <v>897</v>
      </c>
      <c r="AAR5" s="1780" t="s">
        <v>897</v>
      </c>
      <c r="AAS5" s="1805" t="s">
        <v>1880</v>
      </c>
      <c r="AAT5" s="1723" t="s">
        <v>1877</v>
      </c>
      <c r="AAU5" s="1723" t="s">
        <v>897</v>
      </c>
      <c r="AAV5" s="1806" t="s">
        <v>897</v>
      </c>
      <c r="AAW5" s="1805" t="s">
        <v>1892</v>
      </c>
      <c r="AAX5" s="1723" t="s">
        <v>1939</v>
      </c>
      <c r="AAY5" s="1723" t="s">
        <v>897</v>
      </c>
      <c r="AAZ5" s="1780" t="s">
        <v>897</v>
      </c>
      <c r="ABA5" s="1805" t="s">
        <v>2634</v>
      </c>
      <c r="ABB5" s="1723" t="s">
        <v>1910</v>
      </c>
      <c r="ABC5" s="1723" t="s">
        <v>897</v>
      </c>
      <c r="ABD5" s="1780" t="s">
        <v>897</v>
      </c>
      <c r="ABE5" s="1805" t="s">
        <v>1868</v>
      </c>
      <c r="ABF5" s="1723" t="s">
        <v>1987</v>
      </c>
      <c r="ABG5" s="1723" t="s">
        <v>897</v>
      </c>
      <c r="ABH5" s="1780" t="s">
        <v>897</v>
      </c>
      <c r="ABI5" s="1805" t="s">
        <v>1881</v>
      </c>
      <c r="ABJ5" s="1723" t="s">
        <v>1975</v>
      </c>
      <c r="ABK5" s="1723" t="s">
        <v>897</v>
      </c>
      <c r="ABL5" s="1780" t="s">
        <v>897</v>
      </c>
      <c r="ABM5" s="1805" t="s">
        <v>897</v>
      </c>
      <c r="ABN5" s="1723" t="s">
        <v>897</v>
      </c>
      <c r="ABO5" s="1723" t="s">
        <v>897</v>
      </c>
      <c r="ABP5" s="1780" t="s">
        <v>897</v>
      </c>
      <c r="ABQ5" s="1805" t="s">
        <v>1933</v>
      </c>
      <c r="ABR5" s="1020" t="s">
        <v>1887</v>
      </c>
      <c r="ABS5" s="1020" t="s">
        <v>897</v>
      </c>
      <c r="ABT5" s="1034" t="s">
        <v>897</v>
      </c>
      <c r="ABU5" s="1587" t="s">
        <v>1901</v>
      </c>
      <c r="ABV5" s="1020" t="s">
        <v>2004</v>
      </c>
      <c r="ABW5" s="1020" t="s">
        <v>897</v>
      </c>
      <c r="ABX5" s="1034" t="s">
        <v>897</v>
      </c>
      <c r="ABY5" s="1587" t="s">
        <v>1880</v>
      </c>
      <c r="ABZ5" s="1020" t="s">
        <v>1970</v>
      </c>
      <c r="ACA5" s="1020" t="s">
        <v>897</v>
      </c>
      <c r="ACB5" s="1034" t="s">
        <v>897</v>
      </c>
      <c r="ACC5" s="1587" t="s">
        <v>1944</v>
      </c>
      <c r="ACD5" s="1020" t="s">
        <v>1873</v>
      </c>
      <c r="ACE5" s="1020" t="s">
        <v>897</v>
      </c>
      <c r="ACF5" s="1034" t="s">
        <v>897</v>
      </c>
      <c r="ACG5" s="1587" t="s">
        <v>1955</v>
      </c>
      <c r="ACH5" s="1020" t="s">
        <v>1876</v>
      </c>
      <c r="ACI5" s="1020" t="s">
        <v>897</v>
      </c>
      <c r="ACJ5" s="1034" t="s">
        <v>897</v>
      </c>
      <c r="ACK5" s="1587" t="s">
        <v>1902</v>
      </c>
      <c r="ACL5" s="1020" t="s">
        <v>1924</v>
      </c>
      <c r="ACM5" s="1020" t="s">
        <v>897</v>
      </c>
      <c r="ACN5" s="1034" t="s">
        <v>897</v>
      </c>
      <c r="ACO5" s="1587" t="s">
        <v>1939</v>
      </c>
      <c r="ACP5" s="1020" t="s">
        <v>1926</v>
      </c>
      <c r="ACQ5" s="1020" t="s">
        <v>897</v>
      </c>
      <c r="ACR5" s="1034" t="s">
        <v>897</v>
      </c>
      <c r="ACS5" s="1587" t="s">
        <v>1973</v>
      </c>
      <c r="ACT5" s="1020" t="s">
        <v>1908</v>
      </c>
      <c r="ACU5" s="1020" t="s">
        <v>2982</v>
      </c>
      <c r="ACV5" s="1780" t="s">
        <v>897</v>
      </c>
      <c r="ACW5" s="1805" t="s">
        <v>1987</v>
      </c>
      <c r="ACX5" s="1723" t="s">
        <v>1866</v>
      </c>
      <c r="ACY5" s="1723" t="s">
        <v>897</v>
      </c>
      <c r="ACZ5" s="1780" t="s">
        <v>897</v>
      </c>
      <c r="ADA5" s="1587" t="s">
        <v>2634</v>
      </c>
      <c r="ADB5" s="1020" t="s">
        <v>3008</v>
      </c>
      <c r="ADC5" s="1020" t="s">
        <v>897</v>
      </c>
      <c r="ADD5" s="1034" t="s">
        <v>897</v>
      </c>
      <c r="ADE5" s="1587" t="s">
        <v>1887</v>
      </c>
      <c r="ADF5" s="1020" t="s">
        <v>1975</v>
      </c>
      <c r="ADG5" s="1020" t="s">
        <v>897</v>
      </c>
      <c r="ADH5" s="1034" t="s">
        <v>897</v>
      </c>
      <c r="ADI5" s="1587" t="s">
        <v>3051</v>
      </c>
      <c r="ADJ5" s="1020" t="s">
        <v>1108</v>
      </c>
      <c r="ADK5" s="1020" t="s">
        <v>897</v>
      </c>
      <c r="ADL5" s="1034" t="s">
        <v>897</v>
      </c>
      <c r="ADM5" s="1587" t="s">
        <v>1877</v>
      </c>
      <c r="ADN5" s="1020" t="s">
        <v>1900</v>
      </c>
      <c r="ADO5" s="1020" t="s">
        <v>897</v>
      </c>
      <c r="ADP5" s="1034" t="s">
        <v>897</v>
      </c>
      <c r="ADQ5" s="1587" t="s">
        <v>1970</v>
      </c>
      <c r="ADR5" s="1020" t="s">
        <v>1876</v>
      </c>
      <c r="ADS5" s="1020" t="s">
        <v>897</v>
      </c>
      <c r="ADT5" s="1034" t="s">
        <v>897</v>
      </c>
      <c r="ADU5" s="1587" t="s">
        <v>1944</v>
      </c>
      <c r="ADV5" s="1020" t="s">
        <v>1982</v>
      </c>
      <c r="ADW5" s="1020" t="s">
        <v>897</v>
      </c>
      <c r="ADX5" s="1034" t="s">
        <v>897</v>
      </c>
      <c r="ADY5" s="1587" t="s">
        <v>1926</v>
      </c>
      <c r="ADZ5" s="1020" t="s">
        <v>1997</v>
      </c>
      <c r="AEA5" s="1020" t="s">
        <v>897</v>
      </c>
      <c r="AEB5" s="1874" t="s">
        <v>897</v>
      </c>
      <c r="AEC5" s="1587" t="s">
        <v>1955</v>
      </c>
      <c r="AED5" s="1020" t="s">
        <v>1910</v>
      </c>
      <c r="AEE5" s="1020" t="s">
        <v>897</v>
      </c>
      <c r="AEF5" s="1034" t="s">
        <v>897</v>
      </c>
      <c r="AEG5" s="1587" t="s">
        <v>1902</v>
      </c>
      <c r="AEH5" s="1020" t="s">
        <v>1901</v>
      </c>
      <c r="AEI5" s="1020" t="s">
        <v>897</v>
      </c>
      <c r="AEJ5" s="1034" t="s">
        <v>897</v>
      </c>
      <c r="AEK5" s="1587" t="s">
        <v>1986</v>
      </c>
      <c r="AEL5" s="1020" t="s">
        <v>2635</v>
      </c>
      <c r="AEM5" s="1723" t="s">
        <v>897</v>
      </c>
      <c r="AEN5" s="1780" t="s">
        <v>897</v>
      </c>
      <c r="AEO5" s="1805"/>
      <c r="AEP5" s="1723"/>
      <c r="AEQ5" s="1723"/>
      <c r="AER5" s="1806"/>
      <c r="AES5" s="1234"/>
      <c r="AET5" s="1234" t="s">
        <v>877</v>
      </c>
      <c r="AEU5" s="338">
        <f>COUNTIF($ACO5:$AEJ5,"*○*")</f>
        <v>16</v>
      </c>
      <c r="AEV5" s="77">
        <f>COUNTIF($ACO5:$AEJ5,"*●*")</f>
        <v>8</v>
      </c>
      <c r="AEW5" s="933">
        <f>SUM(AEU5:AEV5)</f>
        <v>24</v>
      </c>
      <c r="AEX5" s="144">
        <f>IFERROR(AEU5/AEW5,"")</f>
        <v>0.66666666666666663</v>
      </c>
      <c r="AEY5" s="338">
        <f>COUNTIF($ADM5:$AEJ5,"*○*")</f>
        <v>9</v>
      </c>
      <c r="AEZ5" s="77">
        <f>COUNTIF($ADM5:$AEJ5,"*●*")</f>
        <v>3</v>
      </c>
      <c r="AFA5" s="933">
        <f>SUM(AEY5:AEZ5)</f>
        <v>12</v>
      </c>
      <c r="AFB5" s="1311">
        <f>IFERROR(AEY5/AFA5,"")</f>
        <v>0.75</v>
      </c>
    </row>
    <row r="6" spans="1:835" x14ac:dyDescent="0.2">
      <c r="A6" s="562" t="s">
        <v>3</v>
      </c>
      <c r="B6" s="562" t="s">
        <v>2920</v>
      </c>
      <c r="C6" s="585">
        <f t="shared" ca="1" si="0"/>
        <v>21</v>
      </c>
      <c r="D6" s="586">
        <v>38489</v>
      </c>
      <c r="E6" s="587" t="s">
        <v>353</v>
      </c>
      <c r="F6" s="1519" t="s">
        <v>284</v>
      </c>
      <c r="G6" s="1520" t="s">
        <v>385</v>
      </c>
      <c r="H6" s="395">
        <f>COUNTIF($L6:$XFD6,"*○*")</f>
        <v>208</v>
      </c>
      <c r="I6" s="396">
        <f>COUNTIF($L6:$XFD6,"*●*")</f>
        <v>204</v>
      </c>
      <c r="J6" s="396">
        <f t="shared" si="1"/>
        <v>412</v>
      </c>
      <c r="K6" s="551">
        <f t="shared" si="2"/>
        <v>0.50485436893203883</v>
      </c>
      <c r="L6" s="1594"/>
      <c r="M6" s="1594"/>
      <c r="N6" s="1594"/>
      <c r="O6" s="1594"/>
      <c r="P6" s="1594"/>
      <c r="Q6" s="1594"/>
      <c r="R6" s="1594"/>
      <c r="S6" s="1594"/>
      <c r="T6" s="1594"/>
      <c r="U6" s="1594"/>
      <c r="V6" s="1594"/>
      <c r="W6" s="1594"/>
      <c r="X6" s="1594"/>
      <c r="Y6" s="1594"/>
      <c r="Z6" s="1594"/>
      <c r="AA6" s="1594"/>
      <c r="AB6" s="1594"/>
      <c r="AC6" s="1594"/>
      <c r="AD6" s="1594"/>
      <c r="AE6" s="1594"/>
      <c r="AF6" s="1594"/>
      <c r="AG6" s="1594"/>
      <c r="AH6" s="1594"/>
      <c r="AI6" s="1594"/>
      <c r="AJ6" s="1594"/>
      <c r="AK6" s="1594"/>
      <c r="AL6" s="1594"/>
      <c r="AM6" s="1594"/>
      <c r="AN6" s="1594"/>
      <c r="AO6" s="1594"/>
      <c r="AP6" s="1594"/>
      <c r="AQ6" s="1594"/>
      <c r="AR6" s="1594"/>
      <c r="AS6" s="1594"/>
      <c r="AT6" s="1594"/>
      <c r="AU6" s="1594"/>
      <c r="AV6" s="1594"/>
      <c r="AW6" s="1594"/>
      <c r="AX6" s="1594"/>
      <c r="AY6" s="1594"/>
      <c r="AZ6" s="1594"/>
      <c r="BA6" s="1594"/>
      <c r="BB6" s="1594"/>
      <c r="BC6" s="1594"/>
      <c r="BD6" s="395"/>
      <c r="BE6" s="396"/>
      <c r="BF6" s="396"/>
      <c r="BG6" s="1999"/>
      <c r="BH6" s="395"/>
      <c r="BI6" s="396"/>
      <c r="BJ6" s="396"/>
      <c r="BK6" s="398"/>
      <c r="BL6" s="395"/>
      <c r="BM6" s="396"/>
      <c r="BN6" s="396"/>
      <c r="BO6" s="398"/>
      <c r="BP6" s="395"/>
      <c r="BQ6" s="396"/>
      <c r="BR6" s="396"/>
      <c r="BS6" s="398"/>
      <c r="BT6" s="395"/>
      <c r="BU6" s="396"/>
      <c r="BV6" s="396"/>
      <c r="BW6" s="398"/>
      <c r="BX6" s="395"/>
      <c r="BY6" s="396"/>
      <c r="BZ6" s="396"/>
      <c r="CA6" s="398"/>
      <c r="CB6" s="395"/>
      <c r="CC6" s="396"/>
      <c r="CD6" s="396"/>
      <c r="CE6" s="559"/>
      <c r="CF6" s="560"/>
      <c r="CG6" s="396"/>
      <c r="CH6" s="396"/>
      <c r="CI6" s="398"/>
      <c r="CJ6" s="395"/>
      <c r="CK6" s="396"/>
      <c r="CL6" s="396"/>
      <c r="CM6" s="397"/>
      <c r="CN6" s="561" t="s">
        <v>265</v>
      </c>
      <c r="CO6" s="562" t="s">
        <v>209</v>
      </c>
      <c r="CP6" s="562" t="s">
        <v>218</v>
      </c>
      <c r="CQ6" s="563"/>
      <c r="CR6" s="561" t="s">
        <v>295</v>
      </c>
      <c r="CS6" s="562" t="s">
        <v>224</v>
      </c>
      <c r="CT6" s="562" t="s">
        <v>225</v>
      </c>
      <c r="CU6" s="563"/>
      <c r="CV6" s="561" t="s">
        <v>137</v>
      </c>
      <c r="CW6" s="562" t="s">
        <v>260</v>
      </c>
      <c r="CX6" s="562" t="s">
        <v>318</v>
      </c>
      <c r="CY6" s="562"/>
      <c r="CZ6" s="563"/>
      <c r="DA6" s="561" t="s">
        <v>319</v>
      </c>
      <c r="DB6" s="562" t="s">
        <v>290</v>
      </c>
      <c r="DC6" s="562" t="s">
        <v>231</v>
      </c>
      <c r="DD6" s="564"/>
      <c r="DE6" s="563"/>
      <c r="DF6" s="561" t="s">
        <v>285</v>
      </c>
      <c r="DG6" s="562" t="s">
        <v>207</v>
      </c>
      <c r="DH6" s="562" t="s">
        <v>189</v>
      </c>
      <c r="DI6" s="563"/>
      <c r="DJ6" s="561" t="s">
        <v>273</v>
      </c>
      <c r="DK6" s="562" t="s">
        <v>187</v>
      </c>
      <c r="DL6" s="562" t="s">
        <v>222</v>
      </c>
      <c r="DM6" s="562"/>
      <c r="DN6" s="563"/>
      <c r="DO6" s="561" t="s">
        <v>297</v>
      </c>
      <c r="DP6" s="562" t="s">
        <v>201</v>
      </c>
      <c r="DQ6" s="593" t="s">
        <v>269</v>
      </c>
      <c r="DR6" s="594"/>
      <c r="DS6" s="592" t="s">
        <v>197</v>
      </c>
      <c r="DT6" s="593" t="s">
        <v>318</v>
      </c>
      <c r="DU6" s="593" t="s">
        <v>265</v>
      </c>
      <c r="DV6" s="594"/>
      <c r="DW6" s="592" t="s">
        <v>279</v>
      </c>
      <c r="DX6" s="593" t="s">
        <v>137</v>
      </c>
      <c r="DY6" s="593" t="s">
        <v>224</v>
      </c>
      <c r="DZ6" s="594"/>
      <c r="EA6" s="592" t="s">
        <v>221</v>
      </c>
      <c r="EB6" s="593" t="s">
        <v>263</v>
      </c>
      <c r="EC6" s="593" t="s">
        <v>223</v>
      </c>
      <c r="ED6" s="594"/>
      <c r="EE6" s="592" t="s">
        <v>286</v>
      </c>
      <c r="EF6" s="593" t="s">
        <v>287</v>
      </c>
      <c r="EG6" s="593" t="s">
        <v>214</v>
      </c>
      <c r="EH6" s="563" t="s">
        <v>289</v>
      </c>
      <c r="EI6" s="561" t="s">
        <v>219</v>
      </c>
      <c r="EJ6" s="562" t="s">
        <v>428</v>
      </c>
      <c r="EK6" s="562" t="s">
        <v>415</v>
      </c>
      <c r="EL6" s="563"/>
      <c r="EM6" s="561" t="s">
        <v>295</v>
      </c>
      <c r="EN6" s="562" t="s">
        <v>200</v>
      </c>
      <c r="EO6" s="562" t="s">
        <v>267</v>
      </c>
      <c r="EP6" s="563"/>
      <c r="EQ6" s="395" t="s">
        <v>228</v>
      </c>
      <c r="ER6" s="396" t="s">
        <v>457</v>
      </c>
      <c r="ES6" s="396" t="s">
        <v>187</v>
      </c>
      <c r="ET6" s="398"/>
      <c r="EU6" s="395" t="s">
        <v>259</v>
      </c>
      <c r="EV6" s="396" t="s">
        <v>199</v>
      </c>
      <c r="EW6" s="396" t="s">
        <v>184</v>
      </c>
      <c r="EX6" s="397"/>
      <c r="EY6" s="561" t="s">
        <v>189</v>
      </c>
      <c r="EZ6" s="562" t="s">
        <v>448</v>
      </c>
      <c r="FA6" s="562" t="s">
        <v>155</v>
      </c>
      <c r="FB6" s="563"/>
      <c r="FC6" s="395" t="s">
        <v>455</v>
      </c>
      <c r="FD6" s="396" t="s">
        <v>464</v>
      </c>
      <c r="FE6" s="396" t="s">
        <v>445</v>
      </c>
      <c r="FF6" s="398"/>
      <c r="FG6" s="395" t="s">
        <v>485</v>
      </c>
      <c r="FH6" s="396" t="s">
        <v>282</v>
      </c>
      <c r="FI6" s="396" t="s">
        <v>265</v>
      </c>
      <c r="FJ6" s="398"/>
      <c r="FK6" s="395" t="s">
        <v>452</v>
      </c>
      <c r="FL6" s="589" t="s">
        <v>260</v>
      </c>
      <c r="FM6" s="589" t="s">
        <v>454</v>
      </c>
      <c r="FN6" s="591"/>
      <c r="FO6" s="588" t="s">
        <v>483</v>
      </c>
      <c r="FP6" s="589" t="s">
        <v>477</v>
      </c>
      <c r="FQ6" s="589" t="s">
        <v>269</v>
      </c>
      <c r="FR6" s="591" t="s">
        <v>478</v>
      </c>
      <c r="FS6" s="588" t="s">
        <v>137</v>
      </c>
      <c r="FT6" s="589" t="s">
        <v>207</v>
      </c>
      <c r="FU6" s="589" t="s">
        <v>219</v>
      </c>
      <c r="FV6" s="590"/>
      <c r="FW6" s="588" t="s">
        <v>462</v>
      </c>
      <c r="FX6" s="589" t="s">
        <v>428</v>
      </c>
      <c r="FY6" s="589" t="s">
        <v>198</v>
      </c>
      <c r="FZ6" s="398" t="s">
        <v>446</v>
      </c>
      <c r="GA6" s="395" t="s">
        <v>263</v>
      </c>
      <c r="GB6" s="396" t="s">
        <v>195</v>
      </c>
      <c r="GC6" s="396" t="s">
        <v>502</v>
      </c>
      <c r="GD6" s="398"/>
      <c r="GE6" s="395" t="s">
        <v>475</v>
      </c>
      <c r="GF6" s="396" t="s">
        <v>273</v>
      </c>
      <c r="GG6" s="396" t="s">
        <v>463</v>
      </c>
      <c r="GH6" s="398"/>
      <c r="GI6" s="395" t="s">
        <v>267</v>
      </c>
      <c r="GJ6" s="396" t="s">
        <v>289</v>
      </c>
      <c r="GK6" s="396" t="s">
        <v>226</v>
      </c>
      <c r="GL6" s="397"/>
      <c r="GM6" s="395" t="s">
        <v>189</v>
      </c>
      <c r="GN6" s="396" t="s">
        <v>269</v>
      </c>
      <c r="GO6" s="396" t="s">
        <v>259</v>
      </c>
      <c r="GP6" s="398"/>
      <c r="GQ6" s="395" t="s">
        <v>529</v>
      </c>
      <c r="GR6" s="396" t="s">
        <v>290</v>
      </c>
      <c r="GS6" s="396" t="s">
        <v>445</v>
      </c>
      <c r="GT6" s="398"/>
      <c r="GU6" s="395" t="s">
        <v>183</v>
      </c>
      <c r="GV6" s="396" t="s">
        <v>449</v>
      </c>
      <c r="GW6" s="396" t="s">
        <v>270</v>
      </c>
      <c r="GX6" s="398"/>
      <c r="GY6" s="395" t="s">
        <v>177</v>
      </c>
      <c r="GZ6" s="396" t="s">
        <v>415</v>
      </c>
      <c r="HA6" s="396" t="s">
        <v>428</v>
      </c>
      <c r="HB6" s="398"/>
      <c r="HC6" s="395" t="s">
        <v>532</v>
      </c>
      <c r="HD6" s="396" t="s">
        <v>219</v>
      </c>
      <c r="HE6" s="396" t="s">
        <v>450</v>
      </c>
      <c r="HF6" s="398"/>
      <c r="HG6" s="395" t="s">
        <v>466</v>
      </c>
      <c r="HH6" s="396" t="s">
        <v>446</v>
      </c>
      <c r="HI6" s="396" t="s">
        <v>268</v>
      </c>
      <c r="HJ6" s="398"/>
      <c r="HK6" s="395" t="s">
        <v>533</v>
      </c>
      <c r="HL6" s="396" t="s">
        <v>267</v>
      </c>
      <c r="HM6" s="396" t="s">
        <v>482</v>
      </c>
      <c r="HN6" s="398"/>
      <c r="HO6" s="395" t="s">
        <v>224</v>
      </c>
      <c r="HP6" s="396" t="s">
        <v>263</v>
      </c>
      <c r="HQ6" s="396" t="s">
        <v>451</v>
      </c>
      <c r="HR6" s="398"/>
      <c r="HS6" s="395" t="s">
        <v>418</v>
      </c>
      <c r="HT6" s="396" t="s">
        <v>207</v>
      </c>
      <c r="HU6" s="396" t="s">
        <v>259</v>
      </c>
      <c r="HV6" s="398"/>
      <c r="HW6" s="395" t="s">
        <v>279</v>
      </c>
      <c r="HX6" s="396" t="s">
        <v>269</v>
      </c>
      <c r="HY6" s="396" t="s">
        <v>271</v>
      </c>
      <c r="HZ6" s="398"/>
      <c r="IA6" s="588" t="s">
        <v>467</v>
      </c>
      <c r="IB6" s="589" t="s">
        <v>261</v>
      </c>
      <c r="IC6" s="589" t="s">
        <v>478</v>
      </c>
      <c r="ID6" s="591"/>
      <c r="IE6" s="588" t="s">
        <v>206</v>
      </c>
      <c r="IF6" s="589" t="s">
        <v>137</v>
      </c>
      <c r="IG6" s="589" t="s">
        <v>203</v>
      </c>
      <c r="IH6" s="591"/>
      <c r="II6" s="588" t="s">
        <v>282</v>
      </c>
      <c r="IJ6" s="589" t="s">
        <v>463</v>
      </c>
      <c r="IK6" s="589" t="s">
        <v>446</v>
      </c>
      <c r="IL6" s="591"/>
      <c r="IM6" s="588" t="s">
        <v>223</v>
      </c>
      <c r="IN6" s="589" t="s">
        <v>466</v>
      </c>
      <c r="IO6" s="589" t="s">
        <v>184</v>
      </c>
      <c r="IP6" s="591"/>
      <c r="IQ6" s="1525" t="s">
        <v>266</v>
      </c>
      <c r="IR6" s="589" t="s">
        <v>222</v>
      </c>
      <c r="IS6" s="589" t="s">
        <v>263</v>
      </c>
      <c r="IT6" s="591" t="s">
        <v>317</v>
      </c>
      <c r="IU6" s="395" t="s">
        <v>202</v>
      </c>
      <c r="IV6" s="589" t="s">
        <v>174</v>
      </c>
      <c r="IW6" s="589" t="s">
        <v>199</v>
      </c>
      <c r="IX6" s="591"/>
      <c r="IY6" s="1525" t="s">
        <v>260</v>
      </c>
      <c r="IZ6" s="589" t="s">
        <v>176</v>
      </c>
      <c r="JA6" s="589" t="s">
        <v>319</v>
      </c>
      <c r="JB6" s="591"/>
      <c r="JC6" s="588" t="s">
        <v>189</v>
      </c>
      <c r="JD6" s="589" t="s">
        <v>379</v>
      </c>
      <c r="JE6" s="396" t="s">
        <v>289</v>
      </c>
      <c r="JF6" s="398" t="s">
        <v>418</v>
      </c>
      <c r="JG6" s="395" t="s">
        <v>207</v>
      </c>
      <c r="JH6" s="396" t="s">
        <v>195</v>
      </c>
      <c r="JI6" s="396" t="s">
        <v>225</v>
      </c>
      <c r="JJ6" s="398"/>
      <c r="JK6" s="395" t="s">
        <v>475</v>
      </c>
      <c r="JL6" s="396" t="s">
        <v>171</v>
      </c>
      <c r="JM6" s="396"/>
      <c r="JN6" s="398"/>
      <c r="JO6" s="395" t="s">
        <v>137</v>
      </c>
      <c r="JP6" s="396" t="s">
        <v>166</v>
      </c>
      <c r="JQ6" s="396" t="s">
        <v>455</v>
      </c>
      <c r="JR6" s="397"/>
      <c r="JS6" s="395" t="s">
        <v>5</v>
      </c>
      <c r="JT6" s="396"/>
      <c r="JU6" s="396"/>
      <c r="JV6" s="398"/>
      <c r="JW6" s="395" t="s">
        <v>184</v>
      </c>
      <c r="JX6" s="396" t="s">
        <v>269</v>
      </c>
      <c r="JY6" s="396" t="s">
        <v>202</v>
      </c>
      <c r="JZ6" s="397"/>
      <c r="KA6" s="395" t="s">
        <v>261</v>
      </c>
      <c r="KB6" s="396" t="s">
        <v>263</v>
      </c>
      <c r="KC6" s="396" t="s">
        <v>259</v>
      </c>
      <c r="KD6" s="396"/>
      <c r="KE6" s="398"/>
      <c r="KF6" s="395" t="s">
        <v>450</v>
      </c>
      <c r="KG6" s="396" t="s">
        <v>183</v>
      </c>
      <c r="KH6" s="396" t="s">
        <v>467</v>
      </c>
      <c r="KI6" s="398"/>
      <c r="KJ6" s="395" t="s">
        <v>5</v>
      </c>
      <c r="KK6" s="396"/>
      <c r="KL6" s="396"/>
      <c r="KM6" s="398"/>
      <c r="KN6" s="395" t="s">
        <v>201</v>
      </c>
      <c r="KO6" s="396" t="s">
        <v>200</v>
      </c>
      <c r="KP6" s="396" t="s">
        <v>531</v>
      </c>
      <c r="KQ6" s="398"/>
      <c r="KR6" s="395" t="s">
        <v>418</v>
      </c>
      <c r="KS6" s="396" t="s">
        <v>297</v>
      </c>
      <c r="KT6" s="396" t="s">
        <v>260</v>
      </c>
      <c r="KU6" s="398"/>
      <c r="KV6" s="395" t="s">
        <v>206</v>
      </c>
      <c r="KW6" s="396" t="s">
        <v>484</v>
      </c>
      <c r="KX6" s="396"/>
      <c r="KY6" s="398"/>
      <c r="KZ6" s="395" t="s">
        <v>446</v>
      </c>
      <c r="LA6" s="396" t="s">
        <v>222</v>
      </c>
      <c r="LB6" s="396" t="s">
        <v>269</v>
      </c>
      <c r="LC6" s="398"/>
      <c r="LD6" s="395" t="s">
        <v>529</v>
      </c>
      <c r="LE6" s="396" t="s">
        <v>224</v>
      </c>
      <c r="LF6" s="396" t="s">
        <v>485</v>
      </c>
      <c r="LG6" s="398"/>
      <c r="LH6" s="1530" t="s">
        <v>202</v>
      </c>
      <c r="LI6" s="1531" t="s">
        <v>287</v>
      </c>
      <c r="LJ6" s="1531" t="s">
        <v>452</v>
      </c>
      <c r="LK6" s="1532"/>
      <c r="LL6" s="1530" t="s">
        <v>176</v>
      </c>
      <c r="LM6" s="1531" t="s">
        <v>261</v>
      </c>
      <c r="LN6" s="1531" t="s">
        <v>769</v>
      </c>
      <c r="LO6" s="1532"/>
      <c r="LP6" s="1530" t="s">
        <v>319</v>
      </c>
      <c r="LQ6" s="1531" t="s">
        <v>415</v>
      </c>
      <c r="LR6" s="1531" t="s">
        <v>975</v>
      </c>
      <c r="LS6" s="1533"/>
      <c r="LT6" s="395" t="s">
        <v>137</v>
      </c>
      <c r="LU6" s="396" t="s">
        <v>297</v>
      </c>
      <c r="LV6" s="396" t="s">
        <v>449</v>
      </c>
      <c r="LW6" s="398"/>
      <c r="LX6" s="395" t="s">
        <v>169</v>
      </c>
      <c r="LY6" s="396" t="s">
        <v>219</v>
      </c>
      <c r="LZ6" s="396"/>
      <c r="MA6" s="398"/>
      <c r="MB6" s="395" t="s">
        <v>215</v>
      </c>
      <c r="MC6" s="396" t="s">
        <v>225</v>
      </c>
      <c r="MD6" s="396" t="s">
        <v>270</v>
      </c>
      <c r="ME6" s="398"/>
      <c r="MF6" s="395" t="s">
        <v>450</v>
      </c>
      <c r="MG6" s="589" t="s">
        <v>263</v>
      </c>
      <c r="MH6" s="589" t="s">
        <v>222</v>
      </c>
      <c r="MI6" s="590"/>
      <c r="MJ6" s="588" t="s">
        <v>269</v>
      </c>
      <c r="MK6" s="589" t="s">
        <v>543</v>
      </c>
      <c r="ML6" s="589" t="s">
        <v>448</v>
      </c>
      <c r="MM6" s="590"/>
      <c r="MN6" s="588" t="s">
        <v>531</v>
      </c>
      <c r="MO6" s="589" t="s">
        <v>501</v>
      </c>
      <c r="MP6" s="589" t="s">
        <v>259</v>
      </c>
      <c r="MQ6" s="590"/>
      <c r="MR6" s="588" t="s">
        <v>880</v>
      </c>
      <c r="MS6" s="589" t="s">
        <v>502</v>
      </c>
      <c r="MT6" s="589" t="s">
        <v>265</v>
      </c>
      <c r="MU6" s="590"/>
      <c r="MV6" s="1535" t="s">
        <v>975</v>
      </c>
      <c r="MW6" s="589" t="s">
        <v>1198</v>
      </c>
      <c r="MX6" s="589" t="s">
        <v>443</v>
      </c>
      <c r="MY6" s="1534" t="s">
        <v>482</v>
      </c>
      <c r="MZ6" s="616" t="s">
        <v>484</v>
      </c>
      <c r="NA6" s="396" t="s">
        <v>253</v>
      </c>
      <c r="NB6" s="396"/>
      <c r="NC6" s="397"/>
      <c r="ND6" s="616" t="s">
        <v>199</v>
      </c>
      <c r="NE6" s="396" t="s">
        <v>226</v>
      </c>
      <c r="NF6" s="396" t="s">
        <v>184</v>
      </c>
      <c r="NG6" s="1534"/>
      <c r="NH6" s="616" t="s">
        <v>137</v>
      </c>
      <c r="NI6" s="396" t="s">
        <v>529</v>
      </c>
      <c r="NJ6" s="396" t="s">
        <v>225</v>
      </c>
      <c r="NK6" s="1534"/>
      <c r="NL6" s="616" t="s">
        <v>287</v>
      </c>
      <c r="NM6" s="396" t="s">
        <v>418</v>
      </c>
      <c r="NN6" s="396" t="s">
        <v>448</v>
      </c>
      <c r="NO6" s="1534"/>
      <c r="NP6" s="616" t="s">
        <v>268</v>
      </c>
      <c r="NQ6" s="396" t="s">
        <v>269</v>
      </c>
      <c r="NR6" s="396" t="s">
        <v>502</v>
      </c>
      <c r="NS6" s="1534"/>
      <c r="NT6" s="616" t="s">
        <v>531</v>
      </c>
      <c r="NU6" s="396" t="s">
        <v>263</v>
      </c>
      <c r="NV6" s="396" t="s">
        <v>482</v>
      </c>
      <c r="NW6" s="1534"/>
      <c r="NX6" s="616" t="s">
        <v>446</v>
      </c>
      <c r="NY6" s="396" t="s">
        <v>445</v>
      </c>
      <c r="NZ6" s="396" t="s">
        <v>880</v>
      </c>
      <c r="OA6" s="397"/>
      <c r="OB6" s="616" t="s">
        <v>265</v>
      </c>
      <c r="OC6" s="396" t="s">
        <v>270</v>
      </c>
      <c r="OD6" s="396" t="s">
        <v>213</v>
      </c>
      <c r="OE6" s="1534"/>
      <c r="OF6" s="616" t="s">
        <v>183</v>
      </c>
      <c r="OG6" s="396" t="s">
        <v>158</v>
      </c>
      <c r="OH6" s="396"/>
      <c r="OI6" s="1534"/>
      <c r="OJ6" s="616" t="s">
        <v>199</v>
      </c>
      <c r="OK6" s="396" t="s">
        <v>975</v>
      </c>
      <c r="OL6" s="396" t="s">
        <v>279</v>
      </c>
      <c r="OM6" s="1534"/>
      <c r="ON6" s="616" t="s">
        <v>231</v>
      </c>
      <c r="OO6" s="396" t="s">
        <v>222</v>
      </c>
      <c r="OP6" s="396" t="s">
        <v>466</v>
      </c>
      <c r="OQ6" s="1534"/>
      <c r="OR6" s="616" t="s">
        <v>1177</v>
      </c>
      <c r="OS6" s="396" t="s">
        <v>532</v>
      </c>
      <c r="OT6" s="396" t="s">
        <v>207</v>
      </c>
      <c r="OU6" s="1534"/>
      <c r="OV6" s="616" t="s">
        <v>226</v>
      </c>
      <c r="OW6" s="396" t="s">
        <v>771</v>
      </c>
      <c r="OX6" s="396" t="s">
        <v>137</v>
      </c>
      <c r="OY6" s="1534"/>
      <c r="OZ6" s="616" t="s">
        <v>446</v>
      </c>
      <c r="PA6" s="396" t="s">
        <v>261</v>
      </c>
      <c r="PB6" s="396" t="s">
        <v>795</v>
      </c>
      <c r="PC6" s="1534"/>
      <c r="PD6" s="616" t="s">
        <v>184</v>
      </c>
      <c r="PE6" s="396" t="s">
        <v>285</v>
      </c>
      <c r="PF6" s="396" t="s">
        <v>202</v>
      </c>
      <c r="PG6" s="1534"/>
      <c r="PH6" s="616" t="s">
        <v>164</v>
      </c>
      <c r="PI6" s="396" t="s">
        <v>169</v>
      </c>
      <c r="PJ6" s="396"/>
      <c r="PK6" s="1534"/>
      <c r="PL6" s="616" t="s">
        <v>270</v>
      </c>
      <c r="PM6" s="589" t="s">
        <v>975</v>
      </c>
      <c r="PN6" s="589" t="s">
        <v>445</v>
      </c>
      <c r="PO6" s="589"/>
      <c r="PP6" s="590"/>
      <c r="PQ6" s="1535" t="s">
        <v>502</v>
      </c>
      <c r="PR6" s="589" t="s">
        <v>279</v>
      </c>
      <c r="PS6" s="589" t="s">
        <v>482</v>
      </c>
      <c r="PT6" s="1536"/>
      <c r="PU6" s="1535" t="s">
        <v>1097</v>
      </c>
      <c r="PV6" s="589" t="s">
        <v>199</v>
      </c>
      <c r="PW6" s="589" t="s">
        <v>1177</v>
      </c>
      <c r="PX6" s="1536"/>
      <c r="PY6" s="1535" t="s">
        <v>501</v>
      </c>
      <c r="PZ6" s="589" t="s">
        <v>444</v>
      </c>
      <c r="QA6" s="589" t="s">
        <v>221</v>
      </c>
      <c r="QB6" s="1536"/>
      <c r="QC6" s="1535" t="s">
        <v>466</v>
      </c>
      <c r="QD6" s="589" t="s">
        <v>1155</v>
      </c>
      <c r="QE6" s="589" t="s">
        <v>226</v>
      </c>
      <c r="QF6" s="1536"/>
      <c r="QG6" s="1535" t="s">
        <v>137</v>
      </c>
      <c r="QH6" s="589" t="s">
        <v>261</v>
      </c>
      <c r="QI6" s="589" t="s">
        <v>820</v>
      </c>
      <c r="QJ6" s="1536" t="s">
        <v>153</v>
      </c>
      <c r="QK6" s="616" t="s">
        <v>529</v>
      </c>
      <c r="QL6" s="589" t="s">
        <v>166</v>
      </c>
      <c r="QM6" s="589"/>
      <c r="QN6" s="1536"/>
      <c r="QO6" s="1535" t="s">
        <v>176</v>
      </c>
      <c r="QP6" s="589" t="s">
        <v>289</v>
      </c>
      <c r="QQ6" s="589"/>
      <c r="QR6" s="1536"/>
      <c r="QS6" s="1535" t="s">
        <v>213</v>
      </c>
      <c r="QT6" s="589" t="s">
        <v>259</v>
      </c>
      <c r="QU6" s="589"/>
      <c r="QV6" s="1536"/>
      <c r="QW6" s="1535" t="s">
        <v>485</v>
      </c>
      <c r="QX6" s="589" t="s">
        <v>269</v>
      </c>
      <c r="QY6" s="589"/>
      <c r="QZ6" s="1536"/>
      <c r="RA6" s="1535" t="s">
        <v>483</v>
      </c>
      <c r="RB6" s="589" t="s">
        <v>206</v>
      </c>
      <c r="RC6" s="589"/>
      <c r="RD6" s="1536"/>
      <c r="RE6" s="1535" t="s">
        <v>260</v>
      </c>
      <c r="RF6" s="589" t="s">
        <v>222</v>
      </c>
      <c r="RG6" s="589"/>
      <c r="RH6" s="1536"/>
      <c r="RI6" s="1535" t="s">
        <v>171</v>
      </c>
      <c r="RJ6" s="589" t="s">
        <v>415</v>
      </c>
      <c r="RK6" s="589"/>
      <c r="RL6" s="1536"/>
      <c r="RM6" s="1535" t="s">
        <v>771</v>
      </c>
      <c r="RN6" s="589" t="s">
        <v>177</v>
      </c>
      <c r="RO6" s="589" t="s">
        <v>937</v>
      </c>
      <c r="RP6" s="1536" t="s">
        <v>146</v>
      </c>
      <c r="RQ6" s="1562" t="s">
        <v>285</v>
      </c>
      <c r="RR6" s="1560" t="s">
        <v>190</v>
      </c>
      <c r="RS6" s="1560"/>
      <c r="RT6" s="1561"/>
      <c r="RU6" s="1562" t="s">
        <v>169</v>
      </c>
      <c r="RV6" s="1560" t="s">
        <v>159</v>
      </c>
      <c r="RW6" s="1560"/>
      <c r="RX6" s="1561"/>
      <c r="RY6" s="1562" t="s">
        <v>529</v>
      </c>
      <c r="RZ6" s="1560" t="s">
        <v>297</v>
      </c>
      <c r="SA6" s="1560"/>
      <c r="SB6" s="1561"/>
      <c r="SC6" s="1562" t="s">
        <v>199</v>
      </c>
      <c r="SD6" s="1560" t="s">
        <v>225</v>
      </c>
      <c r="SE6" s="1560"/>
      <c r="SF6" s="1561"/>
      <c r="SG6" s="1562" t="s">
        <v>183</v>
      </c>
      <c r="SH6" s="1560" t="s">
        <v>450</v>
      </c>
      <c r="SI6" s="1560" t="s">
        <v>192</v>
      </c>
      <c r="SJ6" s="1534"/>
      <c r="SK6" s="616" t="s">
        <v>202</v>
      </c>
      <c r="SL6" s="396" t="s">
        <v>295</v>
      </c>
      <c r="SM6" s="396"/>
      <c r="SN6" s="1534"/>
      <c r="SO6" s="616" t="s">
        <v>259</v>
      </c>
      <c r="SP6" s="396" t="s">
        <v>445</v>
      </c>
      <c r="SQ6" s="396"/>
      <c r="SR6" s="1534"/>
      <c r="SS6" s="616" t="s">
        <v>206</v>
      </c>
      <c r="ST6" s="1597" t="s">
        <v>483</v>
      </c>
      <c r="SU6" s="1597"/>
      <c r="SV6" s="1601"/>
      <c r="SW6" s="1602" t="s">
        <v>177</v>
      </c>
      <c r="SX6" s="1597" t="s">
        <v>446</v>
      </c>
      <c r="SY6" s="1597"/>
      <c r="SZ6" s="2000"/>
      <c r="TA6" s="1602" t="s">
        <v>802</v>
      </c>
      <c r="TB6" s="1597" t="s">
        <v>260</v>
      </c>
      <c r="TC6" s="1597" t="s">
        <v>133</v>
      </c>
      <c r="TD6" s="1534"/>
      <c r="TE6" s="616" t="s">
        <v>5</v>
      </c>
      <c r="TF6" s="396"/>
      <c r="TG6" s="396"/>
      <c r="TH6" s="1534"/>
      <c r="TI6" s="616" t="s">
        <v>285</v>
      </c>
      <c r="TJ6" s="396" t="s">
        <v>267</v>
      </c>
      <c r="TK6" s="396"/>
      <c r="TL6" s="1534"/>
      <c r="TM6" s="616" t="s">
        <v>195</v>
      </c>
      <c r="TN6" s="396" t="s">
        <v>161</v>
      </c>
      <c r="TO6" s="396"/>
      <c r="TP6" s="1534"/>
      <c r="TQ6" s="616" t="s">
        <v>159</v>
      </c>
      <c r="TR6" s="396" t="s">
        <v>225</v>
      </c>
      <c r="TS6" s="396"/>
      <c r="TT6" s="1534"/>
      <c r="TU6" s="616" t="s">
        <v>1869</v>
      </c>
      <c r="TV6" s="396" t="s">
        <v>1982</v>
      </c>
      <c r="TW6" s="396" t="s">
        <v>897</v>
      </c>
      <c r="TX6" s="1534"/>
      <c r="TY6" s="616" t="s">
        <v>897</v>
      </c>
      <c r="TZ6" s="396" t="s">
        <v>897</v>
      </c>
      <c r="UA6" s="396" t="s">
        <v>897</v>
      </c>
      <c r="UB6" s="397"/>
      <c r="UC6" s="1668" t="s">
        <v>897</v>
      </c>
      <c r="UD6" s="1669" t="s">
        <v>897</v>
      </c>
      <c r="UE6" s="1669" t="s">
        <v>897</v>
      </c>
      <c r="UF6" s="1701" t="s">
        <v>897</v>
      </c>
      <c r="UG6" s="1668" t="s">
        <v>897</v>
      </c>
      <c r="UH6" s="1669" t="s">
        <v>897</v>
      </c>
      <c r="UI6" s="1669" t="s">
        <v>897</v>
      </c>
      <c r="UJ6" s="1701"/>
      <c r="UK6" s="1668" t="s">
        <v>897</v>
      </c>
      <c r="UL6" s="1669" t="s">
        <v>897</v>
      </c>
      <c r="UM6" s="1669" t="s">
        <v>897</v>
      </c>
      <c r="UN6" s="1701"/>
      <c r="UO6" s="1668" t="s">
        <v>897</v>
      </c>
      <c r="UP6" s="1669" t="s">
        <v>897</v>
      </c>
      <c r="UQ6" s="1669" t="s">
        <v>897</v>
      </c>
      <c r="UR6" s="1701"/>
      <c r="US6" s="1668" t="s">
        <v>897</v>
      </c>
      <c r="UT6" s="1669" t="s">
        <v>897</v>
      </c>
      <c r="UU6" s="1669" t="s">
        <v>897</v>
      </c>
      <c r="UV6" s="1701"/>
      <c r="UW6" s="1802" t="s">
        <v>897</v>
      </c>
      <c r="UX6" s="1803" t="s">
        <v>897</v>
      </c>
      <c r="UY6" s="1803" t="s">
        <v>897</v>
      </c>
      <c r="UZ6" s="1830" t="s">
        <v>897</v>
      </c>
      <c r="VA6" s="1802" t="s">
        <v>897</v>
      </c>
      <c r="VB6" s="1803" t="s">
        <v>897</v>
      </c>
      <c r="VC6" s="1803" t="s">
        <v>897</v>
      </c>
      <c r="VD6" s="1830" t="s">
        <v>897</v>
      </c>
      <c r="VE6" s="1802" t="s">
        <v>897</v>
      </c>
      <c r="VF6" s="1803" t="s">
        <v>897</v>
      </c>
      <c r="VG6" s="1803" t="s">
        <v>897</v>
      </c>
      <c r="VH6" s="1830" t="s">
        <v>897</v>
      </c>
      <c r="VI6" s="1802" t="s">
        <v>897</v>
      </c>
      <c r="VJ6" s="1803" t="s">
        <v>897</v>
      </c>
      <c r="VK6" s="1803" t="s">
        <v>897</v>
      </c>
      <c r="VL6" s="1830" t="s">
        <v>897</v>
      </c>
      <c r="VM6" s="1802" t="s">
        <v>897</v>
      </c>
      <c r="VN6" s="1803" t="s">
        <v>897</v>
      </c>
      <c r="VO6" s="1803" t="s">
        <v>897</v>
      </c>
      <c r="VP6" s="1830" t="s">
        <v>897</v>
      </c>
      <c r="VQ6" s="1802" t="s">
        <v>897</v>
      </c>
      <c r="VR6" s="1803" t="s">
        <v>897</v>
      </c>
      <c r="VS6" s="1803" t="s">
        <v>897</v>
      </c>
      <c r="VT6" s="1830" t="s">
        <v>897</v>
      </c>
      <c r="VU6" s="1802" t="s">
        <v>1970</v>
      </c>
      <c r="VV6" s="1803" t="s">
        <v>1905</v>
      </c>
      <c r="VW6" s="1803" t="s">
        <v>897</v>
      </c>
      <c r="VX6" s="1830" t="s">
        <v>897</v>
      </c>
      <c r="VY6" s="1802" t="s">
        <v>1985</v>
      </c>
      <c r="VZ6" s="1803" t="s">
        <v>1969</v>
      </c>
      <c r="WA6" s="1803" t="s">
        <v>897</v>
      </c>
      <c r="WB6" s="1830" t="s">
        <v>897</v>
      </c>
      <c r="WC6" s="1802" t="s">
        <v>2206</v>
      </c>
      <c r="WD6" s="1803" t="s">
        <v>1888</v>
      </c>
      <c r="WE6" s="1803" t="s">
        <v>897</v>
      </c>
      <c r="WF6" s="1830" t="s">
        <v>897</v>
      </c>
      <c r="WG6" s="1802" t="s">
        <v>1882</v>
      </c>
      <c r="WH6" s="1803" t="s">
        <v>1867</v>
      </c>
      <c r="WI6" s="1803" t="s">
        <v>897</v>
      </c>
      <c r="WJ6" s="1830" t="s">
        <v>897</v>
      </c>
      <c r="WK6" s="1802" t="s">
        <v>2207</v>
      </c>
      <c r="WL6" s="1803" t="s">
        <v>1877</v>
      </c>
      <c r="WM6" s="1803" t="s">
        <v>897</v>
      </c>
      <c r="WN6" s="1830" t="s">
        <v>897</v>
      </c>
      <c r="WO6" s="1802" t="s">
        <v>1866</v>
      </c>
      <c r="WP6" s="1803" t="s">
        <v>1916</v>
      </c>
      <c r="WQ6" s="1803" t="s">
        <v>897</v>
      </c>
      <c r="WR6" s="1830" t="s">
        <v>897</v>
      </c>
      <c r="WS6" s="1802" t="s">
        <v>1873</v>
      </c>
      <c r="WT6" s="1803" t="s">
        <v>1871</v>
      </c>
      <c r="WU6" s="1803" t="s">
        <v>897</v>
      </c>
      <c r="WV6" s="1830" t="s">
        <v>897</v>
      </c>
      <c r="WW6" s="1802" t="s">
        <v>1891</v>
      </c>
      <c r="WX6" s="1803" t="s">
        <v>1892</v>
      </c>
      <c r="WY6" s="1803" t="s">
        <v>897</v>
      </c>
      <c r="WZ6" s="1830" t="s">
        <v>897</v>
      </c>
      <c r="XA6" s="1802" t="s">
        <v>1900</v>
      </c>
      <c r="XB6" s="1803" t="s">
        <v>1869</v>
      </c>
      <c r="XC6" s="1803" t="s">
        <v>897</v>
      </c>
      <c r="XD6" s="1830" t="s">
        <v>897</v>
      </c>
      <c r="XE6" s="1802" t="s">
        <v>1926</v>
      </c>
      <c r="XF6" s="1803" t="s">
        <v>1865</v>
      </c>
      <c r="XG6" s="1803" t="s">
        <v>897</v>
      </c>
      <c r="XH6" s="1830" t="s">
        <v>897</v>
      </c>
      <c r="XI6" s="1802" t="s">
        <v>2208</v>
      </c>
      <c r="XJ6" s="1803" t="s">
        <v>1901</v>
      </c>
      <c r="XK6" s="1803" t="s">
        <v>897</v>
      </c>
      <c r="XL6" s="1830" t="s">
        <v>897</v>
      </c>
      <c r="XM6" s="1802" t="s">
        <v>1894</v>
      </c>
      <c r="XN6" s="1803" t="s">
        <v>1907</v>
      </c>
      <c r="XO6" s="1803" t="s">
        <v>897</v>
      </c>
      <c r="XP6" s="1830" t="s">
        <v>897</v>
      </c>
      <c r="XQ6" s="1802" t="s">
        <v>1982</v>
      </c>
      <c r="XR6" s="1803" t="s">
        <v>1881</v>
      </c>
      <c r="XS6" s="1803" t="s">
        <v>897</v>
      </c>
      <c r="XT6" s="1830" t="s">
        <v>897</v>
      </c>
      <c r="XU6" s="1802" t="s">
        <v>1890</v>
      </c>
      <c r="XV6" s="1803" t="s">
        <v>1912</v>
      </c>
      <c r="XW6" s="1803" t="s">
        <v>897</v>
      </c>
      <c r="XX6" s="1830" t="s">
        <v>897</v>
      </c>
      <c r="XY6" s="1802" t="s">
        <v>1867</v>
      </c>
      <c r="XZ6" s="1803" t="s">
        <v>2388</v>
      </c>
      <c r="YA6" s="1803" t="s">
        <v>897</v>
      </c>
      <c r="YB6" s="1830" t="s">
        <v>897</v>
      </c>
      <c r="YC6" s="1802" t="s">
        <v>1879</v>
      </c>
      <c r="YD6" s="1803" t="s">
        <v>1910</v>
      </c>
      <c r="YE6" s="1803" t="s">
        <v>897</v>
      </c>
      <c r="YF6" s="1830" t="s">
        <v>897</v>
      </c>
      <c r="YG6" s="1802" t="s">
        <v>1869</v>
      </c>
      <c r="YH6" s="1803" t="s">
        <v>1970</v>
      </c>
      <c r="YI6" s="1803" t="s">
        <v>897</v>
      </c>
      <c r="YJ6" s="1830" t="s">
        <v>897</v>
      </c>
      <c r="YK6" s="1802" t="s">
        <v>1900</v>
      </c>
      <c r="YL6" s="1803" t="s">
        <v>1904</v>
      </c>
      <c r="YM6" s="1803" t="s">
        <v>897</v>
      </c>
      <c r="YN6" s="1804" t="s">
        <v>897</v>
      </c>
      <c r="YO6" s="1802" t="s">
        <v>1957</v>
      </c>
      <c r="YP6" s="1803" t="s">
        <v>1877</v>
      </c>
      <c r="YQ6" s="1803" t="s">
        <v>897</v>
      </c>
      <c r="YR6" s="1830" t="s">
        <v>897</v>
      </c>
      <c r="YS6" s="1802" t="s">
        <v>1873</v>
      </c>
      <c r="YT6" s="1803" t="s">
        <v>1969</v>
      </c>
      <c r="YU6" s="1803" t="s">
        <v>897</v>
      </c>
      <c r="YV6" s="1830" t="s">
        <v>897</v>
      </c>
      <c r="YW6" s="1802" t="s">
        <v>2208</v>
      </c>
      <c r="YX6" s="1803" t="s">
        <v>1866</v>
      </c>
      <c r="YY6" s="1803" t="s">
        <v>897</v>
      </c>
      <c r="YZ6" s="1830" t="s">
        <v>897</v>
      </c>
      <c r="ZA6" s="1802" t="s">
        <v>1973</v>
      </c>
      <c r="ZB6" s="1803" t="s">
        <v>1991</v>
      </c>
      <c r="ZC6" s="1803" t="s">
        <v>897</v>
      </c>
      <c r="ZD6" s="1830" t="s">
        <v>897</v>
      </c>
      <c r="ZE6" s="1802" t="s">
        <v>1867</v>
      </c>
      <c r="ZF6" s="1803" t="s">
        <v>1970</v>
      </c>
      <c r="ZG6" s="1803" t="s">
        <v>897</v>
      </c>
      <c r="ZH6" s="1830" t="s">
        <v>897</v>
      </c>
      <c r="ZI6" s="1802" t="s">
        <v>1869</v>
      </c>
      <c r="ZJ6" s="1803" t="s">
        <v>2350</v>
      </c>
      <c r="ZK6" s="1803" t="s">
        <v>897</v>
      </c>
      <c r="ZL6" s="1804" t="s">
        <v>897</v>
      </c>
      <c r="ZM6" s="1802" t="s">
        <v>1890</v>
      </c>
      <c r="ZN6" s="1803" t="s">
        <v>1935</v>
      </c>
      <c r="ZO6" s="1803" t="s">
        <v>897</v>
      </c>
      <c r="ZP6" s="1830" t="s">
        <v>897</v>
      </c>
      <c r="ZQ6" s="1802" t="s">
        <v>1884</v>
      </c>
      <c r="ZR6" s="1803" t="s">
        <v>1914</v>
      </c>
      <c r="ZS6" s="1803" t="s">
        <v>897</v>
      </c>
      <c r="ZT6" s="1830" t="s">
        <v>897</v>
      </c>
      <c r="ZU6" s="1802" t="s">
        <v>1993</v>
      </c>
      <c r="ZV6" s="1803" t="s">
        <v>1876</v>
      </c>
      <c r="ZW6" s="1803" t="s">
        <v>897</v>
      </c>
      <c r="ZX6" s="1830" t="s">
        <v>897</v>
      </c>
      <c r="ZY6" s="1802" t="s">
        <v>1982</v>
      </c>
      <c r="ZZ6" s="1803" t="s">
        <v>1975</v>
      </c>
      <c r="AAA6" s="1803" t="s">
        <v>897</v>
      </c>
      <c r="AAB6" s="1830" t="s">
        <v>897</v>
      </c>
      <c r="AAC6" s="1802" t="s">
        <v>1957</v>
      </c>
      <c r="AAD6" s="1803" t="s">
        <v>1901</v>
      </c>
      <c r="AAE6" s="1803" t="s">
        <v>897</v>
      </c>
      <c r="AAF6" s="1830" t="s">
        <v>897</v>
      </c>
      <c r="AAG6" s="1802" t="s">
        <v>1900</v>
      </c>
      <c r="AAH6" s="1803" t="s">
        <v>2634</v>
      </c>
      <c r="AAI6" s="1803" t="s">
        <v>897</v>
      </c>
      <c r="AAJ6" s="1830" t="s">
        <v>897</v>
      </c>
      <c r="AAK6" s="1802" t="s">
        <v>1991</v>
      </c>
      <c r="AAL6" s="1803" t="s">
        <v>1979</v>
      </c>
      <c r="AAM6" s="1803" t="s">
        <v>897</v>
      </c>
      <c r="AAN6" s="1804" t="s">
        <v>897</v>
      </c>
      <c r="AAO6" s="1802" t="s">
        <v>1870</v>
      </c>
      <c r="AAP6" s="1803" t="s">
        <v>1894</v>
      </c>
      <c r="AAQ6" s="1803" t="s">
        <v>897</v>
      </c>
      <c r="AAR6" s="1830" t="s">
        <v>897</v>
      </c>
      <c r="AAS6" s="1802" t="s">
        <v>1910</v>
      </c>
      <c r="AAT6" s="1803" t="s">
        <v>1866</v>
      </c>
      <c r="AAU6" s="1803" t="s">
        <v>897</v>
      </c>
      <c r="AAV6" s="1804" t="s">
        <v>897</v>
      </c>
      <c r="AAW6" s="1802" t="s">
        <v>2350</v>
      </c>
      <c r="AAX6" s="1803" t="s">
        <v>1869</v>
      </c>
      <c r="AAY6" s="1803" t="s">
        <v>897</v>
      </c>
      <c r="AAZ6" s="1830" t="s">
        <v>897</v>
      </c>
      <c r="ABA6" s="1802" t="s">
        <v>1890</v>
      </c>
      <c r="ABB6" s="1803" t="s">
        <v>1955</v>
      </c>
      <c r="ABC6" s="1803" t="s">
        <v>897</v>
      </c>
      <c r="ABD6" s="1830" t="s">
        <v>897</v>
      </c>
      <c r="ABE6" s="1802" t="s">
        <v>1873</v>
      </c>
      <c r="ABF6" s="1803" t="s">
        <v>1993</v>
      </c>
      <c r="ABG6" s="1803" t="s">
        <v>897</v>
      </c>
      <c r="ABH6" s="1830" t="s">
        <v>897</v>
      </c>
      <c r="ABI6" s="1802" t="s">
        <v>1901</v>
      </c>
      <c r="ABJ6" s="1803" t="s">
        <v>1876</v>
      </c>
      <c r="ABK6" s="1803" t="s">
        <v>897</v>
      </c>
      <c r="ABL6" s="1830" t="s">
        <v>897</v>
      </c>
      <c r="ABM6" s="1802" t="s">
        <v>1944</v>
      </c>
      <c r="ABN6" s="1803" t="s">
        <v>1908</v>
      </c>
      <c r="ABO6" s="1803" t="s">
        <v>897</v>
      </c>
      <c r="ABP6" s="1830" t="s">
        <v>897</v>
      </c>
      <c r="ABQ6" s="1802" t="s">
        <v>1884</v>
      </c>
      <c r="ABR6" s="1803" t="s">
        <v>2004</v>
      </c>
      <c r="ABS6" s="1803" t="s">
        <v>897</v>
      </c>
      <c r="ABT6" s="1830" t="s">
        <v>897</v>
      </c>
      <c r="ABU6" s="1802" t="s">
        <v>2618</v>
      </c>
      <c r="ABV6" s="1803" t="s">
        <v>1870</v>
      </c>
      <c r="ABW6" s="1803" t="s">
        <v>897</v>
      </c>
      <c r="ABX6" s="1830" t="s">
        <v>897</v>
      </c>
      <c r="ABY6" s="1802" t="s">
        <v>1973</v>
      </c>
      <c r="ABZ6" s="1803" t="s">
        <v>1975</v>
      </c>
      <c r="ACA6" s="1803" t="s">
        <v>897</v>
      </c>
      <c r="ACB6" s="1830" t="s">
        <v>897</v>
      </c>
      <c r="ACC6" s="1802" t="s">
        <v>1914</v>
      </c>
      <c r="ACD6" s="1803" t="s">
        <v>2824</v>
      </c>
      <c r="ACE6" s="1803" t="s">
        <v>897</v>
      </c>
      <c r="ACF6" s="1830" t="s">
        <v>897</v>
      </c>
      <c r="ACG6" s="1802" t="s">
        <v>1991</v>
      </c>
      <c r="ACH6" s="1803" t="s">
        <v>1970</v>
      </c>
      <c r="ACI6" s="1803" t="s">
        <v>897</v>
      </c>
      <c r="ACJ6" s="1830" t="s">
        <v>897</v>
      </c>
      <c r="ACK6" s="1802" t="s">
        <v>1939</v>
      </c>
      <c r="ACL6" s="1803" t="s">
        <v>1966</v>
      </c>
      <c r="ACM6" s="1803" t="s">
        <v>897</v>
      </c>
      <c r="ACN6" s="1830" t="s">
        <v>897</v>
      </c>
      <c r="ACO6" s="1802" t="s">
        <v>1996</v>
      </c>
      <c r="ACP6" s="1803" t="s">
        <v>1877</v>
      </c>
      <c r="ACQ6" s="1803" t="s">
        <v>897</v>
      </c>
      <c r="ACR6" s="1830" t="s">
        <v>897</v>
      </c>
      <c r="ACS6" s="1802" t="s">
        <v>1957</v>
      </c>
      <c r="ACT6" s="1803" t="s">
        <v>1869</v>
      </c>
      <c r="ACU6" s="1803" t="s">
        <v>897</v>
      </c>
      <c r="ACV6" s="1830" t="s">
        <v>897</v>
      </c>
      <c r="ACW6" s="1802" t="s">
        <v>1993</v>
      </c>
      <c r="ACX6" s="1803" t="s">
        <v>1873</v>
      </c>
      <c r="ACY6" s="1803" t="s">
        <v>897</v>
      </c>
      <c r="ACZ6" s="1830" t="s">
        <v>897</v>
      </c>
      <c r="ADA6" s="1802" t="s">
        <v>1868</v>
      </c>
      <c r="ADB6" s="1803" t="s">
        <v>1884</v>
      </c>
      <c r="ADC6" s="1803" t="s">
        <v>897</v>
      </c>
      <c r="ADD6" s="1830" t="s">
        <v>897</v>
      </c>
      <c r="ADE6" s="1802" t="s">
        <v>1866</v>
      </c>
      <c r="ADF6" s="1803" t="s">
        <v>1876</v>
      </c>
      <c r="ADG6" s="1803" t="s">
        <v>897</v>
      </c>
      <c r="ADH6" s="1830" t="s">
        <v>897</v>
      </c>
      <c r="ADI6" s="1802" t="s">
        <v>1439</v>
      </c>
      <c r="ADJ6" s="1803" t="s">
        <v>1141</v>
      </c>
      <c r="ADK6" s="1803" t="s">
        <v>897</v>
      </c>
      <c r="ADL6" s="1830" t="s">
        <v>897</v>
      </c>
      <c r="ADM6" s="1802" t="s">
        <v>2634</v>
      </c>
      <c r="ADN6" s="1803" t="s">
        <v>1901</v>
      </c>
      <c r="ADO6" s="1803" t="s">
        <v>897</v>
      </c>
      <c r="ADP6" s="1830" t="s">
        <v>897</v>
      </c>
      <c r="ADQ6" s="1802" t="s">
        <v>1910</v>
      </c>
      <c r="ADR6" s="1803" t="s">
        <v>1955</v>
      </c>
      <c r="ADS6" s="1803" t="s">
        <v>897</v>
      </c>
      <c r="ADT6" s="1830" t="s">
        <v>897</v>
      </c>
      <c r="ADU6" s="1802" t="s">
        <v>2004</v>
      </c>
      <c r="ADV6" s="1803" t="s">
        <v>1991</v>
      </c>
      <c r="ADW6" s="1803" t="s">
        <v>897</v>
      </c>
      <c r="ADX6" s="1830" t="s">
        <v>897</v>
      </c>
      <c r="ADY6" s="2585"/>
      <c r="ADZ6" s="2169"/>
      <c r="AEA6" s="2169"/>
      <c r="AEB6" s="2586"/>
      <c r="AEC6" s="2585" t="s">
        <v>2824</v>
      </c>
      <c r="AED6" s="2169" t="s">
        <v>1890</v>
      </c>
      <c r="AEE6" s="2169" t="s">
        <v>897</v>
      </c>
      <c r="AEF6" s="2646" t="s">
        <v>897</v>
      </c>
      <c r="AEG6" s="1802" t="s">
        <v>1894</v>
      </c>
      <c r="AEH6" s="1803" t="s">
        <v>1996</v>
      </c>
      <c r="AEI6" s="1803" t="s">
        <v>897</v>
      </c>
      <c r="AEJ6" s="1830" t="s">
        <v>897</v>
      </c>
      <c r="AEK6" s="1802" t="s">
        <v>1904</v>
      </c>
      <c r="AEL6" s="1803" t="s">
        <v>1944</v>
      </c>
      <c r="AEM6" s="1803" t="s">
        <v>897</v>
      </c>
      <c r="AEN6" s="1830" t="s">
        <v>897</v>
      </c>
      <c r="AEO6" s="1802" t="s">
        <v>1950</v>
      </c>
      <c r="AEP6" s="1803" t="s">
        <v>1997</v>
      </c>
      <c r="AEQ6" s="1803" t="s">
        <v>897</v>
      </c>
      <c r="AER6" s="1804" t="s">
        <v>897</v>
      </c>
      <c r="AES6" s="2333" t="s">
        <v>3</v>
      </c>
      <c r="AET6" s="2333" t="s">
        <v>384</v>
      </c>
      <c r="AEU6" s="616">
        <f>COUNTIF($ACW6:$AER6,"*○*")</f>
        <v>9</v>
      </c>
      <c r="AEV6" s="396">
        <f>COUNTIF($ACW6:$AER6,"*●*")</f>
        <v>13</v>
      </c>
      <c r="AEW6" s="1534">
        <f t="shared" ref="AEW6" si="3">SUM(AEU6:AEV6)</f>
        <v>22</v>
      </c>
      <c r="AEX6" s="1537">
        <f t="shared" ref="AEX6" si="4">IFERROR(AEU6/AEW6,"")</f>
        <v>0.40909090909090912</v>
      </c>
      <c r="AEY6" s="616">
        <f>COUNTIF($ADU6:$AER6,"*○*")</f>
        <v>3</v>
      </c>
      <c r="AEZ6" s="396">
        <f>COUNTIF($ADU6:$AER6,"*●*")</f>
        <v>7</v>
      </c>
      <c r="AFA6" s="1534">
        <f t="shared" ref="AFA6" si="5">SUM(AEY6:AEZ6)</f>
        <v>10</v>
      </c>
      <c r="AFB6" s="1538">
        <f t="shared" ref="AFB6" si="6">IFERROR(AEY6/AFA6,"")</f>
        <v>0.3</v>
      </c>
    </row>
    <row r="7" spans="1:835" x14ac:dyDescent="0.2">
      <c r="A7" s="74"/>
      <c r="B7" s="74" t="s">
        <v>230</v>
      </c>
      <c r="C7" s="569">
        <f t="shared" ca="1" si="0"/>
        <v>23</v>
      </c>
      <c r="D7" s="574">
        <v>37607</v>
      </c>
      <c r="E7" s="188" t="s">
        <v>353</v>
      </c>
      <c r="F7" s="75" t="s">
        <v>274</v>
      </c>
      <c r="G7" s="1124" t="s">
        <v>12</v>
      </c>
      <c r="H7" s="76">
        <f>COUNTIF($L7:$XFD7,"*○*")</f>
        <v>229</v>
      </c>
      <c r="I7" s="77">
        <f>COUNTIF($L7:$XFD7,"*●*")</f>
        <v>240</v>
      </c>
      <c r="J7" s="77">
        <f t="shared" si="1"/>
        <v>469</v>
      </c>
      <c r="K7" s="95">
        <f t="shared" si="2"/>
        <v>0.48827292110874199</v>
      </c>
      <c r="L7" s="38"/>
      <c r="M7" s="1539"/>
      <c r="N7" s="1539"/>
      <c r="O7" s="1659"/>
      <c r="P7" s="38"/>
      <c r="Q7" s="38"/>
      <c r="R7" s="38"/>
      <c r="S7" s="1125"/>
      <c r="T7" s="48" t="s">
        <v>20</v>
      </c>
      <c r="U7" s="38" t="s">
        <v>20</v>
      </c>
      <c r="V7" s="50" t="s">
        <v>29</v>
      </c>
      <c r="W7" s="1540"/>
      <c r="X7" s="50" t="s">
        <v>20</v>
      </c>
      <c r="Y7" s="50" t="s">
        <v>29</v>
      </c>
      <c r="Z7" s="50" t="s">
        <v>29</v>
      </c>
      <c r="AA7" s="1541"/>
      <c r="AB7" s="49" t="s">
        <v>29</v>
      </c>
      <c r="AC7" s="50" t="s">
        <v>20</v>
      </c>
      <c r="AD7" s="50" t="s">
        <v>29</v>
      </c>
      <c r="AE7" s="1660"/>
      <c r="AF7" s="50" t="s">
        <v>29</v>
      </c>
      <c r="AG7" s="50" t="s">
        <v>29</v>
      </c>
      <c r="AH7" s="50" t="s">
        <v>29</v>
      </c>
      <c r="AI7" s="1541" t="s">
        <v>247</v>
      </c>
      <c r="AJ7" s="48" t="s">
        <v>5</v>
      </c>
      <c r="AK7" s="38"/>
      <c r="AL7" s="38"/>
      <c r="AM7" s="185"/>
      <c r="AN7" s="38" t="s">
        <v>29</v>
      </c>
      <c r="AO7" s="38" t="s">
        <v>29</v>
      </c>
      <c r="AP7" s="38" t="s">
        <v>20</v>
      </c>
      <c r="AQ7" s="184"/>
      <c r="AR7" s="48" t="s">
        <v>29</v>
      </c>
      <c r="AS7" s="38" t="s">
        <v>29</v>
      </c>
      <c r="AT7" s="38" t="s">
        <v>29</v>
      </c>
      <c r="AU7" s="185"/>
      <c r="AV7" s="1542" t="s">
        <v>216</v>
      </c>
      <c r="AW7" s="1542" t="s">
        <v>231</v>
      </c>
      <c r="AX7" s="1542" t="s">
        <v>215</v>
      </c>
      <c r="AY7" s="1661"/>
      <c r="AZ7" s="1496" t="s">
        <v>269</v>
      </c>
      <c r="BA7" s="47" t="s">
        <v>258</v>
      </c>
      <c r="BB7" s="64" t="s">
        <v>263</v>
      </c>
      <c r="BC7" s="64" t="s">
        <v>271</v>
      </c>
      <c r="BD7" s="115" t="s">
        <v>199</v>
      </c>
      <c r="BE7" s="116" t="s">
        <v>288</v>
      </c>
      <c r="BF7" s="116" t="s">
        <v>289</v>
      </c>
      <c r="BG7" s="117"/>
      <c r="BH7" s="115" t="s">
        <v>228</v>
      </c>
      <c r="BI7" s="116" t="s">
        <v>279</v>
      </c>
      <c r="BJ7" s="116" t="s">
        <v>261</v>
      </c>
      <c r="BK7" s="224"/>
      <c r="BL7" s="115" t="s">
        <v>259</v>
      </c>
      <c r="BM7" s="116" t="s">
        <v>286</v>
      </c>
      <c r="BN7" s="116" t="s">
        <v>221</v>
      </c>
      <c r="BO7" s="224"/>
      <c r="BP7" s="115" t="s">
        <v>287</v>
      </c>
      <c r="BQ7" s="116" t="s">
        <v>214</v>
      </c>
      <c r="BR7" s="77" t="s">
        <v>272</v>
      </c>
      <c r="BS7" s="124" t="s">
        <v>195</v>
      </c>
      <c r="BT7" s="76" t="s">
        <v>212</v>
      </c>
      <c r="BU7" s="77" t="s">
        <v>281</v>
      </c>
      <c r="BV7" s="77" t="s">
        <v>200</v>
      </c>
      <c r="BW7" s="124"/>
      <c r="BX7" s="76" t="s">
        <v>183</v>
      </c>
      <c r="BY7" s="77" t="s">
        <v>258</v>
      </c>
      <c r="BZ7" s="77" t="s">
        <v>223</v>
      </c>
      <c r="CA7" s="124"/>
      <c r="CB7" s="76" t="s">
        <v>184</v>
      </c>
      <c r="CC7" s="77" t="s">
        <v>366</v>
      </c>
      <c r="CD7" s="77" t="s">
        <v>137</v>
      </c>
      <c r="CE7" s="254"/>
      <c r="CF7" s="252" t="s">
        <v>269</v>
      </c>
      <c r="CG7" s="77" t="s">
        <v>282</v>
      </c>
      <c r="CH7" s="79" t="s">
        <v>285</v>
      </c>
      <c r="CI7" s="183"/>
      <c r="CJ7" s="78" t="s">
        <v>226</v>
      </c>
      <c r="CK7" s="79" t="s">
        <v>265</v>
      </c>
      <c r="CL7" s="79" t="s">
        <v>199</v>
      </c>
      <c r="CM7" s="112"/>
      <c r="CN7" s="271" t="s">
        <v>297</v>
      </c>
      <c r="CO7" s="272" t="s">
        <v>271</v>
      </c>
      <c r="CP7" s="272" t="s">
        <v>187</v>
      </c>
      <c r="CQ7" s="273"/>
      <c r="CR7" s="271" t="s">
        <v>267</v>
      </c>
      <c r="CS7" s="272" t="s">
        <v>272</v>
      </c>
      <c r="CT7" s="272" t="s">
        <v>231</v>
      </c>
      <c r="CU7" s="273" t="s">
        <v>132</v>
      </c>
      <c r="CV7" s="268" t="s">
        <v>318</v>
      </c>
      <c r="CW7" s="269" t="s">
        <v>391</v>
      </c>
      <c r="CX7" s="269" t="s">
        <v>219</v>
      </c>
      <c r="CY7" s="269"/>
      <c r="CZ7" s="270"/>
      <c r="DA7" s="268" t="s">
        <v>290</v>
      </c>
      <c r="DB7" s="74" t="s">
        <v>184</v>
      </c>
      <c r="DC7" s="74" t="s">
        <v>285</v>
      </c>
      <c r="DD7" s="281"/>
      <c r="DE7" s="263"/>
      <c r="DF7" s="277" t="s">
        <v>279</v>
      </c>
      <c r="DG7" s="278" t="s">
        <v>269</v>
      </c>
      <c r="DH7" s="278" t="s">
        <v>287</v>
      </c>
      <c r="DI7" s="279"/>
      <c r="DJ7" s="277" t="s">
        <v>197</v>
      </c>
      <c r="DK7" s="278" t="s">
        <v>286</v>
      </c>
      <c r="DL7" s="278" t="s">
        <v>289</v>
      </c>
      <c r="DM7" s="278" t="s">
        <v>198</v>
      </c>
      <c r="DN7" s="263" t="s">
        <v>212</v>
      </c>
      <c r="DO7" s="67" t="s">
        <v>195</v>
      </c>
      <c r="DP7" s="74" t="s">
        <v>224</v>
      </c>
      <c r="DQ7" s="74" t="s">
        <v>137</v>
      </c>
      <c r="DR7" s="263"/>
      <c r="DS7" s="67" t="s">
        <v>265</v>
      </c>
      <c r="DT7" s="74" t="s">
        <v>282</v>
      </c>
      <c r="DU7" s="74" t="s">
        <v>203</v>
      </c>
      <c r="DV7" s="263"/>
      <c r="DW7" s="67" t="s">
        <v>271</v>
      </c>
      <c r="DX7" s="74" t="s">
        <v>221</v>
      </c>
      <c r="DY7" s="74" t="s">
        <v>184</v>
      </c>
      <c r="DZ7" s="263"/>
      <c r="EA7" s="67" t="s">
        <v>279</v>
      </c>
      <c r="EB7" s="74" t="s">
        <v>319</v>
      </c>
      <c r="EC7" s="74" t="s">
        <v>267</v>
      </c>
      <c r="ED7" s="263"/>
      <c r="EE7" s="67" t="s">
        <v>217</v>
      </c>
      <c r="EF7" s="74" t="s">
        <v>421</v>
      </c>
      <c r="EG7" s="74" t="s">
        <v>269</v>
      </c>
      <c r="EH7" s="263"/>
      <c r="EI7" s="67" t="s">
        <v>290</v>
      </c>
      <c r="EJ7" s="74" t="s">
        <v>287</v>
      </c>
      <c r="EK7" s="74" t="s">
        <v>201</v>
      </c>
      <c r="EL7" s="263"/>
      <c r="EM7" s="67" t="s">
        <v>228</v>
      </c>
      <c r="EN7" s="74" t="s">
        <v>202</v>
      </c>
      <c r="EO7" s="74" t="s">
        <v>226</v>
      </c>
      <c r="EP7" s="263"/>
      <c r="EQ7" s="76" t="s">
        <v>457</v>
      </c>
      <c r="ER7" s="77" t="s">
        <v>176</v>
      </c>
      <c r="ES7" s="77" t="s">
        <v>203</v>
      </c>
      <c r="ET7" s="124"/>
      <c r="EU7" s="76" t="s">
        <v>418</v>
      </c>
      <c r="EV7" s="77" t="s">
        <v>169</v>
      </c>
      <c r="EW7" s="77" t="s">
        <v>200</v>
      </c>
      <c r="EX7" s="110"/>
      <c r="EY7" s="67" t="s">
        <v>138</v>
      </c>
      <c r="EZ7" s="74" t="s">
        <v>285</v>
      </c>
      <c r="FA7" s="74" t="s">
        <v>289</v>
      </c>
      <c r="FB7" s="263"/>
      <c r="FC7" s="76" t="s">
        <v>199</v>
      </c>
      <c r="FD7" s="77" t="s">
        <v>271</v>
      </c>
      <c r="FE7" s="77" t="s">
        <v>477</v>
      </c>
      <c r="FF7" s="124"/>
      <c r="FG7" s="76" t="s">
        <v>482</v>
      </c>
      <c r="FH7" s="77" t="s">
        <v>187</v>
      </c>
      <c r="FI7" s="77" t="s">
        <v>484</v>
      </c>
      <c r="FJ7" s="124"/>
      <c r="FK7" s="76" t="s">
        <v>466</v>
      </c>
      <c r="FL7" s="77" t="s">
        <v>414</v>
      </c>
      <c r="FM7" s="77" t="s">
        <v>479</v>
      </c>
      <c r="FN7" s="124"/>
      <c r="FO7" s="76" t="s">
        <v>206</v>
      </c>
      <c r="FP7" s="116" t="s">
        <v>282</v>
      </c>
      <c r="FQ7" s="116" t="s">
        <v>319</v>
      </c>
      <c r="FR7" s="224"/>
      <c r="FS7" s="115" t="s">
        <v>267</v>
      </c>
      <c r="FT7" s="116" t="s">
        <v>268</v>
      </c>
      <c r="FU7" s="116" t="s">
        <v>177</v>
      </c>
      <c r="FV7" s="117"/>
      <c r="FW7" s="115" t="s">
        <v>287</v>
      </c>
      <c r="FX7" s="116" t="s">
        <v>266</v>
      </c>
      <c r="FY7" s="116" t="s">
        <v>281</v>
      </c>
      <c r="FZ7" s="224"/>
      <c r="GA7" s="115" t="s">
        <v>502</v>
      </c>
      <c r="GB7" s="116" t="s">
        <v>295</v>
      </c>
      <c r="GC7" s="116" t="s">
        <v>261</v>
      </c>
      <c r="GD7" s="224"/>
      <c r="GE7" s="115" t="s">
        <v>418</v>
      </c>
      <c r="GF7" s="116" t="s">
        <v>188</v>
      </c>
      <c r="GG7" s="77" t="s">
        <v>263</v>
      </c>
      <c r="GH7" s="124" t="s">
        <v>175</v>
      </c>
      <c r="GI7" s="76" t="s">
        <v>297</v>
      </c>
      <c r="GJ7" s="77" t="s">
        <v>195</v>
      </c>
      <c r="GK7" s="77" t="s">
        <v>271</v>
      </c>
      <c r="GL7" s="110"/>
      <c r="GM7" s="115" t="s">
        <v>166</v>
      </c>
      <c r="GN7" s="116" t="s">
        <v>484</v>
      </c>
      <c r="GO7" s="116" t="s">
        <v>176</v>
      </c>
      <c r="GP7" s="224"/>
      <c r="GQ7" s="115" t="s">
        <v>162</v>
      </c>
      <c r="GR7" s="116" t="s">
        <v>463</v>
      </c>
      <c r="GS7" s="116" t="s">
        <v>212</v>
      </c>
      <c r="GT7" s="224"/>
      <c r="GU7" s="115" t="s">
        <v>137</v>
      </c>
      <c r="GV7" s="116" t="s">
        <v>529</v>
      </c>
      <c r="GW7" s="116" t="s">
        <v>419</v>
      </c>
      <c r="GX7" s="224"/>
      <c r="GY7" s="115" t="s">
        <v>213</v>
      </c>
      <c r="GZ7" s="116" t="s">
        <v>267</v>
      </c>
      <c r="HA7" s="116" t="s">
        <v>268</v>
      </c>
      <c r="HB7" s="224" t="s">
        <v>180</v>
      </c>
      <c r="HC7" s="76" t="s">
        <v>263</v>
      </c>
      <c r="HD7" s="77" t="s">
        <v>289</v>
      </c>
      <c r="HE7" s="77" t="s">
        <v>160</v>
      </c>
      <c r="HF7" s="124"/>
      <c r="HG7" s="76" t="s">
        <v>225</v>
      </c>
      <c r="HH7" s="77" t="s">
        <v>269</v>
      </c>
      <c r="HI7" s="77" t="s">
        <v>226</v>
      </c>
      <c r="HJ7" s="124"/>
      <c r="HK7" s="76" t="s">
        <v>159</v>
      </c>
      <c r="HL7" s="77" t="s">
        <v>177</v>
      </c>
      <c r="HM7" s="77" t="s">
        <v>265</v>
      </c>
      <c r="HN7" s="124"/>
      <c r="HO7" s="115" t="s">
        <v>287</v>
      </c>
      <c r="HP7" s="116" t="s">
        <v>189</v>
      </c>
      <c r="HQ7" s="116" t="s">
        <v>169</v>
      </c>
      <c r="HR7" s="224"/>
      <c r="HS7" s="115" t="s">
        <v>171</v>
      </c>
      <c r="HT7" s="116" t="s">
        <v>174</v>
      </c>
      <c r="HU7" s="116"/>
      <c r="HV7" s="224"/>
      <c r="HW7" s="115" t="s">
        <v>319</v>
      </c>
      <c r="HX7" s="116" t="s">
        <v>163</v>
      </c>
      <c r="HY7" s="77" t="s">
        <v>176</v>
      </c>
      <c r="HZ7" s="124" t="s">
        <v>213</v>
      </c>
      <c r="IA7" s="78" t="s">
        <v>484</v>
      </c>
      <c r="IB7" s="79" t="s">
        <v>297</v>
      </c>
      <c r="IC7" s="79" t="s">
        <v>279</v>
      </c>
      <c r="ID7" s="183"/>
      <c r="IE7" s="78" t="s">
        <v>268</v>
      </c>
      <c r="IF7" s="79" t="s">
        <v>203</v>
      </c>
      <c r="IG7" s="79" t="s">
        <v>267</v>
      </c>
      <c r="IH7" s="183"/>
      <c r="II7" s="78" t="s">
        <v>206</v>
      </c>
      <c r="IJ7" s="79" t="s">
        <v>159</v>
      </c>
      <c r="IK7" s="79" t="s">
        <v>455</v>
      </c>
      <c r="IL7" s="183"/>
      <c r="IM7" s="78" t="s">
        <v>450</v>
      </c>
      <c r="IN7" s="79" t="s">
        <v>132</v>
      </c>
      <c r="IO7" s="77" t="s">
        <v>226</v>
      </c>
      <c r="IP7" s="544" t="s">
        <v>269</v>
      </c>
      <c r="IQ7" s="661" t="s">
        <v>249</v>
      </c>
      <c r="IR7" s="543" t="s">
        <v>172</v>
      </c>
      <c r="IS7" s="543"/>
      <c r="IT7" s="544"/>
      <c r="IU7" s="542" t="s">
        <v>169</v>
      </c>
      <c r="IV7" s="543" t="s">
        <v>898</v>
      </c>
      <c r="IW7" s="79" t="s">
        <v>183</v>
      </c>
      <c r="IX7" s="79" t="s">
        <v>415</v>
      </c>
      <c r="IY7" s="676" t="s">
        <v>414</v>
      </c>
      <c r="IZ7" s="79" t="s">
        <v>259</v>
      </c>
      <c r="JA7" s="79" t="s">
        <v>265</v>
      </c>
      <c r="JB7" s="183"/>
      <c r="JC7" s="78" t="s">
        <v>297</v>
      </c>
      <c r="JD7" s="79" t="s">
        <v>267</v>
      </c>
      <c r="JE7" s="79" t="s">
        <v>137</v>
      </c>
      <c r="JF7" s="183"/>
      <c r="JG7" s="78" t="s">
        <v>150</v>
      </c>
      <c r="JH7" s="79" t="s">
        <v>132</v>
      </c>
      <c r="JI7" s="77" t="s">
        <v>161</v>
      </c>
      <c r="JJ7" s="124"/>
      <c r="JK7" s="76" t="s">
        <v>206</v>
      </c>
      <c r="JL7" s="81" t="s">
        <v>213</v>
      </c>
      <c r="JM7" s="81" t="s">
        <v>189</v>
      </c>
      <c r="JN7" s="125"/>
      <c r="JO7" s="80" t="s">
        <v>203</v>
      </c>
      <c r="JP7" s="81" t="s">
        <v>190</v>
      </c>
      <c r="JQ7" s="81" t="s">
        <v>279</v>
      </c>
      <c r="JR7" s="274" t="s">
        <v>133</v>
      </c>
      <c r="JS7" s="76" t="s">
        <v>5</v>
      </c>
      <c r="JT7" s="77"/>
      <c r="JU7" s="77"/>
      <c r="JV7" s="124"/>
      <c r="JW7" s="76" t="s">
        <v>450</v>
      </c>
      <c r="JX7" s="77" t="s">
        <v>415</v>
      </c>
      <c r="JY7" s="77" t="s">
        <v>183</v>
      </c>
      <c r="JZ7" s="110"/>
      <c r="KA7" s="76" t="s">
        <v>5</v>
      </c>
      <c r="KB7" s="77"/>
      <c r="KC7" s="77"/>
      <c r="KD7" s="77"/>
      <c r="KE7" s="124"/>
      <c r="KF7" s="76" t="s">
        <v>5</v>
      </c>
      <c r="KG7" s="77"/>
      <c r="KH7" s="77"/>
      <c r="KI7" s="124"/>
      <c r="KJ7" s="76" t="s">
        <v>251</v>
      </c>
      <c r="KK7" s="77" t="s">
        <v>139</v>
      </c>
      <c r="KL7" s="77"/>
      <c r="KM7" s="124"/>
      <c r="KN7" s="76" t="s">
        <v>287</v>
      </c>
      <c r="KO7" s="77" t="s">
        <v>269</v>
      </c>
      <c r="KP7" s="77" t="s">
        <v>467</v>
      </c>
      <c r="KQ7" s="124"/>
      <c r="KR7" s="76" t="s">
        <v>266</v>
      </c>
      <c r="KS7" s="77" t="s">
        <v>259</v>
      </c>
      <c r="KT7" s="77" t="s">
        <v>414</v>
      </c>
      <c r="KU7" s="124"/>
      <c r="KV7" s="76" t="s">
        <v>297</v>
      </c>
      <c r="KW7" s="77" t="s">
        <v>285</v>
      </c>
      <c r="KX7" s="77" t="s">
        <v>501</v>
      </c>
      <c r="KY7" s="124"/>
      <c r="KZ7" s="76" t="s">
        <v>202</v>
      </c>
      <c r="LA7" s="77" t="s">
        <v>975</v>
      </c>
      <c r="LB7" s="77" t="s">
        <v>208</v>
      </c>
      <c r="LC7" s="124"/>
      <c r="LD7" s="76" t="s">
        <v>415</v>
      </c>
      <c r="LE7" s="77" t="s">
        <v>279</v>
      </c>
      <c r="LF7" s="77" t="s">
        <v>261</v>
      </c>
      <c r="LG7" s="124"/>
      <c r="LH7" s="849" t="s">
        <v>450</v>
      </c>
      <c r="LI7" s="850" t="s">
        <v>176</v>
      </c>
      <c r="LJ7" s="850" t="s">
        <v>531</v>
      </c>
      <c r="LK7" s="856"/>
      <c r="LL7" s="849" t="s">
        <v>253</v>
      </c>
      <c r="LM7" s="850" t="s">
        <v>171</v>
      </c>
      <c r="LN7" s="850"/>
      <c r="LO7" s="856"/>
      <c r="LP7" s="849" t="s">
        <v>295</v>
      </c>
      <c r="LQ7" s="850" t="s">
        <v>445</v>
      </c>
      <c r="LR7" s="850" t="s">
        <v>319</v>
      </c>
      <c r="LS7" s="909"/>
      <c r="LT7" s="76" t="s">
        <v>529</v>
      </c>
      <c r="LU7" s="77" t="s">
        <v>207</v>
      </c>
      <c r="LV7" s="77" t="s">
        <v>224</v>
      </c>
      <c r="LW7" s="124"/>
      <c r="LX7" s="76" t="s">
        <v>263</v>
      </c>
      <c r="LY7" s="77" t="s">
        <v>222</v>
      </c>
      <c r="LZ7" s="77" t="s">
        <v>501</v>
      </c>
      <c r="MA7" s="124"/>
      <c r="MB7" s="76" t="s">
        <v>880</v>
      </c>
      <c r="MC7" s="77" t="s">
        <v>297</v>
      </c>
      <c r="MD7" s="77" t="s">
        <v>419</v>
      </c>
      <c r="ME7" s="124"/>
      <c r="MF7" s="76" t="s">
        <v>975</v>
      </c>
      <c r="MG7" s="77" t="s">
        <v>482</v>
      </c>
      <c r="MH7" s="77" t="s">
        <v>450</v>
      </c>
      <c r="MI7" s="110"/>
      <c r="MJ7" s="76" t="s">
        <v>154</v>
      </c>
      <c r="MK7" s="77" t="s">
        <v>1071</v>
      </c>
      <c r="ML7" s="77"/>
      <c r="MM7" s="110"/>
      <c r="MN7" s="76" t="s">
        <v>261</v>
      </c>
      <c r="MO7" s="77" t="s">
        <v>532</v>
      </c>
      <c r="MP7" s="77" t="s">
        <v>208</v>
      </c>
      <c r="MQ7" s="110"/>
      <c r="MR7" s="76" t="s">
        <v>319</v>
      </c>
      <c r="MS7" s="77" t="s">
        <v>279</v>
      </c>
      <c r="MT7" s="79" t="s">
        <v>295</v>
      </c>
      <c r="MU7" s="112"/>
      <c r="MV7" s="1054" t="s">
        <v>445</v>
      </c>
      <c r="MW7" s="79" t="s">
        <v>273</v>
      </c>
      <c r="MX7" s="79" t="s">
        <v>448</v>
      </c>
      <c r="MY7" s="1055"/>
      <c r="MZ7" s="1054" t="s">
        <v>5</v>
      </c>
      <c r="NA7" s="79"/>
      <c r="NB7" s="79"/>
      <c r="NC7" s="112"/>
      <c r="ND7" s="1054" t="s">
        <v>5</v>
      </c>
      <c r="NE7" s="79"/>
      <c r="NF7" s="79"/>
      <c r="NG7" s="1055"/>
      <c r="NH7" s="1054" t="s">
        <v>5</v>
      </c>
      <c r="NI7" s="79"/>
      <c r="NJ7" s="79"/>
      <c r="NK7" s="1055"/>
      <c r="NL7" s="1054" t="s">
        <v>5</v>
      </c>
      <c r="NM7" s="79"/>
      <c r="NN7" s="79"/>
      <c r="NO7" s="1055"/>
      <c r="NP7" s="1054" t="s">
        <v>5</v>
      </c>
      <c r="NQ7" s="79"/>
      <c r="NR7" s="79"/>
      <c r="NS7" s="1055"/>
      <c r="NT7" s="1054" t="s">
        <v>5</v>
      </c>
      <c r="NU7" s="79"/>
      <c r="NV7" s="79"/>
      <c r="NW7" s="1055"/>
      <c r="NX7" s="1054" t="s">
        <v>5</v>
      </c>
      <c r="NY7" s="79"/>
      <c r="NZ7" s="79"/>
      <c r="OA7" s="112"/>
      <c r="OB7" s="1054" t="s">
        <v>482</v>
      </c>
      <c r="OC7" s="79" t="s">
        <v>419</v>
      </c>
      <c r="OD7" s="79" t="s">
        <v>224</v>
      </c>
      <c r="OE7" s="1055"/>
      <c r="OF7" s="1054" t="s">
        <v>529</v>
      </c>
      <c r="OG7" s="79" t="s">
        <v>195</v>
      </c>
      <c r="OH7" s="79"/>
      <c r="OI7" s="1055"/>
      <c r="OJ7" s="1054" t="s">
        <v>500</v>
      </c>
      <c r="OK7" s="79" t="s">
        <v>132</v>
      </c>
      <c r="OL7" s="77" t="s">
        <v>231</v>
      </c>
      <c r="OM7" s="933" t="s">
        <v>265</v>
      </c>
      <c r="ON7" s="338" t="s">
        <v>446</v>
      </c>
      <c r="OO7" s="81" t="s">
        <v>975</v>
      </c>
      <c r="OP7" s="81" t="s">
        <v>287</v>
      </c>
      <c r="OQ7" s="1053"/>
      <c r="OR7" s="1052" t="s">
        <v>771</v>
      </c>
      <c r="OS7" s="81" t="s">
        <v>133</v>
      </c>
      <c r="OT7" s="77" t="s">
        <v>226</v>
      </c>
      <c r="OU7" s="933" t="s">
        <v>213</v>
      </c>
      <c r="OV7" s="338" t="s">
        <v>285</v>
      </c>
      <c r="OW7" s="77" t="s">
        <v>279</v>
      </c>
      <c r="OX7" s="77" t="s">
        <v>1177</v>
      </c>
      <c r="OY7" s="933"/>
      <c r="OZ7" s="338" t="s">
        <v>795</v>
      </c>
      <c r="PA7" s="77" t="s">
        <v>267</v>
      </c>
      <c r="PB7" s="77" t="s">
        <v>467</v>
      </c>
      <c r="PC7" s="933"/>
      <c r="PD7" s="338" t="s">
        <v>444</v>
      </c>
      <c r="PE7" s="77" t="s">
        <v>448</v>
      </c>
      <c r="PF7" s="77" t="s">
        <v>452</v>
      </c>
      <c r="PG7" s="933"/>
      <c r="PH7" s="338" t="s">
        <v>259</v>
      </c>
      <c r="PI7" s="77" t="s">
        <v>502</v>
      </c>
      <c r="PJ7" s="77"/>
      <c r="PK7" s="933"/>
      <c r="PL7" s="338" t="s">
        <v>419</v>
      </c>
      <c r="PM7" s="77" t="s">
        <v>208</v>
      </c>
      <c r="PN7" s="77" t="s">
        <v>273</v>
      </c>
      <c r="PO7" s="77"/>
      <c r="PP7" s="110"/>
      <c r="PQ7" s="338" t="s">
        <v>1097</v>
      </c>
      <c r="PR7" s="77" t="s">
        <v>261</v>
      </c>
      <c r="PS7" s="77" t="s">
        <v>1140</v>
      </c>
      <c r="PT7" s="933"/>
      <c r="PU7" s="338" t="s">
        <v>199</v>
      </c>
      <c r="PV7" s="77" t="s">
        <v>769</v>
      </c>
      <c r="PW7" s="77" t="s">
        <v>285</v>
      </c>
      <c r="PX7" s="933"/>
      <c r="PY7" s="338" t="s">
        <v>972</v>
      </c>
      <c r="PZ7" s="116" t="s">
        <v>501</v>
      </c>
      <c r="QA7" s="116" t="s">
        <v>287</v>
      </c>
      <c r="QB7" s="1069"/>
      <c r="QC7" s="1051" t="s">
        <v>880</v>
      </c>
      <c r="QD7" s="116" t="s">
        <v>279</v>
      </c>
      <c r="QE7" s="116" t="s">
        <v>1039</v>
      </c>
      <c r="QF7" s="1069"/>
      <c r="QG7" s="1051" t="s">
        <v>467</v>
      </c>
      <c r="QH7" s="116" t="s">
        <v>221</v>
      </c>
      <c r="QI7" s="116" t="s">
        <v>226</v>
      </c>
      <c r="QJ7" s="1069"/>
      <c r="QK7" s="1051" t="s">
        <v>166</v>
      </c>
      <c r="QL7" s="116" t="s">
        <v>206</v>
      </c>
      <c r="QM7" s="116"/>
      <c r="QN7" s="1069"/>
      <c r="QO7" s="1051" t="s">
        <v>1176</v>
      </c>
      <c r="QP7" s="116" t="s">
        <v>184</v>
      </c>
      <c r="QQ7" s="116" t="s">
        <v>452</v>
      </c>
      <c r="QR7" s="1069"/>
      <c r="QS7" s="1051" t="s">
        <v>137</v>
      </c>
      <c r="QT7" s="116" t="s">
        <v>466</v>
      </c>
      <c r="QU7" s="116" t="s">
        <v>937</v>
      </c>
      <c r="QV7" s="1069" t="s">
        <v>153</v>
      </c>
      <c r="QW7" s="338" t="s">
        <v>169</v>
      </c>
      <c r="QX7" s="77" t="s">
        <v>529</v>
      </c>
      <c r="QY7" s="77"/>
      <c r="QZ7" s="933"/>
      <c r="RA7" s="338" t="s">
        <v>161</v>
      </c>
      <c r="RB7" s="77" t="s">
        <v>485</v>
      </c>
      <c r="RC7" s="77"/>
      <c r="RD7" s="933"/>
      <c r="RE7" s="338" t="s">
        <v>414</v>
      </c>
      <c r="RF7" s="77" t="s">
        <v>444</v>
      </c>
      <c r="RG7" s="77"/>
      <c r="RH7" s="933"/>
      <c r="RI7" s="338" t="s">
        <v>297</v>
      </c>
      <c r="RJ7" s="116" t="s">
        <v>174</v>
      </c>
      <c r="RK7" s="116"/>
      <c r="RL7" s="1069"/>
      <c r="RM7" s="1051" t="s">
        <v>269</v>
      </c>
      <c r="RN7" s="116" t="s">
        <v>213</v>
      </c>
      <c r="RO7" s="116"/>
      <c r="RP7" s="1069"/>
      <c r="RQ7" s="1051" t="s">
        <v>166</v>
      </c>
      <c r="RR7" s="116" t="s">
        <v>319</v>
      </c>
      <c r="RS7" s="116"/>
      <c r="RT7" s="1069"/>
      <c r="RU7" s="1051" t="s">
        <v>222</v>
      </c>
      <c r="RV7" s="116" t="s">
        <v>176</v>
      </c>
      <c r="RW7" s="116"/>
      <c r="RX7" s="1069"/>
      <c r="RY7" s="1051" t="s">
        <v>263</v>
      </c>
      <c r="RZ7" s="116" t="s">
        <v>866</v>
      </c>
      <c r="SA7" s="116" t="s">
        <v>146</v>
      </c>
      <c r="SB7" s="933" t="s">
        <v>415</v>
      </c>
      <c r="SC7" s="338" t="s">
        <v>203</v>
      </c>
      <c r="SD7" s="77" t="s">
        <v>199</v>
      </c>
      <c r="SE7" s="77"/>
      <c r="SF7" s="933"/>
      <c r="SG7" s="338" t="s">
        <v>169</v>
      </c>
      <c r="SH7" s="77" t="s">
        <v>483</v>
      </c>
      <c r="SI7" s="77"/>
      <c r="SJ7" s="933"/>
      <c r="SK7" s="338" t="s">
        <v>543</v>
      </c>
      <c r="SL7" s="77" t="s">
        <v>289</v>
      </c>
      <c r="SM7" s="77"/>
      <c r="SN7" s="933"/>
      <c r="SO7" s="338" t="s">
        <v>269</v>
      </c>
      <c r="SP7" s="77" t="s">
        <v>1155</v>
      </c>
      <c r="SQ7" s="77"/>
      <c r="SR7" s="933"/>
      <c r="SS7" s="1054" t="s">
        <v>161</v>
      </c>
      <c r="ST7" s="79" t="s">
        <v>501</v>
      </c>
      <c r="SU7" s="79"/>
      <c r="SV7" s="1055"/>
      <c r="SW7" s="1054" t="s">
        <v>445</v>
      </c>
      <c r="SX7" s="79" t="s">
        <v>225</v>
      </c>
      <c r="SY7" s="79"/>
      <c r="SZ7" s="112"/>
      <c r="TA7" s="1054" t="s">
        <v>202</v>
      </c>
      <c r="TB7" s="79" t="s">
        <v>414</v>
      </c>
      <c r="TC7" s="79"/>
      <c r="TD7" s="1055"/>
      <c r="TE7" s="1054" t="s">
        <v>224</v>
      </c>
      <c r="TF7" s="79" t="s">
        <v>166</v>
      </c>
      <c r="TG7" s="79"/>
      <c r="TH7" s="1055"/>
      <c r="TI7" s="1054" t="s">
        <v>259</v>
      </c>
      <c r="TJ7" s="79" t="s">
        <v>285</v>
      </c>
      <c r="TK7" s="79" t="s">
        <v>132</v>
      </c>
      <c r="TL7" s="933"/>
      <c r="TM7" s="338" t="s">
        <v>222</v>
      </c>
      <c r="TN7" s="77" t="s">
        <v>448</v>
      </c>
      <c r="TO7" s="77"/>
      <c r="TP7" s="933"/>
      <c r="TQ7" s="338" t="s">
        <v>203</v>
      </c>
      <c r="TR7" s="77" t="s">
        <v>269</v>
      </c>
      <c r="TS7" s="77"/>
      <c r="TT7" s="933"/>
      <c r="TU7" s="338" t="s">
        <v>1983</v>
      </c>
      <c r="TV7" s="77" t="s">
        <v>1984</v>
      </c>
      <c r="TW7" s="77" t="s">
        <v>897</v>
      </c>
      <c r="TX7" s="933"/>
      <c r="TY7" s="338" t="s">
        <v>1869</v>
      </c>
      <c r="TZ7" s="77" t="s">
        <v>1870</v>
      </c>
      <c r="UA7" s="77" t="s">
        <v>897</v>
      </c>
      <c r="UB7" s="110"/>
      <c r="UC7" s="1435" t="s">
        <v>1886</v>
      </c>
      <c r="UD7" s="1012" t="s">
        <v>1918</v>
      </c>
      <c r="UE7" s="1012" t="s">
        <v>897</v>
      </c>
      <c r="UF7" s="1078" t="s">
        <v>897</v>
      </c>
      <c r="UG7" s="1435" t="s">
        <v>1892</v>
      </c>
      <c r="UH7" s="1012" t="s">
        <v>1883</v>
      </c>
      <c r="UI7" s="1012" t="s">
        <v>897</v>
      </c>
      <c r="UJ7" s="1078"/>
      <c r="UK7" s="1435" t="s">
        <v>1885</v>
      </c>
      <c r="UL7" s="1012" t="s">
        <v>1889</v>
      </c>
      <c r="UM7" s="1012" t="s">
        <v>897</v>
      </c>
      <c r="UN7" s="1078"/>
      <c r="UO7" s="1435" t="s">
        <v>1900</v>
      </c>
      <c r="UP7" s="1012" t="s">
        <v>1865</v>
      </c>
      <c r="UQ7" s="1012" t="s">
        <v>897</v>
      </c>
      <c r="UR7" s="1078"/>
      <c r="US7" s="1435" t="s">
        <v>771</v>
      </c>
      <c r="UT7" s="1012" t="s">
        <v>1140</v>
      </c>
      <c r="UU7" s="1012" t="s">
        <v>897</v>
      </c>
      <c r="UV7" s="1078"/>
      <c r="UW7" s="1805" t="s">
        <v>1903</v>
      </c>
      <c r="UX7" s="1723" t="s">
        <v>1866</v>
      </c>
      <c r="UY7" s="1723" t="s">
        <v>897</v>
      </c>
      <c r="UZ7" s="1780" t="s">
        <v>897</v>
      </c>
      <c r="VA7" s="1805" t="s">
        <v>1983</v>
      </c>
      <c r="VB7" s="1723" t="s">
        <v>1989</v>
      </c>
      <c r="VC7" s="1723" t="s">
        <v>897</v>
      </c>
      <c r="VD7" s="1780" t="s">
        <v>897</v>
      </c>
      <c r="VE7" s="1805" t="s">
        <v>1873</v>
      </c>
      <c r="VF7" s="1723" t="s">
        <v>1870</v>
      </c>
      <c r="VG7" s="1723" t="s">
        <v>897</v>
      </c>
      <c r="VH7" s="1780" t="s">
        <v>897</v>
      </c>
      <c r="VI7" s="1805" t="s">
        <v>195</v>
      </c>
      <c r="VJ7" s="1723" t="s">
        <v>213</v>
      </c>
      <c r="VK7" s="1723" t="s">
        <v>897</v>
      </c>
      <c r="VL7" s="1780" t="s">
        <v>897</v>
      </c>
      <c r="VM7" s="1805" t="s">
        <v>289</v>
      </c>
      <c r="VN7" s="1723" t="s">
        <v>166</v>
      </c>
      <c r="VO7" s="1723" t="s">
        <v>897</v>
      </c>
      <c r="VP7" s="1780" t="s">
        <v>897</v>
      </c>
      <c r="VQ7" s="1805" t="s">
        <v>1150</v>
      </c>
      <c r="VR7" s="1723" t="s">
        <v>225</v>
      </c>
      <c r="VS7" s="1723" t="s">
        <v>897</v>
      </c>
      <c r="VT7" s="1780" t="s">
        <v>897</v>
      </c>
      <c r="VU7" s="1805" t="s">
        <v>1893</v>
      </c>
      <c r="VV7" s="1723" t="s">
        <v>1985</v>
      </c>
      <c r="VW7" s="1723" t="s">
        <v>897</v>
      </c>
      <c r="VX7" s="1780" t="s">
        <v>897</v>
      </c>
      <c r="VY7" s="1805" t="s">
        <v>1969</v>
      </c>
      <c r="VZ7" s="1723" t="s">
        <v>1868</v>
      </c>
      <c r="WA7" s="1723" t="s">
        <v>897</v>
      </c>
      <c r="WB7" s="1780" t="s">
        <v>897</v>
      </c>
      <c r="WC7" s="1805" t="s">
        <v>1882</v>
      </c>
      <c r="WD7" s="1723" t="s">
        <v>1881</v>
      </c>
      <c r="WE7" s="1723" t="s">
        <v>897</v>
      </c>
      <c r="WF7" s="1780" t="s">
        <v>897</v>
      </c>
      <c r="WG7" s="1805" t="s">
        <v>1983</v>
      </c>
      <c r="WH7" s="1723" t="s">
        <v>2206</v>
      </c>
      <c r="WI7" s="1723" t="s">
        <v>897</v>
      </c>
      <c r="WJ7" s="1780" t="s">
        <v>897</v>
      </c>
      <c r="WK7" s="1805" t="s">
        <v>1870</v>
      </c>
      <c r="WL7" s="1723" t="s">
        <v>1987</v>
      </c>
      <c r="WM7" s="1723" t="s">
        <v>897</v>
      </c>
      <c r="WN7" s="1780" t="s">
        <v>897</v>
      </c>
      <c r="WO7" s="1805" t="s">
        <v>1997</v>
      </c>
      <c r="WP7" s="1723" t="s">
        <v>1982</v>
      </c>
      <c r="WQ7" s="1723" t="s">
        <v>897</v>
      </c>
      <c r="WR7" s="1780" t="s">
        <v>897</v>
      </c>
      <c r="WS7" s="1805" t="s">
        <v>1883</v>
      </c>
      <c r="WT7" s="1723" t="s">
        <v>1880</v>
      </c>
      <c r="WU7" s="1723" t="s">
        <v>897</v>
      </c>
      <c r="WV7" s="1780" t="s">
        <v>897</v>
      </c>
      <c r="WW7" s="1805" t="s">
        <v>1888</v>
      </c>
      <c r="WX7" s="1723" t="s">
        <v>2278</v>
      </c>
      <c r="WY7" s="1723" t="s">
        <v>897</v>
      </c>
      <c r="WZ7" s="1780" t="s">
        <v>897</v>
      </c>
      <c r="XA7" s="1805" t="s">
        <v>1891</v>
      </c>
      <c r="XB7" s="1723" t="s">
        <v>1894</v>
      </c>
      <c r="XC7" s="1723" t="s">
        <v>897</v>
      </c>
      <c r="XD7" s="1780" t="s">
        <v>897</v>
      </c>
      <c r="XE7" s="1805" t="s">
        <v>1969</v>
      </c>
      <c r="XF7" s="1723" t="s">
        <v>1876</v>
      </c>
      <c r="XG7" s="1723" t="s">
        <v>897</v>
      </c>
      <c r="XH7" s="1780" t="s">
        <v>897</v>
      </c>
      <c r="XI7" s="1805" t="s">
        <v>1881</v>
      </c>
      <c r="XJ7" s="1723" t="s">
        <v>1868</v>
      </c>
      <c r="XK7" s="1723" t="s">
        <v>897</v>
      </c>
      <c r="XL7" s="1780" t="s">
        <v>897</v>
      </c>
      <c r="XM7" s="1805" t="s">
        <v>1879</v>
      </c>
      <c r="XN7" s="1723" t="s">
        <v>1915</v>
      </c>
      <c r="XO7" s="1723" t="s">
        <v>897</v>
      </c>
      <c r="XP7" s="1780" t="s">
        <v>897</v>
      </c>
      <c r="XQ7" s="1805" t="s">
        <v>2208</v>
      </c>
      <c r="XR7" s="1723" t="s">
        <v>1870</v>
      </c>
      <c r="XS7" s="1723" t="s">
        <v>897</v>
      </c>
      <c r="XT7" s="1780" t="s">
        <v>897</v>
      </c>
      <c r="XU7" s="1805" t="s">
        <v>1986</v>
      </c>
      <c r="XV7" s="1723" t="s">
        <v>1873</v>
      </c>
      <c r="XW7" s="1723" t="s">
        <v>897</v>
      </c>
      <c r="XX7" s="1780" t="s">
        <v>897</v>
      </c>
      <c r="XY7" s="1805" t="s">
        <v>2350</v>
      </c>
      <c r="XZ7" s="1723" t="s">
        <v>1880</v>
      </c>
      <c r="YA7" s="1723" t="s">
        <v>897</v>
      </c>
      <c r="YB7" s="1780" t="s">
        <v>897</v>
      </c>
      <c r="YC7" s="1805" t="s">
        <v>2004</v>
      </c>
      <c r="YD7" s="1723" t="s">
        <v>1993</v>
      </c>
      <c r="YE7" s="1723" t="s">
        <v>897</v>
      </c>
      <c r="YF7" s="1780" t="s">
        <v>897</v>
      </c>
      <c r="YG7" s="1805" t="s">
        <v>1894</v>
      </c>
      <c r="YH7" s="1723" t="s">
        <v>1882</v>
      </c>
      <c r="YI7" s="1723" t="s">
        <v>897</v>
      </c>
      <c r="YJ7" s="1780" t="s">
        <v>897</v>
      </c>
      <c r="YK7" s="1805" t="s">
        <v>1910</v>
      </c>
      <c r="YL7" s="1723" t="s">
        <v>1895</v>
      </c>
      <c r="YM7" s="1723" t="s">
        <v>897</v>
      </c>
      <c r="YN7" s="1806" t="s">
        <v>897</v>
      </c>
      <c r="YO7" s="1805" t="s">
        <v>1900</v>
      </c>
      <c r="YP7" s="1723" t="s">
        <v>1987</v>
      </c>
      <c r="YQ7" s="1723" t="s">
        <v>897</v>
      </c>
      <c r="YR7" s="1780" t="s">
        <v>897</v>
      </c>
      <c r="YS7" s="1805" t="s">
        <v>1866</v>
      </c>
      <c r="YT7" s="1723" t="s">
        <v>2208</v>
      </c>
      <c r="YU7" s="1723" t="s">
        <v>897</v>
      </c>
      <c r="YV7" s="1780" t="s">
        <v>897</v>
      </c>
      <c r="YW7" s="1805" t="s">
        <v>1912</v>
      </c>
      <c r="YX7" s="1723" t="s">
        <v>1884</v>
      </c>
      <c r="YY7" s="1723" t="s">
        <v>897</v>
      </c>
      <c r="YZ7" s="1780" t="s">
        <v>897</v>
      </c>
      <c r="ZA7" s="1805" t="s">
        <v>1969</v>
      </c>
      <c r="ZB7" s="1723" t="s">
        <v>1935</v>
      </c>
      <c r="ZC7" s="1723" t="s">
        <v>897</v>
      </c>
      <c r="ZD7" s="1780" t="s">
        <v>897</v>
      </c>
      <c r="ZE7" s="1805" t="s">
        <v>1970</v>
      </c>
      <c r="ZF7" s="1723" t="s">
        <v>1880</v>
      </c>
      <c r="ZG7" s="1723" t="s">
        <v>897</v>
      </c>
      <c r="ZH7" s="1780" t="s">
        <v>897</v>
      </c>
      <c r="ZI7" s="1805" t="s">
        <v>1993</v>
      </c>
      <c r="ZJ7" s="1723" t="s">
        <v>1867</v>
      </c>
      <c r="ZK7" s="1723" t="s">
        <v>897</v>
      </c>
      <c r="ZL7" s="1806" t="s">
        <v>897</v>
      </c>
      <c r="ZM7" s="1805" t="s">
        <v>1986</v>
      </c>
      <c r="ZN7" s="1723" t="s">
        <v>2388</v>
      </c>
      <c r="ZO7" s="1723" t="s">
        <v>897</v>
      </c>
      <c r="ZP7" s="1780" t="s">
        <v>897</v>
      </c>
      <c r="ZQ7" s="1805" t="s">
        <v>1873</v>
      </c>
      <c r="ZR7" s="1723" t="s">
        <v>1909</v>
      </c>
      <c r="ZS7" s="1723" t="s">
        <v>897</v>
      </c>
      <c r="ZT7" s="1780" t="s">
        <v>897</v>
      </c>
      <c r="ZU7" s="1805" t="s">
        <v>1914</v>
      </c>
      <c r="ZV7" s="1723" t="s">
        <v>1900</v>
      </c>
      <c r="ZW7" s="1723" t="s">
        <v>897</v>
      </c>
      <c r="ZX7" s="1780" t="s">
        <v>897</v>
      </c>
      <c r="ZY7" s="1805" t="s">
        <v>1910</v>
      </c>
      <c r="ZZ7" s="1723" t="s">
        <v>1957</v>
      </c>
      <c r="AAA7" s="1723" t="s">
        <v>897</v>
      </c>
      <c r="AAB7" s="1780" t="s">
        <v>897</v>
      </c>
      <c r="AAC7" s="1805" t="s">
        <v>1881</v>
      </c>
      <c r="AAD7" s="1723" t="s">
        <v>2618</v>
      </c>
      <c r="AAE7" s="1723" t="s">
        <v>897</v>
      </c>
      <c r="AAF7" s="1780" t="s">
        <v>897</v>
      </c>
      <c r="AAG7" s="1805" t="s">
        <v>1902</v>
      </c>
      <c r="AAH7" s="1723" t="s">
        <v>1979</v>
      </c>
      <c r="AAI7" s="1723" t="s">
        <v>897</v>
      </c>
      <c r="AAJ7" s="1780" t="s">
        <v>897</v>
      </c>
      <c r="AAK7" s="1805" t="s">
        <v>2004</v>
      </c>
      <c r="AAL7" s="1723" t="s">
        <v>1884</v>
      </c>
      <c r="AAM7" s="1723" t="s">
        <v>897</v>
      </c>
      <c r="AAN7" s="1806" t="s">
        <v>897</v>
      </c>
      <c r="AAO7" s="1805" t="s">
        <v>1970</v>
      </c>
      <c r="AAP7" s="1723" t="s">
        <v>1901</v>
      </c>
      <c r="AAQ7" s="1723" t="s">
        <v>897</v>
      </c>
      <c r="AAR7" s="1780" t="s">
        <v>897</v>
      </c>
      <c r="AAS7" s="1805" t="s">
        <v>1867</v>
      </c>
      <c r="AAT7" s="1723" t="s">
        <v>1904</v>
      </c>
      <c r="AAU7" s="1723" t="s">
        <v>897</v>
      </c>
      <c r="AAV7" s="1806" t="s">
        <v>897</v>
      </c>
      <c r="AAW7" s="1805" t="s">
        <v>1869</v>
      </c>
      <c r="AAX7" s="1723" t="s">
        <v>2388</v>
      </c>
      <c r="AAY7" s="1723" t="s">
        <v>897</v>
      </c>
      <c r="AAZ7" s="1780" t="s">
        <v>897</v>
      </c>
      <c r="ABA7" s="1805" t="s">
        <v>1986</v>
      </c>
      <c r="ABB7" s="1723" t="s">
        <v>1892</v>
      </c>
      <c r="ABC7" s="1723" t="s">
        <v>897</v>
      </c>
      <c r="ABD7" s="1780" t="s">
        <v>897</v>
      </c>
      <c r="ABE7" s="1805" t="s">
        <v>1975</v>
      </c>
      <c r="ABF7" s="1723" t="s">
        <v>1957</v>
      </c>
      <c r="ABG7" s="1723" t="s">
        <v>897</v>
      </c>
      <c r="ABH7" s="1780" t="s">
        <v>897</v>
      </c>
      <c r="ABI7" s="1805" t="s">
        <v>1966</v>
      </c>
      <c r="ABJ7" s="1723" t="s">
        <v>1996</v>
      </c>
      <c r="ABK7" s="1723" t="s">
        <v>897</v>
      </c>
      <c r="ABL7" s="1780" t="s">
        <v>897</v>
      </c>
      <c r="ABM7" s="1805" t="s">
        <v>1881</v>
      </c>
      <c r="ABN7" s="1723" t="s">
        <v>1873</v>
      </c>
      <c r="ABO7" s="1723" t="s">
        <v>897</v>
      </c>
      <c r="ABP7" s="1780" t="s">
        <v>897</v>
      </c>
      <c r="ABQ7" s="1805" t="s">
        <v>2004</v>
      </c>
      <c r="ABR7" s="1723" t="s">
        <v>1924</v>
      </c>
      <c r="ABS7" s="1723" t="s">
        <v>897</v>
      </c>
      <c r="ABT7" s="1780" t="s">
        <v>897</v>
      </c>
      <c r="ABU7" s="1805" t="s">
        <v>1868</v>
      </c>
      <c r="ABV7" s="1723" t="s">
        <v>1894</v>
      </c>
      <c r="ABW7" s="1723" t="s">
        <v>897</v>
      </c>
      <c r="ABX7" s="1780" t="s">
        <v>897</v>
      </c>
      <c r="ABY7" s="1805" t="s">
        <v>1870</v>
      </c>
      <c r="ABZ7" s="1723" t="s">
        <v>1991</v>
      </c>
      <c r="ACA7" s="1723" t="s">
        <v>897</v>
      </c>
      <c r="ACB7" s="1780" t="s">
        <v>897</v>
      </c>
      <c r="ACC7" s="1805" t="s">
        <v>1908</v>
      </c>
      <c r="ACD7" s="1723" t="s">
        <v>1887</v>
      </c>
      <c r="ACE7" s="1723" t="s">
        <v>897</v>
      </c>
      <c r="ACF7" s="1780" t="s">
        <v>897</v>
      </c>
      <c r="ACG7" s="1805" t="s">
        <v>1910</v>
      </c>
      <c r="ACH7" s="1723" t="s">
        <v>1963</v>
      </c>
      <c r="ACI7" s="1723" t="s">
        <v>897</v>
      </c>
      <c r="ACJ7" s="1780" t="s">
        <v>897</v>
      </c>
      <c r="ACK7" s="1805" t="s">
        <v>1869</v>
      </c>
      <c r="ACL7" s="1723" t="s">
        <v>2634</v>
      </c>
      <c r="ACM7" s="1723" t="s">
        <v>897</v>
      </c>
      <c r="ACN7" s="1780" t="s">
        <v>897</v>
      </c>
      <c r="ACO7" s="1805" t="s">
        <v>1892</v>
      </c>
      <c r="ACP7" s="1723" t="s">
        <v>1987</v>
      </c>
      <c r="ACQ7" s="1723" t="s">
        <v>897</v>
      </c>
      <c r="ACR7" s="1780" t="s">
        <v>897</v>
      </c>
      <c r="ACS7" s="1805" t="s">
        <v>1955</v>
      </c>
      <c r="ACT7" s="1723" t="s">
        <v>1950</v>
      </c>
      <c r="ACU7" s="1723" t="s">
        <v>897</v>
      </c>
      <c r="ACV7" s="1780" t="s">
        <v>897</v>
      </c>
      <c r="ACW7" s="1805" t="s">
        <v>1982</v>
      </c>
      <c r="ACX7" s="1723" t="s">
        <v>1996</v>
      </c>
      <c r="ACY7" s="1723" t="s">
        <v>897</v>
      </c>
      <c r="ACZ7" s="1780" t="s">
        <v>897</v>
      </c>
      <c r="ADA7" s="1805" t="s">
        <v>1975</v>
      </c>
      <c r="ADB7" s="1723" t="s">
        <v>1944</v>
      </c>
      <c r="ADC7" s="1723" t="s">
        <v>897</v>
      </c>
      <c r="ADD7" s="1780" t="s">
        <v>897</v>
      </c>
      <c r="ADE7" s="1805" t="s">
        <v>1969</v>
      </c>
      <c r="ADF7" s="1723" t="s">
        <v>1997</v>
      </c>
      <c r="ADG7" s="1723" t="s">
        <v>897</v>
      </c>
      <c r="ADH7" s="1780" t="s">
        <v>897</v>
      </c>
      <c r="ADI7" s="1805" t="s">
        <v>1818</v>
      </c>
      <c r="ADJ7" s="1723" t="s">
        <v>1099</v>
      </c>
      <c r="ADK7" s="1723" t="s">
        <v>897</v>
      </c>
      <c r="ADL7" s="1780" t="s">
        <v>897</v>
      </c>
      <c r="ADM7" s="1805" t="s">
        <v>1904</v>
      </c>
      <c r="ADN7" s="1723" t="s">
        <v>1894</v>
      </c>
      <c r="ADO7" s="1723" t="s">
        <v>897</v>
      </c>
      <c r="ADP7" s="1780" t="s">
        <v>897</v>
      </c>
      <c r="ADQ7" s="1805" t="s">
        <v>1991</v>
      </c>
      <c r="ADR7" s="1723" t="s">
        <v>1866</v>
      </c>
      <c r="ADS7" s="1723" t="s">
        <v>897</v>
      </c>
      <c r="ADT7" s="1780" t="s">
        <v>897</v>
      </c>
      <c r="ADU7" s="1805" t="s">
        <v>1887</v>
      </c>
      <c r="ADV7" s="1723" t="s">
        <v>1910</v>
      </c>
      <c r="ADW7" s="1723" t="s">
        <v>897</v>
      </c>
      <c r="ADX7" s="1780" t="s">
        <v>897</v>
      </c>
      <c r="ADY7" s="2548" t="s">
        <v>1935</v>
      </c>
      <c r="ADZ7" s="1283" t="s">
        <v>1950</v>
      </c>
      <c r="AEA7" s="1283" t="s">
        <v>897</v>
      </c>
      <c r="AEB7" s="2587" t="s">
        <v>897</v>
      </c>
      <c r="AEC7" s="2548" t="s">
        <v>1900</v>
      </c>
      <c r="AED7" s="1283" t="s">
        <v>1986</v>
      </c>
      <c r="AEE7" s="1283" t="s">
        <v>897</v>
      </c>
      <c r="AEF7" s="2547" t="s">
        <v>897</v>
      </c>
      <c r="AEG7" s="1805" t="s">
        <v>1931</v>
      </c>
      <c r="AEH7" s="1723" t="s">
        <v>1955</v>
      </c>
      <c r="AEI7" s="1723" t="s">
        <v>897</v>
      </c>
      <c r="AEJ7" s="1780" t="s">
        <v>897</v>
      </c>
      <c r="AEK7" s="1805" t="s">
        <v>1957</v>
      </c>
      <c r="AEL7" s="1723" t="s">
        <v>2618</v>
      </c>
      <c r="AEM7" s="1723" t="s">
        <v>897</v>
      </c>
      <c r="AEN7" s="1780" t="s">
        <v>897</v>
      </c>
      <c r="AEO7" s="1805" t="s">
        <v>1982</v>
      </c>
      <c r="AEP7" s="1723" t="s">
        <v>1975</v>
      </c>
      <c r="AEQ7" s="1723" t="s">
        <v>897</v>
      </c>
      <c r="AER7" s="1806" t="s">
        <v>897</v>
      </c>
      <c r="AES7" s="1234"/>
      <c r="AET7" s="1234" t="s">
        <v>230</v>
      </c>
      <c r="AEU7" s="338">
        <f t="shared" ref="AEU7:AEU69" si="7">COUNTIF($ACW7:$AER7,"*○*")</f>
        <v>8</v>
      </c>
      <c r="AEV7" s="77">
        <f t="shared" ref="AEV7:AEV69" si="8">COUNTIF($ACW7:$AER7,"*●*")</f>
        <v>16</v>
      </c>
      <c r="AEW7" s="933">
        <f t="shared" ref="AEW7:AEW69" si="9">SUM(AEU7:AEV7)</f>
        <v>24</v>
      </c>
      <c r="AEX7" s="144">
        <f t="shared" ref="AEX7:AEX69" si="10">IFERROR(AEU7/AEW7,"")</f>
        <v>0.33333333333333331</v>
      </c>
      <c r="AEY7" s="338">
        <f t="shared" ref="AEY7:AEY69" si="11">COUNTIF($ADU7:$AER7,"*○*")</f>
        <v>3</v>
      </c>
      <c r="AEZ7" s="77">
        <f t="shared" ref="AEZ7:AEZ69" si="12">COUNTIF($ADU7:$AER7,"*●*")</f>
        <v>9</v>
      </c>
      <c r="AFA7" s="933">
        <f t="shared" ref="AFA7:AFA69" si="13">SUM(AEY7:AEZ7)</f>
        <v>12</v>
      </c>
      <c r="AFB7" s="1311">
        <f t="shared" ref="AFB7:AFB69" si="14">IFERROR(AEY7/AFA7,"")</f>
        <v>0.25</v>
      </c>
    </row>
    <row r="8" spans="1:835" x14ac:dyDescent="0.2">
      <c r="A8" s="307"/>
      <c r="B8" s="74" t="s">
        <v>2248</v>
      </c>
      <c r="C8" s="569">
        <f t="shared" ca="1" si="0"/>
        <v>20</v>
      </c>
      <c r="D8" s="574">
        <v>38750</v>
      </c>
      <c r="E8" s="188" t="s">
        <v>352</v>
      </c>
      <c r="F8" s="75" t="s">
        <v>24</v>
      </c>
      <c r="G8" s="187" t="s">
        <v>7</v>
      </c>
      <c r="H8" s="76">
        <f>COUNTIF($L8:$XFD8,"*○*")</f>
        <v>261</v>
      </c>
      <c r="I8" s="77">
        <f>COUNTIF($L8:$XFD8,"*●*")</f>
        <v>233</v>
      </c>
      <c r="J8" s="77">
        <f t="shared" si="1"/>
        <v>494</v>
      </c>
      <c r="K8" s="95">
        <f t="shared" si="2"/>
        <v>0.52834008097165996</v>
      </c>
      <c r="L8" s="48" t="s">
        <v>29</v>
      </c>
      <c r="M8" s="38" t="s">
        <v>29</v>
      </c>
      <c r="N8" s="38" t="s">
        <v>29</v>
      </c>
      <c r="O8" s="39"/>
      <c r="P8" s="38" t="s">
        <v>20</v>
      </c>
      <c r="Q8" s="38" t="s">
        <v>29</v>
      </c>
      <c r="R8" s="38" t="s">
        <v>29</v>
      </c>
      <c r="S8" s="47"/>
      <c r="T8" s="48" t="s">
        <v>20</v>
      </c>
      <c r="U8" s="38" t="s">
        <v>20</v>
      </c>
      <c r="V8" s="38" t="s">
        <v>20</v>
      </c>
      <c r="W8" s="39"/>
      <c r="X8" s="38" t="s">
        <v>20</v>
      </c>
      <c r="Y8" s="38" t="s">
        <v>29</v>
      </c>
      <c r="Z8" s="38" t="s">
        <v>29</v>
      </c>
      <c r="AA8" s="47"/>
      <c r="AB8" s="48" t="s">
        <v>20</v>
      </c>
      <c r="AC8" s="38" t="s">
        <v>29</v>
      </c>
      <c r="AD8" s="38" t="s">
        <v>20</v>
      </c>
      <c r="AE8" s="39"/>
      <c r="AF8" s="38" t="s">
        <v>20</v>
      </c>
      <c r="AG8" s="38" t="s">
        <v>20</v>
      </c>
      <c r="AH8" s="38" t="s">
        <v>29</v>
      </c>
      <c r="AI8" s="47"/>
      <c r="AJ8" s="48" t="s">
        <v>20</v>
      </c>
      <c r="AK8" s="38" t="s">
        <v>29</v>
      </c>
      <c r="AL8" s="38" t="s">
        <v>29</v>
      </c>
      <c r="AM8" s="39"/>
      <c r="AN8" s="38" t="s">
        <v>29</v>
      </c>
      <c r="AO8" s="38" t="s">
        <v>20</v>
      </c>
      <c r="AP8" s="38" t="s">
        <v>20</v>
      </c>
      <c r="AQ8" s="47"/>
      <c r="AR8" s="48" t="s">
        <v>29</v>
      </c>
      <c r="AS8" s="38" t="s">
        <v>20</v>
      </c>
      <c r="AT8" s="38" t="s">
        <v>20</v>
      </c>
      <c r="AU8" s="39"/>
      <c r="AV8" s="65" t="s">
        <v>225</v>
      </c>
      <c r="AW8" s="65" t="s">
        <v>194</v>
      </c>
      <c r="AX8" s="65" t="s">
        <v>216</v>
      </c>
      <c r="AY8" s="47"/>
      <c r="AZ8" s="54" t="s">
        <v>270</v>
      </c>
      <c r="BA8" s="47" t="s">
        <v>184</v>
      </c>
      <c r="BB8" s="47" t="s">
        <v>209</v>
      </c>
      <c r="BC8" s="39"/>
      <c r="BD8" s="76" t="s">
        <v>286</v>
      </c>
      <c r="BE8" s="77" t="s">
        <v>228</v>
      </c>
      <c r="BF8" s="77" t="s">
        <v>258</v>
      </c>
      <c r="BG8" s="110"/>
      <c r="BH8" s="76" t="s">
        <v>297</v>
      </c>
      <c r="BI8" s="77" t="s">
        <v>287</v>
      </c>
      <c r="BJ8" s="77" t="s">
        <v>281</v>
      </c>
      <c r="BK8" s="124"/>
      <c r="BL8" s="76" t="s">
        <v>231</v>
      </c>
      <c r="BM8" s="77" t="s">
        <v>288</v>
      </c>
      <c r="BN8" s="77" t="s">
        <v>259</v>
      </c>
      <c r="BO8" s="124"/>
      <c r="BP8" s="76" t="s">
        <v>199</v>
      </c>
      <c r="BQ8" s="77" t="s">
        <v>186</v>
      </c>
      <c r="BR8" s="77" t="s">
        <v>176</v>
      </c>
      <c r="BS8" s="124"/>
      <c r="BT8" s="76" t="s">
        <v>285</v>
      </c>
      <c r="BU8" s="77" t="s">
        <v>266</v>
      </c>
      <c r="BV8" s="77" t="s">
        <v>267</v>
      </c>
      <c r="BW8" s="124"/>
      <c r="BX8" s="76" t="s">
        <v>223</v>
      </c>
      <c r="BY8" s="77" t="s">
        <v>271</v>
      </c>
      <c r="BZ8" s="77" t="s">
        <v>184</v>
      </c>
      <c r="CA8" s="124"/>
      <c r="CB8" s="76" t="s">
        <v>261</v>
      </c>
      <c r="CC8" s="77" t="s">
        <v>286</v>
      </c>
      <c r="CD8" s="77" t="s">
        <v>200</v>
      </c>
      <c r="CE8" s="254"/>
      <c r="CF8" s="252" t="s">
        <v>270</v>
      </c>
      <c r="CG8" s="77" t="s">
        <v>287</v>
      </c>
      <c r="CH8" s="77" t="s">
        <v>289</v>
      </c>
      <c r="CI8" s="124"/>
      <c r="CJ8" s="76" t="s">
        <v>228</v>
      </c>
      <c r="CK8" s="77" t="s">
        <v>231</v>
      </c>
      <c r="CL8" s="77" t="s">
        <v>282</v>
      </c>
      <c r="CM8" s="110"/>
      <c r="CN8" s="67" t="s">
        <v>272</v>
      </c>
      <c r="CO8" s="74" t="s">
        <v>318</v>
      </c>
      <c r="CP8" s="74" t="s">
        <v>224</v>
      </c>
      <c r="CQ8" s="263"/>
      <c r="CR8" s="67" t="s">
        <v>205</v>
      </c>
      <c r="CS8" s="74" t="s">
        <v>279</v>
      </c>
      <c r="CT8" s="74" t="s">
        <v>208</v>
      </c>
      <c r="CU8" s="263"/>
      <c r="CV8" s="67" t="s">
        <v>265</v>
      </c>
      <c r="CW8" s="74" t="s">
        <v>290</v>
      </c>
      <c r="CX8" s="74" t="s">
        <v>212</v>
      </c>
      <c r="CY8" s="74"/>
      <c r="CZ8" s="263"/>
      <c r="DA8" s="67" t="s">
        <v>297</v>
      </c>
      <c r="DB8" s="74" t="s">
        <v>207</v>
      </c>
      <c r="DC8" s="74" t="s">
        <v>184</v>
      </c>
      <c r="DD8" s="281"/>
      <c r="DE8" s="263"/>
      <c r="DF8" s="67" t="s">
        <v>270</v>
      </c>
      <c r="DG8" s="74" t="s">
        <v>286</v>
      </c>
      <c r="DH8" s="74" t="s">
        <v>285</v>
      </c>
      <c r="DI8" s="263"/>
      <c r="DJ8" s="67" t="s">
        <v>319</v>
      </c>
      <c r="DK8" s="74" t="s">
        <v>318</v>
      </c>
      <c r="DL8" s="74" t="s">
        <v>221</v>
      </c>
      <c r="DM8" s="74"/>
      <c r="DN8" s="263"/>
      <c r="DO8" s="67" t="s">
        <v>199</v>
      </c>
      <c r="DP8" s="74" t="s">
        <v>271</v>
      </c>
      <c r="DQ8" s="74" t="s">
        <v>391</v>
      </c>
      <c r="DR8" s="263" t="s">
        <v>282</v>
      </c>
      <c r="DS8" s="67" t="s">
        <v>137</v>
      </c>
      <c r="DT8" s="74" t="s">
        <v>265</v>
      </c>
      <c r="DU8" s="74" t="s">
        <v>289</v>
      </c>
      <c r="DV8" s="263"/>
      <c r="DW8" s="67" t="s">
        <v>290</v>
      </c>
      <c r="DX8" s="74" t="s">
        <v>225</v>
      </c>
      <c r="DY8" s="74" t="s">
        <v>418</v>
      </c>
      <c r="DZ8" s="263"/>
      <c r="EA8" s="67" t="s">
        <v>207</v>
      </c>
      <c r="EB8" s="278" t="s">
        <v>286</v>
      </c>
      <c r="EC8" s="278" t="s">
        <v>228</v>
      </c>
      <c r="ED8" s="279"/>
      <c r="EE8" s="277" t="s">
        <v>263</v>
      </c>
      <c r="EF8" s="278" t="s">
        <v>318</v>
      </c>
      <c r="EG8" s="278" t="s">
        <v>270</v>
      </c>
      <c r="EH8" s="279"/>
      <c r="EI8" s="277" t="s">
        <v>428</v>
      </c>
      <c r="EJ8" s="278" t="s">
        <v>259</v>
      </c>
      <c r="EK8" s="278" t="s">
        <v>221</v>
      </c>
      <c r="EL8" s="279"/>
      <c r="EM8" s="277" t="s">
        <v>419</v>
      </c>
      <c r="EN8" s="278" t="s">
        <v>199</v>
      </c>
      <c r="EO8" s="278" t="s">
        <v>184</v>
      </c>
      <c r="EP8" s="279"/>
      <c r="EQ8" s="115" t="s">
        <v>463</v>
      </c>
      <c r="ER8" s="116" t="s">
        <v>214</v>
      </c>
      <c r="ES8" s="77" t="s">
        <v>448</v>
      </c>
      <c r="ET8" s="124" t="s">
        <v>189</v>
      </c>
      <c r="EU8" s="76" t="s">
        <v>219</v>
      </c>
      <c r="EV8" s="77" t="s">
        <v>265</v>
      </c>
      <c r="EW8" s="77" t="s">
        <v>415</v>
      </c>
      <c r="EX8" s="110"/>
      <c r="EY8" s="67" t="s">
        <v>464</v>
      </c>
      <c r="EZ8" s="74" t="s">
        <v>289</v>
      </c>
      <c r="FA8" s="74" t="s">
        <v>259</v>
      </c>
      <c r="FB8" s="263"/>
      <c r="FC8" s="76" t="s">
        <v>484</v>
      </c>
      <c r="FD8" s="116" t="s">
        <v>478</v>
      </c>
      <c r="FE8" s="116" t="s">
        <v>155</v>
      </c>
      <c r="FF8" s="224"/>
      <c r="FG8" s="115" t="s">
        <v>212</v>
      </c>
      <c r="FH8" s="116" t="s">
        <v>501</v>
      </c>
      <c r="FI8" s="116" t="s">
        <v>263</v>
      </c>
      <c r="FJ8" s="224"/>
      <c r="FK8" s="115" t="s">
        <v>485</v>
      </c>
      <c r="FL8" s="116" t="s">
        <v>281</v>
      </c>
      <c r="FM8" s="116" t="s">
        <v>137</v>
      </c>
      <c r="FN8" s="224"/>
      <c r="FO8" s="115" t="s">
        <v>476</v>
      </c>
      <c r="FP8" s="116" t="s">
        <v>286</v>
      </c>
      <c r="FQ8" s="116" t="s">
        <v>414</v>
      </c>
      <c r="FR8" s="224"/>
      <c r="FS8" s="115" t="s">
        <v>287</v>
      </c>
      <c r="FT8" s="116" t="s">
        <v>198</v>
      </c>
      <c r="FU8" s="77" t="s">
        <v>482</v>
      </c>
      <c r="FV8" s="110" t="s">
        <v>226</v>
      </c>
      <c r="FW8" s="76" t="s">
        <v>225</v>
      </c>
      <c r="FX8" s="77" t="s">
        <v>415</v>
      </c>
      <c r="FY8" s="77" t="s">
        <v>533</v>
      </c>
      <c r="FZ8" s="124"/>
      <c r="GA8" s="76" t="s">
        <v>273</v>
      </c>
      <c r="GB8" s="77" t="s">
        <v>260</v>
      </c>
      <c r="GC8" s="77" t="s">
        <v>467</v>
      </c>
      <c r="GD8" s="124"/>
      <c r="GE8" s="76" t="s">
        <v>271</v>
      </c>
      <c r="GF8" s="116" t="s">
        <v>261</v>
      </c>
      <c r="GG8" s="116" t="s">
        <v>177</v>
      </c>
      <c r="GH8" s="224"/>
      <c r="GI8" s="115" t="s">
        <v>428</v>
      </c>
      <c r="GJ8" s="116" t="s">
        <v>319</v>
      </c>
      <c r="GK8" s="116" t="s">
        <v>176</v>
      </c>
      <c r="GL8" s="117"/>
      <c r="GM8" s="115" t="s">
        <v>263</v>
      </c>
      <c r="GN8" s="116" t="s">
        <v>188</v>
      </c>
      <c r="GO8" s="77" t="s">
        <v>414</v>
      </c>
      <c r="GP8" s="124" t="s">
        <v>160</v>
      </c>
      <c r="GQ8" s="76" t="s">
        <v>202</v>
      </c>
      <c r="GR8" s="116" t="s">
        <v>268</v>
      </c>
      <c r="GS8" s="116" t="s">
        <v>543</v>
      </c>
      <c r="GT8" s="224"/>
      <c r="GU8" s="115" t="s">
        <v>169</v>
      </c>
      <c r="GV8" s="116" t="s">
        <v>475</v>
      </c>
      <c r="GW8" s="116" t="s">
        <v>222</v>
      </c>
      <c r="GX8" s="224"/>
      <c r="GY8" s="115" t="s">
        <v>289</v>
      </c>
      <c r="GZ8" s="116" t="s">
        <v>180</v>
      </c>
      <c r="HA8" s="77" t="s">
        <v>166</v>
      </c>
      <c r="HB8" s="124" t="s">
        <v>418</v>
      </c>
      <c r="HC8" s="76" t="s">
        <v>225</v>
      </c>
      <c r="HD8" s="77" t="s">
        <v>282</v>
      </c>
      <c r="HE8" s="77" t="s">
        <v>189</v>
      </c>
      <c r="HF8" s="124"/>
      <c r="HG8" s="76" t="s">
        <v>203</v>
      </c>
      <c r="HH8" s="77" t="s">
        <v>270</v>
      </c>
      <c r="HI8" s="77" t="s">
        <v>261</v>
      </c>
      <c r="HJ8" s="124"/>
      <c r="HK8" s="76" t="s">
        <v>564</v>
      </c>
      <c r="HL8" s="77" t="s">
        <v>161</v>
      </c>
      <c r="HM8" s="77"/>
      <c r="HN8" s="124"/>
      <c r="HO8" s="76" t="s">
        <v>319</v>
      </c>
      <c r="HP8" s="77" t="s">
        <v>287</v>
      </c>
      <c r="HQ8" s="77" t="s">
        <v>175</v>
      </c>
      <c r="HR8" s="124"/>
      <c r="HS8" s="76" t="s">
        <v>213</v>
      </c>
      <c r="HT8" s="77" t="s">
        <v>176</v>
      </c>
      <c r="HU8" s="77" t="s">
        <v>206</v>
      </c>
      <c r="HV8" s="124"/>
      <c r="HW8" s="76" t="s">
        <v>484</v>
      </c>
      <c r="HX8" s="77" t="s">
        <v>414</v>
      </c>
      <c r="HY8" s="77" t="s">
        <v>159</v>
      </c>
      <c r="HZ8" s="124"/>
      <c r="IA8" s="76" t="s">
        <v>279</v>
      </c>
      <c r="IB8" s="77" t="s">
        <v>463</v>
      </c>
      <c r="IC8" s="77" t="s">
        <v>195</v>
      </c>
      <c r="ID8" s="124"/>
      <c r="IE8" s="76" t="s">
        <v>266</v>
      </c>
      <c r="IF8" s="77" t="s">
        <v>201</v>
      </c>
      <c r="IG8" s="77" t="s">
        <v>137</v>
      </c>
      <c r="IH8" s="124"/>
      <c r="II8" s="76" t="s">
        <v>285</v>
      </c>
      <c r="IJ8" s="77" t="s">
        <v>203</v>
      </c>
      <c r="IK8" s="77" t="s">
        <v>189</v>
      </c>
      <c r="IL8" s="124"/>
      <c r="IM8" s="76" t="s">
        <v>222</v>
      </c>
      <c r="IN8" s="77" t="s">
        <v>213</v>
      </c>
      <c r="IO8" s="77" t="s">
        <v>270</v>
      </c>
      <c r="IP8" s="124"/>
      <c r="IQ8" s="646" t="s">
        <v>446</v>
      </c>
      <c r="IR8" s="77" t="s">
        <v>184</v>
      </c>
      <c r="IS8" s="77" t="s">
        <v>174</v>
      </c>
      <c r="IT8" s="124"/>
      <c r="IU8" s="78" t="s">
        <v>183</v>
      </c>
      <c r="IV8" s="79" t="s">
        <v>206</v>
      </c>
      <c r="IW8" s="79" t="s">
        <v>289</v>
      </c>
      <c r="IX8" s="183"/>
      <c r="IY8" s="676" t="s">
        <v>564</v>
      </c>
      <c r="IZ8" s="79" t="s">
        <v>172</v>
      </c>
      <c r="JA8" s="79"/>
      <c r="JB8" s="183"/>
      <c r="JC8" s="78" t="s">
        <v>159</v>
      </c>
      <c r="JD8" s="79" t="s">
        <v>450</v>
      </c>
      <c r="JE8" s="79" t="s">
        <v>200</v>
      </c>
      <c r="JF8" s="183"/>
      <c r="JG8" s="78" t="s">
        <v>455</v>
      </c>
      <c r="JH8" s="79" t="s">
        <v>132</v>
      </c>
      <c r="JI8" s="77" t="s">
        <v>285</v>
      </c>
      <c r="JJ8" s="124" t="s">
        <v>259</v>
      </c>
      <c r="JK8" s="80" t="s">
        <v>418</v>
      </c>
      <c r="JL8" s="81" t="s">
        <v>279</v>
      </c>
      <c r="JM8" s="81" t="s">
        <v>195</v>
      </c>
      <c r="JN8" s="125"/>
      <c r="JO8" s="80" t="s">
        <v>202</v>
      </c>
      <c r="JP8" s="81" t="s">
        <v>261</v>
      </c>
      <c r="JQ8" s="81" t="s">
        <v>133</v>
      </c>
      <c r="JR8" s="110" t="s">
        <v>445</v>
      </c>
      <c r="JS8" s="76" t="s">
        <v>466</v>
      </c>
      <c r="JT8" s="77" t="s">
        <v>183</v>
      </c>
      <c r="JU8" s="77" t="s">
        <v>137</v>
      </c>
      <c r="JV8" s="124"/>
      <c r="JW8" s="76" t="s">
        <v>199</v>
      </c>
      <c r="JX8" s="77" t="s">
        <v>414</v>
      </c>
      <c r="JY8" s="77" t="s">
        <v>501</v>
      </c>
      <c r="JZ8" s="110"/>
      <c r="KA8" s="78" t="s">
        <v>207</v>
      </c>
      <c r="KB8" s="79" t="s">
        <v>273</v>
      </c>
      <c r="KC8" s="79" t="s">
        <v>297</v>
      </c>
      <c r="KD8" s="79"/>
      <c r="KE8" s="183"/>
      <c r="KF8" s="78" t="s">
        <v>972</v>
      </c>
      <c r="KG8" s="79" t="s">
        <v>319</v>
      </c>
      <c r="KH8" s="79" t="s">
        <v>201</v>
      </c>
      <c r="KI8" s="183"/>
      <c r="KJ8" s="78" t="s">
        <v>450</v>
      </c>
      <c r="KK8" s="79" t="s">
        <v>531</v>
      </c>
      <c r="KL8" s="79" t="s">
        <v>267</v>
      </c>
      <c r="KM8" s="183"/>
      <c r="KN8" s="78" t="s">
        <v>225</v>
      </c>
      <c r="KO8" s="79" t="s">
        <v>132</v>
      </c>
      <c r="KP8" s="77" t="s">
        <v>270</v>
      </c>
      <c r="KQ8" s="125" t="s">
        <v>213</v>
      </c>
      <c r="KR8" s="80" t="s">
        <v>190</v>
      </c>
      <c r="KS8" s="81" t="s">
        <v>466</v>
      </c>
      <c r="KT8" s="81"/>
      <c r="KU8" s="125"/>
      <c r="KV8" s="80" t="s">
        <v>261</v>
      </c>
      <c r="KW8" s="81" t="s">
        <v>133</v>
      </c>
      <c r="KX8" s="77" t="s">
        <v>415</v>
      </c>
      <c r="KY8" s="124" t="s">
        <v>176</v>
      </c>
      <c r="KZ8" s="76" t="s">
        <v>467</v>
      </c>
      <c r="LA8" s="77" t="s">
        <v>221</v>
      </c>
      <c r="LB8" s="77" t="s">
        <v>414</v>
      </c>
      <c r="LC8" s="124"/>
      <c r="LD8" s="76" t="s">
        <v>482</v>
      </c>
      <c r="LE8" s="77" t="s">
        <v>208</v>
      </c>
      <c r="LF8" s="77" t="s">
        <v>771</v>
      </c>
      <c r="LG8" s="124"/>
      <c r="LH8" s="849" t="s">
        <v>297</v>
      </c>
      <c r="LI8" s="850" t="s">
        <v>485</v>
      </c>
      <c r="LJ8" s="850" t="s">
        <v>880</v>
      </c>
      <c r="LK8" s="856"/>
      <c r="LL8" s="849" t="s">
        <v>222</v>
      </c>
      <c r="LM8" s="850" t="s">
        <v>972</v>
      </c>
      <c r="LN8" s="850" t="s">
        <v>543</v>
      </c>
      <c r="LO8" s="856"/>
      <c r="LP8" s="849" t="s">
        <v>260</v>
      </c>
      <c r="LQ8" s="850" t="s">
        <v>285</v>
      </c>
      <c r="LR8" s="850" t="s">
        <v>446</v>
      </c>
      <c r="LS8" s="909"/>
      <c r="LT8" s="76" t="s">
        <v>206</v>
      </c>
      <c r="LU8" s="77" t="s">
        <v>278</v>
      </c>
      <c r="LV8" s="77"/>
      <c r="LW8" s="124"/>
      <c r="LX8" s="76" t="s">
        <v>415</v>
      </c>
      <c r="LY8" s="77" t="s">
        <v>466</v>
      </c>
      <c r="LZ8" s="77" t="s">
        <v>532</v>
      </c>
      <c r="MA8" s="124"/>
      <c r="MB8" s="76" t="s">
        <v>183</v>
      </c>
      <c r="MC8" s="116" t="s">
        <v>319</v>
      </c>
      <c r="MD8" s="116" t="s">
        <v>261</v>
      </c>
      <c r="ME8" s="224"/>
      <c r="MF8" s="115" t="s">
        <v>279</v>
      </c>
      <c r="MG8" s="116" t="s">
        <v>215</v>
      </c>
      <c r="MH8" s="116" t="s">
        <v>287</v>
      </c>
      <c r="MI8" s="117"/>
      <c r="MJ8" s="115" t="s">
        <v>414</v>
      </c>
      <c r="MK8" s="116" t="s">
        <v>452</v>
      </c>
      <c r="ML8" s="116" t="s">
        <v>813</v>
      </c>
      <c r="MM8" s="117"/>
      <c r="MN8" s="115" t="s">
        <v>268</v>
      </c>
      <c r="MO8" s="116" t="s">
        <v>769</v>
      </c>
      <c r="MP8" s="116" t="s">
        <v>501</v>
      </c>
      <c r="MQ8" s="117"/>
      <c r="MR8" s="115" t="s">
        <v>975</v>
      </c>
      <c r="MS8" s="116" t="s">
        <v>163</v>
      </c>
      <c r="MT8" s="77" t="s">
        <v>445</v>
      </c>
      <c r="MU8" s="110" t="s">
        <v>260</v>
      </c>
      <c r="MV8" s="338" t="s">
        <v>190</v>
      </c>
      <c r="MW8" s="77" t="s">
        <v>528</v>
      </c>
      <c r="MX8" s="77"/>
      <c r="MY8" s="933"/>
      <c r="MZ8" s="338" t="s">
        <v>231</v>
      </c>
      <c r="NA8" s="77" t="s">
        <v>529</v>
      </c>
      <c r="NB8" s="77" t="s">
        <v>880</v>
      </c>
      <c r="NC8" s="110"/>
      <c r="ND8" s="338" t="s">
        <v>266</v>
      </c>
      <c r="NE8" s="77" t="s">
        <v>450</v>
      </c>
      <c r="NF8" s="77" t="s">
        <v>259</v>
      </c>
      <c r="NG8" s="933"/>
      <c r="NH8" s="338" t="s">
        <v>500</v>
      </c>
      <c r="NI8" s="77" t="s">
        <v>263</v>
      </c>
      <c r="NJ8" s="77" t="s">
        <v>224</v>
      </c>
      <c r="NK8" s="933"/>
      <c r="NL8" s="1051" t="s">
        <v>261</v>
      </c>
      <c r="NM8" s="116" t="s">
        <v>531</v>
      </c>
      <c r="NN8" s="116" t="s">
        <v>279</v>
      </c>
      <c r="NO8" s="1069"/>
      <c r="NP8" s="1051" t="s">
        <v>184</v>
      </c>
      <c r="NQ8" s="116" t="s">
        <v>414</v>
      </c>
      <c r="NR8" s="116" t="s">
        <v>482</v>
      </c>
      <c r="NS8" s="1069"/>
      <c r="NT8" s="1051" t="s">
        <v>206</v>
      </c>
      <c r="NU8" s="116" t="s">
        <v>144</v>
      </c>
      <c r="NV8" s="116"/>
      <c r="NW8" s="1069"/>
      <c r="NX8" s="1051" t="s">
        <v>415</v>
      </c>
      <c r="NY8" s="116" t="s">
        <v>466</v>
      </c>
      <c r="NZ8" s="116" t="s">
        <v>975</v>
      </c>
      <c r="OA8" s="117"/>
      <c r="OB8" s="1051" t="s">
        <v>287</v>
      </c>
      <c r="OC8" s="116" t="s">
        <v>208</v>
      </c>
      <c r="OD8" s="116" t="s">
        <v>880</v>
      </c>
      <c r="OE8" s="1069"/>
      <c r="OF8" s="1051" t="s">
        <v>222</v>
      </c>
      <c r="OG8" s="116" t="s">
        <v>501</v>
      </c>
      <c r="OH8" s="116" t="s">
        <v>820</v>
      </c>
      <c r="OI8" s="1069" t="s">
        <v>153</v>
      </c>
      <c r="OJ8" s="338" t="s">
        <v>190</v>
      </c>
      <c r="OK8" s="77" t="s">
        <v>1071</v>
      </c>
      <c r="OL8" s="77"/>
      <c r="OM8" s="933"/>
      <c r="ON8" s="338" t="s">
        <v>164</v>
      </c>
      <c r="OO8" s="77" t="s">
        <v>183</v>
      </c>
      <c r="OP8" s="77"/>
      <c r="OQ8" s="933"/>
      <c r="OR8" s="338" t="s">
        <v>529</v>
      </c>
      <c r="OS8" s="77" t="s">
        <v>484</v>
      </c>
      <c r="OT8" s="77"/>
      <c r="OU8" s="933"/>
      <c r="OV8" s="338" t="s">
        <v>169</v>
      </c>
      <c r="OW8" s="77" t="s">
        <v>261</v>
      </c>
      <c r="OX8" s="77"/>
      <c r="OY8" s="933"/>
      <c r="OZ8" s="338" t="s">
        <v>253</v>
      </c>
      <c r="PA8" s="77" t="s">
        <v>319</v>
      </c>
      <c r="PB8" s="77"/>
      <c r="PC8" s="933"/>
      <c r="PD8" s="338" t="s">
        <v>161</v>
      </c>
      <c r="PE8" s="77" t="s">
        <v>222</v>
      </c>
      <c r="PF8" s="77"/>
      <c r="PG8" s="933"/>
      <c r="PH8" s="338" t="s">
        <v>278</v>
      </c>
      <c r="PI8" s="77" t="s">
        <v>166</v>
      </c>
      <c r="PJ8" s="77"/>
      <c r="PK8" s="933"/>
      <c r="PL8" s="338" t="s">
        <v>203</v>
      </c>
      <c r="PM8" s="77" t="s">
        <v>174</v>
      </c>
      <c r="PN8" s="77"/>
      <c r="PO8" s="77"/>
      <c r="PP8" s="110"/>
      <c r="PQ8" s="338" t="s">
        <v>485</v>
      </c>
      <c r="PR8" s="77" t="s">
        <v>219</v>
      </c>
      <c r="PS8" s="77"/>
      <c r="PT8" s="933"/>
      <c r="PU8" s="338" t="s">
        <v>289</v>
      </c>
      <c r="PV8" s="77" t="s">
        <v>529</v>
      </c>
      <c r="PW8" s="77"/>
      <c r="PX8" s="933"/>
      <c r="PY8" s="338" t="s">
        <v>467</v>
      </c>
      <c r="PZ8" s="77" t="s">
        <v>164</v>
      </c>
      <c r="QA8" s="77"/>
      <c r="QB8" s="933"/>
      <c r="QC8" s="338" t="s">
        <v>176</v>
      </c>
      <c r="QD8" s="77" t="s">
        <v>415</v>
      </c>
      <c r="QE8" s="77"/>
      <c r="QF8" s="933"/>
      <c r="QG8" s="338" t="s">
        <v>263</v>
      </c>
      <c r="QH8" s="77" t="s">
        <v>259</v>
      </c>
      <c r="QI8" s="77"/>
      <c r="QJ8" s="933"/>
      <c r="QK8" s="338" t="s">
        <v>161</v>
      </c>
      <c r="QL8" s="77" t="s">
        <v>169</v>
      </c>
      <c r="QM8" s="77"/>
      <c r="QN8" s="933"/>
      <c r="QO8" s="338" t="s">
        <v>222</v>
      </c>
      <c r="QP8" s="77" t="s">
        <v>444</v>
      </c>
      <c r="QQ8" s="77"/>
      <c r="QR8" s="933"/>
      <c r="QS8" s="338" t="s">
        <v>159</v>
      </c>
      <c r="QT8" s="77" t="s">
        <v>202</v>
      </c>
      <c r="QU8" s="77"/>
      <c r="QV8" s="933"/>
      <c r="QW8" s="338" t="s">
        <v>174</v>
      </c>
      <c r="QX8" s="77" t="s">
        <v>414</v>
      </c>
      <c r="QY8" s="77"/>
      <c r="QZ8" s="933"/>
      <c r="RA8" s="338" t="s">
        <v>177</v>
      </c>
      <c r="RB8" s="77" t="s">
        <v>289</v>
      </c>
      <c r="RC8" s="77"/>
      <c r="RD8" s="933"/>
      <c r="RE8" s="338" t="s">
        <v>485</v>
      </c>
      <c r="RF8" s="77" t="s">
        <v>176</v>
      </c>
      <c r="RG8" s="77"/>
      <c r="RH8" s="933"/>
      <c r="RI8" s="338" t="s">
        <v>543</v>
      </c>
      <c r="RJ8" s="77" t="s">
        <v>1155</v>
      </c>
      <c r="RK8" s="77"/>
      <c r="RL8" s="933"/>
      <c r="RM8" s="338" t="s">
        <v>270</v>
      </c>
      <c r="RN8" s="77" t="s">
        <v>418</v>
      </c>
      <c r="RO8" s="77"/>
      <c r="RP8" s="933"/>
      <c r="RQ8" s="338" t="s">
        <v>219</v>
      </c>
      <c r="RR8" s="77" t="s">
        <v>880</v>
      </c>
      <c r="RS8" s="77"/>
      <c r="RT8" s="933"/>
      <c r="RU8" s="338" t="s">
        <v>444</v>
      </c>
      <c r="RV8" s="77" t="s">
        <v>259</v>
      </c>
      <c r="RW8" s="77"/>
      <c r="RX8" s="933"/>
      <c r="RY8" s="338" t="s">
        <v>159</v>
      </c>
      <c r="RZ8" s="77" t="s">
        <v>267</v>
      </c>
      <c r="SA8" s="77"/>
      <c r="SB8" s="933"/>
      <c r="SC8" s="338" t="s">
        <v>169</v>
      </c>
      <c r="SD8" s="77" t="s">
        <v>285</v>
      </c>
      <c r="SE8" s="77"/>
      <c r="SF8" s="933"/>
      <c r="SG8" s="338" t="s">
        <v>199</v>
      </c>
      <c r="SH8" s="77" t="s">
        <v>445</v>
      </c>
      <c r="SI8" s="77"/>
      <c r="SJ8" s="933"/>
      <c r="SK8" s="338" t="s">
        <v>171</v>
      </c>
      <c r="SL8" s="77" t="s">
        <v>419</v>
      </c>
      <c r="SM8" s="77"/>
      <c r="SN8" s="933"/>
      <c r="SO8" s="338" t="s">
        <v>270</v>
      </c>
      <c r="SP8" s="77" t="s">
        <v>213</v>
      </c>
      <c r="SQ8" s="77"/>
      <c r="SR8" s="933"/>
      <c r="SS8" s="338" t="s">
        <v>1038</v>
      </c>
      <c r="ST8" s="77" t="s">
        <v>203</v>
      </c>
      <c r="SU8" s="77"/>
      <c r="SV8" s="933"/>
      <c r="SW8" s="338" t="s">
        <v>225</v>
      </c>
      <c r="SX8" s="77" t="s">
        <v>289</v>
      </c>
      <c r="SY8" s="77"/>
      <c r="SZ8" s="110"/>
      <c r="TA8" s="338" t="s">
        <v>444</v>
      </c>
      <c r="TB8" s="77" t="s">
        <v>319</v>
      </c>
      <c r="TC8" s="77"/>
      <c r="TD8" s="933"/>
      <c r="TE8" s="338" t="s">
        <v>166</v>
      </c>
      <c r="TF8" s="77" t="s">
        <v>263</v>
      </c>
      <c r="TG8" s="77"/>
      <c r="TH8" s="933"/>
      <c r="TI8" s="338" t="s">
        <v>222</v>
      </c>
      <c r="TJ8" s="77" t="s">
        <v>195</v>
      </c>
      <c r="TK8" s="77"/>
      <c r="TL8" s="933"/>
      <c r="TM8" s="338" t="s">
        <v>231</v>
      </c>
      <c r="TN8" s="77" t="s">
        <v>445</v>
      </c>
      <c r="TO8" s="77"/>
      <c r="TP8" s="933"/>
      <c r="TQ8" s="338" t="s">
        <v>501</v>
      </c>
      <c r="TR8" s="77" t="s">
        <v>270</v>
      </c>
      <c r="TS8" s="77"/>
      <c r="TT8" s="933"/>
      <c r="TU8" s="338" t="s">
        <v>1905</v>
      </c>
      <c r="TV8" s="77" t="s">
        <v>1987</v>
      </c>
      <c r="TW8" s="77" t="s">
        <v>897</v>
      </c>
      <c r="TX8" s="933"/>
      <c r="TY8" s="1051" t="s">
        <v>1881</v>
      </c>
      <c r="TZ8" s="116" t="s">
        <v>1882</v>
      </c>
      <c r="UA8" s="116" t="s">
        <v>897</v>
      </c>
      <c r="UB8" s="117"/>
      <c r="UC8" s="1587" t="s">
        <v>1878</v>
      </c>
      <c r="UD8" s="1020" t="s">
        <v>1880</v>
      </c>
      <c r="UE8" s="1020" t="s">
        <v>897</v>
      </c>
      <c r="UF8" s="1034" t="s">
        <v>897</v>
      </c>
      <c r="UG8" s="1587" t="s">
        <v>1885</v>
      </c>
      <c r="UH8" s="1020" t="s">
        <v>1876</v>
      </c>
      <c r="UI8" s="1020" t="s">
        <v>897</v>
      </c>
      <c r="UJ8" s="1034"/>
      <c r="UK8" s="1587" t="s">
        <v>1897</v>
      </c>
      <c r="UL8" s="1020" t="s">
        <v>1984</v>
      </c>
      <c r="UM8" s="1020" t="s">
        <v>897</v>
      </c>
      <c r="UN8" s="1034"/>
      <c r="UO8" s="1587" t="s">
        <v>1871</v>
      </c>
      <c r="UP8" s="1020" t="s">
        <v>1888</v>
      </c>
      <c r="UQ8" s="1020" t="s">
        <v>897</v>
      </c>
      <c r="UR8" s="1034"/>
      <c r="US8" s="1587" t="s">
        <v>267</v>
      </c>
      <c r="UT8" s="1020" t="s">
        <v>501</v>
      </c>
      <c r="UU8" s="1020" t="s">
        <v>897</v>
      </c>
      <c r="UV8" s="1034"/>
      <c r="UW8" s="1587" t="s">
        <v>1868</v>
      </c>
      <c r="UX8" s="1020" t="s">
        <v>1870</v>
      </c>
      <c r="UY8" s="1020" t="s">
        <v>897</v>
      </c>
      <c r="UZ8" s="1034" t="s">
        <v>897</v>
      </c>
      <c r="VA8" s="1587" t="s">
        <v>1997</v>
      </c>
      <c r="VB8" s="1020" t="s">
        <v>1970</v>
      </c>
      <c r="VC8" s="116" t="s">
        <v>146</v>
      </c>
      <c r="VD8" s="1780" t="s">
        <v>897</v>
      </c>
      <c r="VE8" s="1805" t="s">
        <v>1877</v>
      </c>
      <c r="VF8" s="1723" t="s">
        <v>1881</v>
      </c>
      <c r="VG8" s="1723" t="s">
        <v>897</v>
      </c>
      <c r="VH8" s="1780" t="s">
        <v>897</v>
      </c>
      <c r="VI8" s="1805" t="s">
        <v>289</v>
      </c>
      <c r="VJ8" s="1723" t="s">
        <v>771</v>
      </c>
      <c r="VK8" s="1723" t="s">
        <v>897</v>
      </c>
      <c r="VL8" s="1780" t="s">
        <v>897</v>
      </c>
      <c r="VM8" s="1805" t="s">
        <v>225</v>
      </c>
      <c r="VN8" s="1723" t="s">
        <v>202</v>
      </c>
      <c r="VO8" s="1723" t="s">
        <v>897</v>
      </c>
      <c r="VP8" s="1780" t="s">
        <v>897</v>
      </c>
      <c r="VQ8" s="1805" t="s">
        <v>815</v>
      </c>
      <c r="VR8" s="1723" t="s">
        <v>195</v>
      </c>
      <c r="VS8" s="1723" t="s">
        <v>897</v>
      </c>
      <c r="VT8" s="1780" t="s">
        <v>897</v>
      </c>
      <c r="VU8" s="1805" t="s">
        <v>1983</v>
      </c>
      <c r="VV8" s="1723" t="s">
        <v>2207</v>
      </c>
      <c r="VW8" s="1723" t="s">
        <v>897</v>
      </c>
      <c r="VX8" s="1780" t="s">
        <v>897</v>
      </c>
      <c r="VY8" s="1805" t="s">
        <v>2206</v>
      </c>
      <c r="VZ8" s="1723" t="s">
        <v>1888</v>
      </c>
      <c r="WA8" s="1723" t="s">
        <v>897</v>
      </c>
      <c r="WB8" s="1780" t="s">
        <v>897</v>
      </c>
      <c r="WC8" s="1805" t="s">
        <v>1865</v>
      </c>
      <c r="WD8" s="1723" t="s">
        <v>1870</v>
      </c>
      <c r="WE8" s="1723" t="s">
        <v>897</v>
      </c>
      <c r="WF8" s="1780" t="s">
        <v>897</v>
      </c>
      <c r="WG8" s="1805" t="s">
        <v>1985</v>
      </c>
      <c r="WH8" s="1723" t="s">
        <v>1869</v>
      </c>
      <c r="WI8" s="1723" t="s">
        <v>897</v>
      </c>
      <c r="WJ8" s="1780" t="s">
        <v>897</v>
      </c>
      <c r="WK8" s="1805" t="s">
        <v>1912</v>
      </c>
      <c r="WL8" s="1723" t="s">
        <v>1868</v>
      </c>
      <c r="WM8" s="1723" t="s">
        <v>897</v>
      </c>
      <c r="WN8" s="1780" t="s">
        <v>897</v>
      </c>
      <c r="WO8" s="1805" t="s">
        <v>1894</v>
      </c>
      <c r="WP8" s="1723" t="s">
        <v>1890</v>
      </c>
      <c r="WQ8" s="1723" t="s">
        <v>897</v>
      </c>
      <c r="WR8" s="1780" t="s">
        <v>897</v>
      </c>
      <c r="WS8" s="1805" t="s">
        <v>1986</v>
      </c>
      <c r="WT8" s="1723" t="s">
        <v>1866</v>
      </c>
      <c r="WU8" s="1723" t="s">
        <v>897</v>
      </c>
      <c r="WV8" s="1780" t="s">
        <v>897</v>
      </c>
      <c r="WW8" s="1805" t="s">
        <v>1892</v>
      </c>
      <c r="WX8" s="1723" t="s">
        <v>1901</v>
      </c>
      <c r="WY8" s="1723" t="s">
        <v>897</v>
      </c>
      <c r="WZ8" s="1780" t="s">
        <v>897</v>
      </c>
      <c r="XA8" s="1805" t="s">
        <v>1879</v>
      </c>
      <c r="XB8" s="1723" t="s">
        <v>1872</v>
      </c>
      <c r="XC8" s="1723" t="s">
        <v>897</v>
      </c>
      <c r="XD8" s="1780" t="s">
        <v>897</v>
      </c>
      <c r="XE8" s="1805" t="s">
        <v>2350</v>
      </c>
      <c r="XF8" s="1723" t="s">
        <v>2206</v>
      </c>
      <c r="XG8" s="1723" t="s">
        <v>897</v>
      </c>
      <c r="XH8" s="1780" t="s">
        <v>897</v>
      </c>
      <c r="XI8" s="1805" t="s">
        <v>1909</v>
      </c>
      <c r="XJ8" s="1723" t="s">
        <v>1869</v>
      </c>
      <c r="XK8" s="1723" t="s">
        <v>897</v>
      </c>
      <c r="XL8" s="1780" t="s">
        <v>897</v>
      </c>
      <c r="XM8" s="1805" t="s">
        <v>1930</v>
      </c>
      <c r="XN8" s="1723" t="s">
        <v>1868</v>
      </c>
      <c r="XO8" s="1723" t="s">
        <v>897</v>
      </c>
      <c r="XP8" s="1780" t="s">
        <v>897</v>
      </c>
      <c r="XQ8" s="1805" t="s">
        <v>1987</v>
      </c>
      <c r="XR8" s="1723" t="s">
        <v>1923</v>
      </c>
      <c r="XS8" s="1723" t="s">
        <v>897</v>
      </c>
      <c r="XT8" s="1780" t="s">
        <v>897</v>
      </c>
      <c r="XU8" s="1805" t="s">
        <v>1970</v>
      </c>
      <c r="XV8" s="1723" t="s">
        <v>1877</v>
      </c>
      <c r="XW8" s="1723" t="s">
        <v>897</v>
      </c>
      <c r="XX8" s="1780" t="s">
        <v>897</v>
      </c>
      <c r="XY8" s="1805" t="s">
        <v>1879</v>
      </c>
      <c r="XZ8" s="1723" t="s">
        <v>1969</v>
      </c>
      <c r="YA8" s="1723" t="s">
        <v>897</v>
      </c>
      <c r="YB8" s="1780" t="s">
        <v>897</v>
      </c>
      <c r="YC8" s="1805" t="s">
        <v>1866</v>
      </c>
      <c r="YD8" s="1723" t="s">
        <v>2350</v>
      </c>
      <c r="YE8" s="1723" t="s">
        <v>897</v>
      </c>
      <c r="YF8" s="1780" t="s">
        <v>897</v>
      </c>
      <c r="YG8" s="1805" t="s">
        <v>1973</v>
      </c>
      <c r="YH8" s="1723" t="s">
        <v>2208</v>
      </c>
      <c r="YI8" s="1723" t="s">
        <v>897</v>
      </c>
      <c r="YJ8" s="1780" t="s">
        <v>897</v>
      </c>
      <c r="YK8" s="1805" t="s">
        <v>1895</v>
      </c>
      <c r="YL8" s="1723" t="s">
        <v>1884</v>
      </c>
      <c r="YM8" s="1723" t="s">
        <v>897</v>
      </c>
      <c r="YN8" s="1806" t="s">
        <v>897</v>
      </c>
      <c r="YO8" s="1805" t="s">
        <v>1880</v>
      </c>
      <c r="YP8" s="1723" t="s">
        <v>1904</v>
      </c>
      <c r="YQ8" s="1723" t="s">
        <v>897</v>
      </c>
      <c r="YR8" s="1780" t="s">
        <v>897</v>
      </c>
      <c r="YS8" s="1805" t="s">
        <v>1986</v>
      </c>
      <c r="YT8" s="1723" t="s">
        <v>1870</v>
      </c>
      <c r="YU8" s="1723" t="s">
        <v>897</v>
      </c>
      <c r="YV8" s="1780" t="s">
        <v>897</v>
      </c>
      <c r="YW8" s="1805" t="s">
        <v>1957</v>
      </c>
      <c r="YX8" s="1723" t="s">
        <v>1989</v>
      </c>
      <c r="YY8" s="1723" t="s">
        <v>897</v>
      </c>
      <c r="YZ8" s="1780" t="s">
        <v>897</v>
      </c>
      <c r="ZA8" s="1805" t="s">
        <v>1935</v>
      </c>
      <c r="ZB8" s="1723" t="s">
        <v>2388</v>
      </c>
      <c r="ZC8" s="1723" t="s">
        <v>897</v>
      </c>
      <c r="ZD8" s="1780" t="s">
        <v>897</v>
      </c>
      <c r="ZE8" s="1805" t="s">
        <v>1879</v>
      </c>
      <c r="ZF8" s="1723" t="s">
        <v>1910</v>
      </c>
      <c r="ZG8" s="1723" t="s">
        <v>897</v>
      </c>
      <c r="ZH8" s="1780" t="s">
        <v>897</v>
      </c>
      <c r="ZI8" s="1805" t="s">
        <v>1868</v>
      </c>
      <c r="ZJ8" s="1723" t="s">
        <v>1969</v>
      </c>
      <c r="ZK8" s="1723" t="s">
        <v>897</v>
      </c>
      <c r="ZL8" s="1806" t="s">
        <v>897</v>
      </c>
      <c r="ZM8" s="1805" t="s">
        <v>1894</v>
      </c>
      <c r="ZN8" s="1723" t="s">
        <v>1924</v>
      </c>
      <c r="ZO8" s="1723" t="s">
        <v>897</v>
      </c>
      <c r="ZP8" s="1780" t="s">
        <v>897</v>
      </c>
      <c r="ZQ8" s="1805" t="s">
        <v>1877</v>
      </c>
      <c r="ZR8" s="1723" t="s">
        <v>1881</v>
      </c>
      <c r="ZS8" s="1723" t="s">
        <v>897</v>
      </c>
      <c r="ZT8" s="1780" t="s">
        <v>897</v>
      </c>
      <c r="ZU8" s="1805" t="s">
        <v>1996</v>
      </c>
      <c r="ZV8" s="1723" t="s">
        <v>2618</v>
      </c>
      <c r="ZW8" s="1723" t="s">
        <v>897</v>
      </c>
      <c r="ZX8" s="1780" t="s">
        <v>897</v>
      </c>
      <c r="ZY8" s="1805" t="s">
        <v>1987</v>
      </c>
      <c r="ZZ8" s="1723" t="s">
        <v>1880</v>
      </c>
      <c r="AAA8" s="1723" t="s">
        <v>897</v>
      </c>
      <c r="AAB8" s="1780" t="s">
        <v>897</v>
      </c>
      <c r="AAC8" s="1805" t="s">
        <v>1887</v>
      </c>
      <c r="AAD8" s="1723" t="s">
        <v>1944</v>
      </c>
      <c r="AAE8" s="1723" t="s">
        <v>897</v>
      </c>
      <c r="AAF8" s="1780" t="s">
        <v>897</v>
      </c>
      <c r="AAG8" s="1805" t="s">
        <v>1939</v>
      </c>
      <c r="AAH8" s="1723" t="s">
        <v>1904</v>
      </c>
      <c r="AAI8" s="1723" t="s">
        <v>897</v>
      </c>
      <c r="AAJ8" s="1780" t="s">
        <v>897</v>
      </c>
      <c r="AAK8" s="1805" t="s">
        <v>2673</v>
      </c>
      <c r="AAL8" s="1723" t="s">
        <v>2388</v>
      </c>
      <c r="AAM8" s="1723" t="s">
        <v>897</v>
      </c>
      <c r="AAN8" s="1806" t="s">
        <v>897</v>
      </c>
      <c r="AAO8" s="1805" t="s">
        <v>1910</v>
      </c>
      <c r="AAP8" s="1723" t="s">
        <v>2004</v>
      </c>
      <c r="AAQ8" s="1723" t="s">
        <v>897</v>
      </c>
      <c r="AAR8" s="1780" t="s">
        <v>897</v>
      </c>
      <c r="AAS8" s="1805" t="s">
        <v>1902</v>
      </c>
      <c r="AAT8" s="1723" t="s">
        <v>1876</v>
      </c>
      <c r="AAU8" s="1723" t="s">
        <v>897</v>
      </c>
      <c r="AAV8" s="1806" t="s">
        <v>897</v>
      </c>
      <c r="AAW8" s="1805" t="s">
        <v>1894</v>
      </c>
      <c r="AAX8" s="1723" t="s">
        <v>1955</v>
      </c>
      <c r="AAY8" s="1723" t="s">
        <v>897</v>
      </c>
      <c r="AAZ8" s="1780" t="s">
        <v>897</v>
      </c>
      <c r="ABA8" s="1805" t="s">
        <v>1996</v>
      </c>
      <c r="ABB8" s="1723" t="s">
        <v>1870</v>
      </c>
      <c r="ABC8" s="1723" t="s">
        <v>897</v>
      </c>
      <c r="ABD8" s="1780" t="s">
        <v>897</v>
      </c>
      <c r="ABE8" s="1805" t="s">
        <v>1986</v>
      </c>
      <c r="ABF8" s="1723" t="s">
        <v>1868</v>
      </c>
      <c r="ABG8" s="1723" t="s">
        <v>897</v>
      </c>
      <c r="ABH8" s="1780" t="s">
        <v>897</v>
      </c>
      <c r="ABI8" s="1805" t="s">
        <v>2388</v>
      </c>
      <c r="ABJ8" s="1723" t="s">
        <v>2634</v>
      </c>
      <c r="ABK8" s="1723" t="s">
        <v>897</v>
      </c>
      <c r="ABL8" s="1780" t="s">
        <v>897</v>
      </c>
      <c r="ABM8" s="1805" t="s">
        <v>1901</v>
      </c>
      <c r="ABN8" s="1723" t="s">
        <v>1877</v>
      </c>
      <c r="ABO8" s="1723" t="s">
        <v>897</v>
      </c>
      <c r="ABP8" s="1780" t="s">
        <v>897</v>
      </c>
      <c r="ABQ8" s="1805" t="s">
        <v>1914</v>
      </c>
      <c r="ABR8" s="1723" t="s">
        <v>1881</v>
      </c>
      <c r="ABS8" s="1723" t="s">
        <v>897</v>
      </c>
      <c r="ABT8" s="1780" t="s">
        <v>897</v>
      </c>
      <c r="ABU8" s="1805" t="s">
        <v>1944</v>
      </c>
      <c r="ABV8" s="1283" t="s">
        <v>1910</v>
      </c>
      <c r="ABW8" s="1283" t="s">
        <v>897</v>
      </c>
      <c r="ABX8" s="2547" t="s">
        <v>897</v>
      </c>
      <c r="ABY8" s="2548" t="s">
        <v>1991</v>
      </c>
      <c r="ABZ8" s="1283" t="s">
        <v>1869</v>
      </c>
      <c r="ACA8" s="1283" t="s">
        <v>897</v>
      </c>
      <c r="ACB8" s="2547" t="s">
        <v>897</v>
      </c>
      <c r="ACC8" s="2548" t="s">
        <v>2824</v>
      </c>
      <c r="ACD8" s="1283" t="s">
        <v>1993</v>
      </c>
      <c r="ACE8" s="1283" t="s">
        <v>897</v>
      </c>
      <c r="ACF8" s="2547" t="s">
        <v>897</v>
      </c>
      <c r="ACG8" s="2548" t="s">
        <v>1923</v>
      </c>
      <c r="ACH8" s="1283" t="s">
        <v>1884</v>
      </c>
      <c r="ACI8" s="1283" t="s">
        <v>897</v>
      </c>
      <c r="ACJ8" s="2547" t="s">
        <v>897</v>
      </c>
      <c r="ACK8" s="2548" t="s">
        <v>1970</v>
      </c>
      <c r="ACL8" s="1283" t="s">
        <v>1939</v>
      </c>
      <c r="ACM8" s="1283" t="s">
        <v>897</v>
      </c>
      <c r="ACN8" s="2547" t="s">
        <v>897</v>
      </c>
      <c r="ACO8" s="2548" t="s">
        <v>1900</v>
      </c>
      <c r="ACP8" s="1283" t="s">
        <v>1867</v>
      </c>
      <c r="ACQ8" s="1283" t="s">
        <v>897</v>
      </c>
      <c r="ACR8" s="2547" t="s">
        <v>897</v>
      </c>
      <c r="ACS8" s="2548" t="s">
        <v>1950</v>
      </c>
      <c r="ACT8" s="1283" t="s">
        <v>1892</v>
      </c>
      <c r="ACU8" s="1283" t="s">
        <v>897</v>
      </c>
      <c r="ACV8" s="2547" t="s">
        <v>897</v>
      </c>
      <c r="ACW8" s="2548" t="s">
        <v>1890</v>
      </c>
      <c r="ACX8" s="1283" t="s">
        <v>1986</v>
      </c>
      <c r="ACY8" s="1283" t="s">
        <v>897</v>
      </c>
      <c r="ACZ8" s="2547" t="s">
        <v>897</v>
      </c>
      <c r="ADA8" s="2548" t="s">
        <v>1944</v>
      </c>
      <c r="ADB8" s="1283" t="s">
        <v>1866</v>
      </c>
      <c r="ADC8" s="1283" t="s">
        <v>897</v>
      </c>
      <c r="ADD8" s="2547" t="s">
        <v>897</v>
      </c>
      <c r="ADE8" s="2548" t="s">
        <v>1931</v>
      </c>
      <c r="ADF8" s="1723" t="s">
        <v>1955</v>
      </c>
      <c r="ADG8" s="1723" t="s">
        <v>897</v>
      </c>
      <c r="ADH8" s="1780" t="s">
        <v>897</v>
      </c>
      <c r="ADI8" s="1805" t="s">
        <v>1102</v>
      </c>
      <c r="ADJ8" s="1723" t="s">
        <v>1012</v>
      </c>
      <c r="ADK8" s="1723" t="s">
        <v>897</v>
      </c>
      <c r="ADL8" s="1780" t="s">
        <v>897</v>
      </c>
      <c r="ADM8" s="1805" t="s">
        <v>1902</v>
      </c>
      <c r="ADN8" s="1723" t="s">
        <v>1914</v>
      </c>
      <c r="ADO8" s="1723" t="s">
        <v>897</v>
      </c>
      <c r="ADP8" s="1780" t="s">
        <v>897</v>
      </c>
      <c r="ADQ8" s="1805" t="s">
        <v>1996</v>
      </c>
      <c r="ADR8" s="1723" t="s">
        <v>1901</v>
      </c>
      <c r="ADS8" s="1723" t="s">
        <v>897</v>
      </c>
      <c r="ADT8" s="1780" t="s">
        <v>897</v>
      </c>
      <c r="ADU8" s="1805" t="s">
        <v>2618</v>
      </c>
      <c r="ADV8" s="1723" t="s">
        <v>1904</v>
      </c>
      <c r="ADW8" s="1723" t="s">
        <v>897</v>
      </c>
      <c r="ADX8" s="1780" t="s">
        <v>897</v>
      </c>
      <c r="ADY8" s="2548" t="s">
        <v>1887</v>
      </c>
      <c r="ADZ8" s="1283" t="s">
        <v>1939</v>
      </c>
      <c r="AEA8" s="1283" t="s">
        <v>897</v>
      </c>
      <c r="AEB8" s="2587" t="s">
        <v>897</v>
      </c>
      <c r="AEC8" s="2548" t="s">
        <v>1923</v>
      </c>
      <c r="AED8" s="1283" t="s">
        <v>2004</v>
      </c>
      <c r="AEE8" s="1283" t="s">
        <v>897</v>
      </c>
      <c r="AEF8" s="2547" t="s">
        <v>897</v>
      </c>
      <c r="AEG8" s="1805" t="s">
        <v>2826</v>
      </c>
      <c r="AEH8" s="1723" t="s">
        <v>1970</v>
      </c>
      <c r="AEI8" s="1723" t="s">
        <v>897</v>
      </c>
      <c r="AEJ8" s="1780" t="s">
        <v>897</v>
      </c>
      <c r="AEK8" s="1805" t="s">
        <v>1926</v>
      </c>
      <c r="AEL8" s="1723" t="s">
        <v>1868</v>
      </c>
      <c r="AEM8" s="1723" t="s">
        <v>897</v>
      </c>
      <c r="AEN8" s="1780" t="s">
        <v>897</v>
      </c>
      <c r="AEO8" s="1805" t="s">
        <v>1890</v>
      </c>
      <c r="AEP8" s="1723" t="s">
        <v>1892</v>
      </c>
      <c r="AEQ8" s="1723" t="s">
        <v>897</v>
      </c>
      <c r="AER8" s="1806" t="s">
        <v>897</v>
      </c>
      <c r="AES8" s="1234"/>
      <c r="AET8" s="1234" t="s">
        <v>117</v>
      </c>
      <c r="AEU8" s="338">
        <f t="shared" si="7"/>
        <v>11</v>
      </c>
      <c r="AEV8" s="77">
        <f t="shared" si="8"/>
        <v>13</v>
      </c>
      <c r="AEW8" s="933">
        <f t="shared" si="9"/>
        <v>24</v>
      </c>
      <c r="AEX8" s="144">
        <f t="shared" si="10"/>
        <v>0.45833333333333331</v>
      </c>
      <c r="AEY8" s="338">
        <f t="shared" si="11"/>
        <v>7</v>
      </c>
      <c r="AEZ8" s="77">
        <f t="shared" si="12"/>
        <v>5</v>
      </c>
      <c r="AFA8" s="933">
        <f t="shared" si="13"/>
        <v>12</v>
      </c>
      <c r="AFB8" s="1311">
        <f t="shared" si="14"/>
        <v>0.58333333333333337</v>
      </c>
    </row>
    <row r="9" spans="1:835" x14ac:dyDescent="0.2">
      <c r="A9" s="281"/>
      <c r="B9" s="74" t="s">
        <v>517</v>
      </c>
      <c r="C9" s="569">
        <f t="shared" ca="1" si="0"/>
        <v>17</v>
      </c>
      <c r="D9" s="574">
        <v>39764</v>
      </c>
      <c r="E9" s="331" t="s">
        <v>976</v>
      </c>
      <c r="F9" s="75" t="s">
        <v>93</v>
      </c>
      <c r="G9" s="187" t="s">
        <v>21</v>
      </c>
      <c r="H9" s="76">
        <f>COUNTIF($L9:$XFD9,"*○*")</f>
        <v>156</v>
      </c>
      <c r="I9" s="77">
        <f>COUNTIF($L9:$XFD9,"*●*")</f>
        <v>134</v>
      </c>
      <c r="J9" s="77">
        <f t="shared" si="1"/>
        <v>290</v>
      </c>
      <c r="K9" s="95">
        <f t="shared" si="2"/>
        <v>0.53793103448275859</v>
      </c>
      <c r="L9" s="1071"/>
      <c r="M9" s="1071"/>
      <c r="N9" s="1071"/>
      <c r="O9" s="1071"/>
      <c r="P9" s="1071"/>
      <c r="Q9" s="1071"/>
      <c r="R9" s="1071"/>
      <c r="S9" s="1071"/>
      <c r="T9" s="1071"/>
      <c r="U9" s="1071"/>
      <c r="V9" s="1071"/>
      <c r="W9" s="1071"/>
      <c r="X9" s="1071"/>
      <c r="Y9" s="1071"/>
      <c r="Z9" s="1071"/>
      <c r="AA9" s="1071"/>
      <c r="AB9" s="1071"/>
      <c r="AC9" s="1071"/>
      <c r="AD9" s="1071"/>
      <c r="AE9" s="1071"/>
      <c r="AF9" s="1071"/>
      <c r="AG9" s="1071"/>
      <c r="AH9" s="1071"/>
      <c r="AI9" s="1071"/>
      <c r="AJ9" s="1071"/>
      <c r="AK9" s="1071"/>
      <c r="AL9" s="1071"/>
      <c r="AM9" s="1071"/>
      <c r="AN9" s="1071"/>
      <c r="AO9" s="1071"/>
      <c r="AP9" s="1071"/>
      <c r="AQ9" s="1071"/>
      <c r="AR9" s="1071"/>
      <c r="AS9" s="1071"/>
      <c r="AT9" s="1071"/>
      <c r="AU9" s="1071"/>
      <c r="AV9" s="1071"/>
      <c r="AW9" s="1071"/>
      <c r="AX9" s="1071"/>
      <c r="AY9" s="1071"/>
      <c r="AZ9" s="1071"/>
      <c r="BA9" s="1071"/>
      <c r="BB9" s="1071"/>
      <c r="BC9" s="1071"/>
      <c r="BD9" s="1071"/>
      <c r="BE9" s="1071"/>
      <c r="BF9" s="1071"/>
      <c r="BG9" s="1071"/>
      <c r="BH9" s="1071"/>
      <c r="BI9" s="1071"/>
      <c r="BJ9" s="1071"/>
      <c r="BK9" s="1071"/>
      <c r="BL9" s="1071"/>
      <c r="BM9" s="1071"/>
      <c r="BN9" s="1071"/>
      <c r="BO9" s="1071"/>
      <c r="BP9" s="1071"/>
      <c r="BQ9" s="1071"/>
      <c r="BR9" s="1071"/>
      <c r="BS9" s="1071"/>
      <c r="BT9" s="1071"/>
      <c r="BU9" s="1071"/>
      <c r="BV9" s="1071"/>
      <c r="BW9" s="1071"/>
      <c r="BX9" s="1071"/>
      <c r="BY9" s="1071"/>
      <c r="BZ9" s="1071"/>
      <c r="CA9" s="1071"/>
      <c r="CB9" s="1071"/>
      <c r="CC9" s="1071"/>
      <c r="CD9" s="1071"/>
      <c r="CE9" s="1071"/>
      <c r="CF9" s="1071"/>
      <c r="CG9" s="1071"/>
      <c r="CH9" s="1071"/>
      <c r="CI9" s="1071"/>
      <c r="CJ9" s="1071"/>
      <c r="CK9" s="1071"/>
      <c r="CL9" s="1071"/>
      <c r="CM9" s="1071"/>
      <c r="CN9" s="1071"/>
      <c r="CO9" s="1071"/>
      <c r="CP9" s="1071"/>
      <c r="CQ9" s="1071"/>
      <c r="CR9" s="1071"/>
      <c r="CS9" s="1071"/>
      <c r="CT9" s="1071"/>
      <c r="CU9" s="1071"/>
      <c r="CV9" s="1071"/>
      <c r="CW9" s="1071"/>
      <c r="CX9" s="1071"/>
      <c r="CY9" s="1071"/>
      <c r="CZ9" s="1071"/>
      <c r="DA9" s="1071"/>
      <c r="DB9" s="1071"/>
      <c r="DC9" s="1071"/>
      <c r="DD9" s="1071"/>
      <c r="DE9" s="1071"/>
      <c r="DF9" s="1071"/>
      <c r="DG9" s="1071"/>
      <c r="DH9" s="1071"/>
      <c r="DI9" s="1071"/>
      <c r="DJ9" s="1071"/>
      <c r="DK9" s="1071"/>
      <c r="DL9" s="1071"/>
      <c r="DM9" s="1071"/>
      <c r="DN9" s="1071"/>
      <c r="DO9" s="1071"/>
      <c r="DP9" s="1071"/>
      <c r="DQ9" s="1071"/>
      <c r="DR9" s="1071"/>
      <c r="DS9" s="1071"/>
      <c r="DT9" s="1071"/>
      <c r="DU9" s="1071"/>
      <c r="DV9" s="1071"/>
      <c r="DW9" s="1071"/>
      <c r="DX9" s="1071"/>
      <c r="DY9" s="1071"/>
      <c r="DZ9" s="1071"/>
      <c r="EA9" s="1071"/>
      <c r="EB9" s="1071"/>
      <c r="EC9" s="1071"/>
      <c r="ED9" s="1071"/>
      <c r="EE9" s="1071"/>
      <c r="EF9" s="1071"/>
      <c r="EG9" s="1071"/>
      <c r="EH9" s="1071"/>
      <c r="EI9" s="1071"/>
      <c r="EJ9" s="1071"/>
      <c r="EK9" s="1071"/>
      <c r="EL9" s="1071"/>
      <c r="EM9" s="1071"/>
      <c r="EN9" s="1071"/>
      <c r="EO9" s="1071"/>
      <c r="EP9" s="1071"/>
      <c r="EQ9" s="1071"/>
      <c r="ER9" s="1071"/>
      <c r="ES9" s="1071"/>
      <c r="ET9" s="1071"/>
      <c r="EU9" s="1071"/>
      <c r="EV9" s="1071"/>
      <c r="EW9" s="1071"/>
      <c r="EX9" s="1071"/>
      <c r="EY9" s="1071"/>
      <c r="EZ9" s="1071"/>
      <c r="FA9" s="1071"/>
      <c r="FB9" s="1071"/>
      <c r="FC9" s="1071"/>
      <c r="FD9" s="1071"/>
      <c r="FE9" s="1071"/>
      <c r="FF9" s="1071"/>
      <c r="FG9" s="1071"/>
      <c r="FH9" s="1071"/>
      <c r="FI9" s="1071"/>
      <c r="FJ9" s="1071"/>
      <c r="FK9" s="1071"/>
      <c r="FL9" s="1071"/>
      <c r="FM9" s="1071"/>
      <c r="FN9" s="1071"/>
      <c r="FO9" s="1071"/>
      <c r="FP9" s="1071"/>
      <c r="FQ9" s="1071"/>
      <c r="FR9" s="1071"/>
      <c r="FS9" s="1071"/>
      <c r="FT9" s="1071"/>
      <c r="FU9" s="1071"/>
      <c r="FV9" s="1071"/>
      <c r="FW9" s="1071"/>
      <c r="FX9" s="1071"/>
      <c r="FY9" s="1071"/>
      <c r="FZ9" s="1071"/>
      <c r="GA9" s="1071"/>
      <c r="GB9" s="1071"/>
      <c r="GC9" s="1071"/>
      <c r="GD9" s="1071"/>
      <c r="GE9" s="1071"/>
      <c r="GF9" s="1071"/>
      <c r="GG9" s="1071"/>
      <c r="GH9" s="1071"/>
      <c r="GI9" s="1071"/>
      <c r="GJ9" s="1071"/>
      <c r="GK9" s="1071"/>
      <c r="GL9" s="1071"/>
      <c r="GM9" s="1071"/>
      <c r="GN9" s="1071"/>
      <c r="GO9" s="1071"/>
      <c r="GP9" s="1071"/>
      <c r="GQ9" s="1071"/>
      <c r="GR9" s="1071"/>
      <c r="GS9" s="1071"/>
      <c r="GT9" s="1071"/>
      <c r="GU9" s="1071"/>
      <c r="GV9" s="1071"/>
      <c r="GW9" s="1071"/>
      <c r="GX9" s="1071"/>
      <c r="GY9" s="1071"/>
      <c r="GZ9" s="1071"/>
      <c r="HA9" s="1071"/>
      <c r="HB9" s="1071"/>
      <c r="HC9" s="1071"/>
      <c r="HD9" s="1071"/>
      <c r="HE9" s="1071"/>
      <c r="HF9" s="1071"/>
      <c r="HG9" s="1071"/>
      <c r="HH9" s="1071"/>
      <c r="HI9" s="1071"/>
      <c r="HJ9" s="1071"/>
      <c r="HK9" s="1071"/>
      <c r="HL9" s="1071"/>
      <c r="HM9" s="1071"/>
      <c r="HN9" s="1071"/>
      <c r="HO9" s="1071"/>
      <c r="HP9" s="1071"/>
      <c r="HQ9" s="1071"/>
      <c r="HR9" s="1071"/>
      <c r="HS9" s="1071"/>
      <c r="HT9" s="1071"/>
      <c r="HU9" s="1071"/>
      <c r="HV9" s="1071"/>
      <c r="HW9" s="1071"/>
      <c r="HX9" s="1071"/>
      <c r="HY9" s="1071"/>
      <c r="HZ9" s="1071"/>
      <c r="IA9" s="1071"/>
      <c r="IB9" s="1071"/>
      <c r="IC9" s="1071"/>
      <c r="ID9" s="1071"/>
      <c r="IE9" s="1071"/>
      <c r="IF9" s="1071"/>
      <c r="IG9" s="1071"/>
      <c r="IH9" s="1071"/>
      <c r="II9" s="1071"/>
      <c r="IJ9" s="1071"/>
      <c r="IK9" s="1071"/>
      <c r="IL9" s="1071"/>
      <c r="IM9" s="1071"/>
      <c r="IN9" s="1071"/>
      <c r="IO9" s="1071"/>
      <c r="IP9" s="1071"/>
      <c r="IQ9" s="1071"/>
      <c r="IR9" s="1071"/>
      <c r="IS9" s="1071"/>
      <c r="IT9" s="1071"/>
      <c r="IU9" s="1071"/>
      <c r="IV9" s="1071"/>
      <c r="IW9" s="1071"/>
      <c r="IX9" s="1071"/>
      <c r="IY9" s="1071"/>
      <c r="IZ9" s="1071"/>
      <c r="JA9" s="1071"/>
      <c r="JB9" s="1071"/>
      <c r="JC9" s="1071"/>
      <c r="JD9" s="1071"/>
      <c r="JE9" s="1071"/>
      <c r="JF9" s="1071"/>
      <c r="JG9" s="1071"/>
      <c r="JH9" s="1071"/>
      <c r="JI9" s="1071"/>
      <c r="JJ9" s="1071"/>
      <c r="JK9" s="1071"/>
      <c r="JL9" s="1071"/>
      <c r="JM9" s="1071"/>
      <c r="JN9" s="1071"/>
      <c r="JO9" s="1071"/>
      <c r="JP9" s="1071"/>
      <c r="JQ9" s="1071"/>
      <c r="JR9" s="1071"/>
      <c r="JS9" s="1071"/>
      <c r="JT9" s="1071"/>
      <c r="JU9" s="1071"/>
      <c r="JV9" s="1071"/>
      <c r="JW9" s="1071"/>
      <c r="JX9" s="1071"/>
      <c r="JY9" s="1071"/>
      <c r="JZ9" s="1071"/>
      <c r="KA9" s="1071"/>
      <c r="KB9" s="1071"/>
      <c r="KC9" s="1071"/>
      <c r="KD9" s="1071"/>
      <c r="KE9" s="1071"/>
      <c r="KF9" s="1071"/>
      <c r="KG9" s="1071"/>
      <c r="KH9" s="1071"/>
      <c r="KI9" s="1071"/>
      <c r="KJ9" s="1071"/>
      <c r="KK9" s="1071"/>
      <c r="KL9" s="1071"/>
      <c r="KM9" s="1071"/>
      <c r="KN9" s="1071"/>
      <c r="KO9" s="1071"/>
      <c r="KP9" s="1071"/>
      <c r="KQ9" s="1071"/>
      <c r="KR9" s="1071"/>
      <c r="KS9" s="1071"/>
      <c r="KT9" s="1071"/>
      <c r="KU9" s="1071"/>
      <c r="KV9" s="1071"/>
      <c r="KW9" s="1071"/>
      <c r="KX9" s="1071"/>
      <c r="KY9" s="1071"/>
      <c r="KZ9" s="1071"/>
      <c r="LA9" s="1071"/>
      <c r="LB9" s="1071"/>
      <c r="LC9" s="1071"/>
      <c r="LD9" s="1071"/>
      <c r="LE9" s="1071"/>
      <c r="LF9" s="1071"/>
      <c r="LG9" s="1071"/>
      <c r="LH9" s="1071"/>
      <c r="LI9" s="1071"/>
      <c r="LJ9" s="1071"/>
      <c r="LK9" s="1071"/>
      <c r="LL9" s="1071"/>
      <c r="LM9" s="1071"/>
      <c r="LN9" s="1071"/>
      <c r="LO9" s="1071"/>
      <c r="LP9" s="1071"/>
      <c r="LQ9" s="1071"/>
      <c r="LR9" s="1071"/>
      <c r="LS9" s="1071"/>
      <c r="LT9" s="1071"/>
      <c r="LU9" s="1071"/>
      <c r="LV9" s="1071"/>
      <c r="LW9" s="1071"/>
      <c r="LX9" s="1071"/>
      <c r="LY9" s="1071"/>
      <c r="LZ9" s="1071"/>
      <c r="MA9" s="1071"/>
      <c r="MB9" s="1071"/>
      <c r="MC9" s="1071"/>
      <c r="MD9" s="1071"/>
      <c r="ME9" s="1071"/>
      <c r="MF9" s="1071"/>
      <c r="MG9" s="1071"/>
      <c r="MH9" s="1071"/>
      <c r="MI9" s="1071"/>
      <c r="MJ9" s="76" t="s">
        <v>1038</v>
      </c>
      <c r="MK9" s="77" t="s">
        <v>449</v>
      </c>
      <c r="ML9" s="77" t="s">
        <v>460</v>
      </c>
      <c r="MM9" s="110"/>
      <c r="MN9" s="76" t="s">
        <v>465</v>
      </c>
      <c r="MO9" s="77" t="s">
        <v>451</v>
      </c>
      <c r="MP9" s="116" t="s">
        <v>881</v>
      </c>
      <c r="MQ9" s="117"/>
      <c r="MR9" s="115" t="s">
        <v>1152</v>
      </c>
      <c r="MS9" s="116" t="s">
        <v>811</v>
      </c>
      <c r="MT9" s="116" t="s">
        <v>1149</v>
      </c>
      <c r="MU9" s="117"/>
      <c r="MV9" s="1051" t="s">
        <v>1153</v>
      </c>
      <c r="MW9" s="116" t="s">
        <v>989</v>
      </c>
      <c r="MX9" s="116" t="s">
        <v>210</v>
      </c>
      <c r="MY9" s="933" t="s">
        <v>802</v>
      </c>
      <c r="MZ9" s="338" t="s">
        <v>798</v>
      </c>
      <c r="NA9" s="77" t="s">
        <v>1099</v>
      </c>
      <c r="NB9" s="77" t="s">
        <v>533</v>
      </c>
      <c r="NC9" s="110"/>
      <c r="ND9" s="338" t="s">
        <v>268</v>
      </c>
      <c r="NE9" s="77" t="s">
        <v>1113</v>
      </c>
      <c r="NF9" s="77" t="s">
        <v>452</v>
      </c>
      <c r="NG9" s="933"/>
      <c r="NH9" s="338" t="s">
        <v>803</v>
      </c>
      <c r="NI9" s="77" t="s">
        <v>478</v>
      </c>
      <c r="NJ9" s="77" t="s">
        <v>208</v>
      </c>
      <c r="NK9" s="933"/>
      <c r="NL9" s="338" t="s">
        <v>215</v>
      </c>
      <c r="NM9" s="77" t="s">
        <v>797</v>
      </c>
      <c r="NN9" s="77" t="s">
        <v>1108</v>
      </c>
      <c r="NO9" s="933"/>
      <c r="NP9" s="338" t="s">
        <v>1039</v>
      </c>
      <c r="NQ9" s="77" t="s">
        <v>1104</v>
      </c>
      <c r="NR9" s="77" t="s">
        <v>1114</v>
      </c>
      <c r="NS9" s="933"/>
      <c r="NT9" s="338" t="s">
        <v>221</v>
      </c>
      <c r="NU9" s="77" t="s">
        <v>1112</v>
      </c>
      <c r="NV9" s="77" t="s">
        <v>466</v>
      </c>
      <c r="NW9" s="933"/>
      <c r="NX9" s="338" t="s">
        <v>1155</v>
      </c>
      <c r="NY9" s="77" t="s">
        <v>1096</v>
      </c>
      <c r="NZ9" s="77" t="s">
        <v>1109</v>
      </c>
      <c r="OA9" s="110"/>
      <c r="OB9" s="338" t="s">
        <v>1100</v>
      </c>
      <c r="OC9" s="77" t="s">
        <v>769</v>
      </c>
      <c r="OD9" s="116" t="s">
        <v>989</v>
      </c>
      <c r="OE9" s="1069"/>
      <c r="OF9" s="1051" t="s">
        <v>477</v>
      </c>
      <c r="OG9" s="116" t="s">
        <v>449</v>
      </c>
      <c r="OH9" s="116" t="s">
        <v>462</v>
      </c>
      <c r="OI9" s="1069"/>
      <c r="OJ9" s="1051" t="s">
        <v>798</v>
      </c>
      <c r="OK9" s="116" t="s">
        <v>1153</v>
      </c>
      <c r="OL9" s="116" t="s">
        <v>1102</v>
      </c>
      <c r="OM9" s="1069"/>
      <c r="ON9" s="1051" t="s">
        <v>1099</v>
      </c>
      <c r="OO9" s="116" t="s">
        <v>816</v>
      </c>
      <c r="OP9" s="116" t="s">
        <v>215</v>
      </c>
      <c r="OQ9" s="1069"/>
      <c r="OR9" s="1051" t="s">
        <v>1101</v>
      </c>
      <c r="OS9" s="116" t="s">
        <v>1389</v>
      </c>
      <c r="OT9" s="116" t="s">
        <v>320</v>
      </c>
      <c r="OU9" s="933" t="s">
        <v>263</v>
      </c>
      <c r="OV9" s="338" t="s">
        <v>881</v>
      </c>
      <c r="OW9" s="77" t="s">
        <v>287</v>
      </c>
      <c r="OX9" s="77" t="s">
        <v>813</v>
      </c>
      <c r="OY9" s="933"/>
      <c r="OZ9" s="338" t="s">
        <v>1112</v>
      </c>
      <c r="PA9" s="77" t="s">
        <v>1056</v>
      </c>
      <c r="PB9" s="77" t="s">
        <v>273</v>
      </c>
      <c r="PC9" s="933"/>
      <c r="PD9" s="338" t="s">
        <v>1152</v>
      </c>
      <c r="PE9" s="77" t="s">
        <v>1176</v>
      </c>
      <c r="PF9" s="77" t="s">
        <v>1097</v>
      </c>
      <c r="PG9" s="933"/>
      <c r="PH9" s="338" t="s">
        <v>802</v>
      </c>
      <c r="PI9" s="77" t="s">
        <v>1012</v>
      </c>
      <c r="PJ9" s="77" t="s">
        <v>452</v>
      </c>
      <c r="PK9" s="933"/>
      <c r="PL9" s="1051" t="s">
        <v>1155</v>
      </c>
      <c r="PM9" s="116" t="s">
        <v>1102</v>
      </c>
      <c r="PN9" s="116" t="s">
        <v>1103</v>
      </c>
      <c r="PO9" s="116"/>
      <c r="PP9" s="117"/>
      <c r="PQ9" s="1051" t="s">
        <v>467</v>
      </c>
      <c r="PR9" s="116" t="s">
        <v>502</v>
      </c>
      <c r="PS9" s="116" t="s">
        <v>795</v>
      </c>
      <c r="PT9" s="1069"/>
      <c r="PU9" s="1410" t="s">
        <v>1438</v>
      </c>
      <c r="PV9" s="116" t="s">
        <v>137</v>
      </c>
      <c r="PW9" s="116" t="s">
        <v>458</v>
      </c>
      <c r="PX9" s="1069"/>
      <c r="PY9" s="1051" t="s">
        <v>989</v>
      </c>
      <c r="PZ9" s="116" t="s">
        <v>1151</v>
      </c>
      <c r="QA9" s="116" t="s">
        <v>317</v>
      </c>
      <c r="QB9" s="933" t="s">
        <v>811</v>
      </c>
      <c r="QC9" s="338" t="s">
        <v>285</v>
      </c>
      <c r="QD9" s="77" t="s">
        <v>459</v>
      </c>
      <c r="QE9" s="77" t="s">
        <v>273</v>
      </c>
      <c r="QF9" s="933"/>
      <c r="QG9" s="338" t="s">
        <v>267</v>
      </c>
      <c r="QH9" s="77" t="s">
        <v>816</v>
      </c>
      <c r="QI9" s="77" t="s">
        <v>1175</v>
      </c>
      <c r="QJ9" s="933"/>
      <c r="QK9" s="338" t="s">
        <v>972</v>
      </c>
      <c r="QL9" s="77" t="s">
        <v>279</v>
      </c>
      <c r="QM9" s="77" t="s">
        <v>287</v>
      </c>
      <c r="QN9" s="933"/>
      <c r="QO9" s="338" t="s">
        <v>265</v>
      </c>
      <c r="QP9" s="77" t="s">
        <v>1154</v>
      </c>
      <c r="QQ9" s="79" t="s">
        <v>1140</v>
      </c>
      <c r="QR9" s="1055"/>
      <c r="QS9" s="1054" t="s">
        <v>452</v>
      </c>
      <c r="QT9" s="79" t="s">
        <v>771</v>
      </c>
      <c r="QU9" s="79" t="s">
        <v>446</v>
      </c>
      <c r="QV9" s="1055"/>
      <c r="QW9" s="1054" t="s">
        <v>1451</v>
      </c>
      <c r="QX9" s="79" t="s">
        <v>815</v>
      </c>
      <c r="QY9" s="79" t="s">
        <v>231</v>
      </c>
      <c r="QZ9" s="1055"/>
      <c r="RA9" s="1054" t="s">
        <v>448</v>
      </c>
      <c r="RB9" s="79" t="s">
        <v>1012</v>
      </c>
      <c r="RC9" s="79" t="s">
        <v>445</v>
      </c>
      <c r="RD9" s="1055" t="s">
        <v>132</v>
      </c>
      <c r="RE9" s="338" t="s">
        <v>1101</v>
      </c>
      <c r="RF9" s="77" t="s">
        <v>224</v>
      </c>
      <c r="RG9" s="77" t="s">
        <v>974</v>
      </c>
      <c r="RH9" s="933"/>
      <c r="RI9" s="338" t="s">
        <v>451</v>
      </c>
      <c r="RJ9" s="81" t="s">
        <v>502</v>
      </c>
      <c r="RK9" s="81" t="s">
        <v>1141</v>
      </c>
      <c r="RL9" s="1053"/>
      <c r="RM9" s="1052" t="s">
        <v>880</v>
      </c>
      <c r="RN9" s="81" t="s">
        <v>1518</v>
      </c>
      <c r="RO9" s="81" t="s">
        <v>133</v>
      </c>
      <c r="RP9" s="933" t="s">
        <v>261</v>
      </c>
      <c r="RQ9" s="338" t="s">
        <v>1499</v>
      </c>
      <c r="RR9" s="77" t="s">
        <v>225</v>
      </c>
      <c r="RS9" s="77" t="s">
        <v>1104</v>
      </c>
      <c r="RT9" s="933"/>
      <c r="RU9" s="1051" t="s">
        <v>975</v>
      </c>
      <c r="RV9" s="116" t="s">
        <v>287</v>
      </c>
      <c r="RW9" s="116" t="s">
        <v>501</v>
      </c>
      <c r="RX9" s="1069"/>
      <c r="RY9" s="1051" t="s">
        <v>477</v>
      </c>
      <c r="RZ9" s="116" t="s">
        <v>1056</v>
      </c>
      <c r="SA9" s="116" t="s">
        <v>1176</v>
      </c>
      <c r="SB9" s="1069" t="s">
        <v>379</v>
      </c>
      <c r="SC9" s="1054" t="s">
        <v>802</v>
      </c>
      <c r="SD9" s="79" t="s">
        <v>1140</v>
      </c>
      <c r="SE9" s="79" t="s">
        <v>448</v>
      </c>
      <c r="SF9" s="1055"/>
      <c r="SG9" s="1054" t="s">
        <v>202</v>
      </c>
      <c r="SH9" s="79" t="s">
        <v>1152</v>
      </c>
      <c r="SI9" s="79"/>
      <c r="SJ9" s="1055"/>
      <c r="SK9" s="1054" t="s">
        <v>1149</v>
      </c>
      <c r="SL9" s="79" t="s">
        <v>1451</v>
      </c>
      <c r="SM9" s="79" t="s">
        <v>1012</v>
      </c>
      <c r="SN9" s="1055"/>
      <c r="SO9" s="1054" t="s">
        <v>231</v>
      </c>
      <c r="SP9" s="79" t="s">
        <v>769</v>
      </c>
      <c r="SQ9" s="79" t="s">
        <v>132</v>
      </c>
      <c r="SR9" s="1053" t="s">
        <v>1110</v>
      </c>
      <c r="SS9" s="1052" t="s">
        <v>813</v>
      </c>
      <c r="ST9" s="81" t="s">
        <v>795</v>
      </c>
      <c r="SU9" s="81" t="s">
        <v>972</v>
      </c>
      <c r="SV9" s="1053"/>
      <c r="SW9" s="1052" t="s">
        <v>1154</v>
      </c>
      <c r="SX9" s="81" t="s">
        <v>133</v>
      </c>
      <c r="SY9" s="77" t="s">
        <v>1102</v>
      </c>
      <c r="SZ9" s="110" t="s">
        <v>452</v>
      </c>
      <c r="TA9" s="338" t="s">
        <v>1633</v>
      </c>
      <c r="TB9" s="77" t="s">
        <v>466</v>
      </c>
      <c r="TC9" s="77" t="s">
        <v>1155</v>
      </c>
      <c r="TD9" s="933"/>
      <c r="TE9" s="338" t="s">
        <v>1104</v>
      </c>
      <c r="TF9" s="77" t="s">
        <v>802</v>
      </c>
      <c r="TG9" s="116" t="s">
        <v>1056</v>
      </c>
      <c r="TH9" s="1069"/>
      <c r="TI9" s="1051" t="s">
        <v>1151</v>
      </c>
      <c r="TJ9" s="116" t="s">
        <v>221</v>
      </c>
      <c r="TK9" s="116" t="s">
        <v>1099</v>
      </c>
      <c r="TL9" s="1069"/>
      <c r="TM9" s="1051" t="s">
        <v>1177</v>
      </c>
      <c r="TN9" s="116" t="s">
        <v>1039</v>
      </c>
      <c r="TO9" s="116" t="s">
        <v>1632</v>
      </c>
      <c r="TP9" s="1069"/>
      <c r="TQ9" s="1051" t="s">
        <v>444</v>
      </c>
      <c r="TR9" s="116" t="s">
        <v>289</v>
      </c>
      <c r="TS9" s="116"/>
      <c r="TT9" s="1069"/>
      <c r="TU9" s="1051" t="s">
        <v>1882</v>
      </c>
      <c r="TV9" s="116" t="s">
        <v>1909</v>
      </c>
      <c r="TW9" s="116" t="s">
        <v>1902</v>
      </c>
      <c r="TX9" s="1069" t="s">
        <v>163</v>
      </c>
      <c r="TY9" s="1051" t="s">
        <v>1906</v>
      </c>
      <c r="TZ9" s="116" t="s">
        <v>1907</v>
      </c>
      <c r="UA9" s="116" t="s">
        <v>1915</v>
      </c>
      <c r="UB9" s="117"/>
      <c r="UC9" s="1587" t="s">
        <v>1901</v>
      </c>
      <c r="UD9" s="1020" t="s">
        <v>1895</v>
      </c>
      <c r="UE9" s="1020" t="s">
        <v>1917</v>
      </c>
      <c r="UF9" s="1034" t="s">
        <v>897</v>
      </c>
      <c r="UG9" s="1587" t="s">
        <v>1990</v>
      </c>
      <c r="UH9" s="1020" t="s">
        <v>1887</v>
      </c>
      <c r="UI9" s="1020" t="s">
        <v>1897</v>
      </c>
      <c r="UJ9" s="1874"/>
      <c r="UK9" s="1587" t="s">
        <v>1916</v>
      </c>
      <c r="UL9" s="1020" t="s">
        <v>1899</v>
      </c>
      <c r="UM9" s="1020" t="s">
        <v>1974</v>
      </c>
      <c r="UN9" s="1034"/>
      <c r="UO9" s="1587" t="s">
        <v>1889</v>
      </c>
      <c r="UP9" s="1020" t="s">
        <v>1883</v>
      </c>
      <c r="UQ9" s="1020" t="s">
        <v>897</v>
      </c>
      <c r="UR9" s="1034"/>
      <c r="US9" s="1587" t="s">
        <v>1154</v>
      </c>
      <c r="UT9" s="1020" t="s">
        <v>1056</v>
      </c>
      <c r="UU9" s="1020" t="s">
        <v>1099</v>
      </c>
      <c r="UV9" s="1034"/>
      <c r="UW9" s="1587" t="s">
        <v>1973</v>
      </c>
      <c r="UX9" s="1020" t="s">
        <v>1909</v>
      </c>
      <c r="UY9" s="1020" t="s">
        <v>2068</v>
      </c>
      <c r="UZ9" s="1780" t="s">
        <v>897</v>
      </c>
      <c r="VA9" s="1805" t="s">
        <v>1984</v>
      </c>
      <c r="VB9" s="1723" t="s">
        <v>1873</v>
      </c>
      <c r="VC9" s="1723" t="s">
        <v>897</v>
      </c>
      <c r="VD9" s="1780" t="s">
        <v>897</v>
      </c>
      <c r="VE9" s="1805" t="s">
        <v>1983</v>
      </c>
      <c r="VF9" s="1723" t="s">
        <v>1985</v>
      </c>
      <c r="VG9" s="1723" t="s">
        <v>897</v>
      </c>
      <c r="VH9" s="1780" t="s">
        <v>897</v>
      </c>
      <c r="VI9" s="1805" t="s">
        <v>222</v>
      </c>
      <c r="VJ9" s="1723" t="s">
        <v>279</v>
      </c>
      <c r="VK9" s="1723" t="s">
        <v>897</v>
      </c>
      <c r="VL9" s="1780" t="s">
        <v>897</v>
      </c>
      <c r="VM9" s="1805" t="s">
        <v>259</v>
      </c>
      <c r="VN9" s="1723" t="s">
        <v>1110</v>
      </c>
      <c r="VO9" s="1723" t="s">
        <v>897</v>
      </c>
      <c r="VP9" s="1780" t="s">
        <v>897</v>
      </c>
      <c r="VQ9" s="1805" t="s">
        <v>270</v>
      </c>
      <c r="VR9" s="1723" t="s">
        <v>802</v>
      </c>
      <c r="VS9" s="1723" t="s">
        <v>897</v>
      </c>
      <c r="VT9" s="1780" t="s">
        <v>897</v>
      </c>
      <c r="VU9" s="1805" t="s">
        <v>1987</v>
      </c>
      <c r="VV9" s="1723" t="s">
        <v>1868</v>
      </c>
      <c r="VW9" s="1723" t="s">
        <v>897</v>
      </c>
      <c r="VX9" s="1780" t="s">
        <v>897</v>
      </c>
      <c r="VY9" s="1805" t="s">
        <v>1889</v>
      </c>
      <c r="VZ9" s="1723" t="s">
        <v>1881</v>
      </c>
      <c r="WA9" s="1723" t="s">
        <v>897</v>
      </c>
      <c r="WB9" s="1780" t="s">
        <v>897</v>
      </c>
      <c r="WC9" s="1805" t="s">
        <v>1870</v>
      </c>
      <c r="WD9" s="1723" t="s">
        <v>1883</v>
      </c>
      <c r="WE9" s="1723" t="s">
        <v>897</v>
      </c>
      <c r="WF9" s="1780" t="s">
        <v>897</v>
      </c>
      <c r="WG9" s="1805" t="s">
        <v>2208</v>
      </c>
      <c r="WH9" s="1723" t="s">
        <v>1891</v>
      </c>
      <c r="WI9" s="1723" t="s">
        <v>897</v>
      </c>
      <c r="WJ9" s="1780" t="s">
        <v>897</v>
      </c>
      <c r="WK9" s="1587" t="s">
        <v>1880</v>
      </c>
      <c r="WL9" s="1020" t="s">
        <v>1983</v>
      </c>
      <c r="WM9" s="1020" t="s">
        <v>897</v>
      </c>
      <c r="WN9" s="1034" t="s">
        <v>897</v>
      </c>
      <c r="WO9" s="1587" t="s">
        <v>1982</v>
      </c>
      <c r="WP9" s="1020" t="s">
        <v>1876</v>
      </c>
      <c r="WQ9" s="1020" t="s">
        <v>897</v>
      </c>
      <c r="WR9" s="1034" t="s">
        <v>897</v>
      </c>
      <c r="WS9" s="1587" t="s">
        <v>1882</v>
      </c>
      <c r="WT9" s="1020" t="s">
        <v>1901</v>
      </c>
      <c r="WU9" s="1020" t="s">
        <v>897</v>
      </c>
      <c r="WV9" s="1034" t="s">
        <v>897</v>
      </c>
      <c r="WW9" s="1587" t="s">
        <v>1868</v>
      </c>
      <c r="WX9" s="1020" t="s">
        <v>1935</v>
      </c>
      <c r="WY9" s="1020" t="s">
        <v>897</v>
      </c>
      <c r="WZ9" s="1034" t="s">
        <v>897</v>
      </c>
      <c r="XA9" s="1587" t="s">
        <v>1866</v>
      </c>
      <c r="XB9" s="1020" t="s">
        <v>1877</v>
      </c>
      <c r="XC9" s="1020" t="s">
        <v>897</v>
      </c>
      <c r="XD9" s="1034" t="s">
        <v>897</v>
      </c>
      <c r="XE9" s="1587" t="s">
        <v>1865</v>
      </c>
      <c r="XF9" s="1020" t="s">
        <v>2350</v>
      </c>
      <c r="XG9" s="1020" t="s">
        <v>897</v>
      </c>
      <c r="XH9" s="1034" t="s">
        <v>897</v>
      </c>
      <c r="XI9" s="1587" t="s">
        <v>1932</v>
      </c>
      <c r="XJ9" s="1020" t="s">
        <v>2208</v>
      </c>
      <c r="XK9" s="1020" t="s">
        <v>897</v>
      </c>
      <c r="XL9" s="1034" t="s">
        <v>897</v>
      </c>
      <c r="XM9" s="1587" t="s">
        <v>1986</v>
      </c>
      <c r="XN9" s="1020" t="s">
        <v>1870</v>
      </c>
      <c r="XO9" s="116" t="s">
        <v>146</v>
      </c>
      <c r="XP9" s="1780" t="s">
        <v>897</v>
      </c>
      <c r="XQ9" s="1805" t="s">
        <v>1969</v>
      </c>
      <c r="XR9" s="1723" t="s">
        <v>1869</v>
      </c>
      <c r="XS9" s="1723" t="s">
        <v>897</v>
      </c>
      <c r="XT9" s="1780" t="s">
        <v>897</v>
      </c>
      <c r="XU9" s="1805" t="s">
        <v>1873</v>
      </c>
      <c r="XV9" s="1723" t="s">
        <v>1910</v>
      </c>
      <c r="XW9" s="1723" t="s">
        <v>897</v>
      </c>
      <c r="XX9" s="1780" t="s">
        <v>897</v>
      </c>
      <c r="XY9" s="1805" t="s">
        <v>1902</v>
      </c>
      <c r="XZ9" s="1723" t="s">
        <v>1879</v>
      </c>
      <c r="YA9" s="1723" t="s">
        <v>897</v>
      </c>
      <c r="YB9" s="1780" t="s">
        <v>897</v>
      </c>
      <c r="YC9" s="1805" t="s">
        <v>1997</v>
      </c>
      <c r="YD9" s="1723" t="s">
        <v>1868</v>
      </c>
      <c r="YE9" s="1723" t="s">
        <v>897</v>
      </c>
      <c r="YF9" s="1780" t="s">
        <v>897</v>
      </c>
      <c r="YG9" s="1805" t="s">
        <v>1877</v>
      </c>
      <c r="YH9" s="1723" t="s">
        <v>1987</v>
      </c>
      <c r="YI9" s="1723" t="s">
        <v>897</v>
      </c>
      <c r="YJ9" s="1780" t="s">
        <v>897</v>
      </c>
      <c r="YK9" s="1805" t="s">
        <v>2388</v>
      </c>
      <c r="YL9" s="1723" t="s">
        <v>1866</v>
      </c>
      <c r="YM9" s="1723" t="s">
        <v>897</v>
      </c>
      <c r="YN9" s="1806" t="s">
        <v>897</v>
      </c>
      <c r="YO9" s="1805" t="s">
        <v>1884</v>
      </c>
      <c r="YP9" s="1723" t="s">
        <v>1957</v>
      </c>
      <c r="YQ9" s="1723" t="s">
        <v>897</v>
      </c>
      <c r="YR9" s="1780" t="s">
        <v>897</v>
      </c>
      <c r="YS9" s="1805" t="s">
        <v>1901</v>
      </c>
      <c r="YT9" s="1723" t="s">
        <v>1910</v>
      </c>
      <c r="YU9" s="1723" t="s">
        <v>897</v>
      </c>
      <c r="YV9" s="1780" t="s">
        <v>897</v>
      </c>
      <c r="YW9" s="1805" t="s">
        <v>1869</v>
      </c>
      <c r="YX9" s="1723" t="s">
        <v>1923</v>
      </c>
      <c r="YY9" s="1723" t="s">
        <v>897</v>
      </c>
      <c r="YZ9" s="1780" t="s">
        <v>897</v>
      </c>
      <c r="ZA9" s="1805" t="s">
        <v>1904</v>
      </c>
      <c r="ZB9" s="1723" t="s">
        <v>1916</v>
      </c>
      <c r="ZC9" s="1723" t="s">
        <v>897</v>
      </c>
      <c r="ZD9" s="1780" t="s">
        <v>897</v>
      </c>
      <c r="ZE9" s="1805" t="s">
        <v>1890</v>
      </c>
      <c r="ZF9" s="1723" t="s">
        <v>1987</v>
      </c>
      <c r="ZG9" s="1723" t="s">
        <v>897</v>
      </c>
      <c r="ZH9" s="1780" t="s">
        <v>897</v>
      </c>
      <c r="ZI9" s="1805" t="s">
        <v>2208</v>
      </c>
      <c r="ZJ9" s="1723" t="s">
        <v>1924</v>
      </c>
      <c r="ZK9" s="1723" t="s">
        <v>897</v>
      </c>
      <c r="ZL9" s="1806" t="s">
        <v>897</v>
      </c>
      <c r="ZM9" s="1805" t="s">
        <v>1982</v>
      </c>
      <c r="ZN9" s="1723" t="s">
        <v>1957</v>
      </c>
      <c r="ZO9" s="1723" t="s">
        <v>897</v>
      </c>
      <c r="ZP9" s="1780" t="s">
        <v>897</v>
      </c>
      <c r="ZQ9" s="1805" t="s">
        <v>1909</v>
      </c>
      <c r="ZR9" s="1723" t="s">
        <v>2350</v>
      </c>
      <c r="ZS9" s="1723" t="s">
        <v>897</v>
      </c>
      <c r="ZT9" s="1780" t="s">
        <v>897</v>
      </c>
      <c r="ZU9" s="1805" t="s">
        <v>1901</v>
      </c>
      <c r="ZV9" s="1723" t="s">
        <v>1935</v>
      </c>
      <c r="ZW9" s="1723" t="s">
        <v>897</v>
      </c>
      <c r="ZX9" s="1780" t="s">
        <v>897</v>
      </c>
      <c r="ZY9" s="1805" t="s">
        <v>1887</v>
      </c>
      <c r="ZZ9" s="1723" t="s">
        <v>1991</v>
      </c>
      <c r="AAA9" s="1723" t="s">
        <v>897</v>
      </c>
      <c r="AAB9" s="1780" t="s">
        <v>897</v>
      </c>
      <c r="AAC9" s="1805" t="s">
        <v>1869</v>
      </c>
      <c r="AAD9" s="1723" t="s">
        <v>1866</v>
      </c>
      <c r="AAE9" s="1723" t="s">
        <v>897</v>
      </c>
      <c r="AAF9" s="1780" t="s">
        <v>897</v>
      </c>
      <c r="AAG9" s="1805" t="s">
        <v>1870</v>
      </c>
      <c r="AAH9" s="1723" t="s">
        <v>1900</v>
      </c>
      <c r="AAI9" s="1723" t="s">
        <v>897</v>
      </c>
      <c r="AAJ9" s="1780" t="s">
        <v>897</v>
      </c>
      <c r="AAK9" s="1805" t="s">
        <v>1910</v>
      </c>
      <c r="AAL9" s="1723" t="s">
        <v>2673</v>
      </c>
      <c r="AAM9" s="1723" t="s">
        <v>897</v>
      </c>
      <c r="AAN9" s="1806" t="s">
        <v>897</v>
      </c>
      <c r="AAO9" s="1805" t="s">
        <v>1890</v>
      </c>
      <c r="AAP9" s="1723" t="s">
        <v>1986</v>
      </c>
      <c r="AAQ9" s="1723" t="s">
        <v>897</v>
      </c>
      <c r="AAR9" s="1780" t="s">
        <v>897</v>
      </c>
      <c r="AAS9" s="1805" t="s">
        <v>1919</v>
      </c>
      <c r="AAT9" s="1723" t="s">
        <v>1944</v>
      </c>
      <c r="AAU9" s="1723" t="s">
        <v>897</v>
      </c>
      <c r="AAV9" s="1806" t="s">
        <v>897</v>
      </c>
      <c r="AAW9" s="1805" t="s">
        <v>1982</v>
      </c>
      <c r="AAX9" s="1723" t="s">
        <v>2618</v>
      </c>
      <c r="AAY9" s="1723" t="s">
        <v>897</v>
      </c>
      <c r="AAZ9" s="1780" t="s">
        <v>897</v>
      </c>
      <c r="ABA9" s="1805" t="s">
        <v>1914</v>
      </c>
      <c r="ABB9" s="1723" t="s">
        <v>2388</v>
      </c>
      <c r="ABC9" s="1723" t="s">
        <v>897</v>
      </c>
      <c r="ABD9" s="1780" t="s">
        <v>897</v>
      </c>
      <c r="ABE9" s="1805" t="s">
        <v>1901</v>
      </c>
      <c r="ABF9" s="1723" t="s">
        <v>1979</v>
      </c>
      <c r="ABG9" s="1723" t="s">
        <v>897</v>
      </c>
      <c r="ABH9" s="1780" t="s">
        <v>897</v>
      </c>
      <c r="ABI9" s="1805" t="s">
        <v>2004</v>
      </c>
      <c r="ABJ9" s="1723" t="s">
        <v>1884</v>
      </c>
      <c r="ABK9" s="1723" t="s">
        <v>897</v>
      </c>
      <c r="ABL9" s="1780" t="s">
        <v>897</v>
      </c>
      <c r="ABM9" s="1805" t="s">
        <v>1955</v>
      </c>
      <c r="ABN9" s="1723" t="s">
        <v>1870</v>
      </c>
      <c r="ABO9" s="1723" t="s">
        <v>897</v>
      </c>
      <c r="ABP9" s="1780" t="s">
        <v>897</v>
      </c>
      <c r="ABQ9" s="1805" t="s">
        <v>1910</v>
      </c>
      <c r="ABR9" s="1723" t="s">
        <v>1996</v>
      </c>
      <c r="ABS9" s="1723" t="s">
        <v>897</v>
      </c>
      <c r="ABT9" s="1780" t="s">
        <v>897</v>
      </c>
      <c r="ABU9" s="1805" t="s">
        <v>1869</v>
      </c>
      <c r="ABV9" s="1723" t="s">
        <v>1877</v>
      </c>
      <c r="ABW9" s="1723" t="s">
        <v>897</v>
      </c>
      <c r="ABX9" s="1780" t="s">
        <v>897</v>
      </c>
      <c r="ABY9" s="1805" t="s">
        <v>1957</v>
      </c>
      <c r="ABZ9" s="1723" t="s">
        <v>1904</v>
      </c>
      <c r="ACA9" s="1723" t="s">
        <v>897</v>
      </c>
      <c r="ACB9" s="1780" t="s">
        <v>897</v>
      </c>
      <c r="ACC9" s="1805" t="s">
        <v>1975</v>
      </c>
      <c r="ACD9" s="1723" t="s">
        <v>1900</v>
      </c>
      <c r="ACE9" s="1723" t="s">
        <v>897</v>
      </c>
      <c r="ACF9" s="1780" t="s">
        <v>897</v>
      </c>
      <c r="ACG9" s="1805" t="s">
        <v>1892</v>
      </c>
      <c r="ACH9" s="1723" t="s">
        <v>1987</v>
      </c>
      <c r="ACI9" s="1723" t="s">
        <v>897</v>
      </c>
      <c r="ACJ9" s="1780" t="s">
        <v>897</v>
      </c>
      <c r="ACK9" s="1805" t="s">
        <v>1873</v>
      </c>
      <c r="ACL9" s="1723" t="s">
        <v>1881</v>
      </c>
      <c r="ACM9" s="1723" t="s">
        <v>897</v>
      </c>
      <c r="ACN9" s="1780" t="s">
        <v>897</v>
      </c>
      <c r="ACO9" s="1805" t="s">
        <v>1908</v>
      </c>
      <c r="ACP9" s="1723" t="s">
        <v>2826</v>
      </c>
      <c r="ACQ9" s="1723" t="s">
        <v>897</v>
      </c>
      <c r="ACR9" s="1780" t="s">
        <v>897</v>
      </c>
      <c r="ACS9" s="1805" t="s">
        <v>1884</v>
      </c>
      <c r="ACT9" s="1723" t="s">
        <v>2634</v>
      </c>
      <c r="ACU9" s="1723" t="s">
        <v>897</v>
      </c>
      <c r="ACV9" s="1780" t="s">
        <v>897</v>
      </c>
      <c r="ACW9" s="1805" t="s">
        <v>1991</v>
      </c>
      <c r="ACX9" s="1723" t="s">
        <v>1926</v>
      </c>
      <c r="ACY9" s="1723" t="s">
        <v>897</v>
      </c>
      <c r="ACZ9" s="1780" t="s">
        <v>897</v>
      </c>
      <c r="ADA9" s="1805" t="s">
        <v>1939</v>
      </c>
      <c r="ADB9" s="1723" t="s">
        <v>1914</v>
      </c>
      <c r="ADC9" s="1723" t="s">
        <v>897</v>
      </c>
      <c r="ADD9" s="1780" t="s">
        <v>897</v>
      </c>
      <c r="ADE9" s="1805" t="s">
        <v>1966</v>
      </c>
      <c r="ADF9" s="1723" t="s">
        <v>1973</v>
      </c>
      <c r="ADG9" s="1723" t="s">
        <v>897</v>
      </c>
      <c r="ADH9" s="1780" t="s">
        <v>897</v>
      </c>
      <c r="ADI9" s="1805" t="s">
        <v>289</v>
      </c>
      <c r="ADJ9" s="1723" t="s">
        <v>1450</v>
      </c>
      <c r="ADK9" s="1723" t="s">
        <v>897</v>
      </c>
      <c r="ADL9" s="1780" t="s">
        <v>897</v>
      </c>
      <c r="ADM9" s="1805" t="s">
        <v>1935</v>
      </c>
      <c r="ADN9" s="1723" t="s">
        <v>1877</v>
      </c>
      <c r="ADO9" s="1723" t="s">
        <v>897</v>
      </c>
      <c r="ADP9" s="1780" t="s">
        <v>897</v>
      </c>
      <c r="ADQ9" s="1805" t="s">
        <v>1904</v>
      </c>
      <c r="ADR9" s="1723" t="s">
        <v>1907</v>
      </c>
      <c r="ADS9" s="1723" t="s">
        <v>897</v>
      </c>
      <c r="ADT9" s="1780" t="s">
        <v>897</v>
      </c>
      <c r="ADU9" s="1805" t="s">
        <v>1868</v>
      </c>
      <c r="ADV9" s="1723" t="s">
        <v>1923</v>
      </c>
      <c r="ADW9" s="1723" t="s">
        <v>897</v>
      </c>
      <c r="ADX9" s="1780" t="s">
        <v>897</v>
      </c>
      <c r="ADY9" s="2548" t="s">
        <v>1933</v>
      </c>
      <c r="ADZ9" s="1283" t="s">
        <v>1881</v>
      </c>
      <c r="AEA9" s="1283" t="s">
        <v>897</v>
      </c>
      <c r="AEB9" s="2587" t="s">
        <v>897</v>
      </c>
      <c r="AEC9" s="2548" t="s">
        <v>1892</v>
      </c>
      <c r="AED9" s="1283" t="s">
        <v>2618</v>
      </c>
      <c r="AEE9" s="1283" t="s">
        <v>897</v>
      </c>
      <c r="AEF9" s="2547" t="s">
        <v>897</v>
      </c>
      <c r="AEG9" s="1805" t="s">
        <v>1986</v>
      </c>
      <c r="AEH9" s="1723" t="s">
        <v>1873</v>
      </c>
      <c r="AEI9" s="1723" t="s">
        <v>897</v>
      </c>
      <c r="AEJ9" s="1780" t="s">
        <v>897</v>
      </c>
      <c r="AEK9" s="1805" t="s">
        <v>2826</v>
      </c>
      <c r="AEL9" s="1723" t="s">
        <v>1966</v>
      </c>
      <c r="AEM9" s="1723" t="s">
        <v>897</v>
      </c>
      <c r="AEN9" s="1780" t="s">
        <v>897</v>
      </c>
      <c r="AEO9" s="1805" t="s">
        <v>1901</v>
      </c>
      <c r="AEP9" s="1723" t="s">
        <v>1991</v>
      </c>
      <c r="AEQ9" s="1723" t="s">
        <v>897</v>
      </c>
      <c r="AER9" s="1806" t="s">
        <v>897</v>
      </c>
      <c r="AES9" s="1234"/>
      <c r="AET9" s="1234" t="s">
        <v>517</v>
      </c>
      <c r="AEU9" s="338">
        <f t="shared" si="7"/>
        <v>13</v>
      </c>
      <c r="AEV9" s="77">
        <f t="shared" si="8"/>
        <v>11</v>
      </c>
      <c r="AEW9" s="933">
        <f t="shared" si="9"/>
        <v>24</v>
      </c>
      <c r="AEX9" s="144">
        <f t="shared" si="10"/>
        <v>0.54166666666666663</v>
      </c>
      <c r="AEY9" s="338">
        <f t="shared" si="11"/>
        <v>7</v>
      </c>
      <c r="AEZ9" s="77">
        <f t="shared" si="12"/>
        <v>5</v>
      </c>
      <c r="AFA9" s="933">
        <f t="shared" si="13"/>
        <v>12</v>
      </c>
      <c r="AFB9" s="1311">
        <f t="shared" si="14"/>
        <v>0.58333333333333337</v>
      </c>
    </row>
    <row r="10" spans="1:835" x14ac:dyDescent="0.2">
      <c r="A10" s="307"/>
      <c r="B10" s="74" t="s">
        <v>489</v>
      </c>
      <c r="C10" s="569">
        <f t="shared" ca="1" si="0"/>
        <v>18</v>
      </c>
      <c r="D10" s="574">
        <v>39491</v>
      </c>
      <c r="E10" s="331" t="s">
        <v>470</v>
      </c>
      <c r="F10" s="75" t="s">
        <v>487</v>
      </c>
      <c r="G10" s="187" t="s">
        <v>9</v>
      </c>
      <c r="H10" s="76">
        <f>COUNTIF($L10:$XFD10,"*○*")</f>
        <v>217</v>
      </c>
      <c r="I10" s="77">
        <f>COUNTIF($L10:$XFD10,"*●*")</f>
        <v>210</v>
      </c>
      <c r="J10" s="77">
        <f t="shared" si="1"/>
        <v>427</v>
      </c>
      <c r="K10" s="95">
        <f t="shared" si="2"/>
        <v>0.50819672131147542</v>
      </c>
      <c r="L10" s="225"/>
      <c r="M10" s="225"/>
      <c r="N10" s="225"/>
      <c r="O10" s="225"/>
      <c r="P10" s="225"/>
      <c r="Q10" s="225"/>
      <c r="R10" s="225"/>
      <c r="S10" s="225"/>
      <c r="T10" s="225"/>
      <c r="U10" s="225"/>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67" t="s">
        <v>218</v>
      </c>
      <c r="EZ10" s="74" t="s">
        <v>418</v>
      </c>
      <c r="FA10" s="74" t="s">
        <v>428</v>
      </c>
      <c r="FB10" s="263"/>
      <c r="FC10" s="76" t="s">
        <v>502</v>
      </c>
      <c r="FD10" s="77" t="s">
        <v>455</v>
      </c>
      <c r="FE10" s="77" t="s">
        <v>223</v>
      </c>
      <c r="FF10" s="124"/>
      <c r="FG10" s="76" t="s">
        <v>270</v>
      </c>
      <c r="FH10" s="77" t="s">
        <v>462</v>
      </c>
      <c r="FI10" s="77" t="s">
        <v>279</v>
      </c>
      <c r="FJ10" s="124"/>
      <c r="FK10" s="76" t="s">
        <v>419</v>
      </c>
      <c r="FL10" s="77" t="s">
        <v>446</v>
      </c>
      <c r="FM10" s="77" t="s">
        <v>155</v>
      </c>
      <c r="FN10" s="124"/>
      <c r="FO10" s="76" t="s">
        <v>187</v>
      </c>
      <c r="FP10" s="77" t="s">
        <v>287</v>
      </c>
      <c r="FQ10" s="77" t="s">
        <v>282</v>
      </c>
      <c r="FR10" s="124"/>
      <c r="FS10" s="76" t="s">
        <v>464</v>
      </c>
      <c r="FT10" s="77" t="s">
        <v>295</v>
      </c>
      <c r="FU10" s="77" t="s">
        <v>477</v>
      </c>
      <c r="FV10" s="110"/>
      <c r="FW10" s="76" t="s">
        <v>449</v>
      </c>
      <c r="FX10" s="77" t="s">
        <v>530</v>
      </c>
      <c r="FY10" s="77" t="s">
        <v>285</v>
      </c>
      <c r="FZ10" s="124"/>
      <c r="GA10" s="76" t="s">
        <v>467</v>
      </c>
      <c r="GB10" s="77" t="s">
        <v>221</v>
      </c>
      <c r="GC10" s="77" t="s">
        <v>184</v>
      </c>
      <c r="GD10" s="124"/>
      <c r="GE10" s="76" t="s">
        <v>476</v>
      </c>
      <c r="GF10" s="77" t="s">
        <v>224</v>
      </c>
      <c r="GG10" s="77" t="s">
        <v>450</v>
      </c>
      <c r="GH10" s="124"/>
      <c r="GI10" s="76" t="s">
        <v>478</v>
      </c>
      <c r="GJ10" s="77" t="s">
        <v>223</v>
      </c>
      <c r="GK10" s="116" t="s">
        <v>466</v>
      </c>
      <c r="GL10" s="117"/>
      <c r="GM10" s="115" t="s">
        <v>208</v>
      </c>
      <c r="GN10" s="116" t="s">
        <v>287</v>
      </c>
      <c r="GO10" s="116" t="s">
        <v>455</v>
      </c>
      <c r="GP10" s="224"/>
      <c r="GQ10" s="115" t="s">
        <v>318</v>
      </c>
      <c r="GR10" s="116" t="s">
        <v>428</v>
      </c>
      <c r="GS10" s="116" t="s">
        <v>446</v>
      </c>
      <c r="GT10" s="224"/>
      <c r="GU10" s="115" t="s">
        <v>502</v>
      </c>
      <c r="GV10" s="116" t="s">
        <v>531</v>
      </c>
      <c r="GW10" s="116" t="s">
        <v>458</v>
      </c>
      <c r="GX10" s="224"/>
      <c r="GY10" s="115" t="s">
        <v>467</v>
      </c>
      <c r="GZ10" s="116" t="s">
        <v>221</v>
      </c>
      <c r="HA10" s="116" t="s">
        <v>214</v>
      </c>
      <c r="HB10" s="124" t="s">
        <v>464</v>
      </c>
      <c r="HC10" s="76" t="s">
        <v>199</v>
      </c>
      <c r="HD10" s="77" t="s">
        <v>447</v>
      </c>
      <c r="HE10" s="77" t="s">
        <v>200</v>
      </c>
      <c r="HF10" s="124"/>
      <c r="HG10" s="76" t="s">
        <v>485</v>
      </c>
      <c r="HH10" s="77" t="s">
        <v>418</v>
      </c>
      <c r="HI10" s="79" t="s">
        <v>530</v>
      </c>
      <c r="HJ10" s="183"/>
      <c r="HK10" s="78" t="s">
        <v>479</v>
      </c>
      <c r="HL10" s="79" t="s">
        <v>137</v>
      </c>
      <c r="HM10" s="79" t="s">
        <v>414</v>
      </c>
      <c r="HN10" s="183"/>
      <c r="HO10" s="78" t="s">
        <v>455</v>
      </c>
      <c r="HP10" s="79" t="s">
        <v>448</v>
      </c>
      <c r="HQ10" s="79" t="s">
        <v>223</v>
      </c>
      <c r="HR10" s="183"/>
      <c r="HS10" s="78" t="s">
        <v>449</v>
      </c>
      <c r="HT10" s="79" t="s">
        <v>532</v>
      </c>
      <c r="HU10" s="79" t="s">
        <v>132</v>
      </c>
      <c r="HV10" s="125" t="s">
        <v>189</v>
      </c>
      <c r="HW10" s="80" t="s">
        <v>810</v>
      </c>
      <c r="HX10" s="2054" t="s">
        <v>811</v>
      </c>
      <c r="HY10" s="81" t="s">
        <v>133</v>
      </c>
      <c r="HZ10" s="124" t="s">
        <v>273</v>
      </c>
      <c r="IA10" s="76" t="s">
        <v>282</v>
      </c>
      <c r="IB10" s="77" t="s">
        <v>446</v>
      </c>
      <c r="IC10" s="77" t="s">
        <v>207</v>
      </c>
      <c r="ID10" s="124"/>
      <c r="IE10" s="76" t="s">
        <v>263</v>
      </c>
      <c r="IF10" s="77" t="s">
        <v>769</v>
      </c>
      <c r="IG10" s="77" t="s">
        <v>318</v>
      </c>
      <c r="IH10" s="124"/>
      <c r="II10" s="76" t="s">
        <v>279</v>
      </c>
      <c r="IJ10" s="77" t="s">
        <v>450</v>
      </c>
      <c r="IK10" s="77" t="s">
        <v>462</v>
      </c>
      <c r="IL10" s="124"/>
      <c r="IM10" s="76" t="s">
        <v>200</v>
      </c>
      <c r="IN10" s="77" t="s">
        <v>137</v>
      </c>
      <c r="IO10" s="77" t="s">
        <v>533</v>
      </c>
      <c r="IP10" s="124"/>
      <c r="IQ10" s="646" t="s">
        <v>795</v>
      </c>
      <c r="IR10" s="77" t="s">
        <v>265</v>
      </c>
      <c r="IS10" s="77" t="s">
        <v>467</v>
      </c>
      <c r="IT10" s="124"/>
      <c r="IU10" s="76" t="s">
        <v>448</v>
      </c>
      <c r="IV10" s="77" t="s">
        <v>478</v>
      </c>
      <c r="IW10" s="77" t="s">
        <v>447</v>
      </c>
      <c r="IX10" s="124"/>
      <c r="IY10" s="646" t="s">
        <v>797</v>
      </c>
      <c r="IZ10" s="77" t="s">
        <v>231</v>
      </c>
      <c r="JA10" s="77" t="s">
        <v>460</v>
      </c>
      <c r="JB10" s="124"/>
      <c r="JC10" s="76" t="s">
        <v>796</v>
      </c>
      <c r="JD10" s="77" t="s">
        <v>189</v>
      </c>
      <c r="JE10" s="77" t="s">
        <v>465</v>
      </c>
      <c r="JF10" s="124"/>
      <c r="JG10" s="76" t="s">
        <v>531</v>
      </c>
      <c r="JH10" s="77" t="s">
        <v>458</v>
      </c>
      <c r="JI10" s="77" t="s">
        <v>455</v>
      </c>
      <c r="JJ10" s="124"/>
      <c r="JK10" s="76" t="s">
        <v>799</v>
      </c>
      <c r="JL10" s="77" t="s">
        <v>813</v>
      </c>
      <c r="JM10" s="77" t="s">
        <v>446</v>
      </c>
      <c r="JN10" s="124"/>
      <c r="JO10" s="76" t="s">
        <v>166</v>
      </c>
      <c r="JP10" s="77" t="s">
        <v>530</v>
      </c>
      <c r="JQ10" s="77" t="s">
        <v>201</v>
      </c>
      <c r="JR10" s="110"/>
      <c r="JS10" s="76" t="s">
        <v>798</v>
      </c>
      <c r="JT10" s="77" t="s">
        <v>771</v>
      </c>
      <c r="JU10" s="77" t="s">
        <v>215</v>
      </c>
      <c r="JV10" s="124"/>
      <c r="JW10" s="76" t="s">
        <v>318</v>
      </c>
      <c r="JX10" s="77" t="s">
        <v>815</v>
      </c>
      <c r="JY10" s="77" t="s">
        <v>199</v>
      </c>
      <c r="JZ10" s="110"/>
      <c r="KA10" s="76" t="s">
        <v>500</v>
      </c>
      <c r="KB10" s="77" t="s">
        <v>287</v>
      </c>
      <c r="KC10" s="77" t="s">
        <v>451</v>
      </c>
      <c r="KD10" s="77"/>
      <c r="KE10" s="124"/>
      <c r="KF10" s="76" t="s">
        <v>285</v>
      </c>
      <c r="KG10" s="77" t="s">
        <v>974</v>
      </c>
      <c r="KH10" s="77" t="s">
        <v>449</v>
      </c>
      <c r="KI10" s="124"/>
      <c r="KJ10" s="115" t="s">
        <v>467</v>
      </c>
      <c r="KK10" s="116" t="s">
        <v>795</v>
      </c>
      <c r="KL10" s="116" t="s">
        <v>881</v>
      </c>
      <c r="KM10" s="224"/>
      <c r="KN10" s="115" t="s">
        <v>975</v>
      </c>
      <c r="KO10" s="116" t="s">
        <v>464</v>
      </c>
      <c r="KP10" s="116" t="s">
        <v>282</v>
      </c>
      <c r="KQ10" s="224"/>
      <c r="KR10" s="115" t="s">
        <v>448</v>
      </c>
      <c r="KS10" s="116" t="s">
        <v>813</v>
      </c>
      <c r="KT10" s="116" t="s">
        <v>460</v>
      </c>
      <c r="KU10" s="224"/>
      <c r="KV10" s="115" t="s">
        <v>809</v>
      </c>
      <c r="KW10" s="116" t="s">
        <v>771</v>
      </c>
      <c r="KX10" s="116" t="s">
        <v>320</v>
      </c>
      <c r="KY10" s="124" t="s">
        <v>479</v>
      </c>
      <c r="KZ10" s="76" t="s">
        <v>208</v>
      </c>
      <c r="LA10" s="77" t="s">
        <v>529</v>
      </c>
      <c r="LB10" s="77" t="s">
        <v>1012</v>
      </c>
      <c r="LC10" s="124"/>
      <c r="LD10" s="76" t="s">
        <v>295</v>
      </c>
      <c r="LE10" s="77" t="s">
        <v>532</v>
      </c>
      <c r="LF10" s="116" t="s">
        <v>459</v>
      </c>
      <c r="LG10" s="224"/>
      <c r="LH10" s="115" t="s">
        <v>816</v>
      </c>
      <c r="LI10" s="116" t="s">
        <v>224</v>
      </c>
      <c r="LJ10" s="116" t="s">
        <v>419</v>
      </c>
      <c r="LK10" s="224"/>
      <c r="LL10" s="115" t="s">
        <v>1038</v>
      </c>
      <c r="LM10" s="116" t="s">
        <v>467</v>
      </c>
      <c r="LN10" s="116" t="s">
        <v>268</v>
      </c>
      <c r="LO10" s="224"/>
      <c r="LP10" s="115" t="s">
        <v>263</v>
      </c>
      <c r="LQ10" s="116" t="s">
        <v>972</v>
      </c>
      <c r="LR10" s="116" t="s">
        <v>814</v>
      </c>
      <c r="LS10" s="117"/>
      <c r="LT10" s="115" t="s">
        <v>881</v>
      </c>
      <c r="LU10" s="116" t="s">
        <v>533</v>
      </c>
      <c r="LV10" s="116" t="s">
        <v>317</v>
      </c>
      <c r="LW10" s="124" t="s">
        <v>297</v>
      </c>
      <c r="LX10" s="76" t="s">
        <v>222</v>
      </c>
      <c r="LY10" s="77" t="s">
        <v>279</v>
      </c>
      <c r="LZ10" s="77" t="s">
        <v>485</v>
      </c>
      <c r="MA10" s="124"/>
      <c r="MB10" s="76" t="s">
        <v>261</v>
      </c>
      <c r="MC10" s="77" t="s">
        <v>795</v>
      </c>
      <c r="MD10" s="77" t="s">
        <v>532</v>
      </c>
      <c r="ME10" s="124"/>
      <c r="MF10" s="76" t="s">
        <v>207</v>
      </c>
      <c r="MG10" s="77" t="s">
        <v>270</v>
      </c>
      <c r="MH10" s="77" t="s">
        <v>771</v>
      </c>
      <c r="MI10" s="110"/>
      <c r="MJ10" s="76" t="s">
        <v>1139</v>
      </c>
      <c r="MK10" s="77" t="s">
        <v>269</v>
      </c>
      <c r="ML10" s="77" t="s">
        <v>1012</v>
      </c>
      <c r="MM10" s="110"/>
      <c r="MN10" s="76" t="s">
        <v>259</v>
      </c>
      <c r="MO10" s="77" t="s">
        <v>543</v>
      </c>
      <c r="MP10" s="77" t="s">
        <v>797</v>
      </c>
      <c r="MQ10" s="110"/>
      <c r="MR10" s="76" t="s">
        <v>215</v>
      </c>
      <c r="MS10" s="77" t="s">
        <v>224</v>
      </c>
      <c r="MT10" s="77" t="s">
        <v>800</v>
      </c>
      <c r="MU10" s="110"/>
      <c r="MV10" s="338" t="s">
        <v>815</v>
      </c>
      <c r="MW10" s="77" t="s">
        <v>414</v>
      </c>
      <c r="MX10" s="77" t="s">
        <v>975</v>
      </c>
      <c r="MY10" s="933"/>
      <c r="MZ10" s="338" t="s">
        <v>279</v>
      </c>
      <c r="NA10" s="77" t="s">
        <v>445</v>
      </c>
      <c r="NB10" s="77" t="s">
        <v>447</v>
      </c>
      <c r="NC10" s="110"/>
      <c r="ND10" s="338" t="s">
        <v>265</v>
      </c>
      <c r="NE10" s="77" t="s">
        <v>221</v>
      </c>
      <c r="NF10" s="77" t="s">
        <v>1150</v>
      </c>
      <c r="NG10" s="933"/>
      <c r="NH10" s="338" t="s">
        <v>273</v>
      </c>
      <c r="NI10" s="77" t="s">
        <v>881</v>
      </c>
      <c r="NJ10" s="77" t="s">
        <v>531</v>
      </c>
      <c r="NK10" s="933"/>
      <c r="NL10" s="1054" t="s">
        <v>1038</v>
      </c>
      <c r="NM10" s="79" t="s">
        <v>500</v>
      </c>
      <c r="NN10" s="79" t="s">
        <v>446</v>
      </c>
      <c r="NO10" s="1055"/>
      <c r="NP10" s="1054" t="s">
        <v>466</v>
      </c>
      <c r="NQ10" s="79" t="s">
        <v>1141</v>
      </c>
      <c r="NR10" s="79" t="s">
        <v>295</v>
      </c>
      <c r="NS10" s="1055"/>
      <c r="NT10" s="1054" t="s">
        <v>769</v>
      </c>
      <c r="NU10" s="79" t="s">
        <v>415</v>
      </c>
      <c r="NV10" s="79" t="s">
        <v>414</v>
      </c>
      <c r="NW10" s="1055" t="s">
        <v>132</v>
      </c>
      <c r="NX10" s="338" t="s">
        <v>795</v>
      </c>
      <c r="NY10" s="77" t="s">
        <v>1140</v>
      </c>
      <c r="NZ10" s="81" t="s">
        <v>263</v>
      </c>
      <c r="OA10" s="274"/>
      <c r="OB10" s="1052" t="s">
        <v>270</v>
      </c>
      <c r="OC10" s="81" t="s">
        <v>1111</v>
      </c>
      <c r="OD10" s="81" t="s">
        <v>279</v>
      </c>
      <c r="OE10" s="1053"/>
      <c r="OF10" s="1052" t="s">
        <v>1097</v>
      </c>
      <c r="OG10" s="81" t="s">
        <v>133</v>
      </c>
      <c r="OH10" s="77" t="s">
        <v>202</v>
      </c>
      <c r="OI10" s="933" t="s">
        <v>224</v>
      </c>
      <c r="OJ10" s="338" t="s">
        <v>467</v>
      </c>
      <c r="OK10" s="77" t="s">
        <v>920</v>
      </c>
      <c r="OL10" s="77" t="s">
        <v>972</v>
      </c>
      <c r="OM10" s="933"/>
      <c r="ON10" s="338" t="s">
        <v>531</v>
      </c>
      <c r="OO10" s="77" t="s">
        <v>1039</v>
      </c>
      <c r="OP10" s="77" t="s">
        <v>208</v>
      </c>
      <c r="OQ10" s="933"/>
      <c r="OR10" s="338" t="s">
        <v>501</v>
      </c>
      <c r="OS10" s="77" t="s">
        <v>265</v>
      </c>
      <c r="OT10" s="77" t="s">
        <v>1152</v>
      </c>
      <c r="OU10" s="933"/>
      <c r="OV10" s="338" t="s">
        <v>1176</v>
      </c>
      <c r="OW10" s="77" t="s">
        <v>1108</v>
      </c>
      <c r="OX10" s="77" t="s">
        <v>266</v>
      </c>
      <c r="OY10" s="933"/>
      <c r="OZ10" s="338" t="s">
        <v>813</v>
      </c>
      <c r="PA10" s="77" t="s">
        <v>802</v>
      </c>
      <c r="PB10" s="77" t="s">
        <v>797</v>
      </c>
      <c r="PC10" s="933"/>
      <c r="PD10" s="338" t="s">
        <v>500</v>
      </c>
      <c r="PE10" s="77" t="s">
        <v>184</v>
      </c>
      <c r="PF10" s="77" t="s">
        <v>260</v>
      </c>
      <c r="PG10" s="933"/>
      <c r="PH10" s="338" t="s">
        <v>1104</v>
      </c>
      <c r="PI10" s="77" t="s">
        <v>224</v>
      </c>
      <c r="PJ10" s="77" t="s">
        <v>1150</v>
      </c>
      <c r="PK10" s="933"/>
      <c r="PL10" s="338" t="s">
        <v>972</v>
      </c>
      <c r="PM10" s="77" t="s">
        <v>267</v>
      </c>
      <c r="PN10" s="77" t="s">
        <v>881</v>
      </c>
      <c r="PO10" s="77"/>
      <c r="PP10" s="110"/>
      <c r="PQ10" s="338" t="s">
        <v>279</v>
      </c>
      <c r="PR10" s="77" t="s">
        <v>771</v>
      </c>
      <c r="PS10" s="79" t="s">
        <v>414</v>
      </c>
      <c r="PT10" s="1055"/>
      <c r="PU10" s="1054" t="s">
        <v>445</v>
      </c>
      <c r="PV10" s="79" t="s">
        <v>1096</v>
      </c>
      <c r="PW10" s="79" t="s">
        <v>795</v>
      </c>
      <c r="PX10" s="1055"/>
      <c r="PY10" s="1054" t="s">
        <v>1141</v>
      </c>
      <c r="PZ10" s="79" t="s">
        <v>287</v>
      </c>
      <c r="QA10" s="79" t="s">
        <v>265</v>
      </c>
      <c r="QB10" s="1055"/>
      <c r="QC10" s="1054" t="s">
        <v>231</v>
      </c>
      <c r="QD10" s="79" t="s">
        <v>448</v>
      </c>
      <c r="QE10" s="79" t="s">
        <v>132</v>
      </c>
      <c r="QF10" s="933" t="s">
        <v>1056</v>
      </c>
      <c r="QG10" s="338" t="s">
        <v>989</v>
      </c>
      <c r="QH10" s="77" t="s">
        <v>226</v>
      </c>
      <c r="QI10" s="77" t="s">
        <v>1155</v>
      </c>
      <c r="QJ10" s="933"/>
      <c r="QK10" s="338" t="s">
        <v>1176</v>
      </c>
      <c r="QL10" s="77" t="s">
        <v>802</v>
      </c>
      <c r="QM10" s="77" t="s">
        <v>501</v>
      </c>
      <c r="QN10" s="933"/>
      <c r="QO10" s="338" t="s">
        <v>1105</v>
      </c>
      <c r="QP10" s="77" t="s">
        <v>1012</v>
      </c>
      <c r="QQ10" s="77" t="s">
        <v>260</v>
      </c>
      <c r="QR10" s="933"/>
      <c r="QS10" s="338" t="s">
        <v>1150</v>
      </c>
      <c r="QT10" s="77" t="s">
        <v>285</v>
      </c>
      <c r="QU10" s="77" t="s">
        <v>224</v>
      </c>
      <c r="QV10" s="933"/>
      <c r="QW10" s="338" t="s">
        <v>137</v>
      </c>
      <c r="QX10" s="77" t="s">
        <v>1112</v>
      </c>
      <c r="QY10" s="77" t="s">
        <v>816</v>
      </c>
      <c r="QZ10" s="933"/>
      <c r="RA10" s="338" t="s">
        <v>225</v>
      </c>
      <c r="RB10" s="77" t="s">
        <v>771</v>
      </c>
      <c r="RC10" s="77" t="s">
        <v>502</v>
      </c>
      <c r="RD10" s="933"/>
      <c r="RE10" s="338" t="s">
        <v>1151</v>
      </c>
      <c r="RF10" s="77" t="s">
        <v>445</v>
      </c>
      <c r="RG10" s="77" t="s">
        <v>448</v>
      </c>
      <c r="RH10" s="933"/>
      <c r="RI10" s="338" t="s">
        <v>1175</v>
      </c>
      <c r="RJ10" s="77" t="s">
        <v>972</v>
      </c>
      <c r="RK10" s="77" t="s">
        <v>1097</v>
      </c>
      <c r="RL10" s="933"/>
      <c r="RM10" s="338" t="s">
        <v>5</v>
      </c>
      <c r="RN10" s="77"/>
      <c r="RO10" s="77"/>
      <c r="RP10" s="933"/>
      <c r="RQ10" s="338" t="s">
        <v>265</v>
      </c>
      <c r="RR10" s="77" t="s">
        <v>221</v>
      </c>
      <c r="RS10" s="77" t="s">
        <v>813</v>
      </c>
      <c r="RT10" s="933"/>
      <c r="RU10" s="338" t="s">
        <v>802</v>
      </c>
      <c r="RV10" s="77" t="s">
        <v>1100</v>
      </c>
      <c r="RW10" s="77" t="s">
        <v>1038</v>
      </c>
      <c r="RX10" s="933"/>
      <c r="RY10" s="1051" t="s">
        <v>880</v>
      </c>
      <c r="RZ10" s="116" t="s">
        <v>501</v>
      </c>
      <c r="SA10" s="116" t="s">
        <v>1152</v>
      </c>
      <c r="SB10" s="1069"/>
      <c r="SC10" s="1051" t="s">
        <v>771</v>
      </c>
      <c r="SD10" s="116" t="s">
        <v>1177</v>
      </c>
      <c r="SE10" s="116" t="s">
        <v>1113</v>
      </c>
      <c r="SF10" s="1069"/>
      <c r="SG10" s="1051" t="s">
        <v>1110</v>
      </c>
      <c r="SH10" s="116" t="s">
        <v>1155</v>
      </c>
      <c r="SI10" s="116" t="s">
        <v>1498</v>
      </c>
      <c r="SJ10" s="1069"/>
      <c r="SK10" s="1051" t="s">
        <v>1039</v>
      </c>
      <c r="SL10" s="116" t="s">
        <v>379</v>
      </c>
      <c r="SM10" s="77" t="s">
        <v>502</v>
      </c>
      <c r="SN10" s="933" t="s">
        <v>1101</v>
      </c>
      <c r="SO10" s="338" t="s">
        <v>224</v>
      </c>
      <c r="SP10" s="77" t="s">
        <v>1632</v>
      </c>
      <c r="SQ10" s="77"/>
      <c r="SR10" s="933"/>
      <c r="SS10" s="338" t="s">
        <v>972</v>
      </c>
      <c r="ST10" s="77" t="s">
        <v>815</v>
      </c>
      <c r="SU10" s="77" t="s">
        <v>989</v>
      </c>
      <c r="SV10" s="933"/>
      <c r="SW10" s="338" t="s">
        <v>1108</v>
      </c>
      <c r="SX10" s="116" t="s">
        <v>466</v>
      </c>
      <c r="SY10" s="116" t="s">
        <v>1150</v>
      </c>
      <c r="SZ10" s="117"/>
      <c r="TA10" s="1051" t="s">
        <v>880</v>
      </c>
      <c r="TB10" s="116" t="s">
        <v>1056</v>
      </c>
      <c r="TC10" s="116" t="s">
        <v>1097</v>
      </c>
      <c r="TD10" s="1069"/>
      <c r="TE10" s="1051" t="s">
        <v>221</v>
      </c>
      <c r="TF10" s="116" t="s">
        <v>163</v>
      </c>
      <c r="TG10" s="77" t="s">
        <v>1099</v>
      </c>
      <c r="TH10" s="933" t="s">
        <v>1152</v>
      </c>
      <c r="TI10" s="338" t="s">
        <v>1176</v>
      </c>
      <c r="TJ10" s="77" t="s">
        <v>769</v>
      </c>
      <c r="TK10" s="77" t="s">
        <v>800</v>
      </c>
      <c r="TL10" s="933"/>
      <c r="TM10" s="338" t="s">
        <v>1155</v>
      </c>
      <c r="TN10" s="77" t="s">
        <v>500</v>
      </c>
      <c r="TO10" s="77" t="s">
        <v>1012</v>
      </c>
      <c r="TP10" s="933"/>
      <c r="TQ10" s="338" t="s">
        <v>1149</v>
      </c>
      <c r="TR10" s="77" t="s">
        <v>814</v>
      </c>
      <c r="TS10" s="77" t="s">
        <v>1101</v>
      </c>
      <c r="TT10" s="933"/>
      <c r="TU10" s="338" t="s">
        <v>1889</v>
      </c>
      <c r="TV10" s="77" t="s">
        <v>1874</v>
      </c>
      <c r="TW10" s="77" t="s">
        <v>897</v>
      </c>
      <c r="TX10" s="933"/>
      <c r="TY10" s="1054" t="s">
        <v>1904</v>
      </c>
      <c r="TZ10" s="79" t="s">
        <v>1896</v>
      </c>
      <c r="UA10" s="79" t="s">
        <v>1906</v>
      </c>
      <c r="UB10" s="112"/>
      <c r="UC10" s="1707" t="s">
        <v>1894</v>
      </c>
      <c r="UD10" s="1015" t="s">
        <v>1992</v>
      </c>
      <c r="UE10" s="1015" t="s">
        <v>1930</v>
      </c>
      <c r="UF10" s="1612" t="s">
        <v>897</v>
      </c>
      <c r="UG10" s="1707" t="s">
        <v>1935</v>
      </c>
      <c r="UH10" s="1015" t="s">
        <v>1899</v>
      </c>
      <c r="UI10" s="1015" t="s">
        <v>1929</v>
      </c>
      <c r="UJ10" s="2055"/>
      <c r="UK10" s="1707" t="s">
        <v>1975</v>
      </c>
      <c r="UL10" s="1018" t="s">
        <v>1912</v>
      </c>
      <c r="UM10" s="1018" t="s">
        <v>1924</v>
      </c>
      <c r="UN10" s="1504"/>
      <c r="UO10" s="1702" t="s">
        <v>1884</v>
      </c>
      <c r="UP10" s="1018" t="s">
        <v>1916</v>
      </c>
      <c r="UQ10" s="1018" t="s">
        <v>1895</v>
      </c>
      <c r="UR10" s="1078"/>
      <c r="US10" s="1435" t="s">
        <v>1038</v>
      </c>
      <c r="UT10" s="1012" t="s">
        <v>813</v>
      </c>
      <c r="UU10" s="1012" t="s">
        <v>1152</v>
      </c>
      <c r="UV10" s="1078"/>
      <c r="UW10" s="1805" t="s">
        <v>1870</v>
      </c>
      <c r="UX10" s="1723" t="s">
        <v>1865</v>
      </c>
      <c r="UY10" s="1723" t="s">
        <v>897</v>
      </c>
      <c r="UZ10" s="1780" t="s">
        <v>897</v>
      </c>
      <c r="VA10" s="1805" t="s">
        <v>1911</v>
      </c>
      <c r="VB10" s="1723" t="s">
        <v>1918</v>
      </c>
      <c r="VC10" s="1723" t="s">
        <v>1898</v>
      </c>
      <c r="VD10" s="1780" t="s">
        <v>897</v>
      </c>
      <c r="VE10" s="1805" t="s">
        <v>1973</v>
      </c>
      <c r="VF10" s="1723" t="s">
        <v>1909</v>
      </c>
      <c r="VG10" s="1723" t="s">
        <v>1950</v>
      </c>
      <c r="VH10" s="1780" t="s">
        <v>897</v>
      </c>
      <c r="VI10" s="1805" t="s">
        <v>1111</v>
      </c>
      <c r="VJ10" s="1020" t="s">
        <v>221</v>
      </c>
      <c r="VK10" s="1020" t="s">
        <v>811</v>
      </c>
      <c r="VL10" s="1034" t="s">
        <v>897</v>
      </c>
      <c r="VM10" s="1587" t="s">
        <v>815</v>
      </c>
      <c r="VN10" s="1020" t="s">
        <v>477</v>
      </c>
      <c r="VO10" s="1020" t="s">
        <v>1457</v>
      </c>
      <c r="VP10" s="1034" t="s">
        <v>897</v>
      </c>
      <c r="VQ10" s="1587" t="s">
        <v>1151</v>
      </c>
      <c r="VR10" s="1020" t="s">
        <v>1107</v>
      </c>
      <c r="VS10" s="1020" t="s">
        <v>1633</v>
      </c>
      <c r="VT10" s="1034" t="s">
        <v>897</v>
      </c>
      <c r="VU10" s="1587" t="s">
        <v>1966</v>
      </c>
      <c r="VV10" s="1020" t="s">
        <v>1875</v>
      </c>
      <c r="VW10" s="1020" t="s">
        <v>1917</v>
      </c>
      <c r="VX10" s="1034" t="s">
        <v>897</v>
      </c>
      <c r="VY10" s="1587" t="s">
        <v>1877</v>
      </c>
      <c r="VZ10" s="1020" t="s">
        <v>1986</v>
      </c>
      <c r="WA10" s="1020" t="s">
        <v>897</v>
      </c>
      <c r="WB10" s="1034" t="s">
        <v>897</v>
      </c>
      <c r="WC10" s="1587" t="s">
        <v>1932</v>
      </c>
      <c r="WD10" s="1020" t="s">
        <v>1992</v>
      </c>
      <c r="WE10" s="1020" t="s">
        <v>1887</v>
      </c>
      <c r="WF10" s="1034" t="s">
        <v>2068</v>
      </c>
      <c r="WG10" s="1805" t="s">
        <v>1891</v>
      </c>
      <c r="WH10" s="1723" t="s">
        <v>1868</v>
      </c>
      <c r="WI10" s="1723" t="s">
        <v>897</v>
      </c>
      <c r="WJ10" s="1780" t="s">
        <v>897</v>
      </c>
      <c r="WK10" s="1805" t="s">
        <v>1892</v>
      </c>
      <c r="WL10" s="1723" t="s">
        <v>1888</v>
      </c>
      <c r="WM10" s="1723" t="s">
        <v>897</v>
      </c>
      <c r="WN10" s="1780" t="s">
        <v>897</v>
      </c>
      <c r="WO10" s="1805" t="s">
        <v>1983</v>
      </c>
      <c r="WP10" s="1723" t="s">
        <v>1881</v>
      </c>
      <c r="WQ10" s="1723" t="s">
        <v>897</v>
      </c>
      <c r="WR10" s="1780" t="s">
        <v>897</v>
      </c>
      <c r="WS10" s="1805" t="s">
        <v>2206</v>
      </c>
      <c r="WT10" s="1723" t="s">
        <v>1894</v>
      </c>
      <c r="WU10" s="1723" t="s">
        <v>897</v>
      </c>
      <c r="WV10" s="1780" t="s">
        <v>897</v>
      </c>
      <c r="WW10" s="1805" t="s">
        <v>1882</v>
      </c>
      <c r="WX10" s="1723" t="s">
        <v>1873</v>
      </c>
      <c r="WY10" s="1723" t="s">
        <v>897</v>
      </c>
      <c r="WZ10" s="1780" t="s">
        <v>897</v>
      </c>
      <c r="XA10" s="1805" t="s">
        <v>1869</v>
      </c>
      <c r="XB10" s="1723" t="s">
        <v>1973</v>
      </c>
      <c r="XC10" s="1723" t="s">
        <v>897</v>
      </c>
      <c r="XD10" s="1780" t="s">
        <v>897</v>
      </c>
      <c r="XE10" s="1805" t="s">
        <v>1877</v>
      </c>
      <c r="XF10" s="1723" t="s">
        <v>1867</v>
      </c>
      <c r="XG10" s="1723" t="s">
        <v>897</v>
      </c>
      <c r="XH10" s="1780" t="s">
        <v>897</v>
      </c>
      <c r="XI10" s="1805" t="s">
        <v>1900</v>
      </c>
      <c r="XJ10" s="1723" t="s">
        <v>1987</v>
      </c>
      <c r="XK10" s="1723" t="s">
        <v>897</v>
      </c>
      <c r="XL10" s="1780" t="s">
        <v>897</v>
      </c>
      <c r="XM10" s="1805" t="s">
        <v>2388</v>
      </c>
      <c r="XN10" s="1020" t="s">
        <v>1881</v>
      </c>
      <c r="XO10" s="1020" t="s">
        <v>897</v>
      </c>
      <c r="XP10" s="1034" t="s">
        <v>897</v>
      </c>
      <c r="XQ10" s="1587" t="s">
        <v>1970</v>
      </c>
      <c r="XR10" s="1020" t="s">
        <v>1913</v>
      </c>
      <c r="XS10" s="1020" t="s">
        <v>897</v>
      </c>
      <c r="XT10" s="1034" t="s">
        <v>897</v>
      </c>
      <c r="XU10" s="1587" t="s">
        <v>1904</v>
      </c>
      <c r="XV10" s="1020" t="s">
        <v>1882</v>
      </c>
      <c r="XW10" s="1020" t="s">
        <v>897</v>
      </c>
      <c r="XX10" s="1034" t="s">
        <v>897</v>
      </c>
      <c r="XY10" s="1587" t="s">
        <v>1973</v>
      </c>
      <c r="XZ10" s="1020" t="s">
        <v>1982</v>
      </c>
      <c r="YA10" s="1020" t="s">
        <v>897</v>
      </c>
      <c r="YB10" s="1034" t="s">
        <v>897</v>
      </c>
      <c r="YC10" s="1587" t="s">
        <v>2208</v>
      </c>
      <c r="YD10" s="1020" t="s">
        <v>1966</v>
      </c>
      <c r="YE10" s="1020" t="s">
        <v>897</v>
      </c>
      <c r="YF10" s="1034" t="s">
        <v>897</v>
      </c>
      <c r="YG10" s="1587" t="s">
        <v>1868</v>
      </c>
      <c r="YH10" s="1020" t="s">
        <v>2388</v>
      </c>
      <c r="YI10" s="1020" t="s">
        <v>897</v>
      </c>
      <c r="YJ10" s="1034" t="s">
        <v>897</v>
      </c>
      <c r="YK10" s="1587" t="s">
        <v>1974</v>
      </c>
      <c r="YL10" s="1020" t="s">
        <v>1880</v>
      </c>
      <c r="YM10" s="1020" t="s">
        <v>897</v>
      </c>
      <c r="YN10" s="1874" t="s">
        <v>897</v>
      </c>
      <c r="YO10" s="1587" t="s">
        <v>1870</v>
      </c>
      <c r="YP10" s="1020" t="s">
        <v>1881</v>
      </c>
      <c r="YQ10" s="1020" t="s">
        <v>897</v>
      </c>
      <c r="YR10" s="117" t="s">
        <v>146</v>
      </c>
      <c r="YS10" s="1704" t="s">
        <v>1894</v>
      </c>
      <c r="YT10" s="1705" t="s">
        <v>1986</v>
      </c>
      <c r="YU10" s="1705" t="s">
        <v>897</v>
      </c>
      <c r="YV10" s="1709" t="s">
        <v>897</v>
      </c>
      <c r="YW10" s="1704" t="s">
        <v>1975</v>
      </c>
      <c r="YX10" s="1705" t="s">
        <v>1973</v>
      </c>
      <c r="YY10" s="1705" t="s">
        <v>897</v>
      </c>
      <c r="YZ10" s="1709" t="s">
        <v>897</v>
      </c>
      <c r="ZA10" s="1704" t="s">
        <v>1877</v>
      </c>
      <c r="ZB10" s="1705" t="s">
        <v>1879</v>
      </c>
      <c r="ZC10" s="1705" t="s">
        <v>897</v>
      </c>
      <c r="ZD10" s="1709" t="s">
        <v>897</v>
      </c>
      <c r="ZE10" s="1704" t="s">
        <v>1887</v>
      </c>
      <c r="ZF10" s="1705" t="s">
        <v>1935</v>
      </c>
      <c r="ZG10" s="1705" t="s">
        <v>897</v>
      </c>
      <c r="ZH10" s="1709" t="s">
        <v>897</v>
      </c>
      <c r="ZI10" s="1704" t="s">
        <v>1979</v>
      </c>
      <c r="ZJ10" s="1705" t="s">
        <v>1982</v>
      </c>
      <c r="ZK10" s="1705" t="s">
        <v>897</v>
      </c>
      <c r="ZL10" s="1706" t="s">
        <v>897</v>
      </c>
      <c r="ZM10" s="1704" t="s">
        <v>1880</v>
      </c>
      <c r="ZN10" s="1705" t="s">
        <v>2206</v>
      </c>
      <c r="ZO10" s="1705" t="s">
        <v>897</v>
      </c>
      <c r="ZP10" s="1709" t="s">
        <v>897</v>
      </c>
      <c r="ZQ10" s="1704" t="s">
        <v>1957</v>
      </c>
      <c r="ZR10" s="1705" t="s">
        <v>1867</v>
      </c>
      <c r="ZS10" s="1705" t="s">
        <v>897</v>
      </c>
      <c r="ZT10" s="1709" t="s">
        <v>897</v>
      </c>
      <c r="ZU10" s="1704" t="s">
        <v>1894</v>
      </c>
      <c r="ZV10" s="1705" t="s">
        <v>1993</v>
      </c>
      <c r="ZW10" s="1705" t="s">
        <v>897</v>
      </c>
      <c r="ZX10" s="1709" t="s">
        <v>897</v>
      </c>
      <c r="ZY10" s="1704" t="s">
        <v>1991</v>
      </c>
      <c r="ZZ10" s="1705" t="s">
        <v>1866</v>
      </c>
      <c r="AAA10" s="1705" t="s">
        <v>897</v>
      </c>
      <c r="AAB10" s="1709" t="s">
        <v>897</v>
      </c>
      <c r="AAC10" s="1704" t="s">
        <v>1868</v>
      </c>
      <c r="AAD10" s="1705" t="s">
        <v>1987</v>
      </c>
      <c r="AAE10" s="1705" t="s">
        <v>897</v>
      </c>
      <c r="AAF10" s="1709" t="s">
        <v>897</v>
      </c>
      <c r="AAG10" s="1704" t="s">
        <v>1914</v>
      </c>
      <c r="AAH10" s="1705" t="s">
        <v>1892</v>
      </c>
      <c r="AAI10" s="1705" t="s">
        <v>897</v>
      </c>
      <c r="AAJ10" s="1709" t="s">
        <v>897</v>
      </c>
      <c r="AAK10" s="1704" t="s">
        <v>2618</v>
      </c>
      <c r="AAL10" s="1705" t="s">
        <v>1973</v>
      </c>
      <c r="AAM10" s="1705" t="s">
        <v>897</v>
      </c>
      <c r="AAN10" s="1706" t="s">
        <v>897</v>
      </c>
      <c r="AAO10" s="1704" t="s">
        <v>1908</v>
      </c>
      <c r="AAP10" s="1705" t="s">
        <v>1890</v>
      </c>
      <c r="AAQ10" s="1705" t="s">
        <v>897</v>
      </c>
      <c r="AAR10" s="1709" t="s">
        <v>897</v>
      </c>
      <c r="AAS10" s="1704" t="s">
        <v>2388</v>
      </c>
      <c r="AAT10" s="1705" t="s">
        <v>1887</v>
      </c>
      <c r="AAU10" s="1705" t="s">
        <v>897</v>
      </c>
      <c r="AAV10" s="1706" t="s">
        <v>897</v>
      </c>
      <c r="AAW10" s="1704" t="s">
        <v>1979</v>
      </c>
      <c r="AAX10" s="1705" t="s">
        <v>1996</v>
      </c>
      <c r="AAY10" s="1705" t="s">
        <v>897</v>
      </c>
      <c r="AAZ10" s="1709" t="s">
        <v>897</v>
      </c>
      <c r="ABA10" s="1704" t="s">
        <v>1870</v>
      </c>
      <c r="ABB10" s="1705" t="s">
        <v>1957</v>
      </c>
      <c r="ABC10" s="1705" t="s">
        <v>897</v>
      </c>
      <c r="ABD10" s="1709" t="s">
        <v>897</v>
      </c>
      <c r="ABE10" s="1704" t="s">
        <v>1894</v>
      </c>
      <c r="ABF10" s="1705" t="s">
        <v>2004</v>
      </c>
      <c r="ABG10" s="1705" t="s">
        <v>897</v>
      </c>
      <c r="ABH10" s="1709" t="s">
        <v>897</v>
      </c>
      <c r="ABI10" s="1704" t="s">
        <v>1987</v>
      </c>
      <c r="ABJ10" s="1705" t="s">
        <v>1902</v>
      </c>
      <c r="ABK10" s="1705" t="s">
        <v>897</v>
      </c>
      <c r="ABL10" s="1709" t="s">
        <v>897</v>
      </c>
      <c r="ABM10" s="1704" t="s">
        <v>1873</v>
      </c>
      <c r="ABN10" s="1705" t="s">
        <v>1900</v>
      </c>
      <c r="ABO10" s="1705" t="s">
        <v>897</v>
      </c>
      <c r="ABP10" s="1709" t="s">
        <v>897</v>
      </c>
      <c r="ABQ10" s="1805" t="s">
        <v>1881</v>
      </c>
      <c r="ABR10" s="1723" t="s">
        <v>1876</v>
      </c>
      <c r="ABS10" s="1723" t="s">
        <v>897</v>
      </c>
      <c r="ABT10" s="1780" t="s">
        <v>897</v>
      </c>
      <c r="ABU10" s="1805" t="s">
        <v>1904</v>
      </c>
      <c r="ABV10" s="1723" t="s">
        <v>1908</v>
      </c>
      <c r="ABW10" s="1723" t="s">
        <v>897</v>
      </c>
      <c r="ABX10" s="1780" t="s">
        <v>897</v>
      </c>
      <c r="ABY10" s="1805" t="s">
        <v>1884</v>
      </c>
      <c r="ABZ10" s="1723" t="s">
        <v>1955</v>
      </c>
      <c r="ACA10" s="1723" t="s">
        <v>897</v>
      </c>
      <c r="ACB10" s="1780" t="s">
        <v>897</v>
      </c>
      <c r="ACC10" s="1805" t="s">
        <v>897</v>
      </c>
      <c r="ACD10" s="1723" t="s">
        <v>897</v>
      </c>
      <c r="ACE10" s="1723" t="s">
        <v>897</v>
      </c>
      <c r="ACF10" s="1780" t="s">
        <v>897</v>
      </c>
      <c r="ACG10" s="1805" t="s">
        <v>897</v>
      </c>
      <c r="ACH10" s="1723" t="s">
        <v>897</v>
      </c>
      <c r="ACI10" s="1723" t="s">
        <v>897</v>
      </c>
      <c r="ACJ10" s="1780" t="s">
        <v>897</v>
      </c>
      <c r="ACK10" s="1805" t="s">
        <v>897</v>
      </c>
      <c r="ACL10" s="1723" t="s">
        <v>897</v>
      </c>
      <c r="ACM10" s="1723" t="s">
        <v>897</v>
      </c>
      <c r="ACN10" s="1780" t="s">
        <v>897</v>
      </c>
      <c r="ACO10" s="1805" t="s">
        <v>897</v>
      </c>
      <c r="ACP10" s="1723" t="s">
        <v>897</v>
      </c>
      <c r="ACQ10" s="1723" t="s">
        <v>897</v>
      </c>
      <c r="ACR10" s="1780" t="s">
        <v>897</v>
      </c>
      <c r="ACS10" s="1805" t="s">
        <v>897</v>
      </c>
      <c r="ACT10" s="1723" t="s">
        <v>897</v>
      </c>
      <c r="ACU10" s="1723" t="s">
        <v>897</v>
      </c>
      <c r="ACV10" s="1780" t="s">
        <v>897</v>
      </c>
      <c r="ACW10" s="1805" t="s">
        <v>897</v>
      </c>
      <c r="ACX10" s="1723" t="s">
        <v>897</v>
      </c>
      <c r="ACY10" s="1723" t="s">
        <v>897</v>
      </c>
      <c r="ACZ10" s="1780" t="s">
        <v>897</v>
      </c>
      <c r="ADA10" s="1805" t="s">
        <v>1869</v>
      </c>
      <c r="ADB10" s="1723" t="s">
        <v>1973</v>
      </c>
      <c r="ADC10" s="1723" t="s">
        <v>897</v>
      </c>
      <c r="ADD10" s="1780" t="s">
        <v>897</v>
      </c>
      <c r="ADE10" s="1805" t="s">
        <v>1877</v>
      </c>
      <c r="ADF10" s="1723" t="s">
        <v>1950</v>
      </c>
      <c r="ADG10" s="1723" t="s">
        <v>897</v>
      </c>
      <c r="ADH10" s="1780" t="s">
        <v>897</v>
      </c>
      <c r="ADI10" s="1805" t="s">
        <v>1099</v>
      </c>
      <c r="ADJ10" s="1723" t="s">
        <v>2095</v>
      </c>
      <c r="ADK10" s="1723" t="s">
        <v>897</v>
      </c>
      <c r="ADL10" s="1780" t="s">
        <v>897</v>
      </c>
      <c r="ADM10" s="1805" t="s">
        <v>1996</v>
      </c>
      <c r="ADN10" s="1723" t="s">
        <v>1987</v>
      </c>
      <c r="ADO10" s="1723" t="s">
        <v>897</v>
      </c>
      <c r="ADP10" s="1780" t="s">
        <v>897</v>
      </c>
      <c r="ADQ10" s="1805" t="s">
        <v>2824</v>
      </c>
      <c r="ADR10" s="1723" t="s">
        <v>1873</v>
      </c>
      <c r="ADS10" s="1723" t="s">
        <v>897</v>
      </c>
      <c r="ADT10" s="1780" t="s">
        <v>897</v>
      </c>
      <c r="ADU10" s="1805" t="s">
        <v>1975</v>
      </c>
      <c r="ADV10" s="1723" t="s">
        <v>2634</v>
      </c>
      <c r="ADW10" s="1723" t="s">
        <v>897</v>
      </c>
      <c r="ADX10" s="1780" t="s">
        <v>897</v>
      </c>
      <c r="ADY10" s="2548" t="s">
        <v>1900</v>
      </c>
      <c r="ADZ10" s="1283" t="s">
        <v>1902</v>
      </c>
      <c r="AEA10" s="1283" t="s">
        <v>897</v>
      </c>
      <c r="AEB10" s="2587" t="s">
        <v>897</v>
      </c>
      <c r="AEC10" s="2548" t="s">
        <v>1935</v>
      </c>
      <c r="AED10" s="1283" t="s">
        <v>1892</v>
      </c>
      <c r="AEE10" s="1283" t="s">
        <v>897</v>
      </c>
      <c r="AEF10" s="2547" t="s">
        <v>897</v>
      </c>
      <c r="AEG10" s="1805" t="s">
        <v>1957</v>
      </c>
      <c r="AEH10" s="1723" t="s">
        <v>1904</v>
      </c>
      <c r="AEI10" s="1723" t="s">
        <v>897</v>
      </c>
      <c r="AEJ10" s="1780" t="s">
        <v>897</v>
      </c>
      <c r="AEK10" s="1805" t="s">
        <v>1881</v>
      </c>
      <c r="AEL10" s="1723" t="s">
        <v>1931</v>
      </c>
      <c r="AEM10" s="1723" t="s">
        <v>897</v>
      </c>
      <c r="AEN10" s="1780" t="s">
        <v>897</v>
      </c>
      <c r="AEO10" s="1805" t="s">
        <v>1894</v>
      </c>
      <c r="AEP10" s="1723" t="s">
        <v>1955</v>
      </c>
      <c r="AEQ10" s="1723" t="s">
        <v>897</v>
      </c>
      <c r="AER10" s="1806" t="s">
        <v>897</v>
      </c>
      <c r="AES10" s="2617"/>
      <c r="AET10" s="1234" t="s">
        <v>489</v>
      </c>
      <c r="AEU10" s="338">
        <f t="shared" si="7"/>
        <v>6</v>
      </c>
      <c r="AEV10" s="77">
        <f t="shared" si="8"/>
        <v>16</v>
      </c>
      <c r="AEW10" s="933">
        <f t="shared" si="9"/>
        <v>22</v>
      </c>
      <c r="AEX10" s="144">
        <f t="shared" si="10"/>
        <v>0.27272727272727271</v>
      </c>
      <c r="AEY10" s="338">
        <f t="shared" si="11"/>
        <v>3</v>
      </c>
      <c r="AEZ10" s="77">
        <f t="shared" si="12"/>
        <v>9</v>
      </c>
      <c r="AFA10" s="933">
        <f t="shared" si="13"/>
        <v>12</v>
      </c>
      <c r="AFB10" s="1311">
        <f t="shared" si="14"/>
        <v>0.25</v>
      </c>
    </row>
    <row r="11" spans="1:835" x14ac:dyDescent="0.2">
      <c r="A11" s="74"/>
      <c r="B11" s="74" t="s">
        <v>1321</v>
      </c>
      <c r="C11" s="569">
        <f t="shared" ca="1" si="0"/>
        <v>18</v>
      </c>
      <c r="D11" s="574">
        <v>39574</v>
      </c>
      <c r="E11" s="331" t="s">
        <v>1517</v>
      </c>
      <c r="F11" s="74" t="s">
        <v>1504</v>
      </c>
      <c r="G11" s="263" t="s">
        <v>1508</v>
      </c>
      <c r="H11" s="76">
        <f>COUNTIF($L11:$XFD11,"*○*")</f>
        <v>160</v>
      </c>
      <c r="I11" s="77">
        <f>COUNTIF($L11:$XFD11,"*●*")</f>
        <v>93</v>
      </c>
      <c r="J11" s="77">
        <f t="shared" si="1"/>
        <v>253</v>
      </c>
      <c r="K11" s="95">
        <f t="shared" si="2"/>
        <v>0.6324110671936759</v>
      </c>
      <c r="L11" s="225"/>
      <c r="M11" s="225"/>
      <c r="N11" s="225"/>
      <c r="O11" s="225"/>
      <c r="P11" s="225"/>
      <c r="Q11" s="225"/>
      <c r="R11" s="225"/>
      <c r="S11" s="225"/>
      <c r="T11" s="225"/>
      <c r="U11" s="225"/>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c r="HV11" s="225"/>
      <c r="HW11" s="225"/>
      <c r="HX11" s="225"/>
      <c r="HY11" s="225"/>
      <c r="HZ11" s="225"/>
      <c r="IA11" s="225"/>
      <c r="IB11" s="225"/>
      <c r="IC11" s="225"/>
      <c r="ID11" s="225"/>
      <c r="IE11" s="225"/>
      <c r="IF11" s="225"/>
      <c r="IG11" s="225"/>
      <c r="IH11" s="225"/>
      <c r="II11" s="225"/>
      <c r="IJ11" s="225"/>
      <c r="IK11" s="225"/>
      <c r="IL11" s="225"/>
      <c r="IM11" s="225"/>
      <c r="IN11" s="225"/>
      <c r="IO11" s="225"/>
      <c r="IP11" s="225"/>
      <c r="IQ11" s="225"/>
      <c r="IR11" s="225"/>
      <c r="IS11" s="225"/>
      <c r="IT11" s="225"/>
      <c r="IU11" s="225"/>
      <c r="IV11" s="225"/>
      <c r="IW11" s="225"/>
      <c r="IX11" s="225"/>
      <c r="IY11" s="225"/>
      <c r="IZ11" s="225"/>
      <c r="JA11" s="225"/>
      <c r="JB11" s="225"/>
      <c r="JC11" s="225"/>
      <c r="JD11" s="225"/>
      <c r="JE11" s="225"/>
      <c r="JF11" s="225"/>
      <c r="JG11" s="225"/>
      <c r="JH11" s="225"/>
      <c r="JI11" s="225"/>
      <c r="JJ11" s="225"/>
      <c r="JK11" s="225"/>
      <c r="JL11" s="225"/>
      <c r="JM11" s="225"/>
      <c r="JN11" s="225"/>
      <c r="JO11" s="225"/>
      <c r="JP11" s="225"/>
      <c r="JQ11" s="225"/>
      <c r="JR11" s="225"/>
      <c r="JS11" s="225"/>
      <c r="JT11" s="225"/>
      <c r="JU11" s="225"/>
      <c r="JV11" s="225"/>
      <c r="JW11" s="225"/>
      <c r="JX11" s="225"/>
      <c r="JY11" s="225"/>
      <c r="JZ11" s="225"/>
      <c r="KA11" s="225"/>
      <c r="KB11" s="225"/>
      <c r="KC11" s="225"/>
      <c r="KD11" s="225"/>
      <c r="KE11" s="225"/>
      <c r="KF11" s="225"/>
      <c r="KG11" s="225"/>
      <c r="KH11" s="225"/>
      <c r="KI11" s="225"/>
      <c r="KJ11" s="225"/>
      <c r="KK11" s="225"/>
      <c r="KL11" s="225"/>
      <c r="KM11" s="225"/>
      <c r="KN11" s="225"/>
      <c r="KO11" s="225"/>
      <c r="KP11" s="225"/>
      <c r="KQ11" s="225"/>
      <c r="KR11" s="225"/>
      <c r="KS11" s="225"/>
      <c r="KT11" s="225"/>
      <c r="KU11" s="225"/>
      <c r="KV11" s="225"/>
      <c r="KW11" s="225"/>
      <c r="KX11" s="225"/>
      <c r="KY11" s="225"/>
      <c r="KZ11" s="225"/>
      <c r="LA11" s="225"/>
      <c r="LB11" s="225"/>
      <c r="LC11" s="225"/>
      <c r="LD11" s="225"/>
      <c r="LE11" s="225"/>
      <c r="LF11" s="225"/>
      <c r="LG11" s="225"/>
      <c r="LH11" s="225"/>
      <c r="LI11" s="225"/>
      <c r="LJ11" s="225"/>
      <c r="LK11" s="225"/>
      <c r="LL11" s="225"/>
      <c r="LM11" s="225"/>
      <c r="LN11" s="225"/>
      <c r="LO11" s="225"/>
      <c r="LP11" s="225"/>
      <c r="LQ11" s="225"/>
      <c r="LR11" s="225"/>
      <c r="LS11" s="225"/>
      <c r="LT11" s="225"/>
      <c r="LU11" s="225"/>
      <c r="LV11" s="225"/>
      <c r="LW11" s="225"/>
      <c r="LX11" s="225"/>
      <c r="LY11" s="225"/>
      <c r="LZ11" s="225"/>
      <c r="MA11" s="225"/>
      <c r="MB11" s="225"/>
      <c r="MC11" s="225"/>
      <c r="MD11" s="225"/>
      <c r="ME11" s="225"/>
      <c r="MF11" s="225"/>
      <c r="MG11" s="225"/>
      <c r="MH11" s="225"/>
      <c r="MI11" s="225"/>
      <c r="MJ11" s="76"/>
      <c r="MK11" s="77"/>
      <c r="ML11" s="77"/>
      <c r="MM11" s="110"/>
      <c r="MN11" s="76"/>
      <c r="MO11" s="77"/>
      <c r="MP11" s="77"/>
      <c r="MQ11" s="110"/>
      <c r="MR11" s="76"/>
      <c r="MS11" s="77"/>
      <c r="MT11" s="77"/>
      <c r="MU11" s="110"/>
      <c r="MV11" s="338"/>
      <c r="MW11" s="77"/>
      <c r="MX11" s="77"/>
      <c r="MY11" s="933"/>
      <c r="MZ11" s="338"/>
      <c r="NA11" s="77"/>
      <c r="NB11" s="77"/>
      <c r="NC11" s="110"/>
      <c r="ND11" s="338"/>
      <c r="NE11" s="77"/>
      <c r="NF11" s="77"/>
      <c r="NG11" s="933"/>
      <c r="NH11" s="338"/>
      <c r="NI11" s="77"/>
      <c r="NJ11" s="77"/>
      <c r="NK11" s="933"/>
      <c r="NL11" s="338"/>
      <c r="NM11" s="77"/>
      <c r="NN11" s="77"/>
      <c r="NO11" s="933"/>
      <c r="NP11" s="338"/>
      <c r="NQ11" s="77"/>
      <c r="NR11" s="77"/>
      <c r="NS11" s="933"/>
      <c r="NT11" s="338"/>
      <c r="NU11" s="77"/>
      <c r="NV11" s="77"/>
      <c r="NW11" s="933"/>
      <c r="NX11" s="338"/>
      <c r="NY11" s="77"/>
      <c r="NZ11" s="77"/>
      <c r="OA11" s="110"/>
      <c r="OB11" s="338"/>
      <c r="OC11" s="77"/>
      <c r="OD11" s="77"/>
      <c r="OE11" s="933"/>
      <c r="OF11" s="338"/>
      <c r="OG11" s="77"/>
      <c r="OH11" s="77"/>
      <c r="OI11" s="933"/>
      <c r="OJ11" s="338"/>
      <c r="OK11" s="77"/>
      <c r="OL11" s="77"/>
      <c r="OM11" s="933"/>
      <c r="ON11" s="338"/>
      <c r="OO11" s="77"/>
      <c r="OP11" s="77"/>
      <c r="OQ11" s="933"/>
      <c r="OR11" s="338"/>
      <c r="OS11" s="77"/>
      <c r="OT11" s="77"/>
      <c r="OU11" s="933"/>
      <c r="OV11" s="338"/>
      <c r="OW11" s="77"/>
      <c r="OX11" s="77"/>
      <c r="OY11" s="933"/>
      <c r="OZ11" s="338"/>
      <c r="PA11" s="77"/>
      <c r="PB11" s="77"/>
      <c r="PC11" s="933"/>
      <c r="PD11" s="338"/>
      <c r="PE11" s="77"/>
      <c r="PF11" s="77"/>
      <c r="PG11" s="933"/>
      <c r="PH11" s="338"/>
      <c r="PI11" s="77"/>
      <c r="PJ11" s="77"/>
      <c r="PK11" s="933"/>
      <c r="PL11" s="338"/>
      <c r="PM11" s="77"/>
      <c r="PN11" s="77"/>
      <c r="PO11" s="77"/>
      <c r="PP11" s="110"/>
      <c r="PQ11" s="338"/>
      <c r="PR11" s="77"/>
      <c r="PS11" s="77"/>
      <c r="PT11" s="933"/>
      <c r="PU11" s="1408"/>
      <c r="PV11" s="1409"/>
      <c r="PW11" s="1409"/>
      <c r="PX11" s="933"/>
      <c r="PY11" s="338"/>
      <c r="PZ11" s="77"/>
      <c r="QA11" s="77"/>
      <c r="QB11" s="933"/>
      <c r="QC11" s="338" t="s">
        <v>1113</v>
      </c>
      <c r="QD11" s="77" t="s">
        <v>1153</v>
      </c>
      <c r="QE11" s="77" t="s">
        <v>1111</v>
      </c>
      <c r="QF11" s="933"/>
      <c r="QG11" s="338" t="s">
        <v>798</v>
      </c>
      <c r="QH11" s="77" t="s">
        <v>1101</v>
      </c>
      <c r="QI11" s="77" t="s">
        <v>813</v>
      </c>
      <c r="QJ11" s="933"/>
      <c r="QK11" s="338" t="s">
        <v>1103</v>
      </c>
      <c r="QL11" s="77" t="s">
        <v>1154</v>
      </c>
      <c r="QM11" s="77" t="s">
        <v>1107</v>
      </c>
      <c r="QN11" s="933"/>
      <c r="QO11" s="338" t="s">
        <v>1114</v>
      </c>
      <c r="QP11" s="77" t="s">
        <v>1439</v>
      </c>
      <c r="QQ11" s="77" t="s">
        <v>1516</v>
      </c>
      <c r="QR11" s="933"/>
      <c r="QS11" s="338" t="s">
        <v>160</v>
      </c>
      <c r="QT11" s="77" t="s">
        <v>1501</v>
      </c>
      <c r="QU11" s="77" t="s">
        <v>449</v>
      </c>
      <c r="QV11" s="933"/>
      <c r="QW11" s="338" t="s">
        <v>1498</v>
      </c>
      <c r="QX11" s="77" t="s">
        <v>1499</v>
      </c>
      <c r="QY11" s="77" t="s">
        <v>1096</v>
      </c>
      <c r="QZ11" s="933"/>
      <c r="RA11" s="338" t="s">
        <v>1112</v>
      </c>
      <c r="RB11" s="77" t="s">
        <v>1452</v>
      </c>
      <c r="RC11" s="77" t="s">
        <v>1442</v>
      </c>
      <c r="RD11" s="933"/>
      <c r="RE11" s="338" t="s">
        <v>1446</v>
      </c>
      <c r="RF11" s="77" t="s">
        <v>814</v>
      </c>
      <c r="RG11" s="77" t="s">
        <v>1106</v>
      </c>
      <c r="RH11" s="933"/>
      <c r="RI11" s="338" t="s">
        <v>477</v>
      </c>
      <c r="RJ11" s="77" t="s">
        <v>1500</v>
      </c>
      <c r="RK11" s="77" t="s">
        <v>1111</v>
      </c>
      <c r="RL11" s="933"/>
      <c r="RM11" s="338" t="s">
        <v>1103</v>
      </c>
      <c r="RN11" s="77" t="s">
        <v>1441</v>
      </c>
      <c r="RO11" s="77" t="s">
        <v>1459</v>
      </c>
      <c r="RP11" s="933"/>
      <c r="RQ11" s="338" t="s">
        <v>1439</v>
      </c>
      <c r="RR11" s="77" t="s">
        <v>811</v>
      </c>
      <c r="RS11" s="77" t="s">
        <v>1634</v>
      </c>
      <c r="RT11" s="933"/>
      <c r="RU11" s="338" t="s">
        <v>1635</v>
      </c>
      <c r="RV11" s="77" t="s">
        <v>462</v>
      </c>
      <c r="RW11" s="77" t="s">
        <v>989</v>
      </c>
      <c r="RX11" s="933"/>
      <c r="RY11" s="338" t="s">
        <v>1154</v>
      </c>
      <c r="RZ11" s="77" t="s">
        <v>160</v>
      </c>
      <c r="SA11" s="77" t="s">
        <v>1456</v>
      </c>
      <c r="SB11" s="933"/>
      <c r="SC11" s="338" t="s">
        <v>1440</v>
      </c>
      <c r="SD11" s="77" t="s">
        <v>1449</v>
      </c>
      <c r="SE11" s="77" t="s">
        <v>1498</v>
      </c>
      <c r="SF11" s="933"/>
      <c r="SG11" s="338" t="s">
        <v>1446</v>
      </c>
      <c r="SH11" s="77" t="s">
        <v>1107</v>
      </c>
      <c r="SI11" s="77" t="s">
        <v>1101</v>
      </c>
      <c r="SJ11" s="933"/>
      <c r="SK11" s="338" t="s">
        <v>1442</v>
      </c>
      <c r="SL11" s="116" t="s">
        <v>1153</v>
      </c>
      <c r="SM11" s="116" t="s">
        <v>1109</v>
      </c>
      <c r="SN11" s="1069"/>
      <c r="SO11" s="1051" t="s">
        <v>1500</v>
      </c>
      <c r="SP11" s="116" t="s">
        <v>816</v>
      </c>
      <c r="SQ11" s="116" t="s">
        <v>447</v>
      </c>
      <c r="SR11" s="1069"/>
      <c r="SS11" s="1051" t="s">
        <v>5</v>
      </c>
      <c r="ST11" s="116"/>
      <c r="SU11" s="116"/>
      <c r="SV11" s="1069"/>
      <c r="SW11" s="1051" t="s">
        <v>1651</v>
      </c>
      <c r="SX11" s="116" t="s">
        <v>1499</v>
      </c>
      <c r="SY11" s="116" t="s">
        <v>1110</v>
      </c>
      <c r="SZ11" s="117"/>
      <c r="TA11" s="1051" t="s">
        <v>1747</v>
      </c>
      <c r="TB11" s="116" t="s">
        <v>1650</v>
      </c>
      <c r="TC11" s="116" t="s">
        <v>814</v>
      </c>
      <c r="TD11" s="1069"/>
      <c r="TE11" s="1051" t="s">
        <v>1440</v>
      </c>
      <c r="TF11" s="116" t="s">
        <v>210</v>
      </c>
      <c r="TG11" s="116" t="s">
        <v>175</v>
      </c>
      <c r="TH11" s="1069" t="s">
        <v>1101</v>
      </c>
      <c r="TI11" s="1051" t="s">
        <v>974</v>
      </c>
      <c r="TJ11" s="116" t="s">
        <v>1176</v>
      </c>
      <c r="TK11" s="116" t="s">
        <v>1456</v>
      </c>
      <c r="TL11" s="1069"/>
      <c r="TM11" s="1664" t="s">
        <v>155</v>
      </c>
      <c r="TN11" s="1665" t="s">
        <v>1822</v>
      </c>
      <c r="TO11" s="116" t="s">
        <v>1154</v>
      </c>
      <c r="TP11" s="1069"/>
      <c r="TQ11" s="1051" t="s">
        <v>1714</v>
      </c>
      <c r="TR11" s="116" t="s">
        <v>477</v>
      </c>
      <c r="TS11" s="116" t="s">
        <v>1439</v>
      </c>
      <c r="TT11" s="1069"/>
      <c r="TU11" s="1051" t="s">
        <v>1928</v>
      </c>
      <c r="TV11" s="116" t="s">
        <v>2004</v>
      </c>
      <c r="TW11" s="116" t="s">
        <v>2005</v>
      </c>
      <c r="TX11" s="1069"/>
      <c r="TY11" s="1051" t="s">
        <v>1942</v>
      </c>
      <c r="TZ11" s="116" t="s">
        <v>1943</v>
      </c>
      <c r="UA11" s="116" t="s">
        <v>1954</v>
      </c>
      <c r="UB11" s="117"/>
      <c r="UC11" s="1587" t="s">
        <v>1961</v>
      </c>
      <c r="UD11" s="1020" t="s">
        <v>1926</v>
      </c>
      <c r="UE11" s="117" t="s">
        <v>320</v>
      </c>
      <c r="UF11" s="1078" t="s">
        <v>1899</v>
      </c>
      <c r="UG11" s="1587" t="s">
        <v>1956</v>
      </c>
      <c r="UH11" s="1020" t="s">
        <v>1975</v>
      </c>
      <c r="UI11" s="1020" t="s">
        <v>1997</v>
      </c>
      <c r="UJ11" s="1034"/>
      <c r="UK11" s="1587" t="s">
        <v>1902</v>
      </c>
      <c r="UL11" s="1020" t="s">
        <v>1949</v>
      </c>
      <c r="UM11" s="1020" t="s">
        <v>1907</v>
      </c>
      <c r="UN11" s="1034"/>
      <c r="UO11" s="1587" t="s">
        <v>1932</v>
      </c>
      <c r="UP11" s="1020" t="s">
        <v>1974</v>
      </c>
      <c r="UQ11" s="1020" t="s">
        <v>1920</v>
      </c>
      <c r="UR11" s="1034"/>
      <c r="US11" s="1587" t="s">
        <v>447</v>
      </c>
      <c r="UT11" s="1020" t="s">
        <v>1176</v>
      </c>
      <c r="UU11" s="1020" t="s">
        <v>1499</v>
      </c>
      <c r="UV11" s="117" t="s">
        <v>317</v>
      </c>
      <c r="UW11" s="1704" t="s">
        <v>1872</v>
      </c>
      <c r="UX11" s="1705" t="s">
        <v>1921</v>
      </c>
      <c r="UY11" s="1705" t="s">
        <v>1912</v>
      </c>
      <c r="UZ11" s="1709" t="s">
        <v>897</v>
      </c>
      <c r="VA11" s="1704" t="s">
        <v>1945</v>
      </c>
      <c r="VB11" s="1705" t="s">
        <v>1913</v>
      </c>
      <c r="VC11" s="1705" t="s">
        <v>1896</v>
      </c>
      <c r="VD11" s="1709" t="s">
        <v>897</v>
      </c>
      <c r="VE11" s="1704" t="s">
        <v>1979</v>
      </c>
      <c r="VF11" s="1705" t="s">
        <v>1924</v>
      </c>
      <c r="VG11" s="1705" t="s">
        <v>1971</v>
      </c>
      <c r="VH11" s="1709" t="s">
        <v>897</v>
      </c>
      <c r="VI11" s="1704" t="s">
        <v>1110</v>
      </c>
      <c r="VJ11" s="1705" t="s">
        <v>795</v>
      </c>
      <c r="VK11" s="1705" t="s">
        <v>1152</v>
      </c>
      <c r="VL11" s="1709" t="s">
        <v>897</v>
      </c>
      <c r="VM11" s="1704" t="s">
        <v>1141</v>
      </c>
      <c r="VN11" s="1705" t="s">
        <v>975</v>
      </c>
      <c r="VO11" s="1705" t="s">
        <v>1102</v>
      </c>
      <c r="VP11" s="1709" t="s">
        <v>897</v>
      </c>
      <c r="VQ11" s="1704" t="s">
        <v>1650</v>
      </c>
      <c r="VR11" s="1705" t="s">
        <v>1153</v>
      </c>
      <c r="VS11" s="1705" t="s">
        <v>1111</v>
      </c>
      <c r="VT11" s="1709" t="s">
        <v>897</v>
      </c>
      <c r="VU11" s="1704" t="s">
        <v>1969</v>
      </c>
      <c r="VV11" s="1705" t="s">
        <v>1908</v>
      </c>
      <c r="VW11" s="1705" t="s">
        <v>2010</v>
      </c>
      <c r="VX11" s="1709" t="s">
        <v>897</v>
      </c>
      <c r="VY11" s="1704" t="s">
        <v>1919</v>
      </c>
      <c r="VZ11" s="1705" t="s">
        <v>1974</v>
      </c>
      <c r="WA11" s="1705" t="s">
        <v>1958</v>
      </c>
      <c r="WB11" s="1709" t="s">
        <v>897</v>
      </c>
      <c r="WC11" s="1704" t="s">
        <v>1910</v>
      </c>
      <c r="WD11" s="1705" t="s">
        <v>1963</v>
      </c>
      <c r="WE11" s="1705" t="s">
        <v>1930</v>
      </c>
      <c r="WF11" s="1709" t="s">
        <v>897</v>
      </c>
      <c r="WG11" s="1704" t="s">
        <v>1989</v>
      </c>
      <c r="WH11" s="1705" t="s">
        <v>1978</v>
      </c>
      <c r="WI11" s="1705" t="s">
        <v>1897</v>
      </c>
      <c r="WJ11" s="1709" t="s">
        <v>897</v>
      </c>
      <c r="WK11" s="1704" t="s">
        <v>1887</v>
      </c>
      <c r="WL11" s="1705" t="s">
        <v>1935</v>
      </c>
      <c r="WM11" s="1705" t="s">
        <v>1990</v>
      </c>
      <c r="WN11" s="1709" t="s">
        <v>897</v>
      </c>
      <c r="WO11" s="1704" t="s">
        <v>1957</v>
      </c>
      <c r="WP11" s="1705" t="s">
        <v>1875</v>
      </c>
      <c r="WQ11" s="1705" t="s">
        <v>1939</v>
      </c>
      <c r="WR11" s="1709" t="s">
        <v>897</v>
      </c>
      <c r="WS11" s="1704" t="s">
        <v>2005</v>
      </c>
      <c r="WT11" s="1705" t="s">
        <v>1977</v>
      </c>
      <c r="WU11" s="1705" t="s">
        <v>1913</v>
      </c>
      <c r="WV11" s="1709" t="s">
        <v>897</v>
      </c>
      <c r="WW11" s="1704" t="s">
        <v>1896</v>
      </c>
      <c r="WX11" s="116" t="s">
        <v>2008</v>
      </c>
      <c r="WY11" s="116" t="s">
        <v>1895</v>
      </c>
      <c r="WZ11" s="117" t="s">
        <v>897</v>
      </c>
      <c r="XA11" s="1051" t="s">
        <v>1904</v>
      </c>
      <c r="XB11" s="116" t="s">
        <v>1926</v>
      </c>
      <c r="XC11" s="116" t="s">
        <v>1963</v>
      </c>
      <c r="XD11" s="117" t="s">
        <v>897</v>
      </c>
      <c r="XE11" s="1051" t="s">
        <v>1992</v>
      </c>
      <c r="XF11" s="116" t="s">
        <v>1967</v>
      </c>
      <c r="XG11" s="116" t="s">
        <v>1919</v>
      </c>
      <c r="XH11" s="117" t="s">
        <v>897</v>
      </c>
      <c r="XI11" s="1051" t="s">
        <v>1910</v>
      </c>
      <c r="XJ11" s="116" t="s">
        <v>1925</v>
      </c>
      <c r="XK11" s="116" t="s">
        <v>1930</v>
      </c>
      <c r="XL11" s="117" t="s">
        <v>897</v>
      </c>
      <c r="XM11" s="1051" t="s">
        <v>1923</v>
      </c>
      <c r="XN11" s="116" t="s">
        <v>1931</v>
      </c>
      <c r="XO11" s="116" t="s">
        <v>1945</v>
      </c>
      <c r="XP11" s="117" t="s">
        <v>897</v>
      </c>
      <c r="XQ11" s="1051" t="s">
        <v>1942</v>
      </c>
      <c r="XR11" s="116" t="s">
        <v>1907</v>
      </c>
      <c r="XS11" s="116" t="s">
        <v>1920</v>
      </c>
      <c r="XT11" s="117" t="s">
        <v>897</v>
      </c>
      <c r="XU11" s="1051" t="s">
        <v>2006</v>
      </c>
      <c r="XV11" s="116" t="s">
        <v>379</v>
      </c>
      <c r="XW11" s="1705" t="s">
        <v>1990</v>
      </c>
      <c r="XX11" s="1709" t="s">
        <v>2049</v>
      </c>
      <c r="XY11" s="1704" t="s">
        <v>1978</v>
      </c>
      <c r="XZ11" s="1705" t="s">
        <v>1884</v>
      </c>
      <c r="YA11" s="1705" t="s">
        <v>1935</v>
      </c>
      <c r="YB11" s="1709" t="s">
        <v>897</v>
      </c>
      <c r="YC11" s="1704" t="s">
        <v>1868</v>
      </c>
      <c r="YD11" s="1705" t="s">
        <v>1969</v>
      </c>
      <c r="YE11" s="1705" t="s">
        <v>897</v>
      </c>
      <c r="YF11" s="1709" t="s">
        <v>897</v>
      </c>
      <c r="YG11" s="1051" t="s">
        <v>1912</v>
      </c>
      <c r="YH11" s="116" t="s">
        <v>1909</v>
      </c>
      <c r="YI11" s="116" t="s">
        <v>1944</v>
      </c>
      <c r="YJ11" s="117" t="s">
        <v>897</v>
      </c>
      <c r="YK11" s="1051" t="s">
        <v>1991</v>
      </c>
      <c r="YL11" s="116" t="s">
        <v>1924</v>
      </c>
      <c r="YM11" s="116" t="s">
        <v>1928</v>
      </c>
      <c r="YN11" s="1069" t="s">
        <v>897</v>
      </c>
      <c r="YO11" s="1051" t="s">
        <v>1923</v>
      </c>
      <c r="YP11" s="116" t="s">
        <v>1916</v>
      </c>
      <c r="YQ11" s="116" t="s">
        <v>1927</v>
      </c>
      <c r="YR11" s="117" t="s">
        <v>897</v>
      </c>
      <c r="YS11" s="1051" t="s">
        <v>1954</v>
      </c>
      <c r="YT11" s="116" t="s">
        <v>1939</v>
      </c>
      <c r="YU11" s="116" t="s">
        <v>1920</v>
      </c>
      <c r="YV11" s="117" t="s">
        <v>897</v>
      </c>
      <c r="YW11" s="1051" t="s">
        <v>1999</v>
      </c>
      <c r="YX11" s="116" t="s">
        <v>1930</v>
      </c>
      <c r="YY11" s="116" t="s">
        <v>1990</v>
      </c>
      <c r="YZ11" s="117" t="s">
        <v>897</v>
      </c>
      <c r="ZA11" s="1051" t="s">
        <v>2412</v>
      </c>
      <c r="ZB11" s="116" t="s">
        <v>1932</v>
      </c>
      <c r="ZC11" s="117" t="s">
        <v>163</v>
      </c>
      <c r="ZD11" s="1709" t="s">
        <v>1907</v>
      </c>
      <c r="ZE11" s="1704" t="s">
        <v>1880</v>
      </c>
      <c r="ZF11" s="1705" t="s">
        <v>2009</v>
      </c>
      <c r="ZG11" s="1705" t="s">
        <v>897</v>
      </c>
      <c r="ZH11" s="1709" t="s">
        <v>897</v>
      </c>
      <c r="ZI11" s="1704" t="s">
        <v>1943</v>
      </c>
      <c r="ZJ11" s="1705" t="s">
        <v>1931</v>
      </c>
      <c r="ZK11" s="1705" t="s">
        <v>1909</v>
      </c>
      <c r="ZL11" s="1706" t="s">
        <v>897</v>
      </c>
      <c r="ZM11" s="1704" t="s">
        <v>2618</v>
      </c>
      <c r="ZN11" s="1705" t="s">
        <v>1919</v>
      </c>
      <c r="ZO11" s="1705" t="s">
        <v>1923</v>
      </c>
      <c r="ZP11" s="1709" t="s">
        <v>897</v>
      </c>
      <c r="ZQ11" s="1704" t="s">
        <v>1897</v>
      </c>
      <c r="ZR11" s="1705" t="s">
        <v>2418</v>
      </c>
      <c r="ZS11" s="1705" t="s">
        <v>1939</v>
      </c>
      <c r="ZT11" s="1709" t="s">
        <v>897</v>
      </c>
      <c r="ZU11" s="1051" t="s">
        <v>1926</v>
      </c>
      <c r="ZV11" s="116" t="s">
        <v>1928</v>
      </c>
      <c r="ZW11" s="116" t="s">
        <v>1990</v>
      </c>
      <c r="ZX11" s="117" t="s">
        <v>897</v>
      </c>
      <c r="ZY11" s="1051" t="s">
        <v>1974</v>
      </c>
      <c r="ZZ11" s="116" t="s">
        <v>1920</v>
      </c>
      <c r="AAA11" s="116" t="s">
        <v>2358</v>
      </c>
      <c r="AAB11" s="117" t="s">
        <v>897</v>
      </c>
      <c r="AAC11" s="1051" t="s">
        <v>1910</v>
      </c>
      <c r="AAD11" s="116" t="s">
        <v>1945</v>
      </c>
      <c r="AAE11" s="116" t="s">
        <v>897</v>
      </c>
      <c r="AAF11" s="117" t="s">
        <v>897</v>
      </c>
      <c r="AAG11" s="1051" t="s">
        <v>1896</v>
      </c>
      <c r="AAH11" s="116" t="s">
        <v>1978</v>
      </c>
      <c r="AAI11" s="116" t="s">
        <v>1919</v>
      </c>
      <c r="AAJ11" s="117" t="s">
        <v>897</v>
      </c>
      <c r="AAK11" s="1051" t="s">
        <v>1996</v>
      </c>
      <c r="AAL11" s="116" t="s">
        <v>1951</v>
      </c>
      <c r="AAM11" s="116" t="s">
        <v>1908</v>
      </c>
      <c r="AAN11" s="1069" t="s">
        <v>897</v>
      </c>
      <c r="AAO11" s="1051" t="s">
        <v>2418</v>
      </c>
      <c r="AAP11" s="116" t="s">
        <v>1897</v>
      </c>
      <c r="AAQ11" s="116" t="s">
        <v>1926</v>
      </c>
      <c r="AAR11" s="1034" t="s">
        <v>2068</v>
      </c>
      <c r="AAS11" s="1587" t="s">
        <v>2004</v>
      </c>
      <c r="AAT11" s="1020" t="s">
        <v>1870</v>
      </c>
      <c r="AAU11" s="1020" t="s">
        <v>897</v>
      </c>
      <c r="AAV11" s="1874" t="s">
        <v>897</v>
      </c>
      <c r="AAW11" s="1587" t="s">
        <v>1944</v>
      </c>
      <c r="AAX11" s="1020" t="s">
        <v>1982</v>
      </c>
      <c r="AAY11" s="1020" t="s">
        <v>897</v>
      </c>
      <c r="AAZ11" s="1034" t="s">
        <v>897</v>
      </c>
      <c r="ABA11" s="1587" t="s">
        <v>1880</v>
      </c>
      <c r="ABB11" s="1020" t="s">
        <v>1986</v>
      </c>
      <c r="ABC11" s="1020" t="s">
        <v>897</v>
      </c>
      <c r="ABD11" s="1034" t="s">
        <v>897</v>
      </c>
      <c r="ABE11" s="1587" t="s">
        <v>1979</v>
      </c>
      <c r="ABF11" s="1020" t="s">
        <v>1881</v>
      </c>
      <c r="ABG11" s="117" t="s">
        <v>146</v>
      </c>
      <c r="ABH11" s="1780" t="s">
        <v>897</v>
      </c>
      <c r="ABI11" s="1805" t="s">
        <v>1890</v>
      </c>
      <c r="ABJ11" s="1723" t="s">
        <v>1868</v>
      </c>
      <c r="ABK11" s="1723" t="s">
        <v>897</v>
      </c>
      <c r="ABL11" s="1780" t="s">
        <v>897</v>
      </c>
      <c r="ABM11" s="1805" t="s">
        <v>1970</v>
      </c>
      <c r="ABN11" s="1723" t="s">
        <v>1973</v>
      </c>
      <c r="ABO11" s="1723" t="s">
        <v>897</v>
      </c>
      <c r="ABP11" s="1780" t="s">
        <v>897</v>
      </c>
      <c r="ABQ11" s="1805" t="s">
        <v>1975</v>
      </c>
      <c r="ABR11" s="1723" t="s">
        <v>2634</v>
      </c>
      <c r="ABS11" s="1723" t="s">
        <v>897</v>
      </c>
      <c r="ABT11" s="1780" t="s">
        <v>897</v>
      </c>
      <c r="ABU11" s="1805" t="s">
        <v>1902</v>
      </c>
      <c r="ABV11" s="1723" t="s">
        <v>1884</v>
      </c>
      <c r="ABW11" s="1723" t="s">
        <v>897</v>
      </c>
      <c r="ABX11" s="1780" t="s">
        <v>897</v>
      </c>
      <c r="ABY11" s="1805" t="s">
        <v>2004</v>
      </c>
      <c r="ABZ11" s="1723" t="s">
        <v>1901</v>
      </c>
      <c r="ACA11" s="1723" t="s">
        <v>897</v>
      </c>
      <c r="ACB11" s="1780" t="s">
        <v>897</v>
      </c>
      <c r="ACC11" s="1805" t="s">
        <v>1870</v>
      </c>
      <c r="ACD11" s="1723" t="s">
        <v>1931</v>
      </c>
      <c r="ACE11" s="1723" t="s">
        <v>897</v>
      </c>
      <c r="ACF11" s="1780" t="s">
        <v>897</v>
      </c>
      <c r="ACG11" s="1805" t="s">
        <v>1993</v>
      </c>
      <c r="ACH11" s="1723" t="s">
        <v>1926</v>
      </c>
      <c r="ACI11" s="1723" t="s">
        <v>897</v>
      </c>
      <c r="ACJ11" s="1780" t="s">
        <v>897</v>
      </c>
      <c r="ACK11" s="1805" t="s">
        <v>1996</v>
      </c>
      <c r="ACL11" s="1723" t="s">
        <v>1987</v>
      </c>
      <c r="ACM11" s="1723" t="s">
        <v>897</v>
      </c>
      <c r="ACN11" s="1780" t="s">
        <v>897</v>
      </c>
      <c r="ACO11" s="1805" t="s">
        <v>1957</v>
      </c>
      <c r="ACP11" s="1723" t="s">
        <v>1880</v>
      </c>
      <c r="ACQ11" s="1723" t="s">
        <v>897</v>
      </c>
      <c r="ACR11" s="1780" t="s">
        <v>897</v>
      </c>
      <c r="ACS11" s="1805" t="s">
        <v>1877</v>
      </c>
      <c r="ACT11" s="1723" t="s">
        <v>1973</v>
      </c>
      <c r="ACU11" s="1723" t="s">
        <v>897</v>
      </c>
      <c r="ACV11" s="1780" t="s">
        <v>897</v>
      </c>
      <c r="ACW11" s="1805" t="s">
        <v>1924</v>
      </c>
      <c r="ACX11" s="1723" t="s">
        <v>1975</v>
      </c>
      <c r="ACY11" s="1723" t="s">
        <v>897</v>
      </c>
      <c r="ACZ11" s="1780" t="s">
        <v>897</v>
      </c>
      <c r="ADA11" s="1805" t="s">
        <v>1990</v>
      </c>
      <c r="ADB11" s="1723" t="s">
        <v>2634</v>
      </c>
      <c r="ADC11" s="1723" t="s">
        <v>897</v>
      </c>
      <c r="ADD11" s="1780" t="s">
        <v>897</v>
      </c>
      <c r="ADE11" s="1805" t="s">
        <v>1894</v>
      </c>
      <c r="ADF11" s="1723" t="s">
        <v>1982</v>
      </c>
      <c r="ADG11" s="1723" t="s">
        <v>897</v>
      </c>
      <c r="ADH11" s="1780" t="s">
        <v>897</v>
      </c>
      <c r="ADI11" s="1805" t="s">
        <v>1108</v>
      </c>
      <c r="ADJ11" s="1723" t="s">
        <v>285</v>
      </c>
      <c r="ADK11" s="1723" t="s">
        <v>897</v>
      </c>
      <c r="ADL11" s="1780" t="s">
        <v>897</v>
      </c>
      <c r="ADM11" s="1805" t="s">
        <v>1866</v>
      </c>
      <c r="ADN11" s="1723" t="s">
        <v>1931</v>
      </c>
      <c r="ADO11" s="1723" t="s">
        <v>897</v>
      </c>
      <c r="ADP11" s="1780" t="s">
        <v>897</v>
      </c>
      <c r="ADQ11" s="1805" t="s">
        <v>1892</v>
      </c>
      <c r="ADR11" s="1723" t="s">
        <v>1986</v>
      </c>
      <c r="ADS11" s="1723" t="s">
        <v>897</v>
      </c>
      <c r="ADT11" s="1780" t="s">
        <v>897</v>
      </c>
      <c r="ADU11" s="1805" t="s">
        <v>1991</v>
      </c>
      <c r="ADV11" s="1723" t="s">
        <v>1884</v>
      </c>
      <c r="ADW11" s="1723" t="s">
        <v>897</v>
      </c>
      <c r="ADX11" s="1780" t="s">
        <v>897</v>
      </c>
      <c r="ADY11" s="2548" t="s">
        <v>1944</v>
      </c>
      <c r="ADZ11" s="1283" t="s">
        <v>2826</v>
      </c>
      <c r="AEA11" s="1283" t="s">
        <v>897</v>
      </c>
      <c r="AEB11" s="2587" t="s">
        <v>897</v>
      </c>
      <c r="AEC11" s="2548" t="s">
        <v>1993</v>
      </c>
      <c r="AED11" s="1283" t="s">
        <v>1907</v>
      </c>
      <c r="AEE11" s="1283" t="s">
        <v>897</v>
      </c>
      <c r="AEF11" s="2547" t="s">
        <v>897</v>
      </c>
      <c r="AEG11" s="1805" t="s">
        <v>1950</v>
      </c>
      <c r="AEH11" s="1723" t="s">
        <v>1877</v>
      </c>
      <c r="AEI11" s="1723" t="s">
        <v>897</v>
      </c>
      <c r="AEJ11" s="1780" t="s">
        <v>897</v>
      </c>
      <c r="AEK11" s="1805" t="s">
        <v>1910</v>
      </c>
      <c r="AEL11" s="1723" t="s">
        <v>1894</v>
      </c>
      <c r="AEM11" s="1723" t="s">
        <v>897</v>
      </c>
      <c r="AEN11" s="1780" t="s">
        <v>897</v>
      </c>
      <c r="AEO11" s="1805" t="s">
        <v>1939</v>
      </c>
      <c r="AEP11" s="1723" t="s">
        <v>1901</v>
      </c>
      <c r="AEQ11" s="1723" t="s">
        <v>897</v>
      </c>
      <c r="AER11" s="1806" t="s">
        <v>897</v>
      </c>
      <c r="AES11" s="1234"/>
      <c r="AET11" s="1234" t="s">
        <v>1321</v>
      </c>
      <c r="AEU11" s="338">
        <f t="shared" si="7"/>
        <v>11</v>
      </c>
      <c r="AEV11" s="77">
        <f t="shared" si="8"/>
        <v>13</v>
      </c>
      <c r="AEW11" s="933">
        <f t="shared" si="9"/>
        <v>24</v>
      </c>
      <c r="AEX11" s="144">
        <f t="shared" si="10"/>
        <v>0.45833333333333331</v>
      </c>
      <c r="AEY11" s="338">
        <f t="shared" si="11"/>
        <v>6</v>
      </c>
      <c r="AEZ11" s="77">
        <f t="shared" si="12"/>
        <v>6</v>
      </c>
      <c r="AFA11" s="933">
        <f t="shared" si="13"/>
        <v>12</v>
      </c>
      <c r="AFB11" s="1311">
        <f t="shared" si="14"/>
        <v>0.5</v>
      </c>
    </row>
    <row r="12" spans="1:835" x14ac:dyDescent="0.2">
      <c r="A12" s="307"/>
      <c r="B12" s="74" t="s">
        <v>2391</v>
      </c>
      <c r="C12" s="569">
        <f t="shared" ca="1" si="0"/>
        <v>21</v>
      </c>
      <c r="D12" s="2395">
        <v>38441</v>
      </c>
      <c r="E12" s="331" t="s">
        <v>879</v>
      </c>
      <c r="F12" s="75" t="s">
        <v>4</v>
      </c>
      <c r="G12" s="187" t="s">
        <v>12</v>
      </c>
      <c r="H12" s="76">
        <f>COUNTIF($L12:$XFD12,"*○*")</f>
        <v>179</v>
      </c>
      <c r="I12" s="77">
        <f>COUNTIF($L12:$XFD12,"*●*")</f>
        <v>151</v>
      </c>
      <c r="J12" s="77">
        <f t="shared" si="1"/>
        <v>330</v>
      </c>
      <c r="K12" s="95">
        <f t="shared" si="2"/>
        <v>0.54242424242424248</v>
      </c>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67"/>
      <c r="EZ12" s="74"/>
      <c r="FA12" s="74"/>
      <c r="FB12" s="263"/>
      <c r="FC12" s="78"/>
      <c r="FD12" s="79"/>
      <c r="FE12" s="79"/>
      <c r="FF12" s="183"/>
      <c r="FG12" s="78"/>
      <c r="FH12" s="79"/>
      <c r="FI12" s="79"/>
      <c r="FJ12" s="183"/>
      <c r="FK12" s="78"/>
      <c r="FL12" s="79"/>
      <c r="FM12" s="79"/>
      <c r="FN12" s="183"/>
      <c r="FO12" s="78"/>
      <c r="FP12" s="79"/>
      <c r="FQ12" s="692"/>
      <c r="FR12" s="693"/>
      <c r="FS12" s="694"/>
      <c r="FT12" s="692"/>
      <c r="FU12" s="692"/>
      <c r="FV12" s="695"/>
      <c r="FW12" s="694"/>
      <c r="FX12" s="692"/>
      <c r="FY12" s="692"/>
      <c r="FZ12" s="693"/>
      <c r="GA12" s="694"/>
      <c r="GB12" s="692"/>
      <c r="GC12" s="692"/>
      <c r="GD12" s="124"/>
      <c r="GE12" s="76"/>
      <c r="GF12" s="77"/>
      <c r="GG12" s="77"/>
      <c r="GH12" s="124"/>
      <c r="GI12" s="115"/>
      <c r="GJ12" s="116"/>
      <c r="GK12" s="116"/>
      <c r="GL12" s="117"/>
      <c r="GM12" s="115"/>
      <c r="GN12" s="116"/>
      <c r="GO12" s="116"/>
      <c r="GP12" s="224"/>
      <c r="GQ12" s="76"/>
      <c r="GR12" s="77"/>
      <c r="GS12" s="77"/>
      <c r="GT12" s="124"/>
      <c r="GU12" s="76"/>
      <c r="GV12" s="77"/>
      <c r="GW12" s="77"/>
      <c r="GX12" s="124"/>
      <c r="GY12" s="76"/>
      <c r="GZ12" s="77"/>
      <c r="HA12" s="77"/>
      <c r="HB12" s="124"/>
      <c r="HC12" s="76"/>
      <c r="HD12" s="77"/>
      <c r="HE12" s="77"/>
      <c r="HF12" s="124"/>
      <c r="HG12" s="76"/>
      <c r="HH12" s="77"/>
      <c r="HI12" s="77"/>
      <c r="HJ12" s="124"/>
      <c r="HK12" s="76"/>
      <c r="HL12" s="77"/>
      <c r="HM12" s="77"/>
      <c r="HN12" s="124"/>
      <c r="HO12" s="76"/>
      <c r="HP12" s="77"/>
      <c r="HQ12" s="77"/>
      <c r="HR12" s="124"/>
      <c r="HS12" s="76"/>
      <c r="HT12" s="77"/>
      <c r="HU12" s="77"/>
      <c r="HV12" s="124"/>
      <c r="HW12" s="575"/>
      <c r="HX12" s="577"/>
      <c r="HY12" s="577"/>
      <c r="HZ12" s="124"/>
      <c r="IA12" s="76"/>
      <c r="IB12" s="77"/>
      <c r="IC12" s="77"/>
      <c r="ID12" s="124"/>
      <c r="IE12" s="76"/>
      <c r="IF12" s="77"/>
      <c r="IG12" s="77"/>
      <c r="IH12" s="124"/>
      <c r="II12" s="76"/>
      <c r="IJ12" s="77"/>
      <c r="IK12" s="77"/>
      <c r="IL12" s="124"/>
      <c r="IM12" s="76"/>
      <c r="IN12" s="77"/>
      <c r="IO12" s="77"/>
      <c r="IP12" s="124"/>
      <c r="IQ12" s="646"/>
      <c r="IR12" s="77"/>
      <c r="IS12" s="77"/>
      <c r="IT12" s="124"/>
      <c r="IU12" s="76"/>
      <c r="IV12" s="77"/>
      <c r="IW12" s="77"/>
      <c r="IX12" s="124"/>
      <c r="IY12" s="646"/>
      <c r="IZ12" s="77"/>
      <c r="JA12" s="77"/>
      <c r="JB12" s="124"/>
      <c r="JC12" s="76"/>
      <c r="JD12" s="116"/>
      <c r="JE12" s="116"/>
      <c r="JF12" s="224"/>
      <c r="JG12" s="115"/>
      <c r="JH12" s="116"/>
      <c r="JI12" s="116"/>
      <c r="JJ12" s="224"/>
      <c r="JK12" s="115"/>
      <c r="JL12" s="116"/>
      <c r="JM12" s="116"/>
      <c r="JN12" s="224"/>
      <c r="JO12" s="115"/>
      <c r="JP12" s="116"/>
      <c r="JQ12" s="116"/>
      <c r="JR12" s="117"/>
      <c r="JS12" s="115"/>
      <c r="JT12" s="116"/>
      <c r="JU12" s="77"/>
      <c r="JV12" s="124"/>
      <c r="JW12" s="76"/>
      <c r="JX12" s="77"/>
      <c r="JY12" s="77"/>
      <c r="JZ12" s="110"/>
      <c r="KA12" s="76"/>
      <c r="KB12" s="77"/>
      <c r="KC12" s="77"/>
      <c r="KD12" s="77"/>
      <c r="KE12" s="124"/>
      <c r="KF12" s="76"/>
      <c r="KG12" s="77"/>
      <c r="KH12" s="77"/>
      <c r="KI12" s="124"/>
      <c r="KJ12" s="76" t="s">
        <v>814</v>
      </c>
      <c r="KK12" s="77" t="s">
        <v>464</v>
      </c>
      <c r="KL12" s="77" t="s">
        <v>458</v>
      </c>
      <c r="KM12" s="124"/>
      <c r="KN12" s="76" t="s">
        <v>456</v>
      </c>
      <c r="KO12" s="77" t="s">
        <v>813</v>
      </c>
      <c r="KP12" s="77" t="s">
        <v>989</v>
      </c>
      <c r="KQ12" s="124" t="s">
        <v>1259</v>
      </c>
      <c r="KR12" s="76" t="s">
        <v>501</v>
      </c>
      <c r="KS12" s="77" t="s">
        <v>816</v>
      </c>
      <c r="KT12" s="77" t="s">
        <v>802</v>
      </c>
      <c r="KU12" s="124"/>
      <c r="KV12" s="76" t="s">
        <v>797</v>
      </c>
      <c r="KW12" s="77" t="s">
        <v>795</v>
      </c>
      <c r="KX12" s="77" t="s">
        <v>137</v>
      </c>
      <c r="KY12" s="124"/>
      <c r="KZ12" s="76" t="s">
        <v>231</v>
      </c>
      <c r="LA12" s="77" t="s">
        <v>465</v>
      </c>
      <c r="LB12" s="77" t="s">
        <v>482</v>
      </c>
      <c r="LC12" s="124"/>
      <c r="LD12" s="76" t="s">
        <v>478</v>
      </c>
      <c r="LE12" s="77" t="s">
        <v>159</v>
      </c>
      <c r="LF12" s="77" t="s">
        <v>451</v>
      </c>
      <c r="LG12" s="124"/>
      <c r="LH12" s="849" t="s">
        <v>771</v>
      </c>
      <c r="LI12" s="850" t="s">
        <v>796</v>
      </c>
      <c r="LJ12" s="850" t="s">
        <v>273</v>
      </c>
      <c r="LK12" s="856"/>
      <c r="LL12" s="78" t="s">
        <v>215</v>
      </c>
      <c r="LM12" s="79" t="s">
        <v>449</v>
      </c>
      <c r="LN12" s="79" t="s">
        <v>460</v>
      </c>
      <c r="LO12" s="183"/>
      <c r="LP12" s="78" t="s">
        <v>447</v>
      </c>
      <c r="LQ12" s="79" t="s">
        <v>266</v>
      </c>
      <c r="LR12" s="79" t="s">
        <v>989</v>
      </c>
      <c r="LS12" s="112"/>
      <c r="LT12" s="78" t="s">
        <v>802</v>
      </c>
      <c r="LU12" s="79" t="s">
        <v>224</v>
      </c>
      <c r="LV12" s="79" t="s">
        <v>502</v>
      </c>
      <c r="LW12" s="183"/>
      <c r="LX12" s="78" t="s">
        <v>448</v>
      </c>
      <c r="LY12" s="79" t="s">
        <v>532</v>
      </c>
      <c r="LZ12" s="77" t="s">
        <v>805</v>
      </c>
      <c r="MA12" s="124"/>
      <c r="MB12" s="927" t="s">
        <v>1140</v>
      </c>
      <c r="MC12" s="77" t="s">
        <v>1056</v>
      </c>
      <c r="MD12" s="77" t="s">
        <v>796</v>
      </c>
      <c r="ME12" s="124"/>
      <c r="MF12" s="76"/>
      <c r="MG12" s="77"/>
      <c r="MH12" s="77" t="s">
        <v>803</v>
      </c>
      <c r="MI12" s="110" t="s">
        <v>132</v>
      </c>
      <c r="MJ12" s="76" t="s">
        <v>445</v>
      </c>
      <c r="MK12" s="81" t="s">
        <v>221</v>
      </c>
      <c r="ML12" s="81" t="s">
        <v>1102</v>
      </c>
      <c r="MM12" s="274" t="s">
        <v>265</v>
      </c>
      <c r="MN12" s="80" t="s">
        <v>482</v>
      </c>
      <c r="MO12" s="81" t="s">
        <v>137</v>
      </c>
      <c r="MP12" s="77" t="s">
        <v>133</v>
      </c>
      <c r="MQ12" s="110" t="s">
        <v>1176</v>
      </c>
      <c r="MR12" s="76" t="s">
        <v>1104</v>
      </c>
      <c r="MS12" s="77" t="s">
        <v>287</v>
      </c>
      <c r="MT12" s="77" t="s">
        <v>273</v>
      </c>
      <c r="MU12" s="110" t="s">
        <v>462</v>
      </c>
      <c r="MV12" s="338" t="s">
        <v>880</v>
      </c>
      <c r="MW12" s="77" t="s">
        <v>215</v>
      </c>
      <c r="MX12" s="77" t="s">
        <v>1099</v>
      </c>
      <c r="MY12" s="933"/>
      <c r="MZ12" s="338" t="s">
        <v>800</v>
      </c>
      <c r="NA12" s="77" t="s">
        <v>459</v>
      </c>
      <c r="NB12" s="77" t="s">
        <v>802</v>
      </c>
      <c r="NC12" s="110"/>
      <c r="ND12" s="338" t="s">
        <v>1110</v>
      </c>
      <c r="NE12" s="79" t="s">
        <v>530</v>
      </c>
      <c r="NF12" s="79" t="s">
        <v>1096</v>
      </c>
      <c r="NG12" s="1055"/>
      <c r="NH12" s="1054" t="s">
        <v>1111</v>
      </c>
      <c r="NI12" s="79" t="s">
        <v>465</v>
      </c>
      <c r="NJ12" s="79" t="s">
        <v>1141</v>
      </c>
      <c r="NK12" s="1055"/>
      <c r="NL12" s="1054" t="s">
        <v>920</v>
      </c>
      <c r="NM12" s="79" t="s">
        <v>1140</v>
      </c>
      <c r="NN12" s="79" t="s">
        <v>1103</v>
      </c>
      <c r="NO12" s="1055"/>
      <c r="NP12" s="1054" t="s">
        <v>1095</v>
      </c>
      <c r="NQ12" s="79" t="s">
        <v>1114</v>
      </c>
      <c r="NR12" s="79" t="s">
        <v>132</v>
      </c>
      <c r="NS12" s="933" t="s">
        <v>803</v>
      </c>
      <c r="NT12" s="338" t="s">
        <v>1100</v>
      </c>
      <c r="NU12" s="81" t="s">
        <v>771</v>
      </c>
      <c r="NV12" s="81" t="s">
        <v>1104</v>
      </c>
      <c r="NW12" s="1053"/>
      <c r="NX12" s="1052" t="s">
        <v>1153</v>
      </c>
      <c r="NY12" s="81" t="s">
        <v>1108</v>
      </c>
      <c r="NZ12" s="81" t="s">
        <v>477</v>
      </c>
      <c r="OA12" s="274" t="s">
        <v>133</v>
      </c>
      <c r="OB12" s="338" t="s">
        <v>502</v>
      </c>
      <c r="OC12" s="77" t="s">
        <v>1177</v>
      </c>
      <c r="OD12" s="77" t="s">
        <v>1038</v>
      </c>
      <c r="OE12" s="933"/>
      <c r="OF12" s="338" t="s">
        <v>798</v>
      </c>
      <c r="OG12" s="77" t="s">
        <v>1107</v>
      </c>
      <c r="OH12" s="77" t="s">
        <v>1101</v>
      </c>
      <c r="OI12" s="933"/>
      <c r="OJ12" s="338" t="s">
        <v>974</v>
      </c>
      <c r="OK12" s="77" t="s">
        <v>1149</v>
      </c>
      <c r="OL12" s="77" t="s">
        <v>800</v>
      </c>
      <c r="OM12" s="933"/>
      <c r="ON12" s="338" t="s">
        <v>1102</v>
      </c>
      <c r="OO12" s="77" t="s">
        <v>452</v>
      </c>
      <c r="OP12" s="77"/>
      <c r="OQ12" s="933"/>
      <c r="OR12" s="338" t="s">
        <v>1103</v>
      </c>
      <c r="OS12" s="77" t="s">
        <v>1112</v>
      </c>
      <c r="OT12" s="77" t="s">
        <v>451</v>
      </c>
      <c r="OU12" s="933"/>
      <c r="OV12" s="338" t="s">
        <v>1154</v>
      </c>
      <c r="OW12" s="77" t="s">
        <v>1152</v>
      </c>
      <c r="OX12" s="77" t="s">
        <v>1140</v>
      </c>
      <c r="OY12" s="933"/>
      <c r="OZ12" s="1051" t="s">
        <v>1153</v>
      </c>
      <c r="PA12" s="116" t="s">
        <v>811</v>
      </c>
      <c r="PB12" s="116" t="s">
        <v>771</v>
      </c>
      <c r="PC12" s="1069"/>
      <c r="PD12" s="1051" t="s">
        <v>459</v>
      </c>
      <c r="PE12" s="116" t="s">
        <v>815</v>
      </c>
      <c r="PF12" s="116" t="s">
        <v>477</v>
      </c>
      <c r="PG12" s="1069" t="s">
        <v>320</v>
      </c>
      <c r="PH12" s="338" t="s">
        <v>273</v>
      </c>
      <c r="PI12" s="77" t="s">
        <v>1150</v>
      </c>
      <c r="PJ12" s="77" t="s">
        <v>458</v>
      </c>
      <c r="PK12" s="933"/>
      <c r="PL12" s="338" t="s">
        <v>800</v>
      </c>
      <c r="PM12" s="116" t="s">
        <v>881</v>
      </c>
      <c r="PN12" s="116" t="s">
        <v>267</v>
      </c>
      <c r="PO12" s="116"/>
      <c r="PP12" s="117"/>
      <c r="PQ12" s="1051" t="s">
        <v>137</v>
      </c>
      <c r="PR12" s="116" t="s">
        <v>1175</v>
      </c>
      <c r="PS12" s="116" t="s">
        <v>814</v>
      </c>
      <c r="PT12" s="1069"/>
      <c r="PU12" s="1051" t="s">
        <v>1038</v>
      </c>
      <c r="PV12" s="116" t="s">
        <v>880</v>
      </c>
      <c r="PW12" s="116" t="s">
        <v>1103</v>
      </c>
      <c r="PX12" s="1069"/>
      <c r="PY12" s="1051" t="s">
        <v>1096</v>
      </c>
      <c r="PZ12" s="116" t="s">
        <v>462</v>
      </c>
      <c r="QA12" s="116" t="s">
        <v>989</v>
      </c>
      <c r="QB12" s="1069"/>
      <c r="QC12" s="1051" t="s">
        <v>816</v>
      </c>
      <c r="QD12" s="116" t="s">
        <v>1497</v>
      </c>
      <c r="QE12" s="77" t="s">
        <v>1149</v>
      </c>
      <c r="QF12" s="933" t="s">
        <v>270</v>
      </c>
      <c r="QG12" s="338" t="s">
        <v>184</v>
      </c>
      <c r="QH12" s="77" t="s">
        <v>287</v>
      </c>
      <c r="QI12" s="77" t="s">
        <v>261</v>
      </c>
      <c r="QJ12" s="933"/>
      <c r="QK12" s="338" t="s">
        <v>266</v>
      </c>
      <c r="QL12" s="77" t="s">
        <v>224</v>
      </c>
      <c r="QM12" s="77" t="s">
        <v>500</v>
      </c>
      <c r="QN12" s="933"/>
      <c r="QO12" s="338" t="s">
        <v>1104</v>
      </c>
      <c r="QP12" s="77" t="s">
        <v>482</v>
      </c>
      <c r="QQ12" s="77" t="s">
        <v>975</v>
      </c>
      <c r="QR12" s="933"/>
      <c r="QS12" s="338" t="s">
        <v>769</v>
      </c>
      <c r="QT12" s="77" t="s">
        <v>467</v>
      </c>
      <c r="QU12" s="77" t="s">
        <v>1100</v>
      </c>
      <c r="QV12" s="933"/>
      <c r="QW12" s="338" t="s">
        <v>1177</v>
      </c>
      <c r="QX12" s="77" t="s">
        <v>1107</v>
      </c>
      <c r="QY12" s="77" t="s">
        <v>446</v>
      </c>
      <c r="QZ12" s="933"/>
      <c r="RA12" s="338" t="s">
        <v>815</v>
      </c>
      <c r="RB12" s="77" t="s">
        <v>1150</v>
      </c>
      <c r="RC12" s="77" t="s">
        <v>1140</v>
      </c>
      <c r="RD12" s="933"/>
      <c r="RE12" s="338" t="s">
        <v>5</v>
      </c>
      <c r="RF12" s="77"/>
      <c r="RG12" s="77"/>
      <c r="RH12" s="933"/>
      <c r="RI12" s="338" t="s">
        <v>5</v>
      </c>
      <c r="RJ12" s="77"/>
      <c r="RK12" s="77"/>
      <c r="RL12" s="933"/>
      <c r="RM12" s="338" t="s">
        <v>5</v>
      </c>
      <c r="RN12" s="77"/>
      <c r="RO12" s="77"/>
      <c r="RP12" s="933"/>
      <c r="RQ12" s="338" t="s">
        <v>5</v>
      </c>
      <c r="RR12" s="77"/>
      <c r="RS12" s="77"/>
      <c r="RT12" s="933"/>
      <c r="RU12" s="338" t="s">
        <v>1498</v>
      </c>
      <c r="RV12" s="77" t="s">
        <v>795</v>
      </c>
      <c r="RW12" s="77" t="s">
        <v>1096</v>
      </c>
      <c r="RX12" s="933"/>
      <c r="RY12" s="338" t="s">
        <v>1518</v>
      </c>
      <c r="RZ12" s="77" t="s">
        <v>225</v>
      </c>
      <c r="SA12" s="77" t="s">
        <v>1632</v>
      </c>
      <c r="SB12" s="933"/>
      <c r="SC12" s="338" t="s">
        <v>975</v>
      </c>
      <c r="SD12" s="77" t="s">
        <v>811</v>
      </c>
      <c r="SE12" s="77" t="s">
        <v>769</v>
      </c>
      <c r="SF12" s="933"/>
      <c r="SG12" s="338" t="s">
        <v>261</v>
      </c>
      <c r="SH12" s="77" t="s">
        <v>800</v>
      </c>
      <c r="SI12" s="77" t="s">
        <v>448</v>
      </c>
      <c r="SJ12" s="933"/>
      <c r="SK12" s="338" t="s">
        <v>452</v>
      </c>
      <c r="SL12" s="116" t="s">
        <v>477</v>
      </c>
      <c r="SM12" s="116" t="s">
        <v>1150</v>
      </c>
      <c r="SN12" s="1069"/>
      <c r="SO12" s="1051" t="s">
        <v>989</v>
      </c>
      <c r="SP12" s="116" t="s">
        <v>1056</v>
      </c>
      <c r="SQ12" s="116" t="s">
        <v>815</v>
      </c>
      <c r="SR12" s="1069"/>
      <c r="SS12" s="1051" t="s">
        <v>1097</v>
      </c>
      <c r="ST12" s="116" t="s">
        <v>379</v>
      </c>
      <c r="SU12" s="77" t="s">
        <v>1451</v>
      </c>
      <c r="SV12" s="933" t="s">
        <v>880</v>
      </c>
      <c r="SW12" s="338" t="s">
        <v>231</v>
      </c>
      <c r="SX12" s="77" t="s">
        <v>1140</v>
      </c>
      <c r="SY12" s="77" t="s">
        <v>798</v>
      </c>
      <c r="SZ12" s="110"/>
      <c r="TA12" s="338" t="s">
        <v>195</v>
      </c>
      <c r="TB12" s="77" t="s">
        <v>1176</v>
      </c>
      <c r="TC12" s="77"/>
      <c r="TD12" s="933"/>
      <c r="TE12" s="338" t="s">
        <v>1105</v>
      </c>
      <c r="TF12" s="77" t="s">
        <v>975</v>
      </c>
      <c r="TG12" s="77" t="s">
        <v>1110</v>
      </c>
      <c r="TH12" s="933"/>
      <c r="TI12" s="338" t="s">
        <v>1141</v>
      </c>
      <c r="TJ12" s="77" t="s">
        <v>466</v>
      </c>
      <c r="TK12" s="77" t="s">
        <v>769</v>
      </c>
      <c r="TL12" s="933"/>
      <c r="TM12" s="338" t="s">
        <v>1446</v>
      </c>
      <c r="TN12" s="77" t="s">
        <v>1095</v>
      </c>
      <c r="TO12" s="77" t="s">
        <v>482</v>
      </c>
      <c r="TP12" s="933"/>
      <c r="TQ12" s="338" t="s">
        <v>1107</v>
      </c>
      <c r="TR12" s="77" t="s">
        <v>1113</v>
      </c>
      <c r="TS12" s="77" t="s">
        <v>1038</v>
      </c>
      <c r="TT12" s="933"/>
      <c r="TU12" s="338" t="s">
        <v>1993</v>
      </c>
      <c r="TV12" s="77" t="s">
        <v>1971</v>
      </c>
      <c r="TW12" s="77" t="s">
        <v>1897</v>
      </c>
      <c r="TX12" s="933"/>
      <c r="TY12" s="338" t="s">
        <v>1912</v>
      </c>
      <c r="TZ12" s="77" t="s">
        <v>1913</v>
      </c>
      <c r="UA12" s="77" t="s">
        <v>1935</v>
      </c>
      <c r="UB12" s="110"/>
      <c r="UC12" s="1435" t="s">
        <v>1865</v>
      </c>
      <c r="UD12" s="1012" t="s">
        <v>1886</v>
      </c>
      <c r="UE12" s="1012" t="s">
        <v>897</v>
      </c>
      <c r="UF12" s="1078" t="s">
        <v>897</v>
      </c>
      <c r="UG12" s="1435" t="s">
        <v>1884</v>
      </c>
      <c r="UH12" s="1012" t="s">
        <v>1933</v>
      </c>
      <c r="UI12" s="1012" t="s">
        <v>897</v>
      </c>
      <c r="UJ12" s="1078"/>
      <c r="UK12" s="1435" t="s">
        <v>1957</v>
      </c>
      <c r="UL12" s="1012" t="s">
        <v>1907</v>
      </c>
      <c r="UM12" s="1012" t="s">
        <v>1918</v>
      </c>
      <c r="UN12" s="1078"/>
      <c r="UO12" s="1435" t="s">
        <v>1909</v>
      </c>
      <c r="UP12" s="1012" t="s">
        <v>1991</v>
      </c>
      <c r="UQ12" s="1012" t="s">
        <v>1929</v>
      </c>
      <c r="UR12" s="1078"/>
      <c r="US12" s="1435" t="s">
        <v>1177</v>
      </c>
      <c r="UT12" s="1012" t="s">
        <v>1099</v>
      </c>
      <c r="UU12" s="1012" t="s">
        <v>989</v>
      </c>
      <c r="UV12" s="1078"/>
      <c r="UW12" s="1805" t="s">
        <v>1894</v>
      </c>
      <c r="UX12" s="1723" t="s">
        <v>1972</v>
      </c>
      <c r="UY12" s="1723" t="s">
        <v>1919</v>
      </c>
      <c r="UZ12" s="1780" t="s">
        <v>897</v>
      </c>
      <c r="VA12" s="1805" t="s">
        <v>1875</v>
      </c>
      <c r="VB12" s="1723" t="s">
        <v>2009</v>
      </c>
      <c r="VC12" s="1723" t="s">
        <v>897</v>
      </c>
      <c r="VD12" s="1780" t="s">
        <v>897</v>
      </c>
      <c r="VE12" s="1805" t="s">
        <v>1969</v>
      </c>
      <c r="VF12" s="1723" t="s">
        <v>1997</v>
      </c>
      <c r="VG12" s="1723" t="s">
        <v>1912</v>
      </c>
      <c r="VH12" s="1780" t="s">
        <v>897</v>
      </c>
      <c r="VI12" s="1805" t="s">
        <v>800</v>
      </c>
      <c r="VJ12" s="1723" t="s">
        <v>1140</v>
      </c>
      <c r="VK12" s="1723" t="s">
        <v>1112</v>
      </c>
      <c r="VL12" s="1780" t="s">
        <v>897</v>
      </c>
      <c r="VM12" s="1805" t="s">
        <v>177</v>
      </c>
      <c r="VN12" s="1723" t="s">
        <v>225</v>
      </c>
      <c r="VO12" s="1723" t="s">
        <v>897</v>
      </c>
      <c r="VP12" s="1780" t="s">
        <v>897</v>
      </c>
      <c r="VQ12" s="1805" t="s">
        <v>1153</v>
      </c>
      <c r="VR12" s="1723" t="s">
        <v>972</v>
      </c>
      <c r="VS12" s="1723" t="s">
        <v>814</v>
      </c>
      <c r="VT12" s="1780" t="s">
        <v>897</v>
      </c>
      <c r="VU12" s="1805" t="s">
        <v>1971</v>
      </c>
      <c r="VV12" s="1723" t="s">
        <v>1992</v>
      </c>
      <c r="VW12" s="1723" t="s">
        <v>1935</v>
      </c>
      <c r="VX12" s="1780" t="s">
        <v>897</v>
      </c>
      <c r="VY12" s="1805" t="s">
        <v>1915</v>
      </c>
      <c r="VZ12" s="1723" t="s">
        <v>1939</v>
      </c>
      <c r="WA12" s="1723" t="s">
        <v>1957</v>
      </c>
      <c r="WB12" s="1780" t="s">
        <v>897</v>
      </c>
      <c r="WC12" s="1805" t="s">
        <v>1966</v>
      </c>
      <c r="WD12" s="1723" t="s">
        <v>1914</v>
      </c>
      <c r="WE12" s="1723" t="s">
        <v>1913</v>
      </c>
      <c r="WF12" s="1780" t="s">
        <v>897</v>
      </c>
      <c r="WG12" s="1805" t="s">
        <v>1908</v>
      </c>
      <c r="WH12" s="1723" t="s">
        <v>1932</v>
      </c>
      <c r="WI12" s="1723" t="s">
        <v>1920</v>
      </c>
      <c r="WJ12" s="1780" t="s">
        <v>897</v>
      </c>
      <c r="WK12" s="1805" t="s">
        <v>1916</v>
      </c>
      <c r="WL12" s="1723" t="s">
        <v>1963</v>
      </c>
      <c r="WM12" s="1723" t="s">
        <v>1975</v>
      </c>
      <c r="WN12" s="1780" t="s">
        <v>897</v>
      </c>
      <c r="WO12" s="1587" t="s">
        <v>1897</v>
      </c>
      <c r="WP12" s="1020" t="s">
        <v>1912</v>
      </c>
      <c r="WQ12" s="1020" t="s">
        <v>1919</v>
      </c>
      <c r="WR12" s="1034" t="s">
        <v>897</v>
      </c>
      <c r="WS12" s="1587" t="s">
        <v>1999</v>
      </c>
      <c r="WT12" s="1020" t="s">
        <v>1990</v>
      </c>
      <c r="WU12" s="1020" t="s">
        <v>1907</v>
      </c>
      <c r="WV12" s="117" t="s">
        <v>163</v>
      </c>
      <c r="WW12" s="1704" t="s">
        <v>1950</v>
      </c>
      <c r="WX12" s="1705" t="s">
        <v>2009</v>
      </c>
      <c r="WY12" s="1705" t="s">
        <v>1993</v>
      </c>
      <c r="WZ12" s="1709" t="s">
        <v>897</v>
      </c>
      <c r="XA12" s="1704" t="s">
        <v>1870</v>
      </c>
      <c r="XB12" s="1705" t="s">
        <v>1969</v>
      </c>
      <c r="XC12" s="1705" t="s">
        <v>897</v>
      </c>
      <c r="XD12" s="1709" t="s">
        <v>897</v>
      </c>
      <c r="XE12" s="1051" t="s">
        <v>1875</v>
      </c>
      <c r="XF12" s="116" t="s">
        <v>1902</v>
      </c>
      <c r="XG12" s="116" t="s">
        <v>2004</v>
      </c>
      <c r="XH12" s="117" t="s">
        <v>897</v>
      </c>
      <c r="XI12" s="1051" t="s">
        <v>1966</v>
      </c>
      <c r="XJ12" s="116" t="s">
        <v>2006</v>
      </c>
      <c r="XK12" s="116" t="s">
        <v>1913</v>
      </c>
      <c r="XL12" s="117" t="s">
        <v>897</v>
      </c>
      <c r="XM12" s="1051" t="s">
        <v>1974</v>
      </c>
      <c r="XN12" s="116" t="s">
        <v>1924</v>
      </c>
      <c r="XO12" s="1034" t="s">
        <v>2068</v>
      </c>
      <c r="XP12" s="1709" t="s">
        <v>897</v>
      </c>
      <c r="XQ12" s="1704" t="s">
        <v>1869</v>
      </c>
      <c r="XR12" s="1705" t="s">
        <v>1879</v>
      </c>
      <c r="XS12" s="1705" t="s">
        <v>897</v>
      </c>
      <c r="XT12" s="1709" t="s">
        <v>897</v>
      </c>
      <c r="XU12" s="1704" t="s">
        <v>1881</v>
      </c>
      <c r="XV12" s="1705" t="s">
        <v>1970</v>
      </c>
      <c r="XW12" s="1705" t="s">
        <v>897</v>
      </c>
      <c r="XX12" s="1709" t="s">
        <v>897</v>
      </c>
      <c r="XY12" s="1704" t="s">
        <v>1969</v>
      </c>
      <c r="XZ12" s="1705" t="s">
        <v>2206</v>
      </c>
      <c r="YA12" s="1705" t="s">
        <v>897</v>
      </c>
      <c r="YB12" s="1709" t="s">
        <v>897</v>
      </c>
      <c r="YC12" s="1704" t="s">
        <v>1904</v>
      </c>
      <c r="YD12" s="1705" t="s">
        <v>1986</v>
      </c>
      <c r="YE12" s="1705" t="s">
        <v>897</v>
      </c>
      <c r="YF12" s="1709" t="s">
        <v>897</v>
      </c>
      <c r="YG12" s="1704" t="s">
        <v>1873</v>
      </c>
      <c r="YH12" s="1705" t="s">
        <v>1979</v>
      </c>
      <c r="YI12" s="1705" t="s">
        <v>897</v>
      </c>
      <c r="YJ12" s="1709" t="s">
        <v>897</v>
      </c>
      <c r="YK12" s="1704" t="s">
        <v>1877</v>
      </c>
      <c r="YL12" s="1705" t="s">
        <v>1867</v>
      </c>
      <c r="YM12" s="1705" t="s">
        <v>897</v>
      </c>
      <c r="YN12" s="1706" t="s">
        <v>897</v>
      </c>
      <c r="YO12" s="1704" t="s">
        <v>2388</v>
      </c>
      <c r="YP12" s="1705" t="s">
        <v>1900</v>
      </c>
      <c r="YQ12" s="1705" t="s">
        <v>897</v>
      </c>
      <c r="YR12" s="1709" t="s">
        <v>897</v>
      </c>
      <c r="YS12" s="1704" t="s">
        <v>1907</v>
      </c>
      <c r="YT12" s="1705" t="s">
        <v>1970</v>
      </c>
      <c r="YU12" s="1705" t="s">
        <v>897</v>
      </c>
      <c r="YV12" s="1709" t="s">
        <v>897</v>
      </c>
      <c r="YW12" s="1704" t="s">
        <v>1884</v>
      </c>
      <c r="YX12" s="1705" t="s">
        <v>1969</v>
      </c>
      <c r="YY12" s="1705" t="s">
        <v>897</v>
      </c>
      <c r="YZ12" s="1709" t="s">
        <v>897</v>
      </c>
      <c r="ZA12" s="1704" t="s">
        <v>1987</v>
      </c>
      <c r="ZB12" s="1705" t="s">
        <v>1866</v>
      </c>
      <c r="ZC12" s="1705" t="s">
        <v>897</v>
      </c>
      <c r="ZD12" s="1709" t="s">
        <v>897</v>
      </c>
      <c r="ZE12" s="1704" t="s">
        <v>1976</v>
      </c>
      <c r="ZF12" s="1705" t="s">
        <v>1982</v>
      </c>
      <c r="ZG12" s="1705" t="s">
        <v>897</v>
      </c>
      <c r="ZH12" s="1709" t="s">
        <v>897</v>
      </c>
      <c r="ZI12" s="1704" t="s">
        <v>1870</v>
      </c>
      <c r="ZJ12" s="1705" t="s">
        <v>1944</v>
      </c>
      <c r="ZK12" s="1705" t="s">
        <v>897</v>
      </c>
      <c r="ZL12" s="1706" t="s">
        <v>897</v>
      </c>
      <c r="ZM12" s="1704" t="s">
        <v>1914</v>
      </c>
      <c r="ZN12" s="1705" t="s">
        <v>1880</v>
      </c>
      <c r="ZO12" s="1705" t="s">
        <v>897</v>
      </c>
      <c r="ZP12" s="1709" t="s">
        <v>897</v>
      </c>
      <c r="ZQ12" s="1704" t="s">
        <v>1892</v>
      </c>
      <c r="ZR12" s="1705" t="s">
        <v>1904</v>
      </c>
      <c r="ZS12" s="1705" t="s">
        <v>897</v>
      </c>
      <c r="ZT12" s="1709" t="s">
        <v>897</v>
      </c>
      <c r="ZU12" s="1051" t="s">
        <v>1868</v>
      </c>
      <c r="ZV12" s="116" t="s">
        <v>1902</v>
      </c>
      <c r="ZW12" s="116" t="s">
        <v>897</v>
      </c>
      <c r="ZX12" s="117" t="s">
        <v>897</v>
      </c>
      <c r="ZY12" s="1051" t="s">
        <v>1877</v>
      </c>
      <c r="ZZ12" s="116" t="s">
        <v>1912</v>
      </c>
      <c r="AAA12" s="116" t="s">
        <v>897</v>
      </c>
      <c r="AAB12" s="117" t="s">
        <v>897</v>
      </c>
      <c r="AAC12" s="1051" t="s">
        <v>1966</v>
      </c>
      <c r="AAD12" s="116" t="s">
        <v>1884</v>
      </c>
      <c r="AAE12" s="116" t="s">
        <v>897</v>
      </c>
      <c r="AAF12" s="117" t="s">
        <v>897</v>
      </c>
      <c r="AAG12" s="1051" t="s">
        <v>2004</v>
      </c>
      <c r="AAH12" s="116" t="s">
        <v>2388</v>
      </c>
      <c r="AAI12" s="116"/>
      <c r="AAJ12" s="117"/>
      <c r="AAK12" s="1051" t="s">
        <v>1970</v>
      </c>
      <c r="AAL12" s="116" t="s">
        <v>1969</v>
      </c>
      <c r="AAM12" s="116" t="s">
        <v>897</v>
      </c>
      <c r="AAN12" s="1069" t="s">
        <v>897</v>
      </c>
      <c r="AAO12" s="1051" t="s">
        <v>1982</v>
      </c>
      <c r="AAP12" s="116" t="s">
        <v>1870</v>
      </c>
      <c r="AAQ12" s="116" t="s">
        <v>897</v>
      </c>
      <c r="AAR12" s="117" t="s">
        <v>897</v>
      </c>
      <c r="AAS12" s="1051" t="s">
        <v>1986</v>
      </c>
      <c r="AAT12" s="116" t="s">
        <v>1975</v>
      </c>
      <c r="AAU12" s="116" t="s">
        <v>897</v>
      </c>
      <c r="AAV12" s="1069" t="s">
        <v>897</v>
      </c>
      <c r="AAW12" s="1051" t="s">
        <v>1866</v>
      </c>
      <c r="AAX12" s="116" t="s">
        <v>1924</v>
      </c>
      <c r="AAY12" s="116" t="s">
        <v>897</v>
      </c>
      <c r="AAZ12" s="117" t="s">
        <v>897</v>
      </c>
      <c r="ABA12" s="1051" t="s">
        <v>1939</v>
      </c>
      <c r="ABB12" s="116" t="s">
        <v>1993</v>
      </c>
      <c r="ABC12" s="116" t="s">
        <v>897</v>
      </c>
      <c r="ABD12" s="117" t="s">
        <v>897</v>
      </c>
      <c r="ABE12" s="1051" t="s">
        <v>1902</v>
      </c>
      <c r="ABF12" s="116" t="s">
        <v>1907</v>
      </c>
      <c r="ABG12" s="116" t="s">
        <v>897</v>
      </c>
      <c r="ABH12" s="117" t="s">
        <v>897</v>
      </c>
      <c r="ABI12" s="1051" t="s">
        <v>2634</v>
      </c>
      <c r="ABJ12" s="116" t="s">
        <v>1944</v>
      </c>
      <c r="ABK12" s="117" t="s">
        <v>146</v>
      </c>
      <c r="ABL12" s="1709" t="s">
        <v>897</v>
      </c>
      <c r="ABM12" s="1704" t="s">
        <v>1900</v>
      </c>
      <c r="ABN12" s="1705" t="s">
        <v>1955</v>
      </c>
      <c r="ABO12" s="1705" t="s">
        <v>897</v>
      </c>
      <c r="ABP12" s="1709" t="s">
        <v>897</v>
      </c>
      <c r="ABQ12" s="1805" t="s">
        <v>1970</v>
      </c>
      <c r="ABR12" s="1723" t="s">
        <v>1880</v>
      </c>
      <c r="ABS12" s="1723" t="s">
        <v>897</v>
      </c>
      <c r="ABT12" s="1780" t="s">
        <v>897</v>
      </c>
      <c r="ABU12" s="1805" t="s">
        <v>1931</v>
      </c>
      <c r="ABV12" s="1723" t="s">
        <v>1982</v>
      </c>
      <c r="ABW12" s="1723" t="s">
        <v>897</v>
      </c>
      <c r="ABX12" s="1780" t="s">
        <v>897</v>
      </c>
      <c r="ABY12" s="1805" t="s">
        <v>2901</v>
      </c>
      <c r="ABZ12" s="1723" t="s">
        <v>1887</v>
      </c>
      <c r="ACA12" s="1723" t="s">
        <v>897</v>
      </c>
      <c r="ACB12" s="1780" t="s">
        <v>897</v>
      </c>
      <c r="ACC12" s="1805" t="s">
        <v>1881</v>
      </c>
      <c r="ACD12" s="1723" t="s">
        <v>1870</v>
      </c>
      <c r="ACE12" s="1723" t="s">
        <v>897</v>
      </c>
      <c r="ACF12" s="1780" t="s">
        <v>897</v>
      </c>
      <c r="ACG12" s="1805" t="s">
        <v>1877</v>
      </c>
      <c r="ACH12" s="1723" t="s">
        <v>1924</v>
      </c>
      <c r="ACI12" s="1723" t="s">
        <v>897</v>
      </c>
      <c r="ACJ12" s="1780" t="s">
        <v>897</v>
      </c>
      <c r="ACK12" s="1805" t="s">
        <v>1926</v>
      </c>
      <c r="ACL12" s="1723" t="s">
        <v>1892</v>
      </c>
      <c r="ACM12" s="1723" t="s">
        <v>897</v>
      </c>
      <c r="ACN12" s="1780" t="s">
        <v>897</v>
      </c>
      <c r="ACO12" s="1805" t="s">
        <v>1902</v>
      </c>
      <c r="ACP12" s="1723" t="s">
        <v>1996</v>
      </c>
      <c r="ACQ12" s="1723" t="s">
        <v>897</v>
      </c>
      <c r="ACR12" s="1780" t="s">
        <v>897</v>
      </c>
      <c r="ACS12" s="1805" t="s">
        <v>1904</v>
      </c>
      <c r="ACT12" s="1723" t="s">
        <v>1955</v>
      </c>
      <c r="ACU12" s="1723" t="s">
        <v>897</v>
      </c>
      <c r="ACV12" s="1780" t="s">
        <v>897</v>
      </c>
      <c r="ACW12" s="1805" t="s">
        <v>1900</v>
      </c>
      <c r="ACX12" s="1723" t="s">
        <v>1935</v>
      </c>
      <c r="ACY12" s="1723" t="s">
        <v>897</v>
      </c>
      <c r="ACZ12" s="1780" t="s">
        <v>897</v>
      </c>
      <c r="ADA12" s="1805" t="s">
        <v>2824</v>
      </c>
      <c r="ADB12" s="1723" t="s">
        <v>1969</v>
      </c>
      <c r="ADC12" s="1723" t="s">
        <v>897</v>
      </c>
      <c r="ADD12" s="1780" t="s">
        <v>897</v>
      </c>
      <c r="ADE12" s="1805" t="s">
        <v>1916</v>
      </c>
      <c r="ADF12" s="1723" t="s">
        <v>1894</v>
      </c>
      <c r="ADG12" s="1723" t="s">
        <v>897</v>
      </c>
      <c r="ADH12" s="1780" t="s">
        <v>897</v>
      </c>
      <c r="ADI12" s="1805" t="s">
        <v>1140</v>
      </c>
      <c r="ADJ12" s="1723" t="s">
        <v>269</v>
      </c>
      <c r="ADK12" s="1723" t="s">
        <v>897</v>
      </c>
      <c r="ADL12" s="1780" t="s">
        <v>897</v>
      </c>
      <c r="ADM12" s="1805" t="s">
        <v>1963</v>
      </c>
      <c r="ADN12" s="1723" t="s">
        <v>1866</v>
      </c>
      <c r="ADO12" s="1723" t="s">
        <v>897</v>
      </c>
      <c r="ADP12" s="1780" t="s">
        <v>897</v>
      </c>
      <c r="ADQ12" s="1805" t="s">
        <v>1986</v>
      </c>
      <c r="ADR12" s="1723" t="s">
        <v>1979</v>
      </c>
      <c r="ADS12" s="1723" t="s">
        <v>897</v>
      </c>
      <c r="ADT12" s="1780" t="s">
        <v>897</v>
      </c>
      <c r="ADU12" s="1805" t="s">
        <v>1908</v>
      </c>
      <c r="ADV12" s="1723" t="s">
        <v>1877</v>
      </c>
      <c r="ADW12" s="1723" t="s">
        <v>897</v>
      </c>
      <c r="ADX12" s="1780" t="s">
        <v>897</v>
      </c>
      <c r="ADY12" s="2548" t="s">
        <v>1991</v>
      </c>
      <c r="ADZ12" s="1283" t="s">
        <v>1923</v>
      </c>
      <c r="AEA12" s="1283" t="s">
        <v>897</v>
      </c>
      <c r="AEB12" s="2587" t="s">
        <v>897</v>
      </c>
      <c r="AEC12" s="2548" t="s">
        <v>1944</v>
      </c>
      <c r="AED12" s="1283" t="s">
        <v>1993</v>
      </c>
      <c r="AEE12" s="1283" t="s">
        <v>897</v>
      </c>
      <c r="AEF12" s="2547" t="s">
        <v>897</v>
      </c>
      <c r="AEG12" s="1805" t="s">
        <v>1876</v>
      </c>
      <c r="AEH12" s="1723" t="s">
        <v>1950</v>
      </c>
      <c r="AEI12" s="1723" t="s">
        <v>897</v>
      </c>
      <c r="AEJ12" s="1780" t="s">
        <v>897</v>
      </c>
      <c r="AEK12" s="1805" t="s">
        <v>1966</v>
      </c>
      <c r="AEL12" s="1723" t="s">
        <v>1997</v>
      </c>
      <c r="AEM12" s="1723" t="s">
        <v>897</v>
      </c>
      <c r="AEN12" s="1780" t="s">
        <v>897</v>
      </c>
      <c r="AEO12" s="1805" t="s">
        <v>1900</v>
      </c>
      <c r="AEP12" s="1723" t="s">
        <v>1996</v>
      </c>
      <c r="AEQ12" s="1723" t="s">
        <v>897</v>
      </c>
      <c r="AER12" s="1806" t="s">
        <v>897</v>
      </c>
      <c r="AES12" s="1234"/>
      <c r="AET12" s="1234" t="s">
        <v>100</v>
      </c>
      <c r="AEU12" s="338">
        <f t="shared" si="7"/>
        <v>12</v>
      </c>
      <c r="AEV12" s="77">
        <f t="shared" si="8"/>
        <v>12</v>
      </c>
      <c r="AEW12" s="933">
        <f t="shared" si="9"/>
        <v>24</v>
      </c>
      <c r="AEX12" s="144">
        <f t="shared" si="10"/>
        <v>0.5</v>
      </c>
      <c r="AEY12" s="338">
        <f t="shared" si="11"/>
        <v>8</v>
      </c>
      <c r="AEZ12" s="77">
        <f t="shared" si="12"/>
        <v>4</v>
      </c>
      <c r="AFA12" s="933">
        <f t="shared" si="13"/>
        <v>12</v>
      </c>
      <c r="AFB12" s="1311">
        <f t="shared" si="14"/>
        <v>0.66666666666666663</v>
      </c>
    </row>
    <row r="13" spans="1:835" x14ac:dyDescent="0.2">
      <c r="A13" s="281"/>
      <c r="B13" s="74" t="s">
        <v>503</v>
      </c>
      <c r="C13" s="569">
        <f t="shared" ca="1" si="0"/>
        <v>16</v>
      </c>
      <c r="D13" s="574">
        <v>40280</v>
      </c>
      <c r="E13" s="331" t="s">
        <v>976</v>
      </c>
      <c r="F13" s="75" t="s">
        <v>382</v>
      </c>
      <c r="G13" s="187" t="s">
        <v>7</v>
      </c>
      <c r="H13" s="76">
        <f>COUNTIF($L13:$XFD13,"*○*")</f>
        <v>186</v>
      </c>
      <c r="I13" s="77">
        <f>COUNTIF($L13:$XFD13,"*●*")</f>
        <v>139</v>
      </c>
      <c r="J13" s="77">
        <f t="shared" si="1"/>
        <v>325</v>
      </c>
      <c r="K13" s="95">
        <f t="shared" si="2"/>
        <v>0.5723076923076923</v>
      </c>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c r="HV13" s="225"/>
      <c r="HW13" s="225"/>
      <c r="HX13" s="225"/>
      <c r="HY13" s="225"/>
      <c r="HZ13" s="225"/>
      <c r="IA13" s="225"/>
      <c r="IB13" s="225"/>
      <c r="IC13" s="225"/>
      <c r="ID13" s="225"/>
      <c r="IE13" s="225"/>
      <c r="IF13" s="225"/>
      <c r="IG13" s="225"/>
      <c r="IH13" s="225"/>
      <c r="II13" s="225"/>
      <c r="IJ13" s="225"/>
      <c r="IK13" s="225"/>
      <c r="IL13" s="225"/>
      <c r="IM13" s="225"/>
      <c r="IN13" s="225"/>
      <c r="IO13" s="225"/>
      <c r="IP13" s="225"/>
      <c r="IQ13" s="225"/>
      <c r="IR13" s="225"/>
      <c r="IS13" s="225"/>
      <c r="IT13" s="225"/>
      <c r="IU13" s="225"/>
      <c r="IV13" s="225"/>
      <c r="IW13" s="225"/>
      <c r="IX13" s="225"/>
      <c r="IY13" s="225"/>
      <c r="IZ13" s="225"/>
      <c r="JA13" s="225"/>
      <c r="JB13" s="225"/>
      <c r="JC13" s="225"/>
      <c r="JD13" s="225"/>
      <c r="JE13" s="225"/>
      <c r="JF13" s="225"/>
      <c r="JG13" s="225"/>
      <c r="JH13" s="225"/>
      <c r="JI13" s="225"/>
      <c r="JJ13" s="225"/>
      <c r="JK13" s="225"/>
      <c r="JL13" s="225"/>
      <c r="JM13" s="225"/>
      <c r="JN13" s="225"/>
      <c r="JO13" s="225"/>
      <c r="JP13" s="225"/>
      <c r="JQ13" s="225"/>
      <c r="JR13" s="225"/>
      <c r="JS13" s="225"/>
      <c r="JT13" s="225"/>
      <c r="JU13" s="225"/>
      <c r="JV13" s="225"/>
      <c r="JW13" s="225"/>
      <c r="JX13" s="225"/>
      <c r="JY13" s="225"/>
      <c r="JZ13" s="225"/>
      <c r="KA13" s="225"/>
      <c r="KB13" s="225"/>
      <c r="KC13" s="225"/>
      <c r="KD13" s="225"/>
      <c r="KE13" s="225"/>
      <c r="KF13" s="225"/>
      <c r="KG13" s="225"/>
      <c r="KH13" s="225"/>
      <c r="KI13" s="225"/>
      <c r="KJ13" s="225"/>
      <c r="KK13" s="225"/>
      <c r="KL13" s="225"/>
      <c r="KM13" s="225"/>
      <c r="KN13" s="225"/>
      <c r="KO13" s="225"/>
      <c r="KP13" s="225"/>
      <c r="KQ13" s="225"/>
      <c r="KR13" s="225"/>
      <c r="KS13" s="225"/>
      <c r="KT13" s="225"/>
      <c r="KU13" s="225"/>
      <c r="KV13" s="225"/>
      <c r="KW13" s="225"/>
      <c r="KX13" s="225"/>
      <c r="KY13" s="225"/>
      <c r="KZ13" s="225"/>
      <c r="LA13" s="225"/>
      <c r="LB13" s="225"/>
      <c r="LC13" s="225"/>
      <c r="LD13" s="225"/>
      <c r="LE13" s="225"/>
      <c r="LF13" s="225"/>
      <c r="LG13" s="225"/>
      <c r="LH13" s="225"/>
      <c r="LI13" s="225"/>
      <c r="LJ13" s="225"/>
      <c r="LK13" s="225"/>
      <c r="LL13" s="225"/>
      <c r="LM13" s="225"/>
      <c r="LN13" s="225"/>
      <c r="LO13" s="225"/>
      <c r="LP13" s="225"/>
      <c r="LQ13" s="225"/>
      <c r="LR13" s="225"/>
      <c r="LS13" s="225"/>
      <c r="LT13" s="225"/>
      <c r="LU13" s="225"/>
      <c r="LV13" s="225"/>
      <c r="LW13" s="225"/>
      <c r="LX13" s="225"/>
      <c r="LY13" s="225"/>
      <c r="LZ13" s="225"/>
      <c r="MA13" s="225"/>
      <c r="MB13" s="225"/>
      <c r="MC13" s="225"/>
      <c r="MD13" s="225"/>
      <c r="ME13" s="225"/>
      <c r="MF13" s="225"/>
      <c r="MG13" s="225"/>
      <c r="MH13" s="225"/>
      <c r="MI13" s="225"/>
      <c r="MJ13" s="76" t="s">
        <v>989</v>
      </c>
      <c r="MK13" s="77" t="s">
        <v>231</v>
      </c>
      <c r="ML13" s="116" t="s">
        <v>1155</v>
      </c>
      <c r="MM13" s="117"/>
      <c r="MN13" s="115" t="s">
        <v>1103</v>
      </c>
      <c r="MO13" s="116" t="s">
        <v>816</v>
      </c>
      <c r="MP13" s="116" t="s">
        <v>462</v>
      </c>
      <c r="MQ13" s="117"/>
      <c r="MR13" s="115" t="s">
        <v>478</v>
      </c>
      <c r="MS13" s="116" t="s">
        <v>460</v>
      </c>
      <c r="MT13" s="116" t="s">
        <v>210</v>
      </c>
      <c r="MU13" s="110" t="s">
        <v>1095</v>
      </c>
      <c r="MV13" s="338" t="s">
        <v>1141</v>
      </c>
      <c r="MW13" s="77" t="s">
        <v>813</v>
      </c>
      <c r="MX13" s="77" t="s">
        <v>814</v>
      </c>
      <c r="MY13" s="933"/>
      <c r="MZ13" s="338" t="s">
        <v>500</v>
      </c>
      <c r="NA13" s="77" t="s">
        <v>226</v>
      </c>
      <c r="NB13" s="77" t="s">
        <v>796</v>
      </c>
      <c r="NC13" s="110"/>
      <c r="ND13" s="338" t="s">
        <v>920</v>
      </c>
      <c r="NE13" s="77" t="s">
        <v>465</v>
      </c>
      <c r="NF13" s="77" t="s">
        <v>1153</v>
      </c>
      <c r="NG13" s="933"/>
      <c r="NH13" s="338" t="s">
        <v>1039</v>
      </c>
      <c r="NI13" s="77" t="s">
        <v>771</v>
      </c>
      <c r="NJ13" s="77" t="s">
        <v>1101</v>
      </c>
      <c r="NK13" s="933"/>
      <c r="NL13" s="338" t="s">
        <v>797</v>
      </c>
      <c r="NM13" s="77" t="s">
        <v>1099</v>
      </c>
      <c r="NN13" s="77" t="s">
        <v>200</v>
      </c>
      <c r="NO13" s="933"/>
      <c r="NP13" s="338" t="s">
        <v>477</v>
      </c>
      <c r="NQ13" s="77" t="s">
        <v>1112</v>
      </c>
      <c r="NR13" s="77" t="s">
        <v>1097</v>
      </c>
      <c r="NS13" s="933"/>
      <c r="NT13" s="338" t="s">
        <v>1038</v>
      </c>
      <c r="NU13" s="77" t="s">
        <v>1140</v>
      </c>
      <c r="NV13" s="77" t="s">
        <v>1100</v>
      </c>
      <c r="NW13" s="933"/>
      <c r="NX13" s="338" t="s">
        <v>814</v>
      </c>
      <c r="NY13" s="77" t="s">
        <v>803</v>
      </c>
      <c r="NZ13" s="77" t="s">
        <v>800</v>
      </c>
      <c r="OA13" s="110"/>
      <c r="OB13" s="338" t="s">
        <v>1153</v>
      </c>
      <c r="OC13" s="77" t="s">
        <v>482</v>
      </c>
      <c r="OD13" s="77" t="s">
        <v>922</v>
      </c>
      <c r="OE13" s="933" t="s">
        <v>1108</v>
      </c>
      <c r="OF13" s="338" t="s">
        <v>811</v>
      </c>
      <c r="OG13" s="79" t="s">
        <v>1109</v>
      </c>
      <c r="OH13" s="79" t="s">
        <v>1096</v>
      </c>
      <c r="OI13" s="1055"/>
      <c r="OJ13" s="1054" t="s">
        <v>462</v>
      </c>
      <c r="OK13" s="79" t="s">
        <v>1012</v>
      </c>
      <c r="OL13" s="79" t="s">
        <v>208</v>
      </c>
      <c r="OM13" s="1055"/>
      <c r="ON13" s="1054" t="s">
        <v>1114</v>
      </c>
      <c r="OO13" s="79" t="s">
        <v>880</v>
      </c>
      <c r="OP13" s="79" t="s">
        <v>1102</v>
      </c>
      <c r="OQ13" s="1055"/>
      <c r="OR13" s="1054" t="s">
        <v>974</v>
      </c>
      <c r="OS13" s="79" t="s">
        <v>449</v>
      </c>
      <c r="OT13" s="79" t="s">
        <v>132</v>
      </c>
      <c r="OU13" s="933" t="s">
        <v>797</v>
      </c>
      <c r="OV13" s="338" t="s">
        <v>806</v>
      </c>
      <c r="OW13" s="77" t="s">
        <v>1176</v>
      </c>
      <c r="OX13" s="77" t="s">
        <v>1101</v>
      </c>
      <c r="OY13" s="933"/>
      <c r="OZ13" s="338" t="s">
        <v>803</v>
      </c>
      <c r="PA13" s="77" t="s">
        <v>1107</v>
      </c>
      <c r="PB13" s="77" t="s">
        <v>1106</v>
      </c>
      <c r="PC13" s="933"/>
      <c r="PD13" s="338" t="s">
        <v>1108</v>
      </c>
      <c r="PE13" s="543" t="s">
        <v>1154</v>
      </c>
      <c r="PF13" s="543" t="s">
        <v>813</v>
      </c>
      <c r="PG13" s="1302"/>
      <c r="PH13" s="1303" t="s">
        <v>1697</v>
      </c>
      <c r="PI13" s="77" t="s">
        <v>451</v>
      </c>
      <c r="PJ13" s="77" t="s">
        <v>1152</v>
      </c>
      <c r="PK13" s="933"/>
      <c r="PL13" s="338" t="s">
        <v>881</v>
      </c>
      <c r="PM13" s="77" t="s">
        <v>814</v>
      </c>
      <c r="PN13" s="77" t="s">
        <v>447</v>
      </c>
      <c r="PO13" s="77"/>
      <c r="PP13" s="110"/>
      <c r="PQ13" s="338" t="s">
        <v>802</v>
      </c>
      <c r="PR13" s="77" t="s">
        <v>1103</v>
      </c>
      <c r="PS13" s="77" t="s">
        <v>974</v>
      </c>
      <c r="PT13" s="933"/>
      <c r="PU13" s="338" t="s">
        <v>5</v>
      </c>
      <c r="PV13" s="77"/>
      <c r="PW13" s="77"/>
      <c r="PX13" s="933"/>
      <c r="PY13" s="338" t="s">
        <v>803</v>
      </c>
      <c r="PZ13" s="77" t="s">
        <v>1056</v>
      </c>
      <c r="QA13" s="77" t="s">
        <v>1107</v>
      </c>
      <c r="QB13" s="933"/>
      <c r="QC13" s="338" t="s">
        <v>1499</v>
      </c>
      <c r="QD13" s="77" t="s">
        <v>1012</v>
      </c>
      <c r="QE13" s="77" t="s">
        <v>1098</v>
      </c>
      <c r="QF13" s="933"/>
      <c r="QG13" s="338" t="s">
        <v>1452</v>
      </c>
      <c r="QH13" s="77" t="s">
        <v>175</v>
      </c>
      <c r="QI13" s="77" t="s">
        <v>1446</v>
      </c>
      <c r="QJ13" s="933"/>
      <c r="QK13" s="338" t="s">
        <v>1498</v>
      </c>
      <c r="QL13" s="77" t="s">
        <v>1441</v>
      </c>
      <c r="QM13" s="77" t="s">
        <v>1102</v>
      </c>
      <c r="QN13" s="933"/>
      <c r="QO13" s="338" t="s">
        <v>1151</v>
      </c>
      <c r="QP13" s="77" t="s">
        <v>1454</v>
      </c>
      <c r="QQ13" s="77" t="s">
        <v>451</v>
      </c>
      <c r="QR13" s="933"/>
      <c r="QS13" s="338" t="s">
        <v>449</v>
      </c>
      <c r="QT13" s="77" t="s">
        <v>1105</v>
      </c>
      <c r="QU13" s="77" t="s">
        <v>502</v>
      </c>
      <c r="QV13" s="933"/>
      <c r="QW13" s="338" t="s">
        <v>811</v>
      </c>
      <c r="QX13" s="77" t="s">
        <v>1103</v>
      </c>
      <c r="QY13" s="77" t="s">
        <v>1153</v>
      </c>
      <c r="QZ13" s="933"/>
      <c r="RA13" s="338" t="s">
        <v>1096</v>
      </c>
      <c r="RB13" s="77" t="s">
        <v>802</v>
      </c>
      <c r="RC13" s="77" t="s">
        <v>1176</v>
      </c>
      <c r="RD13" s="933"/>
      <c r="RE13" s="338" t="s">
        <v>1459</v>
      </c>
      <c r="RF13" s="77" t="s">
        <v>816</v>
      </c>
      <c r="RG13" s="77" t="s">
        <v>1112</v>
      </c>
      <c r="RH13" s="933"/>
      <c r="RI13" s="338" t="s">
        <v>160</v>
      </c>
      <c r="RJ13" s="77" t="s">
        <v>1502</v>
      </c>
      <c r="RK13" s="77" t="s">
        <v>1098</v>
      </c>
      <c r="RL13" s="933"/>
      <c r="RM13" s="338" t="s">
        <v>1449</v>
      </c>
      <c r="RN13" s="116" t="s">
        <v>1446</v>
      </c>
      <c r="RO13" s="116" t="s">
        <v>1634</v>
      </c>
      <c r="RP13" s="1069"/>
      <c r="RQ13" s="1051" t="s">
        <v>477</v>
      </c>
      <c r="RR13" s="116" t="s">
        <v>1440</v>
      </c>
      <c r="RS13" s="116" t="s">
        <v>1154</v>
      </c>
      <c r="RT13" s="1069"/>
      <c r="RU13" s="1051" t="s">
        <v>989</v>
      </c>
      <c r="RV13" s="116" t="s">
        <v>1109</v>
      </c>
      <c r="RW13" s="116" t="s">
        <v>1451</v>
      </c>
      <c r="RX13" s="1069"/>
      <c r="RY13" s="1051" t="s">
        <v>207</v>
      </c>
      <c r="RZ13" s="116" t="s">
        <v>1499</v>
      </c>
      <c r="SA13" s="116" t="s">
        <v>1650</v>
      </c>
      <c r="SB13" s="1069"/>
      <c r="SC13" s="1051" t="s">
        <v>800</v>
      </c>
      <c r="SD13" s="116" t="s">
        <v>1151</v>
      </c>
      <c r="SE13" s="116" t="s">
        <v>1441</v>
      </c>
      <c r="SF13" s="1069"/>
      <c r="SG13" s="1051" t="s">
        <v>1516</v>
      </c>
      <c r="SH13" s="116" t="s">
        <v>1714</v>
      </c>
      <c r="SI13" s="116" t="s">
        <v>814</v>
      </c>
      <c r="SJ13" s="1069" t="s">
        <v>320</v>
      </c>
      <c r="SK13" s="338" t="s">
        <v>1095</v>
      </c>
      <c r="SL13" s="116" t="s">
        <v>771</v>
      </c>
      <c r="SM13" s="116" t="s">
        <v>1096</v>
      </c>
      <c r="SN13" s="1069"/>
      <c r="SO13" s="1051" t="s">
        <v>175</v>
      </c>
      <c r="SP13" s="116" t="s">
        <v>1518</v>
      </c>
      <c r="SQ13" s="116" t="s">
        <v>1498</v>
      </c>
      <c r="SR13" s="1069"/>
      <c r="SS13" s="1051" t="s">
        <v>1109</v>
      </c>
      <c r="ST13" s="116" t="s">
        <v>1110</v>
      </c>
      <c r="SU13" s="116" t="s">
        <v>1101</v>
      </c>
      <c r="SV13" s="1069"/>
      <c r="SW13" s="1051" t="s">
        <v>1446</v>
      </c>
      <c r="SX13" s="116" t="s">
        <v>231</v>
      </c>
      <c r="SY13" s="116" t="s">
        <v>989</v>
      </c>
      <c r="SZ13" s="117"/>
      <c r="TA13" s="1051" t="s">
        <v>1154</v>
      </c>
      <c r="TB13" s="116" t="s">
        <v>317</v>
      </c>
      <c r="TC13" s="77" t="s">
        <v>1099</v>
      </c>
      <c r="TD13" s="933" t="s">
        <v>466</v>
      </c>
      <c r="TE13" s="338" t="s">
        <v>802</v>
      </c>
      <c r="TF13" s="77" t="s">
        <v>1140</v>
      </c>
      <c r="TG13" s="77" t="s">
        <v>803</v>
      </c>
      <c r="TH13" s="933"/>
      <c r="TI13" s="338" t="s">
        <v>1633</v>
      </c>
      <c r="TJ13" s="77" t="s">
        <v>1102</v>
      </c>
      <c r="TK13" s="77" t="s">
        <v>975</v>
      </c>
      <c r="TL13" s="933"/>
      <c r="TM13" s="338" t="s">
        <v>880</v>
      </c>
      <c r="TN13" s="77" t="s">
        <v>1176</v>
      </c>
      <c r="TO13" s="79" t="s">
        <v>1038</v>
      </c>
      <c r="TP13" s="1055"/>
      <c r="TQ13" s="1054" t="s">
        <v>452</v>
      </c>
      <c r="TR13" s="79" t="s">
        <v>1459</v>
      </c>
      <c r="TS13" s="79" t="s">
        <v>800</v>
      </c>
      <c r="TT13" s="1055"/>
      <c r="TU13" s="1054" t="s">
        <v>1902</v>
      </c>
      <c r="TV13" s="79" t="s">
        <v>1879</v>
      </c>
      <c r="TW13" s="79" t="s">
        <v>1971</v>
      </c>
      <c r="TX13" s="1055"/>
      <c r="TY13" s="1054" t="s">
        <v>1927</v>
      </c>
      <c r="TZ13" s="79" t="s">
        <v>1894</v>
      </c>
      <c r="UA13" s="77" t="s">
        <v>1975</v>
      </c>
      <c r="UB13" s="110"/>
      <c r="UC13" s="1702" t="s">
        <v>1921</v>
      </c>
      <c r="UD13" s="1018" t="s">
        <v>1974</v>
      </c>
      <c r="UE13" s="1018" t="s">
        <v>1908</v>
      </c>
      <c r="UF13" s="1078" t="s">
        <v>897</v>
      </c>
      <c r="UG13" s="1435" t="s">
        <v>1920</v>
      </c>
      <c r="UH13" s="1012" t="s">
        <v>1944</v>
      </c>
      <c r="UI13" s="1012" t="s">
        <v>1884</v>
      </c>
      <c r="UJ13" s="1078"/>
      <c r="UK13" s="1435" t="s">
        <v>2009</v>
      </c>
      <c r="UL13" s="1012" t="s">
        <v>1910</v>
      </c>
      <c r="UM13" s="1012" t="s">
        <v>1955</v>
      </c>
      <c r="UN13" s="1078"/>
      <c r="UO13" s="1435" t="s">
        <v>1904</v>
      </c>
      <c r="UP13" s="1012" t="s">
        <v>1913</v>
      </c>
      <c r="UQ13" s="1012" t="s">
        <v>1990</v>
      </c>
      <c r="UR13" s="1078"/>
      <c r="US13" s="1435" t="s">
        <v>972</v>
      </c>
      <c r="UT13" s="1012" t="s">
        <v>1151</v>
      </c>
      <c r="UU13" s="1012" t="s">
        <v>221</v>
      </c>
      <c r="UV13" s="1078"/>
      <c r="UW13" s="1805" t="s">
        <v>1998</v>
      </c>
      <c r="UX13" s="1723" t="s">
        <v>1995</v>
      </c>
      <c r="UY13" s="1723" t="s">
        <v>1875</v>
      </c>
      <c r="UZ13" s="1780" t="s">
        <v>897</v>
      </c>
      <c r="VA13" s="1805" t="s">
        <v>1967</v>
      </c>
      <c r="VB13" s="1723" t="s">
        <v>1991</v>
      </c>
      <c r="VC13" s="1723" t="s">
        <v>1926</v>
      </c>
      <c r="VD13" s="1780" t="s">
        <v>897</v>
      </c>
      <c r="VE13" s="1805" t="s">
        <v>1992</v>
      </c>
      <c r="VF13" s="1723" t="s">
        <v>1979</v>
      </c>
      <c r="VG13" s="1723" t="s">
        <v>1928</v>
      </c>
      <c r="VH13" s="1780" t="s">
        <v>897</v>
      </c>
      <c r="VI13" s="1587" t="s">
        <v>482</v>
      </c>
      <c r="VJ13" s="1020" t="s">
        <v>2156</v>
      </c>
      <c r="VK13" s="1020" t="s">
        <v>1097</v>
      </c>
      <c r="VL13" s="1034" t="s">
        <v>897</v>
      </c>
      <c r="VM13" s="1587" t="s">
        <v>1099</v>
      </c>
      <c r="VN13" s="1020" t="s">
        <v>1632</v>
      </c>
      <c r="VO13" s="1020" t="s">
        <v>447</v>
      </c>
      <c r="VP13" s="1034" t="s">
        <v>897</v>
      </c>
      <c r="VQ13" s="1587" t="s">
        <v>1141</v>
      </c>
      <c r="VR13" s="1020" t="s">
        <v>1650</v>
      </c>
      <c r="VS13" s="1020" t="s">
        <v>1098</v>
      </c>
      <c r="VT13" s="1034" t="s">
        <v>897</v>
      </c>
      <c r="VU13" s="1587" t="s">
        <v>2009</v>
      </c>
      <c r="VV13" s="1020" t="s">
        <v>1921</v>
      </c>
      <c r="VW13" s="1020" t="s">
        <v>1944</v>
      </c>
      <c r="VX13" s="117" t="s">
        <v>379</v>
      </c>
      <c r="VY13" s="1704" t="s">
        <v>1900</v>
      </c>
      <c r="VZ13" s="1705" t="s">
        <v>1892</v>
      </c>
      <c r="WA13" s="1705" t="s">
        <v>897</v>
      </c>
      <c r="WB13" s="1709" t="s">
        <v>897</v>
      </c>
      <c r="WC13" s="1704" t="s">
        <v>2004</v>
      </c>
      <c r="WD13" s="1705" t="s">
        <v>1997</v>
      </c>
      <c r="WE13" s="1705" t="s">
        <v>1991</v>
      </c>
      <c r="WF13" s="1709" t="s">
        <v>897</v>
      </c>
      <c r="WG13" s="1704" t="s">
        <v>1884</v>
      </c>
      <c r="WH13" s="1705" t="s">
        <v>1950</v>
      </c>
      <c r="WI13" s="1705" t="s">
        <v>1915</v>
      </c>
      <c r="WJ13" s="1709" t="s">
        <v>897</v>
      </c>
      <c r="WK13" s="1704" t="s">
        <v>1897</v>
      </c>
      <c r="WL13" s="1705" t="s">
        <v>1954</v>
      </c>
      <c r="WM13" s="1705" t="s">
        <v>1972</v>
      </c>
      <c r="WN13" s="1709" t="s">
        <v>897</v>
      </c>
      <c r="WO13" s="1704" t="s">
        <v>1999</v>
      </c>
      <c r="WP13" s="1705" t="s">
        <v>1939</v>
      </c>
      <c r="WQ13" s="1705" t="s">
        <v>1975</v>
      </c>
      <c r="WR13" s="1709" t="s">
        <v>897</v>
      </c>
      <c r="WS13" s="1051" t="s">
        <v>1990</v>
      </c>
      <c r="WT13" s="116" t="s">
        <v>1993</v>
      </c>
      <c r="WU13" s="116" t="s">
        <v>1910</v>
      </c>
      <c r="WV13" s="117" t="s">
        <v>897</v>
      </c>
      <c r="WW13" s="1051" t="s">
        <v>1944</v>
      </c>
      <c r="WX13" s="116" t="s">
        <v>1872</v>
      </c>
      <c r="WY13" s="116" t="s">
        <v>1895</v>
      </c>
      <c r="WZ13" s="117" t="s">
        <v>897</v>
      </c>
      <c r="XA13" s="1051" t="s">
        <v>1992</v>
      </c>
      <c r="XB13" s="116" t="s">
        <v>1912</v>
      </c>
      <c r="XC13" s="116" t="s">
        <v>1997</v>
      </c>
      <c r="XD13" s="117" t="s">
        <v>897</v>
      </c>
      <c r="XE13" s="1051" t="s">
        <v>1925</v>
      </c>
      <c r="XF13" s="116" t="s">
        <v>1958</v>
      </c>
      <c r="XG13" s="116" t="s">
        <v>1913</v>
      </c>
      <c r="XH13" s="117" t="s">
        <v>897</v>
      </c>
      <c r="XI13" s="1051" t="s">
        <v>1926</v>
      </c>
      <c r="XJ13" s="116" t="s">
        <v>2009</v>
      </c>
      <c r="XK13" s="116" t="s">
        <v>1974</v>
      </c>
      <c r="XL13" s="117" t="s">
        <v>163</v>
      </c>
      <c r="XM13" s="1704" t="s">
        <v>2208</v>
      </c>
      <c r="XN13" s="1705" t="s">
        <v>1987</v>
      </c>
      <c r="XO13" s="1705" t="s">
        <v>897</v>
      </c>
      <c r="XP13" s="1709" t="s">
        <v>897</v>
      </c>
      <c r="XQ13" s="1704" t="s">
        <v>1932</v>
      </c>
      <c r="XR13" s="1705" t="s">
        <v>1955</v>
      </c>
      <c r="XS13" s="1705" t="s">
        <v>1939</v>
      </c>
      <c r="XT13" s="1709" t="s">
        <v>897</v>
      </c>
      <c r="XU13" s="1704" t="s">
        <v>1975</v>
      </c>
      <c r="XV13" s="1705" t="s">
        <v>1991</v>
      </c>
      <c r="XW13" s="1705" t="s">
        <v>1887</v>
      </c>
      <c r="XX13" s="1709" t="s">
        <v>897</v>
      </c>
      <c r="XY13" s="1704" t="s">
        <v>2006</v>
      </c>
      <c r="XZ13" s="1705" t="s">
        <v>1935</v>
      </c>
      <c r="YA13" s="1705" t="s">
        <v>1930</v>
      </c>
      <c r="YB13" s="1709" t="s">
        <v>897</v>
      </c>
      <c r="YC13" s="1704" t="s">
        <v>1924</v>
      </c>
      <c r="YD13" s="1705" t="s">
        <v>1920</v>
      </c>
      <c r="YE13" s="1705" t="s">
        <v>1988</v>
      </c>
      <c r="YF13" s="1709" t="s">
        <v>897</v>
      </c>
      <c r="YG13" s="1704" t="s">
        <v>1909</v>
      </c>
      <c r="YH13" s="1705" t="s">
        <v>1963</v>
      </c>
      <c r="YI13" s="1705" t="s">
        <v>1929</v>
      </c>
      <c r="YJ13" s="1709" t="s">
        <v>897</v>
      </c>
      <c r="YK13" s="1704" t="s">
        <v>1912</v>
      </c>
      <c r="YL13" s="1705" t="s">
        <v>1957</v>
      </c>
      <c r="YM13" s="1705" t="s">
        <v>1916</v>
      </c>
      <c r="YN13" s="1706" t="s">
        <v>897</v>
      </c>
      <c r="YO13" s="1704" t="s">
        <v>1990</v>
      </c>
      <c r="YP13" s="1705" t="s">
        <v>1913</v>
      </c>
      <c r="YQ13" s="1705" t="s">
        <v>1975</v>
      </c>
      <c r="YR13" s="1709" t="s">
        <v>897</v>
      </c>
      <c r="YS13" s="1704" t="s">
        <v>1910</v>
      </c>
      <c r="YT13" s="1705" t="s">
        <v>1866</v>
      </c>
      <c r="YU13" s="1705" t="s">
        <v>897</v>
      </c>
      <c r="YV13" s="1709" t="s">
        <v>897</v>
      </c>
      <c r="YW13" s="1704" t="s">
        <v>1919</v>
      </c>
      <c r="YX13" s="1705" t="s">
        <v>1896</v>
      </c>
      <c r="YY13" s="1705" t="s">
        <v>1935</v>
      </c>
      <c r="YZ13" s="1709" t="s">
        <v>897</v>
      </c>
      <c r="ZA13" s="1704" t="s">
        <v>1939</v>
      </c>
      <c r="ZB13" s="1705" t="s">
        <v>1915</v>
      </c>
      <c r="ZC13" s="1705" t="s">
        <v>1955</v>
      </c>
      <c r="ZD13" s="1709" t="s">
        <v>897</v>
      </c>
      <c r="ZE13" s="1704" t="s">
        <v>1920</v>
      </c>
      <c r="ZF13" s="1705" t="s">
        <v>1902</v>
      </c>
      <c r="ZG13" s="1705" t="s">
        <v>1978</v>
      </c>
      <c r="ZH13" s="1709" t="s">
        <v>897</v>
      </c>
      <c r="ZI13" s="1704" t="s">
        <v>1909</v>
      </c>
      <c r="ZJ13" s="1705" t="s">
        <v>1961</v>
      </c>
      <c r="ZK13" s="1705" t="s">
        <v>1897</v>
      </c>
      <c r="ZL13" s="1706" t="s">
        <v>897</v>
      </c>
      <c r="ZM13" s="1704" t="s">
        <v>1931</v>
      </c>
      <c r="ZN13" s="1705" t="s">
        <v>1963</v>
      </c>
      <c r="ZO13" s="1705" t="s">
        <v>2618</v>
      </c>
      <c r="ZP13" s="1709" t="s">
        <v>897</v>
      </c>
      <c r="ZQ13" s="1704" t="s">
        <v>1932</v>
      </c>
      <c r="ZR13" s="1705" t="s">
        <v>1926</v>
      </c>
      <c r="ZS13" s="1705" t="s">
        <v>1933</v>
      </c>
      <c r="ZT13" s="1709" t="s">
        <v>897</v>
      </c>
      <c r="ZU13" s="1704" t="s">
        <v>1982</v>
      </c>
      <c r="ZV13" s="1705" t="s">
        <v>1914</v>
      </c>
      <c r="ZW13" s="1705" t="s">
        <v>897</v>
      </c>
      <c r="ZX13" s="1709" t="s">
        <v>897</v>
      </c>
      <c r="ZY13" s="1704" t="s">
        <v>2418</v>
      </c>
      <c r="ZZ13" s="1705" t="s">
        <v>1929</v>
      </c>
      <c r="AAA13" s="1705" t="s">
        <v>1976</v>
      </c>
      <c r="AAB13" s="1709" t="s">
        <v>897</v>
      </c>
      <c r="AAC13" s="1704" t="s">
        <v>1975</v>
      </c>
      <c r="AAD13" s="116" t="s">
        <v>1945</v>
      </c>
      <c r="AAE13" s="116" t="s">
        <v>897</v>
      </c>
      <c r="AAF13" s="117" t="s">
        <v>897</v>
      </c>
      <c r="AAG13" s="1051" t="s">
        <v>2356</v>
      </c>
      <c r="AAH13" s="116" t="s">
        <v>2009</v>
      </c>
      <c r="AAI13" s="116" t="s">
        <v>1977</v>
      </c>
      <c r="AAJ13" s="117" t="s">
        <v>897</v>
      </c>
      <c r="AAK13" s="1051" t="s">
        <v>1966</v>
      </c>
      <c r="AAL13" s="116" t="s">
        <v>1978</v>
      </c>
      <c r="AAM13" s="116" t="s">
        <v>1951</v>
      </c>
      <c r="AAN13" s="1069" t="s">
        <v>897</v>
      </c>
      <c r="AAO13" s="1051" t="s">
        <v>1897</v>
      </c>
      <c r="AAP13" s="116" t="s">
        <v>1926</v>
      </c>
      <c r="AAQ13" s="116" t="s">
        <v>1928</v>
      </c>
      <c r="AAR13" s="117" t="s">
        <v>897</v>
      </c>
      <c r="AAS13" s="1051" t="s">
        <v>1908</v>
      </c>
      <c r="AAT13" s="116" t="s">
        <v>1990</v>
      </c>
      <c r="AAU13" s="116" t="s">
        <v>2418</v>
      </c>
      <c r="AAV13" s="1069" t="s">
        <v>897</v>
      </c>
      <c r="AAW13" s="1051" t="s">
        <v>1919</v>
      </c>
      <c r="AAX13" s="1034" t="s">
        <v>2068</v>
      </c>
      <c r="AAY13" s="116" t="s">
        <v>1901</v>
      </c>
      <c r="AAZ13" s="117" t="s">
        <v>897</v>
      </c>
      <c r="ABA13" s="1051" t="s">
        <v>1982</v>
      </c>
      <c r="ABB13" s="116" t="s">
        <v>1902</v>
      </c>
      <c r="ABC13" s="116" t="s">
        <v>897</v>
      </c>
      <c r="ABD13" s="117" t="s">
        <v>897</v>
      </c>
      <c r="ABE13" s="1051" t="s">
        <v>1887</v>
      </c>
      <c r="ABF13" s="116" t="s">
        <v>1910</v>
      </c>
      <c r="ABG13" s="116" t="s">
        <v>897</v>
      </c>
      <c r="ABH13" s="117" t="s">
        <v>897</v>
      </c>
      <c r="ABI13" s="1051" t="s">
        <v>1876</v>
      </c>
      <c r="ABJ13" s="116" t="s">
        <v>1877</v>
      </c>
      <c r="ABK13" s="116" t="s">
        <v>897</v>
      </c>
      <c r="ABL13" s="117" t="s">
        <v>897</v>
      </c>
      <c r="ABM13" s="1051" t="s">
        <v>1870</v>
      </c>
      <c r="ABN13" s="116" t="s">
        <v>1924</v>
      </c>
      <c r="ABO13" s="116" t="s">
        <v>897</v>
      </c>
      <c r="ABP13" s="117" t="s">
        <v>897</v>
      </c>
      <c r="ABQ13" s="1587" t="s">
        <v>1944</v>
      </c>
      <c r="ABR13" s="1020" t="s">
        <v>1970</v>
      </c>
      <c r="ABS13" s="1020" t="s">
        <v>897</v>
      </c>
      <c r="ABT13" s="1034" t="s">
        <v>897</v>
      </c>
      <c r="ABU13" s="1587" t="s">
        <v>1975</v>
      </c>
      <c r="ABV13" s="1020" t="s">
        <v>2618</v>
      </c>
      <c r="ABW13" s="1020" t="s">
        <v>897</v>
      </c>
      <c r="ABX13" s="1034" t="s">
        <v>897</v>
      </c>
      <c r="ABY13" s="1587" t="s">
        <v>1908</v>
      </c>
      <c r="ABZ13" s="1020" t="s">
        <v>1868</v>
      </c>
      <c r="ACA13" s="117" t="s">
        <v>146</v>
      </c>
      <c r="ACB13" s="1780" t="s">
        <v>897</v>
      </c>
      <c r="ACC13" s="1805" t="s">
        <v>1880</v>
      </c>
      <c r="ACD13" s="1723" t="s">
        <v>1881</v>
      </c>
      <c r="ACE13" s="1723" t="s">
        <v>897</v>
      </c>
      <c r="ACF13" s="1780" t="s">
        <v>897</v>
      </c>
      <c r="ACG13" s="1805" t="s">
        <v>2004</v>
      </c>
      <c r="ACH13" s="1723" t="s">
        <v>1939</v>
      </c>
      <c r="ACI13" s="1723" t="s">
        <v>897</v>
      </c>
      <c r="ACJ13" s="1780" t="s">
        <v>897</v>
      </c>
      <c r="ACK13" s="1805" t="s">
        <v>1966</v>
      </c>
      <c r="ACL13" s="1723" t="s">
        <v>1884</v>
      </c>
      <c r="ACM13" s="1723" t="s">
        <v>897</v>
      </c>
      <c r="ACN13" s="1780" t="s">
        <v>897</v>
      </c>
      <c r="ACO13" s="1805" t="s">
        <v>1986</v>
      </c>
      <c r="ACP13" s="1723" t="s">
        <v>1973</v>
      </c>
      <c r="ACQ13" s="1723" t="s">
        <v>897</v>
      </c>
      <c r="ACR13" s="1780" t="s">
        <v>897</v>
      </c>
      <c r="ACS13" s="1805" t="s">
        <v>1892</v>
      </c>
      <c r="ACT13" s="1723" t="s">
        <v>1991</v>
      </c>
      <c r="ACU13" s="1723" t="s">
        <v>897</v>
      </c>
      <c r="ACV13" s="1780" t="s">
        <v>897</v>
      </c>
      <c r="ACW13" s="1805" t="s">
        <v>1944</v>
      </c>
      <c r="ACX13" s="1723" t="s">
        <v>1877</v>
      </c>
      <c r="ACY13" s="1723" t="s">
        <v>897</v>
      </c>
      <c r="ACZ13" s="1780" t="s">
        <v>897</v>
      </c>
      <c r="ADA13" s="1805" t="s">
        <v>1924</v>
      </c>
      <c r="ADB13" s="1723" t="s">
        <v>1904</v>
      </c>
      <c r="ADC13" s="1723" t="s">
        <v>897</v>
      </c>
      <c r="ADD13" s="1780" t="s">
        <v>897</v>
      </c>
      <c r="ADE13" s="1805" t="s">
        <v>1923</v>
      </c>
      <c r="ADF13" s="1723" t="s">
        <v>1900</v>
      </c>
      <c r="ADG13" s="1723" t="s">
        <v>897</v>
      </c>
      <c r="ADH13" s="1780" t="s">
        <v>897</v>
      </c>
      <c r="ADI13" s="1805" t="s">
        <v>1110</v>
      </c>
      <c r="ADJ13" s="1723" t="s">
        <v>177</v>
      </c>
      <c r="ADK13" s="1723" t="s">
        <v>897</v>
      </c>
      <c r="ADL13" s="1780" t="s">
        <v>897</v>
      </c>
      <c r="ADM13" s="1805" t="s">
        <v>1901</v>
      </c>
      <c r="ADN13" s="1723" t="s">
        <v>2618</v>
      </c>
      <c r="ADO13" s="1723" t="s">
        <v>897</v>
      </c>
      <c r="ADP13" s="1780" t="s">
        <v>897</v>
      </c>
      <c r="ADQ13" s="1805" t="s">
        <v>1982</v>
      </c>
      <c r="ADR13" s="1723" t="s">
        <v>1894</v>
      </c>
      <c r="ADS13" s="1723" t="s">
        <v>897</v>
      </c>
      <c r="ADT13" s="1780" t="s">
        <v>897</v>
      </c>
      <c r="ADU13" s="1805" t="s">
        <v>1929</v>
      </c>
      <c r="ADV13" s="1723" t="s">
        <v>1908</v>
      </c>
      <c r="ADW13" s="1723" t="s">
        <v>897</v>
      </c>
      <c r="ADX13" s="1780" t="s">
        <v>897</v>
      </c>
      <c r="ADY13" s="2548" t="s">
        <v>1892</v>
      </c>
      <c r="ADZ13" s="1283" t="s">
        <v>2004</v>
      </c>
      <c r="AEA13" s="1283" t="s">
        <v>897</v>
      </c>
      <c r="AEB13" s="2587" t="s">
        <v>897</v>
      </c>
      <c r="AEC13" s="2548" t="s">
        <v>1887</v>
      </c>
      <c r="AED13" s="1283" t="s">
        <v>1955</v>
      </c>
      <c r="AEE13" s="1283" t="s">
        <v>897</v>
      </c>
      <c r="AEF13" s="2547" t="s">
        <v>897</v>
      </c>
      <c r="AEG13" s="1805" t="s">
        <v>1979</v>
      </c>
      <c r="AEH13" s="1723" t="s">
        <v>1986</v>
      </c>
      <c r="AEI13" s="1723" t="s">
        <v>897</v>
      </c>
      <c r="AEJ13" s="1780" t="s">
        <v>897</v>
      </c>
      <c r="AEK13" s="1805" t="s">
        <v>2412</v>
      </c>
      <c r="AEL13" s="1723" t="s">
        <v>1991</v>
      </c>
      <c r="AEM13" s="1723" t="s">
        <v>897</v>
      </c>
      <c r="AEN13" s="1780" t="s">
        <v>897</v>
      </c>
      <c r="AEO13" s="1805" t="s">
        <v>1997</v>
      </c>
      <c r="AEP13" s="1723" t="s">
        <v>1973</v>
      </c>
      <c r="AEQ13" s="1723" t="s">
        <v>897</v>
      </c>
      <c r="AER13" s="1806" t="s">
        <v>897</v>
      </c>
      <c r="AES13" s="1234"/>
      <c r="AET13" s="1234" t="s">
        <v>503</v>
      </c>
      <c r="AEU13" s="338">
        <f t="shared" si="7"/>
        <v>16</v>
      </c>
      <c r="AEV13" s="77">
        <f t="shared" si="8"/>
        <v>8</v>
      </c>
      <c r="AEW13" s="933">
        <f t="shared" si="9"/>
        <v>24</v>
      </c>
      <c r="AEX13" s="144">
        <f t="shared" si="10"/>
        <v>0.66666666666666663</v>
      </c>
      <c r="AEY13" s="338">
        <f t="shared" si="11"/>
        <v>8</v>
      </c>
      <c r="AEZ13" s="77">
        <f t="shared" si="12"/>
        <v>4</v>
      </c>
      <c r="AFA13" s="933">
        <f t="shared" si="13"/>
        <v>12</v>
      </c>
      <c r="AFB13" s="1311">
        <f t="shared" si="14"/>
        <v>0.66666666666666663</v>
      </c>
    </row>
    <row r="14" spans="1:835" x14ac:dyDescent="0.2">
      <c r="A14" s="1248"/>
      <c r="B14" s="74" t="s">
        <v>291</v>
      </c>
      <c r="C14" s="569">
        <f t="shared" ca="1" si="0"/>
        <v>20</v>
      </c>
      <c r="D14" s="574">
        <v>38924</v>
      </c>
      <c r="E14" s="329" t="s">
        <v>353</v>
      </c>
      <c r="F14" s="75" t="s">
        <v>15</v>
      </c>
      <c r="G14" s="187" t="s">
        <v>14</v>
      </c>
      <c r="H14" s="76">
        <f>COUNTIF($L14:$XFD14,"*○*")</f>
        <v>227</v>
      </c>
      <c r="I14" s="77">
        <f>COUNTIF($L14:$XFD14,"*●*")</f>
        <v>234</v>
      </c>
      <c r="J14" s="77">
        <f t="shared" si="1"/>
        <v>461</v>
      </c>
      <c r="K14" s="95">
        <f t="shared" si="2"/>
        <v>0.49240780911062909</v>
      </c>
      <c r="L14" s="266"/>
      <c r="M14" s="266"/>
      <c r="N14" s="266"/>
      <c r="O14" s="266"/>
      <c r="P14" s="266"/>
      <c r="Q14" s="266"/>
      <c r="R14" s="266"/>
      <c r="S14" s="266"/>
      <c r="T14" s="266"/>
      <c r="U14" s="266"/>
      <c r="V14" s="266"/>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78" t="s">
        <v>259</v>
      </c>
      <c r="BE14" s="79" t="s">
        <v>273</v>
      </c>
      <c r="BF14" s="79" t="s">
        <v>285</v>
      </c>
      <c r="BG14" s="112"/>
      <c r="BH14" s="78" t="s">
        <v>267</v>
      </c>
      <c r="BI14" s="79" t="s">
        <v>270</v>
      </c>
      <c r="BJ14" s="79" t="s">
        <v>258</v>
      </c>
      <c r="BK14" s="183"/>
      <c r="BL14" s="78" t="s">
        <v>287</v>
      </c>
      <c r="BM14" s="79" t="s">
        <v>289</v>
      </c>
      <c r="BN14" s="79" t="s">
        <v>280</v>
      </c>
      <c r="BO14" s="183"/>
      <c r="BP14" s="78" t="s">
        <v>223</v>
      </c>
      <c r="BQ14" s="79" t="s">
        <v>192</v>
      </c>
      <c r="BR14" s="77" t="s">
        <v>286</v>
      </c>
      <c r="BS14" s="124" t="s">
        <v>295</v>
      </c>
      <c r="BT14" s="76" t="s">
        <v>228</v>
      </c>
      <c r="BU14" s="77" t="s">
        <v>209</v>
      </c>
      <c r="BV14" s="81" t="s">
        <v>282</v>
      </c>
      <c r="BW14" s="125"/>
      <c r="BX14" s="80" t="s">
        <v>224</v>
      </c>
      <c r="BY14" s="81" t="s">
        <v>261</v>
      </c>
      <c r="BZ14" s="81" t="s">
        <v>318</v>
      </c>
      <c r="CA14" s="124"/>
      <c r="CB14" s="76" t="s">
        <v>221</v>
      </c>
      <c r="CC14" s="77" t="s">
        <v>260</v>
      </c>
      <c r="CD14" s="77" t="s">
        <v>196</v>
      </c>
      <c r="CE14" s="254"/>
      <c r="CF14" s="252" t="s">
        <v>271</v>
      </c>
      <c r="CG14" s="77" t="s">
        <v>285</v>
      </c>
      <c r="CH14" s="77" t="s">
        <v>184</v>
      </c>
      <c r="CI14" s="124"/>
      <c r="CJ14" s="76" t="s">
        <v>297</v>
      </c>
      <c r="CK14" s="77" t="s">
        <v>223</v>
      </c>
      <c r="CL14" s="77" t="s">
        <v>287</v>
      </c>
      <c r="CM14" s="110"/>
      <c r="CN14" s="67" t="s">
        <v>187</v>
      </c>
      <c r="CO14" s="74" t="s">
        <v>286</v>
      </c>
      <c r="CP14" s="74" t="s">
        <v>137</v>
      </c>
      <c r="CQ14" s="263"/>
      <c r="CR14" s="67" t="s">
        <v>259</v>
      </c>
      <c r="CS14" s="74" t="s">
        <v>295</v>
      </c>
      <c r="CT14" s="74" t="s">
        <v>205</v>
      </c>
      <c r="CU14" s="263"/>
      <c r="CV14" s="67" t="s">
        <v>224</v>
      </c>
      <c r="CW14" s="74" t="s">
        <v>318</v>
      </c>
      <c r="CX14" s="74" t="s">
        <v>265</v>
      </c>
      <c r="CY14" s="74"/>
      <c r="CZ14" s="263"/>
      <c r="DA14" s="67" t="s">
        <v>222</v>
      </c>
      <c r="DB14" s="74" t="s">
        <v>221</v>
      </c>
      <c r="DC14" s="74" t="s">
        <v>228</v>
      </c>
      <c r="DD14" s="281"/>
      <c r="DE14" s="263"/>
      <c r="DF14" s="67" t="s">
        <v>270</v>
      </c>
      <c r="DG14" s="74" t="s">
        <v>263</v>
      </c>
      <c r="DH14" s="74" t="s">
        <v>184</v>
      </c>
      <c r="DI14" s="263"/>
      <c r="DJ14" s="67" t="s">
        <v>207</v>
      </c>
      <c r="DK14" s="74" t="s">
        <v>282</v>
      </c>
      <c r="DL14" s="74" t="s">
        <v>271</v>
      </c>
      <c r="DM14" s="74"/>
      <c r="DN14" s="263"/>
      <c r="DO14" s="67" t="s">
        <v>212</v>
      </c>
      <c r="DP14" s="74" t="s">
        <v>208</v>
      </c>
      <c r="DQ14" s="74" t="s">
        <v>281</v>
      </c>
      <c r="DR14" s="263"/>
      <c r="DS14" s="67" t="s">
        <v>224</v>
      </c>
      <c r="DT14" s="74" t="s">
        <v>218</v>
      </c>
      <c r="DU14" s="74" t="s">
        <v>290</v>
      </c>
      <c r="DV14" s="263"/>
      <c r="DW14" s="67" t="s">
        <v>414</v>
      </c>
      <c r="DX14" s="74" t="s">
        <v>269</v>
      </c>
      <c r="DY14" s="74" t="s">
        <v>221</v>
      </c>
      <c r="DZ14" s="263"/>
      <c r="EA14" s="271" t="s">
        <v>270</v>
      </c>
      <c r="EB14" s="272" t="s">
        <v>289</v>
      </c>
      <c r="EC14" s="272" t="s">
        <v>415</v>
      </c>
      <c r="ED14" s="273"/>
      <c r="EE14" s="271" t="s">
        <v>207</v>
      </c>
      <c r="EF14" s="272" t="s">
        <v>285</v>
      </c>
      <c r="EG14" s="272" t="s">
        <v>273</v>
      </c>
      <c r="EH14" s="273"/>
      <c r="EI14" s="271" t="s">
        <v>208</v>
      </c>
      <c r="EJ14" s="272" t="s">
        <v>197</v>
      </c>
      <c r="EK14" s="272" t="s">
        <v>224</v>
      </c>
      <c r="EL14" s="273"/>
      <c r="EM14" s="271" t="s">
        <v>201</v>
      </c>
      <c r="EN14" s="272" t="s">
        <v>132</v>
      </c>
      <c r="EO14" s="269" t="s">
        <v>428</v>
      </c>
      <c r="EP14" s="270" t="s">
        <v>271</v>
      </c>
      <c r="EQ14" s="80" t="s">
        <v>462</v>
      </c>
      <c r="ER14" s="81" t="s">
        <v>458</v>
      </c>
      <c r="ES14" s="81" t="s">
        <v>133</v>
      </c>
      <c r="ET14" s="224" t="s">
        <v>459</v>
      </c>
      <c r="EU14" s="115" t="s">
        <v>265</v>
      </c>
      <c r="EV14" s="116" t="s">
        <v>212</v>
      </c>
      <c r="EW14" s="116" t="s">
        <v>286</v>
      </c>
      <c r="EX14" s="117"/>
      <c r="EY14" s="277" t="s">
        <v>467</v>
      </c>
      <c r="EZ14" s="278" t="s">
        <v>455</v>
      </c>
      <c r="FA14" s="278" t="s">
        <v>476</v>
      </c>
      <c r="FB14" s="279"/>
      <c r="FC14" s="115" t="s">
        <v>318</v>
      </c>
      <c r="FD14" s="116" t="s">
        <v>485</v>
      </c>
      <c r="FE14" s="116" t="s">
        <v>479</v>
      </c>
      <c r="FF14" s="224"/>
      <c r="FG14" s="115" t="s">
        <v>483</v>
      </c>
      <c r="FH14" s="116" t="s">
        <v>464</v>
      </c>
      <c r="FI14" s="116" t="s">
        <v>214</v>
      </c>
      <c r="FJ14" s="124" t="s">
        <v>452</v>
      </c>
      <c r="FK14" s="76" t="s">
        <v>287</v>
      </c>
      <c r="FL14" s="77" t="s">
        <v>290</v>
      </c>
      <c r="FM14" s="77" t="s">
        <v>500</v>
      </c>
      <c r="FN14" s="124"/>
      <c r="FO14" s="76" t="s">
        <v>448</v>
      </c>
      <c r="FP14" s="77" t="s">
        <v>259</v>
      </c>
      <c r="FQ14" s="77" t="s">
        <v>285</v>
      </c>
      <c r="FR14" s="124"/>
      <c r="FS14" s="76" t="s">
        <v>446</v>
      </c>
      <c r="FT14" s="77" t="s">
        <v>189</v>
      </c>
      <c r="FU14" s="77" t="s">
        <v>222</v>
      </c>
      <c r="FV14" s="110"/>
      <c r="FW14" s="76" t="s">
        <v>269</v>
      </c>
      <c r="FX14" s="77" t="s">
        <v>206</v>
      </c>
      <c r="FY14" s="77" t="s">
        <v>451</v>
      </c>
      <c r="FZ14" s="124"/>
      <c r="GA14" s="76" t="s">
        <v>318</v>
      </c>
      <c r="GB14" s="77" t="s">
        <v>187</v>
      </c>
      <c r="GC14" s="77" t="s">
        <v>421</v>
      </c>
      <c r="GD14" s="124"/>
      <c r="GE14" s="76" t="s">
        <v>467</v>
      </c>
      <c r="GF14" s="77" t="s">
        <v>208</v>
      </c>
      <c r="GG14" s="77" t="s">
        <v>449</v>
      </c>
      <c r="GH14" s="124"/>
      <c r="GI14" s="115" t="s">
        <v>531</v>
      </c>
      <c r="GJ14" s="116" t="s">
        <v>464</v>
      </c>
      <c r="GK14" s="116" t="s">
        <v>476</v>
      </c>
      <c r="GL14" s="117"/>
      <c r="GM14" s="115" t="s">
        <v>231</v>
      </c>
      <c r="GN14" s="116" t="s">
        <v>485</v>
      </c>
      <c r="GO14" s="116" t="s">
        <v>287</v>
      </c>
      <c r="GP14" s="224"/>
      <c r="GQ14" s="115" t="s">
        <v>455</v>
      </c>
      <c r="GR14" s="116" t="s">
        <v>199</v>
      </c>
      <c r="GS14" s="116" t="s">
        <v>184</v>
      </c>
      <c r="GT14" s="224"/>
      <c r="GU14" s="115" t="s">
        <v>529</v>
      </c>
      <c r="GV14" s="116" t="s">
        <v>501</v>
      </c>
      <c r="GW14" s="116" t="s">
        <v>212</v>
      </c>
      <c r="GX14" s="224" t="s">
        <v>198</v>
      </c>
      <c r="GY14" s="76" t="s">
        <v>451</v>
      </c>
      <c r="GZ14" s="77" t="s">
        <v>475</v>
      </c>
      <c r="HA14" s="77" t="s">
        <v>267</v>
      </c>
      <c r="HB14" s="124"/>
      <c r="HC14" s="76" t="s">
        <v>269</v>
      </c>
      <c r="HD14" s="77" t="s">
        <v>285</v>
      </c>
      <c r="HE14" s="77" t="s">
        <v>479</v>
      </c>
      <c r="HF14" s="124"/>
      <c r="HG14" s="115" t="s">
        <v>260</v>
      </c>
      <c r="HH14" s="116" t="s">
        <v>189</v>
      </c>
      <c r="HI14" s="116" t="s">
        <v>502</v>
      </c>
      <c r="HJ14" s="224"/>
      <c r="HK14" s="115" t="s">
        <v>281</v>
      </c>
      <c r="HL14" s="116" t="s">
        <v>226</v>
      </c>
      <c r="HM14" s="116" t="s">
        <v>501</v>
      </c>
      <c r="HN14" s="224"/>
      <c r="HO14" s="115" t="s">
        <v>466</v>
      </c>
      <c r="HP14" s="116" t="s">
        <v>177</v>
      </c>
      <c r="HQ14" s="116" t="s">
        <v>533</v>
      </c>
      <c r="HR14" s="224"/>
      <c r="HS14" s="115" t="s">
        <v>195</v>
      </c>
      <c r="HT14" s="116" t="s">
        <v>282</v>
      </c>
      <c r="HU14" s="116" t="s">
        <v>261</v>
      </c>
      <c r="HV14" s="224" t="s">
        <v>317</v>
      </c>
      <c r="HW14" s="76" t="s">
        <v>414</v>
      </c>
      <c r="HX14" s="77" t="s">
        <v>287</v>
      </c>
      <c r="HY14" s="79" t="s">
        <v>208</v>
      </c>
      <c r="HZ14" s="183"/>
      <c r="IA14" s="78" t="s">
        <v>295</v>
      </c>
      <c r="IB14" s="79" t="s">
        <v>259</v>
      </c>
      <c r="IC14" s="79" t="s">
        <v>270</v>
      </c>
      <c r="ID14" s="183"/>
      <c r="IE14" s="78" t="s">
        <v>202</v>
      </c>
      <c r="IF14" s="79" t="s">
        <v>199</v>
      </c>
      <c r="IG14" s="79" t="s">
        <v>289</v>
      </c>
      <c r="IH14" s="183"/>
      <c r="II14" s="78" t="s">
        <v>452</v>
      </c>
      <c r="IJ14" s="79" t="s">
        <v>206</v>
      </c>
      <c r="IK14" s="79" t="s">
        <v>200</v>
      </c>
      <c r="IL14" s="183" t="s">
        <v>132</v>
      </c>
      <c r="IM14" s="76" t="s">
        <v>273</v>
      </c>
      <c r="IN14" s="77" t="s">
        <v>267</v>
      </c>
      <c r="IO14" s="77" t="s">
        <v>183</v>
      </c>
      <c r="IP14" s="124"/>
      <c r="IQ14" s="1592" t="s">
        <v>466</v>
      </c>
      <c r="IR14" s="81" t="s">
        <v>263</v>
      </c>
      <c r="IS14" s="81" t="s">
        <v>159</v>
      </c>
      <c r="IT14" s="125"/>
      <c r="IU14" s="80" t="s">
        <v>446</v>
      </c>
      <c r="IV14" s="81" t="s">
        <v>531</v>
      </c>
      <c r="IW14" s="81" t="s">
        <v>133</v>
      </c>
      <c r="IX14" s="124" t="s">
        <v>450</v>
      </c>
      <c r="IY14" s="646" t="s">
        <v>282</v>
      </c>
      <c r="IZ14" s="77" t="s">
        <v>203</v>
      </c>
      <c r="JA14" s="77" t="s">
        <v>445</v>
      </c>
      <c r="JB14" s="124"/>
      <c r="JC14" s="76" t="s">
        <v>415</v>
      </c>
      <c r="JD14" s="77" t="s">
        <v>207</v>
      </c>
      <c r="JE14" s="77" t="s">
        <v>169</v>
      </c>
      <c r="JF14" s="124"/>
      <c r="JG14" s="776" t="s">
        <v>208</v>
      </c>
      <c r="JH14" s="774" t="s">
        <v>261</v>
      </c>
      <c r="JI14" s="774" t="s">
        <v>419</v>
      </c>
      <c r="JJ14" s="775"/>
      <c r="JK14" s="776" t="s">
        <v>190</v>
      </c>
      <c r="JL14" s="774" t="s">
        <v>295</v>
      </c>
      <c r="JM14" s="774" t="s">
        <v>259</v>
      </c>
      <c r="JN14" s="775"/>
      <c r="JO14" s="776" t="s">
        <v>281</v>
      </c>
      <c r="JP14" s="774" t="s">
        <v>297</v>
      </c>
      <c r="JQ14" s="774" t="s">
        <v>270</v>
      </c>
      <c r="JR14" s="777"/>
      <c r="JS14" s="776" t="s">
        <v>231</v>
      </c>
      <c r="JT14" s="774" t="s">
        <v>132</v>
      </c>
      <c r="JU14" s="77" t="s">
        <v>202</v>
      </c>
      <c r="JV14" s="125" t="s">
        <v>975</v>
      </c>
      <c r="JW14" s="80" t="s">
        <v>159</v>
      </c>
      <c r="JX14" s="81" t="s">
        <v>533</v>
      </c>
      <c r="JY14" s="81" t="s">
        <v>450</v>
      </c>
      <c r="JZ14" s="274"/>
      <c r="KA14" s="80" t="s">
        <v>199</v>
      </c>
      <c r="KB14" s="81" t="s">
        <v>133</v>
      </c>
      <c r="KC14" s="77" t="s">
        <v>446</v>
      </c>
      <c r="KD14" s="77" t="s">
        <v>183</v>
      </c>
      <c r="KE14" s="124"/>
      <c r="KF14" s="76" t="s">
        <v>531</v>
      </c>
      <c r="KG14" s="77" t="s">
        <v>263</v>
      </c>
      <c r="KH14" s="77" t="s">
        <v>795</v>
      </c>
      <c r="KI14" s="124"/>
      <c r="KJ14" s="76" t="s">
        <v>415</v>
      </c>
      <c r="KK14" s="77" t="s">
        <v>769</v>
      </c>
      <c r="KL14" s="116" t="s">
        <v>466</v>
      </c>
      <c r="KM14" s="224"/>
      <c r="KN14" s="115" t="s">
        <v>269</v>
      </c>
      <c r="KO14" s="116" t="s">
        <v>266</v>
      </c>
      <c r="KP14" s="116" t="s">
        <v>267</v>
      </c>
      <c r="KQ14" s="224"/>
      <c r="KR14" s="115" t="s">
        <v>289</v>
      </c>
      <c r="KS14" s="116" t="s">
        <v>445</v>
      </c>
      <c r="KT14" s="116" t="s">
        <v>213</v>
      </c>
      <c r="KU14" s="224"/>
      <c r="KV14" s="115" t="s">
        <v>319</v>
      </c>
      <c r="KW14" s="116" t="s">
        <v>809</v>
      </c>
      <c r="KX14" s="116" t="s">
        <v>184</v>
      </c>
      <c r="KY14" s="224"/>
      <c r="KZ14" s="115" t="s">
        <v>207</v>
      </c>
      <c r="LA14" s="116" t="s">
        <v>137</v>
      </c>
      <c r="LB14" s="116" t="s">
        <v>379</v>
      </c>
      <c r="LC14" s="124" t="s">
        <v>533</v>
      </c>
      <c r="LD14" s="76" t="s">
        <v>450</v>
      </c>
      <c r="LE14" s="79" t="s">
        <v>270</v>
      </c>
      <c r="LF14" s="79" t="s">
        <v>176</v>
      </c>
      <c r="LG14" s="183"/>
      <c r="LH14" s="78" t="s">
        <v>446</v>
      </c>
      <c r="LI14" s="79" t="s">
        <v>415</v>
      </c>
      <c r="LJ14" s="79" t="s">
        <v>199</v>
      </c>
      <c r="LK14" s="183"/>
      <c r="LL14" s="78" t="s">
        <v>159</v>
      </c>
      <c r="LM14" s="79" t="s">
        <v>195</v>
      </c>
      <c r="LN14" s="79"/>
      <c r="LO14" s="183"/>
      <c r="LP14" s="78" t="s">
        <v>532</v>
      </c>
      <c r="LQ14" s="79" t="s">
        <v>297</v>
      </c>
      <c r="LR14" s="79" t="s">
        <v>132</v>
      </c>
      <c r="LS14" s="909" t="s">
        <v>529</v>
      </c>
      <c r="LT14" s="76" t="s">
        <v>267</v>
      </c>
      <c r="LU14" s="81" t="s">
        <v>975</v>
      </c>
      <c r="LV14" s="81" t="s">
        <v>771</v>
      </c>
      <c r="LW14" s="125"/>
      <c r="LX14" s="80" t="s">
        <v>259</v>
      </c>
      <c r="LY14" s="81" t="s">
        <v>452</v>
      </c>
      <c r="LZ14" s="81" t="s">
        <v>466</v>
      </c>
      <c r="MA14" s="125" t="s">
        <v>133</v>
      </c>
      <c r="MB14" s="76" t="s">
        <v>450</v>
      </c>
      <c r="MC14" s="77" t="s">
        <v>419</v>
      </c>
      <c r="MD14" s="77" t="s">
        <v>880</v>
      </c>
      <c r="ME14" s="124"/>
      <c r="MF14" s="76" t="s">
        <v>295</v>
      </c>
      <c r="MG14" s="77" t="s">
        <v>458</v>
      </c>
      <c r="MH14" s="77" t="s">
        <v>813</v>
      </c>
      <c r="MI14" s="110"/>
      <c r="MJ14" s="76" t="s">
        <v>137</v>
      </c>
      <c r="MK14" s="77" t="s">
        <v>207</v>
      </c>
      <c r="ML14" s="77" t="s">
        <v>231</v>
      </c>
      <c r="MM14" s="110"/>
      <c r="MN14" s="76" t="s">
        <v>278</v>
      </c>
      <c r="MO14" s="77" t="s">
        <v>213</v>
      </c>
      <c r="MP14" s="77"/>
      <c r="MQ14" s="110"/>
      <c r="MR14" s="76" t="s">
        <v>263</v>
      </c>
      <c r="MS14" s="77" t="s">
        <v>270</v>
      </c>
      <c r="MT14" s="77" t="s">
        <v>224</v>
      </c>
      <c r="MU14" s="110"/>
      <c r="MV14" s="338" t="s">
        <v>532</v>
      </c>
      <c r="MW14" s="77" t="s">
        <v>268</v>
      </c>
      <c r="MX14" s="77" t="s">
        <v>529</v>
      </c>
      <c r="MY14" s="933"/>
      <c r="MZ14" s="338" t="s">
        <v>452</v>
      </c>
      <c r="NA14" s="77" t="s">
        <v>806</v>
      </c>
      <c r="NB14" s="77" t="s">
        <v>222</v>
      </c>
      <c r="NC14" s="110"/>
      <c r="ND14" s="338" t="s">
        <v>450</v>
      </c>
      <c r="NE14" s="77" t="s">
        <v>815</v>
      </c>
      <c r="NF14" s="77" t="s">
        <v>261</v>
      </c>
      <c r="NG14" s="933"/>
      <c r="NH14" s="338" t="s">
        <v>446</v>
      </c>
      <c r="NI14" s="77" t="s">
        <v>502</v>
      </c>
      <c r="NJ14" s="77" t="s">
        <v>419</v>
      </c>
      <c r="NK14" s="933"/>
      <c r="NL14" s="338" t="s">
        <v>796</v>
      </c>
      <c r="NM14" s="77" t="s">
        <v>184</v>
      </c>
      <c r="NN14" s="77" t="s">
        <v>295</v>
      </c>
      <c r="NO14" s="933"/>
      <c r="NP14" s="338" t="s">
        <v>231</v>
      </c>
      <c r="NQ14" s="116" t="s">
        <v>813</v>
      </c>
      <c r="NR14" s="116" t="s">
        <v>467</v>
      </c>
      <c r="NS14" s="1069"/>
      <c r="NT14" s="1051" t="s">
        <v>171</v>
      </c>
      <c r="NU14" s="116" t="s">
        <v>174</v>
      </c>
      <c r="NV14" s="116"/>
      <c r="NW14" s="1069"/>
      <c r="NX14" s="1051" t="s">
        <v>466</v>
      </c>
      <c r="NY14" s="116" t="s">
        <v>975</v>
      </c>
      <c r="NZ14" s="116" t="s">
        <v>163</v>
      </c>
      <c r="OA14" s="110" t="s">
        <v>532</v>
      </c>
      <c r="OB14" s="338" t="s">
        <v>795</v>
      </c>
      <c r="OC14" s="77" t="s">
        <v>202</v>
      </c>
      <c r="OD14" s="77" t="s">
        <v>452</v>
      </c>
      <c r="OE14" s="933"/>
      <c r="OF14" s="338" t="s">
        <v>199</v>
      </c>
      <c r="OG14" s="77" t="s">
        <v>285</v>
      </c>
      <c r="OH14" s="77" t="s">
        <v>446</v>
      </c>
      <c r="OI14" s="933"/>
      <c r="OJ14" s="338" t="s">
        <v>287</v>
      </c>
      <c r="OK14" s="77" t="s">
        <v>261</v>
      </c>
      <c r="OL14" s="77" t="s">
        <v>414</v>
      </c>
      <c r="OM14" s="933"/>
      <c r="ON14" s="338" t="s">
        <v>1177</v>
      </c>
      <c r="OO14" s="77" t="s">
        <v>500</v>
      </c>
      <c r="OP14" s="77" t="s">
        <v>266</v>
      </c>
      <c r="OQ14" s="933"/>
      <c r="OR14" s="338" t="s">
        <v>278</v>
      </c>
      <c r="OS14" s="77" t="s">
        <v>259</v>
      </c>
      <c r="OT14" s="77"/>
      <c r="OU14" s="933"/>
      <c r="OV14" s="338" t="s">
        <v>137</v>
      </c>
      <c r="OW14" s="77" t="s">
        <v>270</v>
      </c>
      <c r="OX14" s="77" t="s">
        <v>972</v>
      </c>
      <c r="OY14" s="933"/>
      <c r="OZ14" s="338" t="s">
        <v>222</v>
      </c>
      <c r="PA14" s="77" t="s">
        <v>771</v>
      </c>
      <c r="PB14" s="77" t="s">
        <v>444</v>
      </c>
      <c r="PC14" s="933"/>
      <c r="PD14" s="338" t="s">
        <v>445</v>
      </c>
      <c r="PE14" s="77" t="s">
        <v>880</v>
      </c>
      <c r="PF14" s="77" t="s">
        <v>448</v>
      </c>
      <c r="PG14" s="933"/>
      <c r="PH14" s="338" t="s">
        <v>199</v>
      </c>
      <c r="PI14" s="77" t="s">
        <v>231</v>
      </c>
      <c r="PJ14" s="77" t="s">
        <v>446</v>
      </c>
      <c r="PK14" s="933"/>
      <c r="PL14" s="338" t="s">
        <v>418</v>
      </c>
      <c r="PM14" s="77" t="s">
        <v>161</v>
      </c>
      <c r="PN14" s="77"/>
      <c r="PO14" s="77"/>
      <c r="PP14" s="110"/>
      <c r="PQ14" s="338" t="s">
        <v>452</v>
      </c>
      <c r="PR14" s="77" t="s">
        <v>414</v>
      </c>
      <c r="PS14" s="77" t="s">
        <v>285</v>
      </c>
      <c r="PT14" s="933"/>
      <c r="PU14" s="338" t="s">
        <v>184</v>
      </c>
      <c r="PV14" s="77" t="s">
        <v>207</v>
      </c>
      <c r="PW14" s="77" t="s">
        <v>266</v>
      </c>
      <c r="PX14" s="933"/>
      <c r="PY14" s="338" t="s">
        <v>1176</v>
      </c>
      <c r="PZ14" s="77" t="s">
        <v>975</v>
      </c>
      <c r="QA14" s="77" t="s">
        <v>771</v>
      </c>
      <c r="QB14" s="933"/>
      <c r="QC14" s="338" t="s">
        <v>1155</v>
      </c>
      <c r="QD14" s="77" t="s">
        <v>270</v>
      </c>
      <c r="QE14" s="77" t="s">
        <v>1097</v>
      </c>
      <c r="QF14" s="933"/>
      <c r="QG14" s="338" t="s">
        <v>795</v>
      </c>
      <c r="QH14" s="77" t="s">
        <v>502</v>
      </c>
      <c r="QI14" s="77" t="s">
        <v>466</v>
      </c>
      <c r="QJ14" s="933"/>
      <c r="QK14" s="338" t="s">
        <v>261</v>
      </c>
      <c r="QL14" s="79" t="s">
        <v>1095</v>
      </c>
      <c r="QM14" s="79" t="s">
        <v>221</v>
      </c>
      <c r="QN14" s="1055"/>
      <c r="QO14" s="1054" t="s">
        <v>224</v>
      </c>
      <c r="QP14" s="79" t="s">
        <v>446</v>
      </c>
      <c r="QQ14" s="79" t="s">
        <v>445</v>
      </c>
      <c r="QR14" s="1055"/>
      <c r="QS14" s="1054" t="s">
        <v>1038</v>
      </c>
      <c r="QT14" s="79" t="s">
        <v>802</v>
      </c>
      <c r="QU14" s="79" t="s">
        <v>285</v>
      </c>
      <c r="QV14" s="1055"/>
      <c r="QW14" s="1054" t="s">
        <v>202</v>
      </c>
      <c r="QX14" s="79" t="s">
        <v>132</v>
      </c>
      <c r="QY14" s="77" t="s">
        <v>190</v>
      </c>
      <c r="QZ14" s="933"/>
      <c r="RA14" s="1052" t="s">
        <v>482</v>
      </c>
      <c r="RB14" s="81" t="s">
        <v>287</v>
      </c>
      <c r="RC14" s="81" t="s">
        <v>972</v>
      </c>
      <c r="RD14" s="1053"/>
      <c r="RE14" s="1052" t="s">
        <v>771</v>
      </c>
      <c r="RF14" s="77" t="s">
        <v>137</v>
      </c>
      <c r="RG14" s="77" t="s">
        <v>1176</v>
      </c>
      <c r="RH14" s="933"/>
      <c r="RI14" s="338" t="s">
        <v>880</v>
      </c>
      <c r="RJ14" s="77" t="s">
        <v>1097</v>
      </c>
      <c r="RK14" s="77" t="s">
        <v>448</v>
      </c>
      <c r="RL14" s="933"/>
      <c r="RM14" s="338" t="s">
        <v>261</v>
      </c>
      <c r="RN14" s="77" t="s">
        <v>224</v>
      </c>
      <c r="RO14" s="77" t="s">
        <v>500</v>
      </c>
      <c r="RP14" s="933"/>
      <c r="RQ14" s="1051" t="s">
        <v>501</v>
      </c>
      <c r="RR14" s="116" t="s">
        <v>1150</v>
      </c>
      <c r="RS14" s="116" t="s">
        <v>1140</v>
      </c>
      <c r="RT14" s="1069"/>
      <c r="RU14" s="1051" t="s">
        <v>1632</v>
      </c>
      <c r="RV14" s="116" t="s">
        <v>221</v>
      </c>
      <c r="RW14" s="116" t="s">
        <v>802</v>
      </c>
      <c r="RX14" s="1069"/>
      <c r="RY14" s="1051" t="s">
        <v>1056</v>
      </c>
      <c r="RZ14" s="116" t="s">
        <v>1039</v>
      </c>
      <c r="SA14" s="116" t="s">
        <v>266</v>
      </c>
      <c r="SB14" s="1069"/>
      <c r="SC14" s="1051" t="s">
        <v>166</v>
      </c>
      <c r="SD14" s="116" t="s">
        <v>419</v>
      </c>
      <c r="SE14" s="116"/>
      <c r="SF14" s="1069"/>
      <c r="SG14" s="1051" t="s">
        <v>1151</v>
      </c>
      <c r="SH14" s="116" t="s">
        <v>769</v>
      </c>
      <c r="SI14" s="116" t="s">
        <v>975</v>
      </c>
      <c r="SJ14" s="1069"/>
      <c r="SK14" s="1051" t="s">
        <v>813</v>
      </c>
      <c r="SL14" s="116" t="s">
        <v>880</v>
      </c>
      <c r="SM14" s="116" t="s">
        <v>820</v>
      </c>
      <c r="SN14" s="1069" t="s">
        <v>153</v>
      </c>
      <c r="SO14" s="338" t="s">
        <v>529</v>
      </c>
      <c r="SP14" s="77" t="s">
        <v>195</v>
      </c>
      <c r="SQ14" s="77"/>
      <c r="SR14" s="933"/>
      <c r="SS14" s="338" t="s">
        <v>213</v>
      </c>
      <c r="ST14" s="77" t="s">
        <v>267</v>
      </c>
      <c r="SU14" s="77"/>
      <c r="SV14" s="933"/>
      <c r="SW14" s="338" t="s">
        <v>269</v>
      </c>
      <c r="SX14" s="77" t="s">
        <v>260</v>
      </c>
      <c r="SY14" s="77"/>
      <c r="SZ14" s="110"/>
      <c r="TA14" s="1054" t="s">
        <v>297</v>
      </c>
      <c r="TB14" s="79" t="s">
        <v>203</v>
      </c>
      <c r="TC14" s="79"/>
      <c r="TD14" s="1055"/>
      <c r="TE14" s="1054" t="s">
        <v>285</v>
      </c>
      <c r="TF14" s="79" t="s">
        <v>444</v>
      </c>
      <c r="TG14" s="79"/>
      <c r="TH14" s="1055"/>
      <c r="TI14" s="1054" t="s">
        <v>224</v>
      </c>
      <c r="TJ14" s="79" t="s">
        <v>259</v>
      </c>
      <c r="TK14" s="79"/>
      <c r="TL14" s="1055"/>
      <c r="TM14" s="1054" t="s">
        <v>159</v>
      </c>
      <c r="TN14" s="79" t="s">
        <v>132</v>
      </c>
      <c r="TO14" s="77" t="s">
        <v>221</v>
      </c>
      <c r="TP14" s="933"/>
      <c r="TQ14" s="338" t="s">
        <v>267</v>
      </c>
      <c r="TR14" s="81" t="s">
        <v>419</v>
      </c>
      <c r="TS14" s="81"/>
      <c r="TT14" s="1053"/>
      <c r="TU14" s="1052" t="s">
        <v>1885</v>
      </c>
      <c r="TV14" s="81" t="s">
        <v>1870</v>
      </c>
      <c r="TW14" s="81" t="s">
        <v>897</v>
      </c>
      <c r="TX14" s="1053"/>
      <c r="TY14" s="1052" t="s">
        <v>1886</v>
      </c>
      <c r="TZ14" s="77" t="s">
        <v>1891</v>
      </c>
      <c r="UA14" s="77" t="s">
        <v>897</v>
      </c>
      <c r="UB14" s="110"/>
      <c r="UC14" s="1435" t="s">
        <v>1993</v>
      </c>
      <c r="UD14" s="1012" t="s">
        <v>1883</v>
      </c>
      <c r="UE14" s="1012" t="s">
        <v>897</v>
      </c>
      <c r="UF14" s="1078" t="s">
        <v>897</v>
      </c>
      <c r="UG14" s="1435" t="s">
        <v>1877</v>
      </c>
      <c r="UH14" s="1012" t="s">
        <v>1873</v>
      </c>
      <c r="UI14" s="1012" t="s">
        <v>897</v>
      </c>
      <c r="UJ14" s="1078"/>
      <c r="UK14" s="1435" t="s">
        <v>1992</v>
      </c>
      <c r="UL14" s="1012" t="s">
        <v>1983</v>
      </c>
      <c r="UM14" s="1012" t="s">
        <v>897</v>
      </c>
      <c r="UN14" s="1078"/>
      <c r="UO14" s="1435" t="s">
        <v>1882</v>
      </c>
      <c r="UP14" s="1012" t="s">
        <v>1868</v>
      </c>
      <c r="UQ14" s="1012" t="s">
        <v>897</v>
      </c>
      <c r="UR14" s="1078"/>
      <c r="US14" s="1435" t="s">
        <v>259</v>
      </c>
      <c r="UT14" s="1012" t="s">
        <v>166</v>
      </c>
      <c r="UU14" s="1012" t="s">
        <v>897</v>
      </c>
      <c r="UV14" s="1078"/>
      <c r="UW14" s="1805" t="s">
        <v>1880</v>
      </c>
      <c r="UX14" s="1723" t="s">
        <v>1985</v>
      </c>
      <c r="UY14" s="1723" t="s">
        <v>897</v>
      </c>
      <c r="UZ14" s="1780" t="s">
        <v>897</v>
      </c>
      <c r="VA14" s="1805" t="s">
        <v>1865</v>
      </c>
      <c r="VB14" s="1723" t="s">
        <v>1866</v>
      </c>
      <c r="VC14" s="1723" t="s">
        <v>897</v>
      </c>
      <c r="VD14" s="1780" t="s">
        <v>897</v>
      </c>
      <c r="VE14" s="1805" t="s">
        <v>1867</v>
      </c>
      <c r="VF14" s="1723" t="s">
        <v>1984</v>
      </c>
      <c r="VG14" s="1723" t="s">
        <v>897</v>
      </c>
      <c r="VH14" s="1780" t="s">
        <v>897</v>
      </c>
      <c r="VI14" s="1805" t="s">
        <v>1108</v>
      </c>
      <c r="VJ14" s="1723" t="s">
        <v>1095</v>
      </c>
      <c r="VK14" s="1723" t="s">
        <v>897</v>
      </c>
      <c r="VL14" s="1780" t="s">
        <v>897</v>
      </c>
      <c r="VM14" s="1805" t="s">
        <v>269</v>
      </c>
      <c r="VN14" s="1723" t="s">
        <v>1039</v>
      </c>
      <c r="VO14" s="1723" t="s">
        <v>897</v>
      </c>
      <c r="VP14" s="1780" t="s">
        <v>897</v>
      </c>
      <c r="VQ14" s="1805" t="s">
        <v>213</v>
      </c>
      <c r="VR14" s="1723" t="s">
        <v>260</v>
      </c>
      <c r="VS14" s="1723" t="s">
        <v>897</v>
      </c>
      <c r="VT14" s="1780" t="s">
        <v>897</v>
      </c>
      <c r="VU14" s="1805" t="s">
        <v>1900</v>
      </c>
      <c r="VV14" s="1723" t="s">
        <v>1983</v>
      </c>
      <c r="VW14" s="1723" t="s">
        <v>897</v>
      </c>
      <c r="VX14" s="1780" t="s">
        <v>897</v>
      </c>
      <c r="VY14" s="1805" t="s">
        <v>1882</v>
      </c>
      <c r="VZ14" s="1723" t="s">
        <v>1907</v>
      </c>
      <c r="WA14" s="1723" t="s">
        <v>897</v>
      </c>
      <c r="WB14" s="1780" t="s">
        <v>897</v>
      </c>
      <c r="WC14" s="1805" t="s">
        <v>1869</v>
      </c>
      <c r="WD14" s="1723" t="s">
        <v>1975</v>
      </c>
      <c r="WE14" s="1723" t="s">
        <v>897</v>
      </c>
      <c r="WF14" s="1780" t="s">
        <v>897</v>
      </c>
      <c r="WG14" s="1805" t="s">
        <v>1888</v>
      </c>
      <c r="WH14" s="1723" t="s">
        <v>1881</v>
      </c>
      <c r="WI14" s="1723" t="s">
        <v>897</v>
      </c>
      <c r="WJ14" s="1780" t="s">
        <v>897</v>
      </c>
      <c r="WK14" s="1805" t="s">
        <v>1901</v>
      </c>
      <c r="WL14" s="1723" t="s">
        <v>2208</v>
      </c>
      <c r="WM14" s="1723" t="s">
        <v>897</v>
      </c>
      <c r="WN14" s="1780" t="s">
        <v>897</v>
      </c>
      <c r="WO14" s="1805" t="s">
        <v>1985</v>
      </c>
      <c r="WP14" s="1723" t="s">
        <v>1894</v>
      </c>
      <c r="WQ14" s="1723" t="s">
        <v>897</v>
      </c>
      <c r="WR14" s="1780" t="s">
        <v>897</v>
      </c>
      <c r="WS14" s="1805" t="s">
        <v>1939</v>
      </c>
      <c r="WT14" s="1723" t="s">
        <v>1891</v>
      </c>
      <c r="WU14" s="1723" t="s">
        <v>897</v>
      </c>
      <c r="WV14" s="1780" t="s">
        <v>897</v>
      </c>
      <c r="WW14" s="1805" t="s">
        <v>1982</v>
      </c>
      <c r="WX14" s="1723" t="s">
        <v>1986</v>
      </c>
      <c r="WY14" s="1723" t="s">
        <v>897</v>
      </c>
      <c r="WZ14" s="1780" t="s">
        <v>897</v>
      </c>
      <c r="XA14" s="1805" t="s">
        <v>1865</v>
      </c>
      <c r="XB14" s="1723" t="s">
        <v>1882</v>
      </c>
      <c r="XC14" s="1723" t="s">
        <v>897</v>
      </c>
      <c r="XD14" s="1780" t="s">
        <v>897</v>
      </c>
      <c r="XE14" s="1805" t="s">
        <v>1868</v>
      </c>
      <c r="XF14" s="1723" t="s">
        <v>1890</v>
      </c>
      <c r="XG14" s="1723" t="s">
        <v>897</v>
      </c>
      <c r="XH14" s="1780" t="s">
        <v>897</v>
      </c>
      <c r="XI14" s="1805" t="s">
        <v>1870</v>
      </c>
      <c r="XJ14" s="1723" t="s">
        <v>1944</v>
      </c>
      <c r="XK14" s="1723" t="s">
        <v>897</v>
      </c>
      <c r="XL14" s="1780" t="s">
        <v>897</v>
      </c>
      <c r="XM14" s="1805" t="s">
        <v>1869</v>
      </c>
      <c r="XN14" s="1723" t="s">
        <v>2208</v>
      </c>
      <c r="XO14" s="1723" t="s">
        <v>897</v>
      </c>
      <c r="XP14" s="1780" t="s">
        <v>897</v>
      </c>
      <c r="XQ14" s="1805" t="s">
        <v>897</v>
      </c>
      <c r="XR14" s="1723" t="s">
        <v>897</v>
      </c>
      <c r="XS14" s="1723" t="s">
        <v>897</v>
      </c>
      <c r="XT14" s="1780" t="s">
        <v>897</v>
      </c>
      <c r="XU14" s="1805" t="s">
        <v>897</v>
      </c>
      <c r="XV14" s="1723" t="s">
        <v>897</v>
      </c>
      <c r="XW14" s="1723" t="s">
        <v>897</v>
      </c>
      <c r="XX14" s="1780" t="s">
        <v>897</v>
      </c>
      <c r="XY14" s="1805" t="s">
        <v>897</v>
      </c>
      <c r="XZ14" s="1723" t="s">
        <v>897</v>
      </c>
      <c r="YA14" s="1723" t="s">
        <v>897</v>
      </c>
      <c r="YB14" s="1780" t="s">
        <v>897</v>
      </c>
      <c r="YC14" s="1805" t="s">
        <v>897</v>
      </c>
      <c r="YD14" s="1723" t="s">
        <v>897</v>
      </c>
      <c r="YE14" s="1723" t="s">
        <v>897</v>
      </c>
      <c r="YF14" s="1780" t="s">
        <v>897</v>
      </c>
      <c r="YG14" s="1805" t="s">
        <v>897</v>
      </c>
      <c r="YH14" s="1723" t="s">
        <v>897</v>
      </c>
      <c r="YI14" s="1723" t="s">
        <v>897</v>
      </c>
      <c r="YJ14" s="1780" t="s">
        <v>897</v>
      </c>
      <c r="YK14" s="1805" t="s">
        <v>897</v>
      </c>
      <c r="YL14" s="1723" t="s">
        <v>897</v>
      </c>
      <c r="YM14" s="1723" t="s">
        <v>897</v>
      </c>
      <c r="YN14" s="1806" t="s">
        <v>897</v>
      </c>
      <c r="YO14" s="1805" t="s">
        <v>897</v>
      </c>
      <c r="YP14" s="1723" t="s">
        <v>897</v>
      </c>
      <c r="YQ14" s="1723" t="s">
        <v>897</v>
      </c>
      <c r="YR14" s="1780" t="s">
        <v>897</v>
      </c>
      <c r="YS14" s="1805" t="s">
        <v>897</v>
      </c>
      <c r="YT14" s="1723" t="s">
        <v>897</v>
      </c>
      <c r="YU14" s="1723" t="s">
        <v>897</v>
      </c>
      <c r="YV14" s="1780" t="s">
        <v>897</v>
      </c>
      <c r="YW14" s="1805" t="s">
        <v>897</v>
      </c>
      <c r="YX14" s="1723" t="s">
        <v>897</v>
      </c>
      <c r="YY14" s="1723" t="s">
        <v>897</v>
      </c>
      <c r="YZ14" s="1780" t="s">
        <v>897</v>
      </c>
      <c r="ZA14" s="1805" t="s">
        <v>897</v>
      </c>
      <c r="ZB14" s="1723" t="s">
        <v>897</v>
      </c>
      <c r="ZC14" s="1723" t="s">
        <v>897</v>
      </c>
      <c r="ZD14" s="1780" t="s">
        <v>897</v>
      </c>
      <c r="ZE14" s="1805" t="s">
        <v>897</v>
      </c>
      <c r="ZF14" s="1723" t="s">
        <v>897</v>
      </c>
      <c r="ZG14" s="1723" t="s">
        <v>897</v>
      </c>
      <c r="ZH14" s="1780" t="s">
        <v>897</v>
      </c>
      <c r="ZI14" s="1805" t="s">
        <v>897</v>
      </c>
      <c r="ZJ14" s="1723" t="s">
        <v>897</v>
      </c>
      <c r="ZK14" s="1723" t="s">
        <v>897</v>
      </c>
      <c r="ZL14" s="1806" t="s">
        <v>897</v>
      </c>
      <c r="ZM14" s="1805" t="s">
        <v>1993</v>
      </c>
      <c r="ZN14" s="1723" t="s">
        <v>1902</v>
      </c>
      <c r="ZO14" s="1723" t="s">
        <v>897</v>
      </c>
      <c r="ZP14" s="1780" t="s">
        <v>897</v>
      </c>
      <c r="ZQ14" s="1805" t="s">
        <v>1973</v>
      </c>
      <c r="ZR14" s="1723" t="s">
        <v>1884</v>
      </c>
      <c r="ZS14" s="1723" t="s">
        <v>897</v>
      </c>
      <c r="ZT14" s="1780" t="s">
        <v>897</v>
      </c>
      <c r="ZU14" s="1805" t="s">
        <v>2634</v>
      </c>
      <c r="ZV14" s="1723" t="s">
        <v>1987</v>
      </c>
      <c r="ZW14" s="1723" t="s">
        <v>897</v>
      </c>
      <c r="ZX14" s="1780" t="s">
        <v>897</v>
      </c>
      <c r="ZY14" s="1805" t="s">
        <v>1866</v>
      </c>
      <c r="ZZ14" s="1723" t="s">
        <v>1897</v>
      </c>
      <c r="AAA14" s="1723" t="s">
        <v>897</v>
      </c>
      <c r="AAB14" s="1780" t="s">
        <v>897</v>
      </c>
      <c r="AAC14" s="1805" t="s">
        <v>1935</v>
      </c>
      <c r="AAD14" s="1723" t="s">
        <v>1924</v>
      </c>
      <c r="AAE14" s="1723" t="s">
        <v>897</v>
      </c>
      <c r="AAF14" s="1780" t="s">
        <v>897</v>
      </c>
      <c r="AAG14" s="1805" t="s">
        <v>2350</v>
      </c>
      <c r="AAH14" s="1723" t="s">
        <v>1901</v>
      </c>
      <c r="AAI14" s="1723" t="s">
        <v>897</v>
      </c>
      <c r="AAJ14" s="1780" t="s">
        <v>897</v>
      </c>
      <c r="AAK14" s="1805" t="s">
        <v>1868</v>
      </c>
      <c r="AAL14" s="1723" t="s">
        <v>1867</v>
      </c>
      <c r="AAM14" s="1723" t="s">
        <v>897</v>
      </c>
      <c r="AAN14" s="1806" t="s">
        <v>897</v>
      </c>
      <c r="AAO14" s="1805" t="s">
        <v>1869</v>
      </c>
      <c r="AAP14" s="1723" t="s">
        <v>1944</v>
      </c>
      <c r="AAQ14" s="1723" t="s">
        <v>897</v>
      </c>
      <c r="AAR14" s="1780" t="s">
        <v>897</v>
      </c>
      <c r="AAS14" s="1805" t="s">
        <v>1979</v>
      </c>
      <c r="AAT14" s="1723" t="s">
        <v>1873</v>
      </c>
      <c r="AAU14" s="1723" t="s">
        <v>897</v>
      </c>
      <c r="AAV14" s="1806" t="s">
        <v>897</v>
      </c>
      <c r="AAW14" s="1805" t="s">
        <v>1993</v>
      </c>
      <c r="AAX14" s="1723" t="s">
        <v>1950</v>
      </c>
      <c r="AAY14" s="1723" t="s">
        <v>897</v>
      </c>
      <c r="AAZ14" s="1780" t="s">
        <v>897</v>
      </c>
      <c r="ABA14" s="1805" t="s">
        <v>1887</v>
      </c>
      <c r="ABB14" s="1723" t="s">
        <v>1877</v>
      </c>
      <c r="ABC14" s="1723" t="s">
        <v>897</v>
      </c>
      <c r="ABD14" s="1780" t="s">
        <v>897</v>
      </c>
      <c r="ABE14" s="1805" t="s">
        <v>1881</v>
      </c>
      <c r="ABF14" s="1723" t="s">
        <v>1923</v>
      </c>
      <c r="ABG14" s="1723" t="s">
        <v>897</v>
      </c>
      <c r="ABH14" s="1780" t="s">
        <v>897</v>
      </c>
      <c r="ABI14" s="1805" t="s">
        <v>1996</v>
      </c>
      <c r="ABJ14" s="1723" t="s">
        <v>1987</v>
      </c>
      <c r="ABK14" s="1723" t="s">
        <v>897</v>
      </c>
      <c r="ABL14" s="1780" t="s">
        <v>897</v>
      </c>
      <c r="ABM14" s="1805" t="s">
        <v>1935</v>
      </c>
      <c r="ABN14" s="1723" t="s">
        <v>1991</v>
      </c>
      <c r="ABO14" s="1723" t="s">
        <v>897</v>
      </c>
      <c r="ABP14" s="1780" t="s">
        <v>897</v>
      </c>
      <c r="ABQ14" s="1805" t="s">
        <v>1908</v>
      </c>
      <c r="ABR14" s="1723" t="s">
        <v>1969</v>
      </c>
      <c r="ABS14" s="1723" t="s">
        <v>897</v>
      </c>
      <c r="ABT14" s="1780" t="s">
        <v>897</v>
      </c>
      <c r="ABU14" s="1587" t="s">
        <v>1924</v>
      </c>
      <c r="ABV14" s="1020" t="s">
        <v>1880</v>
      </c>
      <c r="ABW14" s="1020" t="s">
        <v>897</v>
      </c>
      <c r="ABX14" s="1034" t="s">
        <v>897</v>
      </c>
      <c r="ABY14" s="1587" t="s">
        <v>1912</v>
      </c>
      <c r="ABZ14" s="1020" t="s">
        <v>1939</v>
      </c>
      <c r="ACA14" s="1020" t="s">
        <v>897</v>
      </c>
      <c r="ACB14" s="1034" t="s">
        <v>897</v>
      </c>
      <c r="ACC14" s="1587" t="s">
        <v>1868</v>
      </c>
      <c r="ACD14" s="1020" t="s">
        <v>1944</v>
      </c>
      <c r="ACE14" s="1020" t="s">
        <v>897</v>
      </c>
      <c r="ACF14" s="1034" t="s">
        <v>897</v>
      </c>
      <c r="ACG14" s="1587" t="s">
        <v>1970</v>
      </c>
      <c r="ACH14" s="1020" t="s">
        <v>1904</v>
      </c>
      <c r="ACI14" s="1020" t="s">
        <v>897</v>
      </c>
      <c r="ACJ14" s="1034" t="s">
        <v>897</v>
      </c>
      <c r="ACK14" s="1587" t="s">
        <v>1973</v>
      </c>
      <c r="ACL14" s="1020" t="s">
        <v>897</v>
      </c>
      <c r="ACM14" s="1020" t="s">
        <v>897</v>
      </c>
      <c r="ACN14" s="1034" t="s">
        <v>897</v>
      </c>
      <c r="ACO14" s="1587" t="s">
        <v>1877</v>
      </c>
      <c r="ACP14" s="1020" t="s">
        <v>1866</v>
      </c>
      <c r="ACQ14" s="1020" t="s">
        <v>897</v>
      </c>
      <c r="ACR14" s="1034" t="s">
        <v>897</v>
      </c>
      <c r="ACS14" s="1587" t="s">
        <v>1907</v>
      </c>
      <c r="ACT14" s="1020" t="s">
        <v>1982</v>
      </c>
      <c r="ACU14" s="1020" t="s">
        <v>897</v>
      </c>
      <c r="ACV14" s="1034" t="s">
        <v>897</v>
      </c>
      <c r="ACW14" s="1587" t="s">
        <v>1884</v>
      </c>
      <c r="ACX14" s="1020" t="s">
        <v>2826</v>
      </c>
      <c r="ACY14" s="1020" t="s">
        <v>897</v>
      </c>
      <c r="ACZ14" s="1034" t="s">
        <v>897</v>
      </c>
      <c r="ADA14" s="1587" t="s">
        <v>1908</v>
      </c>
      <c r="ADB14" s="1020" t="s">
        <v>2982</v>
      </c>
      <c r="ADC14" s="1723" t="s">
        <v>1926</v>
      </c>
      <c r="ADD14" s="1780" t="s">
        <v>897</v>
      </c>
      <c r="ADE14" s="1805" t="s">
        <v>1902</v>
      </c>
      <c r="ADF14" s="1723" t="s">
        <v>1987</v>
      </c>
      <c r="ADG14" s="1723" t="s">
        <v>897</v>
      </c>
      <c r="ADH14" s="1780" t="s">
        <v>897</v>
      </c>
      <c r="ADI14" s="1805" t="s">
        <v>1141</v>
      </c>
      <c r="ADJ14" s="1723" t="s">
        <v>1102</v>
      </c>
      <c r="ADK14" s="1723" t="s">
        <v>897</v>
      </c>
      <c r="ADL14" s="1780" t="s">
        <v>897</v>
      </c>
      <c r="ADM14" s="1805" t="s">
        <v>1869</v>
      </c>
      <c r="ADN14" s="1723" t="s">
        <v>1979</v>
      </c>
      <c r="ADO14" s="1723" t="s">
        <v>897</v>
      </c>
      <c r="ADP14" s="1780" t="s">
        <v>897</v>
      </c>
      <c r="ADQ14" s="1805" t="s">
        <v>1966</v>
      </c>
      <c r="ADR14" s="1723" t="s">
        <v>1904</v>
      </c>
      <c r="ADS14" s="1723" t="s">
        <v>897</v>
      </c>
      <c r="ADT14" s="1780" t="s">
        <v>897</v>
      </c>
      <c r="ADU14" s="1805" t="s">
        <v>1924</v>
      </c>
      <c r="ADV14" s="1723" t="s">
        <v>1868</v>
      </c>
      <c r="ADW14" s="1723" t="s">
        <v>897</v>
      </c>
      <c r="ADX14" s="1780" t="s">
        <v>897</v>
      </c>
      <c r="ADY14" s="2548" t="s">
        <v>1907</v>
      </c>
      <c r="ADZ14" s="1283" t="s">
        <v>1957</v>
      </c>
      <c r="AEA14" s="1283" t="s">
        <v>897</v>
      </c>
      <c r="AEB14" s="2587" t="s">
        <v>897</v>
      </c>
      <c r="AEC14" s="2548" t="s">
        <v>1970</v>
      </c>
      <c r="AED14" s="1283" t="s">
        <v>1901</v>
      </c>
      <c r="AEE14" s="1283" t="s">
        <v>897</v>
      </c>
      <c r="AEF14" s="2547" t="s">
        <v>897</v>
      </c>
      <c r="AEG14" s="1805" t="s">
        <v>1910</v>
      </c>
      <c r="AEH14" s="1723" t="s">
        <v>2618</v>
      </c>
      <c r="AEI14" s="1723" t="s">
        <v>897</v>
      </c>
      <c r="AEJ14" s="1780" t="s">
        <v>897</v>
      </c>
      <c r="AEK14" s="1805" t="s">
        <v>1963</v>
      </c>
      <c r="AEL14" s="1723" t="s">
        <v>1926</v>
      </c>
      <c r="AEM14" s="1723" t="s">
        <v>897</v>
      </c>
      <c r="AEN14" s="1780" t="s">
        <v>897</v>
      </c>
      <c r="AEO14" s="1805" t="s">
        <v>1887</v>
      </c>
      <c r="AEP14" s="1723" t="s">
        <v>1982</v>
      </c>
      <c r="AEQ14" s="1723" t="s">
        <v>897</v>
      </c>
      <c r="AER14" s="1806" t="s">
        <v>897</v>
      </c>
      <c r="AES14" s="1234"/>
      <c r="AET14" s="1234" t="s">
        <v>291</v>
      </c>
      <c r="AEU14" s="338">
        <f t="shared" si="7"/>
        <v>15</v>
      </c>
      <c r="AEV14" s="77">
        <f t="shared" si="8"/>
        <v>9</v>
      </c>
      <c r="AEW14" s="933">
        <f t="shared" si="9"/>
        <v>24</v>
      </c>
      <c r="AEX14" s="144">
        <f t="shared" si="10"/>
        <v>0.625</v>
      </c>
      <c r="AEY14" s="338">
        <f t="shared" si="11"/>
        <v>9</v>
      </c>
      <c r="AEZ14" s="77">
        <f t="shared" si="12"/>
        <v>3</v>
      </c>
      <c r="AFA14" s="933">
        <f t="shared" si="13"/>
        <v>12</v>
      </c>
      <c r="AFB14" s="1311">
        <f t="shared" si="14"/>
        <v>0.75</v>
      </c>
    </row>
    <row r="15" spans="1:835" x14ac:dyDescent="0.2">
      <c r="A15" s="74"/>
      <c r="B15" s="74" t="s">
        <v>126</v>
      </c>
      <c r="C15" s="569">
        <f t="shared" ca="1" si="0"/>
        <v>16</v>
      </c>
      <c r="D15" s="574">
        <v>40130</v>
      </c>
      <c r="E15" s="331" t="s">
        <v>976</v>
      </c>
      <c r="F15" s="75" t="s">
        <v>1160</v>
      </c>
      <c r="G15" s="187" t="s">
        <v>16</v>
      </c>
      <c r="H15" s="76">
        <f>COUNTIF($L15:$XFD15,"*○*")</f>
        <v>178</v>
      </c>
      <c r="I15" s="77">
        <f>COUNTIF($L15:$XFD15,"*●*")</f>
        <v>137</v>
      </c>
      <c r="J15" s="77">
        <f t="shared" si="1"/>
        <v>315</v>
      </c>
      <c r="K15" s="95">
        <f t="shared" si="2"/>
        <v>0.56507936507936507</v>
      </c>
      <c r="L15" s="225"/>
      <c r="M15" s="225"/>
      <c r="N15" s="225"/>
      <c r="O15" s="225"/>
      <c r="P15" s="225"/>
      <c r="Q15" s="225"/>
      <c r="R15" s="225"/>
      <c r="S15" s="225"/>
      <c r="T15" s="225"/>
      <c r="U15" s="225"/>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c r="HV15" s="225"/>
      <c r="HW15" s="225"/>
      <c r="HX15" s="225"/>
      <c r="HY15" s="225"/>
      <c r="HZ15" s="225"/>
      <c r="IA15" s="225"/>
      <c r="IB15" s="225"/>
      <c r="IC15" s="225"/>
      <c r="ID15" s="225"/>
      <c r="IE15" s="225"/>
      <c r="IF15" s="225"/>
      <c r="IG15" s="225"/>
      <c r="IH15" s="225"/>
      <c r="II15" s="225"/>
      <c r="IJ15" s="225"/>
      <c r="IK15" s="225"/>
      <c r="IL15" s="225"/>
      <c r="IM15" s="225"/>
      <c r="IN15" s="225"/>
      <c r="IO15" s="225"/>
      <c r="IP15" s="225"/>
      <c r="IQ15" s="225"/>
      <c r="IR15" s="225"/>
      <c r="IS15" s="225"/>
      <c r="IT15" s="225"/>
      <c r="IU15" s="225"/>
      <c r="IV15" s="225"/>
      <c r="IW15" s="225"/>
      <c r="IX15" s="225"/>
      <c r="IY15" s="225"/>
      <c r="IZ15" s="225"/>
      <c r="JA15" s="225"/>
      <c r="JB15" s="225"/>
      <c r="JC15" s="225"/>
      <c r="JD15" s="225"/>
      <c r="JE15" s="225"/>
      <c r="JF15" s="225"/>
      <c r="JG15" s="225"/>
      <c r="JH15" s="225"/>
      <c r="JI15" s="225"/>
      <c r="JJ15" s="225"/>
      <c r="JK15" s="225"/>
      <c r="JL15" s="225"/>
      <c r="JM15" s="225"/>
      <c r="JN15" s="225"/>
      <c r="JO15" s="225"/>
      <c r="JP15" s="225"/>
      <c r="JQ15" s="225"/>
      <c r="JR15" s="225"/>
      <c r="JS15" s="225"/>
      <c r="JT15" s="225"/>
      <c r="JU15" s="225"/>
      <c r="JV15" s="225"/>
      <c r="JW15" s="225"/>
      <c r="JX15" s="225"/>
      <c r="JY15" s="225"/>
      <c r="JZ15" s="225"/>
      <c r="KA15" s="225"/>
      <c r="KB15" s="225"/>
      <c r="KC15" s="225"/>
      <c r="KD15" s="225"/>
      <c r="KE15" s="225"/>
      <c r="KF15" s="225"/>
      <c r="KG15" s="225"/>
      <c r="KH15" s="225"/>
      <c r="KI15" s="225"/>
      <c r="KJ15" s="225"/>
      <c r="KK15" s="225"/>
      <c r="KL15" s="225"/>
      <c r="KM15" s="225"/>
      <c r="KN15" s="225"/>
      <c r="KO15" s="225"/>
      <c r="KP15" s="225"/>
      <c r="KQ15" s="225"/>
      <c r="KR15" s="225"/>
      <c r="KS15" s="225"/>
      <c r="KT15" s="225"/>
      <c r="KU15" s="225"/>
      <c r="KV15" s="225"/>
      <c r="KW15" s="225"/>
      <c r="KX15" s="225"/>
      <c r="KY15" s="225"/>
      <c r="KZ15" s="225"/>
      <c r="LA15" s="225"/>
      <c r="LB15" s="225"/>
      <c r="LC15" s="225"/>
      <c r="LD15" s="225"/>
      <c r="LE15" s="225"/>
      <c r="LF15" s="225"/>
      <c r="LG15" s="225"/>
      <c r="LH15" s="225"/>
      <c r="LI15" s="225"/>
      <c r="LJ15" s="225"/>
      <c r="LK15" s="225"/>
      <c r="LL15" s="225"/>
      <c r="LM15" s="225"/>
      <c r="LN15" s="225"/>
      <c r="LO15" s="225"/>
      <c r="LP15" s="225"/>
      <c r="LQ15" s="225"/>
      <c r="LR15" s="225"/>
      <c r="LS15" s="225"/>
      <c r="LT15" s="225"/>
      <c r="LU15" s="225"/>
      <c r="LV15" s="225"/>
      <c r="LW15" s="225"/>
      <c r="LX15" s="225"/>
      <c r="LY15" s="225"/>
      <c r="LZ15" s="225"/>
      <c r="MA15" s="225"/>
      <c r="MB15" s="225"/>
      <c r="MC15" s="225"/>
      <c r="MD15" s="225"/>
      <c r="ME15" s="225"/>
      <c r="MF15" s="225"/>
      <c r="MG15" s="225"/>
      <c r="MH15" s="225"/>
      <c r="MI15" s="225"/>
      <c r="MJ15" s="76" t="s">
        <v>477</v>
      </c>
      <c r="MK15" s="77" t="s">
        <v>881</v>
      </c>
      <c r="ML15" s="77" t="s">
        <v>1099</v>
      </c>
      <c r="MM15" s="110"/>
      <c r="MN15" s="76" t="s">
        <v>1104</v>
      </c>
      <c r="MO15" s="77" t="s">
        <v>1114</v>
      </c>
      <c r="MP15" s="77" t="s">
        <v>1056</v>
      </c>
      <c r="MQ15" s="110"/>
      <c r="MR15" s="76" t="s">
        <v>451</v>
      </c>
      <c r="MS15" s="77" t="s">
        <v>1095</v>
      </c>
      <c r="MT15" s="77" t="s">
        <v>530</v>
      </c>
      <c r="MU15" s="110"/>
      <c r="MV15" s="1051" t="s">
        <v>1149</v>
      </c>
      <c r="MW15" s="116" t="s">
        <v>1154</v>
      </c>
      <c r="MX15" s="116" t="s">
        <v>460</v>
      </c>
      <c r="MY15" s="1069"/>
      <c r="MZ15" s="1051" t="s">
        <v>802</v>
      </c>
      <c r="NA15" s="116" t="s">
        <v>478</v>
      </c>
      <c r="NB15" s="116" t="s">
        <v>1110</v>
      </c>
      <c r="NC15" s="117" t="s">
        <v>1140</v>
      </c>
      <c r="ND15" s="1051" t="s">
        <v>1101</v>
      </c>
      <c r="NE15" s="116" t="s">
        <v>989</v>
      </c>
      <c r="NF15" s="116" t="s">
        <v>465</v>
      </c>
      <c r="NG15" s="1069"/>
      <c r="NH15" s="1051" t="s">
        <v>1109</v>
      </c>
      <c r="NI15" s="116" t="s">
        <v>1096</v>
      </c>
      <c r="NJ15" s="116" t="s">
        <v>1039</v>
      </c>
      <c r="NK15" s="1069"/>
      <c r="NL15" s="1051" t="s">
        <v>814</v>
      </c>
      <c r="NM15" s="116" t="s">
        <v>1113</v>
      </c>
      <c r="NN15" s="116" t="s">
        <v>210</v>
      </c>
      <c r="NO15" s="933" t="s">
        <v>803</v>
      </c>
      <c r="NP15" s="338" t="s">
        <v>797</v>
      </c>
      <c r="NQ15" s="77" t="s">
        <v>482</v>
      </c>
      <c r="NR15" s="77" t="s">
        <v>1099</v>
      </c>
      <c r="NS15" s="933"/>
      <c r="NT15" s="338" t="s">
        <v>268</v>
      </c>
      <c r="NU15" s="77" t="s">
        <v>1104</v>
      </c>
      <c r="NV15" s="77" t="s">
        <v>1175</v>
      </c>
      <c r="NW15" s="933"/>
      <c r="NX15" s="338" t="s">
        <v>1176</v>
      </c>
      <c r="NY15" s="77" t="s">
        <v>1154</v>
      </c>
      <c r="NZ15" s="77" t="s">
        <v>769</v>
      </c>
      <c r="OA15" s="110"/>
      <c r="OB15" s="338" t="s">
        <v>1056</v>
      </c>
      <c r="OC15" s="77" t="s">
        <v>1106</v>
      </c>
      <c r="OD15" s="77" t="s">
        <v>806</v>
      </c>
      <c r="OE15" s="933"/>
      <c r="OF15" s="338" t="s">
        <v>1111</v>
      </c>
      <c r="OG15" s="77" t="s">
        <v>447</v>
      </c>
      <c r="OH15" s="77" t="s">
        <v>1112</v>
      </c>
      <c r="OI15" s="933"/>
      <c r="OJ15" s="338" t="s">
        <v>1101</v>
      </c>
      <c r="OK15" s="77" t="s">
        <v>813</v>
      </c>
      <c r="OL15" s="77" t="s">
        <v>462</v>
      </c>
      <c r="OM15" s="933"/>
      <c r="ON15" s="338" t="s">
        <v>814</v>
      </c>
      <c r="OO15" s="77" t="s">
        <v>449</v>
      </c>
      <c r="OP15" s="77" t="s">
        <v>1103</v>
      </c>
      <c r="OQ15" s="933"/>
      <c r="OR15" s="338" t="s">
        <v>1151</v>
      </c>
      <c r="OS15" s="77" t="s">
        <v>1095</v>
      </c>
      <c r="OT15" s="77" t="s">
        <v>881</v>
      </c>
      <c r="OU15" s="933"/>
      <c r="OV15" s="338" t="s">
        <v>5</v>
      </c>
      <c r="OW15" s="77"/>
      <c r="OX15" s="77"/>
      <c r="OY15" s="933"/>
      <c r="OZ15" s="338" t="s">
        <v>989</v>
      </c>
      <c r="PA15" s="77" t="s">
        <v>1012</v>
      </c>
      <c r="PB15" s="77" t="s">
        <v>803</v>
      </c>
      <c r="PC15" s="933"/>
      <c r="PD15" s="338" t="s">
        <v>1106</v>
      </c>
      <c r="PE15" s="77" t="s">
        <v>207</v>
      </c>
      <c r="PF15" s="77" t="s">
        <v>215</v>
      </c>
      <c r="PG15" s="933"/>
      <c r="PH15" s="338" t="s">
        <v>1099</v>
      </c>
      <c r="PI15" s="77" t="s">
        <v>1100</v>
      </c>
      <c r="PJ15" s="77" t="s">
        <v>797</v>
      </c>
      <c r="PK15" s="933"/>
      <c r="PL15" s="338" t="s">
        <v>5</v>
      </c>
      <c r="PM15" s="77"/>
      <c r="PN15" s="77"/>
      <c r="PO15" s="77"/>
      <c r="PP15" s="110"/>
      <c r="PQ15" s="338" t="s">
        <v>771</v>
      </c>
      <c r="PR15" s="77" t="s">
        <v>1105</v>
      </c>
      <c r="PS15" s="116" t="s">
        <v>502</v>
      </c>
      <c r="PT15" s="1069"/>
      <c r="PU15" s="1410" t="s">
        <v>1098</v>
      </c>
      <c r="PV15" s="116" t="s">
        <v>1176</v>
      </c>
      <c r="PW15" s="1410" t="s">
        <v>1445</v>
      </c>
      <c r="PX15" s="1069"/>
      <c r="PY15" s="1051" t="s">
        <v>482</v>
      </c>
      <c r="PZ15" s="116" t="s">
        <v>1175</v>
      </c>
      <c r="QA15" s="116" t="s">
        <v>320</v>
      </c>
      <c r="QB15" s="1055" t="s">
        <v>1095</v>
      </c>
      <c r="QC15" s="1054" t="s">
        <v>1038</v>
      </c>
      <c r="QD15" s="79" t="s">
        <v>1097</v>
      </c>
      <c r="QE15" s="79" t="s">
        <v>285</v>
      </c>
      <c r="QF15" s="1055"/>
      <c r="QG15" s="1054" t="s">
        <v>1458</v>
      </c>
      <c r="QH15" s="79" t="s">
        <v>449</v>
      </c>
      <c r="QI15" s="79" t="s">
        <v>802</v>
      </c>
      <c r="QJ15" s="1055"/>
      <c r="QK15" s="1054" t="s">
        <v>1108</v>
      </c>
      <c r="QL15" s="79" t="s">
        <v>1502</v>
      </c>
      <c r="QM15" s="79" t="s">
        <v>160</v>
      </c>
      <c r="QN15" s="1055" t="s">
        <v>132</v>
      </c>
      <c r="QO15" s="1250" t="s">
        <v>798</v>
      </c>
      <c r="QP15" s="692" t="s">
        <v>1152</v>
      </c>
      <c r="QQ15" s="692" t="s">
        <v>803</v>
      </c>
      <c r="QR15" s="1251"/>
      <c r="QS15" s="1250" t="s">
        <v>1112</v>
      </c>
      <c r="QT15" s="692" t="s">
        <v>1451</v>
      </c>
      <c r="QU15" s="692" t="s">
        <v>231</v>
      </c>
      <c r="QV15" s="1251"/>
      <c r="QW15" s="1250" t="s">
        <v>1111</v>
      </c>
      <c r="QX15" s="692" t="s">
        <v>1140</v>
      </c>
      <c r="QY15" s="692" t="s">
        <v>1154</v>
      </c>
      <c r="QZ15" s="1251"/>
      <c r="RA15" s="1250" t="s">
        <v>800</v>
      </c>
      <c r="RB15" s="692" t="s">
        <v>1427</v>
      </c>
      <c r="RC15" s="77" t="s">
        <v>1103</v>
      </c>
      <c r="RD15" s="933" t="s">
        <v>1102</v>
      </c>
      <c r="RE15" s="338" t="s">
        <v>1450</v>
      </c>
      <c r="RF15" s="77" t="s">
        <v>1101</v>
      </c>
      <c r="RG15" s="77" t="s">
        <v>1500</v>
      </c>
      <c r="RH15" s="933"/>
      <c r="RI15" s="338" t="s">
        <v>1457</v>
      </c>
      <c r="RJ15" s="116" t="s">
        <v>1153</v>
      </c>
      <c r="RK15" s="116" t="s">
        <v>1150</v>
      </c>
      <c r="RL15" s="1069"/>
      <c r="RM15" s="1051" t="s">
        <v>1099</v>
      </c>
      <c r="RN15" s="116" t="s">
        <v>287</v>
      </c>
      <c r="RO15" s="116" t="s">
        <v>1440</v>
      </c>
      <c r="RP15" s="1069"/>
      <c r="RQ15" s="1051" t="s">
        <v>1175</v>
      </c>
      <c r="RR15" s="116" t="s">
        <v>320</v>
      </c>
      <c r="RS15" s="77" t="s">
        <v>1453</v>
      </c>
      <c r="RT15" s="933" t="s">
        <v>500</v>
      </c>
      <c r="RU15" s="338" t="s">
        <v>447</v>
      </c>
      <c r="RV15" s="77" t="s">
        <v>816</v>
      </c>
      <c r="RW15" s="77" t="s">
        <v>1516</v>
      </c>
      <c r="RX15" s="933"/>
      <c r="RY15" s="338" t="s">
        <v>814</v>
      </c>
      <c r="RZ15" s="77" t="s">
        <v>1113</v>
      </c>
      <c r="SA15" s="77" t="s">
        <v>1502</v>
      </c>
      <c r="SB15" s="933"/>
      <c r="SC15" s="1054" t="s">
        <v>1108</v>
      </c>
      <c r="SD15" s="79" t="s">
        <v>1012</v>
      </c>
      <c r="SE15" s="79" t="s">
        <v>1177</v>
      </c>
      <c r="SF15" s="1055"/>
      <c r="SG15" s="1054" t="s">
        <v>1104</v>
      </c>
      <c r="SH15" s="79" t="s">
        <v>989</v>
      </c>
      <c r="SI15" s="79" t="s">
        <v>1634</v>
      </c>
      <c r="SJ15" s="1055"/>
      <c r="SK15" s="1054" t="s">
        <v>1038</v>
      </c>
      <c r="SL15" s="79" t="s">
        <v>1715</v>
      </c>
      <c r="SM15" s="79" t="s">
        <v>221</v>
      </c>
      <c r="SN15" s="1055"/>
      <c r="SO15" s="1054" t="s">
        <v>1459</v>
      </c>
      <c r="SP15" s="79" t="s">
        <v>132</v>
      </c>
      <c r="SQ15" s="77" t="s">
        <v>1457</v>
      </c>
      <c r="SR15" s="1053" t="s">
        <v>1103</v>
      </c>
      <c r="SS15" s="1052" t="s">
        <v>1451</v>
      </c>
      <c r="ST15" s="81" t="s">
        <v>1154</v>
      </c>
      <c r="SU15" s="81" t="s">
        <v>175</v>
      </c>
      <c r="SV15" s="1053" t="s">
        <v>133</v>
      </c>
      <c r="SW15" s="338" t="s">
        <v>816</v>
      </c>
      <c r="SX15" s="77" t="s">
        <v>1650</v>
      </c>
      <c r="SY15" s="77" t="s">
        <v>1105</v>
      </c>
      <c r="SZ15" s="110"/>
      <c r="TA15" s="338" t="s">
        <v>1152</v>
      </c>
      <c r="TB15" s="77" t="s">
        <v>813</v>
      </c>
      <c r="TC15" s="77" t="s">
        <v>1112</v>
      </c>
      <c r="TD15" s="933"/>
      <c r="TE15" s="338" t="s">
        <v>1499</v>
      </c>
      <c r="TF15" s="77" t="s">
        <v>1153</v>
      </c>
      <c r="TG15" s="77" t="s">
        <v>1633</v>
      </c>
      <c r="TH15" s="933"/>
      <c r="TI15" s="338" t="s">
        <v>1039</v>
      </c>
      <c r="TJ15" s="77" t="s">
        <v>798</v>
      </c>
      <c r="TK15" s="77" t="s">
        <v>974</v>
      </c>
      <c r="TL15" s="933"/>
      <c r="TM15" s="338" t="s">
        <v>1151</v>
      </c>
      <c r="TN15" s="77" t="s">
        <v>1107</v>
      </c>
      <c r="TO15" s="77" t="s">
        <v>1518</v>
      </c>
      <c r="TP15" s="933"/>
      <c r="TQ15" s="338" t="s">
        <v>1038</v>
      </c>
      <c r="TR15" s="77" t="s">
        <v>1104</v>
      </c>
      <c r="TS15" s="77" t="s">
        <v>1438</v>
      </c>
      <c r="TT15" s="933"/>
      <c r="TU15" s="338" t="s">
        <v>1896</v>
      </c>
      <c r="TV15" s="77" t="s">
        <v>1999</v>
      </c>
      <c r="TW15" s="77" t="s">
        <v>2000</v>
      </c>
      <c r="TX15" s="933"/>
      <c r="TY15" s="338" t="s">
        <v>1916</v>
      </c>
      <c r="TZ15" s="77" t="s">
        <v>1934</v>
      </c>
      <c r="UA15" s="116" t="s">
        <v>1907</v>
      </c>
      <c r="UB15" s="117"/>
      <c r="UC15" s="1587" t="s">
        <v>1908</v>
      </c>
      <c r="UD15" s="1020" t="s">
        <v>1968</v>
      </c>
      <c r="UE15" s="1020" t="s">
        <v>1895</v>
      </c>
      <c r="UF15" s="1034" t="s">
        <v>897</v>
      </c>
      <c r="UG15" s="1587" t="s">
        <v>1913</v>
      </c>
      <c r="UH15" s="1020" t="s">
        <v>1966</v>
      </c>
      <c r="UI15" s="116" t="s">
        <v>317</v>
      </c>
      <c r="UJ15" s="1078" t="s">
        <v>1990</v>
      </c>
      <c r="UK15" s="1435" t="s">
        <v>1901</v>
      </c>
      <c r="UL15" s="1012" t="s">
        <v>1904</v>
      </c>
      <c r="UM15" s="1012" t="s">
        <v>1995</v>
      </c>
      <c r="UN15" s="1078"/>
      <c r="UO15" s="1435" t="s">
        <v>1919</v>
      </c>
      <c r="UP15" s="1012" t="s">
        <v>1887</v>
      </c>
      <c r="UQ15" s="1012" t="s">
        <v>1991</v>
      </c>
      <c r="UR15" s="1078"/>
      <c r="US15" s="1435" t="s">
        <v>2096</v>
      </c>
      <c r="UT15" s="1012" t="s">
        <v>975</v>
      </c>
      <c r="UU15" s="1012" t="s">
        <v>1632</v>
      </c>
      <c r="UV15" s="1078"/>
      <c r="UW15" s="1805" t="s">
        <v>1921</v>
      </c>
      <c r="UX15" s="1723" t="s">
        <v>1950</v>
      </c>
      <c r="UY15" s="1723" t="s">
        <v>1927</v>
      </c>
      <c r="UZ15" s="1780" t="s">
        <v>897</v>
      </c>
      <c r="VA15" s="1805" t="s">
        <v>1972</v>
      </c>
      <c r="VB15" s="1723" t="s">
        <v>2049</v>
      </c>
      <c r="VC15" s="1723" t="s">
        <v>2004</v>
      </c>
      <c r="VD15" s="1780" t="s">
        <v>897</v>
      </c>
      <c r="VE15" s="1805" t="s">
        <v>1974</v>
      </c>
      <c r="VF15" s="1723" t="s">
        <v>1998</v>
      </c>
      <c r="VG15" s="1723" t="s">
        <v>1896</v>
      </c>
      <c r="VH15" s="1780" t="s">
        <v>897</v>
      </c>
      <c r="VI15" s="1587" t="s">
        <v>1439</v>
      </c>
      <c r="VJ15" s="1020" t="s">
        <v>1107</v>
      </c>
      <c r="VK15" s="1020" t="s">
        <v>452</v>
      </c>
      <c r="VL15" s="1034" t="s">
        <v>897</v>
      </c>
      <c r="VM15" s="1587" t="s">
        <v>1098</v>
      </c>
      <c r="VN15" s="1020" t="s">
        <v>1056</v>
      </c>
      <c r="VO15" s="1020" t="s">
        <v>502</v>
      </c>
      <c r="VP15" s="1034" t="s">
        <v>897</v>
      </c>
      <c r="VQ15" s="1587" t="s">
        <v>1149</v>
      </c>
      <c r="VR15" s="1020" t="s">
        <v>1450</v>
      </c>
      <c r="VS15" s="1020" t="s">
        <v>1176</v>
      </c>
      <c r="VT15" s="1034" t="s">
        <v>897</v>
      </c>
      <c r="VU15" s="1587" t="s">
        <v>1978</v>
      </c>
      <c r="VV15" s="1020" t="s">
        <v>1919</v>
      </c>
      <c r="VW15" s="1020" t="s">
        <v>1979</v>
      </c>
      <c r="VX15" s="117" t="s">
        <v>379</v>
      </c>
      <c r="VY15" s="1051" t="s">
        <v>1887</v>
      </c>
      <c r="VZ15" s="116" t="s">
        <v>1899</v>
      </c>
      <c r="WA15" s="116" t="s">
        <v>1926</v>
      </c>
      <c r="WB15" s="117" t="s">
        <v>897</v>
      </c>
      <c r="WC15" s="1051" t="s">
        <v>2207</v>
      </c>
      <c r="WD15" s="116" t="s">
        <v>1876</v>
      </c>
      <c r="WE15" s="116" t="s">
        <v>897</v>
      </c>
      <c r="WF15" s="117" t="s">
        <v>897</v>
      </c>
      <c r="WG15" s="1051" t="s">
        <v>897</v>
      </c>
      <c r="WH15" s="116" t="s">
        <v>897</v>
      </c>
      <c r="WI15" s="116" t="s">
        <v>897</v>
      </c>
      <c r="WJ15" s="117" t="s">
        <v>897</v>
      </c>
      <c r="WK15" s="1051" t="s">
        <v>1920</v>
      </c>
      <c r="WL15" s="116" t="s">
        <v>2010</v>
      </c>
      <c r="WM15" s="116" t="s">
        <v>1973</v>
      </c>
      <c r="WN15" s="117" t="s">
        <v>897</v>
      </c>
      <c r="WO15" s="1051" t="s">
        <v>1932</v>
      </c>
      <c r="WP15" s="116" t="s">
        <v>1993</v>
      </c>
      <c r="WQ15" s="116" t="s">
        <v>1907</v>
      </c>
      <c r="WR15" s="117" t="s">
        <v>163</v>
      </c>
      <c r="WS15" s="1704" t="s">
        <v>1930</v>
      </c>
      <c r="WT15" s="1705" t="s">
        <v>1935</v>
      </c>
      <c r="WU15" s="1705" t="s">
        <v>1916</v>
      </c>
      <c r="WV15" s="1709" t="s">
        <v>897</v>
      </c>
      <c r="WW15" s="1704" t="s">
        <v>1914</v>
      </c>
      <c r="WX15" s="1705" t="s">
        <v>1912</v>
      </c>
      <c r="WY15" s="1705" t="s">
        <v>1988</v>
      </c>
      <c r="WZ15" s="1709" t="s">
        <v>897</v>
      </c>
      <c r="XA15" s="1704" t="s">
        <v>1933</v>
      </c>
      <c r="XB15" s="1705" t="s">
        <v>1971</v>
      </c>
      <c r="XC15" s="1705" t="s">
        <v>1991</v>
      </c>
      <c r="XD15" s="1709" t="s">
        <v>897</v>
      </c>
      <c r="XE15" s="1704" t="s">
        <v>2006</v>
      </c>
      <c r="XF15" s="1705" t="s">
        <v>2009</v>
      </c>
      <c r="XG15" s="1705" t="s">
        <v>1992</v>
      </c>
      <c r="XH15" s="1709" t="s">
        <v>897</v>
      </c>
      <c r="XI15" s="1704" t="s">
        <v>1979</v>
      </c>
      <c r="XJ15" s="1705" t="s">
        <v>1913</v>
      </c>
      <c r="XK15" s="1705" t="s">
        <v>1977</v>
      </c>
      <c r="XL15" s="1709" t="s">
        <v>897</v>
      </c>
      <c r="XM15" s="1704" t="s">
        <v>1955</v>
      </c>
      <c r="XN15" s="1705" t="s">
        <v>1929</v>
      </c>
      <c r="XO15" s="1705" t="s">
        <v>1957</v>
      </c>
      <c r="XP15" s="1709" t="s">
        <v>897</v>
      </c>
      <c r="XQ15" s="1704" t="s">
        <v>1870</v>
      </c>
      <c r="XR15" s="1705" t="s">
        <v>1873</v>
      </c>
      <c r="XS15" s="1705" t="s">
        <v>897</v>
      </c>
      <c r="XT15" s="1709" t="s">
        <v>897</v>
      </c>
      <c r="XU15" s="1704" t="s">
        <v>1907</v>
      </c>
      <c r="XV15" s="1705" t="s">
        <v>1884</v>
      </c>
      <c r="XW15" s="1705" t="s">
        <v>1930</v>
      </c>
      <c r="XX15" s="1709" t="s">
        <v>897</v>
      </c>
      <c r="XY15" s="1704" t="s">
        <v>1928</v>
      </c>
      <c r="XZ15" s="1705" t="s">
        <v>1926</v>
      </c>
      <c r="YA15" s="1705" t="s">
        <v>1914</v>
      </c>
      <c r="YB15" s="1709" t="s">
        <v>897</v>
      </c>
      <c r="YC15" s="1704" t="s">
        <v>1967</v>
      </c>
      <c r="YD15" s="1705" t="s">
        <v>1931</v>
      </c>
      <c r="YE15" s="1705" t="s">
        <v>1989</v>
      </c>
      <c r="YF15" s="1709" t="s">
        <v>897</v>
      </c>
      <c r="YG15" s="1704" t="s">
        <v>1916</v>
      </c>
      <c r="YH15" s="1705" t="s">
        <v>2009</v>
      </c>
      <c r="YI15" s="1705" t="s">
        <v>1935</v>
      </c>
      <c r="YJ15" s="1709" t="s">
        <v>897</v>
      </c>
      <c r="YK15" s="1704" t="s">
        <v>1897</v>
      </c>
      <c r="YL15" s="1705" t="s">
        <v>2006</v>
      </c>
      <c r="YM15" s="1705" t="s">
        <v>1976</v>
      </c>
      <c r="YN15" s="1706" t="s">
        <v>897</v>
      </c>
      <c r="YO15" s="1704" t="s">
        <v>1955</v>
      </c>
      <c r="YP15" s="1705" t="s">
        <v>1990</v>
      </c>
      <c r="YQ15" s="1705" t="s">
        <v>1907</v>
      </c>
      <c r="YR15" s="1709" t="s">
        <v>897</v>
      </c>
      <c r="YS15" s="1704" t="s">
        <v>1957</v>
      </c>
      <c r="YT15" s="1705" t="s">
        <v>1920</v>
      </c>
      <c r="YU15" s="1705" t="s">
        <v>1991</v>
      </c>
      <c r="YV15" s="1709" t="s">
        <v>897</v>
      </c>
      <c r="YW15" s="1704" t="s">
        <v>1901</v>
      </c>
      <c r="YX15" s="1705" t="s">
        <v>1894</v>
      </c>
      <c r="YY15" s="1705" t="s">
        <v>897</v>
      </c>
      <c r="YZ15" s="1709" t="s">
        <v>897</v>
      </c>
      <c r="ZA15" s="1704" t="s">
        <v>1974</v>
      </c>
      <c r="ZB15" s="1705" t="s">
        <v>1978</v>
      </c>
      <c r="ZC15" s="1705" t="s">
        <v>1927</v>
      </c>
      <c r="ZD15" s="1709" t="s">
        <v>897</v>
      </c>
      <c r="ZE15" s="1704" t="s">
        <v>1930</v>
      </c>
      <c r="ZF15" s="1705" t="s">
        <v>1939</v>
      </c>
      <c r="ZG15" s="116" t="s">
        <v>1912</v>
      </c>
      <c r="ZH15" s="117" t="s">
        <v>897</v>
      </c>
      <c r="ZI15" s="1051" t="s">
        <v>1908</v>
      </c>
      <c r="ZJ15" s="116" t="s">
        <v>1913</v>
      </c>
      <c r="ZK15" s="116" t="s">
        <v>1919</v>
      </c>
      <c r="ZL15" s="1069" t="s">
        <v>897</v>
      </c>
      <c r="ZM15" s="1051" t="s">
        <v>1963</v>
      </c>
      <c r="ZN15" s="116" t="s">
        <v>1992</v>
      </c>
      <c r="ZO15" s="116" t="s">
        <v>1955</v>
      </c>
      <c r="ZP15" s="117" t="s">
        <v>897</v>
      </c>
      <c r="ZQ15" s="1051" t="s">
        <v>2418</v>
      </c>
      <c r="ZR15" s="116" t="s">
        <v>1897</v>
      </c>
      <c r="ZS15" s="116" t="s">
        <v>1896</v>
      </c>
      <c r="ZT15" s="117" t="s">
        <v>897</v>
      </c>
      <c r="ZU15" s="1051" t="s">
        <v>1990</v>
      </c>
      <c r="ZV15" s="116" t="s">
        <v>1920</v>
      </c>
      <c r="ZW15" s="116" t="s">
        <v>1950</v>
      </c>
      <c r="ZX15" s="117" t="s">
        <v>897</v>
      </c>
      <c r="ZY15" s="1051" t="s">
        <v>2350</v>
      </c>
      <c r="ZZ15" s="116" t="s">
        <v>1986</v>
      </c>
      <c r="AAA15" s="116" t="s">
        <v>897</v>
      </c>
      <c r="AAB15" s="117" t="s">
        <v>897</v>
      </c>
      <c r="AAC15" s="1051" t="s">
        <v>1907</v>
      </c>
      <c r="AAD15" s="1034" t="s">
        <v>2068</v>
      </c>
      <c r="AAE15" s="1705" t="s">
        <v>1904</v>
      </c>
      <c r="AAF15" s="1709" t="s">
        <v>897</v>
      </c>
      <c r="AAG15" s="1704" t="s">
        <v>1881</v>
      </c>
      <c r="AAH15" s="1705" t="s">
        <v>1887</v>
      </c>
      <c r="AAI15" s="1705" t="s">
        <v>897</v>
      </c>
      <c r="AAJ15" s="1709" t="s">
        <v>897</v>
      </c>
      <c r="AAK15" s="1704" t="s">
        <v>1873</v>
      </c>
      <c r="AAL15" s="1705" t="s">
        <v>1894</v>
      </c>
      <c r="AAM15" s="1705" t="s">
        <v>897</v>
      </c>
      <c r="AAN15" s="1706" t="s">
        <v>897</v>
      </c>
      <c r="AAO15" s="1704" t="s">
        <v>1914</v>
      </c>
      <c r="AAP15" s="1705" t="s">
        <v>1869</v>
      </c>
      <c r="AAQ15" s="1705" t="s">
        <v>897</v>
      </c>
      <c r="AAR15" s="1709" t="s">
        <v>897</v>
      </c>
      <c r="AAS15" s="1704" t="s">
        <v>2618</v>
      </c>
      <c r="AAT15" s="1705" t="s">
        <v>1973</v>
      </c>
      <c r="AAU15" s="1705" t="s">
        <v>897</v>
      </c>
      <c r="AAV15" s="1706" t="s">
        <v>897</v>
      </c>
      <c r="AAW15" s="1704" t="s">
        <v>1902</v>
      </c>
      <c r="AAX15" s="1705" t="s">
        <v>1944</v>
      </c>
      <c r="AAY15" s="1705" t="s">
        <v>897</v>
      </c>
      <c r="AAZ15" s="1709" t="s">
        <v>897</v>
      </c>
      <c r="ABA15" s="1704" t="s">
        <v>1868</v>
      </c>
      <c r="ABB15" s="1705" t="s">
        <v>2004</v>
      </c>
      <c r="ABC15" s="1705" t="s">
        <v>897</v>
      </c>
      <c r="ABD15" s="1709" t="s">
        <v>897</v>
      </c>
      <c r="ABE15" s="1704" t="s">
        <v>1877</v>
      </c>
      <c r="ABF15" s="1705" t="s">
        <v>1892</v>
      </c>
      <c r="ABG15" s="1705" t="s">
        <v>897</v>
      </c>
      <c r="ABH15" s="1709" t="s">
        <v>897</v>
      </c>
      <c r="ABI15" s="1704" t="s">
        <v>1884</v>
      </c>
      <c r="ABJ15" s="1705" t="s">
        <v>1993</v>
      </c>
      <c r="ABK15" s="1705" t="s">
        <v>897</v>
      </c>
      <c r="ABL15" s="1709" t="s">
        <v>897</v>
      </c>
      <c r="ABM15" s="1704" t="s">
        <v>1951</v>
      </c>
      <c r="ABN15" s="1705" t="s">
        <v>1866</v>
      </c>
      <c r="ABO15" s="1705" t="s">
        <v>897</v>
      </c>
      <c r="ABP15" s="1709" t="s">
        <v>897</v>
      </c>
      <c r="ABQ15" s="1805" t="s">
        <v>1966</v>
      </c>
      <c r="ABR15" s="1723" t="s">
        <v>1931</v>
      </c>
      <c r="ABS15" s="1723" t="s">
        <v>897</v>
      </c>
      <c r="ABT15" s="1780" t="s">
        <v>897</v>
      </c>
      <c r="ABU15" s="1805" t="s">
        <v>1907</v>
      </c>
      <c r="ABV15" s="1723" t="s">
        <v>1914</v>
      </c>
      <c r="ABW15" s="1723" t="s">
        <v>897</v>
      </c>
      <c r="ABX15" s="1780" t="s">
        <v>897</v>
      </c>
      <c r="ABY15" s="1805" t="s">
        <v>1950</v>
      </c>
      <c r="ABZ15" s="1723" t="s">
        <v>2902</v>
      </c>
      <c r="ACA15" s="1723" t="s">
        <v>897</v>
      </c>
      <c r="ACB15" s="1780" t="s">
        <v>897</v>
      </c>
      <c r="ACC15" s="1805" t="s">
        <v>1970</v>
      </c>
      <c r="ACD15" s="1723" t="s">
        <v>2618</v>
      </c>
      <c r="ACE15" s="1723" t="s">
        <v>897</v>
      </c>
      <c r="ACF15" s="1780" t="s">
        <v>897</v>
      </c>
      <c r="ACG15" s="1805" t="s">
        <v>1873</v>
      </c>
      <c r="ACH15" s="1723" t="s">
        <v>2004</v>
      </c>
      <c r="ACI15" s="1723" t="s">
        <v>897</v>
      </c>
      <c r="ACJ15" s="1780" t="s">
        <v>897</v>
      </c>
      <c r="ACK15" s="1805" t="s">
        <v>1900</v>
      </c>
      <c r="ACL15" s="1723" t="s">
        <v>1991</v>
      </c>
      <c r="ACM15" s="1723" t="s">
        <v>897</v>
      </c>
      <c r="ACN15" s="1780" t="s">
        <v>897</v>
      </c>
      <c r="ACO15" s="1587" t="s">
        <v>1887</v>
      </c>
      <c r="ACP15" s="1020" t="s">
        <v>1979</v>
      </c>
      <c r="ACQ15" s="1020" t="s">
        <v>897</v>
      </c>
      <c r="ACR15" s="1034" t="s">
        <v>897</v>
      </c>
      <c r="ACS15" s="1587" t="s">
        <v>1880</v>
      </c>
      <c r="ACT15" s="1020" t="s">
        <v>1881</v>
      </c>
      <c r="ACU15" s="1020" t="s">
        <v>897</v>
      </c>
      <c r="ACV15" s="1034" t="s">
        <v>897</v>
      </c>
      <c r="ACW15" s="1587" t="s">
        <v>2826</v>
      </c>
      <c r="ACX15" s="1020" t="s">
        <v>1966</v>
      </c>
      <c r="ACY15" s="1020" t="s">
        <v>897</v>
      </c>
      <c r="ACZ15" s="1034" t="s">
        <v>897</v>
      </c>
      <c r="ADA15" s="1587" t="s">
        <v>1877</v>
      </c>
      <c r="ADB15" s="1020" t="s">
        <v>1908</v>
      </c>
      <c r="ADC15" s="1020" t="s">
        <v>2982</v>
      </c>
      <c r="ADD15" s="1780" t="s">
        <v>897</v>
      </c>
      <c r="ADE15" s="1805" t="s">
        <v>1996</v>
      </c>
      <c r="ADF15" s="1723" t="s">
        <v>1993</v>
      </c>
      <c r="ADG15" s="1723" t="s">
        <v>897</v>
      </c>
      <c r="ADH15" s="1780" t="s">
        <v>897</v>
      </c>
      <c r="ADI15" s="1805" t="s">
        <v>279</v>
      </c>
      <c r="ADJ15" s="1723" t="s">
        <v>419</v>
      </c>
      <c r="ADK15" s="1723" t="s">
        <v>897</v>
      </c>
      <c r="ADL15" s="1780" t="s">
        <v>897</v>
      </c>
      <c r="ADM15" s="1805" t="s">
        <v>1944</v>
      </c>
      <c r="ADN15" s="1723" t="s">
        <v>1950</v>
      </c>
      <c r="ADO15" s="1723" t="s">
        <v>897</v>
      </c>
      <c r="ADP15" s="1780" t="s">
        <v>897</v>
      </c>
      <c r="ADQ15" s="1805" t="s">
        <v>1924</v>
      </c>
      <c r="ADR15" s="1723" t="s">
        <v>1868</v>
      </c>
      <c r="ADS15" s="1723" t="s">
        <v>897</v>
      </c>
      <c r="ADT15" s="1780" t="s">
        <v>897</v>
      </c>
      <c r="ADU15" s="1805" t="s">
        <v>1901</v>
      </c>
      <c r="ADV15" s="1723" t="s">
        <v>1894</v>
      </c>
      <c r="ADW15" s="1723" t="s">
        <v>897</v>
      </c>
      <c r="ADX15" s="1780" t="s">
        <v>897</v>
      </c>
      <c r="ADY15" s="2548" t="s">
        <v>2634</v>
      </c>
      <c r="ADZ15" s="1283" t="s">
        <v>1910</v>
      </c>
      <c r="AEA15" s="1283" t="s">
        <v>897</v>
      </c>
      <c r="AEB15" s="2587" t="s">
        <v>897</v>
      </c>
      <c r="AEC15" s="2548" t="s">
        <v>1873</v>
      </c>
      <c r="AED15" s="1283" t="s">
        <v>1884</v>
      </c>
      <c r="AEE15" s="1283" t="s">
        <v>897</v>
      </c>
      <c r="AEF15" s="2547" t="s">
        <v>897</v>
      </c>
      <c r="AEG15" s="1805" t="s">
        <v>1997</v>
      </c>
      <c r="AEH15" s="1723" t="s">
        <v>2004</v>
      </c>
      <c r="AEI15" s="1723" t="s">
        <v>897</v>
      </c>
      <c r="AEJ15" s="1780" t="s">
        <v>897</v>
      </c>
      <c r="AEK15" s="1805" t="s">
        <v>1979</v>
      </c>
      <c r="AEL15" s="1723" t="s">
        <v>2412</v>
      </c>
      <c r="AEM15" s="1723" t="s">
        <v>897</v>
      </c>
      <c r="AEN15" s="1780" t="s">
        <v>897</v>
      </c>
      <c r="AEO15" s="1805" t="s">
        <v>2824</v>
      </c>
      <c r="AEP15" s="1723" t="s">
        <v>1877</v>
      </c>
      <c r="AEQ15" s="1723" t="s">
        <v>897</v>
      </c>
      <c r="AER15" s="1806" t="s">
        <v>897</v>
      </c>
      <c r="AES15" s="1234"/>
      <c r="AET15" s="1234" t="s">
        <v>126</v>
      </c>
      <c r="AEU15" s="338">
        <f t="shared" si="7"/>
        <v>17</v>
      </c>
      <c r="AEV15" s="77">
        <f t="shared" si="8"/>
        <v>7</v>
      </c>
      <c r="AEW15" s="933">
        <f t="shared" si="9"/>
        <v>24</v>
      </c>
      <c r="AEX15" s="144">
        <f t="shared" si="10"/>
        <v>0.70833333333333337</v>
      </c>
      <c r="AEY15" s="338">
        <f t="shared" si="11"/>
        <v>7</v>
      </c>
      <c r="AEZ15" s="77">
        <f t="shared" si="12"/>
        <v>5</v>
      </c>
      <c r="AFA15" s="933">
        <f t="shared" si="13"/>
        <v>12</v>
      </c>
      <c r="AFB15" s="1311">
        <f t="shared" si="14"/>
        <v>0.58333333333333337</v>
      </c>
    </row>
    <row r="16" spans="1:835" x14ac:dyDescent="0.2">
      <c r="A16" s="74"/>
      <c r="B16" s="1662" t="s">
        <v>1258</v>
      </c>
      <c r="C16" s="793">
        <f t="shared" ca="1" si="0"/>
        <v>13</v>
      </c>
      <c r="D16" s="574">
        <v>41178</v>
      </c>
      <c r="E16" s="331" t="s">
        <v>1847</v>
      </c>
      <c r="F16" s="2010" t="s">
        <v>17</v>
      </c>
      <c r="G16" s="2011" t="s">
        <v>16</v>
      </c>
      <c r="H16" s="76">
        <f>COUNTIF($L16:$XFD16,"*○*")</f>
        <v>105</v>
      </c>
      <c r="I16" s="77">
        <f>COUNTIF($L16:$XFD16,"*●*")</f>
        <v>68</v>
      </c>
      <c r="J16" s="77">
        <f t="shared" si="1"/>
        <v>173</v>
      </c>
      <c r="K16" s="95">
        <f t="shared" si="2"/>
        <v>0.60693641618497107</v>
      </c>
      <c r="L16" s="225"/>
      <c r="M16" s="225"/>
      <c r="N16" s="225"/>
      <c r="O16" s="225"/>
      <c r="P16" s="225"/>
      <c r="Q16" s="225"/>
      <c r="R16" s="225"/>
      <c r="S16" s="225"/>
      <c r="T16" s="225"/>
      <c r="U16" s="225"/>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c r="HW16" s="1507"/>
      <c r="HX16" s="1507"/>
      <c r="HY16" s="1507"/>
      <c r="HZ16" s="47"/>
      <c r="IA16" s="47"/>
      <c r="IB16" s="47"/>
      <c r="IC16" s="47"/>
      <c r="ID16" s="47"/>
      <c r="IE16" s="47"/>
      <c r="IF16" s="47"/>
      <c r="IG16" s="47"/>
      <c r="IH16" s="47"/>
      <c r="II16" s="47"/>
      <c r="IJ16" s="47"/>
      <c r="IK16" s="47"/>
      <c r="IL16" s="47"/>
      <c r="IM16" s="47"/>
      <c r="IN16" s="47"/>
      <c r="IO16" s="47"/>
      <c r="IP16" s="47"/>
      <c r="IQ16" s="47"/>
      <c r="IR16" s="47"/>
      <c r="IS16" s="47"/>
      <c r="IT16" s="47"/>
      <c r="IU16" s="47"/>
      <c r="IV16" s="47"/>
      <c r="IW16" s="47"/>
      <c r="IX16" s="47"/>
      <c r="IY16" s="47"/>
      <c r="IZ16" s="47"/>
      <c r="JA16" s="47"/>
      <c r="JB16" s="47"/>
      <c r="JC16" s="47"/>
      <c r="JD16" s="47"/>
      <c r="JE16" s="47"/>
      <c r="JF16" s="47"/>
      <c r="JG16" s="47"/>
      <c r="JH16" s="47"/>
      <c r="JI16" s="47"/>
      <c r="JJ16" s="47"/>
      <c r="JK16" s="47"/>
      <c r="JL16" s="47"/>
      <c r="JM16" s="47"/>
      <c r="JN16" s="47"/>
      <c r="JO16" s="47"/>
      <c r="JP16" s="47"/>
      <c r="JQ16" s="47"/>
      <c r="JR16" s="47"/>
      <c r="JS16" s="47"/>
      <c r="JT16" s="47"/>
      <c r="JU16" s="47"/>
      <c r="JV16" s="47"/>
      <c r="JW16" s="47"/>
      <c r="JX16" s="47"/>
      <c r="JY16" s="47"/>
      <c r="JZ16" s="47"/>
      <c r="KA16" s="47"/>
      <c r="KB16" s="47"/>
      <c r="KC16" s="47"/>
      <c r="KD16" s="47"/>
      <c r="KE16" s="47"/>
      <c r="KF16" s="47"/>
      <c r="KG16" s="47"/>
      <c r="KH16" s="47"/>
      <c r="KI16" s="47"/>
      <c r="KJ16" s="47"/>
      <c r="KK16" s="47"/>
      <c r="KL16" s="47"/>
      <c r="KM16" s="47"/>
      <c r="KN16" s="47"/>
      <c r="KO16" s="47"/>
      <c r="KP16" s="47"/>
      <c r="KQ16" s="47"/>
      <c r="KR16" s="47"/>
      <c r="KS16" s="47"/>
      <c r="KT16" s="47"/>
      <c r="KU16" s="47"/>
      <c r="KV16" s="47"/>
      <c r="KW16" s="47"/>
      <c r="KX16" s="47"/>
      <c r="KY16" s="47"/>
      <c r="KZ16" s="47"/>
      <c r="LA16" s="47"/>
      <c r="LB16" s="47"/>
      <c r="LC16" s="47"/>
      <c r="LD16" s="47"/>
      <c r="LE16" s="47"/>
      <c r="LF16" s="47"/>
      <c r="LG16" s="47"/>
      <c r="LH16" s="47"/>
      <c r="LI16" s="47"/>
      <c r="LJ16" s="47"/>
      <c r="LK16" s="47"/>
      <c r="LL16" s="47"/>
      <c r="LM16" s="47"/>
      <c r="LN16" s="47"/>
      <c r="LO16" s="47"/>
      <c r="LP16" s="47"/>
      <c r="LQ16" s="47"/>
      <c r="LR16" s="47"/>
      <c r="LS16" s="47"/>
      <c r="LT16" s="47"/>
      <c r="LU16" s="47"/>
      <c r="LV16" s="47"/>
      <c r="LW16" s="47"/>
      <c r="LX16" s="47"/>
      <c r="LY16" s="47"/>
      <c r="LZ16" s="47"/>
      <c r="MA16" s="47"/>
      <c r="MB16" s="1508"/>
      <c r="MC16" s="1508"/>
      <c r="MD16" s="47"/>
      <c r="ME16" s="47"/>
      <c r="MF16" s="47"/>
      <c r="MG16" s="47"/>
      <c r="MH16" s="47"/>
      <c r="MI16" s="47"/>
      <c r="MJ16" s="76"/>
      <c r="MK16" s="77"/>
      <c r="ML16" s="77"/>
      <c r="MM16" s="110"/>
      <c r="MN16" s="76"/>
      <c r="MO16" s="77"/>
      <c r="MP16" s="77"/>
      <c r="MQ16" s="110"/>
      <c r="MR16" s="76"/>
      <c r="MS16" s="77"/>
      <c r="MT16" s="77"/>
      <c r="MU16" s="110"/>
      <c r="MV16" s="338"/>
      <c r="MW16" s="77"/>
      <c r="MX16" s="77"/>
      <c r="MY16" s="933"/>
      <c r="MZ16" s="338"/>
      <c r="NA16" s="77"/>
      <c r="NB16" s="77"/>
      <c r="NC16" s="110"/>
      <c r="ND16" s="338"/>
      <c r="NE16" s="77"/>
      <c r="NF16" s="77"/>
      <c r="NG16" s="933"/>
      <c r="NH16" s="338"/>
      <c r="NI16" s="77"/>
      <c r="NJ16" s="77"/>
      <c r="NK16" s="933"/>
      <c r="NL16" s="338"/>
      <c r="NM16" s="77"/>
      <c r="NN16" s="77"/>
      <c r="NO16" s="933"/>
      <c r="NP16" s="338"/>
      <c r="NQ16" s="77"/>
      <c r="NR16" s="77"/>
      <c r="NS16" s="933"/>
      <c r="NT16" s="338"/>
      <c r="NU16" s="77"/>
      <c r="NV16" s="77"/>
      <c r="NW16" s="933"/>
      <c r="NX16" s="338"/>
      <c r="NY16" s="77"/>
      <c r="NZ16" s="77"/>
      <c r="OA16" s="110"/>
      <c r="OB16" s="338"/>
      <c r="OC16" s="77"/>
      <c r="OD16" s="77"/>
      <c r="OE16" s="933"/>
      <c r="OF16" s="338"/>
      <c r="OG16" s="77"/>
      <c r="OH16" s="77"/>
      <c r="OI16" s="933"/>
      <c r="OJ16" s="338"/>
      <c r="OK16" s="77"/>
      <c r="OL16" s="77"/>
      <c r="OM16" s="933"/>
      <c r="ON16" s="338"/>
      <c r="OO16" s="77"/>
      <c r="OP16" s="77"/>
      <c r="OQ16" s="933"/>
      <c r="OR16" s="338"/>
      <c r="OS16" s="77"/>
      <c r="OT16" s="77"/>
      <c r="OU16" s="933"/>
      <c r="OV16" s="338"/>
      <c r="OW16" s="77"/>
      <c r="OX16" s="77"/>
      <c r="OY16" s="933"/>
      <c r="OZ16" s="338"/>
      <c r="PA16" s="77"/>
      <c r="PB16" s="77"/>
      <c r="PC16" s="933"/>
      <c r="PD16" s="338"/>
      <c r="PE16" s="77"/>
      <c r="PF16" s="77"/>
      <c r="PG16" s="933"/>
      <c r="PH16" s="338"/>
      <c r="PI16" s="77"/>
      <c r="PJ16" s="77"/>
      <c r="PK16" s="933"/>
      <c r="PL16" s="338"/>
      <c r="PM16" s="77"/>
      <c r="PN16" s="77"/>
      <c r="PO16" s="77"/>
      <c r="PP16" s="110"/>
      <c r="PQ16" s="338"/>
      <c r="PR16" s="77"/>
      <c r="PS16" s="77"/>
      <c r="PT16" s="933"/>
      <c r="PU16" s="1408"/>
      <c r="PV16" s="1409"/>
      <c r="PW16" s="1409"/>
      <c r="PX16" s="933"/>
      <c r="PY16" s="338"/>
      <c r="PZ16" s="77"/>
      <c r="QA16" s="77"/>
      <c r="QB16" s="933"/>
      <c r="QC16" s="338"/>
      <c r="QD16" s="77"/>
      <c r="QE16" s="77"/>
      <c r="QF16" s="933"/>
      <c r="QG16" s="338"/>
      <c r="QH16" s="77"/>
      <c r="QI16" s="77"/>
      <c r="QJ16" s="933"/>
      <c r="QK16" s="338"/>
      <c r="QL16" s="77"/>
      <c r="QM16" s="77"/>
      <c r="QN16" s="933"/>
      <c r="QO16" s="338"/>
      <c r="QP16" s="77"/>
      <c r="QQ16" s="77"/>
      <c r="QR16" s="933"/>
      <c r="QS16" s="338"/>
      <c r="QT16" s="77"/>
      <c r="QU16" s="77"/>
      <c r="QV16" s="933"/>
      <c r="QW16" s="338"/>
      <c r="QX16" s="77"/>
      <c r="QY16" s="77"/>
      <c r="QZ16" s="933"/>
      <c r="RA16" s="338"/>
      <c r="RB16" s="77"/>
      <c r="RC16" s="77"/>
      <c r="RD16" s="933"/>
      <c r="RE16" s="338"/>
      <c r="RF16" s="77"/>
      <c r="RG16" s="77"/>
      <c r="RH16" s="933"/>
      <c r="RI16" s="338"/>
      <c r="RJ16" s="77"/>
      <c r="RK16" s="77"/>
      <c r="RL16" s="933"/>
      <c r="RM16" s="338"/>
      <c r="RN16" s="77"/>
      <c r="RO16" s="77"/>
      <c r="RP16" s="933"/>
      <c r="RQ16" s="338"/>
      <c r="RR16" s="77"/>
      <c r="RS16" s="77"/>
      <c r="RT16" s="933"/>
      <c r="RU16" s="338"/>
      <c r="RV16" s="77"/>
      <c r="RW16" s="77"/>
      <c r="RX16" s="933"/>
      <c r="RY16" s="338"/>
      <c r="RZ16" s="77"/>
      <c r="SA16" s="77"/>
      <c r="SB16" s="933"/>
      <c r="SC16" s="338"/>
      <c r="SD16" s="77"/>
      <c r="SE16" s="77"/>
      <c r="SF16" s="933"/>
      <c r="SG16" s="338"/>
      <c r="SH16" s="77"/>
      <c r="SI16" s="77"/>
      <c r="SJ16" s="933"/>
      <c r="SK16" s="338"/>
      <c r="SL16" s="77"/>
      <c r="SM16" s="77"/>
      <c r="SN16" s="933"/>
      <c r="SO16" s="338"/>
      <c r="SP16" s="77"/>
      <c r="SQ16" s="77"/>
      <c r="SR16" s="933"/>
      <c r="SS16" s="338"/>
      <c r="ST16" s="77"/>
      <c r="SU16" s="77"/>
      <c r="SV16" s="933"/>
      <c r="SW16" s="338"/>
      <c r="SX16" s="77"/>
      <c r="SY16" s="77"/>
      <c r="SZ16" s="110"/>
      <c r="TA16" s="338"/>
      <c r="TB16" s="77"/>
      <c r="TC16" s="77"/>
      <c r="TD16" s="933"/>
      <c r="TE16" s="338"/>
      <c r="TF16" s="77"/>
      <c r="TG16" s="77"/>
      <c r="TH16" s="933"/>
      <c r="TI16" s="338"/>
      <c r="TJ16" s="77"/>
      <c r="TK16" s="77"/>
      <c r="TL16" s="933"/>
      <c r="TM16" s="1644"/>
      <c r="TN16" s="1643"/>
      <c r="TO16" s="1643"/>
      <c r="TP16" s="933"/>
      <c r="TQ16" s="338" t="s">
        <v>5</v>
      </c>
      <c r="TR16" s="77"/>
      <c r="TS16" s="77"/>
      <c r="TT16" s="933"/>
      <c r="TU16" s="338" t="s">
        <v>1958</v>
      </c>
      <c r="TV16" s="116" t="s">
        <v>1959</v>
      </c>
      <c r="TW16" s="116" t="s">
        <v>1963</v>
      </c>
      <c r="TX16" s="1069"/>
      <c r="TY16" s="1051" t="s">
        <v>1953</v>
      </c>
      <c r="TZ16" s="116" t="s">
        <v>1954</v>
      </c>
      <c r="UA16" s="116" t="s">
        <v>1938</v>
      </c>
      <c r="UB16" s="117"/>
      <c r="UC16" s="1587" t="s">
        <v>1932</v>
      </c>
      <c r="UD16" s="1020" t="s">
        <v>1965</v>
      </c>
      <c r="UE16" s="1020" t="s">
        <v>1947</v>
      </c>
      <c r="UF16" s="1034" t="s">
        <v>897</v>
      </c>
      <c r="UG16" s="1587" t="s">
        <v>2002</v>
      </c>
      <c r="UH16" s="1020" t="s">
        <v>1956</v>
      </c>
      <c r="UI16" s="117" t="s">
        <v>210</v>
      </c>
      <c r="UJ16" s="1078" t="s">
        <v>1898</v>
      </c>
      <c r="UK16" s="1435" t="s">
        <v>1921</v>
      </c>
      <c r="UL16" s="1012" t="s">
        <v>1937</v>
      </c>
      <c r="UM16" s="1012" t="s">
        <v>2005</v>
      </c>
      <c r="UN16" s="1078"/>
      <c r="UO16" s="1587" t="s">
        <v>1961</v>
      </c>
      <c r="UP16" s="1020" t="s">
        <v>2046</v>
      </c>
      <c r="UQ16" s="1020" t="s">
        <v>1957</v>
      </c>
      <c r="UR16" s="1034"/>
      <c r="US16" s="1587" t="s">
        <v>1825</v>
      </c>
      <c r="UT16" s="1020" t="s">
        <v>1101</v>
      </c>
      <c r="UU16" s="1020" t="s">
        <v>1516</v>
      </c>
      <c r="UV16" s="1034"/>
      <c r="UW16" s="1587" t="s">
        <v>1978</v>
      </c>
      <c r="UX16" s="1020" t="s">
        <v>1945</v>
      </c>
      <c r="UY16" s="1020" t="s">
        <v>1952</v>
      </c>
      <c r="UZ16" s="1034" t="s">
        <v>897</v>
      </c>
      <c r="VA16" s="1587" t="s">
        <v>1920</v>
      </c>
      <c r="VB16" s="1020" t="s">
        <v>1948</v>
      </c>
      <c r="VC16" s="1020" t="s">
        <v>2049</v>
      </c>
      <c r="VD16" s="117" t="s">
        <v>320</v>
      </c>
      <c r="VE16" s="1704" t="s">
        <v>1955</v>
      </c>
      <c r="VF16" s="1705" t="s">
        <v>1996</v>
      </c>
      <c r="VG16" s="1705" t="s">
        <v>1929</v>
      </c>
      <c r="VH16" s="1709" t="s">
        <v>897</v>
      </c>
      <c r="VI16" s="1051" t="s">
        <v>287</v>
      </c>
      <c r="VJ16" s="116" t="s">
        <v>1152</v>
      </c>
      <c r="VK16" s="116" t="s">
        <v>803</v>
      </c>
      <c r="VL16" s="117" t="s">
        <v>897</v>
      </c>
      <c r="VM16" s="1051" t="s">
        <v>1651</v>
      </c>
      <c r="VN16" s="116" t="s">
        <v>1827</v>
      </c>
      <c r="VO16" s="116" t="s">
        <v>1650</v>
      </c>
      <c r="VP16" s="117" t="s">
        <v>1822</v>
      </c>
      <c r="VQ16" s="1051" t="s">
        <v>221</v>
      </c>
      <c r="VR16" s="116" t="s">
        <v>1451</v>
      </c>
      <c r="VS16" s="116" t="s">
        <v>1438</v>
      </c>
      <c r="VT16" s="117" t="s">
        <v>897</v>
      </c>
      <c r="VU16" s="1051" t="s">
        <v>1963</v>
      </c>
      <c r="VV16" s="117" t="s">
        <v>2173</v>
      </c>
      <c r="VW16" s="1705" t="s">
        <v>2006</v>
      </c>
      <c r="VX16" s="1709" t="s">
        <v>1975</v>
      </c>
      <c r="VY16" s="1051" t="s">
        <v>1993</v>
      </c>
      <c r="VZ16" s="116" t="s">
        <v>1973</v>
      </c>
      <c r="WA16" s="116" t="s">
        <v>1912</v>
      </c>
      <c r="WB16" s="117" t="s">
        <v>897</v>
      </c>
      <c r="WC16" s="1051" t="s">
        <v>1875</v>
      </c>
      <c r="WD16" s="116" t="s">
        <v>1915</v>
      </c>
      <c r="WE16" s="116" t="s">
        <v>2009</v>
      </c>
      <c r="WF16" s="117" t="s">
        <v>897</v>
      </c>
      <c r="WG16" s="1051" t="s">
        <v>1934</v>
      </c>
      <c r="WH16" s="116" t="s">
        <v>1961</v>
      </c>
      <c r="WI16" s="116" t="s">
        <v>1924</v>
      </c>
      <c r="WJ16" s="117" t="s">
        <v>897</v>
      </c>
      <c r="WK16" s="1051" t="s">
        <v>1976</v>
      </c>
      <c r="WL16" s="116" t="s">
        <v>1997</v>
      </c>
      <c r="WM16" s="116" t="s">
        <v>1920</v>
      </c>
      <c r="WN16" s="117" t="s">
        <v>379</v>
      </c>
      <c r="WO16" s="1704" t="s">
        <v>1950</v>
      </c>
      <c r="WP16" s="1705" t="s">
        <v>1907</v>
      </c>
      <c r="WQ16" s="1705" t="s">
        <v>1966</v>
      </c>
      <c r="WR16" s="1709" t="s">
        <v>897</v>
      </c>
      <c r="WS16" s="1704" t="s">
        <v>1876</v>
      </c>
      <c r="WT16" s="1705" t="s">
        <v>1944</v>
      </c>
      <c r="WU16" s="1705" t="s">
        <v>897</v>
      </c>
      <c r="WV16" s="1709" t="s">
        <v>897</v>
      </c>
      <c r="WW16" s="1704" t="s">
        <v>1992</v>
      </c>
      <c r="WX16" s="1705" t="s">
        <v>1988</v>
      </c>
      <c r="WY16" s="1705" t="s">
        <v>1991</v>
      </c>
      <c r="WZ16" s="1709" t="s">
        <v>897</v>
      </c>
      <c r="XA16" s="1704" t="s">
        <v>2004</v>
      </c>
      <c r="XB16" s="1705" t="s">
        <v>1931</v>
      </c>
      <c r="XC16" s="1705" t="s">
        <v>1993</v>
      </c>
      <c r="XD16" s="1709" t="s">
        <v>897</v>
      </c>
      <c r="XE16" s="1704" t="s">
        <v>1895</v>
      </c>
      <c r="XF16" s="1705" t="s">
        <v>1884</v>
      </c>
      <c r="XG16" s="1705" t="s">
        <v>1915</v>
      </c>
      <c r="XH16" s="1709" t="s">
        <v>897</v>
      </c>
      <c r="XI16" s="1704" t="s">
        <v>1975</v>
      </c>
      <c r="XJ16" s="1705" t="s">
        <v>1974</v>
      </c>
      <c r="XK16" s="1705" t="s">
        <v>1989</v>
      </c>
      <c r="XL16" s="1709" t="s">
        <v>897</v>
      </c>
      <c r="XM16" s="1704" t="s">
        <v>1954</v>
      </c>
      <c r="XN16" s="1705" t="s">
        <v>1928</v>
      </c>
      <c r="XO16" s="1705" t="s">
        <v>1997</v>
      </c>
      <c r="XP16" s="1709" t="s">
        <v>897</v>
      </c>
      <c r="XQ16" s="1704" t="s">
        <v>1872</v>
      </c>
      <c r="XR16" s="116" t="s">
        <v>1990</v>
      </c>
      <c r="XS16" s="116" t="s">
        <v>1907</v>
      </c>
      <c r="XT16" s="117" t="s">
        <v>897</v>
      </c>
      <c r="XU16" s="1051" t="s">
        <v>2000</v>
      </c>
      <c r="XV16" s="116" t="s">
        <v>2006</v>
      </c>
      <c r="XW16" s="116" t="s">
        <v>1932</v>
      </c>
      <c r="XX16" s="117" t="s">
        <v>897</v>
      </c>
      <c r="XY16" s="1051" t="s">
        <v>1897</v>
      </c>
      <c r="XZ16" s="117" t="s">
        <v>163</v>
      </c>
      <c r="YA16" s="1705" t="s">
        <v>1957</v>
      </c>
      <c r="YB16" s="1709" t="s">
        <v>1920</v>
      </c>
      <c r="YC16" s="1704" t="s">
        <v>897</v>
      </c>
      <c r="YD16" s="1705" t="s">
        <v>897</v>
      </c>
      <c r="YE16" s="1705" t="s">
        <v>897</v>
      </c>
      <c r="YF16" s="1709" t="s">
        <v>897</v>
      </c>
      <c r="YG16" s="1704" t="s">
        <v>1866</v>
      </c>
      <c r="YH16" s="1705" t="s">
        <v>1910</v>
      </c>
      <c r="YI16" s="1705" t="s">
        <v>897</v>
      </c>
      <c r="YJ16" s="1709" t="s">
        <v>897</v>
      </c>
      <c r="YK16" s="1704" t="s">
        <v>2009</v>
      </c>
      <c r="YL16" s="1705" t="s">
        <v>1992</v>
      </c>
      <c r="YM16" s="1705" t="s">
        <v>1914</v>
      </c>
      <c r="YN16" s="1706" t="s">
        <v>897</v>
      </c>
      <c r="YO16" s="1704" t="s">
        <v>1929</v>
      </c>
      <c r="YP16" s="1705" t="s">
        <v>1928</v>
      </c>
      <c r="YQ16" s="1705" t="s">
        <v>1916</v>
      </c>
      <c r="YR16" s="1709" t="s">
        <v>897</v>
      </c>
      <c r="YS16" s="1704" t="s">
        <v>1912</v>
      </c>
      <c r="YT16" s="1705" t="s">
        <v>1966</v>
      </c>
      <c r="YU16" s="1705" t="s">
        <v>2004</v>
      </c>
      <c r="YV16" s="1709" t="s">
        <v>897</v>
      </c>
      <c r="YW16" s="1704" t="s">
        <v>1915</v>
      </c>
      <c r="YX16" s="1705" t="s">
        <v>1919</v>
      </c>
      <c r="YY16" s="1705" t="s">
        <v>1991</v>
      </c>
      <c r="YZ16" s="1709" t="s">
        <v>897</v>
      </c>
      <c r="ZA16" s="1704" t="s">
        <v>1907</v>
      </c>
      <c r="ZB16" s="1705" t="s">
        <v>1933</v>
      </c>
      <c r="ZC16" s="1705" t="s">
        <v>1943</v>
      </c>
      <c r="ZD16" s="1709" t="s">
        <v>897</v>
      </c>
      <c r="ZE16" s="1704" t="s">
        <v>1988</v>
      </c>
      <c r="ZF16" s="1705" t="s">
        <v>1923</v>
      </c>
      <c r="ZG16" s="1705" t="s">
        <v>1961</v>
      </c>
      <c r="ZH16" s="1709" t="s">
        <v>897</v>
      </c>
      <c r="ZI16" s="1704" t="s">
        <v>1969</v>
      </c>
      <c r="ZJ16" s="1705" t="s">
        <v>1898</v>
      </c>
      <c r="ZK16" s="1705" t="s">
        <v>897</v>
      </c>
      <c r="ZL16" s="1706" t="s">
        <v>897</v>
      </c>
      <c r="ZM16" s="1051" t="s">
        <v>1920</v>
      </c>
      <c r="ZN16" s="116" t="s">
        <v>1908</v>
      </c>
      <c r="ZO16" s="116" t="s">
        <v>1896</v>
      </c>
      <c r="ZP16" s="117" t="s">
        <v>897</v>
      </c>
      <c r="ZQ16" s="1051" t="s">
        <v>1926</v>
      </c>
      <c r="ZR16" s="116" t="s">
        <v>1932</v>
      </c>
      <c r="ZS16" s="116" t="s">
        <v>1966</v>
      </c>
      <c r="ZT16" s="117" t="s">
        <v>897</v>
      </c>
      <c r="ZU16" s="1051" t="s">
        <v>2418</v>
      </c>
      <c r="ZV16" s="116" t="s">
        <v>1974</v>
      </c>
      <c r="ZW16" s="116" t="s">
        <v>1963</v>
      </c>
      <c r="ZX16" s="117" t="s">
        <v>897</v>
      </c>
      <c r="ZY16" s="1051" t="s">
        <v>1941</v>
      </c>
      <c r="ZZ16" s="116" t="s">
        <v>2358</v>
      </c>
      <c r="AAA16" s="116" t="s">
        <v>1990</v>
      </c>
      <c r="AAB16" s="117" t="s">
        <v>897</v>
      </c>
      <c r="AAC16" s="1051" t="s">
        <v>1919</v>
      </c>
      <c r="AAD16" s="116" t="s">
        <v>1978</v>
      </c>
      <c r="AAE16" s="116" t="s">
        <v>1907</v>
      </c>
      <c r="AAF16" s="1034" t="s">
        <v>2068</v>
      </c>
      <c r="AAG16" s="1805" t="s">
        <v>1982</v>
      </c>
      <c r="AAH16" s="1723" t="s">
        <v>1890</v>
      </c>
      <c r="AAI16" s="1723" t="s">
        <v>897</v>
      </c>
      <c r="AAJ16" s="1780" t="s">
        <v>897</v>
      </c>
      <c r="AAK16" s="1805" t="s">
        <v>1867</v>
      </c>
      <c r="AAL16" s="1723" t="s">
        <v>1987</v>
      </c>
      <c r="AAM16" s="1723" t="s">
        <v>897</v>
      </c>
      <c r="AAN16" s="1806" t="s">
        <v>897</v>
      </c>
      <c r="AAO16" s="1805" t="s">
        <v>1887</v>
      </c>
      <c r="AAP16" s="1723" t="s">
        <v>1881</v>
      </c>
      <c r="AAQ16" s="1723" t="s">
        <v>897</v>
      </c>
      <c r="AAR16" s="1780" t="s">
        <v>897</v>
      </c>
      <c r="AAS16" s="1805" t="s">
        <v>1892</v>
      </c>
      <c r="AAT16" s="1723" t="s">
        <v>1880</v>
      </c>
      <c r="AAU16" s="1723" t="s">
        <v>897</v>
      </c>
      <c r="AAV16" s="1806" t="s">
        <v>897</v>
      </c>
      <c r="AAW16" s="1805" t="s">
        <v>1969</v>
      </c>
      <c r="AAX16" s="1723" t="s">
        <v>1993</v>
      </c>
      <c r="AAY16" s="1723" t="s">
        <v>897</v>
      </c>
      <c r="AAZ16" s="1780" t="s">
        <v>897</v>
      </c>
      <c r="ABA16" s="1805" t="s">
        <v>1973</v>
      </c>
      <c r="ABB16" s="1723" t="s">
        <v>1924</v>
      </c>
      <c r="ABC16" s="1723" t="s">
        <v>897</v>
      </c>
      <c r="ABD16" s="1780" t="s">
        <v>897</v>
      </c>
      <c r="ABE16" s="1805" t="s">
        <v>1955</v>
      </c>
      <c r="ABF16" s="1723" t="s">
        <v>1894</v>
      </c>
      <c r="ABG16" s="1723" t="s">
        <v>897</v>
      </c>
      <c r="ABH16" s="1780" t="s">
        <v>897</v>
      </c>
      <c r="ABI16" s="1805" t="s">
        <v>897</v>
      </c>
      <c r="ABJ16" s="1723" t="s">
        <v>897</v>
      </c>
      <c r="ABK16" s="1723" t="s">
        <v>897</v>
      </c>
      <c r="ABL16" s="1780" t="s">
        <v>897</v>
      </c>
      <c r="ABM16" s="1805" t="s">
        <v>1908</v>
      </c>
      <c r="ABN16" s="1723" t="s">
        <v>1951</v>
      </c>
      <c r="ABO16" s="1723" t="s">
        <v>897</v>
      </c>
      <c r="ABP16" s="1780" t="s">
        <v>897</v>
      </c>
      <c r="ABQ16" s="1805" t="s">
        <v>1900</v>
      </c>
      <c r="ABR16" s="1723" t="s">
        <v>1944</v>
      </c>
      <c r="ABS16" s="1723" t="s">
        <v>897</v>
      </c>
      <c r="ABT16" s="1780" t="s">
        <v>897</v>
      </c>
      <c r="ABU16" s="1805" t="s">
        <v>1870</v>
      </c>
      <c r="ABV16" s="1723" t="s">
        <v>1991</v>
      </c>
      <c r="ABW16" s="1723" t="s">
        <v>897</v>
      </c>
      <c r="ABX16" s="1780" t="s">
        <v>897</v>
      </c>
      <c r="ABY16" s="1805" t="s">
        <v>1866</v>
      </c>
      <c r="ABZ16" s="1020" t="s">
        <v>1876</v>
      </c>
      <c r="ACA16" s="1020" t="s">
        <v>897</v>
      </c>
      <c r="ACB16" s="1034" t="s">
        <v>897</v>
      </c>
      <c r="ACC16" s="1587" t="s">
        <v>1884</v>
      </c>
      <c r="ACD16" s="1020" t="s">
        <v>2004</v>
      </c>
      <c r="ACE16" s="1020" t="s">
        <v>897</v>
      </c>
      <c r="ACF16" s="1034" t="s">
        <v>897</v>
      </c>
      <c r="ACG16" s="1587" t="s">
        <v>1926</v>
      </c>
      <c r="ACH16" s="1020" t="s">
        <v>1907</v>
      </c>
      <c r="ACI16" s="1020" t="s">
        <v>897</v>
      </c>
      <c r="ACJ16" s="1034" t="s">
        <v>897</v>
      </c>
      <c r="ACK16" s="1587" t="s">
        <v>1986</v>
      </c>
      <c r="ACL16" s="1020" t="s">
        <v>1982</v>
      </c>
      <c r="ACM16" s="1020" t="s">
        <v>897</v>
      </c>
      <c r="ACN16" s="1034" t="s">
        <v>897</v>
      </c>
      <c r="ACO16" s="1587" t="s">
        <v>1993</v>
      </c>
      <c r="ACP16" s="1020" t="s">
        <v>1975</v>
      </c>
      <c r="ACQ16" s="1020" t="s">
        <v>897</v>
      </c>
      <c r="ACR16" s="1034" t="s">
        <v>897</v>
      </c>
      <c r="ACS16" s="1587" t="s">
        <v>897</v>
      </c>
      <c r="ACT16" s="1020" t="s">
        <v>897</v>
      </c>
      <c r="ACU16" s="1020" t="s">
        <v>897</v>
      </c>
      <c r="ACV16" s="1034" t="s">
        <v>897</v>
      </c>
      <c r="ACW16" s="1587" t="s">
        <v>1869</v>
      </c>
      <c r="ACX16" s="1020" t="s">
        <v>1924</v>
      </c>
      <c r="ACY16" s="1020" t="s">
        <v>897</v>
      </c>
      <c r="ACZ16" s="1034" t="s">
        <v>897</v>
      </c>
      <c r="ADA16" s="1587" t="s">
        <v>1970</v>
      </c>
      <c r="ADB16" s="1020" t="s">
        <v>1868</v>
      </c>
      <c r="ADC16" s="1020" t="s">
        <v>897</v>
      </c>
      <c r="ADD16" s="1034" t="s">
        <v>897</v>
      </c>
      <c r="ADE16" s="1587" t="s">
        <v>2634</v>
      </c>
      <c r="ADF16" s="1020" t="s">
        <v>1908</v>
      </c>
      <c r="ADG16" s="1020" t="s">
        <v>2982</v>
      </c>
      <c r="ADH16" s="1780" t="s">
        <v>897</v>
      </c>
      <c r="ADI16" s="1805" t="s">
        <v>270</v>
      </c>
      <c r="ADJ16" s="1723" t="s">
        <v>482</v>
      </c>
      <c r="ADK16" s="1723" t="s">
        <v>897</v>
      </c>
      <c r="ADL16" s="1780" t="s">
        <v>897</v>
      </c>
      <c r="ADM16" s="1805" t="s">
        <v>1884</v>
      </c>
      <c r="ADN16" s="1723" t="s">
        <v>1892</v>
      </c>
      <c r="ADO16" s="1723" t="s">
        <v>897</v>
      </c>
      <c r="ADP16" s="1780" t="s">
        <v>897</v>
      </c>
      <c r="ADQ16" s="1805" t="s">
        <v>1944</v>
      </c>
      <c r="ADR16" s="1723" t="s">
        <v>1910</v>
      </c>
      <c r="ADS16" s="1723" t="s">
        <v>897</v>
      </c>
      <c r="ADT16" s="1780" t="s">
        <v>897</v>
      </c>
      <c r="ADU16" s="1805" t="s">
        <v>897</v>
      </c>
      <c r="ADV16" s="1723" t="s">
        <v>897</v>
      </c>
      <c r="ADW16" s="1723" t="s">
        <v>897</v>
      </c>
      <c r="ADX16" s="1780" t="s">
        <v>897</v>
      </c>
      <c r="ADY16" s="2548" t="s">
        <v>1881</v>
      </c>
      <c r="ADZ16" s="1283" t="s">
        <v>1982</v>
      </c>
      <c r="AEA16" s="1283" t="s">
        <v>897</v>
      </c>
      <c r="AEB16" s="2587" t="s">
        <v>897</v>
      </c>
      <c r="AEC16" s="2548" t="s">
        <v>1991</v>
      </c>
      <c r="AED16" s="1283" t="s">
        <v>1974</v>
      </c>
      <c r="AEE16" s="1283" t="s">
        <v>897</v>
      </c>
      <c r="AEF16" s="2547" t="s">
        <v>897</v>
      </c>
      <c r="AEG16" s="1805" t="s">
        <v>1996</v>
      </c>
      <c r="AEH16" s="1723" t="s">
        <v>1916</v>
      </c>
      <c r="AEI16" s="1723" t="s">
        <v>897</v>
      </c>
      <c r="AEJ16" s="1780" t="s">
        <v>897</v>
      </c>
      <c r="AEK16" s="1805" t="s">
        <v>1975</v>
      </c>
      <c r="AEL16" s="1723" t="s">
        <v>1928</v>
      </c>
      <c r="AEM16" s="1723" t="s">
        <v>897</v>
      </c>
      <c r="AEN16" s="1780" t="s">
        <v>897</v>
      </c>
      <c r="AEO16" s="1805" t="s">
        <v>1966</v>
      </c>
      <c r="AEP16" s="1723" t="s">
        <v>1926</v>
      </c>
      <c r="AEQ16" s="1723" t="s">
        <v>897</v>
      </c>
      <c r="AER16" s="1806" t="s">
        <v>897</v>
      </c>
      <c r="AES16" s="1234"/>
      <c r="AET16" s="1662" t="s">
        <v>1258</v>
      </c>
      <c r="AEU16" s="338">
        <f t="shared" si="7"/>
        <v>12</v>
      </c>
      <c r="AEV16" s="77">
        <f t="shared" si="8"/>
        <v>10</v>
      </c>
      <c r="AEW16" s="933">
        <f t="shared" si="9"/>
        <v>22</v>
      </c>
      <c r="AEX16" s="144">
        <f t="shared" si="10"/>
        <v>0.54545454545454541</v>
      </c>
      <c r="AEY16" s="338">
        <f t="shared" si="11"/>
        <v>5</v>
      </c>
      <c r="AEZ16" s="77">
        <f t="shared" si="12"/>
        <v>5</v>
      </c>
      <c r="AFA16" s="933">
        <f t="shared" si="13"/>
        <v>10</v>
      </c>
      <c r="AFB16" s="1311">
        <f t="shared" si="14"/>
        <v>0.5</v>
      </c>
    </row>
    <row r="17" spans="1:835" x14ac:dyDescent="0.2">
      <c r="A17" s="307"/>
      <c r="B17" s="74" t="s">
        <v>123</v>
      </c>
      <c r="C17" s="569">
        <f t="shared" ca="1" si="0"/>
        <v>20</v>
      </c>
      <c r="D17" s="574">
        <v>38688</v>
      </c>
      <c r="E17" s="188" t="s">
        <v>353</v>
      </c>
      <c r="F17" s="75" t="s">
        <v>4</v>
      </c>
      <c r="G17" s="187" t="s">
        <v>7</v>
      </c>
      <c r="H17" s="76">
        <f>COUNTIF($L17:$XFD17,"*○*")</f>
        <v>245</v>
      </c>
      <c r="I17" s="77">
        <f>COUNTIF($L17:$XFD17,"*●*")</f>
        <v>251</v>
      </c>
      <c r="J17" s="77">
        <f t="shared" si="1"/>
        <v>496</v>
      </c>
      <c r="K17" s="95">
        <f t="shared" si="2"/>
        <v>0.49395161290322581</v>
      </c>
      <c r="L17" s="48" t="s">
        <v>29</v>
      </c>
      <c r="M17" s="1539" t="s">
        <v>29</v>
      </c>
      <c r="N17" s="1539" t="s">
        <v>20</v>
      </c>
      <c r="O17" s="2567"/>
      <c r="P17" s="38" t="s">
        <v>29</v>
      </c>
      <c r="Q17" s="38" t="s">
        <v>20</v>
      </c>
      <c r="R17" s="38" t="s">
        <v>29</v>
      </c>
      <c r="S17" s="47"/>
      <c r="T17" s="48" t="s">
        <v>29</v>
      </c>
      <c r="U17" s="38" t="s">
        <v>29</v>
      </c>
      <c r="V17" s="38" t="s">
        <v>20</v>
      </c>
      <c r="W17" s="39"/>
      <c r="X17" s="38" t="s">
        <v>29</v>
      </c>
      <c r="Y17" s="38" t="s">
        <v>29</v>
      </c>
      <c r="Z17" s="38" t="s">
        <v>20</v>
      </c>
      <c r="AA17" s="47"/>
      <c r="AB17" s="48" t="s">
        <v>29</v>
      </c>
      <c r="AC17" s="38" t="s">
        <v>29</v>
      </c>
      <c r="AD17" s="38" t="s">
        <v>20</v>
      </c>
      <c r="AE17" s="334"/>
      <c r="AF17" s="38" t="s">
        <v>29</v>
      </c>
      <c r="AG17" s="38" t="s">
        <v>20</v>
      </c>
      <c r="AH17" s="38" t="s">
        <v>20</v>
      </c>
      <c r="AI17" s="47"/>
      <c r="AJ17" s="48" t="s">
        <v>20</v>
      </c>
      <c r="AK17" s="50" t="s">
        <v>29</v>
      </c>
      <c r="AL17" s="50" t="s">
        <v>29</v>
      </c>
      <c r="AM17" s="1540"/>
      <c r="AN17" s="50" t="s">
        <v>29</v>
      </c>
      <c r="AO17" s="50" t="s">
        <v>29</v>
      </c>
      <c r="AP17" s="50" t="s">
        <v>29</v>
      </c>
      <c r="AQ17" s="1541"/>
      <c r="AR17" s="49" t="s">
        <v>29</v>
      </c>
      <c r="AS17" s="50" t="s">
        <v>29</v>
      </c>
      <c r="AT17" s="50" t="s">
        <v>29</v>
      </c>
      <c r="AU17" s="1540" t="s">
        <v>192</v>
      </c>
      <c r="AV17" s="65" t="s">
        <v>229</v>
      </c>
      <c r="AW17" s="1542" t="s">
        <v>211</v>
      </c>
      <c r="AX17" s="1542" t="s">
        <v>205</v>
      </c>
      <c r="AY17" s="2568"/>
      <c r="AZ17" s="1496" t="s">
        <v>196</v>
      </c>
      <c r="BA17" s="73" t="s">
        <v>265</v>
      </c>
      <c r="BB17" s="73" t="s">
        <v>270</v>
      </c>
      <c r="BC17" s="72"/>
      <c r="BD17" s="80" t="s">
        <v>287</v>
      </c>
      <c r="BE17" s="116" t="s">
        <v>282</v>
      </c>
      <c r="BF17" s="116" t="s">
        <v>279</v>
      </c>
      <c r="BG17" s="117"/>
      <c r="BH17" s="115" t="s">
        <v>286</v>
      </c>
      <c r="BI17" s="116" t="s">
        <v>289</v>
      </c>
      <c r="BJ17" s="116" t="s">
        <v>288</v>
      </c>
      <c r="BK17" s="224"/>
      <c r="BL17" s="115" t="s">
        <v>228</v>
      </c>
      <c r="BM17" s="116" t="s">
        <v>290</v>
      </c>
      <c r="BN17" s="116" t="s">
        <v>267</v>
      </c>
      <c r="BO17" s="224"/>
      <c r="BP17" s="115" t="s">
        <v>318</v>
      </c>
      <c r="BQ17" s="116" t="s">
        <v>200</v>
      </c>
      <c r="BR17" s="116" t="s">
        <v>199</v>
      </c>
      <c r="BS17" s="224"/>
      <c r="BT17" s="115" t="s">
        <v>269</v>
      </c>
      <c r="BU17" s="116" t="s">
        <v>210</v>
      </c>
      <c r="BV17" s="77" t="s">
        <v>184</v>
      </c>
      <c r="BW17" s="124" t="s">
        <v>203</v>
      </c>
      <c r="BX17" s="76" t="s">
        <v>261</v>
      </c>
      <c r="BY17" s="77" t="s">
        <v>221</v>
      </c>
      <c r="BZ17" s="77" t="s">
        <v>212</v>
      </c>
      <c r="CA17" s="124"/>
      <c r="CB17" s="76" t="s">
        <v>219</v>
      </c>
      <c r="CC17" s="77" t="s">
        <v>297</v>
      </c>
      <c r="CD17" s="77" t="s">
        <v>271</v>
      </c>
      <c r="CE17" s="254"/>
      <c r="CF17" s="252" t="s">
        <v>228</v>
      </c>
      <c r="CG17" s="77" t="s">
        <v>279</v>
      </c>
      <c r="CH17" s="77" t="s">
        <v>260</v>
      </c>
      <c r="CI17" s="124"/>
      <c r="CJ17" s="76" t="s">
        <v>272</v>
      </c>
      <c r="CK17" s="77" t="s">
        <v>286</v>
      </c>
      <c r="CL17" s="77" t="s">
        <v>267</v>
      </c>
      <c r="CM17" s="110"/>
      <c r="CN17" s="67" t="s">
        <v>226</v>
      </c>
      <c r="CO17" s="74" t="s">
        <v>199</v>
      </c>
      <c r="CP17" s="74" t="s">
        <v>184</v>
      </c>
      <c r="CQ17" s="263"/>
      <c r="CR17" s="67" t="s">
        <v>265</v>
      </c>
      <c r="CS17" s="74" t="s">
        <v>258</v>
      </c>
      <c r="CT17" s="74" t="s">
        <v>281</v>
      </c>
      <c r="CU17" s="263"/>
      <c r="CV17" s="67" t="s">
        <v>201</v>
      </c>
      <c r="CW17" s="74" t="s">
        <v>287</v>
      </c>
      <c r="CX17" s="74" t="s">
        <v>231</v>
      </c>
      <c r="CY17" s="74"/>
      <c r="CZ17" s="263"/>
      <c r="DA17" s="67" t="s">
        <v>137</v>
      </c>
      <c r="DB17" s="74" t="s">
        <v>297</v>
      </c>
      <c r="DC17" s="74" t="s">
        <v>260</v>
      </c>
      <c r="DD17" s="281"/>
      <c r="DE17" s="263"/>
      <c r="DF17" s="67" t="s">
        <v>205</v>
      </c>
      <c r="DG17" s="74" t="s">
        <v>225</v>
      </c>
      <c r="DH17" s="74" t="s">
        <v>269</v>
      </c>
      <c r="DI17" s="263"/>
      <c r="DJ17" s="67" t="s">
        <v>212</v>
      </c>
      <c r="DK17" s="74" t="s">
        <v>218</v>
      </c>
      <c r="DL17" s="74" t="s">
        <v>223</v>
      </c>
      <c r="DM17" s="74"/>
      <c r="DN17" s="263"/>
      <c r="DO17" s="67" t="s">
        <v>319</v>
      </c>
      <c r="DP17" s="74" t="s">
        <v>200</v>
      </c>
      <c r="DQ17" s="74" t="s">
        <v>273</v>
      </c>
      <c r="DR17" s="263"/>
      <c r="DS17" s="67" t="s">
        <v>318</v>
      </c>
      <c r="DT17" s="74" t="s">
        <v>297</v>
      </c>
      <c r="DU17" s="74" t="s">
        <v>287</v>
      </c>
      <c r="DV17" s="263"/>
      <c r="DW17" s="67" t="s">
        <v>261</v>
      </c>
      <c r="DX17" s="74" t="s">
        <v>219</v>
      </c>
      <c r="DY17" s="74" t="s">
        <v>208</v>
      </c>
      <c r="DZ17" s="263"/>
      <c r="EA17" s="67" t="s">
        <v>189</v>
      </c>
      <c r="EB17" s="74" t="s">
        <v>414</v>
      </c>
      <c r="EC17" s="74" t="s">
        <v>282</v>
      </c>
      <c r="ED17" s="263"/>
      <c r="EE17" s="67" t="s">
        <v>295</v>
      </c>
      <c r="EF17" s="74" t="s">
        <v>279</v>
      </c>
      <c r="EG17" s="74" t="s">
        <v>228</v>
      </c>
      <c r="EH17" s="263"/>
      <c r="EI17" s="67" t="s">
        <v>415</v>
      </c>
      <c r="EJ17" s="74" t="s">
        <v>286</v>
      </c>
      <c r="EK17" s="74" t="s">
        <v>226</v>
      </c>
      <c r="EL17" s="263"/>
      <c r="EM17" s="67" t="s">
        <v>231</v>
      </c>
      <c r="EN17" s="278" t="s">
        <v>184</v>
      </c>
      <c r="EO17" s="278" t="s">
        <v>428</v>
      </c>
      <c r="EP17" s="279"/>
      <c r="EQ17" s="115" t="s">
        <v>460</v>
      </c>
      <c r="ER17" s="116" t="s">
        <v>261</v>
      </c>
      <c r="ES17" s="116" t="s">
        <v>457</v>
      </c>
      <c r="ET17" s="224"/>
      <c r="EU17" s="115" t="s">
        <v>212</v>
      </c>
      <c r="EV17" s="116" t="s">
        <v>198</v>
      </c>
      <c r="EW17" s="77" t="s">
        <v>290</v>
      </c>
      <c r="EX17" s="110" t="s">
        <v>297</v>
      </c>
      <c r="EY17" s="67" t="s">
        <v>282</v>
      </c>
      <c r="EZ17" s="74" t="s">
        <v>260</v>
      </c>
      <c r="FA17" s="74" t="s">
        <v>200</v>
      </c>
      <c r="FB17" s="263"/>
      <c r="FC17" s="76" t="s">
        <v>477</v>
      </c>
      <c r="FD17" s="77" t="s">
        <v>224</v>
      </c>
      <c r="FE17" s="77" t="s">
        <v>267</v>
      </c>
      <c r="FF17" s="124"/>
      <c r="FG17" s="76" t="s">
        <v>450</v>
      </c>
      <c r="FH17" s="77" t="s">
        <v>295</v>
      </c>
      <c r="FI17" s="77" t="s">
        <v>446</v>
      </c>
      <c r="FJ17" s="124"/>
      <c r="FK17" s="76" t="s">
        <v>195</v>
      </c>
      <c r="FL17" s="77" t="s">
        <v>319</v>
      </c>
      <c r="FM17" s="77" t="s">
        <v>458</v>
      </c>
      <c r="FN17" s="124"/>
      <c r="FO17" s="76" t="s">
        <v>453</v>
      </c>
      <c r="FP17" s="77" t="s">
        <v>189</v>
      </c>
      <c r="FQ17" s="77" t="s">
        <v>279</v>
      </c>
      <c r="FR17" s="124"/>
      <c r="FS17" s="76" t="s">
        <v>183</v>
      </c>
      <c r="FT17" s="77" t="s">
        <v>530</v>
      </c>
      <c r="FU17" s="77" t="s">
        <v>484</v>
      </c>
      <c r="FV17" s="110"/>
      <c r="FW17" s="76" t="s">
        <v>502</v>
      </c>
      <c r="FX17" s="77" t="s">
        <v>467</v>
      </c>
      <c r="FY17" s="77" t="s">
        <v>482</v>
      </c>
      <c r="FZ17" s="124"/>
      <c r="GA17" s="76" t="s">
        <v>414</v>
      </c>
      <c r="GB17" s="77" t="s">
        <v>226</v>
      </c>
      <c r="GC17" s="77" t="s">
        <v>287</v>
      </c>
      <c r="GD17" s="124"/>
      <c r="GE17" s="76" t="s">
        <v>206</v>
      </c>
      <c r="GF17" s="77" t="s">
        <v>270</v>
      </c>
      <c r="GG17" s="77" t="s">
        <v>208</v>
      </c>
      <c r="GH17" s="124"/>
      <c r="GI17" s="76" t="s">
        <v>290</v>
      </c>
      <c r="GJ17" s="77" t="s">
        <v>532</v>
      </c>
      <c r="GK17" s="77" t="s">
        <v>177</v>
      </c>
      <c r="GL17" s="110"/>
      <c r="GM17" s="76" t="s">
        <v>295</v>
      </c>
      <c r="GN17" s="77" t="s">
        <v>221</v>
      </c>
      <c r="GO17" s="77" t="s">
        <v>501</v>
      </c>
      <c r="GP17" s="124"/>
      <c r="GQ17" s="76" t="s">
        <v>224</v>
      </c>
      <c r="GR17" s="77" t="s">
        <v>195</v>
      </c>
      <c r="GS17" s="77" t="s">
        <v>448</v>
      </c>
      <c r="GT17" s="124"/>
      <c r="GU17" s="76" t="s">
        <v>268</v>
      </c>
      <c r="GV17" s="77" t="s">
        <v>281</v>
      </c>
      <c r="GW17" s="77" t="s">
        <v>428</v>
      </c>
      <c r="GX17" s="124"/>
      <c r="GY17" s="76" t="s">
        <v>282</v>
      </c>
      <c r="GZ17" s="77" t="s">
        <v>478</v>
      </c>
      <c r="HA17" s="77" t="s">
        <v>261</v>
      </c>
      <c r="HB17" s="124"/>
      <c r="HC17" s="76" t="s">
        <v>270</v>
      </c>
      <c r="HD17" s="77" t="s">
        <v>279</v>
      </c>
      <c r="HE17" s="77" t="s">
        <v>223</v>
      </c>
      <c r="HF17" s="124"/>
      <c r="HG17" s="76" t="s">
        <v>287</v>
      </c>
      <c r="HH17" s="77" t="s">
        <v>484</v>
      </c>
      <c r="HI17" s="77" t="s">
        <v>455</v>
      </c>
      <c r="HJ17" s="124"/>
      <c r="HK17" s="76" t="s">
        <v>319</v>
      </c>
      <c r="HL17" s="77" t="s">
        <v>219</v>
      </c>
      <c r="HM17" s="77" t="s">
        <v>502</v>
      </c>
      <c r="HN17" s="124"/>
      <c r="HO17" s="76" t="s">
        <v>418</v>
      </c>
      <c r="HP17" s="77" t="s">
        <v>414</v>
      </c>
      <c r="HQ17" s="77" t="s">
        <v>267</v>
      </c>
      <c r="HR17" s="124"/>
      <c r="HS17" s="76" t="s">
        <v>446</v>
      </c>
      <c r="HT17" s="77" t="s">
        <v>221</v>
      </c>
      <c r="HU17" s="77" t="s">
        <v>451</v>
      </c>
      <c r="HV17" s="124"/>
      <c r="HW17" s="76" t="s">
        <v>137</v>
      </c>
      <c r="HX17" s="77" t="s">
        <v>282</v>
      </c>
      <c r="HY17" s="77" t="s">
        <v>265</v>
      </c>
      <c r="HZ17" s="124"/>
      <c r="IA17" s="76" t="s">
        <v>203</v>
      </c>
      <c r="IB17" s="77" t="s">
        <v>189</v>
      </c>
      <c r="IC17" s="77" t="s">
        <v>273</v>
      </c>
      <c r="ID17" s="124"/>
      <c r="IE17" s="76" t="s">
        <v>452</v>
      </c>
      <c r="IF17" s="77" t="s">
        <v>479</v>
      </c>
      <c r="IG17" s="77" t="s">
        <v>530</v>
      </c>
      <c r="IH17" s="124"/>
      <c r="II17" s="76" t="s">
        <v>269</v>
      </c>
      <c r="IJ17" s="77" t="s">
        <v>771</v>
      </c>
      <c r="IK17" s="77" t="s">
        <v>415</v>
      </c>
      <c r="IL17" s="124"/>
      <c r="IM17" s="76" t="s">
        <v>287</v>
      </c>
      <c r="IN17" s="77" t="s">
        <v>477</v>
      </c>
      <c r="IO17" s="77" t="s">
        <v>290</v>
      </c>
      <c r="IP17" s="124"/>
      <c r="IQ17" s="646" t="s">
        <v>802</v>
      </c>
      <c r="IR17" s="77" t="s">
        <v>225</v>
      </c>
      <c r="IS17" s="77" t="s">
        <v>414</v>
      </c>
      <c r="IT17" s="124"/>
      <c r="IU17" s="76" t="s">
        <v>199</v>
      </c>
      <c r="IV17" s="77" t="s">
        <v>268</v>
      </c>
      <c r="IW17" s="77" t="s">
        <v>532</v>
      </c>
      <c r="IX17" s="124"/>
      <c r="IY17" s="646" t="s">
        <v>455</v>
      </c>
      <c r="IZ17" s="116" t="s">
        <v>289</v>
      </c>
      <c r="JA17" s="116" t="s">
        <v>466</v>
      </c>
      <c r="JB17" s="224"/>
      <c r="JC17" s="115" t="s">
        <v>880</v>
      </c>
      <c r="JD17" s="116" t="s">
        <v>265</v>
      </c>
      <c r="JE17" s="116" t="s">
        <v>500</v>
      </c>
      <c r="JF17" s="224"/>
      <c r="JG17" s="115" t="s">
        <v>176</v>
      </c>
      <c r="JH17" s="116" t="s">
        <v>269</v>
      </c>
      <c r="JI17" s="116" t="s">
        <v>805</v>
      </c>
      <c r="JJ17" s="224"/>
      <c r="JK17" s="115" t="s">
        <v>166</v>
      </c>
      <c r="JL17" s="116" t="s">
        <v>485</v>
      </c>
      <c r="JM17" s="116" t="s">
        <v>533</v>
      </c>
      <c r="JN17" s="224"/>
      <c r="JO17" s="115" t="s">
        <v>184</v>
      </c>
      <c r="JP17" s="116" t="s">
        <v>317</v>
      </c>
      <c r="JQ17" s="77" t="s">
        <v>319</v>
      </c>
      <c r="JR17" s="112" t="s">
        <v>190</v>
      </c>
      <c r="JS17" s="78" t="s">
        <v>806</v>
      </c>
      <c r="JT17" s="79" t="s">
        <v>159</v>
      </c>
      <c r="JU17" s="79" t="s">
        <v>459</v>
      </c>
      <c r="JV17" s="183"/>
      <c r="JW17" s="78" t="s">
        <v>415</v>
      </c>
      <c r="JX17" s="79" t="s">
        <v>202</v>
      </c>
      <c r="JY17" s="79" t="s">
        <v>267</v>
      </c>
      <c r="JZ17" s="112"/>
      <c r="KA17" s="78" t="s">
        <v>446</v>
      </c>
      <c r="KB17" s="79" t="s">
        <v>414</v>
      </c>
      <c r="KC17" s="79" t="s">
        <v>132</v>
      </c>
      <c r="KD17" s="77" t="s">
        <v>972</v>
      </c>
      <c r="KE17" s="124"/>
      <c r="KF17" s="80" t="s">
        <v>482</v>
      </c>
      <c r="KG17" s="81" t="s">
        <v>225</v>
      </c>
      <c r="KH17" s="81" t="s">
        <v>183</v>
      </c>
      <c r="KI17" s="125"/>
      <c r="KJ17" s="80" t="s">
        <v>199</v>
      </c>
      <c r="KK17" s="81" t="s">
        <v>137</v>
      </c>
      <c r="KL17" s="81" t="s">
        <v>133</v>
      </c>
      <c r="KM17" s="124" t="s">
        <v>201</v>
      </c>
      <c r="KN17" s="76" t="s">
        <v>529</v>
      </c>
      <c r="KO17" s="116" t="s">
        <v>289</v>
      </c>
      <c r="KP17" s="116" t="s">
        <v>485</v>
      </c>
      <c r="KQ17" s="224"/>
      <c r="KR17" s="115" t="s">
        <v>813</v>
      </c>
      <c r="KS17" s="116" t="s">
        <v>771</v>
      </c>
      <c r="KT17" s="116" t="s">
        <v>467</v>
      </c>
      <c r="KU17" s="224"/>
      <c r="KV17" s="115" t="s">
        <v>287</v>
      </c>
      <c r="KW17" s="116" t="s">
        <v>379</v>
      </c>
      <c r="KX17" s="77" t="s">
        <v>260</v>
      </c>
      <c r="KY17" s="124" t="s">
        <v>259</v>
      </c>
      <c r="KZ17" s="76" t="s">
        <v>880</v>
      </c>
      <c r="LA17" s="77" t="s">
        <v>213</v>
      </c>
      <c r="LB17" s="77" t="s">
        <v>415</v>
      </c>
      <c r="LC17" s="124"/>
      <c r="LD17" s="76" t="s">
        <v>532</v>
      </c>
      <c r="LE17" s="77" t="s">
        <v>267</v>
      </c>
      <c r="LF17" s="77" t="s">
        <v>466</v>
      </c>
      <c r="LG17" s="124"/>
      <c r="LH17" s="849" t="s">
        <v>159</v>
      </c>
      <c r="LI17" s="850" t="s">
        <v>158</v>
      </c>
      <c r="LJ17" s="850"/>
      <c r="LK17" s="856"/>
      <c r="LL17" s="849" t="s">
        <v>446</v>
      </c>
      <c r="LM17" s="850" t="s">
        <v>289</v>
      </c>
      <c r="LN17" s="850" t="s">
        <v>183</v>
      </c>
      <c r="LO17" s="856"/>
      <c r="LP17" s="849" t="s">
        <v>452</v>
      </c>
      <c r="LQ17" s="850" t="s">
        <v>269</v>
      </c>
      <c r="LR17" s="850" t="s">
        <v>450</v>
      </c>
      <c r="LS17" s="909"/>
      <c r="LT17" s="76" t="s">
        <v>975</v>
      </c>
      <c r="LU17" s="77" t="s">
        <v>771</v>
      </c>
      <c r="LV17" s="77" t="s">
        <v>543</v>
      </c>
      <c r="LW17" s="124"/>
      <c r="LX17" s="78" t="s">
        <v>270</v>
      </c>
      <c r="LY17" s="79" t="s">
        <v>208</v>
      </c>
      <c r="LZ17" s="79" t="s">
        <v>259</v>
      </c>
      <c r="MA17" s="183"/>
      <c r="MB17" s="78" t="s">
        <v>458</v>
      </c>
      <c r="MC17" s="79" t="s">
        <v>224</v>
      </c>
      <c r="MD17" s="79" t="s">
        <v>533</v>
      </c>
      <c r="ME17" s="183"/>
      <c r="MF17" s="78" t="s">
        <v>795</v>
      </c>
      <c r="MG17" s="79" t="s">
        <v>414</v>
      </c>
      <c r="MH17" s="79" t="s">
        <v>445</v>
      </c>
      <c r="MI17" s="112"/>
      <c r="MJ17" s="78" t="s">
        <v>190</v>
      </c>
      <c r="MK17" s="79" t="s">
        <v>132</v>
      </c>
      <c r="ML17" s="77" t="s">
        <v>206</v>
      </c>
      <c r="MM17" s="110"/>
      <c r="MN17" s="76" t="s">
        <v>273</v>
      </c>
      <c r="MO17" s="543" t="s">
        <v>215</v>
      </c>
      <c r="MP17" s="543" t="s">
        <v>287</v>
      </c>
      <c r="MQ17" s="626"/>
      <c r="MR17" s="542" t="s">
        <v>225</v>
      </c>
      <c r="MS17" s="543" t="s">
        <v>813</v>
      </c>
      <c r="MT17" s="77" t="s">
        <v>531</v>
      </c>
      <c r="MU17" s="110"/>
      <c r="MV17" s="338" t="s">
        <v>222</v>
      </c>
      <c r="MW17" s="79" t="s">
        <v>450</v>
      </c>
      <c r="MX17" s="79" t="s">
        <v>226</v>
      </c>
      <c r="MY17" s="1055"/>
      <c r="MZ17" s="1054" t="s">
        <v>448</v>
      </c>
      <c r="NA17" s="79" t="s">
        <v>972</v>
      </c>
      <c r="NB17" s="79" t="s">
        <v>259</v>
      </c>
      <c r="NC17" s="112"/>
      <c r="ND17" s="1054" t="s">
        <v>5</v>
      </c>
      <c r="NE17" s="79"/>
      <c r="NF17" s="79"/>
      <c r="NG17" s="1055"/>
      <c r="NH17" s="1054" t="s">
        <v>529</v>
      </c>
      <c r="NI17" s="79" t="s">
        <v>295</v>
      </c>
      <c r="NJ17" s="79" t="s">
        <v>771</v>
      </c>
      <c r="NK17" s="1055"/>
      <c r="NL17" s="1054" t="s">
        <v>5</v>
      </c>
      <c r="NM17" s="79"/>
      <c r="NN17" s="79"/>
      <c r="NO17" s="1055"/>
      <c r="NP17" s="1054" t="s">
        <v>202</v>
      </c>
      <c r="NQ17" s="79" t="s">
        <v>132</v>
      </c>
      <c r="NR17" s="77" t="s">
        <v>195</v>
      </c>
      <c r="NS17" s="933"/>
      <c r="NT17" s="338" t="s">
        <v>446</v>
      </c>
      <c r="NU17" s="77" t="s">
        <v>414</v>
      </c>
      <c r="NV17" s="81" t="s">
        <v>502</v>
      </c>
      <c r="NW17" s="1053"/>
      <c r="NX17" s="1052" t="s">
        <v>261</v>
      </c>
      <c r="NY17" s="81" t="s">
        <v>802</v>
      </c>
      <c r="NZ17" s="81" t="s">
        <v>452</v>
      </c>
      <c r="OA17" s="274"/>
      <c r="OB17" s="1052" t="s">
        <v>5</v>
      </c>
      <c r="OC17" s="81"/>
      <c r="OD17" s="81"/>
      <c r="OE17" s="1053"/>
      <c r="OF17" s="1052" t="s">
        <v>532</v>
      </c>
      <c r="OG17" s="81" t="s">
        <v>279</v>
      </c>
      <c r="OH17" s="81" t="s">
        <v>133</v>
      </c>
      <c r="OI17" s="933" t="s">
        <v>1155</v>
      </c>
      <c r="OJ17" s="338" t="s">
        <v>449</v>
      </c>
      <c r="OK17" s="77" t="s">
        <v>224</v>
      </c>
      <c r="OL17" s="77" t="s">
        <v>881</v>
      </c>
      <c r="OM17" s="933"/>
      <c r="ON17" s="338" t="s">
        <v>972</v>
      </c>
      <c r="OO17" s="77" t="s">
        <v>922</v>
      </c>
      <c r="OP17" s="77" t="s">
        <v>880</v>
      </c>
      <c r="OQ17" s="933"/>
      <c r="OR17" s="338" t="s">
        <v>215</v>
      </c>
      <c r="OS17" s="77" t="s">
        <v>273</v>
      </c>
      <c r="OT17" s="77" t="s">
        <v>1095</v>
      </c>
      <c r="OU17" s="933"/>
      <c r="OV17" s="338" t="s">
        <v>260</v>
      </c>
      <c r="OW17" s="77" t="s">
        <v>213</v>
      </c>
      <c r="OX17" s="77" t="s">
        <v>207</v>
      </c>
      <c r="OY17" s="933"/>
      <c r="OZ17" s="338" t="s">
        <v>261</v>
      </c>
      <c r="PA17" s="77" t="s">
        <v>206</v>
      </c>
      <c r="PB17" s="77"/>
      <c r="PC17" s="933"/>
      <c r="PD17" s="338" t="s">
        <v>137</v>
      </c>
      <c r="PE17" s="77" t="s">
        <v>419</v>
      </c>
      <c r="PF17" s="77" t="s">
        <v>1056</v>
      </c>
      <c r="PG17" s="933"/>
      <c r="PH17" s="338" t="s">
        <v>501</v>
      </c>
      <c r="PI17" s="77" t="s">
        <v>448</v>
      </c>
      <c r="PJ17" s="77" t="s">
        <v>226</v>
      </c>
      <c r="PK17" s="933"/>
      <c r="PL17" s="338" t="s">
        <v>467</v>
      </c>
      <c r="PM17" s="77" t="s">
        <v>815</v>
      </c>
      <c r="PN17" s="77" t="s">
        <v>444</v>
      </c>
      <c r="PO17" s="77"/>
      <c r="PP17" s="110"/>
      <c r="PQ17" s="338" t="s">
        <v>1177</v>
      </c>
      <c r="PR17" s="116" t="s">
        <v>221</v>
      </c>
      <c r="PS17" s="116" t="s">
        <v>279</v>
      </c>
      <c r="PT17" s="1069"/>
      <c r="PU17" s="1051" t="s">
        <v>502</v>
      </c>
      <c r="PV17" s="116" t="s">
        <v>449</v>
      </c>
      <c r="PW17" s="116" t="s">
        <v>260</v>
      </c>
      <c r="PX17" s="1069"/>
      <c r="PY17" s="1051" t="s">
        <v>5</v>
      </c>
      <c r="PZ17" s="116"/>
      <c r="QA17" s="116"/>
      <c r="QB17" s="1069"/>
      <c r="QC17" s="1051" t="s">
        <v>1150</v>
      </c>
      <c r="QD17" s="116" t="s">
        <v>273</v>
      </c>
      <c r="QE17" s="116" t="s">
        <v>811</v>
      </c>
      <c r="QF17" s="1069"/>
      <c r="QG17" s="1051" t="s">
        <v>295</v>
      </c>
      <c r="QH17" s="116" t="s">
        <v>485</v>
      </c>
      <c r="QI17" s="116"/>
      <c r="QJ17" s="1069"/>
      <c r="QK17" s="1051" t="s">
        <v>199</v>
      </c>
      <c r="QL17" s="116" t="s">
        <v>880</v>
      </c>
      <c r="QM17" s="116" t="s">
        <v>163</v>
      </c>
      <c r="QN17" s="933" t="s">
        <v>972</v>
      </c>
      <c r="QO17" s="338" t="s">
        <v>226</v>
      </c>
      <c r="QP17" s="77" t="s">
        <v>265</v>
      </c>
      <c r="QQ17" s="77" t="s">
        <v>446</v>
      </c>
      <c r="QR17" s="933"/>
      <c r="QS17" s="1051" t="s">
        <v>467</v>
      </c>
      <c r="QT17" s="116" t="s">
        <v>482</v>
      </c>
      <c r="QU17" s="116" t="s">
        <v>279</v>
      </c>
      <c r="QV17" s="1069"/>
      <c r="QW17" s="1051" t="s">
        <v>1056</v>
      </c>
      <c r="QX17" s="116" t="s">
        <v>137</v>
      </c>
      <c r="QY17" s="116" t="s">
        <v>1097</v>
      </c>
      <c r="QZ17" s="1069"/>
      <c r="RA17" s="1051" t="s">
        <v>771</v>
      </c>
      <c r="RB17" s="116" t="s">
        <v>466</v>
      </c>
      <c r="RC17" s="116" t="s">
        <v>866</v>
      </c>
      <c r="RD17" s="1069" t="s">
        <v>153</v>
      </c>
      <c r="RE17" s="338" t="s">
        <v>190</v>
      </c>
      <c r="RF17" s="77" t="s">
        <v>159</v>
      </c>
      <c r="RG17" s="77"/>
      <c r="RH17" s="933"/>
      <c r="RI17" s="338" t="s">
        <v>177</v>
      </c>
      <c r="RJ17" s="77" t="s">
        <v>176</v>
      </c>
      <c r="RK17" s="77"/>
      <c r="RL17" s="933"/>
      <c r="RM17" s="338" t="s">
        <v>195</v>
      </c>
      <c r="RN17" s="77" t="s">
        <v>529</v>
      </c>
      <c r="RO17" s="77"/>
      <c r="RP17" s="933"/>
      <c r="RQ17" s="338" t="s">
        <v>419</v>
      </c>
      <c r="RR17" s="77" t="s">
        <v>206</v>
      </c>
      <c r="RS17" s="77"/>
      <c r="RT17" s="933"/>
      <c r="RU17" s="338" t="s">
        <v>5</v>
      </c>
      <c r="RV17" s="77"/>
      <c r="RW17" s="77"/>
      <c r="RX17" s="933"/>
      <c r="RY17" s="338" t="s">
        <v>270</v>
      </c>
      <c r="RZ17" s="77" t="s">
        <v>450</v>
      </c>
      <c r="SA17" s="77"/>
      <c r="SB17" s="933"/>
      <c r="SC17" s="338" t="s">
        <v>297</v>
      </c>
      <c r="SD17" s="77" t="s">
        <v>269</v>
      </c>
      <c r="SE17" s="77"/>
      <c r="SF17" s="933"/>
      <c r="SG17" s="338" t="s">
        <v>171</v>
      </c>
      <c r="SH17" s="77" t="s">
        <v>202</v>
      </c>
      <c r="SI17" s="77"/>
      <c r="SJ17" s="933"/>
      <c r="SK17" s="338" t="s">
        <v>199</v>
      </c>
      <c r="SL17" s="77" t="s">
        <v>1633</v>
      </c>
      <c r="SM17" s="77"/>
      <c r="SN17" s="933"/>
      <c r="SO17" s="338" t="s">
        <v>267</v>
      </c>
      <c r="SP17" s="77" t="s">
        <v>259</v>
      </c>
      <c r="SQ17" s="77"/>
      <c r="SR17" s="933"/>
      <c r="SS17" s="338" t="s">
        <v>444</v>
      </c>
      <c r="ST17" s="77" t="s">
        <v>529</v>
      </c>
      <c r="SU17" s="77"/>
      <c r="SV17" s="933"/>
      <c r="SW17" s="338" t="s">
        <v>169</v>
      </c>
      <c r="SX17" s="77" t="s">
        <v>166</v>
      </c>
      <c r="SY17" s="77"/>
      <c r="SZ17" s="110"/>
      <c r="TA17" s="338" t="s">
        <v>203</v>
      </c>
      <c r="TB17" s="77" t="s">
        <v>445</v>
      </c>
      <c r="TC17" s="77"/>
      <c r="TD17" s="933"/>
      <c r="TE17" s="338" t="s">
        <v>279</v>
      </c>
      <c r="TF17" s="77" t="s">
        <v>295</v>
      </c>
      <c r="TG17" s="77"/>
      <c r="TH17" s="933"/>
      <c r="TI17" s="338" t="s">
        <v>419</v>
      </c>
      <c r="TJ17" s="77" t="s">
        <v>260</v>
      </c>
      <c r="TK17" s="77"/>
      <c r="TL17" s="933"/>
      <c r="TM17" s="338" t="s">
        <v>297</v>
      </c>
      <c r="TN17" s="77" t="s">
        <v>501</v>
      </c>
      <c r="TO17" s="77"/>
      <c r="TP17" s="933"/>
      <c r="TQ17" s="338" t="s">
        <v>1633</v>
      </c>
      <c r="TR17" s="77" t="s">
        <v>213</v>
      </c>
      <c r="TS17" s="77"/>
      <c r="TT17" s="933"/>
      <c r="TU17" s="338" t="s">
        <v>1878</v>
      </c>
      <c r="TV17" s="77" t="s">
        <v>1983</v>
      </c>
      <c r="TW17" s="77" t="s">
        <v>897</v>
      </c>
      <c r="TX17" s="933"/>
      <c r="TY17" s="338" t="s">
        <v>1887</v>
      </c>
      <c r="TZ17" s="77" t="s">
        <v>1888</v>
      </c>
      <c r="UA17" s="77" t="s">
        <v>897</v>
      </c>
      <c r="UB17" s="110"/>
      <c r="UC17" s="1435" t="s">
        <v>1885</v>
      </c>
      <c r="UD17" s="1012" t="s">
        <v>1866</v>
      </c>
      <c r="UE17" s="1012" t="s">
        <v>897</v>
      </c>
      <c r="UF17" s="1078" t="s">
        <v>897</v>
      </c>
      <c r="UG17" s="1435" t="s">
        <v>1895</v>
      </c>
      <c r="UH17" s="1012" t="s">
        <v>1893</v>
      </c>
      <c r="UI17" s="1012" t="s">
        <v>897</v>
      </c>
      <c r="UJ17" s="1078"/>
      <c r="UK17" s="1435" t="s">
        <v>1891</v>
      </c>
      <c r="UL17" s="1012" t="s">
        <v>1897</v>
      </c>
      <c r="UM17" s="1012" t="s">
        <v>897</v>
      </c>
      <c r="UN17" s="1078"/>
      <c r="UO17" s="1435" t="s">
        <v>1877</v>
      </c>
      <c r="UP17" s="1012" t="s">
        <v>1892</v>
      </c>
      <c r="UQ17" s="1012" t="s">
        <v>897</v>
      </c>
      <c r="UR17" s="1078"/>
      <c r="US17" s="1435" t="s">
        <v>446</v>
      </c>
      <c r="UT17" s="1012" t="s">
        <v>213</v>
      </c>
      <c r="UU17" s="1012" t="s">
        <v>897</v>
      </c>
      <c r="UV17" s="1078"/>
      <c r="UW17" s="1805" t="s">
        <v>1873</v>
      </c>
      <c r="UX17" s="1723" t="s">
        <v>1983</v>
      </c>
      <c r="UY17" s="1723" t="s">
        <v>897</v>
      </c>
      <c r="UZ17" s="1780" t="s">
        <v>897</v>
      </c>
      <c r="VA17" s="1805" t="s">
        <v>897</v>
      </c>
      <c r="VB17" s="1723" t="s">
        <v>897</v>
      </c>
      <c r="VC17" s="1723" t="s">
        <v>897</v>
      </c>
      <c r="VD17" s="1780" t="s">
        <v>897</v>
      </c>
      <c r="VE17" s="1805" t="s">
        <v>1888</v>
      </c>
      <c r="VF17" s="1723" t="s">
        <v>1875</v>
      </c>
      <c r="VG17" s="1723" t="s">
        <v>897</v>
      </c>
      <c r="VH17" s="1780" t="s">
        <v>897</v>
      </c>
      <c r="VI17" s="1805" t="s">
        <v>319</v>
      </c>
      <c r="VJ17" s="1723" t="s">
        <v>289</v>
      </c>
      <c r="VK17" s="1723" t="s">
        <v>897</v>
      </c>
      <c r="VL17" s="1780" t="s">
        <v>897</v>
      </c>
      <c r="VM17" s="1805" t="s">
        <v>195</v>
      </c>
      <c r="VN17" s="1723" t="s">
        <v>769</v>
      </c>
      <c r="VO17" s="1723" t="s">
        <v>897</v>
      </c>
      <c r="VP17" s="1780" t="s">
        <v>897</v>
      </c>
      <c r="VQ17" s="1805" t="s">
        <v>177</v>
      </c>
      <c r="VR17" s="1723" t="s">
        <v>467</v>
      </c>
      <c r="VS17" s="1723" t="s">
        <v>897</v>
      </c>
      <c r="VT17" s="1780" t="s">
        <v>897</v>
      </c>
      <c r="VU17" s="1805" t="s">
        <v>1876</v>
      </c>
      <c r="VV17" s="1723" t="s">
        <v>1894</v>
      </c>
      <c r="VW17" s="1723" t="s">
        <v>897</v>
      </c>
      <c r="VX17" s="1780" t="s">
        <v>897</v>
      </c>
      <c r="VY17" s="1805" t="s">
        <v>1907</v>
      </c>
      <c r="VZ17" s="1723" t="s">
        <v>1890</v>
      </c>
      <c r="WA17" s="1723" t="s">
        <v>897</v>
      </c>
      <c r="WB17" s="1780" t="s">
        <v>897</v>
      </c>
      <c r="WC17" s="1805" t="s">
        <v>1985</v>
      </c>
      <c r="WD17" s="1723" t="s">
        <v>1865</v>
      </c>
      <c r="WE17" s="1723" t="s">
        <v>897</v>
      </c>
      <c r="WF17" s="1780" t="s">
        <v>897</v>
      </c>
      <c r="WG17" s="1805" t="s">
        <v>2207</v>
      </c>
      <c r="WH17" s="1723" t="s">
        <v>1969</v>
      </c>
      <c r="WI17" s="1723" t="s">
        <v>897</v>
      </c>
      <c r="WJ17" s="1780" t="s">
        <v>897</v>
      </c>
      <c r="WK17" s="1805" t="s">
        <v>2206</v>
      </c>
      <c r="WL17" s="1723" t="s">
        <v>1873</v>
      </c>
      <c r="WM17" s="1723" t="s">
        <v>897</v>
      </c>
      <c r="WN17" s="1780" t="s">
        <v>897</v>
      </c>
      <c r="WO17" s="1805" t="s">
        <v>1905</v>
      </c>
      <c r="WP17" s="1723" t="s">
        <v>1880</v>
      </c>
      <c r="WQ17" s="1723" t="s">
        <v>897</v>
      </c>
      <c r="WR17" s="1780" t="s">
        <v>897</v>
      </c>
      <c r="WS17" s="1805" t="s">
        <v>1871</v>
      </c>
      <c r="WT17" s="1723" t="s">
        <v>1879</v>
      </c>
      <c r="WU17" s="1723" t="s">
        <v>897</v>
      </c>
      <c r="WV17" s="1780" t="s">
        <v>897</v>
      </c>
      <c r="WW17" s="1805" t="s">
        <v>1894</v>
      </c>
      <c r="WX17" s="1723" t="s">
        <v>1866</v>
      </c>
      <c r="WY17" s="1723" t="s">
        <v>897</v>
      </c>
      <c r="WZ17" s="1780" t="s">
        <v>897</v>
      </c>
      <c r="XA17" s="1805" t="s">
        <v>1986</v>
      </c>
      <c r="XB17" s="1723" t="s">
        <v>1891</v>
      </c>
      <c r="XC17" s="1723" t="s">
        <v>897</v>
      </c>
      <c r="XD17" s="1780" t="s">
        <v>897</v>
      </c>
      <c r="XE17" s="1805" t="s">
        <v>1892</v>
      </c>
      <c r="XF17" s="1723" t="s">
        <v>1929</v>
      </c>
      <c r="XG17" s="1723" t="s">
        <v>897</v>
      </c>
      <c r="XH17" s="1780" t="s">
        <v>897</v>
      </c>
      <c r="XI17" s="1805" t="s">
        <v>1901</v>
      </c>
      <c r="XJ17" s="1723" t="s">
        <v>1890</v>
      </c>
      <c r="XK17" s="1723" t="s">
        <v>897</v>
      </c>
      <c r="XL17" s="1780" t="s">
        <v>897</v>
      </c>
      <c r="XM17" s="1805" t="s">
        <v>1867</v>
      </c>
      <c r="XN17" s="1723" t="s">
        <v>1873</v>
      </c>
      <c r="XO17" s="1723" t="s">
        <v>897</v>
      </c>
      <c r="XP17" s="1780" t="s">
        <v>897</v>
      </c>
      <c r="XQ17" s="1805" t="s">
        <v>1913</v>
      </c>
      <c r="XR17" s="1723" t="s">
        <v>1993</v>
      </c>
      <c r="XS17" s="1723" t="s">
        <v>897</v>
      </c>
      <c r="XT17" s="1780" t="s">
        <v>897</v>
      </c>
      <c r="XU17" s="1805" t="s">
        <v>2206</v>
      </c>
      <c r="XV17" s="1723" t="s">
        <v>1880</v>
      </c>
      <c r="XW17" s="1723" t="s">
        <v>897</v>
      </c>
      <c r="XX17" s="1780" t="s">
        <v>897</v>
      </c>
      <c r="XY17" s="1805" t="s">
        <v>1866</v>
      </c>
      <c r="XZ17" s="1723" t="s">
        <v>1902</v>
      </c>
      <c r="YA17" s="1723" t="s">
        <v>897</v>
      </c>
      <c r="YB17" s="1780" t="s">
        <v>897</v>
      </c>
      <c r="YC17" s="1805" t="s">
        <v>1955</v>
      </c>
      <c r="YD17" s="1723" t="s">
        <v>1894</v>
      </c>
      <c r="YE17" s="1723" t="s">
        <v>897</v>
      </c>
      <c r="YF17" s="1780" t="s">
        <v>897</v>
      </c>
      <c r="YG17" s="1805" t="s">
        <v>1969</v>
      </c>
      <c r="YH17" s="1723" t="s">
        <v>1919</v>
      </c>
      <c r="YI17" s="1723" t="s">
        <v>897</v>
      </c>
      <c r="YJ17" s="1780" t="s">
        <v>897</v>
      </c>
      <c r="YK17" s="1805" t="s">
        <v>1986</v>
      </c>
      <c r="YL17" s="1723" t="s">
        <v>1879</v>
      </c>
      <c r="YM17" s="1723" t="s">
        <v>897</v>
      </c>
      <c r="YN17" s="1806" t="s">
        <v>897</v>
      </c>
      <c r="YO17" s="1805" t="s">
        <v>1877</v>
      </c>
      <c r="YP17" s="1723" t="s">
        <v>1973</v>
      </c>
      <c r="YQ17" s="1723" t="s">
        <v>897</v>
      </c>
      <c r="YR17" s="1780" t="s">
        <v>897</v>
      </c>
      <c r="YS17" s="1805" t="s">
        <v>1884</v>
      </c>
      <c r="YT17" s="1723" t="s">
        <v>2388</v>
      </c>
      <c r="YU17" s="1723" t="s">
        <v>897</v>
      </c>
      <c r="YV17" s="1780" t="s">
        <v>897</v>
      </c>
      <c r="YW17" s="1805" t="s">
        <v>1897</v>
      </c>
      <c r="YX17" s="1723" t="s">
        <v>1997</v>
      </c>
      <c r="YY17" s="1723" t="s">
        <v>897</v>
      </c>
      <c r="YZ17" s="1780" t="s">
        <v>897</v>
      </c>
      <c r="ZA17" s="1805" t="s">
        <v>1880</v>
      </c>
      <c r="ZB17" s="1723" t="s">
        <v>1914</v>
      </c>
      <c r="ZC17" s="1723" t="s">
        <v>897</v>
      </c>
      <c r="ZD17" s="1780" t="s">
        <v>897</v>
      </c>
      <c r="ZE17" s="1805" t="s">
        <v>1881</v>
      </c>
      <c r="ZF17" s="1723" t="s">
        <v>1904</v>
      </c>
      <c r="ZG17" s="1723" t="s">
        <v>897</v>
      </c>
      <c r="ZH17" s="1780" t="s">
        <v>897</v>
      </c>
      <c r="ZI17" s="1805" t="s">
        <v>1873</v>
      </c>
      <c r="ZJ17" s="1723" t="s">
        <v>1935</v>
      </c>
      <c r="ZK17" s="1723" t="s">
        <v>897</v>
      </c>
      <c r="ZL17" s="1806" t="s">
        <v>897</v>
      </c>
      <c r="ZM17" s="1805" t="s">
        <v>1957</v>
      </c>
      <c r="ZN17" s="1723" t="s">
        <v>1867</v>
      </c>
      <c r="ZO17" s="1723" t="s">
        <v>897</v>
      </c>
      <c r="ZP17" s="1780" t="s">
        <v>897</v>
      </c>
      <c r="ZQ17" s="1805" t="s">
        <v>1929</v>
      </c>
      <c r="ZR17" s="1723" t="s">
        <v>1902</v>
      </c>
      <c r="ZS17" s="1723" t="s">
        <v>897</v>
      </c>
      <c r="ZT17" s="1780" t="s">
        <v>897</v>
      </c>
      <c r="ZU17" s="1805" t="s">
        <v>1910</v>
      </c>
      <c r="ZV17" s="1723" t="s">
        <v>1877</v>
      </c>
      <c r="ZW17" s="1723" t="s">
        <v>897</v>
      </c>
      <c r="ZX17" s="1780" t="s">
        <v>897</v>
      </c>
      <c r="ZY17" s="1805" t="s">
        <v>1989</v>
      </c>
      <c r="ZZ17" s="1723" t="s">
        <v>1887</v>
      </c>
      <c r="AAA17" s="1723" t="s">
        <v>897</v>
      </c>
      <c r="AAB17" s="1780" t="s">
        <v>897</v>
      </c>
      <c r="AAC17" s="1805" t="s">
        <v>1969</v>
      </c>
      <c r="AAD17" s="1723" t="s">
        <v>1984</v>
      </c>
      <c r="AAE17" s="1723" t="s">
        <v>897</v>
      </c>
      <c r="AAF17" s="1780" t="s">
        <v>897</v>
      </c>
      <c r="AAG17" s="1805" t="s">
        <v>1986</v>
      </c>
      <c r="AAH17" s="1723" t="s">
        <v>1970</v>
      </c>
      <c r="AAI17" s="1723" t="s">
        <v>897</v>
      </c>
      <c r="AAJ17" s="1780" t="s">
        <v>897</v>
      </c>
      <c r="AAK17" s="1805" t="s">
        <v>1892</v>
      </c>
      <c r="AAL17" s="1723" t="s">
        <v>1869</v>
      </c>
      <c r="AAM17" s="1723" t="s">
        <v>897</v>
      </c>
      <c r="AAN17" s="1806" t="s">
        <v>897</v>
      </c>
      <c r="AAO17" s="1805" t="s">
        <v>1866</v>
      </c>
      <c r="AAP17" s="1723" t="s">
        <v>1914</v>
      </c>
      <c r="AAQ17" s="1723" t="s">
        <v>897</v>
      </c>
      <c r="AAR17" s="1780" t="s">
        <v>897</v>
      </c>
      <c r="AAS17" s="1805" t="s">
        <v>1957</v>
      </c>
      <c r="AAT17" s="1723" t="s">
        <v>1919</v>
      </c>
      <c r="AAU17" s="1723" t="s">
        <v>897</v>
      </c>
      <c r="AAV17" s="1806" t="s">
        <v>897</v>
      </c>
      <c r="AAW17" s="1805" t="s">
        <v>1867</v>
      </c>
      <c r="AAX17" s="1723" t="s">
        <v>2004</v>
      </c>
      <c r="AAY17" s="1723" t="s">
        <v>897</v>
      </c>
      <c r="AAZ17" s="1780" t="s">
        <v>897</v>
      </c>
      <c r="ABA17" s="1805" t="s">
        <v>1975</v>
      </c>
      <c r="ABB17" s="1723" t="s">
        <v>2618</v>
      </c>
      <c r="ABC17" s="1723" t="s">
        <v>897</v>
      </c>
      <c r="ABD17" s="1780" t="s">
        <v>897</v>
      </c>
      <c r="ABE17" s="1805" t="s">
        <v>1993</v>
      </c>
      <c r="ABF17" s="1723" t="s">
        <v>1873</v>
      </c>
      <c r="ABG17" s="1723" t="s">
        <v>897</v>
      </c>
      <c r="ABH17" s="1780" t="s">
        <v>897</v>
      </c>
      <c r="ABI17" s="1805" t="s">
        <v>1991</v>
      </c>
      <c r="ABJ17" s="1723" t="s">
        <v>1955</v>
      </c>
      <c r="ABK17" s="1723" t="s">
        <v>897</v>
      </c>
      <c r="ABL17" s="1780" t="s">
        <v>897</v>
      </c>
      <c r="ABM17" s="1805" t="s">
        <v>1973</v>
      </c>
      <c r="ABN17" s="1723" t="s">
        <v>1901</v>
      </c>
      <c r="ABO17" s="1723" t="s">
        <v>897</v>
      </c>
      <c r="ABP17" s="1780" t="s">
        <v>897</v>
      </c>
      <c r="ABQ17" s="1805" t="s">
        <v>1979</v>
      </c>
      <c r="ABR17" s="1723" t="s">
        <v>1933</v>
      </c>
      <c r="ABS17" s="1723" t="s">
        <v>897</v>
      </c>
      <c r="ABT17" s="1780" t="s">
        <v>897</v>
      </c>
      <c r="ABU17" s="1805" t="s">
        <v>1890</v>
      </c>
      <c r="ABV17" s="1723" t="s">
        <v>1881</v>
      </c>
      <c r="ABW17" s="1723" t="s">
        <v>897</v>
      </c>
      <c r="ABX17" s="1780" t="s">
        <v>897</v>
      </c>
      <c r="ABY17" s="1805" t="s">
        <v>1914</v>
      </c>
      <c r="ABZ17" s="1723" t="s">
        <v>1996</v>
      </c>
      <c r="ACA17" s="1723" t="s">
        <v>897</v>
      </c>
      <c r="ACB17" s="1780" t="s">
        <v>897</v>
      </c>
      <c r="ACC17" s="1805" t="s">
        <v>1892</v>
      </c>
      <c r="ACD17" s="1020" t="s">
        <v>1970</v>
      </c>
      <c r="ACE17" s="1020" t="s">
        <v>897</v>
      </c>
      <c r="ACF17" s="1034" t="s">
        <v>897</v>
      </c>
      <c r="ACG17" s="1587" t="s">
        <v>1880</v>
      </c>
      <c r="ACH17" s="1020" t="s">
        <v>1908</v>
      </c>
      <c r="ACI17" s="1020" t="s">
        <v>897</v>
      </c>
      <c r="ACJ17" s="1034" t="s">
        <v>897</v>
      </c>
      <c r="ACK17" s="1587" t="s">
        <v>1923</v>
      </c>
      <c r="ACL17" s="1020" t="s">
        <v>2004</v>
      </c>
      <c r="ACM17" s="1020" t="s">
        <v>897</v>
      </c>
      <c r="ACN17" s="1034" t="s">
        <v>897</v>
      </c>
      <c r="ACO17" s="1587" t="s">
        <v>1982</v>
      </c>
      <c r="ACP17" s="1020" t="s">
        <v>1887</v>
      </c>
      <c r="ACQ17" s="1020" t="s">
        <v>897</v>
      </c>
      <c r="ACR17" s="1034" t="s">
        <v>897</v>
      </c>
      <c r="ACS17" s="1587" t="s">
        <v>2618</v>
      </c>
      <c r="ACT17" s="1020" t="s">
        <v>2824</v>
      </c>
      <c r="ACU17" s="1020" t="s">
        <v>897</v>
      </c>
      <c r="ACV17" s="1034" t="s">
        <v>897</v>
      </c>
      <c r="ACW17" s="1587" t="s">
        <v>1973</v>
      </c>
      <c r="ACX17" s="1020" t="s">
        <v>1902</v>
      </c>
      <c r="ACY17" s="1020" t="s">
        <v>897</v>
      </c>
      <c r="ACZ17" s="1034" t="s">
        <v>897</v>
      </c>
      <c r="ADA17" s="1587" t="s">
        <v>1987</v>
      </c>
      <c r="ADB17" s="1020" t="s">
        <v>1939</v>
      </c>
      <c r="ADC17" s="1020" t="s">
        <v>897</v>
      </c>
      <c r="ADD17" s="1034" t="s">
        <v>897</v>
      </c>
      <c r="ADE17" s="1587" t="s">
        <v>1926</v>
      </c>
      <c r="ADF17" s="1020" t="s">
        <v>1907</v>
      </c>
      <c r="ADG17" s="1020" t="s">
        <v>897</v>
      </c>
      <c r="ADH17" s="1034" t="s">
        <v>897</v>
      </c>
      <c r="ADI17" s="1587" t="s">
        <v>1499</v>
      </c>
      <c r="ADJ17" s="1020" t="s">
        <v>2982</v>
      </c>
      <c r="ADK17" s="1723" t="s">
        <v>1098</v>
      </c>
      <c r="ADL17" s="1780" t="s">
        <v>897</v>
      </c>
      <c r="ADM17" s="1805" t="s">
        <v>1924</v>
      </c>
      <c r="ADN17" s="1723" t="s">
        <v>1993</v>
      </c>
      <c r="ADO17" s="1723" t="s">
        <v>897</v>
      </c>
      <c r="ADP17" s="1780" t="s">
        <v>897</v>
      </c>
      <c r="ADQ17" s="1805" t="s">
        <v>1881</v>
      </c>
      <c r="ADR17" s="1723" t="s">
        <v>1975</v>
      </c>
      <c r="ADS17" s="1723" t="s">
        <v>897</v>
      </c>
      <c r="ADT17" s="1780" t="s">
        <v>897</v>
      </c>
      <c r="ADU17" s="1805" t="s">
        <v>1894</v>
      </c>
      <c r="ADV17" s="1723" t="s">
        <v>1892</v>
      </c>
      <c r="ADW17" s="1723" t="s">
        <v>897</v>
      </c>
      <c r="ADX17" s="1780" t="s">
        <v>897</v>
      </c>
      <c r="ADY17" s="2548" t="s">
        <v>1901</v>
      </c>
      <c r="ADZ17" s="1283" t="s">
        <v>2618</v>
      </c>
      <c r="AEA17" s="1283" t="s">
        <v>897</v>
      </c>
      <c r="AEB17" s="2587" t="s">
        <v>897</v>
      </c>
      <c r="AEC17" s="2548" t="s">
        <v>1877</v>
      </c>
      <c r="AED17" s="1283" t="s">
        <v>1916</v>
      </c>
      <c r="AEE17" s="1283" t="s">
        <v>897</v>
      </c>
      <c r="AEF17" s="2547" t="s">
        <v>897</v>
      </c>
      <c r="AEG17" s="1805" t="s">
        <v>1887</v>
      </c>
      <c r="AEH17" s="1723" t="s">
        <v>1931</v>
      </c>
      <c r="AEI17" s="1723" t="s">
        <v>897</v>
      </c>
      <c r="AEJ17" s="1780" t="s">
        <v>897</v>
      </c>
      <c r="AEK17" s="1805" t="s">
        <v>1902</v>
      </c>
      <c r="AEL17" s="1723" t="s">
        <v>1873</v>
      </c>
      <c r="AEM17" s="1723" t="s">
        <v>897</v>
      </c>
      <c r="AEN17" s="1780" t="s">
        <v>897</v>
      </c>
      <c r="AEO17" s="1805" t="s">
        <v>1973</v>
      </c>
      <c r="AEP17" s="1723" t="s">
        <v>2004</v>
      </c>
      <c r="AEQ17" s="1723" t="s">
        <v>897</v>
      </c>
      <c r="AER17" s="1806" t="s">
        <v>897</v>
      </c>
      <c r="AES17" s="1234"/>
      <c r="AET17" s="1234" t="s">
        <v>123</v>
      </c>
      <c r="AEU17" s="338">
        <f t="shared" si="7"/>
        <v>15</v>
      </c>
      <c r="AEV17" s="77">
        <f t="shared" si="8"/>
        <v>9</v>
      </c>
      <c r="AEW17" s="933">
        <f t="shared" si="9"/>
        <v>24</v>
      </c>
      <c r="AEX17" s="144">
        <f t="shared" si="10"/>
        <v>0.625</v>
      </c>
      <c r="AEY17" s="338">
        <f t="shared" si="11"/>
        <v>6</v>
      </c>
      <c r="AEZ17" s="77">
        <f t="shared" si="12"/>
        <v>6</v>
      </c>
      <c r="AFA17" s="933">
        <f t="shared" si="13"/>
        <v>12</v>
      </c>
      <c r="AFB17" s="1311">
        <f t="shared" si="14"/>
        <v>0.5</v>
      </c>
    </row>
    <row r="18" spans="1:835" x14ac:dyDescent="0.2">
      <c r="A18" s="2341"/>
      <c r="B18" s="227" t="s">
        <v>574</v>
      </c>
      <c r="C18" s="568">
        <f t="shared" ca="1" si="0"/>
        <v>16</v>
      </c>
      <c r="D18" s="608">
        <v>40140</v>
      </c>
      <c r="E18" s="697" t="s">
        <v>976</v>
      </c>
      <c r="F18" s="228" t="s">
        <v>17</v>
      </c>
      <c r="G18" s="229" t="s">
        <v>491</v>
      </c>
      <c r="H18" s="98">
        <f>COUNTIF($L18:$XFD18,"*○*")</f>
        <v>165</v>
      </c>
      <c r="I18" s="96">
        <f>COUNTIF($L18:$XFD18,"*●*")</f>
        <v>140</v>
      </c>
      <c r="J18" s="96">
        <f t="shared" si="1"/>
        <v>305</v>
      </c>
      <c r="K18" s="99">
        <f t="shared" si="2"/>
        <v>0.54098360655737709</v>
      </c>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c r="IX18" s="238"/>
      <c r="IY18" s="238"/>
      <c r="IZ18" s="238"/>
      <c r="JA18" s="238"/>
      <c r="JB18" s="238"/>
      <c r="JC18" s="238"/>
      <c r="JD18" s="238"/>
      <c r="JE18" s="238"/>
      <c r="JF18" s="238"/>
      <c r="JG18" s="238"/>
      <c r="JH18" s="238"/>
      <c r="JI18" s="238"/>
      <c r="JJ18" s="238"/>
      <c r="JK18" s="238"/>
      <c r="JL18" s="238"/>
      <c r="JM18" s="238"/>
      <c r="JN18" s="238"/>
      <c r="JO18" s="238"/>
      <c r="JP18" s="238"/>
      <c r="JQ18" s="238"/>
      <c r="JR18" s="238"/>
      <c r="JS18" s="238"/>
      <c r="JT18" s="238"/>
      <c r="JU18" s="238"/>
      <c r="JV18" s="238"/>
      <c r="JW18" s="238"/>
      <c r="JX18" s="238"/>
      <c r="JY18" s="238"/>
      <c r="JZ18" s="238"/>
      <c r="KA18" s="238"/>
      <c r="KB18" s="238"/>
      <c r="KC18" s="238"/>
      <c r="KD18" s="238"/>
      <c r="KE18" s="238"/>
      <c r="KF18" s="238"/>
      <c r="KG18" s="238"/>
      <c r="KH18" s="238"/>
      <c r="KI18" s="238"/>
      <c r="KJ18" s="238"/>
      <c r="KK18" s="238"/>
      <c r="KL18" s="238"/>
      <c r="KM18" s="238"/>
      <c r="KN18" s="238"/>
      <c r="KO18" s="238"/>
      <c r="KP18" s="238"/>
      <c r="KQ18" s="238"/>
      <c r="KR18" s="238"/>
      <c r="KS18" s="238"/>
      <c r="KT18" s="238"/>
      <c r="KU18" s="238"/>
      <c r="KV18" s="238"/>
      <c r="KW18" s="238"/>
      <c r="KX18" s="238"/>
      <c r="KY18" s="238"/>
      <c r="KZ18" s="238"/>
      <c r="LA18" s="238"/>
      <c r="LB18" s="238"/>
      <c r="LC18" s="238"/>
      <c r="LD18" s="238"/>
      <c r="LE18" s="238"/>
      <c r="LF18" s="238"/>
      <c r="LG18" s="238"/>
      <c r="LH18" s="238"/>
      <c r="LI18" s="238"/>
      <c r="LJ18" s="238"/>
      <c r="LK18" s="238"/>
      <c r="LL18" s="238"/>
      <c r="LM18" s="238"/>
      <c r="LN18" s="238"/>
      <c r="LO18" s="238"/>
      <c r="LP18" s="238"/>
      <c r="LQ18" s="238"/>
      <c r="LR18" s="238"/>
      <c r="LS18" s="238"/>
      <c r="LT18" s="238"/>
      <c r="LU18" s="238"/>
      <c r="LV18" s="238"/>
      <c r="LW18" s="238"/>
      <c r="LX18" s="238"/>
      <c r="LY18" s="238"/>
      <c r="LZ18" s="238"/>
      <c r="MA18" s="238"/>
      <c r="MB18" s="238"/>
      <c r="MC18" s="238"/>
      <c r="MD18" s="238"/>
      <c r="ME18" s="238"/>
      <c r="MF18" s="238"/>
      <c r="MG18" s="238"/>
      <c r="MH18" s="238"/>
      <c r="MI18" s="238"/>
      <c r="MJ18" s="98" t="s">
        <v>458</v>
      </c>
      <c r="MK18" s="96" t="s">
        <v>804</v>
      </c>
      <c r="ML18" s="96" t="s">
        <v>1111</v>
      </c>
      <c r="MM18" s="332"/>
      <c r="MN18" s="98" t="s">
        <v>1177</v>
      </c>
      <c r="MO18" s="96" t="s">
        <v>1099</v>
      </c>
      <c r="MP18" s="96" t="s">
        <v>805</v>
      </c>
      <c r="MQ18" s="332"/>
      <c r="MR18" s="98" t="s">
        <v>797</v>
      </c>
      <c r="MS18" s="102" t="s">
        <v>1153</v>
      </c>
      <c r="MT18" s="102" t="s">
        <v>806</v>
      </c>
      <c r="MU18" s="113"/>
      <c r="MV18" s="1056" t="s">
        <v>477</v>
      </c>
      <c r="MW18" s="102" t="s">
        <v>462</v>
      </c>
      <c r="MX18" s="102" t="s">
        <v>1113</v>
      </c>
      <c r="MY18" s="1068"/>
      <c r="MZ18" s="1056" t="s">
        <v>803</v>
      </c>
      <c r="NA18" s="102" t="s">
        <v>796</v>
      </c>
      <c r="NB18" s="102" t="s">
        <v>811</v>
      </c>
      <c r="NC18" s="113"/>
      <c r="ND18" s="1056" t="s">
        <v>1151</v>
      </c>
      <c r="NE18" s="102" t="s">
        <v>1110</v>
      </c>
      <c r="NF18" s="102" t="s">
        <v>1103</v>
      </c>
      <c r="NG18" s="1068"/>
      <c r="NH18" s="1056" t="s">
        <v>989</v>
      </c>
      <c r="NI18" s="102" t="s">
        <v>210</v>
      </c>
      <c r="NJ18" s="102" t="s">
        <v>814</v>
      </c>
      <c r="NK18" s="1068" t="s">
        <v>268</v>
      </c>
      <c r="NL18" s="1056" t="s">
        <v>880</v>
      </c>
      <c r="NM18" s="102" t="s">
        <v>1039</v>
      </c>
      <c r="NN18" s="102" t="s">
        <v>1105</v>
      </c>
      <c r="NO18" s="1068"/>
      <c r="NP18" s="1056" t="s">
        <v>813</v>
      </c>
      <c r="NQ18" s="102" t="s">
        <v>500</v>
      </c>
      <c r="NR18" s="102" t="s">
        <v>459</v>
      </c>
      <c r="NS18" s="1068"/>
      <c r="NT18" s="1056" t="s">
        <v>207</v>
      </c>
      <c r="NU18" s="102" t="s">
        <v>1149</v>
      </c>
      <c r="NV18" s="102" t="s">
        <v>1056</v>
      </c>
      <c r="NW18" s="1068"/>
      <c r="NX18" s="1056" t="s">
        <v>1095</v>
      </c>
      <c r="NY18" s="102" t="s">
        <v>482</v>
      </c>
      <c r="NZ18" s="102" t="s">
        <v>1154</v>
      </c>
      <c r="OA18" s="113"/>
      <c r="OB18" s="1056" t="s">
        <v>1152</v>
      </c>
      <c r="OC18" s="102" t="s">
        <v>320</v>
      </c>
      <c r="OD18" s="96" t="s">
        <v>815</v>
      </c>
      <c r="OE18" s="934" t="s">
        <v>1114</v>
      </c>
      <c r="OF18" s="337" t="s">
        <v>231</v>
      </c>
      <c r="OG18" s="96" t="s">
        <v>184</v>
      </c>
      <c r="OH18" s="96" t="s">
        <v>285</v>
      </c>
      <c r="OI18" s="934"/>
      <c r="OJ18" s="337" t="s">
        <v>769</v>
      </c>
      <c r="OK18" s="96" t="s">
        <v>1113</v>
      </c>
      <c r="OL18" s="96" t="s">
        <v>1104</v>
      </c>
      <c r="OM18" s="934"/>
      <c r="ON18" s="337" t="s">
        <v>458</v>
      </c>
      <c r="OO18" s="96" t="s">
        <v>445</v>
      </c>
      <c r="OP18" s="96" t="s">
        <v>1176</v>
      </c>
      <c r="OQ18" s="934"/>
      <c r="OR18" s="337" t="s">
        <v>816</v>
      </c>
      <c r="OS18" s="96" t="s">
        <v>806</v>
      </c>
      <c r="OT18" s="96" t="s">
        <v>448</v>
      </c>
      <c r="OU18" s="934"/>
      <c r="OV18" s="337" t="s">
        <v>1107</v>
      </c>
      <c r="OW18" s="96" t="s">
        <v>798</v>
      </c>
      <c r="OX18" s="102" t="s">
        <v>1039</v>
      </c>
      <c r="OY18" s="1068"/>
      <c r="OZ18" s="1056" t="s">
        <v>500</v>
      </c>
      <c r="PA18" s="102" t="s">
        <v>813</v>
      </c>
      <c r="PB18" s="102" t="s">
        <v>287</v>
      </c>
      <c r="PC18" s="1068"/>
      <c r="PD18" s="1056" t="s">
        <v>1038</v>
      </c>
      <c r="PE18" s="102" t="s">
        <v>1103</v>
      </c>
      <c r="PF18" s="102" t="s">
        <v>881</v>
      </c>
      <c r="PG18" s="1068"/>
      <c r="PH18" s="1056" t="s">
        <v>1151</v>
      </c>
      <c r="PI18" s="102" t="s">
        <v>1152</v>
      </c>
      <c r="PJ18" s="102" t="s">
        <v>989</v>
      </c>
      <c r="PK18" s="1068"/>
      <c r="PL18" s="1056" t="s">
        <v>1095</v>
      </c>
      <c r="PM18" s="102" t="s">
        <v>215</v>
      </c>
      <c r="PN18" s="102" t="s">
        <v>317</v>
      </c>
      <c r="PO18" s="96" t="s">
        <v>797</v>
      </c>
      <c r="PP18" s="332"/>
      <c r="PQ18" s="337" t="s">
        <v>265</v>
      </c>
      <c r="PR18" s="96" t="s">
        <v>972</v>
      </c>
      <c r="PS18" s="96" t="s">
        <v>260</v>
      </c>
      <c r="PT18" s="934"/>
      <c r="PU18" s="337" t="s">
        <v>769</v>
      </c>
      <c r="PV18" s="96" t="s">
        <v>226</v>
      </c>
      <c r="PW18" s="96" t="s">
        <v>446</v>
      </c>
      <c r="PX18" s="934"/>
      <c r="PY18" s="337" t="s">
        <v>224</v>
      </c>
      <c r="PZ18" s="96" t="s">
        <v>1097</v>
      </c>
      <c r="QA18" s="96" t="s">
        <v>815</v>
      </c>
      <c r="QB18" s="934"/>
      <c r="QC18" s="337" t="s">
        <v>225</v>
      </c>
      <c r="QD18" s="96" t="s">
        <v>414</v>
      </c>
      <c r="QE18" s="96" t="s">
        <v>1175</v>
      </c>
      <c r="QF18" s="934"/>
      <c r="QG18" s="337" t="s">
        <v>231</v>
      </c>
      <c r="QH18" s="96" t="s">
        <v>273</v>
      </c>
      <c r="QI18" s="96" t="s">
        <v>452</v>
      </c>
      <c r="QJ18" s="934"/>
      <c r="QK18" s="1056" t="s">
        <v>458</v>
      </c>
      <c r="QL18" s="102" t="s">
        <v>1038</v>
      </c>
      <c r="QM18" s="102" t="s">
        <v>467</v>
      </c>
      <c r="QN18" s="1068"/>
      <c r="QO18" s="1056" t="s">
        <v>477</v>
      </c>
      <c r="QP18" s="102" t="s">
        <v>137</v>
      </c>
      <c r="QQ18" s="102" t="s">
        <v>1150</v>
      </c>
      <c r="QR18" s="1068"/>
      <c r="QS18" s="1056" t="s">
        <v>502</v>
      </c>
      <c r="QT18" s="102" t="s">
        <v>1177</v>
      </c>
      <c r="QU18" s="102" t="s">
        <v>448</v>
      </c>
      <c r="QV18" s="1068"/>
      <c r="QW18" s="1056" t="s">
        <v>1113</v>
      </c>
      <c r="QX18" s="102" t="s">
        <v>811</v>
      </c>
      <c r="QY18" s="102" t="s">
        <v>287</v>
      </c>
      <c r="QZ18" s="1068" t="s">
        <v>379</v>
      </c>
      <c r="RA18" s="337" t="s">
        <v>975</v>
      </c>
      <c r="RB18" s="96" t="s">
        <v>795</v>
      </c>
      <c r="RC18" s="96" t="s">
        <v>1039</v>
      </c>
      <c r="RD18" s="934"/>
      <c r="RE18" s="337" t="s">
        <v>445</v>
      </c>
      <c r="RF18" s="96" t="s">
        <v>1096</v>
      </c>
      <c r="RG18" s="96" t="s">
        <v>501</v>
      </c>
      <c r="RH18" s="934"/>
      <c r="RI18" s="337" t="s">
        <v>222</v>
      </c>
      <c r="RJ18" s="96" t="s">
        <v>295</v>
      </c>
      <c r="RK18" s="96"/>
      <c r="RL18" s="934"/>
      <c r="RM18" s="337" t="s">
        <v>224</v>
      </c>
      <c r="RN18" s="96" t="s">
        <v>974</v>
      </c>
      <c r="RO18" s="102" t="s">
        <v>813</v>
      </c>
      <c r="RP18" s="1068"/>
      <c r="RQ18" s="1056" t="s">
        <v>1105</v>
      </c>
      <c r="RR18" s="102" t="s">
        <v>261</v>
      </c>
      <c r="RS18" s="102" t="s">
        <v>279</v>
      </c>
      <c r="RT18" s="1068"/>
      <c r="RU18" s="1056" t="s">
        <v>1056</v>
      </c>
      <c r="RV18" s="102" t="s">
        <v>771</v>
      </c>
      <c r="RW18" s="102" t="s">
        <v>1154</v>
      </c>
      <c r="RX18" s="1068"/>
      <c r="RY18" s="1056" t="s">
        <v>802</v>
      </c>
      <c r="RZ18" s="102" t="s">
        <v>221</v>
      </c>
      <c r="SA18" s="102" t="s">
        <v>972</v>
      </c>
      <c r="SB18" s="1068"/>
      <c r="SC18" s="1056" t="s">
        <v>880</v>
      </c>
      <c r="SD18" s="102" t="s">
        <v>1150</v>
      </c>
      <c r="SE18" s="102" t="s">
        <v>163</v>
      </c>
      <c r="SF18" s="934" t="s">
        <v>1097</v>
      </c>
      <c r="SG18" s="1130" t="s">
        <v>448</v>
      </c>
      <c r="SH18" s="310" t="s">
        <v>452</v>
      </c>
      <c r="SI18" s="310" t="s">
        <v>1102</v>
      </c>
      <c r="SJ18" s="1178"/>
      <c r="SK18" s="1130" t="s">
        <v>502</v>
      </c>
      <c r="SL18" s="310" t="s">
        <v>446</v>
      </c>
      <c r="SM18" s="310" t="s">
        <v>1177</v>
      </c>
      <c r="SN18" s="1178"/>
      <c r="SO18" s="1130" t="s">
        <v>169</v>
      </c>
      <c r="SP18" s="310" t="s">
        <v>270</v>
      </c>
      <c r="SQ18" s="310"/>
      <c r="SR18" s="1178"/>
      <c r="SS18" s="1130" t="s">
        <v>769</v>
      </c>
      <c r="ST18" s="310" t="s">
        <v>800</v>
      </c>
      <c r="SU18" s="310" t="s">
        <v>132</v>
      </c>
      <c r="SV18" s="1138" t="s">
        <v>1151</v>
      </c>
      <c r="SW18" s="1137" t="s">
        <v>1632</v>
      </c>
      <c r="SX18" s="765" t="s">
        <v>1039</v>
      </c>
      <c r="SY18" s="765" t="s">
        <v>795</v>
      </c>
      <c r="SZ18" s="846"/>
      <c r="TA18" s="1137" t="s">
        <v>1038</v>
      </c>
      <c r="TB18" s="765" t="s">
        <v>221</v>
      </c>
      <c r="TC18" s="765" t="s">
        <v>133</v>
      </c>
      <c r="TD18" s="934" t="s">
        <v>1095</v>
      </c>
      <c r="TE18" s="337" t="s">
        <v>466</v>
      </c>
      <c r="TF18" s="96" t="s">
        <v>1149</v>
      </c>
      <c r="TG18" s="96" t="s">
        <v>972</v>
      </c>
      <c r="TH18" s="934"/>
      <c r="TI18" s="337" t="s">
        <v>1113</v>
      </c>
      <c r="TJ18" s="96" t="s">
        <v>1101</v>
      </c>
      <c r="TK18" s="96" t="s">
        <v>802</v>
      </c>
      <c r="TL18" s="934"/>
      <c r="TM18" s="337" t="s">
        <v>452</v>
      </c>
      <c r="TN18" s="96" t="s">
        <v>1097</v>
      </c>
      <c r="TO18" s="96" t="s">
        <v>1177</v>
      </c>
      <c r="TP18" s="934"/>
      <c r="TQ18" s="337" t="s">
        <v>500</v>
      </c>
      <c r="TR18" s="96" t="s">
        <v>769</v>
      </c>
      <c r="TS18" s="96" t="s">
        <v>814</v>
      </c>
      <c r="TT18" s="934"/>
      <c r="TU18" s="337" t="s">
        <v>1897</v>
      </c>
      <c r="TV18" s="96" t="s">
        <v>1991</v>
      </c>
      <c r="TW18" s="96" t="s">
        <v>1992</v>
      </c>
      <c r="TX18" s="934"/>
      <c r="TY18" s="337" t="s">
        <v>1900</v>
      </c>
      <c r="TZ18" s="96" t="s">
        <v>1871</v>
      </c>
      <c r="UA18" s="96" t="s">
        <v>897</v>
      </c>
      <c r="UB18" s="332"/>
      <c r="UC18" s="1641" t="s">
        <v>1989</v>
      </c>
      <c r="UD18" s="1639" t="s">
        <v>1898</v>
      </c>
      <c r="UE18" s="1639" t="s">
        <v>1872</v>
      </c>
      <c r="UF18" s="1638" t="s">
        <v>897</v>
      </c>
      <c r="UG18" s="1641" t="s">
        <v>1973</v>
      </c>
      <c r="UH18" s="1639" t="s">
        <v>1894</v>
      </c>
      <c r="UI18" s="1639" t="s">
        <v>1907</v>
      </c>
      <c r="UJ18" s="2569"/>
      <c r="UK18" s="1641" t="s">
        <v>1924</v>
      </c>
      <c r="UL18" s="1639" t="s">
        <v>1918</v>
      </c>
      <c r="UM18" s="1639" t="s">
        <v>1896</v>
      </c>
      <c r="UN18" s="1638"/>
      <c r="UO18" s="1641" t="s">
        <v>1901</v>
      </c>
      <c r="UP18" s="1639" t="s">
        <v>1975</v>
      </c>
      <c r="UQ18" s="1639" t="s">
        <v>1993</v>
      </c>
      <c r="UR18" s="1638"/>
      <c r="US18" s="1641" t="s">
        <v>289</v>
      </c>
      <c r="UT18" s="1639" t="s">
        <v>260</v>
      </c>
      <c r="UU18" s="1639" t="s">
        <v>897</v>
      </c>
      <c r="UV18" s="1638"/>
      <c r="UW18" s="1807" t="s">
        <v>1916</v>
      </c>
      <c r="UX18" s="1808" t="s">
        <v>1929</v>
      </c>
      <c r="UY18" s="1808" t="s">
        <v>1995</v>
      </c>
      <c r="UZ18" s="1813" t="s">
        <v>897</v>
      </c>
      <c r="VA18" s="1807" t="s">
        <v>1992</v>
      </c>
      <c r="VB18" s="1808" t="s">
        <v>1935</v>
      </c>
      <c r="VC18" s="1808" t="s">
        <v>1971</v>
      </c>
      <c r="VD18" s="1813" t="s">
        <v>897</v>
      </c>
      <c r="VE18" s="1807" t="s">
        <v>1950</v>
      </c>
      <c r="VF18" s="1808" t="s">
        <v>1902</v>
      </c>
      <c r="VG18" s="1808" t="s">
        <v>1972</v>
      </c>
      <c r="VH18" s="1813" t="s">
        <v>897</v>
      </c>
      <c r="VI18" s="1807" t="s">
        <v>1099</v>
      </c>
      <c r="VJ18" s="1808" t="s">
        <v>1039</v>
      </c>
      <c r="VK18" s="1808" t="s">
        <v>477</v>
      </c>
      <c r="VL18" s="1813" t="s">
        <v>897</v>
      </c>
      <c r="VM18" s="1807" t="s">
        <v>466</v>
      </c>
      <c r="VN18" s="1808" t="s">
        <v>800</v>
      </c>
      <c r="VO18" s="1808" t="s">
        <v>1632</v>
      </c>
      <c r="VP18" s="1813" t="s">
        <v>897</v>
      </c>
      <c r="VQ18" s="1807" t="s">
        <v>972</v>
      </c>
      <c r="VR18" s="1808" t="s">
        <v>816</v>
      </c>
      <c r="VS18" s="1808" t="s">
        <v>1038</v>
      </c>
      <c r="VT18" s="1813" t="s">
        <v>897</v>
      </c>
      <c r="VU18" s="1807" t="s">
        <v>1889</v>
      </c>
      <c r="VV18" s="1808" t="s">
        <v>2208</v>
      </c>
      <c r="VW18" s="1808" t="s">
        <v>897</v>
      </c>
      <c r="VX18" s="1813" t="s">
        <v>897</v>
      </c>
      <c r="VY18" s="1807" t="s">
        <v>1975</v>
      </c>
      <c r="VZ18" s="1808" t="s">
        <v>1944</v>
      </c>
      <c r="WA18" s="1808" t="s">
        <v>1997</v>
      </c>
      <c r="WB18" s="1813" t="s">
        <v>897</v>
      </c>
      <c r="WC18" s="1807" t="s">
        <v>1929</v>
      </c>
      <c r="WD18" s="1808" t="s">
        <v>1967</v>
      </c>
      <c r="WE18" s="1808" t="s">
        <v>1969</v>
      </c>
      <c r="WF18" s="1813" t="s">
        <v>897</v>
      </c>
      <c r="WG18" s="1807" t="s">
        <v>1907</v>
      </c>
      <c r="WH18" s="1808" t="s">
        <v>1933</v>
      </c>
      <c r="WI18" s="1808" t="s">
        <v>1950</v>
      </c>
      <c r="WJ18" s="1813" t="s">
        <v>897</v>
      </c>
      <c r="WK18" s="1807" t="s">
        <v>1955</v>
      </c>
      <c r="WL18" s="1808" t="s">
        <v>1992</v>
      </c>
      <c r="WM18" s="1808" t="s">
        <v>1991</v>
      </c>
      <c r="WN18" s="1813" t="s">
        <v>897</v>
      </c>
      <c r="WO18" s="1807" t="s">
        <v>1904</v>
      </c>
      <c r="WP18" s="1808" t="s">
        <v>2004</v>
      </c>
      <c r="WQ18" s="1808" t="s">
        <v>1972</v>
      </c>
      <c r="WR18" s="1813" t="s">
        <v>897</v>
      </c>
      <c r="WS18" s="1807" t="s">
        <v>1917</v>
      </c>
      <c r="WT18" s="1808" t="s">
        <v>1971</v>
      </c>
      <c r="WU18" s="1808" t="s">
        <v>1989</v>
      </c>
      <c r="WV18" s="1813" t="s">
        <v>897</v>
      </c>
      <c r="WW18" s="1807" t="s">
        <v>897</v>
      </c>
      <c r="WX18" s="1808" t="s">
        <v>897</v>
      </c>
      <c r="WY18" s="1808" t="s">
        <v>897</v>
      </c>
      <c r="WZ18" s="1813" t="s">
        <v>897</v>
      </c>
      <c r="XA18" s="1807" t="s">
        <v>1930</v>
      </c>
      <c r="XB18" s="1808" t="s">
        <v>1976</v>
      </c>
      <c r="XC18" s="1640" t="s">
        <v>1913</v>
      </c>
      <c r="XD18" s="1647" t="s">
        <v>897</v>
      </c>
      <c r="XE18" s="1674" t="s">
        <v>1924</v>
      </c>
      <c r="XF18" s="1640" t="s">
        <v>1979</v>
      </c>
      <c r="XG18" s="1640" t="s">
        <v>1963</v>
      </c>
      <c r="XH18" s="1647" t="s">
        <v>897</v>
      </c>
      <c r="XI18" s="1674" t="s">
        <v>1974</v>
      </c>
      <c r="XJ18" s="1640" t="s">
        <v>1988</v>
      </c>
      <c r="XK18" s="1640" t="s">
        <v>1872</v>
      </c>
      <c r="XL18" s="1647" t="s">
        <v>897</v>
      </c>
      <c r="XM18" s="1674" t="s">
        <v>1881</v>
      </c>
      <c r="XN18" s="1640" t="s">
        <v>2350</v>
      </c>
      <c r="XO18" s="1640" t="s">
        <v>897</v>
      </c>
      <c r="XP18" s="1647" t="s">
        <v>897</v>
      </c>
      <c r="XQ18" s="1674" t="s">
        <v>2006</v>
      </c>
      <c r="XR18" s="1640" t="s">
        <v>1950</v>
      </c>
      <c r="XS18" s="1640" t="s">
        <v>2009</v>
      </c>
      <c r="XT18" s="1647" t="s">
        <v>897</v>
      </c>
      <c r="XU18" s="1674" t="s">
        <v>1957</v>
      </c>
      <c r="XV18" s="1640" t="s">
        <v>1923</v>
      </c>
      <c r="XW18" s="1640" t="s">
        <v>1996</v>
      </c>
      <c r="XX18" s="1647" t="s">
        <v>897</v>
      </c>
      <c r="XY18" s="1674" t="s">
        <v>1997</v>
      </c>
      <c r="XZ18" s="1640" t="s">
        <v>1966</v>
      </c>
      <c r="YA18" s="1640" t="s">
        <v>1932</v>
      </c>
      <c r="YB18" s="1647" t="s">
        <v>897</v>
      </c>
      <c r="YC18" s="1674" t="s">
        <v>1912</v>
      </c>
      <c r="YD18" s="1647" t="s">
        <v>2068</v>
      </c>
      <c r="YE18" s="1808" t="s">
        <v>2206</v>
      </c>
      <c r="YF18" s="1813" t="s">
        <v>897</v>
      </c>
      <c r="YG18" s="1807" t="s">
        <v>1919</v>
      </c>
      <c r="YH18" s="1808" t="s">
        <v>1904</v>
      </c>
      <c r="YI18" s="1808" t="s">
        <v>897</v>
      </c>
      <c r="YJ18" s="1813" t="s">
        <v>897</v>
      </c>
      <c r="YK18" s="1807" t="s">
        <v>1867</v>
      </c>
      <c r="YL18" s="1808" t="s">
        <v>1982</v>
      </c>
      <c r="YM18" s="1808" t="s">
        <v>897</v>
      </c>
      <c r="YN18" s="1809" t="s">
        <v>897</v>
      </c>
      <c r="YO18" s="1807" t="s">
        <v>1970</v>
      </c>
      <c r="YP18" s="1808" t="s">
        <v>2388</v>
      </c>
      <c r="YQ18" s="1808" t="s">
        <v>897</v>
      </c>
      <c r="YR18" s="1813" t="s">
        <v>897</v>
      </c>
      <c r="YS18" s="1807" t="s">
        <v>1868</v>
      </c>
      <c r="YT18" s="1808" t="s">
        <v>1992</v>
      </c>
      <c r="YU18" s="1808" t="s">
        <v>897</v>
      </c>
      <c r="YV18" s="1813" t="s">
        <v>897</v>
      </c>
      <c r="YW18" s="1807" t="s">
        <v>1973</v>
      </c>
      <c r="YX18" s="1808" t="s">
        <v>1877</v>
      </c>
      <c r="YY18" s="1808" t="s">
        <v>897</v>
      </c>
      <c r="YZ18" s="1813" t="s">
        <v>897</v>
      </c>
      <c r="ZA18" s="1807" t="s">
        <v>1881</v>
      </c>
      <c r="ZB18" s="1808" t="s">
        <v>1869</v>
      </c>
      <c r="ZC18" s="1808" t="s">
        <v>897</v>
      </c>
      <c r="ZD18" s="1813" t="s">
        <v>897</v>
      </c>
      <c r="ZE18" s="1807" t="s">
        <v>1969</v>
      </c>
      <c r="ZF18" s="1808" t="s">
        <v>1924</v>
      </c>
      <c r="ZG18" s="1808" t="s">
        <v>897</v>
      </c>
      <c r="ZH18" s="1813" t="s">
        <v>897</v>
      </c>
      <c r="ZI18" s="1807" t="s">
        <v>1935</v>
      </c>
      <c r="ZJ18" s="1808" t="s">
        <v>1902</v>
      </c>
      <c r="ZK18" s="1808" t="s">
        <v>897</v>
      </c>
      <c r="ZL18" s="1809" t="s">
        <v>897</v>
      </c>
      <c r="ZM18" s="1807" t="s">
        <v>1867</v>
      </c>
      <c r="ZN18" s="1808" t="s">
        <v>1926</v>
      </c>
      <c r="ZO18" s="1808" t="s">
        <v>897</v>
      </c>
      <c r="ZP18" s="1813" t="s">
        <v>897</v>
      </c>
      <c r="ZQ18" s="1807" t="s">
        <v>1986</v>
      </c>
      <c r="ZR18" s="1808" t="s">
        <v>1876</v>
      </c>
      <c r="ZS18" s="1808" t="s">
        <v>897</v>
      </c>
      <c r="ZT18" s="1813" t="s">
        <v>897</v>
      </c>
      <c r="ZU18" s="1807" t="s">
        <v>2350</v>
      </c>
      <c r="ZV18" s="1808" t="s">
        <v>1944</v>
      </c>
      <c r="ZW18" s="1808" t="s">
        <v>897</v>
      </c>
      <c r="ZX18" s="1813" t="s">
        <v>897</v>
      </c>
      <c r="ZY18" s="1807" t="s">
        <v>1894</v>
      </c>
      <c r="ZZ18" s="1808" t="s">
        <v>1900</v>
      </c>
      <c r="AAA18" s="1808" t="s">
        <v>897</v>
      </c>
      <c r="AAB18" s="1813" t="s">
        <v>897</v>
      </c>
      <c r="AAC18" s="1807" t="s">
        <v>1873</v>
      </c>
      <c r="AAD18" s="1808" t="s">
        <v>1973</v>
      </c>
      <c r="AAE18" s="1808" t="s">
        <v>897</v>
      </c>
      <c r="AAF18" s="1813" t="s">
        <v>897</v>
      </c>
      <c r="AAG18" s="1807" t="s">
        <v>1993</v>
      </c>
      <c r="AAH18" s="1808" t="s">
        <v>1975</v>
      </c>
      <c r="AAI18" s="1808" t="s">
        <v>897</v>
      </c>
      <c r="AAJ18" s="1813" t="s">
        <v>897</v>
      </c>
      <c r="AAK18" s="1807" t="s">
        <v>1881</v>
      </c>
      <c r="AAL18" s="1808" t="s">
        <v>2674</v>
      </c>
      <c r="AAM18" s="1808" t="s">
        <v>897</v>
      </c>
      <c r="AAN18" s="1809" t="s">
        <v>897</v>
      </c>
      <c r="AAO18" s="1807" t="s">
        <v>1939</v>
      </c>
      <c r="AAP18" s="1808" t="s">
        <v>2634</v>
      </c>
      <c r="AAQ18" s="1808" t="s">
        <v>897</v>
      </c>
      <c r="AAR18" s="1813" t="s">
        <v>897</v>
      </c>
      <c r="AAS18" s="1807" t="s">
        <v>1924</v>
      </c>
      <c r="AAT18" s="1808" t="s">
        <v>1969</v>
      </c>
      <c r="AAU18" s="1808" t="s">
        <v>897</v>
      </c>
      <c r="AAV18" s="1809" t="s">
        <v>897</v>
      </c>
      <c r="AAW18" s="1807" t="s">
        <v>2004</v>
      </c>
      <c r="AAX18" s="1808" t="s">
        <v>1867</v>
      </c>
      <c r="AAY18" s="1808" t="s">
        <v>897</v>
      </c>
      <c r="AAZ18" s="1813" t="s">
        <v>897</v>
      </c>
      <c r="ABA18" s="1807" t="s">
        <v>1892</v>
      </c>
      <c r="ABB18" s="1808" t="s">
        <v>1963</v>
      </c>
      <c r="ABC18" s="1808" t="s">
        <v>897</v>
      </c>
      <c r="ABD18" s="1813" t="s">
        <v>897</v>
      </c>
      <c r="ABE18" s="1807" t="s">
        <v>1996</v>
      </c>
      <c r="ABF18" s="1808" t="s">
        <v>1869</v>
      </c>
      <c r="ABG18" s="1808" t="s">
        <v>897</v>
      </c>
      <c r="ABH18" s="1813" t="s">
        <v>897</v>
      </c>
      <c r="ABI18" s="1807" t="s">
        <v>1923</v>
      </c>
      <c r="ABJ18" s="1808" t="s">
        <v>1970</v>
      </c>
      <c r="ABK18" s="1808" t="s">
        <v>897</v>
      </c>
      <c r="ABL18" s="1813" t="s">
        <v>897</v>
      </c>
      <c r="ABM18" s="1807" t="s">
        <v>1991</v>
      </c>
      <c r="ABN18" s="1808" t="s">
        <v>1944</v>
      </c>
      <c r="ABO18" s="1808" t="s">
        <v>897</v>
      </c>
      <c r="ABP18" s="1813" t="s">
        <v>897</v>
      </c>
      <c r="ABQ18" s="1807" t="s">
        <v>1986</v>
      </c>
      <c r="ABR18" s="1808" t="s">
        <v>1904</v>
      </c>
      <c r="ABS18" s="1808" t="s">
        <v>897</v>
      </c>
      <c r="ABT18" s="1813" t="s">
        <v>897</v>
      </c>
      <c r="ABU18" s="1807" t="s">
        <v>1866</v>
      </c>
      <c r="ABV18" s="1808" t="s">
        <v>1966</v>
      </c>
      <c r="ABW18" s="1808" t="s">
        <v>897</v>
      </c>
      <c r="ABX18" s="1813" t="s">
        <v>897</v>
      </c>
      <c r="ABY18" s="1807" t="s">
        <v>1901</v>
      </c>
      <c r="ABZ18" s="1808" t="s">
        <v>1910</v>
      </c>
      <c r="ACA18" s="1808" t="s">
        <v>897</v>
      </c>
      <c r="ACB18" s="1813" t="s">
        <v>897</v>
      </c>
      <c r="ACC18" s="1807" t="s">
        <v>1979</v>
      </c>
      <c r="ACD18" s="1808" t="s">
        <v>1890</v>
      </c>
      <c r="ACE18" s="1808" t="s">
        <v>897</v>
      </c>
      <c r="ACF18" s="1813" t="s">
        <v>897</v>
      </c>
      <c r="ACG18" s="1807" t="s">
        <v>1908</v>
      </c>
      <c r="ACH18" s="1808" t="s">
        <v>1982</v>
      </c>
      <c r="ACI18" s="1808" t="s">
        <v>897</v>
      </c>
      <c r="ACJ18" s="1813" t="s">
        <v>897</v>
      </c>
      <c r="ACK18" s="1807" t="s">
        <v>1914</v>
      </c>
      <c r="ACL18" s="1640" t="s">
        <v>1907</v>
      </c>
      <c r="ACM18" s="1640" t="s">
        <v>897</v>
      </c>
      <c r="ACN18" s="1647" t="s">
        <v>897</v>
      </c>
      <c r="ACO18" s="1674" t="s">
        <v>1975</v>
      </c>
      <c r="ACP18" s="1640" t="s">
        <v>1900</v>
      </c>
      <c r="ACQ18" s="1640" t="s">
        <v>897</v>
      </c>
      <c r="ACR18" s="1647" t="s">
        <v>897</v>
      </c>
      <c r="ACS18" s="1674" t="s">
        <v>1970</v>
      </c>
      <c r="ACT18" s="1640" t="s">
        <v>2004</v>
      </c>
      <c r="ACU18" s="1640" t="s">
        <v>897</v>
      </c>
      <c r="ACV18" s="1647" t="s">
        <v>897</v>
      </c>
      <c r="ACW18" s="1674" t="s">
        <v>1876</v>
      </c>
      <c r="ACX18" s="1640" t="s">
        <v>1880</v>
      </c>
      <c r="ACY18" s="1640" t="s">
        <v>897</v>
      </c>
      <c r="ACZ18" s="1647" t="s">
        <v>897</v>
      </c>
      <c r="ADA18" s="1674" t="s">
        <v>1881</v>
      </c>
      <c r="ADB18" s="1640" t="s">
        <v>1986</v>
      </c>
      <c r="ADC18" s="1640" t="s">
        <v>897</v>
      </c>
      <c r="ADD18" s="1647" t="s">
        <v>897</v>
      </c>
      <c r="ADE18" s="1674" t="s">
        <v>1904</v>
      </c>
      <c r="ADF18" s="1640" t="s">
        <v>1944</v>
      </c>
      <c r="ADG18" s="1640" t="s">
        <v>897</v>
      </c>
      <c r="ADH18" s="1647" t="s">
        <v>897</v>
      </c>
      <c r="ADI18" s="1674" t="s">
        <v>1039</v>
      </c>
      <c r="ADJ18" s="1640" t="s">
        <v>449</v>
      </c>
      <c r="ADK18" s="1640" t="s">
        <v>897</v>
      </c>
      <c r="ADL18" s="1647" t="s">
        <v>897</v>
      </c>
      <c r="ADM18" s="1674" t="s">
        <v>1979</v>
      </c>
      <c r="ADN18" s="1640" t="s">
        <v>1902</v>
      </c>
      <c r="ADO18" s="1640" t="s">
        <v>897</v>
      </c>
      <c r="ADP18" s="1647" t="s">
        <v>897</v>
      </c>
      <c r="ADQ18" s="1674" t="s">
        <v>1926</v>
      </c>
      <c r="ADR18" s="1640" t="s">
        <v>2982</v>
      </c>
      <c r="ADS18" s="1808" t="s">
        <v>1997</v>
      </c>
      <c r="ADT18" s="1813" t="s">
        <v>897</v>
      </c>
      <c r="ADU18" s="1807" t="s">
        <v>1890</v>
      </c>
      <c r="ADV18" s="1808" t="s">
        <v>1966</v>
      </c>
      <c r="ADW18" s="1808" t="s">
        <v>897</v>
      </c>
      <c r="ADX18" s="1813" t="s">
        <v>897</v>
      </c>
      <c r="ADY18" s="2588" t="s">
        <v>1873</v>
      </c>
      <c r="ADZ18" s="2589" t="s">
        <v>1908</v>
      </c>
      <c r="AEA18" s="2589" t="s">
        <v>897</v>
      </c>
      <c r="AEB18" s="2590" t="s">
        <v>897</v>
      </c>
      <c r="AEC18" s="2588" t="s">
        <v>1996</v>
      </c>
      <c r="AED18" s="2589" t="s">
        <v>1923</v>
      </c>
      <c r="AEE18" s="2589" t="s">
        <v>897</v>
      </c>
      <c r="AEF18" s="2647" t="s">
        <v>897</v>
      </c>
      <c r="AEG18" s="1807" t="s">
        <v>1900</v>
      </c>
      <c r="AEH18" s="1808" t="s">
        <v>2826</v>
      </c>
      <c r="AEI18" s="1808" t="s">
        <v>897</v>
      </c>
      <c r="AEJ18" s="1813" t="s">
        <v>897</v>
      </c>
      <c r="AEK18" s="1807" t="s">
        <v>1978</v>
      </c>
      <c r="AEL18" s="1808" t="s">
        <v>2004</v>
      </c>
      <c r="AEM18" s="1808" t="s">
        <v>897</v>
      </c>
      <c r="AEN18" s="1813" t="s">
        <v>897</v>
      </c>
      <c r="AEO18" s="1807" t="s">
        <v>1892</v>
      </c>
      <c r="AEP18" s="1808" t="s">
        <v>1881</v>
      </c>
      <c r="AEQ18" s="1808" t="s">
        <v>897</v>
      </c>
      <c r="AER18" s="1809" t="s">
        <v>897</v>
      </c>
      <c r="AES18" s="1235"/>
      <c r="AET18" s="1235" t="s">
        <v>574</v>
      </c>
      <c r="AEU18" s="337">
        <f t="shared" si="7"/>
        <v>17</v>
      </c>
      <c r="AEV18" s="96">
        <f t="shared" si="8"/>
        <v>7</v>
      </c>
      <c r="AEW18" s="934">
        <f t="shared" si="9"/>
        <v>24</v>
      </c>
      <c r="AEX18" s="1316">
        <f t="shared" si="10"/>
        <v>0.70833333333333337</v>
      </c>
      <c r="AEY18" s="337">
        <f t="shared" si="11"/>
        <v>7</v>
      </c>
      <c r="AEZ18" s="96">
        <f t="shared" si="12"/>
        <v>5</v>
      </c>
      <c r="AFA18" s="934">
        <f t="shared" si="13"/>
        <v>12</v>
      </c>
      <c r="AFB18" s="1312">
        <f t="shared" si="14"/>
        <v>0.58333333333333337</v>
      </c>
    </row>
    <row r="19" spans="1:835" x14ac:dyDescent="0.2">
      <c r="A19" s="2477" t="s">
        <v>11</v>
      </c>
      <c r="B19" s="582" t="s">
        <v>441</v>
      </c>
      <c r="C19" s="622">
        <f t="shared" ca="1" si="0"/>
        <v>18</v>
      </c>
      <c r="D19" s="861">
        <v>39368</v>
      </c>
      <c r="E19" s="906" t="s">
        <v>976</v>
      </c>
      <c r="F19" s="623" t="s">
        <v>4</v>
      </c>
      <c r="G19" s="624" t="s">
        <v>12</v>
      </c>
      <c r="H19" s="100">
        <f>COUNTIF($L19:$XFD19,"*○*")</f>
        <v>164</v>
      </c>
      <c r="I19" s="94">
        <f>COUNTIF($L19:$XFD19,"*●*")</f>
        <v>151</v>
      </c>
      <c r="J19" s="94">
        <f t="shared" si="1"/>
        <v>315</v>
      </c>
      <c r="K19" s="101">
        <f t="shared" si="2"/>
        <v>0.52063492063492067</v>
      </c>
      <c r="L19" s="2539"/>
      <c r="M19" s="2539"/>
      <c r="N19" s="2539"/>
      <c r="O19" s="2539"/>
      <c r="P19" s="2539"/>
      <c r="Q19" s="2539"/>
      <c r="R19" s="2539"/>
      <c r="S19" s="2539"/>
      <c r="T19" s="2539"/>
      <c r="U19" s="2539"/>
      <c r="V19" s="2539"/>
      <c r="W19" s="2539"/>
      <c r="X19" s="2539"/>
      <c r="Y19" s="2539"/>
      <c r="Z19" s="2539"/>
      <c r="AA19" s="2539"/>
      <c r="AB19" s="2539"/>
      <c r="AC19" s="2539"/>
      <c r="AD19" s="2539"/>
      <c r="AE19" s="2539"/>
      <c r="AF19" s="2539"/>
      <c r="AG19" s="2539"/>
      <c r="AH19" s="2539"/>
      <c r="AI19" s="2539"/>
      <c r="AJ19" s="2539"/>
      <c r="AK19" s="2539"/>
      <c r="AL19" s="2539"/>
      <c r="AM19" s="2539"/>
      <c r="AN19" s="2539"/>
      <c r="AO19" s="2539"/>
      <c r="AP19" s="2539"/>
      <c r="AQ19" s="2539"/>
      <c r="AR19" s="2539"/>
      <c r="AS19" s="2539"/>
      <c r="AT19" s="2539"/>
      <c r="AU19" s="2539"/>
      <c r="AV19" s="2539"/>
      <c r="AW19" s="2539"/>
      <c r="AX19" s="2539"/>
      <c r="AY19" s="2539"/>
      <c r="AZ19" s="2539"/>
      <c r="BA19" s="2539"/>
      <c r="BB19" s="2539"/>
      <c r="BC19" s="2539"/>
      <c r="BD19" s="2539"/>
      <c r="BE19" s="2539"/>
      <c r="BF19" s="2539"/>
      <c r="BG19" s="2539"/>
      <c r="BH19" s="2539"/>
      <c r="BI19" s="2539"/>
      <c r="BJ19" s="2539"/>
      <c r="BK19" s="2539"/>
      <c r="BL19" s="2539"/>
      <c r="BM19" s="2539"/>
      <c r="BN19" s="2539"/>
      <c r="BO19" s="2539"/>
      <c r="BP19" s="2539"/>
      <c r="BQ19" s="2539"/>
      <c r="BR19" s="2539"/>
      <c r="BS19" s="2539"/>
      <c r="BT19" s="2539"/>
      <c r="BU19" s="2539"/>
      <c r="BV19" s="2539"/>
      <c r="BW19" s="2539"/>
      <c r="BX19" s="2539"/>
      <c r="BY19" s="2539"/>
      <c r="BZ19" s="2539"/>
      <c r="CA19" s="2539"/>
      <c r="CB19" s="2539"/>
      <c r="CC19" s="2539"/>
      <c r="CD19" s="2539"/>
      <c r="CE19" s="2539"/>
      <c r="CF19" s="2539"/>
      <c r="CG19" s="2539"/>
      <c r="CH19" s="2539"/>
      <c r="CI19" s="2539"/>
      <c r="CJ19" s="2539"/>
      <c r="CK19" s="2539"/>
      <c r="CL19" s="2539"/>
      <c r="CM19" s="2539"/>
      <c r="CN19" s="2539"/>
      <c r="CO19" s="2539"/>
      <c r="CP19" s="2539"/>
      <c r="CQ19" s="2539"/>
      <c r="CR19" s="2539"/>
      <c r="CS19" s="2539"/>
      <c r="CT19" s="2539"/>
      <c r="CU19" s="2539"/>
      <c r="CV19" s="2539"/>
      <c r="CW19" s="2539"/>
      <c r="CX19" s="2539"/>
      <c r="CY19" s="2539"/>
      <c r="CZ19" s="2539"/>
      <c r="DA19" s="2539"/>
      <c r="DB19" s="2539"/>
      <c r="DC19" s="2539"/>
      <c r="DD19" s="2539"/>
      <c r="DE19" s="2539"/>
      <c r="DF19" s="2539"/>
      <c r="DG19" s="2539"/>
      <c r="DH19" s="2539"/>
      <c r="DI19" s="2539"/>
      <c r="DJ19" s="2539"/>
      <c r="DK19" s="2539"/>
      <c r="DL19" s="2539"/>
      <c r="DM19" s="2539"/>
      <c r="DN19" s="2539"/>
      <c r="DO19" s="2539"/>
      <c r="DP19" s="2539"/>
      <c r="DQ19" s="2539"/>
      <c r="DR19" s="2539"/>
      <c r="DS19" s="2539"/>
      <c r="DT19" s="2539"/>
      <c r="DU19" s="2539"/>
      <c r="DV19" s="2539"/>
      <c r="DW19" s="2539"/>
      <c r="DX19" s="2539"/>
      <c r="DY19" s="2539"/>
      <c r="DZ19" s="2539"/>
      <c r="EA19" s="2539"/>
      <c r="EB19" s="2539"/>
      <c r="EC19" s="2539"/>
      <c r="ED19" s="2539"/>
      <c r="EE19" s="2539"/>
      <c r="EF19" s="2539"/>
      <c r="EG19" s="2539"/>
      <c r="EH19" s="2539"/>
      <c r="EI19" s="2539"/>
      <c r="EJ19" s="2539"/>
      <c r="EK19" s="2539"/>
      <c r="EL19" s="2539"/>
      <c r="EM19" s="2539"/>
      <c r="EN19" s="2539"/>
      <c r="EO19" s="2539"/>
      <c r="EP19" s="2539"/>
      <c r="EQ19" s="2539"/>
      <c r="ER19" s="2539"/>
      <c r="ES19" s="2539"/>
      <c r="ET19" s="2539"/>
      <c r="EU19" s="2539"/>
      <c r="EV19" s="2539"/>
      <c r="EW19" s="2539"/>
      <c r="EX19" s="2539"/>
      <c r="EY19" s="2540"/>
      <c r="EZ19" s="2540"/>
      <c r="FA19" s="2540"/>
      <c r="FB19" s="2540"/>
      <c r="FC19" s="2540"/>
      <c r="FD19" s="2540"/>
      <c r="FE19" s="2540"/>
      <c r="FF19" s="2540"/>
      <c r="FG19" s="2540"/>
      <c r="FH19" s="2540"/>
      <c r="FI19" s="2540"/>
      <c r="FJ19" s="2540"/>
      <c r="FK19" s="2540"/>
      <c r="FL19" s="2540"/>
      <c r="FM19" s="2540"/>
      <c r="FN19" s="2540"/>
      <c r="FO19" s="2540"/>
      <c r="FP19" s="2540"/>
      <c r="FQ19" s="2540"/>
      <c r="FR19" s="2540"/>
      <c r="FS19" s="2540"/>
      <c r="FT19" s="2540"/>
      <c r="FU19" s="2540"/>
      <c r="FV19" s="2540"/>
      <c r="FW19" s="2540"/>
      <c r="FX19" s="2540"/>
      <c r="FY19" s="2540"/>
      <c r="FZ19" s="2540"/>
      <c r="GA19" s="2540"/>
      <c r="GB19" s="2540"/>
      <c r="GC19" s="2540"/>
      <c r="GD19" s="2540"/>
      <c r="GE19" s="2540"/>
      <c r="GF19" s="2540"/>
      <c r="GG19" s="2540"/>
      <c r="GH19" s="2540"/>
      <c r="GI19" s="2540"/>
      <c r="GJ19" s="2540"/>
      <c r="GK19" s="2540"/>
      <c r="GL19" s="2540"/>
      <c r="GM19" s="2540"/>
      <c r="GN19" s="2540"/>
      <c r="GO19" s="2540"/>
      <c r="GP19" s="2540"/>
      <c r="GQ19" s="2540"/>
      <c r="GR19" s="2540"/>
      <c r="GS19" s="2540"/>
      <c r="GT19" s="2540"/>
      <c r="GU19" s="2540"/>
      <c r="GV19" s="2540"/>
      <c r="GW19" s="2540"/>
      <c r="GX19" s="2540"/>
      <c r="GY19" s="2540"/>
      <c r="GZ19" s="2540"/>
      <c r="HA19" s="2540"/>
      <c r="HB19" s="2540"/>
      <c r="HC19" s="2540"/>
      <c r="HD19" s="2540"/>
      <c r="HE19" s="2540"/>
      <c r="HF19" s="2540"/>
      <c r="HG19" s="2540"/>
      <c r="HH19" s="2540"/>
      <c r="HI19" s="2540"/>
      <c r="HJ19" s="2540"/>
      <c r="HK19" s="2540"/>
      <c r="HL19" s="2540"/>
      <c r="HM19" s="2540"/>
      <c r="HN19" s="2540"/>
      <c r="HO19" s="2540"/>
      <c r="HP19" s="2540"/>
      <c r="HQ19" s="2540"/>
      <c r="HR19" s="2540"/>
      <c r="HS19" s="2540"/>
      <c r="HT19" s="2540"/>
      <c r="HU19" s="2540"/>
      <c r="HV19" s="2540"/>
      <c r="HW19" s="2541"/>
      <c r="HX19" s="2541"/>
      <c r="HY19" s="2541"/>
      <c r="HZ19" s="2540"/>
      <c r="IA19" s="2540"/>
      <c r="IB19" s="2540"/>
      <c r="IC19" s="2540"/>
      <c r="ID19" s="2540"/>
      <c r="IE19" s="2540"/>
      <c r="IF19" s="2540"/>
      <c r="IG19" s="2540"/>
      <c r="IH19" s="2540"/>
      <c r="II19" s="2540"/>
      <c r="IJ19" s="2540"/>
      <c r="IK19" s="2540"/>
      <c r="IL19" s="2540"/>
      <c r="IM19" s="2540"/>
      <c r="IN19" s="2540"/>
      <c r="IO19" s="2540"/>
      <c r="IP19" s="2540"/>
      <c r="IQ19" s="2540"/>
      <c r="IR19" s="2540"/>
      <c r="IS19" s="2540"/>
      <c r="IT19" s="2540"/>
      <c r="IU19" s="2540"/>
      <c r="IV19" s="2540"/>
      <c r="IW19" s="2540"/>
      <c r="IX19" s="2540"/>
      <c r="IY19" s="2540"/>
      <c r="IZ19" s="2540"/>
      <c r="JA19" s="2540"/>
      <c r="JB19" s="2540"/>
      <c r="JC19" s="2540"/>
      <c r="JD19" s="2540"/>
      <c r="JE19" s="2540"/>
      <c r="JF19" s="2540"/>
      <c r="JG19" s="2540"/>
      <c r="JH19" s="2540"/>
      <c r="JI19" s="2540"/>
      <c r="JJ19" s="2540"/>
      <c r="JK19" s="2540"/>
      <c r="JL19" s="2540"/>
      <c r="JM19" s="2540"/>
      <c r="JN19" s="2540"/>
      <c r="JO19" s="2540"/>
      <c r="JP19" s="2540"/>
      <c r="JQ19" s="2540"/>
      <c r="JR19" s="2540"/>
      <c r="JS19" s="2540"/>
      <c r="JT19" s="2540"/>
      <c r="JU19" s="2540"/>
      <c r="JV19" s="2540"/>
      <c r="JW19" s="2540"/>
      <c r="JX19" s="2540"/>
      <c r="JY19" s="2540"/>
      <c r="JZ19" s="2540"/>
      <c r="KA19" s="2540"/>
      <c r="KB19" s="2540"/>
      <c r="KC19" s="2540"/>
      <c r="KD19" s="2540"/>
      <c r="KE19" s="2540"/>
      <c r="KF19" s="2540"/>
      <c r="KG19" s="2540"/>
      <c r="KH19" s="2540"/>
      <c r="KI19" s="2540"/>
      <c r="KJ19" s="2540"/>
      <c r="KK19" s="2540"/>
      <c r="KL19" s="2540"/>
      <c r="KM19" s="2540"/>
      <c r="KN19" s="2540"/>
      <c r="KO19" s="2540"/>
      <c r="KP19" s="2540"/>
      <c r="KQ19" s="2540"/>
      <c r="KR19" s="2540"/>
      <c r="KS19" s="2540"/>
      <c r="KT19" s="2540"/>
      <c r="KU19" s="2540"/>
      <c r="KV19" s="2540"/>
      <c r="KW19" s="2540"/>
      <c r="KX19" s="2540"/>
      <c r="KY19" s="2540"/>
      <c r="KZ19" s="2540"/>
      <c r="LA19" s="2540"/>
      <c r="LB19" s="2540"/>
      <c r="LC19" s="2540"/>
      <c r="LD19" s="2540"/>
      <c r="LE19" s="2540"/>
      <c r="LF19" s="2540"/>
      <c r="LG19" s="2540"/>
      <c r="LH19" s="2540"/>
      <c r="LI19" s="2540"/>
      <c r="LJ19" s="2540"/>
      <c r="LK19" s="2540"/>
      <c r="LL19" s="2540"/>
      <c r="LM19" s="2540"/>
      <c r="LN19" s="2540"/>
      <c r="LO19" s="2540"/>
      <c r="LP19" s="2540"/>
      <c r="LQ19" s="2540"/>
      <c r="LR19" s="2540"/>
      <c r="LS19" s="2540"/>
      <c r="LT19" s="2540"/>
      <c r="LU19" s="2540"/>
      <c r="LV19" s="2540"/>
      <c r="LW19" s="2540"/>
      <c r="LX19" s="2540"/>
      <c r="LY19" s="2540"/>
      <c r="LZ19" s="2540"/>
      <c r="MA19" s="2540"/>
      <c r="MB19" s="2542"/>
      <c r="MC19" s="2542"/>
      <c r="MD19" s="2540"/>
      <c r="ME19" s="2540"/>
      <c r="MF19" s="2540"/>
      <c r="MG19" s="2540"/>
      <c r="MH19" s="2540"/>
      <c r="MI19" s="2540"/>
      <c r="MJ19" s="100" t="s">
        <v>806</v>
      </c>
      <c r="MK19" s="94" t="s">
        <v>478</v>
      </c>
      <c r="ML19" s="94" t="s">
        <v>1109</v>
      </c>
      <c r="MM19" s="580"/>
      <c r="MN19" s="100" t="s">
        <v>974</v>
      </c>
      <c r="MO19" s="94" t="s">
        <v>798</v>
      </c>
      <c r="MP19" s="94" t="s">
        <v>1152</v>
      </c>
      <c r="MQ19" s="580"/>
      <c r="MR19" s="100" t="s">
        <v>803</v>
      </c>
      <c r="MS19" s="94" t="s">
        <v>1099</v>
      </c>
      <c r="MT19" s="94" t="s">
        <v>802</v>
      </c>
      <c r="MU19" s="580"/>
      <c r="MV19" s="620" t="s">
        <v>458</v>
      </c>
      <c r="MW19" s="94" t="s">
        <v>797</v>
      </c>
      <c r="MX19" s="94" t="s">
        <v>462</v>
      </c>
      <c r="MY19" s="932"/>
      <c r="MZ19" s="620" t="s">
        <v>796</v>
      </c>
      <c r="NA19" s="94" t="s">
        <v>477</v>
      </c>
      <c r="NB19" s="94" t="s">
        <v>805</v>
      </c>
      <c r="NC19" s="580"/>
      <c r="ND19" s="620" t="s">
        <v>1140</v>
      </c>
      <c r="NE19" s="94" t="s">
        <v>1153</v>
      </c>
      <c r="NF19" s="94" t="s">
        <v>166</v>
      </c>
      <c r="NG19" s="932"/>
      <c r="NH19" s="620" t="s">
        <v>1112</v>
      </c>
      <c r="NI19" s="94" t="s">
        <v>1038</v>
      </c>
      <c r="NJ19" s="94" t="s">
        <v>479</v>
      </c>
      <c r="NK19" s="932"/>
      <c r="NL19" s="620" t="s">
        <v>800</v>
      </c>
      <c r="NM19" s="94" t="s">
        <v>1100</v>
      </c>
      <c r="NN19" s="871" t="s">
        <v>1150</v>
      </c>
      <c r="NO19" s="1157"/>
      <c r="NP19" s="1156" t="s">
        <v>1103</v>
      </c>
      <c r="NQ19" s="871" t="s">
        <v>989</v>
      </c>
      <c r="NR19" s="871" t="s">
        <v>815</v>
      </c>
      <c r="NS19" s="1157"/>
      <c r="NT19" s="1156" t="s">
        <v>1113</v>
      </c>
      <c r="NU19" s="871" t="s">
        <v>1114</v>
      </c>
      <c r="NV19" s="871" t="s">
        <v>814</v>
      </c>
      <c r="NW19" s="1157"/>
      <c r="NX19" s="1156" t="s">
        <v>769</v>
      </c>
      <c r="NY19" s="871" t="s">
        <v>1039</v>
      </c>
      <c r="NZ19" s="871" t="s">
        <v>1106</v>
      </c>
      <c r="OA19" s="877"/>
      <c r="OB19" s="1156" t="s">
        <v>477</v>
      </c>
      <c r="OC19" s="871" t="s">
        <v>1101</v>
      </c>
      <c r="OD19" s="871" t="s">
        <v>210</v>
      </c>
      <c r="OE19" s="932" t="s">
        <v>1149</v>
      </c>
      <c r="OF19" s="620" t="s">
        <v>1096</v>
      </c>
      <c r="OG19" s="94" t="s">
        <v>880</v>
      </c>
      <c r="OH19" s="94" t="s">
        <v>1097</v>
      </c>
      <c r="OI19" s="932"/>
      <c r="OJ19" s="620" t="s">
        <v>1107</v>
      </c>
      <c r="OK19" s="94" t="s">
        <v>1177</v>
      </c>
      <c r="OL19" s="94" t="s">
        <v>816</v>
      </c>
      <c r="OM19" s="932"/>
      <c r="ON19" s="620" t="s">
        <v>1100</v>
      </c>
      <c r="OO19" s="94" t="s">
        <v>207</v>
      </c>
      <c r="OP19" s="94" t="s">
        <v>1112</v>
      </c>
      <c r="OQ19" s="932"/>
      <c r="OR19" s="620" t="s">
        <v>814</v>
      </c>
      <c r="OS19" s="94" t="s">
        <v>1141</v>
      </c>
      <c r="OT19" s="94" t="s">
        <v>813</v>
      </c>
      <c r="OU19" s="932" t="s">
        <v>806</v>
      </c>
      <c r="OV19" s="620" t="s">
        <v>989</v>
      </c>
      <c r="OW19" s="94" t="s">
        <v>482</v>
      </c>
      <c r="OX19" s="94" t="s">
        <v>1106</v>
      </c>
      <c r="OY19" s="932"/>
      <c r="OZ19" s="620" t="s">
        <v>1109</v>
      </c>
      <c r="PA19" s="94" t="s">
        <v>451</v>
      </c>
      <c r="PB19" s="871" t="s">
        <v>459</v>
      </c>
      <c r="PC19" s="1157"/>
      <c r="PD19" s="1156" t="s">
        <v>1149</v>
      </c>
      <c r="PE19" s="871" t="s">
        <v>881</v>
      </c>
      <c r="PF19" s="871" t="s">
        <v>1101</v>
      </c>
      <c r="PG19" s="1157"/>
      <c r="PH19" s="1156" t="s">
        <v>1140</v>
      </c>
      <c r="PI19" s="871" t="s">
        <v>1107</v>
      </c>
      <c r="PJ19" s="871" t="s">
        <v>447</v>
      </c>
      <c r="PK19" s="1157"/>
      <c r="PL19" s="1156" t="s">
        <v>815</v>
      </c>
      <c r="PM19" s="871" t="s">
        <v>1056</v>
      </c>
      <c r="PN19" s="871" t="s">
        <v>500</v>
      </c>
      <c r="PO19" s="871"/>
      <c r="PP19" s="877"/>
      <c r="PQ19" s="1156" t="s">
        <v>1175</v>
      </c>
      <c r="PR19" s="871" t="s">
        <v>458</v>
      </c>
      <c r="PS19" s="871" t="s">
        <v>1152</v>
      </c>
      <c r="PT19" s="1157"/>
      <c r="PU19" s="2543" t="s">
        <v>1447</v>
      </c>
      <c r="PV19" s="871" t="s">
        <v>1113</v>
      </c>
      <c r="PW19" s="871" t="s">
        <v>320</v>
      </c>
      <c r="PX19" s="932" t="s">
        <v>1110</v>
      </c>
      <c r="PY19" s="620" t="s">
        <v>184</v>
      </c>
      <c r="PZ19" s="94" t="s">
        <v>1095</v>
      </c>
      <c r="QA19" s="94" t="s">
        <v>208</v>
      </c>
      <c r="QB19" s="932"/>
      <c r="QC19" s="620" t="s">
        <v>287</v>
      </c>
      <c r="QD19" s="94" t="s">
        <v>1176</v>
      </c>
      <c r="QE19" s="94" t="s">
        <v>1452</v>
      </c>
      <c r="QF19" s="932"/>
      <c r="QG19" s="620" t="s">
        <v>1451</v>
      </c>
      <c r="QH19" s="94" t="s">
        <v>1100</v>
      </c>
      <c r="QI19" s="94" t="s">
        <v>880</v>
      </c>
      <c r="QJ19" s="932"/>
      <c r="QK19" s="620" t="s">
        <v>811</v>
      </c>
      <c r="QL19" s="94" t="s">
        <v>769</v>
      </c>
      <c r="QM19" s="94" t="s">
        <v>1500</v>
      </c>
      <c r="QN19" s="932"/>
      <c r="QO19" s="620" t="s">
        <v>1111</v>
      </c>
      <c r="QP19" s="94" t="s">
        <v>989</v>
      </c>
      <c r="QQ19" s="94" t="s">
        <v>1450</v>
      </c>
      <c r="QR19" s="932"/>
      <c r="QS19" s="620" t="s">
        <v>1101</v>
      </c>
      <c r="QT19" s="94" t="s">
        <v>459</v>
      </c>
      <c r="QU19" s="94" t="s">
        <v>816</v>
      </c>
      <c r="QV19" s="932"/>
      <c r="QW19" s="620" t="s">
        <v>814</v>
      </c>
      <c r="QX19" s="94" t="s">
        <v>800</v>
      </c>
      <c r="QY19" s="94" t="s">
        <v>1056</v>
      </c>
      <c r="QZ19" s="932"/>
      <c r="RA19" s="620" t="s">
        <v>449</v>
      </c>
      <c r="RB19" s="94" t="s">
        <v>1102</v>
      </c>
      <c r="RC19" s="94" t="s">
        <v>1099</v>
      </c>
      <c r="RD19" s="932"/>
      <c r="RE19" s="620" t="s">
        <v>452</v>
      </c>
      <c r="RF19" s="94" t="s">
        <v>1112</v>
      </c>
      <c r="RG19" s="94" t="s">
        <v>462</v>
      </c>
      <c r="RH19" s="932"/>
      <c r="RI19" s="620" t="s">
        <v>1502</v>
      </c>
      <c r="RJ19" s="94" t="s">
        <v>1459</v>
      </c>
      <c r="RK19" s="94" t="s">
        <v>502</v>
      </c>
      <c r="RL19" s="932"/>
      <c r="RM19" s="620" t="s">
        <v>802</v>
      </c>
      <c r="RN19" s="871" t="s">
        <v>175</v>
      </c>
      <c r="RO19" s="871" t="s">
        <v>1154</v>
      </c>
      <c r="RP19" s="1157"/>
      <c r="RQ19" s="1156" t="s">
        <v>1650</v>
      </c>
      <c r="RR19" s="871" t="s">
        <v>974</v>
      </c>
      <c r="RS19" s="871" t="s">
        <v>1498</v>
      </c>
      <c r="RT19" s="1157"/>
      <c r="RU19" s="1156" t="s">
        <v>769</v>
      </c>
      <c r="RV19" s="871" t="s">
        <v>1152</v>
      </c>
      <c r="RW19" s="871" t="s">
        <v>816</v>
      </c>
      <c r="RX19" s="1157"/>
      <c r="RY19" s="1156" t="s">
        <v>1113</v>
      </c>
      <c r="RZ19" s="871" t="s">
        <v>1105</v>
      </c>
      <c r="SA19" s="871" t="s">
        <v>477</v>
      </c>
      <c r="SB19" s="1157"/>
      <c r="SC19" s="1156" t="s">
        <v>811</v>
      </c>
      <c r="SD19" s="871" t="s">
        <v>317</v>
      </c>
      <c r="SE19" s="94" t="s">
        <v>1111</v>
      </c>
      <c r="SF19" s="932" t="s">
        <v>265</v>
      </c>
      <c r="SG19" s="620" t="s">
        <v>225</v>
      </c>
      <c r="SH19" s="94" t="s">
        <v>795</v>
      </c>
      <c r="SI19" s="94" t="s">
        <v>1056</v>
      </c>
      <c r="SJ19" s="932"/>
      <c r="SK19" s="620" t="s">
        <v>446</v>
      </c>
      <c r="SL19" s="94" t="s">
        <v>1107</v>
      </c>
      <c r="SM19" s="94" t="s">
        <v>1097</v>
      </c>
      <c r="SN19" s="932"/>
      <c r="SO19" s="620" t="s">
        <v>802</v>
      </c>
      <c r="SP19" s="94" t="s">
        <v>1633</v>
      </c>
      <c r="SQ19" s="94" t="s">
        <v>1439</v>
      </c>
      <c r="SR19" s="932"/>
      <c r="SS19" s="620" t="s">
        <v>448</v>
      </c>
      <c r="ST19" s="94" t="s">
        <v>975</v>
      </c>
      <c r="SU19" s="94" t="s">
        <v>1140</v>
      </c>
      <c r="SV19" s="932"/>
      <c r="SW19" s="620" t="s">
        <v>482</v>
      </c>
      <c r="SX19" s="94" t="s">
        <v>1446</v>
      </c>
      <c r="SY19" s="94" t="s">
        <v>813</v>
      </c>
      <c r="SZ19" s="580"/>
      <c r="TA19" s="620" t="s">
        <v>798</v>
      </c>
      <c r="TB19" s="94" t="s">
        <v>1176</v>
      </c>
      <c r="TC19" s="94" t="s">
        <v>1154</v>
      </c>
      <c r="TD19" s="932"/>
      <c r="TE19" s="620" t="s">
        <v>500</v>
      </c>
      <c r="TF19" s="94" t="s">
        <v>795</v>
      </c>
      <c r="TG19" s="94" t="s">
        <v>1502</v>
      </c>
      <c r="TH19" s="932"/>
      <c r="TI19" s="620" t="s">
        <v>1095</v>
      </c>
      <c r="TJ19" s="94" t="s">
        <v>1499</v>
      </c>
      <c r="TK19" s="94" t="s">
        <v>1101</v>
      </c>
      <c r="TL19" s="932"/>
      <c r="TM19" s="620" t="s">
        <v>1141</v>
      </c>
      <c r="TN19" s="94" t="s">
        <v>771</v>
      </c>
      <c r="TO19" s="94" t="s">
        <v>989</v>
      </c>
      <c r="TP19" s="932"/>
      <c r="TQ19" s="620" t="s">
        <v>1110</v>
      </c>
      <c r="TR19" s="94" t="s">
        <v>1096</v>
      </c>
      <c r="TS19" s="94" t="s">
        <v>1102</v>
      </c>
      <c r="TT19" s="932"/>
      <c r="TU19" s="1156" t="s">
        <v>1875</v>
      </c>
      <c r="TV19" s="871" t="s">
        <v>1955</v>
      </c>
      <c r="TW19" s="871" t="s">
        <v>1995</v>
      </c>
      <c r="TX19" s="1157"/>
      <c r="TY19" s="1156" t="s">
        <v>2000</v>
      </c>
      <c r="TZ19" s="871" t="s">
        <v>1919</v>
      </c>
      <c r="UA19" s="871" t="s">
        <v>1973</v>
      </c>
      <c r="UB19" s="877"/>
      <c r="UC19" s="2486" t="s">
        <v>1929</v>
      </c>
      <c r="UD19" s="2484" t="s">
        <v>1931</v>
      </c>
      <c r="UE19" s="2484" t="s">
        <v>1961</v>
      </c>
      <c r="UF19" s="2487" t="s">
        <v>897</v>
      </c>
      <c r="UG19" s="2486" t="s">
        <v>1901</v>
      </c>
      <c r="UH19" s="2484" t="s">
        <v>1988</v>
      </c>
      <c r="UI19" s="2484" t="s">
        <v>1921</v>
      </c>
      <c r="UJ19" s="2487"/>
      <c r="UK19" s="2486" t="s">
        <v>1963</v>
      </c>
      <c r="UL19" s="2484" t="s">
        <v>2009</v>
      </c>
      <c r="UM19" s="871" t="s">
        <v>379</v>
      </c>
      <c r="UN19" s="2483" t="s">
        <v>1904</v>
      </c>
      <c r="UO19" s="2481" t="s">
        <v>1865</v>
      </c>
      <c r="UP19" s="2482" t="s">
        <v>1985</v>
      </c>
      <c r="UQ19" s="2482" t="s">
        <v>897</v>
      </c>
      <c r="UR19" s="2483"/>
      <c r="US19" s="2481" t="s">
        <v>880</v>
      </c>
      <c r="UT19" s="2482" t="s">
        <v>1111</v>
      </c>
      <c r="UU19" s="2482" t="s">
        <v>972</v>
      </c>
      <c r="UV19" s="2483"/>
      <c r="UW19" s="2133" t="s">
        <v>1989</v>
      </c>
      <c r="UX19" s="2134" t="s">
        <v>1971</v>
      </c>
      <c r="UY19" s="2134" t="s">
        <v>1920</v>
      </c>
      <c r="UZ19" s="2135" t="s">
        <v>897</v>
      </c>
      <c r="VA19" s="2133" t="s">
        <v>1898</v>
      </c>
      <c r="VB19" s="2134" t="s">
        <v>1887</v>
      </c>
      <c r="VC19" s="2134" t="s">
        <v>1975</v>
      </c>
      <c r="VD19" s="2135" t="s">
        <v>897</v>
      </c>
      <c r="VE19" s="2133" t="s">
        <v>1924</v>
      </c>
      <c r="VF19" s="2134" t="s">
        <v>1911</v>
      </c>
      <c r="VG19" s="2134" t="s">
        <v>1967</v>
      </c>
      <c r="VH19" s="2135" t="s">
        <v>897</v>
      </c>
      <c r="VI19" s="2133" t="s">
        <v>279</v>
      </c>
      <c r="VJ19" s="2134" t="s">
        <v>483</v>
      </c>
      <c r="VK19" s="2134" t="s">
        <v>897</v>
      </c>
      <c r="VL19" s="2135" t="s">
        <v>897</v>
      </c>
      <c r="VM19" s="2133" t="s">
        <v>1056</v>
      </c>
      <c r="VN19" s="2134" t="s">
        <v>1113</v>
      </c>
      <c r="VO19" s="2134" t="s">
        <v>231</v>
      </c>
      <c r="VP19" s="2135" t="s">
        <v>897</v>
      </c>
      <c r="VQ19" s="2133" t="s">
        <v>452</v>
      </c>
      <c r="VR19" s="2134" t="s">
        <v>813</v>
      </c>
      <c r="VS19" s="2134" t="s">
        <v>477</v>
      </c>
      <c r="VT19" s="2135" t="s">
        <v>897</v>
      </c>
      <c r="VU19" s="2133" t="s">
        <v>1902</v>
      </c>
      <c r="VV19" s="2134" t="s">
        <v>1896</v>
      </c>
      <c r="VW19" s="2134" t="s">
        <v>1973</v>
      </c>
      <c r="VX19" s="2135" t="s">
        <v>897</v>
      </c>
      <c r="VY19" s="2133" t="s">
        <v>1971</v>
      </c>
      <c r="VZ19" s="2134" t="s">
        <v>1926</v>
      </c>
      <c r="WA19" s="2134" t="s">
        <v>1913</v>
      </c>
      <c r="WB19" s="2135" t="s">
        <v>897</v>
      </c>
      <c r="WC19" s="2133" t="s">
        <v>1996</v>
      </c>
      <c r="WD19" s="2134" t="s">
        <v>1957</v>
      </c>
      <c r="WE19" s="2134" t="s">
        <v>1924</v>
      </c>
      <c r="WF19" s="2135" t="s">
        <v>897</v>
      </c>
      <c r="WG19" s="2133" t="s">
        <v>1954</v>
      </c>
      <c r="WH19" s="2134" t="s">
        <v>2010</v>
      </c>
      <c r="WI19" s="2134" t="s">
        <v>1989</v>
      </c>
      <c r="WJ19" s="2135" t="s">
        <v>897</v>
      </c>
      <c r="WK19" s="2133" t="s">
        <v>1974</v>
      </c>
      <c r="WL19" s="2134" t="s">
        <v>1966</v>
      </c>
      <c r="WM19" s="2134" t="s">
        <v>2006</v>
      </c>
      <c r="WN19" s="2135" t="s">
        <v>897</v>
      </c>
      <c r="WO19" s="2133" t="s">
        <v>1992</v>
      </c>
      <c r="WP19" s="2134" t="s">
        <v>1884</v>
      </c>
      <c r="WQ19" s="2134" t="s">
        <v>1933</v>
      </c>
      <c r="WR19" s="2135" t="s">
        <v>897</v>
      </c>
      <c r="WS19" s="2133" t="s">
        <v>1961</v>
      </c>
      <c r="WT19" s="2134" t="s">
        <v>1923</v>
      </c>
      <c r="WU19" s="2134" t="s">
        <v>1904</v>
      </c>
      <c r="WV19" s="2135" t="s">
        <v>897</v>
      </c>
      <c r="WW19" s="2133" t="s">
        <v>2207</v>
      </c>
      <c r="WX19" s="2134" t="s">
        <v>1970</v>
      </c>
      <c r="WY19" s="2134" t="s">
        <v>897</v>
      </c>
      <c r="WZ19" s="2135" t="s">
        <v>897</v>
      </c>
      <c r="XA19" s="2133" t="s">
        <v>1939</v>
      </c>
      <c r="XB19" s="2134" t="s">
        <v>1967</v>
      </c>
      <c r="XC19" s="2134" t="s">
        <v>1895</v>
      </c>
      <c r="XD19" s="2135" t="s">
        <v>897</v>
      </c>
      <c r="XE19" s="2133" t="s">
        <v>1958</v>
      </c>
      <c r="XF19" s="2134" t="s">
        <v>1916</v>
      </c>
      <c r="XG19" s="2134" t="s">
        <v>1910</v>
      </c>
      <c r="XH19" s="2135" t="s">
        <v>897</v>
      </c>
      <c r="XI19" s="2133" t="s">
        <v>1989</v>
      </c>
      <c r="XJ19" s="2134" t="s">
        <v>1930</v>
      </c>
      <c r="XK19" s="2134" t="s">
        <v>1902</v>
      </c>
      <c r="XL19" s="2135" t="s">
        <v>897</v>
      </c>
      <c r="XM19" s="2133" t="s">
        <v>1950</v>
      </c>
      <c r="XN19" s="2134" t="s">
        <v>1872</v>
      </c>
      <c r="XO19" s="2134" t="s">
        <v>1908</v>
      </c>
      <c r="XP19" s="2135" t="s">
        <v>897</v>
      </c>
      <c r="XQ19" s="2133" t="s">
        <v>1897</v>
      </c>
      <c r="XR19" s="2134" t="s">
        <v>1937</v>
      </c>
      <c r="XS19" s="2134" t="s">
        <v>1957</v>
      </c>
      <c r="XT19" s="2135" t="s">
        <v>897</v>
      </c>
      <c r="XU19" s="2486" t="s">
        <v>1990</v>
      </c>
      <c r="XV19" s="2484" t="s">
        <v>1974</v>
      </c>
      <c r="XW19" s="2484" t="s">
        <v>1978</v>
      </c>
      <c r="XX19" s="2487" t="s">
        <v>897</v>
      </c>
      <c r="XY19" s="2486" t="s">
        <v>1913</v>
      </c>
      <c r="XZ19" s="2484" t="s">
        <v>1907</v>
      </c>
      <c r="YA19" s="2484" t="s">
        <v>1966</v>
      </c>
      <c r="YB19" s="877" t="s">
        <v>163</v>
      </c>
      <c r="YC19" s="2498" t="s">
        <v>1890</v>
      </c>
      <c r="YD19" s="871" t="s">
        <v>1881</v>
      </c>
      <c r="YE19" s="871" t="s">
        <v>897</v>
      </c>
      <c r="YF19" s="877" t="s">
        <v>897</v>
      </c>
      <c r="YG19" s="1156" t="s">
        <v>1967</v>
      </c>
      <c r="YH19" s="871" t="s">
        <v>1989</v>
      </c>
      <c r="YI19" s="871" t="s">
        <v>1923</v>
      </c>
      <c r="YJ19" s="877" t="s">
        <v>897</v>
      </c>
      <c r="YK19" s="1156" t="s">
        <v>1914</v>
      </c>
      <c r="YL19" s="871" t="s">
        <v>1997</v>
      </c>
      <c r="YM19" s="871" t="s">
        <v>1909</v>
      </c>
      <c r="YN19" s="1157" t="s">
        <v>897</v>
      </c>
      <c r="YO19" s="1156" t="s">
        <v>1908</v>
      </c>
      <c r="YP19" s="871" t="s">
        <v>1919</v>
      </c>
      <c r="YQ19" s="871" t="s">
        <v>2006</v>
      </c>
      <c r="YR19" s="877" t="s">
        <v>897</v>
      </c>
      <c r="YS19" s="1156" t="s">
        <v>1930</v>
      </c>
      <c r="YT19" s="871" t="s">
        <v>1902</v>
      </c>
      <c r="YU19" s="871" t="s">
        <v>1939</v>
      </c>
      <c r="YV19" s="877" t="s">
        <v>897</v>
      </c>
      <c r="YW19" s="1156" t="s">
        <v>1963</v>
      </c>
      <c r="YX19" s="871" t="s">
        <v>1920</v>
      </c>
      <c r="YY19" s="871" t="s">
        <v>1907</v>
      </c>
      <c r="YZ19" s="2487" t="s">
        <v>2068</v>
      </c>
      <c r="ZA19" s="2486" t="s">
        <v>1982</v>
      </c>
      <c r="ZB19" s="2484" t="s">
        <v>1877</v>
      </c>
      <c r="ZC19" s="2484" t="s">
        <v>897</v>
      </c>
      <c r="ZD19" s="2487" t="s">
        <v>897</v>
      </c>
      <c r="ZE19" s="2486" t="s">
        <v>2208</v>
      </c>
      <c r="ZF19" s="2484" t="s">
        <v>1901</v>
      </c>
      <c r="ZG19" s="2484" t="s">
        <v>897</v>
      </c>
      <c r="ZH19" s="2487" t="s">
        <v>897</v>
      </c>
      <c r="ZI19" s="2486" t="s">
        <v>1887</v>
      </c>
      <c r="ZJ19" s="2484" t="s">
        <v>1868</v>
      </c>
      <c r="ZK19" s="2484" t="s">
        <v>897</v>
      </c>
      <c r="ZL19" s="2485" t="s">
        <v>897</v>
      </c>
      <c r="ZM19" s="2486" t="s">
        <v>2350</v>
      </c>
      <c r="ZN19" s="2484" t="s">
        <v>1986</v>
      </c>
      <c r="ZO19" s="2484" t="s">
        <v>897</v>
      </c>
      <c r="ZP19" s="2487" t="s">
        <v>897</v>
      </c>
      <c r="ZQ19" s="2486" t="s">
        <v>1869</v>
      </c>
      <c r="ZR19" s="2484" t="s">
        <v>1974</v>
      </c>
      <c r="ZS19" s="2484" t="s">
        <v>897</v>
      </c>
      <c r="ZT19" s="2487" t="s">
        <v>897</v>
      </c>
      <c r="ZU19" s="2486" t="s">
        <v>1881</v>
      </c>
      <c r="ZV19" s="2484" t="s">
        <v>1970</v>
      </c>
      <c r="ZW19" s="2484" t="s">
        <v>897</v>
      </c>
      <c r="ZX19" s="2487" t="s">
        <v>897</v>
      </c>
      <c r="ZY19" s="2486" t="s">
        <v>1957</v>
      </c>
      <c r="ZZ19" s="2484" t="s">
        <v>1924</v>
      </c>
      <c r="AAA19" s="2484" t="s">
        <v>897</v>
      </c>
      <c r="AAB19" s="2487" t="s">
        <v>897</v>
      </c>
      <c r="AAC19" s="2486" t="s">
        <v>1876</v>
      </c>
      <c r="AAD19" s="877" t="s">
        <v>146</v>
      </c>
      <c r="AAE19" s="2489" t="s">
        <v>1867</v>
      </c>
      <c r="AAF19" s="2490" t="s">
        <v>897</v>
      </c>
      <c r="AAG19" s="2488" t="s">
        <v>1910</v>
      </c>
      <c r="AAH19" s="2489" t="s">
        <v>1902</v>
      </c>
      <c r="AAI19" s="2489" t="s">
        <v>897</v>
      </c>
      <c r="AAJ19" s="2490" t="s">
        <v>897</v>
      </c>
      <c r="AAK19" s="2488" t="s">
        <v>1890</v>
      </c>
      <c r="AAL19" s="2489" t="s">
        <v>1904</v>
      </c>
      <c r="AAM19" s="2489" t="s">
        <v>897</v>
      </c>
      <c r="AAN19" s="2544" t="s">
        <v>897</v>
      </c>
      <c r="AAO19" s="2488" t="s">
        <v>2634</v>
      </c>
      <c r="AAP19" s="2489" t="s">
        <v>1873</v>
      </c>
      <c r="AAQ19" s="2489" t="s">
        <v>897</v>
      </c>
      <c r="AAR19" s="2490" t="s">
        <v>897</v>
      </c>
      <c r="AAS19" s="2488" t="s">
        <v>1955</v>
      </c>
      <c r="AAT19" s="2489" t="s">
        <v>2388</v>
      </c>
      <c r="AAU19" s="2489" t="s">
        <v>897</v>
      </c>
      <c r="AAV19" s="2544" t="s">
        <v>897</v>
      </c>
      <c r="AAW19" s="2488" t="s">
        <v>1884</v>
      </c>
      <c r="AAX19" s="2492" t="s">
        <v>1900</v>
      </c>
      <c r="AAY19" s="2492" t="s">
        <v>897</v>
      </c>
      <c r="AAZ19" s="2493" t="s">
        <v>897</v>
      </c>
      <c r="ABA19" s="2491" t="s">
        <v>1881</v>
      </c>
      <c r="ABB19" s="2492" t="s">
        <v>1975</v>
      </c>
      <c r="ABC19" s="2492" t="s">
        <v>897</v>
      </c>
      <c r="ABD19" s="2493" t="s">
        <v>897</v>
      </c>
      <c r="ABE19" s="2491" t="s">
        <v>1957</v>
      </c>
      <c r="ABF19" s="2492" t="s">
        <v>1969</v>
      </c>
      <c r="ABG19" s="2492" t="s">
        <v>897</v>
      </c>
      <c r="ABH19" s="2493" t="s">
        <v>897</v>
      </c>
      <c r="ABI19" s="2491" t="s">
        <v>1894</v>
      </c>
      <c r="ABJ19" s="2492" t="s">
        <v>1867</v>
      </c>
      <c r="ABK19" s="2492" t="s">
        <v>897</v>
      </c>
      <c r="ABL19" s="2493" t="s">
        <v>897</v>
      </c>
      <c r="ABM19" s="2491" t="s">
        <v>1876</v>
      </c>
      <c r="ABN19" s="2492" t="s">
        <v>1869</v>
      </c>
      <c r="ABO19" s="2492" t="s">
        <v>897</v>
      </c>
      <c r="ABP19" s="2493" t="s">
        <v>897</v>
      </c>
      <c r="ABQ19" s="2491" t="s">
        <v>1890</v>
      </c>
      <c r="ABR19" s="2492" t="s">
        <v>2866</v>
      </c>
      <c r="ABS19" s="2134" t="s">
        <v>1987</v>
      </c>
      <c r="ABT19" s="2135" t="s">
        <v>897</v>
      </c>
      <c r="ABU19" s="2133" t="s">
        <v>1978</v>
      </c>
      <c r="ABV19" s="2134" t="s">
        <v>1904</v>
      </c>
      <c r="ABW19" s="2134" t="s">
        <v>897</v>
      </c>
      <c r="ABX19" s="2135" t="s">
        <v>897</v>
      </c>
      <c r="ABY19" s="2133" t="s">
        <v>1955</v>
      </c>
      <c r="ABZ19" s="2134" t="s">
        <v>1914</v>
      </c>
      <c r="ACA19" s="2134" t="s">
        <v>897</v>
      </c>
      <c r="ACB19" s="2135" t="s">
        <v>897</v>
      </c>
      <c r="ACC19" s="2133" t="s">
        <v>1902</v>
      </c>
      <c r="ACD19" s="2134" t="s">
        <v>1939</v>
      </c>
      <c r="ACE19" s="2134" t="s">
        <v>897</v>
      </c>
      <c r="ACF19" s="2135" t="s">
        <v>897</v>
      </c>
      <c r="ACG19" s="2133" t="s">
        <v>1996</v>
      </c>
      <c r="ACH19" s="2134" t="s">
        <v>1975</v>
      </c>
      <c r="ACI19" s="2134" t="s">
        <v>897</v>
      </c>
      <c r="ACJ19" s="2135" t="s">
        <v>897</v>
      </c>
      <c r="ACK19" s="2133" t="s">
        <v>1866</v>
      </c>
      <c r="ACL19" s="2134" t="s">
        <v>1900</v>
      </c>
      <c r="ACM19" s="2134" t="s">
        <v>897</v>
      </c>
      <c r="ACN19" s="2135" t="s">
        <v>897</v>
      </c>
      <c r="ACO19" s="2133" t="s">
        <v>1926</v>
      </c>
      <c r="ACP19" s="2134" t="s">
        <v>1957</v>
      </c>
      <c r="ACQ19" s="2134" t="s">
        <v>897</v>
      </c>
      <c r="ACR19" s="2135" t="s">
        <v>897</v>
      </c>
      <c r="ACS19" s="2133" t="s">
        <v>1931</v>
      </c>
      <c r="ACT19" s="2134" t="s">
        <v>1884</v>
      </c>
      <c r="ACU19" s="2134" t="s">
        <v>897</v>
      </c>
      <c r="ACV19" s="2135" t="s">
        <v>897</v>
      </c>
      <c r="ACW19" s="2133" t="s">
        <v>2634</v>
      </c>
      <c r="ACX19" s="2134" t="s">
        <v>1973</v>
      </c>
      <c r="ACY19" s="2134" t="s">
        <v>897</v>
      </c>
      <c r="ACZ19" s="2135" t="s">
        <v>897</v>
      </c>
      <c r="ADA19" s="2133" t="s">
        <v>897</v>
      </c>
      <c r="ADB19" s="2134" t="s">
        <v>897</v>
      </c>
      <c r="ADC19" s="2134" t="s">
        <v>897</v>
      </c>
      <c r="ADD19" s="2135" t="s">
        <v>897</v>
      </c>
      <c r="ADE19" s="2133" t="s">
        <v>2826</v>
      </c>
      <c r="ADF19" s="2134" t="s">
        <v>1869</v>
      </c>
      <c r="ADG19" s="2134" t="s">
        <v>897</v>
      </c>
      <c r="ADH19" s="2135" t="s">
        <v>897</v>
      </c>
      <c r="ADI19" s="2133" t="s">
        <v>1098</v>
      </c>
      <c r="ADJ19" s="2134" t="s">
        <v>815</v>
      </c>
      <c r="ADK19" s="2134" t="s">
        <v>897</v>
      </c>
      <c r="ADL19" s="2135" t="s">
        <v>897</v>
      </c>
      <c r="ADM19" s="2133" t="s">
        <v>1970</v>
      </c>
      <c r="ADN19" s="2134" t="s">
        <v>1916</v>
      </c>
      <c r="ADO19" s="2134" t="s">
        <v>897</v>
      </c>
      <c r="ADP19" s="2135" t="s">
        <v>897</v>
      </c>
      <c r="ADQ19" s="2133" t="s">
        <v>2357</v>
      </c>
      <c r="ADR19" s="2134" t="s">
        <v>1991</v>
      </c>
      <c r="ADS19" s="2134" t="s">
        <v>897</v>
      </c>
      <c r="ADT19" s="2135" t="s">
        <v>897</v>
      </c>
      <c r="ADU19" s="2133" t="s">
        <v>1987</v>
      </c>
      <c r="ADV19" s="2134" t="s">
        <v>1914</v>
      </c>
      <c r="ADW19" s="2134" t="s">
        <v>897</v>
      </c>
      <c r="ADX19" s="2135" t="s">
        <v>897</v>
      </c>
      <c r="ADY19" s="2591" t="s">
        <v>1877</v>
      </c>
      <c r="ADZ19" s="2592" t="s">
        <v>1996</v>
      </c>
      <c r="AEA19" s="2592" t="s">
        <v>897</v>
      </c>
      <c r="AEB19" s="2593" t="s">
        <v>897</v>
      </c>
      <c r="AEC19" s="2591" t="s">
        <v>1901</v>
      </c>
      <c r="AED19" s="2592" t="s">
        <v>1873</v>
      </c>
      <c r="AEE19" s="2592" t="s">
        <v>897</v>
      </c>
      <c r="AEF19" s="2648" t="s">
        <v>897</v>
      </c>
      <c r="AEG19" s="2133" t="s">
        <v>1866</v>
      </c>
      <c r="AEH19" s="2134" t="s">
        <v>1975</v>
      </c>
      <c r="AEI19" s="2134" t="s">
        <v>897</v>
      </c>
      <c r="AEJ19" s="2135" t="s">
        <v>897</v>
      </c>
      <c r="AEK19" s="2133" t="s">
        <v>2634</v>
      </c>
      <c r="AEL19" s="2134" t="s">
        <v>1884</v>
      </c>
      <c r="AEM19" s="2134" t="s">
        <v>897</v>
      </c>
      <c r="AEN19" s="2135" t="s">
        <v>897</v>
      </c>
      <c r="AEO19" s="2133" t="s">
        <v>1949</v>
      </c>
      <c r="AEP19" s="2134" t="s">
        <v>1900</v>
      </c>
      <c r="AEQ19" s="2134" t="s">
        <v>897</v>
      </c>
      <c r="AER19" s="2136" t="s">
        <v>897</v>
      </c>
      <c r="AES19" s="894" t="s">
        <v>11</v>
      </c>
      <c r="AET19" s="894" t="s">
        <v>441</v>
      </c>
      <c r="AEU19" s="620">
        <f t="shared" si="7"/>
        <v>10</v>
      </c>
      <c r="AEV19" s="94">
        <f t="shared" si="8"/>
        <v>12</v>
      </c>
      <c r="AEW19" s="932">
        <f t="shared" si="9"/>
        <v>22</v>
      </c>
      <c r="AEX19" s="528">
        <f t="shared" si="10"/>
        <v>0.45454545454545453</v>
      </c>
      <c r="AEY19" s="620">
        <f t="shared" si="11"/>
        <v>3</v>
      </c>
      <c r="AEZ19" s="94">
        <f t="shared" si="12"/>
        <v>9</v>
      </c>
      <c r="AFA19" s="932">
        <f t="shared" si="13"/>
        <v>12</v>
      </c>
      <c r="AFB19" s="2494">
        <f t="shared" si="14"/>
        <v>0.25</v>
      </c>
    </row>
    <row r="20" spans="1:835" x14ac:dyDescent="0.2">
      <c r="A20" s="307"/>
      <c r="B20" s="45" t="s">
        <v>38</v>
      </c>
      <c r="C20" s="565">
        <f t="shared" ca="1" si="0"/>
        <v>23</v>
      </c>
      <c r="D20" s="574">
        <v>37776</v>
      </c>
      <c r="E20" s="188" t="s">
        <v>349</v>
      </c>
      <c r="F20" s="56" t="s">
        <v>15</v>
      </c>
      <c r="G20" s="86" t="s">
        <v>14</v>
      </c>
      <c r="H20" s="76">
        <f>COUNTIF($L20:$XFD20,"*○*")</f>
        <v>203</v>
      </c>
      <c r="I20" s="77">
        <f>COUNTIF($L20:$XFD20,"*●*")</f>
        <v>211</v>
      </c>
      <c r="J20" s="77">
        <f t="shared" si="1"/>
        <v>414</v>
      </c>
      <c r="K20" s="95">
        <f t="shared" si="2"/>
        <v>0.49033816425120774</v>
      </c>
      <c r="L20" s="38" t="s">
        <v>20</v>
      </c>
      <c r="M20" s="38" t="s">
        <v>20</v>
      </c>
      <c r="N20" s="38" t="s">
        <v>20</v>
      </c>
      <c r="O20" s="39"/>
      <c r="P20" s="38" t="s">
        <v>20</v>
      </c>
      <c r="Q20" s="38" t="s">
        <v>29</v>
      </c>
      <c r="R20" s="38" t="s">
        <v>29</v>
      </c>
      <c r="S20" s="47"/>
      <c r="T20" s="48" t="s">
        <v>20</v>
      </c>
      <c r="U20" s="38" t="s">
        <v>29</v>
      </c>
      <c r="V20" s="38" t="s">
        <v>29</v>
      </c>
      <c r="W20" s="39"/>
      <c r="X20" s="38" t="s">
        <v>5</v>
      </c>
      <c r="Y20" s="38"/>
      <c r="Z20" s="38"/>
      <c r="AA20" s="47"/>
      <c r="AB20" s="48" t="s">
        <v>20</v>
      </c>
      <c r="AC20" s="38" t="s">
        <v>29</v>
      </c>
      <c r="AD20" s="38" t="s">
        <v>20</v>
      </c>
      <c r="AE20" s="39"/>
      <c r="AF20" s="38" t="s">
        <v>20</v>
      </c>
      <c r="AG20" s="38" t="s">
        <v>20</v>
      </c>
      <c r="AH20" s="38" t="s">
        <v>20</v>
      </c>
      <c r="AI20" s="47"/>
      <c r="AJ20" s="48" t="s">
        <v>5</v>
      </c>
      <c r="AK20" s="38"/>
      <c r="AL20" s="38"/>
      <c r="AM20" s="39"/>
      <c r="AN20" s="38" t="s">
        <v>29</v>
      </c>
      <c r="AO20" s="38" t="s">
        <v>20</v>
      </c>
      <c r="AP20" s="38" t="s">
        <v>20</v>
      </c>
      <c r="AQ20" s="47"/>
      <c r="AR20" s="48" t="s">
        <v>29</v>
      </c>
      <c r="AS20" s="38" t="s">
        <v>29</v>
      </c>
      <c r="AT20" s="38" t="s">
        <v>29</v>
      </c>
      <c r="AU20" s="39"/>
      <c r="AV20" s="38" t="s">
        <v>183</v>
      </c>
      <c r="AW20" s="38" t="s">
        <v>184</v>
      </c>
      <c r="AX20" s="38" t="s">
        <v>172</v>
      </c>
      <c r="AY20" s="47"/>
      <c r="AZ20" s="54" t="s">
        <v>257</v>
      </c>
      <c r="BA20" s="47" t="s">
        <v>162</v>
      </c>
      <c r="BB20" s="47" t="s">
        <v>212</v>
      </c>
      <c r="BC20" s="39"/>
      <c r="BD20" s="76" t="s">
        <v>186</v>
      </c>
      <c r="BE20" s="77" t="s">
        <v>219</v>
      </c>
      <c r="BF20" s="77" t="s">
        <v>278</v>
      </c>
      <c r="BG20" s="110"/>
      <c r="BH20" s="76" t="s">
        <v>259</v>
      </c>
      <c r="BI20" s="77" t="s">
        <v>173</v>
      </c>
      <c r="BJ20" s="77" t="s">
        <v>159</v>
      </c>
      <c r="BK20" s="124"/>
      <c r="BL20" s="76" t="s">
        <v>160</v>
      </c>
      <c r="BM20" s="77" t="s">
        <v>253</v>
      </c>
      <c r="BN20" s="77" t="s">
        <v>255</v>
      </c>
      <c r="BO20" s="124"/>
      <c r="BP20" s="76" t="s">
        <v>169</v>
      </c>
      <c r="BQ20" s="77" t="s">
        <v>161</v>
      </c>
      <c r="BR20" s="77" t="s">
        <v>272</v>
      </c>
      <c r="BS20" s="124"/>
      <c r="BT20" s="76" t="s">
        <v>200</v>
      </c>
      <c r="BU20" s="77" t="s">
        <v>190</v>
      </c>
      <c r="BV20" s="77" t="s">
        <v>263</v>
      </c>
      <c r="BW20" s="124"/>
      <c r="BX20" s="76" t="s">
        <v>172</v>
      </c>
      <c r="BY20" s="77" t="s">
        <v>226</v>
      </c>
      <c r="BZ20" s="77" t="s">
        <v>136</v>
      </c>
      <c r="CA20" s="124"/>
      <c r="CB20" s="76" t="s">
        <v>213</v>
      </c>
      <c r="CC20" s="77" t="s">
        <v>178</v>
      </c>
      <c r="CD20" s="77" t="s">
        <v>257</v>
      </c>
      <c r="CE20" s="254"/>
      <c r="CF20" s="252" t="s">
        <v>181</v>
      </c>
      <c r="CG20" s="77" t="s">
        <v>159</v>
      </c>
      <c r="CH20" s="116" t="s">
        <v>175</v>
      </c>
      <c r="CI20" s="224"/>
      <c r="CJ20" s="115" t="s">
        <v>144</v>
      </c>
      <c r="CK20" s="116" t="s">
        <v>158</v>
      </c>
      <c r="CL20" s="116" t="s">
        <v>189</v>
      </c>
      <c r="CM20" s="117"/>
      <c r="CN20" s="277" t="s">
        <v>184</v>
      </c>
      <c r="CO20" s="278" t="s">
        <v>217</v>
      </c>
      <c r="CP20" s="278" t="s">
        <v>379</v>
      </c>
      <c r="CQ20" s="263" t="s">
        <v>319</v>
      </c>
      <c r="CR20" s="67" t="s">
        <v>200</v>
      </c>
      <c r="CS20" s="74" t="s">
        <v>169</v>
      </c>
      <c r="CT20" s="74" t="s">
        <v>171</v>
      </c>
      <c r="CU20" s="263"/>
      <c r="CV20" s="67" t="s">
        <v>209</v>
      </c>
      <c r="CW20" s="74" t="s">
        <v>174</v>
      </c>
      <c r="CX20" s="74" t="s">
        <v>176</v>
      </c>
      <c r="CY20" s="74"/>
      <c r="CZ20" s="263"/>
      <c r="DA20" s="67" t="s">
        <v>206</v>
      </c>
      <c r="DB20" s="74" t="s">
        <v>266</v>
      </c>
      <c r="DC20" s="74" t="s">
        <v>181</v>
      </c>
      <c r="DD20" s="281"/>
      <c r="DE20" s="263"/>
      <c r="DF20" s="67" t="s">
        <v>213</v>
      </c>
      <c r="DG20" s="272" t="s">
        <v>178</v>
      </c>
      <c r="DH20" s="272" t="s">
        <v>160</v>
      </c>
      <c r="DI20" s="273"/>
      <c r="DJ20" s="271" t="s">
        <v>201</v>
      </c>
      <c r="DK20" s="272" t="s">
        <v>253</v>
      </c>
      <c r="DL20" s="272" t="s">
        <v>166</v>
      </c>
      <c r="DM20" s="272"/>
      <c r="DN20" s="273"/>
      <c r="DO20" s="271" t="s">
        <v>258</v>
      </c>
      <c r="DP20" s="272" t="s">
        <v>278</v>
      </c>
      <c r="DQ20" s="272" t="s">
        <v>222</v>
      </c>
      <c r="DR20" s="273"/>
      <c r="DS20" s="271" t="s">
        <v>161</v>
      </c>
      <c r="DT20" s="272" t="s">
        <v>200</v>
      </c>
      <c r="DU20" s="272" t="s">
        <v>132</v>
      </c>
      <c r="DV20" s="270" t="s">
        <v>260</v>
      </c>
      <c r="DW20" s="268" t="s">
        <v>148</v>
      </c>
      <c r="DX20" s="269" t="s">
        <v>155</v>
      </c>
      <c r="DY20" s="269"/>
      <c r="DZ20" s="270"/>
      <c r="EA20" s="268" t="s">
        <v>181</v>
      </c>
      <c r="EB20" s="269" t="s">
        <v>219</v>
      </c>
      <c r="EC20" s="269" t="s">
        <v>175</v>
      </c>
      <c r="ED20" s="263"/>
      <c r="EE20" s="67" t="s">
        <v>266</v>
      </c>
      <c r="EF20" s="74" t="s">
        <v>174</v>
      </c>
      <c r="EG20" s="74" t="s">
        <v>166</v>
      </c>
      <c r="EH20" s="39"/>
      <c r="EI20" s="67" t="s">
        <v>197</v>
      </c>
      <c r="EJ20" s="74" t="s">
        <v>183</v>
      </c>
      <c r="EK20" s="74" t="s">
        <v>213</v>
      </c>
      <c r="EL20" s="263"/>
      <c r="EM20" s="67" t="s">
        <v>161</v>
      </c>
      <c r="EN20" s="74" t="s">
        <v>297</v>
      </c>
      <c r="EO20" s="74" t="s">
        <v>282</v>
      </c>
      <c r="EP20" s="263"/>
      <c r="EQ20" s="76" t="s">
        <v>200</v>
      </c>
      <c r="ER20" s="77" t="s">
        <v>158</v>
      </c>
      <c r="ES20" s="77" t="s">
        <v>260</v>
      </c>
      <c r="ET20" s="124" t="s">
        <v>169</v>
      </c>
      <c r="EU20" s="76" t="s">
        <v>162</v>
      </c>
      <c r="EV20" s="77" t="s">
        <v>190</v>
      </c>
      <c r="EW20" s="77" t="s">
        <v>319</v>
      </c>
      <c r="EX20" s="110"/>
      <c r="EY20" s="67" t="s">
        <v>157</v>
      </c>
      <c r="EZ20" s="74" t="s">
        <v>173</v>
      </c>
      <c r="FA20" s="74"/>
      <c r="FB20" s="263"/>
      <c r="FC20" s="76" t="s">
        <v>189</v>
      </c>
      <c r="FD20" s="77" t="s">
        <v>202</v>
      </c>
      <c r="FE20" s="77" t="s">
        <v>175</v>
      </c>
      <c r="FF20" s="124"/>
      <c r="FG20" s="76" t="s">
        <v>226</v>
      </c>
      <c r="FH20" s="77" t="s">
        <v>159</v>
      </c>
      <c r="FI20" s="77" t="s">
        <v>161</v>
      </c>
      <c r="FJ20" s="124"/>
      <c r="FK20" s="76" t="s">
        <v>278</v>
      </c>
      <c r="FL20" s="77" t="s">
        <v>138</v>
      </c>
      <c r="FM20" s="77" t="s">
        <v>162</v>
      </c>
      <c r="FN20" s="124"/>
      <c r="FO20" s="76" t="s">
        <v>261</v>
      </c>
      <c r="FP20" s="77" t="s">
        <v>174</v>
      </c>
      <c r="FQ20" s="77" t="s">
        <v>268</v>
      </c>
      <c r="FR20" s="124"/>
      <c r="FS20" s="76" t="s">
        <v>195</v>
      </c>
      <c r="FT20" s="77" t="s">
        <v>319</v>
      </c>
      <c r="FU20" s="77" t="s">
        <v>270</v>
      </c>
      <c r="FV20" s="110"/>
      <c r="FW20" s="76" t="s">
        <v>528</v>
      </c>
      <c r="FX20" s="77" t="s">
        <v>148</v>
      </c>
      <c r="FY20" s="77"/>
      <c r="FZ20" s="124"/>
      <c r="GA20" s="76" t="s">
        <v>297</v>
      </c>
      <c r="GB20" s="77" t="s">
        <v>282</v>
      </c>
      <c r="GC20" s="77" t="s">
        <v>176</v>
      </c>
      <c r="GD20" s="124"/>
      <c r="GE20" s="76" t="s">
        <v>213</v>
      </c>
      <c r="GF20" s="77" t="s">
        <v>267</v>
      </c>
      <c r="GG20" s="77" t="s">
        <v>295</v>
      </c>
      <c r="GH20" s="124"/>
      <c r="GI20" s="76" t="s">
        <v>166</v>
      </c>
      <c r="GJ20" s="77" t="s">
        <v>529</v>
      </c>
      <c r="GK20" s="77" t="s">
        <v>285</v>
      </c>
      <c r="GL20" s="110"/>
      <c r="GM20" s="76" t="s">
        <v>160</v>
      </c>
      <c r="GN20" s="77" t="s">
        <v>189</v>
      </c>
      <c r="GO20" s="77" t="s">
        <v>415</v>
      </c>
      <c r="GP20" s="124"/>
      <c r="GQ20" s="76" t="s">
        <v>253</v>
      </c>
      <c r="GR20" s="77" t="s">
        <v>254</v>
      </c>
      <c r="GS20" s="77"/>
      <c r="GT20" s="124"/>
      <c r="GU20" s="76" t="s">
        <v>266</v>
      </c>
      <c r="GV20" s="77" t="s">
        <v>261</v>
      </c>
      <c r="GW20" s="77" t="s">
        <v>200</v>
      </c>
      <c r="GX20" s="124"/>
      <c r="GY20" s="76" t="s">
        <v>414</v>
      </c>
      <c r="GZ20" s="77" t="s">
        <v>202</v>
      </c>
      <c r="HA20" s="77" t="s">
        <v>475</v>
      </c>
      <c r="HB20" s="124"/>
      <c r="HC20" s="76" t="s">
        <v>206</v>
      </c>
      <c r="HD20" s="77" t="s">
        <v>319</v>
      </c>
      <c r="HE20" s="77" t="s">
        <v>282</v>
      </c>
      <c r="HF20" s="124"/>
      <c r="HG20" s="76" t="s">
        <v>269</v>
      </c>
      <c r="HH20" s="77" t="s">
        <v>183</v>
      </c>
      <c r="HI20" s="77" t="s">
        <v>160</v>
      </c>
      <c r="HJ20" s="124"/>
      <c r="HK20" s="76" t="s">
        <v>289</v>
      </c>
      <c r="HL20" s="77" t="s">
        <v>270</v>
      </c>
      <c r="HM20" s="116" t="s">
        <v>166</v>
      </c>
      <c r="HN20" s="224"/>
      <c r="HO20" s="115" t="s">
        <v>222</v>
      </c>
      <c r="HP20" s="116" t="s">
        <v>225</v>
      </c>
      <c r="HQ20" s="116" t="s">
        <v>287</v>
      </c>
      <c r="HR20" s="224"/>
      <c r="HS20" s="115" t="s">
        <v>189</v>
      </c>
      <c r="HT20" s="116" t="s">
        <v>169</v>
      </c>
      <c r="HU20" s="116" t="s">
        <v>213</v>
      </c>
      <c r="HV20" s="224"/>
      <c r="HW20" s="115" t="s">
        <v>226</v>
      </c>
      <c r="HX20" s="116" t="s">
        <v>484</v>
      </c>
      <c r="HY20" s="116" t="s">
        <v>463</v>
      </c>
      <c r="HZ20" s="224"/>
      <c r="IA20" s="115" t="s">
        <v>263</v>
      </c>
      <c r="IB20" s="116" t="s">
        <v>206</v>
      </c>
      <c r="IC20" s="116" t="s">
        <v>268</v>
      </c>
      <c r="ID20" s="224"/>
      <c r="IE20" s="115" t="s">
        <v>259</v>
      </c>
      <c r="IF20" s="116" t="s">
        <v>260</v>
      </c>
      <c r="IG20" s="116" t="s">
        <v>419</v>
      </c>
      <c r="IH20" s="224"/>
      <c r="II20" s="115" t="s">
        <v>137</v>
      </c>
      <c r="IJ20" s="116" t="s">
        <v>269</v>
      </c>
      <c r="IK20" s="116" t="s">
        <v>163</v>
      </c>
      <c r="IL20" s="124" t="s">
        <v>297</v>
      </c>
      <c r="IM20" s="76" t="s">
        <v>148</v>
      </c>
      <c r="IN20" s="116" t="s">
        <v>174</v>
      </c>
      <c r="IO20" s="116"/>
      <c r="IP20" s="224"/>
      <c r="IQ20" s="677" t="s">
        <v>176</v>
      </c>
      <c r="IR20" s="116" t="s">
        <v>166</v>
      </c>
      <c r="IS20" s="116" t="s">
        <v>213</v>
      </c>
      <c r="IT20" s="224"/>
      <c r="IU20" s="115" t="s">
        <v>267</v>
      </c>
      <c r="IV20" s="116" t="s">
        <v>261</v>
      </c>
      <c r="IW20" s="116" t="s">
        <v>266</v>
      </c>
      <c r="IX20" s="224"/>
      <c r="IY20" s="677" t="s">
        <v>418</v>
      </c>
      <c r="IZ20" s="116" t="s">
        <v>279</v>
      </c>
      <c r="JA20" s="116" t="s">
        <v>958</v>
      </c>
      <c r="JB20" s="224"/>
      <c r="JC20" s="115" t="s">
        <v>145</v>
      </c>
      <c r="JD20" s="116" t="s">
        <v>158</v>
      </c>
      <c r="JE20" s="116"/>
      <c r="JF20" s="224"/>
      <c r="JG20" s="115" t="s">
        <v>259</v>
      </c>
      <c r="JH20" s="116" t="s">
        <v>271</v>
      </c>
      <c r="JI20" s="116" t="s">
        <v>289</v>
      </c>
      <c r="JJ20" s="224"/>
      <c r="JK20" s="115" t="s">
        <v>169</v>
      </c>
      <c r="JL20" s="116" t="s">
        <v>137</v>
      </c>
      <c r="JM20" s="116" t="s">
        <v>485</v>
      </c>
      <c r="JN20" s="224"/>
      <c r="JO20" s="115" t="s">
        <v>260</v>
      </c>
      <c r="JP20" s="116" t="s">
        <v>793</v>
      </c>
      <c r="JQ20" s="116" t="s">
        <v>153</v>
      </c>
      <c r="JR20" s="110" t="s">
        <v>475</v>
      </c>
      <c r="JS20" s="76" t="s">
        <v>253</v>
      </c>
      <c r="JT20" s="77" t="s">
        <v>139</v>
      </c>
      <c r="JU20" s="77"/>
      <c r="JV20" s="124"/>
      <c r="JW20" s="76" t="s">
        <v>5</v>
      </c>
      <c r="JX20" s="77"/>
      <c r="JY20" s="77"/>
      <c r="JZ20" s="110"/>
      <c r="KA20" s="76" t="s">
        <v>161</v>
      </c>
      <c r="KB20" s="77" t="s">
        <v>150</v>
      </c>
      <c r="KC20" s="77"/>
      <c r="KD20" s="77"/>
      <c r="KE20" s="124"/>
      <c r="KF20" s="76" t="s">
        <v>5</v>
      </c>
      <c r="KG20" s="77"/>
      <c r="KH20" s="77"/>
      <c r="KI20" s="124"/>
      <c r="KJ20" s="76" t="s">
        <v>172</v>
      </c>
      <c r="KK20" s="77" t="s">
        <v>174</v>
      </c>
      <c r="KL20" s="77"/>
      <c r="KM20" s="124"/>
      <c r="KN20" s="76" t="s">
        <v>251</v>
      </c>
      <c r="KO20" s="77" t="s">
        <v>528</v>
      </c>
      <c r="KP20" s="77"/>
      <c r="KQ20" s="124"/>
      <c r="KR20" s="76" t="s">
        <v>278</v>
      </c>
      <c r="KS20" s="77" t="s">
        <v>439</v>
      </c>
      <c r="KT20" s="77"/>
      <c r="KU20" s="124"/>
      <c r="KV20" s="76" t="s">
        <v>5</v>
      </c>
      <c r="KW20" s="77"/>
      <c r="KX20" s="77"/>
      <c r="KY20" s="124"/>
      <c r="KZ20" s="78" t="s">
        <v>206</v>
      </c>
      <c r="LA20" s="79" t="s">
        <v>159</v>
      </c>
      <c r="LB20" s="79"/>
      <c r="LC20" s="183"/>
      <c r="LD20" s="78" t="s">
        <v>253</v>
      </c>
      <c r="LE20" s="79" t="s">
        <v>297</v>
      </c>
      <c r="LF20" s="79"/>
      <c r="LG20" s="183"/>
      <c r="LH20" s="78" t="s">
        <v>171</v>
      </c>
      <c r="LI20" s="79" t="s">
        <v>172</v>
      </c>
      <c r="LJ20" s="79"/>
      <c r="LK20" s="183"/>
      <c r="LL20" s="78" t="s">
        <v>169</v>
      </c>
      <c r="LM20" s="79" t="s">
        <v>190</v>
      </c>
      <c r="LN20" s="79"/>
      <c r="LO20" s="183"/>
      <c r="LP20" s="78" t="s">
        <v>278</v>
      </c>
      <c r="LQ20" s="79" t="s">
        <v>484</v>
      </c>
      <c r="LR20" s="79" t="s">
        <v>132</v>
      </c>
      <c r="LS20" s="909"/>
      <c r="LT20" s="76" t="s">
        <v>5</v>
      </c>
      <c r="LU20" s="77"/>
      <c r="LV20" s="77"/>
      <c r="LW20" s="124"/>
      <c r="LX20" s="76" t="s">
        <v>5</v>
      </c>
      <c r="LY20" s="77"/>
      <c r="LZ20" s="77"/>
      <c r="MA20" s="124"/>
      <c r="MB20" s="76" t="s">
        <v>5</v>
      </c>
      <c r="MC20" s="77"/>
      <c r="MD20" s="77"/>
      <c r="ME20" s="124"/>
      <c r="MF20" s="76" t="s">
        <v>5</v>
      </c>
      <c r="MG20" s="77"/>
      <c r="MH20" s="77"/>
      <c r="MI20" s="110"/>
      <c r="MJ20" s="76" t="s">
        <v>5</v>
      </c>
      <c r="MK20" s="77"/>
      <c r="ML20" s="77"/>
      <c r="MM20" s="110"/>
      <c r="MN20" s="76" t="s">
        <v>5</v>
      </c>
      <c r="MO20" s="77"/>
      <c r="MP20" s="77"/>
      <c r="MQ20" s="110"/>
      <c r="MR20" s="76" t="s">
        <v>5</v>
      </c>
      <c r="MS20" s="77"/>
      <c r="MT20" s="77"/>
      <c r="MU20" s="110"/>
      <c r="MV20" s="338" t="s">
        <v>5</v>
      </c>
      <c r="MW20" s="77"/>
      <c r="MX20" s="77"/>
      <c r="MY20" s="933"/>
      <c r="MZ20" s="338" t="s">
        <v>5</v>
      </c>
      <c r="NA20" s="77"/>
      <c r="NB20" s="77"/>
      <c r="NC20" s="110"/>
      <c r="ND20" s="338" t="s">
        <v>5</v>
      </c>
      <c r="NE20" s="77"/>
      <c r="NF20" s="77"/>
      <c r="NG20" s="933"/>
      <c r="NH20" s="338" t="s">
        <v>5</v>
      </c>
      <c r="NI20" s="77"/>
      <c r="NJ20" s="77"/>
      <c r="NK20" s="933"/>
      <c r="NL20" s="338" t="s">
        <v>5</v>
      </c>
      <c r="NM20" s="77"/>
      <c r="NN20" s="77"/>
      <c r="NO20" s="933"/>
      <c r="NP20" s="338" t="s">
        <v>5</v>
      </c>
      <c r="NQ20" s="77"/>
      <c r="NR20" s="77"/>
      <c r="NS20" s="933"/>
      <c r="NT20" s="338" t="s">
        <v>5</v>
      </c>
      <c r="NU20" s="77"/>
      <c r="NV20" s="77"/>
      <c r="NW20" s="933"/>
      <c r="NX20" s="338" t="s">
        <v>5</v>
      </c>
      <c r="NY20" s="77"/>
      <c r="NZ20" s="77"/>
      <c r="OA20" s="110"/>
      <c r="OB20" s="338" t="s">
        <v>5</v>
      </c>
      <c r="OC20" s="77"/>
      <c r="OD20" s="77"/>
      <c r="OE20" s="933"/>
      <c r="OF20" s="338" t="s">
        <v>5</v>
      </c>
      <c r="OG20" s="77"/>
      <c r="OH20" s="77"/>
      <c r="OI20" s="933"/>
      <c r="OJ20" s="338" t="s">
        <v>1071</v>
      </c>
      <c r="OK20" s="77" t="s">
        <v>135</v>
      </c>
      <c r="OL20" s="77"/>
      <c r="OM20" s="933"/>
      <c r="ON20" s="338" t="s">
        <v>450</v>
      </c>
      <c r="OO20" s="77" t="s">
        <v>206</v>
      </c>
      <c r="OP20" s="77"/>
      <c r="OQ20" s="933"/>
      <c r="OR20" s="338" t="s">
        <v>415</v>
      </c>
      <c r="OS20" s="81" t="s">
        <v>221</v>
      </c>
      <c r="OT20" s="81"/>
      <c r="OU20" s="1053"/>
      <c r="OV20" s="1052" t="s">
        <v>259</v>
      </c>
      <c r="OW20" s="81" t="s">
        <v>190</v>
      </c>
      <c r="OX20" s="81"/>
      <c r="OY20" s="1053"/>
      <c r="OZ20" s="1052" t="s">
        <v>213</v>
      </c>
      <c r="PA20" s="81" t="s">
        <v>161</v>
      </c>
      <c r="PB20" s="81"/>
      <c r="PC20" s="1053"/>
      <c r="PD20" s="1052" t="s">
        <v>158</v>
      </c>
      <c r="PE20" s="81" t="s">
        <v>133</v>
      </c>
      <c r="PF20" s="77" t="s">
        <v>297</v>
      </c>
      <c r="PG20" s="933"/>
      <c r="PH20" s="338" t="s">
        <v>253</v>
      </c>
      <c r="PI20" s="77" t="s">
        <v>183</v>
      </c>
      <c r="PJ20" s="77"/>
      <c r="PK20" s="933"/>
      <c r="PL20" s="338" t="s">
        <v>269</v>
      </c>
      <c r="PM20" s="77" t="s">
        <v>169</v>
      </c>
      <c r="PN20" s="77"/>
      <c r="PO20" s="77"/>
      <c r="PP20" s="110"/>
      <c r="PQ20" s="338" t="s">
        <v>543</v>
      </c>
      <c r="PR20" s="77" t="s">
        <v>466</v>
      </c>
      <c r="PS20" s="77"/>
      <c r="PT20" s="933"/>
      <c r="PU20" s="338" t="s">
        <v>415</v>
      </c>
      <c r="PV20" s="77" t="s">
        <v>265</v>
      </c>
      <c r="PW20" s="77"/>
      <c r="PX20" s="933"/>
      <c r="PY20" s="338" t="s">
        <v>164</v>
      </c>
      <c r="PZ20" s="77" t="s">
        <v>450</v>
      </c>
      <c r="QA20" s="77"/>
      <c r="QB20" s="933"/>
      <c r="QC20" s="338" t="s">
        <v>483</v>
      </c>
      <c r="QD20" s="77" t="s">
        <v>190</v>
      </c>
      <c r="QE20" s="77"/>
      <c r="QF20" s="933"/>
      <c r="QG20" s="338" t="s">
        <v>166</v>
      </c>
      <c r="QH20" s="77" t="s">
        <v>297</v>
      </c>
      <c r="QI20" s="77"/>
      <c r="QJ20" s="933"/>
      <c r="QK20" s="1054" t="s">
        <v>259</v>
      </c>
      <c r="QL20" s="79" t="s">
        <v>171</v>
      </c>
      <c r="QM20" s="79"/>
      <c r="QN20" s="1055"/>
      <c r="QO20" s="1054" t="s">
        <v>206</v>
      </c>
      <c r="QP20" s="79" t="s">
        <v>795</v>
      </c>
      <c r="QQ20" s="79"/>
      <c r="QR20" s="1055"/>
      <c r="QS20" s="1054" t="s">
        <v>184</v>
      </c>
      <c r="QT20" s="79" t="s">
        <v>529</v>
      </c>
      <c r="QU20" s="79"/>
      <c r="QV20" s="1055"/>
      <c r="QW20" s="1054" t="s">
        <v>5</v>
      </c>
      <c r="QX20" s="79"/>
      <c r="QY20" s="79"/>
      <c r="QZ20" s="1055"/>
      <c r="RA20" s="1054" t="s">
        <v>295</v>
      </c>
      <c r="RB20" s="79" t="s">
        <v>183</v>
      </c>
      <c r="RC20" s="79"/>
      <c r="RD20" s="1055"/>
      <c r="RE20" s="1054" t="s">
        <v>267</v>
      </c>
      <c r="RF20" s="79" t="s">
        <v>132</v>
      </c>
      <c r="RG20" s="77" t="s">
        <v>195</v>
      </c>
      <c r="RH20" s="933"/>
      <c r="RI20" s="338" t="s">
        <v>285</v>
      </c>
      <c r="RJ20" s="77" t="s">
        <v>467</v>
      </c>
      <c r="RK20" s="77"/>
      <c r="RL20" s="933"/>
      <c r="RM20" s="338" t="s">
        <v>159</v>
      </c>
      <c r="RN20" s="77" t="s">
        <v>414</v>
      </c>
      <c r="RO20" s="77"/>
      <c r="RP20" s="933"/>
      <c r="RQ20" s="338" t="s">
        <v>485</v>
      </c>
      <c r="RR20" s="77" t="s">
        <v>415</v>
      </c>
      <c r="RS20" s="77"/>
      <c r="RT20" s="933"/>
      <c r="RU20" s="338" t="s">
        <v>202</v>
      </c>
      <c r="RV20" s="77" t="s">
        <v>174</v>
      </c>
      <c r="RW20" s="77"/>
      <c r="RX20" s="933"/>
      <c r="RY20" s="338" t="s">
        <v>444</v>
      </c>
      <c r="RZ20" s="77" t="s">
        <v>261</v>
      </c>
      <c r="SA20" s="77"/>
      <c r="SB20" s="933"/>
      <c r="SC20" s="338" t="s">
        <v>260</v>
      </c>
      <c r="SD20" s="77" t="s">
        <v>171</v>
      </c>
      <c r="SE20" s="77"/>
      <c r="SF20" s="933"/>
      <c r="SG20" s="338" t="s">
        <v>267</v>
      </c>
      <c r="SH20" s="77" t="s">
        <v>543</v>
      </c>
      <c r="SI20" s="77"/>
      <c r="SJ20" s="933"/>
      <c r="SK20" s="338" t="s">
        <v>319</v>
      </c>
      <c r="SL20" s="77" t="s">
        <v>224</v>
      </c>
      <c r="SM20" s="77"/>
      <c r="SN20" s="933"/>
      <c r="SO20" s="338" t="s">
        <v>206</v>
      </c>
      <c r="SP20" s="77" t="s">
        <v>501</v>
      </c>
      <c r="SQ20" s="77"/>
      <c r="SR20" s="933"/>
      <c r="SS20" s="338" t="s">
        <v>289</v>
      </c>
      <c r="ST20" s="77" t="s">
        <v>269</v>
      </c>
      <c r="SU20" s="77"/>
      <c r="SV20" s="933"/>
      <c r="SW20" s="338" t="s">
        <v>414</v>
      </c>
      <c r="SX20" s="77" t="s">
        <v>195</v>
      </c>
      <c r="SY20" s="77"/>
      <c r="SZ20" s="110"/>
      <c r="TA20" s="338" t="s">
        <v>263</v>
      </c>
      <c r="TB20" s="77" t="s">
        <v>279</v>
      </c>
      <c r="TC20" s="77"/>
      <c r="TD20" s="933"/>
      <c r="TE20" s="338" t="s">
        <v>213</v>
      </c>
      <c r="TF20" s="77" t="s">
        <v>813</v>
      </c>
      <c r="TG20" s="77"/>
      <c r="TH20" s="933"/>
      <c r="TI20" s="338" t="s">
        <v>159</v>
      </c>
      <c r="TJ20" s="77" t="s">
        <v>445</v>
      </c>
      <c r="TK20" s="77"/>
      <c r="TL20" s="933"/>
      <c r="TM20" s="338" t="s">
        <v>483</v>
      </c>
      <c r="TN20" s="77" t="s">
        <v>222</v>
      </c>
      <c r="TO20" s="77"/>
      <c r="TP20" s="933"/>
      <c r="TQ20" s="338" t="s">
        <v>260</v>
      </c>
      <c r="TR20" s="77" t="s">
        <v>259</v>
      </c>
      <c r="TS20" s="77"/>
      <c r="TT20" s="933"/>
      <c r="TU20" s="338" t="s">
        <v>1985</v>
      </c>
      <c r="TV20" s="77" t="s">
        <v>1914</v>
      </c>
      <c r="TW20" s="77" t="s">
        <v>897</v>
      </c>
      <c r="TX20" s="933"/>
      <c r="TY20" s="338" t="s">
        <v>1873</v>
      </c>
      <c r="TZ20" s="77" t="s">
        <v>1874</v>
      </c>
      <c r="UA20" s="77" t="s">
        <v>897</v>
      </c>
      <c r="UB20" s="110"/>
      <c r="UC20" s="1435" t="s">
        <v>1891</v>
      </c>
      <c r="UD20" s="1012" t="s">
        <v>1868</v>
      </c>
      <c r="UE20" s="1012" t="s">
        <v>897</v>
      </c>
      <c r="UF20" s="1078" t="s">
        <v>897</v>
      </c>
      <c r="UG20" s="1435" t="s">
        <v>1883</v>
      </c>
      <c r="UH20" s="1012" t="s">
        <v>1870</v>
      </c>
      <c r="UI20" s="1012" t="s">
        <v>897</v>
      </c>
      <c r="UJ20" s="1078"/>
      <c r="UK20" s="1435" t="s">
        <v>897</v>
      </c>
      <c r="UL20" s="1012" t="s">
        <v>897</v>
      </c>
      <c r="UM20" s="1012" t="s">
        <v>897</v>
      </c>
      <c r="UN20" s="1078"/>
      <c r="UO20" s="1435" t="s">
        <v>1972</v>
      </c>
      <c r="UP20" s="1012" t="s">
        <v>1880</v>
      </c>
      <c r="UQ20" s="1012" t="s">
        <v>897</v>
      </c>
      <c r="UR20" s="1078"/>
      <c r="US20" s="1435" t="s">
        <v>159</v>
      </c>
      <c r="UT20" s="1012" t="s">
        <v>483</v>
      </c>
      <c r="UU20" s="1012" t="s">
        <v>897</v>
      </c>
      <c r="UV20" s="1078"/>
      <c r="UW20" s="1805" t="s">
        <v>1893</v>
      </c>
      <c r="UX20" s="1723" t="s">
        <v>1877</v>
      </c>
      <c r="UY20" s="1723" t="s">
        <v>897</v>
      </c>
      <c r="UZ20" s="1780" t="s">
        <v>897</v>
      </c>
      <c r="VA20" s="1805" t="s">
        <v>1903</v>
      </c>
      <c r="VB20" s="1723" t="s">
        <v>1876</v>
      </c>
      <c r="VC20" s="1723" t="s">
        <v>897</v>
      </c>
      <c r="VD20" s="1780" t="s">
        <v>897</v>
      </c>
      <c r="VE20" s="1805" t="s">
        <v>1879</v>
      </c>
      <c r="VF20" s="1723" t="s">
        <v>1873</v>
      </c>
      <c r="VG20" s="1723" t="s">
        <v>897</v>
      </c>
      <c r="VH20" s="1780" t="s">
        <v>897</v>
      </c>
      <c r="VI20" s="1805" t="s">
        <v>446</v>
      </c>
      <c r="VJ20" s="1723" t="s">
        <v>169</v>
      </c>
      <c r="VK20" s="1723" t="s">
        <v>897</v>
      </c>
      <c r="VL20" s="1780" t="s">
        <v>897</v>
      </c>
      <c r="VM20" s="1805" t="s">
        <v>1012</v>
      </c>
      <c r="VN20" s="1723" t="s">
        <v>467</v>
      </c>
      <c r="VO20" s="1723" t="s">
        <v>897</v>
      </c>
      <c r="VP20" s="1780" t="s">
        <v>897</v>
      </c>
      <c r="VQ20" s="1805" t="s">
        <v>285</v>
      </c>
      <c r="VR20" s="1723" t="s">
        <v>202</v>
      </c>
      <c r="VS20" s="1723" t="s">
        <v>897</v>
      </c>
      <c r="VT20" s="1780" t="s">
        <v>897</v>
      </c>
      <c r="VU20" s="1805" t="s">
        <v>2207</v>
      </c>
      <c r="VV20" s="1723" t="s">
        <v>1880</v>
      </c>
      <c r="VW20" s="1723" t="s">
        <v>897</v>
      </c>
      <c r="VX20" s="1780" t="s">
        <v>897</v>
      </c>
      <c r="VY20" s="1805" t="s">
        <v>1893</v>
      </c>
      <c r="VZ20" s="1723" t="s">
        <v>1894</v>
      </c>
      <c r="WA20" s="1723" t="s">
        <v>897</v>
      </c>
      <c r="WB20" s="1780" t="s">
        <v>897</v>
      </c>
      <c r="WC20" s="1805" t="s">
        <v>1889</v>
      </c>
      <c r="WD20" s="1723" t="s">
        <v>1890</v>
      </c>
      <c r="WE20" s="1723" t="s">
        <v>897</v>
      </c>
      <c r="WF20" s="1780" t="s">
        <v>897</v>
      </c>
      <c r="WG20" s="1805" t="s">
        <v>1913</v>
      </c>
      <c r="WH20" s="1723" t="s">
        <v>1892</v>
      </c>
      <c r="WI20" s="1723" t="s">
        <v>897</v>
      </c>
      <c r="WJ20" s="1780" t="s">
        <v>897</v>
      </c>
      <c r="WK20" s="1805" t="s">
        <v>1871</v>
      </c>
      <c r="WL20" s="1723" t="s">
        <v>1879</v>
      </c>
      <c r="WM20" s="1723" t="s">
        <v>897</v>
      </c>
      <c r="WN20" s="1780" t="s">
        <v>897</v>
      </c>
      <c r="WO20" s="1805" t="s">
        <v>1986</v>
      </c>
      <c r="WP20" s="1723" t="s">
        <v>1969</v>
      </c>
      <c r="WQ20" s="1723" t="s">
        <v>897</v>
      </c>
      <c r="WR20" s="1780" t="s">
        <v>897</v>
      </c>
      <c r="WS20" s="1805" t="s">
        <v>1984</v>
      </c>
      <c r="WT20" s="1723" t="s">
        <v>1982</v>
      </c>
      <c r="WU20" s="1723" t="s">
        <v>897</v>
      </c>
      <c r="WV20" s="1780" t="s">
        <v>897</v>
      </c>
      <c r="WW20" s="1805" t="s">
        <v>1870</v>
      </c>
      <c r="WX20" s="1723" t="s">
        <v>1868</v>
      </c>
      <c r="WY20" s="1723" t="s">
        <v>897</v>
      </c>
      <c r="WZ20" s="1780" t="s">
        <v>897</v>
      </c>
      <c r="XA20" s="1805" t="s">
        <v>1970</v>
      </c>
      <c r="XB20" s="1723" t="s">
        <v>2208</v>
      </c>
      <c r="XC20" s="1723" t="s">
        <v>897</v>
      </c>
      <c r="XD20" s="1780" t="s">
        <v>897</v>
      </c>
      <c r="XE20" s="1805" t="s">
        <v>2371</v>
      </c>
      <c r="XF20" s="1723" t="s">
        <v>1869</v>
      </c>
      <c r="XG20" s="1723" t="s">
        <v>897</v>
      </c>
      <c r="XH20" s="1780" t="s">
        <v>897</v>
      </c>
      <c r="XI20" s="1805" t="s">
        <v>1890</v>
      </c>
      <c r="XJ20" s="1723" t="s">
        <v>1879</v>
      </c>
      <c r="XK20" s="1723" t="s">
        <v>897</v>
      </c>
      <c r="XL20" s="1780" t="s">
        <v>897</v>
      </c>
      <c r="XM20" s="1805" t="s">
        <v>1884</v>
      </c>
      <c r="XN20" s="1723" t="s">
        <v>1969</v>
      </c>
      <c r="XO20" s="1723" t="s">
        <v>897</v>
      </c>
      <c r="XP20" s="1780" t="s">
        <v>897</v>
      </c>
      <c r="XQ20" s="1805" t="s">
        <v>2350</v>
      </c>
      <c r="XR20" s="1723" t="s">
        <v>1987</v>
      </c>
      <c r="XS20" s="1723" t="s">
        <v>897</v>
      </c>
      <c r="XT20" s="1780" t="s">
        <v>897</v>
      </c>
      <c r="XU20" s="1805" t="s">
        <v>1910</v>
      </c>
      <c r="XV20" s="1723" t="s">
        <v>1988</v>
      </c>
      <c r="XW20" s="1723" t="s">
        <v>897</v>
      </c>
      <c r="XX20" s="1780" t="s">
        <v>897</v>
      </c>
      <c r="XY20" s="1805" t="s">
        <v>1868</v>
      </c>
      <c r="XZ20" s="1723" t="s">
        <v>1870</v>
      </c>
      <c r="YA20" s="1723" t="s">
        <v>897</v>
      </c>
      <c r="YB20" s="1780" t="s">
        <v>897</v>
      </c>
      <c r="YC20" s="1805" t="s">
        <v>1982</v>
      </c>
      <c r="YD20" s="1723" t="s">
        <v>1935</v>
      </c>
      <c r="YE20" s="1723" t="s">
        <v>897</v>
      </c>
      <c r="YF20" s="1780" t="s">
        <v>897</v>
      </c>
      <c r="YG20" s="1805" t="s">
        <v>1979</v>
      </c>
      <c r="YH20" s="1723" t="s">
        <v>1880</v>
      </c>
      <c r="YI20" s="1723" t="s">
        <v>897</v>
      </c>
      <c r="YJ20" s="1780" t="s">
        <v>897</v>
      </c>
      <c r="YK20" s="1805" t="s">
        <v>1879</v>
      </c>
      <c r="YL20" s="1723" t="s">
        <v>1970</v>
      </c>
      <c r="YM20" s="1723" t="s">
        <v>897</v>
      </c>
      <c r="YN20" s="1806" t="s">
        <v>897</v>
      </c>
      <c r="YO20" s="1805" t="s">
        <v>2208</v>
      </c>
      <c r="YP20" s="1723" t="s">
        <v>1969</v>
      </c>
      <c r="YQ20" s="1723" t="s">
        <v>897</v>
      </c>
      <c r="YR20" s="1780" t="s">
        <v>897</v>
      </c>
      <c r="YS20" s="1805" t="s">
        <v>1877</v>
      </c>
      <c r="YT20" s="1723" t="s">
        <v>1907</v>
      </c>
      <c r="YU20" s="1723" t="s">
        <v>897</v>
      </c>
      <c r="YV20" s="1780" t="s">
        <v>897</v>
      </c>
      <c r="YW20" s="1805" t="s">
        <v>2350</v>
      </c>
      <c r="YX20" s="1723" t="s">
        <v>1986</v>
      </c>
      <c r="YY20" s="1723" t="s">
        <v>897</v>
      </c>
      <c r="YZ20" s="1780" t="s">
        <v>897</v>
      </c>
      <c r="ZA20" s="1805" t="s">
        <v>1884</v>
      </c>
      <c r="ZB20" s="1723" t="s">
        <v>1973</v>
      </c>
      <c r="ZC20" s="1723" t="s">
        <v>897</v>
      </c>
      <c r="ZD20" s="1780" t="s">
        <v>897</v>
      </c>
      <c r="ZE20" s="1805" t="s">
        <v>1900</v>
      </c>
      <c r="ZF20" s="1723" t="s">
        <v>1870</v>
      </c>
      <c r="ZG20" s="1723" t="s">
        <v>897</v>
      </c>
      <c r="ZH20" s="1780" t="s">
        <v>897</v>
      </c>
      <c r="ZI20" s="1805" t="s">
        <v>1914</v>
      </c>
      <c r="ZJ20" s="1723" t="s">
        <v>1880</v>
      </c>
      <c r="ZK20" s="1723" t="s">
        <v>897</v>
      </c>
      <c r="ZL20" s="1806" t="s">
        <v>897</v>
      </c>
      <c r="ZM20" s="1805" t="s">
        <v>1950</v>
      </c>
      <c r="ZN20" s="1723" t="s">
        <v>1993</v>
      </c>
      <c r="ZO20" s="1723" t="s">
        <v>897</v>
      </c>
      <c r="ZP20" s="1780" t="s">
        <v>897</v>
      </c>
      <c r="ZQ20" s="1805" t="s">
        <v>1991</v>
      </c>
      <c r="ZR20" s="1723" t="s">
        <v>1873</v>
      </c>
      <c r="ZS20" s="1723" t="s">
        <v>897</v>
      </c>
      <c r="ZT20" s="1780" t="s">
        <v>897</v>
      </c>
      <c r="ZU20" s="1805" t="s">
        <v>1935</v>
      </c>
      <c r="ZV20" s="1723" t="s">
        <v>2350</v>
      </c>
      <c r="ZW20" s="1723" t="s">
        <v>897</v>
      </c>
      <c r="ZX20" s="1780" t="s">
        <v>897</v>
      </c>
      <c r="ZY20" s="1805" t="s">
        <v>1876</v>
      </c>
      <c r="ZZ20" s="1723" t="s">
        <v>1901</v>
      </c>
      <c r="AAA20" s="1723" t="s">
        <v>897</v>
      </c>
      <c r="AAB20" s="1780" t="s">
        <v>897</v>
      </c>
      <c r="AAC20" s="1805" t="s">
        <v>1890</v>
      </c>
      <c r="AAD20" s="1723" t="s">
        <v>1970</v>
      </c>
      <c r="AAE20" s="1723" t="s">
        <v>897</v>
      </c>
      <c r="AAF20" s="1780" t="s">
        <v>897</v>
      </c>
      <c r="AAG20" s="1805" t="s">
        <v>1975</v>
      </c>
      <c r="AAH20" s="1723" t="s">
        <v>1957</v>
      </c>
      <c r="AAI20" s="1723" t="s">
        <v>897</v>
      </c>
      <c r="AAJ20" s="1780" t="s">
        <v>897</v>
      </c>
      <c r="AAK20" s="1805" t="s">
        <v>1884</v>
      </c>
      <c r="AAL20" s="1723" t="s">
        <v>2634</v>
      </c>
      <c r="AAM20" s="1723" t="s">
        <v>897</v>
      </c>
      <c r="AAN20" s="1806" t="s">
        <v>897</v>
      </c>
      <c r="AAO20" s="1805" t="s">
        <v>1868</v>
      </c>
      <c r="AAP20" s="1723" t="s">
        <v>1939</v>
      </c>
      <c r="AAQ20" s="1723" t="s">
        <v>897</v>
      </c>
      <c r="AAR20" s="1780" t="s">
        <v>897</v>
      </c>
      <c r="AAS20" s="1805" t="s">
        <v>1929</v>
      </c>
      <c r="AAT20" s="1723" t="s">
        <v>1986</v>
      </c>
      <c r="AAU20" s="1723" t="s">
        <v>897</v>
      </c>
      <c r="AAV20" s="1806" t="s">
        <v>897</v>
      </c>
      <c r="AAW20" s="1805" t="s">
        <v>1973</v>
      </c>
      <c r="AAX20" s="1723" t="s">
        <v>1991</v>
      </c>
      <c r="AAY20" s="1723" t="s">
        <v>897</v>
      </c>
      <c r="AAZ20" s="1780" t="s">
        <v>897</v>
      </c>
      <c r="ABA20" s="1805" t="s">
        <v>1935</v>
      </c>
      <c r="ABB20" s="1723" t="s">
        <v>1880</v>
      </c>
      <c r="ABC20" s="1723" t="s">
        <v>897</v>
      </c>
      <c r="ABD20" s="1780" t="s">
        <v>897</v>
      </c>
      <c r="ABE20" s="1805" t="s">
        <v>1892</v>
      </c>
      <c r="ABF20" s="1723" t="s">
        <v>1955</v>
      </c>
      <c r="ABG20" s="1723" t="s">
        <v>897</v>
      </c>
      <c r="ABH20" s="1780" t="s">
        <v>897</v>
      </c>
      <c r="ABI20" s="1805" t="s">
        <v>1904</v>
      </c>
      <c r="ABJ20" s="1723" t="s">
        <v>1924</v>
      </c>
      <c r="ABK20" s="1723" t="s">
        <v>897</v>
      </c>
      <c r="ABL20" s="1780" t="s">
        <v>897</v>
      </c>
      <c r="ABM20" s="1805" t="s">
        <v>1890</v>
      </c>
      <c r="ABN20" s="1723" t="s">
        <v>1923</v>
      </c>
      <c r="ABO20" s="1723" t="s">
        <v>897</v>
      </c>
      <c r="ABP20" s="1780" t="s">
        <v>897</v>
      </c>
      <c r="ABQ20" s="1805" t="s">
        <v>1969</v>
      </c>
      <c r="ABR20" s="1723" t="s">
        <v>1873</v>
      </c>
      <c r="ABS20" s="1723" t="s">
        <v>897</v>
      </c>
      <c r="ABT20" s="1780" t="s">
        <v>897</v>
      </c>
      <c r="ABU20" s="1805" t="s">
        <v>1887</v>
      </c>
      <c r="ABV20" s="1723" t="s">
        <v>1900</v>
      </c>
      <c r="ABW20" s="1723" t="s">
        <v>897</v>
      </c>
      <c r="ABX20" s="1780" t="s">
        <v>897</v>
      </c>
      <c r="ABY20" s="1805" t="s">
        <v>1979</v>
      </c>
      <c r="ABZ20" s="1723" t="s">
        <v>1950</v>
      </c>
      <c r="ACA20" s="1723" t="s">
        <v>897</v>
      </c>
      <c r="ACB20" s="1780" t="s">
        <v>897</v>
      </c>
      <c r="ACC20" s="1805" t="s">
        <v>1910</v>
      </c>
      <c r="ACD20" s="1723" t="s">
        <v>1996</v>
      </c>
      <c r="ACE20" s="1723" t="s">
        <v>897</v>
      </c>
      <c r="ACF20" s="1780" t="s">
        <v>897</v>
      </c>
      <c r="ACG20" s="1805" t="s">
        <v>1957</v>
      </c>
      <c r="ACH20" s="1723" t="s">
        <v>1870</v>
      </c>
      <c r="ACI20" s="1723" t="s">
        <v>897</v>
      </c>
      <c r="ACJ20" s="1780" t="s">
        <v>897</v>
      </c>
      <c r="ACK20" s="1805" t="s">
        <v>2004</v>
      </c>
      <c r="ACL20" s="1723" t="s">
        <v>1894</v>
      </c>
      <c r="ACM20" s="1723" t="s">
        <v>897</v>
      </c>
      <c r="ACN20" s="1780" t="s">
        <v>897</v>
      </c>
      <c r="ACO20" s="1805" t="s">
        <v>2824</v>
      </c>
      <c r="ACP20" s="1723" t="s">
        <v>1876</v>
      </c>
      <c r="ACQ20" s="1723" t="s">
        <v>897</v>
      </c>
      <c r="ACR20" s="1780" t="s">
        <v>897</v>
      </c>
      <c r="ACS20" s="1805" t="s">
        <v>1991</v>
      </c>
      <c r="ACT20" s="1723" t="s">
        <v>1975</v>
      </c>
      <c r="ACU20" s="1723" t="s">
        <v>897</v>
      </c>
      <c r="ACV20" s="1780" t="s">
        <v>897</v>
      </c>
      <c r="ACW20" s="1805" t="s">
        <v>1949</v>
      </c>
      <c r="ACX20" s="1723" t="s">
        <v>1993</v>
      </c>
      <c r="ACY20" s="1723" t="s">
        <v>897</v>
      </c>
      <c r="ACZ20" s="1780" t="s">
        <v>897</v>
      </c>
      <c r="ADA20" s="1805" t="s">
        <v>1884</v>
      </c>
      <c r="ADB20" s="1723" t="s">
        <v>1982</v>
      </c>
      <c r="ADC20" s="1723" t="s">
        <v>897</v>
      </c>
      <c r="ADD20" s="1780" t="s">
        <v>897</v>
      </c>
      <c r="ADE20" s="1805" t="s">
        <v>1986</v>
      </c>
      <c r="ADF20" s="1723" t="s">
        <v>1924</v>
      </c>
      <c r="ADG20" s="1723" t="s">
        <v>897</v>
      </c>
      <c r="ADH20" s="1780" t="s">
        <v>897</v>
      </c>
      <c r="ADI20" s="1805" t="s">
        <v>449</v>
      </c>
      <c r="ADJ20" s="1723" t="s">
        <v>1111</v>
      </c>
      <c r="ADK20" s="1723" t="s">
        <v>897</v>
      </c>
      <c r="ADL20" s="1780" t="s">
        <v>897</v>
      </c>
      <c r="ADM20" s="1805" t="s">
        <v>1966</v>
      </c>
      <c r="ADN20" s="1723" t="s">
        <v>1973</v>
      </c>
      <c r="ADO20" s="1723" t="s">
        <v>897</v>
      </c>
      <c r="ADP20" s="1780" t="s">
        <v>897</v>
      </c>
      <c r="ADQ20" s="1805" t="s">
        <v>1900</v>
      </c>
      <c r="ADR20" s="1723" t="s">
        <v>1877</v>
      </c>
      <c r="ADS20" s="1723" t="s">
        <v>897</v>
      </c>
      <c r="ADT20" s="1780" t="s">
        <v>897</v>
      </c>
      <c r="ADU20" s="1805" t="s">
        <v>1997</v>
      </c>
      <c r="ADV20" s="1723" t="s">
        <v>1950</v>
      </c>
      <c r="ADW20" s="1723" t="s">
        <v>897</v>
      </c>
      <c r="ADX20" s="1780" t="s">
        <v>897</v>
      </c>
      <c r="ADY20" s="2548" t="s">
        <v>1939</v>
      </c>
      <c r="ADZ20" s="1283" t="s">
        <v>1894</v>
      </c>
      <c r="AEA20" s="1283" t="s">
        <v>897</v>
      </c>
      <c r="AEB20" s="2587" t="s">
        <v>897</v>
      </c>
      <c r="AEC20" s="2548" t="s">
        <v>1908</v>
      </c>
      <c r="AED20" s="1283" t="s">
        <v>1941</v>
      </c>
      <c r="AEE20" s="1283" t="s">
        <v>897</v>
      </c>
      <c r="AEF20" s="2547" t="s">
        <v>897</v>
      </c>
      <c r="AEG20" s="1805" t="s">
        <v>2004</v>
      </c>
      <c r="AEH20" s="1723" t="s">
        <v>1957</v>
      </c>
      <c r="AEI20" s="1723" t="s">
        <v>897</v>
      </c>
      <c r="AEJ20" s="1780" t="s">
        <v>897</v>
      </c>
      <c r="AEK20" s="1805" t="s">
        <v>1969</v>
      </c>
      <c r="AEL20" s="1723" t="s">
        <v>2824</v>
      </c>
      <c r="AEM20" s="1723" t="s">
        <v>897</v>
      </c>
      <c r="AEN20" s="1780" t="s">
        <v>897</v>
      </c>
      <c r="AEO20" s="1805" t="s">
        <v>1902</v>
      </c>
      <c r="AEP20" s="1723" t="s">
        <v>1884</v>
      </c>
      <c r="AEQ20" s="1723" t="s">
        <v>897</v>
      </c>
      <c r="AER20" s="1806" t="s">
        <v>897</v>
      </c>
      <c r="AES20" s="1234"/>
      <c r="AET20" s="1234" t="s">
        <v>38</v>
      </c>
      <c r="AEU20" s="338">
        <f t="shared" si="7"/>
        <v>11</v>
      </c>
      <c r="AEV20" s="77">
        <f t="shared" si="8"/>
        <v>13</v>
      </c>
      <c r="AEW20" s="933">
        <f t="shared" si="9"/>
        <v>24</v>
      </c>
      <c r="AEX20" s="144">
        <f t="shared" si="10"/>
        <v>0.45833333333333331</v>
      </c>
      <c r="AEY20" s="338">
        <f t="shared" si="11"/>
        <v>4</v>
      </c>
      <c r="AEZ20" s="77">
        <f t="shared" si="12"/>
        <v>8</v>
      </c>
      <c r="AFA20" s="933">
        <f t="shared" si="13"/>
        <v>12</v>
      </c>
      <c r="AFB20" s="1311">
        <f t="shared" si="14"/>
        <v>0.33333333333333331</v>
      </c>
    </row>
    <row r="21" spans="1:835" x14ac:dyDescent="0.2">
      <c r="A21" s="281"/>
      <c r="B21" s="74" t="s">
        <v>341</v>
      </c>
      <c r="C21" s="569">
        <f t="shared" ca="1" si="0"/>
        <v>19</v>
      </c>
      <c r="D21" s="574">
        <v>39280</v>
      </c>
      <c r="E21" s="331" t="s">
        <v>976</v>
      </c>
      <c r="F21" s="75" t="s">
        <v>416</v>
      </c>
      <c r="G21" s="187" t="s">
        <v>7</v>
      </c>
      <c r="H21" s="76">
        <f>COUNTIF($L21:$XFD21,"*○*")</f>
        <v>143</v>
      </c>
      <c r="I21" s="77">
        <f>COUNTIF($L21:$XFD21,"*●*")</f>
        <v>112</v>
      </c>
      <c r="J21" s="77">
        <f t="shared" si="1"/>
        <v>255</v>
      </c>
      <c r="K21" s="95">
        <f t="shared" si="2"/>
        <v>0.5607843137254902</v>
      </c>
      <c r="L21" s="1071"/>
      <c r="M21" s="1071"/>
      <c r="N21" s="1071"/>
      <c r="O21" s="1071"/>
      <c r="P21" s="1071"/>
      <c r="Q21" s="1071"/>
      <c r="R21" s="1071"/>
      <c r="S21" s="1071"/>
      <c r="T21" s="1071"/>
      <c r="U21" s="1071"/>
      <c r="V21" s="1071"/>
      <c r="W21" s="1071"/>
      <c r="X21" s="1071"/>
      <c r="Y21" s="1071"/>
      <c r="Z21" s="1071"/>
      <c r="AA21" s="1071"/>
      <c r="AB21" s="1071"/>
      <c r="AC21" s="1071"/>
      <c r="AD21" s="1071"/>
      <c r="AE21" s="1071"/>
      <c r="AF21" s="1071"/>
      <c r="AG21" s="1071"/>
      <c r="AH21" s="1071"/>
      <c r="AI21" s="1071"/>
      <c r="AJ21" s="1071"/>
      <c r="AK21" s="1071"/>
      <c r="AL21" s="1071"/>
      <c r="AM21" s="1071"/>
      <c r="AN21" s="1071"/>
      <c r="AO21" s="1071"/>
      <c r="AP21" s="1071"/>
      <c r="AQ21" s="1071"/>
      <c r="AR21" s="1071"/>
      <c r="AS21" s="1071"/>
      <c r="AT21" s="1071"/>
      <c r="AU21" s="1071"/>
      <c r="AV21" s="1071"/>
      <c r="AW21" s="1071"/>
      <c r="AX21" s="1071"/>
      <c r="AY21" s="1071"/>
      <c r="AZ21" s="1071"/>
      <c r="BA21" s="1071"/>
      <c r="BB21" s="1071"/>
      <c r="BC21" s="1071"/>
      <c r="BD21" s="1071"/>
      <c r="BE21" s="1071"/>
      <c r="BF21" s="1071"/>
      <c r="BG21" s="1071"/>
      <c r="BH21" s="1071"/>
      <c r="BI21" s="1071"/>
      <c r="BJ21" s="1071"/>
      <c r="BK21" s="1071"/>
      <c r="BL21" s="1071"/>
      <c r="BM21" s="1071"/>
      <c r="BN21" s="1071"/>
      <c r="BO21" s="1071"/>
      <c r="BP21" s="1071"/>
      <c r="BQ21" s="1071"/>
      <c r="BR21" s="1071"/>
      <c r="BS21" s="1071"/>
      <c r="BT21" s="1071"/>
      <c r="BU21" s="1071"/>
      <c r="BV21" s="1071"/>
      <c r="BW21" s="1071"/>
      <c r="BX21" s="1071"/>
      <c r="BY21" s="1071"/>
      <c r="BZ21" s="1071"/>
      <c r="CA21" s="1071"/>
      <c r="CB21" s="1071"/>
      <c r="CC21" s="1071"/>
      <c r="CD21" s="1071"/>
      <c r="CE21" s="1071"/>
      <c r="CF21" s="1071"/>
      <c r="CG21" s="1071"/>
      <c r="CH21" s="1071"/>
      <c r="CI21" s="1071"/>
      <c r="CJ21" s="1071"/>
      <c r="CK21" s="1071"/>
      <c r="CL21" s="1071"/>
      <c r="CM21" s="1071"/>
      <c r="CN21" s="1071"/>
      <c r="CO21" s="1071"/>
      <c r="CP21" s="1071"/>
      <c r="CQ21" s="1071"/>
      <c r="CR21" s="1071"/>
      <c r="CS21" s="1071"/>
      <c r="CT21" s="1071"/>
      <c r="CU21" s="1071"/>
      <c r="CV21" s="1071"/>
      <c r="CW21" s="1071"/>
      <c r="CX21" s="1071"/>
      <c r="CY21" s="1071"/>
      <c r="CZ21" s="1071"/>
      <c r="DA21" s="1071"/>
      <c r="DB21" s="1071"/>
      <c r="DC21" s="1071"/>
      <c r="DD21" s="1071"/>
      <c r="DE21" s="1071"/>
      <c r="DF21" s="1071"/>
      <c r="DG21" s="1071"/>
      <c r="DH21" s="1071"/>
      <c r="DI21" s="1071"/>
      <c r="DJ21" s="1071"/>
      <c r="DK21" s="1071"/>
      <c r="DL21" s="1071"/>
      <c r="DM21" s="1071"/>
      <c r="DN21" s="1071"/>
      <c r="DO21" s="1071"/>
      <c r="DP21" s="1071"/>
      <c r="DQ21" s="1071"/>
      <c r="DR21" s="1071"/>
      <c r="DS21" s="1071"/>
      <c r="DT21" s="1071"/>
      <c r="DU21" s="1071"/>
      <c r="DV21" s="1071"/>
      <c r="DW21" s="1071"/>
      <c r="DX21" s="1071"/>
      <c r="DY21" s="1071"/>
      <c r="DZ21" s="1071"/>
      <c r="EA21" s="1071"/>
      <c r="EB21" s="1071"/>
      <c r="EC21" s="1071"/>
      <c r="ED21" s="1071"/>
      <c r="EE21" s="1071"/>
      <c r="EF21" s="1071"/>
      <c r="EG21" s="1071"/>
      <c r="EH21" s="1071"/>
      <c r="EI21" s="1071"/>
      <c r="EJ21" s="1071"/>
      <c r="EK21" s="1071"/>
      <c r="EL21" s="1071"/>
      <c r="EM21" s="1071"/>
      <c r="EN21" s="1071"/>
      <c r="EO21" s="1071"/>
      <c r="EP21" s="1071"/>
      <c r="EQ21" s="1071"/>
      <c r="ER21" s="1071"/>
      <c r="ES21" s="1071"/>
      <c r="ET21" s="1071"/>
      <c r="EU21" s="1071"/>
      <c r="EV21" s="1071"/>
      <c r="EW21" s="1071"/>
      <c r="EX21" s="1071"/>
      <c r="EY21" s="1133"/>
      <c r="EZ21" s="1133"/>
      <c r="FA21" s="1133"/>
      <c r="FB21" s="1133"/>
      <c r="FC21" s="1133"/>
      <c r="FD21" s="1133"/>
      <c r="FE21" s="1133"/>
      <c r="FF21" s="1133"/>
      <c r="FG21" s="1133"/>
      <c r="FH21" s="1133"/>
      <c r="FI21" s="1133"/>
      <c r="FJ21" s="1133"/>
      <c r="FK21" s="1133"/>
      <c r="FL21" s="1133"/>
      <c r="FM21" s="1133"/>
      <c r="FN21" s="1133"/>
      <c r="FO21" s="1133"/>
      <c r="FP21" s="1133"/>
      <c r="FQ21" s="1133"/>
      <c r="FR21" s="1133"/>
      <c r="FS21" s="1133"/>
      <c r="FT21" s="1133"/>
      <c r="FU21" s="1133"/>
      <c r="FV21" s="1133"/>
      <c r="FW21" s="1133"/>
      <c r="FX21" s="1133"/>
      <c r="FY21" s="1133"/>
      <c r="FZ21" s="1133"/>
      <c r="GA21" s="1133"/>
      <c r="GB21" s="1133"/>
      <c r="GC21" s="1133"/>
      <c r="GD21" s="1133"/>
      <c r="GE21" s="1133"/>
      <c r="GF21" s="1133"/>
      <c r="GG21" s="1133"/>
      <c r="GH21" s="1133"/>
      <c r="GI21" s="1133"/>
      <c r="GJ21" s="1133"/>
      <c r="GK21" s="1133"/>
      <c r="GL21" s="1133"/>
      <c r="GM21" s="1133"/>
      <c r="GN21" s="1133"/>
      <c r="GO21" s="1133"/>
      <c r="GP21" s="1133"/>
      <c r="GQ21" s="1133"/>
      <c r="GR21" s="1133"/>
      <c r="GS21" s="1133"/>
      <c r="GT21" s="1133"/>
      <c r="GU21" s="1133"/>
      <c r="GV21" s="1133"/>
      <c r="GW21" s="1133"/>
      <c r="GX21" s="1133"/>
      <c r="GY21" s="1133"/>
      <c r="GZ21" s="1133"/>
      <c r="HA21" s="1133"/>
      <c r="HB21" s="1133"/>
      <c r="HC21" s="1133"/>
      <c r="HD21" s="1133"/>
      <c r="HE21" s="1133"/>
      <c r="HF21" s="1133"/>
      <c r="HG21" s="1133"/>
      <c r="HH21" s="1133"/>
      <c r="HI21" s="1133"/>
      <c r="HJ21" s="1133"/>
      <c r="HK21" s="1133"/>
      <c r="HL21" s="1133"/>
      <c r="HM21" s="1133"/>
      <c r="HN21" s="1133"/>
      <c r="HO21" s="1133"/>
      <c r="HP21" s="1133"/>
      <c r="HQ21" s="1133"/>
      <c r="HR21" s="1133"/>
      <c r="HS21" s="1133"/>
      <c r="HT21" s="1133"/>
      <c r="HU21" s="1133"/>
      <c r="HV21" s="1133"/>
      <c r="HW21" s="1134"/>
      <c r="HX21" s="1134"/>
      <c r="HY21" s="1134"/>
      <c r="HZ21" s="1133"/>
      <c r="IA21" s="1133"/>
      <c r="IB21" s="1133"/>
      <c r="IC21" s="1133"/>
      <c r="ID21" s="1133"/>
      <c r="IE21" s="1133"/>
      <c r="IF21" s="1133"/>
      <c r="IG21" s="1133"/>
      <c r="IH21" s="1133"/>
      <c r="II21" s="1133"/>
      <c r="IJ21" s="1133"/>
      <c r="IK21" s="1133"/>
      <c r="IL21" s="1133"/>
      <c r="IM21" s="1133"/>
      <c r="IN21" s="1133"/>
      <c r="IO21" s="1133"/>
      <c r="IP21" s="1133"/>
      <c r="IQ21" s="1133"/>
      <c r="IR21" s="1133"/>
      <c r="IS21" s="1133"/>
      <c r="IT21" s="1133"/>
      <c r="IU21" s="1133"/>
      <c r="IV21" s="1133"/>
      <c r="IW21" s="1133"/>
      <c r="IX21" s="1133"/>
      <c r="IY21" s="1133"/>
      <c r="IZ21" s="1133"/>
      <c r="JA21" s="1133"/>
      <c r="JB21" s="1133"/>
      <c r="JC21" s="1133"/>
      <c r="JD21" s="1133"/>
      <c r="JE21" s="1133"/>
      <c r="JF21" s="1133"/>
      <c r="JG21" s="1133"/>
      <c r="JH21" s="1133"/>
      <c r="JI21" s="1133"/>
      <c r="JJ21" s="1133"/>
      <c r="JK21" s="1133"/>
      <c r="JL21" s="1133"/>
      <c r="JM21" s="1133"/>
      <c r="JN21" s="1133"/>
      <c r="JO21" s="1133"/>
      <c r="JP21" s="1133"/>
      <c r="JQ21" s="1133"/>
      <c r="JR21" s="1133"/>
      <c r="JS21" s="1133"/>
      <c r="JT21" s="1133"/>
      <c r="JU21" s="1133"/>
      <c r="JV21" s="1133"/>
      <c r="JW21" s="1133"/>
      <c r="JX21" s="1133"/>
      <c r="JY21" s="1133"/>
      <c r="JZ21" s="1133"/>
      <c r="KA21" s="1133"/>
      <c r="KB21" s="1133"/>
      <c r="KC21" s="1133"/>
      <c r="KD21" s="1133"/>
      <c r="KE21" s="1133"/>
      <c r="KF21" s="1133"/>
      <c r="KG21" s="1133"/>
      <c r="KH21" s="1133"/>
      <c r="KI21" s="1133"/>
      <c r="KJ21" s="1133"/>
      <c r="KK21" s="1133"/>
      <c r="KL21" s="1133"/>
      <c r="KM21" s="1133"/>
      <c r="KN21" s="1133"/>
      <c r="KO21" s="1133"/>
      <c r="KP21" s="1133"/>
      <c r="KQ21" s="1133"/>
      <c r="KR21" s="1133"/>
      <c r="KS21" s="1133"/>
      <c r="KT21" s="1133"/>
      <c r="KU21" s="1133"/>
      <c r="KV21" s="1133"/>
      <c r="KW21" s="1133"/>
      <c r="KX21" s="1133"/>
      <c r="KY21" s="1133"/>
      <c r="KZ21" s="1133"/>
      <c r="LA21" s="1133"/>
      <c r="LB21" s="1133"/>
      <c r="LC21" s="1133"/>
      <c r="LD21" s="1133"/>
      <c r="LE21" s="1133"/>
      <c r="LF21" s="1133"/>
      <c r="LG21" s="1133"/>
      <c r="LH21" s="1133"/>
      <c r="LI21" s="1133"/>
      <c r="LJ21" s="1133"/>
      <c r="LK21" s="1133"/>
      <c r="LL21" s="1133"/>
      <c r="LM21" s="1133"/>
      <c r="LN21" s="1133"/>
      <c r="LO21" s="1133"/>
      <c r="LP21" s="1133"/>
      <c r="LQ21" s="1133"/>
      <c r="LR21" s="1133"/>
      <c r="LS21" s="1133"/>
      <c r="LT21" s="1133"/>
      <c r="LU21" s="1133"/>
      <c r="LV21" s="1133"/>
      <c r="LW21" s="1133"/>
      <c r="LX21" s="1133"/>
      <c r="LY21" s="1133"/>
      <c r="LZ21" s="1133"/>
      <c r="MA21" s="1133"/>
      <c r="MB21" s="1135"/>
      <c r="MC21" s="1135"/>
      <c r="MD21" s="1133"/>
      <c r="ME21" s="1133"/>
      <c r="MF21" s="1133"/>
      <c r="MG21" s="1133"/>
      <c r="MH21" s="1133"/>
      <c r="MI21" s="1133"/>
      <c r="MJ21" s="76" t="s">
        <v>1039</v>
      </c>
      <c r="MK21" s="77" t="s">
        <v>814</v>
      </c>
      <c r="ML21" s="77" t="s">
        <v>447</v>
      </c>
      <c r="MM21" s="110"/>
      <c r="MN21" s="76" t="s">
        <v>1056</v>
      </c>
      <c r="MO21" s="77" t="s">
        <v>815</v>
      </c>
      <c r="MP21" s="77" t="s">
        <v>479</v>
      </c>
      <c r="MQ21" s="110"/>
      <c r="MR21" s="76" t="s">
        <v>465</v>
      </c>
      <c r="MS21" s="77" t="s">
        <v>771</v>
      </c>
      <c r="MT21" s="77" t="s">
        <v>881</v>
      </c>
      <c r="MU21" s="110"/>
      <c r="MV21" s="338" t="s">
        <v>1175</v>
      </c>
      <c r="MW21" s="77" t="s">
        <v>804</v>
      </c>
      <c r="MX21" s="77" t="s">
        <v>1140</v>
      </c>
      <c r="MY21" s="933"/>
      <c r="MZ21" s="338" t="s">
        <v>462</v>
      </c>
      <c r="NA21" s="77" t="s">
        <v>530</v>
      </c>
      <c r="NB21" s="77" t="s">
        <v>974</v>
      </c>
      <c r="NC21" s="110"/>
      <c r="ND21" s="338" t="s">
        <v>449</v>
      </c>
      <c r="NE21" s="77" t="s">
        <v>1095</v>
      </c>
      <c r="NF21" s="77" t="s">
        <v>816</v>
      </c>
      <c r="NG21" s="933"/>
      <c r="NH21" s="338" t="s">
        <v>1153</v>
      </c>
      <c r="NI21" s="77" t="s">
        <v>797</v>
      </c>
      <c r="NJ21" s="77" t="s">
        <v>215</v>
      </c>
      <c r="NK21" s="933"/>
      <c r="NL21" s="338" t="s">
        <v>1112</v>
      </c>
      <c r="NM21" s="77" t="s">
        <v>1141</v>
      </c>
      <c r="NN21" s="77" t="s">
        <v>813</v>
      </c>
      <c r="NO21" s="933" t="s">
        <v>1104</v>
      </c>
      <c r="NP21" s="338" t="s">
        <v>1100</v>
      </c>
      <c r="NQ21" s="77" t="s">
        <v>814</v>
      </c>
      <c r="NR21" s="77" t="s">
        <v>1103</v>
      </c>
      <c r="NS21" s="933"/>
      <c r="NT21" s="338" t="s">
        <v>1108</v>
      </c>
      <c r="NU21" s="77" t="s">
        <v>920</v>
      </c>
      <c r="NV21" s="77" t="s">
        <v>1176</v>
      </c>
      <c r="NW21" s="933"/>
      <c r="NX21" s="338" t="s">
        <v>1099</v>
      </c>
      <c r="NY21" s="77" t="s">
        <v>477</v>
      </c>
      <c r="NZ21" s="77" t="s">
        <v>1101</v>
      </c>
      <c r="OA21" s="110"/>
      <c r="OB21" s="338" t="s">
        <v>5</v>
      </c>
      <c r="OC21" s="77"/>
      <c r="OD21" s="77"/>
      <c r="OE21" s="933"/>
      <c r="OF21" s="338" t="s">
        <v>1114</v>
      </c>
      <c r="OG21" s="77" t="s">
        <v>462</v>
      </c>
      <c r="OH21" s="77" t="s">
        <v>1106</v>
      </c>
      <c r="OI21" s="933"/>
      <c r="OJ21" s="338" t="s">
        <v>803</v>
      </c>
      <c r="OK21" s="77" t="s">
        <v>1140</v>
      </c>
      <c r="OL21" s="116" t="s">
        <v>1150</v>
      </c>
      <c r="OM21" s="1069"/>
      <c r="ON21" s="1051" t="s">
        <v>1039</v>
      </c>
      <c r="OO21" s="116" t="s">
        <v>1056</v>
      </c>
      <c r="OP21" s="116" t="s">
        <v>1149</v>
      </c>
      <c r="OQ21" s="1069"/>
      <c r="OR21" s="1051" t="s">
        <v>815</v>
      </c>
      <c r="OS21" s="116" t="s">
        <v>1103</v>
      </c>
      <c r="OT21" s="116" t="s">
        <v>210</v>
      </c>
      <c r="OU21" s="933" t="s">
        <v>989</v>
      </c>
      <c r="OV21" s="338" t="s">
        <v>813</v>
      </c>
      <c r="OW21" s="77" t="s">
        <v>795</v>
      </c>
      <c r="OX21" s="77" t="s">
        <v>1110</v>
      </c>
      <c r="OY21" s="933"/>
      <c r="OZ21" s="338" t="s">
        <v>458</v>
      </c>
      <c r="PA21" s="77" t="s">
        <v>1154</v>
      </c>
      <c r="PB21" s="77" t="s">
        <v>1099</v>
      </c>
      <c r="PC21" s="933"/>
      <c r="PD21" s="338" t="s">
        <v>881</v>
      </c>
      <c r="PE21" s="77" t="s">
        <v>797</v>
      </c>
      <c r="PF21" s="77" t="s">
        <v>451</v>
      </c>
      <c r="PG21" s="933"/>
      <c r="PH21" s="338" t="s">
        <v>1177</v>
      </c>
      <c r="PI21" s="77" t="s">
        <v>1153</v>
      </c>
      <c r="PJ21" s="77" t="s">
        <v>1105</v>
      </c>
      <c r="PK21" s="933"/>
      <c r="PL21" s="338" t="s">
        <v>215</v>
      </c>
      <c r="PM21" s="77" t="s">
        <v>1150</v>
      </c>
      <c r="PN21" s="77" t="s">
        <v>207</v>
      </c>
      <c r="PO21" s="77"/>
      <c r="PP21" s="110"/>
      <c r="PQ21" s="338" t="s">
        <v>816</v>
      </c>
      <c r="PR21" s="77" t="s">
        <v>798</v>
      </c>
      <c r="PS21" s="77" t="s">
        <v>477</v>
      </c>
      <c r="PT21" s="933"/>
      <c r="PU21" s="1408" t="s">
        <v>1448</v>
      </c>
      <c r="PV21" s="77" t="s">
        <v>1108</v>
      </c>
      <c r="PW21" s="1409" t="s">
        <v>1443</v>
      </c>
      <c r="PX21" s="933"/>
      <c r="PY21" s="338" t="s">
        <v>1038</v>
      </c>
      <c r="PZ21" s="77" t="s">
        <v>800</v>
      </c>
      <c r="QA21" s="77" t="s">
        <v>1103</v>
      </c>
      <c r="QB21" s="933"/>
      <c r="QC21" s="338" t="s">
        <v>1453</v>
      </c>
      <c r="QD21" s="77" t="s">
        <v>1518</v>
      </c>
      <c r="QE21" s="77" t="s">
        <v>160</v>
      </c>
      <c r="QF21" s="933"/>
      <c r="QG21" s="1051" t="s">
        <v>458</v>
      </c>
      <c r="QH21" s="116" t="s">
        <v>1440</v>
      </c>
      <c r="QI21" s="116" t="s">
        <v>1097</v>
      </c>
      <c r="QJ21" s="1069"/>
      <c r="QK21" s="1051" t="s">
        <v>1441</v>
      </c>
      <c r="QL21" s="116" t="s">
        <v>1498</v>
      </c>
      <c r="QM21" s="116" t="s">
        <v>1149</v>
      </c>
      <c r="QN21" s="1069" t="s">
        <v>320</v>
      </c>
      <c r="QO21" s="338" t="s">
        <v>445</v>
      </c>
      <c r="QP21" s="77" t="s">
        <v>1114</v>
      </c>
      <c r="QQ21" s="77" t="s">
        <v>1176</v>
      </c>
      <c r="QR21" s="933"/>
      <c r="QS21" s="338" t="s">
        <v>5</v>
      </c>
      <c r="QT21" s="77"/>
      <c r="QU21" s="77"/>
      <c r="QV21" s="933"/>
      <c r="QW21" s="338" t="s">
        <v>1140</v>
      </c>
      <c r="QX21" s="77" t="s">
        <v>502</v>
      </c>
      <c r="QY21" s="77" t="s">
        <v>137</v>
      </c>
      <c r="QZ21" s="933"/>
      <c r="RA21" s="338" t="s">
        <v>1502</v>
      </c>
      <c r="RB21" s="77" t="s">
        <v>1151</v>
      </c>
      <c r="RC21" s="77" t="s">
        <v>811</v>
      </c>
      <c r="RD21" s="933"/>
      <c r="RE21" s="338" t="s">
        <v>974</v>
      </c>
      <c r="RF21" s="77" t="s">
        <v>449</v>
      </c>
      <c r="RG21" s="77" t="s">
        <v>1154</v>
      </c>
      <c r="RH21" s="933"/>
      <c r="RI21" s="338" t="s">
        <v>800</v>
      </c>
      <c r="RJ21" s="77" t="s">
        <v>1096</v>
      </c>
      <c r="RK21" s="77" t="s">
        <v>816</v>
      </c>
      <c r="RL21" s="933"/>
      <c r="RM21" s="338" t="s">
        <v>1112</v>
      </c>
      <c r="RN21" s="116" t="s">
        <v>814</v>
      </c>
      <c r="RO21" s="116" t="s">
        <v>1101</v>
      </c>
      <c r="RP21" s="1069"/>
      <c r="RQ21" s="1051" t="s">
        <v>815</v>
      </c>
      <c r="RR21" s="116" t="s">
        <v>287</v>
      </c>
      <c r="RS21" s="116" t="s">
        <v>1450</v>
      </c>
      <c r="RT21" s="1069"/>
      <c r="RU21" s="1051" t="s">
        <v>1099</v>
      </c>
      <c r="RV21" s="116" t="s">
        <v>1498</v>
      </c>
      <c r="RW21" s="116" t="s">
        <v>771</v>
      </c>
      <c r="RX21" s="1069"/>
      <c r="RY21" s="1051" t="s">
        <v>1108</v>
      </c>
      <c r="RZ21" s="116" t="s">
        <v>1141</v>
      </c>
      <c r="SA21" s="116" t="s">
        <v>1651</v>
      </c>
      <c r="SB21" s="1069"/>
      <c r="SC21" s="1051" t="s">
        <v>989</v>
      </c>
      <c r="SD21" s="116" t="s">
        <v>317</v>
      </c>
      <c r="SE21" s="77" t="s">
        <v>1518</v>
      </c>
      <c r="SF21" s="1055" t="s">
        <v>452</v>
      </c>
      <c r="SG21" s="1054" t="s">
        <v>795</v>
      </c>
      <c r="SH21" s="79" t="s">
        <v>972</v>
      </c>
      <c r="SI21" s="79" t="s">
        <v>1155</v>
      </c>
      <c r="SJ21" s="1055"/>
      <c r="SK21" s="1054" t="s">
        <v>1106</v>
      </c>
      <c r="SL21" s="79" t="s">
        <v>221</v>
      </c>
      <c r="SM21" s="79" t="s">
        <v>446</v>
      </c>
      <c r="SN21" s="1055"/>
      <c r="SO21" s="1054" t="s">
        <v>1038</v>
      </c>
      <c r="SP21" s="79" t="s">
        <v>448</v>
      </c>
      <c r="SQ21" s="79" t="s">
        <v>1457</v>
      </c>
      <c r="SR21" s="1055" t="s">
        <v>132</v>
      </c>
      <c r="SS21" s="1052" t="s">
        <v>815</v>
      </c>
      <c r="ST21" s="81" t="s">
        <v>816</v>
      </c>
      <c r="SU21" s="81" t="s">
        <v>502</v>
      </c>
      <c r="SV21" s="1053" t="s">
        <v>133</v>
      </c>
      <c r="SW21" s="338" t="s">
        <v>1439</v>
      </c>
      <c r="SX21" s="77" t="s">
        <v>1150</v>
      </c>
      <c r="SY21" s="77" t="s">
        <v>1096</v>
      </c>
      <c r="SZ21" s="110"/>
      <c r="TA21" s="338" t="s">
        <v>1105</v>
      </c>
      <c r="TB21" s="77" t="s">
        <v>814</v>
      </c>
      <c r="TC21" s="77" t="s">
        <v>813</v>
      </c>
      <c r="TD21" s="933"/>
      <c r="TE21" s="338" t="s">
        <v>1100</v>
      </c>
      <c r="TF21" s="77" t="s">
        <v>769</v>
      </c>
      <c r="TG21" s="77" t="s">
        <v>1518</v>
      </c>
      <c r="TH21" s="933"/>
      <c r="TI21" s="338" t="s">
        <v>1140</v>
      </c>
      <c r="TJ21" s="77" t="s">
        <v>1149</v>
      </c>
      <c r="TK21" s="77" t="s">
        <v>1177</v>
      </c>
      <c r="TL21" s="933"/>
      <c r="TM21" s="338" t="s">
        <v>972</v>
      </c>
      <c r="TN21" s="77" t="s">
        <v>1633</v>
      </c>
      <c r="TO21" s="77" t="s">
        <v>795</v>
      </c>
      <c r="TP21" s="933"/>
      <c r="TQ21" s="338" t="s">
        <v>1650</v>
      </c>
      <c r="TR21" s="77" t="s">
        <v>1012</v>
      </c>
      <c r="TS21" s="77" t="s">
        <v>1151</v>
      </c>
      <c r="TT21" s="933"/>
      <c r="TU21" s="338" t="s">
        <v>1930</v>
      </c>
      <c r="TV21" s="77" t="s">
        <v>1950</v>
      </c>
      <c r="TW21" s="77" t="s">
        <v>1957</v>
      </c>
      <c r="TX21" s="933"/>
      <c r="TY21" s="1051" t="s">
        <v>1923</v>
      </c>
      <c r="TZ21" s="116" t="s">
        <v>1924</v>
      </c>
      <c r="UA21" s="116" t="s">
        <v>1974</v>
      </c>
      <c r="UB21" s="117"/>
      <c r="UC21" s="1587" t="s">
        <v>897</v>
      </c>
      <c r="UD21" s="1020" t="s">
        <v>897</v>
      </c>
      <c r="UE21" s="1020" t="s">
        <v>897</v>
      </c>
      <c r="UF21" s="1034" t="s">
        <v>897</v>
      </c>
      <c r="UG21" s="1587" t="s">
        <v>1976</v>
      </c>
      <c r="UH21" s="1020" t="s">
        <v>1872</v>
      </c>
      <c r="UI21" s="1020" t="s">
        <v>1955</v>
      </c>
      <c r="UJ21" s="1034"/>
      <c r="UK21" s="1587" t="s">
        <v>1970</v>
      </c>
      <c r="UL21" s="1020" t="s">
        <v>1921</v>
      </c>
      <c r="UM21" s="1020" t="s">
        <v>1913</v>
      </c>
      <c r="UN21" s="1034"/>
      <c r="UO21" s="1587" t="s">
        <v>1977</v>
      </c>
      <c r="UP21" s="1020" t="s">
        <v>1901</v>
      </c>
      <c r="UQ21" s="1020" t="s">
        <v>1995</v>
      </c>
      <c r="UR21" s="1034"/>
      <c r="US21" s="1587" t="s">
        <v>1498</v>
      </c>
      <c r="UT21" s="1020" t="s">
        <v>880</v>
      </c>
      <c r="UU21" s="1020" t="s">
        <v>1101</v>
      </c>
      <c r="UV21" s="117" t="s">
        <v>379</v>
      </c>
      <c r="UW21" s="1704" t="s">
        <v>1887</v>
      </c>
      <c r="UX21" s="1705" t="s">
        <v>1989</v>
      </c>
      <c r="UY21" s="1705" t="s">
        <v>1918</v>
      </c>
      <c r="UZ21" s="1709" t="s">
        <v>897</v>
      </c>
      <c r="VA21" s="1704" t="s">
        <v>1873</v>
      </c>
      <c r="VB21" s="1705" t="s">
        <v>1891</v>
      </c>
      <c r="VC21" s="1705" t="s">
        <v>897</v>
      </c>
      <c r="VD21" s="1709" t="s">
        <v>897</v>
      </c>
      <c r="VE21" s="1704" t="s">
        <v>1972</v>
      </c>
      <c r="VF21" s="1705" t="s">
        <v>1910</v>
      </c>
      <c r="VG21" s="1705" t="s">
        <v>1924</v>
      </c>
      <c r="VH21" s="1709" t="s">
        <v>897</v>
      </c>
      <c r="VI21" s="1704" t="s">
        <v>1097</v>
      </c>
      <c r="VJ21" s="1705" t="s">
        <v>1106</v>
      </c>
      <c r="VK21" s="1705" t="s">
        <v>1038</v>
      </c>
      <c r="VL21" s="1709" t="s">
        <v>897</v>
      </c>
      <c r="VM21" s="1704" t="s">
        <v>813</v>
      </c>
      <c r="VN21" s="1705" t="s">
        <v>1108</v>
      </c>
      <c r="VO21" s="1705" t="s">
        <v>1098</v>
      </c>
      <c r="VP21" s="1709" t="s">
        <v>897</v>
      </c>
      <c r="VQ21" s="1704" t="s">
        <v>798</v>
      </c>
      <c r="VR21" s="1705" t="s">
        <v>1112</v>
      </c>
      <c r="VS21" s="116" t="s">
        <v>1446</v>
      </c>
      <c r="VT21" s="117" t="s">
        <v>897</v>
      </c>
      <c r="VU21" s="1051" t="s">
        <v>1944</v>
      </c>
      <c r="VV21" s="116" t="s">
        <v>1963</v>
      </c>
      <c r="VW21" s="116" t="s">
        <v>1954</v>
      </c>
      <c r="VX21" s="117" t="s">
        <v>897</v>
      </c>
      <c r="VY21" s="1051" t="s">
        <v>1909</v>
      </c>
      <c r="VZ21" s="116" t="s">
        <v>1895</v>
      </c>
      <c r="WA21" s="116" t="s">
        <v>163</v>
      </c>
      <c r="WB21" s="1709" t="s">
        <v>1884</v>
      </c>
      <c r="WC21" s="1704" t="s">
        <v>1991</v>
      </c>
      <c r="WD21" s="1705" t="s">
        <v>1996</v>
      </c>
      <c r="WE21" s="1705" t="s">
        <v>1912</v>
      </c>
      <c r="WF21" s="1709" t="s">
        <v>897</v>
      </c>
      <c r="WG21" s="1704" t="s">
        <v>1919</v>
      </c>
      <c r="WH21" s="1705" t="s">
        <v>1930</v>
      </c>
      <c r="WI21" s="1705" t="s">
        <v>1899</v>
      </c>
      <c r="WJ21" s="1709" t="s">
        <v>897</v>
      </c>
      <c r="WK21" s="1704" t="s">
        <v>1973</v>
      </c>
      <c r="WL21" s="1705" t="s">
        <v>1939</v>
      </c>
      <c r="WM21" s="1705" t="s">
        <v>1904</v>
      </c>
      <c r="WN21" s="1709" t="s">
        <v>897</v>
      </c>
      <c r="WO21" s="1704" t="s">
        <v>1890</v>
      </c>
      <c r="WP21" s="1705" t="s">
        <v>1986</v>
      </c>
      <c r="WQ21" s="1705" t="s">
        <v>897</v>
      </c>
      <c r="WR21" s="1709" t="s">
        <v>897</v>
      </c>
      <c r="WS21" s="1704" t="s">
        <v>1913</v>
      </c>
      <c r="WT21" s="1705" t="s">
        <v>1914</v>
      </c>
      <c r="WU21" s="1705" t="s">
        <v>1923</v>
      </c>
      <c r="WV21" s="1709" t="s">
        <v>897</v>
      </c>
      <c r="WW21" s="1704" t="s">
        <v>2006</v>
      </c>
      <c r="WX21" s="1705" t="s">
        <v>1957</v>
      </c>
      <c r="WY21" s="1705" t="s">
        <v>1929</v>
      </c>
      <c r="WZ21" s="1709" t="s">
        <v>897</v>
      </c>
      <c r="XA21" s="1704" t="s">
        <v>1950</v>
      </c>
      <c r="XB21" s="1705" t="s">
        <v>1897</v>
      </c>
      <c r="XC21" s="1705" t="s">
        <v>1996</v>
      </c>
      <c r="XD21" s="1709" t="s">
        <v>897</v>
      </c>
      <c r="XE21" s="1704" t="s">
        <v>1967</v>
      </c>
      <c r="XF21" s="1705" t="s">
        <v>2004</v>
      </c>
      <c r="XG21" s="1705" t="s">
        <v>1991</v>
      </c>
      <c r="XH21" s="1709" t="s">
        <v>897</v>
      </c>
      <c r="XI21" s="1704" t="s">
        <v>1990</v>
      </c>
      <c r="XJ21" s="1705" t="s">
        <v>1875</v>
      </c>
      <c r="XK21" s="1705" t="s">
        <v>1971</v>
      </c>
      <c r="XL21" s="1709" t="s">
        <v>897</v>
      </c>
      <c r="XM21" s="1704" t="s">
        <v>1993</v>
      </c>
      <c r="XN21" s="1705" t="s">
        <v>2009</v>
      </c>
      <c r="XO21" s="1705" t="s">
        <v>1939</v>
      </c>
      <c r="XP21" s="1709" t="s">
        <v>897</v>
      </c>
      <c r="XQ21" s="1704" t="s">
        <v>1992</v>
      </c>
      <c r="XR21" s="116" t="s">
        <v>1912</v>
      </c>
      <c r="XS21" s="116" t="s">
        <v>2006</v>
      </c>
      <c r="XT21" s="117" t="s">
        <v>897</v>
      </c>
      <c r="XU21" s="1051" t="s">
        <v>1963</v>
      </c>
      <c r="XV21" s="116" t="s">
        <v>1920</v>
      </c>
      <c r="XW21" s="116" t="s">
        <v>1957</v>
      </c>
      <c r="XX21" s="117" t="s">
        <v>897</v>
      </c>
      <c r="XY21" s="1051" t="s">
        <v>1884</v>
      </c>
      <c r="XZ21" s="116" t="s">
        <v>1908</v>
      </c>
      <c r="YA21" s="116" t="s">
        <v>1913</v>
      </c>
      <c r="YB21" s="117" t="s">
        <v>897</v>
      </c>
      <c r="YC21" s="1051" t="s">
        <v>1894</v>
      </c>
      <c r="YD21" s="116" t="s">
        <v>1930</v>
      </c>
      <c r="YE21" s="116" t="s">
        <v>897</v>
      </c>
      <c r="YF21" s="117" t="s">
        <v>897</v>
      </c>
      <c r="YG21" s="1051" t="s">
        <v>1923</v>
      </c>
      <c r="YH21" s="116" t="s">
        <v>1897</v>
      </c>
      <c r="YI21" s="116" t="s">
        <v>1914</v>
      </c>
      <c r="YJ21" s="117" t="s">
        <v>897</v>
      </c>
      <c r="YK21" s="1051" t="s">
        <v>1919</v>
      </c>
      <c r="YL21" s="116" t="s">
        <v>1935</v>
      </c>
      <c r="YM21" s="116" t="s">
        <v>1907</v>
      </c>
      <c r="YN21" s="1069" t="s">
        <v>897</v>
      </c>
      <c r="YO21" s="1051" t="s">
        <v>2009</v>
      </c>
      <c r="YP21" s="116" t="s">
        <v>1966</v>
      </c>
      <c r="YQ21" s="116" t="s">
        <v>1979</v>
      </c>
      <c r="YR21" s="1034" t="s">
        <v>2068</v>
      </c>
      <c r="YS21" s="1805" t="s">
        <v>2388</v>
      </c>
      <c r="YT21" s="1723" t="s">
        <v>1904</v>
      </c>
      <c r="YU21" s="1723" t="s">
        <v>897</v>
      </c>
      <c r="YV21" s="1780" t="s">
        <v>897</v>
      </c>
      <c r="YW21" s="1805" t="s">
        <v>1867</v>
      </c>
      <c r="YX21" s="1723" t="s">
        <v>1900</v>
      </c>
      <c r="YY21" s="1723" t="s">
        <v>897</v>
      </c>
      <c r="YZ21" s="1780" t="s">
        <v>897</v>
      </c>
      <c r="ZA21" s="1805" t="s">
        <v>1914</v>
      </c>
      <c r="ZB21" s="1723" t="s">
        <v>1970</v>
      </c>
      <c r="ZC21" s="1723" t="s">
        <v>897</v>
      </c>
      <c r="ZD21" s="1780" t="s">
        <v>897</v>
      </c>
      <c r="ZE21" s="1805" t="s">
        <v>897</v>
      </c>
      <c r="ZF21" s="1723" t="s">
        <v>897</v>
      </c>
      <c r="ZG21" s="1723" t="s">
        <v>897</v>
      </c>
      <c r="ZH21" s="1780" t="s">
        <v>897</v>
      </c>
      <c r="ZI21" s="1805" t="s">
        <v>897</v>
      </c>
      <c r="ZJ21" s="1723" t="s">
        <v>897</v>
      </c>
      <c r="ZK21" s="1723" t="s">
        <v>897</v>
      </c>
      <c r="ZL21" s="1806" t="s">
        <v>897</v>
      </c>
      <c r="ZM21" s="1805" t="s">
        <v>897</v>
      </c>
      <c r="ZN21" s="1723" t="s">
        <v>897</v>
      </c>
      <c r="ZO21" s="1723" t="s">
        <v>897</v>
      </c>
      <c r="ZP21" s="1780" t="s">
        <v>897</v>
      </c>
      <c r="ZQ21" s="1805" t="s">
        <v>897</v>
      </c>
      <c r="ZR21" s="1723" t="s">
        <v>897</v>
      </c>
      <c r="ZS21" s="1723" t="s">
        <v>897</v>
      </c>
      <c r="ZT21" s="1780" t="s">
        <v>897</v>
      </c>
      <c r="ZU21" s="1805" t="s">
        <v>897</v>
      </c>
      <c r="ZV21" s="1723" t="s">
        <v>897</v>
      </c>
      <c r="ZW21" s="1723" t="s">
        <v>897</v>
      </c>
      <c r="ZX21" s="1780" t="s">
        <v>897</v>
      </c>
      <c r="ZY21" s="1805" t="s">
        <v>897</v>
      </c>
      <c r="ZZ21" s="1723" t="s">
        <v>897</v>
      </c>
      <c r="AAA21" s="1723" t="s">
        <v>897</v>
      </c>
      <c r="AAB21" s="1780" t="s">
        <v>897</v>
      </c>
      <c r="AAC21" s="1805" t="s">
        <v>897</v>
      </c>
      <c r="AAD21" s="1723" t="s">
        <v>897</v>
      </c>
      <c r="AAE21" s="1723" t="s">
        <v>897</v>
      </c>
      <c r="AAF21" s="1780" t="s">
        <v>897</v>
      </c>
      <c r="AAG21" s="1805" t="s">
        <v>897</v>
      </c>
      <c r="AAH21" s="1723" t="s">
        <v>897</v>
      </c>
      <c r="AAI21" s="1723" t="s">
        <v>897</v>
      </c>
      <c r="AAJ21" s="1780" t="s">
        <v>897</v>
      </c>
      <c r="AAK21" s="1805" t="s">
        <v>897</v>
      </c>
      <c r="AAL21" s="1723" t="s">
        <v>897</v>
      </c>
      <c r="AAM21" s="1723" t="s">
        <v>897</v>
      </c>
      <c r="AAN21" s="1806" t="s">
        <v>897</v>
      </c>
      <c r="AAO21" s="1805" t="s">
        <v>897</v>
      </c>
      <c r="AAP21" s="1723" t="s">
        <v>897</v>
      </c>
      <c r="AAQ21" s="1723" t="s">
        <v>897</v>
      </c>
      <c r="AAR21" s="1780" t="s">
        <v>897</v>
      </c>
      <c r="AAS21" s="1805" t="s">
        <v>897</v>
      </c>
      <c r="AAT21" s="1723" t="s">
        <v>897</v>
      </c>
      <c r="AAU21" s="1723" t="s">
        <v>897</v>
      </c>
      <c r="AAV21" s="1806" t="s">
        <v>897</v>
      </c>
      <c r="AAW21" s="1805" t="s">
        <v>897</v>
      </c>
      <c r="AAX21" s="1723" t="s">
        <v>897</v>
      </c>
      <c r="AAY21" s="1723" t="s">
        <v>897</v>
      </c>
      <c r="AAZ21" s="1780" t="s">
        <v>897</v>
      </c>
      <c r="ABA21" s="1805" t="s">
        <v>897</v>
      </c>
      <c r="ABB21" s="1723" t="s">
        <v>897</v>
      </c>
      <c r="ABC21" s="1723" t="s">
        <v>897</v>
      </c>
      <c r="ABD21" s="1780" t="s">
        <v>897</v>
      </c>
      <c r="ABE21" s="1805" t="s">
        <v>897</v>
      </c>
      <c r="ABF21" s="1723" t="s">
        <v>897</v>
      </c>
      <c r="ABG21" s="1723" t="s">
        <v>897</v>
      </c>
      <c r="ABH21" s="1780" t="s">
        <v>897</v>
      </c>
      <c r="ABI21" s="1805" t="s">
        <v>897</v>
      </c>
      <c r="ABJ21" s="1723" t="s">
        <v>897</v>
      </c>
      <c r="ABK21" s="1723" t="s">
        <v>897</v>
      </c>
      <c r="ABL21" s="1780" t="s">
        <v>897</v>
      </c>
      <c r="ABM21" s="1805" t="s">
        <v>897</v>
      </c>
      <c r="ABN21" s="1723" t="s">
        <v>897</v>
      </c>
      <c r="ABO21" s="1723" t="s">
        <v>897</v>
      </c>
      <c r="ABP21" s="1780" t="s">
        <v>897</v>
      </c>
      <c r="ABQ21" s="1805" t="s">
        <v>897</v>
      </c>
      <c r="ABR21" s="1723" t="s">
        <v>897</v>
      </c>
      <c r="ABS21" s="1723" t="s">
        <v>897</v>
      </c>
      <c r="ABT21" s="1780" t="s">
        <v>897</v>
      </c>
      <c r="ABU21" s="1805" t="s">
        <v>897</v>
      </c>
      <c r="ABV21" s="1723" t="s">
        <v>897</v>
      </c>
      <c r="ABW21" s="1723" t="s">
        <v>897</v>
      </c>
      <c r="ABX21" s="1780" t="s">
        <v>897</v>
      </c>
      <c r="ABY21" s="1805" t="s">
        <v>897</v>
      </c>
      <c r="ABZ21" s="1723" t="s">
        <v>897</v>
      </c>
      <c r="ACA21" s="1723" t="s">
        <v>897</v>
      </c>
      <c r="ACB21" s="1780" t="s">
        <v>897</v>
      </c>
      <c r="ACC21" s="1805" t="s">
        <v>897</v>
      </c>
      <c r="ACD21" s="1723" t="s">
        <v>897</v>
      </c>
      <c r="ACE21" s="1723" t="s">
        <v>897</v>
      </c>
      <c r="ACF21" s="1780" t="s">
        <v>897</v>
      </c>
      <c r="ACG21" s="1805" t="s">
        <v>897</v>
      </c>
      <c r="ACH21" s="1723" t="s">
        <v>897</v>
      </c>
      <c r="ACI21" s="1723" t="s">
        <v>897</v>
      </c>
      <c r="ACJ21" s="1780" t="s">
        <v>897</v>
      </c>
      <c r="ACK21" s="1805" t="s">
        <v>897</v>
      </c>
      <c r="ACL21" s="1723" t="s">
        <v>897</v>
      </c>
      <c r="ACM21" s="1723" t="s">
        <v>897</v>
      </c>
      <c r="ACN21" s="1780" t="s">
        <v>897</v>
      </c>
      <c r="ACO21" s="1805" t="s">
        <v>897</v>
      </c>
      <c r="ACP21" s="1723" t="s">
        <v>897</v>
      </c>
      <c r="ACQ21" s="1723" t="s">
        <v>897</v>
      </c>
      <c r="ACR21" s="1780" t="s">
        <v>897</v>
      </c>
      <c r="ACS21" s="1805" t="s">
        <v>897</v>
      </c>
      <c r="ACT21" s="1723" t="s">
        <v>897</v>
      </c>
      <c r="ACU21" s="1723" t="s">
        <v>897</v>
      </c>
      <c r="ACV21" s="1780" t="s">
        <v>897</v>
      </c>
      <c r="ACW21" s="1805" t="s">
        <v>897</v>
      </c>
      <c r="ACX21" s="1723" t="s">
        <v>897</v>
      </c>
      <c r="ACY21" s="1723" t="s">
        <v>897</v>
      </c>
      <c r="ACZ21" s="1780" t="s">
        <v>897</v>
      </c>
      <c r="ADA21" s="1805" t="s">
        <v>897</v>
      </c>
      <c r="ADB21" s="1723" t="s">
        <v>897</v>
      </c>
      <c r="ADC21" s="1723" t="s">
        <v>897</v>
      </c>
      <c r="ADD21" s="1780" t="s">
        <v>897</v>
      </c>
      <c r="ADE21" s="1805" t="s">
        <v>1973</v>
      </c>
      <c r="ADF21" s="1723" t="s">
        <v>1890</v>
      </c>
      <c r="ADG21" s="1723" t="s">
        <v>897</v>
      </c>
      <c r="ADH21" s="1780" t="s">
        <v>897</v>
      </c>
      <c r="ADI21" s="1805" t="s">
        <v>269</v>
      </c>
      <c r="ADJ21" s="1723" t="s">
        <v>279</v>
      </c>
      <c r="ADK21" s="1723" t="s">
        <v>897</v>
      </c>
      <c r="ADL21" s="1780" t="s">
        <v>897</v>
      </c>
      <c r="ADM21" s="1805" t="s">
        <v>1926</v>
      </c>
      <c r="ADN21" s="1723" t="s">
        <v>2004</v>
      </c>
      <c r="ADO21" s="1723" t="s">
        <v>897</v>
      </c>
      <c r="ADP21" s="1780" t="s">
        <v>897</v>
      </c>
      <c r="ADQ21" s="1805" t="s">
        <v>2634</v>
      </c>
      <c r="ADR21" s="1723" t="s">
        <v>1884</v>
      </c>
      <c r="ADS21" s="1723" t="s">
        <v>897</v>
      </c>
      <c r="ADT21" s="1780" t="s">
        <v>897</v>
      </c>
      <c r="ADU21" s="1805" t="s">
        <v>1866</v>
      </c>
      <c r="ADV21" s="1723" t="s">
        <v>1944</v>
      </c>
      <c r="ADW21" s="1723" t="s">
        <v>897</v>
      </c>
      <c r="ADX21" s="1780" t="s">
        <v>897</v>
      </c>
      <c r="ADY21" s="2548" t="s">
        <v>2824</v>
      </c>
      <c r="ADZ21" s="1283" t="s">
        <v>1904</v>
      </c>
      <c r="AEA21" s="1283" t="s">
        <v>897</v>
      </c>
      <c r="AEB21" s="2587" t="s">
        <v>897</v>
      </c>
      <c r="AEC21" s="2548" t="s">
        <v>1945</v>
      </c>
      <c r="AED21" s="1283" t="s">
        <v>1868</v>
      </c>
      <c r="AEE21" s="1283" t="s">
        <v>897</v>
      </c>
      <c r="AEF21" s="2547" t="s">
        <v>897</v>
      </c>
      <c r="AEG21" s="1805" t="s">
        <v>1975</v>
      </c>
      <c r="AEH21" s="1723" t="s">
        <v>1979</v>
      </c>
      <c r="AEI21" s="1723" t="s">
        <v>897</v>
      </c>
      <c r="AEJ21" s="1780" t="s">
        <v>897</v>
      </c>
      <c r="AEK21" s="1805" t="s">
        <v>1931</v>
      </c>
      <c r="AEL21" s="1723" t="s">
        <v>1910</v>
      </c>
      <c r="AEM21" s="1723" t="s">
        <v>897</v>
      </c>
      <c r="AEN21" s="1780" t="s">
        <v>897</v>
      </c>
      <c r="AEO21" s="1805" t="s">
        <v>1996</v>
      </c>
      <c r="AEP21" s="1723" t="s">
        <v>1987</v>
      </c>
      <c r="AEQ21" s="1723" t="s">
        <v>897</v>
      </c>
      <c r="AER21" s="1806" t="s">
        <v>897</v>
      </c>
      <c r="AES21" s="2618"/>
      <c r="AET21" s="1234" t="s">
        <v>341</v>
      </c>
      <c r="AEU21" s="338">
        <f t="shared" si="7"/>
        <v>10</v>
      </c>
      <c r="AEV21" s="77">
        <f t="shared" si="8"/>
        <v>10</v>
      </c>
      <c r="AEW21" s="933">
        <f t="shared" si="9"/>
        <v>20</v>
      </c>
      <c r="AEX21" s="144">
        <f t="shared" si="10"/>
        <v>0.5</v>
      </c>
      <c r="AEY21" s="338">
        <f t="shared" si="11"/>
        <v>4</v>
      </c>
      <c r="AEZ21" s="77">
        <f t="shared" si="12"/>
        <v>8</v>
      </c>
      <c r="AFA21" s="933">
        <f t="shared" si="13"/>
        <v>12</v>
      </c>
      <c r="AFB21" s="1311">
        <f t="shared" si="14"/>
        <v>0.33333333333333331</v>
      </c>
    </row>
    <row r="22" spans="1:835" x14ac:dyDescent="0.2">
      <c r="A22" s="74"/>
      <c r="B22" s="74" t="s">
        <v>790</v>
      </c>
      <c r="C22" s="569">
        <f t="shared" ca="1" si="0"/>
        <v>16</v>
      </c>
      <c r="D22" s="574">
        <v>40304</v>
      </c>
      <c r="E22" s="331" t="s">
        <v>1517</v>
      </c>
      <c r="F22" s="74" t="s">
        <v>18</v>
      </c>
      <c r="G22" s="263" t="s">
        <v>16</v>
      </c>
      <c r="H22" s="76">
        <f>COUNTIF($L22:$XFD22,"*○*")</f>
        <v>135</v>
      </c>
      <c r="I22" s="77">
        <f>COUNTIF($L22:$XFD22,"*●*")</f>
        <v>106</v>
      </c>
      <c r="J22" s="77">
        <f t="shared" si="1"/>
        <v>241</v>
      </c>
      <c r="K22" s="95">
        <f t="shared" si="2"/>
        <v>0.56016597510373445</v>
      </c>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c r="HV22" s="225"/>
      <c r="HW22" s="225"/>
      <c r="HX22" s="225"/>
      <c r="HY22" s="225"/>
      <c r="HZ22" s="225"/>
      <c r="IA22" s="225"/>
      <c r="IB22" s="225"/>
      <c r="IC22" s="225"/>
      <c r="ID22" s="225"/>
      <c r="IE22" s="225"/>
      <c r="IF22" s="225"/>
      <c r="IG22" s="225"/>
      <c r="IH22" s="225"/>
      <c r="II22" s="225"/>
      <c r="IJ22" s="225"/>
      <c r="IK22" s="225"/>
      <c r="IL22" s="225"/>
      <c r="IM22" s="225"/>
      <c r="IN22" s="225"/>
      <c r="IO22" s="225"/>
      <c r="IP22" s="225"/>
      <c r="IQ22" s="225"/>
      <c r="IR22" s="225"/>
      <c r="IS22" s="225"/>
      <c r="IT22" s="225"/>
      <c r="IU22" s="225"/>
      <c r="IV22" s="225"/>
      <c r="IW22" s="225"/>
      <c r="IX22" s="225"/>
      <c r="IY22" s="225"/>
      <c r="IZ22" s="225"/>
      <c r="JA22" s="225"/>
      <c r="JB22" s="225"/>
      <c r="JC22" s="225"/>
      <c r="JD22" s="225"/>
      <c r="JE22" s="225"/>
      <c r="JF22" s="225"/>
      <c r="JG22" s="225"/>
      <c r="JH22" s="225"/>
      <c r="JI22" s="225"/>
      <c r="JJ22" s="225"/>
      <c r="JK22" s="225"/>
      <c r="JL22" s="225"/>
      <c r="JM22" s="225"/>
      <c r="JN22" s="225"/>
      <c r="JO22" s="225"/>
      <c r="JP22" s="225"/>
      <c r="JQ22" s="225"/>
      <c r="JR22" s="225"/>
      <c r="JS22" s="225"/>
      <c r="JT22" s="225"/>
      <c r="JU22" s="225"/>
      <c r="JV22" s="225"/>
      <c r="JW22" s="225"/>
      <c r="JX22" s="225"/>
      <c r="JY22" s="225"/>
      <c r="JZ22" s="225"/>
      <c r="KA22" s="225"/>
      <c r="KB22" s="225"/>
      <c r="KC22" s="225"/>
      <c r="KD22" s="225"/>
      <c r="KE22" s="225"/>
      <c r="KF22" s="225"/>
      <c r="KG22" s="225"/>
      <c r="KH22" s="225"/>
      <c r="KI22" s="225"/>
      <c r="KJ22" s="225"/>
      <c r="KK22" s="225"/>
      <c r="KL22" s="225"/>
      <c r="KM22" s="225"/>
      <c r="KN22" s="225"/>
      <c r="KO22" s="225"/>
      <c r="KP22" s="225"/>
      <c r="KQ22" s="225"/>
      <c r="KR22" s="225"/>
      <c r="KS22" s="225"/>
      <c r="KT22" s="225"/>
      <c r="KU22" s="225"/>
      <c r="KV22" s="225"/>
      <c r="KW22" s="225"/>
      <c r="KX22" s="225"/>
      <c r="KY22" s="225"/>
      <c r="KZ22" s="225"/>
      <c r="LA22" s="225"/>
      <c r="LB22" s="225"/>
      <c r="LC22" s="225"/>
      <c r="LD22" s="225"/>
      <c r="LE22" s="225"/>
      <c r="LF22" s="225"/>
      <c r="LG22" s="225"/>
      <c r="LH22" s="225"/>
      <c r="LI22" s="225"/>
      <c r="LJ22" s="225"/>
      <c r="LK22" s="225"/>
      <c r="LL22" s="225"/>
      <c r="LM22" s="225"/>
      <c r="LN22" s="225"/>
      <c r="LO22" s="225"/>
      <c r="LP22" s="225"/>
      <c r="LQ22" s="225"/>
      <c r="LR22" s="225"/>
      <c r="LS22" s="225"/>
      <c r="LT22" s="225"/>
      <c r="LU22" s="225"/>
      <c r="LV22" s="225"/>
      <c r="LW22" s="225"/>
      <c r="LX22" s="225"/>
      <c r="LY22" s="225"/>
      <c r="LZ22" s="225"/>
      <c r="MA22" s="225"/>
      <c r="MB22" s="225"/>
      <c r="MC22" s="225"/>
      <c r="MD22" s="225"/>
      <c r="ME22" s="225"/>
      <c r="MF22" s="225"/>
      <c r="MG22" s="225"/>
      <c r="MH22" s="225"/>
      <c r="MI22" s="225"/>
      <c r="MJ22" s="76"/>
      <c r="MK22" s="77"/>
      <c r="ML22" s="77"/>
      <c r="MM22" s="110"/>
      <c r="MN22" s="76"/>
      <c r="MO22" s="77"/>
      <c r="MP22" s="77"/>
      <c r="MQ22" s="110"/>
      <c r="MR22" s="76"/>
      <c r="MS22" s="77"/>
      <c r="MT22" s="77"/>
      <c r="MU22" s="110"/>
      <c r="MV22" s="338"/>
      <c r="MW22" s="77"/>
      <c r="MX22" s="77"/>
      <c r="MY22" s="933"/>
      <c r="MZ22" s="338"/>
      <c r="NA22" s="77"/>
      <c r="NB22" s="77"/>
      <c r="NC22" s="110"/>
      <c r="ND22" s="338"/>
      <c r="NE22" s="77"/>
      <c r="NF22" s="77"/>
      <c r="NG22" s="933"/>
      <c r="NH22" s="338"/>
      <c r="NI22" s="77"/>
      <c r="NJ22" s="77"/>
      <c r="NK22" s="933"/>
      <c r="NL22" s="338"/>
      <c r="NM22" s="77"/>
      <c r="NN22" s="77"/>
      <c r="NO22" s="933"/>
      <c r="NP22" s="338"/>
      <c r="NQ22" s="77"/>
      <c r="NR22" s="77"/>
      <c r="NS22" s="933"/>
      <c r="NT22" s="338"/>
      <c r="NU22" s="77"/>
      <c r="NV22" s="77"/>
      <c r="NW22" s="933"/>
      <c r="NX22" s="338"/>
      <c r="NY22" s="77"/>
      <c r="NZ22" s="77"/>
      <c r="OA22" s="110"/>
      <c r="OB22" s="338"/>
      <c r="OC22" s="77"/>
      <c r="OD22" s="77"/>
      <c r="OE22" s="933"/>
      <c r="OF22" s="338"/>
      <c r="OG22" s="77"/>
      <c r="OH22" s="77"/>
      <c r="OI22" s="933"/>
      <c r="OJ22" s="338"/>
      <c r="OK22" s="77"/>
      <c r="OL22" s="77"/>
      <c r="OM22" s="933"/>
      <c r="ON22" s="338"/>
      <c r="OO22" s="77"/>
      <c r="OP22" s="77"/>
      <c r="OQ22" s="933"/>
      <c r="OR22" s="338"/>
      <c r="OS22" s="77"/>
      <c r="OT22" s="77"/>
      <c r="OU22" s="933"/>
      <c r="OV22" s="338"/>
      <c r="OW22" s="77"/>
      <c r="OX22" s="77"/>
      <c r="OY22" s="933"/>
      <c r="OZ22" s="338"/>
      <c r="PA22" s="77"/>
      <c r="PB22" s="77"/>
      <c r="PC22" s="933"/>
      <c r="PD22" s="338"/>
      <c r="PE22" s="77"/>
      <c r="PF22" s="77"/>
      <c r="PG22" s="933"/>
      <c r="PH22" s="338"/>
      <c r="PI22" s="77"/>
      <c r="PJ22" s="77"/>
      <c r="PK22" s="933"/>
      <c r="PL22" s="338"/>
      <c r="PM22" s="77"/>
      <c r="PN22" s="77"/>
      <c r="PO22" s="77"/>
      <c r="PP22" s="110"/>
      <c r="PQ22" s="338"/>
      <c r="PR22" s="77"/>
      <c r="PS22" s="77"/>
      <c r="PT22" s="933"/>
      <c r="PU22" s="1408"/>
      <c r="PV22" s="1409"/>
      <c r="PW22" s="1409"/>
      <c r="PX22" s="933"/>
      <c r="PY22" s="338"/>
      <c r="PZ22" s="77"/>
      <c r="QA22" s="77"/>
      <c r="QB22" s="933"/>
      <c r="QC22" s="338" t="s">
        <v>1111</v>
      </c>
      <c r="QD22" s="77" t="s">
        <v>1099</v>
      </c>
      <c r="QE22" s="77" t="s">
        <v>798</v>
      </c>
      <c r="QF22" s="933"/>
      <c r="QG22" s="338" t="s">
        <v>803</v>
      </c>
      <c r="QH22" s="77" t="s">
        <v>1103</v>
      </c>
      <c r="QI22" s="77" t="s">
        <v>1100</v>
      </c>
      <c r="QJ22" s="933"/>
      <c r="QK22" s="338" t="s">
        <v>462</v>
      </c>
      <c r="QL22" s="77" t="s">
        <v>1106</v>
      </c>
      <c r="QM22" s="77" t="s">
        <v>459</v>
      </c>
      <c r="QN22" s="933"/>
      <c r="QO22" s="338" t="s">
        <v>1456</v>
      </c>
      <c r="QP22" s="77" t="s">
        <v>1105</v>
      </c>
      <c r="QQ22" s="116" t="s">
        <v>1151</v>
      </c>
      <c r="QR22" s="1069"/>
      <c r="QS22" s="1051" t="s">
        <v>1518</v>
      </c>
      <c r="QT22" s="116" t="s">
        <v>1498</v>
      </c>
      <c r="QU22" s="116" t="s">
        <v>1500</v>
      </c>
      <c r="QV22" s="1069"/>
      <c r="QW22" s="1051" t="s">
        <v>1502</v>
      </c>
      <c r="QX22" s="116" t="s">
        <v>1453</v>
      </c>
      <c r="QY22" s="116" t="s">
        <v>447</v>
      </c>
      <c r="QZ22" s="1069"/>
      <c r="RA22" s="1051" t="s">
        <v>160</v>
      </c>
      <c r="RB22" s="116" t="s">
        <v>1441</v>
      </c>
      <c r="RC22" s="116" t="s">
        <v>1152</v>
      </c>
      <c r="RD22" s="1069"/>
      <c r="RE22" s="1051" t="s">
        <v>811</v>
      </c>
      <c r="RF22" s="116" t="s">
        <v>1440</v>
      </c>
      <c r="RG22" s="116" t="s">
        <v>210</v>
      </c>
      <c r="RH22" s="933" t="s">
        <v>1451</v>
      </c>
      <c r="RI22" s="338" t="s">
        <v>798</v>
      </c>
      <c r="RJ22" s="77" t="s">
        <v>1112</v>
      </c>
      <c r="RK22" s="77" t="s">
        <v>1457</v>
      </c>
      <c r="RL22" s="933"/>
      <c r="RM22" s="338" t="s">
        <v>5</v>
      </c>
      <c r="RN22" s="77"/>
      <c r="RO22" s="77"/>
      <c r="RP22" s="933"/>
      <c r="RQ22" s="338" t="s">
        <v>1095</v>
      </c>
      <c r="RR22" s="77" t="s">
        <v>1153</v>
      </c>
      <c r="RS22" s="77" t="s">
        <v>1113</v>
      </c>
      <c r="RT22" s="933"/>
      <c r="RU22" s="338" t="s">
        <v>500</v>
      </c>
      <c r="RV22" s="77" t="s">
        <v>1651</v>
      </c>
      <c r="RW22" s="77" t="s">
        <v>1500</v>
      </c>
      <c r="RX22" s="933"/>
      <c r="RY22" s="338" t="s">
        <v>1103</v>
      </c>
      <c r="RZ22" s="77" t="s">
        <v>1111</v>
      </c>
      <c r="SA22" s="77" t="s">
        <v>1101</v>
      </c>
      <c r="SB22" s="933"/>
      <c r="SC22" s="338" t="s">
        <v>175</v>
      </c>
      <c r="SD22" s="77" t="s">
        <v>1635</v>
      </c>
      <c r="SE22" s="77" t="s">
        <v>1100</v>
      </c>
      <c r="SF22" s="933"/>
      <c r="SG22" s="338" t="s">
        <v>1099</v>
      </c>
      <c r="SH22" s="77" t="s">
        <v>1104</v>
      </c>
      <c r="SI22" s="77" t="s">
        <v>1456</v>
      </c>
      <c r="SJ22" s="933"/>
      <c r="SK22" s="338" t="s">
        <v>989</v>
      </c>
      <c r="SL22" s="77" t="s">
        <v>1459</v>
      </c>
      <c r="SM22" s="77" t="s">
        <v>1498</v>
      </c>
      <c r="SN22" s="933"/>
      <c r="SO22" s="338" t="s">
        <v>816</v>
      </c>
      <c r="SP22" s="77" t="s">
        <v>1449</v>
      </c>
      <c r="SQ22" s="77" t="s">
        <v>1715</v>
      </c>
      <c r="SR22" s="933"/>
      <c r="SS22" s="338" t="s">
        <v>1452</v>
      </c>
      <c r="ST22" s="77" t="s">
        <v>1457</v>
      </c>
      <c r="SU22" s="77" t="s">
        <v>1439</v>
      </c>
      <c r="SV22" s="933"/>
      <c r="SW22" s="338" t="s">
        <v>798</v>
      </c>
      <c r="SX22" s="77" t="s">
        <v>1453</v>
      </c>
      <c r="SY22" s="77" t="s">
        <v>1106</v>
      </c>
      <c r="SZ22" s="110"/>
      <c r="TA22" s="338" t="s">
        <v>1110</v>
      </c>
      <c r="TB22" s="77" t="s">
        <v>477</v>
      </c>
      <c r="TC22" s="77" t="s">
        <v>1103</v>
      </c>
      <c r="TD22" s="933"/>
      <c r="TE22" s="338" t="s">
        <v>1141</v>
      </c>
      <c r="TF22" s="77" t="s">
        <v>1651</v>
      </c>
      <c r="TG22" s="77" t="s">
        <v>1438</v>
      </c>
      <c r="TH22" s="933"/>
      <c r="TI22" s="338" t="s">
        <v>1100</v>
      </c>
      <c r="TJ22" s="77" t="s">
        <v>1108</v>
      </c>
      <c r="TK22" s="77" t="s">
        <v>1442</v>
      </c>
      <c r="TL22" s="933"/>
      <c r="TM22" s="1664" t="s">
        <v>1448</v>
      </c>
      <c r="TN22" s="116" t="s">
        <v>816</v>
      </c>
      <c r="TO22" s="116" t="s">
        <v>1498</v>
      </c>
      <c r="TP22" s="1069"/>
      <c r="TQ22" s="1051" t="s">
        <v>1452</v>
      </c>
      <c r="TR22" s="116" t="s">
        <v>160</v>
      </c>
      <c r="TS22" s="116" t="s">
        <v>1516</v>
      </c>
      <c r="TT22" s="1069"/>
      <c r="TU22" s="1051" t="s">
        <v>1995</v>
      </c>
      <c r="TV22" s="116" t="s">
        <v>2002</v>
      </c>
      <c r="TW22" s="116" t="s">
        <v>1997</v>
      </c>
      <c r="TX22" s="1069"/>
      <c r="TY22" s="1051" t="s">
        <v>1936</v>
      </c>
      <c r="TZ22" s="116" t="s">
        <v>1937</v>
      </c>
      <c r="UA22" s="116" t="s">
        <v>1963</v>
      </c>
      <c r="UB22" s="117" t="s">
        <v>320</v>
      </c>
      <c r="UC22" s="1435" t="s">
        <v>2009</v>
      </c>
      <c r="UD22" s="1012" t="s">
        <v>1914</v>
      </c>
      <c r="UE22" s="1012" t="s">
        <v>1956</v>
      </c>
      <c r="UF22" s="1078" t="s">
        <v>897</v>
      </c>
      <c r="UG22" s="1435" t="s">
        <v>1958</v>
      </c>
      <c r="UH22" s="1012" t="s">
        <v>1996</v>
      </c>
      <c r="UI22" s="1012" t="s">
        <v>1920</v>
      </c>
      <c r="UJ22" s="1078"/>
      <c r="UK22" s="1435" t="s">
        <v>1973</v>
      </c>
      <c r="UL22" s="1012" t="s">
        <v>1926</v>
      </c>
      <c r="UM22" s="1012" t="s">
        <v>1971</v>
      </c>
      <c r="UN22" s="1078"/>
      <c r="UO22" s="1435" t="s">
        <v>1934</v>
      </c>
      <c r="UP22" s="1012" t="s">
        <v>1919</v>
      </c>
      <c r="UQ22" s="1012" t="s">
        <v>1979</v>
      </c>
      <c r="UR22" s="1078"/>
      <c r="US22" s="1435" t="s">
        <v>1632</v>
      </c>
      <c r="UT22" s="1012" t="s">
        <v>1152</v>
      </c>
      <c r="UU22" s="1012" t="s">
        <v>1453</v>
      </c>
      <c r="UV22" s="1078"/>
      <c r="UW22" s="1805" t="s">
        <v>1974</v>
      </c>
      <c r="UX22" s="1723" t="s">
        <v>1908</v>
      </c>
      <c r="UY22" s="1723" t="s">
        <v>1999</v>
      </c>
      <c r="UZ22" s="1780" t="s">
        <v>897</v>
      </c>
      <c r="VA22" s="1805" t="s">
        <v>1921</v>
      </c>
      <c r="VB22" s="1723" t="s">
        <v>1998</v>
      </c>
      <c r="VC22" s="1723" t="s">
        <v>1960</v>
      </c>
      <c r="VD22" s="1780" t="s">
        <v>897</v>
      </c>
      <c r="VE22" s="1805" t="s">
        <v>1927</v>
      </c>
      <c r="VF22" s="1723" t="s">
        <v>1972</v>
      </c>
      <c r="VG22" s="1723" t="s">
        <v>2003</v>
      </c>
      <c r="VH22" s="1780" t="s">
        <v>897</v>
      </c>
      <c r="VI22" s="1805" t="s">
        <v>1177</v>
      </c>
      <c r="VJ22" s="1723" t="s">
        <v>1452</v>
      </c>
      <c r="VK22" s="1723" t="s">
        <v>2099</v>
      </c>
      <c r="VL22" s="1780" t="s">
        <v>897</v>
      </c>
      <c r="VM22" s="1587" t="s">
        <v>2100</v>
      </c>
      <c r="VN22" s="1020" t="s">
        <v>1651</v>
      </c>
      <c r="VO22" s="1020" t="s">
        <v>2098</v>
      </c>
      <c r="VP22" s="1034" t="s">
        <v>897</v>
      </c>
      <c r="VQ22" s="1587" t="s">
        <v>1827</v>
      </c>
      <c r="VR22" s="1020" t="s">
        <v>811</v>
      </c>
      <c r="VS22" s="1020" t="s">
        <v>1518</v>
      </c>
      <c r="VT22" s="117" t="s">
        <v>2173</v>
      </c>
      <c r="VU22" s="1704" t="s">
        <v>1916</v>
      </c>
      <c r="VV22" s="1705" t="s">
        <v>1914</v>
      </c>
      <c r="VW22" s="1705" t="s">
        <v>1996</v>
      </c>
      <c r="VX22" s="1709" t="s">
        <v>897</v>
      </c>
      <c r="VY22" s="1704" t="s">
        <v>1989</v>
      </c>
      <c r="VZ22" s="1705" t="s">
        <v>1884</v>
      </c>
      <c r="WA22" s="1705" t="s">
        <v>1973</v>
      </c>
      <c r="WB22" s="1709" t="s">
        <v>897</v>
      </c>
      <c r="WC22" s="1704" t="s">
        <v>1915</v>
      </c>
      <c r="WD22" s="1705" t="s">
        <v>2004</v>
      </c>
      <c r="WE22" s="1705" t="s">
        <v>2049</v>
      </c>
      <c r="WF22" s="1709" t="s">
        <v>897</v>
      </c>
      <c r="WG22" s="1704" t="s">
        <v>1988</v>
      </c>
      <c r="WH22" s="1705" t="s">
        <v>1920</v>
      </c>
      <c r="WI22" s="1705" t="s">
        <v>1898</v>
      </c>
      <c r="WJ22" s="1709" t="s">
        <v>897</v>
      </c>
      <c r="WK22" s="1704" t="s">
        <v>1902</v>
      </c>
      <c r="WL22" s="1705" t="s">
        <v>1926</v>
      </c>
      <c r="WM22" s="1705" t="s">
        <v>1932</v>
      </c>
      <c r="WN22" s="1709" t="s">
        <v>897</v>
      </c>
      <c r="WO22" s="1704" t="s">
        <v>1966</v>
      </c>
      <c r="WP22" s="1705" t="s">
        <v>1929</v>
      </c>
      <c r="WQ22" s="1705" t="s">
        <v>1992</v>
      </c>
      <c r="WR22" s="1709" t="s">
        <v>897</v>
      </c>
      <c r="WS22" s="1051" t="s">
        <v>1919</v>
      </c>
      <c r="WT22" s="116" t="s">
        <v>1921</v>
      </c>
      <c r="WU22" s="116" t="s">
        <v>1939</v>
      </c>
      <c r="WV22" s="117" t="s">
        <v>897</v>
      </c>
      <c r="WW22" s="1051" t="s">
        <v>1996</v>
      </c>
      <c r="WX22" s="116" t="s">
        <v>1997</v>
      </c>
      <c r="WY22" s="116" t="s">
        <v>1990</v>
      </c>
      <c r="WZ22" s="117" t="s">
        <v>897</v>
      </c>
      <c r="XA22" s="1051" t="s">
        <v>1895</v>
      </c>
      <c r="XB22" s="116" t="s">
        <v>1904</v>
      </c>
      <c r="XC22" s="116" t="s">
        <v>2006</v>
      </c>
      <c r="XD22" s="117" t="s">
        <v>897</v>
      </c>
      <c r="XE22" s="1051" t="s">
        <v>1999</v>
      </c>
      <c r="XF22" s="116" t="s">
        <v>1908</v>
      </c>
      <c r="XG22" s="116" t="s">
        <v>2009</v>
      </c>
      <c r="XH22" s="117" t="s">
        <v>379</v>
      </c>
      <c r="XI22" s="1704" t="s">
        <v>1869</v>
      </c>
      <c r="XJ22" s="1705" t="s">
        <v>1892</v>
      </c>
      <c r="XK22" s="1705" t="s">
        <v>897</v>
      </c>
      <c r="XL22" s="1709" t="s">
        <v>897</v>
      </c>
      <c r="XM22" s="1051" t="s">
        <v>1897</v>
      </c>
      <c r="XN22" s="116" t="s">
        <v>1912</v>
      </c>
      <c r="XO22" s="116" t="s">
        <v>1923</v>
      </c>
      <c r="XP22" s="117" t="s">
        <v>897</v>
      </c>
      <c r="XQ22" s="1051" t="s">
        <v>1930</v>
      </c>
      <c r="XR22" s="116" t="s">
        <v>1902</v>
      </c>
      <c r="XS22" s="116" t="s">
        <v>2004</v>
      </c>
      <c r="XT22" s="117" t="s">
        <v>163</v>
      </c>
      <c r="XU22" s="1051" t="s">
        <v>1887</v>
      </c>
      <c r="XV22" s="116" t="s">
        <v>1926</v>
      </c>
      <c r="XW22" s="116" t="s">
        <v>1997</v>
      </c>
      <c r="XX22" s="117" t="s">
        <v>897</v>
      </c>
      <c r="XY22" s="1051" t="s">
        <v>1914</v>
      </c>
      <c r="XZ22" s="116" t="s">
        <v>1979</v>
      </c>
      <c r="YA22" s="116" t="s">
        <v>1963</v>
      </c>
      <c r="YB22" s="117" t="s">
        <v>897</v>
      </c>
      <c r="YC22" s="1051" t="s">
        <v>1992</v>
      </c>
      <c r="YD22" s="116" t="s">
        <v>1913</v>
      </c>
      <c r="YE22" s="116" t="s">
        <v>1895</v>
      </c>
      <c r="YF22" s="117" t="s">
        <v>897</v>
      </c>
      <c r="YG22" s="1051" t="s">
        <v>1933</v>
      </c>
      <c r="YH22" s="116" t="s">
        <v>1974</v>
      </c>
      <c r="YI22" s="116" t="s">
        <v>1955</v>
      </c>
      <c r="YJ22" s="117" t="s">
        <v>897</v>
      </c>
      <c r="YK22" s="1051" t="s">
        <v>2006</v>
      </c>
      <c r="YL22" s="116" t="s">
        <v>1907</v>
      </c>
      <c r="YM22" s="116" t="s">
        <v>1896</v>
      </c>
      <c r="YN22" s="1069" t="s">
        <v>897</v>
      </c>
      <c r="YO22" s="1051" t="s">
        <v>1986</v>
      </c>
      <c r="YP22" s="116" t="s">
        <v>1970</v>
      </c>
      <c r="YQ22" s="116" t="s">
        <v>897</v>
      </c>
      <c r="YR22" s="117" t="s">
        <v>897</v>
      </c>
      <c r="YS22" s="1051" t="s">
        <v>1923</v>
      </c>
      <c r="YT22" s="116" t="s">
        <v>1912</v>
      </c>
      <c r="YU22" s="1034" t="s">
        <v>2068</v>
      </c>
      <c r="YV22" s="1709" t="s">
        <v>897</v>
      </c>
      <c r="YW22" s="1704" t="s">
        <v>1982</v>
      </c>
      <c r="YX22" s="1705" t="s">
        <v>2206</v>
      </c>
      <c r="YY22" s="1705" t="s">
        <v>897</v>
      </c>
      <c r="YZ22" s="1709" t="s">
        <v>897</v>
      </c>
      <c r="ZA22" s="1704" t="s">
        <v>1879</v>
      </c>
      <c r="ZB22" s="1705" t="s">
        <v>1870</v>
      </c>
      <c r="ZC22" s="1705" t="s">
        <v>897</v>
      </c>
      <c r="ZD22" s="1709" t="s">
        <v>897</v>
      </c>
      <c r="ZE22" s="1704" t="s">
        <v>1914</v>
      </c>
      <c r="ZF22" s="1705" t="s">
        <v>1919</v>
      </c>
      <c r="ZG22" s="1705" t="s">
        <v>897</v>
      </c>
      <c r="ZH22" s="1709" t="s">
        <v>897</v>
      </c>
      <c r="ZI22" s="1704" t="s">
        <v>2388</v>
      </c>
      <c r="ZJ22" s="1705" t="s">
        <v>1910</v>
      </c>
      <c r="ZK22" s="1705" t="s">
        <v>897</v>
      </c>
      <c r="ZL22" s="1706" t="s">
        <v>897</v>
      </c>
      <c r="ZM22" s="1704" t="s">
        <v>1868</v>
      </c>
      <c r="ZN22" s="1705" t="s">
        <v>1970</v>
      </c>
      <c r="ZO22" s="1705" t="s">
        <v>897</v>
      </c>
      <c r="ZP22" s="1709" t="s">
        <v>897</v>
      </c>
      <c r="ZQ22" s="1704" t="s">
        <v>1901</v>
      </c>
      <c r="ZR22" s="1705" t="s">
        <v>1912</v>
      </c>
      <c r="ZS22" s="1705" t="s">
        <v>897</v>
      </c>
      <c r="ZT22" s="1709" t="s">
        <v>897</v>
      </c>
      <c r="ZU22" s="1704" t="s">
        <v>1869</v>
      </c>
      <c r="ZV22" s="1705" t="s">
        <v>1884</v>
      </c>
      <c r="ZW22" s="1705" t="s">
        <v>897</v>
      </c>
      <c r="ZX22" s="1709" t="s">
        <v>897</v>
      </c>
      <c r="ZY22" s="1704" t="s">
        <v>2004</v>
      </c>
      <c r="ZZ22" s="1705" t="s">
        <v>1877</v>
      </c>
      <c r="AAA22" s="1705" t="s">
        <v>897</v>
      </c>
      <c r="AAB22" s="1709" t="s">
        <v>897</v>
      </c>
      <c r="AAC22" s="1704" t="s">
        <v>1986</v>
      </c>
      <c r="AAD22" s="1705" t="s">
        <v>1873</v>
      </c>
      <c r="AAE22" s="1705" t="s">
        <v>897</v>
      </c>
      <c r="AAF22" s="1709" t="s">
        <v>897</v>
      </c>
      <c r="AAG22" s="1704" t="s">
        <v>1950</v>
      </c>
      <c r="AAH22" s="1705" t="s">
        <v>1881</v>
      </c>
      <c r="AAI22" s="1705" t="s">
        <v>897</v>
      </c>
      <c r="AAJ22" s="1709" t="s">
        <v>897</v>
      </c>
      <c r="AAK22" s="1704" t="s">
        <v>1924</v>
      </c>
      <c r="AAL22" s="1705" t="s">
        <v>1902</v>
      </c>
      <c r="AAM22" s="1705" t="s">
        <v>897</v>
      </c>
      <c r="AAN22" s="1706" t="s">
        <v>897</v>
      </c>
      <c r="AAO22" s="1704" t="s">
        <v>1993</v>
      </c>
      <c r="AAP22" s="1705" t="s">
        <v>1892</v>
      </c>
      <c r="AAQ22" s="1705" t="s">
        <v>897</v>
      </c>
      <c r="AAR22" s="1709" t="s">
        <v>897</v>
      </c>
      <c r="AAS22" s="1704" t="s">
        <v>1868</v>
      </c>
      <c r="AAT22" s="1705" t="s">
        <v>1894</v>
      </c>
      <c r="AAU22" s="1705" t="s">
        <v>897</v>
      </c>
      <c r="AAV22" s="1706" t="s">
        <v>897</v>
      </c>
      <c r="AAW22" s="1704" t="s">
        <v>1955</v>
      </c>
      <c r="AAX22" s="1705" t="s">
        <v>1975</v>
      </c>
      <c r="AAY22" s="1705" t="s">
        <v>897</v>
      </c>
      <c r="AAZ22" s="1709" t="s">
        <v>897</v>
      </c>
      <c r="ABA22" s="1704" t="s">
        <v>2388</v>
      </c>
      <c r="ABB22" s="1705" t="s">
        <v>1901</v>
      </c>
      <c r="ABC22" s="1705" t="s">
        <v>897</v>
      </c>
      <c r="ABD22" s="1709" t="s">
        <v>897</v>
      </c>
      <c r="ABE22" s="1704" t="s">
        <v>2004</v>
      </c>
      <c r="ABF22" s="1705" t="s">
        <v>1877</v>
      </c>
      <c r="ABG22" s="1705" t="s">
        <v>897</v>
      </c>
      <c r="ABH22" s="1709" t="s">
        <v>897</v>
      </c>
      <c r="ABI22" s="1704" t="s">
        <v>1880</v>
      </c>
      <c r="ABJ22" s="1705" t="s">
        <v>1910</v>
      </c>
      <c r="ABK22" s="1705" t="s">
        <v>897</v>
      </c>
      <c r="ABL22" s="1709" t="s">
        <v>897</v>
      </c>
      <c r="ABM22" s="1704" t="s">
        <v>1987</v>
      </c>
      <c r="ABN22" s="1705" t="s">
        <v>1884</v>
      </c>
      <c r="ABO22" s="1705" t="s">
        <v>897</v>
      </c>
      <c r="ABP22" s="1709" t="s">
        <v>897</v>
      </c>
      <c r="ABQ22" s="1805" t="s">
        <v>1996</v>
      </c>
      <c r="ABR22" s="1723" t="s">
        <v>1939</v>
      </c>
      <c r="ABS22" s="1723" t="s">
        <v>897</v>
      </c>
      <c r="ABT22" s="1780" t="s">
        <v>897</v>
      </c>
      <c r="ABU22" s="1805" t="s">
        <v>1873</v>
      </c>
      <c r="ABV22" s="1723" t="s">
        <v>1978</v>
      </c>
      <c r="ABW22" s="1723" t="s">
        <v>897</v>
      </c>
      <c r="ABX22" s="1780" t="s">
        <v>897</v>
      </c>
      <c r="ABY22" s="1805" t="s">
        <v>1970</v>
      </c>
      <c r="ABZ22" s="1723" t="s">
        <v>1867</v>
      </c>
      <c r="ACA22" s="1723" t="s">
        <v>897</v>
      </c>
      <c r="ACB22" s="1780" t="s">
        <v>897</v>
      </c>
      <c r="ACC22" s="1805" t="s">
        <v>1904</v>
      </c>
      <c r="ACD22" s="1723" t="s">
        <v>1892</v>
      </c>
      <c r="ACE22" s="1723" t="s">
        <v>897</v>
      </c>
      <c r="ACF22" s="1780" t="s">
        <v>897</v>
      </c>
      <c r="ACG22" s="1805" t="s">
        <v>1881</v>
      </c>
      <c r="ACH22" s="1723" t="s">
        <v>1902</v>
      </c>
      <c r="ACI22" s="1723" t="s">
        <v>897</v>
      </c>
      <c r="ACJ22" s="1780" t="s">
        <v>897</v>
      </c>
      <c r="ACK22" s="1805" t="s">
        <v>2634</v>
      </c>
      <c r="ACL22" s="1723" t="s">
        <v>1926</v>
      </c>
      <c r="ACM22" s="1723" t="s">
        <v>897</v>
      </c>
      <c r="ACN22" s="1780" t="s">
        <v>897</v>
      </c>
      <c r="ACO22" s="1805" t="s">
        <v>1966</v>
      </c>
      <c r="ACP22" s="1723" t="s">
        <v>2004</v>
      </c>
      <c r="ACQ22" s="1723" t="s">
        <v>897</v>
      </c>
      <c r="ACR22" s="1780" t="s">
        <v>897</v>
      </c>
      <c r="ACS22" s="1805" t="s">
        <v>1986</v>
      </c>
      <c r="ACT22" s="1723" t="s">
        <v>1924</v>
      </c>
      <c r="ACU22" s="1723" t="s">
        <v>897</v>
      </c>
      <c r="ACV22" s="1780" t="s">
        <v>897</v>
      </c>
      <c r="ACW22" s="1805" t="s">
        <v>1996</v>
      </c>
      <c r="ACX22" s="1723" t="s">
        <v>1908</v>
      </c>
      <c r="ACY22" s="1723" t="s">
        <v>897</v>
      </c>
      <c r="ACZ22" s="1780" t="s">
        <v>897</v>
      </c>
      <c r="ADA22" s="1805" t="s">
        <v>1873</v>
      </c>
      <c r="ADB22" s="1723" t="s">
        <v>1890</v>
      </c>
      <c r="ADC22" s="1723" t="s">
        <v>897</v>
      </c>
      <c r="ADD22" s="1780" t="s">
        <v>897</v>
      </c>
      <c r="ADE22" s="1805" t="s">
        <v>1869</v>
      </c>
      <c r="ADF22" s="1723" t="s">
        <v>1884</v>
      </c>
      <c r="ADG22" s="1723" t="s">
        <v>897</v>
      </c>
      <c r="ADH22" s="1780" t="s">
        <v>897</v>
      </c>
      <c r="ADI22" s="1805" t="s">
        <v>285</v>
      </c>
      <c r="ADJ22" s="1723" t="s">
        <v>1150</v>
      </c>
      <c r="ADK22" s="1723" t="s">
        <v>897</v>
      </c>
      <c r="ADL22" s="1780" t="s">
        <v>897</v>
      </c>
      <c r="ADM22" s="1805" t="s">
        <v>1975</v>
      </c>
      <c r="ADN22" s="1723" t="s">
        <v>2826</v>
      </c>
      <c r="ADO22" s="1723" t="s">
        <v>897</v>
      </c>
      <c r="ADP22" s="1780" t="s">
        <v>897</v>
      </c>
      <c r="ADQ22" s="1805" t="s">
        <v>1939</v>
      </c>
      <c r="ADR22" s="1723" t="s">
        <v>2357</v>
      </c>
      <c r="ADS22" s="1723" t="s">
        <v>897</v>
      </c>
      <c r="ADT22" s="1780" t="s">
        <v>897</v>
      </c>
      <c r="ADU22" s="1805" t="s">
        <v>1904</v>
      </c>
      <c r="ADV22" s="1723" t="s">
        <v>1916</v>
      </c>
      <c r="ADW22" s="1723" t="s">
        <v>897</v>
      </c>
      <c r="ADX22" s="1780" t="s">
        <v>897</v>
      </c>
      <c r="ADY22" s="2548" t="s">
        <v>1955</v>
      </c>
      <c r="ADZ22" s="1283" t="s">
        <v>1876</v>
      </c>
      <c r="AEA22" s="1283" t="s">
        <v>897</v>
      </c>
      <c r="AEB22" s="2587" t="s">
        <v>897</v>
      </c>
      <c r="AEC22" s="2548" t="s">
        <v>1910</v>
      </c>
      <c r="AED22" s="1283" t="s">
        <v>1950</v>
      </c>
      <c r="AEE22" s="1283" t="s">
        <v>897</v>
      </c>
      <c r="AEF22" s="2547" t="s">
        <v>897</v>
      </c>
      <c r="AEG22" s="1805" t="s">
        <v>1901</v>
      </c>
      <c r="AEH22" s="1723" t="s">
        <v>1881</v>
      </c>
      <c r="AEI22" s="1723" t="s">
        <v>897</v>
      </c>
      <c r="AEJ22" s="1780" t="s">
        <v>897</v>
      </c>
      <c r="AEK22" s="1805" t="s">
        <v>1877</v>
      </c>
      <c r="AEL22" s="1723" t="s">
        <v>1987</v>
      </c>
      <c r="AEM22" s="1723" t="s">
        <v>897</v>
      </c>
      <c r="AEN22" s="1780" t="s">
        <v>897</v>
      </c>
      <c r="AEO22" s="1805" t="s">
        <v>2618</v>
      </c>
      <c r="AEP22" s="1723" t="s">
        <v>2357</v>
      </c>
      <c r="AEQ22" s="1723" t="s">
        <v>897</v>
      </c>
      <c r="AER22" s="1806" t="s">
        <v>897</v>
      </c>
      <c r="AES22" s="1234"/>
      <c r="AET22" s="1234" t="s">
        <v>790</v>
      </c>
      <c r="AEU22" s="338">
        <f t="shared" si="7"/>
        <v>9</v>
      </c>
      <c r="AEV22" s="77">
        <f t="shared" si="8"/>
        <v>15</v>
      </c>
      <c r="AEW22" s="933">
        <f t="shared" si="9"/>
        <v>24</v>
      </c>
      <c r="AEX22" s="144">
        <f t="shared" si="10"/>
        <v>0.375</v>
      </c>
      <c r="AEY22" s="338">
        <f t="shared" si="11"/>
        <v>5</v>
      </c>
      <c r="AEZ22" s="77">
        <f t="shared" si="12"/>
        <v>7</v>
      </c>
      <c r="AFA22" s="933">
        <f t="shared" si="13"/>
        <v>12</v>
      </c>
      <c r="AFB22" s="1311">
        <f t="shared" si="14"/>
        <v>0.41666666666666669</v>
      </c>
    </row>
    <row r="23" spans="1:835" x14ac:dyDescent="0.2">
      <c r="A23" s="74"/>
      <c r="B23" s="74" t="s">
        <v>430</v>
      </c>
      <c r="C23" s="569">
        <f t="shared" ca="1" si="0"/>
        <v>19</v>
      </c>
      <c r="D23" s="574">
        <v>39023</v>
      </c>
      <c r="E23" s="331" t="s">
        <v>976</v>
      </c>
      <c r="F23" s="75" t="s">
        <v>1157</v>
      </c>
      <c r="G23" s="187" t="s">
        <v>7</v>
      </c>
      <c r="H23" s="76">
        <f>COUNTIF($L23:$XFD23,"*○*")</f>
        <v>161</v>
      </c>
      <c r="I23" s="77">
        <f>COUNTIF($L23:$XFD23,"*●*")</f>
        <v>156</v>
      </c>
      <c r="J23" s="77">
        <f t="shared" si="1"/>
        <v>317</v>
      </c>
      <c r="K23" s="95">
        <f t="shared" si="2"/>
        <v>0.50788643533123023</v>
      </c>
      <c r="L23" s="1071"/>
      <c r="M23" s="1071"/>
      <c r="N23" s="1071"/>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DY23" s="1071"/>
      <c r="DZ23" s="1071"/>
      <c r="EA23" s="1071"/>
      <c r="EB23" s="1071"/>
      <c r="EC23" s="1071"/>
      <c r="ED23" s="1071"/>
      <c r="EE23" s="1071"/>
      <c r="EF23" s="1071"/>
      <c r="EG23" s="1071"/>
      <c r="EH23" s="1071"/>
      <c r="EI23" s="1071"/>
      <c r="EJ23" s="1071"/>
      <c r="EK23" s="1071"/>
      <c r="EL23" s="1071"/>
      <c r="EM23" s="1071"/>
      <c r="EN23" s="1071"/>
      <c r="EO23" s="1071"/>
      <c r="EP23" s="1071"/>
      <c r="EQ23" s="1071"/>
      <c r="ER23" s="1071"/>
      <c r="ES23" s="1071"/>
      <c r="ET23" s="1071"/>
      <c r="EU23" s="1071"/>
      <c r="EV23" s="1071"/>
      <c r="EW23" s="1071"/>
      <c r="EX23" s="1071"/>
      <c r="EY23" s="1133"/>
      <c r="EZ23" s="1133"/>
      <c r="FA23" s="1133"/>
      <c r="FB23" s="1133"/>
      <c r="FC23" s="1133"/>
      <c r="FD23" s="1133"/>
      <c r="FE23" s="1133"/>
      <c r="FF23" s="1133"/>
      <c r="FG23" s="1133"/>
      <c r="FH23" s="1133"/>
      <c r="FI23" s="1133"/>
      <c r="FJ23" s="1133"/>
      <c r="FK23" s="1133"/>
      <c r="FL23" s="1133"/>
      <c r="FM23" s="1133"/>
      <c r="FN23" s="1133"/>
      <c r="FO23" s="1133"/>
      <c r="FP23" s="1133"/>
      <c r="FQ23" s="1133"/>
      <c r="FR23" s="1133"/>
      <c r="FS23" s="1133"/>
      <c r="FT23" s="1133"/>
      <c r="FU23" s="1133"/>
      <c r="FV23" s="1133"/>
      <c r="FW23" s="1133"/>
      <c r="FX23" s="1133"/>
      <c r="FY23" s="1133"/>
      <c r="FZ23" s="1133"/>
      <c r="GA23" s="1133"/>
      <c r="GB23" s="1133"/>
      <c r="GC23" s="1133"/>
      <c r="GD23" s="1133"/>
      <c r="GE23" s="1133"/>
      <c r="GF23" s="1133"/>
      <c r="GG23" s="1133"/>
      <c r="GH23" s="1133"/>
      <c r="GI23" s="1133"/>
      <c r="GJ23" s="1133"/>
      <c r="GK23" s="1133"/>
      <c r="GL23" s="1133"/>
      <c r="GM23" s="1133"/>
      <c r="GN23" s="1133"/>
      <c r="GO23" s="1133"/>
      <c r="GP23" s="1133"/>
      <c r="GQ23" s="1133"/>
      <c r="GR23" s="1133"/>
      <c r="GS23" s="1133"/>
      <c r="GT23" s="1133"/>
      <c r="GU23" s="1133"/>
      <c r="GV23" s="1133"/>
      <c r="GW23" s="1133"/>
      <c r="GX23" s="1133"/>
      <c r="GY23" s="1133"/>
      <c r="GZ23" s="1133"/>
      <c r="HA23" s="1133"/>
      <c r="HB23" s="1133"/>
      <c r="HC23" s="1133"/>
      <c r="HD23" s="1133"/>
      <c r="HE23" s="1133"/>
      <c r="HF23" s="1133"/>
      <c r="HG23" s="1133"/>
      <c r="HH23" s="1133"/>
      <c r="HI23" s="1133"/>
      <c r="HJ23" s="1133"/>
      <c r="HK23" s="1133"/>
      <c r="HL23" s="1133"/>
      <c r="HM23" s="1133"/>
      <c r="HN23" s="1133"/>
      <c r="HO23" s="1133"/>
      <c r="HP23" s="1133"/>
      <c r="HQ23" s="1133"/>
      <c r="HR23" s="1133"/>
      <c r="HS23" s="1133"/>
      <c r="HT23" s="1133"/>
      <c r="HU23" s="1133"/>
      <c r="HV23" s="1133"/>
      <c r="HW23" s="1134"/>
      <c r="HX23" s="1134"/>
      <c r="HY23" s="1134"/>
      <c r="HZ23" s="1133"/>
      <c r="IA23" s="1133"/>
      <c r="IB23" s="1133"/>
      <c r="IC23" s="1133"/>
      <c r="ID23" s="1133"/>
      <c r="IE23" s="1133"/>
      <c r="IF23" s="1133"/>
      <c r="IG23" s="1133"/>
      <c r="IH23" s="1133"/>
      <c r="II23" s="1133"/>
      <c r="IJ23" s="1133"/>
      <c r="IK23" s="1133"/>
      <c r="IL23" s="1133"/>
      <c r="IM23" s="1133"/>
      <c r="IN23" s="1133"/>
      <c r="IO23" s="1133"/>
      <c r="IP23" s="1133"/>
      <c r="IQ23" s="1133"/>
      <c r="IR23" s="1133"/>
      <c r="IS23" s="1133"/>
      <c r="IT23" s="1133"/>
      <c r="IU23" s="1133"/>
      <c r="IV23" s="1133"/>
      <c r="IW23" s="1133"/>
      <c r="IX23" s="1133"/>
      <c r="IY23" s="1133"/>
      <c r="IZ23" s="1133"/>
      <c r="JA23" s="1133"/>
      <c r="JB23" s="1133"/>
      <c r="JC23" s="1133"/>
      <c r="JD23" s="1133"/>
      <c r="JE23" s="1133"/>
      <c r="JF23" s="1133"/>
      <c r="JG23" s="1133"/>
      <c r="JH23" s="1133"/>
      <c r="JI23" s="1133"/>
      <c r="JJ23" s="1133"/>
      <c r="JK23" s="1133"/>
      <c r="JL23" s="1133"/>
      <c r="JM23" s="1133"/>
      <c r="JN23" s="1133"/>
      <c r="JO23" s="1133"/>
      <c r="JP23" s="1133"/>
      <c r="JQ23" s="1133"/>
      <c r="JR23" s="1133"/>
      <c r="JS23" s="1133"/>
      <c r="JT23" s="1133"/>
      <c r="JU23" s="1133"/>
      <c r="JV23" s="1133"/>
      <c r="JW23" s="1133"/>
      <c r="JX23" s="1133"/>
      <c r="JY23" s="1133"/>
      <c r="JZ23" s="1133"/>
      <c r="KA23" s="1133"/>
      <c r="KB23" s="1133"/>
      <c r="KC23" s="1133"/>
      <c r="KD23" s="1133"/>
      <c r="KE23" s="1133"/>
      <c r="KF23" s="1133"/>
      <c r="KG23" s="1133"/>
      <c r="KH23" s="1133"/>
      <c r="KI23" s="1133"/>
      <c r="KJ23" s="1133"/>
      <c r="KK23" s="1133"/>
      <c r="KL23" s="1133"/>
      <c r="KM23" s="1133"/>
      <c r="KN23" s="1133"/>
      <c r="KO23" s="1133"/>
      <c r="KP23" s="1133"/>
      <c r="KQ23" s="1133"/>
      <c r="KR23" s="1133"/>
      <c r="KS23" s="1133"/>
      <c r="KT23" s="1133"/>
      <c r="KU23" s="1133"/>
      <c r="KV23" s="1133"/>
      <c r="KW23" s="1133"/>
      <c r="KX23" s="1133"/>
      <c r="KY23" s="1133"/>
      <c r="KZ23" s="1133"/>
      <c r="LA23" s="1133"/>
      <c r="LB23" s="1133"/>
      <c r="LC23" s="1133"/>
      <c r="LD23" s="1133"/>
      <c r="LE23" s="1133"/>
      <c r="LF23" s="1133"/>
      <c r="LG23" s="1133"/>
      <c r="LH23" s="1133"/>
      <c r="LI23" s="1133"/>
      <c r="LJ23" s="1133"/>
      <c r="LK23" s="1133"/>
      <c r="LL23" s="1133"/>
      <c r="LM23" s="1133"/>
      <c r="LN23" s="1133"/>
      <c r="LO23" s="1133"/>
      <c r="LP23" s="1133"/>
      <c r="LQ23" s="1133"/>
      <c r="LR23" s="1133"/>
      <c r="LS23" s="1133"/>
      <c r="LT23" s="1133"/>
      <c r="LU23" s="1133"/>
      <c r="LV23" s="1133"/>
      <c r="LW23" s="1133"/>
      <c r="LX23" s="1133"/>
      <c r="LY23" s="1133"/>
      <c r="LZ23" s="1133"/>
      <c r="MA23" s="1133"/>
      <c r="MB23" s="1135"/>
      <c r="MC23" s="1135"/>
      <c r="MD23" s="1133"/>
      <c r="ME23" s="1133"/>
      <c r="MF23" s="1133"/>
      <c r="MG23" s="1133"/>
      <c r="MH23" s="1133"/>
      <c r="MI23" s="1133"/>
      <c r="MJ23" s="76" t="s">
        <v>816</v>
      </c>
      <c r="MK23" s="77" t="s">
        <v>1038</v>
      </c>
      <c r="ML23" s="77" t="s">
        <v>974</v>
      </c>
      <c r="MM23" s="110"/>
      <c r="MN23" s="76" t="s">
        <v>478</v>
      </c>
      <c r="MO23" s="77" t="s">
        <v>805</v>
      </c>
      <c r="MP23" s="77" t="s">
        <v>1108</v>
      </c>
      <c r="MQ23" s="110"/>
      <c r="MR23" s="76" t="s">
        <v>802</v>
      </c>
      <c r="MS23" s="77" t="s">
        <v>1095</v>
      </c>
      <c r="MT23" s="116" t="s">
        <v>1153</v>
      </c>
      <c r="MU23" s="117" t="s">
        <v>1099</v>
      </c>
      <c r="MV23" s="1051" t="s">
        <v>215</v>
      </c>
      <c r="MW23" s="116" t="s">
        <v>447</v>
      </c>
      <c r="MX23" s="116" t="s">
        <v>1154</v>
      </c>
      <c r="MY23" s="1069"/>
      <c r="MZ23" s="1051" t="s">
        <v>798</v>
      </c>
      <c r="NA23" s="116" t="s">
        <v>1175</v>
      </c>
      <c r="NB23" s="116" t="s">
        <v>1177</v>
      </c>
      <c r="NC23" s="117"/>
      <c r="ND23" s="1051" t="s">
        <v>462</v>
      </c>
      <c r="NE23" s="116" t="s">
        <v>797</v>
      </c>
      <c r="NF23" s="116" t="s">
        <v>1039</v>
      </c>
      <c r="NG23" s="1069"/>
      <c r="NH23" s="1051" t="s">
        <v>460</v>
      </c>
      <c r="NI23" s="116" t="s">
        <v>811</v>
      </c>
      <c r="NJ23" s="116" t="s">
        <v>881</v>
      </c>
      <c r="NK23" s="1069"/>
      <c r="NL23" s="1051" t="s">
        <v>1103</v>
      </c>
      <c r="NM23" s="116" t="s">
        <v>210</v>
      </c>
      <c r="NN23" s="77" t="s">
        <v>974</v>
      </c>
      <c r="NO23" s="933" t="s">
        <v>795</v>
      </c>
      <c r="NP23" s="338" t="s">
        <v>1105</v>
      </c>
      <c r="NQ23" s="77" t="s">
        <v>466</v>
      </c>
      <c r="NR23" s="77" t="s">
        <v>1106</v>
      </c>
      <c r="NS23" s="933"/>
      <c r="NT23" s="338" t="s">
        <v>920</v>
      </c>
      <c r="NU23" s="77" t="s">
        <v>1107</v>
      </c>
      <c r="NV23" s="116" t="s">
        <v>137</v>
      </c>
      <c r="NW23" s="1069"/>
      <c r="NX23" s="1051" t="s">
        <v>1097</v>
      </c>
      <c r="NY23" s="116" t="s">
        <v>1150</v>
      </c>
      <c r="NZ23" s="116" t="s">
        <v>816</v>
      </c>
      <c r="OA23" s="117"/>
      <c r="OB23" s="1051" t="s">
        <v>1140</v>
      </c>
      <c r="OC23" s="116" t="s">
        <v>477</v>
      </c>
      <c r="OD23" s="116" t="s">
        <v>287</v>
      </c>
      <c r="OE23" s="1069"/>
      <c r="OF23" s="1051" t="s">
        <v>1151</v>
      </c>
      <c r="OG23" s="116" t="s">
        <v>215</v>
      </c>
      <c r="OH23" s="116" t="s">
        <v>1149</v>
      </c>
      <c r="OI23" s="1069" t="s">
        <v>320</v>
      </c>
      <c r="OJ23" s="1054" t="s">
        <v>273</v>
      </c>
      <c r="OK23" s="79" t="s">
        <v>500</v>
      </c>
      <c r="OL23" s="79" t="s">
        <v>221</v>
      </c>
      <c r="OM23" s="1055"/>
      <c r="ON23" s="1054" t="s">
        <v>881</v>
      </c>
      <c r="OO23" s="79" t="s">
        <v>769</v>
      </c>
      <c r="OP23" s="79" t="s">
        <v>800</v>
      </c>
      <c r="OQ23" s="1055"/>
      <c r="OR23" s="1054" t="s">
        <v>267</v>
      </c>
      <c r="OS23" s="79" t="s">
        <v>1038</v>
      </c>
      <c r="OT23" s="79" t="s">
        <v>452</v>
      </c>
      <c r="OU23" s="1055"/>
      <c r="OV23" s="1054" t="s">
        <v>449</v>
      </c>
      <c r="OW23" s="79" t="s">
        <v>132</v>
      </c>
      <c r="OX23" s="77" t="s">
        <v>1012</v>
      </c>
      <c r="OY23" s="1053" t="s">
        <v>1154</v>
      </c>
      <c r="OZ23" s="1052" t="s">
        <v>802</v>
      </c>
      <c r="PA23" s="81" t="s">
        <v>459</v>
      </c>
      <c r="PB23" s="81" t="s">
        <v>814</v>
      </c>
      <c r="PC23" s="1053" t="s">
        <v>133</v>
      </c>
      <c r="PD23" s="338" t="s">
        <v>1095</v>
      </c>
      <c r="PE23" s="77" t="s">
        <v>806</v>
      </c>
      <c r="PF23" s="77" t="s">
        <v>1114</v>
      </c>
      <c r="PG23" s="933"/>
      <c r="PH23" s="338" t="s">
        <v>1103</v>
      </c>
      <c r="PI23" s="77" t="s">
        <v>1140</v>
      </c>
      <c r="PJ23" s="77" t="s">
        <v>1111</v>
      </c>
      <c r="PK23" s="933"/>
      <c r="PL23" s="338" t="s">
        <v>462</v>
      </c>
      <c r="PM23" s="77" t="s">
        <v>989</v>
      </c>
      <c r="PN23" s="77" t="s">
        <v>1104</v>
      </c>
      <c r="PO23" s="77"/>
      <c r="PP23" s="110"/>
      <c r="PQ23" s="338" t="s">
        <v>273</v>
      </c>
      <c r="PR23" s="77" t="s">
        <v>1112</v>
      </c>
      <c r="PS23" s="77" t="s">
        <v>1108</v>
      </c>
      <c r="PT23" s="933"/>
      <c r="PU23" s="338" t="s">
        <v>482</v>
      </c>
      <c r="PV23" s="77" t="s">
        <v>445</v>
      </c>
      <c r="PW23" s="77" t="s">
        <v>477</v>
      </c>
      <c r="PX23" s="933"/>
      <c r="PY23" s="338" t="s">
        <v>1039</v>
      </c>
      <c r="PZ23" s="77" t="s">
        <v>803</v>
      </c>
      <c r="QA23" s="77" t="s">
        <v>1100</v>
      </c>
      <c r="QB23" s="933"/>
      <c r="QC23" s="338" t="s">
        <v>881</v>
      </c>
      <c r="QD23" s="79" t="s">
        <v>1456</v>
      </c>
      <c r="QE23" s="79" t="s">
        <v>795</v>
      </c>
      <c r="QF23" s="1055"/>
      <c r="QG23" s="1054" t="s">
        <v>1056</v>
      </c>
      <c r="QH23" s="79" t="s">
        <v>1457</v>
      </c>
      <c r="QI23" s="79" t="s">
        <v>231</v>
      </c>
      <c r="QJ23" s="1055"/>
      <c r="QK23" s="1054" t="s">
        <v>802</v>
      </c>
      <c r="QL23" s="79" t="s">
        <v>458</v>
      </c>
      <c r="QM23" s="79" t="s">
        <v>800</v>
      </c>
      <c r="QN23" s="1055"/>
      <c r="QO23" s="1054" t="s">
        <v>1442</v>
      </c>
      <c r="QP23" s="79" t="s">
        <v>1141</v>
      </c>
      <c r="QQ23" s="79" t="s">
        <v>132</v>
      </c>
      <c r="QR23" s="933" t="s">
        <v>207</v>
      </c>
      <c r="QS23" s="338" t="s">
        <v>1451</v>
      </c>
      <c r="QT23" s="77" t="s">
        <v>1107</v>
      </c>
      <c r="QU23" s="81" t="s">
        <v>1101</v>
      </c>
      <c r="QV23" s="1053"/>
      <c r="QW23" s="1052" t="s">
        <v>1109</v>
      </c>
      <c r="QX23" s="81" t="s">
        <v>1176</v>
      </c>
      <c r="QY23" s="81" t="s">
        <v>1098</v>
      </c>
      <c r="QZ23" s="1053" t="s">
        <v>133</v>
      </c>
      <c r="RA23" s="338" t="s">
        <v>1149</v>
      </c>
      <c r="RB23" s="77" t="s">
        <v>798</v>
      </c>
      <c r="RC23" s="77" t="s">
        <v>1450</v>
      </c>
      <c r="RD23" s="933"/>
      <c r="RE23" s="338" t="s">
        <v>1498</v>
      </c>
      <c r="RF23" s="77" t="s">
        <v>1155</v>
      </c>
      <c r="RG23" s="77" t="s">
        <v>137</v>
      </c>
      <c r="RH23" s="933"/>
      <c r="RI23" s="338" t="s">
        <v>1112</v>
      </c>
      <c r="RJ23" s="77" t="s">
        <v>1113</v>
      </c>
      <c r="RK23" s="77" t="s">
        <v>1454</v>
      </c>
      <c r="RL23" s="933"/>
      <c r="RM23" s="338" t="s">
        <v>1097</v>
      </c>
      <c r="RN23" s="77" t="s">
        <v>1175</v>
      </c>
      <c r="RO23" s="77" t="s">
        <v>974</v>
      </c>
      <c r="RP23" s="933"/>
      <c r="RQ23" s="338" t="s">
        <v>221</v>
      </c>
      <c r="RR23" s="77" t="s">
        <v>1100</v>
      </c>
      <c r="RS23" s="77" t="s">
        <v>447</v>
      </c>
      <c r="RT23" s="933"/>
      <c r="RU23" s="338" t="s">
        <v>816</v>
      </c>
      <c r="RV23" s="77" t="s">
        <v>1108</v>
      </c>
      <c r="RW23" s="77" t="s">
        <v>1039</v>
      </c>
      <c r="RX23" s="933"/>
      <c r="RY23" s="338" t="s">
        <v>1501</v>
      </c>
      <c r="RZ23" s="77" t="s">
        <v>800</v>
      </c>
      <c r="SA23" s="77" t="s">
        <v>452</v>
      </c>
      <c r="SB23" s="933"/>
      <c r="SC23" s="338" t="s">
        <v>1633</v>
      </c>
      <c r="SD23" s="77" t="s">
        <v>769</v>
      </c>
      <c r="SE23" s="77" t="s">
        <v>1099</v>
      </c>
      <c r="SF23" s="933"/>
      <c r="SG23" s="338" t="s">
        <v>802</v>
      </c>
      <c r="SH23" s="77" t="s">
        <v>1635</v>
      </c>
      <c r="SI23" s="77" t="s">
        <v>1095</v>
      </c>
      <c r="SJ23" s="933"/>
      <c r="SK23" s="338" t="s">
        <v>1105</v>
      </c>
      <c r="SL23" s="77" t="s">
        <v>1446</v>
      </c>
      <c r="SM23" s="77" t="s">
        <v>1149</v>
      </c>
      <c r="SN23" s="933"/>
      <c r="SO23" s="338" t="s">
        <v>1112</v>
      </c>
      <c r="SP23" s="77" t="s">
        <v>500</v>
      </c>
      <c r="SQ23" s="116" t="s">
        <v>1056</v>
      </c>
      <c r="SR23" s="1069"/>
      <c r="SS23" s="1051" t="s">
        <v>1456</v>
      </c>
      <c r="ST23" s="116" t="s">
        <v>1153</v>
      </c>
      <c r="SU23" s="116" t="s">
        <v>1176</v>
      </c>
      <c r="SV23" s="1069"/>
      <c r="SW23" s="1051" t="s">
        <v>1714</v>
      </c>
      <c r="SX23" s="116" t="s">
        <v>1439</v>
      </c>
      <c r="SY23" s="116" t="s">
        <v>1113</v>
      </c>
      <c r="SZ23" s="117"/>
      <c r="TA23" s="1051" t="s">
        <v>1141</v>
      </c>
      <c r="TB23" s="116" t="s">
        <v>1103</v>
      </c>
      <c r="TC23" s="116" t="s">
        <v>1498</v>
      </c>
      <c r="TD23" s="1069"/>
      <c r="TE23" s="1051" t="s">
        <v>798</v>
      </c>
      <c r="TF23" s="116" t="s">
        <v>989</v>
      </c>
      <c r="TG23" s="116" t="s">
        <v>317</v>
      </c>
      <c r="TH23" s="933" t="s">
        <v>452</v>
      </c>
      <c r="TI23" s="338" t="s">
        <v>448</v>
      </c>
      <c r="TJ23" s="77" t="s">
        <v>813</v>
      </c>
      <c r="TK23" s="77" t="s">
        <v>221</v>
      </c>
      <c r="TL23" s="933"/>
      <c r="TM23" s="338" t="s">
        <v>1154</v>
      </c>
      <c r="TN23" s="77" t="s">
        <v>1101</v>
      </c>
      <c r="TO23" s="77" t="s">
        <v>975</v>
      </c>
      <c r="TP23" s="933"/>
      <c r="TQ23" s="338" t="s">
        <v>1104</v>
      </c>
      <c r="TR23" s="77" t="s">
        <v>1151</v>
      </c>
      <c r="TS23" s="77" t="s">
        <v>1107</v>
      </c>
      <c r="TT23" s="933"/>
      <c r="TU23" s="338" t="s">
        <v>1996</v>
      </c>
      <c r="TV23" s="77" t="s">
        <v>1887</v>
      </c>
      <c r="TW23" s="77" t="s">
        <v>1894</v>
      </c>
      <c r="TX23" s="933"/>
      <c r="TY23" s="338" t="s">
        <v>1928</v>
      </c>
      <c r="TZ23" s="77" t="s">
        <v>1904</v>
      </c>
      <c r="UA23" s="77" t="s">
        <v>1976</v>
      </c>
      <c r="UB23" s="110"/>
      <c r="UC23" s="1435" t="s">
        <v>1971</v>
      </c>
      <c r="UD23" s="1012" t="s">
        <v>1995</v>
      </c>
      <c r="UE23" s="1012" t="s">
        <v>1909</v>
      </c>
      <c r="UF23" s="1078" t="s">
        <v>897</v>
      </c>
      <c r="UG23" s="1435" t="s">
        <v>1872</v>
      </c>
      <c r="UH23" s="1012" t="s">
        <v>1926</v>
      </c>
      <c r="UI23" s="1012" t="s">
        <v>1896</v>
      </c>
      <c r="UJ23" s="1078"/>
      <c r="UK23" s="1435" t="s">
        <v>1955</v>
      </c>
      <c r="UL23" s="1012" t="s">
        <v>1927</v>
      </c>
      <c r="UM23" s="1012" t="s">
        <v>1917</v>
      </c>
      <c r="UN23" s="1078"/>
      <c r="UO23" s="1435" t="s">
        <v>1931</v>
      </c>
      <c r="UP23" s="1012" t="s">
        <v>1973</v>
      </c>
      <c r="UQ23" s="1012" t="s">
        <v>1923</v>
      </c>
      <c r="UR23" s="1078"/>
      <c r="US23" s="1435" t="s">
        <v>1438</v>
      </c>
      <c r="UT23" s="1012" t="s">
        <v>1450</v>
      </c>
      <c r="UU23" s="1012" t="s">
        <v>452</v>
      </c>
      <c r="UV23" s="1078"/>
      <c r="UW23" s="1805" t="s">
        <v>2045</v>
      </c>
      <c r="UX23" s="1723" t="s">
        <v>1918</v>
      </c>
      <c r="UY23" s="1723" t="s">
        <v>1929</v>
      </c>
      <c r="UZ23" s="1780" t="s">
        <v>897</v>
      </c>
      <c r="VA23" s="1805" t="s">
        <v>1952</v>
      </c>
      <c r="VB23" s="1723" t="s">
        <v>1907</v>
      </c>
      <c r="VC23" s="1723" t="s">
        <v>1972</v>
      </c>
      <c r="VD23" s="1780" t="s">
        <v>897</v>
      </c>
      <c r="VE23" s="1805" t="s">
        <v>1912</v>
      </c>
      <c r="VF23" s="1723" t="s">
        <v>1884</v>
      </c>
      <c r="VG23" s="1723" t="s">
        <v>1898</v>
      </c>
      <c r="VH23" s="1780" t="s">
        <v>897</v>
      </c>
      <c r="VI23" s="1805" t="s">
        <v>989</v>
      </c>
      <c r="VJ23" s="1723" t="s">
        <v>2095</v>
      </c>
      <c r="VK23" s="1723" t="s">
        <v>1453</v>
      </c>
      <c r="VL23" s="1780" t="s">
        <v>897</v>
      </c>
      <c r="VM23" s="1805" t="s">
        <v>1714</v>
      </c>
      <c r="VN23" s="1723" t="s">
        <v>448</v>
      </c>
      <c r="VO23" s="1020" t="s">
        <v>813</v>
      </c>
      <c r="VP23" s="1034" t="s">
        <v>897</v>
      </c>
      <c r="VQ23" s="1587" t="s">
        <v>477</v>
      </c>
      <c r="VR23" s="1020" t="s">
        <v>1518</v>
      </c>
      <c r="VS23" s="1020" t="s">
        <v>1107</v>
      </c>
      <c r="VT23" s="1034" t="s">
        <v>897</v>
      </c>
      <c r="VU23" s="1587" t="s">
        <v>1935</v>
      </c>
      <c r="VV23" s="1020" t="s">
        <v>1925</v>
      </c>
      <c r="VW23" s="1020" t="s">
        <v>1875</v>
      </c>
      <c r="VX23" s="1034" t="s">
        <v>897</v>
      </c>
      <c r="VY23" s="1587" t="s">
        <v>2006</v>
      </c>
      <c r="VZ23" s="1020" t="s">
        <v>2009</v>
      </c>
      <c r="WA23" s="1020" t="s">
        <v>1967</v>
      </c>
      <c r="WB23" s="1034" t="s">
        <v>897</v>
      </c>
      <c r="WC23" s="1587" t="s">
        <v>1997</v>
      </c>
      <c r="WD23" s="1020" t="s">
        <v>1990</v>
      </c>
      <c r="WE23" s="117" t="s">
        <v>379</v>
      </c>
      <c r="WF23" s="1780" t="s">
        <v>1907</v>
      </c>
      <c r="WG23" s="1805" t="s">
        <v>1895</v>
      </c>
      <c r="WH23" s="1723" t="s">
        <v>1929</v>
      </c>
      <c r="WI23" s="1723" t="s">
        <v>1992</v>
      </c>
      <c r="WJ23" s="1780" t="s">
        <v>897</v>
      </c>
      <c r="WK23" s="1805" t="s">
        <v>1957</v>
      </c>
      <c r="WL23" s="1723" t="s">
        <v>1904</v>
      </c>
      <c r="WM23" s="1723" t="s">
        <v>1887</v>
      </c>
      <c r="WN23" s="1780" t="s">
        <v>897</v>
      </c>
      <c r="WO23" s="1805" t="s">
        <v>1869</v>
      </c>
      <c r="WP23" s="1723" t="s">
        <v>1879</v>
      </c>
      <c r="WQ23" s="1723" t="s">
        <v>897</v>
      </c>
      <c r="WR23" s="1780" t="s">
        <v>897</v>
      </c>
      <c r="WS23" s="1805" t="s">
        <v>1931</v>
      </c>
      <c r="WT23" s="1723" t="s">
        <v>1912</v>
      </c>
      <c r="WU23" s="1723" t="s">
        <v>1950</v>
      </c>
      <c r="WV23" s="1780" t="s">
        <v>897</v>
      </c>
      <c r="WW23" s="1587" t="s">
        <v>1897</v>
      </c>
      <c r="WX23" s="1020" t="s">
        <v>1915</v>
      </c>
      <c r="WY23" s="1020" t="s">
        <v>1979</v>
      </c>
      <c r="WZ23" s="1034" t="s">
        <v>897</v>
      </c>
      <c r="XA23" s="1587" t="s">
        <v>1913</v>
      </c>
      <c r="XB23" s="1020" t="s">
        <v>1924</v>
      </c>
      <c r="XC23" s="1020" t="s">
        <v>1923</v>
      </c>
      <c r="XD23" s="1034" t="s">
        <v>897</v>
      </c>
      <c r="XE23" s="1587" t="s">
        <v>1954</v>
      </c>
      <c r="XF23" s="1020" t="s">
        <v>1910</v>
      </c>
      <c r="XG23" s="1020" t="s">
        <v>1997</v>
      </c>
      <c r="XH23" s="1034" t="s">
        <v>897</v>
      </c>
      <c r="XI23" s="1587" t="s">
        <v>2009</v>
      </c>
      <c r="XJ23" s="1020" t="s">
        <v>1990</v>
      </c>
      <c r="XK23" s="1020" t="s">
        <v>1935</v>
      </c>
      <c r="XL23" s="1034" t="s">
        <v>897</v>
      </c>
      <c r="XM23" s="1587" t="s">
        <v>1928</v>
      </c>
      <c r="XN23" s="1020" t="s">
        <v>1932</v>
      </c>
      <c r="XO23" s="1020" t="s">
        <v>2006</v>
      </c>
      <c r="XP23" s="1034" t="s">
        <v>897</v>
      </c>
      <c r="XQ23" s="1587" t="s">
        <v>1895</v>
      </c>
      <c r="XR23" s="117" t="s">
        <v>163</v>
      </c>
      <c r="XS23" s="1723" t="s">
        <v>1957</v>
      </c>
      <c r="XT23" s="1780" t="s">
        <v>1919</v>
      </c>
      <c r="XU23" s="1805" t="s">
        <v>1929</v>
      </c>
      <c r="XV23" s="1723" t="s">
        <v>1907</v>
      </c>
      <c r="XW23" s="1723" t="s">
        <v>1909</v>
      </c>
      <c r="XX23" s="1780" t="s">
        <v>897</v>
      </c>
      <c r="XY23" s="1805" t="s">
        <v>1894</v>
      </c>
      <c r="XZ23" s="1723" t="s">
        <v>1900</v>
      </c>
      <c r="YA23" s="1723" t="s">
        <v>897</v>
      </c>
      <c r="YB23" s="1780" t="s">
        <v>897</v>
      </c>
      <c r="YC23" s="1805" t="s">
        <v>897</v>
      </c>
      <c r="YD23" s="1723" t="s">
        <v>897</v>
      </c>
      <c r="YE23" s="1723" t="s">
        <v>897</v>
      </c>
      <c r="YF23" s="1780" t="s">
        <v>897</v>
      </c>
      <c r="YG23" s="1805" t="s">
        <v>1897</v>
      </c>
      <c r="YH23" s="1723" t="s">
        <v>1920</v>
      </c>
      <c r="YI23" s="1723" t="s">
        <v>1989</v>
      </c>
      <c r="YJ23" s="1780" t="s">
        <v>897</v>
      </c>
      <c r="YK23" s="1805" t="s">
        <v>1966</v>
      </c>
      <c r="YL23" s="1723" t="s">
        <v>1915</v>
      </c>
      <c r="YM23" s="1020" t="s">
        <v>1913</v>
      </c>
      <c r="YN23" s="1874" t="s">
        <v>897</v>
      </c>
      <c r="YO23" s="1587" t="s">
        <v>1914</v>
      </c>
      <c r="YP23" s="1020" t="s">
        <v>1931</v>
      </c>
      <c r="YQ23" s="1020" t="s">
        <v>1963</v>
      </c>
      <c r="YR23" s="1034" t="s">
        <v>897</v>
      </c>
      <c r="YS23" s="1587" t="s">
        <v>1990</v>
      </c>
      <c r="YT23" s="1020" t="s">
        <v>1935</v>
      </c>
      <c r="YU23" s="1020" t="s">
        <v>1923</v>
      </c>
      <c r="YV23" s="1034" t="s">
        <v>897</v>
      </c>
      <c r="YW23" s="1587" t="s">
        <v>2009</v>
      </c>
      <c r="YX23" s="1020" t="s">
        <v>1932</v>
      </c>
      <c r="YY23" s="1020" t="s">
        <v>1979</v>
      </c>
      <c r="YZ23" s="1034" t="s">
        <v>897</v>
      </c>
      <c r="ZA23" s="1587" t="s">
        <v>2350</v>
      </c>
      <c r="ZB23" s="1020" t="s">
        <v>1986</v>
      </c>
      <c r="ZC23" s="1020" t="s">
        <v>897</v>
      </c>
      <c r="ZD23" s="1034" t="s">
        <v>897</v>
      </c>
      <c r="ZE23" s="1587" t="s">
        <v>1909</v>
      </c>
      <c r="ZF23" s="1020" t="s">
        <v>1996</v>
      </c>
      <c r="ZG23" s="1020" t="s">
        <v>1974</v>
      </c>
      <c r="ZH23" s="1034" t="s">
        <v>897</v>
      </c>
      <c r="ZI23" s="1587" t="s">
        <v>1912</v>
      </c>
      <c r="ZJ23" s="1034" t="s">
        <v>2068</v>
      </c>
      <c r="ZK23" s="1723" t="s">
        <v>1884</v>
      </c>
      <c r="ZL23" s="1806" t="s">
        <v>897</v>
      </c>
      <c r="ZM23" s="1805" t="s">
        <v>2208</v>
      </c>
      <c r="ZN23" s="1723" t="s">
        <v>1892</v>
      </c>
      <c r="ZO23" s="1723" t="s">
        <v>897</v>
      </c>
      <c r="ZP23" s="1780" t="s">
        <v>897</v>
      </c>
      <c r="ZQ23" s="1805" t="s">
        <v>1881</v>
      </c>
      <c r="ZR23" s="1723" t="s">
        <v>1900</v>
      </c>
      <c r="ZS23" s="1723" t="s">
        <v>897</v>
      </c>
      <c r="ZT23" s="1780" t="s">
        <v>897</v>
      </c>
      <c r="ZU23" s="1805" t="s">
        <v>1870</v>
      </c>
      <c r="ZV23" s="1723" t="s">
        <v>1910</v>
      </c>
      <c r="ZW23" s="1723" t="s">
        <v>897</v>
      </c>
      <c r="ZX23" s="1780" t="s">
        <v>897</v>
      </c>
      <c r="ZY23" s="1805" t="s">
        <v>1901</v>
      </c>
      <c r="ZZ23" s="1723" t="s">
        <v>1970</v>
      </c>
      <c r="AAA23" s="1723" t="s">
        <v>897</v>
      </c>
      <c r="AAB23" s="1780" t="s">
        <v>897</v>
      </c>
      <c r="AAC23" s="1805" t="s">
        <v>1993</v>
      </c>
      <c r="AAD23" s="1723" t="s">
        <v>1880</v>
      </c>
      <c r="AAE23" s="1723" t="s">
        <v>897</v>
      </c>
      <c r="AAF23" s="1780" t="s">
        <v>897</v>
      </c>
      <c r="AAG23" s="1805" t="s">
        <v>1890</v>
      </c>
      <c r="AAH23" s="1723" t="s">
        <v>1935</v>
      </c>
      <c r="AAI23" s="1723" t="s">
        <v>897</v>
      </c>
      <c r="AAJ23" s="1780" t="s">
        <v>897</v>
      </c>
      <c r="AAK23" s="1805" t="s">
        <v>1986</v>
      </c>
      <c r="AAL23" s="1723" t="s">
        <v>1957</v>
      </c>
      <c r="AAM23" s="1723" t="s">
        <v>897</v>
      </c>
      <c r="AAN23" s="1806" t="s">
        <v>897</v>
      </c>
      <c r="AAO23" s="1805" t="s">
        <v>2350</v>
      </c>
      <c r="AAP23" s="1723" t="s">
        <v>1931</v>
      </c>
      <c r="AAQ23" s="1723" t="s">
        <v>897</v>
      </c>
      <c r="AAR23" s="1780" t="s">
        <v>897</v>
      </c>
      <c r="AAS23" s="1805" t="s">
        <v>1873</v>
      </c>
      <c r="AAT23" s="1723" t="s">
        <v>1924</v>
      </c>
      <c r="AAU23" s="1723" t="s">
        <v>897</v>
      </c>
      <c r="AAV23" s="1806" t="s">
        <v>897</v>
      </c>
      <c r="AAW23" s="1805" t="s">
        <v>1975</v>
      </c>
      <c r="AAX23" s="1723" t="s">
        <v>1881</v>
      </c>
      <c r="AAY23" s="1723" t="s">
        <v>897</v>
      </c>
      <c r="AAZ23" s="1780" t="s">
        <v>897</v>
      </c>
      <c r="ABA23" s="1805" t="s">
        <v>1963</v>
      </c>
      <c r="ABB23" s="1723" t="s">
        <v>1996</v>
      </c>
      <c r="ABC23" s="1723" t="s">
        <v>897</v>
      </c>
      <c r="ABD23" s="1780" t="s">
        <v>897</v>
      </c>
      <c r="ABE23" s="1805" t="s">
        <v>1910</v>
      </c>
      <c r="ABF23" s="1723" t="s">
        <v>2618</v>
      </c>
      <c r="ABG23" s="1723" t="s">
        <v>897</v>
      </c>
      <c r="ABH23" s="1780" t="s">
        <v>897</v>
      </c>
      <c r="ABI23" s="1805" t="s">
        <v>1868</v>
      </c>
      <c r="ABJ23" s="1723" t="s">
        <v>1969</v>
      </c>
      <c r="ABK23" s="1723" t="s">
        <v>897</v>
      </c>
      <c r="ABL23" s="1780" t="s">
        <v>897</v>
      </c>
      <c r="ABM23" s="1805" t="s">
        <v>1887</v>
      </c>
      <c r="ABN23" s="1723" t="s">
        <v>1876</v>
      </c>
      <c r="ABO23" s="1723" t="s">
        <v>897</v>
      </c>
      <c r="ABP23" s="1780" t="s">
        <v>897</v>
      </c>
      <c r="ABQ23" s="1805" t="s">
        <v>1880</v>
      </c>
      <c r="ABR23" s="1723" t="s">
        <v>1870</v>
      </c>
      <c r="ABS23" s="1723" t="s">
        <v>897</v>
      </c>
      <c r="ABT23" s="1780" t="s">
        <v>897</v>
      </c>
      <c r="ABU23" s="1805" t="s">
        <v>1955</v>
      </c>
      <c r="ABV23" s="1723" t="s">
        <v>1979</v>
      </c>
      <c r="ABW23" s="1723" t="s">
        <v>897</v>
      </c>
      <c r="ABX23" s="1780" t="s">
        <v>897</v>
      </c>
      <c r="ABY23" s="1805" t="s">
        <v>1982</v>
      </c>
      <c r="ABZ23" s="1723" t="s">
        <v>1877</v>
      </c>
      <c r="ACA23" s="1723" t="s">
        <v>897</v>
      </c>
      <c r="ACB23" s="1780" t="s">
        <v>897</v>
      </c>
      <c r="ACC23" s="1805" t="s">
        <v>1935</v>
      </c>
      <c r="ACD23" s="1723" t="s">
        <v>1924</v>
      </c>
      <c r="ACE23" s="1723" t="s">
        <v>897</v>
      </c>
      <c r="ACF23" s="1780" t="s">
        <v>897</v>
      </c>
      <c r="ACG23" s="1805" t="s">
        <v>1986</v>
      </c>
      <c r="ACH23" s="1723" t="s">
        <v>1957</v>
      </c>
      <c r="ACI23" s="1723" t="s">
        <v>897</v>
      </c>
      <c r="ACJ23" s="1780" t="s">
        <v>897</v>
      </c>
      <c r="ACK23" s="1805" t="s">
        <v>2900</v>
      </c>
      <c r="ACL23" s="1723" t="s">
        <v>1923</v>
      </c>
      <c r="ACM23" s="1723" t="s">
        <v>897</v>
      </c>
      <c r="ACN23" s="1780" t="s">
        <v>897</v>
      </c>
      <c r="ACO23" s="1805" t="s">
        <v>1910</v>
      </c>
      <c r="ACP23" s="1723" t="s">
        <v>1931</v>
      </c>
      <c r="ACQ23" s="1723" t="s">
        <v>897</v>
      </c>
      <c r="ACR23" s="1780" t="s">
        <v>897</v>
      </c>
      <c r="ACS23" s="1805" t="s">
        <v>1881</v>
      </c>
      <c r="ACT23" s="1723" t="s">
        <v>1907</v>
      </c>
      <c r="ACU23" s="1723" t="s">
        <v>897</v>
      </c>
      <c r="ACV23" s="1780" t="s">
        <v>897</v>
      </c>
      <c r="ACW23" s="1805" t="s">
        <v>1970</v>
      </c>
      <c r="ACX23" s="1723" t="s">
        <v>1900</v>
      </c>
      <c r="ACY23" s="1723" t="s">
        <v>897</v>
      </c>
      <c r="ACZ23" s="1780" t="s">
        <v>897</v>
      </c>
      <c r="ADA23" s="1805" t="s">
        <v>1926</v>
      </c>
      <c r="ADB23" s="1723" t="s">
        <v>2824</v>
      </c>
      <c r="ADC23" s="1723" t="s">
        <v>897</v>
      </c>
      <c r="ADD23" s="1780" t="s">
        <v>897</v>
      </c>
      <c r="ADE23" s="1805" t="s">
        <v>1892</v>
      </c>
      <c r="ADF23" s="1723" t="s">
        <v>2618</v>
      </c>
      <c r="ADG23" s="1723" t="s">
        <v>897</v>
      </c>
      <c r="ADH23" s="1780" t="s">
        <v>897</v>
      </c>
      <c r="ADI23" s="1805" t="s">
        <v>1448</v>
      </c>
      <c r="ADJ23" s="1723" t="s">
        <v>297</v>
      </c>
      <c r="ADK23" s="1723" t="s">
        <v>897</v>
      </c>
      <c r="ADL23" s="1780" t="s">
        <v>897</v>
      </c>
      <c r="ADM23" s="1805" t="s">
        <v>1873</v>
      </c>
      <c r="ADN23" s="1723" t="s">
        <v>1884</v>
      </c>
      <c r="ADO23" s="1723" t="s">
        <v>897</v>
      </c>
      <c r="ADP23" s="1780" t="s">
        <v>897</v>
      </c>
      <c r="ADQ23" s="1805" t="s">
        <v>1877</v>
      </c>
      <c r="ADR23" s="1723" t="s">
        <v>2004</v>
      </c>
      <c r="ADS23" s="1723" t="s">
        <v>897</v>
      </c>
      <c r="ADT23" s="1780" t="s">
        <v>897</v>
      </c>
      <c r="ADU23" s="1805" t="s">
        <v>1966</v>
      </c>
      <c r="ADV23" s="1723" t="s">
        <v>1986</v>
      </c>
      <c r="ADW23" s="1723" t="s">
        <v>897</v>
      </c>
      <c r="ADX23" s="1780" t="s">
        <v>897</v>
      </c>
      <c r="ADY23" s="2548" t="s">
        <v>1973</v>
      </c>
      <c r="ADZ23" s="1283" t="s">
        <v>1969</v>
      </c>
      <c r="AEA23" s="1283" t="s">
        <v>897</v>
      </c>
      <c r="AEB23" s="2587" t="s">
        <v>897</v>
      </c>
      <c r="AEC23" s="2548" t="s">
        <v>1979</v>
      </c>
      <c r="AED23" s="1283" t="s">
        <v>1908</v>
      </c>
      <c r="AEE23" s="1283" t="s">
        <v>897</v>
      </c>
      <c r="AEF23" s="2547" t="s">
        <v>897</v>
      </c>
      <c r="AEG23" s="1805" t="s">
        <v>1904</v>
      </c>
      <c r="AEH23" s="1723" t="s">
        <v>2358</v>
      </c>
      <c r="AEI23" s="1723" t="s">
        <v>897</v>
      </c>
      <c r="AEJ23" s="1780" t="s">
        <v>897</v>
      </c>
      <c r="AEK23" s="1805" t="s">
        <v>1900</v>
      </c>
      <c r="AEL23" s="1723" t="s">
        <v>1907</v>
      </c>
      <c r="AEM23" s="1723" t="s">
        <v>897</v>
      </c>
      <c r="AEN23" s="1780" t="s">
        <v>897</v>
      </c>
      <c r="AEO23" s="1805" t="s">
        <v>1866</v>
      </c>
      <c r="AEP23" s="1723" t="s">
        <v>1970</v>
      </c>
      <c r="AEQ23" s="1723" t="s">
        <v>897</v>
      </c>
      <c r="AER23" s="1806" t="s">
        <v>897</v>
      </c>
      <c r="AES23" s="1234"/>
      <c r="AET23" s="1234" t="s">
        <v>430</v>
      </c>
      <c r="AEU23" s="338">
        <f t="shared" si="7"/>
        <v>12</v>
      </c>
      <c r="AEV23" s="77">
        <f t="shared" si="8"/>
        <v>12</v>
      </c>
      <c r="AEW23" s="933">
        <f t="shared" si="9"/>
        <v>24</v>
      </c>
      <c r="AEX23" s="144">
        <f t="shared" si="10"/>
        <v>0.5</v>
      </c>
      <c r="AEY23" s="338">
        <f t="shared" si="11"/>
        <v>7</v>
      </c>
      <c r="AEZ23" s="77">
        <f t="shared" si="12"/>
        <v>5</v>
      </c>
      <c r="AFA23" s="933">
        <f t="shared" si="13"/>
        <v>12</v>
      </c>
      <c r="AFB23" s="1311">
        <f t="shared" si="14"/>
        <v>0.58333333333333337</v>
      </c>
    </row>
    <row r="24" spans="1:835" x14ac:dyDescent="0.2">
      <c r="A24" s="74"/>
      <c r="B24" s="74" t="s">
        <v>2389</v>
      </c>
      <c r="C24" s="569">
        <f t="shared" ca="1" si="0"/>
        <v>22</v>
      </c>
      <c r="D24" s="574">
        <v>38071</v>
      </c>
      <c r="E24" s="331" t="s">
        <v>470</v>
      </c>
      <c r="F24" s="75" t="s">
        <v>487</v>
      </c>
      <c r="G24" s="187" t="s">
        <v>9</v>
      </c>
      <c r="H24" s="76">
        <f>COUNTIF($L24:$XFD24,"*○*")</f>
        <v>230</v>
      </c>
      <c r="I24" s="77">
        <f>COUNTIF($L24:$XFD24,"*●*")</f>
        <v>200</v>
      </c>
      <c r="J24" s="77">
        <f t="shared" si="1"/>
        <v>430</v>
      </c>
      <c r="K24" s="95">
        <f t="shared" si="2"/>
        <v>0.53488372093023251</v>
      </c>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67" t="s">
        <v>421</v>
      </c>
      <c r="EZ24" s="74" t="s">
        <v>462</v>
      </c>
      <c r="FA24" s="74" t="s">
        <v>187</v>
      </c>
      <c r="FB24" s="263"/>
      <c r="FC24" s="76" t="s">
        <v>502</v>
      </c>
      <c r="FD24" s="77" t="s">
        <v>231</v>
      </c>
      <c r="FE24" s="77" t="s">
        <v>223</v>
      </c>
      <c r="FF24" s="124"/>
      <c r="FG24" s="76" t="s">
        <v>271</v>
      </c>
      <c r="FH24" s="77" t="s">
        <v>475</v>
      </c>
      <c r="FI24" s="77" t="s">
        <v>485</v>
      </c>
      <c r="FJ24" s="124"/>
      <c r="FK24" s="76" t="s">
        <v>464</v>
      </c>
      <c r="FL24" s="77" t="s">
        <v>199</v>
      </c>
      <c r="FM24" s="77" t="s">
        <v>285</v>
      </c>
      <c r="FN24" s="124"/>
      <c r="FO24" s="76" t="s">
        <v>477</v>
      </c>
      <c r="FP24" s="77" t="s">
        <v>273</v>
      </c>
      <c r="FQ24" s="77" t="s">
        <v>445</v>
      </c>
      <c r="FR24" s="124"/>
      <c r="FS24" s="76" t="s">
        <v>448</v>
      </c>
      <c r="FT24" s="77" t="s">
        <v>476</v>
      </c>
      <c r="FU24" s="77" t="s">
        <v>533</v>
      </c>
      <c r="FV24" s="110"/>
      <c r="FW24" s="76" t="s">
        <v>482</v>
      </c>
      <c r="FX24" s="77" t="s">
        <v>201</v>
      </c>
      <c r="FY24" s="77" t="s">
        <v>421</v>
      </c>
      <c r="FZ24" s="124"/>
      <c r="GA24" s="76" t="s">
        <v>478</v>
      </c>
      <c r="GB24" s="77" t="s">
        <v>463</v>
      </c>
      <c r="GC24" s="77" t="s">
        <v>450</v>
      </c>
      <c r="GD24" s="124" t="s">
        <v>415</v>
      </c>
      <c r="GE24" s="76" t="s">
        <v>318</v>
      </c>
      <c r="GF24" s="77" t="s">
        <v>207</v>
      </c>
      <c r="GG24" s="77" t="s">
        <v>279</v>
      </c>
      <c r="GH24" s="124"/>
      <c r="GI24" s="76" t="s">
        <v>451</v>
      </c>
      <c r="GJ24" s="77" t="s">
        <v>208</v>
      </c>
      <c r="GK24" s="77" t="s">
        <v>221</v>
      </c>
      <c r="GL24" s="110"/>
      <c r="GM24" s="76" t="s">
        <v>501</v>
      </c>
      <c r="GN24" s="77" t="s">
        <v>502</v>
      </c>
      <c r="GO24" s="77" t="s">
        <v>531</v>
      </c>
      <c r="GP24" s="124"/>
      <c r="GQ24" s="78" t="s">
        <v>223</v>
      </c>
      <c r="GR24" s="79" t="s">
        <v>445</v>
      </c>
      <c r="GS24" s="79" t="s">
        <v>261</v>
      </c>
      <c r="GT24" s="183"/>
      <c r="GU24" s="78" t="s">
        <v>453</v>
      </c>
      <c r="GV24" s="79" t="s">
        <v>419</v>
      </c>
      <c r="GW24" s="79" t="s">
        <v>452</v>
      </c>
      <c r="GX24" s="183"/>
      <c r="GY24" s="78" t="s">
        <v>530</v>
      </c>
      <c r="GZ24" s="79" t="s">
        <v>224</v>
      </c>
      <c r="HA24" s="79" t="s">
        <v>448</v>
      </c>
      <c r="HB24" s="183"/>
      <c r="HC24" s="78" t="s">
        <v>281</v>
      </c>
      <c r="HD24" s="79" t="s">
        <v>132</v>
      </c>
      <c r="HE24" s="77" t="s">
        <v>450</v>
      </c>
      <c r="HF24" s="125" t="s">
        <v>462</v>
      </c>
      <c r="HG24" s="80" t="s">
        <v>478</v>
      </c>
      <c r="HH24" s="81" t="s">
        <v>728</v>
      </c>
      <c r="HI24" s="77" t="s">
        <v>477</v>
      </c>
      <c r="HJ24" s="124" t="s">
        <v>208</v>
      </c>
      <c r="HK24" s="76" t="s">
        <v>445</v>
      </c>
      <c r="HL24" s="77" t="s">
        <v>207</v>
      </c>
      <c r="HM24" s="77" t="s">
        <v>532</v>
      </c>
      <c r="HN24" s="124"/>
      <c r="HO24" s="76" t="s">
        <v>502</v>
      </c>
      <c r="HP24" s="77" t="s">
        <v>290</v>
      </c>
      <c r="HQ24" s="77" t="s">
        <v>184</v>
      </c>
      <c r="HR24" s="124"/>
      <c r="HS24" s="76" t="s">
        <v>482</v>
      </c>
      <c r="HT24" s="77" t="s">
        <v>533</v>
      </c>
      <c r="HU24" s="77" t="s">
        <v>769</v>
      </c>
      <c r="HV24" s="124"/>
      <c r="HW24" s="575" t="s">
        <v>811</v>
      </c>
      <c r="HX24" s="577" t="s">
        <v>802</v>
      </c>
      <c r="HY24" s="577" t="s">
        <v>810</v>
      </c>
      <c r="HZ24" s="124"/>
      <c r="IA24" s="76" t="s">
        <v>446</v>
      </c>
      <c r="IB24" s="77" t="s">
        <v>450</v>
      </c>
      <c r="IC24" s="77" t="s">
        <v>199</v>
      </c>
      <c r="ID24" s="124"/>
      <c r="IE24" s="76" t="s">
        <v>448</v>
      </c>
      <c r="IF24" s="77" t="s">
        <v>464</v>
      </c>
      <c r="IG24" s="77" t="s">
        <v>223</v>
      </c>
      <c r="IH24" s="124"/>
      <c r="II24" s="76" t="s">
        <v>478</v>
      </c>
      <c r="IJ24" s="77" t="s">
        <v>201</v>
      </c>
      <c r="IK24" s="77" t="s">
        <v>318</v>
      </c>
      <c r="IL24" s="124"/>
      <c r="IM24" s="76" t="s">
        <v>531</v>
      </c>
      <c r="IN24" s="77" t="s">
        <v>221</v>
      </c>
      <c r="IO24" s="77" t="s">
        <v>500</v>
      </c>
      <c r="IP24" s="124"/>
      <c r="IQ24" s="646" t="s">
        <v>813</v>
      </c>
      <c r="IR24" s="77" t="s">
        <v>881</v>
      </c>
      <c r="IS24" s="77" t="s">
        <v>817</v>
      </c>
      <c r="IT24" s="124"/>
      <c r="IU24" s="76" t="s">
        <v>804</v>
      </c>
      <c r="IV24" s="77" t="s">
        <v>797</v>
      </c>
      <c r="IW24" s="77" t="s">
        <v>462</v>
      </c>
      <c r="IX24" s="124"/>
      <c r="IY24" s="646" t="s">
        <v>445</v>
      </c>
      <c r="IZ24" s="77" t="s">
        <v>922</v>
      </c>
      <c r="JA24" s="77" t="s">
        <v>814</v>
      </c>
      <c r="JB24" s="124"/>
      <c r="JC24" s="76" t="s">
        <v>447</v>
      </c>
      <c r="JD24" s="77" t="s">
        <v>500</v>
      </c>
      <c r="JE24" s="77" t="s">
        <v>815</v>
      </c>
      <c r="JF24" s="124"/>
      <c r="JG24" s="76" t="s">
        <v>533</v>
      </c>
      <c r="JH24" s="77" t="s">
        <v>452</v>
      </c>
      <c r="JI24" s="77" t="s">
        <v>479</v>
      </c>
      <c r="JJ24" s="124"/>
      <c r="JK24" s="76" t="s">
        <v>805</v>
      </c>
      <c r="JL24" s="77" t="s">
        <v>809</v>
      </c>
      <c r="JM24" s="77" t="s">
        <v>464</v>
      </c>
      <c r="JN24" s="124"/>
      <c r="JO24" s="76" t="s">
        <v>803</v>
      </c>
      <c r="JP24" s="77" t="s">
        <v>282</v>
      </c>
      <c r="JQ24" s="77" t="s">
        <v>224</v>
      </c>
      <c r="JR24" s="110"/>
      <c r="JS24" s="76" t="s">
        <v>881</v>
      </c>
      <c r="JT24" s="77" t="s">
        <v>159</v>
      </c>
      <c r="JU24" s="77" t="s">
        <v>974</v>
      </c>
      <c r="JV24" s="124"/>
      <c r="JW24" s="76" t="s">
        <v>460</v>
      </c>
      <c r="JX24" s="77" t="s">
        <v>771</v>
      </c>
      <c r="JY24" s="77" t="s">
        <v>800</v>
      </c>
      <c r="JZ24" s="110"/>
      <c r="KA24" s="76" t="s">
        <v>456</v>
      </c>
      <c r="KB24" s="77" t="s">
        <v>880</v>
      </c>
      <c r="KC24" s="77" t="s">
        <v>797</v>
      </c>
      <c r="KD24" s="77"/>
      <c r="KE24" s="124"/>
      <c r="KF24" s="76" t="s">
        <v>815</v>
      </c>
      <c r="KG24" s="77" t="s">
        <v>482</v>
      </c>
      <c r="KH24" s="77" t="s">
        <v>814</v>
      </c>
      <c r="KI24" s="124"/>
      <c r="KJ24" s="76" t="s">
        <v>231</v>
      </c>
      <c r="KK24" s="77" t="s">
        <v>477</v>
      </c>
      <c r="KL24" s="77" t="s">
        <v>1012</v>
      </c>
      <c r="KM24" s="124"/>
      <c r="KN24" s="76" t="s">
        <v>462</v>
      </c>
      <c r="KO24" s="77" t="s">
        <v>532</v>
      </c>
      <c r="KP24" s="116" t="s">
        <v>478</v>
      </c>
      <c r="KQ24" s="224"/>
      <c r="KR24" s="115" t="s">
        <v>500</v>
      </c>
      <c r="KS24" s="116" t="s">
        <v>809</v>
      </c>
      <c r="KT24" s="116" t="s">
        <v>166</v>
      </c>
      <c r="KU24" s="224"/>
      <c r="KV24" s="115" t="s">
        <v>1056</v>
      </c>
      <c r="KW24" s="116" t="s">
        <v>881</v>
      </c>
      <c r="KX24" s="116" t="s">
        <v>974</v>
      </c>
      <c r="KY24" s="224"/>
      <c r="KZ24" s="115" t="s">
        <v>460</v>
      </c>
      <c r="LA24" s="116" t="s">
        <v>199</v>
      </c>
      <c r="LB24" s="116" t="s">
        <v>802</v>
      </c>
      <c r="LC24" s="224"/>
      <c r="LD24" s="115" t="s">
        <v>459</v>
      </c>
      <c r="LE24" s="116" t="s">
        <v>477</v>
      </c>
      <c r="LF24" s="116" t="s">
        <v>210</v>
      </c>
      <c r="LG24" s="224" t="s">
        <v>813</v>
      </c>
      <c r="LH24" s="115" t="s">
        <v>814</v>
      </c>
      <c r="LI24" s="116" t="s">
        <v>137</v>
      </c>
      <c r="LJ24" s="116" t="s">
        <v>771</v>
      </c>
      <c r="LK24" s="224"/>
      <c r="LL24" s="115" t="s">
        <v>466</v>
      </c>
      <c r="LM24" s="116" t="s">
        <v>1039</v>
      </c>
      <c r="LN24" s="116" t="s">
        <v>320</v>
      </c>
      <c r="LO24" s="856" t="s">
        <v>451</v>
      </c>
      <c r="LP24" s="849" t="s">
        <v>445</v>
      </c>
      <c r="LQ24" s="850" t="s">
        <v>478</v>
      </c>
      <c r="LR24" s="850" t="s">
        <v>806</v>
      </c>
      <c r="LS24" s="909"/>
      <c r="LT24" s="76" t="s">
        <v>502</v>
      </c>
      <c r="LU24" s="77" t="s">
        <v>265</v>
      </c>
      <c r="LV24" s="77" t="s">
        <v>419</v>
      </c>
      <c r="LW24" s="124"/>
      <c r="LX24" s="76" t="s">
        <v>446</v>
      </c>
      <c r="LY24" s="77" t="s">
        <v>989</v>
      </c>
      <c r="LZ24" s="77" t="s">
        <v>881</v>
      </c>
      <c r="MA24" s="124"/>
      <c r="MB24" s="76" t="s">
        <v>533</v>
      </c>
      <c r="MC24" s="77" t="s">
        <v>285</v>
      </c>
      <c r="MD24" s="77" t="s">
        <v>1056</v>
      </c>
      <c r="ME24" s="124"/>
      <c r="MF24" s="76" t="s">
        <v>231</v>
      </c>
      <c r="MG24" s="77" t="s">
        <v>225</v>
      </c>
      <c r="MH24" s="77" t="s">
        <v>459</v>
      </c>
      <c r="MI24" s="110"/>
      <c r="MJ24" s="76" t="s">
        <v>1140</v>
      </c>
      <c r="MK24" s="77" t="s">
        <v>1150</v>
      </c>
      <c r="ML24" s="77" t="s">
        <v>922</v>
      </c>
      <c r="MM24" s="110"/>
      <c r="MN24" s="76" t="s">
        <v>769</v>
      </c>
      <c r="MO24" s="77" t="s">
        <v>137</v>
      </c>
      <c r="MP24" s="77" t="s">
        <v>800</v>
      </c>
      <c r="MQ24" s="110"/>
      <c r="MR24" s="76" t="s">
        <v>5</v>
      </c>
      <c r="MS24" s="77"/>
      <c r="MT24" s="77"/>
      <c r="MU24" s="110"/>
      <c r="MV24" s="338" t="s">
        <v>1108</v>
      </c>
      <c r="MW24" s="77" t="s">
        <v>266</v>
      </c>
      <c r="MX24" s="77" t="s">
        <v>273</v>
      </c>
      <c r="MY24" s="933"/>
      <c r="MZ24" s="338" t="s">
        <v>5</v>
      </c>
      <c r="NA24" s="77"/>
      <c r="NB24" s="77"/>
      <c r="NC24" s="110"/>
      <c r="ND24" s="338" t="s">
        <v>1113</v>
      </c>
      <c r="NE24" s="77" t="s">
        <v>500</v>
      </c>
      <c r="NF24" s="77" t="s">
        <v>1112</v>
      </c>
      <c r="NG24" s="933"/>
      <c r="NH24" s="338" t="s">
        <v>5</v>
      </c>
      <c r="NI24" s="77"/>
      <c r="NJ24" s="77"/>
      <c r="NK24" s="933"/>
      <c r="NL24" s="338" t="s">
        <v>5</v>
      </c>
      <c r="NM24" s="77"/>
      <c r="NN24" s="77"/>
      <c r="NO24" s="933"/>
      <c r="NP24" s="338" t="s">
        <v>5</v>
      </c>
      <c r="NQ24" s="77"/>
      <c r="NR24" s="77"/>
      <c r="NS24" s="933"/>
      <c r="NT24" s="338" t="s">
        <v>5</v>
      </c>
      <c r="NU24" s="77"/>
      <c r="NV24" s="77"/>
      <c r="NW24" s="933"/>
      <c r="NX24" s="338" t="s">
        <v>5</v>
      </c>
      <c r="NY24" s="77"/>
      <c r="NZ24" s="77"/>
      <c r="OA24" s="110"/>
      <c r="OB24" s="338" t="s">
        <v>1101</v>
      </c>
      <c r="OC24" s="77" t="s">
        <v>795</v>
      </c>
      <c r="OD24" s="77" t="s">
        <v>1107</v>
      </c>
      <c r="OE24" s="933"/>
      <c r="OF24" s="338" t="s">
        <v>815</v>
      </c>
      <c r="OG24" s="77" t="s">
        <v>1150</v>
      </c>
      <c r="OH24" s="77" t="s">
        <v>881</v>
      </c>
      <c r="OI24" s="933"/>
      <c r="OJ24" s="338" t="s">
        <v>263</v>
      </c>
      <c r="OK24" s="77"/>
      <c r="OL24" s="77"/>
      <c r="OM24" s="933"/>
      <c r="ON24" s="338" t="s">
        <v>1140</v>
      </c>
      <c r="OO24" s="77" t="s">
        <v>811</v>
      </c>
      <c r="OP24" s="77" t="s">
        <v>798</v>
      </c>
      <c r="OQ24" s="933"/>
      <c r="OR24" s="338" t="s">
        <v>1100</v>
      </c>
      <c r="OS24" s="77" t="s">
        <v>1149</v>
      </c>
      <c r="OT24" s="77" t="s">
        <v>500</v>
      </c>
      <c r="OU24" s="933"/>
      <c r="OV24" s="338" t="s">
        <v>1152</v>
      </c>
      <c r="OW24" s="77" t="s">
        <v>273</v>
      </c>
      <c r="OX24" s="77" t="s">
        <v>459</v>
      </c>
      <c r="OY24" s="933"/>
      <c r="OZ24" s="338" t="s">
        <v>1102</v>
      </c>
      <c r="PA24" s="77" t="s">
        <v>1104</v>
      </c>
      <c r="PB24" s="77" t="s">
        <v>1103</v>
      </c>
      <c r="PC24" s="933"/>
      <c r="PD24" s="338" t="s">
        <v>215</v>
      </c>
      <c r="PE24" s="77" t="s">
        <v>1175</v>
      </c>
      <c r="PF24" s="77" t="s">
        <v>231</v>
      </c>
      <c r="PG24" s="933"/>
      <c r="PH24" s="338" t="s">
        <v>1038</v>
      </c>
      <c r="PI24" s="77" t="s">
        <v>477</v>
      </c>
      <c r="PJ24" s="77" t="s">
        <v>1012</v>
      </c>
      <c r="PK24" s="933"/>
      <c r="PL24" s="338" t="s">
        <v>974</v>
      </c>
      <c r="PM24" s="77" t="s">
        <v>462</v>
      </c>
      <c r="PN24" s="77" t="s">
        <v>769</v>
      </c>
      <c r="PO24" s="77"/>
      <c r="PP24" s="110"/>
      <c r="PQ24" s="338" t="s">
        <v>881</v>
      </c>
      <c r="PR24" s="77" t="s">
        <v>1108</v>
      </c>
      <c r="PS24" s="77" t="s">
        <v>1099</v>
      </c>
      <c r="PT24" s="933"/>
      <c r="PU24" s="338" t="s">
        <v>1176</v>
      </c>
      <c r="PV24" s="77" t="s">
        <v>263</v>
      </c>
      <c r="PW24" s="77" t="s">
        <v>1095</v>
      </c>
      <c r="PX24" s="933"/>
      <c r="PY24" s="338" t="s">
        <v>798</v>
      </c>
      <c r="PZ24" s="77" t="s">
        <v>1110</v>
      </c>
      <c r="QA24" s="77" t="s">
        <v>1105</v>
      </c>
      <c r="QB24" s="933"/>
      <c r="QC24" s="338" t="s">
        <v>815</v>
      </c>
      <c r="QD24" s="77" t="s">
        <v>1442</v>
      </c>
      <c r="QE24" s="77" t="s">
        <v>287</v>
      </c>
      <c r="QF24" s="933"/>
      <c r="QG24" s="338" t="s">
        <v>1102</v>
      </c>
      <c r="QH24" s="77" t="s">
        <v>811</v>
      </c>
      <c r="QI24" s="77" t="s">
        <v>1498</v>
      </c>
      <c r="QJ24" s="933"/>
      <c r="QK24" s="338" t="s">
        <v>1140</v>
      </c>
      <c r="QL24" s="77" t="s">
        <v>1096</v>
      </c>
      <c r="QM24" s="77" t="s">
        <v>1038</v>
      </c>
      <c r="QN24" s="933"/>
      <c r="QO24" s="338" t="s">
        <v>800</v>
      </c>
      <c r="QP24" s="77" t="s">
        <v>803</v>
      </c>
      <c r="QQ24" s="77" t="s">
        <v>1440</v>
      </c>
      <c r="QR24" s="933"/>
      <c r="QS24" s="338" t="s">
        <v>1149</v>
      </c>
      <c r="QT24" s="77" t="s">
        <v>1154</v>
      </c>
      <c r="QU24" s="77" t="s">
        <v>1098</v>
      </c>
      <c r="QV24" s="933"/>
      <c r="QW24" s="338" t="s">
        <v>447</v>
      </c>
      <c r="QX24" s="77" t="s">
        <v>974</v>
      </c>
      <c r="QY24" s="116" t="s">
        <v>1439</v>
      </c>
      <c r="QZ24" s="1069"/>
      <c r="RA24" s="1051" t="s">
        <v>1151</v>
      </c>
      <c r="RB24" s="116" t="s">
        <v>175</v>
      </c>
      <c r="RC24" s="116" t="s">
        <v>1114</v>
      </c>
      <c r="RD24" s="1069"/>
      <c r="RE24" s="1051" t="s">
        <v>462</v>
      </c>
      <c r="RF24" s="116" t="s">
        <v>1113</v>
      </c>
      <c r="RG24" s="116" t="s">
        <v>317</v>
      </c>
      <c r="RH24" s="933" t="s">
        <v>231</v>
      </c>
      <c r="RI24" s="338" t="s">
        <v>261</v>
      </c>
      <c r="RJ24" s="77" t="s">
        <v>446</v>
      </c>
      <c r="RK24" s="77" t="s">
        <v>224</v>
      </c>
      <c r="RL24" s="933"/>
      <c r="RM24" s="338" t="s">
        <v>137</v>
      </c>
      <c r="RN24" s="77" t="s">
        <v>466</v>
      </c>
      <c r="RO24" s="77" t="s">
        <v>795</v>
      </c>
      <c r="RP24" s="933"/>
      <c r="RQ24" s="338" t="s">
        <v>5</v>
      </c>
      <c r="RR24" s="77"/>
      <c r="RS24" s="77"/>
      <c r="RT24" s="933"/>
      <c r="RU24" s="1051" t="s">
        <v>1674</v>
      </c>
      <c r="RV24" s="116" t="s">
        <v>815</v>
      </c>
      <c r="RW24" s="116" t="s">
        <v>1110</v>
      </c>
      <c r="RX24" s="1069"/>
      <c r="RY24" s="1051" t="s">
        <v>1101</v>
      </c>
      <c r="RZ24" s="116" t="s">
        <v>1177</v>
      </c>
      <c r="SA24" s="116" t="s">
        <v>1039</v>
      </c>
      <c r="SB24" s="1069"/>
      <c r="SC24" s="1051" t="s">
        <v>1096</v>
      </c>
      <c r="SD24" s="116" t="s">
        <v>1097</v>
      </c>
      <c r="SE24" s="116" t="s">
        <v>800</v>
      </c>
      <c r="SF24" s="1069"/>
      <c r="SG24" s="1051" t="s">
        <v>975</v>
      </c>
      <c r="SH24" s="116" t="s">
        <v>1501</v>
      </c>
      <c r="SI24" s="116" t="s">
        <v>502</v>
      </c>
      <c r="SJ24" s="1069" t="s">
        <v>379</v>
      </c>
      <c r="SK24" s="338" t="s">
        <v>483</v>
      </c>
      <c r="SL24" s="77" t="s">
        <v>285</v>
      </c>
      <c r="SM24" s="77"/>
      <c r="SN24" s="933"/>
      <c r="SO24" s="338" t="s">
        <v>1107</v>
      </c>
      <c r="SP24" s="77" t="s">
        <v>1108</v>
      </c>
      <c r="SQ24" s="77" t="s">
        <v>482</v>
      </c>
      <c r="SR24" s="933"/>
      <c r="SS24" s="338" t="s">
        <v>5</v>
      </c>
      <c r="ST24" s="77"/>
      <c r="SU24" s="77"/>
      <c r="SV24" s="933"/>
      <c r="SW24" s="338" t="s">
        <v>1155</v>
      </c>
      <c r="SX24" s="77" t="s">
        <v>795</v>
      </c>
      <c r="SY24" s="77" t="s">
        <v>815</v>
      </c>
      <c r="SZ24" s="110"/>
      <c r="TA24" s="338" t="s">
        <v>1095</v>
      </c>
      <c r="TB24" s="77" t="s">
        <v>771</v>
      </c>
      <c r="TC24" s="77" t="s">
        <v>1056</v>
      </c>
      <c r="TD24" s="933"/>
      <c r="TE24" s="338" t="s">
        <v>1141</v>
      </c>
      <c r="TF24" s="77" t="s">
        <v>231</v>
      </c>
      <c r="TG24" s="77"/>
      <c r="TH24" s="933"/>
      <c r="TI24" s="338" t="s">
        <v>1111</v>
      </c>
      <c r="TJ24" s="77" t="s">
        <v>972</v>
      </c>
      <c r="TK24" s="77" t="s">
        <v>1439</v>
      </c>
      <c r="TL24" s="933"/>
      <c r="TM24" s="338" t="s">
        <v>1110</v>
      </c>
      <c r="TN24" s="79" t="s">
        <v>1102</v>
      </c>
      <c r="TO24" s="79" t="s">
        <v>1150</v>
      </c>
      <c r="TP24" s="1055"/>
      <c r="TQ24" s="1054" t="s">
        <v>285</v>
      </c>
      <c r="TR24" s="79" t="s">
        <v>446</v>
      </c>
      <c r="TS24" s="79"/>
      <c r="TT24" s="1055"/>
      <c r="TU24" s="1054" t="s">
        <v>1898</v>
      </c>
      <c r="TV24" s="79" t="s">
        <v>1915</v>
      </c>
      <c r="TW24" s="79" t="s">
        <v>1929</v>
      </c>
      <c r="TX24" s="1055"/>
      <c r="TY24" s="1054" t="s">
        <v>1910</v>
      </c>
      <c r="TZ24" s="77" t="s">
        <v>1911</v>
      </c>
      <c r="UA24" s="77" t="s">
        <v>1904</v>
      </c>
      <c r="UB24" s="110"/>
      <c r="UC24" s="1702" t="s">
        <v>1887</v>
      </c>
      <c r="UD24" s="1018" t="s">
        <v>1920</v>
      </c>
      <c r="UE24" s="1018" t="s">
        <v>1879</v>
      </c>
      <c r="UF24" s="1504" t="s">
        <v>897</v>
      </c>
      <c r="UG24" s="1702" t="s">
        <v>1897</v>
      </c>
      <c r="UH24" s="1012" t="s">
        <v>1914</v>
      </c>
      <c r="UI24" s="1020" t="s">
        <v>1909</v>
      </c>
      <c r="UJ24" s="1034"/>
      <c r="UK24" s="1587" t="s">
        <v>1875</v>
      </c>
      <c r="UL24" s="1020" t="s">
        <v>1969</v>
      </c>
      <c r="UM24" s="1020" t="s">
        <v>1990</v>
      </c>
      <c r="UN24" s="1034"/>
      <c r="UO24" s="1587" t="s">
        <v>1895</v>
      </c>
      <c r="UP24" s="1020" t="s">
        <v>1896</v>
      </c>
      <c r="UQ24" s="1020" t="s">
        <v>1906</v>
      </c>
      <c r="UR24" s="1034"/>
      <c r="US24" s="1587" t="s">
        <v>1499</v>
      </c>
      <c r="UT24" s="1020" t="s">
        <v>814</v>
      </c>
      <c r="UU24" s="1020" t="s">
        <v>811</v>
      </c>
      <c r="UV24" s="1034"/>
      <c r="UW24" s="1587" t="s">
        <v>2004</v>
      </c>
      <c r="UX24" s="116" t="s">
        <v>163</v>
      </c>
      <c r="UY24" s="1723" t="s">
        <v>1997</v>
      </c>
      <c r="UZ24" s="1780" t="s">
        <v>1955</v>
      </c>
      <c r="VA24" s="1805" t="s">
        <v>1883</v>
      </c>
      <c r="VB24" s="1723" t="s">
        <v>1877</v>
      </c>
      <c r="VC24" s="1723" t="s">
        <v>897</v>
      </c>
      <c r="VD24" s="1780" t="s">
        <v>897</v>
      </c>
      <c r="VE24" s="1805" t="s">
        <v>1991</v>
      </c>
      <c r="VF24" s="1723" t="s">
        <v>1976</v>
      </c>
      <c r="VG24" s="1723" t="s">
        <v>1910</v>
      </c>
      <c r="VH24" s="1780" t="s">
        <v>897</v>
      </c>
      <c r="VI24" s="1805" t="s">
        <v>1056</v>
      </c>
      <c r="VJ24" s="1723" t="s">
        <v>1154</v>
      </c>
      <c r="VK24" s="1723" t="s">
        <v>795</v>
      </c>
      <c r="VL24" s="1780" t="s">
        <v>897</v>
      </c>
      <c r="VM24" s="1805" t="s">
        <v>231</v>
      </c>
      <c r="VN24" s="1723" t="s">
        <v>1149</v>
      </c>
      <c r="VO24" s="1723" t="s">
        <v>1155</v>
      </c>
      <c r="VP24" s="1780" t="s">
        <v>897</v>
      </c>
      <c r="VQ24" s="1805" t="s">
        <v>1107</v>
      </c>
      <c r="VR24" s="1723" t="s">
        <v>1747</v>
      </c>
      <c r="VS24" s="1723" t="s">
        <v>452</v>
      </c>
      <c r="VT24" s="1780" t="s">
        <v>897</v>
      </c>
      <c r="VU24" s="1805" t="s">
        <v>1929</v>
      </c>
      <c r="VV24" s="1723" t="s">
        <v>1950</v>
      </c>
      <c r="VW24" s="1723" t="s">
        <v>2009</v>
      </c>
      <c r="VX24" s="1780" t="s">
        <v>897</v>
      </c>
      <c r="VY24" s="1805" t="s">
        <v>1944</v>
      </c>
      <c r="VZ24" s="1723" t="s">
        <v>1915</v>
      </c>
      <c r="WA24" s="1723" t="s">
        <v>1939</v>
      </c>
      <c r="WB24" s="1780" t="s">
        <v>897</v>
      </c>
      <c r="WC24" s="1805" t="s">
        <v>1895</v>
      </c>
      <c r="WD24" s="1723" t="s">
        <v>1897</v>
      </c>
      <c r="WE24" s="1723" t="s">
        <v>1916</v>
      </c>
      <c r="WF24" s="1780" t="s">
        <v>897</v>
      </c>
      <c r="WG24" s="1805" t="s">
        <v>1966</v>
      </c>
      <c r="WH24" s="1723" t="s">
        <v>1921</v>
      </c>
      <c r="WI24" s="1723" t="s">
        <v>2004</v>
      </c>
      <c r="WJ24" s="1780" t="s">
        <v>897</v>
      </c>
      <c r="WK24" s="1805" t="s">
        <v>1873</v>
      </c>
      <c r="WL24" s="1723" t="s">
        <v>1985</v>
      </c>
      <c r="WM24" s="1723" t="s">
        <v>897</v>
      </c>
      <c r="WN24" s="1780" t="s">
        <v>897</v>
      </c>
      <c r="WO24" s="1805" t="s">
        <v>1872</v>
      </c>
      <c r="WP24" s="1723" t="s">
        <v>1910</v>
      </c>
      <c r="WQ24" s="1723" t="s">
        <v>1904</v>
      </c>
      <c r="WR24" s="1780" t="s">
        <v>897</v>
      </c>
      <c r="WS24" s="1805" t="s">
        <v>1992</v>
      </c>
      <c r="WT24" s="1723" t="s">
        <v>1991</v>
      </c>
      <c r="WU24" s="1723" t="s">
        <v>1887</v>
      </c>
      <c r="WV24" s="1780" t="s">
        <v>897</v>
      </c>
      <c r="WW24" s="1805" t="s">
        <v>1929</v>
      </c>
      <c r="WX24" s="1723" t="s">
        <v>1923</v>
      </c>
      <c r="WY24" s="1723" t="s">
        <v>1967</v>
      </c>
      <c r="WZ24" s="1780" t="s">
        <v>897</v>
      </c>
      <c r="XA24" s="1805" t="s">
        <v>2006</v>
      </c>
      <c r="XB24" s="1723" t="s">
        <v>1996</v>
      </c>
      <c r="XC24" s="1723" t="s">
        <v>1933</v>
      </c>
      <c r="XD24" s="1780" t="s">
        <v>897</v>
      </c>
      <c r="XE24" s="1805" t="s">
        <v>1913</v>
      </c>
      <c r="XF24" s="1723" t="s">
        <v>1920</v>
      </c>
      <c r="XG24" s="1723" t="s">
        <v>1924</v>
      </c>
      <c r="XH24" s="1780" t="s">
        <v>897</v>
      </c>
      <c r="XI24" s="1805" t="s">
        <v>2004</v>
      </c>
      <c r="XJ24" s="1723" t="s">
        <v>1963</v>
      </c>
      <c r="XK24" s="1723" t="s">
        <v>1979</v>
      </c>
      <c r="XL24" s="1780" t="s">
        <v>897</v>
      </c>
      <c r="XM24" s="1805" t="s">
        <v>1919</v>
      </c>
      <c r="XN24" s="1723" t="s">
        <v>1957</v>
      </c>
      <c r="XO24" s="1723" t="s">
        <v>1904</v>
      </c>
      <c r="XP24" s="1780" t="s">
        <v>897</v>
      </c>
      <c r="XQ24" s="1805" t="s">
        <v>1896</v>
      </c>
      <c r="XR24" s="1723" t="s">
        <v>1916</v>
      </c>
      <c r="XS24" s="1723" t="s">
        <v>1971</v>
      </c>
      <c r="XT24" s="1780" t="s">
        <v>897</v>
      </c>
      <c r="XU24" s="1805" t="s">
        <v>1880</v>
      </c>
      <c r="XV24" s="1723" t="s">
        <v>1987</v>
      </c>
      <c r="XW24" s="1723" t="s">
        <v>897</v>
      </c>
      <c r="XX24" s="1780" t="s">
        <v>897</v>
      </c>
      <c r="XY24" s="1805" t="s">
        <v>1950</v>
      </c>
      <c r="XZ24" s="1723" t="s">
        <v>1909</v>
      </c>
      <c r="YA24" s="1723" t="s">
        <v>1897</v>
      </c>
      <c r="YB24" s="1780" t="s">
        <v>897</v>
      </c>
      <c r="YC24" s="1805" t="s">
        <v>1884</v>
      </c>
      <c r="YD24" s="1723" t="s">
        <v>1930</v>
      </c>
      <c r="YE24" s="1723" t="s">
        <v>1923</v>
      </c>
      <c r="YF24" s="1780" t="s">
        <v>897</v>
      </c>
      <c r="YG24" s="1805" t="s">
        <v>1955</v>
      </c>
      <c r="YH24" s="1723" t="s">
        <v>2004</v>
      </c>
      <c r="YI24" s="1723" t="s">
        <v>1902</v>
      </c>
      <c r="YJ24" s="1780" t="s">
        <v>897</v>
      </c>
      <c r="YK24" s="1805" t="s">
        <v>1996</v>
      </c>
      <c r="YL24" s="1723" t="s">
        <v>1932</v>
      </c>
      <c r="YM24" s="1723" t="s">
        <v>1920</v>
      </c>
      <c r="YN24" s="1806" t="s">
        <v>897</v>
      </c>
      <c r="YO24" s="1805" t="s">
        <v>1919</v>
      </c>
      <c r="YP24" s="1723" t="s">
        <v>1924</v>
      </c>
      <c r="YQ24" s="1723" t="s">
        <v>1931</v>
      </c>
      <c r="YR24" s="1780" t="s">
        <v>897</v>
      </c>
      <c r="YS24" s="1805" t="s">
        <v>1939</v>
      </c>
      <c r="YT24" s="1723" t="s">
        <v>1957</v>
      </c>
      <c r="YU24" s="1020" t="s">
        <v>2009</v>
      </c>
      <c r="YV24" s="1034" t="s">
        <v>897</v>
      </c>
      <c r="YW24" s="1587" t="s">
        <v>1890</v>
      </c>
      <c r="YX24" s="1020" t="s">
        <v>1982</v>
      </c>
      <c r="YY24" s="1020" t="s">
        <v>897</v>
      </c>
      <c r="YZ24" s="1034" t="s">
        <v>897</v>
      </c>
      <c r="ZA24" s="1587" t="s">
        <v>1909</v>
      </c>
      <c r="ZB24" s="1020" t="s">
        <v>1913</v>
      </c>
      <c r="ZC24" s="1020" t="s">
        <v>1963</v>
      </c>
      <c r="ZD24" s="1034" t="s">
        <v>897</v>
      </c>
      <c r="ZE24" s="1587" t="s">
        <v>1961</v>
      </c>
      <c r="ZF24" s="1020" t="s">
        <v>1930</v>
      </c>
      <c r="ZG24" s="1020" t="s">
        <v>1975</v>
      </c>
      <c r="ZH24" s="1034" t="s">
        <v>897</v>
      </c>
      <c r="ZI24" s="1587" t="s">
        <v>1991</v>
      </c>
      <c r="ZJ24" s="1020" t="s">
        <v>1897</v>
      </c>
      <c r="ZK24" s="1020" t="s">
        <v>1920</v>
      </c>
      <c r="ZL24" s="1874" t="s">
        <v>897</v>
      </c>
      <c r="ZM24" s="1587" t="s">
        <v>1966</v>
      </c>
      <c r="ZN24" s="1020" t="s">
        <v>1978</v>
      </c>
      <c r="ZO24" s="1020" t="s">
        <v>1907</v>
      </c>
      <c r="ZP24" s="1034" t="s">
        <v>2068</v>
      </c>
      <c r="ZQ24" s="1805" t="s">
        <v>2388</v>
      </c>
      <c r="ZR24" s="1723" t="s">
        <v>1957</v>
      </c>
      <c r="ZS24" s="1723" t="s">
        <v>897</v>
      </c>
      <c r="ZT24" s="1780" t="s">
        <v>897</v>
      </c>
      <c r="ZU24" s="1805" t="s">
        <v>1892</v>
      </c>
      <c r="ZV24" s="1723" t="s">
        <v>1982</v>
      </c>
      <c r="ZW24" s="1723" t="s">
        <v>897</v>
      </c>
      <c r="ZX24" s="1780" t="s">
        <v>897</v>
      </c>
      <c r="ZY24" s="1805" t="s">
        <v>1868</v>
      </c>
      <c r="ZZ24" s="1723" t="s">
        <v>1910</v>
      </c>
      <c r="AAA24" s="1723" t="s">
        <v>897</v>
      </c>
      <c r="AAB24" s="1780" t="s">
        <v>897</v>
      </c>
      <c r="AAC24" s="1805" t="s">
        <v>1867</v>
      </c>
      <c r="AAD24" s="1723" t="s">
        <v>1877</v>
      </c>
      <c r="AAE24" s="1723" t="s">
        <v>897</v>
      </c>
      <c r="AAF24" s="1780" t="s">
        <v>897</v>
      </c>
      <c r="AAG24" s="1805" t="s">
        <v>1880</v>
      </c>
      <c r="AAH24" s="1723" t="s">
        <v>1987</v>
      </c>
      <c r="AAI24" s="1723"/>
      <c r="AAJ24" s="1780"/>
      <c r="AAK24" s="1805" t="s">
        <v>1901</v>
      </c>
      <c r="AAL24" s="1723" t="s">
        <v>1866</v>
      </c>
      <c r="AAM24" s="1723" t="s">
        <v>897</v>
      </c>
      <c r="AAN24" s="1806" t="s">
        <v>897</v>
      </c>
      <c r="AAO24" s="1805" t="s">
        <v>1935</v>
      </c>
      <c r="AAP24" s="1723" t="s">
        <v>1884</v>
      </c>
      <c r="AAQ24" s="1723" t="s">
        <v>897</v>
      </c>
      <c r="AAR24" s="1780" t="s">
        <v>897</v>
      </c>
      <c r="AAS24" s="1805" t="s">
        <v>1923</v>
      </c>
      <c r="AAT24" s="1723" t="s">
        <v>1974</v>
      </c>
      <c r="AAU24" s="1723" t="s">
        <v>897</v>
      </c>
      <c r="AAV24" s="1806" t="s">
        <v>897</v>
      </c>
      <c r="AAW24" s="1805" t="s">
        <v>1924</v>
      </c>
      <c r="AAX24" s="1723" t="s">
        <v>1970</v>
      </c>
      <c r="AAY24" s="1723" t="s">
        <v>897</v>
      </c>
      <c r="AAZ24" s="1780" t="s">
        <v>897</v>
      </c>
      <c r="ABA24" s="1805" t="s">
        <v>1904</v>
      </c>
      <c r="ABB24" s="1723" t="s">
        <v>1868</v>
      </c>
      <c r="ABC24" s="1723" t="s">
        <v>897</v>
      </c>
      <c r="ABD24" s="1780" t="s">
        <v>897</v>
      </c>
      <c r="ABE24" s="1805" t="s">
        <v>2350</v>
      </c>
      <c r="ABF24" s="1723" t="s">
        <v>1902</v>
      </c>
      <c r="ABG24" s="1723" t="s">
        <v>897</v>
      </c>
      <c r="ABH24" s="1780" t="s">
        <v>897</v>
      </c>
      <c r="ABI24" s="1805" t="s">
        <v>1910</v>
      </c>
      <c r="ABJ24" s="1723" t="s">
        <v>1873</v>
      </c>
      <c r="ABK24" s="1723" t="s">
        <v>897</v>
      </c>
      <c r="ABL24" s="1780" t="s">
        <v>897</v>
      </c>
      <c r="ABM24" s="1805" t="s">
        <v>897</v>
      </c>
      <c r="ABN24" s="1723" t="s">
        <v>897</v>
      </c>
      <c r="ABO24" s="1723" t="s">
        <v>897</v>
      </c>
      <c r="ABP24" s="1780" t="s">
        <v>897</v>
      </c>
      <c r="ABQ24" s="1805" t="s">
        <v>1870</v>
      </c>
      <c r="ABR24" s="1723" t="s">
        <v>1955</v>
      </c>
      <c r="ABS24" s="1723" t="s">
        <v>897</v>
      </c>
      <c r="ABT24" s="1780" t="s">
        <v>897</v>
      </c>
      <c r="ABU24" s="1805" t="s">
        <v>1986</v>
      </c>
      <c r="ABV24" s="1723" t="s">
        <v>1907</v>
      </c>
      <c r="ABW24" s="1723" t="s">
        <v>897</v>
      </c>
      <c r="ABX24" s="1780" t="s">
        <v>897</v>
      </c>
      <c r="ABY24" s="1805" t="s">
        <v>1892</v>
      </c>
      <c r="ABZ24" s="1723" t="s">
        <v>1908</v>
      </c>
      <c r="ACA24" s="1723" t="s">
        <v>897</v>
      </c>
      <c r="ACB24" s="1780" t="s">
        <v>897</v>
      </c>
      <c r="ACC24" s="1805" t="s">
        <v>1926</v>
      </c>
      <c r="ACD24" s="1723" t="s">
        <v>1923</v>
      </c>
      <c r="ACE24" s="1723" t="s">
        <v>897</v>
      </c>
      <c r="ACF24" s="1780" t="s">
        <v>897</v>
      </c>
      <c r="ACG24" s="1805" t="s">
        <v>1914</v>
      </c>
      <c r="ACH24" s="1723" t="s">
        <v>1869</v>
      </c>
      <c r="ACI24" s="1723" t="s">
        <v>897</v>
      </c>
      <c r="ACJ24" s="1780" t="s">
        <v>897</v>
      </c>
      <c r="ACK24" s="1805" t="s">
        <v>1957</v>
      </c>
      <c r="ACL24" s="1723" t="s">
        <v>1890</v>
      </c>
      <c r="ACM24" s="1723" t="s">
        <v>897</v>
      </c>
      <c r="ACN24" s="1780" t="s">
        <v>897</v>
      </c>
      <c r="ACO24" s="1805" t="s">
        <v>897</v>
      </c>
      <c r="ACP24" s="1723" t="s">
        <v>897</v>
      </c>
      <c r="ACQ24" s="1723" t="s">
        <v>897</v>
      </c>
      <c r="ACR24" s="1780" t="s">
        <v>897</v>
      </c>
      <c r="ACS24" s="1805" t="s">
        <v>1868</v>
      </c>
      <c r="ACT24" s="1723" t="s">
        <v>1894</v>
      </c>
      <c r="ACU24" s="1723" t="s">
        <v>897</v>
      </c>
      <c r="ACV24" s="1780" t="s">
        <v>897</v>
      </c>
      <c r="ACW24" s="1805" t="s">
        <v>1935</v>
      </c>
      <c r="ACX24" s="1723" t="s">
        <v>1951</v>
      </c>
      <c r="ACY24" s="1723" t="s">
        <v>897</v>
      </c>
      <c r="ACZ24" s="1780" t="s">
        <v>897</v>
      </c>
      <c r="ADA24" s="1805" t="s">
        <v>1904</v>
      </c>
      <c r="ADB24" s="1723" t="s">
        <v>1955</v>
      </c>
      <c r="ADC24" s="1723" t="s">
        <v>897</v>
      </c>
      <c r="ADD24" s="1780" t="s">
        <v>897</v>
      </c>
      <c r="ADE24" s="1805" t="s">
        <v>1939</v>
      </c>
      <c r="ADF24" s="1723" t="s">
        <v>1902</v>
      </c>
      <c r="ADG24" s="1723" t="s">
        <v>897</v>
      </c>
      <c r="ADH24" s="1780" t="s">
        <v>897</v>
      </c>
      <c r="ADI24" s="1805" t="s">
        <v>177</v>
      </c>
      <c r="ADJ24" s="1723" t="s">
        <v>1155</v>
      </c>
      <c r="ADK24" s="1723" t="s">
        <v>897</v>
      </c>
      <c r="ADL24" s="1780" t="s">
        <v>897</v>
      </c>
      <c r="ADM24" s="1805" t="s">
        <v>1987</v>
      </c>
      <c r="ADN24" s="1723" t="s">
        <v>1907</v>
      </c>
      <c r="ADO24" s="1723" t="s">
        <v>897</v>
      </c>
      <c r="ADP24" s="1780" t="s">
        <v>897</v>
      </c>
      <c r="ADQ24" s="1805" t="s">
        <v>1916</v>
      </c>
      <c r="ADR24" s="1723" t="s">
        <v>2826</v>
      </c>
      <c r="ADS24" s="1723" t="s">
        <v>897</v>
      </c>
      <c r="ADT24" s="1780" t="s">
        <v>897</v>
      </c>
      <c r="ADU24" s="1805" t="s">
        <v>1982</v>
      </c>
      <c r="ADV24" s="1723" t="s">
        <v>1969</v>
      </c>
      <c r="ADW24" s="1723" t="s">
        <v>897</v>
      </c>
      <c r="ADX24" s="1780" t="s">
        <v>897</v>
      </c>
      <c r="ADY24" s="2548" t="s">
        <v>1975</v>
      </c>
      <c r="ADZ24" s="1283" t="s">
        <v>1868</v>
      </c>
      <c r="AEA24" s="1283" t="s">
        <v>897</v>
      </c>
      <c r="AEB24" s="2587" t="s">
        <v>897</v>
      </c>
      <c r="AEC24" s="2548" t="s">
        <v>1926</v>
      </c>
      <c r="AED24" s="1283" t="s">
        <v>1970</v>
      </c>
      <c r="AEE24" s="1283" t="s">
        <v>897</v>
      </c>
      <c r="AEF24" s="2547" t="s">
        <v>897</v>
      </c>
      <c r="AEG24" s="1805" t="s">
        <v>2358</v>
      </c>
      <c r="AEH24" s="1723" t="s">
        <v>1876</v>
      </c>
      <c r="AEI24" s="1723" t="s">
        <v>897</v>
      </c>
      <c r="AEJ24" s="1780" t="s">
        <v>897</v>
      </c>
      <c r="AEK24" s="1805" t="s">
        <v>1935</v>
      </c>
      <c r="AEL24" s="1723" t="s">
        <v>1877</v>
      </c>
      <c r="AEM24" s="1723" t="s">
        <v>897</v>
      </c>
      <c r="AEN24" s="1780" t="s">
        <v>897</v>
      </c>
      <c r="AEO24" s="1805" t="s">
        <v>1944</v>
      </c>
      <c r="AEP24" s="1723" t="s">
        <v>1908</v>
      </c>
      <c r="AEQ24" s="1723" t="s">
        <v>897</v>
      </c>
      <c r="AER24" s="1806" t="s">
        <v>897</v>
      </c>
      <c r="AES24" s="1234"/>
      <c r="AET24" s="1234" t="s">
        <v>496</v>
      </c>
      <c r="AEU24" s="338">
        <f t="shared" si="7"/>
        <v>14</v>
      </c>
      <c r="AEV24" s="77">
        <f t="shared" si="8"/>
        <v>10</v>
      </c>
      <c r="AEW24" s="933">
        <f t="shared" si="9"/>
        <v>24</v>
      </c>
      <c r="AEX24" s="144">
        <f t="shared" si="10"/>
        <v>0.58333333333333337</v>
      </c>
      <c r="AEY24" s="338">
        <f t="shared" si="11"/>
        <v>8</v>
      </c>
      <c r="AEZ24" s="77">
        <f t="shared" si="12"/>
        <v>4</v>
      </c>
      <c r="AFA24" s="933">
        <f t="shared" si="13"/>
        <v>12</v>
      </c>
      <c r="AFB24" s="1311">
        <f t="shared" si="14"/>
        <v>0.66666666666666663</v>
      </c>
    </row>
    <row r="25" spans="1:835" x14ac:dyDescent="0.2">
      <c r="A25" s="2344"/>
      <c r="B25" s="2344" t="s">
        <v>1378</v>
      </c>
      <c r="C25" s="2345">
        <f t="shared" ca="1" si="0"/>
        <v>17</v>
      </c>
      <c r="D25" s="2346">
        <v>39923</v>
      </c>
      <c r="E25" s="2347" t="s">
        <v>1517</v>
      </c>
      <c r="F25" s="2344" t="s">
        <v>24</v>
      </c>
      <c r="G25" s="2348" t="s">
        <v>16</v>
      </c>
      <c r="H25" s="2349">
        <f>COUNTIF($L25:$XFD25,"*○*")</f>
        <v>137</v>
      </c>
      <c r="I25" s="2350">
        <f>COUNTIF($L25:$XFD25,"*●*")</f>
        <v>110</v>
      </c>
      <c r="J25" s="2350">
        <f t="shared" si="1"/>
        <v>247</v>
      </c>
      <c r="K25" s="2351">
        <f t="shared" si="2"/>
        <v>0.55465587044534415</v>
      </c>
      <c r="L25" s="2352"/>
      <c r="M25" s="2352"/>
      <c r="N25" s="2352"/>
      <c r="O25" s="2352"/>
      <c r="P25" s="2352"/>
      <c r="Q25" s="2352"/>
      <c r="R25" s="2352"/>
      <c r="S25" s="2352"/>
      <c r="T25" s="2352"/>
      <c r="U25" s="2352"/>
      <c r="V25" s="2352"/>
      <c r="W25" s="2352"/>
      <c r="X25" s="2352"/>
      <c r="Y25" s="2352"/>
      <c r="Z25" s="2352"/>
      <c r="AA25" s="2352"/>
      <c r="AB25" s="2352"/>
      <c r="AC25" s="2352"/>
      <c r="AD25" s="2352"/>
      <c r="AE25" s="2352"/>
      <c r="AF25" s="2352"/>
      <c r="AG25" s="2352"/>
      <c r="AH25" s="2352"/>
      <c r="AI25" s="2352"/>
      <c r="AJ25" s="2352"/>
      <c r="AK25" s="2352"/>
      <c r="AL25" s="2352"/>
      <c r="AM25" s="2352"/>
      <c r="AN25" s="2352"/>
      <c r="AO25" s="2352"/>
      <c r="AP25" s="2352"/>
      <c r="AQ25" s="2352"/>
      <c r="AR25" s="2352"/>
      <c r="AS25" s="2352"/>
      <c r="AT25" s="2352"/>
      <c r="AU25" s="2352"/>
      <c r="AV25" s="2352"/>
      <c r="AW25" s="2352"/>
      <c r="AX25" s="2352"/>
      <c r="AY25" s="2352"/>
      <c r="AZ25" s="2352"/>
      <c r="BA25" s="2352"/>
      <c r="BB25" s="2352"/>
      <c r="BC25" s="2352"/>
      <c r="BD25" s="2352"/>
      <c r="BE25" s="2352"/>
      <c r="BF25" s="2352"/>
      <c r="BG25" s="2352"/>
      <c r="BH25" s="2352"/>
      <c r="BI25" s="2352"/>
      <c r="BJ25" s="2352"/>
      <c r="BK25" s="2352"/>
      <c r="BL25" s="2352"/>
      <c r="BM25" s="2352"/>
      <c r="BN25" s="2352"/>
      <c r="BO25" s="2352"/>
      <c r="BP25" s="2352"/>
      <c r="BQ25" s="2352"/>
      <c r="BR25" s="2352"/>
      <c r="BS25" s="2352"/>
      <c r="BT25" s="2352"/>
      <c r="BU25" s="2352"/>
      <c r="BV25" s="2352"/>
      <c r="BW25" s="2352"/>
      <c r="BX25" s="2352"/>
      <c r="BY25" s="2352"/>
      <c r="BZ25" s="2352"/>
      <c r="CA25" s="2352"/>
      <c r="CB25" s="2352"/>
      <c r="CC25" s="2352"/>
      <c r="CD25" s="2352"/>
      <c r="CE25" s="2352"/>
      <c r="CF25" s="2352"/>
      <c r="CG25" s="2352"/>
      <c r="CH25" s="2352"/>
      <c r="CI25" s="2352"/>
      <c r="CJ25" s="2352"/>
      <c r="CK25" s="2352"/>
      <c r="CL25" s="2352"/>
      <c r="CM25" s="2352"/>
      <c r="CN25" s="2352"/>
      <c r="CO25" s="2352"/>
      <c r="CP25" s="2352"/>
      <c r="CQ25" s="2352"/>
      <c r="CR25" s="2352"/>
      <c r="CS25" s="2352"/>
      <c r="CT25" s="2352"/>
      <c r="CU25" s="2352"/>
      <c r="CV25" s="2352"/>
      <c r="CW25" s="2352"/>
      <c r="CX25" s="2352"/>
      <c r="CY25" s="2352"/>
      <c r="CZ25" s="2352"/>
      <c r="DA25" s="2352"/>
      <c r="DB25" s="2352"/>
      <c r="DC25" s="2352"/>
      <c r="DD25" s="2352"/>
      <c r="DE25" s="2352"/>
      <c r="DF25" s="2352"/>
      <c r="DG25" s="2352"/>
      <c r="DH25" s="2352"/>
      <c r="DI25" s="2352"/>
      <c r="DJ25" s="2352"/>
      <c r="DK25" s="2352"/>
      <c r="DL25" s="2352"/>
      <c r="DM25" s="2352"/>
      <c r="DN25" s="2352"/>
      <c r="DO25" s="2352"/>
      <c r="DP25" s="2352"/>
      <c r="DQ25" s="2352"/>
      <c r="DR25" s="2352"/>
      <c r="DS25" s="2352"/>
      <c r="DT25" s="2352"/>
      <c r="DU25" s="2352"/>
      <c r="DV25" s="2352"/>
      <c r="DW25" s="2352"/>
      <c r="DX25" s="2352"/>
      <c r="DY25" s="2352"/>
      <c r="DZ25" s="2352"/>
      <c r="EA25" s="2352"/>
      <c r="EB25" s="2352"/>
      <c r="EC25" s="2352"/>
      <c r="ED25" s="2352"/>
      <c r="EE25" s="2352"/>
      <c r="EF25" s="2352"/>
      <c r="EG25" s="2352"/>
      <c r="EH25" s="2352"/>
      <c r="EI25" s="2352"/>
      <c r="EJ25" s="2352"/>
      <c r="EK25" s="2352"/>
      <c r="EL25" s="2352"/>
      <c r="EM25" s="2352"/>
      <c r="EN25" s="2352"/>
      <c r="EO25" s="2352"/>
      <c r="EP25" s="2352"/>
      <c r="EQ25" s="2352"/>
      <c r="ER25" s="2352"/>
      <c r="ES25" s="2352"/>
      <c r="ET25" s="2352"/>
      <c r="EU25" s="2352"/>
      <c r="EV25" s="2352"/>
      <c r="EW25" s="2352"/>
      <c r="EX25" s="2352"/>
      <c r="EY25" s="2352"/>
      <c r="EZ25" s="2352"/>
      <c r="FA25" s="2352"/>
      <c r="FB25" s="2352"/>
      <c r="FC25" s="2352"/>
      <c r="FD25" s="2352"/>
      <c r="FE25" s="2352"/>
      <c r="FF25" s="2352"/>
      <c r="FG25" s="2352"/>
      <c r="FH25" s="2352"/>
      <c r="FI25" s="2352"/>
      <c r="FJ25" s="2352"/>
      <c r="FK25" s="2352"/>
      <c r="FL25" s="2352"/>
      <c r="FM25" s="2352"/>
      <c r="FN25" s="2352"/>
      <c r="FO25" s="2352"/>
      <c r="FP25" s="2352"/>
      <c r="FQ25" s="2352"/>
      <c r="FR25" s="2352"/>
      <c r="FS25" s="2352"/>
      <c r="FT25" s="2352"/>
      <c r="FU25" s="2352"/>
      <c r="FV25" s="2352"/>
      <c r="FW25" s="2352"/>
      <c r="FX25" s="2352"/>
      <c r="FY25" s="2352"/>
      <c r="FZ25" s="2352"/>
      <c r="GA25" s="2352"/>
      <c r="GB25" s="2352"/>
      <c r="GC25" s="2352"/>
      <c r="GD25" s="2352"/>
      <c r="GE25" s="2352"/>
      <c r="GF25" s="2352"/>
      <c r="GG25" s="2352"/>
      <c r="GH25" s="2352"/>
      <c r="GI25" s="2352"/>
      <c r="GJ25" s="2352"/>
      <c r="GK25" s="2352"/>
      <c r="GL25" s="2352"/>
      <c r="GM25" s="2352"/>
      <c r="GN25" s="2352"/>
      <c r="GO25" s="2352"/>
      <c r="GP25" s="2352"/>
      <c r="GQ25" s="2352"/>
      <c r="GR25" s="2352"/>
      <c r="GS25" s="2352"/>
      <c r="GT25" s="2352"/>
      <c r="GU25" s="2352"/>
      <c r="GV25" s="2352"/>
      <c r="GW25" s="2352"/>
      <c r="GX25" s="2352"/>
      <c r="GY25" s="2352"/>
      <c r="GZ25" s="2352"/>
      <c r="HA25" s="2352"/>
      <c r="HB25" s="2352"/>
      <c r="HC25" s="2352"/>
      <c r="HD25" s="2352"/>
      <c r="HE25" s="2352"/>
      <c r="HF25" s="2352"/>
      <c r="HG25" s="2352"/>
      <c r="HH25" s="2352"/>
      <c r="HI25" s="2352"/>
      <c r="HJ25" s="2352"/>
      <c r="HK25" s="2352"/>
      <c r="HL25" s="2352"/>
      <c r="HM25" s="2352"/>
      <c r="HN25" s="2352"/>
      <c r="HO25" s="2352"/>
      <c r="HP25" s="2352"/>
      <c r="HQ25" s="2352"/>
      <c r="HR25" s="2352"/>
      <c r="HS25" s="2352"/>
      <c r="HT25" s="2352"/>
      <c r="HU25" s="2352"/>
      <c r="HV25" s="2352"/>
      <c r="HW25" s="2352"/>
      <c r="HX25" s="2352"/>
      <c r="HY25" s="2352"/>
      <c r="HZ25" s="2352"/>
      <c r="IA25" s="2352"/>
      <c r="IB25" s="2352"/>
      <c r="IC25" s="2352"/>
      <c r="ID25" s="2352"/>
      <c r="IE25" s="2352"/>
      <c r="IF25" s="2352"/>
      <c r="IG25" s="2352"/>
      <c r="IH25" s="2352"/>
      <c r="II25" s="2352"/>
      <c r="IJ25" s="2352"/>
      <c r="IK25" s="2352"/>
      <c r="IL25" s="2352"/>
      <c r="IM25" s="2352"/>
      <c r="IN25" s="2352"/>
      <c r="IO25" s="2352"/>
      <c r="IP25" s="2352"/>
      <c r="IQ25" s="2352"/>
      <c r="IR25" s="2352"/>
      <c r="IS25" s="2352"/>
      <c r="IT25" s="2352"/>
      <c r="IU25" s="2352"/>
      <c r="IV25" s="2352"/>
      <c r="IW25" s="2352"/>
      <c r="IX25" s="2352"/>
      <c r="IY25" s="2352"/>
      <c r="IZ25" s="2352"/>
      <c r="JA25" s="2352"/>
      <c r="JB25" s="2352"/>
      <c r="JC25" s="2352"/>
      <c r="JD25" s="2352"/>
      <c r="JE25" s="2352"/>
      <c r="JF25" s="2352"/>
      <c r="JG25" s="2352"/>
      <c r="JH25" s="2352"/>
      <c r="JI25" s="2352"/>
      <c r="JJ25" s="2352"/>
      <c r="JK25" s="2352"/>
      <c r="JL25" s="2352"/>
      <c r="JM25" s="2352"/>
      <c r="JN25" s="2352"/>
      <c r="JO25" s="2352"/>
      <c r="JP25" s="2352"/>
      <c r="JQ25" s="2352"/>
      <c r="JR25" s="2352"/>
      <c r="JS25" s="2352"/>
      <c r="JT25" s="2352"/>
      <c r="JU25" s="2352"/>
      <c r="JV25" s="2352"/>
      <c r="JW25" s="2352"/>
      <c r="JX25" s="2352"/>
      <c r="JY25" s="2352"/>
      <c r="JZ25" s="2352"/>
      <c r="KA25" s="2352"/>
      <c r="KB25" s="2352"/>
      <c r="KC25" s="2352"/>
      <c r="KD25" s="2352"/>
      <c r="KE25" s="2352"/>
      <c r="KF25" s="2352"/>
      <c r="KG25" s="2352"/>
      <c r="KH25" s="2352"/>
      <c r="KI25" s="2352"/>
      <c r="KJ25" s="2352"/>
      <c r="KK25" s="2352"/>
      <c r="KL25" s="2352"/>
      <c r="KM25" s="2352"/>
      <c r="KN25" s="2352"/>
      <c r="KO25" s="2352"/>
      <c r="KP25" s="2352"/>
      <c r="KQ25" s="2352"/>
      <c r="KR25" s="2352"/>
      <c r="KS25" s="2352"/>
      <c r="KT25" s="2352"/>
      <c r="KU25" s="2352"/>
      <c r="KV25" s="2352"/>
      <c r="KW25" s="2352"/>
      <c r="KX25" s="2352"/>
      <c r="KY25" s="2352"/>
      <c r="KZ25" s="2352"/>
      <c r="LA25" s="2352"/>
      <c r="LB25" s="2352"/>
      <c r="LC25" s="2352"/>
      <c r="LD25" s="2352"/>
      <c r="LE25" s="2352"/>
      <c r="LF25" s="2352"/>
      <c r="LG25" s="2352"/>
      <c r="LH25" s="2352"/>
      <c r="LI25" s="2352"/>
      <c r="LJ25" s="2352"/>
      <c r="LK25" s="2352"/>
      <c r="LL25" s="2352"/>
      <c r="LM25" s="2352"/>
      <c r="LN25" s="2352"/>
      <c r="LO25" s="2352"/>
      <c r="LP25" s="2352"/>
      <c r="LQ25" s="2352"/>
      <c r="LR25" s="2352"/>
      <c r="LS25" s="2352"/>
      <c r="LT25" s="2352"/>
      <c r="LU25" s="2352"/>
      <c r="LV25" s="2352"/>
      <c r="LW25" s="2352"/>
      <c r="LX25" s="2352"/>
      <c r="LY25" s="2352"/>
      <c r="LZ25" s="2352"/>
      <c r="MA25" s="2352"/>
      <c r="MB25" s="2352"/>
      <c r="MC25" s="2352"/>
      <c r="MD25" s="2352"/>
      <c r="ME25" s="2352"/>
      <c r="MF25" s="2352"/>
      <c r="MG25" s="2352"/>
      <c r="MH25" s="2352"/>
      <c r="MI25" s="2352"/>
      <c r="MJ25" s="2349"/>
      <c r="MK25" s="2350"/>
      <c r="ML25" s="2350"/>
      <c r="MM25" s="2353"/>
      <c r="MN25" s="2349"/>
      <c r="MO25" s="2350"/>
      <c r="MP25" s="2350"/>
      <c r="MQ25" s="2353"/>
      <c r="MR25" s="2349"/>
      <c r="MS25" s="2350"/>
      <c r="MT25" s="2350"/>
      <c r="MU25" s="2353"/>
      <c r="MV25" s="2354"/>
      <c r="MW25" s="2350"/>
      <c r="MX25" s="2350"/>
      <c r="MY25" s="2355"/>
      <c r="MZ25" s="2354"/>
      <c r="NA25" s="2350"/>
      <c r="NB25" s="2350"/>
      <c r="NC25" s="2353"/>
      <c r="ND25" s="2354"/>
      <c r="NE25" s="2350"/>
      <c r="NF25" s="2350"/>
      <c r="NG25" s="2355"/>
      <c r="NH25" s="2354"/>
      <c r="NI25" s="2350"/>
      <c r="NJ25" s="2350"/>
      <c r="NK25" s="2355"/>
      <c r="NL25" s="2354"/>
      <c r="NM25" s="2350"/>
      <c r="NN25" s="2350"/>
      <c r="NO25" s="2355"/>
      <c r="NP25" s="2354"/>
      <c r="NQ25" s="2350"/>
      <c r="NR25" s="2350"/>
      <c r="NS25" s="2355"/>
      <c r="NT25" s="2354"/>
      <c r="NU25" s="2350"/>
      <c r="NV25" s="2350"/>
      <c r="NW25" s="2355"/>
      <c r="NX25" s="2354"/>
      <c r="NY25" s="2350"/>
      <c r="NZ25" s="2350"/>
      <c r="OA25" s="2353"/>
      <c r="OB25" s="2354"/>
      <c r="OC25" s="2350"/>
      <c r="OD25" s="2350"/>
      <c r="OE25" s="2355"/>
      <c r="OF25" s="2354"/>
      <c r="OG25" s="2350"/>
      <c r="OH25" s="2350"/>
      <c r="OI25" s="2355"/>
      <c r="OJ25" s="2354"/>
      <c r="OK25" s="2350"/>
      <c r="OL25" s="2350"/>
      <c r="OM25" s="2355"/>
      <c r="ON25" s="2354"/>
      <c r="OO25" s="2350"/>
      <c r="OP25" s="2350"/>
      <c r="OQ25" s="2355"/>
      <c r="OR25" s="2354"/>
      <c r="OS25" s="2350"/>
      <c r="OT25" s="2350"/>
      <c r="OU25" s="2355"/>
      <c r="OV25" s="2354"/>
      <c r="OW25" s="2350"/>
      <c r="OX25" s="2350"/>
      <c r="OY25" s="2355"/>
      <c r="OZ25" s="2354"/>
      <c r="PA25" s="2350"/>
      <c r="PB25" s="2350"/>
      <c r="PC25" s="2355"/>
      <c r="PD25" s="2354"/>
      <c r="PE25" s="2350"/>
      <c r="PF25" s="2350"/>
      <c r="PG25" s="2355"/>
      <c r="PH25" s="2354"/>
      <c r="PI25" s="2350"/>
      <c r="PJ25" s="2350"/>
      <c r="PK25" s="2355"/>
      <c r="PL25" s="2354"/>
      <c r="PM25" s="2350"/>
      <c r="PN25" s="2350"/>
      <c r="PO25" s="2350"/>
      <c r="PP25" s="2353"/>
      <c r="PQ25" s="2354"/>
      <c r="PR25" s="2350"/>
      <c r="PS25" s="2350"/>
      <c r="PT25" s="2355"/>
      <c r="PU25" s="2356"/>
      <c r="PV25" s="2357"/>
      <c r="PW25" s="2357"/>
      <c r="PX25" s="2355"/>
      <c r="PY25" s="2354"/>
      <c r="PZ25" s="2350"/>
      <c r="QA25" s="2350"/>
      <c r="QB25" s="2355"/>
      <c r="QC25" s="2358" t="s">
        <v>1103</v>
      </c>
      <c r="QD25" s="2359" t="s">
        <v>813</v>
      </c>
      <c r="QE25" s="2359" t="s">
        <v>989</v>
      </c>
      <c r="QF25" s="2360"/>
      <c r="QG25" s="2358" t="s">
        <v>1151</v>
      </c>
      <c r="QH25" s="2359" t="s">
        <v>814</v>
      </c>
      <c r="QI25" s="2359" t="s">
        <v>1107</v>
      </c>
      <c r="QJ25" s="2360"/>
      <c r="QK25" s="2358" t="s">
        <v>459</v>
      </c>
      <c r="QL25" s="2359" t="s">
        <v>1110</v>
      </c>
      <c r="QM25" s="2359" t="s">
        <v>1153</v>
      </c>
      <c r="QN25" s="2360"/>
      <c r="QO25" s="2358" t="s">
        <v>451</v>
      </c>
      <c r="QP25" s="2359" t="s">
        <v>1453</v>
      </c>
      <c r="QQ25" s="2359" t="s">
        <v>175</v>
      </c>
      <c r="QR25" s="2360" t="s">
        <v>210</v>
      </c>
      <c r="QS25" s="2354" t="s">
        <v>1152</v>
      </c>
      <c r="QT25" s="2350" t="s">
        <v>811</v>
      </c>
      <c r="QU25" s="2350" t="s">
        <v>1442</v>
      </c>
      <c r="QV25" s="2355"/>
      <c r="QW25" s="2354" t="s">
        <v>1150</v>
      </c>
      <c r="QX25" s="2350" t="s">
        <v>803</v>
      </c>
      <c r="QY25" s="2350" t="s">
        <v>449</v>
      </c>
      <c r="QZ25" s="2355"/>
      <c r="RA25" s="2354" t="s">
        <v>1459</v>
      </c>
      <c r="RB25" s="2350" t="s">
        <v>1446</v>
      </c>
      <c r="RC25" s="2350" t="s">
        <v>447</v>
      </c>
      <c r="RD25" s="2355"/>
      <c r="RE25" s="2354" t="s">
        <v>137</v>
      </c>
      <c r="RF25" s="2350" t="s">
        <v>1458</v>
      </c>
      <c r="RG25" s="2350" t="s">
        <v>1499</v>
      </c>
      <c r="RH25" s="2355"/>
      <c r="RI25" s="2354" t="s">
        <v>1452</v>
      </c>
      <c r="RJ25" s="2350" t="s">
        <v>1175</v>
      </c>
      <c r="RK25" s="2350" t="s">
        <v>1501</v>
      </c>
      <c r="RL25" s="2355"/>
      <c r="RM25" s="2354" t="s">
        <v>1106</v>
      </c>
      <c r="RN25" s="2350" t="s">
        <v>1105</v>
      </c>
      <c r="RO25" s="2350" t="s">
        <v>1103</v>
      </c>
      <c r="RP25" s="2355"/>
      <c r="RQ25" s="2354" t="s">
        <v>1453</v>
      </c>
      <c r="RR25" s="2350" t="s">
        <v>1441</v>
      </c>
      <c r="RS25" s="2350" t="s">
        <v>974</v>
      </c>
      <c r="RT25" s="2355"/>
      <c r="RU25" s="2358" t="s">
        <v>1154</v>
      </c>
      <c r="RV25" s="2359" t="s">
        <v>1650</v>
      </c>
      <c r="RW25" s="2359" t="s">
        <v>1149</v>
      </c>
      <c r="RX25" s="2360" t="s">
        <v>1107</v>
      </c>
      <c r="RY25" s="2358" t="s">
        <v>813</v>
      </c>
      <c r="RZ25" s="2359" t="s">
        <v>1502</v>
      </c>
      <c r="SA25" s="2359" t="s">
        <v>1112</v>
      </c>
      <c r="SB25" s="2360"/>
      <c r="SC25" s="2358" t="s">
        <v>1038</v>
      </c>
      <c r="SD25" s="2359" t="s">
        <v>175</v>
      </c>
      <c r="SE25" s="2359" t="s">
        <v>1516</v>
      </c>
      <c r="SF25" s="2360"/>
      <c r="SG25" s="2358" t="s">
        <v>1651</v>
      </c>
      <c r="SH25" s="2359" t="s">
        <v>814</v>
      </c>
      <c r="SI25" s="2359" t="s">
        <v>320</v>
      </c>
      <c r="SJ25" s="2355" t="s">
        <v>1153</v>
      </c>
      <c r="SK25" s="2354" t="s">
        <v>769</v>
      </c>
      <c r="SL25" s="2350" t="s">
        <v>1150</v>
      </c>
      <c r="SM25" s="2350" t="s">
        <v>1518</v>
      </c>
      <c r="SN25" s="2355"/>
      <c r="SO25" s="2354" t="s">
        <v>1498</v>
      </c>
      <c r="SP25" s="2350" t="s">
        <v>1176</v>
      </c>
      <c r="SQ25" s="2350" t="s">
        <v>1108</v>
      </c>
      <c r="SR25" s="2355"/>
      <c r="SS25" s="2354" t="s">
        <v>811</v>
      </c>
      <c r="ST25" s="2350" t="s">
        <v>1039</v>
      </c>
      <c r="SU25" s="2361" t="s">
        <v>1450</v>
      </c>
      <c r="SV25" s="2362"/>
      <c r="SW25" s="2363" t="s">
        <v>1102</v>
      </c>
      <c r="SX25" s="2361" t="s">
        <v>1096</v>
      </c>
      <c r="SY25" s="2361" t="s">
        <v>1714</v>
      </c>
      <c r="SZ25" s="2364"/>
      <c r="TA25" s="2363" t="s">
        <v>1104</v>
      </c>
      <c r="TB25" s="2361" t="s">
        <v>803</v>
      </c>
      <c r="TC25" s="2361" t="s">
        <v>1105</v>
      </c>
      <c r="TD25" s="2362"/>
      <c r="TE25" s="2363" t="s">
        <v>447</v>
      </c>
      <c r="TF25" s="2361" t="s">
        <v>1635</v>
      </c>
      <c r="TG25" s="2361" t="s">
        <v>132</v>
      </c>
      <c r="TH25" s="2365" t="s">
        <v>1103</v>
      </c>
      <c r="TI25" s="2366" t="s">
        <v>1457</v>
      </c>
      <c r="TJ25" s="2367" t="s">
        <v>1438</v>
      </c>
      <c r="TK25" s="2367" t="s">
        <v>1632</v>
      </c>
      <c r="TL25" s="2365"/>
      <c r="TM25" s="2368" t="s">
        <v>1817</v>
      </c>
      <c r="TN25" s="2367" t="s">
        <v>133</v>
      </c>
      <c r="TO25" s="2350" t="s">
        <v>798</v>
      </c>
      <c r="TP25" s="2355" t="s">
        <v>1112</v>
      </c>
      <c r="TQ25" s="2354" t="s">
        <v>1100</v>
      </c>
      <c r="TR25" s="2350" t="s">
        <v>502</v>
      </c>
      <c r="TS25" s="2350" t="s">
        <v>1453</v>
      </c>
      <c r="TT25" s="2355"/>
      <c r="TU25" s="2354" t="s">
        <v>1999</v>
      </c>
      <c r="TV25" s="2350" t="s">
        <v>2001</v>
      </c>
      <c r="TW25" s="2350" t="s">
        <v>1925</v>
      </c>
      <c r="TX25" s="2355"/>
      <c r="TY25" s="2354" t="s">
        <v>1899</v>
      </c>
      <c r="TZ25" s="2350" t="s">
        <v>1920</v>
      </c>
      <c r="UA25" s="2350" t="s">
        <v>1961</v>
      </c>
      <c r="UB25" s="2353"/>
      <c r="UC25" s="2369" t="s">
        <v>1975</v>
      </c>
      <c r="UD25" s="2370" t="s">
        <v>2004</v>
      </c>
      <c r="UE25" s="2370" t="s">
        <v>1996</v>
      </c>
      <c r="UF25" s="2371" t="s">
        <v>897</v>
      </c>
      <c r="UG25" s="2369" t="s">
        <v>1968</v>
      </c>
      <c r="UH25" s="2370" t="s">
        <v>1928</v>
      </c>
      <c r="UI25" s="2370" t="s">
        <v>1958</v>
      </c>
      <c r="UJ25" s="2371"/>
      <c r="UK25" s="2369" t="s">
        <v>1965</v>
      </c>
      <c r="UL25" s="2370" t="s">
        <v>1911</v>
      </c>
      <c r="UM25" s="2370" t="s">
        <v>1919</v>
      </c>
      <c r="UN25" s="2371"/>
      <c r="UO25" s="2369" t="s">
        <v>1902</v>
      </c>
      <c r="UP25" s="2370" t="s">
        <v>1990</v>
      </c>
      <c r="UQ25" s="2370" t="s">
        <v>1952</v>
      </c>
      <c r="UR25" s="2371"/>
      <c r="US25" s="2369" t="s">
        <v>1112</v>
      </c>
      <c r="UT25" s="2370" t="s">
        <v>1446</v>
      </c>
      <c r="UU25" s="2370" t="s">
        <v>1650</v>
      </c>
      <c r="UV25" s="2371"/>
      <c r="UW25" s="2372" t="s">
        <v>1945</v>
      </c>
      <c r="UX25" s="2373" t="s">
        <v>1957</v>
      </c>
      <c r="UY25" s="2373" t="s">
        <v>1948</v>
      </c>
      <c r="UZ25" s="2374" t="s">
        <v>897</v>
      </c>
      <c r="VA25" s="2372" t="s">
        <v>1929</v>
      </c>
      <c r="VB25" s="2373" t="s">
        <v>1977</v>
      </c>
      <c r="VC25" s="2373" t="s">
        <v>1956</v>
      </c>
      <c r="VD25" s="2374" t="s">
        <v>897</v>
      </c>
      <c r="VE25" s="2372" t="s">
        <v>897</v>
      </c>
      <c r="VF25" s="2373" t="s">
        <v>897</v>
      </c>
      <c r="VG25" s="2373" t="s">
        <v>897</v>
      </c>
      <c r="VH25" s="2374" t="s">
        <v>897</v>
      </c>
      <c r="VI25" s="2372" t="s">
        <v>1141</v>
      </c>
      <c r="VJ25" s="2373" t="s">
        <v>1829</v>
      </c>
      <c r="VK25" s="2373" t="s">
        <v>1153</v>
      </c>
      <c r="VL25" s="2374" t="s">
        <v>897</v>
      </c>
      <c r="VM25" s="2372" t="s">
        <v>1822</v>
      </c>
      <c r="VN25" s="2373" t="s">
        <v>803</v>
      </c>
      <c r="VO25" s="2373" t="s">
        <v>1440</v>
      </c>
      <c r="VP25" s="2374" t="s">
        <v>897</v>
      </c>
      <c r="VQ25" s="2372" t="s">
        <v>1747</v>
      </c>
      <c r="VR25" s="2373" t="s">
        <v>1818</v>
      </c>
      <c r="VS25" s="2373" t="s">
        <v>1651</v>
      </c>
      <c r="VT25" s="2374" t="s">
        <v>897</v>
      </c>
      <c r="VU25" s="2372" t="s">
        <v>1917</v>
      </c>
      <c r="VV25" s="2373" t="s">
        <v>1955</v>
      </c>
      <c r="VW25" s="2373" t="s">
        <v>2112</v>
      </c>
      <c r="VX25" s="2374" t="s">
        <v>897</v>
      </c>
      <c r="VY25" s="2372" t="s">
        <v>1968</v>
      </c>
      <c r="VZ25" s="2373" t="s">
        <v>2006</v>
      </c>
      <c r="WA25" s="2373" t="s">
        <v>1947</v>
      </c>
      <c r="WB25" s="2374" t="s">
        <v>897</v>
      </c>
      <c r="WC25" s="2372" t="s">
        <v>1999</v>
      </c>
      <c r="WD25" s="2373" t="s">
        <v>1945</v>
      </c>
      <c r="WE25" s="2373" t="s">
        <v>1928</v>
      </c>
      <c r="WF25" s="2374" t="s">
        <v>897</v>
      </c>
      <c r="WG25" s="2372" t="s">
        <v>1910</v>
      </c>
      <c r="WH25" s="2373" t="s">
        <v>1976</v>
      </c>
      <c r="WI25" s="2373" t="s">
        <v>1951</v>
      </c>
      <c r="WJ25" s="2374" t="s">
        <v>897</v>
      </c>
      <c r="WK25" s="2372" t="s">
        <v>1936</v>
      </c>
      <c r="WL25" s="2373" t="s">
        <v>1895</v>
      </c>
      <c r="WM25" s="2373" t="s">
        <v>1927</v>
      </c>
      <c r="WN25" s="2374" t="s">
        <v>897</v>
      </c>
      <c r="WO25" s="2372" t="s">
        <v>1929</v>
      </c>
      <c r="WP25" s="2373" t="s">
        <v>1953</v>
      </c>
      <c r="WQ25" s="2373" t="s">
        <v>1965</v>
      </c>
      <c r="WR25" s="2374" t="s">
        <v>897</v>
      </c>
      <c r="WS25" s="2372" t="s">
        <v>1902</v>
      </c>
      <c r="WT25" s="2373" t="s">
        <v>2047</v>
      </c>
      <c r="WU25" s="2373" t="s">
        <v>1952</v>
      </c>
      <c r="WV25" s="2374" t="s">
        <v>897</v>
      </c>
      <c r="WW25" s="2372" t="s">
        <v>2046</v>
      </c>
      <c r="WX25" s="2373" t="s">
        <v>1921</v>
      </c>
      <c r="WY25" s="2373" t="s">
        <v>2321</v>
      </c>
      <c r="WZ25" s="2374" t="s">
        <v>897</v>
      </c>
      <c r="XA25" s="2372" t="s">
        <v>1943</v>
      </c>
      <c r="XB25" s="2373" t="s">
        <v>1979</v>
      </c>
      <c r="XC25" s="2373" t="s">
        <v>2113</v>
      </c>
      <c r="XD25" s="2374" t="s">
        <v>897</v>
      </c>
      <c r="XE25" s="2372" t="s">
        <v>1988</v>
      </c>
      <c r="XF25" s="2373" t="s">
        <v>1957</v>
      </c>
      <c r="XG25" s="2373" t="s">
        <v>1977</v>
      </c>
      <c r="XH25" s="2374" t="s">
        <v>897</v>
      </c>
      <c r="XI25" s="2375" t="s">
        <v>2049</v>
      </c>
      <c r="XJ25" s="2376" t="s">
        <v>1947</v>
      </c>
      <c r="XK25" s="2376" t="s">
        <v>1951</v>
      </c>
      <c r="XL25" s="2377" t="s">
        <v>897</v>
      </c>
      <c r="XM25" s="2375" t="s">
        <v>1934</v>
      </c>
      <c r="XN25" s="2376" t="s">
        <v>1966</v>
      </c>
      <c r="XO25" s="2376" t="s">
        <v>1935</v>
      </c>
      <c r="XP25" s="2377" t="s">
        <v>897</v>
      </c>
      <c r="XQ25" s="2375" t="s">
        <v>1919</v>
      </c>
      <c r="XR25" s="2376" t="s">
        <v>2357</v>
      </c>
      <c r="XS25" s="2376" t="s">
        <v>1956</v>
      </c>
      <c r="XT25" s="2377" t="s">
        <v>897</v>
      </c>
      <c r="XU25" s="2375" t="s">
        <v>2416</v>
      </c>
      <c r="XV25" s="2376" t="s">
        <v>1998</v>
      </c>
      <c r="XW25" s="2376" t="s">
        <v>1945</v>
      </c>
      <c r="XX25" s="2378" t="s">
        <v>2173</v>
      </c>
      <c r="XY25" s="2379" t="s">
        <v>1992</v>
      </c>
      <c r="XZ25" s="2380" t="s">
        <v>1916</v>
      </c>
      <c r="YA25" s="2359" t="s">
        <v>2006</v>
      </c>
      <c r="YB25" s="2378" t="s">
        <v>897</v>
      </c>
      <c r="YC25" s="2358" t="s">
        <v>1961</v>
      </c>
      <c r="YD25" s="2359" t="s">
        <v>1923</v>
      </c>
      <c r="YE25" s="2359" t="s">
        <v>2000</v>
      </c>
      <c r="YF25" s="2378" t="s">
        <v>897</v>
      </c>
      <c r="YG25" s="2358" t="s">
        <v>1924</v>
      </c>
      <c r="YH25" s="2359" t="s">
        <v>1933</v>
      </c>
      <c r="YI25" s="2359" t="s">
        <v>1930</v>
      </c>
      <c r="YJ25" s="2378" t="s">
        <v>897</v>
      </c>
      <c r="YK25" s="2358" t="s">
        <v>897</v>
      </c>
      <c r="YL25" s="2359" t="s">
        <v>897</v>
      </c>
      <c r="YM25" s="2359" t="s">
        <v>897</v>
      </c>
      <c r="YN25" s="2360" t="s">
        <v>897</v>
      </c>
      <c r="YO25" s="2358" t="s">
        <v>1935</v>
      </c>
      <c r="YP25" s="2359" t="s">
        <v>1902</v>
      </c>
      <c r="YQ25" s="2359" t="s">
        <v>1912</v>
      </c>
      <c r="YR25" s="2378" t="s">
        <v>897</v>
      </c>
      <c r="YS25" s="2358" t="s">
        <v>897</v>
      </c>
      <c r="YT25" s="2359" t="s">
        <v>897</v>
      </c>
      <c r="YU25" s="2359" t="s">
        <v>897</v>
      </c>
      <c r="YV25" s="2378" t="s">
        <v>897</v>
      </c>
      <c r="YW25" s="2358" t="s">
        <v>1898</v>
      </c>
      <c r="YX25" s="2359" t="s">
        <v>1963</v>
      </c>
      <c r="YY25" s="2359" t="s">
        <v>379</v>
      </c>
      <c r="YZ25" s="2381" t="s">
        <v>1932</v>
      </c>
      <c r="ZA25" s="2379" t="s">
        <v>1870</v>
      </c>
      <c r="ZB25" s="2380" t="s">
        <v>1993</v>
      </c>
      <c r="ZC25" s="2380" t="s">
        <v>897</v>
      </c>
      <c r="ZD25" s="2381" t="s">
        <v>897</v>
      </c>
      <c r="ZE25" s="2379" t="s">
        <v>2412</v>
      </c>
      <c r="ZF25" s="2380" t="s">
        <v>2418</v>
      </c>
      <c r="ZG25" s="2380" t="s">
        <v>1988</v>
      </c>
      <c r="ZH25" s="2381" t="s">
        <v>897</v>
      </c>
      <c r="ZI25" s="2379" t="s">
        <v>1975</v>
      </c>
      <c r="ZJ25" s="2380" t="s">
        <v>1966</v>
      </c>
      <c r="ZK25" s="2380" t="s">
        <v>1929</v>
      </c>
      <c r="ZL25" s="2382" t="s">
        <v>897</v>
      </c>
      <c r="ZM25" s="2379" t="s">
        <v>1907</v>
      </c>
      <c r="ZN25" s="2380" t="s">
        <v>1939</v>
      </c>
      <c r="ZO25" s="2380" t="s">
        <v>1919</v>
      </c>
      <c r="ZP25" s="2381" t="s">
        <v>897</v>
      </c>
      <c r="ZQ25" s="2379" t="s">
        <v>1949</v>
      </c>
      <c r="ZR25" s="2380" t="s">
        <v>2049</v>
      </c>
      <c r="ZS25" s="2380" t="s">
        <v>1943</v>
      </c>
      <c r="ZT25" s="2381" t="s">
        <v>897</v>
      </c>
      <c r="ZU25" s="2379" t="s">
        <v>2280</v>
      </c>
      <c r="ZV25" s="2359" t="s">
        <v>1925</v>
      </c>
      <c r="ZW25" s="2359" t="s">
        <v>2009</v>
      </c>
      <c r="ZX25" s="2378" t="s">
        <v>897</v>
      </c>
      <c r="ZY25" s="2358" t="s">
        <v>2006</v>
      </c>
      <c r="ZZ25" s="2359" t="s">
        <v>1942</v>
      </c>
      <c r="AAA25" s="2359" t="s">
        <v>1954</v>
      </c>
      <c r="AAB25" s="2378" t="s">
        <v>897</v>
      </c>
      <c r="AAC25" s="2358" t="s">
        <v>897</v>
      </c>
      <c r="AAD25" s="2359" t="s">
        <v>897</v>
      </c>
      <c r="AAE25" s="2359" t="s">
        <v>897</v>
      </c>
      <c r="AAF25" s="2378" t="s">
        <v>897</v>
      </c>
      <c r="AAG25" s="2358" t="s">
        <v>1897</v>
      </c>
      <c r="AAH25" s="2359" t="s">
        <v>2671</v>
      </c>
      <c r="AAI25" s="2380" t="s">
        <v>1920</v>
      </c>
      <c r="AAJ25" s="2381" t="s">
        <v>2356</v>
      </c>
      <c r="AAK25" s="2379" t="s">
        <v>2675</v>
      </c>
      <c r="AAL25" s="2380" t="s">
        <v>1945</v>
      </c>
      <c r="AAM25" s="2380" t="s">
        <v>1955</v>
      </c>
      <c r="AAN25" s="2382" t="s">
        <v>897</v>
      </c>
      <c r="AAO25" s="2379" t="s">
        <v>1969</v>
      </c>
      <c r="AAP25" s="2359" t="s">
        <v>1902</v>
      </c>
      <c r="AAQ25" s="2359" t="s">
        <v>897</v>
      </c>
      <c r="AAR25" s="2378" t="s">
        <v>897</v>
      </c>
      <c r="AAS25" s="2358" t="s">
        <v>1996</v>
      </c>
      <c r="AAT25" s="2359" t="s">
        <v>1951</v>
      </c>
      <c r="AAU25" s="2359" t="s">
        <v>1978</v>
      </c>
      <c r="AAV25" s="2360" t="s">
        <v>897</v>
      </c>
      <c r="AAW25" s="2358" t="s">
        <v>1933</v>
      </c>
      <c r="AAX25" s="2359" t="s">
        <v>1919</v>
      </c>
      <c r="AAY25" s="2359" t="s">
        <v>1963</v>
      </c>
      <c r="AAZ25" s="2378" t="s">
        <v>897</v>
      </c>
      <c r="ABA25" s="2358" t="s">
        <v>2412</v>
      </c>
      <c r="ABB25" s="2359" t="s">
        <v>1929</v>
      </c>
      <c r="ABC25" s="2359" t="s">
        <v>2418</v>
      </c>
      <c r="ABD25" s="2378" t="s">
        <v>897</v>
      </c>
      <c r="ABE25" s="2358" t="s">
        <v>1920</v>
      </c>
      <c r="ABF25" s="2359" t="s">
        <v>1897</v>
      </c>
      <c r="ABG25" s="2359" t="s">
        <v>1950</v>
      </c>
      <c r="ABH25" s="2378" t="s">
        <v>897</v>
      </c>
      <c r="ABI25" s="2358" t="s">
        <v>1945</v>
      </c>
      <c r="ABJ25" s="2359" t="s">
        <v>2356</v>
      </c>
      <c r="ABK25" s="2359" t="s">
        <v>1978</v>
      </c>
      <c r="ABL25" s="1034" t="s">
        <v>2068</v>
      </c>
      <c r="ABM25" s="1805" t="s">
        <v>1939</v>
      </c>
      <c r="ABN25" s="1723" t="s">
        <v>1987</v>
      </c>
      <c r="ABO25" s="1723" t="s">
        <v>897</v>
      </c>
      <c r="ABP25" s="1780" t="s">
        <v>897</v>
      </c>
      <c r="ABQ25" s="1805" t="s">
        <v>1892</v>
      </c>
      <c r="ABR25" s="1723" t="s">
        <v>1923</v>
      </c>
      <c r="ABS25" s="1723" t="s">
        <v>897</v>
      </c>
      <c r="ABT25" s="1780" t="s">
        <v>897</v>
      </c>
      <c r="ABU25" s="1805" t="s">
        <v>1973</v>
      </c>
      <c r="ABV25" s="1723" t="s">
        <v>1969</v>
      </c>
      <c r="ABW25" s="1723" t="s">
        <v>897</v>
      </c>
      <c r="ABX25" s="1780" t="s">
        <v>897</v>
      </c>
      <c r="ABY25" s="1805" t="s">
        <v>1996</v>
      </c>
      <c r="ABZ25" s="1723" t="s">
        <v>2618</v>
      </c>
      <c r="ACA25" s="1723" t="s">
        <v>897</v>
      </c>
      <c r="ACB25" s="1780" t="s">
        <v>897</v>
      </c>
      <c r="ACC25" s="1805" t="s">
        <v>1890</v>
      </c>
      <c r="ACD25" s="1723" t="s">
        <v>1966</v>
      </c>
      <c r="ACE25" s="1723" t="s">
        <v>897</v>
      </c>
      <c r="ACF25" s="1780" t="s">
        <v>897</v>
      </c>
      <c r="ACG25" s="1805" t="s">
        <v>1884</v>
      </c>
      <c r="ACH25" s="1723" t="s">
        <v>1900</v>
      </c>
      <c r="ACI25" s="1723" t="s">
        <v>897</v>
      </c>
      <c r="ACJ25" s="1780" t="s">
        <v>897</v>
      </c>
      <c r="ACK25" s="1805" t="s">
        <v>897</v>
      </c>
      <c r="ACL25" s="1723" t="s">
        <v>897</v>
      </c>
      <c r="ACM25" s="1723" t="s">
        <v>897</v>
      </c>
      <c r="ACN25" s="1780" t="s">
        <v>897</v>
      </c>
      <c r="ACO25" s="1805" t="s">
        <v>1894</v>
      </c>
      <c r="ACP25" s="1723" t="s">
        <v>1902</v>
      </c>
      <c r="ACQ25" s="1723" t="s">
        <v>897</v>
      </c>
      <c r="ACR25" s="1780" t="s">
        <v>897</v>
      </c>
      <c r="ACS25" s="1805" t="s">
        <v>2004</v>
      </c>
      <c r="ACT25" s="1723" t="s">
        <v>1904</v>
      </c>
      <c r="ACU25" s="1723" t="s">
        <v>897</v>
      </c>
      <c r="ACV25" s="1780" t="s">
        <v>897</v>
      </c>
      <c r="ACW25" s="1805" t="s">
        <v>1950</v>
      </c>
      <c r="ACX25" s="1723" t="s">
        <v>1957</v>
      </c>
      <c r="ACY25" s="1723" t="s">
        <v>897</v>
      </c>
      <c r="ACZ25" s="1780" t="s">
        <v>897</v>
      </c>
      <c r="ADA25" s="1805" t="s">
        <v>1892</v>
      </c>
      <c r="ADB25" s="1723" t="s">
        <v>1975</v>
      </c>
      <c r="ADC25" s="1723" t="s">
        <v>897</v>
      </c>
      <c r="ADD25" s="1780" t="s">
        <v>897</v>
      </c>
      <c r="ADE25" s="1805" t="s">
        <v>1982</v>
      </c>
      <c r="ADF25" s="1723" t="s">
        <v>1939</v>
      </c>
      <c r="ADG25" s="1723" t="s">
        <v>897</v>
      </c>
      <c r="ADH25" s="1780" t="s">
        <v>897</v>
      </c>
      <c r="ADI25" s="1805" t="s">
        <v>414</v>
      </c>
      <c r="ADJ25" s="1723" t="s">
        <v>1823</v>
      </c>
      <c r="ADK25" s="1723" t="s">
        <v>897</v>
      </c>
      <c r="ADL25" s="1780" t="s">
        <v>897</v>
      </c>
      <c r="ADM25" s="1805" t="s">
        <v>2826</v>
      </c>
      <c r="ADN25" s="1723" t="s">
        <v>1966</v>
      </c>
      <c r="ADO25" s="1723" t="s">
        <v>897</v>
      </c>
      <c r="ADP25" s="1780" t="s">
        <v>897</v>
      </c>
      <c r="ADQ25" s="1805" t="s">
        <v>897</v>
      </c>
      <c r="ADR25" s="1723" t="s">
        <v>897</v>
      </c>
      <c r="ADS25" s="1723" t="s">
        <v>897</v>
      </c>
      <c r="ADT25" s="1780" t="s">
        <v>897</v>
      </c>
      <c r="ADU25" s="1805" t="s">
        <v>1910</v>
      </c>
      <c r="ADV25" s="1723" t="s">
        <v>1996</v>
      </c>
      <c r="ADW25" s="1723" t="s">
        <v>897</v>
      </c>
      <c r="ADX25" s="1780" t="s">
        <v>897</v>
      </c>
      <c r="ADY25" s="2548" t="s">
        <v>1924</v>
      </c>
      <c r="ADZ25" s="1283" t="s">
        <v>1884</v>
      </c>
      <c r="AEA25" s="1283" t="s">
        <v>897</v>
      </c>
      <c r="AEB25" s="2587" t="s">
        <v>897</v>
      </c>
      <c r="AEC25" s="2548" t="s">
        <v>1866</v>
      </c>
      <c r="AED25" s="1283" t="s">
        <v>1991</v>
      </c>
      <c r="AEE25" s="1283" t="s">
        <v>897</v>
      </c>
      <c r="AEF25" s="2547" t="s">
        <v>897</v>
      </c>
      <c r="AEG25" s="1805" t="s">
        <v>1877</v>
      </c>
      <c r="AEH25" s="1723" t="s">
        <v>1868</v>
      </c>
      <c r="AEI25" s="1723" t="s">
        <v>897</v>
      </c>
      <c r="AEJ25" s="1780" t="s">
        <v>897</v>
      </c>
      <c r="AEK25" s="1805" t="s">
        <v>1997</v>
      </c>
      <c r="AEL25" s="1723" t="s">
        <v>1901</v>
      </c>
      <c r="AEM25" s="1723" t="s">
        <v>897</v>
      </c>
      <c r="AEN25" s="1780" t="s">
        <v>897</v>
      </c>
      <c r="AEO25" s="1805" t="s">
        <v>2357</v>
      </c>
      <c r="AEP25" s="1723" t="s">
        <v>2618</v>
      </c>
      <c r="AEQ25" s="1723" t="s">
        <v>897</v>
      </c>
      <c r="AER25" s="1806" t="s">
        <v>897</v>
      </c>
      <c r="AES25" s="2615"/>
      <c r="AET25" s="2615" t="s">
        <v>1378</v>
      </c>
      <c r="AEU25" s="2354">
        <f t="shared" si="7"/>
        <v>9</v>
      </c>
      <c r="AEV25" s="2350">
        <f t="shared" si="8"/>
        <v>13</v>
      </c>
      <c r="AEW25" s="2355">
        <f t="shared" si="9"/>
        <v>22</v>
      </c>
      <c r="AEX25" s="2383">
        <f t="shared" si="10"/>
        <v>0.40909090909090912</v>
      </c>
      <c r="AEY25" s="2354">
        <f t="shared" si="11"/>
        <v>6</v>
      </c>
      <c r="AEZ25" s="2350">
        <f t="shared" si="12"/>
        <v>6</v>
      </c>
      <c r="AFA25" s="2355">
        <f t="shared" si="13"/>
        <v>12</v>
      </c>
      <c r="AFB25" s="2384">
        <f t="shared" si="14"/>
        <v>0.5</v>
      </c>
    </row>
    <row r="26" spans="1:835" x14ac:dyDescent="0.2">
      <c r="A26" s="2424"/>
      <c r="B26" s="2344" t="s">
        <v>2390</v>
      </c>
      <c r="C26" s="2345">
        <f t="shared" ca="1" si="0"/>
        <v>19</v>
      </c>
      <c r="D26" s="2346">
        <v>39105</v>
      </c>
      <c r="E26" s="2347" t="s">
        <v>976</v>
      </c>
      <c r="F26" s="2425" t="s">
        <v>4</v>
      </c>
      <c r="G26" s="2426" t="s">
        <v>21</v>
      </c>
      <c r="H26" s="2349">
        <f>COUNTIF($L26:$XFD26,"*○*")</f>
        <v>151</v>
      </c>
      <c r="I26" s="2350">
        <f>COUNTIF($L26:$XFD26,"*●*")</f>
        <v>155</v>
      </c>
      <c r="J26" s="2350">
        <f t="shared" si="1"/>
        <v>306</v>
      </c>
      <c r="K26" s="2351">
        <f t="shared" si="2"/>
        <v>0.49346405228758172</v>
      </c>
      <c r="L26" s="2427"/>
      <c r="M26" s="2427"/>
      <c r="N26" s="2427"/>
      <c r="O26" s="2427"/>
      <c r="P26" s="2427"/>
      <c r="Q26" s="2427"/>
      <c r="R26" s="2427"/>
      <c r="S26" s="2427"/>
      <c r="T26" s="2427"/>
      <c r="U26" s="2427"/>
      <c r="V26" s="2427"/>
      <c r="W26" s="2427"/>
      <c r="X26" s="2427"/>
      <c r="Y26" s="2427"/>
      <c r="Z26" s="2427"/>
      <c r="AA26" s="2427"/>
      <c r="AB26" s="2427"/>
      <c r="AC26" s="2427"/>
      <c r="AD26" s="2427"/>
      <c r="AE26" s="2427"/>
      <c r="AF26" s="2427"/>
      <c r="AG26" s="2427"/>
      <c r="AH26" s="2427"/>
      <c r="AI26" s="2427"/>
      <c r="AJ26" s="2427"/>
      <c r="AK26" s="2427"/>
      <c r="AL26" s="2427"/>
      <c r="AM26" s="2427"/>
      <c r="AN26" s="2427"/>
      <c r="AO26" s="2427"/>
      <c r="AP26" s="2427"/>
      <c r="AQ26" s="2427"/>
      <c r="AR26" s="2427"/>
      <c r="AS26" s="2427"/>
      <c r="AT26" s="2427"/>
      <c r="AU26" s="2427"/>
      <c r="AV26" s="2427"/>
      <c r="AW26" s="2427"/>
      <c r="AX26" s="2427"/>
      <c r="AY26" s="2427"/>
      <c r="AZ26" s="2427"/>
      <c r="BA26" s="2427"/>
      <c r="BB26" s="2427"/>
      <c r="BC26" s="2427"/>
      <c r="BD26" s="2427"/>
      <c r="BE26" s="2427"/>
      <c r="BF26" s="2427"/>
      <c r="BG26" s="2427"/>
      <c r="BH26" s="2427"/>
      <c r="BI26" s="2427"/>
      <c r="BJ26" s="2427"/>
      <c r="BK26" s="2427"/>
      <c r="BL26" s="2427"/>
      <c r="BM26" s="2427"/>
      <c r="BN26" s="2427"/>
      <c r="BO26" s="2427"/>
      <c r="BP26" s="2427"/>
      <c r="BQ26" s="2427"/>
      <c r="BR26" s="2427"/>
      <c r="BS26" s="2427"/>
      <c r="BT26" s="2427"/>
      <c r="BU26" s="2427"/>
      <c r="BV26" s="2427"/>
      <c r="BW26" s="2427"/>
      <c r="BX26" s="2427"/>
      <c r="BY26" s="2427"/>
      <c r="BZ26" s="2427"/>
      <c r="CA26" s="2427"/>
      <c r="CB26" s="2427"/>
      <c r="CC26" s="2427"/>
      <c r="CD26" s="2427"/>
      <c r="CE26" s="2427"/>
      <c r="CF26" s="2427"/>
      <c r="CG26" s="2427"/>
      <c r="CH26" s="2427"/>
      <c r="CI26" s="2427"/>
      <c r="CJ26" s="2427"/>
      <c r="CK26" s="2427"/>
      <c r="CL26" s="2427"/>
      <c r="CM26" s="2427"/>
      <c r="CN26" s="2427"/>
      <c r="CO26" s="2427"/>
      <c r="CP26" s="2427"/>
      <c r="CQ26" s="2427"/>
      <c r="CR26" s="2427"/>
      <c r="CS26" s="2427"/>
      <c r="CT26" s="2427"/>
      <c r="CU26" s="2427"/>
      <c r="CV26" s="2427"/>
      <c r="CW26" s="2427"/>
      <c r="CX26" s="2427"/>
      <c r="CY26" s="2427"/>
      <c r="CZ26" s="2427"/>
      <c r="DA26" s="2427"/>
      <c r="DB26" s="2427"/>
      <c r="DC26" s="2427"/>
      <c r="DD26" s="2427"/>
      <c r="DE26" s="2427"/>
      <c r="DF26" s="2427"/>
      <c r="DG26" s="2427"/>
      <c r="DH26" s="2427"/>
      <c r="DI26" s="2427"/>
      <c r="DJ26" s="2427"/>
      <c r="DK26" s="2427"/>
      <c r="DL26" s="2427"/>
      <c r="DM26" s="2427"/>
      <c r="DN26" s="2427"/>
      <c r="DO26" s="2427"/>
      <c r="DP26" s="2427"/>
      <c r="DQ26" s="2427"/>
      <c r="DR26" s="2427"/>
      <c r="DS26" s="2427"/>
      <c r="DT26" s="2427"/>
      <c r="DU26" s="2427"/>
      <c r="DV26" s="2427"/>
      <c r="DW26" s="2427"/>
      <c r="DX26" s="2427"/>
      <c r="DY26" s="2427"/>
      <c r="DZ26" s="2427"/>
      <c r="EA26" s="2427"/>
      <c r="EB26" s="2427"/>
      <c r="EC26" s="2427"/>
      <c r="ED26" s="2427"/>
      <c r="EE26" s="2427"/>
      <c r="EF26" s="2427"/>
      <c r="EG26" s="2427"/>
      <c r="EH26" s="2427"/>
      <c r="EI26" s="2427"/>
      <c r="EJ26" s="2427"/>
      <c r="EK26" s="2427"/>
      <c r="EL26" s="2427"/>
      <c r="EM26" s="2427"/>
      <c r="EN26" s="2427"/>
      <c r="EO26" s="2427"/>
      <c r="EP26" s="2427"/>
      <c r="EQ26" s="2427"/>
      <c r="ER26" s="2427"/>
      <c r="ES26" s="2427"/>
      <c r="ET26" s="2427"/>
      <c r="EU26" s="2427"/>
      <c r="EV26" s="2427"/>
      <c r="EW26" s="2427"/>
      <c r="EX26" s="2427"/>
      <c r="EY26" s="2428"/>
      <c r="EZ26" s="2428"/>
      <c r="FA26" s="2428"/>
      <c r="FB26" s="2428"/>
      <c r="FC26" s="2428"/>
      <c r="FD26" s="2428"/>
      <c r="FE26" s="2428"/>
      <c r="FF26" s="2428"/>
      <c r="FG26" s="2428"/>
      <c r="FH26" s="2428"/>
      <c r="FI26" s="2428"/>
      <c r="FJ26" s="2428"/>
      <c r="FK26" s="2428"/>
      <c r="FL26" s="2428"/>
      <c r="FM26" s="2428"/>
      <c r="FN26" s="2428"/>
      <c r="FO26" s="2428"/>
      <c r="FP26" s="2428"/>
      <c r="FQ26" s="2428"/>
      <c r="FR26" s="2428"/>
      <c r="FS26" s="2428"/>
      <c r="FT26" s="2428"/>
      <c r="FU26" s="2428"/>
      <c r="FV26" s="2428"/>
      <c r="FW26" s="2428"/>
      <c r="FX26" s="2428"/>
      <c r="FY26" s="2428"/>
      <c r="FZ26" s="2428"/>
      <c r="GA26" s="2428"/>
      <c r="GB26" s="2428"/>
      <c r="GC26" s="2428"/>
      <c r="GD26" s="2428"/>
      <c r="GE26" s="2428"/>
      <c r="GF26" s="2428"/>
      <c r="GG26" s="2428"/>
      <c r="GH26" s="2428"/>
      <c r="GI26" s="2428"/>
      <c r="GJ26" s="2428"/>
      <c r="GK26" s="2428"/>
      <c r="GL26" s="2428"/>
      <c r="GM26" s="2428"/>
      <c r="GN26" s="2428"/>
      <c r="GO26" s="2428"/>
      <c r="GP26" s="2428"/>
      <c r="GQ26" s="2428"/>
      <c r="GR26" s="2428"/>
      <c r="GS26" s="2428"/>
      <c r="GT26" s="2428"/>
      <c r="GU26" s="2428"/>
      <c r="GV26" s="2428"/>
      <c r="GW26" s="2428"/>
      <c r="GX26" s="2428"/>
      <c r="GY26" s="2428"/>
      <c r="GZ26" s="2428"/>
      <c r="HA26" s="2428"/>
      <c r="HB26" s="2428"/>
      <c r="HC26" s="2428"/>
      <c r="HD26" s="2428"/>
      <c r="HE26" s="2428"/>
      <c r="HF26" s="2428"/>
      <c r="HG26" s="2428"/>
      <c r="HH26" s="2428"/>
      <c r="HI26" s="2428"/>
      <c r="HJ26" s="2428"/>
      <c r="HK26" s="2428"/>
      <c r="HL26" s="2428"/>
      <c r="HM26" s="2428"/>
      <c r="HN26" s="2428"/>
      <c r="HO26" s="2428"/>
      <c r="HP26" s="2428"/>
      <c r="HQ26" s="2428"/>
      <c r="HR26" s="2428"/>
      <c r="HS26" s="2428"/>
      <c r="HT26" s="2428"/>
      <c r="HU26" s="2428"/>
      <c r="HV26" s="2428"/>
      <c r="HW26" s="2429"/>
      <c r="HX26" s="2429"/>
      <c r="HY26" s="2429"/>
      <c r="HZ26" s="2428"/>
      <c r="IA26" s="2428"/>
      <c r="IB26" s="2428"/>
      <c r="IC26" s="2428"/>
      <c r="ID26" s="2428"/>
      <c r="IE26" s="2428"/>
      <c r="IF26" s="2428"/>
      <c r="IG26" s="2428"/>
      <c r="IH26" s="2428"/>
      <c r="II26" s="2428"/>
      <c r="IJ26" s="2428"/>
      <c r="IK26" s="2428"/>
      <c r="IL26" s="2428"/>
      <c r="IM26" s="2428"/>
      <c r="IN26" s="2428"/>
      <c r="IO26" s="2428"/>
      <c r="IP26" s="2428"/>
      <c r="IQ26" s="2428"/>
      <c r="IR26" s="2428"/>
      <c r="IS26" s="2428"/>
      <c r="IT26" s="2428"/>
      <c r="IU26" s="2428"/>
      <c r="IV26" s="2428"/>
      <c r="IW26" s="2428"/>
      <c r="IX26" s="2428"/>
      <c r="IY26" s="2428"/>
      <c r="IZ26" s="2428"/>
      <c r="JA26" s="2428"/>
      <c r="JB26" s="2428"/>
      <c r="JC26" s="2428"/>
      <c r="JD26" s="2428"/>
      <c r="JE26" s="2428"/>
      <c r="JF26" s="2428"/>
      <c r="JG26" s="2428"/>
      <c r="JH26" s="2428"/>
      <c r="JI26" s="2428"/>
      <c r="JJ26" s="2428"/>
      <c r="JK26" s="2428"/>
      <c r="JL26" s="2428"/>
      <c r="JM26" s="2428"/>
      <c r="JN26" s="2428"/>
      <c r="JO26" s="2428"/>
      <c r="JP26" s="2428"/>
      <c r="JQ26" s="2428"/>
      <c r="JR26" s="2428"/>
      <c r="JS26" s="2428"/>
      <c r="JT26" s="2428"/>
      <c r="JU26" s="2428"/>
      <c r="JV26" s="2428"/>
      <c r="JW26" s="2428"/>
      <c r="JX26" s="2428"/>
      <c r="JY26" s="2428"/>
      <c r="JZ26" s="2428"/>
      <c r="KA26" s="2428"/>
      <c r="KB26" s="2428"/>
      <c r="KC26" s="2428"/>
      <c r="KD26" s="2428"/>
      <c r="KE26" s="2428"/>
      <c r="KF26" s="2428"/>
      <c r="KG26" s="2428"/>
      <c r="KH26" s="2428"/>
      <c r="KI26" s="2428"/>
      <c r="KJ26" s="2428"/>
      <c r="KK26" s="2428"/>
      <c r="KL26" s="2428"/>
      <c r="KM26" s="2428"/>
      <c r="KN26" s="2428"/>
      <c r="KO26" s="2428"/>
      <c r="KP26" s="2428"/>
      <c r="KQ26" s="2428"/>
      <c r="KR26" s="2428"/>
      <c r="KS26" s="2428"/>
      <c r="KT26" s="2428"/>
      <c r="KU26" s="2428"/>
      <c r="KV26" s="2428"/>
      <c r="KW26" s="2428"/>
      <c r="KX26" s="2428"/>
      <c r="KY26" s="2428"/>
      <c r="KZ26" s="2428"/>
      <c r="LA26" s="2428"/>
      <c r="LB26" s="2428"/>
      <c r="LC26" s="2428"/>
      <c r="LD26" s="2428"/>
      <c r="LE26" s="2428"/>
      <c r="LF26" s="2428"/>
      <c r="LG26" s="2428"/>
      <c r="LH26" s="2428"/>
      <c r="LI26" s="2428"/>
      <c r="LJ26" s="2428"/>
      <c r="LK26" s="2428"/>
      <c r="LL26" s="2428"/>
      <c r="LM26" s="2428"/>
      <c r="LN26" s="2428"/>
      <c r="LO26" s="2428"/>
      <c r="LP26" s="2428"/>
      <c r="LQ26" s="2428"/>
      <c r="LR26" s="2428"/>
      <c r="LS26" s="2428"/>
      <c r="LT26" s="2428"/>
      <c r="LU26" s="2428"/>
      <c r="LV26" s="2428"/>
      <c r="LW26" s="2428"/>
      <c r="LX26" s="2428"/>
      <c r="LY26" s="2428"/>
      <c r="LZ26" s="2428"/>
      <c r="MA26" s="2428"/>
      <c r="MB26" s="2430"/>
      <c r="MC26" s="2430"/>
      <c r="MD26" s="2428"/>
      <c r="ME26" s="2428"/>
      <c r="MF26" s="2428"/>
      <c r="MG26" s="2428"/>
      <c r="MH26" s="2428"/>
      <c r="MI26" s="2428"/>
      <c r="MJ26" s="2349" t="s">
        <v>465</v>
      </c>
      <c r="MK26" s="2350" t="s">
        <v>974</v>
      </c>
      <c r="ML26" s="2350" t="s">
        <v>803</v>
      </c>
      <c r="MM26" s="2353"/>
      <c r="MN26" s="2349" t="s">
        <v>448</v>
      </c>
      <c r="MO26" s="2350" t="s">
        <v>804</v>
      </c>
      <c r="MP26" s="2350" t="s">
        <v>1175</v>
      </c>
      <c r="MQ26" s="2353"/>
      <c r="MR26" s="2349" t="s">
        <v>920</v>
      </c>
      <c r="MS26" s="2350" t="s">
        <v>798</v>
      </c>
      <c r="MT26" s="2350" t="s">
        <v>1097</v>
      </c>
      <c r="MU26" s="2353"/>
      <c r="MV26" s="2354" t="s">
        <v>462</v>
      </c>
      <c r="MW26" s="2350" t="s">
        <v>1103</v>
      </c>
      <c r="MX26" s="2350" t="s">
        <v>479</v>
      </c>
      <c r="MY26" s="2355"/>
      <c r="MZ26" s="2354" t="s">
        <v>447</v>
      </c>
      <c r="NA26" s="2350" t="s">
        <v>802</v>
      </c>
      <c r="NB26" s="2350" t="s">
        <v>1141</v>
      </c>
      <c r="NC26" s="2353"/>
      <c r="ND26" s="2354" t="s">
        <v>1012</v>
      </c>
      <c r="NE26" s="2350" t="s">
        <v>1140</v>
      </c>
      <c r="NF26" s="2350" t="s">
        <v>458</v>
      </c>
      <c r="NG26" s="2355"/>
      <c r="NH26" s="2354" t="s">
        <v>1151</v>
      </c>
      <c r="NI26" s="2350" t="s">
        <v>1106</v>
      </c>
      <c r="NJ26" s="2350" t="s">
        <v>1154</v>
      </c>
      <c r="NK26" s="2355"/>
      <c r="NL26" s="2354" t="s">
        <v>1113</v>
      </c>
      <c r="NM26" s="2350" t="s">
        <v>1105</v>
      </c>
      <c r="NN26" s="2350" t="s">
        <v>797</v>
      </c>
      <c r="NO26" s="2355"/>
      <c r="NP26" s="2354" t="s">
        <v>974</v>
      </c>
      <c r="NQ26" s="2350" t="s">
        <v>1149</v>
      </c>
      <c r="NR26" s="2350" t="s">
        <v>1056</v>
      </c>
      <c r="NS26" s="2355"/>
      <c r="NT26" s="2354" t="s">
        <v>798</v>
      </c>
      <c r="NU26" s="2350" t="s">
        <v>1150</v>
      </c>
      <c r="NV26" s="2350" t="s">
        <v>215</v>
      </c>
      <c r="NW26" s="2355"/>
      <c r="NX26" s="2354" t="s">
        <v>800</v>
      </c>
      <c r="NY26" s="2350" t="s">
        <v>1107</v>
      </c>
      <c r="NZ26" s="2350" t="s">
        <v>1114</v>
      </c>
      <c r="OA26" s="2353"/>
      <c r="OB26" s="2354" t="s">
        <v>771</v>
      </c>
      <c r="OC26" s="2350" t="s">
        <v>803</v>
      </c>
      <c r="OD26" s="2350" t="s">
        <v>1103</v>
      </c>
      <c r="OE26" s="2355"/>
      <c r="OF26" s="2354" t="s">
        <v>1106</v>
      </c>
      <c r="OG26" s="2359" t="s">
        <v>881</v>
      </c>
      <c r="OH26" s="2359" t="s">
        <v>811</v>
      </c>
      <c r="OI26" s="2360"/>
      <c r="OJ26" s="2358" t="s">
        <v>1104</v>
      </c>
      <c r="OK26" s="2359" t="s">
        <v>1154</v>
      </c>
      <c r="OL26" s="2359" t="s">
        <v>815</v>
      </c>
      <c r="OM26" s="2360"/>
      <c r="ON26" s="2358" t="s">
        <v>477</v>
      </c>
      <c r="OO26" s="2359" t="s">
        <v>451</v>
      </c>
      <c r="OP26" s="2359" t="s">
        <v>1151</v>
      </c>
      <c r="OQ26" s="2360"/>
      <c r="OR26" s="2358" t="s">
        <v>797</v>
      </c>
      <c r="OS26" s="2359" t="s">
        <v>1039</v>
      </c>
      <c r="OT26" s="2359" t="s">
        <v>1101</v>
      </c>
      <c r="OU26" s="2360"/>
      <c r="OV26" s="2358" t="s">
        <v>814</v>
      </c>
      <c r="OW26" s="2359" t="s">
        <v>210</v>
      </c>
      <c r="OX26" s="2350" t="s">
        <v>974</v>
      </c>
      <c r="OY26" s="2355" t="s">
        <v>1102</v>
      </c>
      <c r="OZ26" s="2354" t="s">
        <v>1150</v>
      </c>
      <c r="PA26" s="2350" t="s">
        <v>816</v>
      </c>
      <c r="PB26" s="2350" t="s">
        <v>806</v>
      </c>
      <c r="PC26" s="2355"/>
      <c r="PD26" s="2354" t="s">
        <v>1107</v>
      </c>
      <c r="PE26" s="2350" t="s">
        <v>1106</v>
      </c>
      <c r="PF26" s="2350" t="s">
        <v>1109</v>
      </c>
      <c r="PG26" s="2355"/>
      <c r="PH26" s="2354" t="s">
        <v>1111</v>
      </c>
      <c r="PI26" s="2350" t="s">
        <v>800</v>
      </c>
      <c r="PJ26" s="2350" t="s">
        <v>132</v>
      </c>
      <c r="PK26" s="2355" t="s">
        <v>1114</v>
      </c>
      <c r="PL26" s="2354" t="s">
        <v>5</v>
      </c>
      <c r="PM26" s="2350"/>
      <c r="PN26" s="2350"/>
      <c r="PO26" s="2350"/>
      <c r="PP26" s="2353"/>
      <c r="PQ26" s="2366" t="s">
        <v>462</v>
      </c>
      <c r="PR26" s="2367" t="s">
        <v>1152</v>
      </c>
      <c r="PS26" s="2367" t="s">
        <v>207</v>
      </c>
      <c r="PT26" s="2365"/>
      <c r="PU26" s="2431" t="s">
        <v>1449</v>
      </c>
      <c r="PV26" s="2432" t="s">
        <v>1438</v>
      </c>
      <c r="PW26" s="2367" t="s">
        <v>133</v>
      </c>
      <c r="PX26" s="2355" t="s">
        <v>1108</v>
      </c>
      <c r="PY26" s="2354" t="s">
        <v>1105</v>
      </c>
      <c r="PZ26" s="2350" t="s">
        <v>449</v>
      </c>
      <c r="QA26" s="2350" t="s">
        <v>798</v>
      </c>
      <c r="QB26" s="2355"/>
      <c r="QC26" s="2354" t="s">
        <v>1441</v>
      </c>
      <c r="QD26" s="2350" t="s">
        <v>803</v>
      </c>
      <c r="QE26" s="2350" t="s">
        <v>802</v>
      </c>
      <c r="QF26" s="2355"/>
      <c r="QG26" s="2354" t="s">
        <v>502</v>
      </c>
      <c r="QH26" s="2350" t="s">
        <v>1442</v>
      </c>
      <c r="QI26" s="2350" t="s">
        <v>1177</v>
      </c>
      <c r="QJ26" s="2355"/>
      <c r="QK26" s="2354" t="s">
        <v>1100</v>
      </c>
      <c r="QL26" s="2350" t="s">
        <v>1451</v>
      </c>
      <c r="QM26" s="2350" t="s">
        <v>1458</v>
      </c>
      <c r="QN26" s="2355"/>
      <c r="QO26" s="2366" t="s">
        <v>1440</v>
      </c>
      <c r="QP26" s="2367" t="s">
        <v>1516</v>
      </c>
      <c r="QQ26" s="2367" t="s">
        <v>1109</v>
      </c>
      <c r="QR26" s="2365"/>
      <c r="QS26" s="2366" t="s">
        <v>811</v>
      </c>
      <c r="QT26" s="2367" t="s">
        <v>133</v>
      </c>
      <c r="QU26" s="2350" t="s">
        <v>974</v>
      </c>
      <c r="QV26" s="2355" t="s">
        <v>1459</v>
      </c>
      <c r="QW26" s="2354" t="s">
        <v>800</v>
      </c>
      <c r="QX26" s="2350" t="s">
        <v>482</v>
      </c>
      <c r="QY26" s="2350" t="s">
        <v>160</v>
      </c>
      <c r="QZ26" s="2355"/>
      <c r="RA26" s="2358" t="s">
        <v>1098</v>
      </c>
      <c r="RB26" s="2359" t="s">
        <v>477</v>
      </c>
      <c r="RC26" s="2359" t="s">
        <v>1500</v>
      </c>
      <c r="RD26" s="2360"/>
      <c r="RE26" s="2358" t="s">
        <v>1056</v>
      </c>
      <c r="RF26" s="2359" t="s">
        <v>1151</v>
      </c>
      <c r="RG26" s="2359" t="s">
        <v>1149</v>
      </c>
      <c r="RH26" s="2360" t="s">
        <v>320</v>
      </c>
      <c r="RI26" s="2354" t="s">
        <v>1152</v>
      </c>
      <c r="RJ26" s="2350" t="s">
        <v>1499</v>
      </c>
      <c r="RK26" s="2350" t="s">
        <v>1154</v>
      </c>
      <c r="RL26" s="2355"/>
      <c r="RM26" s="2354" t="s">
        <v>1113</v>
      </c>
      <c r="RN26" s="2361" t="s">
        <v>231</v>
      </c>
      <c r="RO26" s="2361" t="s">
        <v>803</v>
      </c>
      <c r="RP26" s="2362"/>
      <c r="RQ26" s="2363" t="s">
        <v>1107</v>
      </c>
      <c r="RR26" s="2361" t="s">
        <v>1459</v>
      </c>
      <c r="RS26" s="2361" t="s">
        <v>1457</v>
      </c>
      <c r="RT26" s="2362"/>
      <c r="RU26" s="2363" t="s">
        <v>1101</v>
      </c>
      <c r="RV26" s="2361" t="s">
        <v>800</v>
      </c>
      <c r="RW26" s="2361" t="s">
        <v>1632</v>
      </c>
      <c r="RX26" s="2362"/>
      <c r="RY26" s="2363" t="s">
        <v>1452</v>
      </c>
      <c r="RZ26" s="2361" t="s">
        <v>132</v>
      </c>
      <c r="SA26" s="2367" t="s">
        <v>1097</v>
      </c>
      <c r="SB26" s="2365" t="s">
        <v>1439</v>
      </c>
      <c r="SC26" s="2366" t="s">
        <v>814</v>
      </c>
      <c r="SD26" s="2367" t="s">
        <v>133</v>
      </c>
      <c r="SE26" s="2350" t="s">
        <v>1498</v>
      </c>
      <c r="SF26" s="2362" t="s">
        <v>802</v>
      </c>
      <c r="SG26" s="2363" t="s">
        <v>452</v>
      </c>
      <c r="SH26" s="2361" t="s">
        <v>1109</v>
      </c>
      <c r="SI26" s="2361" t="s">
        <v>1449</v>
      </c>
      <c r="SJ26" s="2362"/>
      <c r="SK26" s="2363" t="s">
        <v>1177</v>
      </c>
      <c r="SL26" s="2361" t="s">
        <v>1442</v>
      </c>
      <c r="SM26" s="2361" t="s">
        <v>974</v>
      </c>
      <c r="SN26" s="2362"/>
      <c r="SO26" s="2363" t="s">
        <v>1152</v>
      </c>
      <c r="SP26" s="2361" t="s">
        <v>477</v>
      </c>
      <c r="SQ26" s="2361" t="s">
        <v>1095</v>
      </c>
      <c r="SR26" s="2362" t="s">
        <v>132</v>
      </c>
      <c r="SS26" s="2354" t="s">
        <v>502</v>
      </c>
      <c r="ST26" s="2350" t="s">
        <v>1111</v>
      </c>
      <c r="SU26" s="2350" t="s">
        <v>1634</v>
      </c>
      <c r="SV26" s="2355"/>
      <c r="SW26" s="2354" t="s">
        <v>1038</v>
      </c>
      <c r="SX26" s="2367" t="s">
        <v>1153</v>
      </c>
      <c r="SY26" s="2367" t="s">
        <v>1453</v>
      </c>
      <c r="SZ26" s="2433"/>
      <c r="TA26" s="2366" t="s">
        <v>1450</v>
      </c>
      <c r="TB26" s="2367" t="s">
        <v>1714</v>
      </c>
      <c r="TC26" s="2367" t="s">
        <v>811</v>
      </c>
      <c r="TD26" s="2365" t="s">
        <v>133</v>
      </c>
      <c r="TE26" s="2363" t="s">
        <v>1457</v>
      </c>
      <c r="TF26" s="2361" t="s">
        <v>1100</v>
      </c>
      <c r="TG26" s="2361" t="s">
        <v>1012</v>
      </c>
      <c r="TH26" s="2362"/>
      <c r="TI26" s="2363" t="s">
        <v>5</v>
      </c>
      <c r="TJ26" s="2361"/>
      <c r="TK26" s="2361"/>
      <c r="TL26" s="2362"/>
      <c r="TM26" s="2363" t="s">
        <v>1632</v>
      </c>
      <c r="TN26" s="2361" t="s">
        <v>1459</v>
      </c>
      <c r="TO26" s="2361" t="s">
        <v>1439</v>
      </c>
      <c r="TP26" s="2362"/>
      <c r="TQ26" s="2363" t="s">
        <v>1108</v>
      </c>
      <c r="TR26" s="2361" t="s">
        <v>1107</v>
      </c>
      <c r="TS26" s="2361" t="s">
        <v>1458</v>
      </c>
      <c r="TT26" s="2362" t="s">
        <v>132</v>
      </c>
      <c r="TU26" s="2366" t="s">
        <v>1920</v>
      </c>
      <c r="TV26" s="2367" t="s">
        <v>1997</v>
      </c>
      <c r="TW26" s="2367" t="s">
        <v>1998</v>
      </c>
      <c r="TX26" s="2365"/>
      <c r="TY26" s="2366" t="s">
        <v>1932</v>
      </c>
      <c r="TZ26" s="2350" t="s">
        <v>1933</v>
      </c>
      <c r="UA26" s="2350" t="s">
        <v>1937</v>
      </c>
      <c r="UB26" s="2353"/>
      <c r="UC26" s="2369" t="s">
        <v>1976</v>
      </c>
      <c r="UD26" s="2370" t="s">
        <v>1955</v>
      </c>
      <c r="UE26" s="2376" t="s">
        <v>1974</v>
      </c>
      <c r="UF26" s="2377" t="s">
        <v>897</v>
      </c>
      <c r="UG26" s="2375" t="s">
        <v>1948</v>
      </c>
      <c r="UH26" s="2376" t="s">
        <v>1991</v>
      </c>
      <c r="UI26" s="2376" t="s">
        <v>1995</v>
      </c>
      <c r="UJ26" s="2377"/>
      <c r="UK26" s="2375" t="s">
        <v>1925</v>
      </c>
      <c r="UL26" s="2376" t="s">
        <v>1957</v>
      </c>
      <c r="UM26" s="2376" t="s">
        <v>1978</v>
      </c>
      <c r="UN26" s="2377"/>
      <c r="UO26" s="2375" t="s">
        <v>2009</v>
      </c>
      <c r="UP26" s="2376" t="s">
        <v>1961</v>
      </c>
      <c r="UQ26" s="2376" t="s">
        <v>2002</v>
      </c>
      <c r="UR26" s="2377"/>
      <c r="US26" s="2375" t="s">
        <v>1439</v>
      </c>
      <c r="UT26" s="2359" t="s">
        <v>317</v>
      </c>
      <c r="UU26" s="2370" t="s">
        <v>974</v>
      </c>
      <c r="UV26" s="2377" t="s">
        <v>813</v>
      </c>
      <c r="UW26" s="2375" t="s">
        <v>1992</v>
      </c>
      <c r="UX26" s="2376" t="s">
        <v>1923</v>
      </c>
      <c r="UY26" s="2376" t="s">
        <v>2006</v>
      </c>
      <c r="UZ26" s="2377" t="s">
        <v>897</v>
      </c>
      <c r="VA26" s="2375" t="s">
        <v>1895</v>
      </c>
      <c r="VB26" s="2376" t="s">
        <v>1875</v>
      </c>
      <c r="VC26" s="2376" t="s">
        <v>1996</v>
      </c>
      <c r="VD26" s="2377" t="s">
        <v>897</v>
      </c>
      <c r="VE26" s="2375" t="s">
        <v>1887</v>
      </c>
      <c r="VF26" s="2376" t="s">
        <v>1913</v>
      </c>
      <c r="VG26" s="2376" t="s">
        <v>1901</v>
      </c>
      <c r="VH26" s="2377" t="s">
        <v>897</v>
      </c>
      <c r="VI26" s="2375" t="s">
        <v>1453</v>
      </c>
      <c r="VJ26" s="2376" t="s">
        <v>477</v>
      </c>
      <c r="VK26" s="2378" t="s">
        <v>379</v>
      </c>
      <c r="VL26" s="2374" t="s">
        <v>1039</v>
      </c>
      <c r="VM26" s="2372" t="s">
        <v>446</v>
      </c>
      <c r="VN26" s="2373" t="s">
        <v>1095</v>
      </c>
      <c r="VO26" s="2373" t="s">
        <v>897</v>
      </c>
      <c r="VP26" s="2374" t="s">
        <v>897</v>
      </c>
      <c r="VQ26" s="2372" t="s">
        <v>880</v>
      </c>
      <c r="VR26" s="2373" t="s">
        <v>1113</v>
      </c>
      <c r="VS26" s="2373" t="s">
        <v>975</v>
      </c>
      <c r="VT26" s="2374" t="s">
        <v>897</v>
      </c>
      <c r="VU26" s="2372" t="s">
        <v>1930</v>
      </c>
      <c r="VV26" s="2373" t="s">
        <v>1912</v>
      </c>
      <c r="VW26" s="2373" t="s">
        <v>1914</v>
      </c>
      <c r="VX26" s="2374" t="s">
        <v>897</v>
      </c>
      <c r="VY26" s="2372" t="s">
        <v>1933</v>
      </c>
      <c r="VZ26" s="2373" t="s">
        <v>1935</v>
      </c>
      <c r="WA26" s="2373" t="s">
        <v>1975</v>
      </c>
      <c r="WB26" s="2374" t="s">
        <v>897</v>
      </c>
      <c r="WC26" s="2375" t="s">
        <v>1954</v>
      </c>
      <c r="WD26" s="2376" t="s">
        <v>1929</v>
      </c>
      <c r="WE26" s="2376" t="s">
        <v>1993</v>
      </c>
      <c r="WF26" s="2377" t="s">
        <v>897</v>
      </c>
      <c r="WG26" s="2375" t="s">
        <v>1927</v>
      </c>
      <c r="WH26" s="2376" t="s">
        <v>1907</v>
      </c>
      <c r="WI26" s="2376" t="s">
        <v>1887</v>
      </c>
      <c r="WJ26" s="2377" t="s">
        <v>897</v>
      </c>
      <c r="WK26" s="2375" t="s">
        <v>1932</v>
      </c>
      <c r="WL26" s="2376" t="s">
        <v>1957</v>
      </c>
      <c r="WM26" s="2376" t="s">
        <v>1897</v>
      </c>
      <c r="WN26" s="2377" t="s">
        <v>897</v>
      </c>
      <c r="WO26" s="2375" t="s">
        <v>1979</v>
      </c>
      <c r="WP26" s="2376" t="s">
        <v>1913</v>
      </c>
      <c r="WQ26" s="2376" t="s">
        <v>1895</v>
      </c>
      <c r="WR26" s="2378" t="s">
        <v>163</v>
      </c>
      <c r="WS26" s="2379" t="s">
        <v>1875</v>
      </c>
      <c r="WT26" s="2380" t="s">
        <v>2006</v>
      </c>
      <c r="WU26" s="2380" t="s">
        <v>1902</v>
      </c>
      <c r="WV26" s="2381" t="s">
        <v>897</v>
      </c>
      <c r="WW26" s="2379" t="s">
        <v>1973</v>
      </c>
      <c r="WX26" s="2380" t="s">
        <v>1909</v>
      </c>
      <c r="WY26" s="2380" t="s">
        <v>1917</v>
      </c>
      <c r="WZ26" s="2381" t="s">
        <v>897</v>
      </c>
      <c r="XA26" s="2379" t="s">
        <v>1997</v>
      </c>
      <c r="XB26" s="2380" t="s">
        <v>1955</v>
      </c>
      <c r="XC26" s="2380" t="s">
        <v>1930</v>
      </c>
      <c r="XD26" s="2381" t="s">
        <v>897</v>
      </c>
      <c r="XE26" s="2379" t="s">
        <v>1987</v>
      </c>
      <c r="XF26" s="2380" t="s">
        <v>2369</v>
      </c>
      <c r="XG26" s="2380" t="s">
        <v>897</v>
      </c>
      <c r="XH26" s="2381" t="s">
        <v>897</v>
      </c>
      <c r="XI26" s="2379" t="s">
        <v>1996</v>
      </c>
      <c r="XJ26" s="2380" t="s">
        <v>1914</v>
      </c>
      <c r="XK26" s="2380" t="s">
        <v>1904</v>
      </c>
      <c r="XL26" s="2381" t="s">
        <v>897</v>
      </c>
      <c r="XM26" s="2379" t="s">
        <v>2004</v>
      </c>
      <c r="XN26" s="2380" t="s">
        <v>1990</v>
      </c>
      <c r="XO26" s="2380" t="s">
        <v>1967</v>
      </c>
      <c r="XP26" s="2381" t="s">
        <v>897</v>
      </c>
      <c r="XQ26" s="2379" t="s">
        <v>1929</v>
      </c>
      <c r="XR26" s="2380" t="s">
        <v>1887</v>
      </c>
      <c r="XS26" s="2380" t="s">
        <v>1897</v>
      </c>
      <c r="XT26" s="2381" t="s">
        <v>897</v>
      </c>
      <c r="XU26" s="2379" t="s">
        <v>2009</v>
      </c>
      <c r="XV26" s="2380" t="s">
        <v>1957</v>
      </c>
      <c r="XW26" s="2380" t="s">
        <v>1920</v>
      </c>
      <c r="XX26" s="2381" t="s">
        <v>897</v>
      </c>
      <c r="XY26" s="2379" t="s">
        <v>1912</v>
      </c>
      <c r="XZ26" s="2380" t="s">
        <v>1975</v>
      </c>
      <c r="YA26" s="2380" t="s">
        <v>1895</v>
      </c>
      <c r="YB26" s="2381" t="s">
        <v>897</v>
      </c>
      <c r="YC26" s="2379" t="s">
        <v>1963</v>
      </c>
      <c r="YD26" s="2380" t="s">
        <v>1919</v>
      </c>
      <c r="YE26" s="2380" t="s">
        <v>1909</v>
      </c>
      <c r="YF26" s="2381" t="s">
        <v>897</v>
      </c>
      <c r="YG26" s="2379" t="s">
        <v>1915</v>
      </c>
      <c r="YH26" s="2380" t="s">
        <v>2005</v>
      </c>
      <c r="YI26" s="2380" t="s">
        <v>1898</v>
      </c>
      <c r="YJ26" s="2381" t="s">
        <v>897</v>
      </c>
      <c r="YK26" s="2379" t="s">
        <v>897</v>
      </c>
      <c r="YL26" s="2380" t="s">
        <v>897</v>
      </c>
      <c r="YM26" s="2380" t="s">
        <v>897</v>
      </c>
      <c r="YN26" s="2382" t="s">
        <v>897</v>
      </c>
      <c r="YO26" s="2379" t="s">
        <v>897</v>
      </c>
      <c r="YP26" s="2380" t="s">
        <v>897</v>
      </c>
      <c r="YQ26" s="2380" t="s">
        <v>897</v>
      </c>
      <c r="YR26" s="2381" t="s">
        <v>897</v>
      </c>
      <c r="YS26" s="2379" t="s">
        <v>897</v>
      </c>
      <c r="YT26" s="2380" t="s">
        <v>897</v>
      </c>
      <c r="YU26" s="2380" t="s">
        <v>897</v>
      </c>
      <c r="YV26" s="2381" t="s">
        <v>897</v>
      </c>
      <c r="YW26" s="2379" t="s">
        <v>897</v>
      </c>
      <c r="YX26" s="2380" t="s">
        <v>897</v>
      </c>
      <c r="YY26" s="2380" t="s">
        <v>897</v>
      </c>
      <c r="YZ26" s="2381" t="s">
        <v>897</v>
      </c>
      <c r="ZA26" s="2379" t="s">
        <v>897</v>
      </c>
      <c r="ZB26" s="2380" t="s">
        <v>897</v>
      </c>
      <c r="ZC26" s="2380" t="s">
        <v>897</v>
      </c>
      <c r="ZD26" s="2381" t="s">
        <v>897</v>
      </c>
      <c r="ZE26" s="2379" t="s">
        <v>897</v>
      </c>
      <c r="ZF26" s="2380" t="s">
        <v>897</v>
      </c>
      <c r="ZG26" s="2380" t="s">
        <v>897</v>
      </c>
      <c r="ZH26" s="2381" t="s">
        <v>897</v>
      </c>
      <c r="ZI26" s="2379" t="s">
        <v>897</v>
      </c>
      <c r="ZJ26" s="2380" t="s">
        <v>897</v>
      </c>
      <c r="ZK26" s="2380" t="s">
        <v>897</v>
      </c>
      <c r="ZL26" s="2382" t="s">
        <v>897</v>
      </c>
      <c r="ZM26" s="2379" t="s">
        <v>1881</v>
      </c>
      <c r="ZN26" s="2380" t="s">
        <v>1884</v>
      </c>
      <c r="ZO26" s="2380" t="s">
        <v>897</v>
      </c>
      <c r="ZP26" s="2381" t="s">
        <v>897</v>
      </c>
      <c r="ZQ26" s="2379" t="s">
        <v>1939</v>
      </c>
      <c r="ZR26" s="2380" t="s">
        <v>1996</v>
      </c>
      <c r="ZS26" s="2380" t="s">
        <v>2355</v>
      </c>
      <c r="ZT26" s="2381" t="s">
        <v>897</v>
      </c>
      <c r="ZU26" s="2379" t="s">
        <v>1955</v>
      </c>
      <c r="ZV26" s="2380" t="s">
        <v>1933</v>
      </c>
      <c r="ZW26" s="2380" t="s">
        <v>1923</v>
      </c>
      <c r="ZX26" s="2381" t="s">
        <v>897</v>
      </c>
      <c r="ZY26" s="2379" t="s">
        <v>2356</v>
      </c>
      <c r="ZZ26" s="2380" t="s">
        <v>1941</v>
      </c>
      <c r="AAA26" s="2380" t="s">
        <v>1978</v>
      </c>
      <c r="AAB26" s="2381" t="s">
        <v>897</v>
      </c>
      <c r="AAC26" s="2379" t="s">
        <v>1896</v>
      </c>
      <c r="AAD26" s="2380" t="s">
        <v>1929</v>
      </c>
      <c r="AAE26" s="2380" t="s">
        <v>1920</v>
      </c>
      <c r="AAF26" s="2381" t="s">
        <v>897</v>
      </c>
      <c r="AAG26" s="2379" t="s">
        <v>1944</v>
      </c>
      <c r="AAH26" s="2380" t="s">
        <v>1880</v>
      </c>
      <c r="AAI26" s="2380" t="s">
        <v>897</v>
      </c>
      <c r="AAJ26" s="2381" t="s">
        <v>897</v>
      </c>
      <c r="AAK26" s="2379" t="s">
        <v>1908</v>
      </c>
      <c r="AAL26" s="2380" t="s">
        <v>1919</v>
      </c>
      <c r="AAM26" s="2380" t="s">
        <v>1988</v>
      </c>
      <c r="AAN26" s="2382" t="s">
        <v>897</v>
      </c>
      <c r="AAO26" s="2379" t="s">
        <v>1951</v>
      </c>
      <c r="AAP26" s="2380" t="s">
        <v>1996</v>
      </c>
      <c r="AAQ26" s="2380" t="s">
        <v>1955</v>
      </c>
      <c r="AAR26" s="2381" t="s">
        <v>897</v>
      </c>
      <c r="AAS26" s="2379" t="s">
        <v>1933</v>
      </c>
      <c r="AAT26" s="2380" t="s">
        <v>1963</v>
      </c>
      <c r="AAU26" s="2380" t="s">
        <v>1945</v>
      </c>
      <c r="AAV26" s="2382" t="s">
        <v>897</v>
      </c>
      <c r="AAW26" s="2379" t="s">
        <v>2358</v>
      </c>
      <c r="AAX26" s="2380" t="s">
        <v>1876</v>
      </c>
      <c r="AAY26" s="2380" t="s">
        <v>897</v>
      </c>
      <c r="AAZ26" s="2381" t="s">
        <v>897</v>
      </c>
      <c r="ABA26" s="2379" t="s">
        <v>1943</v>
      </c>
      <c r="ABB26" s="2359" t="s">
        <v>2412</v>
      </c>
      <c r="ABC26" s="2359" t="s">
        <v>1929</v>
      </c>
      <c r="ABD26" s="2378" t="s">
        <v>897</v>
      </c>
      <c r="ABE26" s="2358" t="s">
        <v>2009</v>
      </c>
      <c r="ABF26" s="2359" t="s">
        <v>1920</v>
      </c>
      <c r="ABG26" s="2359" t="s">
        <v>1908</v>
      </c>
      <c r="ABH26" s="2378" t="s">
        <v>897</v>
      </c>
      <c r="ABI26" s="2358" t="s">
        <v>2355</v>
      </c>
      <c r="ABJ26" s="2359" t="s">
        <v>1988</v>
      </c>
      <c r="ABK26" s="2359" t="s">
        <v>1951</v>
      </c>
      <c r="ABL26" s="2378" t="s">
        <v>897</v>
      </c>
      <c r="ABM26" s="2358" t="s">
        <v>1990</v>
      </c>
      <c r="ABN26" s="2359" t="s">
        <v>1928</v>
      </c>
      <c r="ABO26" s="2359" t="s">
        <v>1945</v>
      </c>
      <c r="ABP26" s="2378" t="s">
        <v>897</v>
      </c>
      <c r="ABQ26" s="2375" t="s">
        <v>2356</v>
      </c>
      <c r="ABR26" s="2376" t="s">
        <v>1978</v>
      </c>
      <c r="ABS26" s="2376" t="s">
        <v>2412</v>
      </c>
      <c r="ABT26" s="2377" t="s">
        <v>897</v>
      </c>
      <c r="ABU26" s="2375" t="s">
        <v>2009</v>
      </c>
      <c r="ABV26" s="2376" t="s">
        <v>2826</v>
      </c>
      <c r="ABW26" s="1034" t="s">
        <v>2068</v>
      </c>
      <c r="ABX26" s="2374" t="s">
        <v>897</v>
      </c>
      <c r="ABY26" s="2372" t="s">
        <v>2903</v>
      </c>
      <c r="ABZ26" s="2373" t="s">
        <v>1881</v>
      </c>
      <c r="ACA26" s="2373" t="s">
        <v>897</v>
      </c>
      <c r="ACB26" s="2374" t="s">
        <v>897</v>
      </c>
      <c r="ACC26" s="2372" t="s">
        <v>2618</v>
      </c>
      <c r="ACD26" s="2373" t="s">
        <v>1869</v>
      </c>
      <c r="ACE26" s="2373" t="s">
        <v>897</v>
      </c>
      <c r="ACF26" s="2374" t="s">
        <v>897</v>
      </c>
      <c r="ACG26" s="2372" t="s">
        <v>1939</v>
      </c>
      <c r="ACH26" s="2373" t="s">
        <v>1955</v>
      </c>
      <c r="ACI26" s="2373" t="s">
        <v>897</v>
      </c>
      <c r="ACJ26" s="2374" t="s">
        <v>897</v>
      </c>
      <c r="ACK26" s="2372" t="s">
        <v>1910</v>
      </c>
      <c r="ACL26" s="2373" t="s">
        <v>1957</v>
      </c>
      <c r="ACM26" s="2373" t="s">
        <v>897</v>
      </c>
      <c r="ACN26" s="2374" t="s">
        <v>897</v>
      </c>
      <c r="ACO26" s="2372" t="s">
        <v>1935</v>
      </c>
      <c r="ACP26" s="2373" t="s">
        <v>1904</v>
      </c>
      <c r="ACQ26" s="2373" t="s">
        <v>897</v>
      </c>
      <c r="ACR26" s="2374" t="s">
        <v>897</v>
      </c>
      <c r="ACS26" s="2372" t="s">
        <v>1982</v>
      </c>
      <c r="ACT26" s="2373" t="s">
        <v>1877</v>
      </c>
      <c r="ACU26" s="2373" t="s">
        <v>897</v>
      </c>
      <c r="ACV26" s="2374" t="s">
        <v>897</v>
      </c>
      <c r="ACW26" s="2372" t="s">
        <v>1908</v>
      </c>
      <c r="ACX26" s="2373" t="s">
        <v>1894</v>
      </c>
      <c r="ACY26" s="2373" t="s">
        <v>897</v>
      </c>
      <c r="ACZ26" s="2374" t="s">
        <v>897</v>
      </c>
      <c r="ADA26" s="2372" t="s">
        <v>1991</v>
      </c>
      <c r="ADB26" s="2373" t="s">
        <v>1892</v>
      </c>
      <c r="ADC26" s="2373" t="s">
        <v>897</v>
      </c>
      <c r="ADD26" s="2374" t="s">
        <v>897</v>
      </c>
      <c r="ADE26" s="2372" t="s">
        <v>1900</v>
      </c>
      <c r="ADF26" s="2373" t="s">
        <v>1901</v>
      </c>
      <c r="ADG26" s="2373" t="s">
        <v>897</v>
      </c>
      <c r="ADH26" s="2374" t="s">
        <v>897</v>
      </c>
      <c r="ADI26" s="2372" t="s">
        <v>1111</v>
      </c>
      <c r="ADJ26" s="2373" t="s">
        <v>3052</v>
      </c>
      <c r="ADK26" s="2373" t="s">
        <v>897</v>
      </c>
      <c r="ADL26" s="2374" t="s">
        <v>897</v>
      </c>
      <c r="ADM26" s="2372" t="s">
        <v>1916</v>
      </c>
      <c r="ADN26" s="2373" t="s">
        <v>1923</v>
      </c>
      <c r="ADO26" s="2373" t="s">
        <v>897</v>
      </c>
      <c r="ADP26" s="2374" t="s">
        <v>897</v>
      </c>
      <c r="ADQ26" s="2372" t="s">
        <v>1884</v>
      </c>
      <c r="ADR26" s="2373" t="s">
        <v>1924</v>
      </c>
      <c r="ADS26" s="2373" t="s">
        <v>897</v>
      </c>
      <c r="ADT26" s="2374" t="s">
        <v>897</v>
      </c>
      <c r="ADU26" s="2372" t="s">
        <v>2279</v>
      </c>
      <c r="ADV26" s="2373" t="s">
        <v>1881</v>
      </c>
      <c r="ADW26" s="2373" t="s">
        <v>897</v>
      </c>
      <c r="ADX26" s="2374" t="s">
        <v>897</v>
      </c>
      <c r="ADY26" s="2594" t="s">
        <v>1904</v>
      </c>
      <c r="ADZ26" s="2595" t="s">
        <v>1877</v>
      </c>
      <c r="AEA26" s="2595" t="s">
        <v>897</v>
      </c>
      <c r="AEB26" s="2596" t="s">
        <v>897</v>
      </c>
      <c r="AEC26" s="2594" t="s">
        <v>2618</v>
      </c>
      <c r="AED26" s="2595" t="s">
        <v>1944</v>
      </c>
      <c r="AEE26" s="2595" t="s">
        <v>897</v>
      </c>
      <c r="AEF26" s="2649" t="s">
        <v>897</v>
      </c>
      <c r="AEG26" s="2372" t="s">
        <v>1966</v>
      </c>
      <c r="AEH26" s="2373" t="s">
        <v>1973</v>
      </c>
      <c r="AEI26" s="2373" t="s">
        <v>897</v>
      </c>
      <c r="AEJ26" s="2374" t="s">
        <v>897</v>
      </c>
      <c r="AEK26" s="2372" t="s">
        <v>1873</v>
      </c>
      <c r="AEL26" s="2373" t="s">
        <v>1892</v>
      </c>
      <c r="AEM26" s="2373" t="s">
        <v>897</v>
      </c>
      <c r="AEN26" s="2374" t="s">
        <v>897</v>
      </c>
      <c r="AEO26" s="2372" t="s">
        <v>1986</v>
      </c>
      <c r="AEP26" s="2373" t="s">
        <v>1939</v>
      </c>
      <c r="AEQ26" s="2373" t="s">
        <v>897</v>
      </c>
      <c r="AER26" s="2652" t="s">
        <v>897</v>
      </c>
      <c r="AES26" s="2615"/>
      <c r="AET26" s="2615" t="s">
        <v>1144</v>
      </c>
      <c r="AEU26" s="2354">
        <f t="shared" si="7"/>
        <v>11</v>
      </c>
      <c r="AEV26" s="2350">
        <f t="shared" si="8"/>
        <v>13</v>
      </c>
      <c r="AEW26" s="2355">
        <f t="shared" si="9"/>
        <v>24</v>
      </c>
      <c r="AEX26" s="2383">
        <f t="shared" si="10"/>
        <v>0.45833333333333331</v>
      </c>
      <c r="AEY26" s="2354">
        <f t="shared" si="11"/>
        <v>7</v>
      </c>
      <c r="AEZ26" s="2350">
        <f t="shared" si="12"/>
        <v>5</v>
      </c>
      <c r="AFA26" s="2355">
        <f t="shared" si="13"/>
        <v>12</v>
      </c>
      <c r="AFB26" s="2384">
        <f t="shared" si="14"/>
        <v>0.58333333333333337</v>
      </c>
    </row>
    <row r="27" spans="1:835" ht="18" thickBot="1" x14ac:dyDescent="0.25">
      <c r="A27" s="2385"/>
      <c r="B27" s="309" t="s">
        <v>1146</v>
      </c>
      <c r="C27" s="827">
        <f t="shared" ca="1" si="0"/>
        <v>17</v>
      </c>
      <c r="D27" s="795">
        <v>39943</v>
      </c>
      <c r="E27" s="828" t="s">
        <v>976</v>
      </c>
      <c r="F27" s="829" t="s">
        <v>15</v>
      </c>
      <c r="G27" s="830" t="s">
        <v>14</v>
      </c>
      <c r="H27" s="82">
        <f>COUNTIF($L27:$XFD27,"*○*")</f>
        <v>173</v>
      </c>
      <c r="I27" s="83">
        <f>COUNTIF($L27:$XFD27,"*●*")</f>
        <v>147</v>
      </c>
      <c r="J27" s="83">
        <f t="shared" si="1"/>
        <v>320</v>
      </c>
      <c r="K27" s="280">
        <f t="shared" si="2"/>
        <v>0.54062500000000002</v>
      </c>
      <c r="L27" s="2434"/>
      <c r="M27" s="2434"/>
      <c r="N27" s="2434"/>
      <c r="O27" s="2434"/>
      <c r="P27" s="2434"/>
      <c r="Q27" s="2434"/>
      <c r="R27" s="2434"/>
      <c r="S27" s="2434"/>
      <c r="T27" s="2434"/>
      <c r="U27" s="2434"/>
      <c r="V27" s="2434"/>
      <c r="W27" s="2434"/>
      <c r="X27" s="2434"/>
      <c r="Y27" s="2434"/>
      <c r="Z27" s="2434"/>
      <c r="AA27" s="2434"/>
      <c r="AB27" s="2434"/>
      <c r="AC27" s="2434"/>
      <c r="AD27" s="2434"/>
      <c r="AE27" s="2434"/>
      <c r="AF27" s="2434"/>
      <c r="AG27" s="2434"/>
      <c r="AH27" s="2434"/>
      <c r="AI27" s="2434"/>
      <c r="AJ27" s="2434"/>
      <c r="AK27" s="2434"/>
      <c r="AL27" s="2434"/>
      <c r="AM27" s="2434"/>
      <c r="AN27" s="2434"/>
      <c r="AO27" s="2434"/>
      <c r="AP27" s="2434"/>
      <c r="AQ27" s="2434"/>
      <c r="AR27" s="2434"/>
      <c r="AS27" s="2434"/>
      <c r="AT27" s="2434"/>
      <c r="AU27" s="2434"/>
      <c r="AV27" s="2434"/>
      <c r="AW27" s="2434"/>
      <c r="AX27" s="2434"/>
      <c r="AY27" s="2434"/>
      <c r="AZ27" s="2434"/>
      <c r="BA27" s="2434"/>
      <c r="BB27" s="2434"/>
      <c r="BC27" s="2434"/>
      <c r="BD27" s="2434"/>
      <c r="BE27" s="2434"/>
      <c r="BF27" s="2434"/>
      <c r="BG27" s="2434"/>
      <c r="BH27" s="2434"/>
      <c r="BI27" s="2434"/>
      <c r="BJ27" s="2434"/>
      <c r="BK27" s="2434"/>
      <c r="BL27" s="2434"/>
      <c r="BM27" s="2434"/>
      <c r="BN27" s="2434"/>
      <c r="BO27" s="2434"/>
      <c r="BP27" s="2434"/>
      <c r="BQ27" s="2434"/>
      <c r="BR27" s="2434"/>
      <c r="BS27" s="2434"/>
      <c r="BT27" s="2434"/>
      <c r="BU27" s="2434"/>
      <c r="BV27" s="2434"/>
      <c r="BW27" s="2434"/>
      <c r="BX27" s="2434"/>
      <c r="BY27" s="2434"/>
      <c r="BZ27" s="2434"/>
      <c r="CA27" s="2434"/>
      <c r="CB27" s="2434"/>
      <c r="CC27" s="2434"/>
      <c r="CD27" s="2434"/>
      <c r="CE27" s="2434"/>
      <c r="CF27" s="2434"/>
      <c r="CG27" s="2434"/>
      <c r="CH27" s="2434"/>
      <c r="CI27" s="2434"/>
      <c r="CJ27" s="2434"/>
      <c r="CK27" s="2434"/>
      <c r="CL27" s="2434"/>
      <c r="CM27" s="2434"/>
      <c r="CN27" s="2434"/>
      <c r="CO27" s="2434"/>
      <c r="CP27" s="2434"/>
      <c r="CQ27" s="2434"/>
      <c r="CR27" s="2434"/>
      <c r="CS27" s="2434"/>
      <c r="CT27" s="2434"/>
      <c r="CU27" s="2434"/>
      <c r="CV27" s="2434"/>
      <c r="CW27" s="2434"/>
      <c r="CX27" s="2434"/>
      <c r="CY27" s="2434"/>
      <c r="CZ27" s="2434"/>
      <c r="DA27" s="2434"/>
      <c r="DB27" s="2434"/>
      <c r="DC27" s="2434"/>
      <c r="DD27" s="2434"/>
      <c r="DE27" s="2434"/>
      <c r="DF27" s="2434"/>
      <c r="DG27" s="2434"/>
      <c r="DH27" s="2434"/>
      <c r="DI27" s="2434"/>
      <c r="DJ27" s="2434"/>
      <c r="DK27" s="2434"/>
      <c r="DL27" s="2434"/>
      <c r="DM27" s="2434"/>
      <c r="DN27" s="2434"/>
      <c r="DO27" s="2434"/>
      <c r="DP27" s="2434"/>
      <c r="DQ27" s="2434"/>
      <c r="DR27" s="2434"/>
      <c r="DS27" s="2434"/>
      <c r="DT27" s="2434"/>
      <c r="DU27" s="2434"/>
      <c r="DV27" s="2434"/>
      <c r="DW27" s="2434"/>
      <c r="DX27" s="2434"/>
      <c r="DY27" s="2434"/>
      <c r="DZ27" s="2434"/>
      <c r="EA27" s="2434"/>
      <c r="EB27" s="2434"/>
      <c r="EC27" s="2434"/>
      <c r="ED27" s="2434"/>
      <c r="EE27" s="2434"/>
      <c r="EF27" s="2434"/>
      <c r="EG27" s="2434"/>
      <c r="EH27" s="2434"/>
      <c r="EI27" s="2434"/>
      <c r="EJ27" s="2434"/>
      <c r="EK27" s="2434"/>
      <c r="EL27" s="2434"/>
      <c r="EM27" s="2434"/>
      <c r="EN27" s="2434"/>
      <c r="EO27" s="2434"/>
      <c r="EP27" s="2434"/>
      <c r="EQ27" s="2434"/>
      <c r="ER27" s="2434"/>
      <c r="ES27" s="2434"/>
      <c r="ET27" s="2434"/>
      <c r="EU27" s="2434"/>
      <c r="EV27" s="2434"/>
      <c r="EW27" s="2434"/>
      <c r="EX27" s="2434"/>
      <c r="EY27" s="2434"/>
      <c r="EZ27" s="2434"/>
      <c r="FA27" s="2434"/>
      <c r="FB27" s="2434"/>
      <c r="FC27" s="2434"/>
      <c r="FD27" s="2434"/>
      <c r="FE27" s="2434"/>
      <c r="FF27" s="2434"/>
      <c r="FG27" s="2434"/>
      <c r="FH27" s="2434"/>
      <c r="FI27" s="2434"/>
      <c r="FJ27" s="2434"/>
      <c r="FK27" s="2434"/>
      <c r="FL27" s="2434"/>
      <c r="FM27" s="2434"/>
      <c r="FN27" s="2434"/>
      <c r="FO27" s="2434"/>
      <c r="FP27" s="2434"/>
      <c r="FQ27" s="2434"/>
      <c r="FR27" s="2434"/>
      <c r="FS27" s="2434"/>
      <c r="FT27" s="2434"/>
      <c r="FU27" s="2434"/>
      <c r="FV27" s="2434"/>
      <c r="FW27" s="2434"/>
      <c r="FX27" s="2434"/>
      <c r="FY27" s="2434"/>
      <c r="FZ27" s="2434"/>
      <c r="GA27" s="2434"/>
      <c r="GB27" s="2434"/>
      <c r="GC27" s="2434"/>
      <c r="GD27" s="2434"/>
      <c r="GE27" s="2434"/>
      <c r="GF27" s="2434"/>
      <c r="GG27" s="2434"/>
      <c r="GH27" s="2434"/>
      <c r="GI27" s="2434"/>
      <c r="GJ27" s="2434"/>
      <c r="GK27" s="2434"/>
      <c r="GL27" s="2434"/>
      <c r="GM27" s="2434"/>
      <c r="GN27" s="2434"/>
      <c r="GO27" s="2434"/>
      <c r="GP27" s="2434"/>
      <c r="GQ27" s="2434"/>
      <c r="GR27" s="2434"/>
      <c r="GS27" s="2434"/>
      <c r="GT27" s="2434"/>
      <c r="GU27" s="2434"/>
      <c r="GV27" s="2434"/>
      <c r="GW27" s="2434"/>
      <c r="GX27" s="2434"/>
      <c r="GY27" s="2434"/>
      <c r="GZ27" s="2434"/>
      <c r="HA27" s="2434"/>
      <c r="HB27" s="2434"/>
      <c r="HC27" s="2434"/>
      <c r="HD27" s="2434"/>
      <c r="HE27" s="2434"/>
      <c r="HF27" s="2434"/>
      <c r="HG27" s="2434"/>
      <c r="HH27" s="2434"/>
      <c r="HI27" s="2434"/>
      <c r="HJ27" s="2434"/>
      <c r="HK27" s="2434"/>
      <c r="HL27" s="2434"/>
      <c r="HM27" s="2434"/>
      <c r="HN27" s="2434"/>
      <c r="HO27" s="2434"/>
      <c r="HP27" s="2434"/>
      <c r="HQ27" s="2434"/>
      <c r="HR27" s="2434"/>
      <c r="HS27" s="2434"/>
      <c r="HT27" s="2434"/>
      <c r="HU27" s="2434"/>
      <c r="HV27" s="2434"/>
      <c r="HW27" s="2434"/>
      <c r="HX27" s="2434"/>
      <c r="HY27" s="2434"/>
      <c r="HZ27" s="2434"/>
      <c r="IA27" s="2434"/>
      <c r="IB27" s="2434"/>
      <c r="IC27" s="2434"/>
      <c r="ID27" s="2434"/>
      <c r="IE27" s="2434"/>
      <c r="IF27" s="2434"/>
      <c r="IG27" s="2434"/>
      <c r="IH27" s="2434"/>
      <c r="II27" s="2434"/>
      <c r="IJ27" s="2434"/>
      <c r="IK27" s="2434"/>
      <c r="IL27" s="2434"/>
      <c r="IM27" s="2434"/>
      <c r="IN27" s="2434"/>
      <c r="IO27" s="2434"/>
      <c r="IP27" s="2434"/>
      <c r="IQ27" s="2434"/>
      <c r="IR27" s="2434"/>
      <c r="IS27" s="2434"/>
      <c r="IT27" s="2434"/>
      <c r="IU27" s="2434"/>
      <c r="IV27" s="2434"/>
      <c r="IW27" s="2434"/>
      <c r="IX27" s="2434"/>
      <c r="IY27" s="2434"/>
      <c r="IZ27" s="2434"/>
      <c r="JA27" s="2434"/>
      <c r="JB27" s="2434"/>
      <c r="JC27" s="2434"/>
      <c r="JD27" s="2434"/>
      <c r="JE27" s="2434"/>
      <c r="JF27" s="2434"/>
      <c r="JG27" s="2434"/>
      <c r="JH27" s="2434"/>
      <c r="JI27" s="2434"/>
      <c r="JJ27" s="2434"/>
      <c r="JK27" s="2434"/>
      <c r="JL27" s="2434"/>
      <c r="JM27" s="2434"/>
      <c r="JN27" s="2434"/>
      <c r="JO27" s="2434"/>
      <c r="JP27" s="2434"/>
      <c r="JQ27" s="2434"/>
      <c r="JR27" s="2434"/>
      <c r="JS27" s="2434"/>
      <c r="JT27" s="2434"/>
      <c r="JU27" s="2434"/>
      <c r="JV27" s="2434"/>
      <c r="JW27" s="2434"/>
      <c r="JX27" s="2434"/>
      <c r="JY27" s="2434"/>
      <c r="JZ27" s="2434"/>
      <c r="KA27" s="2434"/>
      <c r="KB27" s="2434"/>
      <c r="KC27" s="2434"/>
      <c r="KD27" s="2434"/>
      <c r="KE27" s="2434"/>
      <c r="KF27" s="2434"/>
      <c r="KG27" s="2434"/>
      <c r="KH27" s="2434"/>
      <c r="KI27" s="2434"/>
      <c r="KJ27" s="2434"/>
      <c r="KK27" s="2434"/>
      <c r="KL27" s="2434"/>
      <c r="KM27" s="2434"/>
      <c r="KN27" s="2434"/>
      <c r="KO27" s="831"/>
      <c r="KP27" s="831"/>
      <c r="KQ27" s="831"/>
      <c r="KR27" s="831"/>
      <c r="KS27" s="831"/>
      <c r="KT27" s="831"/>
      <c r="KU27" s="831"/>
      <c r="KV27" s="831"/>
      <c r="KW27" s="831"/>
      <c r="KX27" s="831"/>
      <c r="KY27" s="831"/>
      <c r="KZ27" s="831"/>
      <c r="LA27" s="831"/>
      <c r="LB27" s="831"/>
      <c r="LC27" s="831"/>
      <c r="LD27" s="831"/>
      <c r="LE27" s="831"/>
      <c r="LF27" s="831"/>
      <c r="LG27" s="831"/>
      <c r="LH27" s="831"/>
      <c r="LI27" s="831"/>
      <c r="LJ27" s="831"/>
      <c r="LK27" s="831"/>
      <c r="LL27" s="831"/>
      <c r="LM27" s="831"/>
      <c r="LN27" s="831"/>
      <c r="LO27" s="831"/>
      <c r="LP27" s="831"/>
      <c r="LQ27" s="831"/>
      <c r="LR27" s="831"/>
      <c r="LS27" s="831"/>
      <c r="LT27" s="831"/>
      <c r="LU27" s="831"/>
      <c r="LV27" s="831"/>
      <c r="LW27" s="831"/>
      <c r="LX27" s="831"/>
      <c r="LY27" s="831"/>
      <c r="LZ27" s="831"/>
      <c r="MA27" s="831"/>
      <c r="MB27" s="831"/>
      <c r="MC27" s="831"/>
      <c r="MD27" s="831"/>
      <c r="ME27" s="831"/>
      <c r="MF27" s="831"/>
      <c r="MG27" s="831"/>
      <c r="MH27" s="831"/>
      <c r="MI27" s="831"/>
      <c r="MJ27" s="82" t="s">
        <v>460</v>
      </c>
      <c r="MK27" s="83" t="s">
        <v>802</v>
      </c>
      <c r="ML27" s="83" t="s">
        <v>797</v>
      </c>
      <c r="MM27" s="323"/>
      <c r="MN27" s="798" t="s">
        <v>811</v>
      </c>
      <c r="MO27" s="799" t="s">
        <v>1103</v>
      </c>
      <c r="MP27" s="799" t="s">
        <v>1039</v>
      </c>
      <c r="MQ27" s="801"/>
      <c r="MR27" s="798" t="s">
        <v>814</v>
      </c>
      <c r="MS27" s="799" t="s">
        <v>806</v>
      </c>
      <c r="MT27" s="799" t="s">
        <v>1112</v>
      </c>
      <c r="MU27" s="801"/>
      <c r="MV27" s="1265" t="s">
        <v>1099</v>
      </c>
      <c r="MW27" s="799" t="s">
        <v>1175</v>
      </c>
      <c r="MX27" s="799" t="s">
        <v>1153</v>
      </c>
      <c r="MY27" s="1266"/>
      <c r="MZ27" s="1265" t="s">
        <v>922</v>
      </c>
      <c r="NA27" s="799" t="s">
        <v>1238</v>
      </c>
      <c r="NB27" s="799" t="s">
        <v>210</v>
      </c>
      <c r="NC27" s="801" t="s">
        <v>1154</v>
      </c>
      <c r="ND27" s="1265" t="s">
        <v>221</v>
      </c>
      <c r="NE27" s="799" t="s">
        <v>287</v>
      </c>
      <c r="NF27" s="799" t="s">
        <v>1101</v>
      </c>
      <c r="NG27" s="1266"/>
      <c r="NH27" s="1265" t="s">
        <v>477</v>
      </c>
      <c r="NI27" s="799" t="s">
        <v>1177</v>
      </c>
      <c r="NJ27" s="799" t="s">
        <v>1038</v>
      </c>
      <c r="NK27" s="1266"/>
      <c r="NL27" s="1265" t="s">
        <v>771</v>
      </c>
      <c r="NM27" s="799" t="s">
        <v>451</v>
      </c>
      <c r="NN27" s="799" t="s">
        <v>1113</v>
      </c>
      <c r="NO27" s="1266"/>
      <c r="NP27" s="1265" t="s">
        <v>803</v>
      </c>
      <c r="NQ27" s="799" t="s">
        <v>1150</v>
      </c>
      <c r="NR27" s="799" t="s">
        <v>1111</v>
      </c>
      <c r="NS27" s="1266"/>
      <c r="NT27" s="1265" t="s">
        <v>815</v>
      </c>
      <c r="NU27" s="799" t="s">
        <v>811</v>
      </c>
      <c r="NV27" s="799" t="s">
        <v>1039</v>
      </c>
      <c r="NW27" s="1266" t="s">
        <v>1103</v>
      </c>
      <c r="NX27" s="1265" t="s">
        <v>1096</v>
      </c>
      <c r="NY27" s="799" t="s">
        <v>813</v>
      </c>
      <c r="NZ27" s="799" t="s">
        <v>881</v>
      </c>
      <c r="OA27" s="801"/>
      <c r="OB27" s="1265" t="s">
        <v>459</v>
      </c>
      <c r="OC27" s="799" t="s">
        <v>320</v>
      </c>
      <c r="OD27" s="83" t="s">
        <v>974</v>
      </c>
      <c r="OE27" s="931" t="s">
        <v>273</v>
      </c>
      <c r="OF27" s="618" t="s">
        <v>452</v>
      </c>
      <c r="OG27" s="83" t="s">
        <v>445</v>
      </c>
      <c r="OH27" s="83" t="s">
        <v>1108</v>
      </c>
      <c r="OI27" s="931"/>
      <c r="OJ27" s="618" t="s">
        <v>1110</v>
      </c>
      <c r="OK27" s="83" t="s">
        <v>215</v>
      </c>
      <c r="OL27" s="83" t="s">
        <v>1155</v>
      </c>
      <c r="OM27" s="931"/>
      <c r="ON27" s="618" t="s">
        <v>5</v>
      </c>
      <c r="OO27" s="83"/>
      <c r="OP27" s="83"/>
      <c r="OQ27" s="931"/>
      <c r="OR27" s="618" t="s">
        <v>226</v>
      </c>
      <c r="OS27" s="83" t="s">
        <v>814</v>
      </c>
      <c r="OT27" s="83" t="s">
        <v>1154</v>
      </c>
      <c r="OU27" s="931"/>
      <c r="OV27" s="618" t="s">
        <v>1114</v>
      </c>
      <c r="OW27" s="83" t="s">
        <v>477</v>
      </c>
      <c r="OX27" s="83" t="s">
        <v>267</v>
      </c>
      <c r="OY27" s="931"/>
      <c r="OZ27" s="618" t="s">
        <v>231</v>
      </c>
      <c r="PA27" s="83" t="s">
        <v>458</v>
      </c>
      <c r="PB27" s="83" t="s">
        <v>813</v>
      </c>
      <c r="PC27" s="931"/>
      <c r="PD27" s="618" t="s">
        <v>802</v>
      </c>
      <c r="PE27" s="83" t="s">
        <v>1107</v>
      </c>
      <c r="PF27" s="83" t="s">
        <v>1095</v>
      </c>
      <c r="PG27" s="931"/>
      <c r="PH27" s="1265" t="s">
        <v>482</v>
      </c>
      <c r="PI27" s="799" t="s">
        <v>1056</v>
      </c>
      <c r="PJ27" s="799" t="s">
        <v>881</v>
      </c>
      <c r="PK27" s="1266"/>
      <c r="PL27" s="1265" t="s">
        <v>459</v>
      </c>
      <c r="PM27" s="799" t="s">
        <v>184</v>
      </c>
      <c r="PN27" s="799" t="s">
        <v>1152</v>
      </c>
      <c r="PO27" s="799" t="s">
        <v>1420</v>
      </c>
      <c r="PP27" s="323" t="s">
        <v>795</v>
      </c>
      <c r="PQ27" s="618" t="s">
        <v>270</v>
      </c>
      <c r="PR27" s="83" t="s">
        <v>287</v>
      </c>
      <c r="PS27" s="83" t="s">
        <v>261</v>
      </c>
      <c r="PT27" s="931"/>
      <c r="PU27" s="618" t="s">
        <v>414</v>
      </c>
      <c r="PV27" s="83" t="s">
        <v>972</v>
      </c>
      <c r="PW27" s="83" t="s">
        <v>199</v>
      </c>
      <c r="PX27" s="931"/>
      <c r="PY27" s="618" t="s">
        <v>137</v>
      </c>
      <c r="PZ27" s="83" t="s">
        <v>1140</v>
      </c>
      <c r="QA27" s="83" t="s">
        <v>501</v>
      </c>
      <c r="QB27" s="931"/>
      <c r="QC27" s="1583" t="s">
        <v>974</v>
      </c>
      <c r="QD27" s="797" t="s">
        <v>1141</v>
      </c>
      <c r="QE27" s="797" t="s">
        <v>225</v>
      </c>
      <c r="QF27" s="1582"/>
      <c r="QG27" s="1583" t="s">
        <v>802</v>
      </c>
      <c r="QH27" s="797" t="s">
        <v>466</v>
      </c>
      <c r="QI27" s="797" t="s">
        <v>1102</v>
      </c>
      <c r="QJ27" s="1582"/>
      <c r="QK27" s="1583" t="s">
        <v>5</v>
      </c>
      <c r="QL27" s="797"/>
      <c r="QM27" s="797"/>
      <c r="QN27" s="1582"/>
      <c r="QO27" s="1583" t="s">
        <v>1039</v>
      </c>
      <c r="QP27" s="797" t="s">
        <v>1177</v>
      </c>
      <c r="QQ27" s="797" t="s">
        <v>500</v>
      </c>
      <c r="QR27" s="1582"/>
      <c r="QS27" s="1583" t="s">
        <v>231</v>
      </c>
      <c r="QT27" s="797" t="s">
        <v>132</v>
      </c>
      <c r="QU27" s="83" t="s">
        <v>226</v>
      </c>
      <c r="QV27" s="1585" t="s">
        <v>261</v>
      </c>
      <c r="QW27" s="1584" t="s">
        <v>467</v>
      </c>
      <c r="QX27" s="1412" t="s">
        <v>769</v>
      </c>
      <c r="QY27" s="1412" t="s">
        <v>285</v>
      </c>
      <c r="QZ27" s="1585"/>
      <c r="RA27" s="1584" t="s">
        <v>207</v>
      </c>
      <c r="RB27" s="1412" t="s">
        <v>1154</v>
      </c>
      <c r="RC27" s="1412" t="s">
        <v>133</v>
      </c>
      <c r="RD27" s="931" t="s">
        <v>1038</v>
      </c>
      <c r="RE27" s="618" t="s">
        <v>972</v>
      </c>
      <c r="RF27" s="83" t="s">
        <v>795</v>
      </c>
      <c r="RG27" s="83" t="s">
        <v>816</v>
      </c>
      <c r="RH27" s="931"/>
      <c r="RI27" s="618" t="s">
        <v>446</v>
      </c>
      <c r="RJ27" s="83" t="s">
        <v>225</v>
      </c>
      <c r="RK27" s="83" t="s">
        <v>452</v>
      </c>
      <c r="RL27" s="931"/>
      <c r="RM27" s="618" t="s">
        <v>1096</v>
      </c>
      <c r="RN27" s="83" t="s">
        <v>477</v>
      </c>
      <c r="RO27" s="83" t="s">
        <v>815</v>
      </c>
      <c r="RP27" s="931"/>
      <c r="RQ27" s="618" t="s">
        <v>466</v>
      </c>
      <c r="RR27" s="83" t="s">
        <v>1105</v>
      </c>
      <c r="RS27" s="83" t="s">
        <v>1150</v>
      </c>
      <c r="RT27" s="931"/>
      <c r="RU27" s="618" t="s">
        <v>5</v>
      </c>
      <c r="RV27" s="83"/>
      <c r="RW27" s="83"/>
      <c r="RX27" s="931"/>
      <c r="RY27" s="618" t="s">
        <v>1107</v>
      </c>
      <c r="RZ27" s="83" t="s">
        <v>1112</v>
      </c>
      <c r="SA27" s="83" t="s">
        <v>500</v>
      </c>
      <c r="SB27" s="931"/>
      <c r="SC27" s="618" t="s">
        <v>1177</v>
      </c>
      <c r="SD27" s="83" t="s">
        <v>1632</v>
      </c>
      <c r="SE27" s="83" t="s">
        <v>1140</v>
      </c>
      <c r="SF27" s="931"/>
      <c r="SG27" s="618" t="s">
        <v>811</v>
      </c>
      <c r="SH27" s="83" t="s">
        <v>1499</v>
      </c>
      <c r="SI27" s="83" t="s">
        <v>261</v>
      </c>
      <c r="SJ27" s="931"/>
      <c r="SK27" s="618" t="s">
        <v>975</v>
      </c>
      <c r="SL27" s="83" t="s">
        <v>798</v>
      </c>
      <c r="SM27" s="83" t="s">
        <v>1108</v>
      </c>
      <c r="SN27" s="931"/>
      <c r="SO27" s="618" t="s">
        <v>769</v>
      </c>
      <c r="SP27" s="83" t="s">
        <v>221</v>
      </c>
      <c r="SQ27" s="83" t="s">
        <v>795</v>
      </c>
      <c r="SR27" s="931"/>
      <c r="SS27" s="618" t="s">
        <v>1012</v>
      </c>
      <c r="ST27" s="83" t="s">
        <v>1518</v>
      </c>
      <c r="SU27" s="83" t="s">
        <v>1498</v>
      </c>
      <c r="SV27" s="931"/>
      <c r="SW27" s="618" t="s">
        <v>466</v>
      </c>
      <c r="SX27" s="83" t="s">
        <v>800</v>
      </c>
      <c r="SY27" s="83" t="s">
        <v>1038</v>
      </c>
      <c r="SZ27" s="323"/>
      <c r="TA27" s="618" t="s">
        <v>1439</v>
      </c>
      <c r="TB27" s="83" t="s">
        <v>1106</v>
      </c>
      <c r="TC27" s="83" t="s">
        <v>452</v>
      </c>
      <c r="TD27" s="931"/>
      <c r="TE27" s="618" t="s">
        <v>1150</v>
      </c>
      <c r="TF27" s="83" t="s">
        <v>1176</v>
      </c>
      <c r="TG27" s="83" t="s">
        <v>1154</v>
      </c>
      <c r="TH27" s="931"/>
      <c r="TI27" s="618" t="s">
        <v>1442</v>
      </c>
      <c r="TJ27" s="83" t="s">
        <v>815</v>
      </c>
      <c r="TK27" s="83" t="s">
        <v>500</v>
      </c>
      <c r="TL27" s="931"/>
      <c r="TM27" s="618" t="s">
        <v>1107</v>
      </c>
      <c r="TN27" s="83" t="s">
        <v>1140</v>
      </c>
      <c r="TO27" s="83" t="s">
        <v>771</v>
      </c>
      <c r="TP27" s="931"/>
      <c r="TQ27" s="618" t="s">
        <v>1152</v>
      </c>
      <c r="TR27" s="83" t="s">
        <v>811</v>
      </c>
      <c r="TS27" s="83" t="s">
        <v>1457</v>
      </c>
      <c r="TT27" s="931"/>
      <c r="TU27" s="618" t="s">
        <v>1906</v>
      </c>
      <c r="TV27" s="83" t="s">
        <v>1933</v>
      </c>
      <c r="TW27" s="83" t="s">
        <v>1912</v>
      </c>
      <c r="TX27" s="931"/>
      <c r="TY27" s="618" t="s">
        <v>1920</v>
      </c>
      <c r="TZ27" s="83" t="s">
        <v>1921</v>
      </c>
      <c r="UA27" s="83" t="s">
        <v>1916</v>
      </c>
      <c r="UB27" s="323"/>
      <c r="UC27" s="1920" t="s">
        <v>2004</v>
      </c>
      <c r="UD27" s="1921" t="s">
        <v>1996</v>
      </c>
      <c r="UE27" s="1921" t="s">
        <v>1950</v>
      </c>
      <c r="UF27" s="1919" t="s">
        <v>897</v>
      </c>
      <c r="UG27" s="1920" t="s">
        <v>1972</v>
      </c>
      <c r="UH27" s="1921" t="s">
        <v>1995</v>
      </c>
      <c r="UI27" s="1921" t="s">
        <v>1901</v>
      </c>
      <c r="UJ27" s="1919"/>
      <c r="UK27" s="1920" t="s">
        <v>2006</v>
      </c>
      <c r="UL27" s="1921" t="s">
        <v>1898</v>
      </c>
      <c r="UM27" s="1921" t="s">
        <v>1894</v>
      </c>
      <c r="UN27" s="1919"/>
      <c r="UO27" s="1920" t="s">
        <v>1875</v>
      </c>
      <c r="UP27" s="1921" t="s">
        <v>1955</v>
      </c>
      <c r="UQ27" s="1921" t="s">
        <v>1973</v>
      </c>
      <c r="UR27" s="1919"/>
      <c r="US27" s="1920" t="s">
        <v>1635</v>
      </c>
      <c r="UT27" s="1921" t="s">
        <v>803</v>
      </c>
      <c r="UU27" s="1921" t="s">
        <v>500</v>
      </c>
      <c r="UV27" s="1919"/>
      <c r="UW27" s="1833" t="s">
        <v>1957</v>
      </c>
      <c r="UX27" s="1834" t="s">
        <v>1887</v>
      </c>
      <c r="UY27" s="1834" t="s">
        <v>1902</v>
      </c>
      <c r="UZ27" s="1832" t="s">
        <v>897</v>
      </c>
      <c r="VA27" s="1833" t="s">
        <v>1908</v>
      </c>
      <c r="VB27" s="1834" t="s">
        <v>1919</v>
      </c>
      <c r="VC27" s="1834" t="s">
        <v>1909</v>
      </c>
      <c r="VD27" s="1832" t="s">
        <v>897</v>
      </c>
      <c r="VE27" s="1833" t="s">
        <v>1975</v>
      </c>
      <c r="VF27" s="1834" t="s">
        <v>1932</v>
      </c>
      <c r="VG27" s="1834" t="s">
        <v>1979</v>
      </c>
      <c r="VH27" s="1832" t="s">
        <v>897</v>
      </c>
      <c r="VI27" s="1833" t="s">
        <v>1102</v>
      </c>
      <c r="VJ27" s="1834" t="s">
        <v>798</v>
      </c>
      <c r="VK27" s="1834" t="s">
        <v>1111</v>
      </c>
      <c r="VL27" s="1832" t="s">
        <v>897</v>
      </c>
      <c r="VM27" s="1833" t="s">
        <v>897</v>
      </c>
      <c r="VN27" s="1834" t="s">
        <v>897</v>
      </c>
      <c r="VO27" s="1834" t="s">
        <v>897</v>
      </c>
      <c r="VP27" s="1832" t="s">
        <v>897</v>
      </c>
      <c r="VQ27" s="1833" t="s">
        <v>974</v>
      </c>
      <c r="VR27" s="1834" t="s">
        <v>1446</v>
      </c>
      <c r="VS27" s="1834" t="s">
        <v>231</v>
      </c>
      <c r="VT27" s="1832" t="s">
        <v>897</v>
      </c>
      <c r="VU27" s="1833" t="s">
        <v>1912</v>
      </c>
      <c r="VV27" s="1834" t="s">
        <v>1930</v>
      </c>
      <c r="VW27" s="1834" t="s">
        <v>1898</v>
      </c>
      <c r="VX27" s="1832" t="s">
        <v>897</v>
      </c>
      <c r="VY27" s="1833" t="s">
        <v>1958</v>
      </c>
      <c r="VZ27" s="1834" t="s">
        <v>1955</v>
      </c>
      <c r="WA27" s="1834" t="s">
        <v>1897</v>
      </c>
      <c r="WB27" s="1832" t="s">
        <v>897</v>
      </c>
      <c r="WC27" s="1833" t="s">
        <v>1887</v>
      </c>
      <c r="WD27" s="1834" t="s">
        <v>1926</v>
      </c>
      <c r="WE27" s="1834" t="s">
        <v>1976</v>
      </c>
      <c r="WF27" s="1832" t="s">
        <v>897</v>
      </c>
      <c r="WG27" s="1833" t="s">
        <v>2113</v>
      </c>
      <c r="WH27" s="1834" t="s">
        <v>1902</v>
      </c>
      <c r="WI27" s="1834" t="s">
        <v>1872</v>
      </c>
      <c r="WJ27" s="1832" t="s">
        <v>897</v>
      </c>
      <c r="WK27" s="1833" t="s">
        <v>1935</v>
      </c>
      <c r="WL27" s="1834" t="s">
        <v>1967</v>
      </c>
      <c r="WM27" s="1711" t="s">
        <v>1954</v>
      </c>
      <c r="WN27" s="1712" t="s">
        <v>897</v>
      </c>
      <c r="WO27" s="1710" t="s">
        <v>1908</v>
      </c>
      <c r="WP27" s="1711" t="s">
        <v>1944</v>
      </c>
      <c r="WQ27" s="1711" t="s">
        <v>1921</v>
      </c>
      <c r="WR27" s="1712" t="s">
        <v>897</v>
      </c>
      <c r="WS27" s="1710" t="s">
        <v>1993</v>
      </c>
      <c r="WT27" s="1711" t="s">
        <v>2009</v>
      </c>
      <c r="WU27" s="799" t="s">
        <v>379</v>
      </c>
      <c r="WV27" s="1832" t="s">
        <v>2006</v>
      </c>
      <c r="WW27" s="1833" t="s">
        <v>1912</v>
      </c>
      <c r="WX27" s="1834" t="s">
        <v>1920</v>
      </c>
      <c r="WY27" s="1834" t="s">
        <v>1997</v>
      </c>
      <c r="WZ27" s="1832" t="s">
        <v>897</v>
      </c>
      <c r="XA27" s="1833" t="s">
        <v>1914</v>
      </c>
      <c r="XB27" s="1834" t="s">
        <v>1913</v>
      </c>
      <c r="XC27" s="1834" t="s">
        <v>1988</v>
      </c>
      <c r="XD27" s="1832" t="s">
        <v>897</v>
      </c>
      <c r="XE27" s="1833" t="s">
        <v>2370</v>
      </c>
      <c r="XF27" s="1834" t="s">
        <v>1868</v>
      </c>
      <c r="XG27" s="1834" t="s">
        <v>897</v>
      </c>
      <c r="XH27" s="1832" t="s">
        <v>897</v>
      </c>
      <c r="XI27" s="1833" t="s">
        <v>1884</v>
      </c>
      <c r="XJ27" s="1834" t="s">
        <v>1939</v>
      </c>
      <c r="XK27" s="1834" t="s">
        <v>1996</v>
      </c>
      <c r="XL27" s="1832" t="s">
        <v>897</v>
      </c>
      <c r="XM27" s="1833" t="s">
        <v>1910</v>
      </c>
      <c r="XN27" s="1834" t="s">
        <v>1923</v>
      </c>
      <c r="XO27" s="1834" t="s">
        <v>1909</v>
      </c>
      <c r="XP27" s="1832" t="s">
        <v>897</v>
      </c>
      <c r="XQ27" s="1833" t="s">
        <v>1926</v>
      </c>
      <c r="XR27" s="1834" t="s">
        <v>1895</v>
      </c>
      <c r="XS27" s="1834" t="s">
        <v>1941</v>
      </c>
      <c r="XT27" s="1832" t="s">
        <v>897</v>
      </c>
      <c r="XU27" s="1833" t="s">
        <v>1902</v>
      </c>
      <c r="XV27" s="1834" t="s">
        <v>1935</v>
      </c>
      <c r="XW27" s="1834" t="s">
        <v>1954</v>
      </c>
      <c r="XX27" s="1832" t="s">
        <v>897</v>
      </c>
      <c r="XY27" s="1833" t="s">
        <v>897</v>
      </c>
      <c r="XZ27" s="1834" t="s">
        <v>897</v>
      </c>
      <c r="YA27" s="1834" t="s">
        <v>897</v>
      </c>
      <c r="YB27" s="1832" t="s">
        <v>897</v>
      </c>
      <c r="YC27" s="1833" t="s">
        <v>1925</v>
      </c>
      <c r="YD27" s="1834" t="s">
        <v>1927</v>
      </c>
      <c r="YE27" s="1834" t="s">
        <v>1967</v>
      </c>
      <c r="YF27" s="1832" t="s">
        <v>897</v>
      </c>
      <c r="YG27" s="1833" t="s">
        <v>2049</v>
      </c>
      <c r="YH27" s="1834" t="s">
        <v>1957</v>
      </c>
      <c r="YI27" s="1834" t="s">
        <v>1907</v>
      </c>
      <c r="YJ27" s="1832" t="s">
        <v>897</v>
      </c>
      <c r="YK27" s="1833" t="s">
        <v>1969</v>
      </c>
      <c r="YL27" s="1834" t="s">
        <v>1891</v>
      </c>
      <c r="YM27" s="1834" t="s">
        <v>897</v>
      </c>
      <c r="YN27" s="1925" t="s">
        <v>897</v>
      </c>
      <c r="YO27" s="1833" t="s">
        <v>1979</v>
      </c>
      <c r="YP27" s="1834" t="s">
        <v>1952</v>
      </c>
      <c r="YQ27" s="1834" t="s">
        <v>1914</v>
      </c>
      <c r="YR27" s="1832" t="s">
        <v>897</v>
      </c>
      <c r="YS27" s="1833" t="s">
        <v>2006</v>
      </c>
      <c r="YT27" s="1834" t="s">
        <v>1988</v>
      </c>
      <c r="YU27" s="1834" t="s">
        <v>1937</v>
      </c>
      <c r="YV27" s="1832" t="s">
        <v>897</v>
      </c>
      <c r="YW27" s="1833" t="s">
        <v>897</v>
      </c>
      <c r="YX27" s="1834" t="s">
        <v>897</v>
      </c>
      <c r="YY27" s="1834" t="s">
        <v>897</v>
      </c>
      <c r="YZ27" s="1832" t="s">
        <v>897</v>
      </c>
      <c r="ZA27" s="1833" t="s">
        <v>1975</v>
      </c>
      <c r="ZB27" s="1834" t="s">
        <v>2279</v>
      </c>
      <c r="ZC27" s="1834" t="s">
        <v>1990</v>
      </c>
      <c r="ZD27" s="1832" t="s">
        <v>897</v>
      </c>
      <c r="ZE27" s="1833" t="s">
        <v>2009</v>
      </c>
      <c r="ZF27" s="1834" t="s">
        <v>1967</v>
      </c>
      <c r="ZG27" s="1834" t="s">
        <v>1991</v>
      </c>
      <c r="ZH27" s="1832" t="s">
        <v>897</v>
      </c>
      <c r="ZI27" s="1833" t="s">
        <v>1977</v>
      </c>
      <c r="ZJ27" s="1834" t="s">
        <v>1943</v>
      </c>
      <c r="ZK27" s="1834" t="s">
        <v>1908</v>
      </c>
      <c r="ZL27" s="1925" t="s">
        <v>897</v>
      </c>
      <c r="ZM27" s="1833" t="s">
        <v>1909</v>
      </c>
      <c r="ZN27" s="1834" t="s">
        <v>2412</v>
      </c>
      <c r="ZO27" s="1834" t="s">
        <v>1934</v>
      </c>
      <c r="ZP27" s="1832" t="s">
        <v>897</v>
      </c>
      <c r="ZQ27" s="1833" t="s">
        <v>1868</v>
      </c>
      <c r="ZR27" s="1834" t="s">
        <v>1935</v>
      </c>
      <c r="ZS27" s="1834" t="s">
        <v>897</v>
      </c>
      <c r="ZT27" s="1832" t="s">
        <v>897</v>
      </c>
      <c r="ZU27" s="1833" t="s">
        <v>1958</v>
      </c>
      <c r="ZV27" s="1834" t="s">
        <v>1939</v>
      </c>
      <c r="ZW27" s="1834" t="s">
        <v>1919</v>
      </c>
      <c r="ZX27" s="1832" t="s">
        <v>897</v>
      </c>
      <c r="ZY27" s="1833" t="s">
        <v>1955</v>
      </c>
      <c r="ZZ27" s="1834" t="s">
        <v>1907</v>
      </c>
      <c r="AAA27" s="1834" t="s">
        <v>1928</v>
      </c>
      <c r="AAB27" s="1832" t="s">
        <v>897</v>
      </c>
      <c r="AAC27" s="1833" t="s">
        <v>1945</v>
      </c>
      <c r="AAD27" s="1834" t="s">
        <v>1926</v>
      </c>
      <c r="AAE27" s="1834" t="s">
        <v>1949</v>
      </c>
      <c r="AAF27" s="1832" t="s">
        <v>897</v>
      </c>
      <c r="AAG27" s="1833" t="s">
        <v>1999</v>
      </c>
      <c r="AAH27" s="1834" t="s">
        <v>1897</v>
      </c>
      <c r="AAI27" s="1834" t="s">
        <v>1954</v>
      </c>
      <c r="AAJ27" s="1832" t="s">
        <v>897</v>
      </c>
      <c r="AAK27" s="1833" t="s">
        <v>2005</v>
      </c>
      <c r="AAL27" s="1834" t="s">
        <v>1977</v>
      </c>
      <c r="AAM27" s="1834" t="s">
        <v>1990</v>
      </c>
      <c r="AAN27" s="1925" t="s">
        <v>897</v>
      </c>
      <c r="AAO27" s="1833" t="s">
        <v>2363</v>
      </c>
      <c r="AAP27" s="1834" t="s">
        <v>2280</v>
      </c>
      <c r="AAQ27" s="1834" t="s">
        <v>1919</v>
      </c>
      <c r="AAR27" s="1832" t="s">
        <v>897</v>
      </c>
      <c r="AAS27" s="1833" t="s">
        <v>1881</v>
      </c>
      <c r="AAT27" s="1834" t="s">
        <v>2618</v>
      </c>
      <c r="AAU27" s="1834" t="s">
        <v>897</v>
      </c>
      <c r="AAV27" s="1925" t="s">
        <v>897</v>
      </c>
      <c r="AAW27" s="1833" t="s">
        <v>1925</v>
      </c>
      <c r="AAX27" s="1834" t="s">
        <v>2355</v>
      </c>
      <c r="AAY27" s="1834" t="s">
        <v>2354</v>
      </c>
      <c r="AAZ27" s="1832" t="s">
        <v>897</v>
      </c>
      <c r="ABA27" s="1710" t="s">
        <v>1945</v>
      </c>
      <c r="ABB27" s="1711" t="s">
        <v>1908</v>
      </c>
      <c r="ABC27" s="1711" t="s">
        <v>1926</v>
      </c>
      <c r="ABD27" s="1712" t="s">
        <v>897</v>
      </c>
      <c r="ABE27" s="1710" t="s">
        <v>1949</v>
      </c>
      <c r="ABF27" s="1711" t="s">
        <v>1978</v>
      </c>
      <c r="ABG27" s="1711" t="s">
        <v>1963</v>
      </c>
      <c r="ABH27" s="1712" t="s">
        <v>897</v>
      </c>
      <c r="ABI27" s="1710" t="s">
        <v>1933</v>
      </c>
      <c r="ABJ27" s="1711" t="s">
        <v>1920</v>
      </c>
      <c r="ABK27" s="1711" t="s">
        <v>2049</v>
      </c>
      <c r="ABL27" s="1712" t="s">
        <v>897</v>
      </c>
      <c r="ABM27" s="1710" t="s">
        <v>2279</v>
      </c>
      <c r="ABN27" s="1711" t="s">
        <v>2356</v>
      </c>
      <c r="ABO27" s="1711" t="s">
        <v>2860</v>
      </c>
      <c r="ABP27" s="1712" t="s">
        <v>1897</v>
      </c>
      <c r="ABQ27" s="1710" t="s">
        <v>2412</v>
      </c>
      <c r="ABR27" s="1711" t="s">
        <v>2418</v>
      </c>
      <c r="ABS27" s="1711" t="s">
        <v>1945</v>
      </c>
      <c r="ABT27" s="1712" t="s">
        <v>897</v>
      </c>
      <c r="ABU27" s="1710" t="s">
        <v>1951</v>
      </c>
      <c r="ABV27" s="1711" t="s">
        <v>1950</v>
      </c>
      <c r="ABW27" s="1711" t="s">
        <v>1963</v>
      </c>
      <c r="ABX27" s="1712" t="s">
        <v>897</v>
      </c>
      <c r="ABY27" s="1710" t="s">
        <v>1990</v>
      </c>
      <c r="ABZ27" s="1711" t="s">
        <v>1978</v>
      </c>
      <c r="ACA27" s="1711" t="s">
        <v>1896</v>
      </c>
      <c r="ACB27" s="1712" t="s">
        <v>897</v>
      </c>
      <c r="ACC27" s="1710" t="s">
        <v>1982</v>
      </c>
      <c r="ACD27" s="1711" t="s">
        <v>1986</v>
      </c>
      <c r="ACE27" s="1711" t="s">
        <v>897</v>
      </c>
      <c r="ACF27" s="1712" t="s">
        <v>897</v>
      </c>
      <c r="ACG27" s="1710" t="s">
        <v>2367</v>
      </c>
      <c r="ACH27" s="1711" t="s">
        <v>2363</v>
      </c>
      <c r="ACI27" s="1711" t="s">
        <v>2279</v>
      </c>
      <c r="ACJ27" s="1712" t="s">
        <v>897</v>
      </c>
      <c r="ACK27" s="1710" t="s">
        <v>1951</v>
      </c>
      <c r="ACL27" s="1712" t="s">
        <v>2068</v>
      </c>
      <c r="ACM27" s="1834" t="s">
        <v>1869</v>
      </c>
      <c r="ACN27" s="1832" t="s">
        <v>897</v>
      </c>
      <c r="ACO27" s="1833" t="s">
        <v>1881</v>
      </c>
      <c r="ACP27" s="1834" t="s">
        <v>1894</v>
      </c>
      <c r="ACQ27" s="1834" t="s">
        <v>897</v>
      </c>
      <c r="ACR27" s="1832" t="s">
        <v>897</v>
      </c>
      <c r="ACS27" s="1833" t="s">
        <v>1924</v>
      </c>
      <c r="ACT27" s="1834" t="s">
        <v>1868</v>
      </c>
      <c r="ACU27" s="1834" t="s">
        <v>897</v>
      </c>
      <c r="ACV27" s="1832" t="s">
        <v>897</v>
      </c>
      <c r="ACW27" s="1833" t="s">
        <v>1975</v>
      </c>
      <c r="ACX27" s="1834" t="s">
        <v>1892</v>
      </c>
      <c r="ACY27" s="1834" t="s">
        <v>897</v>
      </c>
      <c r="ACZ27" s="1832" t="s">
        <v>897</v>
      </c>
      <c r="ADA27" s="1833" t="s">
        <v>1973</v>
      </c>
      <c r="ADB27" s="1834" t="s">
        <v>1902</v>
      </c>
      <c r="ADC27" s="1834" t="s">
        <v>897</v>
      </c>
      <c r="ADD27" s="1832" t="s">
        <v>897</v>
      </c>
      <c r="ADE27" s="1833" t="s">
        <v>1935</v>
      </c>
      <c r="ADF27" s="1834" t="s">
        <v>897</v>
      </c>
      <c r="ADG27" s="1834" t="s">
        <v>897</v>
      </c>
      <c r="ADH27" s="1832" t="s">
        <v>897</v>
      </c>
      <c r="ADI27" s="1833" t="s">
        <v>802</v>
      </c>
      <c r="ADJ27" s="1834" t="s">
        <v>1110</v>
      </c>
      <c r="ADK27" s="1834" t="s">
        <v>897</v>
      </c>
      <c r="ADL27" s="1832" t="s">
        <v>897</v>
      </c>
      <c r="ADM27" s="1833" t="s">
        <v>1931</v>
      </c>
      <c r="ADN27" s="1834" t="s">
        <v>1957</v>
      </c>
      <c r="ADO27" s="1834" t="s">
        <v>897</v>
      </c>
      <c r="ADP27" s="1832" t="s">
        <v>897</v>
      </c>
      <c r="ADQ27" s="1833" t="s">
        <v>1901</v>
      </c>
      <c r="ADR27" s="1834" t="s">
        <v>2618</v>
      </c>
      <c r="ADS27" s="1834" t="s">
        <v>897</v>
      </c>
      <c r="ADT27" s="1832" t="s">
        <v>897</v>
      </c>
      <c r="ADU27" s="1833" t="s">
        <v>1907</v>
      </c>
      <c r="ADV27" s="1834" t="s">
        <v>2279</v>
      </c>
      <c r="ADW27" s="1834" t="s">
        <v>897</v>
      </c>
      <c r="ADX27" s="1832" t="s">
        <v>897</v>
      </c>
      <c r="ADY27" s="2597" t="s">
        <v>1997</v>
      </c>
      <c r="ADZ27" s="2598" t="s">
        <v>1955</v>
      </c>
      <c r="AEA27" s="2598" t="s">
        <v>897</v>
      </c>
      <c r="AEB27" s="2599" t="s">
        <v>897</v>
      </c>
      <c r="AEC27" s="2597" t="s">
        <v>1986</v>
      </c>
      <c r="AED27" s="2598" t="s">
        <v>1939</v>
      </c>
      <c r="AEE27" s="2598" t="s">
        <v>897</v>
      </c>
      <c r="AEF27" s="2650" t="s">
        <v>897</v>
      </c>
      <c r="AEG27" s="1833" t="s">
        <v>1873</v>
      </c>
      <c r="AEH27" s="1834" t="s">
        <v>1884</v>
      </c>
      <c r="AEI27" s="1834" t="s">
        <v>897</v>
      </c>
      <c r="AEJ27" s="1832" t="s">
        <v>897</v>
      </c>
      <c r="AEK27" s="1833" t="s">
        <v>1894</v>
      </c>
      <c r="AEL27" s="1834" t="s">
        <v>1881</v>
      </c>
      <c r="AEM27" s="1834" t="s">
        <v>897</v>
      </c>
      <c r="AEN27" s="1832" t="s">
        <v>897</v>
      </c>
      <c r="AEO27" s="1833" t="s">
        <v>1923</v>
      </c>
      <c r="AEP27" s="1834" t="s">
        <v>1951</v>
      </c>
      <c r="AEQ27" s="1834" t="s">
        <v>897</v>
      </c>
      <c r="AER27" s="1925" t="s">
        <v>897</v>
      </c>
      <c r="AES27" s="2619"/>
      <c r="AET27" s="905" t="s">
        <v>1146</v>
      </c>
      <c r="AEU27" s="618">
        <f t="shared" si="7"/>
        <v>11</v>
      </c>
      <c r="AEV27" s="83">
        <f t="shared" si="8"/>
        <v>12</v>
      </c>
      <c r="AEW27" s="931">
        <f t="shared" si="9"/>
        <v>23</v>
      </c>
      <c r="AEX27" s="1317">
        <f t="shared" si="10"/>
        <v>0.47826086956521741</v>
      </c>
      <c r="AEY27" s="618">
        <f t="shared" si="11"/>
        <v>7</v>
      </c>
      <c r="AEZ27" s="83">
        <f t="shared" si="12"/>
        <v>5</v>
      </c>
      <c r="AFA27" s="931">
        <f t="shared" si="13"/>
        <v>12</v>
      </c>
      <c r="AFB27" s="1313">
        <f t="shared" si="14"/>
        <v>0.58333333333333337</v>
      </c>
    </row>
    <row r="28" spans="1:835" x14ac:dyDescent="0.2">
      <c r="A28" s="2438" t="s">
        <v>156</v>
      </c>
      <c r="B28" s="562" t="s">
        <v>1133</v>
      </c>
      <c r="C28" s="585">
        <f t="shared" ca="1" si="0"/>
        <v>16</v>
      </c>
      <c r="D28" s="586">
        <v>40149</v>
      </c>
      <c r="E28" s="1593" t="s">
        <v>1517</v>
      </c>
      <c r="F28" s="562" t="s">
        <v>1514</v>
      </c>
      <c r="G28" s="563" t="s">
        <v>1515</v>
      </c>
      <c r="H28" s="395">
        <f>COUNTIF($L28:$XFD28,"*○*")</f>
        <v>138</v>
      </c>
      <c r="I28" s="396">
        <f>COUNTIF($L28:$XFD28,"*●*")</f>
        <v>142</v>
      </c>
      <c r="J28" s="396">
        <f t="shared" ref="J28" si="15">SUM(H28:I28)</f>
        <v>280</v>
      </c>
      <c r="K28" s="551">
        <f t="shared" ref="K28" si="16">IFERROR(H28/J28,"")</f>
        <v>0.49285714285714288</v>
      </c>
      <c r="L28" s="1594"/>
      <c r="M28" s="1594"/>
      <c r="N28" s="1594"/>
      <c r="O28" s="1594"/>
      <c r="P28" s="1594"/>
      <c r="Q28" s="1594"/>
      <c r="R28" s="1594"/>
      <c r="S28" s="1594"/>
      <c r="T28" s="1594"/>
      <c r="U28" s="1594"/>
      <c r="V28" s="1594"/>
      <c r="W28" s="1594"/>
      <c r="X28" s="1594"/>
      <c r="Y28" s="1594"/>
      <c r="Z28" s="1594"/>
      <c r="AA28" s="1594"/>
      <c r="AB28" s="1594"/>
      <c r="AC28" s="1594"/>
      <c r="AD28" s="1594"/>
      <c r="AE28" s="1594"/>
      <c r="AF28" s="1594"/>
      <c r="AG28" s="1594"/>
      <c r="AH28" s="1594"/>
      <c r="AI28" s="1594"/>
      <c r="AJ28" s="1594"/>
      <c r="AK28" s="1594"/>
      <c r="AL28" s="1594"/>
      <c r="AM28" s="1594"/>
      <c r="AN28" s="1594"/>
      <c r="AO28" s="1594"/>
      <c r="AP28" s="1594"/>
      <c r="AQ28" s="1594"/>
      <c r="AR28" s="1594"/>
      <c r="AS28" s="1594"/>
      <c r="AT28" s="1594"/>
      <c r="AU28" s="1594"/>
      <c r="AV28" s="1594"/>
      <c r="AW28" s="1594"/>
      <c r="AX28" s="1594"/>
      <c r="AY28" s="1594"/>
      <c r="AZ28" s="1594"/>
      <c r="BA28" s="1594"/>
      <c r="BB28" s="1594"/>
      <c r="BC28" s="1594"/>
      <c r="BD28" s="1594"/>
      <c r="BE28" s="1594"/>
      <c r="BF28" s="1594"/>
      <c r="BG28" s="1594"/>
      <c r="BH28" s="1594"/>
      <c r="BI28" s="1594"/>
      <c r="BJ28" s="1594"/>
      <c r="BK28" s="1594"/>
      <c r="BL28" s="1594"/>
      <c r="BM28" s="1594"/>
      <c r="BN28" s="1594"/>
      <c r="BO28" s="1594"/>
      <c r="BP28" s="1594"/>
      <c r="BQ28" s="1594"/>
      <c r="BR28" s="1594"/>
      <c r="BS28" s="1594"/>
      <c r="BT28" s="1594"/>
      <c r="BU28" s="1594"/>
      <c r="BV28" s="1594"/>
      <c r="BW28" s="1594"/>
      <c r="BX28" s="1594"/>
      <c r="BY28" s="1594"/>
      <c r="BZ28" s="1594"/>
      <c r="CA28" s="1594"/>
      <c r="CB28" s="1594"/>
      <c r="CC28" s="1594"/>
      <c r="CD28" s="1594"/>
      <c r="CE28" s="1594"/>
      <c r="CF28" s="1594"/>
      <c r="CG28" s="1594"/>
      <c r="CH28" s="1594"/>
      <c r="CI28" s="1594"/>
      <c r="CJ28" s="1594"/>
      <c r="CK28" s="1594"/>
      <c r="CL28" s="1594"/>
      <c r="CM28" s="1594"/>
      <c r="CN28" s="1594"/>
      <c r="CO28" s="1594"/>
      <c r="CP28" s="1594"/>
      <c r="CQ28" s="1594"/>
      <c r="CR28" s="1594"/>
      <c r="CS28" s="1594"/>
      <c r="CT28" s="1594"/>
      <c r="CU28" s="1594"/>
      <c r="CV28" s="1594"/>
      <c r="CW28" s="1594"/>
      <c r="CX28" s="1594"/>
      <c r="CY28" s="1594"/>
      <c r="CZ28" s="1594"/>
      <c r="DA28" s="1594"/>
      <c r="DB28" s="1594"/>
      <c r="DC28" s="1594"/>
      <c r="DD28" s="1594"/>
      <c r="DE28" s="1594"/>
      <c r="DF28" s="1594"/>
      <c r="DG28" s="1594"/>
      <c r="DH28" s="1594"/>
      <c r="DI28" s="1594"/>
      <c r="DJ28" s="1594"/>
      <c r="DK28" s="1594"/>
      <c r="DL28" s="1594"/>
      <c r="DM28" s="1594"/>
      <c r="DN28" s="1594"/>
      <c r="DO28" s="1594"/>
      <c r="DP28" s="1594"/>
      <c r="DQ28" s="1594"/>
      <c r="DR28" s="1594"/>
      <c r="DS28" s="1594"/>
      <c r="DT28" s="1594"/>
      <c r="DU28" s="1594"/>
      <c r="DV28" s="1594"/>
      <c r="DW28" s="1594"/>
      <c r="DX28" s="1594"/>
      <c r="DY28" s="1594"/>
      <c r="DZ28" s="1594"/>
      <c r="EA28" s="1594"/>
      <c r="EB28" s="1594"/>
      <c r="EC28" s="1594"/>
      <c r="ED28" s="1594"/>
      <c r="EE28" s="1594"/>
      <c r="EF28" s="1594"/>
      <c r="EG28" s="1594"/>
      <c r="EH28" s="1594"/>
      <c r="EI28" s="1594"/>
      <c r="EJ28" s="1594"/>
      <c r="EK28" s="1594"/>
      <c r="EL28" s="1594"/>
      <c r="EM28" s="1594"/>
      <c r="EN28" s="1594"/>
      <c r="EO28" s="1594"/>
      <c r="EP28" s="1594"/>
      <c r="EQ28" s="1594"/>
      <c r="ER28" s="1594"/>
      <c r="ES28" s="1594"/>
      <c r="ET28" s="1594"/>
      <c r="EU28" s="1594"/>
      <c r="EV28" s="1594"/>
      <c r="EW28" s="1594"/>
      <c r="EX28" s="1594"/>
      <c r="EY28" s="1594"/>
      <c r="EZ28" s="1594"/>
      <c r="FA28" s="1594"/>
      <c r="FB28" s="1594"/>
      <c r="FC28" s="1594"/>
      <c r="FD28" s="1594"/>
      <c r="FE28" s="1594"/>
      <c r="FF28" s="1594"/>
      <c r="FG28" s="1594"/>
      <c r="FH28" s="1594"/>
      <c r="FI28" s="1594"/>
      <c r="FJ28" s="1594"/>
      <c r="FK28" s="1594"/>
      <c r="FL28" s="1594"/>
      <c r="FM28" s="1594"/>
      <c r="FN28" s="1594"/>
      <c r="FO28" s="1594"/>
      <c r="FP28" s="1594"/>
      <c r="FQ28" s="1594"/>
      <c r="FR28" s="1594"/>
      <c r="FS28" s="1594"/>
      <c r="FT28" s="1594"/>
      <c r="FU28" s="1594"/>
      <c r="FV28" s="1594"/>
      <c r="FW28" s="1594"/>
      <c r="FX28" s="1594"/>
      <c r="FY28" s="1594"/>
      <c r="FZ28" s="1594"/>
      <c r="GA28" s="1594"/>
      <c r="GB28" s="1594"/>
      <c r="GC28" s="1594"/>
      <c r="GD28" s="1594"/>
      <c r="GE28" s="1594"/>
      <c r="GF28" s="1594"/>
      <c r="GG28" s="1594"/>
      <c r="GH28" s="1594"/>
      <c r="GI28" s="1594"/>
      <c r="GJ28" s="1594"/>
      <c r="GK28" s="1594"/>
      <c r="GL28" s="1594"/>
      <c r="GM28" s="1594"/>
      <c r="GN28" s="1594"/>
      <c r="GO28" s="1594"/>
      <c r="GP28" s="1594"/>
      <c r="GQ28" s="1594"/>
      <c r="GR28" s="1594"/>
      <c r="GS28" s="1594"/>
      <c r="GT28" s="1594"/>
      <c r="GU28" s="1594"/>
      <c r="GV28" s="1594"/>
      <c r="GW28" s="1594"/>
      <c r="GX28" s="1594"/>
      <c r="GY28" s="1594"/>
      <c r="GZ28" s="1594"/>
      <c r="HA28" s="1594"/>
      <c r="HB28" s="1594"/>
      <c r="HC28" s="1594"/>
      <c r="HD28" s="1594"/>
      <c r="HE28" s="1594"/>
      <c r="HF28" s="1594"/>
      <c r="HG28" s="1594"/>
      <c r="HH28" s="1594"/>
      <c r="HI28" s="1594"/>
      <c r="HJ28" s="1594"/>
      <c r="HK28" s="1594"/>
      <c r="HL28" s="1594"/>
      <c r="HM28" s="1594"/>
      <c r="HN28" s="1594"/>
      <c r="HO28" s="1594"/>
      <c r="HP28" s="1594"/>
      <c r="HQ28" s="1594"/>
      <c r="HR28" s="1594"/>
      <c r="HS28" s="1594"/>
      <c r="HT28" s="1594"/>
      <c r="HU28" s="1594"/>
      <c r="HV28" s="1594"/>
      <c r="HW28" s="1594"/>
      <c r="HX28" s="1594"/>
      <c r="HY28" s="1594"/>
      <c r="HZ28" s="1594"/>
      <c r="IA28" s="1594"/>
      <c r="IB28" s="1594"/>
      <c r="IC28" s="1594"/>
      <c r="ID28" s="1594"/>
      <c r="IE28" s="1594"/>
      <c r="IF28" s="1594"/>
      <c r="IG28" s="1594"/>
      <c r="IH28" s="1594"/>
      <c r="II28" s="1594"/>
      <c r="IJ28" s="1594"/>
      <c r="IK28" s="1594"/>
      <c r="IL28" s="1594"/>
      <c r="IM28" s="1594"/>
      <c r="IN28" s="1594"/>
      <c r="IO28" s="1594"/>
      <c r="IP28" s="1594"/>
      <c r="IQ28" s="1594"/>
      <c r="IR28" s="1594"/>
      <c r="IS28" s="1594"/>
      <c r="IT28" s="1594"/>
      <c r="IU28" s="1594"/>
      <c r="IV28" s="1594"/>
      <c r="IW28" s="1594"/>
      <c r="IX28" s="1594"/>
      <c r="IY28" s="1594"/>
      <c r="IZ28" s="1594"/>
      <c r="JA28" s="1594"/>
      <c r="JB28" s="1594"/>
      <c r="JC28" s="1594"/>
      <c r="JD28" s="1594"/>
      <c r="JE28" s="1594"/>
      <c r="JF28" s="1594"/>
      <c r="JG28" s="1594"/>
      <c r="JH28" s="1594"/>
      <c r="JI28" s="1594"/>
      <c r="JJ28" s="1594"/>
      <c r="JK28" s="1594"/>
      <c r="JL28" s="1594"/>
      <c r="JM28" s="1594"/>
      <c r="JN28" s="1594"/>
      <c r="JO28" s="1594"/>
      <c r="JP28" s="1594"/>
      <c r="JQ28" s="1594"/>
      <c r="JR28" s="1594"/>
      <c r="JS28" s="1594"/>
      <c r="JT28" s="1594"/>
      <c r="JU28" s="1594"/>
      <c r="JV28" s="1594"/>
      <c r="JW28" s="1594"/>
      <c r="JX28" s="1594"/>
      <c r="JY28" s="1594"/>
      <c r="JZ28" s="1594"/>
      <c r="KA28" s="1594"/>
      <c r="KB28" s="1594"/>
      <c r="KC28" s="1594"/>
      <c r="KD28" s="1594"/>
      <c r="KE28" s="1594"/>
      <c r="KF28" s="1594"/>
      <c r="KG28" s="1594"/>
      <c r="KH28" s="1594"/>
      <c r="KI28" s="1594"/>
      <c r="KJ28" s="1594"/>
      <c r="KK28" s="1594"/>
      <c r="KL28" s="1594"/>
      <c r="KM28" s="1594"/>
      <c r="KN28" s="1594"/>
      <c r="KO28" s="1594"/>
      <c r="KP28" s="1594"/>
      <c r="KQ28" s="1594"/>
      <c r="KR28" s="1594"/>
      <c r="KS28" s="1594"/>
      <c r="KT28" s="1594"/>
      <c r="KU28" s="1594"/>
      <c r="KV28" s="1594"/>
      <c r="KW28" s="1594"/>
      <c r="KX28" s="1594"/>
      <c r="KY28" s="1594"/>
      <c r="KZ28" s="1594"/>
      <c r="LA28" s="1594"/>
      <c r="LB28" s="1594"/>
      <c r="LC28" s="1594"/>
      <c r="LD28" s="1594"/>
      <c r="LE28" s="1594"/>
      <c r="LF28" s="1594"/>
      <c r="LG28" s="1594"/>
      <c r="LH28" s="1594"/>
      <c r="LI28" s="1594"/>
      <c r="LJ28" s="1594"/>
      <c r="LK28" s="1594"/>
      <c r="LL28" s="1594"/>
      <c r="LM28" s="1594"/>
      <c r="LN28" s="1594"/>
      <c r="LO28" s="1594"/>
      <c r="LP28" s="1594"/>
      <c r="LQ28" s="1594"/>
      <c r="LR28" s="1594"/>
      <c r="LS28" s="1594"/>
      <c r="LT28" s="1594"/>
      <c r="LU28" s="1594"/>
      <c r="LV28" s="1594"/>
      <c r="LW28" s="1594"/>
      <c r="LX28" s="1594"/>
      <c r="LY28" s="1594"/>
      <c r="LZ28" s="1594"/>
      <c r="MA28" s="1594"/>
      <c r="MB28" s="1594"/>
      <c r="MC28" s="1594"/>
      <c r="MD28" s="1594"/>
      <c r="ME28" s="1594"/>
      <c r="MF28" s="1594"/>
      <c r="MG28" s="1594"/>
      <c r="MH28" s="1594"/>
      <c r="MI28" s="1594"/>
      <c r="MJ28" s="395"/>
      <c r="MK28" s="396"/>
      <c r="ML28" s="396"/>
      <c r="MM28" s="397"/>
      <c r="MN28" s="395"/>
      <c r="MO28" s="396"/>
      <c r="MP28" s="396"/>
      <c r="MQ28" s="397"/>
      <c r="MR28" s="395"/>
      <c r="MS28" s="396"/>
      <c r="MT28" s="396"/>
      <c r="MU28" s="397"/>
      <c r="MV28" s="616"/>
      <c r="MW28" s="396"/>
      <c r="MX28" s="396"/>
      <c r="MY28" s="1534"/>
      <c r="MZ28" s="616"/>
      <c r="NA28" s="396"/>
      <c r="NB28" s="396"/>
      <c r="NC28" s="397"/>
      <c r="ND28" s="616"/>
      <c r="NE28" s="396"/>
      <c r="NF28" s="396"/>
      <c r="NG28" s="1534"/>
      <c r="NH28" s="616"/>
      <c r="NI28" s="396"/>
      <c r="NJ28" s="396"/>
      <c r="NK28" s="1534"/>
      <c r="NL28" s="616"/>
      <c r="NM28" s="396"/>
      <c r="NN28" s="396"/>
      <c r="NO28" s="1534"/>
      <c r="NP28" s="616"/>
      <c r="NQ28" s="396"/>
      <c r="NR28" s="396"/>
      <c r="NS28" s="1534"/>
      <c r="NT28" s="616"/>
      <c r="NU28" s="396"/>
      <c r="NV28" s="396"/>
      <c r="NW28" s="1534"/>
      <c r="NX28" s="616"/>
      <c r="NY28" s="396"/>
      <c r="NZ28" s="396"/>
      <c r="OA28" s="397"/>
      <c r="OB28" s="616"/>
      <c r="OC28" s="396"/>
      <c r="OD28" s="396"/>
      <c r="OE28" s="1534"/>
      <c r="OF28" s="616"/>
      <c r="OG28" s="396"/>
      <c r="OH28" s="396"/>
      <c r="OI28" s="1534"/>
      <c r="OJ28" s="616"/>
      <c r="OK28" s="396"/>
      <c r="OL28" s="396"/>
      <c r="OM28" s="1534"/>
      <c r="ON28" s="616"/>
      <c r="OO28" s="396"/>
      <c r="OP28" s="396"/>
      <c r="OQ28" s="1534"/>
      <c r="OR28" s="616"/>
      <c r="OS28" s="396"/>
      <c r="OT28" s="396"/>
      <c r="OU28" s="1534"/>
      <c r="OV28" s="616"/>
      <c r="OW28" s="396"/>
      <c r="OX28" s="396"/>
      <c r="OY28" s="1534"/>
      <c r="OZ28" s="616"/>
      <c r="PA28" s="396"/>
      <c r="PB28" s="396"/>
      <c r="PC28" s="1534"/>
      <c r="PD28" s="616"/>
      <c r="PE28" s="396"/>
      <c r="PF28" s="396"/>
      <c r="PG28" s="1534"/>
      <c r="PH28" s="616"/>
      <c r="PI28" s="396"/>
      <c r="PJ28" s="396"/>
      <c r="PK28" s="1534"/>
      <c r="PL28" s="616"/>
      <c r="PM28" s="396"/>
      <c r="PN28" s="396"/>
      <c r="PO28" s="396"/>
      <c r="PP28" s="397"/>
      <c r="PQ28" s="616"/>
      <c r="PR28" s="396"/>
      <c r="PS28" s="396"/>
      <c r="PT28" s="1534"/>
      <c r="PU28" s="2439"/>
      <c r="PV28" s="2728"/>
      <c r="PW28" s="2728"/>
      <c r="PX28" s="1534"/>
      <c r="PY28" s="616"/>
      <c r="PZ28" s="396"/>
      <c r="QA28" s="396"/>
      <c r="QB28" s="1534"/>
      <c r="QC28" s="616" t="s">
        <v>459</v>
      </c>
      <c r="QD28" s="396" t="s">
        <v>1102</v>
      </c>
      <c r="QE28" s="396" t="s">
        <v>1099</v>
      </c>
      <c r="QF28" s="1534"/>
      <c r="QG28" s="1562" t="s">
        <v>447</v>
      </c>
      <c r="QH28" s="1560" t="s">
        <v>451</v>
      </c>
      <c r="QI28" s="1560" t="s">
        <v>1153</v>
      </c>
      <c r="QJ28" s="1561"/>
      <c r="QK28" s="1562" t="s">
        <v>1038</v>
      </c>
      <c r="QL28" s="1560" t="s">
        <v>814</v>
      </c>
      <c r="QM28" s="1560" t="s">
        <v>1109</v>
      </c>
      <c r="QN28" s="1561"/>
      <c r="QO28" s="1562" t="s">
        <v>1100</v>
      </c>
      <c r="QP28" s="1560" t="s">
        <v>1452</v>
      </c>
      <c r="QQ28" s="1560" t="s">
        <v>1458</v>
      </c>
      <c r="QR28" s="1561"/>
      <c r="QS28" s="1562" t="s">
        <v>1450</v>
      </c>
      <c r="QT28" s="1560" t="s">
        <v>132</v>
      </c>
      <c r="QU28" s="396" t="s">
        <v>1457</v>
      </c>
      <c r="QV28" s="1601" t="s">
        <v>1110</v>
      </c>
      <c r="QW28" s="1602" t="s">
        <v>1500</v>
      </c>
      <c r="QX28" s="1597" t="s">
        <v>1502</v>
      </c>
      <c r="QY28" s="1597" t="s">
        <v>133</v>
      </c>
      <c r="QZ28" s="1536" t="s">
        <v>1441</v>
      </c>
      <c r="RA28" s="1535" t="s">
        <v>1439</v>
      </c>
      <c r="RB28" s="589" t="s">
        <v>813</v>
      </c>
      <c r="RC28" s="589" t="s">
        <v>1516</v>
      </c>
      <c r="RD28" s="1536"/>
      <c r="RE28" s="1535" t="s">
        <v>1149</v>
      </c>
      <c r="RF28" s="589" t="s">
        <v>175</v>
      </c>
      <c r="RG28" s="589" t="s">
        <v>210</v>
      </c>
      <c r="RH28" s="1534" t="s">
        <v>1105</v>
      </c>
      <c r="RI28" s="616" t="s">
        <v>137</v>
      </c>
      <c r="RJ28" s="396" t="s">
        <v>1151</v>
      </c>
      <c r="RK28" s="396" t="s">
        <v>974</v>
      </c>
      <c r="RL28" s="1534"/>
      <c r="RM28" s="616" t="s">
        <v>447</v>
      </c>
      <c r="RN28" s="396" t="s">
        <v>1095</v>
      </c>
      <c r="RO28" s="396" t="s">
        <v>1098</v>
      </c>
      <c r="RP28" s="1534"/>
      <c r="RQ28" s="616" t="s">
        <v>1650</v>
      </c>
      <c r="RR28" s="396" t="s">
        <v>1110</v>
      </c>
      <c r="RS28" s="396" t="s">
        <v>1103</v>
      </c>
      <c r="RT28" s="1534"/>
      <c r="RU28" s="616" t="s">
        <v>1175</v>
      </c>
      <c r="RV28" s="1560" t="s">
        <v>1107</v>
      </c>
      <c r="RW28" s="1560" t="s">
        <v>1440</v>
      </c>
      <c r="RX28" s="1561"/>
      <c r="RY28" s="1562" t="s">
        <v>1012</v>
      </c>
      <c r="RZ28" s="1560" t="s">
        <v>1106</v>
      </c>
      <c r="SA28" s="1560" t="s">
        <v>1449</v>
      </c>
      <c r="SB28" s="1561"/>
      <c r="SC28" s="1562" t="s">
        <v>1634</v>
      </c>
      <c r="SD28" s="1560" t="s">
        <v>1102</v>
      </c>
      <c r="SE28" s="1560" t="s">
        <v>1457</v>
      </c>
      <c r="SF28" s="1561"/>
      <c r="SG28" s="1562" t="s">
        <v>798</v>
      </c>
      <c r="SH28" s="1560" t="s">
        <v>192</v>
      </c>
      <c r="SI28" s="1597" t="s">
        <v>1154</v>
      </c>
      <c r="SJ28" s="1601" t="s">
        <v>1442</v>
      </c>
      <c r="SK28" s="1602" t="s">
        <v>1498</v>
      </c>
      <c r="SL28" s="1597" t="s">
        <v>1499</v>
      </c>
      <c r="SM28" s="1597" t="s">
        <v>133</v>
      </c>
      <c r="SN28" s="1534" t="s">
        <v>1451</v>
      </c>
      <c r="SO28" s="616" t="s">
        <v>811</v>
      </c>
      <c r="SP28" s="396" t="s">
        <v>1111</v>
      </c>
      <c r="SQ28" s="396" t="s">
        <v>160</v>
      </c>
      <c r="SR28" s="1534"/>
      <c r="SS28" s="616" t="s">
        <v>1176</v>
      </c>
      <c r="ST28" s="396" t="s">
        <v>1104</v>
      </c>
      <c r="SU28" s="396" t="s">
        <v>803</v>
      </c>
      <c r="SV28" s="1534"/>
      <c r="SW28" s="616" t="s">
        <v>1107</v>
      </c>
      <c r="SX28" s="396" t="s">
        <v>1103</v>
      </c>
      <c r="SY28" s="396" t="s">
        <v>1516</v>
      </c>
      <c r="SZ28" s="397"/>
      <c r="TA28" s="616" t="s">
        <v>1635</v>
      </c>
      <c r="TB28" s="396" t="s">
        <v>1105</v>
      </c>
      <c r="TC28" s="396" t="s">
        <v>1440</v>
      </c>
      <c r="TD28" s="1534"/>
      <c r="TE28" s="616" t="s">
        <v>989</v>
      </c>
      <c r="TF28" s="396" t="s">
        <v>477</v>
      </c>
      <c r="TG28" s="396" t="s">
        <v>1102</v>
      </c>
      <c r="TH28" s="1534"/>
      <c r="TI28" s="616" t="s">
        <v>1106</v>
      </c>
      <c r="TJ28" s="396" t="s">
        <v>1714</v>
      </c>
      <c r="TK28" s="396" t="s">
        <v>1634</v>
      </c>
      <c r="TL28" s="1534"/>
      <c r="TM28" s="2729" t="s">
        <v>1819</v>
      </c>
      <c r="TN28" s="396" t="s">
        <v>1110</v>
      </c>
      <c r="TO28" s="396" t="s">
        <v>1141</v>
      </c>
      <c r="TP28" s="1534"/>
      <c r="TQ28" s="616" t="s">
        <v>1498</v>
      </c>
      <c r="TR28" s="396" t="s">
        <v>1149</v>
      </c>
      <c r="TS28" s="396" t="s">
        <v>1100</v>
      </c>
      <c r="TT28" s="1534"/>
      <c r="TU28" s="616" t="s">
        <v>1966</v>
      </c>
      <c r="TV28" s="396" t="s">
        <v>1952</v>
      </c>
      <c r="TW28" s="396" t="s">
        <v>1939</v>
      </c>
      <c r="TX28" s="1534"/>
      <c r="TY28" s="616" t="s">
        <v>1902</v>
      </c>
      <c r="TZ28" s="396" t="s">
        <v>1940</v>
      </c>
      <c r="UA28" s="396" t="s">
        <v>1957</v>
      </c>
      <c r="UB28" s="397"/>
      <c r="UC28" s="1668" t="s">
        <v>1998</v>
      </c>
      <c r="UD28" s="1669" t="s">
        <v>1956</v>
      </c>
      <c r="UE28" s="1669" t="s">
        <v>1978</v>
      </c>
      <c r="UF28" s="1701" t="s">
        <v>897</v>
      </c>
      <c r="UG28" s="1668" t="s">
        <v>1938</v>
      </c>
      <c r="UH28" s="1669" t="s">
        <v>1908</v>
      </c>
      <c r="UI28" s="1669" t="s">
        <v>1934</v>
      </c>
      <c r="UJ28" s="1701"/>
      <c r="UK28" s="1668" t="s">
        <v>1935</v>
      </c>
      <c r="UL28" s="1669" t="s">
        <v>2006</v>
      </c>
      <c r="UM28" s="1669" t="s">
        <v>1920</v>
      </c>
      <c r="UN28" s="1701"/>
      <c r="UO28" s="1668" t="s">
        <v>1948</v>
      </c>
      <c r="UP28" s="1669" t="s">
        <v>1967</v>
      </c>
      <c r="UQ28" s="1669" t="s">
        <v>1945</v>
      </c>
      <c r="UR28" s="1701"/>
      <c r="US28" s="1668" t="s">
        <v>1446</v>
      </c>
      <c r="UT28" s="1669" t="s">
        <v>1634</v>
      </c>
      <c r="UU28" s="1669" t="s">
        <v>1452</v>
      </c>
      <c r="UV28" s="1701"/>
      <c r="UW28" s="1802" t="s">
        <v>1958</v>
      </c>
      <c r="UX28" s="1803" t="s">
        <v>1947</v>
      </c>
      <c r="UY28" s="1803" t="s">
        <v>1968</v>
      </c>
      <c r="UZ28" s="1830" t="s">
        <v>897</v>
      </c>
      <c r="VA28" s="1802" t="s">
        <v>1976</v>
      </c>
      <c r="VB28" s="2165" t="s">
        <v>1961</v>
      </c>
      <c r="VC28" s="2165" t="s">
        <v>2000</v>
      </c>
      <c r="VD28" s="2168" t="s">
        <v>897</v>
      </c>
      <c r="VE28" s="2188" t="s">
        <v>2002</v>
      </c>
      <c r="VF28" s="2165" t="s">
        <v>1978</v>
      </c>
      <c r="VG28" s="2165" t="s">
        <v>1907</v>
      </c>
      <c r="VH28" s="2168" t="s">
        <v>897</v>
      </c>
      <c r="VI28" s="2188" t="s">
        <v>2156</v>
      </c>
      <c r="VJ28" s="590" t="s">
        <v>320</v>
      </c>
      <c r="VK28" s="1803" t="s">
        <v>2158</v>
      </c>
      <c r="VL28" s="1830" t="s">
        <v>812</v>
      </c>
      <c r="VM28" s="1802" t="s">
        <v>798</v>
      </c>
      <c r="VN28" s="1803" t="s">
        <v>1100</v>
      </c>
      <c r="VO28" s="1803" t="s">
        <v>803</v>
      </c>
      <c r="VP28" s="1830" t="s">
        <v>897</v>
      </c>
      <c r="VQ28" s="1802" t="s">
        <v>250</v>
      </c>
      <c r="VR28" s="1803" t="s">
        <v>1096</v>
      </c>
      <c r="VS28" s="1803" t="s">
        <v>1450</v>
      </c>
      <c r="VT28" s="1830" t="s">
        <v>897</v>
      </c>
      <c r="VU28" s="1802" t="s">
        <v>1939</v>
      </c>
      <c r="VV28" s="1803" t="s">
        <v>1916</v>
      </c>
      <c r="VW28" s="1803" t="s">
        <v>1948</v>
      </c>
      <c r="VX28" s="1830" t="s">
        <v>897</v>
      </c>
      <c r="VY28" s="1802" t="s">
        <v>1897</v>
      </c>
      <c r="VZ28" s="1803" t="s">
        <v>1936</v>
      </c>
      <c r="WA28" s="1803" t="s">
        <v>1977</v>
      </c>
      <c r="WB28" s="1830" t="s">
        <v>897</v>
      </c>
      <c r="WC28" s="1802" t="s">
        <v>1946</v>
      </c>
      <c r="WD28" s="1803" t="s">
        <v>1955</v>
      </c>
      <c r="WE28" s="1803" t="s">
        <v>1908</v>
      </c>
      <c r="WF28" s="1830" t="s">
        <v>897</v>
      </c>
      <c r="WG28" s="1802" t="s">
        <v>1937</v>
      </c>
      <c r="WH28" s="1803" t="s">
        <v>1962</v>
      </c>
      <c r="WI28" s="1803" t="s">
        <v>2008</v>
      </c>
      <c r="WJ28" s="1830" t="s">
        <v>897</v>
      </c>
      <c r="WK28" s="1802" t="s">
        <v>1971</v>
      </c>
      <c r="WL28" s="1803" t="s">
        <v>1910</v>
      </c>
      <c r="WM28" s="2165" t="s">
        <v>2002</v>
      </c>
      <c r="WN28" s="2168" t="s">
        <v>897</v>
      </c>
      <c r="WO28" s="2188" t="s">
        <v>1949</v>
      </c>
      <c r="WP28" s="2165" t="s">
        <v>2009</v>
      </c>
      <c r="WQ28" s="2165" t="s">
        <v>2113</v>
      </c>
      <c r="WR28" s="2168" t="s">
        <v>897</v>
      </c>
      <c r="WS28" s="2188" t="s">
        <v>1945</v>
      </c>
      <c r="WT28" s="2165" t="s">
        <v>2280</v>
      </c>
      <c r="WU28" s="2165" t="s">
        <v>1967</v>
      </c>
      <c r="WV28" s="2168" t="s">
        <v>897</v>
      </c>
      <c r="WW28" s="2188" t="s">
        <v>1942</v>
      </c>
      <c r="WX28" s="2165" t="s">
        <v>1961</v>
      </c>
      <c r="WY28" s="2165" t="s">
        <v>2322</v>
      </c>
      <c r="WZ28" s="2168" t="s">
        <v>897</v>
      </c>
      <c r="XA28" s="2188" t="s">
        <v>1947</v>
      </c>
      <c r="XB28" s="2165" t="s">
        <v>2049</v>
      </c>
      <c r="XC28" s="590" t="s">
        <v>2173</v>
      </c>
      <c r="XD28" s="1830" t="s">
        <v>1955</v>
      </c>
      <c r="XE28" s="1802" t="s">
        <v>1915</v>
      </c>
      <c r="XF28" s="1803" t="s">
        <v>1992</v>
      </c>
      <c r="XG28" s="1803" t="s">
        <v>1884</v>
      </c>
      <c r="XH28" s="1830" t="s">
        <v>897</v>
      </c>
      <c r="XI28" s="1802" t="s">
        <v>1872</v>
      </c>
      <c r="XJ28" s="1803" t="s">
        <v>1989</v>
      </c>
      <c r="XK28" s="1803" t="s">
        <v>1976</v>
      </c>
      <c r="XL28" s="1830" t="s">
        <v>897</v>
      </c>
      <c r="XM28" s="1802" t="s">
        <v>1902</v>
      </c>
      <c r="XN28" s="1803" t="s">
        <v>1979</v>
      </c>
      <c r="XO28" s="1803" t="s">
        <v>1998</v>
      </c>
      <c r="XP28" s="1830" t="s">
        <v>897</v>
      </c>
      <c r="XQ28" s="1802" t="s">
        <v>1920</v>
      </c>
      <c r="XR28" s="1803" t="s">
        <v>1999</v>
      </c>
      <c r="XS28" s="1803" t="s">
        <v>1914</v>
      </c>
      <c r="XT28" s="1830" t="s">
        <v>897</v>
      </c>
      <c r="XU28" s="1802" t="s">
        <v>1916</v>
      </c>
      <c r="XV28" s="1803" t="s">
        <v>1945</v>
      </c>
      <c r="XW28" s="1803" t="s">
        <v>1951</v>
      </c>
      <c r="XX28" s="1830" t="s">
        <v>897</v>
      </c>
      <c r="XY28" s="1802" t="s">
        <v>1923</v>
      </c>
      <c r="XZ28" s="1803" t="s">
        <v>2279</v>
      </c>
      <c r="YA28" s="1803" t="s">
        <v>1957</v>
      </c>
      <c r="YB28" s="1830" t="s">
        <v>897</v>
      </c>
      <c r="YC28" s="1802" t="s">
        <v>1950</v>
      </c>
      <c r="YD28" s="1803" t="s">
        <v>1990</v>
      </c>
      <c r="YE28" s="1803" t="s">
        <v>1978</v>
      </c>
      <c r="YF28" s="1830" t="s">
        <v>897</v>
      </c>
      <c r="YG28" s="1802" t="s">
        <v>1942</v>
      </c>
      <c r="YH28" s="1803" t="s">
        <v>1996</v>
      </c>
      <c r="YI28" s="1803" t="s">
        <v>1896</v>
      </c>
      <c r="YJ28" s="1830" t="s">
        <v>897</v>
      </c>
      <c r="YK28" s="1802" t="s">
        <v>1915</v>
      </c>
      <c r="YL28" s="1803" t="s">
        <v>2355</v>
      </c>
      <c r="YM28" s="1803" t="s">
        <v>1966</v>
      </c>
      <c r="YN28" s="1804" t="s">
        <v>897</v>
      </c>
      <c r="YO28" s="1802" t="s">
        <v>2006</v>
      </c>
      <c r="YP28" s="1803" t="s">
        <v>1979</v>
      </c>
      <c r="YQ28" s="1803" t="s">
        <v>1991</v>
      </c>
      <c r="YR28" s="1830" t="s">
        <v>897</v>
      </c>
      <c r="YS28" s="1802" t="s">
        <v>1958</v>
      </c>
      <c r="YT28" s="1803" t="s">
        <v>1936</v>
      </c>
      <c r="YU28" s="1803" t="s">
        <v>1988</v>
      </c>
      <c r="YV28" s="1830" t="s">
        <v>897</v>
      </c>
      <c r="YW28" s="1802" t="s">
        <v>1935</v>
      </c>
      <c r="YX28" s="1803" t="s">
        <v>1931</v>
      </c>
      <c r="YY28" s="1803" t="s">
        <v>1920</v>
      </c>
      <c r="YZ28" s="1830" t="s">
        <v>897</v>
      </c>
      <c r="ZA28" s="1802" t="s">
        <v>1967</v>
      </c>
      <c r="ZB28" s="1803" t="s">
        <v>2008</v>
      </c>
      <c r="ZC28" s="1803" t="s">
        <v>1989</v>
      </c>
      <c r="ZD28" s="1830" t="s">
        <v>897</v>
      </c>
      <c r="ZE28" s="1802" t="s">
        <v>1925</v>
      </c>
      <c r="ZF28" s="1803" t="s">
        <v>1949</v>
      </c>
      <c r="ZG28" s="1803" t="s">
        <v>1942</v>
      </c>
      <c r="ZH28" s="1830" t="s">
        <v>897</v>
      </c>
      <c r="ZI28" s="1802" t="s">
        <v>2355</v>
      </c>
      <c r="ZJ28" s="1803" t="s">
        <v>1915</v>
      </c>
      <c r="ZK28" s="1803" t="s">
        <v>2010</v>
      </c>
      <c r="ZL28" s="1804" t="s">
        <v>897</v>
      </c>
      <c r="ZM28" s="1802" t="s">
        <v>1975</v>
      </c>
      <c r="ZN28" s="1803" t="s">
        <v>1996</v>
      </c>
      <c r="ZO28" s="1803" t="s">
        <v>1909</v>
      </c>
      <c r="ZP28" s="1830" t="s">
        <v>897</v>
      </c>
      <c r="ZQ28" s="1802" t="s">
        <v>1976</v>
      </c>
      <c r="ZR28" s="1803" t="s">
        <v>2412</v>
      </c>
      <c r="ZS28" s="1803" t="s">
        <v>1941</v>
      </c>
      <c r="ZT28" s="1830" t="s">
        <v>897</v>
      </c>
      <c r="ZU28" s="1802" t="s">
        <v>2009</v>
      </c>
      <c r="ZV28" s="1803" t="s">
        <v>1966</v>
      </c>
      <c r="ZW28" s="1803" t="s">
        <v>1939</v>
      </c>
      <c r="ZX28" s="1830" t="s">
        <v>897</v>
      </c>
      <c r="ZY28" s="1802" t="s">
        <v>2354</v>
      </c>
      <c r="ZZ28" s="2165" t="s">
        <v>2002</v>
      </c>
      <c r="AAA28" s="2165" t="s">
        <v>1974</v>
      </c>
      <c r="AAB28" s="2168" t="s">
        <v>897</v>
      </c>
      <c r="AAC28" s="2188" t="s">
        <v>2417</v>
      </c>
      <c r="AAD28" s="2165" t="s">
        <v>1897</v>
      </c>
      <c r="AAE28" s="2165" t="s">
        <v>1954</v>
      </c>
      <c r="AAF28" s="2168" t="s">
        <v>897</v>
      </c>
      <c r="AAG28" s="2188" t="s">
        <v>2418</v>
      </c>
      <c r="AAH28" s="589" t="s">
        <v>379</v>
      </c>
      <c r="AAI28" s="1803" t="s">
        <v>2005</v>
      </c>
      <c r="AAJ28" s="1830" t="s">
        <v>1925</v>
      </c>
      <c r="AAK28" s="1802" t="s">
        <v>1904</v>
      </c>
      <c r="AAL28" s="1803" t="s">
        <v>1914</v>
      </c>
      <c r="AAM28" s="1803" t="s">
        <v>897</v>
      </c>
      <c r="AAN28" s="1804" t="s">
        <v>897</v>
      </c>
      <c r="AAO28" s="1802" t="s">
        <v>1976</v>
      </c>
      <c r="AAP28" s="1803" t="s">
        <v>1933</v>
      </c>
      <c r="AAQ28" s="1803" t="s">
        <v>1907</v>
      </c>
      <c r="AAR28" s="1830" t="s">
        <v>897</v>
      </c>
      <c r="AAS28" s="1802" t="s">
        <v>2280</v>
      </c>
      <c r="AAT28" s="1803" t="s">
        <v>1950</v>
      </c>
      <c r="AAU28" s="1803" t="s">
        <v>1977</v>
      </c>
      <c r="AAV28" s="1804" t="s">
        <v>897</v>
      </c>
      <c r="AAW28" s="1802" t="s">
        <v>1951</v>
      </c>
      <c r="AAX28" s="1803" t="s">
        <v>1945</v>
      </c>
      <c r="AAY28" s="1803" t="s">
        <v>1931</v>
      </c>
      <c r="AAZ28" s="1830" t="s">
        <v>897</v>
      </c>
      <c r="ABA28" s="1802" t="s">
        <v>1991</v>
      </c>
      <c r="ABB28" s="1803" t="s">
        <v>1884</v>
      </c>
      <c r="ABC28" s="1803" t="s">
        <v>897</v>
      </c>
      <c r="ABD28" s="1830" t="s">
        <v>897</v>
      </c>
      <c r="ABE28" s="1802" t="s">
        <v>2049</v>
      </c>
      <c r="ABF28" s="1803" t="s">
        <v>2355</v>
      </c>
      <c r="ABG28" s="1803" t="s">
        <v>2824</v>
      </c>
      <c r="ABH28" s="1830" t="s">
        <v>897</v>
      </c>
      <c r="ABI28" s="1802" t="s">
        <v>2414</v>
      </c>
      <c r="ABJ28" s="1803" t="s">
        <v>1925</v>
      </c>
      <c r="ABK28" s="1803" t="s">
        <v>2724</v>
      </c>
      <c r="ABL28" s="1830" t="s">
        <v>897</v>
      </c>
      <c r="ABM28" s="1802" t="s">
        <v>2362</v>
      </c>
      <c r="ABN28" s="2165" t="s">
        <v>1926</v>
      </c>
      <c r="ABO28" s="2165" t="s">
        <v>1990</v>
      </c>
      <c r="ABP28" s="2168" t="s">
        <v>897</v>
      </c>
      <c r="ABQ28" s="2188" t="s">
        <v>2415</v>
      </c>
      <c r="ABR28" s="2165" t="s">
        <v>2412</v>
      </c>
      <c r="ABS28" s="2165" t="s">
        <v>1951</v>
      </c>
      <c r="ABT28" s="2168" t="s">
        <v>897</v>
      </c>
      <c r="ABU28" s="2188" t="s">
        <v>2358</v>
      </c>
      <c r="ABV28" s="2165" t="s">
        <v>2009</v>
      </c>
      <c r="ABW28" s="2165" t="s">
        <v>2824</v>
      </c>
      <c r="ABX28" s="2168" t="s">
        <v>897</v>
      </c>
      <c r="ABY28" s="2188" t="s">
        <v>2279</v>
      </c>
      <c r="ABZ28" s="2165" t="s">
        <v>2006</v>
      </c>
      <c r="ACA28" s="2165" t="s">
        <v>1978</v>
      </c>
      <c r="ACB28" s="2168" t="s">
        <v>2860</v>
      </c>
      <c r="ACC28" s="1802" t="s">
        <v>2418</v>
      </c>
      <c r="ACD28" s="1803" t="s">
        <v>2367</v>
      </c>
      <c r="ACE28" s="1803" t="s">
        <v>1945</v>
      </c>
      <c r="ACF28" s="1830" t="s">
        <v>897</v>
      </c>
      <c r="ACG28" s="1802" t="s">
        <v>1870</v>
      </c>
      <c r="ACH28" s="1803" t="s">
        <v>1890</v>
      </c>
      <c r="ACI28" s="1803" t="s">
        <v>897</v>
      </c>
      <c r="ACJ28" s="1830" t="s">
        <v>897</v>
      </c>
      <c r="ACK28" s="1802" t="s">
        <v>1999</v>
      </c>
      <c r="ACL28" s="1803" t="s">
        <v>2358</v>
      </c>
      <c r="ACM28" s="1803" t="s">
        <v>2415</v>
      </c>
      <c r="ACN28" s="1830" t="s">
        <v>897</v>
      </c>
      <c r="ACO28" s="1802" t="s">
        <v>1933</v>
      </c>
      <c r="ACP28" s="1803" t="s">
        <v>1949</v>
      </c>
      <c r="ACQ28" s="1803" t="s">
        <v>1896</v>
      </c>
      <c r="ACR28" s="1830" t="s">
        <v>897</v>
      </c>
      <c r="ACS28" s="1802" t="s">
        <v>2363</v>
      </c>
      <c r="ACT28" s="1803" t="s">
        <v>2049</v>
      </c>
      <c r="ACU28" s="1803" t="s">
        <v>2279</v>
      </c>
      <c r="ACV28" s="1830" t="s">
        <v>897</v>
      </c>
      <c r="ACW28" s="1802" t="s">
        <v>1978</v>
      </c>
      <c r="ACX28" s="1803" t="s">
        <v>2357</v>
      </c>
      <c r="ACY28" s="1803" t="s">
        <v>1941</v>
      </c>
      <c r="ACZ28" s="1830" t="s">
        <v>897</v>
      </c>
      <c r="ADA28" s="1802" t="s">
        <v>2355</v>
      </c>
      <c r="ADB28" s="1803" t="s">
        <v>2358</v>
      </c>
      <c r="ADC28" s="1803" t="s">
        <v>2364</v>
      </c>
      <c r="ADD28" s="1830" t="s">
        <v>897</v>
      </c>
      <c r="ADE28" s="1802" t="s">
        <v>1999</v>
      </c>
      <c r="ADF28" s="1803" t="s">
        <v>1990</v>
      </c>
      <c r="ADG28" s="1803" t="s">
        <v>1949</v>
      </c>
      <c r="ADH28" s="1830" t="s">
        <v>897</v>
      </c>
      <c r="ADI28" s="1802" t="s">
        <v>3053</v>
      </c>
      <c r="ADJ28" s="1803" t="s">
        <v>1714</v>
      </c>
      <c r="ADK28" s="1803" t="s">
        <v>3054</v>
      </c>
      <c r="ADL28" s="1830" t="s">
        <v>897</v>
      </c>
      <c r="ADM28" s="1802" t="s">
        <v>1910</v>
      </c>
      <c r="ADN28" s="1803" t="s">
        <v>1934</v>
      </c>
      <c r="ADO28" s="1803" t="s">
        <v>897</v>
      </c>
      <c r="ADP28" s="1830" t="s">
        <v>897</v>
      </c>
      <c r="ADQ28" s="1802" t="s">
        <v>2279</v>
      </c>
      <c r="ADR28" s="1803" t="s">
        <v>2112</v>
      </c>
      <c r="ADS28" s="1803" t="s">
        <v>1978</v>
      </c>
      <c r="ADT28" s="1830" t="s">
        <v>897</v>
      </c>
      <c r="ADU28" s="1802" t="s">
        <v>1941</v>
      </c>
      <c r="ADV28" s="1803" t="s">
        <v>2418</v>
      </c>
      <c r="ADW28" s="1803" t="s">
        <v>2356</v>
      </c>
      <c r="ADX28" s="1830" t="s">
        <v>897</v>
      </c>
      <c r="ADY28" s="2585" t="s">
        <v>2727</v>
      </c>
      <c r="ADZ28" s="2169" t="s">
        <v>2415</v>
      </c>
      <c r="AEA28" s="2169" t="s">
        <v>2010</v>
      </c>
      <c r="AEB28" s="2586" t="s">
        <v>897</v>
      </c>
      <c r="AEC28" s="2585" t="s">
        <v>1990</v>
      </c>
      <c r="AED28" s="2169" t="s">
        <v>1949</v>
      </c>
      <c r="AEE28" s="2169" t="s">
        <v>2363</v>
      </c>
      <c r="AEF28" s="2646" t="s">
        <v>897</v>
      </c>
      <c r="AEG28" s="1802" t="s">
        <v>1958</v>
      </c>
      <c r="AEH28" s="1803" t="s">
        <v>2357</v>
      </c>
      <c r="AEI28" s="1803" t="s">
        <v>1934</v>
      </c>
      <c r="AEJ28" s="1830" t="s">
        <v>897</v>
      </c>
      <c r="AEK28" s="1802" t="s">
        <v>1892</v>
      </c>
      <c r="AEL28" s="1803" t="s">
        <v>1979</v>
      </c>
      <c r="AEM28" s="1803" t="s">
        <v>897</v>
      </c>
      <c r="AEN28" s="1830" t="s">
        <v>897</v>
      </c>
      <c r="AEO28" s="1802" t="s">
        <v>2113</v>
      </c>
      <c r="AEP28" s="1803" t="s">
        <v>2280</v>
      </c>
      <c r="AEQ28" s="1803" t="s">
        <v>2416</v>
      </c>
      <c r="AER28" s="1804" t="s">
        <v>897</v>
      </c>
      <c r="AES28" s="2730" t="s">
        <v>156</v>
      </c>
      <c r="AET28" s="2333" t="s">
        <v>1133</v>
      </c>
      <c r="AEU28" s="616">
        <f t="shared" si="7"/>
        <v>16</v>
      </c>
      <c r="AEV28" s="396">
        <f t="shared" si="8"/>
        <v>18</v>
      </c>
      <c r="AEW28" s="1534">
        <f t="shared" si="9"/>
        <v>34</v>
      </c>
      <c r="AEX28" s="1537">
        <f t="shared" si="10"/>
        <v>0.47058823529411764</v>
      </c>
      <c r="AEY28" s="616">
        <f t="shared" si="11"/>
        <v>8</v>
      </c>
      <c r="AEZ28" s="396">
        <f t="shared" si="12"/>
        <v>9</v>
      </c>
      <c r="AFA28" s="1534">
        <f t="shared" si="13"/>
        <v>17</v>
      </c>
      <c r="AFB28" s="1538">
        <f t="shared" si="14"/>
        <v>0.47058823529411764</v>
      </c>
    </row>
    <row r="29" spans="1:835" x14ac:dyDescent="0.2">
      <c r="A29" s="281"/>
      <c r="B29" s="74" t="s">
        <v>2127</v>
      </c>
      <c r="C29" s="569">
        <f t="shared" ca="1" si="0"/>
        <v>17</v>
      </c>
      <c r="D29" s="574">
        <v>39855</v>
      </c>
      <c r="E29" s="331" t="s">
        <v>976</v>
      </c>
      <c r="F29" s="75" t="s">
        <v>1159</v>
      </c>
      <c r="G29" s="187" t="s">
        <v>7</v>
      </c>
      <c r="H29" s="76">
        <f>COUNTIF($L29:$XFD29,"*○*")</f>
        <v>166</v>
      </c>
      <c r="I29" s="77">
        <f>COUNTIF($L29:$XFD29,"*●*")</f>
        <v>164</v>
      </c>
      <c r="J29" s="77">
        <f t="shared" ref="J29:J36" si="17">SUM(H29:I29)</f>
        <v>330</v>
      </c>
      <c r="K29" s="95">
        <f t="shared" ref="K29:K36" si="18">IFERROR(H29/J29,"")</f>
        <v>0.50303030303030305</v>
      </c>
      <c r="L29" s="1071"/>
      <c r="M29" s="1071"/>
      <c r="N29" s="1071"/>
      <c r="O29" s="1071"/>
      <c r="P29" s="1071"/>
      <c r="Q29" s="1071"/>
      <c r="R29" s="1071"/>
      <c r="S29" s="1071"/>
      <c r="T29" s="1071"/>
      <c r="U29" s="1071"/>
      <c r="V29" s="1071"/>
      <c r="W29" s="1071"/>
      <c r="X29" s="1071"/>
      <c r="Y29" s="1071"/>
      <c r="Z29" s="1071"/>
      <c r="AA29" s="1071"/>
      <c r="AB29" s="1071"/>
      <c r="AC29" s="1071"/>
      <c r="AD29" s="1071"/>
      <c r="AE29" s="1071"/>
      <c r="AF29" s="1071"/>
      <c r="AG29" s="1071"/>
      <c r="AH29" s="1071"/>
      <c r="AI29" s="1071"/>
      <c r="AJ29" s="1071"/>
      <c r="AK29" s="1071"/>
      <c r="AL29" s="1071"/>
      <c r="AM29" s="1071"/>
      <c r="AN29" s="1071"/>
      <c r="AO29" s="1071"/>
      <c r="AP29" s="1071"/>
      <c r="AQ29" s="1071"/>
      <c r="AR29" s="1071"/>
      <c r="AS29" s="1071"/>
      <c r="AT29" s="1071"/>
      <c r="AU29" s="1071"/>
      <c r="AV29" s="1071"/>
      <c r="AW29" s="1071"/>
      <c r="AX29" s="1071"/>
      <c r="AY29" s="1071"/>
      <c r="AZ29" s="1071"/>
      <c r="BA29" s="1071"/>
      <c r="BB29" s="1071"/>
      <c r="BC29" s="1071"/>
      <c r="BD29" s="1071"/>
      <c r="BE29" s="1071"/>
      <c r="BF29" s="1071"/>
      <c r="BG29" s="1071"/>
      <c r="BH29" s="1071"/>
      <c r="BI29" s="1071"/>
      <c r="BJ29" s="1071"/>
      <c r="BK29" s="1071"/>
      <c r="BL29" s="1071"/>
      <c r="BM29" s="1071"/>
      <c r="BN29" s="1071"/>
      <c r="BO29" s="1071"/>
      <c r="BP29" s="1071"/>
      <c r="BQ29" s="1071"/>
      <c r="BR29" s="1071"/>
      <c r="BS29" s="1071"/>
      <c r="BT29" s="1071"/>
      <c r="BU29" s="1071"/>
      <c r="BV29" s="1071"/>
      <c r="BW29" s="1071"/>
      <c r="BX29" s="1071"/>
      <c r="BY29" s="1071"/>
      <c r="BZ29" s="1071"/>
      <c r="CA29" s="1071"/>
      <c r="CB29" s="1071"/>
      <c r="CC29" s="1071"/>
      <c r="CD29" s="1071"/>
      <c r="CE29" s="1071"/>
      <c r="CF29" s="1071"/>
      <c r="CG29" s="1071"/>
      <c r="CH29" s="1071"/>
      <c r="CI29" s="1071"/>
      <c r="CJ29" s="1071"/>
      <c r="CK29" s="1071"/>
      <c r="CL29" s="1071"/>
      <c r="CM29" s="1071"/>
      <c r="CN29" s="1071"/>
      <c r="CO29" s="1071"/>
      <c r="CP29" s="1071"/>
      <c r="CQ29" s="1071"/>
      <c r="CR29" s="1071"/>
      <c r="CS29" s="1071"/>
      <c r="CT29" s="1071"/>
      <c r="CU29" s="1071"/>
      <c r="CV29" s="1071"/>
      <c r="CW29" s="1071"/>
      <c r="CX29" s="1071"/>
      <c r="CY29" s="1071"/>
      <c r="CZ29" s="1071"/>
      <c r="DA29" s="1071"/>
      <c r="DB29" s="1071"/>
      <c r="DC29" s="1071"/>
      <c r="DD29" s="1071"/>
      <c r="DE29" s="1071"/>
      <c r="DF29" s="1071"/>
      <c r="DG29" s="1071"/>
      <c r="DH29" s="1071"/>
      <c r="DI29" s="1071"/>
      <c r="DJ29" s="1071"/>
      <c r="DK29" s="1071"/>
      <c r="DL29" s="1071"/>
      <c r="DM29" s="1071"/>
      <c r="DN29" s="1071"/>
      <c r="DO29" s="1071"/>
      <c r="DP29" s="1071"/>
      <c r="DQ29" s="1071"/>
      <c r="DR29" s="1071"/>
      <c r="DS29" s="1071"/>
      <c r="DT29" s="1071"/>
      <c r="DU29" s="1071"/>
      <c r="DV29" s="1071"/>
      <c r="DW29" s="1071"/>
      <c r="DX29" s="1071"/>
      <c r="DY29" s="1071"/>
      <c r="DZ29" s="1071"/>
      <c r="EA29" s="1071"/>
      <c r="EB29" s="1071"/>
      <c r="EC29" s="1071"/>
      <c r="ED29" s="1071"/>
      <c r="EE29" s="1071"/>
      <c r="EF29" s="1071"/>
      <c r="EG29" s="1071"/>
      <c r="EH29" s="1071"/>
      <c r="EI29" s="1071"/>
      <c r="EJ29" s="1071"/>
      <c r="EK29" s="1071"/>
      <c r="EL29" s="1071"/>
      <c r="EM29" s="1071"/>
      <c r="EN29" s="1071"/>
      <c r="EO29" s="1071"/>
      <c r="EP29" s="1071"/>
      <c r="EQ29" s="1071"/>
      <c r="ER29" s="1071"/>
      <c r="ES29" s="1071"/>
      <c r="ET29" s="1071"/>
      <c r="EU29" s="1071"/>
      <c r="EV29" s="1071"/>
      <c r="EW29" s="1071"/>
      <c r="EX29" s="1071"/>
      <c r="EY29" s="1071"/>
      <c r="EZ29" s="1071"/>
      <c r="FA29" s="1071"/>
      <c r="FB29" s="1071"/>
      <c r="FC29" s="1071"/>
      <c r="FD29" s="1071"/>
      <c r="FE29" s="1071"/>
      <c r="FF29" s="1071"/>
      <c r="FG29" s="1071"/>
      <c r="FH29" s="1071"/>
      <c r="FI29" s="1071"/>
      <c r="FJ29" s="1071"/>
      <c r="FK29" s="1071"/>
      <c r="FL29" s="1071"/>
      <c r="FM29" s="1071"/>
      <c r="FN29" s="1071"/>
      <c r="FO29" s="1071"/>
      <c r="FP29" s="1071"/>
      <c r="FQ29" s="1071"/>
      <c r="FR29" s="1071"/>
      <c r="FS29" s="1071"/>
      <c r="FT29" s="1071"/>
      <c r="FU29" s="1071"/>
      <c r="FV29" s="1071"/>
      <c r="FW29" s="1071"/>
      <c r="FX29" s="1071"/>
      <c r="FY29" s="1071"/>
      <c r="FZ29" s="1071"/>
      <c r="GA29" s="1071"/>
      <c r="GB29" s="1071"/>
      <c r="GC29" s="1071"/>
      <c r="GD29" s="1071"/>
      <c r="GE29" s="1071"/>
      <c r="GF29" s="1071"/>
      <c r="GG29" s="1071"/>
      <c r="GH29" s="1071"/>
      <c r="GI29" s="1071"/>
      <c r="GJ29" s="1071"/>
      <c r="GK29" s="1071"/>
      <c r="GL29" s="1071"/>
      <c r="GM29" s="1071"/>
      <c r="GN29" s="1071"/>
      <c r="GO29" s="1071"/>
      <c r="GP29" s="1071"/>
      <c r="GQ29" s="1071"/>
      <c r="GR29" s="1071"/>
      <c r="GS29" s="1071"/>
      <c r="GT29" s="1071"/>
      <c r="GU29" s="1071"/>
      <c r="GV29" s="1071"/>
      <c r="GW29" s="1071"/>
      <c r="GX29" s="1071"/>
      <c r="GY29" s="1071"/>
      <c r="GZ29" s="1071"/>
      <c r="HA29" s="1071"/>
      <c r="HB29" s="1071"/>
      <c r="HC29" s="1071"/>
      <c r="HD29" s="1071"/>
      <c r="HE29" s="1071"/>
      <c r="HF29" s="1071"/>
      <c r="HG29" s="1071"/>
      <c r="HH29" s="1071"/>
      <c r="HI29" s="1071"/>
      <c r="HJ29" s="1071"/>
      <c r="HK29" s="1071"/>
      <c r="HL29" s="1071"/>
      <c r="HM29" s="1071"/>
      <c r="HN29" s="1071"/>
      <c r="HO29" s="1071"/>
      <c r="HP29" s="1071"/>
      <c r="HQ29" s="1071"/>
      <c r="HR29" s="1071"/>
      <c r="HS29" s="1071"/>
      <c r="HT29" s="1071"/>
      <c r="HU29" s="1071"/>
      <c r="HV29" s="1071"/>
      <c r="HW29" s="1071"/>
      <c r="HX29" s="1071"/>
      <c r="HY29" s="1071"/>
      <c r="HZ29" s="1071"/>
      <c r="IA29" s="1071"/>
      <c r="IB29" s="1071"/>
      <c r="IC29" s="1071"/>
      <c r="ID29" s="1071"/>
      <c r="IE29" s="1071"/>
      <c r="IF29" s="1071"/>
      <c r="IG29" s="1071"/>
      <c r="IH29" s="1071"/>
      <c r="II29" s="1071"/>
      <c r="IJ29" s="1071"/>
      <c r="IK29" s="1071"/>
      <c r="IL29" s="1071"/>
      <c r="IM29" s="1071"/>
      <c r="IN29" s="1071"/>
      <c r="IO29" s="1071"/>
      <c r="IP29" s="1071"/>
      <c r="IQ29" s="1071"/>
      <c r="IR29" s="1071"/>
      <c r="IS29" s="1071"/>
      <c r="IT29" s="1071"/>
      <c r="IU29" s="1071"/>
      <c r="IV29" s="1071"/>
      <c r="IW29" s="1071"/>
      <c r="IX29" s="1071"/>
      <c r="IY29" s="1071"/>
      <c r="IZ29" s="1071"/>
      <c r="JA29" s="1071"/>
      <c r="JB29" s="1071"/>
      <c r="JC29" s="1071"/>
      <c r="JD29" s="1071"/>
      <c r="JE29" s="1071"/>
      <c r="JF29" s="1071"/>
      <c r="JG29" s="1071"/>
      <c r="JH29" s="1071"/>
      <c r="JI29" s="1071"/>
      <c r="JJ29" s="1071"/>
      <c r="JK29" s="1071"/>
      <c r="JL29" s="1071"/>
      <c r="JM29" s="1071"/>
      <c r="JN29" s="1071"/>
      <c r="JO29" s="1071"/>
      <c r="JP29" s="1071"/>
      <c r="JQ29" s="1071"/>
      <c r="JR29" s="1071"/>
      <c r="JS29" s="1071"/>
      <c r="JT29" s="1071"/>
      <c r="JU29" s="1071"/>
      <c r="JV29" s="1071"/>
      <c r="JW29" s="1071"/>
      <c r="JX29" s="1071"/>
      <c r="JY29" s="1071"/>
      <c r="JZ29" s="1071"/>
      <c r="KA29" s="1071"/>
      <c r="KB29" s="1071"/>
      <c r="KC29" s="1071"/>
      <c r="KD29" s="1071"/>
      <c r="KE29" s="1071"/>
      <c r="KF29" s="1071"/>
      <c r="KG29" s="1071"/>
      <c r="KH29" s="1071"/>
      <c r="KI29" s="1071"/>
      <c r="KJ29" s="1071"/>
      <c r="KK29" s="1071"/>
      <c r="KL29" s="1071"/>
      <c r="KM29" s="1071"/>
      <c r="KN29" s="1071"/>
      <c r="KO29" s="1071"/>
      <c r="KP29" s="1071"/>
      <c r="KQ29" s="1071"/>
      <c r="KR29" s="1071"/>
      <c r="KS29" s="1071"/>
      <c r="KT29" s="1071"/>
      <c r="KU29" s="1071"/>
      <c r="KV29" s="1071"/>
      <c r="KW29" s="1071"/>
      <c r="KX29" s="1071"/>
      <c r="KY29" s="1071"/>
      <c r="KZ29" s="1071"/>
      <c r="LA29" s="1071"/>
      <c r="LB29" s="1071"/>
      <c r="LC29" s="1071"/>
      <c r="LD29" s="1071"/>
      <c r="LE29" s="1071"/>
      <c r="LF29" s="1071"/>
      <c r="LG29" s="1071"/>
      <c r="LH29" s="1071"/>
      <c r="LI29" s="1071"/>
      <c r="LJ29" s="1071"/>
      <c r="LK29" s="1071"/>
      <c r="LL29" s="1071"/>
      <c r="LM29" s="1071"/>
      <c r="LN29" s="1071"/>
      <c r="LO29" s="1071"/>
      <c r="LP29" s="1071"/>
      <c r="LQ29" s="1071"/>
      <c r="LR29" s="1071"/>
      <c r="LS29" s="1071"/>
      <c r="LT29" s="1071"/>
      <c r="LU29" s="1071"/>
      <c r="LV29" s="1071"/>
      <c r="LW29" s="1071"/>
      <c r="LX29" s="1071"/>
      <c r="LY29" s="1071"/>
      <c r="LZ29" s="1071"/>
      <c r="MA29" s="1071"/>
      <c r="MB29" s="1071"/>
      <c r="MC29" s="1071"/>
      <c r="MD29" s="1071"/>
      <c r="ME29" s="1071"/>
      <c r="MF29" s="1071"/>
      <c r="MG29" s="1071"/>
      <c r="MH29" s="1071"/>
      <c r="MI29" s="1071"/>
      <c r="MJ29" s="76" t="s">
        <v>231</v>
      </c>
      <c r="MK29" s="77" t="s">
        <v>465</v>
      </c>
      <c r="ML29" s="77" t="s">
        <v>478</v>
      </c>
      <c r="MM29" s="110"/>
      <c r="MN29" s="76" t="s">
        <v>798</v>
      </c>
      <c r="MO29" s="77" t="s">
        <v>796</v>
      </c>
      <c r="MP29" s="77" t="s">
        <v>989</v>
      </c>
      <c r="MQ29" s="110"/>
      <c r="MR29" s="76" t="s">
        <v>813</v>
      </c>
      <c r="MS29" s="77" t="s">
        <v>802</v>
      </c>
      <c r="MT29" s="77" t="s">
        <v>804</v>
      </c>
      <c r="MU29" s="110"/>
      <c r="MV29" s="338" t="s">
        <v>1056</v>
      </c>
      <c r="MW29" s="77" t="s">
        <v>816</v>
      </c>
      <c r="MX29" s="77" t="s">
        <v>1176</v>
      </c>
      <c r="MY29" s="933"/>
      <c r="MZ29" s="338" t="s">
        <v>797</v>
      </c>
      <c r="NA29" s="77" t="s">
        <v>922</v>
      </c>
      <c r="NB29" s="77" t="s">
        <v>1114</v>
      </c>
      <c r="NC29" s="110"/>
      <c r="ND29" s="338" t="s">
        <v>1141</v>
      </c>
      <c r="NE29" s="77" t="s">
        <v>806</v>
      </c>
      <c r="NF29" s="77" t="s">
        <v>1104</v>
      </c>
      <c r="NG29" s="933"/>
      <c r="NH29" s="338" t="s">
        <v>1154</v>
      </c>
      <c r="NI29" s="77" t="s">
        <v>1111</v>
      </c>
      <c r="NJ29" s="77" t="s">
        <v>1153</v>
      </c>
      <c r="NK29" s="933"/>
      <c r="NL29" s="338" t="s">
        <v>533</v>
      </c>
      <c r="NM29" s="77" t="s">
        <v>1110</v>
      </c>
      <c r="NN29" s="77" t="s">
        <v>1155</v>
      </c>
      <c r="NO29" s="933"/>
      <c r="NP29" s="338" t="s">
        <v>1152</v>
      </c>
      <c r="NQ29" s="77" t="s">
        <v>1107</v>
      </c>
      <c r="NR29" s="77" t="s">
        <v>796</v>
      </c>
      <c r="NS29" s="933"/>
      <c r="NT29" s="338" t="s">
        <v>5</v>
      </c>
      <c r="NU29" s="77"/>
      <c r="NV29" s="77"/>
      <c r="NW29" s="933"/>
      <c r="NX29" s="338" t="s">
        <v>1103</v>
      </c>
      <c r="NY29" s="77" t="s">
        <v>771</v>
      </c>
      <c r="NZ29" s="79" t="s">
        <v>1102</v>
      </c>
      <c r="OA29" s="112"/>
      <c r="OB29" s="1054" t="s">
        <v>449</v>
      </c>
      <c r="OC29" s="79" t="s">
        <v>1108</v>
      </c>
      <c r="OD29" s="79" t="s">
        <v>815</v>
      </c>
      <c r="OE29" s="1055"/>
      <c r="OF29" s="1054" t="s">
        <v>462</v>
      </c>
      <c r="OG29" s="79" t="s">
        <v>1114</v>
      </c>
      <c r="OH29" s="79" t="s">
        <v>1012</v>
      </c>
      <c r="OI29" s="1055"/>
      <c r="OJ29" s="1054" t="s">
        <v>1141</v>
      </c>
      <c r="OK29" s="79" t="s">
        <v>798</v>
      </c>
      <c r="OL29" s="79" t="s">
        <v>920</v>
      </c>
      <c r="OM29" s="1055" t="s">
        <v>132</v>
      </c>
      <c r="ON29" s="338" t="s">
        <v>1106</v>
      </c>
      <c r="OO29" s="77" t="s">
        <v>800</v>
      </c>
      <c r="OP29" s="77" t="s">
        <v>1154</v>
      </c>
      <c r="OQ29" s="933"/>
      <c r="OR29" s="338" t="s">
        <v>1095</v>
      </c>
      <c r="OS29" s="77" t="s">
        <v>816</v>
      </c>
      <c r="OT29" s="692" t="s">
        <v>1112</v>
      </c>
      <c r="OU29" s="1251"/>
      <c r="OV29" s="1250" t="s">
        <v>797</v>
      </c>
      <c r="OW29" s="692" t="s">
        <v>806</v>
      </c>
      <c r="OX29" s="692" t="s">
        <v>1111</v>
      </c>
      <c r="OY29" s="1251"/>
      <c r="OZ29" s="1250" t="s">
        <v>1099</v>
      </c>
      <c r="PA29" s="692" t="s">
        <v>447</v>
      </c>
      <c r="PB29" s="692" t="s">
        <v>1038</v>
      </c>
      <c r="PC29" s="1251"/>
      <c r="PD29" s="1250" t="s">
        <v>1103</v>
      </c>
      <c r="PE29" s="692" t="s">
        <v>974</v>
      </c>
      <c r="PF29" s="692" t="s">
        <v>1108</v>
      </c>
      <c r="PG29" s="1251" t="s">
        <v>821</v>
      </c>
      <c r="PH29" s="338" t="s">
        <v>451</v>
      </c>
      <c r="PI29" s="77" t="s">
        <v>798</v>
      </c>
      <c r="PJ29" s="116" t="s">
        <v>1113</v>
      </c>
      <c r="PK29" s="1069"/>
      <c r="PL29" s="1051" t="s">
        <v>1153</v>
      </c>
      <c r="PM29" s="116" t="s">
        <v>1175</v>
      </c>
      <c r="PN29" s="116" t="s">
        <v>1100</v>
      </c>
      <c r="PO29" s="116"/>
      <c r="PP29" s="117"/>
      <c r="PQ29" s="1051" t="s">
        <v>813</v>
      </c>
      <c r="PR29" s="116" t="s">
        <v>811</v>
      </c>
      <c r="PS29" s="116" t="s">
        <v>803</v>
      </c>
      <c r="PT29" s="1069"/>
      <c r="PU29" s="1410" t="s">
        <v>1459</v>
      </c>
      <c r="PV29" s="1995" t="s">
        <v>1445</v>
      </c>
      <c r="PW29" s="1995" t="s">
        <v>1448</v>
      </c>
      <c r="PX29" s="1069"/>
      <c r="PY29" s="1051" t="s">
        <v>1110</v>
      </c>
      <c r="PZ29" s="116" t="s">
        <v>1099</v>
      </c>
      <c r="QA29" s="116" t="s">
        <v>1312</v>
      </c>
      <c r="QB29" s="1069" t="s">
        <v>458</v>
      </c>
      <c r="QC29" s="1051" t="s">
        <v>1502</v>
      </c>
      <c r="QD29" s="116" t="s">
        <v>1500</v>
      </c>
      <c r="QE29" s="116" t="s">
        <v>1441</v>
      </c>
      <c r="QF29" s="1069"/>
      <c r="QG29" s="1051" t="s">
        <v>1516</v>
      </c>
      <c r="QH29" s="116" t="s">
        <v>1453</v>
      </c>
      <c r="QI29" s="116" t="s">
        <v>175</v>
      </c>
      <c r="QJ29" s="1069"/>
      <c r="QK29" s="1051" t="s">
        <v>1501</v>
      </c>
      <c r="QL29" s="116" t="s">
        <v>1446</v>
      </c>
      <c r="QM29" s="116" t="s">
        <v>1440</v>
      </c>
      <c r="QN29" s="1069" t="s">
        <v>210</v>
      </c>
      <c r="QO29" s="338" t="s">
        <v>482</v>
      </c>
      <c r="QP29" s="77" t="s">
        <v>1499</v>
      </c>
      <c r="QQ29" s="77" t="s">
        <v>459</v>
      </c>
      <c r="QR29" s="933"/>
      <c r="QS29" s="338" t="s">
        <v>1108</v>
      </c>
      <c r="QT29" s="77" t="s">
        <v>1149</v>
      </c>
      <c r="QU29" s="77" t="s">
        <v>1096</v>
      </c>
      <c r="QV29" s="933"/>
      <c r="QW29" s="338" t="s">
        <v>1100</v>
      </c>
      <c r="QX29" s="77" t="s">
        <v>814</v>
      </c>
      <c r="QY29" s="77" t="s">
        <v>1109</v>
      </c>
      <c r="QZ29" s="933"/>
      <c r="RA29" s="338" t="s">
        <v>1175</v>
      </c>
      <c r="RB29" s="77" t="s">
        <v>803</v>
      </c>
      <c r="RC29" s="77" t="s">
        <v>1498</v>
      </c>
      <c r="RD29" s="933"/>
      <c r="RE29" s="338" t="s">
        <v>1095</v>
      </c>
      <c r="RF29" s="77" t="s">
        <v>1141</v>
      </c>
      <c r="RG29" s="116" t="s">
        <v>1518</v>
      </c>
      <c r="RH29" s="1069"/>
      <c r="RI29" s="1051" t="s">
        <v>1153</v>
      </c>
      <c r="RJ29" s="116" t="s">
        <v>175</v>
      </c>
      <c r="RK29" s="116" t="s">
        <v>462</v>
      </c>
      <c r="RL29" s="1069"/>
      <c r="RM29" s="1051" t="s">
        <v>813</v>
      </c>
      <c r="RN29" s="116" t="s">
        <v>1439</v>
      </c>
      <c r="RO29" s="116" t="s">
        <v>320</v>
      </c>
      <c r="RP29" s="933" t="s">
        <v>1102</v>
      </c>
      <c r="RQ29" s="338" t="s">
        <v>1155</v>
      </c>
      <c r="RR29" s="77" t="s">
        <v>1097</v>
      </c>
      <c r="RS29" s="77" t="s">
        <v>1038</v>
      </c>
      <c r="RT29" s="933"/>
      <c r="RU29" s="338" t="s">
        <v>1112</v>
      </c>
      <c r="RV29" s="77" t="s">
        <v>989</v>
      </c>
      <c r="RW29" s="77" t="s">
        <v>1442</v>
      </c>
      <c r="RX29" s="933"/>
      <c r="RY29" s="338" t="s">
        <v>1632</v>
      </c>
      <c r="RZ29" s="77" t="s">
        <v>1151</v>
      </c>
      <c r="SA29" s="77" t="s">
        <v>1450</v>
      </c>
      <c r="SB29" s="933"/>
      <c r="SC29" s="338" t="s">
        <v>1650</v>
      </c>
      <c r="SD29" s="77" t="s">
        <v>802</v>
      </c>
      <c r="SE29" s="77" t="s">
        <v>500</v>
      </c>
      <c r="SF29" s="933"/>
      <c r="SG29" s="338" t="s">
        <v>221</v>
      </c>
      <c r="SH29" s="77" t="s">
        <v>1440</v>
      </c>
      <c r="SI29" s="77" t="s">
        <v>1453</v>
      </c>
      <c r="SJ29" s="933"/>
      <c r="SK29" s="338" t="s">
        <v>1152</v>
      </c>
      <c r="SL29" s="77" t="s">
        <v>816</v>
      </c>
      <c r="SM29" s="77" t="s">
        <v>452</v>
      </c>
      <c r="SN29" s="933"/>
      <c r="SO29" s="1051" t="s">
        <v>1176</v>
      </c>
      <c r="SP29" s="116" t="s">
        <v>1100</v>
      </c>
      <c r="SQ29" s="116" t="s">
        <v>1516</v>
      </c>
      <c r="SR29" s="1069"/>
      <c r="SS29" s="1051" t="s">
        <v>989</v>
      </c>
      <c r="ST29" s="116" t="s">
        <v>477</v>
      </c>
      <c r="SU29" s="116" t="s">
        <v>1111</v>
      </c>
      <c r="SV29" s="1069"/>
      <c r="SW29" s="1051" t="s">
        <v>1153</v>
      </c>
      <c r="SX29" s="116" t="s">
        <v>1107</v>
      </c>
      <c r="SY29" s="116" t="s">
        <v>811</v>
      </c>
      <c r="SZ29" s="117"/>
      <c r="TA29" s="1051" t="s">
        <v>1113</v>
      </c>
      <c r="TB29" s="116" t="s">
        <v>1518</v>
      </c>
      <c r="TC29" s="116" t="s">
        <v>1439</v>
      </c>
      <c r="TD29" s="1069" t="s">
        <v>317</v>
      </c>
      <c r="TE29" s="338" t="s">
        <v>1039</v>
      </c>
      <c r="TF29" s="79" t="s">
        <v>448</v>
      </c>
      <c r="TG29" s="79" t="s">
        <v>1453</v>
      </c>
      <c r="TH29" s="1055"/>
      <c r="TI29" s="1054" t="s">
        <v>231</v>
      </c>
      <c r="TJ29" s="79" t="s">
        <v>1140</v>
      </c>
      <c r="TK29" s="79" t="s">
        <v>1108</v>
      </c>
      <c r="TL29" s="1055"/>
      <c r="TM29" s="1054" t="s">
        <v>802</v>
      </c>
      <c r="TN29" s="79" t="s">
        <v>1096</v>
      </c>
      <c r="TO29" s="79" t="s">
        <v>502</v>
      </c>
      <c r="TP29" s="1055"/>
      <c r="TQ29" s="1054" t="s">
        <v>1457</v>
      </c>
      <c r="TR29" s="79" t="s">
        <v>132</v>
      </c>
      <c r="TS29" s="81" t="s">
        <v>975</v>
      </c>
      <c r="TT29" s="1053" t="s">
        <v>452</v>
      </c>
      <c r="TU29" s="1052" t="s">
        <v>1992</v>
      </c>
      <c r="TV29" s="81" t="s">
        <v>1974</v>
      </c>
      <c r="TW29" s="81" t="s">
        <v>1875</v>
      </c>
      <c r="TX29" s="933"/>
      <c r="TY29" s="338" t="s">
        <v>1925</v>
      </c>
      <c r="TZ29" s="77" t="s">
        <v>1926</v>
      </c>
      <c r="UA29" s="77" t="s">
        <v>1913</v>
      </c>
      <c r="UB29" s="110"/>
      <c r="UC29" s="1435" t="s">
        <v>1911</v>
      </c>
      <c r="UD29" s="1012" t="s">
        <v>1879</v>
      </c>
      <c r="UE29" s="1012" t="s">
        <v>1937</v>
      </c>
      <c r="UF29" s="1078"/>
      <c r="UG29" s="1435" t="s">
        <v>1894</v>
      </c>
      <c r="UH29" s="1012" t="s">
        <v>1973</v>
      </c>
      <c r="UI29" s="1012" t="s">
        <v>1975</v>
      </c>
      <c r="UJ29" s="1078"/>
      <c r="UK29" s="1435" t="s">
        <v>1977</v>
      </c>
      <c r="UL29" s="1012" t="s">
        <v>1924</v>
      </c>
      <c r="UM29" s="1012" t="s">
        <v>1989</v>
      </c>
      <c r="UN29" s="1078"/>
      <c r="UO29" s="1435" t="s">
        <v>1921</v>
      </c>
      <c r="UP29" s="1012" t="s">
        <v>1931</v>
      </c>
      <c r="UQ29" s="1012" t="s">
        <v>1996</v>
      </c>
      <c r="UR29" s="1078"/>
      <c r="US29" s="1435" t="s">
        <v>231</v>
      </c>
      <c r="UT29" s="1012" t="s">
        <v>2095</v>
      </c>
      <c r="UU29" s="1012" t="s">
        <v>1102</v>
      </c>
      <c r="UV29" s="1078"/>
      <c r="UW29" s="1805" t="s">
        <v>897</v>
      </c>
      <c r="UX29" s="1723" t="s">
        <v>897</v>
      </c>
      <c r="UY29" s="1723" t="s">
        <v>897</v>
      </c>
      <c r="UZ29" s="1780" t="s">
        <v>897</v>
      </c>
      <c r="VA29" s="1805" t="s">
        <v>897</v>
      </c>
      <c r="VB29" s="1723" t="s">
        <v>897</v>
      </c>
      <c r="VC29" s="1723" t="s">
        <v>897</v>
      </c>
      <c r="VD29" s="1780" t="s">
        <v>897</v>
      </c>
      <c r="VE29" s="1805" t="s">
        <v>897</v>
      </c>
      <c r="VF29" s="1723" t="s">
        <v>897</v>
      </c>
      <c r="VG29" s="1723" t="s">
        <v>897</v>
      </c>
      <c r="VH29" s="1780" t="s">
        <v>897</v>
      </c>
      <c r="VI29" s="1805" t="s">
        <v>897</v>
      </c>
      <c r="VJ29" s="1723" t="s">
        <v>897</v>
      </c>
      <c r="VK29" s="1723" t="s">
        <v>897</v>
      </c>
      <c r="VL29" s="1780" t="s">
        <v>897</v>
      </c>
      <c r="VM29" s="1805" t="s">
        <v>897</v>
      </c>
      <c r="VN29" s="1723" t="s">
        <v>897</v>
      </c>
      <c r="VO29" s="1723" t="s">
        <v>897</v>
      </c>
      <c r="VP29" s="1780" t="s">
        <v>897</v>
      </c>
      <c r="VQ29" s="1805" t="s">
        <v>897</v>
      </c>
      <c r="VR29" s="1723" t="s">
        <v>897</v>
      </c>
      <c r="VS29" s="1723" t="s">
        <v>897</v>
      </c>
      <c r="VT29" s="1780" t="s">
        <v>897</v>
      </c>
      <c r="VU29" s="1805" t="s">
        <v>1954</v>
      </c>
      <c r="VV29" s="1723" t="s">
        <v>1895</v>
      </c>
      <c r="VW29" s="1723" t="s">
        <v>1978</v>
      </c>
      <c r="VX29" s="1780" t="s">
        <v>897</v>
      </c>
      <c r="VY29" s="1805" t="s">
        <v>1926</v>
      </c>
      <c r="VZ29" s="1723" t="s">
        <v>1898</v>
      </c>
      <c r="WA29" s="1723" t="s">
        <v>1915</v>
      </c>
      <c r="WB29" s="1780" t="s">
        <v>897</v>
      </c>
      <c r="WC29" s="1805" t="s">
        <v>1988</v>
      </c>
      <c r="WD29" s="1723" t="s">
        <v>1991</v>
      </c>
      <c r="WE29" s="1723" t="s">
        <v>1872</v>
      </c>
      <c r="WF29" s="1780" t="s">
        <v>897</v>
      </c>
      <c r="WG29" s="1805" t="s">
        <v>1967</v>
      </c>
      <c r="WH29" s="1723" t="s">
        <v>1887</v>
      </c>
      <c r="WI29" s="1723" t="s">
        <v>2113</v>
      </c>
      <c r="WJ29" s="1780" t="s">
        <v>897</v>
      </c>
      <c r="WK29" s="1805" t="s">
        <v>1896</v>
      </c>
      <c r="WL29" s="1723" t="s">
        <v>1899</v>
      </c>
      <c r="WM29" s="1723" t="s">
        <v>1955</v>
      </c>
      <c r="WN29" s="1780" t="s">
        <v>897</v>
      </c>
      <c r="WO29" s="1805" t="s">
        <v>2006</v>
      </c>
      <c r="WP29" s="1723" t="s">
        <v>1976</v>
      </c>
      <c r="WQ29" s="1723" t="s">
        <v>2004</v>
      </c>
      <c r="WR29" s="1780" t="s">
        <v>897</v>
      </c>
      <c r="WS29" s="1805" t="s">
        <v>1996</v>
      </c>
      <c r="WT29" s="1723" t="s">
        <v>1910</v>
      </c>
      <c r="WU29" s="1723" t="s">
        <v>1998</v>
      </c>
      <c r="WV29" s="1780" t="s">
        <v>897</v>
      </c>
      <c r="WW29" s="1805" t="s">
        <v>1958</v>
      </c>
      <c r="WX29" s="1723" t="s">
        <v>1925</v>
      </c>
      <c r="WY29" s="1723" t="s">
        <v>1957</v>
      </c>
      <c r="WZ29" s="1780" t="s">
        <v>897</v>
      </c>
      <c r="XA29" s="1805" t="s">
        <v>1923</v>
      </c>
      <c r="XB29" s="1723" t="s">
        <v>1920</v>
      </c>
      <c r="XC29" s="1723" t="s">
        <v>1912</v>
      </c>
      <c r="XD29" s="1780" t="s">
        <v>897</v>
      </c>
      <c r="XE29" s="1805" t="s">
        <v>1904</v>
      </c>
      <c r="XF29" s="1723" t="s">
        <v>1930</v>
      </c>
      <c r="XG29" s="1723" t="s">
        <v>1945</v>
      </c>
      <c r="XH29" s="1780" t="s">
        <v>897</v>
      </c>
      <c r="XI29" s="1805" t="s">
        <v>1916</v>
      </c>
      <c r="XJ29" s="1723" t="s">
        <v>1991</v>
      </c>
      <c r="XK29" s="1723" t="s">
        <v>2009</v>
      </c>
      <c r="XL29" s="1780" t="s">
        <v>897</v>
      </c>
      <c r="XM29" s="1805" t="s">
        <v>1992</v>
      </c>
      <c r="XN29" s="1723" t="s">
        <v>1950</v>
      </c>
      <c r="XO29" s="1723" t="s">
        <v>2010</v>
      </c>
      <c r="XP29" s="1780" t="s">
        <v>897</v>
      </c>
      <c r="XQ29" s="1805" t="s">
        <v>1924</v>
      </c>
      <c r="XR29" s="1723" t="s">
        <v>1939</v>
      </c>
      <c r="XS29" s="1723" t="s">
        <v>1951</v>
      </c>
      <c r="XT29" s="1780" t="s">
        <v>897</v>
      </c>
      <c r="XU29" s="1805" t="s">
        <v>1935</v>
      </c>
      <c r="XV29" s="1723" t="s">
        <v>1955</v>
      </c>
      <c r="XW29" s="1723" t="s">
        <v>2008</v>
      </c>
      <c r="XX29" s="1780" t="s">
        <v>897</v>
      </c>
      <c r="XY29" s="1805" t="s">
        <v>2049</v>
      </c>
      <c r="XZ29" s="1723" t="s">
        <v>1919</v>
      </c>
      <c r="YA29" s="1723" t="s">
        <v>1942</v>
      </c>
      <c r="YB29" s="1780" t="s">
        <v>897</v>
      </c>
      <c r="YC29" s="1805" t="s">
        <v>1971</v>
      </c>
      <c r="YD29" s="1723" t="s">
        <v>1928</v>
      </c>
      <c r="YE29" s="1723" t="s">
        <v>1977</v>
      </c>
      <c r="YF29" s="1780" t="s">
        <v>897</v>
      </c>
      <c r="YG29" s="1805" t="s">
        <v>1944</v>
      </c>
      <c r="YH29" s="1723" t="s">
        <v>1908</v>
      </c>
      <c r="YI29" s="1723" t="s">
        <v>1897</v>
      </c>
      <c r="YJ29" s="1780" t="s">
        <v>897</v>
      </c>
      <c r="YK29" s="1805" t="s">
        <v>2000</v>
      </c>
      <c r="YL29" s="1723" t="s">
        <v>1898</v>
      </c>
      <c r="YM29" s="1723" t="s">
        <v>1915</v>
      </c>
      <c r="YN29" s="1806" t="s">
        <v>897</v>
      </c>
      <c r="YO29" s="1805" t="s">
        <v>1996</v>
      </c>
      <c r="YP29" s="1723" t="s">
        <v>1975</v>
      </c>
      <c r="YQ29" s="1723" t="s">
        <v>1925</v>
      </c>
      <c r="YR29" s="1780" t="s">
        <v>897</v>
      </c>
      <c r="YS29" s="1805" t="s">
        <v>1991</v>
      </c>
      <c r="YT29" s="1723" t="s">
        <v>1914</v>
      </c>
      <c r="YU29" s="1723" t="s">
        <v>1932</v>
      </c>
      <c r="YV29" s="1780" t="s">
        <v>897</v>
      </c>
      <c r="YW29" s="1805" t="s">
        <v>2355</v>
      </c>
      <c r="YX29" s="1723" t="s">
        <v>1909</v>
      </c>
      <c r="YY29" s="1723" t="s">
        <v>1955</v>
      </c>
      <c r="YZ29" s="1780" t="s">
        <v>897</v>
      </c>
      <c r="ZA29" s="1805" t="s">
        <v>1999</v>
      </c>
      <c r="ZB29" s="1723" t="s">
        <v>1979</v>
      </c>
      <c r="ZC29" s="1723" t="s">
        <v>1929</v>
      </c>
      <c r="ZD29" s="1780" t="s">
        <v>897</v>
      </c>
      <c r="ZE29" s="1805" t="s">
        <v>1978</v>
      </c>
      <c r="ZF29" s="1723" t="s">
        <v>2006</v>
      </c>
      <c r="ZG29" s="1723" t="s">
        <v>1980</v>
      </c>
      <c r="ZH29" s="1780" t="s">
        <v>897</v>
      </c>
      <c r="ZI29" s="1805" t="s">
        <v>2008</v>
      </c>
      <c r="ZJ29" s="1723" t="s">
        <v>1949</v>
      </c>
      <c r="ZK29" s="1723" t="s">
        <v>2414</v>
      </c>
      <c r="ZL29" s="1806" t="s">
        <v>897</v>
      </c>
      <c r="ZM29" s="1805" t="s">
        <v>2280</v>
      </c>
      <c r="ZN29" s="1723" t="s">
        <v>1920</v>
      </c>
      <c r="ZO29" s="1723" t="s">
        <v>2002</v>
      </c>
      <c r="ZP29" s="1780" t="s">
        <v>897</v>
      </c>
      <c r="ZQ29" s="1805" t="s">
        <v>2112</v>
      </c>
      <c r="ZR29" s="1723" t="s">
        <v>1998</v>
      </c>
      <c r="ZS29" s="1723" t="s">
        <v>1907</v>
      </c>
      <c r="ZT29" s="1780" t="s">
        <v>897</v>
      </c>
      <c r="ZU29" s="1805" t="s">
        <v>1975</v>
      </c>
      <c r="ZV29" s="1723" t="s">
        <v>1926</v>
      </c>
      <c r="ZW29" s="1723" t="s">
        <v>1955</v>
      </c>
      <c r="ZX29" s="1780" t="s">
        <v>897</v>
      </c>
      <c r="ZY29" s="1805" t="s">
        <v>2049</v>
      </c>
      <c r="ZZ29" s="1723" t="s">
        <v>1976</v>
      </c>
      <c r="AAA29" s="1723" t="s">
        <v>1939</v>
      </c>
      <c r="AAB29" s="1780" t="s">
        <v>897</v>
      </c>
      <c r="AAC29" s="1805" t="s">
        <v>1897</v>
      </c>
      <c r="AAD29" s="1723" t="s">
        <v>2360</v>
      </c>
      <c r="AAE29" s="1723" t="s">
        <v>2364</v>
      </c>
      <c r="AAF29" s="1780" t="s">
        <v>897</v>
      </c>
      <c r="AAG29" s="1805" t="s">
        <v>1945</v>
      </c>
      <c r="AAH29" s="1723" t="s">
        <v>2279</v>
      </c>
      <c r="AAI29" s="1723" t="s">
        <v>2009</v>
      </c>
      <c r="AAJ29" s="1780" t="s">
        <v>897</v>
      </c>
      <c r="AAK29" s="1805" t="s">
        <v>1943</v>
      </c>
      <c r="AAL29" s="1723" t="s">
        <v>2601</v>
      </c>
      <c r="AAM29" s="1723" t="s">
        <v>2676</v>
      </c>
      <c r="AAN29" s="1806" t="s">
        <v>897</v>
      </c>
      <c r="AAO29" s="1587" t="s">
        <v>2357</v>
      </c>
      <c r="AAP29" s="1020" t="s">
        <v>1963</v>
      </c>
      <c r="AAQ29" s="1020" t="s">
        <v>2006</v>
      </c>
      <c r="AAR29" s="1034" t="s">
        <v>897</v>
      </c>
      <c r="AAS29" s="1587" t="s">
        <v>1926</v>
      </c>
      <c r="AAT29" s="1020" t="s">
        <v>1996</v>
      </c>
      <c r="AAU29" s="1020" t="s">
        <v>1949</v>
      </c>
      <c r="AAV29" s="1874" t="s">
        <v>897</v>
      </c>
      <c r="AAW29" s="1587" t="s">
        <v>1908</v>
      </c>
      <c r="AAX29" s="1020" t="s">
        <v>2008</v>
      </c>
      <c r="AAY29" s="1020" t="s">
        <v>2418</v>
      </c>
      <c r="AAZ29" s="1034" t="s">
        <v>897</v>
      </c>
      <c r="ABA29" s="1587" t="s">
        <v>1958</v>
      </c>
      <c r="ABB29" s="1020" t="s">
        <v>1897</v>
      </c>
      <c r="ABC29" s="1020" t="s">
        <v>2363</v>
      </c>
      <c r="ABD29" s="1034" t="s">
        <v>897</v>
      </c>
      <c r="ABE29" s="1587" t="s">
        <v>1925</v>
      </c>
      <c r="ABF29" s="1020" t="s">
        <v>1954</v>
      </c>
      <c r="ABG29" s="1020" t="s">
        <v>2009</v>
      </c>
      <c r="ABH29" s="117" t="s">
        <v>379</v>
      </c>
      <c r="ABI29" s="1704" t="s">
        <v>2826</v>
      </c>
      <c r="ABJ29" s="1705" t="s">
        <v>1978</v>
      </c>
      <c r="ABK29" s="1705" t="s">
        <v>2354</v>
      </c>
      <c r="ABL29" s="1709" t="s">
        <v>897</v>
      </c>
      <c r="ABM29" s="1704" t="s">
        <v>1950</v>
      </c>
      <c r="ABN29" s="1705" t="s">
        <v>1945</v>
      </c>
      <c r="ABO29" s="1705" t="s">
        <v>1928</v>
      </c>
      <c r="ABP29" s="1709" t="s">
        <v>897</v>
      </c>
      <c r="ABQ29" s="1805" t="s">
        <v>1993</v>
      </c>
      <c r="ABR29" s="1723" t="s">
        <v>1868</v>
      </c>
      <c r="ABS29" s="1723" t="s">
        <v>897</v>
      </c>
      <c r="ABT29" s="1780" t="s">
        <v>897</v>
      </c>
      <c r="ABU29" s="1587" t="s">
        <v>2006</v>
      </c>
      <c r="ABV29" s="1020" t="s">
        <v>2356</v>
      </c>
      <c r="ABW29" s="1020" t="s">
        <v>2367</v>
      </c>
      <c r="ABX29" s="1034" t="s">
        <v>897</v>
      </c>
      <c r="ABY29" s="1587" t="s">
        <v>2824</v>
      </c>
      <c r="ABZ29" s="1020" t="s">
        <v>2415</v>
      </c>
      <c r="ACA29" s="1020" t="s">
        <v>1951</v>
      </c>
      <c r="ACB29" s="1034" t="s">
        <v>897</v>
      </c>
      <c r="ACC29" s="1587" t="s">
        <v>1999</v>
      </c>
      <c r="ACD29" s="1020" t="s">
        <v>1943</v>
      </c>
      <c r="ACE29" s="1020" t="s">
        <v>2418</v>
      </c>
      <c r="ACF29" s="1034" t="s">
        <v>897</v>
      </c>
      <c r="ACG29" s="1587" t="s">
        <v>2363</v>
      </c>
      <c r="ACH29" s="1020" t="s">
        <v>2009</v>
      </c>
      <c r="ACI29" s="1020" t="s">
        <v>2113</v>
      </c>
      <c r="ACJ29" s="1034" t="s">
        <v>897</v>
      </c>
      <c r="ACK29" s="1587" t="s">
        <v>897</v>
      </c>
      <c r="ACL29" s="1020" t="s">
        <v>897</v>
      </c>
      <c r="ACM29" s="1020" t="s">
        <v>897</v>
      </c>
      <c r="ACN29" s="1034" t="s">
        <v>897</v>
      </c>
      <c r="ACO29" s="1587" t="s">
        <v>1963</v>
      </c>
      <c r="ACP29" s="1034" t="s">
        <v>2860</v>
      </c>
      <c r="ACQ29" s="1723" t="s">
        <v>2280</v>
      </c>
      <c r="ACR29" s="1780" t="s">
        <v>1945</v>
      </c>
      <c r="ACS29" s="1805" t="s">
        <v>1958</v>
      </c>
      <c r="ACT29" s="1723" t="s">
        <v>2357</v>
      </c>
      <c r="ACU29" s="1723" t="s">
        <v>2358</v>
      </c>
      <c r="ACV29" s="1780" t="s">
        <v>897</v>
      </c>
      <c r="ACW29" s="1805" t="s">
        <v>2415</v>
      </c>
      <c r="ACX29" s="1723" t="s">
        <v>1978</v>
      </c>
      <c r="ACY29" s="1723" t="s">
        <v>1999</v>
      </c>
      <c r="ACZ29" s="1780" t="s">
        <v>897</v>
      </c>
      <c r="ADA29" s="1805" t="s">
        <v>1955</v>
      </c>
      <c r="ADB29" s="1723" t="s">
        <v>1869</v>
      </c>
      <c r="ADC29" s="1723" t="s">
        <v>897</v>
      </c>
      <c r="ADD29" s="1780" t="s">
        <v>897</v>
      </c>
      <c r="ADE29" s="1805" t="s">
        <v>1951</v>
      </c>
      <c r="ADF29" s="1723" t="s">
        <v>1928</v>
      </c>
      <c r="ADG29" s="1723" t="s">
        <v>2418</v>
      </c>
      <c r="ADH29" s="1780" t="s">
        <v>897</v>
      </c>
      <c r="ADI29" s="1805" t="s">
        <v>155</v>
      </c>
      <c r="ADJ29" s="1723" t="s">
        <v>3053</v>
      </c>
      <c r="ADK29" s="1723" t="s">
        <v>223</v>
      </c>
      <c r="ADL29" s="1780" t="s">
        <v>897</v>
      </c>
      <c r="ADM29" s="1805" t="s">
        <v>1934</v>
      </c>
      <c r="ADN29" s="1723" t="s">
        <v>1958</v>
      </c>
      <c r="ADO29" s="1723" t="s">
        <v>2367</v>
      </c>
      <c r="ADP29" s="1780" t="s">
        <v>897</v>
      </c>
      <c r="ADQ29" s="1805" t="s">
        <v>2113</v>
      </c>
      <c r="ADR29" s="1723" t="s">
        <v>1943</v>
      </c>
      <c r="ADS29" s="1723" t="s">
        <v>2356</v>
      </c>
      <c r="ADT29" s="1780" t="s">
        <v>897</v>
      </c>
      <c r="ADU29" s="1805" t="s">
        <v>2364</v>
      </c>
      <c r="ADV29" s="1723" t="s">
        <v>1999</v>
      </c>
      <c r="ADW29" s="1723" t="s">
        <v>1949</v>
      </c>
      <c r="ADX29" s="1780" t="s">
        <v>897</v>
      </c>
      <c r="ADY29" s="2548" t="s">
        <v>1970</v>
      </c>
      <c r="ADZ29" s="1283" t="s">
        <v>1914</v>
      </c>
      <c r="AEA29" s="1283" t="s">
        <v>897</v>
      </c>
      <c r="AEB29" s="2587" t="s">
        <v>897</v>
      </c>
      <c r="AEC29" s="2548" t="s">
        <v>1928</v>
      </c>
      <c r="AED29" s="1283" t="s">
        <v>2827</v>
      </c>
      <c r="AEE29" s="1283" t="s">
        <v>2280</v>
      </c>
      <c r="AEF29" s="2547" t="s">
        <v>897</v>
      </c>
      <c r="AEG29" s="1805" t="s">
        <v>2412</v>
      </c>
      <c r="AEH29" s="1723" t="s">
        <v>1945</v>
      </c>
      <c r="AEI29" s="1723" t="s">
        <v>1958</v>
      </c>
      <c r="AEJ29" s="1780" t="s">
        <v>897</v>
      </c>
      <c r="AEK29" s="1805" t="s">
        <v>2355</v>
      </c>
      <c r="AEL29" s="1723" t="s">
        <v>2367</v>
      </c>
      <c r="AEM29" s="1723" t="s">
        <v>2112</v>
      </c>
      <c r="AEN29" s="1780" t="s">
        <v>897</v>
      </c>
      <c r="AEO29" s="1805" t="s">
        <v>2416</v>
      </c>
      <c r="AEP29" s="1723" t="s">
        <v>1943</v>
      </c>
      <c r="AEQ29" s="1723" t="s">
        <v>2356</v>
      </c>
      <c r="AER29" s="1806" t="s">
        <v>897</v>
      </c>
      <c r="AES29" s="1234"/>
      <c r="AET29" s="1234" t="s">
        <v>128</v>
      </c>
      <c r="AEU29" s="338">
        <f t="shared" si="7"/>
        <v>14</v>
      </c>
      <c r="AEV29" s="77">
        <f t="shared" si="8"/>
        <v>20</v>
      </c>
      <c r="AEW29" s="933">
        <f t="shared" si="9"/>
        <v>34</v>
      </c>
      <c r="AEX29" s="144">
        <f t="shared" si="10"/>
        <v>0.41176470588235292</v>
      </c>
      <c r="AEY29" s="338">
        <f t="shared" si="11"/>
        <v>7</v>
      </c>
      <c r="AEZ29" s="77">
        <f t="shared" si="12"/>
        <v>10</v>
      </c>
      <c r="AFA29" s="933">
        <f t="shared" si="13"/>
        <v>17</v>
      </c>
      <c r="AFB29" s="1311">
        <f t="shared" si="14"/>
        <v>0.41176470588235292</v>
      </c>
    </row>
    <row r="30" spans="1:835" s="1727" customFormat="1" x14ac:dyDescent="0.2">
      <c r="A30" s="1947"/>
      <c r="B30" s="2002" t="s">
        <v>2401</v>
      </c>
      <c r="C30" s="2085">
        <f t="shared" ca="1" si="0"/>
        <v>15</v>
      </c>
      <c r="D30" s="2083">
        <v>40422</v>
      </c>
      <c r="E30" s="2003" t="s">
        <v>2419</v>
      </c>
      <c r="F30" s="2002" t="s">
        <v>2402</v>
      </c>
      <c r="G30" s="2004"/>
      <c r="H30" s="1949">
        <f>COUNTIF($L30:$XFD30,"*○*")</f>
        <v>73</v>
      </c>
      <c r="I30" s="1705">
        <f>COUNTIF($L30:$XFD30,"*●*")</f>
        <v>64</v>
      </c>
      <c r="J30" s="1705">
        <f t="shared" si="17"/>
        <v>137</v>
      </c>
      <c r="K30" s="2005">
        <f t="shared" si="18"/>
        <v>0.53284671532846717</v>
      </c>
      <c r="L30" s="1948"/>
      <c r="M30" s="1948"/>
      <c r="N30" s="1948"/>
      <c r="O30" s="1948"/>
      <c r="P30" s="1948"/>
      <c r="Q30" s="1948"/>
      <c r="R30" s="1948"/>
      <c r="S30" s="1948"/>
      <c r="T30" s="1948"/>
      <c r="U30" s="1948"/>
      <c r="V30" s="1948"/>
      <c r="W30" s="1948"/>
      <c r="X30" s="1948"/>
      <c r="Y30" s="1948"/>
      <c r="Z30" s="1948"/>
      <c r="AA30" s="1948"/>
      <c r="AB30" s="1948"/>
      <c r="AC30" s="1948"/>
      <c r="AD30" s="1948"/>
      <c r="AE30" s="1948"/>
      <c r="AF30" s="1948"/>
      <c r="AG30" s="1948"/>
      <c r="AH30" s="1948"/>
      <c r="AI30" s="1948"/>
      <c r="AJ30" s="1948"/>
      <c r="AK30" s="1948"/>
      <c r="AL30" s="1948"/>
      <c r="AM30" s="1948"/>
      <c r="AN30" s="1948"/>
      <c r="AO30" s="1948"/>
      <c r="AP30" s="1948"/>
      <c r="AQ30" s="1948"/>
      <c r="AR30" s="1948"/>
      <c r="AS30" s="1948"/>
      <c r="AT30" s="1948"/>
      <c r="AU30" s="1948"/>
      <c r="AV30" s="1948"/>
      <c r="AW30" s="1948"/>
      <c r="AX30" s="1948"/>
      <c r="AY30" s="1948"/>
      <c r="AZ30" s="1948"/>
      <c r="BA30" s="1948"/>
      <c r="BB30" s="1948"/>
      <c r="BC30" s="1948"/>
      <c r="BD30" s="1948"/>
      <c r="BE30" s="1948"/>
      <c r="BF30" s="1948"/>
      <c r="BG30" s="1948"/>
      <c r="BH30" s="1948"/>
      <c r="BI30" s="1948"/>
      <c r="BJ30" s="1948"/>
      <c r="BK30" s="1948"/>
      <c r="BL30" s="1948"/>
      <c r="BM30" s="1948"/>
      <c r="BN30" s="1948"/>
      <c r="BO30" s="1948"/>
      <c r="BP30" s="1948"/>
      <c r="BQ30" s="1948"/>
      <c r="BR30" s="1948"/>
      <c r="BS30" s="1948"/>
      <c r="BT30" s="1948"/>
      <c r="BU30" s="1948"/>
      <c r="BV30" s="1948"/>
      <c r="BW30" s="1948"/>
      <c r="BX30" s="1948"/>
      <c r="BY30" s="1948"/>
      <c r="BZ30" s="1948"/>
      <c r="CA30" s="1948"/>
      <c r="CB30" s="1948"/>
      <c r="CC30" s="1948"/>
      <c r="CD30" s="1948"/>
      <c r="CE30" s="1948"/>
      <c r="CF30" s="1948"/>
      <c r="CG30" s="1948"/>
      <c r="CH30" s="1948"/>
      <c r="CI30" s="1948"/>
      <c r="CJ30" s="1948"/>
      <c r="CK30" s="1948"/>
      <c r="CL30" s="1948"/>
      <c r="CM30" s="1948"/>
      <c r="CN30" s="1948"/>
      <c r="CO30" s="1948"/>
      <c r="CP30" s="1948"/>
      <c r="CQ30" s="1948"/>
      <c r="CR30" s="1948"/>
      <c r="CS30" s="1948"/>
      <c r="CT30" s="1948"/>
      <c r="CU30" s="1948"/>
      <c r="CV30" s="1948"/>
      <c r="CW30" s="1948"/>
      <c r="CX30" s="1948"/>
      <c r="CY30" s="1948"/>
      <c r="CZ30" s="1948"/>
      <c r="DA30" s="1948"/>
      <c r="DB30" s="1948"/>
      <c r="DC30" s="1948"/>
      <c r="DD30" s="1948"/>
      <c r="DE30" s="1948"/>
      <c r="DF30" s="1948"/>
      <c r="DG30" s="1948"/>
      <c r="DH30" s="1948"/>
      <c r="DI30" s="1948"/>
      <c r="DJ30" s="1948"/>
      <c r="DK30" s="1948"/>
      <c r="DL30" s="1948"/>
      <c r="DM30" s="1948"/>
      <c r="DN30" s="1948"/>
      <c r="DO30" s="1948"/>
      <c r="DP30" s="1948"/>
      <c r="DQ30" s="1948"/>
      <c r="DR30" s="1948"/>
      <c r="DS30" s="1948"/>
      <c r="DT30" s="1948"/>
      <c r="DU30" s="1948"/>
      <c r="DV30" s="1948"/>
      <c r="DW30" s="1948"/>
      <c r="DX30" s="1948"/>
      <c r="DY30" s="1948"/>
      <c r="DZ30" s="1948"/>
      <c r="EA30" s="1948"/>
      <c r="EB30" s="1948"/>
      <c r="EC30" s="1948"/>
      <c r="ED30" s="1948"/>
      <c r="EE30" s="1948"/>
      <c r="EF30" s="1948"/>
      <c r="EG30" s="1948"/>
      <c r="EH30" s="1948"/>
      <c r="EI30" s="1948"/>
      <c r="EJ30" s="1948"/>
      <c r="EK30" s="1948"/>
      <c r="EL30" s="1948"/>
      <c r="EM30" s="1948"/>
      <c r="EN30" s="1948"/>
      <c r="EO30" s="1948"/>
      <c r="EP30" s="1948"/>
      <c r="EQ30" s="1948"/>
      <c r="ER30" s="1948"/>
      <c r="ES30" s="1948"/>
      <c r="ET30" s="1948"/>
      <c r="EU30" s="1948"/>
      <c r="EV30" s="1948"/>
      <c r="EW30" s="1948"/>
      <c r="EX30" s="1948"/>
      <c r="EY30" s="1998"/>
      <c r="EZ30" s="1998"/>
      <c r="FA30" s="1998"/>
      <c r="FB30" s="1998"/>
      <c r="FC30" s="1998"/>
      <c r="FD30" s="1998"/>
      <c r="FE30" s="1998"/>
      <c r="FF30" s="1998"/>
      <c r="FG30" s="1998"/>
      <c r="FH30" s="1998"/>
      <c r="FI30" s="1998"/>
      <c r="FJ30" s="1998"/>
      <c r="FK30" s="1998"/>
      <c r="FL30" s="1998"/>
      <c r="FM30" s="1998"/>
      <c r="FN30" s="1998"/>
      <c r="FO30" s="1998"/>
      <c r="FP30" s="1998"/>
      <c r="FQ30" s="1998"/>
      <c r="FR30" s="1998"/>
      <c r="FS30" s="1998"/>
      <c r="FT30" s="1998"/>
      <c r="FU30" s="1998"/>
      <c r="FV30" s="1998"/>
      <c r="FW30" s="1998"/>
      <c r="FX30" s="1998"/>
      <c r="FY30" s="1998"/>
      <c r="FZ30" s="1998"/>
      <c r="GA30" s="1998"/>
      <c r="GB30" s="1998"/>
      <c r="GC30" s="1998"/>
      <c r="GD30" s="1998"/>
      <c r="GE30" s="1998"/>
      <c r="GF30" s="1998"/>
      <c r="GG30" s="1998"/>
      <c r="GH30" s="1998"/>
      <c r="GI30" s="1998"/>
      <c r="GJ30" s="1998"/>
      <c r="GK30" s="1998"/>
      <c r="GL30" s="1998"/>
      <c r="GM30" s="1998"/>
      <c r="GN30" s="1998"/>
      <c r="GO30" s="1998"/>
      <c r="GP30" s="1998"/>
      <c r="GQ30" s="1998"/>
      <c r="GR30" s="1998"/>
      <c r="GS30" s="1998"/>
      <c r="GT30" s="1998"/>
      <c r="GU30" s="1998"/>
      <c r="GV30" s="1998"/>
      <c r="GW30" s="1998"/>
      <c r="GX30" s="1998"/>
      <c r="GY30" s="1998"/>
      <c r="GZ30" s="1998"/>
      <c r="HA30" s="1998"/>
      <c r="HB30" s="1998"/>
      <c r="HC30" s="1998"/>
      <c r="HD30" s="1998"/>
      <c r="HE30" s="1998"/>
      <c r="HF30" s="1998"/>
      <c r="HG30" s="1998"/>
      <c r="HH30" s="1998"/>
      <c r="HI30" s="1998"/>
      <c r="HJ30" s="1998"/>
      <c r="HK30" s="1998"/>
      <c r="HL30" s="1998"/>
      <c r="HM30" s="1998"/>
      <c r="HN30" s="1998"/>
      <c r="HO30" s="1998"/>
      <c r="HP30" s="1998"/>
      <c r="HQ30" s="1998"/>
      <c r="HR30" s="1998"/>
      <c r="HS30" s="1998"/>
      <c r="HT30" s="1998"/>
      <c r="HU30" s="1998"/>
      <c r="HV30" s="1998"/>
      <c r="HW30" s="2006"/>
      <c r="HX30" s="2006"/>
      <c r="HY30" s="2006"/>
      <c r="HZ30" s="1998"/>
      <c r="IA30" s="1998"/>
      <c r="IB30" s="1998"/>
      <c r="IC30" s="1998"/>
      <c r="ID30" s="1998"/>
      <c r="IE30" s="1998"/>
      <c r="IF30" s="1998"/>
      <c r="IG30" s="1998"/>
      <c r="IH30" s="1998"/>
      <c r="II30" s="1998"/>
      <c r="IJ30" s="1998"/>
      <c r="IK30" s="1998"/>
      <c r="IL30" s="1998"/>
      <c r="IM30" s="1998"/>
      <c r="IN30" s="1998"/>
      <c r="IO30" s="1998"/>
      <c r="IP30" s="1998"/>
      <c r="IQ30" s="1998"/>
      <c r="IR30" s="1998"/>
      <c r="IS30" s="1998"/>
      <c r="IT30" s="1998"/>
      <c r="IU30" s="1998"/>
      <c r="IV30" s="1998"/>
      <c r="IW30" s="1998"/>
      <c r="IX30" s="1998"/>
      <c r="IY30" s="1998"/>
      <c r="IZ30" s="1998"/>
      <c r="JA30" s="1998"/>
      <c r="JB30" s="1998"/>
      <c r="JC30" s="1998"/>
      <c r="JD30" s="1998"/>
      <c r="JE30" s="1998"/>
      <c r="JF30" s="1998"/>
      <c r="JG30" s="1998"/>
      <c r="JH30" s="1998"/>
      <c r="JI30" s="1998"/>
      <c r="JJ30" s="1998"/>
      <c r="JK30" s="1998"/>
      <c r="JL30" s="1998"/>
      <c r="JM30" s="1998"/>
      <c r="JN30" s="1998"/>
      <c r="JO30" s="1998"/>
      <c r="JP30" s="1998"/>
      <c r="JQ30" s="1998"/>
      <c r="JR30" s="1998"/>
      <c r="JS30" s="1998"/>
      <c r="JT30" s="1998"/>
      <c r="JU30" s="1998"/>
      <c r="JV30" s="1998"/>
      <c r="JW30" s="1998"/>
      <c r="JX30" s="1998"/>
      <c r="JY30" s="1998"/>
      <c r="JZ30" s="1998"/>
      <c r="KA30" s="1998"/>
      <c r="KB30" s="1998"/>
      <c r="KC30" s="1998"/>
      <c r="KD30" s="1998"/>
      <c r="KE30" s="1998"/>
      <c r="KF30" s="1998"/>
      <c r="KG30" s="1998"/>
      <c r="KH30" s="1998"/>
      <c r="KI30" s="1998"/>
      <c r="KJ30" s="1998"/>
      <c r="KK30" s="1998"/>
      <c r="KL30" s="1998"/>
      <c r="KM30" s="1998"/>
      <c r="KN30" s="1998"/>
      <c r="KO30" s="1998"/>
      <c r="KP30" s="1998"/>
      <c r="KQ30" s="1998"/>
      <c r="KR30" s="1998"/>
      <c r="KS30" s="1998"/>
      <c r="KT30" s="1998"/>
      <c r="KU30" s="1998"/>
      <c r="KV30" s="1998"/>
      <c r="KW30" s="1998"/>
      <c r="KX30" s="1998"/>
      <c r="KY30" s="1998"/>
      <c r="KZ30" s="1998"/>
      <c r="LA30" s="1998"/>
      <c r="LB30" s="1998"/>
      <c r="LC30" s="1998"/>
      <c r="LD30" s="1998"/>
      <c r="LE30" s="1998"/>
      <c r="LF30" s="1998"/>
      <c r="LG30" s="1998"/>
      <c r="LH30" s="1998"/>
      <c r="LI30" s="1998"/>
      <c r="LJ30" s="1998"/>
      <c r="LK30" s="1998"/>
      <c r="LL30" s="1998"/>
      <c r="LM30" s="1998"/>
      <c r="LN30" s="1998"/>
      <c r="LO30" s="1998"/>
      <c r="LP30" s="1998"/>
      <c r="LQ30" s="1998"/>
      <c r="LR30" s="1998"/>
      <c r="LS30" s="1998"/>
      <c r="LT30" s="1998"/>
      <c r="LU30" s="1998"/>
      <c r="LV30" s="1998"/>
      <c r="LW30" s="1998"/>
      <c r="LX30" s="1998"/>
      <c r="LY30" s="1998"/>
      <c r="LZ30" s="1998"/>
      <c r="MA30" s="1998"/>
      <c r="MB30" s="2007"/>
      <c r="MC30" s="2007"/>
      <c r="MD30" s="1998"/>
      <c r="ME30" s="1998"/>
      <c r="MF30" s="1998"/>
      <c r="MG30" s="1998"/>
      <c r="MH30" s="1998"/>
      <c r="MI30" s="1998"/>
      <c r="MJ30" s="1949"/>
      <c r="MK30" s="1705"/>
      <c r="ML30" s="1705"/>
      <c r="MM30" s="1709"/>
      <c r="MN30" s="1949"/>
      <c r="MO30" s="1705"/>
      <c r="MP30" s="1705"/>
      <c r="MQ30" s="1709"/>
      <c r="MR30" s="1949"/>
      <c r="MS30" s="1705"/>
      <c r="MT30" s="1705"/>
      <c r="MU30" s="1709"/>
      <c r="MV30" s="1704"/>
      <c r="MW30" s="1705"/>
      <c r="MX30" s="1705"/>
      <c r="MY30" s="1706"/>
      <c r="MZ30" s="1704"/>
      <c r="NA30" s="1705"/>
      <c r="NB30" s="1705"/>
      <c r="NC30" s="1709"/>
      <c r="ND30" s="1704"/>
      <c r="NE30" s="1705"/>
      <c r="NF30" s="1705"/>
      <c r="NG30" s="1706"/>
      <c r="NH30" s="1704"/>
      <c r="NI30" s="1705"/>
      <c r="NJ30" s="1705"/>
      <c r="NK30" s="1706"/>
      <c r="NL30" s="1704"/>
      <c r="NM30" s="1705"/>
      <c r="NN30" s="1705"/>
      <c r="NO30" s="1706"/>
      <c r="NP30" s="1704"/>
      <c r="NQ30" s="1705"/>
      <c r="NR30" s="1705"/>
      <c r="NS30" s="1706"/>
      <c r="NT30" s="1704"/>
      <c r="NU30" s="1705"/>
      <c r="NV30" s="1705"/>
      <c r="NW30" s="1706"/>
      <c r="NX30" s="1704"/>
      <c r="NY30" s="1705"/>
      <c r="NZ30" s="1705"/>
      <c r="OA30" s="1709"/>
      <c r="OB30" s="1704"/>
      <c r="OC30" s="1705"/>
      <c r="OD30" s="1705"/>
      <c r="OE30" s="1706"/>
      <c r="OF30" s="1704"/>
      <c r="OG30" s="1705"/>
      <c r="OH30" s="1705"/>
      <c r="OI30" s="1706"/>
      <c r="OJ30" s="1704"/>
      <c r="OK30" s="1705"/>
      <c r="OL30" s="1705"/>
      <c r="OM30" s="1706"/>
      <c r="ON30" s="1704"/>
      <c r="OO30" s="1705"/>
      <c r="OP30" s="1705"/>
      <c r="OQ30" s="1706"/>
      <c r="OR30" s="1704"/>
      <c r="OS30" s="1705"/>
      <c r="OT30" s="1705"/>
      <c r="OU30" s="1706"/>
      <c r="OV30" s="1704"/>
      <c r="OW30" s="1705"/>
      <c r="OX30" s="1705"/>
      <c r="OY30" s="1706"/>
      <c r="OZ30" s="1704"/>
      <c r="PA30" s="1705"/>
      <c r="PB30" s="1705"/>
      <c r="PC30" s="1706"/>
      <c r="PD30" s="1704"/>
      <c r="PE30" s="1705"/>
      <c r="PF30" s="1705"/>
      <c r="PG30" s="1706"/>
      <c r="PH30" s="1704"/>
      <c r="PI30" s="1705"/>
      <c r="PJ30" s="1705"/>
      <c r="PK30" s="1706"/>
      <c r="PL30" s="1704"/>
      <c r="PM30" s="1705"/>
      <c r="PN30" s="1705"/>
      <c r="PO30" s="1705"/>
      <c r="PP30" s="1709"/>
      <c r="PQ30" s="1704"/>
      <c r="PR30" s="1705"/>
      <c r="PS30" s="1705"/>
      <c r="PT30" s="1706"/>
      <c r="PU30" s="1950"/>
      <c r="PV30" s="1951"/>
      <c r="PW30" s="1951"/>
      <c r="PX30" s="1706"/>
      <c r="PY30" s="1704"/>
      <c r="PZ30" s="1705"/>
      <c r="QA30" s="1705"/>
      <c r="QB30" s="1706"/>
      <c r="QC30" s="1704"/>
      <c r="QD30" s="1705"/>
      <c r="QE30" s="1705"/>
      <c r="QF30" s="1706"/>
      <c r="QG30" s="1704"/>
      <c r="QH30" s="1705"/>
      <c r="QI30" s="1705"/>
      <c r="QJ30" s="1706"/>
      <c r="QK30" s="1704"/>
      <c r="QL30" s="1705"/>
      <c r="QM30" s="1705"/>
      <c r="QN30" s="1706"/>
      <c r="QO30" s="1704"/>
      <c r="QP30" s="1705"/>
      <c r="QQ30" s="1705"/>
      <c r="QR30" s="1706"/>
      <c r="QS30" s="1704"/>
      <c r="QT30" s="1705"/>
      <c r="QU30" s="1705"/>
      <c r="QV30" s="1706"/>
      <c r="QW30" s="1704"/>
      <c r="QX30" s="1705"/>
      <c r="QY30" s="1705"/>
      <c r="QZ30" s="1706"/>
      <c r="RA30" s="1704"/>
      <c r="RB30" s="1705"/>
      <c r="RC30" s="1705"/>
      <c r="RD30" s="1706"/>
      <c r="RE30" s="1704"/>
      <c r="RF30" s="1705"/>
      <c r="RG30" s="1705"/>
      <c r="RH30" s="1706"/>
      <c r="RI30" s="1704"/>
      <c r="RJ30" s="1705"/>
      <c r="RK30" s="1705"/>
      <c r="RL30" s="1706"/>
      <c r="RM30" s="1704"/>
      <c r="RN30" s="1705"/>
      <c r="RO30" s="1705"/>
      <c r="RP30" s="1706"/>
      <c r="RQ30" s="1704"/>
      <c r="RR30" s="1705"/>
      <c r="RS30" s="1705"/>
      <c r="RT30" s="1706"/>
      <c r="RU30" s="1704"/>
      <c r="RV30" s="1705"/>
      <c r="RW30" s="1705"/>
      <c r="RX30" s="1706"/>
      <c r="RY30" s="1704"/>
      <c r="RZ30" s="1705"/>
      <c r="SA30" s="1705"/>
      <c r="SB30" s="1706"/>
      <c r="SC30" s="1704"/>
      <c r="SD30" s="1705"/>
      <c r="SE30" s="1705"/>
      <c r="SF30" s="1706"/>
      <c r="SG30" s="1704"/>
      <c r="SH30" s="1705"/>
      <c r="SI30" s="1705"/>
      <c r="SJ30" s="1706"/>
      <c r="SK30" s="1704"/>
      <c r="SL30" s="1705"/>
      <c r="SM30" s="1705"/>
      <c r="SN30" s="1706"/>
      <c r="SO30" s="1704"/>
      <c r="SP30" s="1705"/>
      <c r="SQ30" s="1705"/>
      <c r="SR30" s="1706"/>
      <c r="SS30" s="1704"/>
      <c r="ST30" s="1705"/>
      <c r="SU30" s="1705"/>
      <c r="SV30" s="1706"/>
      <c r="SW30" s="1704"/>
      <c r="SX30" s="1705"/>
      <c r="SY30" s="1705"/>
      <c r="SZ30" s="1709"/>
      <c r="TA30" s="1704"/>
      <c r="TB30" s="1705"/>
      <c r="TC30" s="1705"/>
      <c r="TD30" s="1706"/>
      <c r="TE30" s="1704"/>
      <c r="TF30" s="1705"/>
      <c r="TG30" s="1705"/>
      <c r="TH30" s="1706"/>
      <c r="TI30" s="1704"/>
      <c r="TJ30" s="1705"/>
      <c r="TK30" s="1705"/>
      <c r="TL30" s="1706"/>
      <c r="TM30" s="1952"/>
      <c r="TN30" s="1953"/>
      <c r="TO30" s="1953"/>
      <c r="TP30" s="1706"/>
      <c r="TQ30" s="1704"/>
      <c r="TR30" s="1705"/>
      <c r="TS30" s="1705"/>
      <c r="TT30" s="1706"/>
      <c r="TU30" s="1704"/>
      <c r="TV30" s="1705"/>
      <c r="TW30" s="1705"/>
      <c r="TX30" s="1706"/>
      <c r="TY30" s="1704"/>
      <c r="TZ30" s="1705"/>
      <c r="UA30" s="1705"/>
      <c r="UB30" s="1709"/>
      <c r="UC30" s="1805"/>
      <c r="UD30" s="1723"/>
      <c r="UE30" s="1723"/>
      <c r="UF30" s="1780"/>
      <c r="UG30" s="1805"/>
      <c r="UH30" s="1723"/>
      <c r="UI30" s="1723"/>
      <c r="UJ30" s="1780"/>
      <c r="UK30" s="1805"/>
      <c r="UL30" s="1723"/>
      <c r="UM30" s="1723"/>
      <c r="UN30" s="1780"/>
      <c r="UO30" s="1805"/>
      <c r="UP30" s="1723"/>
      <c r="UQ30" s="1723"/>
      <c r="UR30" s="1780"/>
      <c r="US30" s="1805"/>
      <c r="UT30" s="1723"/>
      <c r="UU30" s="1723"/>
      <c r="UV30" s="1780"/>
      <c r="UW30" s="1805"/>
      <c r="UX30" s="1723"/>
      <c r="UY30" s="1723"/>
      <c r="UZ30" s="1780"/>
      <c r="VA30" s="1805"/>
      <c r="VB30" s="1723"/>
      <c r="VC30" s="1723"/>
      <c r="VD30" s="1780"/>
      <c r="VE30" s="1805"/>
      <c r="VF30" s="1723"/>
      <c r="VG30" s="1723"/>
      <c r="VH30" s="1780"/>
      <c r="VI30" s="1805"/>
      <c r="VJ30" s="1723"/>
      <c r="VK30" s="1723"/>
      <c r="VL30" s="1780"/>
      <c r="VM30" s="1805"/>
      <c r="VN30" s="1723"/>
      <c r="VO30" s="1723"/>
      <c r="VP30" s="1780"/>
      <c r="VQ30" s="1805"/>
      <c r="VR30" s="1723"/>
      <c r="VS30" s="1723"/>
      <c r="VT30" s="1780"/>
      <c r="VU30" s="1805"/>
      <c r="VV30" s="1723"/>
      <c r="VW30" s="1723"/>
      <c r="VX30" s="1780"/>
      <c r="VY30" s="1805"/>
      <c r="VZ30" s="1780"/>
      <c r="WA30" s="1723"/>
      <c r="WB30" s="1780"/>
      <c r="WC30" s="1805"/>
      <c r="WD30" s="1723"/>
      <c r="WE30" s="1723"/>
      <c r="WF30" s="1780"/>
      <c r="WG30" s="1805"/>
      <c r="WH30" s="1723"/>
      <c r="WI30" s="1723"/>
      <c r="WJ30" s="1780"/>
      <c r="WK30" s="1805"/>
      <c r="WL30" s="1723"/>
      <c r="WM30" s="1723"/>
      <c r="WN30" s="1780"/>
      <c r="WO30" s="1805"/>
      <c r="WP30" s="1723"/>
      <c r="WQ30" s="1723"/>
      <c r="WR30" s="1780"/>
      <c r="WS30" s="1805"/>
      <c r="WT30" s="1723"/>
      <c r="WU30" s="1723"/>
      <c r="WV30" s="1780"/>
      <c r="WW30" s="1805"/>
      <c r="WX30" s="1723"/>
      <c r="WY30" s="1723"/>
      <c r="WZ30" s="1780"/>
      <c r="XA30" s="1805"/>
      <c r="XB30" s="1723"/>
      <c r="XC30" s="1723"/>
      <c r="XD30" s="1780"/>
      <c r="XE30" s="1805"/>
      <c r="XF30" s="1723"/>
      <c r="XG30" s="1723"/>
      <c r="XH30" s="1780"/>
      <c r="XI30" s="1805"/>
      <c r="XJ30" s="1723"/>
      <c r="XK30" s="1723"/>
      <c r="XL30" s="1780"/>
      <c r="XM30" s="1805" t="s">
        <v>2008</v>
      </c>
      <c r="XN30" s="1723" t="s">
        <v>1956</v>
      </c>
      <c r="XO30" s="1723" t="s">
        <v>1934</v>
      </c>
      <c r="XP30" s="1780" t="s">
        <v>897</v>
      </c>
      <c r="XQ30" s="1805" t="s">
        <v>1941</v>
      </c>
      <c r="XR30" s="1020" t="s">
        <v>2279</v>
      </c>
      <c r="XS30" s="1020" t="s">
        <v>2047</v>
      </c>
      <c r="XT30" s="1034" t="s">
        <v>897</v>
      </c>
      <c r="XU30" s="1587" t="s">
        <v>2357</v>
      </c>
      <c r="XV30" s="1020" t="s">
        <v>1980</v>
      </c>
      <c r="XW30" s="1020" t="s">
        <v>2003</v>
      </c>
      <c r="XX30" s="1034" t="s">
        <v>897</v>
      </c>
      <c r="XY30" s="1587" t="s">
        <v>1961</v>
      </c>
      <c r="XZ30" s="1020" t="s">
        <v>1943</v>
      </c>
      <c r="YA30" s="1020" t="s">
        <v>2352</v>
      </c>
      <c r="YB30" s="1034" t="s">
        <v>897</v>
      </c>
      <c r="YC30" s="1587" t="s">
        <v>2351</v>
      </c>
      <c r="YD30" s="1020" t="s">
        <v>1954</v>
      </c>
      <c r="YE30" s="1020" t="s">
        <v>1953</v>
      </c>
      <c r="YF30" s="1034" t="s">
        <v>897</v>
      </c>
      <c r="YG30" s="1587" t="s">
        <v>2113</v>
      </c>
      <c r="YH30" s="117" t="s">
        <v>2172</v>
      </c>
      <c r="YI30" s="1020" t="s">
        <v>2416</v>
      </c>
      <c r="YJ30" s="1034" t="s">
        <v>1920</v>
      </c>
      <c r="YK30" s="1587" t="s">
        <v>2010</v>
      </c>
      <c r="YL30" s="1020" t="s">
        <v>1947</v>
      </c>
      <c r="YM30" s="1020" t="s">
        <v>2414</v>
      </c>
      <c r="YN30" s="1874" t="s">
        <v>897</v>
      </c>
      <c r="YO30" s="1587" t="s">
        <v>2417</v>
      </c>
      <c r="YP30" s="1020" t="s">
        <v>2366</v>
      </c>
      <c r="YQ30" s="1020" t="s">
        <v>2355</v>
      </c>
      <c r="YR30" s="1034" t="s">
        <v>897</v>
      </c>
      <c r="YS30" s="1587" t="s">
        <v>2009</v>
      </c>
      <c r="YT30" s="1020" t="s">
        <v>2049</v>
      </c>
      <c r="YU30" s="1020" t="s">
        <v>2356</v>
      </c>
      <c r="YV30" s="1034" t="s">
        <v>897</v>
      </c>
      <c r="YW30" s="1587" t="s">
        <v>1951</v>
      </c>
      <c r="YX30" s="117" t="s">
        <v>320</v>
      </c>
      <c r="YY30" s="1723" t="s">
        <v>1898</v>
      </c>
      <c r="YZ30" s="1780" t="s">
        <v>2365</v>
      </c>
      <c r="ZA30" s="1805" t="s">
        <v>1955</v>
      </c>
      <c r="ZB30" s="1723" t="s">
        <v>2367</v>
      </c>
      <c r="ZC30" s="1723" t="s">
        <v>1925</v>
      </c>
      <c r="ZD30" s="1780" t="s">
        <v>897</v>
      </c>
      <c r="ZE30" s="1805" t="s">
        <v>1931</v>
      </c>
      <c r="ZF30" s="1723" t="s">
        <v>1988</v>
      </c>
      <c r="ZG30" s="1723" t="s">
        <v>1932</v>
      </c>
      <c r="ZH30" s="1780" t="s">
        <v>897</v>
      </c>
      <c r="ZI30" s="1805" t="s">
        <v>1947</v>
      </c>
      <c r="ZJ30" s="1723" t="s">
        <v>1980</v>
      </c>
      <c r="ZK30" s="1723" t="s">
        <v>2416</v>
      </c>
      <c r="ZL30" s="1806" t="s">
        <v>897</v>
      </c>
      <c r="ZM30" s="1805" t="s">
        <v>2362</v>
      </c>
      <c r="ZN30" s="1723" t="s">
        <v>1929</v>
      </c>
      <c r="ZO30" s="1723" t="s">
        <v>1952</v>
      </c>
      <c r="ZP30" s="1780" t="s">
        <v>897</v>
      </c>
      <c r="ZQ30" s="1805" t="s">
        <v>2352</v>
      </c>
      <c r="ZR30" s="1723" t="s">
        <v>1928</v>
      </c>
      <c r="ZS30" s="1723" t="s">
        <v>1976</v>
      </c>
      <c r="ZT30" s="1780" t="s">
        <v>897</v>
      </c>
      <c r="ZU30" s="1805" t="s">
        <v>1943</v>
      </c>
      <c r="ZV30" s="1723" t="s">
        <v>1941</v>
      </c>
      <c r="ZW30" s="1723" t="s">
        <v>1954</v>
      </c>
      <c r="ZX30" s="1780" t="s">
        <v>897</v>
      </c>
      <c r="ZY30" s="1805" t="s">
        <v>2364</v>
      </c>
      <c r="ZZ30" s="1723" t="s">
        <v>2113</v>
      </c>
      <c r="AAA30" s="1723" t="s">
        <v>2418</v>
      </c>
      <c r="AAB30" s="1780" t="s">
        <v>1951</v>
      </c>
      <c r="AAC30" s="1805" t="s">
        <v>2601</v>
      </c>
      <c r="AAD30" s="1723" t="s">
        <v>1938</v>
      </c>
      <c r="AAE30" s="1723" t="s">
        <v>2046</v>
      </c>
      <c r="AAF30" s="1780" t="s">
        <v>897</v>
      </c>
      <c r="AAG30" s="1805" t="s">
        <v>2280</v>
      </c>
      <c r="AAH30" s="1723" t="s">
        <v>2356</v>
      </c>
      <c r="AAI30" s="1723" t="s">
        <v>2362</v>
      </c>
      <c r="AAJ30" s="1780" t="s">
        <v>897</v>
      </c>
      <c r="AAK30" s="1587" t="s">
        <v>2009</v>
      </c>
      <c r="AAL30" s="1020" t="s">
        <v>2413</v>
      </c>
      <c r="AAM30" s="1020" t="s">
        <v>2002</v>
      </c>
      <c r="AAN30" s="1874" t="s">
        <v>897</v>
      </c>
      <c r="AAO30" s="1587" t="s">
        <v>1974</v>
      </c>
      <c r="AAP30" s="1020" t="s">
        <v>2049</v>
      </c>
      <c r="AAQ30" s="1020" t="s">
        <v>2354</v>
      </c>
      <c r="AAR30" s="1034" t="s">
        <v>897</v>
      </c>
      <c r="AAS30" s="1587" t="s">
        <v>1977</v>
      </c>
      <c r="AAT30" s="1020" t="s">
        <v>1897</v>
      </c>
      <c r="AAU30" s="1020" t="s">
        <v>1925</v>
      </c>
      <c r="AAV30" s="1874" t="s">
        <v>897</v>
      </c>
      <c r="AAW30" s="1587" t="s">
        <v>2005</v>
      </c>
      <c r="AAX30" s="2440" t="s">
        <v>2722</v>
      </c>
      <c r="AAY30" s="1020" t="s">
        <v>1954</v>
      </c>
      <c r="AAZ30" s="117" t="s">
        <v>2173</v>
      </c>
      <c r="ABA30" s="1704" t="s">
        <v>1931</v>
      </c>
      <c r="ABB30" s="1705" t="s">
        <v>1950</v>
      </c>
      <c r="ABC30" s="1705" t="s">
        <v>1990</v>
      </c>
      <c r="ABD30" s="1709" t="s">
        <v>897</v>
      </c>
      <c r="ABE30" s="1704" t="s">
        <v>2280</v>
      </c>
      <c r="ABF30" s="1705" t="s">
        <v>1980</v>
      </c>
      <c r="ABG30" s="1705" t="s">
        <v>2358</v>
      </c>
      <c r="ABH30" s="1709" t="s">
        <v>897</v>
      </c>
      <c r="ABI30" s="1704" t="s">
        <v>2113</v>
      </c>
      <c r="ABJ30" s="1705" t="s">
        <v>2580</v>
      </c>
      <c r="ABK30" s="1705" t="s">
        <v>2351</v>
      </c>
      <c r="ABL30" s="1709" t="s">
        <v>897</v>
      </c>
      <c r="ABM30" s="1704" t="s">
        <v>2367</v>
      </c>
      <c r="ABN30" s="1705" t="s">
        <v>1978</v>
      </c>
      <c r="ABO30" s="1705" t="s">
        <v>2724</v>
      </c>
      <c r="ABP30" s="1709" t="s">
        <v>897</v>
      </c>
      <c r="ABQ30" s="1805" t="s">
        <v>2824</v>
      </c>
      <c r="ABR30" s="1723" t="s">
        <v>1928</v>
      </c>
      <c r="ABS30" s="1723" t="s">
        <v>1950</v>
      </c>
      <c r="ABT30" s="1780" t="s">
        <v>897</v>
      </c>
      <c r="ABU30" s="1805" t="s">
        <v>2619</v>
      </c>
      <c r="ABV30" s="1723" t="s">
        <v>1958</v>
      </c>
      <c r="ABW30" s="1723" t="s">
        <v>1941</v>
      </c>
      <c r="ABX30" s="1780" t="s">
        <v>897</v>
      </c>
      <c r="ABY30" s="1587" t="s">
        <v>1897</v>
      </c>
      <c r="ABZ30" s="1020" t="s">
        <v>2008</v>
      </c>
      <c r="ACA30" s="1020" t="s">
        <v>2418</v>
      </c>
      <c r="ACB30" s="1034" t="s">
        <v>897</v>
      </c>
      <c r="ACC30" s="1587" t="s">
        <v>1936</v>
      </c>
      <c r="ACD30" s="1020" t="s">
        <v>2417</v>
      </c>
      <c r="ACE30" s="1020" t="s">
        <v>2356</v>
      </c>
      <c r="ACF30" s="117" t="s">
        <v>379</v>
      </c>
      <c r="ACG30" s="1704" t="s">
        <v>1990</v>
      </c>
      <c r="ACH30" s="1705" t="s">
        <v>2826</v>
      </c>
      <c r="ACI30" s="1705" t="s">
        <v>1949</v>
      </c>
      <c r="ACJ30" s="1709" t="s">
        <v>897</v>
      </c>
      <c r="ACK30" s="1704" t="s">
        <v>897</v>
      </c>
      <c r="ACL30" s="1705" t="s">
        <v>897</v>
      </c>
      <c r="ACM30" s="1705" t="s">
        <v>897</v>
      </c>
      <c r="ACN30" s="1709" t="s">
        <v>897</v>
      </c>
      <c r="ACO30" s="1704" t="s">
        <v>2415</v>
      </c>
      <c r="ACP30" s="1705" t="s">
        <v>2010</v>
      </c>
      <c r="ACQ30" s="1705" t="s">
        <v>2279</v>
      </c>
      <c r="ACR30" s="1709" t="s">
        <v>897</v>
      </c>
      <c r="ACS30" s="1704" t="s">
        <v>1963</v>
      </c>
      <c r="ACT30" s="1705" t="s">
        <v>1943</v>
      </c>
      <c r="ACU30" s="1705" t="s">
        <v>2416</v>
      </c>
      <c r="ACV30" s="1709" t="s">
        <v>897</v>
      </c>
      <c r="ACW30" s="1704" t="s">
        <v>1934</v>
      </c>
      <c r="ACX30" s="1705" t="s">
        <v>2113</v>
      </c>
      <c r="ACY30" s="1705" t="s">
        <v>2367</v>
      </c>
      <c r="ACZ30" s="1709" t="s">
        <v>897</v>
      </c>
      <c r="ADA30" s="1704" t="s">
        <v>2727</v>
      </c>
      <c r="ADB30" s="116" t="s">
        <v>2351</v>
      </c>
      <c r="ADC30" s="116" t="s">
        <v>2006</v>
      </c>
      <c r="ADD30" s="117" t="s">
        <v>897</v>
      </c>
      <c r="ADE30" s="1051" t="s">
        <v>1914</v>
      </c>
      <c r="ADF30" s="116" t="s">
        <v>2825</v>
      </c>
      <c r="ADG30" s="116" t="s">
        <v>897</v>
      </c>
      <c r="ADH30" s="117" t="s">
        <v>897</v>
      </c>
      <c r="ADI30" s="1051" t="s">
        <v>1518</v>
      </c>
      <c r="ADJ30" s="116" t="s">
        <v>1101</v>
      </c>
      <c r="ADK30" s="116" t="s">
        <v>2098</v>
      </c>
      <c r="ADL30" s="117" t="s">
        <v>897</v>
      </c>
      <c r="ADM30" s="1051" t="s">
        <v>2354</v>
      </c>
      <c r="ADN30" s="116" t="s">
        <v>1951</v>
      </c>
      <c r="ADO30" s="116" t="s">
        <v>2417</v>
      </c>
      <c r="ADP30" s="117" t="s">
        <v>897</v>
      </c>
      <c r="ADQ30" s="1051" t="s">
        <v>1978</v>
      </c>
      <c r="ADR30" s="117" t="s">
        <v>3141</v>
      </c>
      <c r="ADS30" s="1705" t="s">
        <v>2280</v>
      </c>
      <c r="ADT30" s="1709" t="s">
        <v>1941</v>
      </c>
      <c r="ADU30" s="1704" t="s">
        <v>2049</v>
      </c>
      <c r="ADV30" s="1705" t="s">
        <v>2364</v>
      </c>
      <c r="ADW30" s="1705" t="s">
        <v>2357</v>
      </c>
      <c r="ADX30" s="1709" t="s">
        <v>897</v>
      </c>
      <c r="ADY30" s="2600" t="s">
        <v>2358</v>
      </c>
      <c r="ADZ30" s="850" t="s">
        <v>1999</v>
      </c>
      <c r="AEA30" s="850" t="s">
        <v>2727</v>
      </c>
      <c r="AEB30" s="2601" t="s">
        <v>897</v>
      </c>
      <c r="AEC30" s="2600" t="s">
        <v>2355</v>
      </c>
      <c r="AED30" s="850" t="s">
        <v>1934</v>
      </c>
      <c r="AEE30" s="850" t="s">
        <v>1963</v>
      </c>
      <c r="AEF30" s="909" t="s">
        <v>897</v>
      </c>
      <c r="AEG30" s="1704" t="s">
        <v>1933</v>
      </c>
      <c r="AEH30" s="1705" t="s">
        <v>2113</v>
      </c>
      <c r="AEI30" s="1705" t="s">
        <v>1949</v>
      </c>
      <c r="AEJ30" s="1709" t="s">
        <v>897</v>
      </c>
      <c r="AEK30" s="1704" t="s">
        <v>1996</v>
      </c>
      <c r="AEL30" s="1705" t="s">
        <v>1975</v>
      </c>
      <c r="AEM30" s="1705" t="s">
        <v>897</v>
      </c>
      <c r="AEN30" s="1709" t="s">
        <v>897</v>
      </c>
      <c r="AEO30" s="1704" t="s">
        <v>2280</v>
      </c>
      <c r="AEP30" s="1705" t="s">
        <v>1941</v>
      </c>
      <c r="AEQ30" s="1705" t="s">
        <v>1978</v>
      </c>
      <c r="AER30" s="1706" t="s">
        <v>897</v>
      </c>
      <c r="AES30" s="2574"/>
      <c r="AET30" s="2002" t="s">
        <v>2401</v>
      </c>
      <c r="AEU30" s="1704">
        <f t="shared" si="7"/>
        <v>16</v>
      </c>
      <c r="AEV30" s="1705">
        <f t="shared" si="8"/>
        <v>18</v>
      </c>
      <c r="AEW30" s="1706">
        <f t="shared" si="9"/>
        <v>34</v>
      </c>
      <c r="AEX30" s="2008">
        <f t="shared" si="10"/>
        <v>0.47058823529411764</v>
      </c>
      <c r="AEY30" s="1704">
        <f t="shared" si="11"/>
        <v>6</v>
      </c>
      <c r="AEZ30" s="1705">
        <f t="shared" si="12"/>
        <v>11</v>
      </c>
      <c r="AFA30" s="1706">
        <f t="shared" si="13"/>
        <v>17</v>
      </c>
      <c r="AFB30" s="2009">
        <f t="shared" si="14"/>
        <v>0.35294117647058826</v>
      </c>
    </row>
    <row r="31" spans="1:835" x14ac:dyDescent="0.2">
      <c r="A31" s="307"/>
      <c r="B31" s="1662" t="s">
        <v>2231</v>
      </c>
      <c r="C31" s="793">
        <f t="shared" ca="1" si="0"/>
        <v>16</v>
      </c>
      <c r="D31" s="574">
        <v>40361</v>
      </c>
      <c r="E31" s="331" t="s">
        <v>1847</v>
      </c>
      <c r="F31" s="2010" t="s">
        <v>873</v>
      </c>
      <c r="G31" s="2011" t="s">
        <v>874</v>
      </c>
      <c r="H31" s="76">
        <f>COUNTIF($L31:$XFD31,"*○*")</f>
        <v>108</v>
      </c>
      <c r="I31" s="77">
        <f>COUNTIF($L31:$XFD31,"*●*")</f>
        <v>99</v>
      </c>
      <c r="J31" s="77">
        <f t="shared" si="17"/>
        <v>207</v>
      </c>
      <c r="K31" s="95">
        <f t="shared" si="18"/>
        <v>0.52173913043478259</v>
      </c>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7"/>
      <c r="HO31" s="47"/>
      <c r="HP31" s="47"/>
      <c r="HQ31" s="47"/>
      <c r="HR31" s="47"/>
      <c r="HS31" s="47"/>
      <c r="HT31" s="47"/>
      <c r="HU31" s="47"/>
      <c r="HV31" s="47"/>
      <c r="HW31" s="1507"/>
      <c r="HX31" s="1507"/>
      <c r="HY31" s="1507"/>
      <c r="HZ31" s="47"/>
      <c r="IA31" s="47"/>
      <c r="IB31" s="47"/>
      <c r="IC31" s="47"/>
      <c r="ID31" s="47"/>
      <c r="IE31" s="47"/>
      <c r="IF31" s="47"/>
      <c r="IG31" s="47"/>
      <c r="IH31" s="47"/>
      <c r="II31" s="47"/>
      <c r="IJ31" s="47"/>
      <c r="IK31" s="47"/>
      <c r="IL31" s="47"/>
      <c r="IM31" s="47"/>
      <c r="IN31" s="47"/>
      <c r="IO31" s="47"/>
      <c r="IP31" s="47"/>
      <c r="IQ31" s="47"/>
      <c r="IR31" s="47"/>
      <c r="IS31" s="47"/>
      <c r="IT31" s="47"/>
      <c r="IU31" s="47"/>
      <c r="IV31" s="47"/>
      <c r="IW31" s="47"/>
      <c r="IX31" s="47"/>
      <c r="IY31" s="47"/>
      <c r="IZ31" s="47"/>
      <c r="JA31" s="47"/>
      <c r="JB31" s="47"/>
      <c r="JC31" s="47"/>
      <c r="JD31" s="47"/>
      <c r="JE31" s="47"/>
      <c r="JF31" s="47"/>
      <c r="JG31" s="47"/>
      <c r="JH31" s="47"/>
      <c r="JI31" s="47"/>
      <c r="JJ31" s="47"/>
      <c r="JK31" s="47"/>
      <c r="JL31" s="47"/>
      <c r="JM31" s="47"/>
      <c r="JN31" s="47"/>
      <c r="JO31" s="47"/>
      <c r="JP31" s="47"/>
      <c r="JQ31" s="47"/>
      <c r="JR31" s="47"/>
      <c r="JS31" s="47"/>
      <c r="JT31" s="47"/>
      <c r="JU31" s="47"/>
      <c r="JV31" s="47"/>
      <c r="JW31" s="47"/>
      <c r="JX31" s="47"/>
      <c r="JY31" s="47"/>
      <c r="JZ31" s="47"/>
      <c r="KA31" s="47"/>
      <c r="KB31" s="47"/>
      <c r="KC31" s="47"/>
      <c r="KD31" s="47"/>
      <c r="KE31" s="47"/>
      <c r="KF31" s="47"/>
      <c r="KG31" s="47"/>
      <c r="KH31" s="47"/>
      <c r="KI31" s="47"/>
      <c r="KJ31" s="47"/>
      <c r="KK31" s="47"/>
      <c r="KL31" s="47"/>
      <c r="KM31" s="47"/>
      <c r="KN31" s="47"/>
      <c r="KO31" s="47"/>
      <c r="KP31" s="47"/>
      <c r="KQ31" s="47"/>
      <c r="KR31" s="47"/>
      <c r="KS31" s="47"/>
      <c r="KT31" s="47"/>
      <c r="KU31" s="47"/>
      <c r="KV31" s="47"/>
      <c r="KW31" s="47"/>
      <c r="KX31" s="47"/>
      <c r="KY31" s="47"/>
      <c r="KZ31" s="47"/>
      <c r="LA31" s="47"/>
      <c r="LB31" s="47"/>
      <c r="LC31" s="47"/>
      <c r="LD31" s="47"/>
      <c r="LE31" s="47"/>
      <c r="LF31" s="47"/>
      <c r="LG31" s="47"/>
      <c r="LH31" s="47"/>
      <c r="LI31" s="47"/>
      <c r="LJ31" s="47"/>
      <c r="LK31" s="47"/>
      <c r="LL31" s="47"/>
      <c r="LM31" s="47"/>
      <c r="LN31" s="47"/>
      <c r="LO31" s="47"/>
      <c r="LP31" s="47"/>
      <c r="LQ31" s="47"/>
      <c r="LR31" s="47"/>
      <c r="LS31" s="47"/>
      <c r="LT31" s="47"/>
      <c r="LU31" s="47"/>
      <c r="LV31" s="47"/>
      <c r="LW31" s="47"/>
      <c r="LX31" s="47"/>
      <c r="LY31" s="47"/>
      <c r="LZ31" s="47"/>
      <c r="MA31" s="47"/>
      <c r="MB31" s="1508"/>
      <c r="MC31" s="1508"/>
      <c r="MD31" s="47"/>
      <c r="ME31" s="47"/>
      <c r="MF31" s="47"/>
      <c r="MG31" s="47"/>
      <c r="MH31" s="47"/>
      <c r="MI31" s="47"/>
      <c r="MJ31" s="76"/>
      <c r="MK31" s="77"/>
      <c r="ML31" s="77"/>
      <c r="MM31" s="110"/>
      <c r="MN31" s="76"/>
      <c r="MO31" s="77"/>
      <c r="MP31" s="77"/>
      <c r="MQ31" s="110"/>
      <c r="MR31" s="76"/>
      <c r="MS31" s="77"/>
      <c r="MT31" s="77"/>
      <c r="MU31" s="110"/>
      <c r="MV31" s="338"/>
      <c r="MW31" s="77"/>
      <c r="MX31" s="77"/>
      <c r="MY31" s="933"/>
      <c r="MZ31" s="338"/>
      <c r="NA31" s="77"/>
      <c r="NB31" s="77"/>
      <c r="NC31" s="110"/>
      <c r="ND31" s="338"/>
      <c r="NE31" s="77"/>
      <c r="NF31" s="77"/>
      <c r="NG31" s="933"/>
      <c r="NH31" s="338"/>
      <c r="NI31" s="77"/>
      <c r="NJ31" s="77"/>
      <c r="NK31" s="933"/>
      <c r="NL31" s="338"/>
      <c r="NM31" s="77"/>
      <c r="NN31" s="77"/>
      <c r="NO31" s="933"/>
      <c r="NP31" s="338"/>
      <c r="NQ31" s="77"/>
      <c r="NR31" s="77"/>
      <c r="NS31" s="933"/>
      <c r="NT31" s="338"/>
      <c r="NU31" s="77"/>
      <c r="NV31" s="77"/>
      <c r="NW31" s="933"/>
      <c r="NX31" s="338"/>
      <c r="NY31" s="77"/>
      <c r="NZ31" s="77"/>
      <c r="OA31" s="110"/>
      <c r="OB31" s="338"/>
      <c r="OC31" s="77"/>
      <c r="OD31" s="77"/>
      <c r="OE31" s="933"/>
      <c r="OF31" s="338"/>
      <c r="OG31" s="77"/>
      <c r="OH31" s="77"/>
      <c r="OI31" s="933"/>
      <c r="OJ31" s="338"/>
      <c r="OK31" s="77"/>
      <c r="OL31" s="77"/>
      <c r="OM31" s="933"/>
      <c r="ON31" s="338"/>
      <c r="OO31" s="77"/>
      <c r="OP31" s="77"/>
      <c r="OQ31" s="933"/>
      <c r="OR31" s="338"/>
      <c r="OS31" s="77"/>
      <c r="OT31" s="77"/>
      <c r="OU31" s="933"/>
      <c r="OV31" s="338"/>
      <c r="OW31" s="77"/>
      <c r="OX31" s="77"/>
      <c r="OY31" s="933"/>
      <c r="OZ31" s="338"/>
      <c r="PA31" s="77"/>
      <c r="PB31" s="77"/>
      <c r="PC31" s="933"/>
      <c r="PD31" s="338"/>
      <c r="PE31" s="77"/>
      <c r="PF31" s="77"/>
      <c r="PG31" s="933"/>
      <c r="PH31" s="338"/>
      <c r="PI31" s="77"/>
      <c r="PJ31" s="77"/>
      <c r="PK31" s="933"/>
      <c r="PL31" s="338"/>
      <c r="PM31" s="77"/>
      <c r="PN31" s="77"/>
      <c r="PO31" s="77"/>
      <c r="PP31" s="110"/>
      <c r="PQ31" s="338"/>
      <c r="PR31" s="77"/>
      <c r="PS31" s="77"/>
      <c r="PT31" s="933"/>
      <c r="PU31" s="1408"/>
      <c r="PV31" s="1409"/>
      <c r="PW31" s="1409"/>
      <c r="PX31" s="933"/>
      <c r="PY31" s="338"/>
      <c r="PZ31" s="77"/>
      <c r="QA31" s="77"/>
      <c r="QB31" s="933"/>
      <c r="QC31" s="338"/>
      <c r="QD31" s="77"/>
      <c r="QE31" s="77"/>
      <c r="QF31" s="933"/>
      <c r="QG31" s="338"/>
      <c r="QH31" s="77"/>
      <c r="QI31" s="77"/>
      <c r="QJ31" s="933"/>
      <c r="QK31" s="338"/>
      <c r="QL31" s="77"/>
      <c r="QM31" s="77"/>
      <c r="QN31" s="933"/>
      <c r="QO31" s="338"/>
      <c r="QP31" s="77"/>
      <c r="QQ31" s="77"/>
      <c r="QR31" s="933"/>
      <c r="QS31" s="338"/>
      <c r="QT31" s="77"/>
      <c r="QU31" s="77"/>
      <c r="QV31" s="933"/>
      <c r="QW31" s="338"/>
      <c r="QX31" s="77"/>
      <c r="QY31" s="77"/>
      <c r="QZ31" s="933"/>
      <c r="RA31" s="338"/>
      <c r="RB31" s="77"/>
      <c r="RC31" s="77"/>
      <c r="RD31" s="933"/>
      <c r="RE31" s="338"/>
      <c r="RF31" s="77"/>
      <c r="RG31" s="77"/>
      <c r="RH31" s="933"/>
      <c r="RI31" s="338"/>
      <c r="RJ31" s="77"/>
      <c r="RK31" s="77"/>
      <c r="RL31" s="933"/>
      <c r="RM31" s="338"/>
      <c r="RN31" s="77"/>
      <c r="RO31" s="77"/>
      <c r="RP31" s="933"/>
      <c r="RQ31" s="338"/>
      <c r="RR31" s="77"/>
      <c r="RS31" s="77"/>
      <c r="RT31" s="933"/>
      <c r="RU31" s="338"/>
      <c r="RV31" s="77"/>
      <c r="RW31" s="77"/>
      <c r="RX31" s="933"/>
      <c r="RY31" s="338"/>
      <c r="RZ31" s="77"/>
      <c r="SA31" s="77"/>
      <c r="SB31" s="933"/>
      <c r="SC31" s="338"/>
      <c r="SD31" s="77"/>
      <c r="SE31" s="77"/>
      <c r="SF31" s="933"/>
      <c r="SG31" s="338"/>
      <c r="SH31" s="77"/>
      <c r="SI31" s="77"/>
      <c r="SJ31" s="933"/>
      <c r="SK31" s="338"/>
      <c r="SL31" s="77"/>
      <c r="SM31" s="77"/>
      <c r="SN31" s="933"/>
      <c r="SO31" s="338"/>
      <c r="SP31" s="77"/>
      <c r="SQ31" s="77"/>
      <c r="SR31" s="933"/>
      <c r="SS31" s="338"/>
      <c r="ST31" s="77"/>
      <c r="SU31" s="77"/>
      <c r="SV31" s="933"/>
      <c r="SW31" s="338"/>
      <c r="SX31" s="77"/>
      <c r="SY31" s="77"/>
      <c r="SZ31" s="110"/>
      <c r="TA31" s="338"/>
      <c r="TB31" s="77"/>
      <c r="TC31" s="77"/>
      <c r="TD31" s="933"/>
      <c r="TE31" s="338"/>
      <c r="TF31" s="77"/>
      <c r="TG31" s="77"/>
      <c r="TH31" s="933"/>
      <c r="TI31" s="338"/>
      <c r="TJ31" s="77"/>
      <c r="TK31" s="77"/>
      <c r="TL31" s="933"/>
      <c r="TM31" s="1644"/>
      <c r="TN31" s="1643"/>
      <c r="TO31" s="1643"/>
      <c r="TP31" s="933"/>
      <c r="TQ31" s="338"/>
      <c r="TR31" s="77"/>
      <c r="TS31" s="77"/>
      <c r="TT31" s="933"/>
      <c r="TU31" s="338" t="s">
        <v>1959</v>
      </c>
      <c r="TV31" s="77" t="s">
        <v>1961</v>
      </c>
      <c r="TW31" s="77" t="s">
        <v>1962</v>
      </c>
      <c r="TX31" s="933"/>
      <c r="TY31" s="338" t="s">
        <v>1965</v>
      </c>
      <c r="TZ31" s="77" t="s">
        <v>1966</v>
      </c>
      <c r="UA31" s="79" t="s">
        <v>2048</v>
      </c>
      <c r="UB31" s="112"/>
      <c r="UC31" s="1707" t="s">
        <v>1952</v>
      </c>
      <c r="UD31" s="1015" t="s">
        <v>2008</v>
      </c>
      <c r="UE31" s="1015" t="s">
        <v>1928</v>
      </c>
      <c r="UF31" s="1612" t="s">
        <v>897</v>
      </c>
      <c r="UG31" s="1707" t="s">
        <v>2005</v>
      </c>
      <c r="UH31" s="1015" t="s">
        <v>2000</v>
      </c>
      <c r="UI31" s="1015" t="s">
        <v>1960</v>
      </c>
      <c r="UJ31" s="1612" t="s">
        <v>897</v>
      </c>
      <c r="UK31" s="1707" t="s">
        <v>1941</v>
      </c>
      <c r="UL31" s="1015" t="s">
        <v>2047</v>
      </c>
      <c r="UM31" s="1015" t="s">
        <v>1950</v>
      </c>
      <c r="UN31" s="1078"/>
      <c r="UO31" s="1435" t="s">
        <v>2049</v>
      </c>
      <c r="UP31" s="1012" t="s">
        <v>2011</v>
      </c>
      <c r="UQ31" s="1012" t="s">
        <v>1932</v>
      </c>
      <c r="UR31" s="1078"/>
      <c r="US31" s="1435" t="s">
        <v>897</v>
      </c>
      <c r="UT31" s="1012" t="s">
        <v>897</v>
      </c>
      <c r="UU31" s="1012" t="s">
        <v>897</v>
      </c>
      <c r="UV31" s="1078"/>
      <c r="UW31" s="1805" t="s">
        <v>1939</v>
      </c>
      <c r="UX31" s="1723" t="s">
        <v>2003</v>
      </c>
      <c r="UY31" s="1723" t="s">
        <v>1980</v>
      </c>
      <c r="UZ31" s="1780" t="s">
        <v>897</v>
      </c>
      <c r="VA31" s="1587" t="s">
        <v>1999</v>
      </c>
      <c r="VB31" s="1020" t="s">
        <v>1953</v>
      </c>
      <c r="VC31" s="1020" t="s">
        <v>1940</v>
      </c>
      <c r="VD31" s="1034" t="s">
        <v>897</v>
      </c>
      <c r="VE31" s="1587" t="s">
        <v>1956</v>
      </c>
      <c r="VF31" s="1020" t="s">
        <v>1928</v>
      </c>
      <c r="VG31" s="1020" t="s">
        <v>2008</v>
      </c>
      <c r="VH31" s="1034" t="s">
        <v>897</v>
      </c>
      <c r="VI31" s="1587" t="s">
        <v>2100</v>
      </c>
      <c r="VJ31" s="1020" t="s">
        <v>1650</v>
      </c>
      <c r="VK31" s="1020" t="s">
        <v>1445</v>
      </c>
      <c r="VL31" s="1034" t="s">
        <v>897</v>
      </c>
      <c r="VM31" s="1587" t="s">
        <v>803</v>
      </c>
      <c r="VN31" s="1020" t="s">
        <v>2097</v>
      </c>
      <c r="VO31" s="1020" t="s">
        <v>1516</v>
      </c>
      <c r="VP31" s="117" t="s">
        <v>2172</v>
      </c>
      <c r="VQ31" s="1704" t="s">
        <v>2098</v>
      </c>
      <c r="VR31" s="1705" t="s">
        <v>989</v>
      </c>
      <c r="VS31" s="1705" t="s">
        <v>1715</v>
      </c>
      <c r="VT31" s="1709" t="s">
        <v>897</v>
      </c>
      <c r="VU31" s="1704" t="s">
        <v>1975</v>
      </c>
      <c r="VV31" s="1705" t="s">
        <v>1934</v>
      </c>
      <c r="VW31" s="1705" t="s">
        <v>1933</v>
      </c>
      <c r="VX31" s="1709" t="s">
        <v>897</v>
      </c>
      <c r="VY31" s="1704" t="s">
        <v>1947</v>
      </c>
      <c r="VZ31" s="1705" t="s">
        <v>1941</v>
      </c>
      <c r="WA31" s="1705" t="s">
        <v>2003</v>
      </c>
      <c r="WB31" s="1709" t="s">
        <v>897</v>
      </c>
      <c r="WC31" s="1704" t="s">
        <v>1952</v>
      </c>
      <c r="WD31" s="1705" t="s">
        <v>1936</v>
      </c>
      <c r="WE31" s="1705" t="s">
        <v>2010</v>
      </c>
      <c r="WF31" s="1709" t="s">
        <v>897</v>
      </c>
      <c r="WG31" s="1704" t="s">
        <v>1951</v>
      </c>
      <c r="WH31" s="1705" t="s">
        <v>1955</v>
      </c>
      <c r="WI31" s="1705" t="s">
        <v>1940</v>
      </c>
      <c r="WJ31" s="1709" t="s">
        <v>897</v>
      </c>
      <c r="WK31" s="1704" t="s">
        <v>1953</v>
      </c>
      <c r="WL31" s="1705" t="s">
        <v>2046</v>
      </c>
      <c r="WM31" s="1705" t="s">
        <v>1937</v>
      </c>
      <c r="WN31" s="1709" t="s">
        <v>897</v>
      </c>
      <c r="WO31" s="1704" t="s">
        <v>1927</v>
      </c>
      <c r="WP31" s="1705" t="s">
        <v>2002</v>
      </c>
      <c r="WQ31" s="1705" t="s">
        <v>2048</v>
      </c>
      <c r="WR31" s="1709" t="s">
        <v>897</v>
      </c>
      <c r="WS31" s="1704" t="s">
        <v>2113</v>
      </c>
      <c r="WT31" s="1705" t="s">
        <v>1932</v>
      </c>
      <c r="WU31" s="1705" t="s">
        <v>2003</v>
      </c>
      <c r="WV31" s="1709" t="s">
        <v>897</v>
      </c>
      <c r="WW31" s="1704" t="s">
        <v>1934</v>
      </c>
      <c r="WX31" s="1705" t="s">
        <v>1958</v>
      </c>
      <c r="WY31" s="1705" t="s">
        <v>1928</v>
      </c>
      <c r="WZ31" s="1709" t="s">
        <v>897</v>
      </c>
      <c r="XA31" s="1051" t="s">
        <v>1908</v>
      </c>
      <c r="XB31" s="116" t="s">
        <v>1936</v>
      </c>
      <c r="XC31" s="116" t="s">
        <v>1954</v>
      </c>
      <c r="XD31" s="117" t="s">
        <v>897</v>
      </c>
      <c r="XE31" s="1303" t="s">
        <v>2351</v>
      </c>
      <c r="XF31" s="116" t="s">
        <v>1947</v>
      </c>
      <c r="XG31" s="543" t="s">
        <v>1974</v>
      </c>
      <c r="XH31" s="117" t="s">
        <v>320</v>
      </c>
      <c r="XI31" s="1704" t="s">
        <v>2006</v>
      </c>
      <c r="XJ31" s="1705" t="s">
        <v>1941</v>
      </c>
      <c r="XK31" s="1705" t="s">
        <v>2280</v>
      </c>
      <c r="XL31" s="1709" t="s">
        <v>897</v>
      </c>
      <c r="XM31" s="1704" t="s">
        <v>2010</v>
      </c>
      <c r="XN31" s="1705" t="s">
        <v>1976</v>
      </c>
      <c r="XO31" s="1705" t="s">
        <v>1951</v>
      </c>
      <c r="XP31" s="1709" t="s">
        <v>897</v>
      </c>
      <c r="XQ31" s="1704" t="s">
        <v>2367</v>
      </c>
      <c r="XR31" s="1705" t="s">
        <v>2364</v>
      </c>
      <c r="XS31" s="1705" t="s">
        <v>2358</v>
      </c>
      <c r="XT31" s="1709" t="s">
        <v>897</v>
      </c>
      <c r="XU31" s="1704" t="s">
        <v>1953</v>
      </c>
      <c r="XV31" s="1705" t="s">
        <v>1971</v>
      </c>
      <c r="XW31" s="1705" t="s">
        <v>1935</v>
      </c>
      <c r="XX31" s="1709" t="s">
        <v>897</v>
      </c>
      <c r="XY31" s="1704" t="s">
        <v>1955</v>
      </c>
      <c r="XZ31" s="1705" t="s">
        <v>2412</v>
      </c>
      <c r="YA31" s="1705" t="s">
        <v>2000</v>
      </c>
      <c r="YB31" s="1709" t="s">
        <v>897</v>
      </c>
      <c r="YC31" s="1704" t="s">
        <v>1988</v>
      </c>
      <c r="YD31" s="1705" t="s">
        <v>2416</v>
      </c>
      <c r="YE31" s="1705" t="s">
        <v>1928</v>
      </c>
      <c r="YF31" s="1709" t="s">
        <v>897</v>
      </c>
      <c r="YG31" s="1051" t="s">
        <v>2413</v>
      </c>
      <c r="YH31" s="116" t="s">
        <v>1927</v>
      </c>
      <c r="YI31" s="116" t="s">
        <v>2002</v>
      </c>
      <c r="YJ31" s="117" t="s">
        <v>897</v>
      </c>
      <c r="YK31" s="1051" t="s">
        <v>2003</v>
      </c>
      <c r="YL31" s="116" t="s">
        <v>2009</v>
      </c>
      <c r="YM31" s="116" t="s">
        <v>2417</v>
      </c>
      <c r="YN31" s="1069" t="s">
        <v>897</v>
      </c>
      <c r="YO31" s="1051" t="s">
        <v>2414</v>
      </c>
      <c r="YP31" s="116" t="s">
        <v>1958</v>
      </c>
      <c r="YQ31" s="116" t="s">
        <v>1951</v>
      </c>
      <c r="YR31" s="117" t="s">
        <v>897</v>
      </c>
      <c r="YS31" s="1051" t="s">
        <v>1898</v>
      </c>
      <c r="YT31" s="116" t="s">
        <v>1999</v>
      </c>
      <c r="YU31" s="116" t="s">
        <v>1954</v>
      </c>
      <c r="YV31" s="117" t="s">
        <v>2173</v>
      </c>
      <c r="YW31" s="1704" t="s">
        <v>1932</v>
      </c>
      <c r="YX31" s="1705" t="s">
        <v>2006</v>
      </c>
      <c r="YY31" s="1705" t="s">
        <v>2000</v>
      </c>
      <c r="YZ31" s="1709" t="s">
        <v>897</v>
      </c>
      <c r="ZA31" s="1704" t="s">
        <v>1930</v>
      </c>
      <c r="ZB31" s="1705" t="s">
        <v>1975</v>
      </c>
      <c r="ZC31" s="1705" t="s">
        <v>1979</v>
      </c>
      <c r="ZD31" s="1709" t="s">
        <v>897</v>
      </c>
      <c r="ZE31" s="1704" t="s">
        <v>1933</v>
      </c>
      <c r="ZF31" s="1705" t="s">
        <v>2046</v>
      </c>
      <c r="ZG31" s="1705" t="s">
        <v>1996</v>
      </c>
      <c r="ZH31" s="1709" t="s">
        <v>897</v>
      </c>
      <c r="ZI31" s="1704" t="s">
        <v>1966</v>
      </c>
      <c r="ZJ31" s="1705" t="s">
        <v>1974</v>
      </c>
      <c r="ZK31" s="1705" t="s">
        <v>1936</v>
      </c>
      <c r="ZL31" s="1706" t="s">
        <v>897</v>
      </c>
      <c r="ZM31" s="1704" t="s">
        <v>1942</v>
      </c>
      <c r="ZN31" s="1705" t="s">
        <v>2618</v>
      </c>
      <c r="ZO31" s="1705" t="s">
        <v>1920</v>
      </c>
      <c r="ZP31" s="1709" t="s">
        <v>897</v>
      </c>
      <c r="ZQ31" s="1704" t="s">
        <v>2358</v>
      </c>
      <c r="ZR31" s="1705" t="s">
        <v>2414</v>
      </c>
      <c r="ZS31" s="1705" t="s">
        <v>1908</v>
      </c>
      <c r="ZT31" s="1709" t="s">
        <v>897</v>
      </c>
      <c r="ZU31" s="1704" t="s">
        <v>2412</v>
      </c>
      <c r="ZV31" s="1705" t="s">
        <v>1896</v>
      </c>
      <c r="ZW31" s="1705" t="s">
        <v>2355</v>
      </c>
      <c r="ZX31" s="1709" t="s">
        <v>897</v>
      </c>
      <c r="ZY31" s="1704" t="s">
        <v>2360</v>
      </c>
      <c r="ZZ31" s="1705" t="s">
        <v>1954</v>
      </c>
      <c r="AAA31" s="1705" t="s">
        <v>1950</v>
      </c>
      <c r="AAB31" s="1709" t="s">
        <v>897</v>
      </c>
      <c r="AAC31" s="1704" t="s">
        <v>2367</v>
      </c>
      <c r="AAD31" s="1705" t="s">
        <v>1939</v>
      </c>
      <c r="AAE31" s="1705" t="s">
        <v>2005</v>
      </c>
      <c r="AAF31" s="1709" t="s">
        <v>897</v>
      </c>
      <c r="AAG31" s="1704" t="s">
        <v>1976</v>
      </c>
      <c r="AAH31" s="1705" t="s">
        <v>1955</v>
      </c>
      <c r="AAI31" s="1705" t="s">
        <v>1945</v>
      </c>
      <c r="AAJ31" s="1709" t="s">
        <v>897</v>
      </c>
      <c r="AAK31" s="1704" t="s">
        <v>1990</v>
      </c>
      <c r="AAL31" s="1705" t="s">
        <v>2679</v>
      </c>
      <c r="AAM31" s="1705" t="s">
        <v>2680</v>
      </c>
      <c r="AAN31" s="1706" t="s">
        <v>897</v>
      </c>
      <c r="AAO31" s="1704" t="s">
        <v>2113</v>
      </c>
      <c r="AAP31" s="1705" t="s">
        <v>1977</v>
      </c>
      <c r="AAQ31" s="1705" t="s">
        <v>1999</v>
      </c>
      <c r="AAR31" s="1709" t="s">
        <v>897</v>
      </c>
      <c r="AAS31" s="1704" t="s">
        <v>2362</v>
      </c>
      <c r="AAT31" s="1705" t="s">
        <v>1896</v>
      </c>
      <c r="AAU31" s="1705" t="s">
        <v>1931</v>
      </c>
      <c r="AAV31" s="1706" t="s">
        <v>897</v>
      </c>
      <c r="AAW31" s="1051" t="s">
        <v>1897</v>
      </c>
      <c r="AAX31" s="116" t="s">
        <v>2415</v>
      </c>
      <c r="AAY31" s="116" t="s">
        <v>2417</v>
      </c>
      <c r="AAZ31" s="117" t="s">
        <v>897</v>
      </c>
      <c r="ABA31" s="1051" t="s">
        <v>1926</v>
      </c>
      <c r="ABB31" s="116" t="s">
        <v>2414</v>
      </c>
      <c r="ABC31" s="116" t="s">
        <v>2356</v>
      </c>
      <c r="ABD31" s="117" t="s">
        <v>2752</v>
      </c>
      <c r="ABE31" s="1704" t="s">
        <v>2825</v>
      </c>
      <c r="ABF31" s="1705" t="s">
        <v>2824</v>
      </c>
      <c r="ABG31" s="1705" t="s">
        <v>2006</v>
      </c>
      <c r="ABH31" s="1709" t="s">
        <v>897</v>
      </c>
      <c r="ABI31" s="1704" t="s">
        <v>2279</v>
      </c>
      <c r="ABJ31" s="1705" t="s">
        <v>1933</v>
      </c>
      <c r="ABK31" s="1705" t="s">
        <v>1931</v>
      </c>
      <c r="ABL31" s="1709" t="s">
        <v>897</v>
      </c>
      <c r="ABM31" s="1704" t="s">
        <v>1958</v>
      </c>
      <c r="ABN31" s="1705" t="s">
        <v>2363</v>
      </c>
      <c r="ABO31" s="1705" t="s">
        <v>1998</v>
      </c>
      <c r="ABP31" s="1709" t="s">
        <v>897</v>
      </c>
      <c r="ABQ31" s="1805" t="s">
        <v>2002</v>
      </c>
      <c r="ABR31" s="1723" t="s">
        <v>1950</v>
      </c>
      <c r="ABS31" s="1723" t="s">
        <v>2351</v>
      </c>
      <c r="ABT31" s="1780" t="s">
        <v>897</v>
      </c>
      <c r="ABU31" s="1805" t="s">
        <v>1935</v>
      </c>
      <c r="ABV31" s="1723" t="s">
        <v>1957</v>
      </c>
      <c r="ABW31" s="1723" t="s">
        <v>897</v>
      </c>
      <c r="ABX31" s="1780" t="s">
        <v>897</v>
      </c>
      <c r="ABY31" s="1805" t="s">
        <v>2009</v>
      </c>
      <c r="ABZ31" s="1723" t="s">
        <v>2824</v>
      </c>
      <c r="ACA31" s="1723" t="s">
        <v>1928</v>
      </c>
      <c r="ACB31" s="1780" t="s">
        <v>897</v>
      </c>
      <c r="ACC31" s="1805" t="s">
        <v>2364</v>
      </c>
      <c r="ACD31" s="1723" t="s">
        <v>1990</v>
      </c>
      <c r="ACE31" s="1723" t="s">
        <v>1999</v>
      </c>
      <c r="ACF31" s="1780" t="s">
        <v>897</v>
      </c>
      <c r="ACG31" s="1805" t="s">
        <v>2825</v>
      </c>
      <c r="ACH31" s="1723" t="s">
        <v>1949</v>
      </c>
      <c r="ACI31" s="1723" t="s">
        <v>1941</v>
      </c>
      <c r="ACJ31" s="1780" t="s">
        <v>897</v>
      </c>
      <c r="ACK31" s="1805" t="s">
        <v>2358</v>
      </c>
      <c r="ACL31" s="1723" t="s">
        <v>2279</v>
      </c>
      <c r="ACM31" s="1723" t="s">
        <v>2002</v>
      </c>
      <c r="ACN31" s="1780" t="s">
        <v>897</v>
      </c>
      <c r="ACO31" s="1805" t="s">
        <v>1925</v>
      </c>
      <c r="ACP31" s="1723" t="s">
        <v>2417</v>
      </c>
      <c r="ACQ31" s="1723" t="s">
        <v>2011</v>
      </c>
      <c r="ACR31" s="1780" t="s">
        <v>897</v>
      </c>
      <c r="ACS31" s="1805" t="s">
        <v>2361</v>
      </c>
      <c r="ACT31" s="1723" t="s">
        <v>2412</v>
      </c>
      <c r="ACU31" s="1723" t="s">
        <v>2367</v>
      </c>
      <c r="ACV31" s="1780" t="s">
        <v>897</v>
      </c>
      <c r="ACW31" s="1805" t="s">
        <v>1928</v>
      </c>
      <c r="ACX31" s="1723" t="s">
        <v>1933</v>
      </c>
      <c r="ACY31" s="1723" t="s">
        <v>2112</v>
      </c>
      <c r="ACZ31" s="1780" t="s">
        <v>897</v>
      </c>
      <c r="ADA31" s="1805" t="s">
        <v>2415</v>
      </c>
      <c r="ADB31" s="1723" t="s">
        <v>2727</v>
      </c>
      <c r="ADC31" s="1723" t="s">
        <v>2825</v>
      </c>
      <c r="ADD31" s="1780" t="s">
        <v>897</v>
      </c>
      <c r="ADE31" s="1805" t="s">
        <v>2049</v>
      </c>
      <c r="ADF31" s="1723" t="s">
        <v>2413</v>
      </c>
      <c r="ADG31" s="1723" t="s">
        <v>2358</v>
      </c>
      <c r="ADH31" s="1780" t="s">
        <v>897</v>
      </c>
      <c r="ADI31" s="1805" t="s">
        <v>1096</v>
      </c>
      <c r="ADJ31" s="1020" t="s">
        <v>1439</v>
      </c>
      <c r="ADK31" s="1020" t="s">
        <v>897</v>
      </c>
      <c r="ADL31" s="1034" t="s">
        <v>897</v>
      </c>
      <c r="ADM31" s="1587" t="s">
        <v>1999</v>
      </c>
      <c r="ADN31" s="1020" t="s">
        <v>2417</v>
      </c>
      <c r="ADO31" s="1020" t="s">
        <v>2355</v>
      </c>
      <c r="ADP31" s="1034" t="s">
        <v>897</v>
      </c>
      <c r="ADQ31" s="1587" t="s">
        <v>2363</v>
      </c>
      <c r="ADR31" s="1020" t="s">
        <v>1990</v>
      </c>
      <c r="ADS31" s="1020" t="s">
        <v>1928</v>
      </c>
      <c r="ADT31" s="1034" t="s">
        <v>897</v>
      </c>
      <c r="ADU31" s="1587" t="s">
        <v>2002</v>
      </c>
      <c r="ADV31" s="1020" t="s">
        <v>1951</v>
      </c>
      <c r="ADW31" s="1020" t="s">
        <v>1941</v>
      </c>
      <c r="ADX31" s="1034" t="s">
        <v>897</v>
      </c>
      <c r="ADY31" s="1587" t="s">
        <v>2279</v>
      </c>
      <c r="ADZ31" s="1020" t="s">
        <v>2580</v>
      </c>
      <c r="AEA31" s="1020" t="s">
        <v>1947</v>
      </c>
      <c r="AEB31" s="1874" t="s">
        <v>897</v>
      </c>
      <c r="AEC31" s="1587" t="s">
        <v>1925</v>
      </c>
      <c r="AED31" s="1020" t="s">
        <v>2357</v>
      </c>
      <c r="AEE31" s="117" t="s">
        <v>2671</v>
      </c>
      <c r="AEF31" s="2547" t="s">
        <v>2727</v>
      </c>
      <c r="AEG31" s="1805" t="s">
        <v>2113</v>
      </c>
      <c r="AEH31" s="1723" t="s">
        <v>1958</v>
      </c>
      <c r="AEI31" s="1723" t="s">
        <v>2415</v>
      </c>
      <c r="AEJ31" s="1780" t="s">
        <v>897</v>
      </c>
      <c r="AEK31" s="1805" t="s">
        <v>1884</v>
      </c>
      <c r="AEL31" s="1723" t="s">
        <v>2355</v>
      </c>
      <c r="AEM31" s="1723" t="s">
        <v>897</v>
      </c>
      <c r="AEN31" s="1780" t="s">
        <v>897</v>
      </c>
      <c r="AEO31" s="1805" t="s">
        <v>2356</v>
      </c>
      <c r="AEP31" s="1723" t="s">
        <v>1990</v>
      </c>
      <c r="AEQ31" s="1723" t="s">
        <v>2363</v>
      </c>
      <c r="AER31" s="1806" t="s">
        <v>897</v>
      </c>
      <c r="AES31" s="1234"/>
      <c r="AET31" s="1662" t="s">
        <v>2041</v>
      </c>
      <c r="AEU31" s="338">
        <f t="shared" si="7"/>
        <v>19</v>
      </c>
      <c r="AEV31" s="77">
        <f t="shared" si="8"/>
        <v>15</v>
      </c>
      <c r="AEW31" s="933">
        <f t="shared" si="9"/>
        <v>34</v>
      </c>
      <c r="AEX31" s="144">
        <f t="shared" si="10"/>
        <v>0.55882352941176472</v>
      </c>
      <c r="AEY31" s="338">
        <f t="shared" si="11"/>
        <v>11</v>
      </c>
      <c r="AEZ31" s="77">
        <f t="shared" si="12"/>
        <v>6</v>
      </c>
      <c r="AFA31" s="933">
        <f t="shared" si="13"/>
        <v>17</v>
      </c>
      <c r="AFB31" s="1311">
        <f t="shared" si="14"/>
        <v>0.6470588235294118</v>
      </c>
    </row>
    <row r="32" spans="1:835" x14ac:dyDescent="0.2">
      <c r="A32" s="2341"/>
      <c r="B32" s="2731" t="s">
        <v>2392</v>
      </c>
      <c r="C32" s="2084">
        <f ca="1">DATEDIF(D32,$F$1,"Y")</f>
        <v>16</v>
      </c>
      <c r="D32" s="608">
        <v>40074</v>
      </c>
      <c r="E32" s="697" t="s">
        <v>1847</v>
      </c>
      <c r="F32" s="2517" t="s">
        <v>124</v>
      </c>
      <c r="G32" s="2435" t="s">
        <v>7</v>
      </c>
      <c r="H32" s="98">
        <f>COUNTIF($L32:$XFD32,"*○*")</f>
        <v>122</v>
      </c>
      <c r="I32" s="96">
        <f>COUNTIF($L32:$XFD32,"*●*")</f>
        <v>85</v>
      </c>
      <c r="J32" s="96">
        <f>SUM(H32:I32)</f>
        <v>207</v>
      </c>
      <c r="K32" s="99">
        <f>IFERROR(H32/J32,"")</f>
        <v>0.58937198067632846</v>
      </c>
      <c r="L32" s="238"/>
      <c r="M32" s="238"/>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8"/>
      <c r="AM32" s="238"/>
      <c r="AN32" s="238"/>
      <c r="AO32" s="238"/>
      <c r="AP32" s="238"/>
      <c r="AQ32" s="238"/>
      <c r="AR32" s="238"/>
      <c r="AS32" s="238"/>
      <c r="AT32" s="238"/>
      <c r="AU32" s="238"/>
      <c r="AV32" s="238"/>
      <c r="AW32" s="238"/>
      <c r="AX32" s="238"/>
      <c r="AY32" s="238"/>
      <c r="AZ32" s="238"/>
      <c r="BA32" s="238"/>
      <c r="BB32" s="238"/>
      <c r="BC32" s="238"/>
      <c r="BD32" s="238"/>
      <c r="BE32" s="238"/>
      <c r="BF32" s="238"/>
      <c r="BG32" s="238"/>
      <c r="BH32" s="238"/>
      <c r="BI32" s="238"/>
      <c r="BJ32" s="238"/>
      <c r="BK32" s="238"/>
      <c r="BL32" s="238"/>
      <c r="BM32" s="238"/>
      <c r="BN32" s="238"/>
      <c r="BO32" s="238"/>
      <c r="BP32" s="238"/>
      <c r="BQ32" s="238"/>
      <c r="BR32" s="238"/>
      <c r="BS32" s="238"/>
      <c r="BT32" s="238"/>
      <c r="BU32" s="238"/>
      <c r="BV32" s="238"/>
      <c r="BW32" s="238"/>
      <c r="BX32" s="238"/>
      <c r="BY32" s="238"/>
      <c r="BZ32" s="238"/>
      <c r="CA32" s="238"/>
      <c r="CB32" s="238"/>
      <c r="CC32" s="238"/>
      <c r="CD32" s="238"/>
      <c r="CE32" s="238"/>
      <c r="CF32" s="238"/>
      <c r="CG32" s="238"/>
      <c r="CH32" s="238"/>
      <c r="CI32" s="238"/>
      <c r="CJ32" s="238"/>
      <c r="CK32" s="238"/>
      <c r="CL32" s="238"/>
      <c r="CM32" s="238"/>
      <c r="CN32" s="238"/>
      <c r="CO32" s="238"/>
      <c r="CP32" s="238"/>
      <c r="CQ32" s="238"/>
      <c r="CR32" s="238"/>
      <c r="CS32" s="238"/>
      <c r="CT32" s="238"/>
      <c r="CU32" s="238"/>
      <c r="CV32" s="238"/>
      <c r="CW32" s="238"/>
      <c r="CX32" s="238"/>
      <c r="CY32" s="238"/>
      <c r="CZ32" s="238"/>
      <c r="DA32" s="238"/>
      <c r="DB32" s="238"/>
      <c r="DC32" s="238"/>
      <c r="DD32" s="238"/>
      <c r="DE32" s="238"/>
      <c r="DF32" s="238"/>
      <c r="DG32" s="238"/>
      <c r="DH32" s="238"/>
      <c r="DI32" s="238"/>
      <c r="DJ32" s="238"/>
      <c r="DK32" s="238"/>
      <c r="DL32" s="238"/>
      <c r="DM32" s="238"/>
      <c r="DN32" s="238"/>
      <c r="DO32" s="238"/>
      <c r="DP32" s="238"/>
      <c r="DQ32" s="238"/>
      <c r="DR32" s="238"/>
      <c r="DS32" s="238"/>
      <c r="DT32" s="238"/>
      <c r="DU32" s="238"/>
      <c r="DV32" s="238"/>
      <c r="DW32" s="238"/>
      <c r="DX32" s="238"/>
      <c r="DY32" s="238"/>
      <c r="DZ32" s="238"/>
      <c r="EA32" s="238"/>
      <c r="EB32" s="238"/>
      <c r="EC32" s="238"/>
      <c r="ED32" s="238"/>
      <c r="EE32" s="238"/>
      <c r="EF32" s="238"/>
      <c r="EG32" s="238"/>
      <c r="EH32" s="238"/>
      <c r="EI32" s="238"/>
      <c r="EJ32" s="238"/>
      <c r="EK32" s="238"/>
      <c r="EL32" s="238"/>
      <c r="EM32" s="238"/>
      <c r="EN32" s="238"/>
      <c r="EO32" s="238"/>
      <c r="EP32" s="238"/>
      <c r="EQ32" s="238"/>
      <c r="ER32" s="238"/>
      <c r="ES32" s="238"/>
      <c r="ET32" s="238"/>
      <c r="EU32" s="238"/>
      <c r="EV32" s="238"/>
      <c r="EW32" s="238"/>
      <c r="EX32" s="238"/>
      <c r="EY32" s="1050"/>
      <c r="EZ32" s="1050"/>
      <c r="FA32" s="1050"/>
      <c r="FB32" s="1050"/>
      <c r="FC32" s="1050"/>
      <c r="FD32" s="1050"/>
      <c r="FE32" s="1050"/>
      <c r="FF32" s="1050"/>
      <c r="FG32" s="1050"/>
      <c r="FH32" s="1050"/>
      <c r="FI32" s="1050"/>
      <c r="FJ32" s="1050"/>
      <c r="FK32" s="1050"/>
      <c r="FL32" s="1050"/>
      <c r="FM32" s="1050"/>
      <c r="FN32" s="1050"/>
      <c r="FO32" s="1050"/>
      <c r="FP32" s="1050"/>
      <c r="FQ32" s="1050"/>
      <c r="FR32" s="1050"/>
      <c r="FS32" s="1050"/>
      <c r="FT32" s="1050"/>
      <c r="FU32" s="1050"/>
      <c r="FV32" s="1050"/>
      <c r="FW32" s="1050"/>
      <c r="FX32" s="1050"/>
      <c r="FY32" s="1050"/>
      <c r="FZ32" s="1050"/>
      <c r="GA32" s="1050"/>
      <c r="GB32" s="1050"/>
      <c r="GC32" s="1050"/>
      <c r="GD32" s="1050"/>
      <c r="GE32" s="1050"/>
      <c r="GF32" s="1050"/>
      <c r="GG32" s="1050"/>
      <c r="GH32" s="1050"/>
      <c r="GI32" s="1050"/>
      <c r="GJ32" s="1050"/>
      <c r="GK32" s="1050"/>
      <c r="GL32" s="1050"/>
      <c r="GM32" s="1050"/>
      <c r="GN32" s="1050"/>
      <c r="GO32" s="1050"/>
      <c r="GP32" s="1050"/>
      <c r="GQ32" s="1050"/>
      <c r="GR32" s="1050"/>
      <c r="GS32" s="1050"/>
      <c r="GT32" s="1050"/>
      <c r="GU32" s="1050"/>
      <c r="GV32" s="1050"/>
      <c r="GW32" s="1050"/>
      <c r="GX32" s="1050"/>
      <c r="GY32" s="1050"/>
      <c r="GZ32" s="1050"/>
      <c r="HA32" s="1050"/>
      <c r="HB32" s="1050"/>
      <c r="HC32" s="1050"/>
      <c r="HD32" s="1050"/>
      <c r="HE32" s="1050"/>
      <c r="HF32" s="1050"/>
      <c r="HG32" s="1050"/>
      <c r="HH32" s="1050"/>
      <c r="HI32" s="1050"/>
      <c r="HJ32" s="1050"/>
      <c r="HK32" s="1050"/>
      <c r="HL32" s="1050"/>
      <c r="HM32" s="1050"/>
      <c r="HN32" s="1050"/>
      <c r="HO32" s="1050"/>
      <c r="HP32" s="1050"/>
      <c r="HQ32" s="1050"/>
      <c r="HR32" s="1050"/>
      <c r="HS32" s="1050"/>
      <c r="HT32" s="1050"/>
      <c r="HU32" s="1050"/>
      <c r="HV32" s="1050"/>
      <c r="HW32" s="2436"/>
      <c r="HX32" s="2436"/>
      <c r="HY32" s="2436"/>
      <c r="HZ32" s="1050"/>
      <c r="IA32" s="1050"/>
      <c r="IB32" s="1050"/>
      <c r="IC32" s="1050"/>
      <c r="ID32" s="1050"/>
      <c r="IE32" s="1050"/>
      <c r="IF32" s="1050"/>
      <c r="IG32" s="1050"/>
      <c r="IH32" s="1050"/>
      <c r="II32" s="1050"/>
      <c r="IJ32" s="1050"/>
      <c r="IK32" s="1050"/>
      <c r="IL32" s="1050"/>
      <c r="IM32" s="1050"/>
      <c r="IN32" s="1050"/>
      <c r="IO32" s="1050"/>
      <c r="IP32" s="1050"/>
      <c r="IQ32" s="1050"/>
      <c r="IR32" s="1050"/>
      <c r="IS32" s="1050"/>
      <c r="IT32" s="1050"/>
      <c r="IU32" s="1050"/>
      <c r="IV32" s="1050"/>
      <c r="IW32" s="1050"/>
      <c r="IX32" s="1050"/>
      <c r="IY32" s="1050"/>
      <c r="IZ32" s="1050"/>
      <c r="JA32" s="1050"/>
      <c r="JB32" s="1050"/>
      <c r="JC32" s="1050"/>
      <c r="JD32" s="1050"/>
      <c r="JE32" s="1050"/>
      <c r="JF32" s="1050"/>
      <c r="JG32" s="1050"/>
      <c r="JH32" s="1050"/>
      <c r="JI32" s="1050"/>
      <c r="JJ32" s="1050"/>
      <c r="JK32" s="1050"/>
      <c r="JL32" s="1050"/>
      <c r="JM32" s="1050"/>
      <c r="JN32" s="1050"/>
      <c r="JO32" s="1050"/>
      <c r="JP32" s="1050"/>
      <c r="JQ32" s="1050"/>
      <c r="JR32" s="1050"/>
      <c r="JS32" s="1050"/>
      <c r="JT32" s="1050"/>
      <c r="JU32" s="1050"/>
      <c r="JV32" s="1050"/>
      <c r="JW32" s="1050"/>
      <c r="JX32" s="1050"/>
      <c r="JY32" s="1050"/>
      <c r="JZ32" s="1050"/>
      <c r="KA32" s="1050"/>
      <c r="KB32" s="1050"/>
      <c r="KC32" s="1050"/>
      <c r="KD32" s="1050"/>
      <c r="KE32" s="1050"/>
      <c r="KF32" s="1050"/>
      <c r="KG32" s="1050"/>
      <c r="KH32" s="1050"/>
      <c r="KI32" s="1050"/>
      <c r="KJ32" s="1050"/>
      <c r="KK32" s="1050"/>
      <c r="KL32" s="1050"/>
      <c r="KM32" s="1050"/>
      <c r="KN32" s="1050"/>
      <c r="KO32" s="1050"/>
      <c r="KP32" s="1050"/>
      <c r="KQ32" s="1050"/>
      <c r="KR32" s="1050"/>
      <c r="KS32" s="1050"/>
      <c r="KT32" s="1050"/>
      <c r="KU32" s="1050"/>
      <c r="KV32" s="1050"/>
      <c r="KW32" s="1050"/>
      <c r="KX32" s="1050"/>
      <c r="KY32" s="1050"/>
      <c r="KZ32" s="1050"/>
      <c r="LA32" s="1050"/>
      <c r="LB32" s="1050"/>
      <c r="LC32" s="1050"/>
      <c r="LD32" s="1050"/>
      <c r="LE32" s="1050"/>
      <c r="LF32" s="1050"/>
      <c r="LG32" s="1050"/>
      <c r="LH32" s="1050"/>
      <c r="LI32" s="1050"/>
      <c r="LJ32" s="1050"/>
      <c r="LK32" s="1050"/>
      <c r="LL32" s="1050"/>
      <c r="LM32" s="1050"/>
      <c r="LN32" s="1050"/>
      <c r="LO32" s="1050"/>
      <c r="LP32" s="1050"/>
      <c r="LQ32" s="1050"/>
      <c r="LR32" s="1050"/>
      <c r="LS32" s="1050"/>
      <c r="LT32" s="1050"/>
      <c r="LU32" s="1050"/>
      <c r="LV32" s="1050"/>
      <c r="LW32" s="1050"/>
      <c r="LX32" s="1050"/>
      <c r="LY32" s="1050"/>
      <c r="LZ32" s="1050"/>
      <c r="MA32" s="1050"/>
      <c r="MB32" s="2437"/>
      <c r="MC32" s="2437"/>
      <c r="MD32" s="1050"/>
      <c r="ME32" s="1050"/>
      <c r="MF32" s="1050"/>
      <c r="MG32" s="1050"/>
      <c r="MH32" s="1050"/>
      <c r="MI32" s="1050"/>
      <c r="MJ32" s="98"/>
      <c r="MK32" s="96"/>
      <c r="ML32" s="96"/>
      <c r="MM32" s="332"/>
      <c r="MN32" s="98"/>
      <c r="MO32" s="96"/>
      <c r="MP32" s="96"/>
      <c r="MQ32" s="332"/>
      <c r="MR32" s="98"/>
      <c r="MS32" s="96"/>
      <c r="MT32" s="96"/>
      <c r="MU32" s="332"/>
      <c r="MV32" s="337"/>
      <c r="MW32" s="96"/>
      <c r="MX32" s="96"/>
      <c r="MY32" s="934"/>
      <c r="MZ32" s="337"/>
      <c r="NA32" s="96"/>
      <c r="NB32" s="96"/>
      <c r="NC32" s="332"/>
      <c r="ND32" s="337"/>
      <c r="NE32" s="96"/>
      <c r="NF32" s="96"/>
      <c r="NG32" s="934"/>
      <c r="NH32" s="337"/>
      <c r="NI32" s="96"/>
      <c r="NJ32" s="96"/>
      <c r="NK32" s="934"/>
      <c r="NL32" s="337"/>
      <c r="NM32" s="96"/>
      <c r="NN32" s="96"/>
      <c r="NO32" s="934"/>
      <c r="NP32" s="337"/>
      <c r="NQ32" s="96"/>
      <c r="NR32" s="96"/>
      <c r="NS32" s="934"/>
      <c r="NT32" s="337"/>
      <c r="NU32" s="96"/>
      <c r="NV32" s="96"/>
      <c r="NW32" s="934"/>
      <c r="NX32" s="337"/>
      <c r="NY32" s="96"/>
      <c r="NZ32" s="96"/>
      <c r="OA32" s="332"/>
      <c r="OB32" s="337"/>
      <c r="OC32" s="96"/>
      <c r="OD32" s="96"/>
      <c r="OE32" s="934"/>
      <c r="OF32" s="337"/>
      <c r="OG32" s="96"/>
      <c r="OH32" s="96"/>
      <c r="OI32" s="934"/>
      <c r="OJ32" s="337"/>
      <c r="OK32" s="96"/>
      <c r="OL32" s="96"/>
      <c r="OM32" s="934"/>
      <c r="ON32" s="337"/>
      <c r="OO32" s="96"/>
      <c r="OP32" s="96"/>
      <c r="OQ32" s="934"/>
      <c r="OR32" s="337"/>
      <c r="OS32" s="96"/>
      <c r="OT32" s="96"/>
      <c r="OU32" s="934"/>
      <c r="OV32" s="337"/>
      <c r="OW32" s="96"/>
      <c r="OX32" s="96"/>
      <c r="OY32" s="934"/>
      <c r="OZ32" s="337"/>
      <c r="PA32" s="96"/>
      <c r="PB32" s="96"/>
      <c r="PC32" s="934"/>
      <c r="PD32" s="337"/>
      <c r="PE32" s="96"/>
      <c r="PF32" s="96"/>
      <c r="PG32" s="934"/>
      <c r="PH32" s="337"/>
      <c r="PI32" s="96"/>
      <c r="PJ32" s="96"/>
      <c r="PK32" s="934"/>
      <c r="PL32" s="337"/>
      <c r="PM32" s="96"/>
      <c r="PN32" s="96"/>
      <c r="PO32" s="96"/>
      <c r="PP32" s="332"/>
      <c r="PQ32" s="337"/>
      <c r="PR32" s="96"/>
      <c r="PS32" s="96"/>
      <c r="PT32" s="934"/>
      <c r="PU32" s="1415"/>
      <c r="PV32" s="1416"/>
      <c r="PW32" s="1416"/>
      <c r="PX32" s="934"/>
      <c r="PY32" s="337"/>
      <c r="PZ32" s="96"/>
      <c r="QA32" s="96"/>
      <c r="QB32" s="934"/>
      <c r="QC32" s="337"/>
      <c r="QD32" s="96"/>
      <c r="QE32" s="96"/>
      <c r="QF32" s="934"/>
      <c r="QG32" s="337"/>
      <c r="QH32" s="96"/>
      <c r="QI32" s="96"/>
      <c r="QJ32" s="934"/>
      <c r="QK32" s="337"/>
      <c r="QL32" s="96"/>
      <c r="QM32" s="96"/>
      <c r="QN32" s="934"/>
      <c r="QO32" s="337"/>
      <c r="QP32" s="96"/>
      <c r="QQ32" s="96"/>
      <c r="QR32" s="934"/>
      <c r="QS32" s="337"/>
      <c r="QT32" s="96"/>
      <c r="QU32" s="96"/>
      <c r="QV32" s="934"/>
      <c r="QW32" s="337"/>
      <c r="QX32" s="96"/>
      <c r="QY32" s="96"/>
      <c r="QZ32" s="934"/>
      <c r="RA32" s="337"/>
      <c r="RB32" s="96"/>
      <c r="RC32" s="96"/>
      <c r="RD32" s="934"/>
      <c r="RE32" s="337"/>
      <c r="RF32" s="96"/>
      <c r="RG32" s="96"/>
      <c r="RH32" s="934"/>
      <c r="RI32" s="337"/>
      <c r="RJ32" s="96"/>
      <c r="RK32" s="96"/>
      <c r="RL32" s="934"/>
      <c r="RM32" s="337"/>
      <c r="RN32" s="96"/>
      <c r="RO32" s="96"/>
      <c r="RP32" s="934"/>
      <c r="RQ32" s="337"/>
      <c r="RR32" s="96"/>
      <c r="RS32" s="96"/>
      <c r="RT32" s="934"/>
      <c r="RU32" s="337"/>
      <c r="RV32" s="96"/>
      <c r="RW32" s="96"/>
      <c r="RX32" s="934"/>
      <c r="RY32" s="337"/>
      <c r="RZ32" s="96"/>
      <c r="SA32" s="96"/>
      <c r="SB32" s="934"/>
      <c r="SC32" s="337"/>
      <c r="SD32" s="96"/>
      <c r="SE32" s="96"/>
      <c r="SF32" s="934"/>
      <c r="SG32" s="337"/>
      <c r="SH32" s="96"/>
      <c r="SI32" s="96"/>
      <c r="SJ32" s="934"/>
      <c r="SK32" s="337"/>
      <c r="SL32" s="96"/>
      <c r="SM32" s="96"/>
      <c r="SN32" s="934"/>
      <c r="SO32" s="337"/>
      <c r="SP32" s="96"/>
      <c r="SQ32" s="96"/>
      <c r="SR32" s="934"/>
      <c r="SS32" s="337"/>
      <c r="ST32" s="96"/>
      <c r="SU32" s="96"/>
      <c r="SV32" s="934"/>
      <c r="SW32" s="337"/>
      <c r="SX32" s="96"/>
      <c r="SY32" s="96"/>
      <c r="SZ32" s="332"/>
      <c r="TA32" s="337"/>
      <c r="TB32" s="96"/>
      <c r="TC32" s="96"/>
      <c r="TD32" s="934"/>
      <c r="TE32" s="337"/>
      <c r="TF32" s="96"/>
      <c r="TG32" s="96"/>
      <c r="TH32" s="934"/>
      <c r="TI32" s="337"/>
      <c r="TJ32" s="96"/>
      <c r="TK32" s="96"/>
      <c r="TL32" s="934"/>
      <c r="TM32" s="1642"/>
      <c r="TN32" s="2545"/>
      <c r="TO32" s="2545"/>
      <c r="TP32" s="934"/>
      <c r="TQ32" s="337"/>
      <c r="TR32" s="96"/>
      <c r="TS32" s="96"/>
      <c r="TT32" s="934"/>
      <c r="TU32" s="337" t="s">
        <v>2008</v>
      </c>
      <c r="TV32" s="96" t="s">
        <v>2000</v>
      </c>
      <c r="TW32" s="96" t="s">
        <v>1967</v>
      </c>
      <c r="TX32" s="934"/>
      <c r="TY32" s="337" t="s">
        <v>1943</v>
      </c>
      <c r="TZ32" s="96" t="s">
        <v>1963</v>
      </c>
      <c r="UA32" s="96" t="s">
        <v>1968</v>
      </c>
      <c r="UB32" s="332"/>
      <c r="UC32" s="1641" t="s">
        <v>1956</v>
      </c>
      <c r="UD32" s="1639" t="s">
        <v>1939</v>
      </c>
      <c r="UE32" s="1639" t="s">
        <v>2010</v>
      </c>
      <c r="UF32" s="1638" t="s">
        <v>897</v>
      </c>
      <c r="UG32" s="1641" t="s">
        <v>1936</v>
      </c>
      <c r="UH32" s="1639" t="s">
        <v>2005</v>
      </c>
      <c r="UI32" s="1639" t="s">
        <v>1961</v>
      </c>
      <c r="UJ32" s="1638" t="s">
        <v>897</v>
      </c>
      <c r="UK32" s="1641" t="s">
        <v>1931</v>
      </c>
      <c r="UL32" s="1639" t="s">
        <v>2003</v>
      </c>
      <c r="UM32" s="1639" t="s">
        <v>2002</v>
      </c>
      <c r="UN32" s="1638"/>
      <c r="UO32" s="1641" t="s">
        <v>897</v>
      </c>
      <c r="UP32" s="1639" t="s">
        <v>897</v>
      </c>
      <c r="UQ32" s="1639" t="s">
        <v>897</v>
      </c>
      <c r="UR32" s="1638"/>
      <c r="US32" s="1641" t="s">
        <v>803</v>
      </c>
      <c r="UT32" s="1639" t="s">
        <v>2099</v>
      </c>
      <c r="UU32" s="1639" t="s">
        <v>1831</v>
      </c>
      <c r="UV32" s="1638"/>
      <c r="UW32" s="1807" t="s">
        <v>1953</v>
      </c>
      <c r="UX32" s="1808" t="s">
        <v>2049</v>
      </c>
      <c r="UY32" s="1808" t="s">
        <v>1945</v>
      </c>
      <c r="UZ32" s="1813" t="s">
        <v>897</v>
      </c>
      <c r="VA32" s="1807" t="s">
        <v>2007</v>
      </c>
      <c r="VB32" s="1808" t="s">
        <v>2046</v>
      </c>
      <c r="VC32" s="1808" t="s">
        <v>1978</v>
      </c>
      <c r="VD32" s="1813" t="s">
        <v>897</v>
      </c>
      <c r="VE32" s="1807" t="s">
        <v>1936</v>
      </c>
      <c r="VF32" s="1808" t="s">
        <v>1960</v>
      </c>
      <c r="VG32" s="1808" t="s">
        <v>2000</v>
      </c>
      <c r="VH32" s="1813" t="s">
        <v>2112</v>
      </c>
      <c r="VI32" s="1807" t="s">
        <v>1438</v>
      </c>
      <c r="VJ32" s="1808" t="s">
        <v>250</v>
      </c>
      <c r="VK32" s="1808" t="s">
        <v>1459</v>
      </c>
      <c r="VL32" s="1813" t="s">
        <v>897</v>
      </c>
      <c r="VM32" s="1807" t="s">
        <v>287</v>
      </c>
      <c r="VN32" s="1808" t="s">
        <v>1498</v>
      </c>
      <c r="VO32" s="1808" t="s">
        <v>989</v>
      </c>
      <c r="VP32" s="1813" t="s">
        <v>897</v>
      </c>
      <c r="VQ32" s="1807" t="s">
        <v>1828</v>
      </c>
      <c r="VR32" s="1808" t="s">
        <v>2098</v>
      </c>
      <c r="VS32" s="1808" t="s">
        <v>2096</v>
      </c>
      <c r="VT32" s="1813" t="s">
        <v>897</v>
      </c>
      <c r="VU32" s="1807" t="s">
        <v>1961</v>
      </c>
      <c r="VV32" s="1808" t="s">
        <v>1952</v>
      </c>
      <c r="VW32" s="1808" t="s">
        <v>2011</v>
      </c>
      <c r="VX32" s="1813" t="s">
        <v>897</v>
      </c>
      <c r="VY32" s="1807" t="s">
        <v>1953</v>
      </c>
      <c r="VZ32" s="1808" t="s">
        <v>2049</v>
      </c>
      <c r="WA32" s="1808" t="s">
        <v>1941</v>
      </c>
      <c r="WB32" s="1813" t="s">
        <v>897</v>
      </c>
      <c r="WC32" s="1807" t="s">
        <v>2008</v>
      </c>
      <c r="WD32" s="1808" t="s">
        <v>1934</v>
      </c>
      <c r="WE32" s="1808" t="s">
        <v>1980</v>
      </c>
      <c r="WF32" s="1813" t="s">
        <v>897</v>
      </c>
      <c r="WG32" s="1807" t="s">
        <v>2003</v>
      </c>
      <c r="WH32" s="1808" t="s">
        <v>1968</v>
      </c>
      <c r="WI32" s="1808" t="s">
        <v>1978</v>
      </c>
      <c r="WJ32" s="1813" t="s">
        <v>897</v>
      </c>
      <c r="WK32" s="1807" t="s">
        <v>1937</v>
      </c>
      <c r="WL32" s="1808" t="s">
        <v>2048</v>
      </c>
      <c r="WM32" s="1808" t="s">
        <v>2113</v>
      </c>
      <c r="WN32" s="1813" t="s">
        <v>897</v>
      </c>
      <c r="WO32" s="1807" t="s">
        <v>1954</v>
      </c>
      <c r="WP32" s="1808" t="s">
        <v>1999</v>
      </c>
      <c r="WQ32" s="1808" t="s">
        <v>1931</v>
      </c>
      <c r="WR32" s="1813" t="s">
        <v>897</v>
      </c>
      <c r="WS32" s="1807" t="s">
        <v>2002</v>
      </c>
      <c r="WT32" s="1808" t="s">
        <v>1963</v>
      </c>
      <c r="WU32" s="1808" t="s">
        <v>1949</v>
      </c>
      <c r="WV32" s="1813" t="s">
        <v>897</v>
      </c>
      <c r="WW32" s="1807" t="s">
        <v>1927</v>
      </c>
      <c r="WX32" s="1808" t="s">
        <v>2003</v>
      </c>
      <c r="WY32" s="1808" t="s">
        <v>1953</v>
      </c>
      <c r="WZ32" s="1813" t="s">
        <v>897</v>
      </c>
      <c r="XA32" s="1807" t="s">
        <v>1942</v>
      </c>
      <c r="XB32" s="1808" t="s">
        <v>2011</v>
      </c>
      <c r="XC32" s="1808" t="s">
        <v>1980</v>
      </c>
      <c r="XD32" s="1813" t="s">
        <v>897</v>
      </c>
      <c r="XE32" s="2732" t="s">
        <v>2360</v>
      </c>
      <c r="XF32" s="1808" t="s">
        <v>2321</v>
      </c>
      <c r="XG32" s="1808" t="s">
        <v>1925</v>
      </c>
      <c r="XH32" s="1813" t="s">
        <v>897</v>
      </c>
      <c r="XI32" s="1807" t="s">
        <v>2046</v>
      </c>
      <c r="XJ32" s="1640" t="s">
        <v>1954</v>
      </c>
      <c r="XK32" s="1640" t="s">
        <v>1978</v>
      </c>
      <c r="XL32" s="1647" t="s">
        <v>897</v>
      </c>
      <c r="XM32" s="1674" t="s">
        <v>2415</v>
      </c>
      <c r="XN32" s="1640" t="s">
        <v>2416</v>
      </c>
      <c r="XO32" s="1640" t="s">
        <v>2356</v>
      </c>
      <c r="XP32" s="1647" t="s">
        <v>897</v>
      </c>
      <c r="XQ32" s="1674" t="s">
        <v>2352</v>
      </c>
      <c r="XR32" s="113" t="s">
        <v>2172</v>
      </c>
      <c r="XS32" s="1808" t="s">
        <v>2363</v>
      </c>
      <c r="XT32" s="1813" t="s">
        <v>2112</v>
      </c>
      <c r="XU32" s="1807" t="s">
        <v>2413</v>
      </c>
      <c r="XV32" s="1808" t="s">
        <v>2414</v>
      </c>
      <c r="XW32" s="1808" t="s">
        <v>2417</v>
      </c>
      <c r="XX32" s="1813" t="s">
        <v>897</v>
      </c>
      <c r="XY32" s="1807" t="s">
        <v>1945</v>
      </c>
      <c r="XZ32" s="1808" t="s">
        <v>1928</v>
      </c>
      <c r="YA32" s="1808" t="s">
        <v>1949</v>
      </c>
      <c r="YB32" s="1813" t="s">
        <v>897</v>
      </c>
      <c r="YC32" s="1807" t="s">
        <v>2367</v>
      </c>
      <c r="YD32" s="1640" t="s">
        <v>2351</v>
      </c>
      <c r="YE32" s="1640" t="s">
        <v>2003</v>
      </c>
      <c r="YF32" s="1647" t="s">
        <v>897</v>
      </c>
      <c r="YG32" s="1674" t="s">
        <v>2006</v>
      </c>
      <c r="YH32" s="1640" t="s">
        <v>2353</v>
      </c>
      <c r="YI32" s="1640" t="s">
        <v>2355</v>
      </c>
      <c r="YJ32" s="1647" t="s">
        <v>897</v>
      </c>
      <c r="YK32" s="1674" t="s">
        <v>2047</v>
      </c>
      <c r="YL32" s="1640" t="s">
        <v>1942</v>
      </c>
      <c r="YM32" s="1640" t="s">
        <v>1947</v>
      </c>
      <c r="YN32" s="2045" t="s">
        <v>897</v>
      </c>
      <c r="YO32" s="1674" t="s">
        <v>1937</v>
      </c>
      <c r="YP32" s="1640" t="s">
        <v>2009</v>
      </c>
      <c r="YQ32" s="1640" t="s">
        <v>1956</v>
      </c>
      <c r="YR32" s="1647" t="s">
        <v>897</v>
      </c>
      <c r="YS32" s="1674" t="s">
        <v>1936</v>
      </c>
      <c r="YT32" s="113" t="s">
        <v>320</v>
      </c>
      <c r="YU32" s="1808" t="s">
        <v>1954</v>
      </c>
      <c r="YV32" s="1813" t="s">
        <v>1919</v>
      </c>
      <c r="YW32" s="1807" t="s">
        <v>1934</v>
      </c>
      <c r="YX32" s="1808" t="s">
        <v>2352</v>
      </c>
      <c r="YY32" s="1808" t="s">
        <v>1927</v>
      </c>
      <c r="YZ32" s="1813" t="s">
        <v>897</v>
      </c>
      <c r="ZA32" s="1807" t="s">
        <v>1920</v>
      </c>
      <c r="ZB32" s="1808" t="s">
        <v>1929</v>
      </c>
      <c r="ZC32" s="1808" t="s">
        <v>2358</v>
      </c>
      <c r="ZD32" s="1813" t="s">
        <v>897</v>
      </c>
      <c r="ZE32" s="1807" t="s">
        <v>897</v>
      </c>
      <c r="ZF32" s="1808" t="s">
        <v>897</v>
      </c>
      <c r="ZG32" s="1808" t="s">
        <v>897</v>
      </c>
      <c r="ZH32" s="1813" t="s">
        <v>897</v>
      </c>
      <c r="ZI32" s="1807" t="s">
        <v>1988</v>
      </c>
      <c r="ZJ32" s="1808" t="s">
        <v>1953</v>
      </c>
      <c r="ZK32" s="1808" t="s">
        <v>2005</v>
      </c>
      <c r="ZL32" s="1809" t="s">
        <v>897</v>
      </c>
      <c r="ZM32" s="1807" t="s">
        <v>1990</v>
      </c>
      <c r="ZN32" s="1808" t="s">
        <v>2413</v>
      </c>
      <c r="ZO32" s="1808" t="s">
        <v>2355</v>
      </c>
      <c r="ZP32" s="1813" t="s">
        <v>897</v>
      </c>
      <c r="ZQ32" s="1807" t="s">
        <v>2414</v>
      </c>
      <c r="ZR32" s="1808" t="s">
        <v>2367</v>
      </c>
      <c r="ZS32" s="1808" t="s">
        <v>1967</v>
      </c>
      <c r="ZT32" s="1813" t="s">
        <v>897</v>
      </c>
      <c r="ZU32" s="1807" t="s">
        <v>1908</v>
      </c>
      <c r="ZV32" s="1808" t="s">
        <v>2364</v>
      </c>
      <c r="ZW32" s="1808" t="s">
        <v>2010</v>
      </c>
      <c r="ZX32" s="1813" t="s">
        <v>897</v>
      </c>
      <c r="ZY32" s="1807" t="s">
        <v>2361</v>
      </c>
      <c r="ZZ32" s="1808" t="s">
        <v>1951</v>
      </c>
      <c r="AAA32" s="1808" t="s">
        <v>2601</v>
      </c>
      <c r="AAB32" s="1813" t="s">
        <v>897</v>
      </c>
      <c r="AAC32" s="1807" t="s">
        <v>2112</v>
      </c>
      <c r="AAD32" s="1808" t="s">
        <v>1925</v>
      </c>
      <c r="AAE32" s="1808" t="s">
        <v>2351</v>
      </c>
      <c r="AAF32" s="1813" t="s">
        <v>897</v>
      </c>
      <c r="AAG32" s="1807" t="s">
        <v>2412</v>
      </c>
      <c r="AAH32" s="1808" t="s">
        <v>1933</v>
      </c>
      <c r="AAI32" s="1808" t="s">
        <v>2365</v>
      </c>
      <c r="AAJ32" s="1813" t="s">
        <v>897</v>
      </c>
      <c r="AAK32" s="1807" t="s">
        <v>2003</v>
      </c>
      <c r="AAL32" s="1808" t="s">
        <v>2006</v>
      </c>
      <c r="AAM32" s="1808" t="s">
        <v>1943</v>
      </c>
      <c r="AAN32" s="1809" t="s">
        <v>897</v>
      </c>
      <c r="AAO32" s="1807" t="s">
        <v>1947</v>
      </c>
      <c r="AAP32" s="1808" t="s">
        <v>1974</v>
      </c>
      <c r="AAQ32" s="1808" t="s">
        <v>1988</v>
      </c>
      <c r="AAR32" s="1813" t="s">
        <v>897</v>
      </c>
      <c r="AAS32" s="1807" t="s">
        <v>1963</v>
      </c>
      <c r="AAT32" s="1808" t="s">
        <v>2418</v>
      </c>
      <c r="AAU32" s="1808" t="s">
        <v>2364</v>
      </c>
      <c r="AAV32" s="1809" t="s">
        <v>897</v>
      </c>
      <c r="AAW32" s="1807" t="s">
        <v>2360</v>
      </c>
      <c r="AAX32" s="1808" t="s">
        <v>1920</v>
      </c>
      <c r="AAY32" s="1808" t="s">
        <v>2010</v>
      </c>
      <c r="AAZ32" s="1813" t="s">
        <v>897</v>
      </c>
      <c r="ABA32" s="1674" t="s">
        <v>2414</v>
      </c>
      <c r="ABB32" s="1640" t="s">
        <v>2112</v>
      </c>
      <c r="ABC32" s="1640" t="s">
        <v>1954</v>
      </c>
      <c r="ABD32" s="1647" t="s">
        <v>897</v>
      </c>
      <c r="ABE32" s="1674" t="s">
        <v>2412</v>
      </c>
      <c r="ABF32" s="1640" t="s">
        <v>2352</v>
      </c>
      <c r="ABG32" s="1640" t="s">
        <v>1936</v>
      </c>
      <c r="ABH32" s="1647" t="s">
        <v>897</v>
      </c>
      <c r="ABI32" s="1674" t="s">
        <v>1943</v>
      </c>
      <c r="ABJ32" s="1640" t="s">
        <v>2351</v>
      </c>
      <c r="ABK32" s="1640" t="s">
        <v>2733</v>
      </c>
      <c r="ABL32" s="1647" t="s">
        <v>897</v>
      </c>
      <c r="ABM32" s="1674" t="s">
        <v>2824</v>
      </c>
      <c r="ABN32" s="1640" t="s">
        <v>2832</v>
      </c>
      <c r="ABO32" s="1640" t="s">
        <v>2009</v>
      </c>
      <c r="ABP32" s="1647" t="s">
        <v>897</v>
      </c>
      <c r="ABQ32" s="1674" t="s">
        <v>2413</v>
      </c>
      <c r="ABR32" s="1640" t="s">
        <v>2047</v>
      </c>
      <c r="ABS32" s="1640" t="s">
        <v>1947</v>
      </c>
      <c r="ABT32" s="1647" t="s">
        <v>897</v>
      </c>
      <c r="ABU32" s="1674" t="s">
        <v>2008</v>
      </c>
      <c r="ABV32" s="1640" t="s">
        <v>2415</v>
      </c>
      <c r="ABW32" s="113" t="s">
        <v>2173</v>
      </c>
      <c r="ABX32" s="1813" t="s">
        <v>2727</v>
      </c>
      <c r="ABY32" s="1807" t="s">
        <v>1928</v>
      </c>
      <c r="ABZ32" s="1808" t="s">
        <v>2825</v>
      </c>
      <c r="ACA32" s="1808" t="s">
        <v>2356</v>
      </c>
      <c r="ACB32" s="1813" t="s">
        <v>897</v>
      </c>
      <c r="ACC32" s="1807" t="s">
        <v>2360</v>
      </c>
      <c r="ACD32" s="1808" t="s">
        <v>1958</v>
      </c>
      <c r="ACE32" s="1808" t="s">
        <v>2416</v>
      </c>
      <c r="ACF32" s="1813" t="s">
        <v>897</v>
      </c>
      <c r="ACG32" s="1807" t="s">
        <v>1951</v>
      </c>
      <c r="ACH32" s="1808" t="s">
        <v>2418</v>
      </c>
      <c r="ACI32" s="1808" t="s">
        <v>2824</v>
      </c>
      <c r="ACJ32" s="1813" t="s">
        <v>897</v>
      </c>
      <c r="ACK32" s="1807" t="s">
        <v>1945</v>
      </c>
      <c r="ACL32" s="1808" t="s">
        <v>1943</v>
      </c>
      <c r="ACM32" s="1808" t="s">
        <v>1999</v>
      </c>
      <c r="ACN32" s="1813" t="s">
        <v>897</v>
      </c>
      <c r="ACO32" s="1807" t="s">
        <v>2357</v>
      </c>
      <c r="ACP32" s="1808" t="s">
        <v>1990</v>
      </c>
      <c r="ACQ32" s="1808" t="s">
        <v>2363</v>
      </c>
      <c r="ACR32" s="1813" t="s">
        <v>897</v>
      </c>
      <c r="ACS32" s="1807" t="s">
        <v>2008</v>
      </c>
      <c r="ACT32" s="1808" t="s">
        <v>1896</v>
      </c>
      <c r="ACU32" s="1808" t="s">
        <v>1928</v>
      </c>
      <c r="ACV32" s="1813" t="s">
        <v>897</v>
      </c>
      <c r="ACW32" s="1674" t="s">
        <v>2356</v>
      </c>
      <c r="ACX32" s="1640" t="s">
        <v>2727</v>
      </c>
      <c r="ACY32" s="1640" t="s">
        <v>1936</v>
      </c>
      <c r="ACZ32" s="1647" t="s">
        <v>897</v>
      </c>
      <c r="ADA32" s="1674" t="s">
        <v>2006</v>
      </c>
      <c r="ADB32" s="1640" t="s">
        <v>2580</v>
      </c>
      <c r="ADC32" s="1640" t="s">
        <v>1958</v>
      </c>
      <c r="ADD32" s="1647" t="s">
        <v>897</v>
      </c>
      <c r="ADE32" s="1674" t="s">
        <v>2825</v>
      </c>
      <c r="ADF32" s="1640" t="s">
        <v>2416</v>
      </c>
      <c r="ADG32" s="1640" t="s">
        <v>1947</v>
      </c>
      <c r="ADH32" s="1647" t="s">
        <v>897</v>
      </c>
      <c r="ADI32" s="1674" t="s">
        <v>1101</v>
      </c>
      <c r="ADJ32" s="1640" t="s">
        <v>3057</v>
      </c>
      <c r="ADK32" s="1640" t="s">
        <v>1498</v>
      </c>
      <c r="ADL32" s="113" t="s">
        <v>2752</v>
      </c>
      <c r="ADM32" s="1876" t="s">
        <v>1949</v>
      </c>
      <c r="ADN32" s="1877" t="s">
        <v>2362</v>
      </c>
      <c r="ADO32" s="1877" t="s">
        <v>2414</v>
      </c>
      <c r="ADP32" s="1884" t="s">
        <v>897</v>
      </c>
      <c r="ADQ32" s="1876" t="s">
        <v>1928</v>
      </c>
      <c r="ADR32" s="1877" t="s">
        <v>2412</v>
      </c>
      <c r="ADS32" s="1877" t="s">
        <v>2002</v>
      </c>
      <c r="ADT32" s="1884" t="s">
        <v>897</v>
      </c>
      <c r="ADU32" s="1876" t="s">
        <v>1950</v>
      </c>
      <c r="ADV32" s="1877" t="s">
        <v>2824</v>
      </c>
      <c r="ADW32" s="1877" t="s">
        <v>897</v>
      </c>
      <c r="ADX32" s="1884" t="s">
        <v>897</v>
      </c>
      <c r="ADY32" s="2733" t="s">
        <v>1943</v>
      </c>
      <c r="ADZ32" s="102" t="s">
        <v>2418</v>
      </c>
      <c r="AEA32" s="102" t="s">
        <v>2113</v>
      </c>
      <c r="AEB32" s="1068" t="s">
        <v>897</v>
      </c>
      <c r="AEC32" s="1056" t="s">
        <v>2358</v>
      </c>
      <c r="AED32" s="102" t="s">
        <v>2352</v>
      </c>
      <c r="AEE32" s="102" t="s">
        <v>1990</v>
      </c>
      <c r="AEF32" s="113" t="s">
        <v>897</v>
      </c>
      <c r="AEG32" s="1056" t="s">
        <v>2413</v>
      </c>
      <c r="AEH32" s="102" t="s">
        <v>2619</v>
      </c>
      <c r="AEI32" s="102" t="s">
        <v>2360</v>
      </c>
      <c r="AEJ32" s="113" t="s">
        <v>897</v>
      </c>
      <c r="AEK32" s="1056" t="s">
        <v>2416</v>
      </c>
      <c r="AEL32" s="102" t="s">
        <v>1951</v>
      </c>
      <c r="AEM32" s="102" t="s">
        <v>1945</v>
      </c>
      <c r="AEN32" s="113" t="s">
        <v>2671</v>
      </c>
      <c r="AEO32" s="1876" t="s">
        <v>2412</v>
      </c>
      <c r="AEP32" s="1877" t="s">
        <v>1963</v>
      </c>
      <c r="AEQ32" s="1877" t="s">
        <v>1958</v>
      </c>
      <c r="AER32" s="1878" t="s">
        <v>897</v>
      </c>
      <c r="AES32" s="1235"/>
      <c r="AET32" s="2616" t="s">
        <v>1864</v>
      </c>
      <c r="AEU32" s="337">
        <f t="shared" si="7"/>
        <v>23</v>
      </c>
      <c r="AEV32" s="96">
        <f t="shared" si="8"/>
        <v>12</v>
      </c>
      <c r="AEW32" s="934">
        <f t="shared" si="9"/>
        <v>35</v>
      </c>
      <c r="AEX32" s="1316">
        <f t="shared" si="10"/>
        <v>0.65714285714285714</v>
      </c>
      <c r="AEY32" s="337">
        <f t="shared" si="11"/>
        <v>11</v>
      </c>
      <c r="AEZ32" s="96">
        <f t="shared" si="12"/>
        <v>6</v>
      </c>
      <c r="AFA32" s="934">
        <f t="shared" si="13"/>
        <v>17</v>
      </c>
      <c r="AFB32" s="1312">
        <f t="shared" si="14"/>
        <v>0.6470588235294118</v>
      </c>
      <c r="AFC32" s="32"/>
    </row>
    <row r="33" spans="1:835" x14ac:dyDescent="0.2">
      <c r="A33" s="1247" t="s">
        <v>167</v>
      </c>
      <c r="B33" s="2418" t="s">
        <v>2246</v>
      </c>
      <c r="C33" s="2086">
        <f t="shared" ca="1" si="0"/>
        <v>15</v>
      </c>
      <c r="D33" s="680">
        <v>40670</v>
      </c>
      <c r="E33" s="767" t="s">
        <v>1847</v>
      </c>
      <c r="F33" s="2419" t="s">
        <v>2043</v>
      </c>
      <c r="G33" s="2420" t="s">
        <v>2038</v>
      </c>
      <c r="H33" s="84">
        <f>COUNTIF($L33:$XFD33,"*○*")</f>
        <v>102</v>
      </c>
      <c r="I33" s="85">
        <f>COUNTIF($L33:$XFD33,"*●*")</f>
        <v>91</v>
      </c>
      <c r="J33" s="85">
        <f t="shared" si="17"/>
        <v>193</v>
      </c>
      <c r="K33" s="97">
        <f t="shared" si="18"/>
        <v>0.52849740932642486</v>
      </c>
      <c r="L33" s="768"/>
      <c r="M33" s="768"/>
      <c r="N33" s="768"/>
      <c r="O33" s="768"/>
      <c r="P33" s="768"/>
      <c r="Q33" s="768"/>
      <c r="R33" s="768"/>
      <c r="S33" s="768"/>
      <c r="T33" s="768"/>
      <c r="U33" s="768"/>
      <c r="V33" s="768"/>
      <c r="W33" s="768"/>
      <c r="X33" s="768"/>
      <c r="Y33" s="768"/>
      <c r="Z33" s="768"/>
      <c r="AA33" s="768"/>
      <c r="AB33" s="768"/>
      <c r="AC33" s="768"/>
      <c r="AD33" s="768"/>
      <c r="AE33" s="768"/>
      <c r="AF33" s="768"/>
      <c r="AG33" s="768"/>
      <c r="AH33" s="768"/>
      <c r="AI33" s="768"/>
      <c r="AJ33" s="768"/>
      <c r="AK33" s="768"/>
      <c r="AL33" s="768"/>
      <c r="AM33" s="768"/>
      <c r="AN33" s="768"/>
      <c r="AO33" s="768"/>
      <c r="AP33" s="768"/>
      <c r="AQ33" s="768"/>
      <c r="AR33" s="768"/>
      <c r="AS33" s="768"/>
      <c r="AT33" s="768"/>
      <c r="AU33" s="768"/>
      <c r="AV33" s="768"/>
      <c r="AW33" s="768"/>
      <c r="AX33" s="768"/>
      <c r="AY33" s="768"/>
      <c r="AZ33" s="768"/>
      <c r="BA33" s="768"/>
      <c r="BB33" s="768"/>
      <c r="BC33" s="768"/>
      <c r="BD33" s="768"/>
      <c r="BE33" s="768"/>
      <c r="BF33" s="768"/>
      <c r="BG33" s="768"/>
      <c r="BH33" s="768"/>
      <c r="BI33" s="768"/>
      <c r="BJ33" s="768"/>
      <c r="BK33" s="768"/>
      <c r="BL33" s="768"/>
      <c r="BM33" s="768"/>
      <c r="BN33" s="768"/>
      <c r="BO33" s="768"/>
      <c r="BP33" s="768"/>
      <c r="BQ33" s="768"/>
      <c r="BR33" s="768"/>
      <c r="BS33" s="768"/>
      <c r="BT33" s="768"/>
      <c r="BU33" s="768"/>
      <c r="BV33" s="768"/>
      <c r="BW33" s="768"/>
      <c r="BX33" s="768"/>
      <c r="BY33" s="768"/>
      <c r="BZ33" s="768"/>
      <c r="CA33" s="768"/>
      <c r="CB33" s="768"/>
      <c r="CC33" s="768"/>
      <c r="CD33" s="768"/>
      <c r="CE33" s="768"/>
      <c r="CF33" s="768"/>
      <c r="CG33" s="768"/>
      <c r="CH33" s="768"/>
      <c r="CI33" s="768"/>
      <c r="CJ33" s="768"/>
      <c r="CK33" s="768"/>
      <c r="CL33" s="768"/>
      <c r="CM33" s="768"/>
      <c r="CN33" s="768"/>
      <c r="CO33" s="768"/>
      <c r="CP33" s="768"/>
      <c r="CQ33" s="768"/>
      <c r="CR33" s="768"/>
      <c r="CS33" s="768"/>
      <c r="CT33" s="768"/>
      <c r="CU33" s="768"/>
      <c r="CV33" s="768"/>
      <c r="CW33" s="768"/>
      <c r="CX33" s="768"/>
      <c r="CY33" s="768"/>
      <c r="CZ33" s="768"/>
      <c r="DA33" s="768"/>
      <c r="DB33" s="768"/>
      <c r="DC33" s="768"/>
      <c r="DD33" s="768"/>
      <c r="DE33" s="768"/>
      <c r="DF33" s="768"/>
      <c r="DG33" s="768"/>
      <c r="DH33" s="768"/>
      <c r="DI33" s="768"/>
      <c r="DJ33" s="768"/>
      <c r="DK33" s="768"/>
      <c r="DL33" s="768"/>
      <c r="DM33" s="768"/>
      <c r="DN33" s="768"/>
      <c r="DO33" s="768"/>
      <c r="DP33" s="768"/>
      <c r="DQ33" s="768"/>
      <c r="DR33" s="768"/>
      <c r="DS33" s="768"/>
      <c r="DT33" s="768"/>
      <c r="DU33" s="768"/>
      <c r="DV33" s="768"/>
      <c r="DW33" s="768"/>
      <c r="DX33" s="768"/>
      <c r="DY33" s="768"/>
      <c r="DZ33" s="768"/>
      <c r="EA33" s="768"/>
      <c r="EB33" s="768"/>
      <c r="EC33" s="768"/>
      <c r="ED33" s="768"/>
      <c r="EE33" s="768"/>
      <c r="EF33" s="768"/>
      <c r="EG33" s="768"/>
      <c r="EH33" s="768"/>
      <c r="EI33" s="768"/>
      <c r="EJ33" s="768"/>
      <c r="EK33" s="768"/>
      <c r="EL33" s="768"/>
      <c r="EM33" s="768"/>
      <c r="EN33" s="768"/>
      <c r="EO33" s="768"/>
      <c r="EP33" s="768"/>
      <c r="EQ33" s="768"/>
      <c r="ER33" s="768"/>
      <c r="ES33" s="768"/>
      <c r="ET33" s="768"/>
      <c r="EU33" s="768"/>
      <c r="EV33" s="768"/>
      <c r="EW33" s="768"/>
      <c r="EX33" s="768"/>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1945"/>
      <c r="HX33" s="1945"/>
      <c r="HY33" s="1945"/>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c r="IX33" s="43"/>
      <c r="IY33" s="43"/>
      <c r="IZ33" s="43"/>
      <c r="JA33" s="43"/>
      <c r="JB33" s="43"/>
      <c r="JC33" s="43"/>
      <c r="JD33" s="43"/>
      <c r="JE33" s="43"/>
      <c r="JF33" s="43"/>
      <c r="JG33" s="43"/>
      <c r="JH33" s="43"/>
      <c r="JI33" s="43"/>
      <c r="JJ33" s="43"/>
      <c r="JK33" s="43"/>
      <c r="JL33" s="43"/>
      <c r="JM33" s="43"/>
      <c r="JN33" s="43"/>
      <c r="JO33" s="43"/>
      <c r="JP33" s="43"/>
      <c r="JQ33" s="43"/>
      <c r="JR33" s="43"/>
      <c r="JS33" s="43"/>
      <c r="JT33" s="43"/>
      <c r="JU33" s="43"/>
      <c r="JV33" s="43"/>
      <c r="JW33" s="43"/>
      <c r="JX33" s="43"/>
      <c r="JY33" s="43"/>
      <c r="JZ33" s="43"/>
      <c r="KA33" s="43"/>
      <c r="KB33" s="43"/>
      <c r="KC33" s="43"/>
      <c r="KD33" s="43"/>
      <c r="KE33" s="43"/>
      <c r="KF33" s="43"/>
      <c r="KG33" s="43"/>
      <c r="KH33" s="43"/>
      <c r="KI33" s="43"/>
      <c r="KJ33" s="43"/>
      <c r="KK33" s="43"/>
      <c r="KL33" s="43"/>
      <c r="KM33" s="43"/>
      <c r="KN33" s="43"/>
      <c r="KO33" s="43"/>
      <c r="KP33" s="43"/>
      <c r="KQ33" s="43"/>
      <c r="KR33" s="43"/>
      <c r="KS33" s="43"/>
      <c r="KT33" s="43"/>
      <c r="KU33" s="43"/>
      <c r="KV33" s="43"/>
      <c r="KW33" s="43"/>
      <c r="KX33" s="43"/>
      <c r="KY33" s="43"/>
      <c r="KZ33" s="43"/>
      <c r="LA33" s="43"/>
      <c r="LB33" s="43"/>
      <c r="LC33" s="43"/>
      <c r="LD33" s="43"/>
      <c r="LE33" s="43"/>
      <c r="LF33" s="43"/>
      <c r="LG33" s="43"/>
      <c r="LH33" s="43"/>
      <c r="LI33" s="43"/>
      <c r="LJ33" s="43"/>
      <c r="LK33" s="43"/>
      <c r="LL33" s="43"/>
      <c r="LM33" s="43"/>
      <c r="LN33" s="43"/>
      <c r="LO33" s="43"/>
      <c r="LP33" s="43"/>
      <c r="LQ33" s="43"/>
      <c r="LR33" s="43"/>
      <c r="LS33" s="43"/>
      <c r="LT33" s="43"/>
      <c r="LU33" s="43"/>
      <c r="LV33" s="43"/>
      <c r="LW33" s="43"/>
      <c r="LX33" s="43"/>
      <c r="LY33" s="43"/>
      <c r="LZ33" s="43"/>
      <c r="MA33" s="43"/>
      <c r="MB33" s="1946"/>
      <c r="MC33" s="1946"/>
      <c r="MD33" s="43"/>
      <c r="ME33" s="43"/>
      <c r="MF33" s="43"/>
      <c r="MG33" s="43"/>
      <c r="MH33" s="43"/>
      <c r="MI33" s="43"/>
      <c r="MJ33" s="84"/>
      <c r="MK33" s="85"/>
      <c r="ML33" s="85"/>
      <c r="MM33" s="111"/>
      <c r="MN33" s="84"/>
      <c r="MO33" s="85"/>
      <c r="MP33" s="85"/>
      <c r="MQ33" s="111"/>
      <c r="MR33" s="84"/>
      <c r="MS33" s="85"/>
      <c r="MT33" s="85"/>
      <c r="MU33" s="111"/>
      <c r="MV33" s="400"/>
      <c r="MW33" s="85"/>
      <c r="MX33" s="85"/>
      <c r="MY33" s="930"/>
      <c r="MZ33" s="400"/>
      <c r="NA33" s="85"/>
      <c r="NB33" s="85"/>
      <c r="NC33" s="111"/>
      <c r="ND33" s="400"/>
      <c r="NE33" s="85"/>
      <c r="NF33" s="85"/>
      <c r="NG33" s="930"/>
      <c r="NH33" s="400"/>
      <c r="NI33" s="85"/>
      <c r="NJ33" s="85"/>
      <c r="NK33" s="930"/>
      <c r="NL33" s="400"/>
      <c r="NM33" s="85"/>
      <c r="NN33" s="85"/>
      <c r="NO33" s="930"/>
      <c r="NP33" s="400"/>
      <c r="NQ33" s="85"/>
      <c r="NR33" s="85"/>
      <c r="NS33" s="930"/>
      <c r="NT33" s="400"/>
      <c r="NU33" s="85"/>
      <c r="NV33" s="85"/>
      <c r="NW33" s="930"/>
      <c r="NX33" s="400"/>
      <c r="NY33" s="85"/>
      <c r="NZ33" s="85"/>
      <c r="OA33" s="111"/>
      <c r="OB33" s="400"/>
      <c r="OC33" s="85"/>
      <c r="OD33" s="85"/>
      <c r="OE33" s="930"/>
      <c r="OF33" s="400"/>
      <c r="OG33" s="85"/>
      <c r="OH33" s="85"/>
      <c r="OI33" s="930"/>
      <c r="OJ33" s="400"/>
      <c r="OK33" s="85"/>
      <c r="OL33" s="85"/>
      <c r="OM33" s="930"/>
      <c r="ON33" s="400"/>
      <c r="OO33" s="85"/>
      <c r="OP33" s="85"/>
      <c r="OQ33" s="930"/>
      <c r="OR33" s="400"/>
      <c r="OS33" s="85"/>
      <c r="OT33" s="85"/>
      <c r="OU33" s="930"/>
      <c r="OV33" s="400"/>
      <c r="OW33" s="85"/>
      <c r="OX33" s="85"/>
      <c r="OY33" s="930"/>
      <c r="OZ33" s="400"/>
      <c r="PA33" s="85"/>
      <c r="PB33" s="85"/>
      <c r="PC33" s="930"/>
      <c r="PD33" s="400"/>
      <c r="PE33" s="85"/>
      <c r="PF33" s="85"/>
      <c r="PG33" s="930"/>
      <c r="PH33" s="400"/>
      <c r="PI33" s="85"/>
      <c r="PJ33" s="85"/>
      <c r="PK33" s="930"/>
      <c r="PL33" s="400"/>
      <c r="PM33" s="85"/>
      <c r="PN33" s="85"/>
      <c r="PO33" s="85"/>
      <c r="PP33" s="111"/>
      <c r="PQ33" s="400"/>
      <c r="PR33" s="85"/>
      <c r="PS33" s="85"/>
      <c r="PT33" s="930"/>
      <c r="PU33" s="1406"/>
      <c r="PV33" s="1407"/>
      <c r="PW33" s="1407"/>
      <c r="PX33" s="930"/>
      <c r="PY33" s="400"/>
      <c r="PZ33" s="85"/>
      <c r="QA33" s="85"/>
      <c r="QB33" s="930"/>
      <c r="QC33" s="400"/>
      <c r="QD33" s="85"/>
      <c r="QE33" s="85"/>
      <c r="QF33" s="930"/>
      <c r="QG33" s="400"/>
      <c r="QH33" s="85"/>
      <c r="QI33" s="85"/>
      <c r="QJ33" s="930"/>
      <c r="QK33" s="400"/>
      <c r="QL33" s="85"/>
      <c r="QM33" s="85"/>
      <c r="QN33" s="930"/>
      <c r="QO33" s="400"/>
      <c r="QP33" s="85"/>
      <c r="QQ33" s="85"/>
      <c r="QR33" s="930"/>
      <c r="QS33" s="400"/>
      <c r="QT33" s="85"/>
      <c r="QU33" s="85"/>
      <c r="QV33" s="930"/>
      <c r="QW33" s="400"/>
      <c r="QX33" s="85"/>
      <c r="QY33" s="85"/>
      <c r="QZ33" s="930"/>
      <c r="RA33" s="400"/>
      <c r="RB33" s="85"/>
      <c r="RC33" s="85"/>
      <c r="RD33" s="930"/>
      <c r="RE33" s="400"/>
      <c r="RF33" s="85"/>
      <c r="RG33" s="85"/>
      <c r="RH33" s="930"/>
      <c r="RI33" s="400"/>
      <c r="RJ33" s="85"/>
      <c r="RK33" s="85"/>
      <c r="RL33" s="930"/>
      <c r="RM33" s="400"/>
      <c r="RN33" s="85"/>
      <c r="RO33" s="85"/>
      <c r="RP33" s="930"/>
      <c r="RQ33" s="400"/>
      <c r="RR33" s="85"/>
      <c r="RS33" s="85"/>
      <c r="RT33" s="930"/>
      <c r="RU33" s="400"/>
      <c r="RV33" s="85"/>
      <c r="RW33" s="85"/>
      <c r="RX33" s="930"/>
      <c r="RY33" s="400"/>
      <c r="RZ33" s="85"/>
      <c r="SA33" s="85"/>
      <c r="SB33" s="930"/>
      <c r="SC33" s="400"/>
      <c r="SD33" s="85"/>
      <c r="SE33" s="85"/>
      <c r="SF33" s="930"/>
      <c r="SG33" s="400"/>
      <c r="SH33" s="85"/>
      <c r="SI33" s="85"/>
      <c r="SJ33" s="930"/>
      <c r="SK33" s="400"/>
      <c r="SL33" s="85"/>
      <c r="SM33" s="85"/>
      <c r="SN33" s="930"/>
      <c r="SO33" s="400"/>
      <c r="SP33" s="85"/>
      <c r="SQ33" s="85"/>
      <c r="SR33" s="930"/>
      <c r="SS33" s="400"/>
      <c r="ST33" s="85"/>
      <c r="SU33" s="85"/>
      <c r="SV33" s="930"/>
      <c r="SW33" s="400"/>
      <c r="SX33" s="85"/>
      <c r="SY33" s="85"/>
      <c r="SZ33" s="111"/>
      <c r="TA33" s="400"/>
      <c r="TB33" s="85"/>
      <c r="TC33" s="85"/>
      <c r="TD33" s="930"/>
      <c r="TE33" s="400"/>
      <c r="TF33" s="85"/>
      <c r="TG33" s="85"/>
      <c r="TH33" s="930"/>
      <c r="TI33" s="400"/>
      <c r="TJ33" s="85"/>
      <c r="TK33" s="85"/>
      <c r="TL33" s="930"/>
      <c r="TM33" s="1894"/>
      <c r="TN33" s="1895"/>
      <c r="TO33" s="1895"/>
      <c r="TP33" s="930"/>
      <c r="TQ33" s="400"/>
      <c r="TR33" s="85"/>
      <c r="TS33" s="85"/>
      <c r="TT33" s="930"/>
      <c r="TU33" s="400" t="s">
        <v>1998</v>
      </c>
      <c r="TV33" s="85" t="s">
        <v>1956</v>
      </c>
      <c r="TW33" s="85" t="s">
        <v>1961</v>
      </c>
      <c r="TX33" s="930"/>
      <c r="TY33" s="400" t="s">
        <v>2049</v>
      </c>
      <c r="TZ33" s="85" t="s">
        <v>1967</v>
      </c>
      <c r="UA33" s="85" t="s">
        <v>1959</v>
      </c>
      <c r="UB33" s="111"/>
      <c r="UC33" s="1671" t="s">
        <v>2008</v>
      </c>
      <c r="UD33" s="1672" t="s">
        <v>2000</v>
      </c>
      <c r="UE33" s="1672" t="s">
        <v>1977</v>
      </c>
      <c r="UF33" s="1700" t="s">
        <v>897</v>
      </c>
      <c r="UG33" s="1671" t="s">
        <v>897</v>
      </c>
      <c r="UH33" s="1672" t="s">
        <v>897</v>
      </c>
      <c r="UI33" s="1672" t="s">
        <v>897</v>
      </c>
      <c r="UJ33" s="1700" t="s">
        <v>897</v>
      </c>
      <c r="UK33" s="1671" t="s">
        <v>2003</v>
      </c>
      <c r="UL33" s="1672" t="s">
        <v>1966</v>
      </c>
      <c r="UM33" s="1672" t="s">
        <v>1941</v>
      </c>
      <c r="UN33" s="1700"/>
      <c r="UO33" s="1671" t="s">
        <v>1980</v>
      </c>
      <c r="UP33" s="1672" t="s">
        <v>1925</v>
      </c>
      <c r="UQ33" s="1672" t="s">
        <v>1960</v>
      </c>
      <c r="UR33" s="1700"/>
      <c r="US33" s="1671" t="s">
        <v>897</v>
      </c>
      <c r="UT33" s="1672" t="s">
        <v>897</v>
      </c>
      <c r="UU33" s="1672" t="s">
        <v>897</v>
      </c>
      <c r="UV33" s="1700"/>
      <c r="UW33" s="1810" t="s">
        <v>897</v>
      </c>
      <c r="UX33" s="1811" t="s">
        <v>897</v>
      </c>
      <c r="UY33" s="1811" t="s">
        <v>897</v>
      </c>
      <c r="UZ33" s="1831" t="s">
        <v>897</v>
      </c>
      <c r="VA33" s="1810" t="s">
        <v>897</v>
      </c>
      <c r="VB33" s="1811" t="s">
        <v>897</v>
      </c>
      <c r="VC33" s="1811" t="s">
        <v>897</v>
      </c>
      <c r="VD33" s="1831" t="s">
        <v>897</v>
      </c>
      <c r="VE33" s="1810" t="s">
        <v>2011</v>
      </c>
      <c r="VF33" s="1811" t="s">
        <v>1962</v>
      </c>
      <c r="VG33" s="1811" t="s">
        <v>2010</v>
      </c>
      <c r="VH33" s="1831" t="s">
        <v>897</v>
      </c>
      <c r="VI33" s="1810" t="s">
        <v>2095</v>
      </c>
      <c r="VJ33" s="1811" t="s">
        <v>2097</v>
      </c>
      <c r="VK33" s="1811" t="s">
        <v>141</v>
      </c>
      <c r="VL33" s="1831" t="s">
        <v>897</v>
      </c>
      <c r="VM33" s="1810" t="s">
        <v>2157</v>
      </c>
      <c r="VN33" s="1811" t="s">
        <v>2158</v>
      </c>
      <c r="VO33" s="1811" t="s">
        <v>1747</v>
      </c>
      <c r="VP33" s="1831" t="s">
        <v>897</v>
      </c>
      <c r="VQ33" s="1810" t="s">
        <v>1832</v>
      </c>
      <c r="VR33" s="1811" t="s">
        <v>1452</v>
      </c>
      <c r="VS33" s="1811" t="s">
        <v>1822</v>
      </c>
      <c r="VT33" s="1831" t="s">
        <v>897</v>
      </c>
      <c r="VU33" s="1810" t="s">
        <v>897</v>
      </c>
      <c r="VV33" s="1811" t="s">
        <v>897</v>
      </c>
      <c r="VW33" s="1811" t="s">
        <v>897</v>
      </c>
      <c r="VX33" s="1831" t="s">
        <v>897</v>
      </c>
      <c r="VY33" s="1810" t="s">
        <v>2002</v>
      </c>
      <c r="VZ33" s="1811" t="s">
        <v>1952</v>
      </c>
      <c r="WA33" s="1811" t="s">
        <v>1968</v>
      </c>
      <c r="WB33" s="1831" t="s">
        <v>897</v>
      </c>
      <c r="WC33" s="1810" t="s">
        <v>897</v>
      </c>
      <c r="WD33" s="1811" t="s">
        <v>897</v>
      </c>
      <c r="WE33" s="1811" t="s">
        <v>897</v>
      </c>
      <c r="WF33" s="1831" t="s">
        <v>897</v>
      </c>
      <c r="WG33" s="1810" t="s">
        <v>1943</v>
      </c>
      <c r="WH33" s="1811" t="s">
        <v>2000</v>
      </c>
      <c r="WI33" s="1811" t="s">
        <v>2049</v>
      </c>
      <c r="WJ33" s="1831" t="s">
        <v>1931</v>
      </c>
      <c r="WK33" s="1810" t="s">
        <v>1934</v>
      </c>
      <c r="WL33" s="1811" t="s">
        <v>1962</v>
      </c>
      <c r="WM33" s="1811" t="s">
        <v>1941</v>
      </c>
      <c r="WN33" s="1831" t="s">
        <v>897</v>
      </c>
      <c r="WO33" s="1810" t="s">
        <v>1963</v>
      </c>
      <c r="WP33" s="1811" t="s">
        <v>2003</v>
      </c>
      <c r="WQ33" s="1811" t="s">
        <v>2046</v>
      </c>
      <c r="WR33" s="1831" t="s">
        <v>897</v>
      </c>
      <c r="WS33" s="1961" t="s">
        <v>1936</v>
      </c>
      <c r="WT33" s="1840" t="s">
        <v>1961</v>
      </c>
      <c r="WU33" s="1840" t="s">
        <v>2279</v>
      </c>
      <c r="WV33" s="1843" t="s">
        <v>897</v>
      </c>
      <c r="WW33" s="1961" t="s">
        <v>2113</v>
      </c>
      <c r="WX33" s="1840" t="s">
        <v>1999</v>
      </c>
      <c r="WY33" s="1840" t="s">
        <v>1947</v>
      </c>
      <c r="WZ33" s="363" t="s">
        <v>2172</v>
      </c>
      <c r="XA33" s="2142" t="s">
        <v>1956</v>
      </c>
      <c r="XB33" s="2140" t="s">
        <v>1942</v>
      </c>
      <c r="XC33" s="2140" t="s">
        <v>1977</v>
      </c>
      <c r="XD33" s="2141" t="s">
        <v>897</v>
      </c>
      <c r="XE33" s="2416" t="s">
        <v>1974</v>
      </c>
      <c r="XF33" s="2140" t="s">
        <v>1937</v>
      </c>
      <c r="XG33" s="2140" t="s">
        <v>1953</v>
      </c>
      <c r="XH33" s="2141" t="s">
        <v>897</v>
      </c>
      <c r="XI33" s="2142" t="s">
        <v>2002</v>
      </c>
      <c r="XJ33" s="2140" t="s">
        <v>2003</v>
      </c>
      <c r="XK33" s="2140" t="s">
        <v>1931</v>
      </c>
      <c r="XL33" s="2141" t="s">
        <v>897</v>
      </c>
      <c r="XM33" s="2142" t="s">
        <v>2414</v>
      </c>
      <c r="XN33" s="2140" t="s">
        <v>2358</v>
      </c>
      <c r="XO33" s="2140" t="s">
        <v>1943</v>
      </c>
      <c r="XP33" s="2141" t="s">
        <v>897</v>
      </c>
      <c r="XQ33" s="2142" t="s">
        <v>2353</v>
      </c>
      <c r="XR33" s="2140" t="s">
        <v>1945</v>
      </c>
      <c r="XS33" s="2140" t="s">
        <v>1933</v>
      </c>
      <c r="XT33" s="2141" t="s">
        <v>897</v>
      </c>
      <c r="XU33" s="2142" t="s">
        <v>1976</v>
      </c>
      <c r="XV33" s="2140" t="s">
        <v>2417</v>
      </c>
      <c r="XW33" s="2140" t="s">
        <v>1928</v>
      </c>
      <c r="XX33" s="2141" t="s">
        <v>897</v>
      </c>
      <c r="XY33" s="2142" t="s">
        <v>2365</v>
      </c>
      <c r="XZ33" s="2140" t="s">
        <v>2005</v>
      </c>
      <c r="YA33" s="2140" t="s">
        <v>2279</v>
      </c>
      <c r="YB33" s="2141" t="s">
        <v>897</v>
      </c>
      <c r="YC33" s="2142" t="s">
        <v>1954</v>
      </c>
      <c r="YD33" s="2140" t="s">
        <v>2049</v>
      </c>
      <c r="YE33" s="2140" t="s">
        <v>2352</v>
      </c>
      <c r="YF33" s="2141" t="s">
        <v>897</v>
      </c>
      <c r="YG33" s="2142" t="s">
        <v>1947</v>
      </c>
      <c r="YH33" s="2140" t="s">
        <v>2046</v>
      </c>
      <c r="YI33" s="2140" t="s">
        <v>2357</v>
      </c>
      <c r="YJ33" s="2141" t="s">
        <v>897</v>
      </c>
      <c r="YK33" s="2142" t="s">
        <v>2112</v>
      </c>
      <c r="YL33" s="2140" t="s">
        <v>1980</v>
      </c>
      <c r="YM33" s="2140" t="s">
        <v>2416</v>
      </c>
      <c r="YN33" s="2143" t="s">
        <v>897</v>
      </c>
      <c r="YO33" s="2142" t="s">
        <v>1961</v>
      </c>
      <c r="YP33" s="2140" t="s">
        <v>2355</v>
      </c>
      <c r="YQ33" s="2140" t="s">
        <v>1943</v>
      </c>
      <c r="YR33" s="2141" t="s">
        <v>897</v>
      </c>
      <c r="YS33" s="2142" t="s">
        <v>2354</v>
      </c>
      <c r="YT33" s="2140" t="s">
        <v>1956</v>
      </c>
      <c r="YU33" s="2140" t="s">
        <v>2365</v>
      </c>
      <c r="YV33" s="2141" t="s">
        <v>897</v>
      </c>
      <c r="YW33" s="2142" t="s">
        <v>2363</v>
      </c>
      <c r="YX33" s="360" t="s">
        <v>2415</v>
      </c>
      <c r="YY33" s="360" t="s">
        <v>2351</v>
      </c>
      <c r="YZ33" s="363" t="s">
        <v>897</v>
      </c>
      <c r="ZA33" s="1158" t="s">
        <v>2358</v>
      </c>
      <c r="ZB33" s="360" t="s">
        <v>1942</v>
      </c>
      <c r="ZC33" s="360" t="s">
        <v>1947</v>
      </c>
      <c r="ZD33" s="363" t="s">
        <v>897</v>
      </c>
      <c r="ZE33" s="1158" t="s">
        <v>1953</v>
      </c>
      <c r="ZF33" s="360" t="s">
        <v>1963</v>
      </c>
      <c r="ZG33" s="360" t="s">
        <v>2006</v>
      </c>
      <c r="ZH33" s="363" t="s">
        <v>897</v>
      </c>
      <c r="ZI33" s="1158" t="s">
        <v>1980</v>
      </c>
      <c r="ZJ33" s="360" t="s">
        <v>1990</v>
      </c>
      <c r="ZK33" s="360" t="s">
        <v>2046</v>
      </c>
      <c r="ZL33" s="1345" t="s">
        <v>897</v>
      </c>
      <c r="ZM33" s="1158" t="s">
        <v>2002</v>
      </c>
      <c r="ZN33" s="363" t="s">
        <v>320</v>
      </c>
      <c r="ZO33" s="2140" t="s">
        <v>2352</v>
      </c>
      <c r="ZP33" s="2141" t="s">
        <v>1958</v>
      </c>
      <c r="ZQ33" s="2142" t="s">
        <v>1908</v>
      </c>
      <c r="ZR33" s="2140" t="s">
        <v>1934</v>
      </c>
      <c r="ZS33" s="2140" t="s">
        <v>2356</v>
      </c>
      <c r="ZT33" s="2141" t="s">
        <v>897</v>
      </c>
      <c r="ZU33" s="2142" t="s">
        <v>1976</v>
      </c>
      <c r="ZV33" s="2140" t="s">
        <v>1938</v>
      </c>
      <c r="ZW33" s="2140" t="s">
        <v>2112</v>
      </c>
      <c r="ZX33" s="2141" t="s">
        <v>897</v>
      </c>
      <c r="ZY33" s="2142" t="s">
        <v>2280</v>
      </c>
      <c r="ZZ33" s="2140" t="s">
        <v>2009</v>
      </c>
      <c r="AAA33" s="2140" t="s">
        <v>2363</v>
      </c>
      <c r="AAB33" s="2141" t="s">
        <v>897</v>
      </c>
      <c r="AAC33" s="2142" t="s">
        <v>1998</v>
      </c>
      <c r="AAD33" s="360" t="s">
        <v>2418</v>
      </c>
      <c r="AAE33" s="360" t="s">
        <v>1974</v>
      </c>
      <c r="AAF33" s="363" t="s">
        <v>897</v>
      </c>
      <c r="AAG33" s="1158" t="s">
        <v>2006</v>
      </c>
      <c r="AAH33" s="360" t="s">
        <v>2351</v>
      </c>
      <c r="AAI33" s="360" t="s">
        <v>2416</v>
      </c>
      <c r="AAJ33" s="363" t="s">
        <v>897</v>
      </c>
      <c r="AAK33" s="1158" t="s">
        <v>1999</v>
      </c>
      <c r="AAL33" s="363" t="s">
        <v>2173</v>
      </c>
      <c r="AAM33" s="2140" t="s">
        <v>1955</v>
      </c>
      <c r="AAN33" s="2140" t="s">
        <v>1996</v>
      </c>
      <c r="AAO33" s="2142" t="s">
        <v>1950</v>
      </c>
      <c r="AAP33" s="2140" t="s">
        <v>1976</v>
      </c>
      <c r="AAQ33" s="2140" t="s">
        <v>1925</v>
      </c>
      <c r="AAR33" s="2141" t="s">
        <v>897</v>
      </c>
      <c r="AAS33" s="2142" t="s">
        <v>2047</v>
      </c>
      <c r="AAT33" s="2140" t="s">
        <v>1931</v>
      </c>
      <c r="AAU33" s="360" t="s">
        <v>1990</v>
      </c>
      <c r="AAV33" s="1345" t="s">
        <v>897</v>
      </c>
      <c r="AAW33" s="1158" t="s">
        <v>1928</v>
      </c>
      <c r="AAX33" s="360" t="s">
        <v>2009</v>
      </c>
      <c r="AAY33" s="360" t="s">
        <v>2049</v>
      </c>
      <c r="AAZ33" s="363" t="s">
        <v>897</v>
      </c>
      <c r="ABA33" s="1158" t="s">
        <v>2356</v>
      </c>
      <c r="ABB33" s="360" t="s">
        <v>2355</v>
      </c>
      <c r="ABC33" s="360" t="s">
        <v>2367</v>
      </c>
      <c r="ABD33" s="363" t="s">
        <v>897</v>
      </c>
      <c r="ABE33" s="1158" t="s">
        <v>2826</v>
      </c>
      <c r="ABF33" s="360" t="s">
        <v>2825</v>
      </c>
      <c r="ABG33" s="360" t="s">
        <v>2580</v>
      </c>
      <c r="ABH33" s="363" t="s">
        <v>897</v>
      </c>
      <c r="ABI33" s="1158" t="s">
        <v>1954</v>
      </c>
      <c r="ABJ33" s="360" t="s">
        <v>1945</v>
      </c>
      <c r="ABK33" s="363" t="s">
        <v>379</v>
      </c>
      <c r="ABL33" s="2141" t="s">
        <v>1950</v>
      </c>
      <c r="ABM33" s="2142" t="s">
        <v>1975</v>
      </c>
      <c r="ABN33" s="2140" t="s">
        <v>1939</v>
      </c>
      <c r="ABO33" s="2140" t="s">
        <v>897</v>
      </c>
      <c r="ABP33" s="2141" t="s">
        <v>897</v>
      </c>
      <c r="ABQ33" s="1810" t="s">
        <v>2362</v>
      </c>
      <c r="ABR33" s="1811" t="s">
        <v>2005</v>
      </c>
      <c r="ABS33" s="1811" t="s">
        <v>1928</v>
      </c>
      <c r="ABT33" s="1831" t="s">
        <v>897</v>
      </c>
      <c r="ABU33" s="1810" t="s">
        <v>2824</v>
      </c>
      <c r="ABV33" s="1811" t="s">
        <v>1925</v>
      </c>
      <c r="ABW33" s="1811" t="s">
        <v>1897</v>
      </c>
      <c r="ABX33" s="1831" t="s">
        <v>897</v>
      </c>
      <c r="ABY33" s="1810" t="s">
        <v>2049</v>
      </c>
      <c r="ABZ33" s="1811" t="s">
        <v>2002</v>
      </c>
      <c r="ACA33" s="1811" t="s">
        <v>1933</v>
      </c>
      <c r="ACB33" s="1831" t="s">
        <v>897</v>
      </c>
      <c r="ACC33" s="1810" t="s">
        <v>2009</v>
      </c>
      <c r="ACD33" s="1811" t="s">
        <v>2358</v>
      </c>
      <c r="ACE33" s="1811" t="s">
        <v>2357</v>
      </c>
      <c r="ACF33" s="1831" t="s">
        <v>897</v>
      </c>
      <c r="ACG33" s="1810" t="s">
        <v>2280</v>
      </c>
      <c r="ACH33" s="1811" t="s">
        <v>1978</v>
      </c>
      <c r="ACI33" s="1811" t="s">
        <v>2412</v>
      </c>
      <c r="ACJ33" s="1831" t="s">
        <v>897</v>
      </c>
      <c r="ACK33" s="1810" t="s">
        <v>2824</v>
      </c>
      <c r="ACL33" s="1811" t="s">
        <v>1999</v>
      </c>
      <c r="ACM33" s="1811" t="s">
        <v>1947</v>
      </c>
      <c r="ACN33" s="1831" t="s">
        <v>897</v>
      </c>
      <c r="ACO33" s="1810" t="s">
        <v>2355</v>
      </c>
      <c r="ACP33" s="1811" t="s">
        <v>1963</v>
      </c>
      <c r="ACQ33" s="1811" t="s">
        <v>1925</v>
      </c>
      <c r="ACR33" s="1831" t="s">
        <v>897</v>
      </c>
      <c r="ACS33" s="1810" t="s">
        <v>1941</v>
      </c>
      <c r="ACT33" s="1811" t="s">
        <v>2364</v>
      </c>
      <c r="ACU33" s="1811" t="s">
        <v>2006</v>
      </c>
      <c r="ACV33" s="1831" t="s">
        <v>897</v>
      </c>
      <c r="ACW33" s="1810" t="s">
        <v>1881</v>
      </c>
      <c r="ACX33" s="1811" t="s">
        <v>2618</v>
      </c>
      <c r="ACY33" s="1811" t="s">
        <v>897</v>
      </c>
      <c r="ACZ33" s="1831" t="s">
        <v>897</v>
      </c>
      <c r="ADA33" s="1810" t="s">
        <v>2351</v>
      </c>
      <c r="ADB33" s="1811" t="s">
        <v>2825</v>
      </c>
      <c r="ADC33" s="1811" t="s">
        <v>2361</v>
      </c>
      <c r="ADD33" s="1831" t="s">
        <v>897</v>
      </c>
      <c r="ADE33" s="1810" t="s">
        <v>1933</v>
      </c>
      <c r="ADF33" s="1811" t="s">
        <v>2727</v>
      </c>
      <c r="ADG33" s="1811" t="s">
        <v>1963</v>
      </c>
      <c r="ADH33" s="1831" t="s">
        <v>897</v>
      </c>
      <c r="ADI33" s="1810" t="s">
        <v>1714</v>
      </c>
      <c r="ADJ33" s="1811" t="s">
        <v>3055</v>
      </c>
      <c r="ADK33" s="1811" t="s">
        <v>2158</v>
      </c>
      <c r="ADL33" s="1831" t="s">
        <v>897</v>
      </c>
      <c r="ADM33" s="1810" t="s">
        <v>2279</v>
      </c>
      <c r="ADN33" s="1811" t="s">
        <v>2363</v>
      </c>
      <c r="ADO33" s="1811" t="s">
        <v>2356</v>
      </c>
      <c r="ADP33" s="1831" t="s">
        <v>897</v>
      </c>
      <c r="ADQ33" s="1810" t="s">
        <v>2414</v>
      </c>
      <c r="ADR33" s="1811" t="s">
        <v>2417</v>
      </c>
      <c r="ADS33" s="1811" t="s">
        <v>2010</v>
      </c>
      <c r="ADT33" s="1831" t="s">
        <v>897</v>
      </c>
      <c r="ADU33" s="1810" t="s">
        <v>2352</v>
      </c>
      <c r="ADV33" s="1811" t="s">
        <v>1943</v>
      </c>
      <c r="ADW33" s="1811" t="s">
        <v>1990</v>
      </c>
      <c r="ADX33" s="1831" t="s">
        <v>897</v>
      </c>
      <c r="ADY33" s="2583" t="s">
        <v>2415</v>
      </c>
      <c r="ADZ33" s="1844" t="s">
        <v>2047</v>
      </c>
      <c r="AEA33" s="1844" t="s">
        <v>1941</v>
      </c>
      <c r="AEB33" s="2584" t="s">
        <v>897</v>
      </c>
      <c r="AEC33" s="2583" t="s">
        <v>2827</v>
      </c>
      <c r="AED33" s="1844" t="s">
        <v>1963</v>
      </c>
      <c r="AEE33" s="1844" t="s">
        <v>2580</v>
      </c>
      <c r="AEF33" s="2645" t="s">
        <v>897</v>
      </c>
      <c r="AEG33" s="1810" t="s">
        <v>1934</v>
      </c>
      <c r="AEH33" s="1811" t="s">
        <v>2418</v>
      </c>
      <c r="AEI33" s="1811" t="s">
        <v>2412</v>
      </c>
      <c r="AEJ33" s="1831" t="s">
        <v>897</v>
      </c>
      <c r="AEK33" s="1810" t="s">
        <v>2365</v>
      </c>
      <c r="AEL33" s="1811" t="s">
        <v>2280</v>
      </c>
      <c r="AEM33" s="1811" t="s">
        <v>1958</v>
      </c>
      <c r="AEN33" s="1831" t="s">
        <v>897</v>
      </c>
      <c r="AEO33" s="1810" t="s">
        <v>2004</v>
      </c>
      <c r="AEP33" s="1811" t="s">
        <v>2824</v>
      </c>
      <c r="AEQ33" s="1811" t="s">
        <v>897</v>
      </c>
      <c r="AER33" s="1812" t="s">
        <v>897</v>
      </c>
      <c r="AES33" s="855" t="s">
        <v>167</v>
      </c>
      <c r="AET33" s="2418" t="s">
        <v>2042</v>
      </c>
      <c r="AEU33" s="400">
        <f t="shared" si="7"/>
        <v>18</v>
      </c>
      <c r="AEV33" s="85">
        <f t="shared" si="8"/>
        <v>16</v>
      </c>
      <c r="AEW33" s="930">
        <f t="shared" si="9"/>
        <v>34</v>
      </c>
      <c r="AEX33" s="1315">
        <f t="shared" si="10"/>
        <v>0.52941176470588236</v>
      </c>
      <c r="AEY33" s="400">
        <f t="shared" si="11"/>
        <v>9</v>
      </c>
      <c r="AEZ33" s="85">
        <f t="shared" si="12"/>
        <v>8</v>
      </c>
      <c r="AFA33" s="930">
        <f t="shared" si="13"/>
        <v>17</v>
      </c>
      <c r="AFB33" s="1310">
        <f t="shared" si="14"/>
        <v>0.52941176470588236</v>
      </c>
    </row>
    <row r="34" spans="1:835" s="1727" customFormat="1" x14ac:dyDescent="0.2">
      <c r="A34" s="1947"/>
      <c r="B34" s="2002" t="s">
        <v>2405</v>
      </c>
      <c r="C34" s="2085">
        <f t="shared" ca="1" si="0"/>
        <v>14</v>
      </c>
      <c r="D34" s="2083">
        <v>40787</v>
      </c>
      <c r="E34" s="2003" t="s">
        <v>2419</v>
      </c>
      <c r="F34" s="2002" t="s">
        <v>1160</v>
      </c>
      <c r="G34" s="2004" t="s">
        <v>2522</v>
      </c>
      <c r="H34" s="1949">
        <f>COUNTIF($L34:$XFD34,"*○*")</f>
        <v>74</v>
      </c>
      <c r="I34" s="1705">
        <f>COUNTIF($L34:$XFD34,"*●*")</f>
        <v>66</v>
      </c>
      <c r="J34" s="1705">
        <f t="shared" si="17"/>
        <v>140</v>
      </c>
      <c r="K34" s="2005">
        <f t="shared" si="18"/>
        <v>0.52857142857142858</v>
      </c>
      <c r="L34" s="1948"/>
      <c r="M34" s="1948"/>
      <c r="N34" s="1948"/>
      <c r="O34" s="1948"/>
      <c r="P34" s="1948"/>
      <c r="Q34" s="1948"/>
      <c r="R34" s="1948"/>
      <c r="S34" s="1948"/>
      <c r="T34" s="1948"/>
      <c r="U34" s="1948"/>
      <c r="V34" s="1948"/>
      <c r="W34" s="1948"/>
      <c r="X34" s="1948"/>
      <c r="Y34" s="1948"/>
      <c r="Z34" s="1948"/>
      <c r="AA34" s="1948"/>
      <c r="AB34" s="1948"/>
      <c r="AC34" s="1948"/>
      <c r="AD34" s="1948"/>
      <c r="AE34" s="1948"/>
      <c r="AF34" s="1948"/>
      <c r="AG34" s="1948"/>
      <c r="AH34" s="1948"/>
      <c r="AI34" s="1948"/>
      <c r="AJ34" s="1948"/>
      <c r="AK34" s="1948"/>
      <c r="AL34" s="1948"/>
      <c r="AM34" s="1948"/>
      <c r="AN34" s="1948"/>
      <c r="AO34" s="1948"/>
      <c r="AP34" s="1948"/>
      <c r="AQ34" s="1948"/>
      <c r="AR34" s="1948"/>
      <c r="AS34" s="1948"/>
      <c r="AT34" s="1948"/>
      <c r="AU34" s="1948"/>
      <c r="AV34" s="1948"/>
      <c r="AW34" s="1948"/>
      <c r="AX34" s="1948"/>
      <c r="AY34" s="1948"/>
      <c r="AZ34" s="1948"/>
      <c r="BA34" s="1948"/>
      <c r="BB34" s="1948"/>
      <c r="BC34" s="1948"/>
      <c r="BD34" s="1948"/>
      <c r="BE34" s="1948"/>
      <c r="BF34" s="1948"/>
      <c r="BG34" s="1948"/>
      <c r="BH34" s="1948"/>
      <c r="BI34" s="1948"/>
      <c r="BJ34" s="1948"/>
      <c r="BK34" s="1948"/>
      <c r="BL34" s="1948"/>
      <c r="BM34" s="1948"/>
      <c r="BN34" s="1948"/>
      <c r="BO34" s="1948"/>
      <c r="BP34" s="1948"/>
      <c r="BQ34" s="1948"/>
      <c r="BR34" s="1948"/>
      <c r="BS34" s="1948"/>
      <c r="BT34" s="1948"/>
      <c r="BU34" s="1948"/>
      <c r="BV34" s="1948"/>
      <c r="BW34" s="1948"/>
      <c r="BX34" s="1948"/>
      <c r="BY34" s="1948"/>
      <c r="BZ34" s="1948"/>
      <c r="CA34" s="1948"/>
      <c r="CB34" s="1948"/>
      <c r="CC34" s="1948"/>
      <c r="CD34" s="1948"/>
      <c r="CE34" s="1948"/>
      <c r="CF34" s="1948"/>
      <c r="CG34" s="1948"/>
      <c r="CH34" s="1948"/>
      <c r="CI34" s="1948"/>
      <c r="CJ34" s="1948"/>
      <c r="CK34" s="1948"/>
      <c r="CL34" s="1948"/>
      <c r="CM34" s="1948"/>
      <c r="CN34" s="1948"/>
      <c r="CO34" s="1948"/>
      <c r="CP34" s="1948"/>
      <c r="CQ34" s="1948"/>
      <c r="CR34" s="1948"/>
      <c r="CS34" s="1948"/>
      <c r="CT34" s="1948"/>
      <c r="CU34" s="1948"/>
      <c r="CV34" s="1948"/>
      <c r="CW34" s="1948"/>
      <c r="CX34" s="1948"/>
      <c r="CY34" s="1948"/>
      <c r="CZ34" s="1948"/>
      <c r="DA34" s="1948"/>
      <c r="DB34" s="1948"/>
      <c r="DC34" s="1948"/>
      <c r="DD34" s="1948"/>
      <c r="DE34" s="1948"/>
      <c r="DF34" s="1948"/>
      <c r="DG34" s="1948"/>
      <c r="DH34" s="1948"/>
      <c r="DI34" s="1948"/>
      <c r="DJ34" s="1948"/>
      <c r="DK34" s="1948"/>
      <c r="DL34" s="1948"/>
      <c r="DM34" s="1948"/>
      <c r="DN34" s="1948"/>
      <c r="DO34" s="1948"/>
      <c r="DP34" s="1948"/>
      <c r="DQ34" s="1948"/>
      <c r="DR34" s="1948"/>
      <c r="DS34" s="1948"/>
      <c r="DT34" s="1948"/>
      <c r="DU34" s="1948"/>
      <c r="DV34" s="1948"/>
      <c r="DW34" s="1948"/>
      <c r="DX34" s="1948"/>
      <c r="DY34" s="1948"/>
      <c r="DZ34" s="1948"/>
      <c r="EA34" s="1948"/>
      <c r="EB34" s="1948"/>
      <c r="EC34" s="1948"/>
      <c r="ED34" s="1948"/>
      <c r="EE34" s="1948"/>
      <c r="EF34" s="1948"/>
      <c r="EG34" s="1948"/>
      <c r="EH34" s="1948"/>
      <c r="EI34" s="1948"/>
      <c r="EJ34" s="1948"/>
      <c r="EK34" s="1948"/>
      <c r="EL34" s="1948"/>
      <c r="EM34" s="1948"/>
      <c r="EN34" s="1948"/>
      <c r="EO34" s="1948"/>
      <c r="EP34" s="1948"/>
      <c r="EQ34" s="1948"/>
      <c r="ER34" s="1948"/>
      <c r="ES34" s="1948"/>
      <c r="ET34" s="1948"/>
      <c r="EU34" s="1948"/>
      <c r="EV34" s="1948"/>
      <c r="EW34" s="1948"/>
      <c r="EX34" s="1948"/>
      <c r="EY34" s="1998"/>
      <c r="EZ34" s="1998"/>
      <c r="FA34" s="1998"/>
      <c r="FB34" s="1998"/>
      <c r="FC34" s="1998"/>
      <c r="FD34" s="1998"/>
      <c r="FE34" s="1998"/>
      <c r="FF34" s="1998"/>
      <c r="FG34" s="1998"/>
      <c r="FH34" s="1998"/>
      <c r="FI34" s="1998"/>
      <c r="FJ34" s="1998"/>
      <c r="FK34" s="1998"/>
      <c r="FL34" s="1998"/>
      <c r="FM34" s="1998"/>
      <c r="FN34" s="1998"/>
      <c r="FO34" s="1998"/>
      <c r="FP34" s="1998"/>
      <c r="FQ34" s="1998"/>
      <c r="FR34" s="1998"/>
      <c r="FS34" s="1998"/>
      <c r="FT34" s="1998"/>
      <c r="FU34" s="1998"/>
      <c r="FV34" s="1998"/>
      <c r="FW34" s="1998"/>
      <c r="FX34" s="1998"/>
      <c r="FY34" s="1998"/>
      <c r="FZ34" s="1998"/>
      <c r="GA34" s="1998"/>
      <c r="GB34" s="1998"/>
      <c r="GC34" s="1998"/>
      <c r="GD34" s="1998"/>
      <c r="GE34" s="1998"/>
      <c r="GF34" s="1998"/>
      <c r="GG34" s="1998"/>
      <c r="GH34" s="1998"/>
      <c r="GI34" s="1998"/>
      <c r="GJ34" s="1998"/>
      <c r="GK34" s="1998"/>
      <c r="GL34" s="1998"/>
      <c r="GM34" s="1998"/>
      <c r="GN34" s="1998"/>
      <c r="GO34" s="1998"/>
      <c r="GP34" s="1998"/>
      <c r="GQ34" s="1998"/>
      <c r="GR34" s="1998"/>
      <c r="GS34" s="1998"/>
      <c r="GT34" s="1998"/>
      <c r="GU34" s="1998"/>
      <c r="GV34" s="1998"/>
      <c r="GW34" s="1998"/>
      <c r="GX34" s="1998"/>
      <c r="GY34" s="1998"/>
      <c r="GZ34" s="1998"/>
      <c r="HA34" s="1998"/>
      <c r="HB34" s="1998"/>
      <c r="HC34" s="1998"/>
      <c r="HD34" s="1998"/>
      <c r="HE34" s="1998"/>
      <c r="HF34" s="1998"/>
      <c r="HG34" s="1998"/>
      <c r="HH34" s="1998"/>
      <c r="HI34" s="1998"/>
      <c r="HJ34" s="1998"/>
      <c r="HK34" s="1998"/>
      <c r="HL34" s="1998"/>
      <c r="HM34" s="1998"/>
      <c r="HN34" s="1998"/>
      <c r="HO34" s="1998"/>
      <c r="HP34" s="1998"/>
      <c r="HQ34" s="1998"/>
      <c r="HR34" s="1998"/>
      <c r="HS34" s="1998"/>
      <c r="HT34" s="1998"/>
      <c r="HU34" s="1998"/>
      <c r="HV34" s="1998"/>
      <c r="HW34" s="2006"/>
      <c r="HX34" s="2006"/>
      <c r="HY34" s="2006"/>
      <c r="HZ34" s="1998"/>
      <c r="IA34" s="1998"/>
      <c r="IB34" s="1998"/>
      <c r="IC34" s="1998"/>
      <c r="ID34" s="1998"/>
      <c r="IE34" s="1998"/>
      <c r="IF34" s="1998"/>
      <c r="IG34" s="1998"/>
      <c r="IH34" s="1998"/>
      <c r="II34" s="1998"/>
      <c r="IJ34" s="1998"/>
      <c r="IK34" s="1998"/>
      <c r="IL34" s="1998"/>
      <c r="IM34" s="1998"/>
      <c r="IN34" s="1998"/>
      <c r="IO34" s="1998"/>
      <c r="IP34" s="1998"/>
      <c r="IQ34" s="1998"/>
      <c r="IR34" s="1998"/>
      <c r="IS34" s="1998"/>
      <c r="IT34" s="1998"/>
      <c r="IU34" s="1998"/>
      <c r="IV34" s="1998"/>
      <c r="IW34" s="1998"/>
      <c r="IX34" s="1998"/>
      <c r="IY34" s="1998"/>
      <c r="IZ34" s="1998"/>
      <c r="JA34" s="1998"/>
      <c r="JB34" s="1998"/>
      <c r="JC34" s="1998"/>
      <c r="JD34" s="1998"/>
      <c r="JE34" s="1998"/>
      <c r="JF34" s="1998"/>
      <c r="JG34" s="1998"/>
      <c r="JH34" s="1998"/>
      <c r="JI34" s="1998"/>
      <c r="JJ34" s="1998"/>
      <c r="JK34" s="1998"/>
      <c r="JL34" s="1998"/>
      <c r="JM34" s="1998"/>
      <c r="JN34" s="1998"/>
      <c r="JO34" s="1998"/>
      <c r="JP34" s="1998"/>
      <c r="JQ34" s="1998"/>
      <c r="JR34" s="1998"/>
      <c r="JS34" s="1998"/>
      <c r="JT34" s="1998"/>
      <c r="JU34" s="1998"/>
      <c r="JV34" s="1998"/>
      <c r="JW34" s="1998"/>
      <c r="JX34" s="1998"/>
      <c r="JY34" s="1998"/>
      <c r="JZ34" s="1998"/>
      <c r="KA34" s="1998"/>
      <c r="KB34" s="1998"/>
      <c r="KC34" s="1998"/>
      <c r="KD34" s="1998"/>
      <c r="KE34" s="1998"/>
      <c r="KF34" s="1998"/>
      <c r="KG34" s="1998"/>
      <c r="KH34" s="1998"/>
      <c r="KI34" s="1998"/>
      <c r="KJ34" s="1998"/>
      <c r="KK34" s="1998"/>
      <c r="KL34" s="1998"/>
      <c r="KM34" s="1998"/>
      <c r="KN34" s="1998"/>
      <c r="KO34" s="1998"/>
      <c r="KP34" s="1998"/>
      <c r="KQ34" s="1998"/>
      <c r="KR34" s="1998"/>
      <c r="KS34" s="1998"/>
      <c r="KT34" s="1998"/>
      <c r="KU34" s="1998"/>
      <c r="KV34" s="1998"/>
      <c r="KW34" s="1998"/>
      <c r="KX34" s="1998"/>
      <c r="KY34" s="1998"/>
      <c r="KZ34" s="1998"/>
      <c r="LA34" s="1998"/>
      <c r="LB34" s="1998"/>
      <c r="LC34" s="1998"/>
      <c r="LD34" s="1998"/>
      <c r="LE34" s="1998"/>
      <c r="LF34" s="1998"/>
      <c r="LG34" s="1998"/>
      <c r="LH34" s="1998"/>
      <c r="LI34" s="1998"/>
      <c r="LJ34" s="1998"/>
      <c r="LK34" s="1998"/>
      <c r="LL34" s="1998"/>
      <c r="LM34" s="1998"/>
      <c r="LN34" s="1998"/>
      <c r="LO34" s="1998"/>
      <c r="LP34" s="1998"/>
      <c r="LQ34" s="1998"/>
      <c r="LR34" s="1998"/>
      <c r="LS34" s="1998"/>
      <c r="LT34" s="1998"/>
      <c r="LU34" s="1998"/>
      <c r="LV34" s="1998"/>
      <c r="LW34" s="1998"/>
      <c r="LX34" s="1998"/>
      <c r="LY34" s="1998"/>
      <c r="LZ34" s="1998"/>
      <c r="MA34" s="1998"/>
      <c r="MB34" s="2007"/>
      <c r="MC34" s="2007"/>
      <c r="MD34" s="1998"/>
      <c r="ME34" s="1998"/>
      <c r="MF34" s="1998"/>
      <c r="MG34" s="1998"/>
      <c r="MH34" s="1998"/>
      <c r="MI34" s="1998"/>
      <c r="MJ34" s="1949"/>
      <c r="MK34" s="1705"/>
      <c r="ML34" s="1705"/>
      <c r="MM34" s="1709"/>
      <c r="MN34" s="1949"/>
      <c r="MO34" s="1705"/>
      <c r="MP34" s="1705"/>
      <c r="MQ34" s="1709"/>
      <c r="MR34" s="1949"/>
      <c r="MS34" s="1705"/>
      <c r="MT34" s="1705"/>
      <c r="MU34" s="1709"/>
      <c r="MV34" s="1704"/>
      <c r="MW34" s="1705"/>
      <c r="MX34" s="1705"/>
      <c r="MY34" s="1706"/>
      <c r="MZ34" s="1704"/>
      <c r="NA34" s="1705"/>
      <c r="NB34" s="1705"/>
      <c r="NC34" s="1709"/>
      <c r="ND34" s="1704"/>
      <c r="NE34" s="1705"/>
      <c r="NF34" s="1705"/>
      <c r="NG34" s="1706"/>
      <c r="NH34" s="1704"/>
      <c r="NI34" s="1705"/>
      <c r="NJ34" s="1705"/>
      <c r="NK34" s="1706"/>
      <c r="NL34" s="1704"/>
      <c r="NM34" s="1705"/>
      <c r="NN34" s="1705"/>
      <c r="NO34" s="1706"/>
      <c r="NP34" s="1704"/>
      <c r="NQ34" s="1705"/>
      <c r="NR34" s="1705"/>
      <c r="NS34" s="1706"/>
      <c r="NT34" s="1704"/>
      <c r="NU34" s="1705"/>
      <c r="NV34" s="1705"/>
      <c r="NW34" s="1706"/>
      <c r="NX34" s="1704"/>
      <c r="NY34" s="1705"/>
      <c r="NZ34" s="1705"/>
      <c r="OA34" s="1709"/>
      <c r="OB34" s="1704"/>
      <c r="OC34" s="1705"/>
      <c r="OD34" s="1705"/>
      <c r="OE34" s="1706"/>
      <c r="OF34" s="1704"/>
      <c r="OG34" s="1705"/>
      <c r="OH34" s="1705"/>
      <c r="OI34" s="1706"/>
      <c r="OJ34" s="1704"/>
      <c r="OK34" s="1705"/>
      <c r="OL34" s="1705"/>
      <c r="OM34" s="1706"/>
      <c r="ON34" s="1704"/>
      <c r="OO34" s="1705"/>
      <c r="OP34" s="1705"/>
      <c r="OQ34" s="1706"/>
      <c r="OR34" s="1704"/>
      <c r="OS34" s="1705"/>
      <c r="OT34" s="1705"/>
      <c r="OU34" s="1706"/>
      <c r="OV34" s="1704"/>
      <c r="OW34" s="1705"/>
      <c r="OX34" s="1705"/>
      <c r="OY34" s="1706"/>
      <c r="OZ34" s="1704"/>
      <c r="PA34" s="1705"/>
      <c r="PB34" s="1705"/>
      <c r="PC34" s="1706"/>
      <c r="PD34" s="1704"/>
      <c r="PE34" s="1705"/>
      <c r="PF34" s="1705"/>
      <c r="PG34" s="1706"/>
      <c r="PH34" s="1704"/>
      <c r="PI34" s="1705"/>
      <c r="PJ34" s="1705"/>
      <c r="PK34" s="1706"/>
      <c r="PL34" s="1704"/>
      <c r="PM34" s="1705"/>
      <c r="PN34" s="1705"/>
      <c r="PO34" s="1705"/>
      <c r="PP34" s="1709"/>
      <c r="PQ34" s="1704"/>
      <c r="PR34" s="1705"/>
      <c r="PS34" s="1705"/>
      <c r="PT34" s="1706"/>
      <c r="PU34" s="1950"/>
      <c r="PV34" s="1951"/>
      <c r="PW34" s="1951"/>
      <c r="PX34" s="1706"/>
      <c r="PY34" s="1704"/>
      <c r="PZ34" s="1705"/>
      <c r="QA34" s="1705"/>
      <c r="QB34" s="1706"/>
      <c r="QC34" s="1704"/>
      <c r="QD34" s="1705"/>
      <c r="QE34" s="1705"/>
      <c r="QF34" s="1706"/>
      <c r="QG34" s="1704"/>
      <c r="QH34" s="1705"/>
      <c r="QI34" s="1705"/>
      <c r="QJ34" s="1706"/>
      <c r="QK34" s="1704"/>
      <c r="QL34" s="1705"/>
      <c r="QM34" s="1705"/>
      <c r="QN34" s="1706"/>
      <c r="QO34" s="1704"/>
      <c r="QP34" s="1705"/>
      <c r="QQ34" s="1705"/>
      <c r="QR34" s="1706"/>
      <c r="QS34" s="1704"/>
      <c r="QT34" s="1705"/>
      <c r="QU34" s="1705"/>
      <c r="QV34" s="1706"/>
      <c r="QW34" s="1704"/>
      <c r="QX34" s="1705"/>
      <c r="QY34" s="1705"/>
      <c r="QZ34" s="1706"/>
      <c r="RA34" s="1704"/>
      <c r="RB34" s="1705"/>
      <c r="RC34" s="1705"/>
      <c r="RD34" s="1706"/>
      <c r="RE34" s="1704"/>
      <c r="RF34" s="1705"/>
      <c r="RG34" s="1705"/>
      <c r="RH34" s="1706"/>
      <c r="RI34" s="1704"/>
      <c r="RJ34" s="1705"/>
      <c r="RK34" s="1705"/>
      <c r="RL34" s="1706"/>
      <c r="RM34" s="1704"/>
      <c r="RN34" s="1705"/>
      <c r="RO34" s="1705"/>
      <c r="RP34" s="1706"/>
      <c r="RQ34" s="1704"/>
      <c r="RR34" s="1705"/>
      <c r="RS34" s="1705"/>
      <c r="RT34" s="1706"/>
      <c r="RU34" s="1704"/>
      <c r="RV34" s="1705"/>
      <c r="RW34" s="1705"/>
      <c r="RX34" s="1706"/>
      <c r="RY34" s="1704"/>
      <c r="RZ34" s="1705"/>
      <c r="SA34" s="1705"/>
      <c r="SB34" s="1706"/>
      <c r="SC34" s="1704"/>
      <c r="SD34" s="1705"/>
      <c r="SE34" s="1705"/>
      <c r="SF34" s="1706"/>
      <c r="SG34" s="1704"/>
      <c r="SH34" s="1705"/>
      <c r="SI34" s="1705"/>
      <c r="SJ34" s="1706"/>
      <c r="SK34" s="1704"/>
      <c r="SL34" s="1705"/>
      <c r="SM34" s="1705"/>
      <c r="SN34" s="1706"/>
      <c r="SO34" s="1704"/>
      <c r="SP34" s="1705"/>
      <c r="SQ34" s="1705"/>
      <c r="SR34" s="1706"/>
      <c r="SS34" s="1704"/>
      <c r="ST34" s="1705"/>
      <c r="SU34" s="1705"/>
      <c r="SV34" s="1706"/>
      <c r="SW34" s="1704"/>
      <c r="SX34" s="1705"/>
      <c r="SY34" s="1705"/>
      <c r="SZ34" s="1709"/>
      <c r="TA34" s="1704"/>
      <c r="TB34" s="1705"/>
      <c r="TC34" s="1705"/>
      <c r="TD34" s="1706"/>
      <c r="TE34" s="1704"/>
      <c r="TF34" s="1705"/>
      <c r="TG34" s="1705"/>
      <c r="TH34" s="1706"/>
      <c r="TI34" s="1704"/>
      <c r="TJ34" s="1705"/>
      <c r="TK34" s="1705"/>
      <c r="TL34" s="1706"/>
      <c r="TM34" s="1952"/>
      <c r="TN34" s="1953"/>
      <c r="TO34" s="1953"/>
      <c r="TP34" s="1706"/>
      <c r="TQ34" s="1704"/>
      <c r="TR34" s="1705"/>
      <c r="TS34" s="1705"/>
      <c r="TT34" s="1706"/>
      <c r="TU34" s="1704"/>
      <c r="TV34" s="1705"/>
      <c r="TW34" s="1705"/>
      <c r="TX34" s="1706"/>
      <c r="TY34" s="1704"/>
      <c r="TZ34" s="1705"/>
      <c r="UA34" s="1705"/>
      <c r="UB34" s="1709"/>
      <c r="UC34" s="1805"/>
      <c r="UD34" s="1723"/>
      <c r="UE34" s="1723"/>
      <c r="UF34" s="1780"/>
      <c r="UG34" s="1805"/>
      <c r="UH34" s="1723"/>
      <c r="UI34" s="1723"/>
      <c r="UJ34" s="1780"/>
      <c r="UK34" s="1805"/>
      <c r="UL34" s="1723"/>
      <c r="UM34" s="1723"/>
      <c r="UN34" s="1780"/>
      <c r="UO34" s="1805"/>
      <c r="UP34" s="1723"/>
      <c r="UQ34" s="1723"/>
      <c r="UR34" s="1780"/>
      <c r="US34" s="1805"/>
      <c r="UT34" s="1723"/>
      <c r="UU34" s="1723"/>
      <c r="UV34" s="1780"/>
      <c r="UW34" s="1805"/>
      <c r="UX34" s="1723"/>
      <c r="UY34" s="1723"/>
      <c r="UZ34" s="1780"/>
      <c r="VA34" s="1805"/>
      <c r="VB34" s="1723"/>
      <c r="VC34" s="1723"/>
      <c r="VD34" s="1780"/>
      <c r="VE34" s="1805"/>
      <c r="VF34" s="1723"/>
      <c r="VG34" s="1723"/>
      <c r="VH34" s="1780"/>
      <c r="VI34" s="1805"/>
      <c r="VJ34" s="1723"/>
      <c r="VK34" s="1723"/>
      <c r="VL34" s="1780"/>
      <c r="VM34" s="1805"/>
      <c r="VN34" s="1723"/>
      <c r="VO34" s="1723"/>
      <c r="VP34" s="1780"/>
      <c r="VQ34" s="1805"/>
      <c r="VR34" s="1723"/>
      <c r="VS34" s="1723"/>
      <c r="VT34" s="1780"/>
      <c r="VU34" s="1805"/>
      <c r="VV34" s="1723"/>
      <c r="VW34" s="1723"/>
      <c r="VX34" s="1780"/>
      <c r="VY34" s="1805"/>
      <c r="VZ34" s="1780"/>
      <c r="WA34" s="1723"/>
      <c r="WB34" s="1780"/>
      <c r="WC34" s="1805"/>
      <c r="WD34" s="1723"/>
      <c r="WE34" s="1723"/>
      <c r="WF34" s="1780"/>
      <c r="WG34" s="1805"/>
      <c r="WH34" s="1723"/>
      <c r="WI34" s="1723"/>
      <c r="WJ34" s="1780"/>
      <c r="WK34" s="1805"/>
      <c r="WL34" s="1723"/>
      <c r="WM34" s="1723"/>
      <c r="WN34" s="1780"/>
      <c r="WO34" s="1805"/>
      <c r="WP34" s="1723"/>
      <c r="WQ34" s="1723"/>
      <c r="WR34" s="1780"/>
      <c r="WS34" s="1805"/>
      <c r="WT34" s="1723"/>
      <c r="WU34" s="1723"/>
      <c r="WV34" s="1780"/>
      <c r="WW34" s="1805"/>
      <c r="WX34" s="1723"/>
      <c r="WY34" s="1723"/>
      <c r="WZ34" s="1780"/>
      <c r="XA34" s="1805"/>
      <c r="XB34" s="1723"/>
      <c r="XC34" s="1723"/>
      <c r="XD34" s="1780"/>
      <c r="XE34" s="1805"/>
      <c r="XF34" s="1723"/>
      <c r="XG34" s="1723"/>
      <c r="XH34" s="1780"/>
      <c r="XI34" s="1805"/>
      <c r="XJ34" s="1723"/>
      <c r="XK34" s="1723"/>
      <c r="XL34" s="1780"/>
      <c r="XM34" s="1805" t="s">
        <v>1937</v>
      </c>
      <c r="XN34" s="1723" t="s">
        <v>2418</v>
      </c>
      <c r="XO34" s="1723" t="s">
        <v>1980</v>
      </c>
      <c r="XP34" s="1780" t="s">
        <v>897</v>
      </c>
      <c r="XQ34" s="1805" t="s">
        <v>1978</v>
      </c>
      <c r="XR34" s="1723" t="s">
        <v>1931</v>
      </c>
      <c r="XS34" s="1723" t="s">
        <v>1938</v>
      </c>
      <c r="XT34" s="1780" t="s">
        <v>897</v>
      </c>
      <c r="XU34" s="1805" t="s">
        <v>2363</v>
      </c>
      <c r="XV34" s="1723" t="s">
        <v>2047</v>
      </c>
      <c r="XW34" s="1723" t="s">
        <v>1934</v>
      </c>
      <c r="XX34" s="1780" t="s">
        <v>897</v>
      </c>
      <c r="XY34" s="1805" t="s">
        <v>1953</v>
      </c>
      <c r="XZ34" s="1723" t="s">
        <v>2113</v>
      </c>
      <c r="YA34" s="1723" t="s">
        <v>2354</v>
      </c>
      <c r="YB34" s="1780" t="s">
        <v>897</v>
      </c>
      <c r="YC34" s="1805" t="s">
        <v>2279</v>
      </c>
      <c r="YD34" s="1723" t="s">
        <v>2011</v>
      </c>
      <c r="YE34" s="1723" t="s">
        <v>1956</v>
      </c>
      <c r="YF34" s="1780" t="s">
        <v>897</v>
      </c>
      <c r="YG34" s="1805" t="s">
        <v>2358</v>
      </c>
      <c r="YH34" s="1723" t="s">
        <v>2010</v>
      </c>
      <c r="YI34" s="1723" t="s">
        <v>1949</v>
      </c>
      <c r="YJ34" s="1780" t="s">
        <v>897</v>
      </c>
      <c r="YK34" s="1805" t="s">
        <v>2351</v>
      </c>
      <c r="YL34" s="1723" t="s">
        <v>1958</v>
      </c>
      <c r="YM34" s="1723" t="s">
        <v>2365</v>
      </c>
      <c r="YN34" s="1806" t="s">
        <v>897</v>
      </c>
      <c r="YO34" s="1805" t="s">
        <v>2355</v>
      </c>
      <c r="YP34" s="1723" t="s">
        <v>1936</v>
      </c>
      <c r="YQ34" s="1723" t="s">
        <v>2361</v>
      </c>
      <c r="YR34" s="1780" t="s">
        <v>897</v>
      </c>
      <c r="YS34" s="1805" t="s">
        <v>2415</v>
      </c>
      <c r="YT34" s="1723" t="s">
        <v>2417</v>
      </c>
      <c r="YU34" s="1723" t="s">
        <v>2353</v>
      </c>
      <c r="YV34" s="1780" t="s">
        <v>897</v>
      </c>
      <c r="YW34" s="1805" t="s">
        <v>1942</v>
      </c>
      <c r="YX34" s="1723" t="s">
        <v>1954</v>
      </c>
      <c r="YY34" s="1723" t="s">
        <v>2359</v>
      </c>
      <c r="YZ34" s="1780" t="s">
        <v>897</v>
      </c>
      <c r="ZA34" s="1805" t="s">
        <v>2354</v>
      </c>
      <c r="ZB34" s="1723" t="s">
        <v>2412</v>
      </c>
      <c r="ZC34" s="1723" t="s">
        <v>2000</v>
      </c>
      <c r="ZD34" s="1780" t="s">
        <v>897</v>
      </c>
      <c r="ZE34" s="1805" t="s">
        <v>2011</v>
      </c>
      <c r="ZF34" s="1723" t="s">
        <v>1925</v>
      </c>
      <c r="ZG34" s="1723" t="s">
        <v>2112</v>
      </c>
      <c r="ZH34" s="1780" t="s">
        <v>897</v>
      </c>
      <c r="ZI34" s="1805" t="s">
        <v>2365</v>
      </c>
      <c r="ZJ34" s="1723" t="s">
        <v>2046</v>
      </c>
      <c r="ZK34" s="1020" t="s">
        <v>1953</v>
      </c>
      <c r="ZL34" s="1874" t="s">
        <v>897</v>
      </c>
      <c r="ZM34" s="1587" t="s">
        <v>2006</v>
      </c>
      <c r="ZN34" s="1020" t="s">
        <v>2580</v>
      </c>
      <c r="ZO34" s="1020" t="s">
        <v>2351</v>
      </c>
      <c r="ZP34" s="1034" t="s">
        <v>2361</v>
      </c>
      <c r="ZQ34" s="1587" t="s">
        <v>1941</v>
      </c>
      <c r="ZR34" s="1020" t="s">
        <v>2279</v>
      </c>
      <c r="ZS34" s="1020" t="s">
        <v>2417</v>
      </c>
      <c r="ZT34" s="1034" t="s">
        <v>897</v>
      </c>
      <c r="ZU34" s="1587" t="s">
        <v>2415</v>
      </c>
      <c r="ZV34" s="1020" t="s">
        <v>2352</v>
      </c>
      <c r="ZW34" s="1020" t="s">
        <v>2620</v>
      </c>
      <c r="ZX34" s="1034" t="s">
        <v>897</v>
      </c>
      <c r="ZY34" s="1587" t="s">
        <v>2003</v>
      </c>
      <c r="ZZ34" s="117" t="s">
        <v>2582</v>
      </c>
      <c r="AAA34" s="1723" t="s">
        <v>1958</v>
      </c>
      <c r="AAB34" s="1780" t="s">
        <v>1896</v>
      </c>
      <c r="AAC34" s="1805" t="s">
        <v>1978</v>
      </c>
      <c r="AAD34" s="1723" t="s">
        <v>1980</v>
      </c>
      <c r="AAE34" s="1723" t="s">
        <v>2354</v>
      </c>
      <c r="AAF34" s="1780" t="s">
        <v>897</v>
      </c>
      <c r="AAG34" s="1805" t="s">
        <v>1925</v>
      </c>
      <c r="AAH34" s="1723" t="s">
        <v>2046</v>
      </c>
      <c r="AAI34" s="1723" t="s">
        <v>2006</v>
      </c>
      <c r="AAJ34" s="1780" t="s">
        <v>897</v>
      </c>
      <c r="AAK34" s="1805" t="s">
        <v>2113</v>
      </c>
      <c r="AAL34" s="1723" t="s">
        <v>2358</v>
      </c>
      <c r="AAM34" s="1723" t="s">
        <v>2355</v>
      </c>
      <c r="AAN34" s="1806" t="s">
        <v>897</v>
      </c>
      <c r="AAO34" s="1805" t="s">
        <v>1933</v>
      </c>
      <c r="AAP34" s="1723" t="s">
        <v>2359</v>
      </c>
      <c r="AAQ34" s="1723" t="s">
        <v>2047</v>
      </c>
      <c r="AAR34" s="1780" t="s">
        <v>897</v>
      </c>
      <c r="AAS34" s="1805" t="s">
        <v>2413</v>
      </c>
      <c r="AAT34" s="1723" t="s">
        <v>2580</v>
      </c>
      <c r="AAU34" s="1723" t="s">
        <v>1947</v>
      </c>
      <c r="AAV34" s="1806" t="s">
        <v>897</v>
      </c>
      <c r="AAW34" s="2214" t="s">
        <v>2729</v>
      </c>
      <c r="AAX34" s="1723" t="s">
        <v>1897</v>
      </c>
      <c r="AAY34" s="1723" t="s">
        <v>1980</v>
      </c>
      <c r="AAZ34" s="1780" t="s">
        <v>897</v>
      </c>
      <c r="ABA34" s="1805" t="s">
        <v>1977</v>
      </c>
      <c r="ABB34" s="1723" t="s">
        <v>2619</v>
      </c>
      <c r="ABC34" s="1723" t="s">
        <v>1951</v>
      </c>
      <c r="ABD34" s="1780" t="s">
        <v>897</v>
      </c>
      <c r="ABE34" s="1805" t="s">
        <v>2727</v>
      </c>
      <c r="ABF34" s="1723" t="s">
        <v>2417</v>
      </c>
      <c r="ABG34" s="1723" t="s">
        <v>2362</v>
      </c>
      <c r="ABH34" s="1780" t="s">
        <v>897</v>
      </c>
      <c r="ABI34" s="1805" t="s">
        <v>2728</v>
      </c>
      <c r="ABJ34" s="1020" t="s">
        <v>2415</v>
      </c>
      <c r="ABK34" s="1020" t="s">
        <v>2006</v>
      </c>
      <c r="ABL34" s="1034" t="s">
        <v>897</v>
      </c>
      <c r="ABM34" s="1587" t="s">
        <v>2412</v>
      </c>
      <c r="ABN34" s="1020" t="s">
        <v>1972</v>
      </c>
      <c r="ABO34" s="1020" t="s">
        <v>2416</v>
      </c>
      <c r="ABP34" s="1034" t="s">
        <v>897</v>
      </c>
      <c r="ABQ34" s="1587" t="s">
        <v>2113</v>
      </c>
      <c r="ABR34" s="1034" t="s">
        <v>2834</v>
      </c>
      <c r="ABS34" s="1723" t="s">
        <v>2733</v>
      </c>
      <c r="ABT34" s="1034" t="s">
        <v>2356</v>
      </c>
      <c r="ABU34" s="1587" t="s">
        <v>1947</v>
      </c>
      <c r="ABV34" s="1020" t="s">
        <v>2418</v>
      </c>
      <c r="ABW34" s="1020" t="s">
        <v>1990</v>
      </c>
      <c r="ABX34" s="1034" t="s">
        <v>897</v>
      </c>
      <c r="ABY34" s="1587" t="s">
        <v>2580</v>
      </c>
      <c r="ABZ34" s="1020" t="s">
        <v>2049</v>
      </c>
      <c r="ACA34" s="117" t="s">
        <v>2173</v>
      </c>
      <c r="ACB34" s="1780" t="s">
        <v>1999</v>
      </c>
      <c r="ACC34" s="1805" t="s">
        <v>2825</v>
      </c>
      <c r="ACD34" s="1723" t="s">
        <v>1963</v>
      </c>
      <c r="ACE34" s="1723" t="s">
        <v>1949</v>
      </c>
      <c r="ACF34" s="1780" t="s">
        <v>897</v>
      </c>
      <c r="ACG34" s="1805" t="s">
        <v>1974</v>
      </c>
      <c r="ACH34" s="1723" t="s">
        <v>2006</v>
      </c>
      <c r="ACI34" s="1723" t="s">
        <v>1934</v>
      </c>
      <c r="ACJ34" s="1780" t="s">
        <v>897</v>
      </c>
      <c r="ACK34" s="1805" t="s">
        <v>2364</v>
      </c>
      <c r="ACL34" s="1723" t="s">
        <v>1941</v>
      </c>
      <c r="ACM34" s="1723" t="s">
        <v>2009</v>
      </c>
      <c r="ACN34" s="1780" t="s">
        <v>897</v>
      </c>
      <c r="ACO34" s="1805" t="s">
        <v>2280</v>
      </c>
      <c r="ACP34" s="1020" t="s">
        <v>2351</v>
      </c>
      <c r="ACQ34" s="1020" t="s">
        <v>2008</v>
      </c>
      <c r="ACR34" s="1034" t="s">
        <v>897</v>
      </c>
      <c r="ACS34" s="1587" t="s">
        <v>2417</v>
      </c>
      <c r="ACT34" s="1020" t="s">
        <v>1933</v>
      </c>
      <c r="ACU34" s="1020" t="s">
        <v>1978</v>
      </c>
      <c r="ACV34" s="1034" t="s">
        <v>897</v>
      </c>
      <c r="ACW34" s="1587" t="s">
        <v>1958</v>
      </c>
      <c r="ACX34" s="1020" t="s">
        <v>1928</v>
      </c>
      <c r="ACY34" s="1020" t="s">
        <v>2412</v>
      </c>
      <c r="ACZ34" s="1034" t="s">
        <v>897</v>
      </c>
      <c r="ADA34" s="1587" t="s">
        <v>2113</v>
      </c>
      <c r="ADB34" s="1020" t="s">
        <v>1936</v>
      </c>
      <c r="ADC34" s="1020" t="s">
        <v>2619</v>
      </c>
      <c r="ADD34" s="1034" t="s">
        <v>897</v>
      </c>
      <c r="ADE34" s="1587" t="s">
        <v>2356</v>
      </c>
      <c r="ADF34" s="117" t="s">
        <v>2752</v>
      </c>
      <c r="ADG34" s="1723" t="s">
        <v>2355</v>
      </c>
      <c r="ADH34" s="1780" t="s">
        <v>1945</v>
      </c>
      <c r="ADI34" s="1805" t="s">
        <v>2098</v>
      </c>
      <c r="ADJ34" s="1723" t="s">
        <v>287</v>
      </c>
      <c r="ADK34" s="1723" t="s">
        <v>1459</v>
      </c>
      <c r="ADL34" s="1780" t="s">
        <v>897</v>
      </c>
      <c r="ADM34" s="1805" t="s">
        <v>2727</v>
      </c>
      <c r="ADN34" s="1723" t="s">
        <v>2010</v>
      </c>
      <c r="ADO34" s="1723" t="s">
        <v>1990</v>
      </c>
      <c r="ADP34" s="1780" t="s">
        <v>897</v>
      </c>
      <c r="ADQ34" s="1805" t="s">
        <v>1935</v>
      </c>
      <c r="ADR34" s="1723" t="s">
        <v>1957</v>
      </c>
      <c r="ADS34" s="1723" t="s">
        <v>897</v>
      </c>
      <c r="ADT34" s="1780" t="s">
        <v>897</v>
      </c>
      <c r="ADU34" s="1805" t="s">
        <v>2362</v>
      </c>
      <c r="ADV34" s="1723" t="s">
        <v>1947</v>
      </c>
      <c r="ADW34" s="1723" t="s">
        <v>2363</v>
      </c>
      <c r="ADX34" s="1780" t="s">
        <v>897</v>
      </c>
      <c r="ADY34" s="2548" t="s">
        <v>2113</v>
      </c>
      <c r="ADZ34" s="1283" t="s">
        <v>2352</v>
      </c>
      <c r="AEA34" s="1283" t="s">
        <v>1958</v>
      </c>
      <c r="AEB34" s="2587" t="s">
        <v>897</v>
      </c>
      <c r="AEC34" s="2548" t="s">
        <v>2413</v>
      </c>
      <c r="AED34" s="1283" t="s">
        <v>1943</v>
      </c>
      <c r="AEE34" s="1283" t="s">
        <v>2414</v>
      </c>
      <c r="AEF34" s="2547" t="s">
        <v>897</v>
      </c>
      <c r="AEG34" s="1805" t="s">
        <v>2355</v>
      </c>
      <c r="AEH34" s="1723" t="s">
        <v>1928</v>
      </c>
      <c r="AEI34" s="1723" t="s">
        <v>2736</v>
      </c>
      <c r="AEJ34" s="1780" t="s">
        <v>897</v>
      </c>
      <c r="AEK34" s="1805" t="s">
        <v>2358</v>
      </c>
      <c r="AEL34" s="1723" t="s">
        <v>1990</v>
      </c>
      <c r="AEM34" s="1723" t="s">
        <v>2360</v>
      </c>
      <c r="AEN34" s="1780" t="s">
        <v>897</v>
      </c>
      <c r="AEO34" s="1805" t="s">
        <v>1931</v>
      </c>
      <c r="AEP34" s="1723" t="s">
        <v>1957</v>
      </c>
      <c r="AEQ34" s="1723" t="s">
        <v>897</v>
      </c>
      <c r="AER34" s="1806" t="s">
        <v>897</v>
      </c>
      <c r="AES34" s="1234"/>
      <c r="AET34" s="2002" t="s">
        <v>2405</v>
      </c>
      <c r="AEU34" s="1704">
        <f t="shared" si="7"/>
        <v>16</v>
      </c>
      <c r="AEV34" s="1705">
        <f t="shared" si="8"/>
        <v>18</v>
      </c>
      <c r="AEW34" s="1706">
        <f t="shared" si="9"/>
        <v>34</v>
      </c>
      <c r="AEX34" s="2008">
        <f t="shared" si="10"/>
        <v>0.47058823529411764</v>
      </c>
      <c r="AEY34" s="1704">
        <f t="shared" si="11"/>
        <v>7</v>
      </c>
      <c r="AEZ34" s="1705">
        <f t="shared" si="12"/>
        <v>10</v>
      </c>
      <c r="AFA34" s="1706">
        <f t="shared" si="13"/>
        <v>17</v>
      </c>
      <c r="AFB34" s="2009">
        <f t="shared" si="14"/>
        <v>0.41176470588235292</v>
      </c>
    </row>
    <row r="35" spans="1:835" x14ac:dyDescent="0.2">
      <c r="A35" s="281"/>
      <c r="B35" s="1324" t="s">
        <v>2230</v>
      </c>
      <c r="C35" s="2085">
        <f t="shared" ca="1" si="0"/>
        <v>17</v>
      </c>
      <c r="D35" s="574">
        <v>40000</v>
      </c>
      <c r="E35" s="331" t="s">
        <v>1847</v>
      </c>
      <c r="F35" s="2010" t="s">
        <v>1159</v>
      </c>
      <c r="G35" s="2011" t="s">
        <v>7</v>
      </c>
      <c r="H35" s="76">
        <f>COUNTIF($L35:$XFD35,"*○*")</f>
        <v>89</v>
      </c>
      <c r="I35" s="77">
        <f>COUNTIF($L35:$XFD35,"*●*")</f>
        <v>90</v>
      </c>
      <c r="J35" s="77">
        <f t="shared" si="17"/>
        <v>179</v>
      </c>
      <c r="K35" s="95">
        <f t="shared" si="18"/>
        <v>0.4972067039106145</v>
      </c>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47"/>
      <c r="EZ35" s="47"/>
      <c r="FA35" s="47"/>
      <c r="FB35" s="47"/>
      <c r="FC35" s="47"/>
      <c r="FD35" s="47"/>
      <c r="FE35" s="47"/>
      <c r="FF35" s="47"/>
      <c r="FG35" s="47"/>
      <c r="FH35" s="47"/>
      <c r="FI35" s="47"/>
      <c r="FJ35" s="47"/>
      <c r="FK35" s="47"/>
      <c r="FL35" s="47"/>
      <c r="FM35" s="47"/>
      <c r="FN35" s="47"/>
      <c r="FO35" s="47"/>
      <c r="FP35" s="47"/>
      <c r="FQ35" s="47"/>
      <c r="FR35" s="47"/>
      <c r="FS35" s="47"/>
      <c r="FT35" s="47"/>
      <c r="FU35" s="47"/>
      <c r="FV35" s="47"/>
      <c r="FW35" s="47"/>
      <c r="FX35" s="47"/>
      <c r="FY35" s="47"/>
      <c r="FZ35" s="47"/>
      <c r="GA35" s="47"/>
      <c r="GB35" s="47"/>
      <c r="GC35" s="47"/>
      <c r="GD35" s="47"/>
      <c r="GE35" s="47"/>
      <c r="GF35" s="47"/>
      <c r="GG35" s="47"/>
      <c r="GH35" s="47"/>
      <c r="GI35" s="47"/>
      <c r="GJ35" s="47"/>
      <c r="GK35" s="47"/>
      <c r="GL35" s="47"/>
      <c r="GM35" s="47"/>
      <c r="GN35" s="47"/>
      <c r="GO35" s="47"/>
      <c r="GP35" s="47"/>
      <c r="GQ35" s="47"/>
      <c r="GR35" s="47"/>
      <c r="GS35" s="47"/>
      <c r="GT35" s="47"/>
      <c r="GU35" s="47"/>
      <c r="GV35" s="47"/>
      <c r="GW35" s="47"/>
      <c r="GX35" s="47"/>
      <c r="GY35" s="47"/>
      <c r="GZ35" s="47"/>
      <c r="HA35" s="47"/>
      <c r="HB35" s="47"/>
      <c r="HC35" s="47"/>
      <c r="HD35" s="47"/>
      <c r="HE35" s="47"/>
      <c r="HF35" s="47"/>
      <c r="HG35" s="47"/>
      <c r="HH35" s="47"/>
      <c r="HI35" s="47"/>
      <c r="HJ35" s="47"/>
      <c r="HK35" s="47"/>
      <c r="HL35" s="47"/>
      <c r="HM35" s="47"/>
      <c r="HN35" s="47"/>
      <c r="HO35" s="47"/>
      <c r="HP35" s="47"/>
      <c r="HQ35" s="47"/>
      <c r="HR35" s="47"/>
      <c r="HS35" s="47"/>
      <c r="HT35" s="47"/>
      <c r="HU35" s="47"/>
      <c r="HV35" s="47"/>
      <c r="HW35" s="1507"/>
      <c r="HX35" s="1507"/>
      <c r="HY35" s="1507"/>
      <c r="HZ35" s="47"/>
      <c r="IA35" s="47"/>
      <c r="IB35" s="47"/>
      <c r="IC35" s="47"/>
      <c r="ID35" s="47"/>
      <c r="IE35" s="47"/>
      <c r="IF35" s="47"/>
      <c r="IG35" s="47"/>
      <c r="IH35" s="47"/>
      <c r="II35" s="47"/>
      <c r="IJ35" s="47"/>
      <c r="IK35" s="47"/>
      <c r="IL35" s="47"/>
      <c r="IM35" s="47"/>
      <c r="IN35" s="47"/>
      <c r="IO35" s="47"/>
      <c r="IP35" s="47"/>
      <c r="IQ35" s="47"/>
      <c r="IR35" s="47"/>
      <c r="IS35" s="47"/>
      <c r="IT35" s="47"/>
      <c r="IU35" s="47"/>
      <c r="IV35" s="47"/>
      <c r="IW35" s="47"/>
      <c r="IX35" s="47"/>
      <c r="IY35" s="47"/>
      <c r="IZ35" s="47"/>
      <c r="JA35" s="47"/>
      <c r="JB35" s="47"/>
      <c r="JC35" s="47"/>
      <c r="JD35" s="47"/>
      <c r="JE35" s="47"/>
      <c r="JF35" s="47"/>
      <c r="JG35" s="47"/>
      <c r="JH35" s="47"/>
      <c r="JI35" s="47"/>
      <c r="JJ35" s="47"/>
      <c r="JK35" s="47"/>
      <c r="JL35" s="47"/>
      <c r="JM35" s="47"/>
      <c r="JN35" s="47"/>
      <c r="JO35" s="47"/>
      <c r="JP35" s="47"/>
      <c r="JQ35" s="47"/>
      <c r="JR35" s="47"/>
      <c r="JS35" s="47"/>
      <c r="JT35" s="47"/>
      <c r="JU35" s="47"/>
      <c r="JV35" s="47"/>
      <c r="JW35" s="47"/>
      <c r="JX35" s="47"/>
      <c r="JY35" s="47"/>
      <c r="JZ35" s="47"/>
      <c r="KA35" s="47"/>
      <c r="KB35" s="47"/>
      <c r="KC35" s="47"/>
      <c r="KD35" s="47"/>
      <c r="KE35" s="47"/>
      <c r="KF35" s="47"/>
      <c r="KG35" s="47"/>
      <c r="KH35" s="47"/>
      <c r="KI35" s="47"/>
      <c r="KJ35" s="47"/>
      <c r="KK35" s="47"/>
      <c r="KL35" s="47"/>
      <c r="KM35" s="47"/>
      <c r="KN35" s="47"/>
      <c r="KO35" s="47"/>
      <c r="KP35" s="47"/>
      <c r="KQ35" s="47"/>
      <c r="KR35" s="47"/>
      <c r="KS35" s="47"/>
      <c r="KT35" s="47"/>
      <c r="KU35" s="47"/>
      <c r="KV35" s="47"/>
      <c r="KW35" s="47"/>
      <c r="KX35" s="47"/>
      <c r="KY35" s="47"/>
      <c r="KZ35" s="47"/>
      <c r="LA35" s="47"/>
      <c r="LB35" s="47"/>
      <c r="LC35" s="47"/>
      <c r="LD35" s="47"/>
      <c r="LE35" s="47"/>
      <c r="LF35" s="47"/>
      <c r="LG35" s="47"/>
      <c r="LH35" s="47"/>
      <c r="LI35" s="47"/>
      <c r="LJ35" s="47"/>
      <c r="LK35" s="47"/>
      <c r="LL35" s="47"/>
      <c r="LM35" s="47"/>
      <c r="LN35" s="47"/>
      <c r="LO35" s="47"/>
      <c r="LP35" s="47"/>
      <c r="LQ35" s="47"/>
      <c r="LR35" s="47"/>
      <c r="LS35" s="47"/>
      <c r="LT35" s="47"/>
      <c r="LU35" s="47"/>
      <c r="LV35" s="47"/>
      <c r="LW35" s="47"/>
      <c r="LX35" s="47"/>
      <c r="LY35" s="47"/>
      <c r="LZ35" s="47"/>
      <c r="MA35" s="47"/>
      <c r="MB35" s="1508"/>
      <c r="MC35" s="1508"/>
      <c r="MD35" s="47"/>
      <c r="ME35" s="47"/>
      <c r="MF35" s="47"/>
      <c r="MG35" s="47"/>
      <c r="MH35" s="47"/>
      <c r="MI35" s="47"/>
      <c r="MJ35" s="76"/>
      <c r="MK35" s="77"/>
      <c r="ML35" s="77"/>
      <c r="MM35" s="110"/>
      <c r="MN35" s="76"/>
      <c r="MO35" s="77"/>
      <c r="MP35" s="77"/>
      <c r="MQ35" s="110"/>
      <c r="MR35" s="76"/>
      <c r="MS35" s="77"/>
      <c r="MT35" s="77"/>
      <c r="MU35" s="110"/>
      <c r="MV35" s="338"/>
      <c r="MW35" s="77"/>
      <c r="MX35" s="77"/>
      <c r="MY35" s="933"/>
      <c r="MZ35" s="338"/>
      <c r="NA35" s="77"/>
      <c r="NB35" s="77"/>
      <c r="NC35" s="110"/>
      <c r="ND35" s="338"/>
      <c r="NE35" s="77"/>
      <c r="NF35" s="77"/>
      <c r="NG35" s="933"/>
      <c r="NH35" s="338"/>
      <c r="NI35" s="77"/>
      <c r="NJ35" s="77"/>
      <c r="NK35" s="933"/>
      <c r="NL35" s="338"/>
      <c r="NM35" s="77"/>
      <c r="NN35" s="77"/>
      <c r="NO35" s="933"/>
      <c r="NP35" s="338"/>
      <c r="NQ35" s="77"/>
      <c r="NR35" s="77"/>
      <c r="NS35" s="933"/>
      <c r="NT35" s="338"/>
      <c r="NU35" s="77"/>
      <c r="NV35" s="77"/>
      <c r="NW35" s="933"/>
      <c r="NX35" s="338"/>
      <c r="NY35" s="77"/>
      <c r="NZ35" s="77"/>
      <c r="OA35" s="110"/>
      <c r="OB35" s="338"/>
      <c r="OC35" s="77"/>
      <c r="OD35" s="77"/>
      <c r="OE35" s="933"/>
      <c r="OF35" s="338"/>
      <c r="OG35" s="77"/>
      <c r="OH35" s="77"/>
      <c r="OI35" s="933"/>
      <c r="OJ35" s="338"/>
      <c r="OK35" s="77"/>
      <c r="OL35" s="77"/>
      <c r="OM35" s="933"/>
      <c r="ON35" s="338"/>
      <c r="OO35" s="77"/>
      <c r="OP35" s="77"/>
      <c r="OQ35" s="933"/>
      <c r="OR35" s="338"/>
      <c r="OS35" s="77"/>
      <c r="OT35" s="77"/>
      <c r="OU35" s="933"/>
      <c r="OV35" s="338"/>
      <c r="OW35" s="77"/>
      <c r="OX35" s="77"/>
      <c r="OY35" s="933"/>
      <c r="OZ35" s="338"/>
      <c r="PA35" s="77"/>
      <c r="PB35" s="77"/>
      <c r="PC35" s="933"/>
      <c r="PD35" s="338"/>
      <c r="PE35" s="77"/>
      <c r="PF35" s="77"/>
      <c r="PG35" s="933"/>
      <c r="PH35" s="338"/>
      <c r="PI35" s="77"/>
      <c r="PJ35" s="77"/>
      <c r="PK35" s="933"/>
      <c r="PL35" s="338"/>
      <c r="PM35" s="77"/>
      <c r="PN35" s="77"/>
      <c r="PO35" s="77"/>
      <c r="PP35" s="110"/>
      <c r="PQ35" s="338"/>
      <c r="PR35" s="77"/>
      <c r="PS35" s="77"/>
      <c r="PT35" s="933"/>
      <c r="PU35" s="1408"/>
      <c r="PV35" s="1409"/>
      <c r="PW35" s="1409"/>
      <c r="PX35" s="933"/>
      <c r="PY35" s="338"/>
      <c r="PZ35" s="77"/>
      <c r="QA35" s="77"/>
      <c r="QB35" s="933"/>
      <c r="QC35" s="338"/>
      <c r="QD35" s="77"/>
      <c r="QE35" s="77"/>
      <c r="QF35" s="933"/>
      <c r="QG35" s="338"/>
      <c r="QH35" s="77"/>
      <c r="QI35" s="77"/>
      <c r="QJ35" s="933"/>
      <c r="QK35" s="338"/>
      <c r="QL35" s="77"/>
      <c r="QM35" s="77"/>
      <c r="QN35" s="933"/>
      <c r="QO35" s="338"/>
      <c r="QP35" s="77"/>
      <c r="QQ35" s="77"/>
      <c r="QR35" s="933"/>
      <c r="QS35" s="338"/>
      <c r="QT35" s="77"/>
      <c r="QU35" s="77"/>
      <c r="QV35" s="933"/>
      <c r="QW35" s="338"/>
      <c r="QX35" s="77"/>
      <c r="QY35" s="77"/>
      <c r="QZ35" s="933"/>
      <c r="RA35" s="338"/>
      <c r="RB35" s="77"/>
      <c r="RC35" s="77"/>
      <c r="RD35" s="933"/>
      <c r="RE35" s="338"/>
      <c r="RF35" s="77"/>
      <c r="RG35" s="77"/>
      <c r="RH35" s="933"/>
      <c r="RI35" s="338"/>
      <c r="RJ35" s="77"/>
      <c r="RK35" s="77"/>
      <c r="RL35" s="933"/>
      <c r="RM35" s="338"/>
      <c r="RN35" s="77"/>
      <c r="RO35" s="77"/>
      <c r="RP35" s="933"/>
      <c r="RQ35" s="338"/>
      <c r="RR35" s="77"/>
      <c r="RS35" s="77"/>
      <c r="RT35" s="933"/>
      <c r="RU35" s="338"/>
      <c r="RV35" s="77"/>
      <c r="RW35" s="77"/>
      <c r="RX35" s="933"/>
      <c r="RY35" s="338"/>
      <c r="RZ35" s="77"/>
      <c r="SA35" s="77"/>
      <c r="SB35" s="933"/>
      <c r="SC35" s="338"/>
      <c r="SD35" s="77"/>
      <c r="SE35" s="77"/>
      <c r="SF35" s="933"/>
      <c r="SG35" s="338"/>
      <c r="SH35" s="77"/>
      <c r="SI35" s="77"/>
      <c r="SJ35" s="933"/>
      <c r="SK35" s="338"/>
      <c r="SL35" s="77"/>
      <c r="SM35" s="77"/>
      <c r="SN35" s="933"/>
      <c r="SO35" s="338"/>
      <c r="SP35" s="77"/>
      <c r="SQ35" s="77"/>
      <c r="SR35" s="933"/>
      <c r="SS35" s="338"/>
      <c r="ST35" s="77"/>
      <c r="SU35" s="77"/>
      <c r="SV35" s="933"/>
      <c r="SW35" s="338"/>
      <c r="SX35" s="77"/>
      <c r="SY35" s="77"/>
      <c r="SZ35" s="110"/>
      <c r="TA35" s="338"/>
      <c r="TB35" s="77"/>
      <c r="TC35" s="77"/>
      <c r="TD35" s="933"/>
      <c r="TE35" s="338"/>
      <c r="TF35" s="77"/>
      <c r="TG35" s="77"/>
      <c r="TH35" s="933"/>
      <c r="TI35" s="338"/>
      <c r="TJ35" s="77"/>
      <c r="TK35" s="77"/>
      <c r="TL35" s="933"/>
      <c r="TM35" s="1644"/>
      <c r="TN35" s="1643"/>
      <c r="TO35" s="1643"/>
      <c r="TP35" s="933"/>
      <c r="TQ35" s="338"/>
      <c r="TR35" s="77"/>
      <c r="TS35" s="77"/>
      <c r="TT35" s="933"/>
      <c r="TU35" s="338" t="s">
        <v>1953</v>
      </c>
      <c r="TV35" s="77" t="s">
        <v>1998</v>
      </c>
      <c r="TW35" s="77" t="s">
        <v>2048</v>
      </c>
      <c r="TX35" s="933"/>
      <c r="TY35" s="338" t="s">
        <v>1960</v>
      </c>
      <c r="TZ35" s="77" t="s">
        <v>1961</v>
      </c>
      <c r="UA35" s="77" t="s">
        <v>1958</v>
      </c>
      <c r="UB35" s="110"/>
      <c r="UC35" s="1435" t="s">
        <v>897</v>
      </c>
      <c r="UD35" s="1012" t="s">
        <v>897</v>
      </c>
      <c r="UE35" s="1012" t="s">
        <v>897</v>
      </c>
      <c r="UF35" s="1078" t="s">
        <v>897</v>
      </c>
      <c r="UG35" s="1587" t="s">
        <v>1925</v>
      </c>
      <c r="UH35" s="1020" t="s">
        <v>2046</v>
      </c>
      <c r="UI35" s="1020" t="s">
        <v>1947</v>
      </c>
      <c r="UJ35" s="1034" t="s">
        <v>897</v>
      </c>
      <c r="UK35" s="1587" t="s">
        <v>1978</v>
      </c>
      <c r="UL35" s="1020" t="s">
        <v>1936</v>
      </c>
      <c r="UM35" s="1020" t="s">
        <v>1951</v>
      </c>
      <c r="UN35" s="1034"/>
      <c r="UO35" s="1587" t="s">
        <v>2006</v>
      </c>
      <c r="UP35" s="1020" t="s">
        <v>1952</v>
      </c>
      <c r="UQ35" s="1020" t="s">
        <v>1928</v>
      </c>
      <c r="UR35" s="1034"/>
      <c r="US35" s="1587" t="s">
        <v>2097</v>
      </c>
      <c r="UT35" s="1020" t="s">
        <v>2098</v>
      </c>
      <c r="UU35" s="1020" t="s">
        <v>1822</v>
      </c>
      <c r="UV35" s="117" t="s">
        <v>210</v>
      </c>
      <c r="UW35" s="1054" t="s">
        <v>1931</v>
      </c>
      <c r="UX35" s="79" t="s">
        <v>1939</v>
      </c>
      <c r="UY35" s="79" t="s">
        <v>1940</v>
      </c>
      <c r="UZ35" s="112" t="s">
        <v>897</v>
      </c>
      <c r="VA35" s="1054" t="s">
        <v>1955</v>
      </c>
      <c r="VB35" s="79" t="s">
        <v>2010</v>
      </c>
      <c r="VC35" s="79" t="s">
        <v>1911</v>
      </c>
      <c r="VD35" s="112" t="s">
        <v>897</v>
      </c>
      <c r="VE35" s="1054" t="s">
        <v>1968</v>
      </c>
      <c r="VF35" s="79" t="s">
        <v>2011</v>
      </c>
      <c r="VG35" s="79" t="s">
        <v>1927</v>
      </c>
      <c r="VH35" s="1709" t="s">
        <v>897</v>
      </c>
      <c r="VI35" s="1704" t="s">
        <v>141</v>
      </c>
      <c r="VJ35" s="1705" t="s">
        <v>1634</v>
      </c>
      <c r="VK35" s="1705" t="s">
        <v>1714</v>
      </c>
      <c r="VL35" s="1709" t="s">
        <v>897</v>
      </c>
      <c r="VM35" s="1704" t="s">
        <v>1832</v>
      </c>
      <c r="VN35" s="1705" t="s">
        <v>1747</v>
      </c>
      <c r="VO35" s="1705" t="s">
        <v>2158</v>
      </c>
      <c r="VP35" s="1709" t="s">
        <v>897</v>
      </c>
      <c r="VQ35" s="1704" t="s">
        <v>816</v>
      </c>
      <c r="VR35" s="1705" t="s">
        <v>1440</v>
      </c>
      <c r="VS35" s="1705" t="s">
        <v>1830</v>
      </c>
      <c r="VT35" s="1709" t="s">
        <v>897</v>
      </c>
      <c r="VU35" s="1704" t="s">
        <v>1913</v>
      </c>
      <c r="VV35" s="1705" t="s">
        <v>2002</v>
      </c>
      <c r="VW35" s="1705" t="s">
        <v>2045</v>
      </c>
      <c r="VX35" s="1709" t="s">
        <v>897</v>
      </c>
      <c r="VY35" s="1704" t="s">
        <v>1977</v>
      </c>
      <c r="VZ35" s="1705" t="s">
        <v>1978</v>
      </c>
      <c r="WA35" s="1705" t="s">
        <v>1965</v>
      </c>
      <c r="WB35" s="1709" t="s">
        <v>897</v>
      </c>
      <c r="WC35" s="1704" t="s">
        <v>2003</v>
      </c>
      <c r="WD35" s="1705" t="s">
        <v>1931</v>
      </c>
      <c r="WE35" s="1705" t="s">
        <v>1934</v>
      </c>
      <c r="WF35" s="1709" t="s">
        <v>897</v>
      </c>
      <c r="WG35" s="1704" t="s">
        <v>1960</v>
      </c>
      <c r="WH35" s="1705" t="s">
        <v>1947</v>
      </c>
      <c r="WI35" s="1705" t="s">
        <v>1962</v>
      </c>
      <c r="WJ35" s="1709" t="s">
        <v>897</v>
      </c>
      <c r="WK35" s="1704" t="s">
        <v>2112</v>
      </c>
      <c r="WL35" s="1705" t="s">
        <v>2009</v>
      </c>
      <c r="WM35" s="1705" t="s">
        <v>1951</v>
      </c>
      <c r="WN35" s="1709" t="s">
        <v>897</v>
      </c>
      <c r="WO35" s="1704" t="s">
        <v>1980</v>
      </c>
      <c r="WP35" s="1705" t="s">
        <v>1956</v>
      </c>
      <c r="WQ35" s="1705" t="s">
        <v>1961</v>
      </c>
      <c r="WR35" s="1709" t="s">
        <v>897</v>
      </c>
      <c r="WS35" s="1704" t="s">
        <v>1928</v>
      </c>
      <c r="WT35" s="1705" t="s">
        <v>2046</v>
      </c>
      <c r="WU35" s="1705" t="s">
        <v>1958</v>
      </c>
      <c r="WV35" s="1709" t="s">
        <v>897</v>
      </c>
      <c r="WW35" s="1704" t="s">
        <v>1937</v>
      </c>
      <c r="WX35" s="116" t="s">
        <v>2002</v>
      </c>
      <c r="WY35" s="116" t="s">
        <v>1942</v>
      </c>
      <c r="WZ35" s="117" t="s">
        <v>897</v>
      </c>
      <c r="XA35" s="1051" t="s">
        <v>1938</v>
      </c>
      <c r="XB35" s="116" t="s">
        <v>2006</v>
      </c>
      <c r="XC35" s="116" t="s">
        <v>1999</v>
      </c>
      <c r="XD35" s="1709" t="s">
        <v>897</v>
      </c>
      <c r="XE35" s="1303" t="s">
        <v>2353</v>
      </c>
      <c r="XF35" s="116" t="s">
        <v>1925</v>
      </c>
      <c r="XG35" s="116" t="s">
        <v>1933</v>
      </c>
      <c r="XH35" s="117" t="s">
        <v>897</v>
      </c>
      <c r="XI35" s="1051" t="s">
        <v>1953</v>
      </c>
      <c r="XJ35" s="116" t="s">
        <v>1978</v>
      </c>
      <c r="XK35" s="116" t="s">
        <v>2113</v>
      </c>
      <c r="XL35" s="117" t="s">
        <v>320</v>
      </c>
      <c r="XM35" s="1704" t="s">
        <v>2352</v>
      </c>
      <c r="XN35" s="1705" t="s">
        <v>1913</v>
      </c>
      <c r="XO35" s="1705" t="s">
        <v>1955</v>
      </c>
      <c r="XP35" s="1709" t="s">
        <v>897</v>
      </c>
      <c r="XQ35" s="1704" t="s">
        <v>2412</v>
      </c>
      <c r="XR35" s="1705" t="s">
        <v>1949</v>
      </c>
      <c r="XS35" s="1705" t="s">
        <v>1974</v>
      </c>
      <c r="XT35" s="1709" t="s">
        <v>897</v>
      </c>
      <c r="XU35" s="1704" t="s">
        <v>1932</v>
      </c>
      <c r="XV35" s="1705" t="s">
        <v>1928</v>
      </c>
      <c r="XW35" s="1705" t="s">
        <v>1931</v>
      </c>
      <c r="XX35" s="1709" t="s">
        <v>897</v>
      </c>
      <c r="XY35" s="1704" t="s">
        <v>2280</v>
      </c>
      <c r="XZ35" s="1705" t="s">
        <v>1980</v>
      </c>
      <c r="YA35" s="1705" t="s">
        <v>1976</v>
      </c>
      <c r="YB35" s="1709" t="s">
        <v>897</v>
      </c>
      <c r="YC35" s="1051" t="s">
        <v>1947</v>
      </c>
      <c r="YD35" s="116" t="s">
        <v>2417</v>
      </c>
      <c r="YE35" s="116" t="s">
        <v>2418</v>
      </c>
      <c r="YF35" s="117" t="s">
        <v>897</v>
      </c>
      <c r="YG35" s="1051" t="s">
        <v>897</v>
      </c>
      <c r="YH35" s="116" t="s">
        <v>897</v>
      </c>
      <c r="YI35" s="116" t="s">
        <v>897</v>
      </c>
      <c r="YJ35" s="117" t="s">
        <v>897</v>
      </c>
      <c r="YK35" s="1051" t="s">
        <v>897</v>
      </c>
      <c r="YL35" s="116" t="s">
        <v>897</v>
      </c>
      <c r="YM35" s="116" t="s">
        <v>897</v>
      </c>
      <c r="YN35" s="1069" t="s">
        <v>897</v>
      </c>
      <c r="YO35" s="1051" t="s">
        <v>897</v>
      </c>
      <c r="YP35" s="116" t="s">
        <v>897</v>
      </c>
      <c r="YQ35" s="116" t="s">
        <v>897</v>
      </c>
      <c r="YR35" s="117" t="s">
        <v>897</v>
      </c>
      <c r="YS35" s="1051" t="s">
        <v>897</v>
      </c>
      <c r="YT35" s="116" t="s">
        <v>897</v>
      </c>
      <c r="YU35" s="116" t="s">
        <v>897</v>
      </c>
      <c r="YV35" s="117" t="s">
        <v>897</v>
      </c>
      <c r="YW35" s="1051" t="s">
        <v>897</v>
      </c>
      <c r="YX35" s="116" t="s">
        <v>897</v>
      </c>
      <c r="YY35" s="116" t="s">
        <v>897</v>
      </c>
      <c r="YZ35" s="117" t="s">
        <v>897</v>
      </c>
      <c r="ZA35" s="1051" t="s">
        <v>897</v>
      </c>
      <c r="ZB35" s="116" t="s">
        <v>897</v>
      </c>
      <c r="ZC35" s="116" t="s">
        <v>897</v>
      </c>
      <c r="ZD35" s="117" t="s">
        <v>897</v>
      </c>
      <c r="ZE35" s="1051" t="s">
        <v>897</v>
      </c>
      <c r="ZF35" s="116" t="s">
        <v>897</v>
      </c>
      <c r="ZG35" s="116" t="s">
        <v>897</v>
      </c>
      <c r="ZH35" s="117" t="s">
        <v>897</v>
      </c>
      <c r="ZI35" s="1051" t="s">
        <v>897</v>
      </c>
      <c r="ZJ35" s="116" t="s">
        <v>897</v>
      </c>
      <c r="ZK35" s="116" t="s">
        <v>897</v>
      </c>
      <c r="ZL35" s="1069" t="s">
        <v>897</v>
      </c>
      <c r="ZM35" s="1051" t="s">
        <v>2414</v>
      </c>
      <c r="ZN35" s="116" t="s">
        <v>1897</v>
      </c>
      <c r="ZO35" s="116" t="s">
        <v>2010</v>
      </c>
      <c r="ZP35" s="117" t="s">
        <v>897</v>
      </c>
      <c r="ZQ35" s="1051" t="s">
        <v>2357</v>
      </c>
      <c r="ZR35" s="116" t="s">
        <v>2364</v>
      </c>
      <c r="ZS35" s="116" t="s">
        <v>1963</v>
      </c>
      <c r="ZT35" s="117" t="s">
        <v>897</v>
      </c>
      <c r="ZU35" s="1051" t="s">
        <v>2113</v>
      </c>
      <c r="ZV35" s="116" t="s">
        <v>2412</v>
      </c>
      <c r="ZW35" s="117" t="s">
        <v>2173</v>
      </c>
      <c r="ZX35" s="1709" t="s">
        <v>2049</v>
      </c>
      <c r="ZY35" s="1704" t="s">
        <v>1979</v>
      </c>
      <c r="ZZ35" s="1705" t="s">
        <v>1926</v>
      </c>
      <c r="AAA35" s="1705" t="s">
        <v>1920</v>
      </c>
      <c r="AAB35" s="1709" t="s">
        <v>897</v>
      </c>
      <c r="AAC35" s="1704" t="s">
        <v>1929</v>
      </c>
      <c r="AAD35" s="1705" t="s">
        <v>1996</v>
      </c>
      <c r="AAE35" s="1705" t="s">
        <v>1955</v>
      </c>
      <c r="AAF35" s="1709" t="s">
        <v>897</v>
      </c>
      <c r="AAG35" s="1704" t="s">
        <v>1933</v>
      </c>
      <c r="AAH35" s="1705" t="s">
        <v>1976</v>
      </c>
      <c r="AAI35" s="1705" t="s">
        <v>1943</v>
      </c>
      <c r="AAJ35" s="1709" t="s">
        <v>897</v>
      </c>
      <c r="AAK35" s="1704" t="s">
        <v>2580</v>
      </c>
      <c r="AAL35" s="1705" t="s">
        <v>1931</v>
      </c>
      <c r="AAM35" s="1705" t="s">
        <v>2681</v>
      </c>
      <c r="AAN35" s="1706" t="s">
        <v>897</v>
      </c>
      <c r="AAO35" s="1704" t="s">
        <v>2417</v>
      </c>
      <c r="AAP35" s="1705" t="s">
        <v>2418</v>
      </c>
      <c r="AAQ35" s="1705" t="s">
        <v>1980</v>
      </c>
      <c r="AAR35" s="1709" t="s">
        <v>897</v>
      </c>
      <c r="AAS35" s="1704" t="s">
        <v>2113</v>
      </c>
      <c r="AAT35" s="1705" t="s">
        <v>2362</v>
      </c>
      <c r="AAU35" s="1705" t="s">
        <v>1950</v>
      </c>
      <c r="AAV35" s="1706" t="s">
        <v>897</v>
      </c>
      <c r="AAW35" s="1704" t="s">
        <v>2009</v>
      </c>
      <c r="AAX35" s="1705" t="s">
        <v>1928</v>
      </c>
      <c r="AAY35" s="2627" t="s">
        <v>2723</v>
      </c>
      <c r="AAZ35" s="1709" t="s">
        <v>897</v>
      </c>
      <c r="ABA35" s="1704" t="s">
        <v>1929</v>
      </c>
      <c r="ABB35" s="1705" t="s">
        <v>2358</v>
      </c>
      <c r="ABC35" s="1705" t="s">
        <v>2008</v>
      </c>
      <c r="ABD35" s="1709" t="s">
        <v>897</v>
      </c>
      <c r="ABE35" s="1704" t="s">
        <v>897</v>
      </c>
      <c r="ABF35" s="1705" t="s">
        <v>897</v>
      </c>
      <c r="ABG35" s="1705" t="s">
        <v>897</v>
      </c>
      <c r="ABH35" s="1709" t="s">
        <v>897</v>
      </c>
      <c r="ABI35" s="1704" t="s">
        <v>1931</v>
      </c>
      <c r="ABJ35" s="1705" t="s">
        <v>1949</v>
      </c>
      <c r="ABK35" s="1705" t="s">
        <v>2011</v>
      </c>
      <c r="ABL35" s="1709" t="s">
        <v>897</v>
      </c>
      <c r="ABM35" s="1704" t="s">
        <v>1920</v>
      </c>
      <c r="ABN35" s="1705" t="s">
        <v>1933</v>
      </c>
      <c r="ABO35" s="1705" t="s">
        <v>1950</v>
      </c>
      <c r="ABP35" s="1709" t="s">
        <v>897</v>
      </c>
      <c r="ABQ35" s="1805" t="s">
        <v>2825</v>
      </c>
      <c r="ABR35" s="1723" t="s">
        <v>2364</v>
      </c>
      <c r="ABS35" s="1723" t="s">
        <v>2824</v>
      </c>
      <c r="ABT35" s="1780" t="s">
        <v>897</v>
      </c>
      <c r="ABU35" s="1805" t="s">
        <v>2355</v>
      </c>
      <c r="ABV35" s="1723" t="s">
        <v>2417</v>
      </c>
      <c r="ABW35" s="1723" t="s">
        <v>2412</v>
      </c>
      <c r="ABX35" s="1780" t="s">
        <v>897</v>
      </c>
      <c r="ABY35" s="1805" t="s">
        <v>897</v>
      </c>
      <c r="ABZ35" s="1723" t="s">
        <v>897</v>
      </c>
      <c r="ACA35" s="1723" t="s">
        <v>897</v>
      </c>
      <c r="ACB35" s="1780" t="s">
        <v>897</v>
      </c>
      <c r="ACC35" s="1805" t="s">
        <v>1934</v>
      </c>
      <c r="ACD35" s="1723" t="s">
        <v>2351</v>
      </c>
      <c r="ACE35" s="1723" t="s">
        <v>1928</v>
      </c>
      <c r="ACF35" s="1780" t="s">
        <v>897</v>
      </c>
      <c r="ACG35" s="1805" t="s">
        <v>2002</v>
      </c>
      <c r="ACH35" s="1723" t="s">
        <v>2601</v>
      </c>
      <c r="ACI35" s="1723" t="s">
        <v>1978</v>
      </c>
      <c r="ACJ35" s="1780" t="s">
        <v>897</v>
      </c>
      <c r="ACK35" s="1805" t="s">
        <v>2280</v>
      </c>
      <c r="ACL35" s="1723" t="s">
        <v>2357</v>
      </c>
      <c r="ACM35" s="1723" t="s">
        <v>1958</v>
      </c>
      <c r="ACN35" s="1780" t="s">
        <v>897</v>
      </c>
      <c r="ACO35" s="1805" t="s">
        <v>2620</v>
      </c>
      <c r="ACP35" s="1723" t="s">
        <v>1954</v>
      </c>
      <c r="ACQ35" s="1723" t="s">
        <v>1933</v>
      </c>
      <c r="ACR35" s="1780" t="s">
        <v>897</v>
      </c>
      <c r="ACS35" s="1805" t="s">
        <v>1951</v>
      </c>
      <c r="ACT35" s="1723" t="s">
        <v>1947</v>
      </c>
      <c r="ACU35" s="1723" t="s">
        <v>2727</v>
      </c>
      <c r="ACV35" s="1780" t="s">
        <v>897</v>
      </c>
      <c r="ACW35" s="1805" t="s">
        <v>2009</v>
      </c>
      <c r="ACX35" s="1723" t="s">
        <v>2361</v>
      </c>
      <c r="ACY35" s="1723" t="s">
        <v>1963</v>
      </c>
      <c r="ACZ35" s="1780" t="s">
        <v>897</v>
      </c>
      <c r="ADA35" s="1805" t="s">
        <v>2724</v>
      </c>
      <c r="ADB35" s="1723" t="s">
        <v>2008</v>
      </c>
      <c r="ADC35" s="1723" t="s">
        <v>2351</v>
      </c>
      <c r="ADD35" s="1780" t="s">
        <v>897</v>
      </c>
      <c r="ADE35" s="1805" t="s">
        <v>2364</v>
      </c>
      <c r="ADF35" s="1723" t="s">
        <v>2580</v>
      </c>
      <c r="ADG35" s="1723" t="s">
        <v>2367</v>
      </c>
      <c r="ADH35" s="1780" t="s">
        <v>897</v>
      </c>
      <c r="ADI35" s="1805" t="s">
        <v>1832</v>
      </c>
      <c r="ADJ35" s="1723" t="s">
        <v>1458</v>
      </c>
      <c r="ADK35" s="1723" t="s">
        <v>1101</v>
      </c>
      <c r="ADL35" s="1780" t="s">
        <v>897</v>
      </c>
      <c r="ADM35" s="1805" t="s">
        <v>2620</v>
      </c>
      <c r="ADN35" s="1723" t="s">
        <v>2355</v>
      </c>
      <c r="ADO35" s="1020" t="s">
        <v>2049</v>
      </c>
      <c r="ADP35" s="1034" t="s">
        <v>897</v>
      </c>
      <c r="ADQ35" s="1587" t="s">
        <v>2002</v>
      </c>
      <c r="ADR35" s="1020" t="s">
        <v>2006</v>
      </c>
      <c r="ADS35" s="1020" t="s">
        <v>2412</v>
      </c>
      <c r="ADT35" s="1034" t="s">
        <v>897</v>
      </c>
      <c r="ADU35" s="1587" t="s">
        <v>1963</v>
      </c>
      <c r="ADV35" s="1020" t="s">
        <v>2113</v>
      </c>
      <c r="ADW35" s="117" t="s">
        <v>2752</v>
      </c>
      <c r="ADX35" s="1780" t="s">
        <v>1978</v>
      </c>
      <c r="ADY35" s="2548" t="s">
        <v>2361</v>
      </c>
      <c r="ADZ35" s="1283" t="s">
        <v>1925</v>
      </c>
      <c r="AEA35" s="1283" t="s">
        <v>1951</v>
      </c>
      <c r="AEB35" s="2587" t="s">
        <v>897</v>
      </c>
      <c r="AEC35" s="2548" t="s">
        <v>1916</v>
      </c>
      <c r="AED35" s="1283" t="s">
        <v>1881</v>
      </c>
      <c r="AEE35" s="1283" t="s">
        <v>897</v>
      </c>
      <c r="AEF35" s="2547" t="s">
        <v>897</v>
      </c>
      <c r="AEG35" s="1805" t="s">
        <v>2362</v>
      </c>
      <c r="AEH35" s="1723" t="s">
        <v>1933</v>
      </c>
      <c r="AEI35" s="1723" t="s">
        <v>2354</v>
      </c>
      <c r="AEJ35" s="1780" t="s">
        <v>897</v>
      </c>
      <c r="AEK35" s="1805" t="s">
        <v>2727</v>
      </c>
      <c r="AEL35" s="1723" t="s">
        <v>2355</v>
      </c>
      <c r="AEM35" s="1723" t="s">
        <v>2280</v>
      </c>
      <c r="AEN35" s="1780" t="s">
        <v>897</v>
      </c>
      <c r="AEO35" s="1805" t="s">
        <v>2417</v>
      </c>
      <c r="AEP35" s="1723" t="s">
        <v>2412</v>
      </c>
      <c r="AEQ35" s="1723" t="s">
        <v>2364</v>
      </c>
      <c r="AER35" s="1806" t="s">
        <v>897</v>
      </c>
      <c r="AES35" s="1234"/>
      <c r="AET35" s="1662" t="s">
        <v>1196</v>
      </c>
      <c r="AEU35" s="338">
        <f t="shared" si="7"/>
        <v>18</v>
      </c>
      <c r="AEV35" s="77">
        <f t="shared" si="8"/>
        <v>17</v>
      </c>
      <c r="AEW35" s="933">
        <f t="shared" si="9"/>
        <v>35</v>
      </c>
      <c r="AEX35" s="144">
        <f t="shared" si="10"/>
        <v>0.51428571428571423</v>
      </c>
      <c r="AEY35" s="338">
        <f t="shared" si="11"/>
        <v>8</v>
      </c>
      <c r="AEZ35" s="77">
        <f t="shared" si="12"/>
        <v>9</v>
      </c>
      <c r="AFA35" s="933">
        <f t="shared" si="13"/>
        <v>17</v>
      </c>
      <c r="AFB35" s="1311">
        <f t="shared" si="14"/>
        <v>0.47058823529411764</v>
      </c>
      <c r="AFC35" s="32"/>
    </row>
    <row r="36" spans="1:835" s="1727" customFormat="1" x14ac:dyDescent="0.2">
      <c r="A36" s="2468"/>
      <c r="B36" s="2328" t="s">
        <v>2404</v>
      </c>
      <c r="C36" s="2084">
        <f t="shared" ref="C36:C65" ca="1" si="19">DATEDIF(D36,$F$1,"Y")</f>
        <v>14</v>
      </c>
      <c r="D36" s="2089">
        <v>40787</v>
      </c>
      <c r="E36" s="2068" t="s">
        <v>2419</v>
      </c>
      <c r="F36" s="2398" t="s">
        <v>1159</v>
      </c>
      <c r="G36" s="2069" t="s">
        <v>2521</v>
      </c>
      <c r="H36" s="2070">
        <f>COUNTIF($L36:$XFD36,"*○*")</f>
        <v>80</v>
      </c>
      <c r="I36" s="1877">
        <f>COUNTIF($L36:$XFD36,"*●*")</f>
        <v>58</v>
      </c>
      <c r="J36" s="1877">
        <f t="shared" si="17"/>
        <v>138</v>
      </c>
      <c r="K36" s="2062">
        <f t="shared" si="18"/>
        <v>0.57971014492753625</v>
      </c>
      <c r="L36" s="2071"/>
      <c r="M36" s="2071"/>
      <c r="N36" s="2071"/>
      <c r="O36" s="2071"/>
      <c r="P36" s="2071"/>
      <c r="Q36" s="2071"/>
      <c r="R36" s="2071"/>
      <c r="S36" s="2071"/>
      <c r="T36" s="2071"/>
      <c r="U36" s="2071"/>
      <c r="V36" s="2071"/>
      <c r="W36" s="2071"/>
      <c r="X36" s="2071"/>
      <c r="Y36" s="2071"/>
      <c r="Z36" s="2071"/>
      <c r="AA36" s="2071"/>
      <c r="AB36" s="2071"/>
      <c r="AC36" s="2071"/>
      <c r="AD36" s="2071"/>
      <c r="AE36" s="2071"/>
      <c r="AF36" s="2071"/>
      <c r="AG36" s="2071"/>
      <c r="AH36" s="2071"/>
      <c r="AI36" s="2071"/>
      <c r="AJ36" s="2071"/>
      <c r="AK36" s="2071"/>
      <c r="AL36" s="2071"/>
      <c r="AM36" s="2071"/>
      <c r="AN36" s="2071"/>
      <c r="AO36" s="2071"/>
      <c r="AP36" s="2071"/>
      <c r="AQ36" s="2071"/>
      <c r="AR36" s="2071"/>
      <c r="AS36" s="2071"/>
      <c r="AT36" s="2071"/>
      <c r="AU36" s="2071"/>
      <c r="AV36" s="2071"/>
      <c r="AW36" s="2071"/>
      <c r="AX36" s="2071"/>
      <c r="AY36" s="2071"/>
      <c r="AZ36" s="2071"/>
      <c r="BA36" s="2071"/>
      <c r="BB36" s="2071"/>
      <c r="BC36" s="2071"/>
      <c r="BD36" s="2071"/>
      <c r="BE36" s="2071"/>
      <c r="BF36" s="2071"/>
      <c r="BG36" s="2071"/>
      <c r="BH36" s="2071"/>
      <c r="BI36" s="2071"/>
      <c r="BJ36" s="2071"/>
      <c r="BK36" s="2071"/>
      <c r="BL36" s="2071"/>
      <c r="BM36" s="2071"/>
      <c r="BN36" s="2071"/>
      <c r="BO36" s="2071"/>
      <c r="BP36" s="2071"/>
      <c r="BQ36" s="2071"/>
      <c r="BR36" s="2071"/>
      <c r="BS36" s="2071"/>
      <c r="BT36" s="2071"/>
      <c r="BU36" s="2071"/>
      <c r="BV36" s="2071"/>
      <c r="BW36" s="2071"/>
      <c r="BX36" s="2071"/>
      <c r="BY36" s="2071"/>
      <c r="BZ36" s="2071"/>
      <c r="CA36" s="2071"/>
      <c r="CB36" s="2071"/>
      <c r="CC36" s="2071"/>
      <c r="CD36" s="2071"/>
      <c r="CE36" s="2071"/>
      <c r="CF36" s="2071"/>
      <c r="CG36" s="2071"/>
      <c r="CH36" s="2071"/>
      <c r="CI36" s="2071"/>
      <c r="CJ36" s="2071"/>
      <c r="CK36" s="2071"/>
      <c r="CL36" s="2071"/>
      <c r="CM36" s="2071"/>
      <c r="CN36" s="2071"/>
      <c r="CO36" s="2071"/>
      <c r="CP36" s="2071"/>
      <c r="CQ36" s="2071"/>
      <c r="CR36" s="2071"/>
      <c r="CS36" s="2071"/>
      <c r="CT36" s="2071"/>
      <c r="CU36" s="2071"/>
      <c r="CV36" s="2071"/>
      <c r="CW36" s="2071"/>
      <c r="CX36" s="2071"/>
      <c r="CY36" s="2071"/>
      <c r="CZ36" s="2071"/>
      <c r="DA36" s="2071"/>
      <c r="DB36" s="2071"/>
      <c r="DC36" s="2071"/>
      <c r="DD36" s="2071"/>
      <c r="DE36" s="2071"/>
      <c r="DF36" s="2071"/>
      <c r="DG36" s="2071"/>
      <c r="DH36" s="2071"/>
      <c r="DI36" s="2071"/>
      <c r="DJ36" s="2071"/>
      <c r="DK36" s="2071"/>
      <c r="DL36" s="2071"/>
      <c r="DM36" s="2071"/>
      <c r="DN36" s="2071"/>
      <c r="DO36" s="2071"/>
      <c r="DP36" s="2071"/>
      <c r="DQ36" s="2071"/>
      <c r="DR36" s="2071"/>
      <c r="DS36" s="2071"/>
      <c r="DT36" s="2071"/>
      <c r="DU36" s="2071"/>
      <c r="DV36" s="2071"/>
      <c r="DW36" s="2071"/>
      <c r="DX36" s="2071"/>
      <c r="DY36" s="2071"/>
      <c r="DZ36" s="2071"/>
      <c r="EA36" s="2071"/>
      <c r="EB36" s="2071"/>
      <c r="EC36" s="2071"/>
      <c r="ED36" s="2071"/>
      <c r="EE36" s="2071"/>
      <c r="EF36" s="2071"/>
      <c r="EG36" s="2071"/>
      <c r="EH36" s="2071"/>
      <c r="EI36" s="2071"/>
      <c r="EJ36" s="2071"/>
      <c r="EK36" s="2071"/>
      <c r="EL36" s="2071"/>
      <c r="EM36" s="2071"/>
      <c r="EN36" s="2071"/>
      <c r="EO36" s="2071"/>
      <c r="EP36" s="2071"/>
      <c r="EQ36" s="2071"/>
      <c r="ER36" s="2071"/>
      <c r="ES36" s="2071"/>
      <c r="ET36" s="2071"/>
      <c r="EU36" s="2071"/>
      <c r="EV36" s="2071"/>
      <c r="EW36" s="2071"/>
      <c r="EX36" s="2071"/>
      <c r="EY36" s="2066"/>
      <c r="EZ36" s="2066"/>
      <c r="FA36" s="2066"/>
      <c r="FB36" s="2066"/>
      <c r="FC36" s="2066"/>
      <c r="FD36" s="2066"/>
      <c r="FE36" s="2066"/>
      <c r="FF36" s="2066"/>
      <c r="FG36" s="2066"/>
      <c r="FH36" s="2066"/>
      <c r="FI36" s="2066"/>
      <c r="FJ36" s="2066"/>
      <c r="FK36" s="2066"/>
      <c r="FL36" s="2066"/>
      <c r="FM36" s="2066"/>
      <c r="FN36" s="2066"/>
      <c r="FO36" s="2066"/>
      <c r="FP36" s="2066"/>
      <c r="FQ36" s="2066"/>
      <c r="FR36" s="2066"/>
      <c r="FS36" s="2066"/>
      <c r="FT36" s="2066"/>
      <c r="FU36" s="2066"/>
      <c r="FV36" s="2066"/>
      <c r="FW36" s="2066"/>
      <c r="FX36" s="2066"/>
      <c r="FY36" s="2066"/>
      <c r="FZ36" s="2066"/>
      <c r="GA36" s="2066"/>
      <c r="GB36" s="2066"/>
      <c r="GC36" s="2066"/>
      <c r="GD36" s="2066"/>
      <c r="GE36" s="2066"/>
      <c r="GF36" s="2066"/>
      <c r="GG36" s="2066"/>
      <c r="GH36" s="2066"/>
      <c r="GI36" s="2066"/>
      <c r="GJ36" s="2066"/>
      <c r="GK36" s="2066"/>
      <c r="GL36" s="2066"/>
      <c r="GM36" s="2066"/>
      <c r="GN36" s="2066"/>
      <c r="GO36" s="2066"/>
      <c r="GP36" s="2066"/>
      <c r="GQ36" s="2066"/>
      <c r="GR36" s="2066"/>
      <c r="GS36" s="2066"/>
      <c r="GT36" s="2066"/>
      <c r="GU36" s="2066"/>
      <c r="GV36" s="2066"/>
      <c r="GW36" s="2066"/>
      <c r="GX36" s="2066"/>
      <c r="GY36" s="2066"/>
      <c r="GZ36" s="2066"/>
      <c r="HA36" s="2066"/>
      <c r="HB36" s="2066"/>
      <c r="HC36" s="2066"/>
      <c r="HD36" s="2066"/>
      <c r="HE36" s="2066"/>
      <c r="HF36" s="2066"/>
      <c r="HG36" s="2066"/>
      <c r="HH36" s="2066"/>
      <c r="HI36" s="2066"/>
      <c r="HJ36" s="2066"/>
      <c r="HK36" s="2066"/>
      <c r="HL36" s="2066"/>
      <c r="HM36" s="2066"/>
      <c r="HN36" s="2066"/>
      <c r="HO36" s="2066"/>
      <c r="HP36" s="2066"/>
      <c r="HQ36" s="2066"/>
      <c r="HR36" s="2066"/>
      <c r="HS36" s="2066"/>
      <c r="HT36" s="2066"/>
      <c r="HU36" s="2066"/>
      <c r="HV36" s="2066"/>
      <c r="HW36" s="2072"/>
      <c r="HX36" s="2072"/>
      <c r="HY36" s="2072"/>
      <c r="HZ36" s="2066"/>
      <c r="IA36" s="2066"/>
      <c r="IB36" s="2066"/>
      <c r="IC36" s="2066"/>
      <c r="ID36" s="2066"/>
      <c r="IE36" s="2066"/>
      <c r="IF36" s="2066"/>
      <c r="IG36" s="2066"/>
      <c r="IH36" s="2066"/>
      <c r="II36" s="2066"/>
      <c r="IJ36" s="2066"/>
      <c r="IK36" s="2066"/>
      <c r="IL36" s="2066"/>
      <c r="IM36" s="2066"/>
      <c r="IN36" s="2066"/>
      <c r="IO36" s="2066"/>
      <c r="IP36" s="2066"/>
      <c r="IQ36" s="2066"/>
      <c r="IR36" s="2066"/>
      <c r="IS36" s="2066"/>
      <c r="IT36" s="2066"/>
      <c r="IU36" s="2066"/>
      <c r="IV36" s="2066"/>
      <c r="IW36" s="2066"/>
      <c r="IX36" s="2066"/>
      <c r="IY36" s="2066"/>
      <c r="IZ36" s="2066"/>
      <c r="JA36" s="2066"/>
      <c r="JB36" s="2066"/>
      <c r="JC36" s="2066"/>
      <c r="JD36" s="2066"/>
      <c r="JE36" s="2066"/>
      <c r="JF36" s="2066"/>
      <c r="JG36" s="2066"/>
      <c r="JH36" s="2066"/>
      <c r="JI36" s="2066"/>
      <c r="JJ36" s="2066"/>
      <c r="JK36" s="2066"/>
      <c r="JL36" s="2066"/>
      <c r="JM36" s="2066"/>
      <c r="JN36" s="2066"/>
      <c r="JO36" s="2066"/>
      <c r="JP36" s="2066"/>
      <c r="JQ36" s="2066"/>
      <c r="JR36" s="2066"/>
      <c r="JS36" s="2066"/>
      <c r="JT36" s="2066"/>
      <c r="JU36" s="2066"/>
      <c r="JV36" s="2066"/>
      <c r="JW36" s="2066"/>
      <c r="JX36" s="2066"/>
      <c r="JY36" s="2066"/>
      <c r="JZ36" s="2066"/>
      <c r="KA36" s="2066"/>
      <c r="KB36" s="2066"/>
      <c r="KC36" s="2066"/>
      <c r="KD36" s="2066"/>
      <c r="KE36" s="2066"/>
      <c r="KF36" s="2066"/>
      <c r="KG36" s="2066"/>
      <c r="KH36" s="2066"/>
      <c r="KI36" s="2066"/>
      <c r="KJ36" s="2066"/>
      <c r="KK36" s="2066"/>
      <c r="KL36" s="2066"/>
      <c r="KM36" s="2066"/>
      <c r="KN36" s="2066"/>
      <c r="KO36" s="2066"/>
      <c r="KP36" s="2066"/>
      <c r="KQ36" s="2066"/>
      <c r="KR36" s="2066"/>
      <c r="KS36" s="2066"/>
      <c r="KT36" s="2066"/>
      <c r="KU36" s="2066"/>
      <c r="KV36" s="2066"/>
      <c r="KW36" s="2066"/>
      <c r="KX36" s="2066"/>
      <c r="KY36" s="2066"/>
      <c r="KZ36" s="2066"/>
      <c r="LA36" s="2066"/>
      <c r="LB36" s="2066"/>
      <c r="LC36" s="2066"/>
      <c r="LD36" s="2066"/>
      <c r="LE36" s="2066"/>
      <c r="LF36" s="2066"/>
      <c r="LG36" s="2066"/>
      <c r="LH36" s="2066"/>
      <c r="LI36" s="2066"/>
      <c r="LJ36" s="2066"/>
      <c r="LK36" s="2066"/>
      <c r="LL36" s="2066"/>
      <c r="LM36" s="2066"/>
      <c r="LN36" s="2066"/>
      <c r="LO36" s="2066"/>
      <c r="LP36" s="2066"/>
      <c r="LQ36" s="2066"/>
      <c r="LR36" s="2066"/>
      <c r="LS36" s="2066"/>
      <c r="LT36" s="2066"/>
      <c r="LU36" s="2066"/>
      <c r="LV36" s="2066"/>
      <c r="LW36" s="2066"/>
      <c r="LX36" s="2066"/>
      <c r="LY36" s="2066"/>
      <c r="LZ36" s="2066"/>
      <c r="MA36" s="2066"/>
      <c r="MB36" s="2073"/>
      <c r="MC36" s="2073"/>
      <c r="MD36" s="2066"/>
      <c r="ME36" s="2066"/>
      <c r="MF36" s="2066"/>
      <c r="MG36" s="2066"/>
      <c r="MH36" s="2066"/>
      <c r="MI36" s="2066"/>
      <c r="MJ36" s="2070"/>
      <c r="MK36" s="1877"/>
      <c r="ML36" s="1877"/>
      <c r="MM36" s="1884"/>
      <c r="MN36" s="2070"/>
      <c r="MO36" s="1877"/>
      <c r="MP36" s="1877"/>
      <c r="MQ36" s="1884"/>
      <c r="MR36" s="2070"/>
      <c r="MS36" s="1877"/>
      <c r="MT36" s="1877"/>
      <c r="MU36" s="1884"/>
      <c r="MV36" s="1876"/>
      <c r="MW36" s="1877"/>
      <c r="MX36" s="1877"/>
      <c r="MY36" s="1878"/>
      <c r="MZ36" s="1876"/>
      <c r="NA36" s="1877"/>
      <c r="NB36" s="1877"/>
      <c r="NC36" s="1884"/>
      <c r="ND36" s="1876"/>
      <c r="NE36" s="1877"/>
      <c r="NF36" s="1877"/>
      <c r="NG36" s="1878"/>
      <c r="NH36" s="1876"/>
      <c r="NI36" s="1877"/>
      <c r="NJ36" s="1877"/>
      <c r="NK36" s="1878"/>
      <c r="NL36" s="1876"/>
      <c r="NM36" s="1877"/>
      <c r="NN36" s="1877"/>
      <c r="NO36" s="1878"/>
      <c r="NP36" s="1876"/>
      <c r="NQ36" s="1877"/>
      <c r="NR36" s="1877"/>
      <c r="NS36" s="1878"/>
      <c r="NT36" s="1876"/>
      <c r="NU36" s="1877"/>
      <c r="NV36" s="1877"/>
      <c r="NW36" s="1878"/>
      <c r="NX36" s="1876"/>
      <c r="NY36" s="1877"/>
      <c r="NZ36" s="1877"/>
      <c r="OA36" s="1884"/>
      <c r="OB36" s="1876"/>
      <c r="OC36" s="1877"/>
      <c r="OD36" s="1877"/>
      <c r="OE36" s="1878"/>
      <c r="OF36" s="1876"/>
      <c r="OG36" s="1877"/>
      <c r="OH36" s="1877"/>
      <c r="OI36" s="1878"/>
      <c r="OJ36" s="1876"/>
      <c r="OK36" s="1877"/>
      <c r="OL36" s="1877"/>
      <c r="OM36" s="1878"/>
      <c r="ON36" s="1876"/>
      <c r="OO36" s="1877"/>
      <c r="OP36" s="1877"/>
      <c r="OQ36" s="1878"/>
      <c r="OR36" s="1876"/>
      <c r="OS36" s="1877"/>
      <c r="OT36" s="1877"/>
      <c r="OU36" s="1878"/>
      <c r="OV36" s="1876"/>
      <c r="OW36" s="1877"/>
      <c r="OX36" s="1877"/>
      <c r="OY36" s="1878"/>
      <c r="OZ36" s="1876"/>
      <c r="PA36" s="1877"/>
      <c r="PB36" s="1877"/>
      <c r="PC36" s="1878"/>
      <c r="PD36" s="1876"/>
      <c r="PE36" s="1877"/>
      <c r="PF36" s="1877"/>
      <c r="PG36" s="1878"/>
      <c r="PH36" s="1876"/>
      <c r="PI36" s="1877"/>
      <c r="PJ36" s="1877"/>
      <c r="PK36" s="1878"/>
      <c r="PL36" s="1876"/>
      <c r="PM36" s="1877"/>
      <c r="PN36" s="1877"/>
      <c r="PO36" s="1877"/>
      <c r="PP36" s="1884"/>
      <c r="PQ36" s="1876"/>
      <c r="PR36" s="1877"/>
      <c r="PS36" s="1877"/>
      <c r="PT36" s="1878"/>
      <c r="PU36" s="2074"/>
      <c r="PV36" s="2075"/>
      <c r="PW36" s="2075"/>
      <c r="PX36" s="1878"/>
      <c r="PY36" s="1876"/>
      <c r="PZ36" s="1877"/>
      <c r="QA36" s="1877"/>
      <c r="QB36" s="1878"/>
      <c r="QC36" s="1876"/>
      <c r="QD36" s="1877"/>
      <c r="QE36" s="1877"/>
      <c r="QF36" s="1878"/>
      <c r="QG36" s="1876"/>
      <c r="QH36" s="1877"/>
      <c r="QI36" s="1877"/>
      <c r="QJ36" s="1878"/>
      <c r="QK36" s="1876"/>
      <c r="QL36" s="1877"/>
      <c r="QM36" s="1877"/>
      <c r="QN36" s="1878"/>
      <c r="QO36" s="1876"/>
      <c r="QP36" s="1877"/>
      <c r="QQ36" s="1877"/>
      <c r="QR36" s="1878"/>
      <c r="QS36" s="1876"/>
      <c r="QT36" s="1877"/>
      <c r="QU36" s="1877"/>
      <c r="QV36" s="1878"/>
      <c r="QW36" s="1876"/>
      <c r="QX36" s="1877"/>
      <c r="QY36" s="1877"/>
      <c r="QZ36" s="1878"/>
      <c r="RA36" s="1876"/>
      <c r="RB36" s="1877"/>
      <c r="RC36" s="1877"/>
      <c r="RD36" s="1878"/>
      <c r="RE36" s="1876"/>
      <c r="RF36" s="1877"/>
      <c r="RG36" s="1877"/>
      <c r="RH36" s="1878"/>
      <c r="RI36" s="1876"/>
      <c r="RJ36" s="1877"/>
      <c r="RK36" s="1877"/>
      <c r="RL36" s="1878"/>
      <c r="RM36" s="1876"/>
      <c r="RN36" s="1877"/>
      <c r="RO36" s="1877"/>
      <c r="RP36" s="1878"/>
      <c r="RQ36" s="1876"/>
      <c r="RR36" s="1877"/>
      <c r="RS36" s="1877"/>
      <c r="RT36" s="1878"/>
      <c r="RU36" s="1876"/>
      <c r="RV36" s="1877"/>
      <c r="RW36" s="1877"/>
      <c r="RX36" s="1878"/>
      <c r="RY36" s="1876"/>
      <c r="RZ36" s="1877"/>
      <c r="SA36" s="1877"/>
      <c r="SB36" s="1878"/>
      <c r="SC36" s="1876"/>
      <c r="SD36" s="1877"/>
      <c r="SE36" s="1877"/>
      <c r="SF36" s="1878"/>
      <c r="SG36" s="1876"/>
      <c r="SH36" s="1877"/>
      <c r="SI36" s="1877"/>
      <c r="SJ36" s="1878"/>
      <c r="SK36" s="1876"/>
      <c r="SL36" s="1877"/>
      <c r="SM36" s="1877"/>
      <c r="SN36" s="1878"/>
      <c r="SO36" s="1876"/>
      <c r="SP36" s="1877"/>
      <c r="SQ36" s="1877"/>
      <c r="SR36" s="1878"/>
      <c r="SS36" s="1876"/>
      <c r="ST36" s="1877"/>
      <c r="SU36" s="1877"/>
      <c r="SV36" s="1878"/>
      <c r="SW36" s="1876"/>
      <c r="SX36" s="1877"/>
      <c r="SY36" s="1877"/>
      <c r="SZ36" s="1884"/>
      <c r="TA36" s="1876"/>
      <c r="TB36" s="1877"/>
      <c r="TC36" s="1877"/>
      <c r="TD36" s="1878"/>
      <c r="TE36" s="1876"/>
      <c r="TF36" s="1877"/>
      <c r="TG36" s="1877"/>
      <c r="TH36" s="1878"/>
      <c r="TI36" s="1876"/>
      <c r="TJ36" s="1877"/>
      <c r="TK36" s="1877"/>
      <c r="TL36" s="1878"/>
      <c r="TM36" s="2076"/>
      <c r="TN36" s="2077"/>
      <c r="TO36" s="2077"/>
      <c r="TP36" s="1878"/>
      <c r="TQ36" s="1876"/>
      <c r="TR36" s="1877"/>
      <c r="TS36" s="1877"/>
      <c r="TT36" s="1878"/>
      <c r="TU36" s="1876"/>
      <c r="TV36" s="1877"/>
      <c r="TW36" s="1877"/>
      <c r="TX36" s="1878"/>
      <c r="TY36" s="1876"/>
      <c r="TZ36" s="1877"/>
      <c r="UA36" s="1877"/>
      <c r="UB36" s="1884"/>
      <c r="UC36" s="1807"/>
      <c r="UD36" s="1808"/>
      <c r="UE36" s="1808"/>
      <c r="UF36" s="1813"/>
      <c r="UG36" s="1807"/>
      <c r="UH36" s="1808"/>
      <c r="UI36" s="1808"/>
      <c r="UJ36" s="1813"/>
      <c r="UK36" s="1807"/>
      <c r="UL36" s="1808"/>
      <c r="UM36" s="1808"/>
      <c r="UN36" s="1813"/>
      <c r="UO36" s="1807"/>
      <c r="UP36" s="1808"/>
      <c r="UQ36" s="1808"/>
      <c r="UR36" s="1813"/>
      <c r="US36" s="1807"/>
      <c r="UT36" s="1808"/>
      <c r="UU36" s="1808"/>
      <c r="UV36" s="1813"/>
      <c r="UW36" s="1807"/>
      <c r="UX36" s="1808"/>
      <c r="UY36" s="1808"/>
      <c r="UZ36" s="1813"/>
      <c r="VA36" s="1807"/>
      <c r="VB36" s="1808"/>
      <c r="VC36" s="1808"/>
      <c r="VD36" s="1813"/>
      <c r="VE36" s="1807"/>
      <c r="VF36" s="1808"/>
      <c r="VG36" s="1808"/>
      <c r="VH36" s="1813"/>
      <c r="VI36" s="1807"/>
      <c r="VJ36" s="1808"/>
      <c r="VK36" s="1808"/>
      <c r="VL36" s="1813"/>
      <c r="VM36" s="1807"/>
      <c r="VN36" s="1808"/>
      <c r="VO36" s="1808"/>
      <c r="VP36" s="1813"/>
      <c r="VQ36" s="1807"/>
      <c r="VR36" s="1808"/>
      <c r="VS36" s="1808"/>
      <c r="VT36" s="1813"/>
      <c r="VU36" s="1807"/>
      <c r="VV36" s="1808"/>
      <c r="VW36" s="1808"/>
      <c r="VX36" s="1813"/>
      <c r="VY36" s="1807"/>
      <c r="VZ36" s="1813"/>
      <c r="WA36" s="1808"/>
      <c r="WB36" s="1813"/>
      <c r="WC36" s="1807"/>
      <c r="WD36" s="1808"/>
      <c r="WE36" s="1808"/>
      <c r="WF36" s="1813"/>
      <c r="WG36" s="1807"/>
      <c r="WH36" s="1808"/>
      <c r="WI36" s="1808"/>
      <c r="WJ36" s="1813"/>
      <c r="WK36" s="1807"/>
      <c r="WL36" s="1808"/>
      <c r="WM36" s="1808"/>
      <c r="WN36" s="1813"/>
      <c r="WO36" s="1807"/>
      <c r="WP36" s="1808"/>
      <c r="WQ36" s="1808"/>
      <c r="WR36" s="1813"/>
      <c r="WS36" s="1807"/>
      <c r="WT36" s="1808"/>
      <c r="WU36" s="1808"/>
      <c r="WV36" s="1813"/>
      <c r="WW36" s="1807"/>
      <c r="WX36" s="1808"/>
      <c r="WY36" s="1808"/>
      <c r="WZ36" s="1813"/>
      <c r="XA36" s="1807"/>
      <c r="XB36" s="1808"/>
      <c r="XC36" s="1808"/>
      <c r="XD36" s="1813"/>
      <c r="XE36" s="1807"/>
      <c r="XF36" s="1808"/>
      <c r="XG36" s="1808"/>
      <c r="XH36" s="1813"/>
      <c r="XI36" s="1807"/>
      <c r="XJ36" s="1808"/>
      <c r="XK36" s="1808"/>
      <c r="XL36" s="1813"/>
      <c r="XM36" s="1807" t="s">
        <v>2002</v>
      </c>
      <c r="XN36" s="1808" t="s">
        <v>1951</v>
      </c>
      <c r="XO36" s="1808" t="s">
        <v>2280</v>
      </c>
      <c r="XP36" s="1813" t="s">
        <v>897</v>
      </c>
      <c r="XQ36" s="1807" t="s">
        <v>1954</v>
      </c>
      <c r="XR36" s="1808" t="s">
        <v>1938</v>
      </c>
      <c r="XS36" s="1808" t="s">
        <v>1978</v>
      </c>
      <c r="XT36" s="1813" t="s">
        <v>897</v>
      </c>
      <c r="XU36" s="1807" t="s">
        <v>2011</v>
      </c>
      <c r="XV36" s="1808" t="s">
        <v>2113</v>
      </c>
      <c r="XW36" s="1808" t="s">
        <v>2415</v>
      </c>
      <c r="XX36" s="1813" t="s">
        <v>897</v>
      </c>
      <c r="XY36" s="1807" t="s">
        <v>1934</v>
      </c>
      <c r="XZ36" s="1808" t="s">
        <v>1952</v>
      </c>
      <c r="YA36" s="1808" t="s">
        <v>1980</v>
      </c>
      <c r="YB36" s="1813" t="s">
        <v>897</v>
      </c>
      <c r="YC36" s="1674" t="s">
        <v>1953</v>
      </c>
      <c r="YD36" s="1640" t="s">
        <v>1956</v>
      </c>
      <c r="YE36" s="1640" t="s">
        <v>2361</v>
      </c>
      <c r="YF36" s="1647" t="s">
        <v>897</v>
      </c>
      <c r="YG36" s="1674" t="s">
        <v>2357</v>
      </c>
      <c r="YH36" s="1640" t="s">
        <v>2417</v>
      </c>
      <c r="YI36" s="1640" t="s">
        <v>2008</v>
      </c>
      <c r="YJ36" s="1647" t="s">
        <v>897</v>
      </c>
      <c r="YK36" s="1674" t="s">
        <v>1961</v>
      </c>
      <c r="YL36" s="1640" t="s">
        <v>2362</v>
      </c>
      <c r="YM36" s="1640" t="s">
        <v>2321</v>
      </c>
      <c r="YN36" s="2045" t="s">
        <v>2049</v>
      </c>
      <c r="YO36" s="1807" t="s">
        <v>2413</v>
      </c>
      <c r="YP36" s="1808" t="s">
        <v>2414</v>
      </c>
      <c r="YQ36" s="1808" t="s">
        <v>1898</v>
      </c>
      <c r="YR36" s="1813" t="s">
        <v>897</v>
      </c>
      <c r="YS36" s="1807" t="s">
        <v>2359</v>
      </c>
      <c r="YT36" s="1808" t="s">
        <v>2355</v>
      </c>
      <c r="YU36" s="1808" t="s">
        <v>2363</v>
      </c>
      <c r="YV36" s="1813" t="s">
        <v>897</v>
      </c>
      <c r="YW36" s="1807" t="s">
        <v>2006</v>
      </c>
      <c r="YX36" s="1808" t="s">
        <v>2010</v>
      </c>
      <c r="YY36" s="1640" t="s">
        <v>2415</v>
      </c>
      <c r="YZ36" s="1647" t="s">
        <v>897</v>
      </c>
      <c r="ZA36" s="1674" t="s">
        <v>1951</v>
      </c>
      <c r="ZB36" s="1640" t="s">
        <v>2416</v>
      </c>
      <c r="ZC36" s="1640" t="s">
        <v>2279</v>
      </c>
      <c r="ZD36" s="1647" t="s">
        <v>897</v>
      </c>
      <c r="ZE36" s="1674" t="s">
        <v>1942</v>
      </c>
      <c r="ZF36" s="1640" t="s">
        <v>1936</v>
      </c>
      <c r="ZG36" s="113" t="s">
        <v>320</v>
      </c>
      <c r="ZH36" s="1647" t="s">
        <v>1947</v>
      </c>
      <c r="ZI36" s="1674" t="s">
        <v>2000</v>
      </c>
      <c r="ZJ36" s="1640" t="s">
        <v>2003</v>
      </c>
      <c r="ZK36" s="1640" t="s">
        <v>2113</v>
      </c>
      <c r="ZL36" s="2045" t="s">
        <v>897</v>
      </c>
      <c r="ZM36" s="1674" t="s">
        <v>1988</v>
      </c>
      <c r="ZN36" s="1640" t="s">
        <v>2360</v>
      </c>
      <c r="ZO36" s="1640" t="s">
        <v>2619</v>
      </c>
      <c r="ZP36" s="1647" t="s">
        <v>897</v>
      </c>
      <c r="ZQ36" s="1674" t="s">
        <v>1978</v>
      </c>
      <c r="ZR36" s="1640" t="s">
        <v>2352</v>
      </c>
      <c r="ZS36" s="1640" t="s">
        <v>1949</v>
      </c>
      <c r="ZT36" s="1647" t="s">
        <v>897</v>
      </c>
      <c r="ZU36" s="1674" t="s">
        <v>2351</v>
      </c>
      <c r="ZV36" s="1640" t="s">
        <v>1954</v>
      </c>
      <c r="ZW36" s="113" t="s">
        <v>2173</v>
      </c>
      <c r="ZX36" s="1813" t="s">
        <v>2006</v>
      </c>
      <c r="ZY36" s="1807" t="s">
        <v>1950</v>
      </c>
      <c r="ZZ36" s="1808" t="s">
        <v>1979</v>
      </c>
      <c r="AAA36" s="1808" t="s">
        <v>1966</v>
      </c>
      <c r="AAB36" s="1813" t="s">
        <v>897</v>
      </c>
      <c r="AAC36" s="1807" t="s">
        <v>2354</v>
      </c>
      <c r="AAD36" s="1808" t="s">
        <v>1976</v>
      </c>
      <c r="AAE36" s="1808" t="s">
        <v>1958</v>
      </c>
      <c r="AAF36" s="1813" t="s">
        <v>897</v>
      </c>
      <c r="AAG36" s="1807" t="s">
        <v>1996</v>
      </c>
      <c r="AAH36" s="1808" t="s">
        <v>2363</v>
      </c>
      <c r="AAI36" s="1808" t="s">
        <v>1931</v>
      </c>
      <c r="AAJ36" s="1813" t="s">
        <v>897</v>
      </c>
      <c r="AAK36" s="1807" t="s">
        <v>1936</v>
      </c>
      <c r="AAL36" s="1808" t="s">
        <v>2357</v>
      </c>
      <c r="AAM36" s="1808" t="s">
        <v>2580</v>
      </c>
      <c r="AAN36" s="1809" t="s">
        <v>897</v>
      </c>
      <c r="AAO36" s="1807" t="s">
        <v>897</v>
      </c>
      <c r="AAP36" s="1808" t="s">
        <v>897</v>
      </c>
      <c r="AAQ36" s="1808" t="s">
        <v>897</v>
      </c>
      <c r="AAR36" s="1813" t="s">
        <v>897</v>
      </c>
      <c r="AAS36" s="1807" t="s">
        <v>1999</v>
      </c>
      <c r="AAT36" s="1808" t="s">
        <v>2047</v>
      </c>
      <c r="AAU36" s="1808" t="s">
        <v>1896</v>
      </c>
      <c r="AAV36" s="1809" t="s">
        <v>897</v>
      </c>
      <c r="AAW36" s="1807" t="s">
        <v>1926</v>
      </c>
      <c r="AAX36" s="2628" t="s">
        <v>2723</v>
      </c>
      <c r="AAY36" s="1808" t="s">
        <v>2008</v>
      </c>
      <c r="AAZ36" s="1813" t="s">
        <v>897</v>
      </c>
      <c r="ABA36" s="1807" t="s">
        <v>1949</v>
      </c>
      <c r="ABB36" s="1808" t="s">
        <v>1945</v>
      </c>
      <c r="ABC36" s="1808" t="s">
        <v>1943</v>
      </c>
      <c r="ABD36" s="1813" t="s">
        <v>897</v>
      </c>
      <c r="ABE36" s="1807" t="s">
        <v>1954</v>
      </c>
      <c r="ABF36" s="1808" t="s">
        <v>2354</v>
      </c>
      <c r="ABG36" s="1808" t="s">
        <v>2412</v>
      </c>
      <c r="ABH36" s="1813" t="s">
        <v>897</v>
      </c>
      <c r="ABI36" s="1807" t="s">
        <v>1936</v>
      </c>
      <c r="ABJ36" s="1808" t="s">
        <v>1931</v>
      </c>
      <c r="ABK36" s="1808" t="s">
        <v>2418</v>
      </c>
      <c r="ABL36" s="1813" t="s">
        <v>897</v>
      </c>
      <c r="ABM36" s="1807" t="s">
        <v>1925</v>
      </c>
      <c r="ABN36" s="1808" t="s">
        <v>2824</v>
      </c>
      <c r="ABO36" s="1808" t="s">
        <v>1920</v>
      </c>
      <c r="ABP36" s="1813" t="s">
        <v>897</v>
      </c>
      <c r="ABQ36" s="1807" t="s">
        <v>1950</v>
      </c>
      <c r="ABR36" s="1808" t="s">
        <v>2601</v>
      </c>
      <c r="ABS36" s="1808" t="s">
        <v>2367</v>
      </c>
      <c r="ABT36" s="1813" t="s">
        <v>897</v>
      </c>
      <c r="ABU36" s="1807" t="s">
        <v>1963</v>
      </c>
      <c r="ABV36" s="1808" t="s">
        <v>1933</v>
      </c>
      <c r="ABW36" s="1808" t="s">
        <v>2002</v>
      </c>
      <c r="ABX36" s="1813" t="s">
        <v>897</v>
      </c>
      <c r="ABY36" s="1807" t="s">
        <v>2415</v>
      </c>
      <c r="ABZ36" s="1808" t="s">
        <v>2351</v>
      </c>
      <c r="ACA36" s="1808" t="s">
        <v>2280</v>
      </c>
      <c r="ACB36" s="1813" t="s">
        <v>897</v>
      </c>
      <c r="ACC36" s="1807" t="s">
        <v>2727</v>
      </c>
      <c r="ACD36" s="1808" t="s">
        <v>1951</v>
      </c>
      <c r="ACE36" s="1808" t="s">
        <v>2363</v>
      </c>
      <c r="ACF36" s="1813" t="s">
        <v>897</v>
      </c>
      <c r="ACG36" s="1807" t="s">
        <v>2416</v>
      </c>
      <c r="ACH36" s="1808" t="s">
        <v>2360</v>
      </c>
      <c r="ACI36" s="1808" t="s">
        <v>2008</v>
      </c>
      <c r="ACJ36" s="1813" t="s">
        <v>897</v>
      </c>
      <c r="ACK36" s="1807" t="s">
        <v>1978</v>
      </c>
      <c r="ACL36" s="1808" t="s">
        <v>1963</v>
      </c>
      <c r="ACM36" s="1808" t="s">
        <v>1934</v>
      </c>
      <c r="ACN36" s="1813" t="s">
        <v>897</v>
      </c>
      <c r="ACO36" s="1807" t="s">
        <v>2365</v>
      </c>
      <c r="ACP36" s="1808" t="s">
        <v>2355</v>
      </c>
      <c r="ACQ36" s="1808" t="s">
        <v>1999</v>
      </c>
      <c r="ACR36" s="1813" t="s">
        <v>897</v>
      </c>
      <c r="ACS36" s="1807" t="s">
        <v>2005</v>
      </c>
      <c r="ACT36" s="1808" t="s">
        <v>2620</v>
      </c>
      <c r="ACU36" s="1808" t="s">
        <v>1990</v>
      </c>
      <c r="ACV36" s="1813" t="s">
        <v>897</v>
      </c>
      <c r="ACW36" s="1807" t="s">
        <v>2280</v>
      </c>
      <c r="ACX36" s="1808" t="s">
        <v>2415</v>
      </c>
      <c r="ACY36" s="1808" t="s">
        <v>2825</v>
      </c>
      <c r="ACZ36" s="1813" t="s">
        <v>897</v>
      </c>
      <c r="ADA36" s="1807" t="s">
        <v>2735</v>
      </c>
      <c r="ADB36" s="1808" t="s">
        <v>1963</v>
      </c>
      <c r="ADC36" s="1808" t="s">
        <v>2417</v>
      </c>
      <c r="ADD36" s="1813" t="s">
        <v>897</v>
      </c>
      <c r="ADE36" s="1807" t="s">
        <v>2367</v>
      </c>
      <c r="ADF36" s="1808" t="s">
        <v>1958</v>
      </c>
      <c r="ADG36" s="1808" t="s">
        <v>1978</v>
      </c>
      <c r="ADH36" s="1813" t="s">
        <v>897</v>
      </c>
      <c r="ADI36" s="1807" t="s">
        <v>3058</v>
      </c>
      <c r="ADJ36" s="1808" t="s">
        <v>1829</v>
      </c>
      <c r="ADK36" s="1808" t="s">
        <v>1824</v>
      </c>
      <c r="ADL36" s="1813" t="s">
        <v>897</v>
      </c>
      <c r="ADM36" s="1807" t="s">
        <v>2112</v>
      </c>
      <c r="ADN36" s="1808" t="s">
        <v>1925</v>
      </c>
      <c r="ADO36" s="1808" t="s">
        <v>1949</v>
      </c>
      <c r="ADP36" s="1813" t="s">
        <v>897</v>
      </c>
      <c r="ADQ36" s="1807" t="s">
        <v>2010</v>
      </c>
      <c r="ADR36" s="1808" t="s">
        <v>2827</v>
      </c>
      <c r="ADS36" s="1808" t="s">
        <v>1933</v>
      </c>
      <c r="ADT36" s="1813" t="s">
        <v>897</v>
      </c>
      <c r="ADU36" s="1807" t="s">
        <v>2418</v>
      </c>
      <c r="ADV36" s="1808" t="s">
        <v>2601</v>
      </c>
      <c r="ADW36" s="1808" t="s">
        <v>1928</v>
      </c>
      <c r="ADX36" s="1813" t="s">
        <v>897</v>
      </c>
      <c r="ADY36" s="1674" t="s">
        <v>2412</v>
      </c>
      <c r="ADZ36" s="1640" t="s">
        <v>1936</v>
      </c>
      <c r="AEA36" s="1640" t="s">
        <v>2415</v>
      </c>
      <c r="AEB36" s="2045" t="s">
        <v>897</v>
      </c>
      <c r="AEC36" s="1674" t="s">
        <v>2279</v>
      </c>
      <c r="AED36" s="1640" t="s">
        <v>2732</v>
      </c>
      <c r="AEE36" s="1640" t="s">
        <v>2049</v>
      </c>
      <c r="AEF36" s="113" t="s">
        <v>2752</v>
      </c>
      <c r="AEG36" s="1876" t="s">
        <v>2634</v>
      </c>
      <c r="AEH36" s="1877" t="s">
        <v>1902</v>
      </c>
      <c r="AEI36" s="1877" t="s">
        <v>897</v>
      </c>
      <c r="AEJ36" s="1884" t="s">
        <v>897</v>
      </c>
      <c r="AEK36" s="1876" t="s">
        <v>2357</v>
      </c>
      <c r="AEL36" s="1877" t="s">
        <v>1947</v>
      </c>
      <c r="AEM36" s="1877" t="s">
        <v>2002</v>
      </c>
      <c r="AEN36" s="1884" t="s">
        <v>897</v>
      </c>
      <c r="AEO36" s="1876" t="s">
        <v>1943</v>
      </c>
      <c r="AEP36" s="1877" t="s">
        <v>2361</v>
      </c>
      <c r="AEQ36" s="1877" t="s">
        <v>1933</v>
      </c>
      <c r="AER36" s="1878" t="s">
        <v>897</v>
      </c>
      <c r="AES36" s="2621"/>
      <c r="AET36" s="2398" t="s">
        <v>2404</v>
      </c>
      <c r="AEU36" s="1876">
        <f t="shared" si="7"/>
        <v>20</v>
      </c>
      <c r="AEV36" s="1877">
        <f t="shared" si="8"/>
        <v>15</v>
      </c>
      <c r="AEW36" s="1878">
        <f t="shared" si="9"/>
        <v>35</v>
      </c>
      <c r="AEX36" s="2570">
        <f t="shared" si="10"/>
        <v>0.5714285714285714</v>
      </c>
      <c r="AEY36" s="1876">
        <f t="shared" si="11"/>
        <v>12</v>
      </c>
      <c r="AEZ36" s="1877">
        <f t="shared" si="12"/>
        <v>5</v>
      </c>
      <c r="AFA36" s="1878">
        <f t="shared" si="13"/>
        <v>17</v>
      </c>
      <c r="AFB36" s="2078">
        <f t="shared" si="14"/>
        <v>0.70588235294117652</v>
      </c>
    </row>
    <row r="37" spans="1:835" s="1727" customFormat="1" x14ac:dyDescent="0.2">
      <c r="A37" s="1236" t="s">
        <v>182</v>
      </c>
      <c r="B37" s="2653" t="s">
        <v>2400</v>
      </c>
      <c r="C37" s="2086">
        <f t="shared" ca="1" si="19"/>
        <v>15</v>
      </c>
      <c r="D37" s="2551">
        <v>40422</v>
      </c>
      <c r="E37" s="2518" t="s">
        <v>2419</v>
      </c>
      <c r="F37" s="2550" t="s">
        <v>35</v>
      </c>
      <c r="G37" s="2552"/>
      <c r="H37" s="2519">
        <f>COUNTIF($L37:$XFD37,"*○*")</f>
        <v>79</v>
      </c>
      <c r="I37" s="2140">
        <f>COUNTIF($L37:$XFD37,"*●*")</f>
        <v>55</v>
      </c>
      <c r="J37" s="2140">
        <f t="shared" ref="J37:J59" si="20">SUM(H37:I37)</f>
        <v>134</v>
      </c>
      <c r="K37" s="2152">
        <f t="shared" ref="K37:K59" si="21">IFERROR(H37/J37,"")</f>
        <v>0.58955223880597019</v>
      </c>
      <c r="L37" s="2520"/>
      <c r="M37" s="2520"/>
      <c r="N37" s="2520"/>
      <c r="O37" s="2520"/>
      <c r="P37" s="2520"/>
      <c r="Q37" s="2520"/>
      <c r="R37" s="2520"/>
      <c r="S37" s="2520"/>
      <c r="T37" s="2520"/>
      <c r="U37" s="2520"/>
      <c r="V37" s="2520"/>
      <c r="W37" s="2520"/>
      <c r="X37" s="2520"/>
      <c r="Y37" s="2520"/>
      <c r="Z37" s="2520"/>
      <c r="AA37" s="2520"/>
      <c r="AB37" s="2520"/>
      <c r="AC37" s="2520"/>
      <c r="AD37" s="2520"/>
      <c r="AE37" s="2520"/>
      <c r="AF37" s="2520"/>
      <c r="AG37" s="2520"/>
      <c r="AH37" s="2520"/>
      <c r="AI37" s="2520"/>
      <c r="AJ37" s="2520"/>
      <c r="AK37" s="2520"/>
      <c r="AL37" s="2520"/>
      <c r="AM37" s="2520"/>
      <c r="AN37" s="2520"/>
      <c r="AO37" s="2520"/>
      <c r="AP37" s="2520"/>
      <c r="AQ37" s="2520"/>
      <c r="AR37" s="2520"/>
      <c r="AS37" s="2520"/>
      <c r="AT37" s="2520"/>
      <c r="AU37" s="2520"/>
      <c r="AV37" s="2520"/>
      <c r="AW37" s="2520"/>
      <c r="AX37" s="2520"/>
      <c r="AY37" s="2520"/>
      <c r="AZ37" s="2520"/>
      <c r="BA37" s="2520"/>
      <c r="BB37" s="2520"/>
      <c r="BC37" s="2520"/>
      <c r="BD37" s="2520"/>
      <c r="BE37" s="2520"/>
      <c r="BF37" s="2520"/>
      <c r="BG37" s="2520"/>
      <c r="BH37" s="2520"/>
      <c r="BI37" s="2520"/>
      <c r="BJ37" s="2520"/>
      <c r="BK37" s="2520"/>
      <c r="BL37" s="2520"/>
      <c r="BM37" s="2520"/>
      <c r="BN37" s="2520"/>
      <c r="BO37" s="2520"/>
      <c r="BP37" s="2520"/>
      <c r="BQ37" s="2520"/>
      <c r="BR37" s="2520"/>
      <c r="BS37" s="2520"/>
      <c r="BT37" s="2520"/>
      <c r="BU37" s="2520"/>
      <c r="BV37" s="2520"/>
      <c r="BW37" s="2520"/>
      <c r="BX37" s="2520"/>
      <c r="BY37" s="2520"/>
      <c r="BZ37" s="2520"/>
      <c r="CA37" s="2520"/>
      <c r="CB37" s="2520"/>
      <c r="CC37" s="2520"/>
      <c r="CD37" s="2520"/>
      <c r="CE37" s="2520"/>
      <c r="CF37" s="2520"/>
      <c r="CG37" s="2520"/>
      <c r="CH37" s="2520"/>
      <c r="CI37" s="2520"/>
      <c r="CJ37" s="2520"/>
      <c r="CK37" s="2520"/>
      <c r="CL37" s="2520"/>
      <c r="CM37" s="2520"/>
      <c r="CN37" s="2520"/>
      <c r="CO37" s="2520"/>
      <c r="CP37" s="2520"/>
      <c r="CQ37" s="2520"/>
      <c r="CR37" s="2520"/>
      <c r="CS37" s="2520"/>
      <c r="CT37" s="2520"/>
      <c r="CU37" s="2520"/>
      <c r="CV37" s="2520"/>
      <c r="CW37" s="2520"/>
      <c r="CX37" s="2520"/>
      <c r="CY37" s="2520"/>
      <c r="CZ37" s="2520"/>
      <c r="DA37" s="2520"/>
      <c r="DB37" s="2520"/>
      <c r="DC37" s="2520"/>
      <c r="DD37" s="2520"/>
      <c r="DE37" s="2520"/>
      <c r="DF37" s="2520"/>
      <c r="DG37" s="2520"/>
      <c r="DH37" s="2520"/>
      <c r="DI37" s="2520"/>
      <c r="DJ37" s="2520"/>
      <c r="DK37" s="2520"/>
      <c r="DL37" s="2520"/>
      <c r="DM37" s="2520"/>
      <c r="DN37" s="2520"/>
      <c r="DO37" s="2520"/>
      <c r="DP37" s="2520"/>
      <c r="DQ37" s="2520"/>
      <c r="DR37" s="2520"/>
      <c r="DS37" s="2520"/>
      <c r="DT37" s="2520"/>
      <c r="DU37" s="2520"/>
      <c r="DV37" s="2520"/>
      <c r="DW37" s="2520"/>
      <c r="DX37" s="2520"/>
      <c r="DY37" s="2520"/>
      <c r="DZ37" s="2520"/>
      <c r="EA37" s="2520"/>
      <c r="EB37" s="2520"/>
      <c r="EC37" s="2520"/>
      <c r="ED37" s="2520"/>
      <c r="EE37" s="2520"/>
      <c r="EF37" s="2520"/>
      <c r="EG37" s="2520"/>
      <c r="EH37" s="2520"/>
      <c r="EI37" s="2520"/>
      <c r="EJ37" s="2520"/>
      <c r="EK37" s="2520"/>
      <c r="EL37" s="2520"/>
      <c r="EM37" s="2520"/>
      <c r="EN37" s="2520"/>
      <c r="EO37" s="2520"/>
      <c r="EP37" s="2520"/>
      <c r="EQ37" s="2520"/>
      <c r="ER37" s="2520"/>
      <c r="ES37" s="2520"/>
      <c r="ET37" s="2520"/>
      <c r="EU37" s="2520"/>
      <c r="EV37" s="2520"/>
      <c r="EW37" s="2520"/>
      <c r="EX37" s="2520"/>
      <c r="EY37" s="2521"/>
      <c r="EZ37" s="2521"/>
      <c r="FA37" s="2521"/>
      <c r="FB37" s="2521"/>
      <c r="FC37" s="2521"/>
      <c r="FD37" s="2521"/>
      <c r="FE37" s="2521"/>
      <c r="FF37" s="2521"/>
      <c r="FG37" s="2521"/>
      <c r="FH37" s="2521"/>
      <c r="FI37" s="2521"/>
      <c r="FJ37" s="2521"/>
      <c r="FK37" s="2521"/>
      <c r="FL37" s="2521"/>
      <c r="FM37" s="2521"/>
      <c r="FN37" s="2521"/>
      <c r="FO37" s="2521"/>
      <c r="FP37" s="2521"/>
      <c r="FQ37" s="2521"/>
      <c r="FR37" s="2521"/>
      <c r="FS37" s="2521"/>
      <c r="FT37" s="2521"/>
      <c r="FU37" s="2521"/>
      <c r="FV37" s="2521"/>
      <c r="FW37" s="2521"/>
      <c r="FX37" s="2521"/>
      <c r="FY37" s="2521"/>
      <c r="FZ37" s="2521"/>
      <c r="GA37" s="2521"/>
      <c r="GB37" s="2521"/>
      <c r="GC37" s="2521"/>
      <c r="GD37" s="2521"/>
      <c r="GE37" s="2521"/>
      <c r="GF37" s="2521"/>
      <c r="GG37" s="2521"/>
      <c r="GH37" s="2521"/>
      <c r="GI37" s="2521"/>
      <c r="GJ37" s="2521"/>
      <c r="GK37" s="2521"/>
      <c r="GL37" s="2521"/>
      <c r="GM37" s="2521"/>
      <c r="GN37" s="2521"/>
      <c r="GO37" s="2521"/>
      <c r="GP37" s="2521"/>
      <c r="GQ37" s="2521"/>
      <c r="GR37" s="2521"/>
      <c r="GS37" s="2521"/>
      <c r="GT37" s="2521"/>
      <c r="GU37" s="2521"/>
      <c r="GV37" s="2521"/>
      <c r="GW37" s="2521"/>
      <c r="GX37" s="2521"/>
      <c r="GY37" s="2521"/>
      <c r="GZ37" s="2521"/>
      <c r="HA37" s="2521"/>
      <c r="HB37" s="2521"/>
      <c r="HC37" s="2521"/>
      <c r="HD37" s="2521"/>
      <c r="HE37" s="2521"/>
      <c r="HF37" s="2521"/>
      <c r="HG37" s="2521"/>
      <c r="HH37" s="2521"/>
      <c r="HI37" s="2521"/>
      <c r="HJ37" s="2521"/>
      <c r="HK37" s="2521"/>
      <c r="HL37" s="2521"/>
      <c r="HM37" s="2521"/>
      <c r="HN37" s="2521"/>
      <c r="HO37" s="2521"/>
      <c r="HP37" s="2521"/>
      <c r="HQ37" s="2521"/>
      <c r="HR37" s="2521"/>
      <c r="HS37" s="2521"/>
      <c r="HT37" s="2521"/>
      <c r="HU37" s="2521"/>
      <c r="HV37" s="2521"/>
      <c r="HW37" s="2522"/>
      <c r="HX37" s="2522"/>
      <c r="HY37" s="2522"/>
      <c r="HZ37" s="2521"/>
      <c r="IA37" s="2521"/>
      <c r="IB37" s="2521"/>
      <c r="IC37" s="2521"/>
      <c r="ID37" s="2521"/>
      <c r="IE37" s="2521"/>
      <c r="IF37" s="2521"/>
      <c r="IG37" s="2521"/>
      <c r="IH37" s="2521"/>
      <c r="II37" s="2521"/>
      <c r="IJ37" s="2521"/>
      <c r="IK37" s="2521"/>
      <c r="IL37" s="2521"/>
      <c r="IM37" s="2521"/>
      <c r="IN37" s="2521"/>
      <c r="IO37" s="2521"/>
      <c r="IP37" s="2521"/>
      <c r="IQ37" s="2521"/>
      <c r="IR37" s="2521"/>
      <c r="IS37" s="2521"/>
      <c r="IT37" s="2521"/>
      <c r="IU37" s="2521"/>
      <c r="IV37" s="2521"/>
      <c r="IW37" s="2521"/>
      <c r="IX37" s="2521"/>
      <c r="IY37" s="2521"/>
      <c r="IZ37" s="2521"/>
      <c r="JA37" s="2521"/>
      <c r="JB37" s="2521"/>
      <c r="JC37" s="2521"/>
      <c r="JD37" s="2521"/>
      <c r="JE37" s="2521"/>
      <c r="JF37" s="2521"/>
      <c r="JG37" s="2521"/>
      <c r="JH37" s="2521"/>
      <c r="JI37" s="2521"/>
      <c r="JJ37" s="2521"/>
      <c r="JK37" s="2521"/>
      <c r="JL37" s="2521"/>
      <c r="JM37" s="2521"/>
      <c r="JN37" s="2521"/>
      <c r="JO37" s="2521"/>
      <c r="JP37" s="2521"/>
      <c r="JQ37" s="2521"/>
      <c r="JR37" s="2521"/>
      <c r="JS37" s="2521"/>
      <c r="JT37" s="2521"/>
      <c r="JU37" s="2521"/>
      <c r="JV37" s="2521"/>
      <c r="JW37" s="2521"/>
      <c r="JX37" s="2521"/>
      <c r="JY37" s="2521"/>
      <c r="JZ37" s="2521"/>
      <c r="KA37" s="2521"/>
      <c r="KB37" s="2521"/>
      <c r="KC37" s="2521"/>
      <c r="KD37" s="2521"/>
      <c r="KE37" s="2521"/>
      <c r="KF37" s="2521"/>
      <c r="KG37" s="2521"/>
      <c r="KH37" s="2521"/>
      <c r="KI37" s="2521"/>
      <c r="KJ37" s="2521"/>
      <c r="KK37" s="2521"/>
      <c r="KL37" s="2521"/>
      <c r="KM37" s="2521"/>
      <c r="KN37" s="2521"/>
      <c r="KO37" s="2521"/>
      <c r="KP37" s="2521"/>
      <c r="KQ37" s="2521"/>
      <c r="KR37" s="2521"/>
      <c r="KS37" s="2521"/>
      <c r="KT37" s="2521"/>
      <c r="KU37" s="2521"/>
      <c r="KV37" s="2521"/>
      <c r="KW37" s="2521"/>
      <c r="KX37" s="2521"/>
      <c r="KY37" s="2521"/>
      <c r="KZ37" s="2521"/>
      <c r="LA37" s="2521"/>
      <c r="LB37" s="2521"/>
      <c r="LC37" s="2521"/>
      <c r="LD37" s="2521"/>
      <c r="LE37" s="2521"/>
      <c r="LF37" s="2521"/>
      <c r="LG37" s="2521"/>
      <c r="LH37" s="2521"/>
      <c r="LI37" s="2521"/>
      <c r="LJ37" s="2521"/>
      <c r="LK37" s="2521"/>
      <c r="LL37" s="2521"/>
      <c r="LM37" s="2521"/>
      <c r="LN37" s="2521"/>
      <c r="LO37" s="2521"/>
      <c r="LP37" s="2521"/>
      <c r="LQ37" s="2521"/>
      <c r="LR37" s="2521"/>
      <c r="LS37" s="2521"/>
      <c r="LT37" s="2521"/>
      <c r="LU37" s="2521"/>
      <c r="LV37" s="2521"/>
      <c r="LW37" s="2521"/>
      <c r="LX37" s="2521"/>
      <c r="LY37" s="2521"/>
      <c r="LZ37" s="2521"/>
      <c r="MA37" s="2521"/>
      <c r="MB37" s="2523"/>
      <c r="MC37" s="2523"/>
      <c r="MD37" s="2521"/>
      <c r="ME37" s="2521"/>
      <c r="MF37" s="2521"/>
      <c r="MG37" s="2521"/>
      <c r="MH37" s="2521"/>
      <c r="MI37" s="2521"/>
      <c r="MJ37" s="2519"/>
      <c r="MK37" s="2140"/>
      <c r="ML37" s="2140"/>
      <c r="MM37" s="2141"/>
      <c r="MN37" s="2519"/>
      <c r="MO37" s="2140"/>
      <c r="MP37" s="2140"/>
      <c r="MQ37" s="2141"/>
      <c r="MR37" s="2519"/>
      <c r="MS37" s="2140"/>
      <c r="MT37" s="2140"/>
      <c r="MU37" s="2141"/>
      <c r="MV37" s="2142"/>
      <c r="MW37" s="2140"/>
      <c r="MX37" s="2140"/>
      <c r="MY37" s="2143"/>
      <c r="MZ37" s="2142"/>
      <c r="NA37" s="2140"/>
      <c r="NB37" s="2140"/>
      <c r="NC37" s="2141"/>
      <c r="ND37" s="2142"/>
      <c r="NE37" s="2140"/>
      <c r="NF37" s="2140"/>
      <c r="NG37" s="2143"/>
      <c r="NH37" s="2142"/>
      <c r="NI37" s="2140"/>
      <c r="NJ37" s="2140"/>
      <c r="NK37" s="2143"/>
      <c r="NL37" s="2142"/>
      <c r="NM37" s="2140"/>
      <c r="NN37" s="2140"/>
      <c r="NO37" s="2143"/>
      <c r="NP37" s="2142"/>
      <c r="NQ37" s="2140"/>
      <c r="NR37" s="2140"/>
      <c r="NS37" s="2143"/>
      <c r="NT37" s="2142"/>
      <c r="NU37" s="2140"/>
      <c r="NV37" s="2140"/>
      <c r="NW37" s="2143"/>
      <c r="NX37" s="2142"/>
      <c r="NY37" s="2140"/>
      <c r="NZ37" s="2140"/>
      <c r="OA37" s="2141"/>
      <c r="OB37" s="2142"/>
      <c r="OC37" s="2140"/>
      <c r="OD37" s="2140"/>
      <c r="OE37" s="2143"/>
      <c r="OF37" s="2142"/>
      <c r="OG37" s="2140"/>
      <c r="OH37" s="2140"/>
      <c r="OI37" s="2143"/>
      <c r="OJ37" s="2142"/>
      <c r="OK37" s="2140"/>
      <c r="OL37" s="2140"/>
      <c r="OM37" s="2143"/>
      <c r="ON37" s="2142"/>
      <c r="OO37" s="2140"/>
      <c r="OP37" s="2140"/>
      <c r="OQ37" s="2143"/>
      <c r="OR37" s="2142"/>
      <c r="OS37" s="2140"/>
      <c r="OT37" s="2140"/>
      <c r="OU37" s="2143"/>
      <c r="OV37" s="2142"/>
      <c r="OW37" s="2140"/>
      <c r="OX37" s="2140"/>
      <c r="OY37" s="2143"/>
      <c r="OZ37" s="2142"/>
      <c r="PA37" s="2140"/>
      <c r="PB37" s="2140"/>
      <c r="PC37" s="2143"/>
      <c r="PD37" s="2142"/>
      <c r="PE37" s="2140"/>
      <c r="PF37" s="2140"/>
      <c r="PG37" s="2143"/>
      <c r="PH37" s="2142"/>
      <c r="PI37" s="2140"/>
      <c r="PJ37" s="2140"/>
      <c r="PK37" s="2143"/>
      <c r="PL37" s="2142"/>
      <c r="PM37" s="2140"/>
      <c r="PN37" s="2140"/>
      <c r="PO37" s="2140"/>
      <c r="PP37" s="2141"/>
      <c r="PQ37" s="2142"/>
      <c r="PR37" s="2140"/>
      <c r="PS37" s="2140"/>
      <c r="PT37" s="2143"/>
      <c r="PU37" s="2553"/>
      <c r="PV37" s="2554"/>
      <c r="PW37" s="2554"/>
      <c r="PX37" s="2143"/>
      <c r="PY37" s="2142"/>
      <c r="PZ37" s="2140"/>
      <c r="QA37" s="2140"/>
      <c r="QB37" s="2143"/>
      <c r="QC37" s="2142"/>
      <c r="QD37" s="2140"/>
      <c r="QE37" s="2140"/>
      <c r="QF37" s="2143"/>
      <c r="QG37" s="2142"/>
      <c r="QH37" s="2140"/>
      <c r="QI37" s="2140"/>
      <c r="QJ37" s="2143"/>
      <c r="QK37" s="2142"/>
      <c r="QL37" s="2140"/>
      <c r="QM37" s="2140"/>
      <c r="QN37" s="2143"/>
      <c r="QO37" s="2142"/>
      <c r="QP37" s="2140"/>
      <c r="QQ37" s="2140"/>
      <c r="QR37" s="2143"/>
      <c r="QS37" s="2142"/>
      <c r="QT37" s="2140"/>
      <c r="QU37" s="2140"/>
      <c r="QV37" s="2143"/>
      <c r="QW37" s="2142"/>
      <c r="QX37" s="2140"/>
      <c r="QY37" s="2140"/>
      <c r="QZ37" s="2143"/>
      <c r="RA37" s="2142"/>
      <c r="RB37" s="2140"/>
      <c r="RC37" s="2140"/>
      <c r="RD37" s="2143"/>
      <c r="RE37" s="2142"/>
      <c r="RF37" s="2140"/>
      <c r="RG37" s="2140"/>
      <c r="RH37" s="2143"/>
      <c r="RI37" s="2142"/>
      <c r="RJ37" s="2140"/>
      <c r="RK37" s="2140"/>
      <c r="RL37" s="2143"/>
      <c r="RM37" s="2142"/>
      <c r="RN37" s="2140"/>
      <c r="RO37" s="2140"/>
      <c r="RP37" s="2143"/>
      <c r="RQ37" s="2142"/>
      <c r="RR37" s="2140"/>
      <c r="RS37" s="2140"/>
      <c r="RT37" s="2143"/>
      <c r="RU37" s="2142"/>
      <c r="RV37" s="2140"/>
      <c r="RW37" s="2140"/>
      <c r="RX37" s="2143"/>
      <c r="RY37" s="2142"/>
      <c r="RZ37" s="2140"/>
      <c r="SA37" s="2140"/>
      <c r="SB37" s="2143"/>
      <c r="SC37" s="2142"/>
      <c r="SD37" s="2140"/>
      <c r="SE37" s="2140"/>
      <c r="SF37" s="2143"/>
      <c r="SG37" s="2142"/>
      <c r="SH37" s="2140"/>
      <c r="SI37" s="2140"/>
      <c r="SJ37" s="2143"/>
      <c r="SK37" s="2142"/>
      <c r="SL37" s="2140"/>
      <c r="SM37" s="2140"/>
      <c r="SN37" s="2143"/>
      <c r="SO37" s="2142"/>
      <c r="SP37" s="2140"/>
      <c r="SQ37" s="2140"/>
      <c r="SR37" s="2143"/>
      <c r="SS37" s="2142"/>
      <c r="ST37" s="2140"/>
      <c r="SU37" s="2140"/>
      <c r="SV37" s="2143"/>
      <c r="SW37" s="2142"/>
      <c r="SX37" s="2140"/>
      <c r="SY37" s="2140"/>
      <c r="SZ37" s="2141"/>
      <c r="TA37" s="2142"/>
      <c r="TB37" s="2140"/>
      <c r="TC37" s="2140"/>
      <c r="TD37" s="2143"/>
      <c r="TE37" s="2142"/>
      <c r="TF37" s="2140"/>
      <c r="TG37" s="2140"/>
      <c r="TH37" s="2143"/>
      <c r="TI37" s="2142"/>
      <c r="TJ37" s="2140"/>
      <c r="TK37" s="2140"/>
      <c r="TL37" s="2143"/>
      <c r="TM37" s="2555"/>
      <c r="TN37" s="2556"/>
      <c r="TO37" s="2556"/>
      <c r="TP37" s="2143"/>
      <c r="TQ37" s="2142"/>
      <c r="TR37" s="2140"/>
      <c r="TS37" s="2140"/>
      <c r="TT37" s="2143"/>
      <c r="TU37" s="2142"/>
      <c r="TV37" s="2140"/>
      <c r="TW37" s="2140"/>
      <c r="TX37" s="2143"/>
      <c r="TY37" s="2142"/>
      <c r="TZ37" s="2140"/>
      <c r="UA37" s="2140"/>
      <c r="UB37" s="2141"/>
      <c r="UC37" s="1810"/>
      <c r="UD37" s="1811"/>
      <c r="UE37" s="1811"/>
      <c r="UF37" s="1831"/>
      <c r="UG37" s="1810"/>
      <c r="UH37" s="1811"/>
      <c r="UI37" s="1811"/>
      <c r="UJ37" s="1831"/>
      <c r="UK37" s="1810"/>
      <c r="UL37" s="1811"/>
      <c r="UM37" s="1811"/>
      <c r="UN37" s="1831"/>
      <c r="UO37" s="1810"/>
      <c r="UP37" s="1811"/>
      <c r="UQ37" s="1811"/>
      <c r="UR37" s="1831"/>
      <c r="US37" s="1810"/>
      <c r="UT37" s="1811"/>
      <c r="UU37" s="1811"/>
      <c r="UV37" s="1831"/>
      <c r="UW37" s="1810"/>
      <c r="UX37" s="1811"/>
      <c r="UY37" s="1811"/>
      <c r="UZ37" s="1831"/>
      <c r="VA37" s="1810"/>
      <c r="VB37" s="1811"/>
      <c r="VC37" s="1811"/>
      <c r="VD37" s="1831"/>
      <c r="VE37" s="1810"/>
      <c r="VF37" s="1811"/>
      <c r="VG37" s="1811"/>
      <c r="VH37" s="1831"/>
      <c r="VI37" s="1810"/>
      <c r="VJ37" s="1811"/>
      <c r="VK37" s="1811"/>
      <c r="VL37" s="1831"/>
      <c r="VM37" s="1810"/>
      <c r="VN37" s="1811"/>
      <c r="VO37" s="1811"/>
      <c r="VP37" s="1831"/>
      <c r="VQ37" s="1810"/>
      <c r="VR37" s="1811"/>
      <c r="VS37" s="1811"/>
      <c r="VT37" s="1831"/>
      <c r="VU37" s="1810"/>
      <c r="VV37" s="1811"/>
      <c r="VW37" s="1811"/>
      <c r="VX37" s="1831"/>
      <c r="VY37" s="1810"/>
      <c r="VZ37" s="1831"/>
      <c r="WA37" s="1811"/>
      <c r="WB37" s="1831"/>
      <c r="WC37" s="1810"/>
      <c r="WD37" s="1811"/>
      <c r="WE37" s="1811"/>
      <c r="WF37" s="1831"/>
      <c r="WG37" s="1810"/>
      <c r="WH37" s="1811"/>
      <c r="WI37" s="1811"/>
      <c r="WJ37" s="1831"/>
      <c r="WK37" s="1810"/>
      <c r="WL37" s="1811"/>
      <c r="WM37" s="1811"/>
      <c r="WN37" s="1831"/>
      <c r="WO37" s="1810"/>
      <c r="WP37" s="1811"/>
      <c r="WQ37" s="1811"/>
      <c r="WR37" s="1831"/>
      <c r="WS37" s="1810"/>
      <c r="WT37" s="1811"/>
      <c r="WU37" s="1811"/>
      <c r="WV37" s="1831"/>
      <c r="WW37" s="1810"/>
      <c r="WX37" s="1811"/>
      <c r="WY37" s="1811"/>
      <c r="WZ37" s="1831"/>
      <c r="XA37" s="1810"/>
      <c r="XB37" s="1811"/>
      <c r="XC37" s="1811"/>
      <c r="XD37" s="1831"/>
      <c r="XE37" s="1810"/>
      <c r="XF37" s="1811"/>
      <c r="XG37" s="1811"/>
      <c r="XH37" s="1831"/>
      <c r="XI37" s="1810"/>
      <c r="XJ37" s="1811"/>
      <c r="XK37" s="1811"/>
      <c r="XL37" s="1831"/>
      <c r="XM37" s="1810" t="s">
        <v>2367</v>
      </c>
      <c r="XN37" s="1840" t="s">
        <v>2002</v>
      </c>
      <c r="XO37" s="1840" t="s">
        <v>2414</v>
      </c>
      <c r="XP37" s="1843" t="s">
        <v>897</v>
      </c>
      <c r="XQ37" s="1961" t="s">
        <v>1927</v>
      </c>
      <c r="XR37" s="1840" t="s">
        <v>1936</v>
      </c>
      <c r="XS37" s="1840" t="s">
        <v>1942</v>
      </c>
      <c r="XT37" s="1843" t="s">
        <v>897</v>
      </c>
      <c r="XU37" s="1961" t="s">
        <v>2113</v>
      </c>
      <c r="XV37" s="1840" t="s">
        <v>1956</v>
      </c>
      <c r="XW37" s="1840" t="s">
        <v>2416</v>
      </c>
      <c r="XX37" s="1843" t="s">
        <v>897</v>
      </c>
      <c r="XY37" s="1961" t="s">
        <v>2011</v>
      </c>
      <c r="XZ37" s="1840" t="s">
        <v>2353</v>
      </c>
      <c r="YA37" s="1840" t="s">
        <v>1953</v>
      </c>
      <c r="YB37" s="363" t="s">
        <v>2172</v>
      </c>
      <c r="YC37" s="1158" t="s">
        <v>2009</v>
      </c>
      <c r="YD37" s="360" t="s">
        <v>2003</v>
      </c>
      <c r="YE37" s="360" t="s">
        <v>1941</v>
      </c>
      <c r="YF37" s="363" t="s">
        <v>897</v>
      </c>
      <c r="YG37" s="1158" t="s">
        <v>1977</v>
      </c>
      <c r="YH37" s="360" t="s">
        <v>2413</v>
      </c>
      <c r="YI37" s="360" t="s">
        <v>2279</v>
      </c>
      <c r="YJ37" s="363" t="s">
        <v>897</v>
      </c>
      <c r="YK37" s="1158" t="s">
        <v>2415</v>
      </c>
      <c r="YL37" s="360" t="s">
        <v>1963</v>
      </c>
      <c r="YM37" s="360" t="s">
        <v>2362</v>
      </c>
      <c r="YN37" s="1345" t="s">
        <v>897</v>
      </c>
      <c r="YO37" s="1158" t="s">
        <v>2357</v>
      </c>
      <c r="YP37" s="360" t="s">
        <v>1951</v>
      </c>
      <c r="YQ37" s="360" t="s">
        <v>2412</v>
      </c>
      <c r="YR37" s="363" t="s">
        <v>320</v>
      </c>
      <c r="YS37" s="2142" t="s">
        <v>1919</v>
      </c>
      <c r="YT37" s="2140" t="s">
        <v>2356</v>
      </c>
      <c r="YU37" s="2140" t="s">
        <v>2360</v>
      </c>
      <c r="YV37" s="2141" t="s">
        <v>897</v>
      </c>
      <c r="YW37" s="2142" t="s">
        <v>1990</v>
      </c>
      <c r="YX37" s="2140" t="s">
        <v>1925</v>
      </c>
      <c r="YY37" s="2140" t="s">
        <v>2005</v>
      </c>
      <c r="YZ37" s="2141" t="s">
        <v>897</v>
      </c>
      <c r="ZA37" s="1158" t="s">
        <v>1897</v>
      </c>
      <c r="ZB37" s="360" t="s">
        <v>1936</v>
      </c>
      <c r="ZC37" s="360" t="s">
        <v>2112</v>
      </c>
      <c r="ZD37" s="363" t="s">
        <v>897</v>
      </c>
      <c r="ZE37" s="1158" t="s">
        <v>1999</v>
      </c>
      <c r="ZF37" s="360" t="s">
        <v>1931</v>
      </c>
      <c r="ZG37" s="360" t="s">
        <v>2352</v>
      </c>
      <c r="ZH37" s="363" t="s">
        <v>897</v>
      </c>
      <c r="ZI37" s="1158" t="s">
        <v>1963</v>
      </c>
      <c r="ZJ37" s="360" t="s">
        <v>2049</v>
      </c>
      <c r="ZK37" s="360" t="s">
        <v>1937</v>
      </c>
      <c r="ZL37" s="1345" t="s">
        <v>897</v>
      </c>
      <c r="ZM37" s="1158" t="s">
        <v>2415</v>
      </c>
      <c r="ZN37" s="360" t="s">
        <v>2009</v>
      </c>
      <c r="ZO37" s="360" t="s">
        <v>2279</v>
      </c>
      <c r="ZP37" s="363" t="s">
        <v>2173</v>
      </c>
      <c r="ZQ37" s="2142" t="s">
        <v>1975</v>
      </c>
      <c r="ZR37" s="2140" t="s">
        <v>1955</v>
      </c>
      <c r="ZS37" s="2140" t="s">
        <v>1926</v>
      </c>
      <c r="ZT37" s="2141" t="s">
        <v>897</v>
      </c>
      <c r="ZU37" s="2142" t="s">
        <v>1939</v>
      </c>
      <c r="ZV37" s="2140" t="s">
        <v>2354</v>
      </c>
      <c r="ZW37" s="2140" t="s">
        <v>1978</v>
      </c>
      <c r="ZX37" s="2141" t="s">
        <v>897</v>
      </c>
      <c r="ZY37" s="2142" t="s">
        <v>1996</v>
      </c>
      <c r="ZZ37" s="2140" t="s">
        <v>2046</v>
      </c>
      <c r="AAA37" s="2140" t="s">
        <v>2363</v>
      </c>
      <c r="AAB37" s="2141" t="s">
        <v>897</v>
      </c>
      <c r="AAC37" s="2142" t="s">
        <v>2002</v>
      </c>
      <c r="AAD37" s="2140" t="s">
        <v>1949</v>
      </c>
      <c r="AAE37" s="2140" t="s">
        <v>1925</v>
      </c>
      <c r="AAF37" s="2141" t="s">
        <v>897</v>
      </c>
      <c r="AAG37" s="2142" t="s">
        <v>1928</v>
      </c>
      <c r="AAH37" s="2140" t="s">
        <v>2010</v>
      </c>
      <c r="AAI37" s="2140" t="s">
        <v>1897</v>
      </c>
      <c r="AAJ37" s="2141" t="s">
        <v>897</v>
      </c>
      <c r="AAK37" s="2142" t="s">
        <v>1919</v>
      </c>
      <c r="AAL37" s="2140" t="s">
        <v>2113</v>
      </c>
      <c r="AAM37" s="2140" t="s">
        <v>2357</v>
      </c>
      <c r="AAN37" s="2143" t="s">
        <v>897</v>
      </c>
      <c r="AAO37" s="2142" t="s">
        <v>1955</v>
      </c>
      <c r="AAP37" s="2140" t="s">
        <v>1941</v>
      </c>
      <c r="AAQ37" s="2140" t="s">
        <v>1920</v>
      </c>
      <c r="AAR37" s="2141" t="s">
        <v>897</v>
      </c>
      <c r="AAS37" s="2142" t="s">
        <v>2417</v>
      </c>
      <c r="AAT37" s="2140" t="s">
        <v>2280</v>
      </c>
      <c r="AAU37" s="2140" t="s">
        <v>1996</v>
      </c>
      <c r="AAV37" s="2143" t="s">
        <v>897</v>
      </c>
      <c r="AAW37" s="2417" t="s">
        <v>2723</v>
      </c>
      <c r="AAX37" s="2140" t="s">
        <v>1974</v>
      </c>
      <c r="AAY37" s="2140" t="s">
        <v>1933</v>
      </c>
      <c r="AAZ37" s="2141" t="s">
        <v>897</v>
      </c>
      <c r="ABA37" s="2142" t="s">
        <v>2005</v>
      </c>
      <c r="ABB37" s="2140" t="s">
        <v>1951</v>
      </c>
      <c r="ABC37" s="2140" t="s">
        <v>1931</v>
      </c>
      <c r="ABD37" s="2141" t="s">
        <v>897</v>
      </c>
      <c r="ABE37" s="2142" t="s">
        <v>2010</v>
      </c>
      <c r="ABF37" s="2140" t="s">
        <v>1963</v>
      </c>
      <c r="ABG37" s="2140" t="s">
        <v>897</v>
      </c>
      <c r="ABH37" s="2141" t="s">
        <v>897</v>
      </c>
      <c r="ABI37" s="2142" t="s">
        <v>1926</v>
      </c>
      <c r="ABJ37" s="2140" t="s">
        <v>1958</v>
      </c>
      <c r="ABK37" s="2140" t="s">
        <v>2358</v>
      </c>
      <c r="ABL37" s="2141" t="s">
        <v>897</v>
      </c>
      <c r="ABM37" s="2142" t="s">
        <v>1954</v>
      </c>
      <c r="ABN37" s="2140" t="s">
        <v>2414</v>
      </c>
      <c r="ABO37" s="2140" t="s">
        <v>2360</v>
      </c>
      <c r="ABP37" s="2141" t="s">
        <v>897</v>
      </c>
      <c r="ABQ37" s="1810" t="s">
        <v>2601</v>
      </c>
      <c r="ABR37" s="1811" t="s">
        <v>2824</v>
      </c>
      <c r="ABS37" s="1811" t="s">
        <v>2002</v>
      </c>
      <c r="ABT37" s="1831" t="s">
        <v>897</v>
      </c>
      <c r="ABU37" s="1810" t="s">
        <v>1945</v>
      </c>
      <c r="ABV37" s="1811" t="s">
        <v>2367</v>
      </c>
      <c r="ABW37" s="1811" t="s">
        <v>1947</v>
      </c>
      <c r="ABX37" s="1831" t="s">
        <v>897</v>
      </c>
      <c r="ABY37" s="1810" t="s">
        <v>1936</v>
      </c>
      <c r="ABZ37" s="1811" t="s">
        <v>1925</v>
      </c>
      <c r="ACA37" s="1811" t="s">
        <v>2363</v>
      </c>
      <c r="ACB37" s="1831" t="s">
        <v>897</v>
      </c>
      <c r="ACC37" s="1810" t="s">
        <v>1928</v>
      </c>
      <c r="ACD37" s="1811" t="s">
        <v>2009</v>
      </c>
      <c r="ACE37" s="1811" t="s">
        <v>1933</v>
      </c>
      <c r="ACF37" s="1831" t="s">
        <v>897</v>
      </c>
      <c r="ACG37" s="1810" t="s">
        <v>2364</v>
      </c>
      <c r="ACH37" s="1811" t="s">
        <v>2280</v>
      </c>
      <c r="ACI37" s="1811" t="s">
        <v>2619</v>
      </c>
      <c r="ACJ37" s="1831" t="s">
        <v>897</v>
      </c>
      <c r="ACK37" s="1810" t="s">
        <v>2727</v>
      </c>
      <c r="ACL37" s="1811" t="s">
        <v>2112</v>
      </c>
      <c r="ACM37" s="1811" t="s">
        <v>2046</v>
      </c>
      <c r="ACN37" s="1831" t="s">
        <v>897</v>
      </c>
      <c r="ACO37" s="1810" t="s">
        <v>1951</v>
      </c>
      <c r="ACP37" s="1811" t="s">
        <v>2356</v>
      </c>
      <c r="ACQ37" s="1811" t="s">
        <v>2417</v>
      </c>
      <c r="ACR37" s="1831" t="s">
        <v>897</v>
      </c>
      <c r="ACS37" s="1810" t="s">
        <v>2002</v>
      </c>
      <c r="ACT37" s="1811" t="s">
        <v>2825</v>
      </c>
      <c r="ACU37" s="1811" t="s">
        <v>2362</v>
      </c>
      <c r="ACV37" s="1831" t="s">
        <v>897</v>
      </c>
      <c r="ACW37" s="1810" t="s">
        <v>897</v>
      </c>
      <c r="ACX37" s="1811" t="s">
        <v>897</v>
      </c>
      <c r="ACY37" s="1811" t="s">
        <v>897</v>
      </c>
      <c r="ACZ37" s="1831" t="s">
        <v>897</v>
      </c>
      <c r="ADA37" s="1810" t="s">
        <v>1963</v>
      </c>
      <c r="ADB37" s="1811" t="s">
        <v>1925</v>
      </c>
      <c r="ADC37" s="1811" t="s">
        <v>1896</v>
      </c>
      <c r="ADD37" s="1831" t="s">
        <v>897</v>
      </c>
      <c r="ADE37" s="1810" t="s">
        <v>1980</v>
      </c>
      <c r="ADF37" s="1811" t="s">
        <v>2357</v>
      </c>
      <c r="ADG37" s="1811" t="s">
        <v>1933</v>
      </c>
      <c r="ADH37" s="1831" t="s">
        <v>897</v>
      </c>
      <c r="ADI37" s="1810" t="s">
        <v>897</v>
      </c>
      <c r="ADJ37" s="1811" t="s">
        <v>897</v>
      </c>
      <c r="ADK37" s="1811" t="s">
        <v>897</v>
      </c>
      <c r="ADL37" s="1831" t="s">
        <v>897</v>
      </c>
      <c r="ADM37" s="1810" t="s">
        <v>2011</v>
      </c>
      <c r="ADN37" s="1811" t="s">
        <v>1945</v>
      </c>
      <c r="ADO37" s="1811" t="s">
        <v>1978</v>
      </c>
      <c r="ADP37" s="1831" t="s">
        <v>897</v>
      </c>
      <c r="ADQ37" s="1810" t="s">
        <v>2413</v>
      </c>
      <c r="ADR37" s="1811" t="s">
        <v>2620</v>
      </c>
      <c r="ADS37" s="1811" t="s">
        <v>2049</v>
      </c>
      <c r="ADT37" s="1831" t="s">
        <v>897</v>
      </c>
      <c r="ADU37" s="1810" t="s">
        <v>2358</v>
      </c>
      <c r="ADV37" s="1811" t="s">
        <v>1928</v>
      </c>
      <c r="ADW37" s="1811" t="s">
        <v>2415</v>
      </c>
      <c r="ADX37" s="1831" t="s">
        <v>897</v>
      </c>
      <c r="ADY37" s="2583" t="s">
        <v>2735</v>
      </c>
      <c r="ADZ37" s="1844" t="s">
        <v>2280</v>
      </c>
      <c r="AEA37" s="1844" t="s">
        <v>2414</v>
      </c>
      <c r="AEB37" s="2584" t="s">
        <v>897</v>
      </c>
      <c r="AEC37" s="2583" t="s">
        <v>2412</v>
      </c>
      <c r="AED37" s="1844" t="s">
        <v>2360</v>
      </c>
      <c r="AEE37" s="1844" t="s">
        <v>2113</v>
      </c>
      <c r="AEF37" s="2645" t="s">
        <v>897</v>
      </c>
      <c r="AEG37" s="1810" t="s">
        <v>2357</v>
      </c>
      <c r="AEH37" s="1811" t="s">
        <v>1949</v>
      </c>
      <c r="AEI37" s="1811" t="s">
        <v>1999</v>
      </c>
      <c r="AEJ37" s="1831" t="s">
        <v>897</v>
      </c>
      <c r="AEK37" s="1810" t="s">
        <v>1990</v>
      </c>
      <c r="AEL37" s="1811" t="s">
        <v>1945</v>
      </c>
      <c r="AEM37" s="1811" t="s">
        <v>1978</v>
      </c>
      <c r="AEN37" s="1831" t="s">
        <v>897</v>
      </c>
      <c r="AEO37" s="1810" t="s">
        <v>2827</v>
      </c>
      <c r="AEP37" s="1811" t="s">
        <v>2049</v>
      </c>
      <c r="AEQ37" s="1811" t="s">
        <v>2352</v>
      </c>
      <c r="AER37" s="1812" t="s">
        <v>897</v>
      </c>
      <c r="AES37" s="43" t="s">
        <v>182</v>
      </c>
      <c r="AET37" s="2653" t="s">
        <v>2400</v>
      </c>
      <c r="AEU37" s="2142">
        <f t="shared" si="7"/>
        <v>19</v>
      </c>
      <c r="AEV37" s="2140">
        <f t="shared" si="8"/>
        <v>11</v>
      </c>
      <c r="AEW37" s="2143">
        <f t="shared" si="9"/>
        <v>30</v>
      </c>
      <c r="AEX37" s="2557">
        <f t="shared" si="10"/>
        <v>0.6333333333333333</v>
      </c>
      <c r="AEY37" s="2142">
        <f t="shared" si="11"/>
        <v>12</v>
      </c>
      <c r="AEZ37" s="2140">
        <f t="shared" si="12"/>
        <v>6</v>
      </c>
      <c r="AFA37" s="2143">
        <f t="shared" si="13"/>
        <v>18</v>
      </c>
      <c r="AFB37" s="2524">
        <f t="shared" si="14"/>
        <v>0.66666666666666663</v>
      </c>
    </row>
    <row r="38" spans="1:835" x14ac:dyDescent="0.2">
      <c r="A38" s="281"/>
      <c r="B38" s="74" t="s">
        <v>697</v>
      </c>
      <c r="C38" s="569">
        <f t="shared" ca="1" si="19"/>
        <v>15</v>
      </c>
      <c r="D38" s="574">
        <v>40689</v>
      </c>
      <c r="E38" s="331" t="s">
        <v>1517</v>
      </c>
      <c r="F38" s="74" t="s">
        <v>17</v>
      </c>
      <c r="G38" s="263" t="s">
        <v>16</v>
      </c>
      <c r="H38" s="76">
        <f>COUNTIF($L38:$XFD38,"*○*")</f>
        <v>114</v>
      </c>
      <c r="I38" s="77">
        <f>COUNTIF($L38:$XFD38,"*●*")</f>
        <v>139</v>
      </c>
      <c r="J38" s="77">
        <f t="shared" si="20"/>
        <v>253</v>
      </c>
      <c r="K38" s="95">
        <f t="shared" si="21"/>
        <v>0.45059288537549408</v>
      </c>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c r="KY38" s="225"/>
      <c r="KZ38" s="225"/>
      <c r="LA38" s="225"/>
      <c r="LB38" s="225"/>
      <c r="LC38" s="225"/>
      <c r="LD38" s="225"/>
      <c r="LE38" s="225"/>
      <c r="LF38" s="225"/>
      <c r="LG38" s="225"/>
      <c r="LH38" s="225"/>
      <c r="LI38" s="225"/>
      <c r="LJ38" s="225"/>
      <c r="LK38" s="225"/>
      <c r="LL38" s="225"/>
      <c r="LM38" s="225"/>
      <c r="LN38" s="225"/>
      <c r="LO38" s="225"/>
      <c r="LP38" s="225"/>
      <c r="LQ38" s="225"/>
      <c r="LR38" s="225"/>
      <c r="LS38" s="225"/>
      <c r="LT38" s="225"/>
      <c r="LU38" s="225"/>
      <c r="LV38" s="225"/>
      <c r="LW38" s="225"/>
      <c r="LX38" s="225"/>
      <c r="LY38" s="225"/>
      <c r="LZ38" s="225"/>
      <c r="MA38" s="225"/>
      <c r="MB38" s="225"/>
      <c r="MC38" s="225"/>
      <c r="MD38" s="225"/>
      <c r="ME38" s="225"/>
      <c r="MF38" s="225"/>
      <c r="MG38" s="225"/>
      <c r="MH38" s="225"/>
      <c r="MI38" s="225"/>
      <c r="MJ38" s="76"/>
      <c r="MK38" s="77"/>
      <c r="ML38" s="77"/>
      <c r="MM38" s="110"/>
      <c r="MN38" s="76"/>
      <c r="MO38" s="77"/>
      <c r="MP38" s="77"/>
      <c r="MQ38" s="110"/>
      <c r="MR38" s="76"/>
      <c r="MS38" s="77"/>
      <c r="MT38" s="77"/>
      <c r="MU38" s="110"/>
      <c r="MV38" s="338"/>
      <c r="MW38" s="77"/>
      <c r="MX38" s="77"/>
      <c r="MY38" s="933"/>
      <c r="MZ38" s="338"/>
      <c r="NA38" s="77"/>
      <c r="NB38" s="77"/>
      <c r="NC38" s="110"/>
      <c r="ND38" s="338"/>
      <c r="NE38" s="77"/>
      <c r="NF38" s="77"/>
      <c r="NG38" s="933"/>
      <c r="NH38" s="338"/>
      <c r="NI38" s="77"/>
      <c r="NJ38" s="77"/>
      <c r="NK38" s="933"/>
      <c r="NL38" s="338"/>
      <c r="NM38" s="77"/>
      <c r="NN38" s="77"/>
      <c r="NO38" s="933"/>
      <c r="NP38" s="338"/>
      <c r="NQ38" s="77"/>
      <c r="NR38" s="77"/>
      <c r="NS38" s="933"/>
      <c r="NT38" s="338"/>
      <c r="NU38" s="77"/>
      <c r="NV38" s="77"/>
      <c r="NW38" s="933"/>
      <c r="NX38" s="338"/>
      <c r="NY38" s="77"/>
      <c r="NZ38" s="77"/>
      <c r="OA38" s="110"/>
      <c r="OB38" s="338"/>
      <c r="OC38" s="77"/>
      <c r="OD38" s="77"/>
      <c r="OE38" s="933"/>
      <c r="OF38" s="338"/>
      <c r="OG38" s="77"/>
      <c r="OH38" s="77"/>
      <c r="OI38" s="933"/>
      <c r="OJ38" s="338"/>
      <c r="OK38" s="77"/>
      <c r="OL38" s="77"/>
      <c r="OM38" s="933"/>
      <c r="ON38" s="338"/>
      <c r="OO38" s="77"/>
      <c r="OP38" s="77"/>
      <c r="OQ38" s="933"/>
      <c r="OR38" s="338"/>
      <c r="OS38" s="77"/>
      <c r="OT38" s="77"/>
      <c r="OU38" s="933"/>
      <c r="OV38" s="338"/>
      <c r="OW38" s="77"/>
      <c r="OX38" s="77"/>
      <c r="OY38" s="933"/>
      <c r="OZ38" s="338"/>
      <c r="PA38" s="77"/>
      <c r="PB38" s="77"/>
      <c r="PC38" s="933"/>
      <c r="PD38" s="338"/>
      <c r="PE38" s="77"/>
      <c r="PF38" s="77"/>
      <c r="PG38" s="933"/>
      <c r="PH38" s="338"/>
      <c r="PI38" s="77"/>
      <c r="PJ38" s="77"/>
      <c r="PK38" s="933"/>
      <c r="PL38" s="338"/>
      <c r="PM38" s="77"/>
      <c r="PN38" s="77"/>
      <c r="PO38" s="77"/>
      <c r="PP38" s="110"/>
      <c r="PQ38" s="338"/>
      <c r="PR38" s="77"/>
      <c r="PS38" s="77"/>
      <c r="PT38" s="933"/>
      <c r="PU38" s="1408"/>
      <c r="PV38" s="1409"/>
      <c r="PW38" s="1409"/>
      <c r="PX38" s="933"/>
      <c r="PY38" s="338"/>
      <c r="PZ38" s="77"/>
      <c r="QA38" s="77"/>
      <c r="QB38" s="933"/>
      <c r="QC38" s="338" t="s">
        <v>800</v>
      </c>
      <c r="QD38" s="77" t="s">
        <v>814</v>
      </c>
      <c r="QE38" s="77" t="s">
        <v>462</v>
      </c>
      <c r="QF38" s="933"/>
      <c r="QG38" s="338" t="s">
        <v>811</v>
      </c>
      <c r="QH38" s="77" t="s">
        <v>1153</v>
      </c>
      <c r="QI38" s="77" t="s">
        <v>449</v>
      </c>
      <c r="QJ38" s="933"/>
      <c r="QK38" s="338" t="s">
        <v>1111</v>
      </c>
      <c r="QL38" s="77" t="s">
        <v>1102</v>
      </c>
      <c r="QM38" s="77" t="s">
        <v>1110</v>
      </c>
      <c r="QN38" s="933"/>
      <c r="QO38" s="338" t="s">
        <v>1103</v>
      </c>
      <c r="QP38" s="77" t="s">
        <v>1457</v>
      </c>
      <c r="QQ38" s="77" t="s">
        <v>1518</v>
      </c>
      <c r="QR38" s="933"/>
      <c r="QS38" s="338" t="s">
        <v>1450</v>
      </c>
      <c r="QT38" s="77" t="s">
        <v>1500</v>
      </c>
      <c r="QU38" s="77" t="s">
        <v>1452</v>
      </c>
      <c r="QV38" s="933"/>
      <c r="QW38" s="338" t="s">
        <v>1453</v>
      </c>
      <c r="QX38" s="77" t="s">
        <v>477</v>
      </c>
      <c r="QY38" s="77" t="s">
        <v>1516</v>
      </c>
      <c r="QZ38" s="933"/>
      <c r="RA38" s="338" t="s">
        <v>1441</v>
      </c>
      <c r="RB38" s="77" t="s">
        <v>974</v>
      </c>
      <c r="RC38" s="77" t="s">
        <v>1105</v>
      </c>
      <c r="RD38" s="933"/>
      <c r="RE38" s="338" t="s">
        <v>1096</v>
      </c>
      <c r="RF38" s="116" t="s">
        <v>1439</v>
      </c>
      <c r="RG38" s="116" t="s">
        <v>1501</v>
      </c>
      <c r="RH38" s="1069"/>
      <c r="RI38" s="1051" t="s">
        <v>816</v>
      </c>
      <c r="RJ38" s="116" t="s">
        <v>814</v>
      </c>
      <c r="RK38" s="116" t="s">
        <v>1153</v>
      </c>
      <c r="RL38" s="1069"/>
      <c r="RM38" s="1051" t="s">
        <v>175</v>
      </c>
      <c r="RN38" s="116" t="s">
        <v>210</v>
      </c>
      <c r="RO38" s="77" t="s">
        <v>1107</v>
      </c>
      <c r="RP38" s="933" t="s">
        <v>137</v>
      </c>
      <c r="RQ38" s="338" t="s">
        <v>1100</v>
      </c>
      <c r="RR38" s="77" t="s">
        <v>1103</v>
      </c>
      <c r="RS38" s="79" t="s">
        <v>1108</v>
      </c>
      <c r="RT38" s="1055"/>
      <c r="RU38" s="1054" t="s">
        <v>1012</v>
      </c>
      <c r="RV38" s="79" t="s">
        <v>1102</v>
      </c>
      <c r="RW38" s="79" t="s">
        <v>813</v>
      </c>
      <c r="RX38" s="1055"/>
      <c r="RY38" s="1054" t="s">
        <v>1502</v>
      </c>
      <c r="RZ38" s="79" t="s">
        <v>1452</v>
      </c>
      <c r="SA38" s="79" t="s">
        <v>207</v>
      </c>
      <c r="SB38" s="1055"/>
      <c r="SC38" s="1054" t="s">
        <v>447</v>
      </c>
      <c r="SD38" s="79" t="s">
        <v>1112</v>
      </c>
      <c r="SE38" s="79" t="s">
        <v>1453</v>
      </c>
      <c r="SF38" s="1055" t="s">
        <v>132</v>
      </c>
      <c r="SG38" s="338" t="s">
        <v>1449</v>
      </c>
      <c r="SH38" s="77" t="s">
        <v>1500</v>
      </c>
      <c r="SI38" s="77" t="s">
        <v>452</v>
      </c>
      <c r="SJ38" s="933"/>
      <c r="SK38" s="338" t="s">
        <v>1459</v>
      </c>
      <c r="SL38" s="77" t="s">
        <v>1651</v>
      </c>
      <c r="SM38" s="77" t="s">
        <v>1450</v>
      </c>
      <c r="SN38" s="933"/>
      <c r="SO38" s="338" t="s">
        <v>1451</v>
      </c>
      <c r="SP38" s="77" t="s">
        <v>1111</v>
      </c>
      <c r="SQ38" s="77" t="s">
        <v>974</v>
      </c>
      <c r="SR38" s="933"/>
      <c r="SS38" s="1052" t="s">
        <v>1446</v>
      </c>
      <c r="ST38" s="81" t="s">
        <v>1714</v>
      </c>
      <c r="SU38" s="81" t="s">
        <v>1104</v>
      </c>
      <c r="SV38" s="1053"/>
      <c r="SW38" s="1052" t="s">
        <v>1103</v>
      </c>
      <c r="SX38" s="81" t="s">
        <v>133</v>
      </c>
      <c r="SY38" s="77" t="s">
        <v>814</v>
      </c>
      <c r="SZ38" s="110" t="s">
        <v>1440</v>
      </c>
      <c r="TA38" s="338" t="s">
        <v>816</v>
      </c>
      <c r="TB38" s="79" t="s">
        <v>1096</v>
      </c>
      <c r="TC38" s="79" t="s">
        <v>1635</v>
      </c>
      <c r="TD38" s="1055"/>
      <c r="TE38" s="1054" t="s">
        <v>1106</v>
      </c>
      <c r="TF38" s="79" t="s">
        <v>1516</v>
      </c>
      <c r="TG38" s="79" t="s">
        <v>175</v>
      </c>
      <c r="TH38" s="1055"/>
      <c r="TI38" s="1054" t="s">
        <v>500</v>
      </c>
      <c r="TJ38" s="79" t="s">
        <v>1100</v>
      </c>
      <c r="TK38" s="79" t="s">
        <v>447</v>
      </c>
      <c r="TL38" s="1055"/>
      <c r="TM38" s="2396" t="s">
        <v>223</v>
      </c>
      <c r="TN38" s="79" t="s">
        <v>1442</v>
      </c>
      <c r="TO38" s="79" t="s">
        <v>132</v>
      </c>
      <c r="TP38" s="2397" t="s">
        <v>1450</v>
      </c>
      <c r="TQ38" s="2392" t="s">
        <v>1459</v>
      </c>
      <c r="TR38" s="2390" t="s">
        <v>1747</v>
      </c>
      <c r="TS38" s="2390" t="s">
        <v>1110</v>
      </c>
      <c r="TT38" s="2397"/>
      <c r="TU38" s="2392" t="s">
        <v>1931</v>
      </c>
      <c r="TV38" s="2390" t="s">
        <v>1975</v>
      </c>
      <c r="TW38" s="2390" t="s">
        <v>1980</v>
      </c>
      <c r="TX38" s="2397"/>
      <c r="TY38" s="2392" t="s">
        <v>897</v>
      </c>
      <c r="TZ38" s="2390" t="s">
        <v>897</v>
      </c>
      <c r="UA38" s="2390" t="s">
        <v>897</v>
      </c>
      <c r="UB38" s="2391"/>
      <c r="UC38" s="2393" t="s">
        <v>1977</v>
      </c>
      <c r="UD38" s="2394" t="s">
        <v>1998</v>
      </c>
      <c r="UE38" s="2394" t="s">
        <v>2085</v>
      </c>
      <c r="UF38" s="1020" t="s">
        <v>1965</v>
      </c>
      <c r="UG38" s="1587" t="s">
        <v>2008</v>
      </c>
      <c r="UH38" s="1020" t="s">
        <v>1953</v>
      </c>
      <c r="UI38" s="1020" t="s">
        <v>2003</v>
      </c>
      <c r="UJ38" s="1034"/>
      <c r="UK38" s="1587" t="s">
        <v>897</v>
      </c>
      <c r="UL38" s="1020" t="s">
        <v>897</v>
      </c>
      <c r="UM38" s="1020" t="s">
        <v>897</v>
      </c>
      <c r="UN38" s="1034"/>
      <c r="UO38" s="1587" t="s">
        <v>1947</v>
      </c>
      <c r="UP38" s="1020" t="s">
        <v>2002</v>
      </c>
      <c r="UQ38" s="117" t="s">
        <v>210</v>
      </c>
      <c r="UR38" s="1078" t="s">
        <v>2005</v>
      </c>
      <c r="US38" s="1435" t="s">
        <v>1102</v>
      </c>
      <c r="UT38" s="1012" t="s">
        <v>447</v>
      </c>
      <c r="UU38" s="1012" t="s">
        <v>1714</v>
      </c>
      <c r="UV38" s="1078"/>
      <c r="UW38" s="1805" t="s">
        <v>2048</v>
      </c>
      <c r="UX38" s="1723" t="s">
        <v>1967</v>
      </c>
      <c r="UY38" s="1723" t="s">
        <v>1957</v>
      </c>
      <c r="UZ38" s="1780" t="s">
        <v>897</v>
      </c>
      <c r="VA38" s="1805" t="s">
        <v>1943</v>
      </c>
      <c r="VB38" s="1723" t="s">
        <v>1945</v>
      </c>
      <c r="VC38" s="1723" t="s">
        <v>1961</v>
      </c>
      <c r="VD38" s="1780" t="s">
        <v>897</v>
      </c>
      <c r="VE38" s="1805" t="s">
        <v>1952</v>
      </c>
      <c r="VF38" s="1723" t="s">
        <v>2046</v>
      </c>
      <c r="VG38" s="1723" t="s">
        <v>1951</v>
      </c>
      <c r="VH38" s="1780" t="s">
        <v>897</v>
      </c>
      <c r="VI38" s="1805" t="s">
        <v>1832</v>
      </c>
      <c r="VJ38" s="1723" t="s">
        <v>1516</v>
      </c>
      <c r="VK38" s="1723" t="s">
        <v>989</v>
      </c>
      <c r="VL38" s="1780" t="s">
        <v>897</v>
      </c>
      <c r="VM38" s="1805" t="s">
        <v>1449</v>
      </c>
      <c r="VN38" s="1723" t="s">
        <v>2157</v>
      </c>
      <c r="VO38" s="1723" t="s">
        <v>1100</v>
      </c>
      <c r="VP38" s="1780" t="s">
        <v>897</v>
      </c>
      <c r="VQ38" s="1805" t="s">
        <v>1830</v>
      </c>
      <c r="VR38" s="1020" t="s">
        <v>1445</v>
      </c>
      <c r="VS38" s="1020" t="s">
        <v>1822</v>
      </c>
      <c r="VT38" s="1034" t="s">
        <v>897</v>
      </c>
      <c r="VU38" s="1587" t="s">
        <v>1947</v>
      </c>
      <c r="VV38" s="1020" t="s">
        <v>1953</v>
      </c>
      <c r="VW38" s="1020" t="s">
        <v>1966</v>
      </c>
      <c r="VX38" s="1034" t="s">
        <v>897</v>
      </c>
      <c r="VY38" s="1587" t="s">
        <v>2000</v>
      </c>
      <c r="VZ38" s="117" t="s">
        <v>320</v>
      </c>
      <c r="WA38" s="1723" t="s">
        <v>1919</v>
      </c>
      <c r="WB38" s="1780" t="s">
        <v>1914</v>
      </c>
      <c r="WC38" s="1805" t="s">
        <v>1931</v>
      </c>
      <c r="WD38" s="1723" t="s">
        <v>2049</v>
      </c>
      <c r="WE38" s="1723" t="s">
        <v>1978</v>
      </c>
      <c r="WF38" s="1780" t="s">
        <v>897</v>
      </c>
      <c r="WG38" s="1805" t="s">
        <v>2046</v>
      </c>
      <c r="WH38" s="1723" t="s">
        <v>2004</v>
      </c>
      <c r="WI38" s="1723" t="s">
        <v>2009</v>
      </c>
      <c r="WJ38" s="1780" t="s">
        <v>897</v>
      </c>
      <c r="WK38" s="1805" t="s">
        <v>2005</v>
      </c>
      <c r="WL38" s="1723" t="s">
        <v>1923</v>
      </c>
      <c r="WM38" s="1723" t="s">
        <v>1956</v>
      </c>
      <c r="WN38" s="1780" t="s">
        <v>897</v>
      </c>
      <c r="WO38" s="1805" t="s">
        <v>1996</v>
      </c>
      <c r="WP38" s="1723" t="s">
        <v>1940</v>
      </c>
      <c r="WQ38" s="1723" t="s">
        <v>1980</v>
      </c>
      <c r="WR38" s="1780" t="s">
        <v>897</v>
      </c>
      <c r="WS38" s="1805" t="s">
        <v>1910</v>
      </c>
      <c r="WT38" s="1723" t="s">
        <v>1898</v>
      </c>
      <c r="WU38" s="1723" t="s">
        <v>2011</v>
      </c>
      <c r="WV38" s="1780" t="s">
        <v>897</v>
      </c>
      <c r="WW38" s="1805" t="s">
        <v>1962</v>
      </c>
      <c r="WX38" s="1723" t="s">
        <v>1949</v>
      </c>
      <c r="WY38" s="1723" t="s">
        <v>2112</v>
      </c>
      <c r="WZ38" s="1780" t="s">
        <v>897</v>
      </c>
      <c r="XA38" s="1805" t="s">
        <v>2002</v>
      </c>
      <c r="XB38" s="1723" t="s">
        <v>1937</v>
      </c>
      <c r="XC38" s="1723" t="s">
        <v>1952</v>
      </c>
      <c r="XD38" s="1780" t="s">
        <v>1941</v>
      </c>
      <c r="XE38" s="1805" t="s">
        <v>1957</v>
      </c>
      <c r="XF38" s="1723" t="s">
        <v>1954</v>
      </c>
      <c r="XG38" s="1723" t="s">
        <v>1961</v>
      </c>
      <c r="XH38" s="1780" t="s">
        <v>897</v>
      </c>
      <c r="XI38" s="1805" t="s">
        <v>897</v>
      </c>
      <c r="XJ38" s="1723" t="s">
        <v>897</v>
      </c>
      <c r="XK38" s="1723" t="s">
        <v>897</v>
      </c>
      <c r="XL38" s="1780" t="s">
        <v>897</v>
      </c>
      <c r="XM38" s="1805" t="s">
        <v>1978</v>
      </c>
      <c r="XN38" s="1723" t="s">
        <v>1971</v>
      </c>
      <c r="XO38" s="1723" t="s">
        <v>1990</v>
      </c>
      <c r="XP38" s="1780" t="s">
        <v>897</v>
      </c>
      <c r="XQ38" s="1805" t="s">
        <v>1925</v>
      </c>
      <c r="XR38" s="1723" t="s">
        <v>1928</v>
      </c>
      <c r="XS38" s="1723" t="s">
        <v>2354</v>
      </c>
      <c r="XT38" s="1780" t="s">
        <v>897</v>
      </c>
      <c r="XU38" s="1805" t="s">
        <v>2359</v>
      </c>
      <c r="XV38" s="1723" t="s">
        <v>2365</v>
      </c>
      <c r="XW38" s="1723" t="s">
        <v>2351</v>
      </c>
      <c r="XX38" s="1780" t="s">
        <v>897</v>
      </c>
      <c r="XY38" s="1805" t="s">
        <v>897</v>
      </c>
      <c r="XZ38" s="1723" t="s">
        <v>897</v>
      </c>
      <c r="YA38" s="1723" t="s">
        <v>897</v>
      </c>
      <c r="YB38" s="1780" t="s">
        <v>897</v>
      </c>
      <c r="YC38" s="1805" t="s">
        <v>2008</v>
      </c>
      <c r="YD38" s="1723" t="s">
        <v>1988</v>
      </c>
      <c r="YE38" s="1723" t="s">
        <v>1913</v>
      </c>
      <c r="YF38" s="1780" t="s">
        <v>897</v>
      </c>
      <c r="YG38" s="1805" t="s">
        <v>2360</v>
      </c>
      <c r="YH38" s="1723" t="s">
        <v>2357</v>
      </c>
      <c r="YI38" s="1723" t="s">
        <v>1967</v>
      </c>
      <c r="YJ38" s="1780" t="s">
        <v>897</v>
      </c>
      <c r="YK38" s="1805" t="s">
        <v>2412</v>
      </c>
      <c r="YL38" s="1723" t="s">
        <v>1920</v>
      </c>
      <c r="YM38" s="1723" t="s">
        <v>1938</v>
      </c>
      <c r="YN38" s="1806" t="s">
        <v>897</v>
      </c>
      <c r="YO38" s="1805" t="s">
        <v>1954</v>
      </c>
      <c r="YP38" s="1723" t="s">
        <v>2006</v>
      </c>
      <c r="YQ38" s="1723" t="s">
        <v>1947</v>
      </c>
      <c r="YR38" s="1780" t="s">
        <v>897</v>
      </c>
      <c r="YS38" s="1805" t="s">
        <v>1937</v>
      </c>
      <c r="YT38" s="1723" t="s">
        <v>1943</v>
      </c>
      <c r="YU38" s="1723" t="s">
        <v>1927</v>
      </c>
      <c r="YV38" s="1780" t="s">
        <v>897</v>
      </c>
      <c r="YW38" s="1805" t="s">
        <v>1955</v>
      </c>
      <c r="YX38" s="1723" t="s">
        <v>2356</v>
      </c>
      <c r="YY38" s="1723" t="s">
        <v>1896</v>
      </c>
      <c r="YZ38" s="1780" t="s">
        <v>897</v>
      </c>
      <c r="ZA38" s="1805" t="s">
        <v>1933</v>
      </c>
      <c r="ZB38" s="1723" t="s">
        <v>2354</v>
      </c>
      <c r="ZC38" s="1723" t="s">
        <v>2364</v>
      </c>
      <c r="ZD38" s="1780" t="s">
        <v>897</v>
      </c>
      <c r="ZE38" s="1805" t="s">
        <v>2355</v>
      </c>
      <c r="ZF38" s="1723" t="s">
        <v>2352</v>
      </c>
      <c r="ZG38" s="1723" t="s">
        <v>2351</v>
      </c>
      <c r="ZH38" s="1780" t="s">
        <v>897</v>
      </c>
      <c r="ZI38" s="1805" t="s">
        <v>1976</v>
      </c>
      <c r="ZJ38" s="1723" t="s">
        <v>2601</v>
      </c>
      <c r="ZK38" s="1723" t="s">
        <v>1963</v>
      </c>
      <c r="ZL38" s="1806" t="s">
        <v>897</v>
      </c>
      <c r="ZM38" s="1805" t="s">
        <v>2112</v>
      </c>
      <c r="ZN38" s="1723" t="s">
        <v>2416</v>
      </c>
      <c r="ZO38" s="1723" t="s">
        <v>1945</v>
      </c>
      <c r="ZP38" s="1780" t="s">
        <v>897</v>
      </c>
      <c r="ZQ38" s="1805" t="s">
        <v>897</v>
      </c>
      <c r="ZR38" s="1723" t="s">
        <v>897</v>
      </c>
      <c r="ZS38" s="1723" t="s">
        <v>897</v>
      </c>
      <c r="ZT38" s="1780" t="s">
        <v>897</v>
      </c>
      <c r="ZU38" s="1805" t="s">
        <v>1977</v>
      </c>
      <c r="ZV38" s="1723" t="s">
        <v>1947</v>
      </c>
      <c r="ZW38" s="1723" t="s">
        <v>2279</v>
      </c>
      <c r="ZX38" s="1780" t="s">
        <v>897</v>
      </c>
      <c r="ZY38" s="1805" t="s">
        <v>1942</v>
      </c>
      <c r="ZZ38" s="1723" t="s">
        <v>1934</v>
      </c>
      <c r="AAA38" s="1723" t="s">
        <v>2046</v>
      </c>
      <c r="AAB38" s="1780" t="s">
        <v>897</v>
      </c>
      <c r="AAC38" s="1805" t="s">
        <v>897</v>
      </c>
      <c r="AAD38" s="1723" t="s">
        <v>897</v>
      </c>
      <c r="AAE38" s="1723" t="s">
        <v>897</v>
      </c>
      <c r="AAF38" s="1780" t="s">
        <v>897</v>
      </c>
      <c r="AAG38" s="1805" t="s">
        <v>1929</v>
      </c>
      <c r="AAH38" s="1723" t="s">
        <v>2418</v>
      </c>
      <c r="AAI38" s="1723" t="s">
        <v>2360</v>
      </c>
      <c r="AAJ38" s="1780" t="s">
        <v>897</v>
      </c>
      <c r="AAK38" s="1805" t="s">
        <v>1949</v>
      </c>
      <c r="AAL38" s="1723" t="s">
        <v>2049</v>
      </c>
      <c r="AAM38" s="1723" t="s">
        <v>2619</v>
      </c>
      <c r="AAN38" s="1806" t="s">
        <v>897</v>
      </c>
      <c r="AAO38" s="1805" t="s">
        <v>2365</v>
      </c>
      <c r="AAP38" s="1723" t="s">
        <v>2005</v>
      </c>
      <c r="AAQ38" s="1723" t="s">
        <v>1943</v>
      </c>
      <c r="AAR38" s="1780" t="s">
        <v>897</v>
      </c>
      <c r="AAS38" s="1805" t="s">
        <v>2358</v>
      </c>
      <c r="AAT38" s="1723" t="s">
        <v>2601</v>
      </c>
      <c r="AAU38" s="1723" t="s">
        <v>1988</v>
      </c>
      <c r="AAV38" s="1806" t="s">
        <v>897</v>
      </c>
      <c r="AAW38" s="1805" t="s">
        <v>2362</v>
      </c>
      <c r="AAX38" s="1723" t="s">
        <v>2279</v>
      </c>
      <c r="AAY38" s="1723" t="s">
        <v>2047</v>
      </c>
      <c r="AAZ38" s="1780" t="s">
        <v>897</v>
      </c>
      <c r="ABA38" s="1805" t="s">
        <v>2359</v>
      </c>
      <c r="ABB38" s="1723" t="s">
        <v>1936</v>
      </c>
      <c r="ABC38" s="1723" t="s">
        <v>2416</v>
      </c>
      <c r="ABD38" s="1780" t="s">
        <v>897</v>
      </c>
      <c r="ABE38" s="1805" t="s">
        <v>2418</v>
      </c>
      <c r="ABF38" s="1723" t="s">
        <v>2734</v>
      </c>
      <c r="ABG38" s="1020" t="s">
        <v>2736</v>
      </c>
      <c r="ABH38" s="1034" t="s">
        <v>897</v>
      </c>
      <c r="ABI38" s="1587" t="s">
        <v>897</v>
      </c>
      <c r="ABJ38" s="1020" t="s">
        <v>897</v>
      </c>
      <c r="ABK38" s="1020" t="s">
        <v>897</v>
      </c>
      <c r="ABL38" s="1034" t="s">
        <v>897</v>
      </c>
      <c r="ABM38" s="1587" t="s">
        <v>2414</v>
      </c>
      <c r="ABN38" s="1020" t="s">
        <v>2049</v>
      </c>
      <c r="ABO38" s="1020" t="s">
        <v>2113</v>
      </c>
      <c r="ABP38" s="1034" t="s">
        <v>897</v>
      </c>
      <c r="ABQ38" s="1587" t="s">
        <v>2726</v>
      </c>
      <c r="ABR38" s="1020" t="s">
        <v>2724</v>
      </c>
      <c r="ABS38" s="1020" t="s">
        <v>2732</v>
      </c>
      <c r="ABT38" s="1034" t="s">
        <v>897</v>
      </c>
      <c r="ABU38" s="1587" t="s">
        <v>1897</v>
      </c>
      <c r="ABV38" s="1020" t="s">
        <v>2413</v>
      </c>
      <c r="ABW38" s="1020" t="s">
        <v>2364</v>
      </c>
      <c r="ABX38" s="1034" t="s">
        <v>897</v>
      </c>
      <c r="ABY38" s="1587" t="s">
        <v>2006</v>
      </c>
      <c r="ABZ38" s="1020" t="s">
        <v>2417</v>
      </c>
      <c r="ACA38" s="117" t="s">
        <v>2173</v>
      </c>
      <c r="ACB38" s="1780" t="s">
        <v>2367</v>
      </c>
      <c r="ACC38" s="1805" t="s">
        <v>1933</v>
      </c>
      <c r="ACD38" s="1723" t="s">
        <v>1925</v>
      </c>
      <c r="ACE38" s="1723" t="s">
        <v>1943</v>
      </c>
      <c r="ACF38" s="1780" t="s">
        <v>897</v>
      </c>
      <c r="ACG38" s="1805" t="s">
        <v>897</v>
      </c>
      <c r="ACH38" s="1723" t="s">
        <v>897</v>
      </c>
      <c r="ACI38" s="1723" t="s">
        <v>897</v>
      </c>
      <c r="ACJ38" s="1780" t="s">
        <v>897</v>
      </c>
      <c r="ACK38" s="1805" t="s">
        <v>1928</v>
      </c>
      <c r="ACL38" s="1723" t="s">
        <v>1949</v>
      </c>
      <c r="ACM38" s="1723" t="s">
        <v>2280</v>
      </c>
      <c r="ACN38" s="1780" t="s">
        <v>897</v>
      </c>
      <c r="ACO38" s="1805" t="s">
        <v>2009</v>
      </c>
      <c r="ACP38" s="1723" t="s">
        <v>2412</v>
      </c>
      <c r="ACQ38" s="1723" t="s">
        <v>2358</v>
      </c>
      <c r="ACR38" s="1780" t="s">
        <v>897</v>
      </c>
      <c r="ACS38" s="1805" t="s">
        <v>897</v>
      </c>
      <c r="ACT38" s="1723" t="s">
        <v>897</v>
      </c>
      <c r="ACU38" s="1723" t="s">
        <v>897</v>
      </c>
      <c r="ACV38" s="1780" t="s">
        <v>897</v>
      </c>
      <c r="ACW38" s="1805" t="s">
        <v>2112</v>
      </c>
      <c r="ACX38" s="1723" t="s">
        <v>1958</v>
      </c>
      <c r="ACY38" s="1723" t="s">
        <v>1933</v>
      </c>
      <c r="ACZ38" s="1780" t="s">
        <v>897</v>
      </c>
      <c r="ADA38" s="1805" t="s">
        <v>1936</v>
      </c>
      <c r="ADB38" s="1723" t="s">
        <v>2047</v>
      </c>
      <c r="ADC38" s="1723" t="s">
        <v>2601</v>
      </c>
      <c r="ADD38" s="1780" t="s">
        <v>897</v>
      </c>
      <c r="ADE38" s="1805" t="s">
        <v>1928</v>
      </c>
      <c r="ADF38" s="1723" t="s">
        <v>2352</v>
      </c>
      <c r="ADG38" s="1723" t="s">
        <v>2732</v>
      </c>
      <c r="ADH38" s="1780" t="s">
        <v>897</v>
      </c>
      <c r="ADI38" s="1805" t="s">
        <v>228</v>
      </c>
      <c r="ADJ38" s="1723" t="s">
        <v>290</v>
      </c>
      <c r="ADK38" s="1723" t="s">
        <v>155</v>
      </c>
      <c r="ADL38" s="1780" t="s">
        <v>897</v>
      </c>
      <c r="ADM38" s="1805" t="s">
        <v>1943</v>
      </c>
      <c r="ADN38" s="1723" t="s">
        <v>2357</v>
      </c>
      <c r="ADO38" s="1723" t="s">
        <v>2006</v>
      </c>
      <c r="ADP38" s="1780" t="s">
        <v>897</v>
      </c>
      <c r="ADQ38" s="1805" t="s">
        <v>2356</v>
      </c>
      <c r="ADR38" s="1723" t="s">
        <v>2351</v>
      </c>
      <c r="ADS38" s="1723" t="s">
        <v>1951</v>
      </c>
      <c r="ADT38" s="1780" t="s">
        <v>897</v>
      </c>
      <c r="ADU38" s="1805" t="s">
        <v>2112</v>
      </c>
      <c r="ADV38" s="1723" t="s">
        <v>1933</v>
      </c>
      <c r="ADW38" s="1723" t="s">
        <v>2619</v>
      </c>
      <c r="ADX38" s="1780" t="s">
        <v>897</v>
      </c>
      <c r="ADY38" s="2548" t="s">
        <v>2047</v>
      </c>
      <c r="ADZ38" s="1283" t="s">
        <v>2363</v>
      </c>
      <c r="AEA38" s="1283" t="s">
        <v>1963</v>
      </c>
      <c r="AEB38" s="2587" t="s">
        <v>897</v>
      </c>
      <c r="AEC38" s="2548" t="s">
        <v>2733</v>
      </c>
      <c r="AED38" s="1283" t="s">
        <v>2414</v>
      </c>
      <c r="AEE38" s="1283" t="s">
        <v>2415</v>
      </c>
      <c r="AEF38" s="2547" t="s">
        <v>897</v>
      </c>
      <c r="AEG38" s="1805" t="s">
        <v>2727</v>
      </c>
      <c r="AEH38" s="1723" t="s">
        <v>2413</v>
      </c>
      <c r="AEI38" s="1723" t="s">
        <v>2355</v>
      </c>
      <c r="AEJ38" s="1780" t="s">
        <v>897</v>
      </c>
      <c r="AEK38" s="1805" t="s">
        <v>897</v>
      </c>
      <c r="AEL38" s="1723" t="s">
        <v>897</v>
      </c>
      <c r="AEM38" s="1723" t="s">
        <v>897</v>
      </c>
      <c r="AEN38" s="1780" t="s">
        <v>897</v>
      </c>
      <c r="AEO38" s="1805" t="s">
        <v>897</v>
      </c>
      <c r="AEP38" s="1723" t="s">
        <v>897</v>
      </c>
      <c r="AEQ38" s="1723" t="s">
        <v>897</v>
      </c>
      <c r="AER38" s="1806" t="s">
        <v>897</v>
      </c>
      <c r="AES38" s="47"/>
      <c r="AET38" s="74" t="s">
        <v>697</v>
      </c>
      <c r="AEU38" s="338">
        <f t="shared" si="7"/>
        <v>14</v>
      </c>
      <c r="AEV38" s="77">
        <f t="shared" si="8"/>
        <v>16</v>
      </c>
      <c r="AEW38" s="933">
        <f t="shared" si="9"/>
        <v>30</v>
      </c>
      <c r="AEX38" s="144">
        <f t="shared" si="10"/>
        <v>0.46666666666666667</v>
      </c>
      <c r="AEY38" s="338">
        <f t="shared" si="11"/>
        <v>5</v>
      </c>
      <c r="AEZ38" s="77">
        <f t="shared" si="12"/>
        <v>7</v>
      </c>
      <c r="AFA38" s="933">
        <f t="shared" si="13"/>
        <v>12</v>
      </c>
      <c r="AFB38" s="1311">
        <f t="shared" si="14"/>
        <v>0.41666666666666669</v>
      </c>
    </row>
    <row r="39" spans="1:835" s="1727" customFormat="1" x14ac:dyDescent="0.2">
      <c r="A39" s="2319"/>
      <c r="B39" s="2327" t="s">
        <v>2406</v>
      </c>
      <c r="C39" s="2085">
        <f t="shared" ca="1" si="19"/>
        <v>13</v>
      </c>
      <c r="D39" s="2083">
        <v>41153</v>
      </c>
      <c r="E39" s="2003" t="s">
        <v>2419</v>
      </c>
      <c r="F39" s="2002" t="s">
        <v>542</v>
      </c>
      <c r="G39" s="2004"/>
      <c r="H39" s="1949">
        <f>COUNTIF($L39:$XFD39,"*○*")</f>
        <v>68</v>
      </c>
      <c r="I39" s="1705">
        <f>COUNTIF($L39:$XFD39,"*●*")</f>
        <v>68</v>
      </c>
      <c r="J39" s="1705">
        <f t="shared" si="20"/>
        <v>136</v>
      </c>
      <c r="K39" s="2005">
        <f t="shared" si="21"/>
        <v>0.5</v>
      </c>
      <c r="L39" s="1948"/>
      <c r="M39" s="1948"/>
      <c r="N39" s="1948"/>
      <c r="O39" s="1948"/>
      <c r="P39" s="1948"/>
      <c r="Q39" s="1948"/>
      <c r="R39" s="1948"/>
      <c r="S39" s="1948"/>
      <c r="T39" s="1948"/>
      <c r="U39" s="1948"/>
      <c r="V39" s="1948"/>
      <c r="W39" s="1948"/>
      <c r="X39" s="1948"/>
      <c r="Y39" s="1948"/>
      <c r="Z39" s="1948"/>
      <c r="AA39" s="1948"/>
      <c r="AB39" s="1948"/>
      <c r="AC39" s="1948"/>
      <c r="AD39" s="1948"/>
      <c r="AE39" s="1948"/>
      <c r="AF39" s="1948"/>
      <c r="AG39" s="1948"/>
      <c r="AH39" s="1948"/>
      <c r="AI39" s="1948"/>
      <c r="AJ39" s="1948"/>
      <c r="AK39" s="1948"/>
      <c r="AL39" s="1948"/>
      <c r="AM39" s="1948"/>
      <c r="AN39" s="1948"/>
      <c r="AO39" s="1948"/>
      <c r="AP39" s="1948"/>
      <c r="AQ39" s="1948"/>
      <c r="AR39" s="1948"/>
      <c r="AS39" s="1948"/>
      <c r="AT39" s="1948"/>
      <c r="AU39" s="1948"/>
      <c r="AV39" s="1948"/>
      <c r="AW39" s="1948"/>
      <c r="AX39" s="1948"/>
      <c r="AY39" s="1948"/>
      <c r="AZ39" s="1948"/>
      <c r="BA39" s="1948"/>
      <c r="BB39" s="1948"/>
      <c r="BC39" s="1948"/>
      <c r="BD39" s="1948"/>
      <c r="BE39" s="1948"/>
      <c r="BF39" s="1948"/>
      <c r="BG39" s="1948"/>
      <c r="BH39" s="1948"/>
      <c r="BI39" s="1948"/>
      <c r="BJ39" s="1948"/>
      <c r="BK39" s="1948"/>
      <c r="BL39" s="1948"/>
      <c r="BM39" s="1948"/>
      <c r="BN39" s="1948"/>
      <c r="BO39" s="1948"/>
      <c r="BP39" s="1948"/>
      <c r="BQ39" s="1948"/>
      <c r="BR39" s="1948"/>
      <c r="BS39" s="1948"/>
      <c r="BT39" s="1948"/>
      <c r="BU39" s="1948"/>
      <c r="BV39" s="1948"/>
      <c r="BW39" s="1948"/>
      <c r="BX39" s="1948"/>
      <c r="BY39" s="1948"/>
      <c r="BZ39" s="1948"/>
      <c r="CA39" s="1948"/>
      <c r="CB39" s="1948"/>
      <c r="CC39" s="1948"/>
      <c r="CD39" s="1948"/>
      <c r="CE39" s="1948"/>
      <c r="CF39" s="1948"/>
      <c r="CG39" s="1948"/>
      <c r="CH39" s="1948"/>
      <c r="CI39" s="1948"/>
      <c r="CJ39" s="1948"/>
      <c r="CK39" s="1948"/>
      <c r="CL39" s="1948"/>
      <c r="CM39" s="1948"/>
      <c r="CN39" s="1948"/>
      <c r="CO39" s="1948"/>
      <c r="CP39" s="1948"/>
      <c r="CQ39" s="1948"/>
      <c r="CR39" s="1948"/>
      <c r="CS39" s="1948"/>
      <c r="CT39" s="1948"/>
      <c r="CU39" s="1948"/>
      <c r="CV39" s="1948"/>
      <c r="CW39" s="1948"/>
      <c r="CX39" s="1948"/>
      <c r="CY39" s="1948"/>
      <c r="CZ39" s="1948"/>
      <c r="DA39" s="1948"/>
      <c r="DB39" s="1948"/>
      <c r="DC39" s="1948"/>
      <c r="DD39" s="1948"/>
      <c r="DE39" s="1948"/>
      <c r="DF39" s="1948"/>
      <c r="DG39" s="1948"/>
      <c r="DH39" s="1948"/>
      <c r="DI39" s="1948"/>
      <c r="DJ39" s="1948"/>
      <c r="DK39" s="1948"/>
      <c r="DL39" s="1948"/>
      <c r="DM39" s="1948"/>
      <c r="DN39" s="1948"/>
      <c r="DO39" s="1948"/>
      <c r="DP39" s="1948"/>
      <c r="DQ39" s="1948"/>
      <c r="DR39" s="1948"/>
      <c r="DS39" s="1948"/>
      <c r="DT39" s="1948"/>
      <c r="DU39" s="1948"/>
      <c r="DV39" s="1948"/>
      <c r="DW39" s="1948"/>
      <c r="DX39" s="1948"/>
      <c r="DY39" s="1948"/>
      <c r="DZ39" s="1948"/>
      <c r="EA39" s="1948"/>
      <c r="EB39" s="1948"/>
      <c r="EC39" s="1948"/>
      <c r="ED39" s="1948"/>
      <c r="EE39" s="1948"/>
      <c r="EF39" s="1948"/>
      <c r="EG39" s="1948"/>
      <c r="EH39" s="1948"/>
      <c r="EI39" s="1948"/>
      <c r="EJ39" s="1948"/>
      <c r="EK39" s="1948"/>
      <c r="EL39" s="1948"/>
      <c r="EM39" s="1948"/>
      <c r="EN39" s="1948"/>
      <c r="EO39" s="1948"/>
      <c r="EP39" s="1948"/>
      <c r="EQ39" s="1948"/>
      <c r="ER39" s="1948"/>
      <c r="ES39" s="1948"/>
      <c r="ET39" s="1948"/>
      <c r="EU39" s="1948"/>
      <c r="EV39" s="1948"/>
      <c r="EW39" s="1948"/>
      <c r="EX39" s="1948"/>
      <c r="EY39" s="1998"/>
      <c r="EZ39" s="1998"/>
      <c r="FA39" s="1998"/>
      <c r="FB39" s="1998"/>
      <c r="FC39" s="1998"/>
      <c r="FD39" s="1998"/>
      <c r="FE39" s="1998"/>
      <c r="FF39" s="1998"/>
      <c r="FG39" s="1998"/>
      <c r="FH39" s="1998"/>
      <c r="FI39" s="1998"/>
      <c r="FJ39" s="1998"/>
      <c r="FK39" s="1998"/>
      <c r="FL39" s="1998"/>
      <c r="FM39" s="1998"/>
      <c r="FN39" s="1998"/>
      <c r="FO39" s="1998"/>
      <c r="FP39" s="1998"/>
      <c r="FQ39" s="1998"/>
      <c r="FR39" s="1998"/>
      <c r="FS39" s="1998"/>
      <c r="FT39" s="1998"/>
      <c r="FU39" s="1998"/>
      <c r="FV39" s="1998"/>
      <c r="FW39" s="1998"/>
      <c r="FX39" s="1998"/>
      <c r="FY39" s="1998"/>
      <c r="FZ39" s="1998"/>
      <c r="GA39" s="1998"/>
      <c r="GB39" s="1998"/>
      <c r="GC39" s="1998"/>
      <c r="GD39" s="1998"/>
      <c r="GE39" s="1998"/>
      <c r="GF39" s="1998"/>
      <c r="GG39" s="1998"/>
      <c r="GH39" s="1998"/>
      <c r="GI39" s="1998"/>
      <c r="GJ39" s="1998"/>
      <c r="GK39" s="1998"/>
      <c r="GL39" s="1998"/>
      <c r="GM39" s="1998"/>
      <c r="GN39" s="1998"/>
      <c r="GO39" s="1998"/>
      <c r="GP39" s="1998"/>
      <c r="GQ39" s="1998"/>
      <c r="GR39" s="1998"/>
      <c r="GS39" s="1998"/>
      <c r="GT39" s="1998"/>
      <c r="GU39" s="1998"/>
      <c r="GV39" s="1998"/>
      <c r="GW39" s="1998"/>
      <c r="GX39" s="1998"/>
      <c r="GY39" s="1998"/>
      <c r="GZ39" s="1998"/>
      <c r="HA39" s="1998"/>
      <c r="HB39" s="1998"/>
      <c r="HC39" s="1998"/>
      <c r="HD39" s="1998"/>
      <c r="HE39" s="1998"/>
      <c r="HF39" s="1998"/>
      <c r="HG39" s="1998"/>
      <c r="HH39" s="1998"/>
      <c r="HI39" s="1998"/>
      <c r="HJ39" s="1998"/>
      <c r="HK39" s="1998"/>
      <c r="HL39" s="1998"/>
      <c r="HM39" s="1998"/>
      <c r="HN39" s="1998"/>
      <c r="HO39" s="1998"/>
      <c r="HP39" s="1998"/>
      <c r="HQ39" s="1998"/>
      <c r="HR39" s="1998"/>
      <c r="HS39" s="1998"/>
      <c r="HT39" s="1998"/>
      <c r="HU39" s="1998"/>
      <c r="HV39" s="1998"/>
      <c r="HW39" s="2006"/>
      <c r="HX39" s="2006"/>
      <c r="HY39" s="2006"/>
      <c r="HZ39" s="1998"/>
      <c r="IA39" s="1998"/>
      <c r="IB39" s="1998"/>
      <c r="IC39" s="1998"/>
      <c r="ID39" s="1998"/>
      <c r="IE39" s="1998"/>
      <c r="IF39" s="1998"/>
      <c r="IG39" s="1998"/>
      <c r="IH39" s="1998"/>
      <c r="II39" s="1998"/>
      <c r="IJ39" s="1998"/>
      <c r="IK39" s="1998"/>
      <c r="IL39" s="1998"/>
      <c r="IM39" s="1998"/>
      <c r="IN39" s="1998"/>
      <c r="IO39" s="1998"/>
      <c r="IP39" s="1998"/>
      <c r="IQ39" s="1998"/>
      <c r="IR39" s="1998"/>
      <c r="IS39" s="1998"/>
      <c r="IT39" s="1998"/>
      <c r="IU39" s="1998"/>
      <c r="IV39" s="1998"/>
      <c r="IW39" s="1998"/>
      <c r="IX39" s="1998"/>
      <c r="IY39" s="1998"/>
      <c r="IZ39" s="1998"/>
      <c r="JA39" s="1998"/>
      <c r="JB39" s="1998"/>
      <c r="JC39" s="1998"/>
      <c r="JD39" s="1998"/>
      <c r="JE39" s="1998"/>
      <c r="JF39" s="1998"/>
      <c r="JG39" s="1998"/>
      <c r="JH39" s="1998"/>
      <c r="JI39" s="1998"/>
      <c r="JJ39" s="1998"/>
      <c r="JK39" s="1998"/>
      <c r="JL39" s="1998"/>
      <c r="JM39" s="1998"/>
      <c r="JN39" s="1998"/>
      <c r="JO39" s="1998"/>
      <c r="JP39" s="1998"/>
      <c r="JQ39" s="1998"/>
      <c r="JR39" s="1998"/>
      <c r="JS39" s="1998"/>
      <c r="JT39" s="1998"/>
      <c r="JU39" s="1998"/>
      <c r="JV39" s="1998"/>
      <c r="JW39" s="1998"/>
      <c r="JX39" s="1998"/>
      <c r="JY39" s="1998"/>
      <c r="JZ39" s="1998"/>
      <c r="KA39" s="1998"/>
      <c r="KB39" s="1998"/>
      <c r="KC39" s="1998"/>
      <c r="KD39" s="1998"/>
      <c r="KE39" s="1998"/>
      <c r="KF39" s="1998"/>
      <c r="KG39" s="1998"/>
      <c r="KH39" s="1998"/>
      <c r="KI39" s="1998"/>
      <c r="KJ39" s="1998"/>
      <c r="KK39" s="1998"/>
      <c r="KL39" s="1998"/>
      <c r="KM39" s="1998"/>
      <c r="KN39" s="1998"/>
      <c r="KO39" s="1998"/>
      <c r="KP39" s="1998"/>
      <c r="KQ39" s="1998"/>
      <c r="KR39" s="1998"/>
      <c r="KS39" s="1998"/>
      <c r="KT39" s="1998"/>
      <c r="KU39" s="1998"/>
      <c r="KV39" s="1998"/>
      <c r="KW39" s="1998"/>
      <c r="KX39" s="1998"/>
      <c r="KY39" s="1998"/>
      <c r="KZ39" s="1998"/>
      <c r="LA39" s="1998"/>
      <c r="LB39" s="1998"/>
      <c r="LC39" s="1998"/>
      <c r="LD39" s="1998"/>
      <c r="LE39" s="1998"/>
      <c r="LF39" s="1998"/>
      <c r="LG39" s="1998"/>
      <c r="LH39" s="1998"/>
      <c r="LI39" s="1998"/>
      <c r="LJ39" s="1998"/>
      <c r="LK39" s="1998"/>
      <c r="LL39" s="1998"/>
      <c r="LM39" s="1998"/>
      <c r="LN39" s="1998"/>
      <c r="LO39" s="1998"/>
      <c r="LP39" s="1998"/>
      <c r="LQ39" s="1998"/>
      <c r="LR39" s="1998"/>
      <c r="LS39" s="1998"/>
      <c r="LT39" s="1998"/>
      <c r="LU39" s="1998"/>
      <c r="LV39" s="1998"/>
      <c r="LW39" s="1998"/>
      <c r="LX39" s="1998"/>
      <c r="LY39" s="1998"/>
      <c r="LZ39" s="1998"/>
      <c r="MA39" s="1998"/>
      <c r="MB39" s="2007"/>
      <c r="MC39" s="2007"/>
      <c r="MD39" s="1998"/>
      <c r="ME39" s="1998"/>
      <c r="MF39" s="1998"/>
      <c r="MG39" s="1998"/>
      <c r="MH39" s="1998"/>
      <c r="MI39" s="1998"/>
      <c r="MJ39" s="1949"/>
      <c r="MK39" s="1705"/>
      <c r="ML39" s="1705"/>
      <c r="MM39" s="1709"/>
      <c r="MN39" s="1949"/>
      <c r="MO39" s="1705"/>
      <c r="MP39" s="1705"/>
      <c r="MQ39" s="1709"/>
      <c r="MR39" s="1949"/>
      <c r="MS39" s="1705"/>
      <c r="MT39" s="1705"/>
      <c r="MU39" s="1709"/>
      <c r="MV39" s="1704"/>
      <c r="MW39" s="1705"/>
      <c r="MX39" s="1705"/>
      <c r="MY39" s="1706"/>
      <c r="MZ39" s="1704"/>
      <c r="NA39" s="1705"/>
      <c r="NB39" s="1705"/>
      <c r="NC39" s="1709"/>
      <c r="ND39" s="1704"/>
      <c r="NE39" s="1705"/>
      <c r="NF39" s="1705"/>
      <c r="NG39" s="1706"/>
      <c r="NH39" s="1704"/>
      <c r="NI39" s="1705"/>
      <c r="NJ39" s="1705"/>
      <c r="NK39" s="1706"/>
      <c r="NL39" s="1704"/>
      <c r="NM39" s="1705"/>
      <c r="NN39" s="1705"/>
      <c r="NO39" s="1706"/>
      <c r="NP39" s="1704"/>
      <c r="NQ39" s="1705"/>
      <c r="NR39" s="1705"/>
      <c r="NS39" s="1706"/>
      <c r="NT39" s="1704"/>
      <c r="NU39" s="1705"/>
      <c r="NV39" s="1705"/>
      <c r="NW39" s="1706"/>
      <c r="NX39" s="1704"/>
      <c r="NY39" s="1705"/>
      <c r="NZ39" s="1705"/>
      <c r="OA39" s="1709"/>
      <c r="OB39" s="1704"/>
      <c r="OC39" s="1705"/>
      <c r="OD39" s="1705"/>
      <c r="OE39" s="1706"/>
      <c r="OF39" s="1704"/>
      <c r="OG39" s="1705"/>
      <c r="OH39" s="1705"/>
      <c r="OI39" s="1706"/>
      <c r="OJ39" s="1704"/>
      <c r="OK39" s="1705"/>
      <c r="OL39" s="1705"/>
      <c r="OM39" s="1706"/>
      <c r="ON39" s="1704"/>
      <c r="OO39" s="1705"/>
      <c r="OP39" s="1705"/>
      <c r="OQ39" s="1706"/>
      <c r="OR39" s="1704"/>
      <c r="OS39" s="1705"/>
      <c r="OT39" s="1705"/>
      <c r="OU39" s="1706"/>
      <c r="OV39" s="1704"/>
      <c r="OW39" s="1705"/>
      <c r="OX39" s="1705"/>
      <c r="OY39" s="1706"/>
      <c r="OZ39" s="1704"/>
      <c r="PA39" s="1705"/>
      <c r="PB39" s="1705"/>
      <c r="PC39" s="1706"/>
      <c r="PD39" s="1704"/>
      <c r="PE39" s="1705"/>
      <c r="PF39" s="1705"/>
      <c r="PG39" s="1706"/>
      <c r="PH39" s="1704"/>
      <c r="PI39" s="1705"/>
      <c r="PJ39" s="1705"/>
      <c r="PK39" s="1706"/>
      <c r="PL39" s="1704"/>
      <c r="PM39" s="1705"/>
      <c r="PN39" s="1705"/>
      <c r="PO39" s="1705"/>
      <c r="PP39" s="1709"/>
      <c r="PQ39" s="1704"/>
      <c r="PR39" s="1705"/>
      <c r="PS39" s="1705"/>
      <c r="PT39" s="1706"/>
      <c r="PU39" s="1950"/>
      <c r="PV39" s="1951"/>
      <c r="PW39" s="1951"/>
      <c r="PX39" s="1706"/>
      <c r="PY39" s="1704"/>
      <c r="PZ39" s="1705"/>
      <c r="QA39" s="1705"/>
      <c r="QB39" s="1706"/>
      <c r="QC39" s="1704"/>
      <c r="QD39" s="1705"/>
      <c r="QE39" s="1705"/>
      <c r="QF39" s="1706"/>
      <c r="QG39" s="1704"/>
      <c r="QH39" s="1705"/>
      <c r="QI39" s="1705"/>
      <c r="QJ39" s="1706"/>
      <c r="QK39" s="1704"/>
      <c r="QL39" s="1705"/>
      <c r="QM39" s="1705"/>
      <c r="QN39" s="1706"/>
      <c r="QO39" s="1704"/>
      <c r="QP39" s="1705"/>
      <c r="QQ39" s="1705"/>
      <c r="QR39" s="1706"/>
      <c r="QS39" s="1704"/>
      <c r="QT39" s="1705"/>
      <c r="QU39" s="1705"/>
      <c r="QV39" s="1706"/>
      <c r="QW39" s="1704"/>
      <c r="QX39" s="1705"/>
      <c r="QY39" s="1705"/>
      <c r="QZ39" s="1706"/>
      <c r="RA39" s="1704"/>
      <c r="RB39" s="1705"/>
      <c r="RC39" s="1705"/>
      <c r="RD39" s="1706"/>
      <c r="RE39" s="1704"/>
      <c r="RF39" s="1705"/>
      <c r="RG39" s="1705"/>
      <c r="RH39" s="1706"/>
      <c r="RI39" s="1704"/>
      <c r="RJ39" s="1705"/>
      <c r="RK39" s="1705"/>
      <c r="RL39" s="1706"/>
      <c r="RM39" s="1704"/>
      <c r="RN39" s="1705"/>
      <c r="RO39" s="1705"/>
      <c r="RP39" s="1706"/>
      <c r="RQ39" s="1704"/>
      <c r="RR39" s="1705"/>
      <c r="RS39" s="1705"/>
      <c r="RT39" s="1706"/>
      <c r="RU39" s="1704"/>
      <c r="RV39" s="1705"/>
      <c r="RW39" s="1705"/>
      <c r="RX39" s="1706"/>
      <c r="RY39" s="1704"/>
      <c r="RZ39" s="1705"/>
      <c r="SA39" s="1705"/>
      <c r="SB39" s="1706"/>
      <c r="SC39" s="1704"/>
      <c r="SD39" s="1705"/>
      <c r="SE39" s="1705"/>
      <c r="SF39" s="1706"/>
      <c r="SG39" s="1704"/>
      <c r="SH39" s="1705"/>
      <c r="SI39" s="1705"/>
      <c r="SJ39" s="1706"/>
      <c r="SK39" s="1704"/>
      <c r="SL39" s="1705"/>
      <c r="SM39" s="1705"/>
      <c r="SN39" s="1706"/>
      <c r="SO39" s="1704"/>
      <c r="SP39" s="1705"/>
      <c r="SQ39" s="1705"/>
      <c r="SR39" s="1706"/>
      <c r="SS39" s="1704"/>
      <c r="ST39" s="1705"/>
      <c r="SU39" s="1705"/>
      <c r="SV39" s="1706"/>
      <c r="SW39" s="1704"/>
      <c r="SX39" s="1705"/>
      <c r="SY39" s="1705"/>
      <c r="SZ39" s="1709"/>
      <c r="TA39" s="1704"/>
      <c r="TB39" s="1705"/>
      <c r="TC39" s="1705"/>
      <c r="TD39" s="1706"/>
      <c r="TE39" s="1704"/>
      <c r="TF39" s="1705"/>
      <c r="TG39" s="1705"/>
      <c r="TH39" s="1706"/>
      <c r="TI39" s="1704"/>
      <c r="TJ39" s="1705"/>
      <c r="TK39" s="1705"/>
      <c r="TL39" s="1706"/>
      <c r="TM39" s="1952"/>
      <c r="TN39" s="1953"/>
      <c r="TO39" s="1953"/>
      <c r="TP39" s="1706"/>
      <c r="TQ39" s="1704"/>
      <c r="TR39" s="1705"/>
      <c r="TS39" s="1705"/>
      <c r="TT39" s="1706"/>
      <c r="TU39" s="1704"/>
      <c r="TV39" s="1705"/>
      <c r="TW39" s="1705"/>
      <c r="TX39" s="1706"/>
      <c r="TY39" s="1704"/>
      <c r="TZ39" s="1705"/>
      <c r="UA39" s="1705"/>
      <c r="UB39" s="1709"/>
      <c r="UC39" s="1805"/>
      <c r="UD39" s="1723"/>
      <c r="UE39" s="1723"/>
      <c r="UF39" s="1780"/>
      <c r="UG39" s="1805"/>
      <c r="UH39" s="1723"/>
      <c r="UI39" s="1723"/>
      <c r="UJ39" s="1780"/>
      <c r="UK39" s="1805"/>
      <c r="UL39" s="1723"/>
      <c r="UM39" s="1723"/>
      <c r="UN39" s="1780"/>
      <c r="UO39" s="1805"/>
      <c r="UP39" s="1723"/>
      <c r="UQ39" s="1723"/>
      <c r="UR39" s="1780"/>
      <c r="US39" s="1805"/>
      <c r="UT39" s="1723"/>
      <c r="UU39" s="1723"/>
      <c r="UV39" s="1780"/>
      <c r="UW39" s="1805"/>
      <c r="UX39" s="1723"/>
      <c r="UY39" s="1723"/>
      <c r="UZ39" s="1780"/>
      <c r="VA39" s="1805"/>
      <c r="VB39" s="1723"/>
      <c r="VC39" s="1723"/>
      <c r="VD39" s="1780"/>
      <c r="VE39" s="1805"/>
      <c r="VF39" s="1723"/>
      <c r="VG39" s="1723"/>
      <c r="VH39" s="1780"/>
      <c r="VI39" s="1805"/>
      <c r="VJ39" s="1723"/>
      <c r="VK39" s="1723"/>
      <c r="VL39" s="1780"/>
      <c r="VM39" s="1805"/>
      <c r="VN39" s="1723"/>
      <c r="VO39" s="1723"/>
      <c r="VP39" s="1780"/>
      <c r="VQ39" s="1805"/>
      <c r="VR39" s="1723"/>
      <c r="VS39" s="1723"/>
      <c r="VT39" s="1780"/>
      <c r="VU39" s="1805"/>
      <c r="VV39" s="1723"/>
      <c r="VW39" s="1723"/>
      <c r="VX39" s="1780"/>
      <c r="VY39" s="1805"/>
      <c r="VZ39" s="1780"/>
      <c r="WA39" s="1723"/>
      <c r="WB39" s="1780"/>
      <c r="WC39" s="1805"/>
      <c r="WD39" s="1723"/>
      <c r="WE39" s="1723"/>
      <c r="WF39" s="1780"/>
      <c r="WG39" s="1805"/>
      <c r="WH39" s="1723"/>
      <c r="WI39" s="1723"/>
      <c r="WJ39" s="1780"/>
      <c r="WK39" s="1805"/>
      <c r="WL39" s="1723"/>
      <c r="WM39" s="1723"/>
      <c r="WN39" s="1780"/>
      <c r="WO39" s="1805"/>
      <c r="WP39" s="1723"/>
      <c r="WQ39" s="1723"/>
      <c r="WR39" s="1780"/>
      <c r="WS39" s="1805"/>
      <c r="WT39" s="1723"/>
      <c r="WU39" s="1723"/>
      <c r="WV39" s="1780"/>
      <c r="WW39" s="1805"/>
      <c r="WX39" s="1723"/>
      <c r="WY39" s="1723"/>
      <c r="WZ39" s="1780"/>
      <c r="XA39" s="1805"/>
      <c r="XB39" s="1723"/>
      <c r="XC39" s="1723"/>
      <c r="XD39" s="1780"/>
      <c r="XE39" s="1805"/>
      <c r="XF39" s="1723"/>
      <c r="XG39" s="1723"/>
      <c r="XH39" s="1780"/>
      <c r="XI39" s="1805"/>
      <c r="XJ39" s="1723"/>
      <c r="XK39" s="1723"/>
      <c r="XL39" s="1780"/>
      <c r="XM39" s="1805" t="s">
        <v>2280</v>
      </c>
      <c r="XN39" s="1723" t="s">
        <v>1925</v>
      </c>
      <c r="XO39" s="1723" t="s">
        <v>1953</v>
      </c>
      <c r="XP39" s="1780" t="s">
        <v>897</v>
      </c>
      <c r="XQ39" s="1805" t="s">
        <v>1938</v>
      </c>
      <c r="XR39" s="1723" t="s">
        <v>1978</v>
      </c>
      <c r="XS39" s="1723" t="s">
        <v>2361</v>
      </c>
      <c r="XT39" s="1780" t="s">
        <v>897</v>
      </c>
      <c r="XU39" s="1805" t="s">
        <v>1998</v>
      </c>
      <c r="XV39" s="1723" t="s">
        <v>1927</v>
      </c>
      <c r="XW39" s="1723" t="s">
        <v>2358</v>
      </c>
      <c r="XX39" s="1780" t="s">
        <v>897</v>
      </c>
      <c r="XY39" s="1805" t="s">
        <v>2046</v>
      </c>
      <c r="XZ39" s="1723" t="s">
        <v>1956</v>
      </c>
      <c r="YA39" s="1723" t="s">
        <v>2011</v>
      </c>
      <c r="YB39" s="1780" t="s">
        <v>897</v>
      </c>
      <c r="YC39" s="1805" t="s">
        <v>2047</v>
      </c>
      <c r="YD39" s="1723" t="s">
        <v>2112</v>
      </c>
      <c r="YE39" s="1723" t="s">
        <v>2360</v>
      </c>
      <c r="YF39" s="1780" t="s">
        <v>897</v>
      </c>
      <c r="YG39" s="1805" t="s">
        <v>2353</v>
      </c>
      <c r="YH39" s="1723" t="s">
        <v>2351</v>
      </c>
      <c r="YI39" s="1723" t="s">
        <v>2365</v>
      </c>
      <c r="YJ39" s="1780" t="s">
        <v>897</v>
      </c>
      <c r="YK39" s="1805" t="s">
        <v>2355</v>
      </c>
      <c r="YL39" s="1723" t="s">
        <v>2414</v>
      </c>
      <c r="YM39" s="1723" t="s">
        <v>1980</v>
      </c>
      <c r="YN39" s="1806" t="s">
        <v>897</v>
      </c>
      <c r="YO39" s="1805" t="s">
        <v>2352</v>
      </c>
      <c r="YP39" s="1723" t="s">
        <v>1925</v>
      </c>
      <c r="YQ39" s="1723" t="s">
        <v>1952</v>
      </c>
      <c r="YR39" s="1780" t="s">
        <v>897</v>
      </c>
      <c r="YS39" s="1805" t="s">
        <v>2367</v>
      </c>
      <c r="YT39" s="1723" t="s">
        <v>2361</v>
      </c>
      <c r="YU39" s="1723" t="s">
        <v>1962</v>
      </c>
      <c r="YV39" s="1780" t="s">
        <v>897</v>
      </c>
      <c r="YW39" s="1805" t="s">
        <v>2000</v>
      </c>
      <c r="YX39" s="1723" t="s">
        <v>1949</v>
      </c>
      <c r="YY39" s="1723" t="s">
        <v>2358</v>
      </c>
      <c r="YZ39" s="1780" t="s">
        <v>897</v>
      </c>
      <c r="ZA39" s="1805" t="s">
        <v>1947</v>
      </c>
      <c r="ZB39" s="1723" t="s">
        <v>1954</v>
      </c>
      <c r="ZC39" s="1723" t="s">
        <v>1999</v>
      </c>
      <c r="ZD39" s="1780" t="s">
        <v>897</v>
      </c>
      <c r="ZE39" s="1805" t="s">
        <v>2008</v>
      </c>
      <c r="ZF39" s="1723" t="s">
        <v>2362</v>
      </c>
      <c r="ZG39" s="1723" t="s">
        <v>2413</v>
      </c>
      <c r="ZH39" s="1780" t="s">
        <v>897</v>
      </c>
      <c r="ZI39" s="1805" t="s">
        <v>2360</v>
      </c>
      <c r="ZJ39" s="1723" t="s">
        <v>2414</v>
      </c>
      <c r="ZK39" s="1723" t="s">
        <v>2359</v>
      </c>
      <c r="ZL39" s="1806" t="s">
        <v>897</v>
      </c>
      <c r="ZM39" s="1805" t="s">
        <v>2355</v>
      </c>
      <c r="ZN39" s="1020" t="s">
        <v>2003</v>
      </c>
      <c r="ZO39" s="1020" t="s">
        <v>2113</v>
      </c>
      <c r="ZP39" s="1034" t="s">
        <v>897</v>
      </c>
      <c r="ZQ39" s="1587" t="s">
        <v>1958</v>
      </c>
      <c r="ZR39" s="1020" t="s">
        <v>1945</v>
      </c>
      <c r="ZS39" s="1020" t="s">
        <v>2619</v>
      </c>
      <c r="ZT39" s="1034" t="s">
        <v>897</v>
      </c>
      <c r="ZU39" s="1587" t="s">
        <v>2367</v>
      </c>
      <c r="ZV39" s="1020" t="s">
        <v>2279</v>
      </c>
      <c r="ZW39" s="1020" t="s">
        <v>2047</v>
      </c>
      <c r="ZX39" s="1034" t="s">
        <v>897</v>
      </c>
      <c r="ZY39" s="1587" t="s">
        <v>2412</v>
      </c>
      <c r="ZZ39" s="1020" t="s">
        <v>2006</v>
      </c>
      <c r="AAA39" s="1020" t="s">
        <v>2416</v>
      </c>
      <c r="AAB39" s="1034" t="s">
        <v>897</v>
      </c>
      <c r="AAC39" s="1587" t="s">
        <v>1947</v>
      </c>
      <c r="AAD39" s="117" t="s">
        <v>2582</v>
      </c>
      <c r="AAE39" s="1723" t="s">
        <v>2365</v>
      </c>
      <c r="AAF39" s="1034" t="s">
        <v>1990</v>
      </c>
      <c r="AAG39" s="1587" t="s">
        <v>2359</v>
      </c>
      <c r="AAH39" s="1020" t="s">
        <v>1925</v>
      </c>
      <c r="AAI39" s="1020" t="s">
        <v>2580</v>
      </c>
      <c r="AAJ39" s="1034" t="s">
        <v>897</v>
      </c>
      <c r="AAK39" s="1587" t="s">
        <v>1897</v>
      </c>
      <c r="AAL39" s="1020" t="s">
        <v>2414</v>
      </c>
      <c r="AAM39" s="1020" t="s">
        <v>2683</v>
      </c>
      <c r="AAN39" s="1874" t="s">
        <v>897</v>
      </c>
      <c r="AAO39" s="1587" t="s">
        <v>2008</v>
      </c>
      <c r="AAP39" s="1020" t="s">
        <v>1954</v>
      </c>
      <c r="AAQ39" s="1020" t="s">
        <v>2351</v>
      </c>
      <c r="AAR39" s="1034" t="s">
        <v>897</v>
      </c>
      <c r="AAS39" s="1587" t="s">
        <v>1980</v>
      </c>
      <c r="AAT39" s="1020" t="s">
        <v>2417</v>
      </c>
      <c r="AAU39" s="1723" t="s">
        <v>1958</v>
      </c>
      <c r="AAV39" s="1806" t="s">
        <v>2279</v>
      </c>
      <c r="AAW39" s="2214" t="s">
        <v>2722</v>
      </c>
      <c r="AAX39" s="1723" t="s">
        <v>1943</v>
      </c>
      <c r="AAY39" s="1723" t="s">
        <v>2009</v>
      </c>
      <c r="AAZ39" s="1780" t="s">
        <v>897</v>
      </c>
      <c r="ABA39" s="1805" t="s">
        <v>2047</v>
      </c>
      <c r="ABB39" s="1723" t="s">
        <v>2006</v>
      </c>
      <c r="ABC39" s="1723" t="s">
        <v>2359</v>
      </c>
      <c r="ABD39" s="1780" t="s">
        <v>897</v>
      </c>
      <c r="ABE39" s="1805" t="s">
        <v>897</v>
      </c>
      <c r="ABF39" s="1723" t="s">
        <v>897</v>
      </c>
      <c r="ABG39" s="1723" t="s">
        <v>897</v>
      </c>
      <c r="ABH39" s="1780" t="s">
        <v>897</v>
      </c>
      <c r="ABI39" s="1805" t="s">
        <v>2733</v>
      </c>
      <c r="ABJ39" s="1723" t="s">
        <v>2367</v>
      </c>
      <c r="ABK39" s="1723" t="s">
        <v>1897</v>
      </c>
      <c r="ABL39" s="1780" t="s">
        <v>897</v>
      </c>
      <c r="ABM39" s="1805" t="s">
        <v>1899</v>
      </c>
      <c r="ABN39" s="1723" t="s">
        <v>1954</v>
      </c>
      <c r="ABO39" s="1723" t="s">
        <v>1925</v>
      </c>
      <c r="ABP39" s="1780" t="s">
        <v>897</v>
      </c>
      <c r="ABQ39" s="1805" t="s">
        <v>1928</v>
      </c>
      <c r="ABR39" s="1723" t="s">
        <v>1945</v>
      </c>
      <c r="ABS39" s="1723" t="s">
        <v>2601</v>
      </c>
      <c r="ABT39" s="1780" t="s">
        <v>897</v>
      </c>
      <c r="ABU39" s="1805" t="s">
        <v>2830</v>
      </c>
      <c r="ABV39" s="1723" t="s">
        <v>2280</v>
      </c>
      <c r="ABW39" s="1723" t="s">
        <v>1999</v>
      </c>
      <c r="ABX39" s="1780" t="s">
        <v>897</v>
      </c>
      <c r="ABY39" s="1805" t="s">
        <v>2358</v>
      </c>
      <c r="ABZ39" s="1723" t="s">
        <v>1933</v>
      </c>
      <c r="ACA39" s="1723" t="s">
        <v>2011</v>
      </c>
      <c r="ACB39" s="1780" t="s">
        <v>897</v>
      </c>
      <c r="ACC39" s="1805" t="s">
        <v>1978</v>
      </c>
      <c r="ACD39" s="1723" t="s">
        <v>2354</v>
      </c>
      <c r="ACE39" s="1020" t="s">
        <v>2918</v>
      </c>
      <c r="ACF39" s="1034" t="s">
        <v>897</v>
      </c>
      <c r="ACG39" s="1587" t="s">
        <v>2418</v>
      </c>
      <c r="ACH39" s="1020" t="s">
        <v>2732</v>
      </c>
      <c r="ACI39" s="1020" t="s">
        <v>1972</v>
      </c>
      <c r="ACJ39" s="1034" t="s">
        <v>897</v>
      </c>
      <c r="ACK39" s="1587" t="s">
        <v>2357</v>
      </c>
      <c r="ACL39" s="1020" t="s">
        <v>2351</v>
      </c>
      <c r="ACM39" s="117" t="s">
        <v>2173</v>
      </c>
      <c r="ACN39" s="1780" t="s">
        <v>1928</v>
      </c>
      <c r="ACO39" s="1805" t="s">
        <v>2363</v>
      </c>
      <c r="ACP39" s="1723" t="s">
        <v>2008</v>
      </c>
      <c r="ACQ39" s="1723" t="s">
        <v>2619</v>
      </c>
      <c r="ACR39" s="1780" t="s">
        <v>897</v>
      </c>
      <c r="ACS39" s="1805" t="s">
        <v>2825</v>
      </c>
      <c r="ACT39" s="1723" t="s">
        <v>1951</v>
      </c>
      <c r="ACU39" s="1723" t="s">
        <v>2360</v>
      </c>
      <c r="ACV39" s="1780" t="s">
        <v>897</v>
      </c>
      <c r="ACW39" s="1805" t="s">
        <v>1933</v>
      </c>
      <c r="ACX39" s="1723" t="s">
        <v>2358</v>
      </c>
      <c r="ACY39" s="1723" t="s">
        <v>1958</v>
      </c>
      <c r="ACZ39" s="1780" t="s">
        <v>897</v>
      </c>
      <c r="ADA39" s="1805" t="s">
        <v>1943</v>
      </c>
      <c r="ADB39" s="1723" t="s">
        <v>2361</v>
      </c>
      <c r="ADC39" s="1723" t="s">
        <v>1963</v>
      </c>
      <c r="ADD39" s="1780" t="s">
        <v>897</v>
      </c>
      <c r="ADE39" s="1805" t="s">
        <v>1945</v>
      </c>
      <c r="ADF39" s="1723" t="s">
        <v>2011</v>
      </c>
      <c r="ADG39" s="1723" t="s">
        <v>2047</v>
      </c>
      <c r="ADH39" s="1780" t="s">
        <v>897</v>
      </c>
      <c r="ADI39" s="1805" t="s">
        <v>3059</v>
      </c>
      <c r="ADJ39" s="1723" t="s">
        <v>138</v>
      </c>
      <c r="ADK39" s="1723" t="s">
        <v>2100</v>
      </c>
      <c r="ADL39" s="1780" t="s">
        <v>897</v>
      </c>
      <c r="ADM39" s="1805" t="s">
        <v>1980</v>
      </c>
      <c r="ADN39" s="1723" t="s">
        <v>2827</v>
      </c>
      <c r="ADO39" s="1723" t="s">
        <v>2112</v>
      </c>
      <c r="ADP39" s="1780" t="s">
        <v>897</v>
      </c>
      <c r="ADQ39" s="1805" t="s">
        <v>897</v>
      </c>
      <c r="ADR39" s="1723" t="s">
        <v>897</v>
      </c>
      <c r="ADS39" s="1723" t="s">
        <v>897</v>
      </c>
      <c r="ADT39" s="1780" t="s">
        <v>897</v>
      </c>
      <c r="ADU39" s="1805" t="s">
        <v>1990</v>
      </c>
      <c r="ADV39" s="1723" t="s">
        <v>2412</v>
      </c>
      <c r="ADW39" s="1723" t="s">
        <v>2355</v>
      </c>
      <c r="ADX39" s="1780" t="s">
        <v>897</v>
      </c>
      <c r="ADY39" s="2548" t="s">
        <v>1949</v>
      </c>
      <c r="ADZ39" s="1283" t="s">
        <v>1928</v>
      </c>
      <c r="AEA39" s="1283" t="s">
        <v>2358</v>
      </c>
      <c r="AEB39" s="2587" t="s">
        <v>897</v>
      </c>
      <c r="AEC39" s="2548" t="s">
        <v>2724</v>
      </c>
      <c r="AED39" s="1283" t="s">
        <v>2362</v>
      </c>
      <c r="AEE39" s="1283" t="s">
        <v>2010</v>
      </c>
      <c r="AEF39" s="2547" t="s">
        <v>897</v>
      </c>
      <c r="AEG39" s="1805" t="s">
        <v>2620</v>
      </c>
      <c r="AEH39" s="1723" t="s">
        <v>2736</v>
      </c>
      <c r="AEI39" s="1723" t="s">
        <v>1943</v>
      </c>
      <c r="AEJ39" s="1780" t="s">
        <v>897</v>
      </c>
      <c r="AEK39" s="1805" t="s">
        <v>2414</v>
      </c>
      <c r="AEL39" s="1723" t="s">
        <v>1980</v>
      </c>
      <c r="AEM39" s="1723" t="s">
        <v>1925</v>
      </c>
      <c r="AEN39" s="1780" t="s">
        <v>897</v>
      </c>
      <c r="AEO39" s="1994" t="s">
        <v>3262</v>
      </c>
      <c r="AEP39" s="1723" t="s">
        <v>2727</v>
      </c>
      <c r="AEQ39" s="1723" t="s">
        <v>1945</v>
      </c>
      <c r="AER39" s="1806" t="s">
        <v>897</v>
      </c>
      <c r="AES39" s="1998"/>
      <c r="AET39" s="2327" t="s">
        <v>2406</v>
      </c>
      <c r="AEU39" s="1704">
        <f t="shared" si="7"/>
        <v>13</v>
      </c>
      <c r="AEV39" s="1705">
        <f t="shared" si="8"/>
        <v>20</v>
      </c>
      <c r="AEW39" s="1706">
        <f t="shared" si="9"/>
        <v>33</v>
      </c>
      <c r="AEX39" s="2008">
        <f t="shared" si="10"/>
        <v>0.39393939393939392</v>
      </c>
      <c r="AEY39" s="1704">
        <f t="shared" si="11"/>
        <v>7</v>
      </c>
      <c r="AEZ39" s="1705">
        <f t="shared" si="12"/>
        <v>11</v>
      </c>
      <c r="AFA39" s="1706">
        <f t="shared" si="13"/>
        <v>18</v>
      </c>
      <c r="AFB39" s="2009">
        <f t="shared" si="14"/>
        <v>0.3888888888888889</v>
      </c>
    </row>
    <row r="40" spans="1:835" x14ac:dyDescent="0.2">
      <c r="A40" s="281"/>
      <c r="B40" s="1324" t="s">
        <v>760</v>
      </c>
      <c r="C40" s="793">
        <f t="shared" ca="1" si="19"/>
        <v>17</v>
      </c>
      <c r="D40" s="574">
        <v>39880</v>
      </c>
      <c r="E40" s="331" t="s">
        <v>1638</v>
      </c>
      <c r="F40" s="75" t="s">
        <v>416</v>
      </c>
      <c r="G40" s="2011" t="s">
        <v>33</v>
      </c>
      <c r="H40" s="76">
        <f>COUNTIF($L40:$XFD40,"*○*")</f>
        <v>116</v>
      </c>
      <c r="I40" s="77">
        <f>COUNTIF($L40:$XFD40,"*●*")</f>
        <v>122</v>
      </c>
      <c r="J40" s="77">
        <f t="shared" si="20"/>
        <v>238</v>
      </c>
      <c r="K40" s="95">
        <f t="shared" si="21"/>
        <v>0.48739495798319327</v>
      </c>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47"/>
      <c r="EZ40" s="47"/>
      <c r="FA40" s="47"/>
      <c r="FB40" s="47"/>
      <c r="FC40" s="47"/>
      <c r="FD40" s="47"/>
      <c r="FE40" s="47"/>
      <c r="FF40" s="47"/>
      <c r="FG40" s="47"/>
      <c r="FH40" s="47"/>
      <c r="FI40" s="47"/>
      <c r="FJ40" s="47"/>
      <c r="FK40" s="47"/>
      <c r="FL40" s="47"/>
      <c r="FM40" s="47"/>
      <c r="FN40" s="47"/>
      <c r="FO40" s="47"/>
      <c r="FP40" s="47"/>
      <c r="FQ40" s="47"/>
      <c r="FR40" s="47"/>
      <c r="FS40" s="47"/>
      <c r="FT40" s="47"/>
      <c r="FU40" s="47"/>
      <c r="FV40" s="47"/>
      <c r="FW40" s="47"/>
      <c r="FX40" s="47"/>
      <c r="FY40" s="47"/>
      <c r="FZ40" s="47"/>
      <c r="GA40" s="47"/>
      <c r="GB40" s="47"/>
      <c r="GC40" s="47"/>
      <c r="GD40" s="47"/>
      <c r="GE40" s="47"/>
      <c r="GF40" s="47"/>
      <c r="GG40" s="47"/>
      <c r="GH40" s="47"/>
      <c r="GI40" s="47"/>
      <c r="GJ40" s="47"/>
      <c r="GK40" s="47"/>
      <c r="GL40" s="47"/>
      <c r="GM40" s="47"/>
      <c r="GN40" s="47"/>
      <c r="GO40" s="47"/>
      <c r="GP40" s="47"/>
      <c r="GQ40" s="47"/>
      <c r="GR40" s="47"/>
      <c r="GS40" s="47"/>
      <c r="GT40" s="47"/>
      <c r="GU40" s="47"/>
      <c r="GV40" s="47"/>
      <c r="GW40" s="47"/>
      <c r="GX40" s="47"/>
      <c r="GY40" s="47"/>
      <c r="GZ40" s="47"/>
      <c r="HA40" s="47"/>
      <c r="HB40" s="47"/>
      <c r="HC40" s="47"/>
      <c r="HD40" s="47"/>
      <c r="HE40" s="47"/>
      <c r="HF40" s="47"/>
      <c r="HG40" s="47"/>
      <c r="HH40" s="47"/>
      <c r="HI40" s="47"/>
      <c r="HJ40" s="47"/>
      <c r="HK40" s="47"/>
      <c r="HL40" s="47"/>
      <c r="HM40" s="47"/>
      <c r="HN40" s="47"/>
      <c r="HO40" s="47"/>
      <c r="HP40" s="47"/>
      <c r="HQ40" s="47"/>
      <c r="HR40" s="47"/>
      <c r="HS40" s="47"/>
      <c r="HT40" s="47"/>
      <c r="HU40" s="47"/>
      <c r="HV40" s="47"/>
      <c r="HW40" s="1507"/>
      <c r="HX40" s="1507"/>
      <c r="HY40" s="1507"/>
      <c r="HZ40" s="47"/>
      <c r="IA40" s="47"/>
      <c r="IB40" s="47"/>
      <c r="IC40" s="47"/>
      <c r="ID40" s="47"/>
      <c r="IE40" s="47"/>
      <c r="IF40" s="47"/>
      <c r="IG40" s="47"/>
      <c r="IH40" s="47"/>
      <c r="II40" s="47"/>
      <c r="IJ40" s="47"/>
      <c r="IK40" s="47"/>
      <c r="IL40" s="47"/>
      <c r="IM40" s="47"/>
      <c r="IN40" s="47"/>
      <c r="IO40" s="47"/>
      <c r="IP40" s="47"/>
      <c r="IQ40" s="47"/>
      <c r="IR40" s="47"/>
      <c r="IS40" s="47"/>
      <c r="IT40" s="47"/>
      <c r="IU40" s="47"/>
      <c r="IV40" s="47"/>
      <c r="IW40" s="47"/>
      <c r="IX40" s="47"/>
      <c r="IY40" s="47"/>
      <c r="IZ40" s="47"/>
      <c r="JA40" s="47"/>
      <c r="JB40" s="47"/>
      <c r="JC40" s="47"/>
      <c r="JD40" s="47"/>
      <c r="JE40" s="47"/>
      <c r="JF40" s="47"/>
      <c r="JG40" s="47"/>
      <c r="JH40" s="47"/>
      <c r="JI40" s="47"/>
      <c r="JJ40" s="47"/>
      <c r="JK40" s="47"/>
      <c r="JL40" s="47"/>
      <c r="JM40" s="47"/>
      <c r="JN40" s="47"/>
      <c r="JO40" s="47"/>
      <c r="JP40" s="47"/>
      <c r="JQ40" s="47"/>
      <c r="JR40" s="47"/>
      <c r="JS40" s="47"/>
      <c r="JT40" s="47"/>
      <c r="JU40" s="47"/>
      <c r="JV40" s="47"/>
      <c r="JW40" s="47"/>
      <c r="JX40" s="47"/>
      <c r="JY40" s="47"/>
      <c r="JZ40" s="47"/>
      <c r="KA40" s="47"/>
      <c r="KB40" s="47"/>
      <c r="KC40" s="47"/>
      <c r="KD40" s="47"/>
      <c r="KE40" s="47"/>
      <c r="KF40" s="47"/>
      <c r="KG40" s="47"/>
      <c r="KH40" s="47"/>
      <c r="KI40" s="47"/>
      <c r="KJ40" s="47"/>
      <c r="KK40" s="47"/>
      <c r="KL40" s="47"/>
      <c r="KM40" s="47"/>
      <c r="KN40" s="47"/>
      <c r="KO40" s="47"/>
      <c r="KP40" s="47"/>
      <c r="KQ40" s="47"/>
      <c r="KR40" s="47"/>
      <c r="KS40" s="47"/>
      <c r="KT40" s="47"/>
      <c r="KU40" s="47"/>
      <c r="KV40" s="47"/>
      <c r="KW40" s="47"/>
      <c r="KX40" s="47"/>
      <c r="KY40" s="47"/>
      <c r="KZ40" s="47"/>
      <c r="LA40" s="47"/>
      <c r="LB40" s="47"/>
      <c r="LC40" s="47"/>
      <c r="LD40" s="47"/>
      <c r="LE40" s="47"/>
      <c r="LF40" s="47"/>
      <c r="LG40" s="47"/>
      <c r="LH40" s="47"/>
      <c r="LI40" s="47"/>
      <c r="LJ40" s="47"/>
      <c r="LK40" s="47"/>
      <c r="LL40" s="47"/>
      <c r="LM40" s="47"/>
      <c r="LN40" s="47"/>
      <c r="LO40" s="47"/>
      <c r="LP40" s="47"/>
      <c r="LQ40" s="47"/>
      <c r="LR40" s="47"/>
      <c r="LS40" s="47"/>
      <c r="LT40" s="47"/>
      <c r="LU40" s="47"/>
      <c r="LV40" s="47"/>
      <c r="LW40" s="47"/>
      <c r="LX40" s="47"/>
      <c r="LY40" s="47"/>
      <c r="LZ40" s="47"/>
      <c r="MA40" s="47"/>
      <c r="MB40" s="1508"/>
      <c r="MC40" s="1508"/>
      <c r="MD40" s="47"/>
      <c r="ME40" s="47"/>
      <c r="MF40" s="47"/>
      <c r="MG40" s="47"/>
      <c r="MH40" s="47"/>
      <c r="MI40" s="47"/>
      <c r="MJ40" s="76"/>
      <c r="MK40" s="77"/>
      <c r="ML40" s="77"/>
      <c r="MM40" s="110"/>
      <c r="MN40" s="76"/>
      <c r="MO40" s="77"/>
      <c r="MP40" s="77"/>
      <c r="MQ40" s="110"/>
      <c r="MR40" s="76"/>
      <c r="MS40" s="77"/>
      <c r="MT40" s="77"/>
      <c r="MU40" s="110"/>
      <c r="MV40" s="338"/>
      <c r="MW40" s="77"/>
      <c r="MX40" s="77"/>
      <c r="MY40" s="933"/>
      <c r="MZ40" s="338"/>
      <c r="NA40" s="77"/>
      <c r="NB40" s="77"/>
      <c r="NC40" s="110"/>
      <c r="ND40" s="338"/>
      <c r="NE40" s="77"/>
      <c r="NF40" s="77"/>
      <c r="NG40" s="933"/>
      <c r="NH40" s="338"/>
      <c r="NI40" s="77"/>
      <c r="NJ40" s="77"/>
      <c r="NK40" s="933"/>
      <c r="NL40" s="338"/>
      <c r="NM40" s="77"/>
      <c r="NN40" s="77"/>
      <c r="NO40" s="933"/>
      <c r="NP40" s="338"/>
      <c r="NQ40" s="77"/>
      <c r="NR40" s="77"/>
      <c r="NS40" s="933"/>
      <c r="NT40" s="338"/>
      <c r="NU40" s="77"/>
      <c r="NV40" s="77"/>
      <c r="NW40" s="933"/>
      <c r="NX40" s="338"/>
      <c r="NY40" s="77"/>
      <c r="NZ40" s="77"/>
      <c r="OA40" s="110"/>
      <c r="OB40" s="338"/>
      <c r="OC40" s="77"/>
      <c r="OD40" s="77"/>
      <c r="OE40" s="933"/>
      <c r="OF40" s="338"/>
      <c r="OG40" s="77"/>
      <c r="OH40" s="77"/>
      <c r="OI40" s="933"/>
      <c r="OJ40" s="338"/>
      <c r="OK40" s="77"/>
      <c r="OL40" s="77"/>
      <c r="OM40" s="933"/>
      <c r="ON40" s="338"/>
      <c r="OO40" s="77"/>
      <c r="OP40" s="77"/>
      <c r="OQ40" s="933"/>
      <c r="OR40" s="338"/>
      <c r="OS40" s="77"/>
      <c r="OT40" s="77"/>
      <c r="OU40" s="933"/>
      <c r="OV40" s="338"/>
      <c r="OW40" s="77"/>
      <c r="OX40" s="77"/>
      <c r="OY40" s="933"/>
      <c r="OZ40" s="338"/>
      <c r="PA40" s="77"/>
      <c r="PB40" s="77"/>
      <c r="PC40" s="933"/>
      <c r="PD40" s="338"/>
      <c r="PE40" s="77"/>
      <c r="PF40" s="77"/>
      <c r="PG40" s="933"/>
      <c r="PH40" s="338"/>
      <c r="PI40" s="77"/>
      <c r="PJ40" s="77"/>
      <c r="PK40" s="933"/>
      <c r="PL40" s="338"/>
      <c r="PM40" s="77"/>
      <c r="PN40" s="77"/>
      <c r="PO40" s="77"/>
      <c r="PP40" s="110"/>
      <c r="PQ40" s="338"/>
      <c r="PR40" s="77"/>
      <c r="PS40" s="77"/>
      <c r="PT40" s="933"/>
      <c r="PU40" s="1408"/>
      <c r="PV40" s="1409"/>
      <c r="PW40" s="1409"/>
      <c r="PX40" s="933"/>
      <c r="PY40" s="338"/>
      <c r="PZ40" s="77"/>
      <c r="QA40" s="77"/>
      <c r="QB40" s="933"/>
      <c r="QC40" s="338"/>
      <c r="QD40" s="77"/>
      <c r="QE40" s="77"/>
      <c r="QF40" s="933"/>
      <c r="QG40" s="338"/>
      <c r="QH40" s="77"/>
      <c r="QI40" s="77"/>
      <c r="QJ40" s="933"/>
      <c r="QK40" s="338"/>
      <c r="QL40" s="77"/>
      <c r="QM40" s="77"/>
      <c r="QN40" s="933"/>
      <c r="QO40" s="338"/>
      <c r="QP40" s="77"/>
      <c r="QQ40" s="77"/>
      <c r="QR40" s="933"/>
      <c r="QS40" s="338"/>
      <c r="QT40" s="77"/>
      <c r="QU40" s="77"/>
      <c r="QV40" s="933"/>
      <c r="QW40" s="338"/>
      <c r="QX40" s="77"/>
      <c r="QY40" s="77"/>
      <c r="QZ40" s="933"/>
      <c r="RA40" s="338"/>
      <c r="RB40" s="77"/>
      <c r="RC40" s="77"/>
      <c r="RD40" s="933"/>
      <c r="RE40" s="338"/>
      <c r="RF40" s="77"/>
      <c r="RG40" s="77"/>
      <c r="RH40" s="933"/>
      <c r="RI40" s="338"/>
      <c r="RJ40" s="77"/>
      <c r="RK40" s="77"/>
      <c r="RL40" s="933"/>
      <c r="RM40" s="338"/>
      <c r="RN40" s="77"/>
      <c r="RO40" s="77"/>
      <c r="RP40" s="933"/>
      <c r="RQ40" s="338"/>
      <c r="RR40" s="77"/>
      <c r="RS40" s="77"/>
      <c r="RT40" s="933"/>
      <c r="RU40" s="338"/>
      <c r="RV40" s="77"/>
      <c r="RW40" s="77"/>
      <c r="RX40" s="933"/>
      <c r="RY40" s="338"/>
      <c r="RZ40" s="77"/>
      <c r="SA40" s="77"/>
      <c r="SB40" s="933"/>
      <c r="SC40" s="338" t="s">
        <v>1441</v>
      </c>
      <c r="SD40" s="77" t="s">
        <v>1440</v>
      </c>
      <c r="SE40" s="77" t="s">
        <v>160</v>
      </c>
      <c r="SF40" s="933"/>
      <c r="SG40" s="338" t="s">
        <v>1500</v>
      </c>
      <c r="SH40" s="77" t="s">
        <v>1111</v>
      </c>
      <c r="SI40" s="77" t="s">
        <v>1109</v>
      </c>
      <c r="SJ40" s="933"/>
      <c r="SK40" s="338" t="s">
        <v>1457</v>
      </c>
      <c r="SL40" s="77" t="s">
        <v>811</v>
      </c>
      <c r="SM40" s="77" t="s">
        <v>1154</v>
      </c>
      <c r="SN40" s="933"/>
      <c r="SO40" s="1054" t="s">
        <v>1634</v>
      </c>
      <c r="SP40" s="79" t="s">
        <v>798</v>
      </c>
      <c r="SQ40" s="79" t="s">
        <v>1499</v>
      </c>
      <c r="SR40" s="1055"/>
      <c r="SS40" s="1054" t="s">
        <v>1153</v>
      </c>
      <c r="ST40" s="79" t="s">
        <v>1458</v>
      </c>
      <c r="SU40" s="79" t="s">
        <v>1456</v>
      </c>
      <c r="SV40" s="1055"/>
      <c r="SW40" s="1054" t="s">
        <v>1096</v>
      </c>
      <c r="SX40" s="79" t="s">
        <v>1442</v>
      </c>
      <c r="SY40" s="79" t="s">
        <v>1451</v>
      </c>
      <c r="SZ40" s="112"/>
      <c r="TA40" s="1054" t="s">
        <v>1452</v>
      </c>
      <c r="TB40" s="79" t="s">
        <v>132</v>
      </c>
      <c r="TC40" s="77" t="s">
        <v>1112</v>
      </c>
      <c r="TD40" s="933" t="s">
        <v>447</v>
      </c>
      <c r="TE40" s="1052" t="s">
        <v>1438</v>
      </c>
      <c r="TF40" s="81" t="s">
        <v>1103</v>
      </c>
      <c r="TG40" s="81" t="s">
        <v>989</v>
      </c>
      <c r="TH40" s="1053" t="s">
        <v>133</v>
      </c>
      <c r="TI40" s="338" t="s">
        <v>1650</v>
      </c>
      <c r="TJ40" s="77" t="s">
        <v>1459</v>
      </c>
      <c r="TK40" s="116" t="s">
        <v>1446</v>
      </c>
      <c r="TL40" s="1069"/>
      <c r="TM40" s="1664" t="s">
        <v>1822</v>
      </c>
      <c r="TN40" s="1665" t="s">
        <v>1824</v>
      </c>
      <c r="TO40" s="1665" t="s">
        <v>1443</v>
      </c>
      <c r="TP40" s="1069"/>
      <c r="TQ40" s="1051" t="s">
        <v>1453</v>
      </c>
      <c r="TR40" s="116" t="s">
        <v>141</v>
      </c>
      <c r="TS40" s="116" t="s">
        <v>1153</v>
      </c>
      <c r="TT40" s="1069"/>
      <c r="TU40" s="1051" t="s">
        <v>1979</v>
      </c>
      <c r="TV40" s="116" t="s">
        <v>2007</v>
      </c>
      <c r="TW40" s="116" t="s">
        <v>1947</v>
      </c>
      <c r="TX40" s="1069"/>
      <c r="TY40" s="1051" t="s">
        <v>1949</v>
      </c>
      <c r="TZ40" s="116" t="s">
        <v>1936</v>
      </c>
      <c r="UA40" s="116" t="s">
        <v>1945</v>
      </c>
      <c r="UB40" s="117"/>
      <c r="UC40" s="1587" t="s">
        <v>2006</v>
      </c>
      <c r="UD40" s="1020" t="s">
        <v>1953</v>
      </c>
      <c r="UE40" s="1020" t="s">
        <v>1959</v>
      </c>
      <c r="UF40" s="117" t="s">
        <v>210</v>
      </c>
      <c r="UG40" s="1704" t="s">
        <v>1944</v>
      </c>
      <c r="UH40" s="1705" t="s">
        <v>1998</v>
      </c>
      <c r="UI40" s="1705" t="s">
        <v>1908</v>
      </c>
      <c r="UJ40" s="1709"/>
      <c r="UK40" s="1704" t="s">
        <v>2047</v>
      </c>
      <c r="UL40" s="1705" t="s">
        <v>1925</v>
      </c>
      <c r="UM40" s="1705" t="s">
        <v>1967</v>
      </c>
      <c r="UN40" s="1709"/>
      <c r="UO40" s="1704" t="s">
        <v>1943</v>
      </c>
      <c r="UP40" s="1705" t="s">
        <v>2003</v>
      </c>
      <c r="UQ40" s="1705" t="s">
        <v>2046</v>
      </c>
      <c r="UR40" s="1709"/>
      <c r="US40" s="1704" t="s">
        <v>1516</v>
      </c>
      <c r="UT40" s="1705" t="s">
        <v>1100</v>
      </c>
      <c r="UU40" s="1705" t="s">
        <v>1458</v>
      </c>
      <c r="UV40" s="1709"/>
      <c r="UW40" s="1704" t="s">
        <v>1963</v>
      </c>
      <c r="UX40" s="1705" t="s">
        <v>1940</v>
      </c>
      <c r="UY40" s="1705" t="s">
        <v>2048</v>
      </c>
      <c r="UZ40" s="1709" t="s">
        <v>897</v>
      </c>
      <c r="VA40" s="1704" t="s">
        <v>2011</v>
      </c>
      <c r="VB40" s="1705" t="s">
        <v>1975</v>
      </c>
      <c r="VC40" s="1705" t="s">
        <v>1939</v>
      </c>
      <c r="VD40" s="1709" t="s">
        <v>897</v>
      </c>
      <c r="VE40" s="1704" t="s">
        <v>1937</v>
      </c>
      <c r="VF40" s="1705" t="s">
        <v>1948</v>
      </c>
      <c r="VG40" s="1705" t="s">
        <v>2005</v>
      </c>
      <c r="VH40" s="1709" t="s">
        <v>897</v>
      </c>
      <c r="VI40" s="1704" t="s">
        <v>447</v>
      </c>
      <c r="VJ40" s="1705" t="s">
        <v>1825</v>
      </c>
      <c r="VK40" s="1705" t="s">
        <v>223</v>
      </c>
      <c r="VL40" s="1709" t="s">
        <v>897</v>
      </c>
      <c r="VM40" s="1704" t="s">
        <v>1096</v>
      </c>
      <c r="VN40" s="1705" t="s">
        <v>1153</v>
      </c>
      <c r="VO40" s="1705" t="s">
        <v>798</v>
      </c>
      <c r="VP40" s="1709" t="s">
        <v>897</v>
      </c>
      <c r="VQ40" s="1704" t="s">
        <v>2158</v>
      </c>
      <c r="VR40" s="1705" t="s">
        <v>1634</v>
      </c>
      <c r="VS40" s="1705" t="s">
        <v>1448</v>
      </c>
      <c r="VT40" s="1709" t="s">
        <v>897</v>
      </c>
      <c r="VU40" s="1704" t="s">
        <v>2003</v>
      </c>
      <c r="VV40" s="1705" t="s">
        <v>1960</v>
      </c>
      <c r="VW40" s="1705" t="s">
        <v>1977</v>
      </c>
      <c r="VX40" s="1709" t="s">
        <v>897</v>
      </c>
      <c r="VY40" s="1704" t="s">
        <v>1974</v>
      </c>
      <c r="VZ40" s="1705" t="s">
        <v>1940</v>
      </c>
      <c r="WA40" s="1705" t="s">
        <v>1966</v>
      </c>
      <c r="WB40" s="1709" t="s">
        <v>2002</v>
      </c>
      <c r="WC40" s="1704" t="s">
        <v>1947</v>
      </c>
      <c r="WD40" s="1705" t="s">
        <v>2010</v>
      </c>
      <c r="WE40" s="1705" t="s">
        <v>1957</v>
      </c>
      <c r="WF40" s="1709" t="s">
        <v>897</v>
      </c>
      <c r="WG40" s="1704" t="s">
        <v>1952</v>
      </c>
      <c r="WH40" s="1705" t="s">
        <v>1936</v>
      </c>
      <c r="WI40" s="1705" t="s">
        <v>1949</v>
      </c>
      <c r="WJ40" s="1709" t="s">
        <v>897</v>
      </c>
      <c r="WK40" s="1704" t="s">
        <v>2008</v>
      </c>
      <c r="WL40" s="1705" t="s">
        <v>1934</v>
      </c>
      <c r="WM40" s="116" t="s">
        <v>2003</v>
      </c>
      <c r="WN40" s="117" t="s">
        <v>897</v>
      </c>
      <c r="WO40" s="1051" t="s">
        <v>897</v>
      </c>
      <c r="WP40" s="116" t="s">
        <v>897</v>
      </c>
      <c r="WQ40" s="116" t="s">
        <v>897</v>
      </c>
      <c r="WR40" s="117" t="s">
        <v>897</v>
      </c>
      <c r="WS40" s="1051" t="s">
        <v>1953</v>
      </c>
      <c r="WT40" s="116" t="s">
        <v>2000</v>
      </c>
      <c r="WU40" s="116" t="s">
        <v>1945</v>
      </c>
      <c r="WV40" s="117" t="s">
        <v>897</v>
      </c>
      <c r="WW40" s="1051" t="s">
        <v>1990</v>
      </c>
      <c r="WX40" s="116" t="s">
        <v>2322</v>
      </c>
      <c r="WY40" s="117" t="s">
        <v>320</v>
      </c>
      <c r="WZ40" s="1709" t="s">
        <v>2048</v>
      </c>
      <c r="XA40" s="1704" t="s">
        <v>2113</v>
      </c>
      <c r="XB40" s="1705" t="s">
        <v>1928</v>
      </c>
      <c r="XC40" s="1705" t="s">
        <v>2011</v>
      </c>
      <c r="XD40" s="1709" t="s">
        <v>897</v>
      </c>
      <c r="XE40" s="1704" t="s">
        <v>2004</v>
      </c>
      <c r="XF40" s="1705" t="s">
        <v>1907</v>
      </c>
      <c r="XG40" s="1705" t="s">
        <v>1988</v>
      </c>
      <c r="XH40" s="1709" t="s">
        <v>897</v>
      </c>
      <c r="XI40" s="1704" t="s">
        <v>1931</v>
      </c>
      <c r="XJ40" s="1705" t="s">
        <v>1980</v>
      </c>
      <c r="XK40" s="1705" t="s">
        <v>2047</v>
      </c>
      <c r="XL40" s="1709" t="s">
        <v>897</v>
      </c>
      <c r="XM40" s="1704" t="s">
        <v>1961</v>
      </c>
      <c r="XN40" s="1705" t="s">
        <v>2413</v>
      </c>
      <c r="XO40" s="1705" t="s">
        <v>1977</v>
      </c>
      <c r="XP40" s="1709" t="s">
        <v>897</v>
      </c>
      <c r="XQ40" s="1704" t="s">
        <v>1937</v>
      </c>
      <c r="XR40" s="1705" t="s">
        <v>1932</v>
      </c>
      <c r="XS40" s="1705" t="s">
        <v>2046</v>
      </c>
      <c r="XT40" s="1709" t="s">
        <v>897</v>
      </c>
      <c r="XU40" s="1704" t="s">
        <v>1913</v>
      </c>
      <c r="XV40" s="1705" t="s">
        <v>1896</v>
      </c>
      <c r="XW40" s="1705" t="s">
        <v>1955</v>
      </c>
      <c r="XX40" s="1709" t="s">
        <v>897</v>
      </c>
      <c r="XY40" s="1704" t="s">
        <v>1933</v>
      </c>
      <c r="XZ40" s="1705" t="s">
        <v>2362</v>
      </c>
      <c r="YA40" s="1705" t="s">
        <v>2353</v>
      </c>
      <c r="YB40" s="1709" t="s">
        <v>897</v>
      </c>
      <c r="YC40" s="1704" t="s">
        <v>2003</v>
      </c>
      <c r="YD40" s="1705" t="s">
        <v>1949</v>
      </c>
      <c r="YE40" s="1705" t="s">
        <v>2006</v>
      </c>
      <c r="YF40" s="1709" t="s">
        <v>897</v>
      </c>
      <c r="YG40" s="1704" t="s">
        <v>1929</v>
      </c>
      <c r="YH40" s="1705" t="s">
        <v>1953</v>
      </c>
      <c r="YI40" s="1705" t="s">
        <v>2360</v>
      </c>
      <c r="YJ40" s="1709" t="s">
        <v>897</v>
      </c>
      <c r="YK40" s="1704" t="s">
        <v>1925</v>
      </c>
      <c r="YL40" s="1705" t="s">
        <v>2357</v>
      </c>
      <c r="YM40" s="1705" t="s">
        <v>2358</v>
      </c>
      <c r="YN40" s="1706" t="s">
        <v>897</v>
      </c>
      <c r="YO40" s="1704" t="s">
        <v>1977</v>
      </c>
      <c r="YP40" s="1705" t="s">
        <v>1978</v>
      </c>
      <c r="YQ40" s="1705" t="s">
        <v>1976</v>
      </c>
      <c r="YR40" s="1709" t="s">
        <v>897</v>
      </c>
      <c r="YS40" s="1704" t="s">
        <v>1963</v>
      </c>
      <c r="YT40" s="1705" t="s">
        <v>2363</v>
      </c>
      <c r="YU40" s="1705" t="s">
        <v>1913</v>
      </c>
      <c r="YV40" s="1709" t="s">
        <v>897</v>
      </c>
      <c r="YW40" s="1704" t="s">
        <v>897</v>
      </c>
      <c r="YX40" s="1705" t="s">
        <v>897</v>
      </c>
      <c r="YY40" s="1705" t="s">
        <v>897</v>
      </c>
      <c r="YZ40" s="1709" t="s">
        <v>897</v>
      </c>
      <c r="ZA40" s="1704" t="s">
        <v>2365</v>
      </c>
      <c r="ZB40" s="1705" t="s">
        <v>2352</v>
      </c>
      <c r="ZC40" s="1705" t="s">
        <v>2354</v>
      </c>
      <c r="ZD40" s="1709" t="s">
        <v>897</v>
      </c>
      <c r="ZE40" s="1704" t="s">
        <v>1980</v>
      </c>
      <c r="ZF40" s="1705" t="s">
        <v>2323</v>
      </c>
      <c r="ZG40" s="1705" t="s">
        <v>2416</v>
      </c>
      <c r="ZH40" s="1709" t="s">
        <v>897</v>
      </c>
      <c r="ZI40" s="1704" t="s">
        <v>1961</v>
      </c>
      <c r="ZJ40" s="1705" t="s">
        <v>2355</v>
      </c>
      <c r="ZK40" s="1705" t="s">
        <v>1998</v>
      </c>
      <c r="ZL40" s="1706" t="s">
        <v>897</v>
      </c>
      <c r="ZM40" s="1704" t="s">
        <v>1947</v>
      </c>
      <c r="ZN40" s="1705" t="s">
        <v>2047</v>
      </c>
      <c r="ZO40" s="1705" t="s">
        <v>1951</v>
      </c>
      <c r="ZP40" s="1709" t="s">
        <v>897</v>
      </c>
      <c r="ZQ40" s="1704" t="s">
        <v>2415</v>
      </c>
      <c r="ZR40" s="1705" t="s">
        <v>1931</v>
      </c>
      <c r="ZS40" s="1705" t="s">
        <v>1897</v>
      </c>
      <c r="ZT40" s="1709" t="s">
        <v>897</v>
      </c>
      <c r="ZU40" s="1704" t="s">
        <v>1974</v>
      </c>
      <c r="ZV40" s="1705" t="s">
        <v>2601</v>
      </c>
      <c r="ZW40" s="1705" t="s">
        <v>1941</v>
      </c>
      <c r="ZX40" s="1709" t="s">
        <v>897</v>
      </c>
      <c r="ZY40" s="1704" t="s">
        <v>1933</v>
      </c>
      <c r="ZZ40" s="1705" t="s">
        <v>2357</v>
      </c>
      <c r="AAA40" s="1705" t="s">
        <v>2365</v>
      </c>
      <c r="AAB40" s="1709" t="s">
        <v>897</v>
      </c>
      <c r="AAC40" s="1704" t="s">
        <v>2003</v>
      </c>
      <c r="AAD40" s="1705" t="s">
        <v>2006</v>
      </c>
      <c r="AAE40" s="1705" t="s">
        <v>2356</v>
      </c>
      <c r="AAF40" s="1709" t="s">
        <v>897</v>
      </c>
      <c r="AAG40" s="1704" t="s">
        <v>897</v>
      </c>
      <c r="AAH40" s="1705" t="s">
        <v>897</v>
      </c>
      <c r="AAI40" s="1705" t="s">
        <v>897</v>
      </c>
      <c r="AAJ40" s="1709" t="s">
        <v>897</v>
      </c>
      <c r="AAK40" s="1704" t="s">
        <v>2360</v>
      </c>
      <c r="AAL40" s="1705" t="s">
        <v>2010</v>
      </c>
      <c r="AAM40" s="1705" t="s">
        <v>1920</v>
      </c>
      <c r="AAN40" s="1706" t="s">
        <v>897</v>
      </c>
      <c r="AAO40" s="1704" t="s">
        <v>2416</v>
      </c>
      <c r="AAP40" s="1705" t="s">
        <v>2363</v>
      </c>
      <c r="AAQ40" s="1705" t="s">
        <v>2620</v>
      </c>
      <c r="AAR40" s="1709" t="s">
        <v>897</v>
      </c>
      <c r="AAS40" s="1704" t="s">
        <v>2011</v>
      </c>
      <c r="AAT40" s="1705" t="s">
        <v>1936</v>
      </c>
      <c r="AAU40" s="1705" t="s">
        <v>2415</v>
      </c>
      <c r="AAV40" s="1706" t="s">
        <v>897</v>
      </c>
      <c r="AAW40" s="1704" t="s">
        <v>1998</v>
      </c>
      <c r="AAX40" s="1705" t="s">
        <v>1934</v>
      </c>
      <c r="AAY40" s="1705" t="s">
        <v>1949</v>
      </c>
      <c r="AAZ40" s="1709" t="s">
        <v>897</v>
      </c>
      <c r="ABA40" s="1704" t="s">
        <v>1990</v>
      </c>
      <c r="ABB40" s="1705" t="s">
        <v>2351</v>
      </c>
      <c r="ABC40" s="1705" t="s">
        <v>2002</v>
      </c>
      <c r="ABD40" s="1709" t="s">
        <v>897</v>
      </c>
      <c r="ABE40" s="1704" t="s">
        <v>1928</v>
      </c>
      <c r="ABF40" s="1705" t="s">
        <v>2729</v>
      </c>
      <c r="ABG40" s="1705" t="s">
        <v>1988</v>
      </c>
      <c r="ABH40" s="1709" t="s">
        <v>897</v>
      </c>
      <c r="ABI40" s="1704" t="s">
        <v>2046</v>
      </c>
      <c r="ABJ40" s="1705" t="s">
        <v>2418</v>
      </c>
      <c r="ABK40" s="1705" t="s">
        <v>2824</v>
      </c>
      <c r="ABL40" s="1709" t="s">
        <v>897</v>
      </c>
      <c r="ABM40" s="1704" t="s">
        <v>1978</v>
      </c>
      <c r="ABN40" s="1705" t="s">
        <v>2010</v>
      </c>
      <c r="ABO40" s="1705" t="s">
        <v>2413</v>
      </c>
      <c r="ABP40" s="1709" t="s">
        <v>897</v>
      </c>
      <c r="ABQ40" s="1805" t="s">
        <v>1947</v>
      </c>
      <c r="ABR40" s="1723" t="s">
        <v>2829</v>
      </c>
      <c r="ABS40" s="1723" t="s">
        <v>2734</v>
      </c>
      <c r="ABT40" s="1780" t="s">
        <v>897</v>
      </c>
      <c r="ABU40" s="1805" t="s">
        <v>2733</v>
      </c>
      <c r="ABV40" s="1723" t="s">
        <v>2412</v>
      </c>
      <c r="ABW40" s="1723" t="s">
        <v>2361</v>
      </c>
      <c r="ABX40" s="1780" t="s">
        <v>897</v>
      </c>
      <c r="ABY40" s="1805" t="s">
        <v>1949</v>
      </c>
      <c r="ABZ40" s="1723" t="s">
        <v>2367</v>
      </c>
      <c r="ACA40" s="1723" t="s">
        <v>2354</v>
      </c>
      <c r="ACB40" s="1780" t="s">
        <v>897</v>
      </c>
      <c r="ACC40" s="1587" t="s">
        <v>2830</v>
      </c>
      <c r="ACD40" s="1020" t="s">
        <v>2279</v>
      </c>
      <c r="ACE40" s="1020" t="s">
        <v>2831</v>
      </c>
      <c r="ACF40" s="1034" t="s">
        <v>897</v>
      </c>
      <c r="ACG40" s="1587" t="s">
        <v>2352</v>
      </c>
      <c r="ACH40" s="1020" t="s">
        <v>2827</v>
      </c>
      <c r="ACI40" s="1020" t="s">
        <v>2362</v>
      </c>
      <c r="ACJ40" s="1034" t="s">
        <v>897</v>
      </c>
      <c r="ACK40" s="1587" t="s">
        <v>1899</v>
      </c>
      <c r="ACL40" s="1020" t="s">
        <v>2619</v>
      </c>
      <c r="ACM40" s="1020" t="s">
        <v>1945</v>
      </c>
      <c r="ACN40" s="1034" t="s">
        <v>897</v>
      </c>
      <c r="ACO40" s="1587" t="s">
        <v>2006</v>
      </c>
      <c r="ACP40" s="1020" t="s">
        <v>2112</v>
      </c>
      <c r="ACQ40" s="1020" t="s">
        <v>2825</v>
      </c>
      <c r="ACR40" s="117" t="s">
        <v>2173</v>
      </c>
      <c r="ACS40" s="1704" t="s">
        <v>1990</v>
      </c>
      <c r="ACT40" s="1705" t="s">
        <v>1928</v>
      </c>
      <c r="ACU40" s="1705" t="s">
        <v>1980</v>
      </c>
      <c r="ACV40" s="1709" t="s">
        <v>897</v>
      </c>
      <c r="ACW40" s="1704" t="s">
        <v>2357</v>
      </c>
      <c r="ACX40" s="1705" t="s">
        <v>1999</v>
      </c>
      <c r="ACY40" s="1705" t="s">
        <v>2415</v>
      </c>
      <c r="ACZ40" s="1709" t="s">
        <v>897</v>
      </c>
      <c r="ADA40" s="1704" t="s">
        <v>2416</v>
      </c>
      <c r="ADB40" s="1705" t="s">
        <v>1896</v>
      </c>
      <c r="ADC40" s="1705" t="s">
        <v>2279</v>
      </c>
      <c r="ADD40" s="1709" t="s">
        <v>897</v>
      </c>
      <c r="ADE40" s="1704" t="s">
        <v>1943</v>
      </c>
      <c r="ADF40" s="1705" t="s">
        <v>2356</v>
      </c>
      <c r="ADG40" s="1705" t="s">
        <v>2351</v>
      </c>
      <c r="ADH40" s="1709" t="s">
        <v>897</v>
      </c>
      <c r="ADI40" s="1704" t="s">
        <v>207</v>
      </c>
      <c r="ADJ40" s="1705" t="s">
        <v>1459</v>
      </c>
      <c r="ADK40" s="1705" t="s">
        <v>1827</v>
      </c>
      <c r="ADL40" s="1709" t="s">
        <v>897</v>
      </c>
      <c r="ADM40" s="1704" t="s">
        <v>2732</v>
      </c>
      <c r="ADN40" s="1705" t="s">
        <v>1990</v>
      </c>
      <c r="ADO40" s="1705" t="s">
        <v>1941</v>
      </c>
      <c r="ADP40" s="1709" t="s">
        <v>897</v>
      </c>
      <c r="ADQ40" s="1704" t="s">
        <v>1936</v>
      </c>
      <c r="ADR40" s="1705" t="s">
        <v>2365</v>
      </c>
      <c r="ADS40" s="1705" t="s">
        <v>2355</v>
      </c>
      <c r="ADT40" s="1709" t="s">
        <v>897</v>
      </c>
      <c r="ADU40" s="1704" t="s">
        <v>2363</v>
      </c>
      <c r="ADV40" s="1705" t="s">
        <v>2361</v>
      </c>
      <c r="ADW40" s="1705" t="s">
        <v>1934</v>
      </c>
      <c r="ADX40" s="1709" t="s">
        <v>897</v>
      </c>
      <c r="ADY40" s="2600" t="s">
        <v>2724</v>
      </c>
      <c r="ADZ40" s="850" t="s">
        <v>2733</v>
      </c>
      <c r="AEA40" s="850" t="s">
        <v>2357</v>
      </c>
      <c r="AEB40" s="2601" t="s">
        <v>897</v>
      </c>
      <c r="AEC40" s="2600" t="s">
        <v>2417</v>
      </c>
      <c r="AED40" s="850" t="s">
        <v>2112</v>
      </c>
      <c r="AEE40" s="850" t="s">
        <v>2358</v>
      </c>
      <c r="AEF40" s="909" t="s">
        <v>897</v>
      </c>
      <c r="AEG40" s="1704" t="s">
        <v>1963</v>
      </c>
      <c r="AEH40" s="1705" t="s">
        <v>1978</v>
      </c>
      <c r="AEI40" s="1705" t="s">
        <v>1990</v>
      </c>
      <c r="AEJ40" s="1709" t="s">
        <v>897</v>
      </c>
      <c r="AEK40" s="1704" t="s">
        <v>1947</v>
      </c>
      <c r="AEL40" s="1705" t="s">
        <v>2601</v>
      </c>
      <c r="AEM40" s="1705" t="s">
        <v>1951</v>
      </c>
      <c r="AEN40" s="1709" t="s">
        <v>897</v>
      </c>
      <c r="AEO40" s="1704" t="s">
        <v>2735</v>
      </c>
      <c r="AEP40" s="1705" t="s">
        <v>2355</v>
      </c>
      <c r="AEQ40" s="1705" t="s">
        <v>2279</v>
      </c>
      <c r="AER40" s="1706" t="s">
        <v>897</v>
      </c>
      <c r="AES40" s="47"/>
      <c r="AET40" s="1324" t="s">
        <v>760</v>
      </c>
      <c r="AEU40" s="338">
        <f t="shared" si="7"/>
        <v>19</v>
      </c>
      <c r="AEV40" s="77">
        <f t="shared" si="8"/>
        <v>17</v>
      </c>
      <c r="AEW40" s="933">
        <f t="shared" si="9"/>
        <v>36</v>
      </c>
      <c r="AEX40" s="144">
        <f t="shared" si="10"/>
        <v>0.52777777777777779</v>
      </c>
      <c r="AEY40" s="338">
        <f t="shared" si="11"/>
        <v>8</v>
      </c>
      <c r="AEZ40" s="77">
        <f t="shared" si="12"/>
        <v>10</v>
      </c>
      <c r="AFA40" s="933">
        <f t="shared" si="13"/>
        <v>18</v>
      </c>
      <c r="AFB40" s="1311">
        <f t="shared" si="14"/>
        <v>0.44444444444444442</v>
      </c>
    </row>
    <row r="41" spans="1:835" x14ac:dyDescent="0.2">
      <c r="A41" s="74"/>
      <c r="B41" s="74" t="s">
        <v>1510</v>
      </c>
      <c r="C41" s="569">
        <f t="shared" ca="1" si="19"/>
        <v>17</v>
      </c>
      <c r="D41" s="574">
        <v>39841</v>
      </c>
      <c r="E41" s="331" t="s">
        <v>1517</v>
      </c>
      <c r="F41" s="74" t="s">
        <v>15</v>
      </c>
      <c r="G41" s="263" t="s">
        <v>494</v>
      </c>
      <c r="H41" s="76">
        <f>COUNTIF($L41:$XFD41,"*○*")</f>
        <v>104</v>
      </c>
      <c r="I41" s="77">
        <f>COUNTIF($L41:$XFD41,"*●*")</f>
        <v>136</v>
      </c>
      <c r="J41" s="77">
        <f t="shared" si="20"/>
        <v>240</v>
      </c>
      <c r="K41" s="95">
        <f t="shared" si="21"/>
        <v>0.43333333333333335</v>
      </c>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c r="HV41" s="225"/>
      <c r="HW41" s="225"/>
      <c r="HX41" s="225"/>
      <c r="HY41" s="225"/>
      <c r="HZ41" s="225"/>
      <c r="IA41" s="225"/>
      <c r="IB41" s="225"/>
      <c r="IC41" s="225"/>
      <c r="ID41" s="225"/>
      <c r="IE41" s="225"/>
      <c r="IF41" s="225"/>
      <c r="IG41" s="225"/>
      <c r="IH41" s="225"/>
      <c r="II41" s="225"/>
      <c r="IJ41" s="225"/>
      <c r="IK41" s="225"/>
      <c r="IL41" s="225"/>
      <c r="IM41" s="225"/>
      <c r="IN41" s="225"/>
      <c r="IO41" s="225"/>
      <c r="IP41" s="225"/>
      <c r="IQ41" s="225"/>
      <c r="IR41" s="225"/>
      <c r="IS41" s="225"/>
      <c r="IT41" s="225"/>
      <c r="IU41" s="225"/>
      <c r="IV41" s="225"/>
      <c r="IW41" s="225"/>
      <c r="IX41" s="225"/>
      <c r="IY41" s="225"/>
      <c r="IZ41" s="225"/>
      <c r="JA41" s="225"/>
      <c r="JB41" s="225"/>
      <c r="JC41" s="225"/>
      <c r="JD41" s="225"/>
      <c r="JE41" s="225"/>
      <c r="JF41" s="225"/>
      <c r="JG41" s="225"/>
      <c r="JH41" s="225"/>
      <c r="JI41" s="225"/>
      <c r="JJ41" s="225"/>
      <c r="JK41" s="225"/>
      <c r="JL41" s="225"/>
      <c r="JM41" s="225"/>
      <c r="JN41" s="225"/>
      <c r="JO41" s="225"/>
      <c r="JP41" s="225"/>
      <c r="JQ41" s="225"/>
      <c r="JR41" s="225"/>
      <c r="JS41" s="225"/>
      <c r="JT41" s="225"/>
      <c r="JU41" s="225"/>
      <c r="JV41" s="225"/>
      <c r="JW41" s="225"/>
      <c r="JX41" s="225"/>
      <c r="JY41" s="225"/>
      <c r="JZ41" s="225"/>
      <c r="KA41" s="225"/>
      <c r="KB41" s="225"/>
      <c r="KC41" s="225"/>
      <c r="KD41" s="225"/>
      <c r="KE41" s="225"/>
      <c r="KF41" s="225"/>
      <c r="KG41" s="225"/>
      <c r="KH41" s="225"/>
      <c r="KI41" s="225"/>
      <c r="KJ41" s="225"/>
      <c r="KK41" s="225"/>
      <c r="KL41" s="225"/>
      <c r="KM41" s="225"/>
      <c r="KN41" s="225"/>
      <c r="KO41" s="225"/>
      <c r="KP41" s="225"/>
      <c r="KQ41" s="225"/>
      <c r="KR41" s="225"/>
      <c r="KS41" s="225"/>
      <c r="KT41" s="225"/>
      <c r="KU41" s="225"/>
      <c r="KV41" s="225"/>
      <c r="KW41" s="225"/>
      <c r="KX41" s="225"/>
      <c r="KY41" s="225"/>
      <c r="KZ41" s="225"/>
      <c r="LA41" s="225"/>
      <c r="LB41" s="225"/>
      <c r="LC41" s="225"/>
      <c r="LD41" s="225"/>
      <c r="LE41" s="225"/>
      <c r="LF41" s="225"/>
      <c r="LG41" s="225"/>
      <c r="LH41" s="225"/>
      <c r="LI41" s="225"/>
      <c r="LJ41" s="225"/>
      <c r="LK41" s="225"/>
      <c r="LL41" s="225"/>
      <c r="LM41" s="225"/>
      <c r="LN41" s="225"/>
      <c r="LO41" s="225"/>
      <c r="LP41" s="225"/>
      <c r="LQ41" s="225"/>
      <c r="LR41" s="225"/>
      <c r="LS41" s="225"/>
      <c r="LT41" s="225"/>
      <c r="LU41" s="225"/>
      <c r="LV41" s="225"/>
      <c r="LW41" s="225"/>
      <c r="LX41" s="225"/>
      <c r="LY41" s="225"/>
      <c r="LZ41" s="225"/>
      <c r="MA41" s="225"/>
      <c r="MB41" s="225"/>
      <c r="MC41" s="225"/>
      <c r="MD41" s="225"/>
      <c r="ME41" s="225"/>
      <c r="MF41" s="225"/>
      <c r="MG41" s="225"/>
      <c r="MH41" s="225"/>
      <c r="MI41" s="225"/>
      <c r="MJ41" s="76"/>
      <c r="MK41" s="77"/>
      <c r="ML41" s="77"/>
      <c r="MM41" s="110"/>
      <c r="MN41" s="76"/>
      <c r="MO41" s="77"/>
      <c r="MP41" s="77"/>
      <c r="MQ41" s="110"/>
      <c r="MR41" s="76"/>
      <c r="MS41" s="77"/>
      <c r="MT41" s="77"/>
      <c r="MU41" s="110"/>
      <c r="MV41" s="338"/>
      <c r="MW41" s="77"/>
      <c r="MX41" s="77"/>
      <c r="MY41" s="933"/>
      <c r="MZ41" s="338"/>
      <c r="NA41" s="77"/>
      <c r="NB41" s="77"/>
      <c r="NC41" s="110"/>
      <c r="ND41" s="338"/>
      <c r="NE41" s="77"/>
      <c r="NF41" s="77"/>
      <c r="NG41" s="933"/>
      <c r="NH41" s="338"/>
      <c r="NI41" s="77"/>
      <c r="NJ41" s="77"/>
      <c r="NK41" s="933"/>
      <c r="NL41" s="338"/>
      <c r="NM41" s="77"/>
      <c r="NN41" s="77"/>
      <c r="NO41" s="933"/>
      <c r="NP41" s="338"/>
      <c r="NQ41" s="77"/>
      <c r="NR41" s="77"/>
      <c r="NS41" s="933"/>
      <c r="NT41" s="338"/>
      <c r="NU41" s="77"/>
      <c r="NV41" s="77"/>
      <c r="NW41" s="933"/>
      <c r="NX41" s="338"/>
      <c r="NY41" s="77"/>
      <c r="NZ41" s="77"/>
      <c r="OA41" s="110"/>
      <c r="OB41" s="338"/>
      <c r="OC41" s="77"/>
      <c r="OD41" s="77"/>
      <c r="OE41" s="933"/>
      <c r="OF41" s="338"/>
      <c r="OG41" s="77"/>
      <c r="OH41" s="77"/>
      <c r="OI41" s="933"/>
      <c r="OJ41" s="338"/>
      <c r="OK41" s="77"/>
      <c r="OL41" s="77"/>
      <c r="OM41" s="933"/>
      <c r="ON41" s="338"/>
      <c r="OO41" s="77"/>
      <c r="OP41" s="77"/>
      <c r="OQ41" s="933"/>
      <c r="OR41" s="338"/>
      <c r="OS41" s="77"/>
      <c r="OT41" s="77"/>
      <c r="OU41" s="933"/>
      <c r="OV41" s="338"/>
      <c r="OW41" s="77"/>
      <c r="OX41" s="77"/>
      <c r="OY41" s="933"/>
      <c r="OZ41" s="338"/>
      <c r="PA41" s="77"/>
      <c r="PB41" s="77"/>
      <c r="PC41" s="933"/>
      <c r="PD41" s="338"/>
      <c r="PE41" s="77"/>
      <c r="PF41" s="77"/>
      <c r="PG41" s="933"/>
      <c r="PH41" s="338"/>
      <c r="PI41" s="77"/>
      <c r="PJ41" s="77"/>
      <c r="PK41" s="933"/>
      <c r="PL41" s="338"/>
      <c r="PM41" s="77"/>
      <c r="PN41" s="77"/>
      <c r="PO41" s="77"/>
      <c r="PP41" s="110"/>
      <c r="PQ41" s="338"/>
      <c r="PR41" s="77"/>
      <c r="PS41" s="77"/>
      <c r="PT41" s="933"/>
      <c r="PU41" s="1408"/>
      <c r="PV41" s="1409"/>
      <c r="PW41" s="1409"/>
      <c r="PX41" s="933"/>
      <c r="PY41" s="338"/>
      <c r="PZ41" s="77"/>
      <c r="QA41" s="77"/>
      <c r="QB41" s="933"/>
      <c r="QC41" s="338" t="s">
        <v>451</v>
      </c>
      <c r="QD41" s="77" t="s">
        <v>881</v>
      </c>
      <c r="QE41" s="77" t="s">
        <v>1109</v>
      </c>
      <c r="QF41" s="933"/>
      <c r="QG41" s="338" t="s">
        <v>1106</v>
      </c>
      <c r="QH41" s="77" t="s">
        <v>974</v>
      </c>
      <c r="QI41" s="77" t="s">
        <v>459</v>
      </c>
      <c r="QJ41" s="933"/>
      <c r="QK41" s="1054" t="s">
        <v>1105</v>
      </c>
      <c r="QL41" s="79" t="s">
        <v>1454</v>
      </c>
      <c r="QM41" s="79" t="s">
        <v>802</v>
      </c>
      <c r="QN41" s="1055"/>
      <c r="QO41" s="1054" t="s">
        <v>1441</v>
      </c>
      <c r="QP41" s="79" t="s">
        <v>814</v>
      </c>
      <c r="QQ41" s="79" t="s">
        <v>1457</v>
      </c>
      <c r="QR41" s="1055"/>
      <c r="QS41" s="1054" t="s">
        <v>1107</v>
      </c>
      <c r="QT41" s="79" t="s">
        <v>1453</v>
      </c>
      <c r="QU41" s="79" t="s">
        <v>160</v>
      </c>
      <c r="QV41" s="1055"/>
      <c r="QW41" s="1054" t="s">
        <v>5</v>
      </c>
      <c r="QX41" s="79"/>
      <c r="QY41" s="79"/>
      <c r="QZ41" s="1055"/>
      <c r="RA41" s="1054" t="s">
        <v>1456</v>
      </c>
      <c r="RB41" s="79" t="s">
        <v>132</v>
      </c>
      <c r="RC41" s="81" t="s">
        <v>1502</v>
      </c>
      <c r="RD41" s="1053" t="s">
        <v>1440</v>
      </c>
      <c r="RE41" s="1052" t="s">
        <v>1103</v>
      </c>
      <c r="RF41" s="81" t="s">
        <v>133</v>
      </c>
      <c r="RG41" s="77" t="s">
        <v>1106</v>
      </c>
      <c r="RH41" s="933" t="s">
        <v>1458</v>
      </c>
      <c r="RI41" s="338" t="s">
        <v>1100</v>
      </c>
      <c r="RJ41" s="77" t="s">
        <v>451</v>
      </c>
      <c r="RK41" s="77" t="s">
        <v>1451</v>
      </c>
      <c r="RL41" s="933"/>
      <c r="RM41" s="338" t="s">
        <v>1149</v>
      </c>
      <c r="RN41" s="77" t="s">
        <v>1500</v>
      </c>
      <c r="RO41" s="77" t="s">
        <v>798</v>
      </c>
      <c r="RP41" s="933"/>
      <c r="RQ41" s="1051" t="s">
        <v>1651</v>
      </c>
      <c r="RR41" s="116" t="s">
        <v>1175</v>
      </c>
      <c r="RS41" s="116" t="s">
        <v>1650</v>
      </c>
      <c r="RT41" s="1069"/>
      <c r="RU41" s="1051" t="s">
        <v>5</v>
      </c>
      <c r="RV41" s="116"/>
      <c r="RW41" s="116"/>
      <c r="RX41" s="1069"/>
      <c r="RY41" s="1051" t="s">
        <v>1096</v>
      </c>
      <c r="RZ41" s="116" t="s">
        <v>1441</v>
      </c>
      <c r="SA41" s="116" t="s">
        <v>1518</v>
      </c>
      <c r="SB41" s="1069"/>
      <c r="SC41" s="1051" t="s">
        <v>1457</v>
      </c>
      <c r="SD41" s="116" t="s">
        <v>1098</v>
      </c>
      <c r="SE41" s="116" t="s">
        <v>1440</v>
      </c>
      <c r="SF41" s="1069" t="s">
        <v>210</v>
      </c>
      <c r="SG41" s="338" t="s">
        <v>1498</v>
      </c>
      <c r="SH41" s="77" t="s">
        <v>1632</v>
      </c>
      <c r="SI41" s="77" t="s">
        <v>1110</v>
      </c>
      <c r="SJ41" s="933"/>
      <c r="SK41" s="338" t="s">
        <v>1107</v>
      </c>
      <c r="SL41" s="77" t="s">
        <v>1154</v>
      </c>
      <c r="SM41" s="77" t="s">
        <v>477</v>
      </c>
      <c r="SN41" s="933"/>
      <c r="SO41" s="338" t="s">
        <v>1103</v>
      </c>
      <c r="SP41" s="77" t="s">
        <v>1499</v>
      </c>
      <c r="SQ41" s="77" t="s">
        <v>800</v>
      </c>
      <c r="SR41" s="933"/>
      <c r="SS41" s="338" t="s">
        <v>5</v>
      </c>
      <c r="ST41" s="77"/>
      <c r="SU41" s="77"/>
      <c r="SV41" s="933"/>
      <c r="SW41" s="338" t="s">
        <v>1442</v>
      </c>
      <c r="SX41" s="77" t="s">
        <v>1516</v>
      </c>
      <c r="SY41" s="77" t="s">
        <v>1635</v>
      </c>
      <c r="SZ41" s="110"/>
      <c r="TA41" s="338" t="s">
        <v>5</v>
      </c>
      <c r="TB41" s="77"/>
      <c r="TC41" s="77"/>
      <c r="TD41" s="933"/>
      <c r="TE41" s="338" t="s">
        <v>175</v>
      </c>
      <c r="TF41" s="77" t="s">
        <v>502</v>
      </c>
      <c r="TG41" s="77" t="s">
        <v>1452</v>
      </c>
      <c r="TH41" s="933"/>
      <c r="TI41" s="338" t="s">
        <v>803</v>
      </c>
      <c r="TJ41" s="77" t="s">
        <v>1651</v>
      </c>
      <c r="TK41" s="77" t="s">
        <v>798</v>
      </c>
      <c r="TL41" s="933"/>
      <c r="TM41" s="338" t="s">
        <v>5</v>
      </c>
      <c r="TN41" s="77"/>
      <c r="TO41" s="77"/>
      <c r="TP41" s="933"/>
      <c r="TQ41" s="338" t="s">
        <v>5</v>
      </c>
      <c r="TR41" s="77"/>
      <c r="TS41" s="77"/>
      <c r="TT41" s="933"/>
      <c r="TU41" s="338" t="s">
        <v>2002</v>
      </c>
      <c r="TV41" s="79" t="s">
        <v>1976</v>
      </c>
      <c r="TW41" s="79" t="s">
        <v>1931</v>
      </c>
      <c r="TX41" s="1055"/>
      <c r="TY41" s="1054" t="s">
        <v>1933</v>
      </c>
      <c r="TZ41" s="79" t="s">
        <v>1923</v>
      </c>
      <c r="UA41" s="79" t="s">
        <v>1977</v>
      </c>
      <c r="UB41" s="112"/>
      <c r="UC41" s="1707" t="s">
        <v>897</v>
      </c>
      <c r="UD41" s="1015" t="s">
        <v>897</v>
      </c>
      <c r="UE41" s="1015" t="s">
        <v>897</v>
      </c>
      <c r="UF41" s="1612" t="s">
        <v>897</v>
      </c>
      <c r="UG41" s="1707" t="s">
        <v>1941</v>
      </c>
      <c r="UH41" s="1015" t="s">
        <v>2007</v>
      </c>
      <c r="UI41" s="1015" t="s">
        <v>1963</v>
      </c>
      <c r="UJ41" s="1612"/>
      <c r="UK41" s="1707" t="s">
        <v>1950</v>
      </c>
      <c r="UL41" s="1015" t="s">
        <v>1958</v>
      </c>
      <c r="UM41" s="1012" t="s">
        <v>1927</v>
      </c>
      <c r="UN41" s="1078"/>
      <c r="UO41" s="1435" t="s">
        <v>1944</v>
      </c>
      <c r="UP41" s="1012" t="s">
        <v>1949</v>
      </c>
      <c r="UQ41" s="1012" t="s">
        <v>1954</v>
      </c>
      <c r="UR41" s="1078"/>
      <c r="US41" s="1435" t="s">
        <v>1452</v>
      </c>
      <c r="UT41" s="1012" t="s">
        <v>1825</v>
      </c>
      <c r="UU41" s="1012" t="s">
        <v>1651</v>
      </c>
      <c r="UV41" s="1078"/>
      <c r="UW41" s="1805" t="s">
        <v>897</v>
      </c>
      <c r="UX41" s="1723" t="s">
        <v>897</v>
      </c>
      <c r="UY41" s="1723" t="s">
        <v>897</v>
      </c>
      <c r="UZ41" s="1780" t="s">
        <v>897</v>
      </c>
      <c r="VA41" s="1805" t="s">
        <v>897</v>
      </c>
      <c r="VB41" s="1723" t="s">
        <v>897</v>
      </c>
      <c r="VC41" s="1723" t="s">
        <v>897</v>
      </c>
      <c r="VD41" s="1780" t="s">
        <v>897</v>
      </c>
      <c r="VE41" s="1805" t="s">
        <v>897</v>
      </c>
      <c r="VF41" s="1723" t="s">
        <v>897</v>
      </c>
      <c r="VG41" s="1723" t="s">
        <v>897</v>
      </c>
      <c r="VH41" s="1780" t="s">
        <v>897</v>
      </c>
      <c r="VI41" s="1805" t="s">
        <v>897</v>
      </c>
      <c r="VJ41" s="1723" t="s">
        <v>897</v>
      </c>
      <c r="VK41" s="1723" t="s">
        <v>897</v>
      </c>
      <c r="VL41" s="1780" t="s">
        <v>897</v>
      </c>
      <c r="VM41" s="1805" t="s">
        <v>1498</v>
      </c>
      <c r="VN41" s="1723" t="s">
        <v>1828</v>
      </c>
      <c r="VO41" s="1723" t="s">
        <v>1831</v>
      </c>
      <c r="VP41" s="1780" t="s">
        <v>897</v>
      </c>
      <c r="VQ41" s="1805" t="s">
        <v>1177</v>
      </c>
      <c r="VR41" s="1723" t="s">
        <v>1456</v>
      </c>
      <c r="VS41" s="1020" t="s">
        <v>2098</v>
      </c>
      <c r="VT41" s="1034" t="s">
        <v>897</v>
      </c>
      <c r="VU41" s="1587" t="s">
        <v>1978</v>
      </c>
      <c r="VV41" s="1020" t="s">
        <v>1991</v>
      </c>
      <c r="VW41" s="1020" t="s">
        <v>1942</v>
      </c>
      <c r="VX41" s="1034" t="s">
        <v>897</v>
      </c>
      <c r="VY41" s="1587" t="s">
        <v>897</v>
      </c>
      <c r="VZ41" s="1020" t="s">
        <v>897</v>
      </c>
      <c r="WA41" s="1020" t="s">
        <v>897</v>
      </c>
      <c r="WB41" s="1034" t="s">
        <v>897</v>
      </c>
      <c r="WC41" s="1587" t="s">
        <v>1937</v>
      </c>
      <c r="WD41" s="1020" t="s">
        <v>1965</v>
      </c>
      <c r="WE41" s="1020" t="s">
        <v>1945</v>
      </c>
      <c r="WF41" s="1034" t="s">
        <v>897</v>
      </c>
      <c r="WG41" s="1587" t="s">
        <v>1979</v>
      </c>
      <c r="WH41" s="1020" t="s">
        <v>2112</v>
      </c>
      <c r="WI41" s="1020" t="s">
        <v>2003</v>
      </c>
      <c r="WJ41" s="1034" t="s">
        <v>897</v>
      </c>
      <c r="WK41" s="1587" t="s">
        <v>1951</v>
      </c>
      <c r="WL41" s="1020" t="s">
        <v>2049</v>
      </c>
      <c r="WM41" s="117" t="s">
        <v>320</v>
      </c>
      <c r="WN41" s="1780" t="s">
        <v>1953</v>
      </c>
      <c r="WO41" s="1805" t="s">
        <v>2046</v>
      </c>
      <c r="WP41" s="1723" t="s">
        <v>1917</v>
      </c>
      <c r="WQ41" s="1723" t="s">
        <v>1936</v>
      </c>
      <c r="WR41" s="1780" t="s">
        <v>897</v>
      </c>
      <c r="WS41" s="1805" t="s">
        <v>2011</v>
      </c>
      <c r="WT41" s="1723" t="s">
        <v>1976</v>
      </c>
      <c r="WU41" s="1723" t="s">
        <v>2009</v>
      </c>
      <c r="WV41" s="1780" t="s">
        <v>897</v>
      </c>
      <c r="WW41" s="1805" t="s">
        <v>2322</v>
      </c>
      <c r="WX41" s="1723" t="s">
        <v>1933</v>
      </c>
      <c r="WY41" s="1723" t="s">
        <v>1998</v>
      </c>
      <c r="WZ41" s="1780" t="s">
        <v>897</v>
      </c>
      <c r="XA41" s="1805" t="s">
        <v>1967</v>
      </c>
      <c r="XB41" s="1723" t="s">
        <v>1961</v>
      </c>
      <c r="XC41" s="1723" t="s">
        <v>2047</v>
      </c>
      <c r="XD41" s="1780" t="s">
        <v>897</v>
      </c>
      <c r="XE41" s="1805" t="s">
        <v>1996</v>
      </c>
      <c r="XF41" s="1723" t="s">
        <v>1941</v>
      </c>
      <c r="XG41" s="1723" t="s">
        <v>2280</v>
      </c>
      <c r="XH41" s="1780" t="s">
        <v>897</v>
      </c>
      <c r="XI41" s="1805" t="s">
        <v>1971</v>
      </c>
      <c r="XJ41" s="1723" t="s">
        <v>1955</v>
      </c>
      <c r="XK41" s="1723" t="s">
        <v>1937</v>
      </c>
      <c r="XL41" s="1780" t="s">
        <v>897</v>
      </c>
      <c r="XM41" s="1805" t="s">
        <v>1908</v>
      </c>
      <c r="XN41" s="1723" t="s">
        <v>2364</v>
      </c>
      <c r="XO41" s="1723" t="s">
        <v>2412</v>
      </c>
      <c r="XP41" s="1780" t="s">
        <v>897</v>
      </c>
      <c r="XQ41" s="1805" t="s">
        <v>2010</v>
      </c>
      <c r="XR41" s="1723" t="s">
        <v>1942</v>
      </c>
      <c r="XS41" s="1723" t="s">
        <v>2351</v>
      </c>
      <c r="XT41" s="1780" t="s">
        <v>897</v>
      </c>
      <c r="XU41" s="1805" t="s">
        <v>2366</v>
      </c>
      <c r="XV41" s="1723" t="s">
        <v>2352</v>
      </c>
      <c r="XW41" s="1723" t="s">
        <v>2357</v>
      </c>
      <c r="XX41" s="1780" t="s">
        <v>897</v>
      </c>
      <c r="XY41" s="1805" t="s">
        <v>2356</v>
      </c>
      <c r="XZ41" s="1723" t="s">
        <v>1977</v>
      </c>
      <c r="YA41" s="1723" t="s">
        <v>2360</v>
      </c>
      <c r="YB41" s="1780" t="s">
        <v>897</v>
      </c>
      <c r="YC41" s="1805" t="s">
        <v>1929</v>
      </c>
      <c r="YD41" s="1723" t="s">
        <v>2413</v>
      </c>
      <c r="YE41" s="1723" t="s">
        <v>1896</v>
      </c>
      <c r="YF41" s="1780" t="s">
        <v>897</v>
      </c>
      <c r="YG41" s="1805" t="s">
        <v>2416</v>
      </c>
      <c r="YH41" s="1723" t="s">
        <v>1947</v>
      </c>
      <c r="YI41" s="1723" t="s">
        <v>1980</v>
      </c>
      <c r="YJ41" s="1780" t="s">
        <v>897</v>
      </c>
      <c r="YK41" s="1805" t="s">
        <v>1958</v>
      </c>
      <c r="YL41" s="1723" t="s">
        <v>1998</v>
      </c>
      <c r="YM41" s="1723" t="s">
        <v>1967</v>
      </c>
      <c r="YN41" s="1806" t="s">
        <v>897</v>
      </c>
      <c r="YO41" s="1805" t="s">
        <v>2048</v>
      </c>
      <c r="YP41" s="1723" t="s">
        <v>2364</v>
      </c>
      <c r="YQ41" s="1723" t="s">
        <v>1933</v>
      </c>
      <c r="YR41" s="1780" t="s">
        <v>897</v>
      </c>
      <c r="YS41" s="1805" t="s">
        <v>1988</v>
      </c>
      <c r="YT41" s="1723" t="s">
        <v>1961</v>
      </c>
      <c r="YU41" s="1723" t="s">
        <v>2006</v>
      </c>
      <c r="YV41" s="1780" t="s">
        <v>897</v>
      </c>
      <c r="YW41" s="1805" t="s">
        <v>2279</v>
      </c>
      <c r="YX41" s="1723" t="s">
        <v>2355</v>
      </c>
      <c r="YY41" s="1723" t="s">
        <v>2354</v>
      </c>
      <c r="YZ41" s="1780" t="s">
        <v>897</v>
      </c>
      <c r="ZA41" s="1805" t="s">
        <v>2365</v>
      </c>
      <c r="ZB41" s="1723" t="s">
        <v>1919</v>
      </c>
      <c r="ZC41" s="1723" t="s">
        <v>2363</v>
      </c>
      <c r="ZD41" s="1780" t="s">
        <v>897</v>
      </c>
      <c r="ZE41" s="1805" t="s">
        <v>1928</v>
      </c>
      <c r="ZF41" s="1723" t="s">
        <v>2367</v>
      </c>
      <c r="ZG41" s="1723" t="s">
        <v>1977</v>
      </c>
      <c r="ZH41" s="1780" t="s">
        <v>897</v>
      </c>
      <c r="ZI41" s="1805" t="s">
        <v>1942</v>
      </c>
      <c r="ZJ41" s="1723" t="s">
        <v>1954</v>
      </c>
      <c r="ZK41" s="1723" t="s">
        <v>1938</v>
      </c>
      <c r="ZL41" s="1806" t="s">
        <v>897</v>
      </c>
      <c r="ZM41" s="1805" t="s">
        <v>2361</v>
      </c>
      <c r="ZN41" s="1723" t="s">
        <v>2112</v>
      </c>
      <c r="ZO41" s="1723" t="s">
        <v>1974</v>
      </c>
      <c r="ZP41" s="1780" t="s">
        <v>897</v>
      </c>
      <c r="ZQ41" s="1805" t="s">
        <v>2362</v>
      </c>
      <c r="ZR41" s="1723" t="s">
        <v>1951</v>
      </c>
      <c r="ZS41" s="1723" t="s">
        <v>1936</v>
      </c>
      <c r="ZT41" s="1780" t="s">
        <v>897</v>
      </c>
      <c r="ZU41" s="1805" t="s">
        <v>2002</v>
      </c>
      <c r="ZV41" s="1723" t="s">
        <v>1931</v>
      </c>
      <c r="ZW41" s="1723" t="s">
        <v>1897</v>
      </c>
      <c r="ZX41" s="1780" t="s">
        <v>897</v>
      </c>
      <c r="ZY41" s="1805" t="s">
        <v>2011</v>
      </c>
      <c r="ZZ41" s="1723" t="s">
        <v>1999</v>
      </c>
      <c r="AAA41" s="1723" t="s">
        <v>2417</v>
      </c>
      <c r="AAB41" s="1780" t="s">
        <v>897</v>
      </c>
      <c r="AAC41" s="1805" t="s">
        <v>2046</v>
      </c>
      <c r="AAD41" s="1723" t="s">
        <v>2280</v>
      </c>
      <c r="AAE41" s="1723" t="s">
        <v>2355</v>
      </c>
      <c r="AAF41" s="1780" t="s">
        <v>897</v>
      </c>
      <c r="AAG41" s="1805" t="s">
        <v>2367</v>
      </c>
      <c r="AAH41" s="1723" t="s">
        <v>2364</v>
      </c>
      <c r="AAI41" s="1723" t="s">
        <v>1928</v>
      </c>
      <c r="AAJ41" s="1780" t="s">
        <v>897</v>
      </c>
      <c r="AAK41" s="1805" t="s">
        <v>897</v>
      </c>
      <c r="AAL41" s="1723" t="s">
        <v>897</v>
      </c>
      <c r="AAM41" s="1723" t="s">
        <v>897</v>
      </c>
      <c r="AAN41" s="1806" t="s">
        <v>897</v>
      </c>
      <c r="AAO41" s="1805" t="s">
        <v>1998</v>
      </c>
      <c r="AAP41" s="1723" t="s">
        <v>2361</v>
      </c>
      <c r="AAQ41" s="1723" t="s">
        <v>1949</v>
      </c>
      <c r="AAR41" s="1780" t="s">
        <v>897</v>
      </c>
      <c r="AAS41" s="1805" t="s">
        <v>2620</v>
      </c>
      <c r="AAT41" s="1723" t="s">
        <v>2113</v>
      </c>
      <c r="AAU41" s="1723" t="s">
        <v>2363</v>
      </c>
      <c r="AAV41" s="1806" t="s">
        <v>897</v>
      </c>
      <c r="AAW41" s="1805" t="s">
        <v>1929</v>
      </c>
      <c r="AAX41" s="1723" t="s">
        <v>2049</v>
      </c>
      <c r="AAY41" s="1723" t="s">
        <v>2580</v>
      </c>
      <c r="AAZ41" s="1780" t="s">
        <v>897</v>
      </c>
      <c r="ABA41" s="1805" t="s">
        <v>1896</v>
      </c>
      <c r="ABB41" s="1723" t="s">
        <v>2365</v>
      </c>
      <c r="ABC41" s="1723" t="s">
        <v>2354</v>
      </c>
      <c r="ABD41" s="1780" t="s">
        <v>897</v>
      </c>
      <c r="ABE41" s="1805" t="s">
        <v>1933</v>
      </c>
      <c r="ABF41" s="1723" t="s">
        <v>2828</v>
      </c>
      <c r="ABG41" s="1723" t="s">
        <v>2829</v>
      </c>
      <c r="ABH41" s="1780" t="s">
        <v>897</v>
      </c>
      <c r="ABI41" s="1805" t="s">
        <v>2832</v>
      </c>
      <c r="ABJ41" s="1723" t="s">
        <v>1928</v>
      </c>
      <c r="ABK41" s="1723" t="s">
        <v>2352</v>
      </c>
      <c r="ABL41" s="1780" t="s">
        <v>897</v>
      </c>
      <c r="ABM41" s="1805" t="s">
        <v>2358</v>
      </c>
      <c r="ABN41" s="1723" t="s">
        <v>2361</v>
      </c>
      <c r="ABO41" s="1723" t="s">
        <v>2364</v>
      </c>
      <c r="ABP41" s="1780" t="s">
        <v>897</v>
      </c>
      <c r="ABQ41" s="1805" t="s">
        <v>2831</v>
      </c>
      <c r="ABR41" s="1723" t="s">
        <v>2046</v>
      </c>
      <c r="ABS41" s="1723" t="s">
        <v>1980</v>
      </c>
      <c r="ABT41" s="1780" t="s">
        <v>897</v>
      </c>
      <c r="ABU41" s="1805" t="s">
        <v>2362</v>
      </c>
      <c r="ABV41" s="1723" t="s">
        <v>1949</v>
      </c>
      <c r="ABW41" s="1723" t="s">
        <v>2620</v>
      </c>
      <c r="ABX41" s="1780" t="s">
        <v>897</v>
      </c>
      <c r="ABY41" s="1805" t="s">
        <v>2112</v>
      </c>
      <c r="ABZ41" s="1723" t="s">
        <v>2355</v>
      </c>
      <c r="ACA41" s="1723" t="s">
        <v>2825</v>
      </c>
      <c r="ACB41" s="1780" t="s">
        <v>897</v>
      </c>
      <c r="ACC41" s="1805" t="s">
        <v>1945</v>
      </c>
      <c r="ACD41" s="1723" t="s">
        <v>2010</v>
      </c>
      <c r="ACE41" s="1723" t="s">
        <v>2417</v>
      </c>
      <c r="ACF41" s="1780" t="s">
        <v>897</v>
      </c>
      <c r="ACG41" s="1805" t="s">
        <v>1896</v>
      </c>
      <c r="ACH41" s="1723" t="s">
        <v>1899</v>
      </c>
      <c r="ACI41" s="1723" t="s">
        <v>2357</v>
      </c>
      <c r="ACJ41" s="1780" t="s">
        <v>897</v>
      </c>
      <c r="ACK41" s="1805" t="s">
        <v>2828</v>
      </c>
      <c r="ACL41" s="1723" t="s">
        <v>2727</v>
      </c>
      <c r="ACM41" s="1723" t="s">
        <v>2356</v>
      </c>
      <c r="ACN41" s="1780" t="s">
        <v>897</v>
      </c>
      <c r="ACO41" s="1805" t="s">
        <v>1943</v>
      </c>
      <c r="ACP41" s="1723" t="s">
        <v>2734</v>
      </c>
      <c r="ACQ41" s="1723" t="s">
        <v>1949</v>
      </c>
      <c r="ACR41" s="1780" t="s">
        <v>897</v>
      </c>
      <c r="ACS41" s="1805" t="s">
        <v>2580</v>
      </c>
      <c r="ACT41" s="1723" t="s">
        <v>2002</v>
      </c>
      <c r="ACU41" s="1723" t="s">
        <v>2365</v>
      </c>
      <c r="ACV41" s="1780" t="s">
        <v>897</v>
      </c>
      <c r="ACW41" s="1805" t="s">
        <v>2412</v>
      </c>
      <c r="ACX41" s="1723" t="s">
        <v>2830</v>
      </c>
      <c r="ACY41" s="1723" t="s">
        <v>2736</v>
      </c>
      <c r="ACZ41" s="1780" t="s">
        <v>897</v>
      </c>
      <c r="ADA41" s="1805" t="s">
        <v>2620</v>
      </c>
      <c r="ADB41" s="1723" t="s">
        <v>2355</v>
      </c>
      <c r="ADC41" s="1723" t="s">
        <v>2112</v>
      </c>
      <c r="ADD41" s="1780" t="s">
        <v>897</v>
      </c>
      <c r="ADE41" s="1587" t="s">
        <v>2352</v>
      </c>
      <c r="ADF41" s="1020" t="s">
        <v>2732</v>
      </c>
      <c r="ADG41" s="1020" t="s">
        <v>1936</v>
      </c>
      <c r="ADH41" s="302" t="s">
        <v>191</v>
      </c>
      <c r="ADI41" s="1051" t="s">
        <v>2100</v>
      </c>
      <c r="ADJ41" s="116" t="s">
        <v>3060</v>
      </c>
      <c r="ADK41" s="116" t="s">
        <v>3061</v>
      </c>
      <c r="ADL41" s="117" t="s">
        <v>2173</v>
      </c>
      <c r="ADM41" s="1704" t="s">
        <v>1990</v>
      </c>
      <c r="ADN41" s="1705" t="s">
        <v>2358</v>
      </c>
      <c r="ADO41" s="1705" t="s">
        <v>1963</v>
      </c>
      <c r="ADP41" s="1709" t="s">
        <v>897</v>
      </c>
      <c r="ADQ41" s="1704" t="s">
        <v>897</v>
      </c>
      <c r="ADR41" s="1705" t="s">
        <v>897</v>
      </c>
      <c r="ADS41" s="1705" t="s">
        <v>897</v>
      </c>
      <c r="ADT41" s="1709" t="s">
        <v>897</v>
      </c>
      <c r="ADU41" s="1704" t="s">
        <v>2416</v>
      </c>
      <c r="ADV41" s="1705" t="s">
        <v>2727</v>
      </c>
      <c r="ADW41" s="1705" t="s">
        <v>2049</v>
      </c>
      <c r="ADX41" s="1709" t="s">
        <v>897</v>
      </c>
      <c r="ADY41" s="2600" t="s">
        <v>2365</v>
      </c>
      <c r="ADZ41" s="850" t="s">
        <v>1941</v>
      </c>
      <c r="AEA41" s="850" t="s">
        <v>2733</v>
      </c>
      <c r="AEB41" s="2601" t="s">
        <v>897</v>
      </c>
      <c r="AEC41" s="2600" t="s">
        <v>1943</v>
      </c>
      <c r="AED41" s="850" t="s">
        <v>2412</v>
      </c>
      <c r="AEE41" s="850" t="s">
        <v>2011</v>
      </c>
      <c r="AEF41" s="909" t="s">
        <v>897</v>
      </c>
      <c r="AEG41" s="1704" t="s">
        <v>1951</v>
      </c>
      <c r="AEH41" s="1705" t="s">
        <v>2354</v>
      </c>
      <c r="AEI41" s="1705" t="s">
        <v>1963</v>
      </c>
      <c r="AEJ41" s="1709" t="s">
        <v>897</v>
      </c>
      <c r="AEK41" s="1704" t="s">
        <v>2580</v>
      </c>
      <c r="AEL41" s="1705" t="s">
        <v>2047</v>
      </c>
      <c r="AEM41" s="1705" t="s">
        <v>2364</v>
      </c>
      <c r="AEN41" s="1709" t="s">
        <v>897</v>
      </c>
      <c r="AEO41" s="1704" t="s">
        <v>897</v>
      </c>
      <c r="AEP41" s="1705" t="s">
        <v>897</v>
      </c>
      <c r="AEQ41" s="1705" t="s">
        <v>897</v>
      </c>
      <c r="AER41" s="1706" t="s">
        <v>897</v>
      </c>
      <c r="AES41" s="47"/>
      <c r="AET41" s="74" t="s">
        <v>1510</v>
      </c>
      <c r="AEU41" s="338">
        <f t="shared" si="7"/>
        <v>17</v>
      </c>
      <c r="AEV41" s="77">
        <f t="shared" si="8"/>
        <v>13</v>
      </c>
      <c r="AEW41" s="933">
        <f t="shared" si="9"/>
        <v>30</v>
      </c>
      <c r="AEX41" s="144">
        <f t="shared" si="10"/>
        <v>0.56666666666666665</v>
      </c>
      <c r="AEY41" s="338">
        <f t="shared" si="11"/>
        <v>6</v>
      </c>
      <c r="AEZ41" s="77">
        <f t="shared" si="12"/>
        <v>9</v>
      </c>
      <c r="AFA41" s="933">
        <f t="shared" si="13"/>
        <v>15</v>
      </c>
      <c r="AFB41" s="1311">
        <f t="shared" si="14"/>
        <v>0.4</v>
      </c>
    </row>
    <row r="42" spans="1:835" s="1727" customFormat="1" x14ac:dyDescent="0.2">
      <c r="A42" s="74"/>
      <c r="B42" s="2574" t="s">
        <v>2111</v>
      </c>
      <c r="C42" s="2578">
        <f t="shared" ca="1" si="19"/>
        <v>18</v>
      </c>
      <c r="D42" s="2579">
        <v>39671</v>
      </c>
      <c r="E42" s="331" t="s">
        <v>2114</v>
      </c>
      <c r="F42" s="2574" t="s">
        <v>542</v>
      </c>
      <c r="G42" s="2580" t="s">
        <v>9</v>
      </c>
      <c r="H42" s="76">
        <f>COUNTIF($L42:$XFD42,"*○*")</f>
        <v>97</v>
      </c>
      <c r="I42" s="77">
        <f>COUNTIF($L42:$XFD42,"*●*")</f>
        <v>93</v>
      </c>
      <c r="J42" s="77">
        <f>SUM(H42:I42)</f>
        <v>190</v>
      </c>
      <c r="K42" s="95">
        <f>IFERROR(H42/J42,"")</f>
        <v>0.51052631578947372</v>
      </c>
      <c r="L42" s="1948"/>
      <c r="M42" s="1948"/>
      <c r="N42" s="1948"/>
      <c r="O42" s="1948"/>
      <c r="P42" s="1948"/>
      <c r="Q42" s="1948"/>
      <c r="R42" s="1948"/>
      <c r="S42" s="1948"/>
      <c r="T42" s="1948"/>
      <c r="U42" s="1948"/>
      <c r="V42" s="1948"/>
      <c r="W42" s="1948"/>
      <c r="X42" s="1948"/>
      <c r="Y42" s="1948"/>
      <c r="Z42" s="1948"/>
      <c r="AA42" s="1948"/>
      <c r="AB42" s="1948"/>
      <c r="AC42" s="1948"/>
      <c r="AD42" s="1948"/>
      <c r="AE42" s="1948"/>
      <c r="AF42" s="1948"/>
      <c r="AG42" s="1948"/>
      <c r="AH42" s="1948"/>
      <c r="AI42" s="1948"/>
      <c r="AJ42" s="1948"/>
      <c r="AK42" s="1948"/>
      <c r="AL42" s="1948"/>
      <c r="AM42" s="1948"/>
      <c r="AN42" s="1948"/>
      <c r="AO42" s="1948"/>
      <c r="AP42" s="1948"/>
      <c r="AQ42" s="1948"/>
      <c r="AR42" s="1948"/>
      <c r="AS42" s="1948"/>
      <c r="AT42" s="1948"/>
      <c r="AU42" s="1948"/>
      <c r="AV42" s="1948"/>
      <c r="AW42" s="1948"/>
      <c r="AX42" s="1948"/>
      <c r="AY42" s="1948"/>
      <c r="AZ42" s="1948"/>
      <c r="BA42" s="1948"/>
      <c r="BB42" s="1948"/>
      <c r="BC42" s="1948"/>
      <c r="BD42" s="1948"/>
      <c r="BE42" s="1948"/>
      <c r="BF42" s="1948"/>
      <c r="BG42" s="1948"/>
      <c r="BH42" s="1948"/>
      <c r="BI42" s="1948"/>
      <c r="BJ42" s="1948"/>
      <c r="BK42" s="1948"/>
      <c r="BL42" s="1948"/>
      <c r="BM42" s="1948"/>
      <c r="BN42" s="1948"/>
      <c r="BO42" s="1948"/>
      <c r="BP42" s="1948"/>
      <c r="BQ42" s="1948"/>
      <c r="BR42" s="1948"/>
      <c r="BS42" s="1948"/>
      <c r="BT42" s="1948"/>
      <c r="BU42" s="1948"/>
      <c r="BV42" s="1948"/>
      <c r="BW42" s="1948"/>
      <c r="BX42" s="1948"/>
      <c r="BY42" s="1948"/>
      <c r="BZ42" s="1948"/>
      <c r="CA42" s="1948"/>
      <c r="CB42" s="1948"/>
      <c r="CC42" s="1948"/>
      <c r="CD42" s="1948"/>
      <c r="CE42" s="1948"/>
      <c r="CF42" s="1948"/>
      <c r="CG42" s="1948"/>
      <c r="CH42" s="1948"/>
      <c r="CI42" s="1948"/>
      <c r="CJ42" s="1948"/>
      <c r="CK42" s="1948"/>
      <c r="CL42" s="1948"/>
      <c r="CM42" s="1948"/>
      <c r="CN42" s="1948"/>
      <c r="CO42" s="1948"/>
      <c r="CP42" s="1948"/>
      <c r="CQ42" s="1948"/>
      <c r="CR42" s="1948"/>
      <c r="CS42" s="1948"/>
      <c r="CT42" s="1948"/>
      <c r="CU42" s="1948"/>
      <c r="CV42" s="1948"/>
      <c r="CW42" s="1948"/>
      <c r="CX42" s="1948"/>
      <c r="CY42" s="1948"/>
      <c r="CZ42" s="1948"/>
      <c r="DA42" s="1948"/>
      <c r="DB42" s="1948"/>
      <c r="DC42" s="1948"/>
      <c r="DD42" s="1948"/>
      <c r="DE42" s="1948"/>
      <c r="DF42" s="1948"/>
      <c r="DG42" s="1948"/>
      <c r="DH42" s="1948"/>
      <c r="DI42" s="1948"/>
      <c r="DJ42" s="1948"/>
      <c r="DK42" s="1948"/>
      <c r="DL42" s="1948"/>
      <c r="DM42" s="1948"/>
      <c r="DN42" s="1948"/>
      <c r="DO42" s="1948"/>
      <c r="DP42" s="1948"/>
      <c r="DQ42" s="1948"/>
      <c r="DR42" s="1948"/>
      <c r="DS42" s="1948"/>
      <c r="DT42" s="1948"/>
      <c r="DU42" s="1948"/>
      <c r="DV42" s="1948"/>
      <c r="DW42" s="1948"/>
      <c r="DX42" s="1948"/>
      <c r="DY42" s="1948"/>
      <c r="DZ42" s="1948"/>
      <c r="EA42" s="1948"/>
      <c r="EB42" s="1948"/>
      <c r="EC42" s="1948"/>
      <c r="ED42" s="1948"/>
      <c r="EE42" s="1948"/>
      <c r="EF42" s="1948"/>
      <c r="EG42" s="1948"/>
      <c r="EH42" s="1948"/>
      <c r="EI42" s="1948"/>
      <c r="EJ42" s="1948"/>
      <c r="EK42" s="1948"/>
      <c r="EL42" s="1948"/>
      <c r="EM42" s="1948"/>
      <c r="EN42" s="1948"/>
      <c r="EO42" s="1948"/>
      <c r="EP42" s="1948"/>
      <c r="EQ42" s="1948"/>
      <c r="ER42" s="1948"/>
      <c r="ES42" s="1948"/>
      <c r="ET42" s="1948"/>
      <c r="EU42" s="1948"/>
      <c r="EV42" s="1948"/>
      <c r="EW42" s="1948"/>
      <c r="EX42" s="1948"/>
      <c r="EY42" s="1948"/>
      <c r="EZ42" s="1948"/>
      <c r="FA42" s="1948"/>
      <c r="FB42" s="1948"/>
      <c r="FC42" s="1948"/>
      <c r="FD42" s="1948"/>
      <c r="FE42" s="1948"/>
      <c r="FF42" s="1948"/>
      <c r="FG42" s="1948"/>
      <c r="FH42" s="1948"/>
      <c r="FI42" s="1948"/>
      <c r="FJ42" s="1948"/>
      <c r="FK42" s="1948"/>
      <c r="FL42" s="1948"/>
      <c r="FM42" s="1948"/>
      <c r="FN42" s="1948"/>
      <c r="FO42" s="1948"/>
      <c r="FP42" s="1948"/>
      <c r="FQ42" s="1948"/>
      <c r="FR42" s="1948"/>
      <c r="FS42" s="1948"/>
      <c r="FT42" s="1948"/>
      <c r="FU42" s="1948"/>
      <c r="FV42" s="1948"/>
      <c r="FW42" s="1948"/>
      <c r="FX42" s="1948"/>
      <c r="FY42" s="1948"/>
      <c r="FZ42" s="1948"/>
      <c r="GA42" s="1948"/>
      <c r="GB42" s="1948"/>
      <c r="GC42" s="1948"/>
      <c r="GD42" s="1948"/>
      <c r="GE42" s="1948"/>
      <c r="GF42" s="1948"/>
      <c r="GG42" s="1948"/>
      <c r="GH42" s="1948"/>
      <c r="GI42" s="1948"/>
      <c r="GJ42" s="1948"/>
      <c r="GK42" s="1948"/>
      <c r="GL42" s="1948"/>
      <c r="GM42" s="1948"/>
      <c r="GN42" s="1948"/>
      <c r="GO42" s="1948"/>
      <c r="GP42" s="1948"/>
      <c r="GQ42" s="1948"/>
      <c r="GR42" s="1948"/>
      <c r="GS42" s="1948"/>
      <c r="GT42" s="1948"/>
      <c r="GU42" s="1948"/>
      <c r="GV42" s="1948"/>
      <c r="GW42" s="1948"/>
      <c r="GX42" s="1948"/>
      <c r="GY42" s="1948"/>
      <c r="GZ42" s="1948"/>
      <c r="HA42" s="1948"/>
      <c r="HB42" s="1948"/>
      <c r="HC42" s="1948"/>
      <c r="HD42" s="1948"/>
      <c r="HE42" s="1948"/>
      <c r="HF42" s="1948"/>
      <c r="HG42" s="1948"/>
      <c r="HH42" s="1948"/>
      <c r="HI42" s="1948"/>
      <c r="HJ42" s="1948"/>
      <c r="HK42" s="1948"/>
      <c r="HL42" s="1948"/>
      <c r="HM42" s="1948"/>
      <c r="HN42" s="1948"/>
      <c r="HO42" s="1948"/>
      <c r="HP42" s="1948"/>
      <c r="HQ42" s="1948"/>
      <c r="HR42" s="1948"/>
      <c r="HS42" s="1948"/>
      <c r="HT42" s="1948"/>
      <c r="HU42" s="1948"/>
      <c r="HV42" s="1948"/>
      <c r="HW42" s="1948"/>
      <c r="HX42" s="1948"/>
      <c r="HY42" s="1948"/>
      <c r="HZ42" s="1948"/>
      <c r="IA42" s="1948"/>
      <c r="IB42" s="1948"/>
      <c r="IC42" s="1948"/>
      <c r="ID42" s="1948"/>
      <c r="IE42" s="1948"/>
      <c r="IF42" s="1948"/>
      <c r="IG42" s="1948"/>
      <c r="IH42" s="1948"/>
      <c r="II42" s="1948"/>
      <c r="IJ42" s="1948"/>
      <c r="IK42" s="1948"/>
      <c r="IL42" s="1948"/>
      <c r="IM42" s="1948"/>
      <c r="IN42" s="1948"/>
      <c r="IO42" s="1948"/>
      <c r="IP42" s="1948"/>
      <c r="IQ42" s="1948"/>
      <c r="IR42" s="1948"/>
      <c r="IS42" s="1948"/>
      <c r="IT42" s="1948"/>
      <c r="IU42" s="1948"/>
      <c r="IV42" s="1948"/>
      <c r="IW42" s="1948"/>
      <c r="IX42" s="1948"/>
      <c r="IY42" s="1948"/>
      <c r="IZ42" s="1948"/>
      <c r="JA42" s="1948"/>
      <c r="JB42" s="1948"/>
      <c r="JC42" s="1948"/>
      <c r="JD42" s="1948"/>
      <c r="JE42" s="1948"/>
      <c r="JF42" s="1948"/>
      <c r="JG42" s="1948"/>
      <c r="JH42" s="1948"/>
      <c r="JI42" s="1948"/>
      <c r="JJ42" s="1948"/>
      <c r="JK42" s="1948"/>
      <c r="JL42" s="1948"/>
      <c r="JM42" s="1948"/>
      <c r="JN42" s="1948"/>
      <c r="JO42" s="1948"/>
      <c r="JP42" s="1948"/>
      <c r="JQ42" s="1948"/>
      <c r="JR42" s="1948"/>
      <c r="JS42" s="1948"/>
      <c r="JT42" s="1948"/>
      <c r="JU42" s="1948"/>
      <c r="JV42" s="1948"/>
      <c r="JW42" s="1948"/>
      <c r="JX42" s="1948"/>
      <c r="JY42" s="1948"/>
      <c r="JZ42" s="1948"/>
      <c r="KA42" s="1948"/>
      <c r="KB42" s="1948"/>
      <c r="KC42" s="1948"/>
      <c r="KD42" s="1948"/>
      <c r="KE42" s="1948"/>
      <c r="KF42" s="1948"/>
      <c r="KG42" s="1948"/>
      <c r="KH42" s="1948"/>
      <c r="KI42" s="1948"/>
      <c r="KJ42" s="1948"/>
      <c r="KK42" s="1948"/>
      <c r="KL42" s="1948"/>
      <c r="KM42" s="1948"/>
      <c r="KN42" s="1948"/>
      <c r="KO42" s="1948"/>
      <c r="KP42" s="1948"/>
      <c r="KQ42" s="1948"/>
      <c r="KR42" s="1948"/>
      <c r="KS42" s="1948"/>
      <c r="KT42" s="1948"/>
      <c r="KU42" s="1948"/>
      <c r="KV42" s="1948"/>
      <c r="KW42" s="1948"/>
      <c r="KX42" s="1948"/>
      <c r="KY42" s="1948"/>
      <c r="KZ42" s="1948"/>
      <c r="LA42" s="1948"/>
      <c r="LB42" s="1948"/>
      <c r="LC42" s="1948"/>
      <c r="LD42" s="1948"/>
      <c r="LE42" s="1948"/>
      <c r="LF42" s="1948"/>
      <c r="LG42" s="1948"/>
      <c r="LH42" s="1948"/>
      <c r="LI42" s="1948"/>
      <c r="LJ42" s="1948"/>
      <c r="LK42" s="1948"/>
      <c r="LL42" s="1948"/>
      <c r="LM42" s="1948"/>
      <c r="LN42" s="1948"/>
      <c r="LO42" s="1948"/>
      <c r="LP42" s="1948"/>
      <c r="LQ42" s="1948"/>
      <c r="LR42" s="1948"/>
      <c r="LS42" s="1948"/>
      <c r="LT42" s="1948"/>
      <c r="LU42" s="1948"/>
      <c r="LV42" s="1948"/>
      <c r="LW42" s="1948"/>
      <c r="LX42" s="1948"/>
      <c r="LY42" s="1948"/>
      <c r="LZ42" s="1948"/>
      <c r="MA42" s="1948"/>
      <c r="MB42" s="1948"/>
      <c r="MC42" s="1948"/>
      <c r="MD42" s="1948"/>
      <c r="ME42" s="1948"/>
      <c r="MF42" s="1948"/>
      <c r="MG42" s="1948"/>
      <c r="MH42" s="1948"/>
      <c r="MI42" s="1948"/>
      <c r="MJ42" s="1949"/>
      <c r="MK42" s="1705"/>
      <c r="ML42" s="1705"/>
      <c r="MM42" s="1709"/>
      <c r="MN42" s="1949"/>
      <c r="MO42" s="1705"/>
      <c r="MP42" s="1705"/>
      <c r="MQ42" s="1709"/>
      <c r="MR42" s="1949"/>
      <c r="MS42" s="1705"/>
      <c r="MT42" s="1705"/>
      <c r="MU42" s="1709"/>
      <c r="MV42" s="1704"/>
      <c r="MW42" s="1705"/>
      <c r="MX42" s="1705"/>
      <c r="MY42" s="1706"/>
      <c r="MZ42" s="1704"/>
      <c r="NA42" s="1705"/>
      <c r="NB42" s="1705"/>
      <c r="NC42" s="1709"/>
      <c r="ND42" s="1704"/>
      <c r="NE42" s="1705"/>
      <c r="NF42" s="1705"/>
      <c r="NG42" s="1706"/>
      <c r="NH42" s="1704"/>
      <c r="NI42" s="1705"/>
      <c r="NJ42" s="1705"/>
      <c r="NK42" s="1706"/>
      <c r="NL42" s="1704"/>
      <c r="NM42" s="1705"/>
      <c r="NN42" s="1705"/>
      <c r="NO42" s="1706"/>
      <c r="NP42" s="1704"/>
      <c r="NQ42" s="1705"/>
      <c r="NR42" s="1705"/>
      <c r="NS42" s="1706"/>
      <c r="NT42" s="1704"/>
      <c r="NU42" s="1705"/>
      <c r="NV42" s="1705"/>
      <c r="NW42" s="1706"/>
      <c r="NX42" s="1704"/>
      <c r="NY42" s="1705"/>
      <c r="NZ42" s="1705"/>
      <c r="OA42" s="1709"/>
      <c r="OB42" s="1704"/>
      <c r="OC42" s="1705"/>
      <c r="OD42" s="1705"/>
      <c r="OE42" s="1706"/>
      <c r="OF42" s="1704"/>
      <c r="OG42" s="1705"/>
      <c r="OH42" s="1705"/>
      <c r="OI42" s="1706"/>
      <c r="OJ42" s="1704"/>
      <c r="OK42" s="1705"/>
      <c r="OL42" s="1705"/>
      <c r="OM42" s="1706"/>
      <c r="ON42" s="1704"/>
      <c r="OO42" s="1705"/>
      <c r="OP42" s="1705"/>
      <c r="OQ42" s="1706"/>
      <c r="OR42" s="1704"/>
      <c r="OS42" s="1705"/>
      <c r="OT42" s="1705"/>
      <c r="OU42" s="1706"/>
      <c r="OV42" s="1704"/>
      <c r="OW42" s="1705"/>
      <c r="OX42" s="1705"/>
      <c r="OY42" s="1706"/>
      <c r="OZ42" s="1704"/>
      <c r="PA42" s="1705"/>
      <c r="PB42" s="1705"/>
      <c r="PC42" s="1706"/>
      <c r="PD42" s="1704"/>
      <c r="PE42" s="1705"/>
      <c r="PF42" s="1705"/>
      <c r="PG42" s="1706"/>
      <c r="PH42" s="1704"/>
      <c r="PI42" s="1705"/>
      <c r="PJ42" s="1705"/>
      <c r="PK42" s="1706"/>
      <c r="PL42" s="1704"/>
      <c r="PM42" s="1705"/>
      <c r="PN42" s="1705"/>
      <c r="PO42" s="1705"/>
      <c r="PP42" s="1709"/>
      <c r="PQ42" s="1704"/>
      <c r="PR42" s="1705"/>
      <c r="PS42" s="1705"/>
      <c r="PT42" s="1706"/>
      <c r="PU42" s="1950"/>
      <c r="PV42" s="1951"/>
      <c r="PW42" s="1951"/>
      <c r="PX42" s="1706"/>
      <c r="PY42" s="1704"/>
      <c r="PZ42" s="1705"/>
      <c r="QA42" s="1705"/>
      <c r="QB42" s="1706"/>
      <c r="QC42" s="1704"/>
      <c r="QD42" s="1705"/>
      <c r="QE42" s="1705"/>
      <c r="QF42" s="1706"/>
      <c r="QG42" s="1704"/>
      <c r="QH42" s="1705"/>
      <c r="QI42" s="1705"/>
      <c r="QJ42" s="1706"/>
      <c r="QK42" s="1704"/>
      <c r="QL42" s="1705"/>
      <c r="QM42" s="1705"/>
      <c r="QN42" s="1706"/>
      <c r="QO42" s="1704"/>
      <c r="QP42" s="1705"/>
      <c r="QQ42" s="1705"/>
      <c r="QR42" s="1706"/>
      <c r="QS42" s="1704"/>
      <c r="QT42" s="1705"/>
      <c r="QU42" s="1705"/>
      <c r="QV42" s="1706"/>
      <c r="QW42" s="1704"/>
      <c r="QX42" s="1705"/>
      <c r="QY42" s="1705"/>
      <c r="QZ42" s="1706"/>
      <c r="RA42" s="1704"/>
      <c r="RB42" s="1705"/>
      <c r="RC42" s="1705"/>
      <c r="RD42" s="1706"/>
      <c r="RE42" s="1704"/>
      <c r="RF42" s="1705"/>
      <c r="RG42" s="1705"/>
      <c r="RH42" s="1706"/>
      <c r="RI42" s="1704"/>
      <c r="RJ42" s="1705"/>
      <c r="RK42" s="1705"/>
      <c r="RL42" s="1706"/>
      <c r="RM42" s="1704"/>
      <c r="RN42" s="1705"/>
      <c r="RO42" s="1705"/>
      <c r="RP42" s="1706"/>
      <c r="RQ42" s="1704"/>
      <c r="RR42" s="1705"/>
      <c r="RS42" s="1705"/>
      <c r="RT42" s="1706"/>
      <c r="RU42" s="1704"/>
      <c r="RV42" s="1705"/>
      <c r="RW42" s="1705"/>
      <c r="RX42" s="1706"/>
      <c r="RY42" s="1704"/>
      <c r="RZ42" s="1705"/>
      <c r="SA42" s="1705"/>
      <c r="SB42" s="1706"/>
      <c r="SC42" s="1704"/>
      <c r="SD42" s="1705"/>
      <c r="SE42" s="1705"/>
      <c r="SF42" s="1706"/>
      <c r="SG42" s="1704"/>
      <c r="SH42" s="1705"/>
      <c r="SI42" s="1705"/>
      <c r="SJ42" s="1706"/>
      <c r="SK42" s="1704"/>
      <c r="SL42" s="1705"/>
      <c r="SM42" s="1705"/>
      <c r="SN42" s="1706"/>
      <c r="SO42" s="1704"/>
      <c r="SP42" s="1705"/>
      <c r="SQ42" s="1705"/>
      <c r="SR42" s="1706"/>
      <c r="SS42" s="1704"/>
      <c r="ST42" s="1705"/>
      <c r="SU42" s="1705"/>
      <c r="SV42" s="1706"/>
      <c r="SW42" s="1704"/>
      <c r="SX42" s="1705"/>
      <c r="SY42" s="1705"/>
      <c r="SZ42" s="1709"/>
      <c r="TA42" s="1704"/>
      <c r="TB42" s="1705"/>
      <c r="TC42" s="1705"/>
      <c r="TD42" s="1706"/>
      <c r="TE42" s="1704"/>
      <c r="TF42" s="1705"/>
      <c r="TG42" s="1705"/>
      <c r="TH42" s="1706"/>
      <c r="TI42" s="1704"/>
      <c r="TJ42" s="1705"/>
      <c r="TK42" s="1705"/>
      <c r="TL42" s="1706"/>
      <c r="TM42" s="1952"/>
      <c r="TN42" s="1953"/>
      <c r="TO42" s="1953"/>
      <c r="TP42" s="1706"/>
      <c r="TQ42" s="1704"/>
      <c r="TR42" s="1705"/>
      <c r="TS42" s="1705"/>
      <c r="TT42" s="1706"/>
      <c r="TU42" s="1704"/>
      <c r="TV42" s="1705"/>
      <c r="TW42" s="1705"/>
      <c r="TX42" s="1706"/>
      <c r="TY42" s="1704"/>
      <c r="TZ42" s="1705"/>
      <c r="UA42" s="1705"/>
      <c r="UB42" s="1709"/>
      <c r="UC42" s="1805"/>
      <c r="UD42" s="1723"/>
      <c r="UE42" s="1723"/>
      <c r="UF42" s="1780"/>
      <c r="UG42" s="1805"/>
      <c r="UH42" s="1723"/>
      <c r="UI42" s="1723"/>
      <c r="UJ42" s="1780"/>
      <c r="UK42" s="1805"/>
      <c r="UL42" s="1723"/>
      <c r="UM42" s="1723"/>
      <c r="UN42" s="1780"/>
      <c r="UO42" s="1805"/>
      <c r="UP42" s="1723"/>
      <c r="UQ42" s="1723"/>
      <c r="UR42" s="1780"/>
      <c r="US42" s="1805"/>
      <c r="UT42" s="1723"/>
      <c r="UU42" s="1723"/>
      <c r="UV42" s="1780"/>
      <c r="UW42" s="1805" t="s">
        <v>2007</v>
      </c>
      <c r="UX42" s="1723" t="s">
        <v>1936</v>
      </c>
      <c r="UY42" s="1723" t="s">
        <v>1953</v>
      </c>
      <c r="UZ42" s="1780"/>
      <c r="VA42" s="1805" t="s">
        <v>1968</v>
      </c>
      <c r="VB42" s="1723" t="s">
        <v>1938</v>
      </c>
      <c r="VC42" s="1723" t="s">
        <v>2011</v>
      </c>
      <c r="VD42" s="1780" t="s">
        <v>897</v>
      </c>
      <c r="VE42" s="1805" t="s">
        <v>2008</v>
      </c>
      <c r="VF42" s="1723" t="s">
        <v>1942</v>
      </c>
      <c r="VG42" s="1723" t="s">
        <v>1965</v>
      </c>
      <c r="VH42" s="1780" t="s">
        <v>897</v>
      </c>
      <c r="VI42" s="1805" t="s">
        <v>803</v>
      </c>
      <c r="VJ42" s="1723" t="s">
        <v>1518</v>
      </c>
      <c r="VK42" s="1723" t="s">
        <v>2096</v>
      </c>
      <c r="VL42" s="1780" t="s">
        <v>1823</v>
      </c>
      <c r="VM42" s="1805" t="s">
        <v>1829</v>
      </c>
      <c r="VN42" s="1020" t="s">
        <v>287</v>
      </c>
      <c r="VO42" s="1020" t="s">
        <v>290</v>
      </c>
      <c r="VP42" s="1034" t="s">
        <v>897</v>
      </c>
      <c r="VQ42" s="1587" t="s">
        <v>1714</v>
      </c>
      <c r="VR42" s="1020" t="s">
        <v>1458</v>
      </c>
      <c r="VS42" s="1020" t="s">
        <v>1825</v>
      </c>
      <c r="VT42" s="1034" t="s">
        <v>897</v>
      </c>
      <c r="VU42" s="1587" t="s">
        <v>1956</v>
      </c>
      <c r="VV42" s="1020" t="s">
        <v>1977</v>
      </c>
      <c r="VW42" s="1020" t="s">
        <v>1908</v>
      </c>
      <c r="VX42" s="1034" t="s">
        <v>897</v>
      </c>
      <c r="VY42" s="1587" t="s">
        <v>1938</v>
      </c>
      <c r="VZ42" s="1020" t="s">
        <v>1953</v>
      </c>
      <c r="WA42" s="1020" t="s">
        <v>1948</v>
      </c>
      <c r="WB42" s="1034" t="s">
        <v>897</v>
      </c>
      <c r="WC42" s="1587" t="s">
        <v>1968</v>
      </c>
      <c r="WD42" s="117" t="s">
        <v>2172</v>
      </c>
      <c r="WE42" s="1723" t="s">
        <v>2011</v>
      </c>
      <c r="WF42" s="1780" t="s">
        <v>2008</v>
      </c>
      <c r="WG42" s="1805" t="s">
        <v>1929</v>
      </c>
      <c r="WH42" s="1723" t="s">
        <v>1925</v>
      </c>
      <c r="WI42" s="1723" t="s">
        <v>1933</v>
      </c>
      <c r="WJ42" s="1780" t="s">
        <v>897</v>
      </c>
      <c r="WK42" s="1805" t="s">
        <v>1945</v>
      </c>
      <c r="WL42" s="1723" t="s">
        <v>1976</v>
      </c>
      <c r="WM42" s="1723" t="s">
        <v>2280</v>
      </c>
      <c r="WN42" s="1780" t="s">
        <v>897</v>
      </c>
      <c r="WO42" s="1805" t="s">
        <v>1998</v>
      </c>
      <c r="WP42" s="1723" t="s">
        <v>1961</v>
      </c>
      <c r="WQ42" s="1723" t="s">
        <v>1928</v>
      </c>
      <c r="WR42" s="1780" t="s">
        <v>897</v>
      </c>
      <c r="WS42" s="1805" t="s">
        <v>1943</v>
      </c>
      <c r="WT42" s="1723" t="s">
        <v>1938</v>
      </c>
      <c r="WU42" s="1723" t="s">
        <v>2002</v>
      </c>
      <c r="WV42" s="1780" t="s">
        <v>897</v>
      </c>
      <c r="WW42" s="1805" t="s">
        <v>1949</v>
      </c>
      <c r="WX42" s="1723" t="s">
        <v>1980</v>
      </c>
      <c r="WY42" s="1723" t="s">
        <v>1999</v>
      </c>
      <c r="WZ42" s="1780" t="s">
        <v>897</v>
      </c>
      <c r="XA42" s="1805" t="s">
        <v>1937</v>
      </c>
      <c r="XB42" s="1723" t="s">
        <v>1958</v>
      </c>
      <c r="XC42" s="1723" t="s">
        <v>1931</v>
      </c>
      <c r="XD42" s="1780" t="s">
        <v>897</v>
      </c>
      <c r="XE42" s="1885" t="s">
        <v>2354</v>
      </c>
      <c r="XF42" s="1723" t="s">
        <v>1942</v>
      </c>
      <c r="XG42" s="1723" t="s">
        <v>2008</v>
      </c>
      <c r="XH42" s="1780" t="s">
        <v>897</v>
      </c>
      <c r="XI42" s="1805" t="s">
        <v>2048</v>
      </c>
      <c r="XJ42" s="1723" t="s">
        <v>1977</v>
      </c>
      <c r="XK42" s="1723" t="s">
        <v>1941</v>
      </c>
      <c r="XL42" s="1780" t="s">
        <v>897</v>
      </c>
      <c r="XM42" s="1805" t="s">
        <v>897</v>
      </c>
      <c r="XN42" s="1723" t="s">
        <v>897</v>
      </c>
      <c r="XO42" s="1723" t="s">
        <v>897</v>
      </c>
      <c r="XP42" s="1780" t="s">
        <v>897</v>
      </c>
      <c r="XQ42" s="1805" t="s">
        <v>1962</v>
      </c>
      <c r="XR42" s="1723" t="s">
        <v>1947</v>
      </c>
      <c r="XS42" s="1723" t="s">
        <v>2279</v>
      </c>
      <c r="XT42" s="1780" t="s">
        <v>897</v>
      </c>
      <c r="XU42" s="1805" t="s">
        <v>2355</v>
      </c>
      <c r="XV42" s="1723" t="s">
        <v>2358</v>
      </c>
      <c r="XW42" s="1723" t="s">
        <v>2359</v>
      </c>
      <c r="XX42" s="1780" t="s">
        <v>897</v>
      </c>
      <c r="XY42" s="1805" t="s">
        <v>2417</v>
      </c>
      <c r="XZ42" s="1723" t="s">
        <v>2367</v>
      </c>
      <c r="YA42" s="1723" t="s">
        <v>2362</v>
      </c>
      <c r="YB42" s="1780" t="s">
        <v>897</v>
      </c>
      <c r="YC42" s="1805" t="s">
        <v>2416</v>
      </c>
      <c r="YD42" s="1723" t="s">
        <v>2415</v>
      </c>
      <c r="YE42" s="1723" t="s">
        <v>1980</v>
      </c>
      <c r="YF42" s="1780" t="s">
        <v>897</v>
      </c>
      <c r="YG42" s="1805" t="s">
        <v>2363</v>
      </c>
      <c r="YH42" s="1723" t="s">
        <v>2354</v>
      </c>
      <c r="YI42" s="1723" t="s">
        <v>1938</v>
      </c>
      <c r="YJ42" s="1780" t="s">
        <v>897</v>
      </c>
      <c r="YK42" s="1805" t="s">
        <v>1951</v>
      </c>
      <c r="YL42" s="1723" t="s">
        <v>1927</v>
      </c>
      <c r="YM42" s="1723" t="s">
        <v>2002</v>
      </c>
      <c r="YN42" s="1806" t="s">
        <v>897</v>
      </c>
      <c r="YO42" s="1805" t="s">
        <v>1952</v>
      </c>
      <c r="YP42" s="1723" t="s">
        <v>2008</v>
      </c>
      <c r="YQ42" s="1723" t="s">
        <v>2000</v>
      </c>
      <c r="YR42" s="1780" t="s">
        <v>897</v>
      </c>
      <c r="YS42" s="1805" t="s">
        <v>2048</v>
      </c>
      <c r="YT42" s="1723" t="s">
        <v>1962</v>
      </c>
      <c r="YU42" s="1723" t="s">
        <v>2359</v>
      </c>
      <c r="YV42" s="1780" t="s">
        <v>897</v>
      </c>
      <c r="YW42" s="1805" t="s">
        <v>2413</v>
      </c>
      <c r="YX42" s="1723" t="s">
        <v>2011</v>
      </c>
      <c r="YY42" s="1723" t="s">
        <v>2361</v>
      </c>
      <c r="YZ42" s="1780" t="s">
        <v>897</v>
      </c>
      <c r="ZA42" s="1805" t="s">
        <v>2360</v>
      </c>
      <c r="ZB42" s="1723" t="s">
        <v>2362</v>
      </c>
      <c r="ZC42" s="1020" t="s">
        <v>2418</v>
      </c>
      <c r="ZD42" s="1034" t="s">
        <v>897</v>
      </c>
      <c r="ZE42" s="1587" t="s">
        <v>1954</v>
      </c>
      <c r="ZF42" s="1020" t="s">
        <v>2414</v>
      </c>
      <c r="ZG42" s="1020" t="s">
        <v>2357</v>
      </c>
      <c r="ZH42" s="1034" t="s">
        <v>897</v>
      </c>
      <c r="ZI42" s="1587" t="s">
        <v>2006</v>
      </c>
      <c r="ZJ42" s="1020" t="s">
        <v>2352</v>
      </c>
      <c r="ZK42" s="116" t="s">
        <v>2172</v>
      </c>
      <c r="ZL42" s="1723" t="s">
        <v>2358</v>
      </c>
      <c r="ZM42" s="1805" t="s">
        <v>1999</v>
      </c>
      <c r="ZN42" s="1723" t="s">
        <v>1925</v>
      </c>
      <c r="ZO42" s="1723" t="s">
        <v>2364</v>
      </c>
      <c r="ZP42" s="1780" t="s">
        <v>897</v>
      </c>
      <c r="ZQ42" s="1805" t="s">
        <v>1990</v>
      </c>
      <c r="ZR42" s="1723" t="s">
        <v>1920</v>
      </c>
      <c r="ZS42" s="1723" t="s">
        <v>1938</v>
      </c>
      <c r="ZT42" s="1780" t="s">
        <v>897</v>
      </c>
      <c r="ZU42" s="1805" t="s">
        <v>1941</v>
      </c>
      <c r="ZV42" s="1723" t="s">
        <v>1936</v>
      </c>
      <c r="ZW42" s="1723" t="s">
        <v>1951</v>
      </c>
      <c r="ZX42" s="1780" t="s">
        <v>897</v>
      </c>
      <c r="ZY42" s="1805" t="s">
        <v>2009</v>
      </c>
      <c r="ZZ42" s="1723" t="s">
        <v>2363</v>
      </c>
      <c r="AAA42" s="1723" t="s">
        <v>2011</v>
      </c>
      <c r="AAB42" s="1780" t="s">
        <v>897</v>
      </c>
      <c r="AAC42" s="1805" t="s">
        <v>2279</v>
      </c>
      <c r="AAD42" s="1723" t="s">
        <v>2353</v>
      </c>
      <c r="AAE42" s="1723" t="s">
        <v>2365</v>
      </c>
      <c r="AAF42" s="1780" t="s">
        <v>897</v>
      </c>
      <c r="AAG42" s="1805" t="s">
        <v>2008</v>
      </c>
      <c r="AAH42" s="1723" t="s">
        <v>2352</v>
      </c>
      <c r="AAI42" s="1723" t="s">
        <v>2047</v>
      </c>
      <c r="AAJ42" s="1780" t="s">
        <v>897</v>
      </c>
      <c r="AAK42" s="1805" t="s">
        <v>2367</v>
      </c>
      <c r="AAL42" s="1723" t="s">
        <v>2355</v>
      </c>
      <c r="AAM42" s="1723" t="s">
        <v>2414</v>
      </c>
      <c r="AAN42" s="1806" t="s">
        <v>897</v>
      </c>
      <c r="AAO42" s="1805" t="s">
        <v>1943</v>
      </c>
      <c r="AAP42" s="1723" t="s">
        <v>1938</v>
      </c>
      <c r="AAQ42" s="1723" t="s">
        <v>2417</v>
      </c>
      <c r="AAR42" s="1780" t="s">
        <v>897</v>
      </c>
      <c r="AAS42" s="1805" t="s">
        <v>1941</v>
      </c>
      <c r="AAT42" s="1723" t="s">
        <v>1934</v>
      </c>
      <c r="AAU42" s="1723" t="s">
        <v>1998</v>
      </c>
      <c r="AAV42" s="1806" t="s">
        <v>897</v>
      </c>
      <c r="AAW42" s="2214" t="s">
        <v>2725</v>
      </c>
      <c r="AAX42" s="1723" t="s">
        <v>1936</v>
      </c>
      <c r="AAY42" s="1723" t="s">
        <v>1947</v>
      </c>
      <c r="AAZ42" s="1780" t="s">
        <v>897</v>
      </c>
      <c r="ABA42" s="1805" t="s">
        <v>2362</v>
      </c>
      <c r="ABB42" s="1723" t="s">
        <v>2279</v>
      </c>
      <c r="ABC42" s="1723" t="s">
        <v>2009</v>
      </c>
      <c r="ABD42" s="1780" t="s">
        <v>897</v>
      </c>
      <c r="ABE42" s="1805" t="s">
        <v>1897</v>
      </c>
      <c r="ABF42" s="1723" t="s">
        <v>2580</v>
      </c>
      <c r="ABG42" s="1723" t="s">
        <v>2416</v>
      </c>
      <c r="ABH42" s="1780" t="s">
        <v>897</v>
      </c>
      <c r="ABI42" s="1805" t="s">
        <v>2363</v>
      </c>
      <c r="ABJ42" s="1723" t="s">
        <v>2354</v>
      </c>
      <c r="ABK42" s="1723" t="s">
        <v>1920</v>
      </c>
      <c r="ABL42" s="1780" t="s">
        <v>897</v>
      </c>
      <c r="ABM42" s="1805" t="s">
        <v>2005</v>
      </c>
      <c r="ABN42" s="1723" t="s">
        <v>2736</v>
      </c>
      <c r="ABO42" s="1723" t="s">
        <v>2010</v>
      </c>
      <c r="ABP42" s="1780" t="s">
        <v>897</v>
      </c>
      <c r="ABQ42" s="1805" t="s">
        <v>2367</v>
      </c>
      <c r="ABR42" s="1020" t="s">
        <v>2413</v>
      </c>
      <c r="ABS42" s="1020" t="s">
        <v>1972</v>
      </c>
      <c r="ABT42" s="1034" t="s">
        <v>897</v>
      </c>
      <c r="ABU42" s="1587" t="s">
        <v>2360</v>
      </c>
      <c r="ABV42" s="1020" t="s">
        <v>2827</v>
      </c>
      <c r="ABW42" s="1020" t="s">
        <v>2828</v>
      </c>
      <c r="ABX42" s="1034"/>
      <c r="ABY42" s="1587" t="s">
        <v>1925</v>
      </c>
      <c r="ABZ42" s="1020" t="s">
        <v>2904</v>
      </c>
      <c r="ACA42" s="1020" t="s">
        <v>2831</v>
      </c>
      <c r="ACB42" s="1034" t="s">
        <v>897</v>
      </c>
      <c r="ACC42" s="1587" t="s">
        <v>2620</v>
      </c>
      <c r="ACD42" s="1020" t="s">
        <v>2832</v>
      </c>
      <c r="ACE42" s="1020" t="s">
        <v>2829</v>
      </c>
      <c r="ACF42" s="1034" t="s">
        <v>897</v>
      </c>
      <c r="ACG42" s="1587" t="s">
        <v>2580</v>
      </c>
      <c r="ACH42" s="1034" t="s">
        <v>2834</v>
      </c>
      <c r="ACI42" s="1723" t="s">
        <v>2416</v>
      </c>
      <c r="ACJ42" s="1780" t="s">
        <v>1933</v>
      </c>
      <c r="ACK42" s="1805" t="s">
        <v>2002</v>
      </c>
      <c r="ACL42" s="1723" t="s">
        <v>2418</v>
      </c>
      <c r="ACM42" s="1723" t="s">
        <v>2825</v>
      </c>
      <c r="ACN42" s="1780" t="s">
        <v>897</v>
      </c>
      <c r="ACO42" s="1805" t="s">
        <v>2359</v>
      </c>
      <c r="ACP42" s="1723" t="s">
        <v>2049</v>
      </c>
      <c r="ACQ42" s="1723" t="s">
        <v>2727</v>
      </c>
      <c r="ACR42" s="1780" t="s">
        <v>897</v>
      </c>
      <c r="ACS42" s="1805" t="s">
        <v>1896</v>
      </c>
      <c r="ACT42" s="1723" t="s">
        <v>2733</v>
      </c>
      <c r="ACU42" s="1723" t="s">
        <v>2046</v>
      </c>
      <c r="ACV42" s="1780" t="s">
        <v>897</v>
      </c>
      <c r="ACW42" s="1805" t="s">
        <v>1999</v>
      </c>
      <c r="ACX42" s="1723" t="s">
        <v>2363</v>
      </c>
      <c r="ACY42" s="1020" t="s">
        <v>1978</v>
      </c>
      <c r="ACZ42" s="1034" t="s">
        <v>897</v>
      </c>
      <c r="ADA42" s="1587" t="s">
        <v>2367</v>
      </c>
      <c r="ADB42" s="1020" t="s">
        <v>3009</v>
      </c>
      <c r="ADC42" s="1020" t="s">
        <v>1925</v>
      </c>
      <c r="ADD42" s="1034" t="s">
        <v>897</v>
      </c>
      <c r="ADE42" s="1587" t="s">
        <v>2413</v>
      </c>
      <c r="ADF42" s="1020" t="s">
        <v>2006</v>
      </c>
      <c r="ADG42" s="1020" t="s">
        <v>1899</v>
      </c>
      <c r="ADH42" s="1034" t="s">
        <v>897</v>
      </c>
      <c r="ADI42" s="1587" t="s">
        <v>3060</v>
      </c>
      <c r="ADJ42" s="1020" t="s">
        <v>3067</v>
      </c>
      <c r="ADK42" s="1020" t="s">
        <v>287</v>
      </c>
      <c r="ADL42" s="1034" t="s">
        <v>897</v>
      </c>
      <c r="ADM42" s="1587" t="s">
        <v>2356</v>
      </c>
      <c r="ADN42" s="1020" t="s">
        <v>2414</v>
      </c>
      <c r="ADO42" s="117" t="s">
        <v>2173</v>
      </c>
      <c r="ADP42" s="1780" t="s">
        <v>2415</v>
      </c>
      <c r="ADQ42" s="1805" t="s">
        <v>1933</v>
      </c>
      <c r="ADR42" s="1723" t="s">
        <v>1963</v>
      </c>
      <c r="ADS42" s="1723" t="s">
        <v>2351</v>
      </c>
      <c r="ADT42" s="1780" t="s">
        <v>897</v>
      </c>
      <c r="ADU42" s="1805" t="s">
        <v>1999</v>
      </c>
      <c r="ADV42" s="1723" t="s">
        <v>1941</v>
      </c>
      <c r="ADW42" s="1723" t="s">
        <v>2733</v>
      </c>
      <c r="ADX42" s="1780" t="s">
        <v>897</v>
      </c>
      <c r="ADY42" s="2548" t="s">
        <v>2367</v>
      </c>
      <c r="ADZ42" s="1283" t="s">
        <v>2827</v>
      </c>
      <c r="AEA42" s="1283" t="s">
        <v>2280</v>
      </c>
      <c r="AEB42" s="2587" t="s">
        <v>897</v>
      </c>
      <c r="AEC42" s="2548" t="s">
        <v>1947</v>
      </c>
      <c r="AED42" s="1283" t="s">
        <v>2049</v>
      </c>
      <c r="AEE42" s="1283" t="s">
        <v>2355</v>
      </c>
      <c r="AEF42" s="2547" t="s">
        <v>897</v>
      </c>
      <c r="AEG42" s="1805" t="s">
        <v>1943</v>
      </c>
      <c r="AEH42" s="1723" t="s">
        <v>2363</v>
      </c>
      <c r="AEI42" s="1723" t="s">
        <v>2732</v>
      </c>
      <c r="AEJ42" s="1780" t="s">
        <v>897</v>
      </c>
      <c r="AEK42" s="1805" t="s">
        <v>2359</v>
      </c>
      <c r="AEL42" s="1723" t="s">
        <v>2360</v>
      </c>
      <c r="AEM42" s="1723" t="s">
        <v>1990</v>
      </c>
      <c r="AEN42" s="1780" t="s">
        <v>897</v>
      </c>
      <c r="AEO42" s="1805" t="s">
        <v>1928</v>
      </c>
      <c r="AEP42" s="2130" t="s">
        <v>3262</v>
      </c>
      <c r="AEQ42" s="1723" t="s">
        <v>2413</v>
      </c>
      <c r="AER42" s="1806" t="s">
        <v>897</v>
      </c>
      <c r="AES42" s="47"/>
      <c r="AET42" s="1947" t="s">
        <v>2111</v>
      </c>
      <c r="AEU42" s="338">
        <f t="shared" si="7"/>
        <v>21</v>
      </c>
      <c r="AEV42" s="77">
        <f t="shared" si="8"/>
        <v>15</v>
      </c>
      <c r="AEW42" s="933">
        <f t="shared" si="9"/>
        <v>36</v>
      </c>
      <c r="AEX42" s="144">
        <f t="shared" si="10"/>
        <v>0.58333333333333337</v>
      </c>
      <c r="AEY42" s="338">
        <f t="shared" si="11"/>
        <v>8</v>
      </c>
      <c r="AEZ42" s="77">
        <f t="shared" si="12"/>
        <v>10</v>
      </c>
      <c r="AFA42" s="933">
        <f t="shared" si="13"/>
        <v>18</v>
      </c>
      <c r="AFB42" s="1311">
        <f t="shared" si="14"/>
        <v>0.44444444444444442</v>
      </c>
    </row>
    <row r="43" spans="1:835" s="1727" customFormat="1" x14ac:dyDescent="0.2">
      <c r="A43" s="2319"/>
      <c r="B43" s="2327" t="s">
        <v>2844</v>
      </c>
      <c r="C43" s="2085">
        <f t="shared" ca="1" si="19"/>
        <v>14</v>
      </c>
      <c r="D43" s="2320">
        <v>40787</v>
      </c>
      <c r="E43" s="2003" t="s">
        <v>2605</v>
      </c>
      <c r="F43" s="2010" t="s">
        <v>1157</v>
      </c>
      <c r="G43" s="2321"/>
      <c r="H43" s="1949">
        <f>COUNTIF($L43:$XFD43,"*○*")</f>
        <v>46</v>
      </c>
      <c r="I43" s="1705">
        <f>COUNTIF($L43:$XFD43,"*●*")</f>
        <v>24</v>
      </c>
      <c r="J43" s="1705">
        <f>SUM(H43:I43)</f>
        <v>70</v>
      </c>
      <c r="K43" s="2005">
        <f>IFERROR(H43/J43,"")</f>
        <v>0.65714285714285714</v>
      </c>
      <c r="L43" s="1948"/>
      <c r="M43" s="1948"/>
      <c r="N43" s="1948"/>
      <c r="O43" s="1948"/>
      <c r="P43" s="1948"/>
      <c r="Q43" s="1948"/>
      <c r="R43" s="1948"/>
      <c r="S43" s="1948"/>
      <c r="T43" s="1948"/>
      <c r="U43" s="1948"/>
      <c r="V43" s="1948"/>
      <c r="W43" s="1948"/>
      <c r="X43" s="1948"/>
      <c r="Y43" s="1948"/>
      <c r="Z43" s="1948"/>
      <c r="AA43" s="1948"/>
      <c r="AB43" s="1948"/>
      <c r="AC43" s="1948"/>
      <c r="AD43" s="1948"/>
      <c r="AE43" s="1948"/>
      <c r="AF43" s="1948"/>
      <c r="AG43" s="1948"/>
      <c r="AH43" s="1948"/>
      <c r="AI43" s="1948"/>
      <c r="AJ43" s="1948"/>
      <c r="AK43" s="1948"/>
      <c r="AL43" s="1948"/>
      <c r="AM43" s="1948"/>
      <c r="AN43" s="1948"/>
      <c r="AO43" s="1948"/>
      <c r="AP43" s="1948"/>
      <c r="AQ43" s="1948"/>
      <c r="AR43" s="1948"/>
      <c r="AS43" s="1948"/>
      <c r="AT43" s="1948"/>
      <c r="AU43" s="1948"/>
      <c r="AV43" s="1948"/>
      <c r="AW43" s="1948"/>
      <c r="AX43" s="1948"/>
      <c r="AY43" s="1948"/>
      <c r="AZ43" s="1948"/>
      <c r="BA43" s="1948"/>
      <c r="BB43" s="1948"/>
      <c r="BC43" s="1948"/>
      <c r="BD43" s="1948"/>
      <c r="BE43" s="1948"/>
      <c r="BF43" s="1948"/>
      <c r="BG43" s="1948"/>
      <c r="BH43" s="1948"/>
      <c r="BI43" s="1948"/>
      <c r="BJ43" s="1948"/>
      <c r="BK43" s="1948"/>
      <c r="BL43" s="1948"/>
      <c r="BM43" s="1948"/>
      <c r="BN43" s="1948"/>
      <c r="BO43" s="1948"/>
      <c r="BP43" s="1948"/>
      <c r="BQ43" s="1948"/>
      <c r="BR43" s="1948"/>
      <c r="BS43" s="1948"/>
      <c r="BT43" s="1948"/>
      <c r="BU43" s="1948"/>
      <c r="BV43" s="1948"/>
      <c r="BW43" s="1948"/>
      <c r="BX43" s="1948"/>
      <c r="BY43" s="1948"/>
      <c r="BZ43" s="1948"/>
      <c r="CA43" s="1948"/>
      <c r="CB43" s="1948"/>
      <c r="CC43" s="1948"/>
      <c r="CD43" s="1948"/>
      <c r="CE43" s="1948"/>
      <c r="CF43" s="1948"/>
      <c r="CG43" s="1948"/>
      <c r="CH43" s="1948"/>
      <c r="CI43" s="1948"/>
      <c r="CJ43" s="1948"/>
      <c r="CK43" s="1948"/>
      <c r="CL43" s="1948"/>
      <c r="CM43" s="1948"/>
      <c r="CN43" s="1948"/>
      <c r="CO43" s="1948"/>
      <c r="CP43" s="1948"/>
      <c r="CQ43" s="1948"/>
      <c r="CR43" s="1948"/>
      <c r="CS43" s="1948"/>
      <c r="CT43" s="1948"/>
      <c r="CU43" s="1948"/>
      <c r="CV43" s="1948"/>
      <c r="CW43" s="1948"/>
      <c r="CX43" s="1948"/>
      <c r="CY43" s="1948"/>
      <c r="CZ43" s="1948"/>
      <c r="DA43" s="1948"/>
      <c r="DB43" s="1948"/>
      <c r="DC43" s="1948"/>
      <c r="DD43" s="1948"/>
      <c r="DE43" s="1948"/>
      <c r="DF43" s="1948"/>
      <c r="DG43" s="1948"/>
      <c r="DH43" s="1948"/>
      <c r="DI43" s="1948"/>
      <c r="DJ43" s="1948"/>
      <c r="DK43" s="1948"/>
      <c r="DL43" s="1948"/>
      <c r="DM43" s="1948"/>
      <c r="DN43" s="1948"/>
      <c r="DO43" s="1948"/>
      <c r="DP43" s="1948"/>
      <c r="DQ43" s="1948"/>
      <c r="DR43" s="1948"/>
      <c r="DS43" s="1948"/>
      <c r="DT43" s="1948"/>
      <c r="DU43" s="1948"/>
      <c r="DV43" s="1948"/>
      <c r="DW43" s="1948"/>
      <c r="DX43" s="1948"/>
      <c r="DY43" s="1948"/>
      <c r="DZ43" s="1948"/>
      <c r="EA43" s="1948"/>
      <c r="EB43" s="1948"/>
      <c r="EC43" s="1948"/>
      <c r="ED43" s="1948"/>
      <c r="EE43" s="1948"/>
      <c r="EF43" s="1948"/>
      <c r="EG43" s="1948"/>
      <c r="EH43" s="1948"/>
      <c r="EI43" s="1948"/>
      <c r="EJ43" s="1948"/>
      <c r="EK43" s="1948"/>
      <c r="EL43" s="1948"/>
      <c r="EM43" s="1948"/>
      <c r="EN43" s="1948"/>
      <c r="EO43" s="1948"/>
      <c r="EP43" s="1948"/>
      <c r="EQ43" s="1948"/>
      <c r="ER43" s="1948"/>
      <c r="ES43" s="1948"/>
      <c r="ET43" s="1948"/>
      <c r="EU43" s="1948"/>
      <c r="EV43" s="1948"/>
      <c r="EW43" s="1948"/>
      <c r="EX43" s="1948"/>
      <c r="EY43" s="1998"/>
      <c r="EZ43" s="1998"/>
      <c r="FA43" s="1998"/>
      <c r="FB43" s="1998"/>
      <c r="FC43" s="1998"/>
      <c r="FD43" s="1998"/>
      <c r="FE43" s="1998"/>
      <c r="FF43" s="1998"/>
      <c r="FG43" s="1998"/>
      <c r="FH43" s="1998"/>
      <c r="FI43" s="1998"/>
      <c r="FJ43" s="1998"/>
      <c r="FK43" s="1998"/>
      <c r="FL43" s="1998"/>
      <c r="FM43" s="1998"/>
      <c r="FN43" s="1998"/>
      <c r="FO43" s="1998"/>
      <c r="FP43" s="1998"/>
      <c r="FQ43" s="1998"/>
      <c r="FR43" s="1998"/>
      <c r="FS43" s="1998"/>
      <c r="FT43" s="1998"/>
      <c r="FU43" s="1998"/>
      <c r="FV43" s="1998"/>
      <c r="FW43" s="1998"/>
      <c r="FX43" s="1998"/>
      <c r="FY43" s="1998"/>
      <c r="FZ43" s="1998"/>
      <c r="GA43" s="1998"/>
      <c r="GB43" s="1998"/>
      <c r="GC43" s="1998"/>
      <c r="GD43" s="1998"/>
      <c r="GE43" s="1998"/>
      <c r="GF43" s="1998"/>
      <c r="GG43" s="1998"/>
      <c r="GH43" s="1998"/>
      <c r="GI43" s="1998"/>
      <c r="GJ43" s="1998"/>
      <c r="GK43" s="1998"/>
      <c r="GL43" s="1998"/>
      <c r="GM43" s="1998"/>
      <c r="GN43" s="1998"/>
      <c r="GO43" s="1998"/>
      <c r="GP43" s="1998"/>
      <c r="GQ43" s="1998"/>
      <c r="GR43" s="1998"/>
      <c r="GS43" s="1998"/>
      <c r="GT43" s="1998"/>
      <c r="GU43" s="1998"/>
      <c r="GV43" s="1998"/>
      <c r="GW43" s="1998"/>
      <c r="GX43" s="1998"/>
      <c r="GY43" s="1998"/>
      <c r="GZ43" s="1998"/>
      <c r="HA43" s="1998"/>
      <c r="HB43" s="1998"/>
      <c r="HC43" s="1998"/>
      <c r="HD43" s="1998"/>
      <c r="HE43" s="1998"/>
      <c r="HF43" s="1998"/>
      <c r="HG43" s="1998"/>
      <c r="HH43" s="1998"/>
      <c r="HI43" s="1998"/>
      <c r="HJ43" s="1998"/>
      <c r="HK43" s="1998"/>
      <c r="HL43" s="1998"/>
      <c r="HM43" s="1998"/>
      <c r="HN43" s="1998"/>
      <c r="HO43" s="1998"/>
      <c r="HP43" s="1998"/>
      <c r="HQ43" s="1998"/>
      <c r="HR43" s="1998"/>
      <c r="HS43" s="1998"/>
      <c r="HT43" s="1998"/>
      <c r="HU43" s="1998"/>
      <c r="HV43" s="1998"/>
      <c r="HW43" s="2006"/>
      <c r="HX43" s="2006"/>
      <c r="HY43" s="2006"/>
      <c r="HZ43" s="1998"/>
      <c r="IA43" s="1998"/>
      <c r="IB43" s="1998"/>
      <c r="IC43" s="1998"/>
      <c r="ID43" s="1998"/>
      <c r="IE43" s="1998"/>
      <c r="IF43" s="1998"/>
      <c r="IG43" s="1998"/>
      <c r="IH43" s="1998"/>
      <c r="II43" s="1998"/>
      <c r="IJ43" s="1998"/>
      <c r="IK43" s="1998"/>
      <c r="IL43" s="1998"/>
      <c r="IM43" s="1998"/>
      <c r="IN43" s="1998"/>
      <c r="IO43" s="1998"/>
      <c r="IP43" s="1998"/>
      <c r="IQ43" s="1998"/>
      <c r="IR43" s="1998"/>
      <c r="IS43" s="1998"/>
      <c r="IT43" s="1998"/>
      <c r="IU43" s="1998"/>
      <c r="IV43" s="1998"/>
      <c r="IW43" s="1998"/>
      <c r="IX43" s="1998"/>
      <c r="IY43" s="1998"/>
      <c r="IZ43" s="1998"/>
      <c r="JA43" s="1998"/>
      <c r="JB43" s="1998"/>
      <c r="JC43" s="1998"/>
      <c r="JD43" s="1998"/>
      <c r="JE43" s="1998"/>
      <c r="JF43" s="1998"/>
      <c r="JG43" s="1998"/>
      <c r="JH43" s="1998"/>
      <c r="JI43" s="1998"/>
      <c r="JJ43" s="1998"/>
      <c r="JK43" s="1998"/>
      <c r="JL43" s="1998"/>
      <c r="JM43" s="1998"/>
      <c r="JN43" s="1998"/>
      <c r="JO43" s="1998"/>
      <c r="JP43" s="1998"/>
      <c r="JQ43" s="1998"/>
      <c r="JR43" s="1998"/>
      <c r="JS43" s="1998"/>
      <c r="JT43" s="1998"/>
      <c r="JU43" s="1998"/>
      <c r="JV43" s="1998"/>
      <c r="JW43" s="1998"/>
      <c r="JX43" s="1998"/>
      <c r="JY43" s="1998"/>
      <c r="JZ43" s="1998"/>
      <c r="KA43" s="1998"/>
      <c r="KB43" s="1998"/>
      <c r="KC43" s="1998"/>
      <c r="KD43" s="1998"/>
      <c r="KE43" s="1998"/>
      <c r="KF43" s="1998"/>
      <c r="KG43" s="1998"/>
      <c r="KH43" s="1998"/>
      <c r="KI43" s="1998"/>
      <c r="KJ43" s="1998"/>
      <c r="KK43" s="1998"/>
      <c r="KL43" s="1998"/>
      <c r="KM43" s="1998"/>
      <c r="KN43" s="1998"/>
      <c r="KO43" s="1998"/>
      <c r="KP43" s="1998"/>
      <c r="KQ43" s="1998"/>
      <c r="KR43" s="1998"/>
      <c r="KS43" s="1998"/>
      <c r="KT43" s="1998"/>
      <c r="KU43" s="1998"/>
      <c r="KV43" s="1998"/>
      <c r="KW43" s="1998"/>
      <c r="KX43" s="1998"/>
      <c r="KY43" s="1998"/>
      <c r="KZ43" s="1998"/>
      <c r="LA43" s="1998"/>
      <c r="LB43" s="1998"/>
      <c r="LC43" s="1998"/>
      <c r="LD43" s="1998"/>
      <c r="LE43" s="1998"/>
      <c r="LF43" s="1998"/>
      <c r="LG43" s="1998"/>
      <c r="LH43" s="1998"/>
      <c r="LI43" s="1998"/>
      <c r="LJ43" s="1998"/>
      <c r="LK43" s="1998"/>
      <c r="LL43" s="1998"/>
      <c r="LM43" s="1998"/>
      <c r="LN43" s="1998"/>
      <c r="LO43" s="1998"/>
      <c r="LP43" s="1998"/>
      <c r="LQ43" s="1998"/>
      <c r="LR43" s="1998"/>
      <c r="LS43" s="1998"/>
      <c r="LT43" s="1998"/>
      <c r="LU43" s="1998"/>
      <c r="LV43" s="1998"/>
      <c r="LW43" s="1998"/>
      <c r="LX43" s="1998"/>
      <c r="LY43" s="1998"/>
      <c r="LZ43" s="1998"/>
      <c r="MA43" s="1998"/>
      <c r="MB43" s="2007"/>
      <c r="MC43" s="2007"/>
      <c r="MD43" s="1998"/>
      <c r="ME43" s="1998"/>
      <c r="MF43" s="1998"/>
      <c r="MG43" s="1998"/>
      <c r="MH43" s="1998"/>
      <c r="MI43" s="1998"/>
      <c r="MJ43" s="1998"/>
      <c r="MK43" s="1998"/>
      <c r="ML43" s="1998"/>
      <c r="MM43" s="1998"/>
      <c r="MN43" s="1998"/>
      <c r="MO43" s="1998"/>
      <c r="MP43" s="1998"/>
      <c r="MQ43" s="1998"/>
      <c r="MR43" s="1998"/>
      <c r="MS43" s="1998"/>
      <c r="MT43" s="1998"/>
      <c r="MU43" s="1998"/>
      <c r="MV43" s="1998"/>
      <c r="MW43" s="1998"/>
      <c r="MX43" s="1998"/>
      <c r="MY43" s="1998"/>
      <c r="MZ43" s="1998"/>
      <c r="NA43" s="1998"/>
      <c r="NB43" s="1998"/>
      <c r="NC43" s="1998"/>
      <c r="ND43" s="1998"/>
      <c r="NE43" s="1998"/>
      <c r="NF43" s="1998"/>
      <c r="NG43" s="1998"/>
      <c r="NH43" s="1998"/>
      <c r="NI43" s="1998"/>
      <c r="NJ43" s="1998"/>
      <c r="NK43" s="1998"/>
      <c r="NL43" s="1998"/>
      <c r="NM43" s="1998"/>
      <c r="NN43" s="1998"/>
      <c r="NO43" s="1998"/>
      <c r="NP43" s="1998"/>
      <c r="NQ43" s="1998"/>
      <c r="NR43" s="1998"/>
      <c r="NS43" s="1998"/>
      <c r="NT43" s="1998"/>
      <c r="NU43" s="1998"/>
      <c r="NV43" s="1998"/>
      <c r="NW43" s="1998"/>
      <c r="NX43" s="1998"/>
      <c r="NY43" s="1998"/>
      <c r="NZ43" s="1998"/>
      <c r="OA43" s="1998"/>
      <c r="OB43" s="1998"/>
      <c r="OC43" s="1998"/>
      <c r="OD43" s="1998"/>
      <c r="OE43" s="1998"/>
      <c r="OF43" s="1998"/>
      <c r="OG43" s="1998"/>
      <c r="OH43" s="1998"/>
      <c r="OI43" s="1998"/>
      <c r="OJ43" s="1998"/>
      <c r="OK43" s="1998"/>
      <c r="OL43" s="1998"/>
      <c r="OM43" s="1998"/>
      <c r="ON43" s="1998"/>
      <c r="OO43" s="1998"/>
      <c r="OP43" s="1998"/>
      <c r="OQ43" s="1998"/>
      <c r="OR43" s="1998"/>
      <c r="OS43" s="1998"/>
      <c r="OT43" s="1998"/>
      <c r="OU43" s="1998"/>
      <c r="OV43" s="1998"/>
      <c r="OW43" s="1998"/>
      <c r="OX43" s="1998"/>
      <c r="OY43" s="1998"/>
      <c r="OZ43" s="1998"/>
      <c r="PA43" s="1998"/>
      <c r="PB43" s="1998"/>
      <c r="PC43" s="1998"/>
      <c r="PD43" s="1998"/>
      <c r="PE43" s="1998"/>
      <c r="PF43" s="1998"/>
      <c r="PG43" s="1998"/>
      <c r="PH43" s="1998"/>
      <c r="PI43" s="1998"/>
      <c r="PJ43" s="1998"/>
      <c r="PK43" s="1998"/>
      <c r="PL43" s="1998"/>
      <c r="PM43" s="1998"/>
      <c r="PN43" s="1998"/>
      <c r="PO43" s="1998"/>
      <c r="PP43" s="1998"/>
      <c r="PQ43" s="1998"/>
      <c r="PR43" s="1998"/>
      <c r="PS43" s="1998"/>
      <c r="PT43" s="1998"/>
      <c r="PU43" s="2322"/>
      <c r="PV43" s="2322"/>
      <c r="PW43" s="2322"/>
      <c r="PX43" s="1998"/>
      <c r="PY43" s="1998"/>
      <c r="PZ43" s="1998"/>
      <c r="QA43" s="1998"/>
      <c r="QB43" s="1998"/>
      <c r="QC43" s="1998"/>
      <c r="QD43" s="1998"/>
      <c r="QE43" s="1998"/>
      <c r="QF43" s="1998"/>
      <c r="QG43" s="1998"/>
      <c r="QH43" s="1998"/>
      <c r="QI43" s="1998"/>
      <c r="QJ43" s="1998"/>
      <c r="QK43" s="1998"/>
      <c r="QL43" s="1998"/>
      <c r="QM43" s="1998"/>
      <c r="QN43" s="1998"/>
      <c r="QO43" s="1998"/>
      <c r="QP43" s="1998"/>
      <c r="QQ43" s="1998"/>
      <c r="QR43" s="1998"/>
      <c r="QS43" s="1998"/>
      <c r="QT43" s="1998"/>
      <c r="QU43" s="1998"/>
      <c r="QV43" s="1998"/>
      <c r="QW43" s="1998"/>
      <c r="QX43" s="1998"/>
      <c r="QY43" s="1998"/>
      <c r="QZ43" s="1998"/>
      <c r="RA43" s="1998"/>
      <c r="RB43" s="1998"/>
      <c r="RC43" s="1998"/>
      <c r="RD43" s="1998"/>
      <c r="RE43" s="1998"/>
      <c r="RF43" s="1998"/>
      <c r="RG43" s="1998"/>
      <c r="RH43" s="1998"/>
      <c r="RI43" s="1998"/>
      <c r="RJ43" s="1998"/>
      <c r="RK43" s="1998"/>
      <c r="RL43" s="1998"/>
      <c r="RM43" s="1998"/>
      <c r="RN43" s="1998"/>
      <c r="RO43" s="1998"/>
      <c r="RP43" s="1998"/>
      <c r="RQ43" s="1998"/>
      <c r="RR43" s="1998"/>
      <c r="RS43" s="1998"/>
      <c r="RT43" s="1998"/>
      <c r="RU43" s="1998"/>
      <c r="RV43" s="1998"/>
      <c r="RW43" s="1998"/>
      <c r="RX43" s="1998"/>
      <c r="RY43" s="1998"/>
      <c r="RZ43" s="1998"/>
      <c r="SA43" s="1998"/>
      <c r="SB43" s="1998"/>
      <c r="SC43" s="1998"/>
      <c r="SD43" s="1998"/>
      <c r="SE43" s="1998"/>
      <c r="SF43" s="1998"/>
      <c r="SG43" s="1998"/>
      <c r="SH43" s="1998"/>
      <c r="SI43" s="1998"/>
      <c r="SJ43" s="1998"/>
      <c r="SK43" s="1998"/>
      <c r="SL43" s="1998"/>
      <c r="SM43" s="1998"/>
      <c r="SN43" s="1998"/>
      <c r="SO43" s="1998"/>
      <c r="SP43" s="1998"/>
      <c r="SQ43" s="1998"/>
      <c r="SR43" s="1998"/>
      <c r="SS43" s="1998"/>
      <c r="ST43" s="1998"/>
      <c r="SU43" s="1998"/>
      <c r="SV43" s="1998"/>
      <c r="SW43" s="1998"/>
      <c r="SX43" s="1998"/>
      <c r="SY43" s="1998"/>
      <c r="SZ43" s="1998"/>
      <c r="TA43" s="1998"/>
      <c r="TB43" s="1998"/>
      <c r="TC43" s="1998"/>
      <c r="TD43" s="1998"/>
      <c r="TE43" s="1998"/>
      <c r="TF43" s="1998"/>
      <c r="TG43" s="1998"/>
      <c r="TH43" s="1998"/>
      <c r="TI43" s="1998"/>
      <c r="TJ43" s="1998"/>
      <c r="TK43" s="1998"/>
      <c r="TL43" s="1998"/>
      <c r="TM43" s="2323"/>
      <c r="TN43" s="2323"/>
      <c r="TO43" s="2323"/>
      <c r="TP43" s="1998"/>
      <c r="TQ43" s="1998"/>
      <c r="TR43" s="1998"/>
      <c r="TS43" s="1998"/>
      <c r="TT43" s="1998"/>
      <c r="TU43" s="1998"/>
      <c r="TV43" s="1998"/>
      <c r="TW43" s="1998"/>
      <c r="TX43" s="1998"/>
      <c r="TY43" s="1998"/>
      <c r="TZ43" s="1998"/>
      <c r="UA43" s="1998"/>
      <c r="UB43" s="1998"/>
      <c r="UC43" s="1986"/>
      <c r="UD43" s="1986"/>
      <c r="UE43" s="1986"/>
      <c r="UF43" s="1986"/>
      <c r="UG43" s="1986"/>
      <c r="UH43" s="1986"/>
      <c r="UI43" s="1986"/>
      <c r="UJ43" s="1986"/>
      <c r="UK43" s="1986"/>
      <c r="UL43" s="1986"/>
      <c r="UM43" s="1986"/>
      <c r="UN43" s="1986"/>
      <c r="UO43" s="1986"/>
      <c r="UP43" s="1986"/>
      <c r="UQ43" s="1986"/>
      <c r="UR43" s="1986"/>
      <c r="US43" s="1986"/>
      <c r="UT43" s="1986"/>
      <c r="UU43" s="1986"/>
      <c r="UV43" s="1986"/>
      <c r="UW43" s="1986"/>
      <c r="UX43" s="1986"/>
      <c r="UY43" s="1986"/>
      <c r="UZ43" s="1986"/>
      <c r="VA43" s="1986"/>
      <c r="VB43" s="1986"/>
      <c r="VC43" s="1986"/>
      <c r="VD43" s="1986"/>
      <c r="VE43" s="1986"/>
      <c r="VF43" s="1986"/>
      <c r="VG43" s="1986"/>
      <c r="VH43" s="1986"/>
      <c r="VI43" s="1986"/>
      <c r="VJ43" s="1986"/>
      <c r="VK43" s="1986"/>
      <c r="VL43" s="1986"/>
      <c r="VM43" s="1986"/>
      <c r="VN43" s="1986"/>
      <c r="VO43" s="1986"/>
      <c r="VP43" s="1986"/>
      <c r="VQ43" s="1986"/>
      <c r="VR43" s="1986"/>
      <c r="VS43" s="1986"/>
      <c r="VT43" s="1986"/>
      <c r="VU43" s="1986"/>
      <c r="VV43" s="1986"/>
      <c r="VW43" s="1986"/>
      <c r="VX43" s="1986"/>
      <c r="VY43" s="1986"/>
      <c r="VZ43" s="1986"/>
      <c r="WA43" s="1986"/>
      <c r="WB43" s="1986"/>
      <c r="WC43" s="1986"/>
      <c r="WD43" s="1986"/>
      <c r="WE43" s="1986"/>
      <c r="WF43" s="1986"/>
      <c r="WG43" s="1986"/>
      <c r="WH43" s="1986"/>
      <c r="WI43" s="1986"/>
      <c r="WJ43" s="1986"/>
      <c r="WK43" s="1986"/>
      <c r="WL43" s="1986"/>
      <c r="WM43" s="1986"/>
      <c r="WN43" s="1986"/>
      <c r="WO43" s="1986"/>
      <c r="WP43" s="1986"/>
      <c r="WQ43" s="1986"/>
      <c r="WR43" s="1986"/>
      <c r="WS43" s="1986"/>
      <c r="WT43" s="1986"/>
      <c r="WU43" s="1986"/>
      <c r="WV43" s="1986"/>
      <c r="WW43" s="1986"/>
      <c r="WX43" s="1986"/>
      <c r="WY43" s="1986"/>
      <c r="WZ43" s="1986"/>
      <c r="XA43" s="1986"/>
      <c r="XB43" s="1986"/>
      <c r="XC43" s="1986"/>
      <c r="XD43" s="1986"/>
      <c r="XE43" s="1986"/>
      <c r="XF43" s="1986"/>
      <c r="XG43" s="1986"/>
      <c r="XH43" s="1986"/>
      <c r="XI43" s="1986"/>
      <c r="XJ43" s="1986"/>
      <c r="XK43" s="1986"/>
      <c r="XL43" s="1986"/>
      <c r="XM43" s="1986"/>
      <c r="XN43" s="1986"/>
      <c r="XO43" s="1986"/>
      <c r="XP43" s="1986"/>
      <c r="XQ43" s="1986"/>
      <c r="XR43" s="1986"/>
      <c r="XS43" s="1986"/>
      <c r="XT43" s="1986"/>
      <c r="XU43" s="1986"/>
      <c r="XV43" s="1986"/>
      <c r="XW43" s="1986"/>
      <c r="XX43" s="1986"/>
      <c r="XY43" s="1986"/>
      <c r="XZ43" s="1986"/>
      <c r="YA43" s="1986"/>
      <c r="YB43" s="1986"/>
      <c r="YC43" s="1986"/>
      <c r="YD43" s="1986"/>
      <c r="YE43" s="1986"/>
      <c r="YF43" s="1986"/>
      <c r="YG43" s="1986"/>
      <c r="YH43" s="1986"/>
      <c r="YI43" s="1986"/>
      <c r="YJ43" s="1986"/>
      <c r="YK43" s="1986"/>
      <c r="YL43" s="1986"/>
      <c r="YM43" s="1986"/>
      <c r="YN43" s="1986"/>
      <c r="YO43" s="1986"/>
      <c r="YP43" s="1986"/>
      <c r="YQ43" s="1986"/>
      <c r="YR43" s="1986"/>
      <c r="YS43" s="1986"/>
      <c r="YT43" s="1986"/>
      <c r="YU43" s="1986"/>
      <c r="YV43" s="1986"/>
      <c r="YW43" s="1986"/>
      <c r="YX43" s="1986"/>
      <c r="YY43" s="1986"/>
      <c r="YZ43" s="1986"/>
      <c r="ZA43" s="1986"/>
      <c r="ZB43" s="1986"/>
      <c r="ZC43" s="1986"/>
      <c r="ZD43" s="1986"/>
      <c r="ZE43" s="1986"/>
      <c r="ZF43" s="1986"/>
      <c r="ZG43" s="1986"/>
      <c r="ZH43" s="1986"/>
      <c r="ZI43" s="1986"/>
      <c r="ZJ43" s="1986"/>
      <c r="ZK43" s="1986"/>
      <c r="ZL43" s="1986"/>
      <c r="ZM43" s="1986"/>
      <c r="ZN43" s="1986"/>
      <c r="ZO43" s="1986"/>
      <c r="ZP43" s="1986"/>
      <c r="ZQ43" s="1986"/>
      <c r="ZR43" s="1986"/>
      <c r="ZS43" s="1986"/>
      <c r="ZT43" s="1986"/>
      <c r="ZU43" s="1986"/>
      <c r="ZV43" s="1986"/>
      <c r="ZW43" s="1986"/>
      <c r="ZX43" s="1986"/>
      <c r="ZY43" s="1986"/>
      <c r="ZZ43" s="1986"/>
      <c r="AAA43" s="1986"/>
      <c r="AAB43" s="1986"/>
      <c r="AAC43" s="1986"/>
      <c r="AAD43" s="1986"/>
      <c r="AAE43" s="1986"/>
      <c r="AAF43" s="1986"/>
      <c r="AAG43" s="1986"/>
      <c r="AAH43" s="1986"/>
      <c r="AAI43" s="1986"/>
      <c r="AAJ43" s="1986"/>
      <c r="AAK43" s="1986"/>
      <c r="AAL43" s="1986"/>
      <c r="AAM43" s="1986"/>
      <c r="AAN43" s="1986"/>
      <c r="AAO43" s="1986"/>
      <c r="AAP43" s="1986"/>
      <c r="AAQ43" s="1986"/>
      <c r="AAR43" s="2325"/>
      <c r="AAS43" s="2325"/>
      <c r="AAT43" s="2325"/>
      <c r="AAU43" s="2325"/>
      <c r="AAV43" s="1986"/>
      <c r="AAW43" s="2324"/>
      <c r="AAX43" s="2324"/>
      <c r="AAY43" s="2324"/>
      <c r="AAZ43" s="1998"/>
      <c r="ABA43" s="1998"/>
      <c r="ABB43" s="1998"/>
      <c r="ABC43" s="1998"/>
      <c r="ABD43" s="1998"/>
      <c r="ABE43" s="1704" t="s">
        <v>2357</v>
      </c>
      <c r="ABF43" s="1705" t="s">
        <v>2005</v>
      </c>
      <c r="ABG43" s="1705" t="s">
        <v>1998</v>
      </c>
      <c r="ABH43" s="1709" t="s">
        <v>897</v>
      </c>
      <c r="ABI43" s="1051" t="s">
        <v>2417</v>
      </c>
      <c r="ABJ43" s="116" t="s">
        <v>1936</v>
      </c>
      <c r="ABK43" s="116" t="s">
        <v>2619</v>
      </c>
      <c r="ABL43" s="117" t="s">
        <v>897</v>
      </c>
      <c r="ABM43" s="1051" t="s">
        <v>2413</v>
      </c>
      <c r="ABN43" s="116" t="s">
        <v>2829</v>
      </c>
      <c r="ABO43" s="116" t="s">
        <v>2828</v>
      </c>
      <c r="ABP43" s="1034" t="s">
        <v>2835</v>
      </c>
      <c r="ABQ43" s="1805" t="s">
        <v>2832</v>
      </c>
      <c r="ABR43" s="1723" t="s">
        <v>2352</v>
      </c>
      <c r="ABS43" s="1723" t="s">
        <v>2728</v>
      </c>
      <c r="ABT43" s="1780" t="s">
        <v>897</v>
      </c>
      <c r="ABU43" s="1805" t="s">
        <v>2580</v>
      </c>
      <c r="ABV43" s="1723" t="s">
        <v>2112</v>
      </c>
      <c r="ABW43" s="1723" t="s">
        <v>2279</v>
      </c>
      <c r="ABX43" s="1780"/>
      <c r="ABY43" s="1805" t="s">
        <v>2831</v>
      </c>
      <c r="ABZ43" s="1723" t="s">
        <v>2011</v>
      </c>
      <c r="ACA43" s="1723" t="s">
        <v>2047</v>
      </c>
      <c r="ACB43" s="1780" t="s">
        <v>897</v>
      </c>
      <c r="ACC43" s="1805" t="s">
        <v>2356</v>
      </c>
      <c r="ACD43" s="1723" t="s">
        <v>2361</v>
      </c>
      <c r="ACE43" s="1723" t="s">
        <v>2724</v>
      </c>
      <c r="ACF43" s="1780" t="s">
        <v>897</v>
      </c>
      <c r="ACG43" s="1805" t="s">
        <v>2351</v>
      </c>
      <c r="ACH43" s="1723" t="s">
        <v>1958</v>
      </c>
      <c r="ACI43" s="1020" t="s">
        <v>2006</v>
      </c>
      <c r="ACJ43" s="1034" t="s">
        <v>897</v>
      </c>
      <c r="ACK43" s="1587" t="s">
        <v>2418</v>
      </c>
      <c r="ACL43" s="1020" t="s">
        <v>1925</v>
      </c>
      <c r="ACM43" s="1020" t="s">
        <v>2735</v>
      </c>
      <c r="ACN43" s="1034" t="s">
        <v>1899</v>
      </c>
      <c r="ACO43" s="1587" t="s">
        <v>2828</v>
      </c>
      <c r="ACP43" s="1020" t="s">
        <v>1980</v>
      </c>
      <c r="ACQ43" s="1020" t="s">
        <v>2113</v>
      </c>
      <c r="ACR43" s="1034" t="s">
        <v>897</v>
      </c>
      <c r="ACS43" s="1587" t="s">
        <v>2829</v>
      </c>
      <c r="ACT43" s="1020" t="s">
        <v>2832</v>
      </c>
      <c r="ACU43" s="1020" t="s">
        <v>1945</v>
      </c>
      <c r="ACV43" s="1034" t="s">
        <v>897</v>
      </c>
      <c r="ACW43" s="1587" t="s">
        <v>2619</v>
      </c>
      <c r="ACX43" s="1034" t="s">
        <v>2834</v>
      </c>
      <c r="ACY43" s="1723" t="s">
        <v>2279</v>
      </c>
      <c r="ACZ43" s="1780" t="s">
        <v>2728</v>
      </c>
      <c r="ADA43" s="1805" t="s">
        <v>2412</v>
      </c>
      <c r="ADB43" s="1723" t="s">
        <v>1978</v>
      </c>
      <c r="ADC43" s="1723" t="s">
        <v>2352</v>
      </c>
      <c r="ADD43" s="1780" t="s">
        <v>897</v>
      </c>
      <c r="ADE43" s="1805" t="s">
        <v>2011</v>
      </c>
      <c r="ADF43" s="1723" t="s">
        <v>1951</v>
      </c>
      <c r="ADG43" s="1723" t="s">
        <v>2733</v>
      </c>
      <c r="ADH43" s="1780" t="s">
        <v>897</v>
      </c>
      <c r="ADI43" s="1587" t="s">
        <v>221</v>
      </c>
      <c r="ADJ43" s="1020" t="s">
        <v>3072</v>
      </c>
      <c r="ADK43" s="1020" t="s">
        <v>3060</v>
      </c>
      <c r="ADL43" s="1034" t="s">
        <v>897</v>
      </c>
      <c r="ADM43" s="1587" t="s">
        <v>2357</v>
      </c>
      <c r="ADN43" s="1020" t="s">
        <v>2364</v>
      </c>
      <c r="ADO43" s="1020" t="s">
        <v>2416</v>
      </c>
      <c r="ADP43" s="1034" t="s">
        <v>897</v>
      </c>
      <c r="ADQ43" s="1587" t="s">
        <v>2351</v>
      </c>
      <c r="ADR43" s="1020" t="s">
        <v>2358</v>
      </c>
      <c r="ADS43" s="1020" t="s">
        <v>2417</v>
      </c>
      <c r="ADT43" s="1034" t="s">
        <v>897</v>
      </c>
      <c r="ADU43" s="1587" t="s">
        <v>2997</v>
      </c>
      <c r="ADV43" s="1020" t="s">
        <v>1925</v>
      </c>
      <c r="ADW43" s="1020" t="s">
        <v>2414</v>
      </c>
      <c r="ADX43" s="117" t="s">
        <v>2173</v>
      </c>
      <c r="ADY43" s="2600" t="s">
        <v>1963</v>
      </c>
      <c r="ADZ43" s="850" t="s">
        <v>2112</v>
      </c>
      <c r="AEA43" s="850" t="s">
        <v>2412</v>
      </c>
      <c r="AEB43" s="2601" t="s">
        <v>897</v>
      </c>
      <c r="AEC43" s="2600" t="s">
        <v>1949</v>
      </c>
      <c r="AED43" s="850" t="s">
        <v>1933</v>
      </c>
      <c r="AEE43" s="850" t="s">
        <v>1978</v>
      </c>
      <c r="AEF43" s="909" t="s">
        <v>897</v>
      </c>
      <c r="AEG43" s="1704" t="s">
        <v>1999</v>
      </c>
      <c r="AEH43" s="1705" t="s">
        <v>1947</v>
      </c>
      <c r="AEI43" s="1705" t="s">
        <v>1936</v>
      </c>
      <c r="AEJ43" s="1709" t="s">
        <v>897</v>
      </c>
      <c r="AEK43" s="1704" t="s">
        <v>1945</v>
      </c>
      <c r="AEL43" s="1705" t="s">
        <v>2361</v>
      </c>
      <c r="AEM43" s="1705" t="s">
        <v>2352</v>
      </c>
      <c r="AEN43" s="1709" t="s">
        <v>897</v>
      </c>
      <c r="AEO43" s="1704" t="s">
        <v>2355</v>
      </c>
      <c r="AEP43" s="1705" t="s">
        <v>2415</v>
      </c>
      <c r="AEQ43" s="2882" t="s">
        <v>3263</v>
      </c>
      <c r="AER43" s="1706" t="s">
        <v>897</v>
      </c>
      <c r="AES43" s="1998"/>
      <c r="AET43" s="2327" t="s">
        <v>2822</v>
      </c>
      <c r="AEU43" s="1704">
        <f t="shared" si="7"/>
        <v>24</v>
      </c>
      <c r="AEV43" s="1705">
        <f t="shared" si="8"/>
        <v>12</v>
      </c>
      <c r="AEW43" s="1709">
        <f t="shared" si="9"/>
        <v>36</v>
      </c>
      <c r="AEX43" s="2330">
        <f t="shared" si="10"/>
        <v>0.66666666666666663</v>
      </c>
      <c r="AEY43" s="2329">
        <f t="shared" si="11"/>
        <v>12</v>
      </c>
      <c r="AEZ43" s="1705">
        <f t="shared" si="12"/>
        <v>6</v>
      </c>
      <c r="AFA43" s="1706">
        <f t="shared" si="13"/>
        <v>18</v>
      </c>
      <c r="AFB43" s="2009">
        <f t="shared" si="14"/>
        <v>0.66666666666666663</v>
      </c>
    </row>
    <row r="44" spans="1:835" s="1727" customFormat="1" x14ac:dyDescent="0.2">
      <c r="A44" s="2341"/>
      <c r="B44" s="2328" t="s">
        <v>2408</v>
      </c>
      <c r="C44" s="2084">
        <f t="shared" ca="1" si="19"/>
        <v>13</v>
      </c>
      <c r="D44" s="2089">
        <v>41153</v>
      </c>
      <c r="E44" s="2068" t="s">
        <v>2419</v>
      </c>
      <c r="F44" s="2398" t="s">
        <v>2409</v>
      </c>
      <c r="G44" s="2069" t="s">
        <v>2522</v>
      </c>
      <c r="H44" s="2070">
        <f>COUNTIF($L44:$XFD44,"*○*")</f>
        <v>72</v>
      </c>
      <c r="I44" s="1877">
        <f>COUNTIF($L44:$XFD44,"*●*")</f>
        <v>70</v>
      </c>
      <c r="J44" s="1877">
        <f>SUM(H44:I44)</f>
        <v>142</v>
      </c>
      <c r="K44" s="2062">
        <f>IFERROR(H44/J44,"")</f>
        <v>0.50704225352112675</v>
      </c>
      <c r="L44" s="2071"/>
      <c r="M44" s="2071"/>
      <c r="N44" s="2071"/>
      <c r="O44" s="2071"/>
      <c r="P44" s="2071"/>
      <c r="Q44" s="2071"/>
      <c r="R44" s="2071"/>
      <c r="S44" s="2071"/>
      <c r="T44" s="2071"/>
      <c r="U44" s="2071"/>
      <c r="V44" s="2071"/>
      <c r="W44" s="2071"/>
      <c r="X44" s="2071"/>
      <c r="Y44" s="2071"/>
      <c r="Z44" s="2071"/>
      <c r="AA44" s="2071"/>
      <c r="AB44" s="2071"/>
      <c r="AC44" s="2071"/>
      <c r="AD44" s="2071"/>
      <c r="AE44" s="2071"/>
      <c r="AF44" s="2071"/>
      <c r="AG44" s="2071"/>
      <c r="AH44" s="2071"/>
      <c r="AI44" s="2071"/>
      <c r="AJ44" s="2071"/>
      <c r="AK44" s="2071"/>
      <c r="AL44" s="2071"/>
      <c r="AM44" s="2071"/>
      <c r="AN44" s="2071"/>
      <c r="AO44" s="2071"/>
      <c r="AP44" s="2071"/>
      <c r="AQ44" s="2071"/>
      <c r="AR44" s="2071"/>
      <c r="AS44" s="2071"/>
      <c r="AT44" s="2071"/>
      <c r="AU44" s="2071"/>
      <c r="AV44" s="2071"/>
      <c r="AW44" s="2071"/>
      <c r="AX44" s="2071"/>
      <c r="AY44" s="2071"/>
      <c r="AZ44" s="2071"/>
      <c r="BA44" s="2071"/>
      <c r="BB44" s="2071"/>
      <c r="BC44" s="2071"/>
      <c r="BD44" s="2071"/>
      <c r="BE44" s="2071"/>
      <c r="BF44" s="2071"/>
      <c r="BG44" s="2071"/>
      <c r="BH44" s="2071"/>
      <c r="BI44" s="2071"/>
      <c r="BJ44" s="2071"/>
      <c r="BK44" s="2071"/>
      <c r="BL44" s="2071"/>
      <c r="BM44" s="2071"/>
      <c r="BN44" s="2071"/>
      <c r="BO44" s="2071"/>
      <c r="BP44" s="2071"/>
      <c r="BQ44" s="2071"/>
      <c r="BR44" s="2071"/>
      <c r="BS44" s="2071"/>
      <c r="BT44" s="2071"/>
      <c r="BU44" s="2071"/>
      <c r="BV44" s="2071"/>
      <c r="BW44" s="2071"/>
      <c r="BX44" s="2071"/>
      <c r="BY44" s="2071"/>
      <c r="BZ44" s="2071"/>
      <c r="CA44" s="2071"/>
      <c r="CB44" s="2071"/>
      <c r="CC44" s="2071"/>
      <c r="CD44" s="2071"/>
      <c r="CE44" s="2071"/>
      <c r="CF44" s="2071"/>
      <c r="CG44" s="2071"/>
      <c r="CH44" s="2071"/>
      <c r="CI44" s="2071"/>
      <c r="CJ44" s="2071"/>
      <c r="CK44" s="2071"/>
      <c r="CL44" s="2071"/>
      <c r="CM44" s="2071"/>
      <c r="CN44" s="2071"/>
      <c r="CO44" s="2071"/>
      <c r="CP44" s="2071"/>
      <c r="CQ44" s="2071"/>
      <c r="CR44" s="2071"/>
      <c r="CS44" s="2071"/>
      <c r="CT44" s="2071"/>
      <c r="CU44" s="2071"/>
      <c r="CV44" s="2071"/>
      <c r="CW44" s="2071"/>
      <c r="CX44" s="2071"/>
      <c r="CY44" s="2071"/>
      <c r="CZ44" s="2071"/>
      <c r="DA44" s="2071"/>
      <c r="DB44" s="2071"/>
      <c r="DC44" s="2071"/>
      <c r="DD44" s="2071"/>
      <c r="DE44" s="2071"/>
      <c r="DF44" s="2071"/>
      <c r="DG44" s="2071"/>
      <c r="DH44" s="2071"/>
      <c r="DI44" s="2071"/>
      <c r="DJ44" s="2071"/>
      <c r="DK44" s="2071"/>
      <c r="DL44" s="2071"/>
      <c r="DM44" s="2071"/>
      <c r="DN44" s="2071"/>
      <c r="DO44" s="2071"/>
      <c r="DP44" s="2071"/>
      <c r="DQ44" s="2071"/>
      <c r="DR44" s="2071"/>
      <c r="DS44" s="2071"/>
      <c r="DT44" s="2071"/>
      <c r="DU44" s="2071"/>
      <c r="DV44" s="2071"/>
      <c r="DW44" s="2071"/>
      <c r="DX44" s="2071"/>
      <c r="DY44" s="2071"/>
      <c r="DZ44" s="2071"/>
      <c r="EA44" s="2071"/>
      <c r="EB44" s="2071"/>
      <c r="EC44" s="2071"/>
      <c r="ED44" s="2071"/>
      <c r="EE44" s="2071"/>
      <c r="EF44" s="2071"/>
      <c r="EG44" s="2071"/>
      <c r="EH44" s="2071"/>
      <c r="EI44" s="2071"/>
      <c r="EJ44" s="2071"/>
      <c r="EK44" s="2071"/>
      <c r="EL44" s="2071"/>
      <c r="EM44" s="2071"/>
      <c r="EN44" s="2071"/>
      <c r="EO44" s="2071"/>
      <c r="EP44" s="2071"/>
      <c r="EQ44" s="2071"/>
      <c r="ER44" s="2071"/>
      <c r="ES44" s="2071"/>
      <c r="ET44" s="2071"/>
      <c r="EU44" s="2071"/>
      <c r="EV44" s="2071"/>
      <c r="EW44" s="2071"/>
      <c r="EX44" s="2071"/>
      <c r="EY44" s="2066"/>
      <c r="EZ44" s="2066"/>
      <c r="FA44" s="2066"/>
      <c r="FB44" s="2066"/>
      <c r="FC44" s="2066"/>
      <c r="FD44" s="2066"/>
      <c r="FE44" s="2066"/>
      <c r="FF44" s="2066"/>
      <c r="FG44" s="2066"/>
      <c r="FH44" s="2066"/>
      <c r="FI44" s="2066"/>
      <c r="FJ44" s="2066"/>
      <c r="FK44" s="2066"/>
      <c r="FL44" s="2066"/>
      <c r="FM44" s="2066"/>
      <c r="FN44" s="2066"/>
      <c r="FO44" s="2066"/>
      <c r="FP44" s="2066"/>
      <c r="FQ44" s="2066"/>
      <c r="FR44" s="2066"/>
      <c r="FS44" s="2066"/>
      <c r="FT44" s="2066"/>
      <c r="FU44" s="2066"/>
      <c r="FV44" s="2066"/>
      <c r="FW44" s="2066"/>
      <c r="FX44" s="2066"/>
      <c r="FY44" s="2066"/>
      <c r="FZ44" s="2066"/>
      <c r="GA44" s="2066"/>
      <c r="GB44" s="2066"/>
      <c r="GC44" s="2066"/>
      <c r="GD44" s="2066"/>
      <c r="GE44" s="2066"/>
      <c r="GF44" s="2066"/>
      <c r="GG44" s="2066"/>
      <c r="GH44" s="2066"/>
      <c r="GI44" s="2066"/>
      <c r="GJ44" s="2066"/>
      <c r="GK44" s="2066"/>
      <c r="GL44" s="2066"/>
      <c r="GM44" s="2066"/>
      <c r="GN44" s="2066"/>
      <c r="GO44" s="2066"/>
      <c r="GP44" s="2066"/>
      <c r="GQ44" s="2066"/>
      <c r="GR44" s="2066"/>
      <c r="GS44" s="2066"/>
      <c r="GT44" s="2066"/>
      <c r="GU44" s="2066"/>
      <c r="GV44" s="2066"/>
      <c r="GW44" s="2066"/>
      <c r="GX44" s="2066"/>
      <c r="GY44" s="2066"/>
      <c r="GZ44" s="2066"/>
      <c r="HA44" s="2066"/>
      <c r="HB44" s="2066"/>
      <c r="HC44" s="2066"/>
      <c r="HD44" s="2066"/>
      <c r="HE44" s="2066"/>
      <c r="HF44" s="2066"/>
      <c r="HG44" s="2066"/>
      <c r="HH44" s="2066"/>
      <c r="HI44" s="2066"/>
      <c r="HJ44" s="2066"/>
      <c r="HK44" s="2066"/>
      <c r="HL44" s="2066"/>
      <c r="HM44" s="2066"/>
      <c r="HN44" s="2066"/>
      <c r="HO44" s="2066"/>
      <c r="HP44" s="2066"/>
      <c r="HQ44" s="2066"/>
      <c r="HR44" s="2066"/>
      <c r="HS44" s="2066"/>
      <c r="HT44" s="2066"/>
      <c r="HU44" s="2066"/>
      <c r="HV44" s="2066"/>
      <c r="HW44" s="2072"/>
      <c r="HX44" s="2072"/>
      <c r="HY44" s="2072"/>
      <c r="HZ44" s="2066"/>
      <c r="IA44" s="2066"/>
      <c r="IB44" s="2066"/>
      <c r="IC44" s="2066"/>
      <c r="ID44" s="2066"/>
      <c r="IE44" s="2066"/>
      <c r="IF44" s="2066"/>
      <c r="IG44" s="2066"/>
      <c r="IH44" s="2066"/>
      <c r="II44" s="2066"/>
      <c r="IJ44" s="2066"/>
      <c r="IK44" s="2066"/>
      <c r="IL44" s="2066"/>
      <c r="IM44" s="2066"/>
      <c r="IN44" s="2066"/>
      <c r="IO44" s="2066"/>
      <c r="IP44" s="2066"/>
      <c r="IQ44" s="2066"/>
      <c r="IR44" s="2066"/>
      <c r="IS44" s="2066"/>
      <c r="IT44" s="2066"/>
      <c r="IU44" s="2066"/>
      <c r="IV44" s="2066"/>
      <c r="IW44" s="2066"/>
      <c r="IX44" s="2066"/>
      <c r="IY44" s="2066"/>
      <c r="IZ44" s="2066"/>
      <c r="JA44" s="2066"/>
      <c r="JB44" s="2066"/>
      <c r="JC44" s="2066"/>
      <c r="JD44" s="2066"/>
      <c r="JE44" s="2066"/>
      <c r="JF44" s="2066"/>
      <c r="JG44" s="2066"/>
      <c r="JH44" s="2066"/>
      <c r="JI44" s="2066"/>
      <c r="JJ44" s="2066"/>
      <c r="JK44" s="2066"/>
      <c r="JL44" s="2066"/>
      <c r="JM44" s="2066"/>
      <c r="JN44" s="2066"/>
      <c r="JO44" s="2066"/>
      <c r="JP44" s="2066"/>
      <c r="JQ44" s="2066"/>
      <c r="JR44" s="2066"/>
      <c r="JS44" s="2066"/>
      <c r="JT44" s="2066"/>
      <c r="JU44" s="2066"/>
      <c r="JV44" s="2066"/>
      <c r="JW44" s="2066"/>
      <c r="JX44" s="2066"/>
      <c r="JY44" s="2066"/>
      <c r="JZ44" s="2066"/>
      <c r="KA44" s="2066"/>
      <c r="KB44" s="2066"/>
      <c r="KC44" s="2066"/>
      <c r="KD44" s="2066"/>
      <c r="KE44" s="2066"/>
      <c r="KF44" s="2066"/>
      <c r="KG44" s="2066"/>
      <c r="KH44" s="2066"/>
      <c r="KI44" s="2066"/>
      <c r="KJ44" s="2066"/>
      <c r="KK44" s="2066"/>
      <c r="KL44" s="2066"/>
      <c r="KM44" s="2066"/>
      <c r="KN44" s="2066"/>
      <c r="KO44" s="2066"/>
      <c r="KP44" s="2066"/>
      <c r="KQ44" s="2066"/>
      <c r="KR44" s="2066"/>
      <c r="KS44" s="2066"/>
      <c r="KT44" s="2066"/>
      <c r="KU44" s="2066"/>
      <c r="KV44" s="2066"/>
      <c r="KW44" s="2066"/>
      <c r="KX44" s="2066"/>
      <c r="KY44" s="2066"/>
      <c r="KZ44" s="2066"/>
      <c r="LA44" s="2066"/>
      <c r="LB44" s="2066"/>
      <c r="LC44" s="2066"/>
      <c r="LD44" s="2066"/>
      <c r="LE44" s="2066"/>
      <c r="LF44" s="2066"/>
      <c r="LG44" s="2066"/>
      <c r="LH44" s="2066"/>
      <c r="LI44" s="2066"/>
      <c r="LJ44" s="2066"/>
      <c r="LK44" s="2066"/>
      <c r="LL44" s="2066"/>
      <c r="LM44" s="2066"/>
      <c r="LN44" s="2066"/>
      <c r="LO44" s="2066"/>
      <c r="LP44" s="2066"/>
      <c r="LQ44" s="2066"/>
      <c r="LR44" s="2066"/>
      <c r="LS44" s="2066"/>
      <c r="LT44" s="2066"/>
      <c r="LU44" s="2066"/>
      <c r="LV44" s="2066"/>
      <c r="LW44" s="2066"/>
      <c r="LX44" s="2066"/>
      <c r="LY44" s="2066"/>
      <c r="LZ44" s="2066"/>
      <c r="MA44" s="2066"/>
      <c r="MB44" s="2073"/>
      <c r="MC44" s="2073"/>
      <c r="MD44" s="2066"/>
      <c r="ME44" s="2066"/>
      <c r="MF44" s="2066"/>
      <c r="MG44" s="2066"/>
      <c r="MH44" s="2066"/>
      <c r="MI44" s="2066"/>
      <c r="MJ44" s="2070"/>
      <c r="MK44" s="1877"/>
      <c r="ML44" s="1877"/>
      <c r="MM44" s="1884"/>
      <c r="MN44" s="2070"/>
      <c r="MO44" s="1877"/>
      <c r="MP44" s="1877"/>
      <c r="MQ44" s="1884"/>
      <c r="MR44" s="2070"/>
      <c r="MS44" s="1877"/>
      <c r="MT44" s="1877"/>
      <c r="MU44" s="1884"/>
      <c r="MV44" s="1876"/>
      <c r="MW44" s="1877"/>
      <c r="MX44" s="1877"/>
      <c r="MY44" s="1878"/>
      <c r="MZ44" s="1876"/>
      <c r="NA44" s="1877"/>
      <c r="NB44" s="1877"/>
      <c r="NC44" s="1884"/>
      <c r="ND44" s="1876"/>
      <c r="NE44" s="1877"/>
      <c r="NF44" s="1877"/>
      <c r="NG44" s="1878"/>
      <c r="NH44" s="1876"/>
      <c r="NI44" s="1877"/>
      <c r="NJ44" s="1877"/>
      <c r="NK44" s="1878"/>
      <c r="NL44" s="1876"/>
      <c r="NM44" s="1877"/>
      <c r="NN44" s="1877"/>
      <c r="NO44" s="1878"/>
      <c r="NP44" s="1876"/>
      <c r="NQ44" s="1877"/>
      <c r="NR44" s="1877"/>
      <c r="NS44" s="1878"/>
      <c r="NT44" s="1876"/>
      <c r="NU44" s="1877"/>
      <c r="NV44" s="1877"/>
      <c r="NW44" s="1878"/>
      <c r="NX44" s="1876"/>
      <c r="NY44" s="1877"/>
      <c r="NZ44" s="1877"/>
      <c r="OA44" s="1884"/>
      <c r="OB44" s="1876"/>
      <c r="OC44" s="1877"/>
      <c r="OD44" s="1877"/>
      <c r="OE44" s="1878"/>
      <c r="OF44" s="1876"/>
      <c r="OG44" s="1877"/>
      <c r="OH44" s="1877"/>
      <c r="OI44" s="1878"/>
      <c r="OJ44" s="1876"/>
      <c r="OK44" s="1877"/>
      <c r="OL44" s="1877"/>
      <c r="OM44" s="1878"/>
      <c r="ON44" s="1876"/>
      <c r="OO44" s="1877"/>
      <c r="OP44" s="1877"/>
      <c r="OQ44" s="1878"/>
      <c r="OR44" s="1876"/>
      <c r="OS44" s="1877"/>
      <c r="OT44" s="1877"/>
      <c r="OU44" s="1878"/>
      <c r="OV44" s="1876"/>
      <c r="OW44" s="1877"/>
      <c r="OX44" s="1877"/>
      <c r="OY44" s="1878"/>
      <c r="OZ44" s="1876"/>
      <c r="PA44" s="1877"/>
      <c r="PB44" s="1877"/>
      <c r="PC44" s="1878"/>
      <c r="PD44" s="1876"/>
      <c r="PE44" s="1877"/>
      <c r="PF44" s="1877"/>
      <c r="PG44" s="1878"/>
      <c r="PH44" s="1876"/>
      <c r="PI44" s="1877"/>
      <c r="PJ44" s="1877"/>
      <c r="PK44" s="1878"/>
      <c r="PL44" s="1876"/>
      <c r="PM44" s="1877"/>
      <c r="PN44" s="1877"/>
      <c r="PO44" s="1877"/>
      <c r="PP44" s="1884"/>
      <c r="PQ44" s="1876"/>
      <c r="PR44" s="1877"/>
      <c r="PS44" s="1877"/>
      <c r="PT44" s="1878"/>
      <c r="PU44" s="2074"/>
      <c r="PV44" s="2075"/>
      <c r="PW44" s="2075"/>
      <c r="PX44" s="1878"/>
      <c r="PY44" s="1876"/>
      <c r="PZ44" s="1877"/>
      <c r="QA44" s="1877"/>
      <c r="QB44" s="1878"/>
      <c r="QC44" s="1876"/>
      <c r="QD44" s="1877"/>
      <c r="QE44" s="1877"/>
      <c r="QF44" s="1878"/>
      <c r="QG44" s="1876"/>
      <c r="QH44" s="1877"/>
      <c r="QI44" s="1877"/>
      <c r="QJ44" s="1878"/>
      <c r="QK44" s="1876"/>
      <c r="QL44" s="1877"/>
      <c r="QM44" s="1877"/>
      <c r="QN44" s="1878"/>
      <c r="QO44" s="1876"/>
      <c r="QP44" s="1877"/>
      <c r="QQ44" s="1877"/>
      <c r="QR44" s="1878"/>
      <c r="QS44" s="1876"/>
      <c r="QT44" s="1877"/>
      <c r="QU44" s="1877"/>
      <c r="QV44" s="1878"/>
      <c r="QW44" s="1876"/>
      <c r="QX44" s="1877"/>
      <c r="QY44" s="1877"/>
      <c r="QZ44" s="1878"/>
      <c r="RA44" s="1876"/>
      <c r="RB44" s="1877"/>
      <c r="RC44" s="1877"/>
      <c r="RD44" s="1878"/>
      <c r="RE44" s="1876"/>
      <c r="RF44" s="1877"/>
      <c r="RG44" s="1877"/>
      <c r="RH44" s="1878"/>
      <c r="RI44" s="1876"/>
      <c r="RJ44" s="1877"/>
      <c r="RK44" s="1877"/>
      <c r="RL44" s="1878"/>
      <c r="RM44" s="1876"/>
      <c r="RN44" s="1877"/>
      <c r="RO44" s="1877"/>
      <c r="RP44" s="1878"/>
      <c r="RQ44" s="1876"/>
      <c r="RR44" s="1877"/>
      <c r="RS44" s="1877"/>
      <c r="RT44" s="1878"/>
      <c r="RU44" s="1876"/>
      <c r="RV44" s="1877"/>
      <c r="RW44" s="1877"/>
      <c r="RX44" s="1878"/>
      <c r="RY44" s="1876"/>
      <c r="RZ44" s="1877"/>
      <c r="SA44" s="1877"/>
      <c r="SB44" s="1878"/>
      <c r="SC44" s="1876"/>
      <c r="SD44" s="1877"/>
      <c r="SE44" s="1877"/>
      <c r="SF44" s="1878"/>
      <c r="SG44" s="1876"/>
      <c r="SH44" s="1877"/>
      <c r="SI44" s="1877"/>
      <c r="SJ44" s="1878"/>
      <c r="SK44" s="1876"/>
      <c r="SL44" s="1877"/>
      <c r="SM44" s="1877"/>
      <c r="SN44" s="1878"/>
      <c r="SO44" s="1876"/>
      <c r="SP44" s="1877"/>
      <c r="SQ44" s="1877"/>
      <c r="SR44" s="1878"/>
      <c r="SS44" s="1876"/>
      <c r="ST44" s="1877"/>
      <c r="SU44" s="1877"/>
      <c r="SV44" s="1878"/>
      <c r="SW44" s="1876"/>
      <c r="SX44" s="1877"/>
      <c r="SY44" s="1877"/>
      <c r="SZ44" s="1884"/>
      <c r="TA44" s="1876"/>
      <c r="TB44" s="1877"/>
      <c r="TC44" s="1877"/>
      <c r="TD44" s="1878"/>
      <c r="TE44" s="1876"/>
      <c r="TF44" s="1877"/>
      <c r="TG44" s="1877"/>
      <c r="TH44" s="1878"/>
      <c r="TI44" s="1876"/>
      <c r="TJ44" s="1877"/>
      <c r="TK44" s="1877"/>
      <c r="TL44" s="1878"/>
      <c r="TM44" s="2076"/>
      <c r="TN44" s="2077"/>
      <c r="TO44" s="2077"/>
      <c r="TP44" s="1878"/>
      <c r="TQ44" s="1876"/>
      <c r="TR44" s="1877"/>
      <c r="TS44" s="1877"/>
      <c r="TT44" s="1878"/>
      <c r="TU44" s="1876"/>
      <c r="TV44" s="1877"/>
      <c r="TW44" s="1877"/>
      <c r="TX44" s="1878"/>
      <c r="TY44" s="1876"/>
      <c r="TZ44" s="1877"/>
      <c r="UA44" s="1877"/>
      <c r="UB44" s="1884"/>
      <c r="UC44" s="1807"/>
      <c r="UD44" s="1808"/>
      <c r="UE44" s="1808"/>
      <c r="UF44" s="1813"/>
      <c r="UG44" s="1807"/>
      <c r="UH44" s="1808"/>
      <c r="UI44" s="1808"/>
      <c r="UJ44" s="1813"/>
      <c r="UK44" s="1807"/>
      <c r="UL44" s="1808"/>
      <c r="UM44" s="1808"/>
      <c r="UN44" s="1813"/>
      <c r="UO44" s="1807"/>
      <c r="UP44" s="1808"/>
      <c r="UQ44" s="1808"/>
      <c r="UR44" s="1813"/>
      <c r="US44" s="1807"/>
      <c r="UT44" s="1808"/>
      <c r="UU44" s="1808"/>
      <c r="UV44" s="1813"/>
      <c r="UW44" s="1807"/>
      <c r="UX44" s="1808"/>
      <c r="UY44" s="1808"/>
      <c r="UZ44" s="1813"/>
      <c r="VA44" s="1807"/>
      <c r="VB44" s="1808"/>
      <c r="VC44" s="1808"/>
      <c r="VD44" s="1813"/>
      <c r="VE44" s="1807"/>
      <c r="VF44" s="1808"/>
      <c r="VG44" s="1808"/>
      <c r="VH44" s="1813"/>
      <c r="VI44" s="1807"/>
      <c r="VJ44" s="1808"/>
      <c r="VK44" s="1808"/>
      <c r="VL44" s="1813"/>
      <c r="VM44" s="1807"/>
      <c r="VN44" s="1808"/>
      <c r="VO44" s="1808"/>
      <c r="VP44" s="1813"/>
      <c r="VQ44" s="1807"/>
      <c r="VR44" s="1808"/>
      <c r="VS44" s="1808"/>
      <c r="VT44" s="1813"/>
      <c r="VU44" s="1807"/>
      <c r="VV44" s="1808"/>
      <c r="VW44" s="1808"/>
      <c r="VX44" s="1813"/>
      <c r="VY44" s="1807"/>
      <c r="VZ44" s="1813"/>
      <c r="WA44" s="1808"/>
      <c r="WB44" s="1813"/>
      <c r="WC44" s="1807"/>
      <c r="WD44" s="1808"/>
      <c r="WE44" s="1808"/>
      <c r="WF44" s="1813"/>
      <c r="WG44" s="1807"/>
      <c r="WH44" s="1808"/>
      <c r="WI44" s="1808"/>
      <c r="WJ44" s="1813"/>
      <c r="WK44" s="1807"/>
      <c r="WL44" s="1808"/>
      <c r="WM44" s="1808"/>
      <c r="WN44" s="1813"/>
      <c r="WO44" s="1807"/>
      <c r="WP44" s="1808"/>
      <c r="WQ44" s="1808"/>
      <c r="WR44" s="1813"/>
      <c r="WS44" s="1807"/>
      <c r="WT44" s="1808"/>
      <c r="WU44" s="1808"/>
      <c r="WV44" s="1813"/>
      <c r="WW44" s="1807"/>
      <c r="WX44" s="1808"/>
      <c r="WY44" s="1808"/>
      <c r="WZ44" s="1813"/>
      <c r="XA44" s="1807"/>
      <c r="XB44" s="1808"/>
      <c r="XC44" s="1808"/>
      <c r="XD44" s="1813"/>
      <c r="XE44" s="1807"/>
      <c r="XF44" s="1808"/>
      <c r="XG44" s="1808"/>
      <c r="XH44" s="1813"/>
      <c r="XI44" s="1807"/>
      <c r="XJ44" s="1808"/>
      <c r="XK44" s="1808"/>
      <c r="XL44" s="1813"/>
      <c r="XM44" s="1807" t="s">
        <v>1947</v>
      </c>
      <c r="XN44" s="1808" t="s">
        <v>2280</v>
      </c>
      <c r="XO44" s="1808" t="s">
        <v>1938</v>
      </c>
      <c r="XP44" s="1813" t="s">
        <v>897</v>
      </c>
      <c r="XQ44" s="1807" t="s">
        <v>1936</v>
      </c>
      <c r="XR44" s="2625" t="s">
        <v>2048</v>
      </c>
      <c r="XS44" s="2625" t="s">
        <v>2415</v>
      </c>
      <c r="XT44" s="2626" t="s">
        <v>897</v>
      </c>
      <c r="XU44" s="2624" t="s">
        <v>1931</v>
      </c>
      <c r="XV44" s="2625" t="s">
        <v>2046</v>
      </c>
      <c r="XW44" s="2625" t="s">
        <v>2355</v>
      </c>
      <c r="XX44" s="2626" t="s">
        <v>897</v>
      </c>
      <c r="XY44" s="2624" t="s">
        <v>2000</v>
      </c>
      <c r="XZ44" s="2625" t="s">
        <v>1962</v>
      </c>
      <c r="YA44" s="2625" t="s">
        <v>2047</v>
      </c>
      <c r="YB44" s="2626" t="s">
        <v>897</v>
      </c>
      <c r="YC44" s="2624" t="s">
        <v>2112</v>
      </c>
      <c r="YD44" s="2654" t="s">
        <v>2291</v>
      </c>
      <c r="YE44" s="2654" t="s">
        <v>2356</v>
      </c>
      <c r="YF44" s="2655" t="s">
        <v>897</v>
      </c>
      <c r="YG44" s="2656" t="s">
        <v>1934</v>
      </c>
      <c r="YH44" s="2654" t="s">
        <v>2363</v>
      </c>
      <c r="YI44" s="2654" t="s">
        <v>2362</v>
      </c>
      <c r="YJ44" s="2655" t="s">
        <v>897</v>
      </c>
      <c r="YK44" s="2656" t="s">
        <v>2354</v>
      </c>
      <c r="YL44" s="2654" t="s">
        <v>2359</v>
      </c>
      <c r="YM44" s="2654" t="s">
        <v>1949</v>
      </c>
      <c r="YN44" s="2657" t="s">
        <v>897</v>
      </c>
      <c r="YO44" s="2656" t="s">
        <v>1980</v>
      </c>
      <c r="YP44" s="2654" t="s">
        <v>2365</v>
      </c>
      <c r="YQ44" s="2654" t="s">
        <v>2537</v>
      </c>
      <c r="YR44" s="1647" t="s">
        <v>2357</v>
      </c>
      <c r="YS44" s="1674" t="s">
        <v>2353</v>
      </c>
      <c r="YT44" s="1640" t="s">
        <v>2415</v>
      </c>
      <c r="YU44" s="1640" t="s">
        <v>2011</v>
      </c>
      <c r="YV44" s="1647" t="s">
        <v>897</v>
      </c>
      <c r="YW44" s="1674" t="s">
        <v>2417</v>
      </c>
      <c r="YX44" s="1640" t="s">
        <v>1956</v>
      </c>
      <c r="YY44" s="1640" t="s">
        <v>2113</v>
      </c>
      <c r="YZ44" s="1647" t="s">
        <v>897</v>
      </c>
      <c r="ZA44" s="1674" t="s">
        <v>2046</v>
      </c>
      <c r="ZB44" s="1640" t="s">
        <v>2358</v>
      </c>
      <c r="ZC44" s="1640" t="s">
        <v>2351</v>
      </c>
      <c r="ZD44" s="1647" t="s">
        <v>897</v>
      </c>
      <c r="ZE44" s="1674" t="s">
        <v>2580</v>
      </c>
      <c r="ZF44" s="1640" t="s">
        <v>1953</v>
      </c>
      <c r="ZG44" s="113" t="s">
        <v>2583</v>
      </c>
      <c r="ZH44" s="1813" t="s">
        <v>1958</v>
      </c>
      <c r="ZI44" s="1807" t="s">
        <v>2352</v>
      </c>
      <c r="ZJ44" s="1808" t="s">
        <v>1942</v>
      </c>
      <c r="ZK44" s="1808" t="s">
        <v>2363</v>
      </c>
      <c r="ZL44" s="1809" t="s">
        <v>897</v>
      </c>
      <c r="ZM44" s="1807" t="s">
        <v>1925</v>
      </c>
      <c r="ZN44" s="1808" t="s">
        <v>2010</v>
      </c>
      <c r="ZO44" s="1808" t="s">
        <v>2357</v>
      </c>
      <c r="ZP44" s="1813" t="s">
        <v>897</v>
      </c>
      <c r="ZQ44" s="1807" t="s">
        <v>1954</v>
      </c>
      <c r="ZR44" s="1808" t="s">
        <v>1947</v>
      </c>
      <c r="ZS44" s="1808" t="s">
        <v>2414</v>
      </c>
      <c r="ZT44" s="1813" t="s">
        <v>897</v>
      </c>
      <c r="ZU44" s="1807" t="s">
        <v>2365</v>
      </c>
      <c r="ZV44" s="1808" t="s">
        <v>2619</v>
      </c>
      <c r="ZW44" s="1808" t="s">
        <v>1938</v>
      </c>
      <c r="ZX44" s="1813" t="s">
        <v>897</v>
      </c>
      <c r="ZY44" s="1807" t="s">
        <v>2279</v>
      </c>
      <c r="ZZ44" s="1808" t="s">
        <v>2360</v>
      </c>
      <c r="AAA44" s="1808" t="s">
        <v>2364</v>
      </c>
      <c r="AAB44" s="1813" t="s">
        <v>897</v>
      </c>
      <c r="AAC44" s="1807" t="s">
        <v>2005</v>
      </c>
      <c r="AAD44" s="1808" t="s">
        <v>2046</v>
      </c>
      <c r="AAE44" s="1808" t="s">
        <v>2352</v>
      </c>
      <c r="AAF44" s="1813" t="s">
        <v>897</v>
      </c>
      <c r="AAG44" s="1807" t="s">
        <v>1936</v>
      </c>
      <c r="AAH44" s="1808" t="s">
        <v>2601</v>
      </c>
      <c r="AAI44" s="1808" t="s">
        <v>1949</v>
      </c>
      <c r="AAJ44" s="1813" t="s">
        <v>897</v>
      </c>
      <c r="AAK44" s="1807" t="s">
        <v>2047</v>
      </c>
      <c r="AAL44" s="1808" t="s">
        <v>2362</v>
      </c>
      <c r="AAM44" s="1808" t="s">
        <v>2011</v>
      </c>
      <c r="AAN44" s="1809" t="s">
        <v>897</v>
      </c>
      <c r="AAO44" s="1807" t="s">
        <v>1958</v>
      </c>
      <c r="AAP44" s="1808" t="s">
        <v>1925</v>
      </c>
      <c r="AAQ44" s="1808" t="s">
        <v>2365</v>
      </c>
      <c r="AAR44" s="1813" t="s">
        <v>897</v>
      </c>
      <c r="AAS44" s="1807" t="s">
        <v>1998</v>
      </c>
      <c r="AAT44" s="1808" t="s">
        <v>2352</v>
      </c>
      <c r="AAU44" s="1808" t="s">
        <v>2414</v>
      </c>
      <c r="AAV44" s="1809" t="s">
        <v>897</v>
      </c>
      <c r="AAW44" s="2658" t="s">
        <v>2734</v>
      </c>
      <c r="AAX44" s="2628" t="s">
        <v>2731</v>
      </c>
      <c r="AAY44" s="2628" t="s">
        <v>2735</v>
      </c>
      <c r="AAZ44" s="1813" t="s">
        <v>897</v>
      </c>
      <c r="ABA44" s="1807" t="s">
        <v>2417</v>
      </c>
      <c r="ABB44" s="1808" t="s">
        <v>2046</v>
      </c>
      <c r="ABC44" s="1808" t="s">
        <v>2010</v>
      </c>
      <c r="ABD44" s="1813" t="s">
        <v>897</v>
      </c>
      <c r="ABE44" s="1807" t="s">
        <v>1936</v>
      </c>
      <c r="ABF44" s="1808" t="s">
        <v>2620</v>
      </c>
      <c r="ABG44" s="1808" t="s">
        <v>2112</v>
      </c>
      <c r="ABH44" s="1813" t="s">
        <v>897</v>
      </c>
      <c r="ABI44" s="1807" t="s">
        <v>2047</v>
      </c>
      <c r="ABJ44" s="1808" t="s">
        <v>2736</v>
      </c>
      <c r="ABK44" s="1808" t="s">
        <v>2580</v>
      </c>
      <c r="ABL44" s="1813" t="s">
        <v>897</v>
      </c>
      <c r="ABM44" s="1807" t="s">
        <v>2828</v>
      </c>
      <c r="ABN44" s="1808" t="s">
        <v>1925</v>
      </c>
      <c r="ABO44" s="1808" t="s">
        <v>2367</v>
      </c>
      <c r="ABP44" s="1813" t="s">
        <v>897</v>
      </c>
      <c r="ABQ44" s="1807" t="s">
        <v>2728</v>
      </c>
      <c r="ABR44" s="1808" t="s">
        <v>1972</v>
      </c>
      <c r="ABS44" s="1808" t="s">
        <v>2365</v>
      </c>
      <c r="ABT44" s="1813" t="s">
        <v>897</v>
      </c>
      <c r="ABU44" s="1807" t="s">
        <v>2359</v>
      </c>
      <c r="ABV44" s="1640" t="s">
        <v>1947</v>
      </c>
      <c r="ABW44" s="1640" t="s">
        <v>2049</v>
      </c>
      <c r="ABX44" s="1647" t="s">
        <v>897</v>
      </c>
      <c r="ABY44" s="1674" t="s">
        <v>2825</v>
      </c>
      <c r="ABZ44" s="1640" t="s">
        <v>2829</v>
      </c>
      <c r="ACA44" s="1640" t="s">
        <v>2832</v>
      </c>
      <c r="ACB44" s="1647" t="s">
        <v>897</v>
      </c>
      <c r="ACC44" s="1674" t="s">
        <v>2831</v>
      </c>
      <c r="ACD44" s="1647" t="s">
        <v>2835</v>
      </c>
      <c r="ACE44" s="1808" t="s">
        <v>2827</v>
      </c>
      <c r="ACF44" s="1813" t="s">
        <v>2280</v>
      </c>
      <c r="ACG44" s="1807" t="s">
        <v>2358</v>
      </c>
      <c r="ACH44" s="1808" t="s">
        <v>2112</v>
      </c>
      <c r="ACI44" s="1640" t="s">
        <v>2009</v>
      </c>
      <c r="ACJ44" s="1647" t="s">
        <v>897</v>
      </c>
      <c r="ACK44" s="1674" t="s">
        <v>2732</v>
      </c>
      <c r="ACL44" s="1640" t="s">
        <v>2736</v>
      </c>
      <c r="ACM44" s="1640" t="s">
        <v>2417</v>
      </c>
      <c r="ACN44" s="1647" t="s">
        <v>897</v>
      </c>
      <c r="ACO44" s="1674" t="s">
        <v>2830</v>
      </c>
      <c r="ACP44" s="1640" t="s">
        <v>2580</v>
      </c>
      <c r="ACQ44" s="1647" t="s">
        <v>2834</v>
      </c>
      <c r="ACR44" s="1813" t="s">
        <v>1936</v>
      </c>
      <c r="ACS44" s="1807" t="s">
        <v>1978</v>
      </c>
      <c r="ACT44" s="1808" t="s">
        <v>2725</v>
      </c>
      <c r="ACU44" s="1808" t="s">
        <v>2363</v>
      </c>
      <c r="ACV44" s="1813" t="s">
        <v>897</v>
      </c>
      <c r="ACW44" s="1807" t="s">
        <v>2008</v>
      </c>
      <c r="ACX44" s="1808" t="s">
        <v>1945</v>
      </c>
      <c r="ACY44" s="1808" t="s">
        <v>2005</v>
      </c>
      <c r="ACZ44" s="1813" t="s">
        <v>897</v>
      </c>
      <c r="ADA44" s="1807" t="s">
        <v>1958</v>
      </c>
      <c r="ADB44" s="1808" t="s">
        <v>2415</v>
      </c>
      <c r="ADC44" s="1808" t="s">
        <v>1951</v>
      </c>
      <c r="ADD44" s="1813" t="s">
        <v>897</v>
      </c>
      <c r="ADE44" s="1807" t="s">
        <v>2729</v>
      </c>
      <c r="ADF44" s="1808" t="s">
        <v>2280</v>
      </c>
      <c r="ADG44" s="1808" t="s">
        <v>2832</v>
      </c>
      <c r="ADH44" s="1813" t="s">
        <v>897</v>
      </c>
      <c r="ADI44" s="1807" t="s">
        <v>1498</v>
      </c>
      <c r="ADJ44" s="1808" t="s">
        <v>3070</v>
      </c>
      <c r="ADK44" s="1808" t="s">
        <v>3071</v>
      </c>
      <c r="ADL44" s="1813" t="s">
        <v>897</v>
      </c>
      <c r="ADM44" s="1807" t="s">
        <v>2413</v>
      </c>
      <c r="ADN44" s="1808" t="s">
        <v>3036</v>
      </c>
      <c r="ADO44" s="1808" t="s">
        <v>2727</v>
      </c>
      <c r="ADP44" s="1813" t="s">
        <v>3009</v>
      </c>
      <c r="ADQ44" s="1807" t="s">
        <v>2620</v>
      </c>
      <c r="ADR44" s="1808" t="s">
        <v>2047</v>
      </c>
      <c r="ADS44" s="1808" t="s">
        <v>2724</v>
      </c>
      <c r="ADT44" s="1813" t="s">
        <v>897</v>
      </c>
      <c r="ADU44" s="1807" t="s">
        <v>1934</v>
      </c>
      <c r="ADV44" s="1640" t="s">
        <v>2049</v>
      </c>
      <c r="ADW44" s="1640" t="s">
        <v>2732</v>
      </c>
      <c r="ADX44" s="1647" t="s">
        <v>897</v>
      </c>
      <c r="ADY44" s="1674" t="s">
        <v>1945</v>
      </c>
      <c r="ADZ44" s="1640" t="s">
        <v>2831</v>
      </c>
      <c r="AEA44" s="1640" t="s">
        <v>2830</v>
      </c>
      <c r="AEB44" s="2045" t="s">
        <v>897</v>
      </c>
      <c r="AEC44" s="1674" t="s">
        <v>2354</v>
      </c>
      <c r="AED44" s="1640" t="s">
        <v>1936</v>
      </c>
      <c r="AEE44" s="1640" t="s">
        <v>2359</v>
      </c>
      <c r="AEF44" s="1647" t="s">
        <v>897</v>
      </c>
      <c r="AEG44" s="1674" t="s">
        <v>3035</v>
      </c>
      <c r="AEH44" s="1640" t="s">
        <v>3036</v>
      </c>
      <c r="AEI44" s="1640" t="s">
        <v>2413</v>
      </c>
      <c r="AEJ44" s="113" t="s">
        <v>2173</v>
      </c>
      <c r="AEK44" s="1876" t="s">
        <v>2280</v>
      </c>
      <c r="AEL44" s="1877" t="s">
        <v>2827</v>
      </c>
      <c r="AEM44" s="1877" t="s">
        <v>1947</v>
      </c>
      <c r="AEN44" s="1884" t="s">
        <v>897</v>
      </c>
      <c r="AEO44" s="1876" t="s">
        <v>1933</v>
      </c>
      <c r="AEP44" s="1877" t="s">
        <v>2356</v>
      </c>
      <c r="AEQ44" s="1877" t="s">
        <v>1928</v>
      </c>
      <c r="AER44" s="1878" t="s">
        <v>897</v>
      </c>
      <c r="AES44" s="2066"/>
      <c r="AET44" s="2328" t="s">
        <v>2408</v>
      </c>
      <c r="AEU44" s="1876">
        <f t="shared" si="7"/>
        <v>21</v>
      </c>
      <c r="AEV44" s="1877">
        <f t="shared" si="8"/>
        <v>16</v>
      </c>
      <c r="AEW44" s="1884">
        <f t="shared" si="9"/>
        <v>37</v>
      </c>
      <c r="AEX44" s="2331">
        <f t="shared" si="10"/>
        <v>0.56756756756756754</v>
      </c>
      <c r="AEY44" s="2332">
        <f t="shared" si="11"/>
        <v>12</v>
      </c>
      <c r="AEZ44" s="1877">
        <f t="shared" si="12"/>
        <v>6</v>
      </c>
      <c r="AFA44" s="1878">
        <f t="shared" si="13"/>
        <v>18</v>
      </c>
      <c r="AFB44" s="2078">
        <f t="shared" si="14"/>
        <v>0.66666666666666663</v>
      </c>
    </row>
    <row r="45" spans="1:835" s="1727" customFormat="1" x14ac:dyDescent="0.2">
      <c r="A45" s="262" t="s">
        <v>191</v>
      </c>
      <c r="B45" s="2550" t="s">
        <v>2403</v>
      </c>
      <c r="C45" s="2086">
        <f t="shared" ca="1" si="19"/>
        <v>14</v>
      </c>
      <c r="D45" s="2551">
        <v>40787</v>
      </c>
      <c r="E45" s="2518" t="s">
        <v>2419</v>
      </c>
      <c r="F45" s="2550" t="s">
        <v>4</v>
      </c>
      <c r="G45" s="2552"/>
      <c r="H45" s="2519">
        <f>COUNTIF($L45:$XFD45,"*○*")</f>
        <v>61</v>
      </c>
      <c r="I45" s="2140">
        <f>COUNTIF($L45:$XFD45,"*●*")</f>
        <v>60</v>
      </c>
      <c r="J45" s="2140">
        <f t="shared" si="20"/>
        <v>121</v>
      </c>
      <c r="K45" s="2152">
        <f t="shared" si="21"/>
        <v>0.50413223140495866</v>
      </c>
      <c r="L45" s="2520"/>
      <c r="M45" s="2520"/>
      <c r="N45" s="2520"/>
      <c r="O45" s="2520"/>
      <c r="P45" s="2520"/>
      <c r="Q45" s="2520"/>
      <c r="R45" s="2520"/>
      <c r="S45" s="2520"/>
      <c r="T45" s="2520"/>
      <c r="U45" s="2520"/>
      <c r="V45" s="2520"/>
      <c r="W45" s="2520"/>
      <c r="X45" s="2520"/>
      <c r="Y45" s="2520"/>
      <c r="Z45" s="2520"/>
      <c r="AA45" s="2520"/>
      <c r="AB45" s="2520"/>
      <c r="AC45" s="2520"/>
      <c r="AD45" s="2520"/>
      <c r="AE45" s="2520"/>
      <c r="AF45" s="2520"/>
      <c r="AG45" s="2520"/>
      <c r="AH45" s="2520"/>
      <c r="AI45" s="2520"/>
      <c r="AJ45" s="2520"/>
      <c r="AK45" s="2520"/>
      <c r="AL45" s="2520"/>
      <c r="AM45" s="2520"/>
      <c r="AN45" s="2520"/>
      <c r="AO45" s="2520"/>
      <c r="AP45" s="2520"/>
      <c r="AQ45" s="2520"/>
      <c r="AR45" s="2520"/>
      <c r="AS45" s="2520"/>
      <c r="AT45" s="2520"/>
      <c r="AU45" s="2520"/>
      <c r="AV45" s="2520"/>
      <c r="AW45" s="2520"/>
      <c r="AX45" s="2520"/>
      <c r="AY45" s="2520"/>
      <c r="AZ45" s="2520"/>
      <c r="BA45" s="2520"/>
      <c r="BB45" s="2520"/>
      <c r="BC45" s="2520"/>
      <c r="BD45" s="2520"/>
      <c r="BE45" s="2520"/>
      <c r="BF45" s="2520"/>
      <c r="BG45" s="2520"/>
      <c r="BH45" s="2520"/>
      <c r="BI45" s="2520"/>
      <c r="BJ45" s="2520"/>
      <c r="BK45" s="2520"/>
      <c r="BL45" s="2520"/>
      <c r="BM45" s="2520"/>
      <c r="BN45" s="2520"/>
      <c r="BO45" s="2520"/>
      <c r="BP45" s="2520"/>
      <c r="BQ45" s="2520"/>
      <c r="BR45" s="2520"/>
      <c r="BS45" s="2520"/>
      <c r="BT45" s="2520"/>
      <c r="BU45" s="2520"/>
      <c r="BV45" s="2520"/>
      <c r="BW45" s="2520"/>
      <c r="BX45" s="2520"/>
      <c r="BY45" s="2520"/>
      <c r="BZ45" s="2520"/>
      <c r="CA45" s="2520"/>
      <c r="CB45" s="2520"/>
      <c r="CC45" s="2520"/>
      <c r="CD45" s="2520"/>
      <c r="CE45" s="2520"/>
      <c r="CF45" s="2520"/>
      <c r="CG45" s="2520"/>
      <c r="CH45" s="2520"/>
      <c r="CI45" s="2520"/>
      <c r="CJ45" s="2520"/>
      <c r="CK45" s="2520"/>
      <c r="CL45" s="2520"/>
      <c r="CM45" s="2520"/>
      <c r="CN45" s="2520"/>
      <c r="CO45" s="2520"/>
      <c r="CP45" s="2520"/>
      <c r="CQ45" s="2520"/>
      <c r="CR45" s="2520"/>
      <c r="CS45" s="2520"/>
      <c r="CT45" s="2520"/>
      <c r="CU45" s="2520"/>
      <c r="CV45" s="2520"/>
      <c r="CW45" s="2520"/>
      <c r="CX45" s="2520"/>
      <c r="CY45" s="2520"/>
      <c r="CZ45" s="2520"/>
      <c r="DA45" s="2520"/>
      <c r="DB45" s="2520"/>
      <c r="DC45" s="2520"/>
      <c r="DD45" s="2520"/>
      <c r="DE45" s="2520"/>
      <c r="DF45" s="2520"/>
      <c r="DG45" s="2520"/>
      <c r="DH45" s="2520"/>
      <c r="DI45" s="2520"/>
      <c r="DJ45" s="2520"/>
      <c r="DK45" s="2520"/>
      <c r="DL45" s="2520"/>
      <c r="DM45" s="2520"/>
      <c r="DN45" s="2520"/>
      <c r="DO45" s="2520"/>
      <c r="DP45" s="2520"/>
      <c r="DQ45" s="2520"/>
      <c r="DR45" s="2520"/>
      <c r="DS45" s="2520"/>
      <c r="DT45" s="2520"/>
      <c r="DU45" s="2520"/>
      <c r="DV45" s="2520"/>
      <c r="DW45" s="2520"/>
      <c r="DX45" s="2520"/>
      <c r="DY45" s="2520"/>
      <c r="DZ45" s="2520"/>
      <c r="EA45" s="2520"/>
      <c r="EB45" s="2520"/>
      <c r="EC45" s="2520"/>
      <c r="ED45" s="2520"/>
      <c r="EE45" s="2520"/>
      <c r="EF45" s="2520"/>
      <c r="EG45" s="2520"/>
      <c r="EH45" s="2520"/>
      <c r="EI45" s="2520"/>
      <c r="EJ45" s="2520"/>
      <c r="EK45" s="2520"/>
      <c r="EL45" s="2520"/>
      <c r="EM45" s="2520"/>
      <c r="EN45" s="2520"/>
      <c r="EO45" s="2520"/>
      <c r="EP45" s="2520"/>
      <c r="EQ45" s="2520"/>
      <c r="ER45" s="2520"/>
      <c r="ES45" s="2520"/>
      <c r="ET45" s="2520"/>
      <c r="EU45" s="2520"/>
      <c r="EV45" s="2520"/>
      <c r="EW45" s="2520"/>
      <c r="EX45" s="2520"/>
      <c r="EY45" s="2521"/>
      <c r="EZ45" s="2521"/>
      <c r="FA45" s="2521"/>
      <c r="FB45" s="2521"/>
      <c r="FC45" s="2521"/>
      <c r="FD45" s="2521"/>
      <c r="FE45" s="2521"/>
      <c r="FF45" s="2521"/>
      <c r="FG45" s="2521"/>
      <c r="FH45" s="2521"/>
      <c r="FI45" s="2521"/>
      <c r="FJ45" s="2521"/>
      <c r="FK45" s="2521"/>
      <c r="FL45" s="2521"/>
      <c r="FM45" s="2521"/>
      <c r="FN45" s="2521"/>
      <c r="FO45" s="2521"/>
      <c r="FP45" s="2521"/>
      <c r="FQ45" s="2521"/>
      <c r="FR45" s="2521"/>
      <c r="FS45" s="2521"/>
      <c r="FT45" s="2521"/>
      <c r="FU45" s="2521"/>
      <c r="FV45" s="2521"/>
      <c r="FW45" s="2521"/>
      <c r="FX45" s="2521"/>
      <c r="FY45" s="2521"/>
      <c r="FZ45" s="2521"/>
      <c r="GA45" s="2521"/>
      <c r="GB45" s="2521"/>
      <c r="GC45" s="2521"/>
      <c r="GD45" s="2521"/>
      <c r="GE45" s="2521"/>
      <c r="GF45" s="2521"/>
      <c r="GG45" s="2521"/>
      <c r="GH45" s="2521"/>
      <c r="GI45" s="2521"/>
      <c r="GJ45" s="2521"/>
      <c r="GK45" s="2521"/>
      <c r="GL45" s="2521"/>
      <c r="GM45" s="2521"/>
      <c r="GN45" s="2521"/>
      <c r="GO45" s="2521"/>
      <c r="GP45" s="2521"/>
      <c r="GQ45" s="2521"/>
      <c r="GR45" s="2521"/>
      <c r="GS45" s="2521"/>
      <c r="GT45" s="2521"/>
      <c r="GU45" s="2521"/>
      <c r="GV45" s="2521"/>
      <c r="GW45" s="2521"/>
      <c r="GX45" s="2521"/>
      <c r="GY45" s="2521"/>
      <c r="GZ45" s="2521"/>
      <c r="HA45" s="2521"/>
      <c r="HB45" s="2521"/>
      <c r="HC45" s="2521"/>
      <c r="HD45" s="2521"/>
      <c r="HE45" s="2521"/>
      <c r="HF45" s="2521"/>
      <c r="HG45" s="2521"/>
      <c r="HH45" s="2521"/>
      <c r="HI45" s="2521"/>
      <c r="HJ45" s="2521"/>
      <c r="HK45" s="2521"/>
      <c r="HL45" s="2521"/>
      <c r="HM45" s="2521"/>
      <c r="HN45" s="2521"/>
      <c r="HO45" s="2521"/>
      <c r="HP45" s="2521"/>
      <c r="HQ45" s="2521"/>
      <c r="HR45" s="2521"/>
      <c r="HS45" s="2521"/>
      <c r="HT45" s="2521"/>
      <c r="HU45" s="2521"/>
      <c r="HV45" s="2521"/>
      <c r="HW45" s="2522"/>
      <c r="HX45" s="2522"/>
      <c r="HY45" s="2522"/>
      <c r="HZ45" s="2521"/>
      <c r="IA45" s="2521"/>
      <c r="IB45" s="2521"/>
      <c r="IC45" s="2521"/>
      <c r="ID45" s="2521"/>
      <c r="IE45" s="2521"/>
      <c r="IF45" s="2521"/>
      <c r="IG45" s="2521"/>
      <c r="IH45" s="2521"/>
      <c r="II45" s="2521"/>
      <c r="IJ45" s="2521"/>
      <c r="IK45" s="2521"/>
      <c r="IL45" s="2521"/>
      <c r="IM45" s="2521"/>
      <c r="IN45" s="2521"/>
      <c r="IO45" s="2521"/>
      <c r="IP45" s="2521"/>
      <c r="IQ45" s="2521"/>
      <c r="IR45" s="2521"/>
      <c r="IS45" s="2521"/>
      <c r="IT45" s="2521"/>
      <c r="IU45" s="2521"/>
      <c r="IV45" s="2521"/>
      <c r="IW45" s="2521"/>
      <c r="IX45" s="2521"/>
      <c r="IY45" s="2521"/>
      <c r="IZ45" s="2521"/>
      <c r="JA45" s="2521"/>
      <c r="JB45" s="2521"/>
      <c r="JC45" s="2521"/>
      <c r="JD45" s="2521"/>
      <c r="JE45" s="2521"/>
      <c r="JF45" s="2521"/>
      <c r="JG45" s="2521"/>
      <c r="JH45" s="2521"/>
      <c r="JI45" s="2521"/>
      <c r="JJ45" s="2521"/>
      <c r="JK45" s="2521"/>
      <c r="JL45" s="2521"/>
      <c r="JM45" s="2521"/>
      <c r="JN45" s="2521"/>
      <c r="JO45" s="2521"/>
      <c r="JP45" s="2521"/>
      <c r="JQ45" s="2521"/>
      <c r="JR45" s="2521"/>
      <c r="JS45" s="2521"/>
      <c r="JT45" s="2521"/>
      <c r="JU45" s="2521"/>
      <c r="JV45" s="2521"/>
      <c r="JW45" s="2521"/>
      <c r="JX45" s="2521"/>
      <c r="JY45" s="2521"/>
      <c r="JZ45" s="2521"/>
      <c r="KA45" s="2521"/>
      <c r="KB45" s="2521"/>
      <c r="KC45" s="2521"/>
      <c r="KD45" s="2521"/>
      <c r="KE45" s="2521"/>
      <c r="KF45" s="2521"/>
      <c r="KG45" s="2521"/>
      <c r="KH45" s="2521"/>
      <c r="KI45" s="2521"/>
      <c r="KJ45" s="2521"/>
      <c r="KK45" s="2521"/>
      <c r="KL45" s="2521"/>
      <c r="KM45" s="2521"/>
      <c r="KN45" s="2521"/>
      <c r="KO45" s="2521"/>
      <c r="KP45" s="2521"/>
      <c r="KQ45" s="2521"/>
      <c r="KR45" s="2521"/>
      <c r="KS45" s="2521"/>
      <c r="KT45" s="2521"/>
      <c r="KU45" s="2521"/>
      <c r="KV45" s="2521"/>
      <c r="KW45" s="2521"/>
      <c r="KX45" s="2521"/>
      <c r="KY45" s="2521"/>
      <c r="KZ45" s="2521"/>
      <c r="LA45" s="2521"/>
      <c r="LB45" s="2521"/>
      <c r="LC45" s="2521"/>
      <c r="LD45" s="2521"/>
      <c r="LE45" s="2521"/>
      <c r="LF45" s="2521"/>
      <c r="LG45" s="2521"/>
      <c r="LH45" s="2521"/>
      <c r="LI45" s="2521"/>
      <c r="LJ45" s="2521"/>
      <c r="LK45" s="2521"/>
      <c r="LL45" s="2521"/>
      <c r="LM45" s="2521"/>
      <c r="LN45" s="2521"/>
      <c r="LO45" s="2521"/>
      <c r="LP45" s="2521"/>
      <c r="LQ45" s="2521"/>
      <c r="LR45" s="2521"/>
      <c r="LS45" s="2521"/>
      <c r="LT45" s="2521"/>
      <c r="LU45" s="2521"/>
      <c r="LV45" s="2521"/>
      <c r="LW45" s="2521"/>
      <c r="LX45" s="2521"/>
      <c r="LY45" s="2521"/>
      <c r="LZ45" s="2521"/>
      <c r="MA45" s="2521"/>
      <c r="MB45" s="2523"/>
      <c r="MC45" s="2523"/>
      <c r="MD45" s="2521"/>
      <c r="ME45" s="2521"/>
      <c r="MF45" s="2521"/>
      <c r="MG45" s="2521"/>
      <c r="MH45" s="2521"/>
      <c r="MI45" s="2521"/>
      <c r="MJ45" s="2519"/>
      <c r="MK45" s="2140"/>
      <c r="ML45" s="2140"/>
      <c r="MM45" s="2141"/>
      <c r="MN45" s="2519"/>
      <c r="MO45" s="2140"/>
      <c r="MP45" s="2140"/>
      <c r="MQ45" s="2141"/>
      <c r="MR45" s="2519"/>
      <c r="MS45" s="2140"/>
      <c r="MT45" s="2140"/>
      <c r="MU45" s="2141"/>
      <c r="MV45" s="2142"/>
      <c r="MW45" s="2140"/>
      <c r="MX45" s="2140"/>
      <c r="MY45" s="2143"/>
      <c r="MZ45" s="2142"/>
      <c r="NA45" s="2140"/>
      <c r="NB45" s="2140"/>
      <c r="NC45" s="2141"/>
      <c r="ND45" s="2142"/>
      <c r="NE45" s="2140"/>
      <c r="NF45" s="2140"/>
      <c r="NG45" s="2143"/>
      <c r="NH45" s="2142"/>
      <c r="NI45" s="2140"/>
      <c r="NJ45" s="2140"/>
      <c r="NK45" s="2143"/>
      <c r="NL45" s="2142"/>
      <c r="NM45" s="2140"/>
      <c r="NN45" s="2140"/>
      <c r="NO45" s="2143"/>
      <c r="NP45" s="2142"/>
      <c r="NQ45" s="2140"/>
      <c r="NR45" s="2140"/>
      <c r="NS45" s="2143"/>
      <c r="NT45" s="2142"/>
      <c r="NU45" s="2140"/>
      <c r="NV45" s="2140"/>
      <c r="NW45" s="2143"/>
      <c r="NX45" s="2142"/>
      <c r="NY45" s="2140"/>
      <c r="NZ45" s="2140"/>
      <c r="OA45" s="2141"/>
      <c r="OB45" s="2142"/>
      <c r="OC45" s="2140"/>
      <c r="OD45" s="2140"/>
      <c r="OE45" s="2143"/>
      <c r="OF45" s="2142"/>
      <c r="OG45" s="2140"/>
      <c r="OH45" s="2140"/>
      <c r="OI45" s="2143"/>
      <c r="OJ45" s="2142"/>
      <c r="OK45" s="2140"/>
      <c r="OL45" s="2140"/>
      <c r="OM45" s="2143"/>
      <c r="ON45" s="2142"/>
      <c r="OO45" s="2140"/>
      <c r="OP45" s="2140"/>
      <c r="OQ45" s="2143"/>
      <c r="OR45" s="2142"/>
      <c r="OS45" s="2140"/>
      <c r="OT45" s="2140"/>
      <c r="OU45" s="2143"/>
      <c r="OV45" s="2142"/>
      <c r="OW45" s="2140"/>
      <c r="OX45" s="2140"/>
      <c r="OY45" s="2143"/>
      <c r="OZ45" s="2142"/>
      <c r="PA45" s="2140"/>
      <c r="PB45" s="2140"/>
      <c r="PC45" s="2143"/>
      <c r="PD45" s="2142"/>
      <c r="PE45" s="2140"/>
      <c r="PF45" s="2140"/>
      <c r="PG45" s="2143"/>
      <c r="PH45" s="2142"/>
      <c r="PI45" s="2140"/>
      <c r="PJ45" s="2140"/>
      <c r="PK45" s="2143"/>
      <c r="PL45" s="2142"/>
      <c r="PM45" s="2140"/>
      <c r="PN45" s="2140"/>
      <c r="PO45" s="2140"/>
      <c r="PP45" s="2141"/>
      <c r="PQ45" s="2142"/>
      <c r="PR45" s="2140"/>
      <c r="PS45" s="2140"/>
      <c r="PT45" s="2143"/>
      <c r="PU45" s="2553"/>
      <c r="PV45" s="2554"/>
      <c r="PW45" s="2554"/>
      <c r="PX45" s="2143"/>
      <c r="PY45" s="2142"/>
      <c r="PZ45" s="2140"/>
      <c r="QA45" s="2140"/>
      <c r="QB45" s="2143"/>
      <c r="QC45" s="2142"/>
      <c r="QD45" s="2140"/>
      <c r="QE45" s="2140"/>
      <c r="QF45" s="2143"/>
      <c r="QG45" s="2142"/>
      <c r="QH45" s="2140"/>
      <c r="QI45" s="2140"/>
      <c r="QJ45" s="2143"/>
      <c r="QK45" s="2142"/>
      <c r="QL45" s="2140"/>
      <c r="QM45" s="2140"/>
      <c r="QN45" s="2143"/>
      <c r="QO45" s="2142"/>
      <c r="QP45" s="2140"/>
      <c r="QQ45" s="2140"/>
      <c r="QR45" s="2143"/>
      <c r="QS45" s="2142"/>
      <c r="QT45" s="2140"/>
      <c r="QU45" s="2140"/>
      <c r="QV45" s="2143"/>
      <c r="QW45" s="2142"/>
      <c r="QX45" s="2140"/>
      <c r="QY45" s="2140"/>
      <c r="QZ45" s="2143"/>
      <c r="RA45" s="2142"/>
      <c r="RB45" s="2140"/>
      <c r="RC45" s="2140"/>
      <c r="RD45" s="2143"/>
      <c r="RE45" s="2142"/>
      <c r="RF45" s="2140"/>
      <c r="RG45" s="2140"/>
      <c r="RH45" s="2143"/>
      <c r="RI45" s="2142"/>
      <c r="RJ45" s="2140"/>
      <c r="RK45" s="2140"/>
      <c r="RL45" s="2143"/>
      <c r="RM45" s="2142"/>
      <c r="RN45" s="2140"/>
      <c r="RO45" s="2140"/>
      <c r="RP45" s="2143"/>
      <c r="RQ45" s="2142"/>
      <c r="RR45" s="2140"/>
      <c r="RS45" s="2140"/>
      <c r="RT45" s="2143"/>
      <c r="RU45" s="2142"/>
      <c r="RV45" s="2140"/>
      <c r="RW45" s="2140"/>
      <c r="RX45" s="2143"/>
      <c r="RY45" s="2142"/>
      <c r="RZ45" s="2140"/>
      <c r="SA45" s="2140"/>
      <c r="SB45" s="2143"/>
      <c r="SC45" s="2142"/>
      <c r="SD45" s="2140"/>
      <c r="SE45" s="2140"/>
      <c r="SF45" s="2143"/>
      <c r="SG45" s="2142"/>
      <c r="SH45" s="2140"/>
      <c r="SI45" s="2140"/>
      <c r="SJ45" s="2143"/>
      <c r="SK45" s="2142"/>
      <c r="SL45" s="2140"/>
      <c r="SM45" s="2140"/>
      <c r="SN45" s="2143"/>
      <c r="SO45" s="2142"/>
      <c r="SP45" s="2140"/>
      <c r="SQ45" s="2140"/>
      <c r="SR45" s="2143"/>
      <c r="SS45" s="2142"/>
      <c r="ST45" s="2140"/>
      <c r="SU45" s="2140"/>
      <c r="SV45" s="2143"/>
      <c r="SW45" s="2142"/>
      <c r="SX45" s="2140"/>
      <c r="SY45" s="2140"/>
      <c r="SZ45" s="2141"/>
      <c r="TA45" s="2142"/>
      <c r="TB45" s="2140"/>
      <c r="TC45" s="2140"/>
      <c r="TD45" s="2143"/>
      <c r="TE45" s="2142"/>
      <c r="TF45" s="2140"/>
      <c r="TG45" s="2140"/>
      <c r="TH45" s="2143"/>
      <c r="TI45" s="2142"/>
      <c r="TJ45" s="2140"/>
      <c r="TK45" s="2140"/>
      <c r="TL45" s="2143"/>
      <c r="TM45" s="2555"/>
      <c r="TN45" s="2556"/>
      <c r="TO45" s="2556"/>
      <c r="TP45" s="2143"/>
      <c r="TQ45" s="2142"/>
      <c r="TR45" s="2140"/>
      <c r="TS45" s="2140"/>
      <c r="TT45" s="2143"/>
      <c r="TU45" s="2142"/>
      <c r="TV45" s="2140"/>
      <c r="TW45" s="2140"/>
      <c r="TX45" s="2143"/>
      <c r="TY45" s="2142"/>
      <c r="TZ45" s="2140"/>
      <c r="UA45" s="2140"/>
      <c r="UB45" s="2141"/>
      <c r="UC45" s="1810"/>
      <c r="UD45" s="1811"/>
      <c r="UE45" s="1811"/>
      <c r="UF45" s="1831"/>
      <c r="UG45" s="1810"/>
      <c r="UH45" s="1811"/>
      <c r="UI45" s="1811"/>
      <c r="UJ45" s="1831"/>
      <c r="UK45" s="1810"/>
      <c r="UL45" s="1811"/>
      <c r="UM45" s="1811"/>
      <c r="UN45" s="1831"/>
      <c r="UO45" s="1810"/>
      <c r="UP45" s="1811"/>
      <c r="UQ45" s="1811"/>
      <c r="UR45" s="1831"/>
      <c r="US45" s="1810"/>
      <c r="UT45" s="1811"/>
      <c r="UU45" s="1811"/>
      <c r="UV45" s="1831"/>
      <c r="UW45" s="1810"/>
      <c r="UX45" s="1811"/>
      <c r="UY45" s="1811"/>
      <c r="UZ45" s="1831"/>
      <c r="VA45" s="1810"/>
      <c r="VB45" s="1811"/>
      <c r="VC45" s="1811"/>
      <c r="VD45" s="1831"/>
      <c r="VE45" s="1810"/>
      <c r="VF45" s="1811"/>
      <c r="VG45" s="1811"/>
      <c r="VH45" s="1831"/>
      <c r="VI45" s="1810"/>
      <c r="VJ45" s="1811"/>
      <c r="VK45" s="1811"/>
      <c r="VL45" s="1831"/>
      <c r="VM45" s="1810"/>
      <c r="VN45" s="1811"/>
      <c r="VO45" s="1811"/>
      <c r="VP45" s="1831"/>
      <c r="VQ45" s="1810"/>
      <c r="VR45" s="1811"/>
      <c r="VS45" s="1811"/>
      <c r="VT45" s="1831"/>
      <c r="VU45" s="1810"/>
      <c r="VV45" s="1811"/>
      <c r="VW45" s="1811"/>
      <c r="VX45" s="1831"/>
      <c r="VY45" s="1810"/>
      <c r="VZ45" s="1831"/>
      <c r="WA45" s="1811"/>
      <c r="WB45" s="1831"/>
      <c r="WC45" s="1810"/>
      <c r="WD45" s="1811"/>
      <c r="WE45" s="1811"/>
      <c r="WF45" s="1831"/>
      <c r="WG45" s="1810"/>
      <c r="WH45" s="1811"/>
      <c r="WI45" s="1811"/>
      <c r="WJ45" s="1831"/>
      <c r="WK45" s="1810"/>
      <c r="WL45" s="1811"/>
      <c r="WM45" s="1811"/>
      <c r="WN45" s="1831"/>
      <c r="WO45" s="1810"/>
      <c r="WP45" s="1811"/>
      <c r="WQ45" s="1811"/>
      <c r="WR45" s="1831"/>
      <c r="WS45" s="1810"/>
      <c r="WT45" s="1811"/>
      <c r="WU45" s="1811"/>
      <c r="WV45" s="1831"/>
      <c r="WW45" s="1810"/>
      <c r="WX45" s="1811"/>
      <c r="WY45" s="1811"/>
      <c r="WZ45" s="1831"/>
      <c r="XA45" s="1810"/>
      <c r="XB45" s="1811"/>
      <c r="XC45" s="1811"/>
      <c r="XD45" s="1831"/>
      <c r="XE45" s="1810"/>
      <c r="XF45" s="1811"/>
      <c r="XG45" s="1811"/>
      <c r="XH45" s="1831"/>
      <c r="XI45" s="1810"/>
      <c r="XJ45" s="1811"/>
      <c r="XK45" s="1811"/>
      <c r="XL45" s="1831"/>
      <c r="XM45" s="1810" t="s">
        <v>1949</v>
      </c>
      <c r="XN45" s="1811" t="s">
        <v>1937</v>
      </c>
      <c r="XO45" s="1811" t="s">
        <v>2355</v>
      </c>
      <c r="XP45" s="1831" t="s">
        <v>897</v>
      </c>
      <c r="XQ45" s="1810" t="s">
        <v>1956</v>
      </c>
      <c r="XR45" s="1811" t="s">
        <v>1953</v>
      </c>
      <c r="XS45" s="1811" t="s">
        <v>1999</v>
      </c>
      <c r="XT45" s="1831" t="s">
        <v>897</v>
      </c>
      <c r="XU45" s="1810" t="s">
        <v>2003</v>
      </c>
      <c r="XV45" s="1811" t="s">
        <v>2280</v>
      </c>
      <c r="XW45" s="1811" t="s">
        <v>2353</v>
      </c>
      <c r="XX45" s="1831" t="s">
        <v>897</v>
      </c>
      <c r="XY45" s="1810" t="s">
        <v>2047</v>
      </c>
      <c r="XZ45" s="1811" t="s">
        <v>2011</v>
      </c>
      <c r="YA45" s="1811" t="s">
        <v>2357</v>
      </c>
      <c r="YB45" s="1831" t="s">
        <v>897</v>
      </c>
      <c r="YC45" s="1810" t="s">
        <v>2360</v>
      </c>
      <c r="YD45" s="1811" t="s">
        <v>1936</v>
      </c>
      <c r="YE45" s="1811" t="s">
        <v>2351</v>
      </c>
      <c r="YF45" s="1831" t="s">
        <v>2046</v>
      </c>
      <c r="YG45" s="1810" t="s">
        <v>2352</v>
      </c>
      <c r="YH45" s="1811" t="s">
        <v>2113</v>
      </c>
      <c r="YI45" s="1811" t="s">
        <v>1942</v>
      </c>
      <c r="YJ45" s="1831" t="s">
        <v>897</v>
      </c>
      <c r="YK45" s="1810" t="s">
        <v>2416</v>
      </c>
      <c r="YL45" s="1811" t="s">
        <v>2364</v>
      </c>
      <c r="YM45" s="1811" t="s">
        <v>2363</v>
      </c>
      <c r="YN45" s="1812" t="s">
        <v>897</v>
      </c>
      <c r="YO45" s="1810" t="s">
        <v>1943</v>
      </c>
      <c r="YP45" s="1811" t="s">
        <v>2358</v>
      </c>
      <c r="YQ45" s="1811" t="s">
        <v>2365</v>
      </c>
      <c r="YR45" s="1831" t="s">
        <v>897</v>
      </c>
      <c r="YS45" s="1961" t="s">
        <v>1951</v>
      </c>
      <c r="YT45" s="1840" t="s">
        <v>2000</v>
      </c>
      <c r="YU45" s="1840" t="s">
        <v>1956</v>
      </c>
      <c r="YV45" s="1843" t="s">
        <v>897</v>
      </c>
      <c r="YW45" s="1961" t="s">
        <v>1927</v>
      </c>
      <c r="YX45" s="1840" t="s">
        <v>2360</v>
      </c>
      <c r="YY45" s="1840" t="s">
        <v>1925</v>
      </c>
      <c r="YZ45" s="1843" t="s">
        <v>897</v>
      </c>
      <c r="ZA45" s="1961" t="s">
        <v>2357</v>
      </c>
      <c r="ZB45" s="1840" t="s">
        <v>1999</v>
      </c>
      <c r="ZC45" s="1840" t="s">
        <v>2049</v>
      </c>
      <c r="ZD45" s="1843" t="s">
        <v>897</v>
      </c>
      <c r="ZE45" s="1961" t="s">
        <v>2351</v>
      </c>
      <c r="ZF45" s="1840" t="s">
        <v>2112</v>
      </c>
      <c r="ZG45" s="1840" t="s">
        <v>1953</v>
      </c>
      <c r="ZH45" s="363" t="s">
        <v>2582</v>
      </c>
      <c r="ZI45" s="2142" t="s">
        <v>1998</v>
      </c>
      <c r="ZJ45" s="2140" t="s">
        <v>2364</v>
      </c>
      <c r="ZK45" s="2140" t="s">
        <v>1933</v>
      </c>
      <c r="ZL45" s="2143" t="s">
        <v>897</v>
      </c>
      <c r="ZM45" s="2142" t="s">
        <v>1941</v>
      </c>
      <c r="ZN45" s="2140" t="s">
        <v>1947</v>
      </c>
      <c r="ZO45" s="2140" t="s">
        <v>1936</v>
      </c>
      <c r="ZP45" s="2141" t="s">
        <v>897</v>
      </c>
      <c r="ZQ45" s="2142" t="s">
        <v>2280</v>
      </c>
      <c r="ZR45" s="2140" t="s">
        <v>1943</v>
      </c>
      <c r="ZS45" s="2140" t="s">
        <v>2361</v>
      </c>
      <c r="ZT45" s="2141" t="s">
        <v>897</v>
      </c>
      <c r="ZU45" s="2142" t="s">
        <v>2046</v>
      </c>
      <c r="ZV45" s="2140" t="s">
        <v>2418</v>
      </c>
      <c r="ZW45" s="2140" t="s">
        <v>2413</v>
      </c>
      <c r="ZX45" s="2141" t="s">
        <v>897</v>
      </c>
      <c r="ZY45" s="2142" t="s">
        <v>1963</v>
      </c>
      <c r="ZZ45" s="2140" t="s">
        <v>2601</v>
      </c>
      <c r="AAA45" s="360" t="s">
        <v>2003</v>
      </c>
      <c r="AAB45" s="363" t="s">
        <v>897</v>
      </c>
      <c r="AAC45" s="1158" t="s">
        <v>2356</v>
      </c>
      <c r="AAD45" s="360" t="s">
        <v>1920</v>
      </c>
      <c r="AAE45" s="360" t="s">
        <v>2357</v>
      </c>
      <c r="AAF45" s="363" t="s">
        <v>897</v>
      </c>
      <c r="AAG45" s="1158" t="s">
        <v>2362</v>
      </c>
      <c r="AAH45" s="360" t="s">
        <v>2002</v>
      </c>
      <c r="AAI45" s="360" t="s">
        <v>1947</v>
      </c>
      <c r="AAJ45" s="363" t="s">
        <v>897</v>
      </c>
      <c r="AAK45" s="1158" t="s">
        <v>2352</v>
      </c>
      <c r="AAL45" s="360" t="s">
        <v>2364</v>
      </c>
      <c r="AAM45" s="360" t="s">
        <v>2112</v>
      </c>
      <c r="AAN45" s="1345" t="s">
        <v>897</v>
      </c>
      <c r="AAO45" s="1158" t="s">
        <v>1936</v>
      </c>
      <c r="AAP45" s="360" t="s">
        <v>2008</v>
      </c>
      <c r="AAQ45" s="363" t="s">
        <v>2700</v>
      </c>
      <c r="AAR45" s="2141" t="s">
        <v>2412</v>
      </c>
      <c r="AAS45" s="2142" t="s">
        <v>1896</v>
      </c>
      <c r="AAT45" s="2140" t="s">
        <v>2365</v>
      </c>
      <c r="AAU45" s="2140" t="s">
        <v>2361</v>
      </c>
      <c r="AAV45" s="2143" t="s">
        <v>897</v>
      </c>
      <c r="AAW45" s="2417" t="s">
        <v>2724</v>
      </c>
      <c r="AAX45" s="2140" t="s">
        <v>2601</v>
      </c>
      <c r="AAY45" s="2140" t="s">
        <v>1974</v>
      </c>
      <c r="AAZ45" s="2141" t="s">
        <v>897</v>
      </c>
      <c r="ABA45" s="2142" t="s">
        <v>2279</v>
      </c>
      <c r="ABB45" s="2140" t="s">
        <v>1943</v>
      </c>
      <c r="ABC45" s="2140" t="s">
        <v>1925</v>
      </c>
      <c r="ABD45" s="2141" t="s">
        <v>897</v>
      </c>
      <c r="ABE45" s="2142" t="s">
        <v>2360</v>
      </c>
      <c r="ABF45" s="2140" t="s">
        <v>2356</v>
      </c>
      <c r="ABG45" s="2140" t="s">
        <v>2620</v>
      </c>
      <c r="ABH45" s="2141" t="s">
        <v>897</v>
      </c>
      <c r="ABI45" s="2142" t="s">
        <v>1928</v>
      </c>
      <c r="ABJ45" s="2140" t="s">
        <v>2113</v>
      </c>
      <c r="ABK45" s="2140" t="s">
        <v>1990</v>
      </c>
      <c r="ABL45" s="2141" t="s">
        <v>897</v>
      </c>
      <c r="ABM45" s="2142" t="s">
        <v>2010</v>
      </c>
      <c r="ABN45" s="2140" t="s">
        <v>2355</v>
      </c>
      <c r="ABO45" s="2140" t="s">
        <v>2734</v>
      </c>
      <c r="ABP45" s="2141" t="s">
        <v>897</v>
      </c>
      <c r="ABQ45" s="1810" t="s">
        <v>897</v>
      </c>
      <c r="ABR45" s="1811" t="s">
        <v>897</v>
      </c>
      <c r="ABS45" s="1811" t="s">
        <v>897</v>
      </c>
      <c r="ABT45" s="1831" t="s">
        <v>897</v>
      </c>
      <c r="ABU45" s="1810" t="s">
        <v>1980</v>
      </c>
      <c r="ABV45" s="1811" t="s">
        <v>2359</v>
      </c>
      <c r="ABW45" s="1811" t="s">
        <v>2825</v>
      </c>
      <c r="ABX45" s="1831" t="s">
        <v>897</v>
      </c>
      <c r="ABY45" s="1810" t="s">
        <v>2365</v>
      </c>
      <c r="ABZ45" s="1811" t="s">
        <v>2828</v>
      </c>
      <c r="ACA45" s="1811" t="s">
        <v>2049</v>
      </c>
      <c r="ACB45" s="1831" t="s">
        <v>897</v>
      </c>
      <c r="ACC45" s="1810" t="s">
        <v>2736</v>
      </c>
      <c r="ACD45" s="1811" t="s">
        <v>2415</v>
      </c>
      <c r="ACE45" s="1811" t="s">
        <v>1896</v>
      </c>
      <c r="ACF45" s="1831" t="s">
        <v>897</v>
      </c>
      <c r="ACG45" s="1810" t="s">
        <v>897</v>
      </c>
      <c r="ACH45" s="1811" t="s">
        <v>897</v>
      </c>
      <c r="ACI45" s="1811" t="s">
        <v>897</v>
      </c>
      <c r="ACJ45" s="1831" t="s">
        <v>897</v>
      </c>
      <c r="ACK45" s="1810" t="s">
        <v>897</v>
      </c>
      <c r="ACL45" s="1811" t="s">
        <v>897</v>
      </c>
      <c r="ACM45" s="1811" t="s">
        <v>897</v>
      </c>
      <c r="ACN45" s="1831" t="s">
        <v>897</v>
      </c>
      <c r="ACO45" s="1810" t="s">
        <v>897</v>
      </c>
      <c r="ACP45" s="1811" t="s">
        <v>897</v>
      </c>
      <c r="ACQ45" s="1811" t="s">
        <v>897</v>
      </c>
      <c r="ACR45" s="1831" t="s">
        <v>897</v>
      </c>
      <c r="ACS45" s="1810" t="s">
        <v>897</v>
      </c>
      <c r="ACT45" s="1811" t="s">
        <v>897</v>
      </c>
      <c r="ACU45" s="1811" t="s">
        <v>897</v>
      </c>
      <c r="ACV45" s="1831" t="s">
        <v>897</v>
      </c>
      <c r="ACW45" s="1810" t="s">
        <v>897</v>
      </c>
      <c r="ACX45" s="1811" t="s">
        <v>897</v>
      </c>
      <c r="ACY45" s="1811" t="s">
        <v>897</v>
      </c>
      <c r="ACZ45" s="1831" t="s">
        <v>897</v>
      </c>
      <c r="ADA45" s="1810" t="s">
        <v>897</v>
      </c>
      <c r="ADB45" s="1811" t="s">
        <v>897</v>
      </c>
      <c r="ADC45" s="1811" t="s">
        <v>897</v>
      </c>
      <c r="ADD45" s="1831" t="s">
        <v>897</v>
      </c>
      <c r="ADE45" s="1810" t="s">
        <v>2006</v>
      </c>
      <c r="ADF45" s="1811" t="s">
        <v>2729</v>
      </c>
      <c r="ADG45" s="1811" t="s">
        <v>2360</v>
      </c>
      <c r="ADH45" s="1831" t="s">
        <v>897</v>
      </c>
      <c r="ADI45" s="1810" t="s">
        <v>3062</v>
      </c>
      <c r="ADJ45" s="1811" t="s">
        <v>3063</v>
      </c>
      <c r="ADK45" s="1811" t="s">
        <v>3064</v>
      </c>
      <c r="ADL45" s="1831" t="s">
        <v>897</v>
      </c>
      <c r="ADM45" s="1810" t="s">
        <v>2412</v>
      </c>
      <c r="ADN45" s="1811" t="s">
        <v>2112</v>
      </c>
      <c r="ADO45" s="1811" t="s">
        <v>2280</v>
      </c>
      <c r="ADP45" s="1831" t="s">
        <v>897</v>
      </c>
      <c r="ADQ45" s="1810" t="s">
        <v>1949</v>
      </c>
      <c r="ADR45" s="1811" t="s">
        <v>1980</v>
      </c>
      <c r="ADS45" s="1811" t="s">
        <v>3035</v>
      </c>
      <c r="ADT45" s="1831" t="s">
        <v>897</v>
      </c>
      <c r="ADU45" s="1810" t="s">
        <v>2725</v>
      </c>
      <c r="ADV45" s="1811" t="s">
        <v>3036</v>
      </c>
      <c r="ADW45" s="1811" t="s">
        <v>2727</v>
      </c>
      <c r="ADX45" s="1831" t="s">
        <v>897</v>
      </c>
      <c r="ADY45" s="2583" t="s">
        <v>1899</v>
      </c>
      <c r="ADZ45" s="1844" t="s">
        <v>2351</v>
      </c>
      <c r="AEA45" s="1844" t="s">
        <v>2355</v>
      </c>
      <c r="AEB45" s="2584" t="s">
        <v>897</v>
      </c>
      <c r="AEC45" s="2583" t="s">
        <v>2416</v>
      </c>
      <c r="AED45" s="1844" t="s">
        <v>2010</v>
      </c>
      <c r="AEE45" s="1844" t="s">
        <v>2367</v>
      </c>
      <c r="AEF45" s="2645" t="s">
        <v>897</v>
      </c>
      <c r="AEG45" s="1810" t="s">
        <v>2352</v>
      </c>
      <c r="AEH45" s="1811" t="s">
        <v>1925</v>
      </c>
      <c r="AEI45" s="1811" t="s">
        <v>1945</v>
      </c>
      <c r="AEJ45" s="1831" t="s">
        <v>897</v>
      </c>
      <c r="AEK45" s="1810" t="s">
        <v>2364</v>
      </c>
      <c r="AEL45" s="1811" t="s">
        <v>2832</v>
      </c>
      <c r="AEM45" s="1811" t="s">
        <v>2736</v>
      </c>
      <c r="AEN45" s="1831" t="s">
        <v>897</v>
      </c>
      <c r="AEO45" s="1810" t="s">
        <v>2002</v>
      </c>
      <c r="AEP45" s="1811" t="s">
        <v>2830</v>
      </c>
      <c r="AEQ45" s="1811" t="s">
        <v>2011</v>
      </c>
      <c r="AER45" s="1812" t="s">
        <v>897</v>
      </c>
      <c r="AES45" s="855" t="s">
        <v>191</v>
      </c>
      <c r="AET45" s="2550" t="s">
        <v>2403</v>
      </c>
      <c r="AEU45" s="2142">
        <f t="shared" si="7"/>
        <v>14</v>
      </c>
      <c r="AEV45" s="2140">
        <f t="shared" si="8"/>
        <v>16</v>
      </c>
      <c r="AEW45" s="2143">
        <f t="shared" si="9"/>
        <v>30</v>
      </c>
      <c r="AEX45" s="2557">
        <f t="shared" si="10"/>
        <v>0.46666666666666667</v>
      </c>
      <c r="AEY45" s="2142">
        <f t="shared" si="11"/>
        <v>10</v>
      </c>
      <c r="AEZ45" s="2140">
        <f t="shared" si="12"/>
        <v>8</v>
      </c>
      <c r="AFA45" s="2143">
        <f t="shared" si="13"/>
        <v>18</v>
      </c>
      <c r="AFB45" s="2524">
        <f t="shared" si="14"/>
        <v>0.55555555555555558</v>
      </c>
    </row>
    <row r="46" spans="1:835" s="1727" customFormat="1" x14ac:dyDescent="0.2">
      <c r="A46" s="1947"/>
      <c r="B46" s="2002" t="s">
        <v>2407</v>
      </c>
      <c r="C46" s="2085">
        <f t="shared" ca="1" si="19"/>
        <v>13</v>
      </c>
      <c r="D46" s="2083">
        <v>41153</v>
      </c>
      <c r="E46" s="2003" t="s">
        <v>2419</v>
      </c>
      <c r="F46" s="2002" t="s">
        <v>1157</v>
      </c>
      <c r="G46" s="2004" t="s">
        <v>2522</v>
      </c>
      <c r="H46" s="1949">
        <f>COUNTIF($L46:$XFD46,"*○*")</f>
        <v>64</v>
      </c>
      <c r="I46" s="1705">
        <f>COUNTIF($L46:$XFD46,"*●*")</f>
        <v>68</v>
      </c>
      <c r="J46" s="1705">
        <f t="shared" si="20"/>
        <v>132</v>
      </c>
      <c r="K46" s="2005">
        <f t="shared" si="21"/>
        <v>0.48484848484848486</v>
      </c>
      <c r="L46" s="1948"/>
      <c r="M46" s="1948"/>
      <c r="N46" s="1948"/>
      <c r="O46" s="1948"/>
      <c r="P46" s="1948"/>
      <c r="Q46" s="1948"/>
      <c r="R46" s="1948"/>
      <c r="S46" s="1948"/>
      <c r="T46" s="1948"/>
      <c r="U46" s="1948"/>
      <c r="V46" s="1948"/>
      <c r="W46" s="1948"/>
      <c r="X46" s="1948"/>
      <c r="Y46" s="1948"/>
      <c r="Z46" s="1948"/>
      <c r="AA46" s="1948"/>
      <c r="AB46" s="1948"/>
      <c r="AC46" s="1948"/>
      <c r="AD46" s="1948"/>
      <c r="AE46" s="1948"/>
      <c r="AF46" s="1948"/>
      <c r="AG46" s="1948"/>
      <c r="AH46" s="1948"/>
      <c r="AI46" s="1948"/>
      <c r="AJ46" s="1948"/>
      <c r="AK46" s="1948"/>
      <c r="AL46" s="1948"/>
      <c r="AM46" s="1948"/>
      <c r="AN46" s="1948"/>
      <c r="AO46" s="1948"/>
      <c r="AP46" s="1948"/>
      <c r="AQ46" s="1948"/>
      <c r="AR46" s="1948"/>
      <c r="AS46" s="1948"/>
      <c r="AT46" s="1948"/>
      <c r="AU46" s="1948"/>
      <c r="AV46" s="1948"/>
      <c r="AW46" s="1948"/>
      <c r="AX46" s="1948"/>
      <c r="AY46" s="1948"/>
      <c r="AZ46" s="1948"/>
      <c r="BA46" s="1948"/>
      <c r="BB46" s="1948"/>
      <c r="BC46" s="1948"/>
      <c r="BD46" s="1948"/>
      <c r="BE46" s="1948"/>
      <c r="BF46" s="1948"/>
      <c r="BG46" s="1948"/>
      <c r="BH46" s="1948"/>
      <c r="BI46" s="1948"/>
      <c r="BJ46" s="1948"/>
      <c r="BK46" s="1948"/>
      <c r="BL46" s="1948"/>
      <c r="BM46" s="1948"/>
      <c r="BN46" s="1948"/>
      <c r="BO46" s="1948"/>
      <c r="BP46" s="1948"/>
      <c r="BQ46" s="1948"/>
      <c r="BR46" s="1948"/>
      <c r="BS46" s="1948"/>
      <c r="BT46" s="1948"/>
      <c r="BU46" s="1948"/>
      <c r="BV46" s="1948"/>
      <c r="BW46" s="1948"/>
      <c r="BX46" s="1948"/>
      <c r="BY46" s="1948"/>
      <c r="BZ46" s="1948"/>
      <c r="CA46" s="1948"/>
      <c r="CB46" s="1948"/>
      <c r="CC46" s="1948"/>
      <c r="CD46" s="1948"/>
      <c r="CE46" s="1948"/>
      <c r="CF46" s="1948"/>
      <c r="CG46" s="1948"/>
      <c r="CH46" s="1948"/>
      <c r="CI46" s="1948"/>
      <c r="CJ46" s="1948"/>
      <c r="CK46" s="1948"/>
      <c r="CL46" s="1948"/>
      <c r="CM46" s="1948"/>
      <c r="CN46" s="1948"/>
      <c r="CO46" s="1948"/>
      <c r="CP46" s="1948"/>
      <c r="CQ46" s="1948"/>
      <c r="CR46" s="1948"/>
      <c r="CS46" s="1948"/>
      <c r="CT46" s="1948"/>
      <c r="CU46" s="1948"/>
      <c r="CV46" s="1948"/>
      <c r="CW46" s="1948"/>
      <c r="CX46" s="1948"/>
      <c r="CY46" s="1948"/>
      <c r="CZ46" s="1948"/>
      <c r="DA46" s="1948"/>
      <c r="DB46" s="1948"/>
      <c r="DC46" s="1948"/>
      <c r="DD46" s="1948"/>
      <c r="DE46" s="1948"/>
      <c r="DF46" s="1948"/>
      <c r="DG46" s="1948"/>
      <c r="DH46" s="1948"/>
      <c r="DI46" s="1948"/>
      <c r="DJ46" s="1948"/>
      <c r="DK46" s="1948"/>
      <c r="DL46" s="1948"/>
      <c r="DM46" s="1948"/>
      <c r="DN46" s="1948"/>
      <c r="DO46" s="1948"/>
      <c r="DP46" s="1948"/>
      <c r="DQ46" s="1948"/>
      <c r="DR46" s="1948"/>
      <c r="DS46" s="1948"/>
      <c r="DT46" s="1948"/>
      <c r="DU46" s="1948"/>
      <c r="DV46" s="1948"/>
      <c r="DW46" s="1948"/>
      <c r="DX46" s="1948"/>
      <c r="DY46" s="1948"/>
      <c r="DZ46" s="1948"/>
      <c r="EA46" s="1948"/>
      <c r="EB46" s="1948"/>
      <c r="EC46" s="1948"/>
      <c r="ED46" s="1948"/>
      <c r="EE46" s="1948"/>
      <c r="EF46" s="1948"/>
      <c r="EG46" s="1948"/>
      <c r="EH46" s="1948"/>
      <c r="EI46" s="1948"/>
      <c r="EJ46" s="1948"/>
      <c r="EK46" s="1948"/>
      <c r="EL46" s="1948"/>
      <c r="EM46" s="1948"/>
      <c r="EN46" s="1948"/>
      <c r="EO46" s="1948"/>
      <c r="EP46" s="1948"/>
      <c r="EQ46" s="1948"/>
      <c r="ER46" s="1948"/>
      <c r="ES46" s="1948"/>
      <c r="ET46" s="1948"/>
      <c r="EU46" s="1948"/>
      <c r="EV46" s="1948"/>
      <c r="EW46" s="1948"/>
      <c r="EX46" s="1948"/>
      <c r="EY46" s="1998"/>
      <c r="EZ46" s="1998"/>
      <c r="FA46" s="1998"/>
      <c r="FB46" s="1998"/>
      <c r="FC46" s="1998"/>
      <c r="FD46" s="1998"/>
      <c r="FE46" s="1998"/>
      <c r="FF46" s="1998"/>
      <c r="FG46" s="1998"/>
      <c r="FH46" s="1998"/>
      <c r="FI46" s="1998"/>
      <c r="FJ46" s="1998"/>
      <c r="FK46" s="1998"/>
      <c r="FL46" s="1998"/>
      <c r="FM46" s="1998"/>
      <c r="FN46" s="1998"/>
      <c r="FO46" s="1998"/>
      <c r="FP46" s="1998"/>
      <c r="FQ46" s="1998"/>
      <c r="FR46" s="1998"/>
      <c r="FS46" s="1998"/>
      <c r="FT46" s="1998"/>
      <c r="FU46" s="1998"/>
      <c r="FV46" s="1998"/>
      <c r="FW46" s="1998"/>
      <c r="FX46" s="1998"/>
      <c r="FY46" s="1998"/>
      <c r="FZ46" s="1998"/>
      <c r="GA46" s="1998"/>
      <c r="GB46" s="1998"/>
      <c r="GC46" s="1998"/>
      <c r="GD46" s="1998"/>
      <c r="GE46" s="1998"/>
      <c r="GF46" s="1998"/>
      <c r="GG46" s="1998"/>
      <c r="GH46" s="1998"/>
      <c r="GI46" s="1998"/>
      <c r="GJ46" s="1998"/>
      <c r="GK46" s="1998"/>
      <c r="GL46" s="1998"/>
      <c r="GM46" s="1998"/>
      <c r="GN46" s="1998"/>
      <c r="GO46" s="1998"/>
      <c r="GP46" s="1998"/>
      <c r="GQ46" s="1998"/>
      <c r="GR46" s="1998"/>
      <c r="GS46" s="1998"/>
      <c r="GT46" s="1998"/>
      <c r="GU46" s="1998"/>
      <c r="GV46" s="1998"/>
      <c r="GW46" s="1998"/>
      <c r="GX46" s="1998"/>
      <c r="GY46" s="1998"/>
      <c r="GZ46" s="1998"/>
      <c r="HA46" s="1998"/>
      <c r="HB46" s="1998"/>
      <c r="HC46" s="1998"/>
      <c r="HD46" s="1998"/>
      <c r="HE46" s="1998"/>
      <c r="HF46" s="1998"/>
      <c r="HG46" s="1998"/>
      <c r="HH46" s="1998"/>
      <c r="HI46" s="1998"/>
      <c r="HJ46" s="1998"/>
      <c r="HK46" s="1998"/>
      <c r="HL46" s="1998"/>
      <c r="HM46" s="1998"/>
      <c r="HN46" s="1998"/>
      <c r="HO46" s="1998"/>
      <c r="HP46" s="1998"/>
      <c r="HQ46" s="1998"/>
      <c r="HR46" s="1998"/>
      <c r="HS46" s="1998"/>
      <c r="HT46" s="1998"/>
      <c r="HU46" s="1998"/>
      <c r="HV46" s="1998"/>
      <c r="HW46" s="2006"/>
      <c r="HX46" s="2006"/>
      <c r="HY46" s="2006"/>
      <c r="HZ46" s="1998"/>
      <c r="IA46" s="1998"/>
      <c r="IB46" s="1998"/>
      <c r="IC46" s="1998"/>
      <c r="ID46" s="1998"/>
      <c r="IE46" s="1998"/>
      <c r="IF46" s="1998"/>
      <c r="IG46" s="1998"/>
      <c r="IH46" s="1998"/>
      <c r="II46" s="1998"/>
      <c r="IJ46" s="1998"/>
      <c r="IK46" s="1998"/>
      <c r="IL46" s="1998"/>
      <c r="IM46" s="1998"/>
      <c r="IN46" s="1998"/>
      <c r="IO46" s="1998"/>
      <c r="IP46" s="1998"/>
      <c r="IQ46" s="1998"/>
      <c r="IR46" s="1998"/>
      <c r="IS46" s="1998"/>
      <c r="IT46" s="1998"/>
      <c r="IU46" s="1998"/>
      <c r="IV46" s="1998"/>
      <c r="IW46" s="1998"/>
      <c r="IX46" s="1998"/>
      <c r="IY46" s="1998"/>
      <c r="IZ46" s="1998"/>
      <c r="JA46" s="1998"/>
      <c r="JB46" s="1998"/>
      <c r="JC46" s="1998"/>
      <c r="JD46" s="1998"/>
      <c r="JE46" s="1998"/>
      <c r="JF46" s="1998"/>
      <c r="JG46" s="1998"/>
      <c r="JH46" s="1998"/>
      <c r="JI46" s="1998"/>
      <c r="JJ46" s="1998"/>
      <c r="JK46" s="1998"/>
      <c r="JL46" s="1998"/>
      <c r="JM46" s="1998"/>
      <c r="JN46" s="1998"/>
      <c r="JO46" s="1998"/>
      <c r="JP46" s="1998"/>
      <c r="JQ46" s="1998"/>
      <c r="JR46" s="1998"/>
      <c r="JS46" s="1998"/>
      <c r="JT46" s="1998"/>
      <c r="JU46" s="1998"/>
      <c r="JV46" s="1998"/>
      <c r="JW46" s="1998"/>
      <c r="JX46" s="1998"/>
      <c r="JY46" s="1998"/>
      <c r="JZ46" s="1998"/>
      <c r="KA46" s="1998"/>
      <c r="KB46" s="1998"/>
      <c r="KC46" s="1998"/>
      <c r="KD46" s="1998"/>
      <c r="KE46" s="1998"/>
      <c r="KF46" s="1998"/>
      <c r="KG46" s="1998"/>
      <c r="KH46" s="1998"/>
      <c r="KI46" s="1998"/>
      <c r="KJ46" s="1998"/>
      <c r="KK46" s="1998"/>
      <c r="KL46" s="1998"/>
      <c r="KM46" s="1998"/>
      <c r="KN46" s="1998"/>
      <c r="KO46" s="1998"/>
      <c r="KP46" s="1998"/>
      <c r="KQ46" s="1998"/>
      <c r="KR46" s="1998"/>
      <c r="KS46" s="1998"/>
      <c r="KT46" s="1998"/>
      <c r="KU46" s="1998"/>
      <c r="KV46" s="1998"/>
      <c r="KW46" s="1998"/>
      <c r="KX46" s="1998"/>
      <c r="KY46" s="1998"/>
      <c r="KZ46" s="1998"/>
      <c r="LA46" s="1998"/>
      <c r="LB46" s="1998"/>
      <c r="LC46" s="1998"/>
      <c r="LD46" s="1998"/>
      <c r="LE46" s="1998"/>
      <c r="LF46" s="1998"/>
      <c r="LG46" s="1998"/>
      <c r="LH46" s="1998"/>
      <c r="LI46" s="1998"/>
      <c r="LJ46" s="1998"/>
      <c r="LK46" s="1998"/>
      <c r="LL46" s="1998"/>
      <c r="LM46" s="1998"/>
      <c r="LN46" s="1998"/>
      <c r="LO46" s="1998"/>
      <c r="LP46" s="1998"/>
      <c r="LQ46" s="1998"/>
      <c r="LR46" s="1998"/>
      <c r="LS46" s="1998"/>
      <c r="LT46" s="1998"/>
      <c r="LU46" s="1998"/>
      <c r="LV46" s="1998"/>
      <c r="LW46" s="1998"/>
      <c r="LX46" s="1998"/>
      <c r="LY46" s="1998"/>
      <c r="LZ46" s="1998"/>
      <c r="MA46" s="1998"/>
      <c r="MB46" s="2007"/>
      <c r="MC46" s="2007"/>
      <c r="MD46" s="1998"/>
      <c r="ME46" s="1998"/>
      <c r="MF46" s="1998"/>
      <c r="MG46" s="1998"/>
      <c r="MH46" s="1998"/>
      <c r="MI46" s="1998"/>
      <c r="MJ46" s="1949"/>
      <c r="MK46" s="1705"/>
      <c r="ML46" s="1705"/>
      <c r="MM46" s="1709"/>
      <c r="MN46" s="1949"/>
      <c r="MO46" s="1705"/>
      <c r="MP46" s="1705"/>
      <c r="MQ46" s="1709"/>
      <c r="MR46" s="1949"/>
      <c r="MS46" s="1705"/>
      <c r="MT46" s="1705"/>
      <c r="MU46" s="1709"/>
      <c r="MV46" s="1704"/>
      <c r="MW46" s="1705"/>
      <c r="MX46" s="1705"/>
      <c r="MY46" s="1706"/>
      <c r="MZ46" s="1704"/>
      <c r="NA46" s="1705"/>
      <c r="NB46" s="1705"/>
      <c r="NC46" s="1709"/>
      <c r="ND46" s="1704"/>
      <c r="NE46" s="1705"/>
      <c r="NF46" s="1705"/>
      <c r="NG46" s="1706"/>
      <c r="NH46" s="1704"/>
      <c r="NI46" s="1705"/>
      <c r="NJ46" s="1705"/>
      <c r="NK46" s="1706"/>
      <c r="NL46" s="1704"/>
      <c r="NM46" s="1705"/>
      <c r="NN46" s="1705"/>
      <c r="NO46" s="1706"/>
      <c r="NP46" s="1704"/>
      <c r="NQ46" s="1705"/>
      <c r="NR46" s="1705"/>
      <c r="NS46" s="1706"/>
      <c r="NT46" s="1704"/>
      <c r="NU46" s="1705"/>
      <c r="NV46" s="1705"/>
      <c r="NW46" s="1706"/>
      <c r="NX46" s="1704"/>
      <c r="NY46" s="1705"/>
      <c r="NZ46" s="1705"/>
      <c r="OA46" s="1709"/>
      <c r="OB46" s="1704"/>
      <c r="OC46" s="1705"/>
      <c r="OD46" s="1705"/>
      <c r="OE46" s="1706"/>
      <c r="OF46" s="1704"/>
      <c r="OG46" s="1705"/>
      <c r="OH46" s="1705"/>
      <c r="OI46" s="1706"/>
      <c r="OJ46" s="1704"/>
      <c r="OK46" s="1705"/>
      <c r="OL46" s="1705"/>
      <c r="OM46" s="1706"/>
      <c r="ON46" s="1704"/>
      <c r="OO46" s="1705"/>
      <c r="OP46" s="1705"/>
      <c r="OQ46" s="1706"/>
      <c r="OR46" s="1704"/>
      <c r="OS46" s="1705"/>
      <c r="OT46" s="1705"/>
      <c r="OU46" s="1706"/>
      <c r="OV46" s="1704"/>
      <c r="OW46" s="1705"/>
      <c r="OX46" s="1705"/>
      <c r="OY46" s="1706"/>
      <c r="OZ46" s="1704"/>
      <c r="PA46" s="1705"/>
      <c r="PB46" s="1705"/>
      <c r="PC46" s="1706"/>
      <c r="PD46" s="1704"/>
      <c r="PE46" s="1705"/>
      <c r="PF46" s="1705"/>
      <c r="PG46" s="1706"/>
      <c r="PH46" s="1704"/>
      <c r="PI46" s="1705"/>
      <c r="PJ46" s="1705"/>
      <c r="PK46" s="1706"/>
      <c r="PL46" s="1704"/>
      <c r="PM46" s="1705"/>
      <c r="PN46" s="1705"/>
      <c r="PO46" s="1705"/>
      <c r="PP46" s="1709"/>
      <c r="PQ46" s="1704"/>
      <c r="PR46" s="1705"/>
      <c r="PS46" s="1705"/>
      <c r="PT46" s="1706"/>
      <c r="PU46" s="1950"/>
      <c r="PV46" s="1951"/>
      <c r="PW46" s="1951"/>
      <c r="PX46" s="1706"/>
      <c r="PY46" s="1704"/>
      <c r="PZ46" s="1705"/>
      <c r="QA46" s="1705"/>
      <c r="QB46" s="1706"/>
      <c r="QC46" s="1704"/>
      <c r="QD46" s="1705"/>
      <c r="QE46" s="1705"/>
      <c r="QF46" s="1706"/>
      <c r="QG46" s="1704"/>
      <c r="QH46" s="1705"/>
      <c r="QI46" s="1705"/>
      <c r="QJ46" s="1706"/>
      <c r="QK46" s="1704"/>
      <c r="QL46" s="1705"/>
      <c r="QM46" s="1705"/>
      <c r="QN46" s="1706"/>
      <c r="QO46" s="1704"/>
      <c r="QP46" s="1705"/>
      <c r="QQ46" s="1705"/>
      <c r="QR46" s="1706"/>
      <c r="QS46" s="1704"/>
      <c r="QT46" s="1705"/>
      <c r="QU46" s="1705"/>
      <c r="QV46" s="1706"/>
      <c r="QW46" s="1704"/>
      <c r="QX46" s="1705"/>
      <c r="QY46" s="1705"/>
      <c r="QZ46" s="1706"/>
      <c r="RA46" s="1704"/>
      <c r="RB46" s="1705"/>
      <c r="RC46" s="1705"/>
      <c r="RD46" s="1706"/>
      <c r="RE46" s="1704"/>
      <c r="RF46" s="1705"/>
      <c r="RG46" s="1705"/>
      <c r="RH46" s="1706"/>
      <c r="RI46" s="1704"/>
      <c r="RJ46" s="1705"/>
      <c r="RK46" s="1705"/>
      <c r="RL46" s="1706"/>
      <c r="RM46" s="1704"/>
      <c r="RN46" s="1705"/>
      <c r="RO46" s="1705"/>
      <c r="RP46" s="1706"/>
      <c r="RQ46" s="1704"/>
      <c r="RR46" s="1705"/>
      <c r="RS46" s="1705"/>
      <c r="RT46" s="1706"/>
      <c r="RU46" s="1704"/>
      <c r="RV46" s="1705"/>
      <c r="RW46" s="1705"/>
      <c r="RX46" s="1706"/>
      <c r="RY46" s="1704"/>
      <c r="RZ46" s="1705"/>
      <c r="SA46" s="1705"/>
      <c r="SB46" s="1706"/>
      <c r="SC46" s="1704"/>
      <c r="SD46" s="1705"/>
      <c r="SE46" s="1705"/>
      <c r="SF46" s="1706"/>
      <c r="SG46" s="1704"/>
      <c r="SH46" s="1705"/>
      <c r="SI46" s="1705"/>
      <c r="SJ46" s="1706"/>
      <c r="SK46" s="1704"/>
      <c r="SL46" s="1705"/>
      <c r="SM46" s="1705"/>
      <c r="SN46" s="1706"/>
      <c r="SO46" s="1704"/>
      <c r="SP46" s="1705"/>
      <c r="SQ46" s="1705"/>
      <c r="SR46" s="1706"/>
      <c r="SS46" s="1704"/>
      <c r="ST46" s="1705"/>
      <c r="SU46" s="1705"/>
      <c r="SV46" s="1706"/>
      <c r="SW46" s="1704"/>
      <c r="SX46" s="1705"/>
      <c r="SY46" s="1705"/>
      <c r="SZ46" s="1709"/>
      <c r="TA46" s="1704"/>
      <c r="TB46" s="1705"/>
      <c r="TC46" s="1705"/>
      <c r="TD46" s="1706"/>
      <c r="TE46" s="1704"/>
      <c r="TF46" s="1705"/>
      <c r="TG46" s="1705"/>
      <c r="TH46" s="1706"/>
      <c r="TI46" s="1704"/>
      <c r="TJ46" s="1705"/>
      <c r="TK46" s="1705"/>
      <c r="TL46" s="1706"/>
      <c r="TM46" s="1952"/>
      <c r="TN46" s="1953"/>
      <c r="TO46" s="1953"/>
      <c r="TP46" s="1706"/>
      <c r="TQ46" s="1704"/>
      <c r="TR46" s="1705"/>
      <c r="TS46" s="1705"/>
      <c r="TT46" s="1706"/>
      <c r="TU46" s="1704"/>
      <c r="TV46" s="1705"/>
      <c r="TW46" s="1705"/>
      <c r="TX46" s="1706"/>
      <c r="TY46" s="1704"/>
      <c r="TZ46" s="1705"/>
      <c r="UA46" s="1705"/>
      <c r="UB46" s="1709"/>
      <c r="UC46" s="1805"/>
      <c r="UD46" s="1723"/>
      <c r="UE46" s="1723"/>
      <c r="UF46" s="1780"/>
      <c r="UG46" s="1805"/>
      <c r="UH46" s="1723"/>
      <c r="UI46" s="1723"/>
      <c r="UJ46" s="1780"/>
      <c r="UK46" s="1805"/>
      <c r="UL46" s="1723"/>
      <c r="UM46" s="1723"/>
      <c r="UN46" s="1780"/>
      <c r="UO46" s="1805"/>
      <c r="UP46" s="1723"/>
      <c r="UQ46" s="1723"/>
      <c r="UR46" s="1780"/>
      <c r="US46" s="1805"/>
      <c r="UT46" s="1723"/>
      <c r="UU46" s="1723"/>
      <c r="UV46" s="1780"/>
      <c r="UW46" s="1805"/>
      <c r="UX46" s="1723"/>
      <c r="UY46" s="1723"/>
      <c r="UZ46" s="1780"/>
      <c r="VA46" s="1805"/>
      <c r="VB46" s="1723"/>
      <c r="VC46" s="1723"/>
      <c r="VD46" s="1780"/>
      <c r="VE46" s="1805"/>
      <c r="VF46" s="1723"/>
      <c r="VG46" s="1723"/>
      <c r="VH46" s="1780"/>
      <c r="VI46" s="1805"/>
      <c r="VJ46" s="1723"/>
      <c r="VK46" s="1723"/>
      <c r="VL46" s="1780"/>
      <c r="VM46" s="1805"/>
      <c r="VN46" s="1723"/>
      <c r="VO46" s="1723"/>
      <c r="VP46" s="1780"/>
      <c r="VQ46" s="1805"/>
      <c r="VR46" s="1723"/>
      <c r="VS46" s="1723"/>
      <c r="VT46" s="1780"/>
      <c r="VU46" s="1805"/>
      <c r="VV46" s="1723"/>
      <c r="VW46" s="1723"/>
      <c r="VX46" s="1780"/>
      <c r="VY46" s="1805"/>
      <c r="VZ46" s="1780"/>
      <c r="WA46" s="1723"/>
      <c r="WB46" s="1780"/>
      <c r="WC46" s="1805"/>
      <c r="WD46" s="1723"/>
      <c r="WE46" s="1723"/>
      <c r="WF46" s="1780"/>
      <c r="WG46" s="1805"/>
      <c r="WH46" s="1723"/>
      <c r="WI46" s="1723"/>
      <c r="WJ46" s="1780"/>
      <c r="WK46" s="1805"/>
      <c r="WL46" s="1723"/>
      <c r="WM46" s="1723"/>
      <c r="WN46" s="1780"/>
      <c r="WO46" s="1805"/>
      <c r="WP46" s="1723"/>
      <c r="WQ46" s="1723"/>
      <c r="WR46" s="1780"/>
      <c r="WS46" s="1805"/>
      <c r="WT46" s="1723"/>
      <c r="WU46" s="1723"/>
      <c r="WV46" s="1780"/>
      <c r="WW46" s="1805"/>
      <c r="WX46" s="1723"/>
      <c r="WY46" s="1723"/>
      <c r="WZ46" s="1780"/>
      <c r="XA46" s="1805"/>
      <c r="XB46" s="1723"/>
      <c r="XC46" s="1723"/>
      <c r="XD46" s="1780"/>
      <c r="XE46" s="1805"/>
      <c r="XF46" s="1723"/>
      <c r="XG46" s="1723"/>
      <c r="XH46" s="1780"/>
      <c r="XI46" s="1805"/>
      <c r="XJ46" s="1723"/>
      <c r="XK46" s="1723"/>
      <c r="XL46" s="1780"/>
      <c r="XM46" s="1805" t="s">
        <v>2048</v>
      </c>
      <c r="XN46" s="1723" t="s">
        <v>1962</v>
      </c>
      <c r="XO46" s="1723" t="s">
        <v>2011</v>
      </c>
      <c r="XP46" s="1780" t="s">
        <v>897</v>
      </c>
      <c r="XQ46" s="1805" t="s">
        <v>2046</v>
      </c>
      <c r="XR46" s="1723" t="s">
        <v>2365</v>
      </c>
      <c r="XS46" s="1723" t="s">
        <v>1934</v>
      </c>
      <c r="XT46" s="1780" t="s">
        <v>897</v>
      </c>
      <c r="XU46" s="1805" t="s">
        <v>1961</v>
      </c>
      <c r="XV46" s="1723" t="s">
        <v>1938</v>
      </c>
      <c r="XW46" s="1723" t="s">
        <v>2010</v>
      </c>
      <c r="XX46" s="1780" t="s">
        <v>897</v>
      </c>
      <c r="XY46" s="1805" t="s">
        <v>1936</v>
      </c>
      <c r="XZ46" s="1723" t="s">
        <v>2049</v>
      </c>
      <c r="YA46" s="1723" t="s">
        <v>2113</v>
      </c>
      <c r="YB46" s="1780" t="s">
        <v>897</v>
      </c>
      <c r="YC46" s="1805" t="s">
        <v>2363</v>
      </c>
      <c r="YD46" s="1723" t="s">
        <v>2280</v>
      </c>
      <c r="YE46" s="1723" t="s">
        <v>2354</v>
      </c>
      <c r="YF46" s="1780" t="s">
        <v>897</v>
      </c>
      <c r="YG46" s="1805" t="s">
        <v>2047</v>
      </c>
      <c r="YH46" s="1723" t="s">
        <v>2364</v>
      </c>
      <c r="YI46" s="1723" t="s">
        <v>2416</v>
      </c>
      <c r="YJ46" s="1780" t="s">
        <v>897</v>
      </c>
      <c r="YK46" s="1805" t="s">
        <v>2367</v>
      </c>
      <c r="YL46" s="1723" t="s">
        <v>2356</v>
      </c>
      <c r="YM46" s="1723" t="s">
        <v>2418</v>
      </c>
      <c r="YN46" s="1806" t="s">
        <v>897</v>
      </c>
      <c r="YO46" s="1805" t="s">
        <v>2011</v>
      </c>
      <c r="YP46" s="1723" t="s">
        <v>2359</v>
      </c>
      <c r="YQ46" s="1723" t="s">
        <v>1954</v>
      </c>
      <c r="YR46" s="1780" t="s">
        <v>897</v>
      </c>
      <c r="YS46" s="1805" t="s">
        <v>2360</v>
      </c>
      <c r="YT46" s="1723" t="s">
        <v>2366</v>
      </c>
      <c r="YU46" s="1723" t="s">
        <v>2008</v>
      </c>
      <c r="YV46" s="1780" t="s">
        <v>897</v>
      </c>
      <c r="YW46" s="1805" t="s">
        <v>2048</v>
      </c>
      <c r="YX46" s="1723" t="s">
        <v>2413</v>
      </c>
      <c r="YY46" s="1723" t="s">
        <v>1949</v>
      </c>
      <c r="YZ46" s="1780" t="s">
        <v>897</v>
      </c>
      <c r="ZA46" s="1805" t="s">
        <v>1953</v>
      </c>
      <c r="ZB46" s="1723" t="s">
        <v>2113</v>
      </c>
      <c r="ZC46" s="1723" t="s">
        <v>2361</v>
      </c>
      <c r="ZD46" s="1780" t="s">
        <v>897</v>
      </c>
      <c r="ZE46" s="1805" t="s">
        <v>2354</v>
      </c>
      <c r="ZF46" s="1723" t="s">
        <v>2415</v>
      </c>
      <c r="ZG46" s="1723" t="s">
        <v>2010</v>
      </c>
      <c r="ZH46" s="1780" t="s">
        <v>897</v>
      </c>
      <c r="ZI46" s="1805" t="s">
        <v>897</v>
      </c>
      <c r="ZJ46" s="1723" t="s">
        <v>897</v>
      </c>
      <c r="ZK46" s="1723" t="s">
        <v>897</v>
      </c>
      <c r="ZL46" s="1806" t="s">
        <v>897</v>
      </c>
      <c r="ZM46" s="1805" t="s">
        <v>2412</v>
      </c>
      <c r="ZN46" s="1723" t="s">
        <v>2006</v>
      </c>
      <c r="ZO46" s="1723" t="s">
        <v>2367</v>
      </c>
      <c r="ZP46" s="1780" t="s">
        <v>897</v>
      </c>
      <c r="ZQ46" s="1805" t="s">
        <v>1925</v>
      </c>
      <c r="ZR46" s="1723" t="s">
        <v>2360</v>
      </c>
      <c r="ZS46" s="1723" t="s">
        <v>2011</v>
      </c>
      <c r="ZT46" s="1780" t="s">
        <v>897</v>
      </c>
      <c r="ZU46" s="1805" t="s">
        <v>1942</v>
      </c>
      <c r="ZV46" s="1723" t="s">
        <v>2358</v>
      </c>
      <c r="ZW46" s="1020" t="s">
        <v>2008</v>
      </c>
      <c r="ZX46" s="1034" t="s">
        <v>2580</v>
      </c>
      <c r="ZY46" s="1587" t="s">
        <v>1936</v>
      </c>
      <c r="ZZ46" s="1020" t="s">
        <v>2352</v>
      </c>
      <c r="AAA46" s="1020" t="s">
        <v>2002</v>
      </c>
      <c r="AAB46" s="1034" t="s">
        <v>897</v>
      </c>
      <c r="AAC46" s="1587" t="s">
        <v>2413</v>
      </c>
      <c r="AAD46" s="117" t="s">
        <v>2582</v>
      </c>
      <c r="AAE46" s="1723" t="s">
        <v>2619</v>
      </c>
      <c r="AAF46" s="1780" t="s">
        <v>2280</v>
      </c>
      <c r="AAG46" s="1805" t="s">
        <v>2414</v>
      </c>
      <c r="AAH46" s="1723" t="s">
        <v>1949</v>
      </c>
      <c r="AAI46" s="1723" t="s">
        <v>2412</v>
      </c>
      <c r="AAJ46" s="1780" t="s">
        <v>897</v>
      </c>
      <c r="AAK46" s="1805" t="s">
        <v>1977</v>
      </c>
      <c r="AAL46" s="1723" t="s">
        <v>2416</v>
      </c>
      <c r="AAM46" s="1723" t="s">
        <v>2417</v>
      </c>
      <c r="AAN46" s="1806" t="s">
        <v>897</v>
      </c>
      <c r="AAO46" s="1805" t="s">
        <v>2009</v>
      </c>
      <c r="AAP46" s="1723" t="s">
        <v>2011</v>
      </c>
      <c r="AAQ46" s="1723" t="s">
        <v>2364</v>
      </c>
      <c r="AAR46" s="1780" t="s">
        <v>897</v>
      </c>
      <c r="AAS46" s="1587" t="s">
        <v>1978</v>
      </c>
      <c r="AAT46" s="1020" t="s">
        <v>1945</v>
      </c>
      <c r="AAU46" s="1020" t="s">
        <v>2359</v>
      </c>
      <c r="AAV46" s="1874" t="s">
        <v>897</v>
      </c>
      <c r="AAW46" s="2318" t="s">
        <v>2730</v>
      </c>
      <c r="AAX46" s="1020" t="s">
        <v>1999</v>
      </c>
      <c r="AAY46" s="1020" t="s">
        <v>1988</v>
      </c>
      <c r="AAZ46" s="1034" t="s">
        <v>897</v>
      </c>
      <c r="ABA46" s="1587" t="s">
        <v>2113</v>
      </c>
      <c r="ABB46" s="1020" t="s">
        <v>1958</v>
      </c>
      <c r="ABC46" s="1020" t="s">
        <v>2413</v>
      </c>
      <c r="ABD46" s="1034" t="s">
        <v>897</v>
      </c>
      <c r="ABE46" s="1587" t="s">
        <v>2830</v>
      </c>
      <c r="ABF46" s="1020" t="s">
        <v>2736</v>
      </c>
      <c r="ABG46" s="1020" t="s">
        <v>2357</v>
      </c>
      <c r="ABH46" s="1034" t="s">
        <v>2834</v>
      </c>
      <c r="ABI46" s="1805" t="s">
        <v>2829</v>
      </c>
      <c r="ABJ46" s="1723" t="s">
        <v>2280</v>
      </c>
      <c r="ABK46" s="1723" t="s">
        <v>2363</v>
      </c>
      <c r="ABL46" s="1780" t="s">
        <v>897</v>
      </c>
      <c r="ABM46" s="1805" t="s">
        <v>1963</v>
      </c>
      <c r="ABN46" s="1723" t="s">
        <v>2046</v>
      </c>
      <c r="ABO46" s="1723" t="s">
        <v>2735</v>
      </c>
      <c r="ABP46" s="1780" t="s">
        <v>897</v>
      </c>
      <c r="ABQ46" s="1805" t="s">
        <v>1951</v>
      </c>
      <c r="ABR46" s="1723" t="s">
        <v>2832</v>
      </c>
      <c r="ABS46" s="1723" t="s">
        <v>1943</v>
      </c>
      <c r="ABT46" s="1780" t="s">
        <v>897</v>
      </c>
      <c r="ABU46" s="1805" t="s">
        <v>1925</v>
      </c>
      <c r="ABV46" s="1723" t="s">
        <v>2825</v>
      </c>
      <c r="ABW46" s="1723" t="s">
        <v>2009</v>
      </c>
      <c r="ABX46" s="1780" t="s">
        <v>897</v>
      </c>
      <c r="ABY46" s="1805" t="s">
        <v>2352</v>
      </c>
      <c r="ABZ46" s="1723" t="s">
        <v>2358</v>
      </c>
      <c r="ACA46" s="1723" t="s">
        <v>2005</v>
      </c>
      <c r="ACB46" s="1780" t="s">
        <v>897</v>
      </c>
      <c r="ACC46" s="1805" t="s">
        <v>2047</v>
      </c>
      <c r="ACD46" s="1723" t="s">
        <v>1941</v>
      </c>
      <c r="ACE46" s="1723" t="s">
        <v>2830</v>
      </c>
      <c r="ACF46" s="1780" t="s">
        <v>897</v>
      </c>
      <c r="ACG46" s="1805" t="s">
        <v>2727</v>
      </c>
      <c r="ACH46" s="1723" t="s">
        <v>2619</v>
      </c>
      <c r="ACI46" s="1723" t="s">
        <v>2049</v>
      </c>
      <c r="ACJ46" s="1780" t="s">
        <v>897</v>
      </c>
      <c r="ACK46" s="1805" t="s">
        <v>2733</v>
      </c>
      <c r="ACL46" s="1723" t="s">
        <v>2364</v>
      </c>
      <c r="ACM46" s="1723" t="s">
        <v>2729</v>
      </c>
      <c r="ACN46" s="1780" t="s">
        <v>897</v>
      </c>
      <c r="ACO46" s="1805" t="s">
        <v>2601</v>
      </c>
      <c r="ACP46" s="1723" t="s">
        <v>2367</v>
      </c>
      <c r="ACQ46" s="1723" t="s">
        <v>2828</v>
      </c>
      <c r="ACR46" s="1780" t="s">
        <v>897</v>
      </c>
      <c r="ACS46" s="1805" t="s">
        <v>1980</v>
      </c>
      <c r="ACT46" s="1723" t="s">
        <v>2417</v>
      </c>
      <c r="ACU46" s="1723" t="s">
        <v>2418</v>
      </c>
      <c r="ACV46" s="1780" t="s">
        <v>897</v>
      </c>
      <c r="ACW46" s="1805" t="s">
        <v>2735</v>
      </c>
      <c r="ACX46" s="1723" t="s">
        <v>2046</v>
      </c>
      <c r="ACY46" s="1723" t="s">
        <v>897</v>
      </c>
      <c r="ACZ46" s="1780" t="s">
        <v>897</v>
      </c>
      <c r="ADA46" s="1805" t="s">
        <v>1949</v>
      </c>
      <c r="ADB46" s="1723" t="s">
        <v>2363</v>
      </c>
      <c r="ADC46" s="1723" t="s">
        <v>1941</v>
      </c>
      <c r="ADD46" s="1780" t="s">
        <v>897</v>
      </c>
      <c r="ADE46" s="1805" t="s">
        <v>3035</v>
      </c>
      <c r="ADF46" s="1723" t="s">
        <v>2047</v>
      </c>
      <c r="ADG46" s="1723" t="s">
        <v>1958</v>
      </c>
      <c r="ADH46" s="1780" t="s">
        <v>897</v>
      </c>
      <c r="ADI46" s="1805" t="s">
        <v>897</v>
      </c>
      <c r="ADJ46" s="1723" t="s">
        <v>897</v>
      </c>
      <c r="ADK46" s="1723" t="s">
        <v>897</v>
      </c>
      <c r="ADL46" s="1780" t="s">
        <v>897</v>
      </c>
      <c r="ADM46" s="1805" t="s">
        <v>2359</v>
      </c>
      <c r="ADN46" s="1723" t="s">
        <v>2279</v>
      </c>
      <c r="ADO46" s="1723" t="s">
        <v>1899</v>
      </c>
      <c r="ADP46" s="1780" t="s">
        <v>897</v>
      </c>
      <c r="ADQ46" s="1805" t="s">
        <v>2727</v>
      </c>
      <c r="ADR46" s="1723" t="s">
        <v>2010</v>
      </c>
      <c r="ADS46" s="1723" t="s">
        <v>2112</v>
      </c>
      <c r="ADT46" s="1780" t="s">
        <v>897</v>
      </c>
      <c r="ADU46" s="1805" t="s">
        <v>2357</v>
      </c>
      <c r="ADV46" s="1723" t="s">
        <v>2728</v>
      </c>
      <c r="ADW46" s="1723" t="s">
        <v>2734</v>
      </c>
      <c r="ADX46" s="1780" t="s">
        <v>897</v>
      </c>
      <c r="ADY46" s="2548" t="s">
        <v>1947</v>
      </c>
      <c r="ADZ46" s="1283" t="s">
        <v>2354</v>
      </c>
      <c r="AEA46" s="1283" t="s">
        <v>2580</v>
      </c>
      <c r="AEB46" s="2587" t="s">
        <v>897</v>
      </c>
      <c r="AEC46" s="2548" t="s">
        <v>3036</v>
      </c>
      <c r="AED46" s="1283" t="s">
        <v>2415</v>
      </c>
      <c r="AEE46" s="1283" t="s">
        <v>2729</v>
      </c>
      <c r="AEF46" s="2547" t="s">
        <v>897</v>
      </c>
      <c r="AEG46" s="1805" t="s">
        <v>1945</v>
      </c>
      <c r="AEH46" s="1723" t="s">
        <v>2997</v>
      </c>
      <c r="AEI46" s="1723" t="s">
        <v>2352</v>
      </c>
      <c r="AEJ46" s="1780" t="s">
        <v>897</v>
      </c>
      <c r="AEK46" s="1805" t="s">
        <v>897</v>
      </c>
      <c r="AEL46" s="1723" t="s">
        <v>897</v>
      </c>
      <c r="AEM46" s="1723" t="s">
        <v>897</v>
      </c>
      <c r="AEN46" s="1780" t="s">
        <v>897</v>
      </c>
      <c r="AEO46" s="1805" t="s">
        <v>2006</v>
      </c>
      <c r="AEP46" s="1723" t="s">
        <v>2725</v>
      </c>
      <c r="AEQ46" s="1723" t="s">
        <v>2825</v>
      </c>
      <c r="AER46" s="1806" t="s">
        <v>897</v>
      </c>
      <c r="AES46" s="2574"/>
      <c r="AET46" s="2002" t="s">
        <v>2407</v>
      </c>
      <c r="AEU46" s="1704">
        <f t="shared" si="7"/>
        <v>12</v>
      </c>
      <c r="AEV46" s="1705">
        <f t="shared" si="8"/>
        <v>17</v>
      </c>
      <c r="AEW46" s="1706">
        <f t="shared" si="9"/>
        <v>29</v>
      </c>
      <c r="AEX46" s="2008">
        <f t="shared" si="10"/>
        <v>0.41379310344827586</v>
      </c>
      <c r="AEY46" s="1704">
        <f t="shared" si="11"/>
        <v>10</v>
      </c>
      <c r="AEZ46" s="1705">
        <f t="shared" si="12"/>
        <v>5</v>
      </c>
      <c r="AFA46" s="1706">
        <f t="shared" si="13"/>
        <v>15</v>
      </c>
      <c r="AFB46" s="2009">
        <f t="shared" si="14"/>
        <v>0.66666666666666663</v>
      </c>
    </row>
    <row r="47" spans="1:835" x14ac:dyDescent="0.2">
      <c r="A47" s="74"/>
      <c r="B47" s="1662" t="s">
        <v>2393</v>
      </c>
      <c r="C47" s="2085">
        <f t="shared" ca="1" si="19"/>
        <v>16</v>
      </c>
      <c r="D47" s="574">
        <v>40253</v>
      </c>
      <c r="E47" s="331" t="s">
        <v>1847</v>
      </c>
      <c r="F47" s="2010" t="s">
        <v>542</v>
      </c>
      <c r="G47" s="2011" t="s">
        <v>26</v>
      </c>
      <c r="H47" s="76">
        <f>COUNTIF($L47:$XFD47,"*○*")</f>
        <v>81</v>
      </c>
      <c r="I47" s="77">
        <f>COUNTIF($L47:$XFD47,"*●*")</f>
        <v>102</v>
      </c>
      <c r="J47" s="77">
        <f t="shared" si="20"/>
        <v>183</v>
      </c>
      <c r="K47" s="95">
        <f t="shared" si="21"/>
        <v>0.44262295081967212</v>
      </c>
      <c r="L47" s="225"/>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1507"/>
      <c r="HX47" s="1507"/>
      <c r="HY47" s="1507"/>
      <c r="HZ47" s="47"/>
      <c r="IA47" s="47"/>
      <c r="IB47" s="47"/>
      <c r="IC47" s="47"/>
      <c r="ID47" s="47"/>
      <c r="IE47" s="47"/>
      <c r="IF47" s="47"/>
      <c r="IG47" s="47"/>
      <c r="IH47" s="47"/>
      <c r="II47" s="47"/>
      <c r="IJ47" s="47"/>
      <c r="IK47" s="47"/>
      <c r="IL47" s="47"/>
      <c r="IM47" s="47"/>
      <c r="IN47" s="47"/>
      <c r="IO47" s="47"/>
      <c r="IP47" s="47"/>
      <c r="IQ47" s="47"/>
      <c r="IR47" s="47"/>
      <c r="IS47" s="47"/>
      <c r="IT47" s="47"/>
      <c r="IU47" s="47"/>
      <c r="IV47" s="47"/>
      <c r="IW47" s="47"/>
      <c r="IX47" s="47"/>
      <c r="IY47" s="47"/>
      <c r="IZ47" s="47"/>
      <c r="JA47" s="47"/>
      <c r="JB47" s="47"/>
      <c r="JC47" s="47"/>
      <c r="JD47" s="47"/>
      <c r="JE47" s="47"/>
      <c r="JF47" s="47"/>
      <c r="JG47" s="47"/>
      <c r="JH47" s="47"/>
      <c r="JI47" s="47"/>
      <c r="JJ47" s="47"/>
      <c r="JK47" s="47"/>
      <c r="JL47" s="47"/>
      <c r="JM47" s="47"/>
      <c r="JN47" s="47"/>
      <c r="JO47" s="47"/>
      <c r="JP47" s="47"/>
      <c r="JQ47" s="47"/>
      <c r="JR47" s="47"/>
      <c r="JS47" s="47"/>
      <c r="JT47" s="47"/>
      <c r="JU47" s="47"/>
      <c r="JV47" s="47"/>
      <c r="JW47" s="47"/>
      <c r="JX47" s="47"/>
      <c r="JY47" s="47"/>
      <c r="JZ47" s="47"/>
      <c r="KA47" s="47"/>
      <c r="KB47" s="47"/>
      <c r="KC47" s="47"/>
      <c r="KD47" s="47"/>
      <c r="KE47" s="47"/>
      <c r="KF47" s="47"/>
      <c r="KG47" s="47"/>
      <c r="KH47" s="47"/>
      <c r="KI47" s="47"/>
      <c r="KJ47" s="47"/>
      <c r="KK47" s="47"/>
      <c r="KL47" s="47"/>
      <c r="KM47" s="47"/>
      <c r="KN47" s="47"/>
      <c r="KO47" s="47"/>
      <c r="KP47" s="47"/>
      <c r="KQ47" s="47"/>
      <c r="KR47" s="47"/>
      <c r="KS47" s="47"/>
      <c r="KT47" s="47"/>
      <c r="KU47" s="47"/>
      <c r="KV47" s="47"/>
      <c r="KW47" s="47"/>
      <c r="KX47" s="47"/>
      <c r="KY47" s="47"/>
      <c r="KZ47" s="47"/>
      <c r="LA47" s="47"/>
      <c r="LB47" s="47"/>
      <c r="LC47" s="47"/>
      <c r="LD47" s="47"/>
      <c r="LE47" s="47"/>
      <c r="LF47" s="47"/>
      <c r="LG47" s="47"/>
      <c r="LH47" s="47"/>
      <c r="LI47" s="47"/>
      <c r="LJ47" s="47"/>
      <c r="LK47" s="47"/>
      <c r="LL47" s="47"/>
      <c r="LM47" s="47"/>
      <c r="LN47" s="47"/>
      <c r="LO47" s="47"/>
      <c r="LP47" s="47"/>
      <c r="LQ47" s="47"/>
      <c r="LR47" s="47"/>
      <c r="LS47" s="47"/>
      <c r="LT47" s="47"/>
      <c r="LU47" s="47"/>
      <c r="LV47" s="47"/>
      <c r="LW47" s="47"/>
      <c r="LX47" s="47"/>
      <c r="LY47" s="47"/>
      <c r="LZ47" s="47"/>
      <c r="MA47" s="47"/>
      <c r="MB47" s="1508"/>
      <c r="MC47" s="1508"/>
      <c r="MD47" s="47"/>
      <c r="ME47" s="47"/>
      <c r="MF47" s="47"/>
      <c r="MG47" s="47"/>
      <c r="MH47" s="47"/>
      <c r="MI47" s="47"/>
      <c r="MJ47" s="76"/>
      <c r="MK47" s="77"/>
      <c r="ML47" s="77"/>
      <c r="MM47" s="110"/>
      <c r="MN47" s="76"/>
      <c r="MO47" s="77"/>
      <c r="MP47" s="77"/>
      <c r="MQ47" s="110"/>
      <c r="MR47" s="76"/>
      <c r="MS47" s="77"/>
      <c r="MT47" s="77"/>
      <c r="MU47" s="110"/>
      <c r="MV47" s="338"/>
      <c r="MW47" s="77"/>
      <c r="MX47" s="77"/>
      <c r="MY47" s="933"/>
      <c r="MZ47" s="338"/>
      <c r="NA47" s="77"/>
      <c r="NB47" s="77"/>
      <c r="NC47" s="110"/>
      <c r="ND47" s="338"/>
      <c r="NE47" s="77"/>
      <c r="NF47" s="77"/>
      <c r="NG47" s="933"/>
      <c r="NH47" s="338"/>
      <c r="NI47" s="77"/>
      <c r="NJ47" s="77"/>
      <c r="NK47" s="933"/>
      <c r="NL47" s="338"/>
      <c r="NM47" s="77"/>
      <c r="NN47" s="77"/>
      <c r="NO47" s="933"/>
      <c r="NP47" s="338"/>
      <c r="NQ47" s="77"/>
      <c r="NR47" s="77"/>
      <c r="NS47" s="933"/>
      <c r="NT47" s="338"/>
      <c r="NU47" s="77"/>
      <c r="NV47" s="77"/>
      <c r="NW47" s="933"/>
      <c r="NX47" s="338"/>
      <c r="NY47" s="77"/>
      <c r="NZ47" s="77"/>
      <c r="OA47" s="110"/>
      <c r="OB47" s="338"/>
      <c r="OC47" s="77"/>
      <c r="OD47" s="77"/>
      <c r="OE47" s="933"/>
      <c r="OF47" s="338"/>
      <c r="OG47" s="77"/>
      <c r="OH47" s="77"/>
      <c r="OI47" s="933"/>
      <c r="OJ47" s="338"/>
      <c r="OK47" s="77"/>
      <c r="OL47" s="77"/>
      <c r="OM47" s="933"/>
      <c r="ON47" s="338"/>
      <c r="OO47" s="77"/>
      <c r="OP47" s="77"/>
      <c r="OQ47" s="933"/>
      <c r="OR47" s="338"/>
      <c r="OS47" s="77"/>
      <c r="OT47" s="77"/>
      <c r="OU47" s="933"/>
      <c r="OV47" s="338"/>
      <c r="OW47" s="77"/>
      <c r="OX47" s="77"/>
      <c r="OY47" s="933"/>
      <c r="OZ47" s="338"/>
      <c r="PA47" s="77"/>
      <c r="PB47" s="77"/>
      <c r="PC47" s="933"/>
      <c r="PD47" s="338"/>
      <c r="PE47" s="77"/>
      <c r="PF47" s="77"/>
      <c r="PG47" s="933"/>
      <c r="PH47" s="338"/>
      <c r="PI47" s="77"/>
      <c r="PJ47" s="77"/>
      <c r="PK47" s="933"/>
      <c r="PL47" s="338"/>
      <c r="PM47" s="77"/>
      <c r="PN47" s="77"/>
      <c r="PO47" s="77"/>
      <c r="PP47" s="110"/>
      <c r="PQ47" s="338"/>
      <c r="PR47" s="77"/>
      <c r="PS47" s="77"/>
      <c r="PT47" s="933"/>
      <c r="PU47" s="1408"/>
      <c r="PV47" s="1409"/>
      <c r="PW47" s="1409"/>
      <c r="PX47" s="933"/>
      <c r="PY47" s="338"/>
      <c r="PZ47" s="77"/>
      <c r="QA47" s="77"/>
      <c r="QB47" s="933"/>
      <c r="QC47" s="338"/>
      <c r="QD47" s="77"/>
      <c r="QE47" s="77"/>
      <c r="QF47" s="933"/>
      <c r="QG47" s="338"/>
      <c r="QH47" s="77"/>
      <c r="QI47" s="77"/>
      <c r="QJ47" s="933"/>
      <c r="QK47" s="338"/>
      <c r="QL47" s="77"/>
      <c r="QM47" s="77"/>
      <c r="QN47" s="933"/>
      <c r="QO47" s="338"/>
      <c r="QP47" s="77"/>
      <c r="QQ47" s="77"/>
      <c r="QR47" s="933"/>
      <c r="QS47" s="338"/>
      <c r="QT47" s="77"/>
      <c r="QU47" s="77"/>
      <c r="QV47" s="933"/>
      <c r="QW47" s="338"/>
      <c r="QX47" s="77"/>
      <c r="QY47" s="77"/>
      <c r="QZ47" s="933"/>
      <c r="RA47" s="338"/>
      <c r="RB47" s="77"/>
      <c r="RC47" s="77"/>
      <c r="RD47" s="933"/>
      <c r="RE47" s="338"/>
      <c r="RF47" s="77"/>
      <c r="RG47" s="77"/>
      <c r="RH47" s="933"/>
      <c r="RI47" s="338"/>
      <c r="RJ47" s="77"/>
      <c r="RK47" s="77"/>
      <c r="RL47" s="933"/>
      <c r="RM47" s="338"/>
      <c r="RN47" s="77"/>
      <c r="RO47" s="77"/>
      <c r="RP47" s="933"/>
      <c r="RQ47" s="338"/>
      <c r="RR47" s="77"/>
      <c r="RS47" s="77"/>
      <c r="RT47" s="933"/>
      <c r="RU47" s="338"/>
      <c r="RV47" s="77"/>
      <c r="RW47" s="77"/>
      <c r="RX47" s="933"/>
      <c r="RY47" s="338"/>
      <c r="RZ47" s="77"/>
      <c r="SA47" s="77"/>
      <c r="SB47" s="933"/>
      <c r="SC47" s="338"/>
      <c r="SD47" s="77"/>
      <c r="SE47" s="77"/>
      <c r="SF47" s="933"/>
      <c r="SG47" s="338"/>
      <c r="SH47" s="77"/>
      <c r="SI47" s="77"/>
      <c r="SJ47" s="933"/>
      <c r="SK47" s="338"/>
      <c r="SL47" s="77"/>
      <c r="SM47" s="77"/>
      <c r="SN47" s="933"/>
      <c r="SO47" s="338"/>
      <c r="SP47" s="77"/>
      <c r="SQ47" s="77"/>
      <c r="SR47" s="933"/>
      <c r="SS47" s="338"/>
      <c r="ST47" s="77"/>
      <c r="SU47" s="77"/>
      <c r="SV47" s="933"/>
      <c r="SW47" s="338"/>
      <c r="SX47" s="77"/>
      <c r="SY47" s="77"/>
      <c r="SZ47" s="110"/>
      <c r="TA47" s="338"/>
      <c r="TB47" s="77"/>
      <c r="TC47" s="77"/>
      <c r="TD47" s="933"/>
      <c r="TE47" s="338"/>
      <c r="TF47" s="77"/>
      <c r="TG47" s="77"/>
      <c r="TH47" s="933"/>
      <c r="TI47" s="338"/>
      <c r="TJ47" s="77"/>
      <c r="TK47" s="77"/>
      <c r="TL47" s="933"/>
      <c r="TM47" s="1644"/>
      <c r="TN47" s="1643"/>
      <c r="TO47" s="1643"/>
      <c r="TP47" s="933"/>
      <c r="TQ47" s="338"/>
      <c r="TR47" s="77"/>
      <c r="TS47" s="77"/>
      <c r="TT47" s="933"/>
      <c r="TU47" s="1054" t="s">
        <v>1934</v>
      </c>
      <c r="TV47" s="79" t="s">
        <v>1957</v>
      </c>
      <c r="TW47" s="79" t="s">
        <v>2046</v>
      </c>
      <c r="TX47" s="1055"/>
      <c r="TY47" s="1054" t="s">
        <v>897</v>
      </c>
      <c r="TZ47" s="79" t="s">
        <v>897</v>
      </c>
      <c r="UA47" s="79" t="s">
        <v>897</v>
      </c>
      <c r="UB47" s="112"/>
      <c r="UC47" s="1707" t="s">
        <v>1964</v>
      </c>
      <c r="UD47" s="1015" t="s">
        <v>2011</v>
      </c>
      <c r="UE47" s="1015" t="s">
        <v>1962</v>
      </c>
      <c r="UF47" s="1612" t="s">
        <v>897</v>
      </c>
      <c r="UG47" s="1707" t="s">
        <v>1939</v>
      </c>
      <c r="UH47" s="1015" t="s">
        <v>1960</v>
      </c>
      <c r="UI47" s="1018" t="s">
        <v>2050</v>
      </c>
      <c r="UJ47" s="1504" t="s">
        <v>1936</v>
      </c>
      <c r="UK47" s="1702" t="s">
        <v>2049</v>
      </c>
      <c r="UL47" s="1012" t="s">
        <v>1978</v>
      </c>
      <c r="UM47" s="1012" t="s">
        <v>1940</v>
      </c>
      <c r="UN47" s="1078"/>
      <c r="UO47" s="1435" t="s">
        <v>1998</v>
      </c>
      <c r="UP47" s="1012" t="s">
        <v>2010</v>
      </c>
      <c r="UQ47" s="1012" t="s">
        <v>1950</v>
      </c>
      <c r="UR47" s="1078"/>
      <c r="US47" s="1435" t="s">
        <v>250</v>
      </c>
      <c r="UT47" s="1012" t="s">
        <v>223</v>
      </c>
      <c r="UU47" s="1012" t="s">
        <v>2100</v>
      </c>
      <c r="UV47" s="1078"/>
      <c r="UW47" s="1805" t="s">
        <v>1967</v>
      </c>
      <c r="UX47" s="1723" t="s">
        <v>2008</v>
      </c>
      <c r="UY47" s="1723" t="s">
        <v>1938</v>
      </c>
      <c r="UZ47" s="1780" t="s">
        <v>897</v>
      </c>
      <c r="VA47" s="1805" t="s">
        <v>1927</v>
      </c>
      <c r="VB47" s="1723" t="s">
        <v>2011</v>
      </c>
      <c r="VC47" s="1723" t="s">
        <v>1920</v>
      </c>
      <c r="VD47" s="1780" t="s">
        <v>897</v>
      </c>
      <c r="VE47" s="1805" t="s">
        <v>1928</v>
      </c>
      <c r="VF47" s="1723" t="s">
        <v>1980</v>
      </c>
      <c r="VG47" s="1723" t="s">
        <v>1953</v>
      </c>
      <c r="VH47" s="1780" t="s">
        <v>897</v>
      </c>
      <c r="VI47" s="1805" t="s">
        <v>1456</v>
      </c>
      <c r="VJ47" s="1723" t="s">
        <v>1439</v>
      </c>
      <c r="VK47" s="1723" t="s">
        <v>2097</v>
      </c>
      <c r="VL47" s="1780" t="s">
        <v>897</v>
      </c>
      <c r="VM47" s="1805" t="s">
        <v>1445</v>
      </c>
      <c r="VN47" s="1723" t="s">
        <v>2156</v>
      </c>
      <c r="VO47" s="1723" t="s">
        <v>1450</v>
      </c>
      <c r="VP47" s="1780" t="s">
        <v>897</v>
      </c>
      <c r="VQ47" s="1805" t="s">
        <v>1823</v>
      </c>
      <c r="VR47" s="1723" t="s">
        <v>2157</v>
      </c>
      <c r="VS47" s="1723" t="s">
        <v>1449</v>
      </c>
      <c r="VT47" s="1780" t="s">
        <v>897</v>
      </c>
      <c r="VU47" s="1805" t="s">
        <v>2046</v>
      </c>
      <c r="VV47" s="1723" t="s">
        <v>1941</v>
      </c>
      <c r="VW47" s="1723" t="s">
        <v>2005</v>
      </c>
      <c r="VX47" s="1780" t="s">
        <v>897</v>
      </c>
      <c r="VY47" s="1805" t="s">
        <v>1949</v>
      </c>
      <c r="VZ47" s="1723" t="s">
        <v>2045</v>
      </c>
      <c r="WA47" s="1723" t="s">
        <v>1958</v>
      </c>
      <c r="WB47" s="1780" t="s">
        <v>897</v>
      </c>
      <c r="WC47" s="1805" t="s">
        <v>897</v>
      </c>
      <c r="WD47" s="1723" t="s">
        <v>897</v>
      </c>
      <c r="WE47" s="1723" t="s">
        <v>897</v>
      </c>
      <c r="WF47" s="1780" t="s">
        <v>897</v>
      </c>
      <c r="WG47" s="1805" t="s">
        <v>1953</v>
      </c>
      <c r="WH47" s="1723" t="s">
        <v>1938</v>
      </c>
      <c r="WI47" s="1723" t="s">
        <v>1936</v>
      </c>
      <c r="WJ47" s="1780" t="s">
        <v>897</v>
      </c>
      <c r="WK47" s="1805" t="s">
        <v>1961</v>
      </c>
      <c r="WL47" s="1723" t="s">
        <v>1968</v>
      </c>
      <c r="WM47" s="1723" t="s">
        <v>1928</v>
      </c>
      <c r="WN47" s="1780" t="s">
        <v>897</v>
      </c>
      <c r="WO47" s="1805" t="s">
        <v>1956</v>
      </c>
      <c r="WP47" s="1723" t="s">
        <v>1943</v>
      </c>
      <c r="WQ47" s="1723" t="s">
        <v>1947</v>
      </c>
      <c r="WR47" s="1780" t="s">
        <v>897</v>
      </c>
      <c r="WS47" s="1805" t="s">
        <v>2280</v>
      </c>
      <c r="WT47" s="1723" t="s">
        <v>1908</v>
      </c>
      <c r="WU47" s="1723" t="s">
        <v>2112</v>
      </c>
      <c r="WV47" s="1780" t="s">
        <v>897</v>
      </c>
      <c r="WW47" s="1805" t="s">
        <v>1998</v>
      </c>
      <c r="WX47" s="1723" t="s">
        <v>1941</v>
      </c>
      <c r="WY47" s="1723" t="s">
        <v>2008</v>
      </c>
      <c r="WZ47" s="1780" t="s">
        <v>897</v>
      </c>
      <c r="XA47" s="1805" t="s">
        <v>2010</v>
      </c>
      <c r="XB47" s="1723" t="s">
        <v>2003</v>
      </c>
      <c r="XC47" s="1723" t="s">
        <v>1925</v>
      </c>
      <c r="XD47" s="1780" t="s">
        <v>897</v>
      </c>
      <c r="XE47" s="1885" t="s">
        <v>2361</v>
      </c>
      <c r="XF47" s="1613" t="s">
        <v>2362</v>
      </c>
      <c r="XG47" s="1723" t="s">
        <v>1936</v>
      </c>
      <c r="XH47" s="1780" t="s">
        <v>897</v>
      </c>
      <c r="XI47" s="1805" t="s">
        <v>1949</v>
      </c>
      <c r="XJ47" s="1723" t="s">
        <v>1927</v>
      </c>
      <c r="XK47" s="1723" t="s">
        <v>2049</v>
      </c>
      <c r="XL47" s="1780" t="s">
        <v>897</v>
      </c>
      <c r="XM47" s="1805" t="s">
        <v>2358</v>
      </c>
      <c r="XN47" s="1723" t="s">
        <v>2355</v>
      </c>
      <c r="XO47" s="1723" t="s">
        <v>2360</v>
      </c>
      <c r="XP47" s="1780" t="s">
        <v>897</v>
      </c>
      <c r="XQ47" s="1805" t="s">
        <v>2413</v>
      </c>
      <c r="XR47" s="1723" t="s">
        <v>2366</v>
      </c>
      <c r="XS47" s="1020" t="s">
        <v>2412</v>
      </c>
      <c r="XT47" s="1034" t="s">
        <v>897</v>
      </c>
      <c r="XU47" s="1587" t="s">
        <v>1952</v>
      </c>
      <c r="XV47" s="1020" t="s">
        <v>2357</v>
      </c>
      <c r="XW47" s="1020" t="s">
        <v>1962</v>
      </c>
      <c r="XX47" s="1034" t="s">
        <v>897</v>
      </c>
      <c r="XY47" s="1587" t="s">
        <v>2414</v>
      </c>
      <c r="XZ47" s="1020" t="s">
        <v>2352</v>
      </c>
      <c r="YA47" s="1020" t="s">
        <v>2416</v>
      </c>
      <c r="YB47" s="1034" t="s">
        <v>897</v>
      </c>
      <c r="YC47" s="1587" t="s">
        <v>2415</v>
      </c>
      <c r="YD47" s="1020" t="s">
        <v>2323</v>
      </c>
      <c r="YE47" s="1020" t="s">
        <v>1947</v>
      </c>
      <c r="YF47" s="1034" t="s">
        <v>897</v>
      </c>
      <c r="YG47" s="1587" t="s">
        <v>2351</v>
      </c>
      <c r="YH47" s="1020" t="s">
        <v>1936</v>
      </c>
      <c r="YI47" s="117" t="s">
        <v>2172</v>
      </c>
      <c r="YJ47" s="1780" t="s">
        <v>1943</v>
      </c>
      <c r="YK47" s="1805" t="s">
        <v>2279</v>
      </c>
      <c r="YL47" s="1723" t="s">
        <v>2003</v>
      </c>
      <c r="YM47" s="1723" t="s">
        <v>2112</v>
      </c>
      <c r="YN47" s="1806" t="s">
        <v>897</v>
      </c>
      <c r="YO47" s="1805" t="s">
        <v>897</v>
      </c>
      <c r="YP47" s="1723" t="s">
        <v>897</v>
      </c>
      <c r="YQ47" s="1723" t="s">
        <v>897</v>
      </c>
      <c r="YR47" s="1780" t="s">
        <v>897</v>
      </c>
      <c r="YS47" s="1805" t="s">
        <v>897</v>
      </c>
      <c r="YT47" s="1723" t="s">
        <v>897</v>
      </c>
      <c r="YU47" s="1723" t="s">
        <v>897</v>
      </c>
      <c r="YV47" s="1780" t="s">
        <v>897</v>
      </c>
      <c r="YW47" s="1805" t="s">
        <v>897</v>
      </c>
      <c r="YX47" s="1723" t="s">
        <v>897</v>
      </c>
      <c r="YY47" s="1723" t="s">
        <v>897</v>
      </c>
      <c r="YZ47" s="1780" t="s">
        <v>897</v>
      </c>
      <c r="ZA47" s="1805" t="s">
        <v>897</v>
      </c>
      <c r="ZB47" s="1723" t="s">
        <v>897</v>
      </c>
      <c r="ZC47" s="1723" t="s">
        <v>897</v>
      </c>
      <c r="ZD47" s="1780" t="s">
        <v>897</v>
      </c>
      <c r="ZE47" s="1805" t="s">
        <v>897</v>
      </c>
      <c r="ZF47" s="1723" t="s">
        <v>897</v>
      </c>
      <c r="ZG47" s="1723" t="s">
        <v>897</v>
      </c>
      <c r="ZH47" s="1780" t="s">
        <v>897</v>
      </c>
      <c r="ZI47" s="1805" t="s">
        <v>897</v>
      </c>
      <c r="ZJ47" s="1723" t="s">
        <v>897</v>
      </c>
      <c r="ZK47" s="1723" t="s">
        <v>897</v>
      </c>
      <c r="ZL47" s="1806" t="s">
        <v>897</v>
      </c>
      <c r="ZM47" s="1805" t="s">
        <v>1949</v>
      </c>
      <c r="ZN47" s="1723" t="s">
        <v>2049</v>
      </c>
      <c r="ZO47" s="1723" t="s">
        <v>1933</v>
      </c>
      <c r="ZP47" s="1780" t="s">
        <v>897</v>
      </c>
      <c r="ZQ47" s="1805" t="s">
        <v>2008</v>
      </c>
      <c r="ZR47" s="1723" t="s">
        <v>2005</v>
      </c>
      <c r="ZS47" s="1723" t="s">
        <v>1954</v>
      </c>
      <c r="ZT47" s="1780" t="s">
        <v>897</v>
      </c>
      <c r="ZU47" s="1805" t="s">
        <v>1934</v>
      </c>
      <c r="ZV47" s="1723" t="s">
        <v>2417</v>
      </c>
      <c r="ZW47" s="1723" t="s">
        <v>2415</v>
      </c>
      <c r="ZX47" s="1780" t="s">
        <v>897</v>
      </c>
      <c r="ZY47" s="1805" t="s">
        <v>2413</v>
      </c>
      <c r="ZZ47" s="1723" t="s">
        <v>1928</v>
      </c>
      <c r="AAA47" s="1723" t="s">
        <v>2362</v>
      </c>
      <c r="AAB47" s="1780" t="s">
        <v>897</v>
      </c>
      <c r="AAC47" s="1805" t="s">
        <v>2355</v>
      </c>
      <c r="AAD47" s="1723" t="s">
        <v>2359</v>
      </c>
      <c r="AAE47" s="1723" t="s">
        <v>2003</v>
      </c>
      <c r="AAF47" s="1780" t="s">
        <v>897</v>
      </c>
      <c r="AAG47" s="1805" t="s">
        <v>1947</v>
      </c>
      <c r="AAH47" s="1723" t="s">
        <v>2354</v>
      </c>
      <c r="AAI47" s="1723" t="s">
        <v>2113</v>
      </c>
      <c r="AAJ47" s="1780" t="s">
        <v>897</v>
      </c>
      <c r="AAK47" s="1805" t="s">
        <v>2416</v>
      </c>
      <c r="AAL47" s="1723" t="s">
        <v>1980</v>
      </c>
      <c r="AAM47" s="1723" t="s">
        <v>2363</v>
      </c>
      <c r="AAN47" s="1806" t="s">
        <v>897</v>
      </c>
      <c r="AAO47" s="1805" t="s">
        <v>1977</v>
      </c>
      <c r="AAP47" s="1723" t="s">
        <v>2620</v>
      </c>
      <c r="AAQ47" s="1020" t="s">
        <v>2357</v>
      </c>
      <c r="AAR47" s="1034" t="s">
        <v>897</v>
      </c>
      <c r="AAS47" s="1587" t="s">
        <v>1951</v>
      </c>
      <c r="AAT47" s="1020" t="s">
        <v>2356</v>
      </c>
      <c r="AAU47" s="1020" t="s">
        <v>2046</v>
      </c>
      <c r="AAV47" s="1874" t="s">
        <v>897</v>
      </c>
      <c r="AAW47" s="2318" t="s">
        <v>2727</v>
      </c>
      <c r="AAX47" s="1020" t="s">
        <v>2360</v>
      </c>
      <c r="AAY47" s="1020" t="s">
        <v>1999</v>
      </c>
      <c r="AAZ47" s="1034" t="s">
        <v>897</v>
      </c>
      <c r="ABA47" s="1587" t="s">
        <v>2415</v>
      </c>
      <c r="ABB47" s="1020" t="s">
        <v>2580</v>
      </c>
      <c r="ABC47" s="1020" t="s">
        <v>1958</v>
      </c>
      <c r="ABD47" s="1034" t="s">
        <v>897</v>
      </c>
      <c r="ABE47" s="1587" t="s">
        <v>2006</v>
      </c>
      <c r="ABF47" s="1020" t="s">
        <v>1972</v>
      </c>
      <c r="ABG47" s="1020" t="s">
        <v>2831</v>
      </c>
      <c r="ABH47" s="1034" t="s">
        <v>897</v>
      </c>
      <c r="ABI47" s="1587" t="s">
        <v>2416</v>
      </c>
      <c r="ABJ47" s="1020" t="s">
        <v>1947</v>
      </c>
      <c r="ABK47" s="1034" t="s">
        <v>2834</v>
      </c>
      <c r="ABL47" s="1780" t="s">
        <v>1980</v>
      </c>
      <c r="ABM47" s="1805" t="s">
        <v>2735</v>
      </c>
      <c r="ABN47" s="1723" t="s">
        <v>1896</v>
      </c>
      <c r="ABO47" s="1723" t="s">
        <v>2829</v>
      </c>
      <c r="ABP47" s="1780" t="s">
        <v>897</v>
      </c>
      <c r="ABQ47" s="1805" t="s">
        <v>1943</v>
      </c>
      <c r="ABR47" s="1723" t="s">
        <v>2279</v>
      </c>
      <c r="ABS47" s="1723" t="s">
        <v>2355</v>
      </c>
      <c r="ABT47" s="1780" t="s">
        <v>897</v>
      </c>
      <c r="ABU47" s="1805" t="s">
        <v>2724</v>
      </c>
      <c r="ABV47" s="1723" t="s">
        <v>2619</v>
      </c>
      <c r="ABW47" s="1723" t="s">
        <v>2358</v>
      </c>
      <c r="ABX47" s="1780" t="s">
        <v>897</v>
      </c>
      <c r="ABY47" s="1805" t="s">
        <v>2046</v>
      </c>
      <c r="ABZ47" s="1723" t="s">
        <v>1949</v>
      </c>
      <c r="ACA47" s="1723" t="s">
        <v>2827</v>
      </c>
      <c r="ACB47" s="1780" t="s">
        <v>897</v>
      </c>
      <c r="ACC47" s="1805" t="s">
        <v>2351</v>
      </c>
      <c r="ACD47" s="1723" t="s">
        <v>2365</v>
      </c>
      <c r="ACE47" s="1723" t="s">
        <v>2725</v>
      </c>
      <c r="ACF47" s="1780" t="s">
        <v>897</v>
      </c>
      <c r="ACG47" s="1805" t="s">
        <v>1941</v>
      </c>
      <c r="ACH47" s="1723" t="s">
        <v>2352</v>
      </c>
      <c r="ACI47" s="1723" t="s">
        <v>1980</v>
      </c>
      <c r="ACJ47" s="1780" t="s">
        <v>897</v>
      </c>
      <c r="ACK47" s="1805" t="s">
        <v>2112</v>
      </c>
      <c r="ACL47" s="1723" t="s">
        <v>2360</v>
      </c>
      <c r="ACM47" s="1723" t="s">
        <v>1943</v>
      </c>
      <c r="ACN47" s="1780" t="s">
        <v>897</v>
      </c>
      <c r="ACO47" s="1805" t="s">
        <v>897</v>
      </c>
      <c r="ACP47" s="1723" t="s">
        <v>897</v>
      </c>
      <c r="ACQ47" s="1723" t="s">
        <v>897</v>
      </c>
      <c r="ACR47" s="1780" t="s">
        <v>897</v>
      </c>
      <c r="ACS47" s="1805" t="s">
        <v>2355</v>
      </c>
      <c r="ACT47" s="1723" t="s">
        <v>1934</v>
      </c>
      <c r="ACU47" s="1723" t="s">
        <v>2620</v>
      </c>
      <c r="ACV47" s="1780" t="s">
        <v>897</v>
      </c>
      <c r="ACW47" s="1805" t="s">
        <v>897</v>
      </c>
      <c r="ACX47" s="1723" t="s">
        <v>897</v>
      </c>
      <c r="ACY47" s="1723" t="s">
        <v>897</v>
      </c>
      <c r="ACZ47" s="1780" t="s">
        <v>897</v>
      </c>
      <c r="ADA47" s="1805" t="s">
        <v>2734</v>
      </c>
      <c r="ADB47" s="1723" t="s">
        <v>1999</v>
      </c>
      <c r="ADC47" s="1723" t="s">
        <v>2831</v>
      </c>
      <c r="ADD47" s="1780" t="s">
        <v>897</v>
      </c>
      <c r="ADE47" s="1805" t="s">
        <v>2997</v>
      </c>
      <c r="ADF47" s="1723" t="s">
        <v>2351</v>
      </c>
      <c r="ADG47" s="1723" t="s">
        <v>2415</v>
      </c>
      <c r="ADH47" s="1780" t="s">
        <v>897</v>
      </c>
      <c r="ADI47" s="1805" t="s">
        <v>3055</v>
      </c>
      <c r="ADJ47" s="1723" t="s">
        <v>3065</v>
      </c>
      <c r="ADK47" s="1723" t="s">
        <v>3053</v>
      </c>
      <c r="ADL47" s="1780" t="s">
        <v>897</v>
      </c>
      <c r="ADM47" s="1805" t="s">
        <v>2580</v>
      </c>
      <c r="ADN47" s="1723" t="s">
        <v>2365</v>
      </c>
      <c r="ADO47" s="1723" t="s">
        <v>897</v>
      </c>
      <c r="ADP47" s="1780" t="s">
        <v>897</v>
      </c>
      <c r="ADQ47" s="1805" t="s">
        <v>1941</v>
      </c>
      <c r="ADR47" s="1723" t="s">
        <v>2416</v>
      </c>
      <c r="ADS47" s="1723" t="s">
        <v>2280</v>
      </c>
      <c r="ADT47" s="1780" t="s">
        <v>897</v>
      </c>
      <c r="ADU47" s="1805" t="s">
        <v>1943</v>
      </c>
      <c r="ADV47" s="1723" t="s">
        <v>2825</v>
      </c>
      <c r="ADW47" s="1723" t="s">
        <v>2359</v>
      </c>
      <c r="ADX47" s="1780" t="s">
        <v>897</v>
      </c>
      <c r="ADY47" s="2548" t="s">
        <v>1999</v>
      </c>
      <c r="ADZ47" s="1283" t="s">
        <v>1951</v>
      </c>
      <c r="AEA47" s="1283" t="s">
        <v>2831</v>
      </c>
      <c r="AEB47" s="2587" t="s">
        <v>897</v>
      </c>
      <c r="AEC47" s="2548" t="s">
        <v>2005</v>
      </c>
      <c r="AED47" s="1283" t="s">
        <v>2997</v>
      </c>
      <c r="AEE47" s="1283" t="s">
        <v>2734</v>
      </c>
      <c r="AEF47" s="2547" t="s">
        <v>897</v>
      </c>
      <c r="AEG47" s="1805" t="s">
        <v>2735</v>
      </c>
      <c r="AEH47" s="1723" t="s">
        <v>3206</v>
      </c>
      <c r="AEI47" s="1723" t="s">
        <v>3036</v>
      </c>
      <c r="AEJ47" s="1780" t="s">
        <v>897</v>
      </c>
      <c r="AEK47" s="1805" t="s">
        <v>1980</v>
      </c>
      <c r="AEL47" s="1723" t="s">
        <v>1925</v>
      </c>
      <c r="AEM47" s="1723" t="s">
        <v>2358</v>
      </c>
      <c r="AEN47" s="1780" t="s">
        <v>897</v>
      </c>
      <c r="AEO47" s="1805" t="s">
        <v>2354</v>
      </c>
      <c r="AEP47" s="1723" t="s">
        <v>2417</v>
      </c>
      <c r="AEQ47" s="1723" t="s">
        <v>1972</v>
      </c>
      <c r="AER47" s="1806" t="s">
        <v>897</v>
      </c>
      <c r="AES47" s="1234"/>
      <c r="AET47" s="1662" t="s">
        <v>2040</v>
      </c>
      <c r="AEU47" s="338">
        <f t="shared" si="7"/>
        <v>17</v>
      </c>
      <c r="AEV47" s="77">
        <f t="shared" si="8"/>
        <v>15</v>
      </c>
      <c r="AEW47" s="933">
        <f t="shared" si="9"/>
        <v>32</v>
      </c>
      <c r="AEX47" s="144">
        <f t="shared" si="10"/>
        <v>0.53125</v>
      </c>
      <c r="AEY47" s="338">
        <f t="shared" si="11"/>
        <v>9</v>
      </c>
      <c r="AEZ47" s="77">
        <f t="shared" si="12"/>
        <v>9</v>
      </c>
      <c r="AFA47" s="933">
        <f t="shared" si="13"/>
        <v>18</v>
      </c>
      <c r="AFB47" s="1311">
        <f t="shared" si="14"/>
        <v>0.5</v>
      </c>
    </row>
    <row r="48" spans="1:835" s="1727" customFormat="1" x14ac:dyDescent="0.2">
      <c r="A48" s="1947"/>
      <c r="B48" s="2002" t="s">
        <v>2411</v>
      </c>
      <c r="C48" s="2085">
        <f t="shared" ca="1" si="19"/>
        <v>12</v>
      </c>
      <c r="D48" s="2083">
        <v>41518</v>
      </c>
      <c r="E48" s="2003" t="s">
        <v>2419</v>
      </c>
      <c r="F48" s="2002" t="s">
        <v>4</v>
      </c>
      <c r="G48" s="2004" t="s">
        <v>2521</v>
      </c>
      <c r="H48" s="1949">
        <f>COUNTIF($L48:$XFD48,"*○*")</f>
        <v>67</v>
      </c>
      <c r="I48" s="1705">
        <f>COUNTIF($L48:$XFD48,"*●*")</f>
        <v>69</v>
      </c>
      <c r="J48" s="1705">
        <f t="shared" si="20"/>
        <v>136</v>
      </c>
      <c r="K48" s="2005">
        <f t="shared" si="21"/>
        <v>0.49264705882352944</v>
      </c>
      <c r="L48" s="1948"/>
      <c r="M48" s="1948"/>
      <c r="N48" s="1948"/>
      <c r="O48" s="1948"/>
      <c r="P48" s="1948"/>
      <c r="Q48" s="1948"/>
      <c r="R48" s="1948"/>
      <c r="S48" s="1948"/>
      <c r="T48" s="1948"/>
      <c r="U48" s="1948"/>
      <c r="V48" s="1948"/>
      <c r="W48" s="1948"/>
      <c r="X48" s="1948"/>
      <c r="Y48" s="1948"/>
      <c r="Z48" s="1948"/>
      <c r="AA48" s="1948"/>
      <c r="AB48" s="1948"/>
      <c r="AC48" s="1948"/>
      <c r="AD48" s="1948"/>
      <c r="AE48" s="1948"/>
      <c r="AF48" s="1948"/>
      <c r="AG48" s="1948"/>
      <c r="AH48" s="1948"/>
      <c r="AI48" s="1948"/>
      <c r="AJ48" s="1948"/>
      <c r="AK48" s="1948"/>
      <c r="AL48" s="1948"/>
      <c r="AM48" s="1948"/>
      <c r="AN48" s="1948"/>
      <c r="AO48" s="1948"/>
      <c r="AP48" s="1948"/>
      <c r="AQ48" s="1948"/>
      <c r="AR48" s="1948"/>
      <c r="AS48" s="1948"/>
      <c r="AT48" s="1948"/>
      <c r="AU48" s="1948"/>
      <c r="AV48" s="1948"/>
      <c r="AW48" s="1948"/>
      <c r="AX48" s="1948"/>
      <c r="AY48" s="1948"/>
      <c r="AZ48" s="1948"/>
      <c r="BA48" s="1948"/>
      <c r="BB48" s="1948"/>
      <c r="BC48" s="1948"/>
      <c r="BD48" s="1948"/>
      <c r="BE48" s="1948"/>
      <c r="BF48" s="1948"/>
      <c r="BG48" s="1948"/>
      <c r="BH48" s="1948"/>
      <c r="BI48" s="1948"/>
      <c r="BJ48" s="1948"/>
      <c r="BK48" s="1948"/>
      <c r="BL48" s="1948"/>
      <c r="BM48" s="1948"/>
      <c r="BN48" s="1948"/>
      <c r="BO48" s="1948"/>
      <c r="BP48" s="1948"/>
      <c r="BQ48" s="1948"/>
      <c r="BR48" s="1948"/>
      <c r="BS48" s="1948"/>
      <c r="BT48" s="1948"/>
      <c r="BU48" s="1948"/>
      <c r="BV48" s="1948"/>
      <c r="BW48" s="1948"/>
      <c r="BX48" s="1948"/>
      <c r="BY48" s="1948"/>
      <c r="BZ48" s="1948"/>
      <c r="CA48" s="1948"/>
      <c r="CB48" s="1948"/>
      <c r="CC48" s="1948"/>
      <c r="CD48" s="1948"/>
      <c r="CE48" s="1948"/>
      <c r="CF48" s="1948"/>
      <c r="CG48" s="1948"/>
      <c r="CH48" s="1948"/>
      <c r="CI48" s="1948"/>
      <c r="CJ48" s="1948"/>
      <c r="CK48" s="1948"/>
      <c r="CL48" s="1948"/>
      <c r="CM48" s="1948"/>
      <c r="CN48" s="1948"/>
      <c r="CO48" s="1948"/>
      <c r="CP48" s="1948"/>
      <c r="CQ48" s="1948"/>
      <c r="CR48" s="1948"/>
      <c r="CS48" s="1948"/>
      <c r="CT48" s="1948"/>
      <c r="CU48" s="1948"/>
      <c r="CV48" s="1948"/>
      <c r="CW48" s="1948"/>
      <c r="CX48" s="1948"/>
      <c r="CY48" s="1948"/>
      <c r="CZ48" s="1948"/>
      <c r="DA48" s="1948"/>
      <c r="DB48" s="1948"/>
      <c r="DC48" s="1948"/>
      <c r="DD48" s="1948"/>
      <c r="DE48" s="1948"/>
      <c r="DF48" s="1948"/>
      <c r="DG48" s="1948"/>
      <c r="DH48" s="1948"/>
      <c r="DI48" s="1948"/>
      <c r="DJ48" s="1948"/>
      <c r="DK48" s="1948"/>
      <c r="DL48" s="1948"/>
      <c r="DM48" s="1948"/>
      <c r="DN48" s="1948"/>
      <c r="DO48" s="1948"/>
      <c r="DP48" s="1948"/>
      <c r="DQ48" s="1948"/>
      <c r="DR48" s="1948"/>
      <c r="DS48" s="1948"/>
      <c r="DT48" s="1948"/>
      <c r="DU48" s="1948"/>
      <c r="DV48" s="1948"/>
      <c r="DW48" s="1948"/>
      <c r="DX48" s="1948"/>
      <c r="DY48" s="1948"/>
      <c r="DZ48" s="1948"/>
      <c r="EA48" s="1948"/>
      <c r="EB48" s="1948"/>
      <c r="EC48" s="1948"/>
      <c r="ED48" s="1948"/>
      <c r="EE48" s="1948"/>
      <c r="EF48" s="1948"/>
      <c r="EG48" s="1948"/>
      <c r="EH48" s="1948"/>
      <c r="EI48" s="1948"/>
      <c r="EJ48" s="1948"/>
      <c r="EK48" s="1948"/>
      <c r="EL48" s="1948"/>
      <c r="EM48" s="1948"/>
      <c r="EN48" s="1948"/>
      <c r="EO48" s="1948"/>
      <c r="EP48" s="1948"/>
      <c r="EQ48" s="1948"/>
      <c r="ER48" s="1948"/>
      <c r="ES48" s="1948"/>
      <c r="ET48" s="1948"/>
      <c r="EU48" s="1948"/>
      <c r="EV48" s="1948"/>
      <c r="EW48" s="1948"/>
      <c r="EX48" s="1948"/>
      <c r="EY48" s="1998"/>
      <c r="EZ48" s="1998"/>
      <c r="FA48" s="1998"/>
      <c r="FB48" s="1998"/>
      <c r="FC48" s="1998"/>
      <c r="FD48" s="1998"/>
      <c r="FE48" s="1998"/>
      <c r="FF48" s="1998"/>
      <c r="FG48" s="1998"/>
      <c r="FH48" s="1998"/>
      <c r="FI48" s="1998"/>
      <c r="FJ48" s="1998"/>
      <c r="FK48" s="1998"/>
      <c r="FL48" s="1998"/>
      <c r="FM48" s="1998"/>
      <c r="FN48" s="1998"/>
      <c r="FO48" s="1998"/>
      <c r="FP48" s="1998"/>
      <c r="FQ48" s="1998"/>
      <c r="FR48" s="1998"/>
      <c r="FS48" s="1998"/>
      <c r="FT48" s="1998"/>
      <c r="FU48" s="1998"/>
      <c r="FV48" s="1998"/>
      <c r="FW48" s="1998"/>
      <c r="FX48" s="1998"/>
      <c r="FY48" s="1998"/>
      <c r="FZ48" s="1998"/>
      <c r="GA48" s="1998"/>
      <c r="GB48" s="1998"/>
      <c r="GC48" s="1998"/>
      <c r="GD48" s="1998"/>
      <c r="GE48" s="1998"/>
      <c r="GF48" s="1998"/>
      <c r="GG48" s="1998"/>
      <c r="GH48" s="1998"/>
      <c r="GI48" s="1998"/>
      <c r="GJ48" s="1998"/>
      <c r="GK48" s="1998"/>
      <c r="GL48" s="1998"/>
      <c r="GM48" s="1998"/>
      <c r="GN48" s="1998"/>
      <c r="GO48" s="1998"/>
      <c r="GP48" s="1998"/>
      <c r="GQ48" s="1998"/>
      <c r="GR48" s="1998"/>
      <c r="GS48" s="1998"/>
      <c r="GT48" s="1998"/>
      <c r="GU48" s="1998"/>
      <c r="GV48" s="1998"/>
      <c r="GW48" s="1998"/>
      <c r="GX48" s="1998"/>
      <c r="GY48" s="1998"/>
      <c r="GZ48" s="1998"/>
      <c r="HA48" s="1998"/>
      <c r="HB48" s="1998"/>
      <c r="HC48" s="1998"/>
      <c r="HD48" s="1998"/>
      <c r="HE48" s="1998"/>
      <c r="HF48" s="1998"/>
      <c r="HG48" s="1998"/>
      <c r="HH48" s="1998"/>
      <c r="HI48" s="1998"/>
      <c r="HJ48" s="1998"/>
      <c r="HK48" s="1998"/>
      <c r="HL48" s="1998"/>
      <c r="HM48" s="1998"/>
      <c r="HN48" s="1998"/>
      <c r="HO48" s="1998"/>
      <c r="HP48" s="1998"/>
      <c r="HQ48" s="1998"/>
      <c r="HR48" s="1998"/>
      <c r="HS48" s="1998"/>
      <c r="HT48" s="1998"/>
      <c r="HU48" s="1998"/>
      <c r="HV48" s="1998"/>
      <c r="HW48" s="2006"/>
      <c r="HX48" s="2006"/>
      <c r="HY48" s="2006"/>
      <c r="HZ48" s="1998"/>
      <c r="IA48" s="1998"/>
      <c r="IB48" s="1998"/>
      <c r="IC48" s="1998"/>
      <c r="ID48" s="1998"/>
      <c r="IE48" s="1998"/>
      <c r="IF48" s="1998"/>
      <c r="IG48" s="1998"/>
      <c r="IH48" s="1998"/>
      <c r="II48" s="1998"/>
      <c r="IJ48" s="1998"/>
      <c r="IK48" s="1998"/>
      <c r="IL48" s="1998"/>
      <c r="IM48" s="1998"/>
      <c r="IN48" s="1998"/>
      <c r="IO48" s="1998"/>
      <c r="IP48" s="1998"/>
      <c r="IQ48" s="1998"/>
      <c r="IR48" s="1998"/>
      <c r="IS48" s="1998"/>
      <c r="IT48" s="1998"/>
      <c r="IU48" s="1998"/>
      <c r="IV48" s="1998"/>
      <c r="IW48" s="1998"/>
      <c r="IX48" s="1998"/>
      <c r="IY48" s="1998"/>
      <c r="IZ48" s="1998"/>
      <c r="JA48" s="1998"/>
      <c r="JB48" s="1998"/>
      <c r="JC48" s="1998"/>
      <c r="JD48" s="1998"/>
      <c r="JE48" s="1998"/>
      <c r="JF48" s="1998"/>
      <c r="JG48" s="1998"/>
      <c r="JH48" s="1998"/>
      <c r="JI48" s="1998"/>
      <c r="JJ48" s="1998"/>
      <c r="JK48" s="1998"/>
      <c r="JL48" s="1998"/>
      <c r="JM48" s="1998"/>
      <c r="JN48" s="1998"/>
      <c r="JO48" s="1998"/>
      <c r="JP48" s="1998"/>
      <c r="JQ48" s="1998"/>
      <c r="JR48" s="1998"/>
      <c r="JS48" s="1998"/>
      <c r="JT48" s="1998"/>
      <c r="JU48" s="1998"/>
      <c r="JV48" s="1998"/>
      <c r="JW48" s="1998"/>
      <c r="JX48" s="1998"/>
      <c r="JY48" s="1998"/>
      <c r="JZ48" s="1998"/>
      <c r="KA48" s="1998"/>
      <c r="KB48" s="1998"/>
      <c r="KC48" s="1998"/>
      <c r="KD48" s="1998"/>
      <c r="KE48" s="1998"/>
      <c r="KF48" s="1998"/>
      <c r="KG48" s="1998"/>
      <c r="KH48" s="1998"/>
      <c r="KI48" s="1998"/>
      <c r="KJ48" s="1998"/>
      <c r="KK48" s="1998"/>
      <c r="KL48" s="1998"/>
      <c r="KM48" s="1998"/>
      <c r="KN48" s="1998"/>
      <c r="KO48" s="1998"/>
      <c r="KP48" s="1998"/>
      <c r="KQ48" s="1998"/>
      <c r="KR48" s="1998"/>
      <c r="KS48" s="1998"/>
      <c r="KT48" s="1998"/>
      <c r="KU48" s="1998"/>
      <c r="KV48" s="1998"/>
      <c r="KW48" s="1998"/>
      <c r="KX48" s="1998"/>
      <c r="KY48" s="1998"/>
      <c r="KZ48" s="1998"/>
      <c r="LA48" s="1998"/>
      <c r="LB48" s="1998"/>
      <c r="LC48" s="1998"/>
      <c r="LD48" s="1998"/>
      <c r="LE48" s="1998"/>
      <c r="LF48" s="1998"/>
      <c r="LG48" s="1998"/>
      <c r="LH48" s="1998"/>
      <c r="LI48" s="1998"/>
      <c r="LJ48" s="1998"/>
      <c r="LK48" s="1998"/>
      <c r="LL48" s="1998"/>
      <c r="LM48" s="1998"/>
      <c r="LN48" s="1998"/>
      <c r="LO48" s="1998"/>
      <c r="LP48" s="1998"/>
      <c r="LQ48" s="1998"/>
      <c r="LR48" s="1998"/>
      <c r="LS48" s="1998"/>
      <c r="LT48" s="1998"/>
      <c r="LU48" s="1998"/>
      <c r="LV48" s="1998"/>
      <c r="LW48" s="1998"/>
      <c r="LX48" s="1998"/>
      <c r="LY48" s="1998"/>
      <c r="LZ48" s="1998"/>
      <c r="MA48" s="1998"/>
      <c r="MB48" s="2007"/>
      <c r="MC48" s="2007"/>
      <c r="MD48" s="1998"/>
      <c r="ME48" s="1998"/>
      <c r="MF48" s="1998"/>
      <c r="MG48" s="1998"/>
      <c r="MH48" s="1998"/>
      <c r="MI48" s="1998"/>
      <c r="MJ48" s="1949"/>
      <c r="MK48" s="1705"/>
      <c r="ML48" s="1705"/>
      <c r="MM48" s="1709"/>
      <c r="MN48" s="1949"/>
      <c r="MO48" s="1705"/>
      <c r="MP48" s="1705"/>
      <c r="MQ48" s="1709"/>
      <c r="MR48" s="1949"/>
      <c r="MS48" s="1705"/>
      <c r="MT48" s="1705"/>
      <c r="MU48" s="1709"/>
      <c r="MV48" s="1704"/>
      <c r="MW48" s="1705"/>
      <c r="MX48" s="1705"/>
      <c r="MY48" s="1706"/>
      <c r="MZ48" s="1704"/>
      <c r="NA48" s="1705"/>
      <c r="NB48" s="1705"/>
      <c r="NC48" s="1709"/>
      <c r="ND48" s="1704"/>
      <c r="NE48" s="1705"/>
      <c r="NF48" s="1705"/>
      <c r="NG48" s="1706"/>
      <c r="NH48" s="1704"/>
      <c r="NI48" s="1705"/>
      <c r="NJ48" s="1705"/>
      <c r="NK48" s="1706"/>
      <c r="NL48" s="1704"/>
      <c r="NM48" s="1705"/>
      <c r="NN48" s="1705"/>
      <c r="NO48" s="1706"/>
      <c r="NP48" s="1704"/>
      <c r="NQ48" s="1705"/>
      <c r="NR48" s="1705"/>
      <c r="NS48" s="1706"/>
      <c r="NT48" s="1704"/>
      <c r="NU48" s="1705"/>
      <c r="NV48" s="1705"/>
      <c r="NW48" s="1706"/>
      <c r="NX48" s="1704"/>
      <c r="NY48" s="1705"/>
      <c r="NZ48" s="1705"/>
      <c r="OA48" s="1709"/>
      <c r="OB48" s="1704"/>
      <c r="OC48" s="1705"/>
      <c r="OD48" s="1705"/>
      <c r="OE48" s="1706"/>
      <c r="OF48" s="1704"/>
      <c r="OG48" s="1705"/>
      <c r="OH48" s="1705"/>
      <c r="OI48" s="1706"/>
      <c r="OJ48" s="1704"/>
      <c r="OK48" s="1705"/>
      <c r="OL48" s="1705"/>
      <c r="OM48" s="1706"/>
      <c r="ON48" s="1704"/>
      <c r="OO48" s="1705"/>
      <c r="OP48" s="1705"/>
      <c r="OQ48" s="1706"/>
      <c r="OR48" s="1704"/>
      <c r="OS48" s="1705"/>
      <c r="OT48" s="1705"/>
      <c r="OU48" s="1706"/>
      <c r="OV48" s="1704"/>
      <c r="OW48" s="1705"/>
      <c r="OX48" s="1705"/>
      <c r="OY48" s="1706"/>
      <c r="OZ48" s="1704"/>
      <c r="PA48" s="1705"/>
      <c r="PB48" s="1705"/>
      <c r="PC48" s="1706"/>
      <c r="PD48" s="1704"/>
      <c r="PE48" s="1705"/>
      <c r="PF48" s="1705"/>
      <c r="PG48" s="1706"/>
      <c r="PH48" s="1704"/>
      <c r="PI48" s="1705"/>
      <c r="PJ48" s="1705"/>
      <c r="PK48" s="1706"/>
      <c r="PL48" s="1704"/>
      <c r="PM48" s="1705"/>
      <c r="PN48" s="1705"/>
      <c r="PO48" s="1705"/>
      <c r="PP48" s="1709"/>
      <c r="PQ48" s="1704"/>
      <c r="PR48" s="1705"/>
      <c r="PS48" s="1705"/>
      <c r="PT48" s="1706"/>
      <c r="PU48" s="1950"/>
      <c r="PV48" s="1951"/>
      <c r="PW48" s="1951"/>
      <c r="PX48" s="1706"/>
      <c r="PY48" s="1704"/>
      <c r="PZ48" s="1705"/>
      <c r="QA48" s="1705"/>
      <c r="QB48" s="1706"/>
      <c r="QC48" s="1704"/>
      <c r="QD48" s="1705"/>
      <c r="QE48" s="1705"/>
      <c r="QF48" s="1706"/>
      <c r="QG48" s="1704"/>
      <c r="QH48" s="1705"/>
      <c r="QI48" s="1705"/>
      <c r="QJ48" s="1706"/>
      <c r="QK48" s="1704"/>
      <c r="QL48" s="1705"/>
      <c r="QM48" s="1705"/>
      <c r="QN48" s="1706"/>
      <c r="QO48" s="1704"/>
      <c r="QP48" s="1705"/>
      <c r="QQ48" s="1705"/>
      <c r="QR48" s="1706"/>
      <c r="QS48" s="1704"/>
      <c r="QT48" s="1705"/>
      <c r="QU48" s="1705"/>
      <c r="QV48" s="1706"/>
      <c r="QW48" s="1704"/>
      <c r="QX48" s="1705"/>
      <c r="QY48" s="1705"/>
      <c r="QZ48" s="1706"/>
      <c r="RA48" s="1704"/>
      <c r="RB48" s="1705"/>
      <c r="RC48" s="1705"/>
      <c r="RD48" s="1706"/>
      <c r="RE48" s="1704"/>
      <c r="RF48" s="1705"/>
      <c r="RG48" s="1705"/>
      <c r="RH48" s="1706"/>
      <c r="RI48" s="1704"/>
      <c r="RJ48" s="1705"/>
      <c r="RK48" s="1705"/>
      <c r="RL48" s="1706"/>
      <c r="RM48" s="1704"/>
      <c r="RN48" s="1705"/>
      <c r="RO48" s="1705"/>
      <c r="RP48" s="1706"/>
      <c r="RQ48" s="1704"/>
      <c r="RR48" s="1705"/>
      <c r="RS48" s="1705"/>
      <c r="RT48" s="1706"/>
      <c r="RU48" s="1704"/>
      <c r="RV48" s="1705"/>
      <c r="RW48" s="1705"/>
      <c r="RX48" s="1706"/>
      <c r="RY48" s="1704"/>
      <c r="RZ48" s="1705"/>
      <c r="SA48" s="1705"/>
      <c r="SB48" s="1706"/>
      <c r="SC48" s="1704"/>
      <c r="SD48" s="1705"/>
      <c r="SE48" s="1705"/>
      <c r="SF48" s="1706"/>
      <c r="SG48" s="1704"/>
      <c r="SH48" s="1705"/>
      <c r="SI48" s="1705"/>
      <c r="SJ48" s="1706"/>
      <c r="SK48" s="1704"/>
      <c r="SL48" s="1705"/>
      <c r="SM48" s="1705"/>
      <c r="SN48" s="1706"/>
      <c r="SO48" s="1704"/>
      <c r="SP48" s="1705"/>
      <c r="SQ48" s="1705"/>
      <c r="SR48" s="1706"/>
      <c r="SS48" s="1704"/>
      <c r="ST48" s="1705"/>
      <c r="SU48" s="1705"/>
      <c r="SV48" s="1706"/>
      <c r="SW48" s="1704"/>
      <c r="SX48" s="1705"/>
      <c r="SY48" s="1705"/>
      <c r="SZ48" s="1709"/>
      <c r="TA48" s="1704"/>
      <c r="TB48" s="1705"/>
      <c r="TC48" s="1705"/>
      <c r="TD48" s="1706"/>
      <c r="TE48" s="1704"/>
      <c r="TF48" s="1705"/>
      <c r="TG48" s="1705"/>
      <c r="TH48" s="1706"/>
      <c r="TI48" s="1704"/>
      <c r="TJ48" s="1705"/>
      <c r="TK48" s="1705"/>
      <c r="TL48" s="1706"/>
      <c r="TM48" s="1952"/>
      <c r="TN48" s="1953"/>
      <c r="TO48" s="1953"/>
      <c r="TP48" s="1706"/>
      <c r="TQ48" s="1704"/>
      <c r="TR48" s="1705"/>
      <c r="TS48" s="1705"/>
      <c r="TT48" s="1706"/>
      <c r="TU48" s="1704"/>
      <c r="TV48" s="1705"/>
      <c r="TW48" s="1705"/>
      <c r="TX48" s="1706"/>
      <c r="TY48" s="1704"/>
      <c r="TZ48" s="1705"/>
      <c r="UA48" s="1705"/>
      <c r="UB48" s="1709"/>
      <c r="UC48" s="1805"/>
      <c r="UD48" s="1723"/>
      <c r="UE48" s="1723"/>
      <c r="UF48" s="1780"/>
      <c r="UG48" s="1805"/>
      <c r="UH48" s="1723"/>
      <c r="UI48" s="1723"/>
      <c r="UJ48" s="1780"/>
      <c r="UK48" s="1805"/>
      <c r="UL48" s="1723"/>
      <c r="UM48" s="1723"/>
      <c r="UN48" s="1780"/>
      <c r="UO48" s="1805"/>
      <c r="UP48" s="1723"/>
      <c r="UQ48" s="1723"/>
      <c r="UR48" s="1780"/>
      <c r="US48" s="1805"/>
      <c r="UT48" s="1723"/>
      <c r="UU48" s="1723"/>
      <c r="UV48" s="1780"/>
      <c r="UW48" s="1805"/>
      <c r="UX48" s="1723"/>
      <c r="UY48" s="1723"/>
      <c r="UZ48" s="1780"/>
      <c r="VA48" s="1805"/>
      <c r="VB48" s="1723"/>
      <c r="VC48" s="1723"/>
      <c r="VD48" s="1780"/>
      <c r="VE48" s="1805"/>
      <c r="VF48" s="1723"/>
      <c r="VG48" s="1723"/>
      <c r="VH48" s="1780"/>
      <c r="VI48" s="1805"/>
      <c r="VJ48" s="1723"/>
      <c r="VK48" s="1723"/>
      <c r="VL48" s="1780"/>
      <c r="VM48" s="1805"/>
      <c r="VN48" s="1723"/>
      <c r="VO48" s="1723"/>
      <c r="VP48" s="1780"/>
      <c r="VQ48" s="1805"/>
      <c r="VR48" s="1723"/>
      <c r="VS48" s="1723"/>
      <c r="VT48" s="1780"/>
      <c r="VU48" s="1805"/>
      <c r="VV48" s="1723"/>
      <c r="VW48" s="1723"/>
      <c r="VX48" s="1780"/>
      <c r="VY48" s="1805"/>
      <c r="VZ48" s="1780"/>
      <c r="WA48" s="1723"/>
      <c r="WB48" s="1780"/>
      <c r="WC48" s="1805"/>
      <c r="WD48" s="1723"/>
      <c r="WE48" s="1723"/>
      <c r="WF48" s="1780"/>
      <c r="WG48" s="1805"/>
      <c r="WH48" s="1723"/>
      <c r="WI48" s="1723"/>
      <c r="WJ48" s="1780"/>
      <c r="WK48" s="1805"/>
      <c r="WL48" s="1723"/>
      <c r="WM48" s="1723"/>
      <c r="WN48" s="1780"/>
      <c r="WO48" s="1805"/>
      <c r="WP48" s="1723"/>
      <c r="WQ48" s="1723"/>
      <c r="WR48" s="1780"/>
      <c r="WS48" s="1805"/>
      <c r="WT48" s="1723"/>
      <c r="WU48" s="1723"/>
      <c r="WV48" s="1780"/>
      <c r="WW48" s="1805"/>
      <c r="WX48" s="1723"/>
      <c r="WY48" s="1723"/>
      <c r="WZ48" s="1780"/>
      <c r="XA48" s="1805"/>
      <c r="XB48" s="1723"/>
      <c r="XC48" s="1723"/>
      <c r="XD48" s="1780"/>
      <c r="XE48" s="1805"/>
      <c r="XF48" s="1723"/>
      <c r="XG48" s="1723"/>
      <c r="XH48" s="1780"/>
      <c r="XI48" s="1805"/>
      <c r="XJ48" s="1723"/>
      <c r="XK48" s="1723"/>
      <c r="XL48" s="1780"/>
      <c r="XM48" s="1805" t="s">
        <v>2003</v>
      </c>
      <c r="XN48" s="1723" t="s">
        <v>1980</v>
      </c>
      <c r="XO48" s="1723" t="s">
        <v>2002</v>
      </c>
      <c r="XP48" s="1780" t="s">
        <v>897</v>
      </c>
      <c r="XQ48" s="1805" t="s">
        <v>1947</v>
      </c>
      <c r="XR48" s="1723" t="s">
        <v>2008</v>
      </c>
      <c r="XS48" s="1723" t="s">
        <v>1962</v>
      </c>
      <c r="XT48" s="1780" t="s">
        <v>897</v>
      </c>
      <c r="XU48" s="1805" t="s">
        <v>2048</v>
      </c>
      <c r="XV48" s="1723" t="s">
        <v>1949</v>
      </c>
      <c r="XW48" s="1723" t="s">
        <v>2280</v>
      </c>
      <c r="XX48" s="1780" t="s">
        <v>897</v>
      </c>
      <c r="XY48" s="1805" t="s">
        <v>2112</v>
      </c>
      <c r="XZ48" s="1723" t="s">
        <v>1998</v>
      </c>
      <c r="YA48" s="1723" t="s">
        <v>1925</v>
      </c>
      <c r="YB48" s="1780" t="s">
        <v>897</v>
      </c>
      <c r="YC48" s="1805" t="s">
        <v>2414</v>
      </c>
      <c r="YD48" s="1723" t="s">
        <v>1941</v>
      </c>
      <c r="YE48" s="1723" t="s">
        <v>2415</v>
      </c>
      <c r="YF48" s="1780" t="s">
        <v>897</v>
      </c>
      <c r="YG48" s="1805" t="s">
        <v>1999</v>
      </c>
      <c r="YH48" s="1723" t="s">
        <v>2358</v>
      </c>
      <c r="YI48" s="1723" t="s">
        <v>2049</v>
      </c>
      <c r="YJ48" s="1780" t="s">
        <v>897</v>
      </c>
      <c r="YK48" s="1805" t="s">
        <v>2359</v>
      </c>
      <c r="YL48" s="1723" t="s">
        <v>2365</v>
      </c>
      <c r="YM48" s="1723" t="s">
        <v>2291</v>
      </c>
      <c r="YN48" s="1806" t="s">
        <v>897</v>
      </c>
      <c r="YO48" s="1805" t="s">
        <v>2363</v>
      </c>
      <c r="YP48" s="1723" t="s">
        <v>1927</v>
      </c>
      <c r="YQ48" s="1723" t="s">
        <v>1980</v>
      </c>
      <c r="YR48" s="1780" t="s">
        <v>897</v>
      </c>
      <c r="YS48" s="1805" t="s">
        <v>2351</v>
      </c>
      <c r="YT48" s="1723" t="s">
        <v>2367</v>
      </c>
      <c r="YU48" s="1723" t="s">
        <v>2418</v>
      </c>
      <c r="YV48" s="1780" t="s">
        <v>897</v>
      </c>
      <c r="YW48" s="1805" t="s">
        <v>2361</v>
      </c>
      <c r="YX48" s="1723" t="s">
        <v>2414</v>
      </c>
      <c r="YY48" s="1723" t="s">
        <v>2048</v>
      </c>
      <c r="YZ48" s="1780" t="s">
        <v>897</v>
      </c>
      <c r="ZA48" s="1805" t="s">
        <v>2113</v>
      </c>
      <c r="ZB48" s="1723" t="s">
        <v>2011</v>
      </c>
      <c r="ZC48" s="1723" t="s">
        <v>2046</v>
      </c>
      <c r="ZD48" s="1780" t="s">
        <v>897</v>
      </c>
      <c r="ZE48" s="1587" t="s">
        <v>2353</v>
      </c>
      <c r="ZF48" s="1020" t="s">
        <v>1954</v>
      </c>
      <c r="ZG48" s="1020" t="s">
        <v>1937</v>
      </c>
      <c r="ZH48" s="1034" t="s">
        <v>897</v>
      </c>
      <c r="ZI48" s="1587" t="s">
        <v>2415</v>
      </c>
      <c r="ZJ48" s="1020" t="s">
        <v>2413</v>
      </c>
      <c r="ZK48" s="1020" t="s">
        <v>2003</v>
      </c>
      <c r="ZL48" s="1874" t="s">
        <v>897</v>
      </c>
      <c r="ZM48" s="1587" t="s">
        <v>2620</v>
      </c>
      <c r="ZN48" s="1020" t="s">
        <v>2356</v>
      </c>
      <c r="ZO48" s="1020" t="s">
        <v>2352</v>
      </c>
      <c r="ZP48" s="1034" t="s">
        <v>897</v>
      </c>
      <c r="ZQ48" s="1587" t="s">
        <v>2580</v>
      </c>
      <c r="ZR48" s="1020" t="s">
        <v>2351</v>
      </c>
      <c r="ZS48" s="117" t="s">
        <v>2582</v>
      </c>
      <c r="ZT48" s="1780" t="s">
        <v>2367</v>
      </c>
      <c r="ZU48" s="1805" t="s">
        <v>1936</v>
      </c>
      <c r="ZV48" s="1723" t="s">
        <v>2047</v>
      </c>
      <c r="ZW48" s="1723" t="s">
        <v>1920</v>
      </c>
      <c r="ZX48" s="1780" t="s">
        <v>897</v>
      </c>
      <c r="ZY48" s="1805" t="s">
        <v>1978</v>
      </c>
      <c r="ZZ48" s="1723" t="s">
        <v>2416</v>
      </c>
      <c r="AAA48" s="1723" t="s">
        <v>1934</v>
      </c>
      <c r="AAB48" s="1780" t="s">
        <v>897</v>
      </c>
      <c r="AAC48" s="1805" t="s">
        <v>1928</v>
      </c>
      <c r="AAD48" s="1723" t="s">
        <v>1990</v>
      </c>
      <c r="AAE48" s="1723" t="s">
        <v>2011</v>
      </c>
      <c r="AAF48" s="1780" t="s">
        <v>897</v>
      </c>
      <c r="AAG48" s="1805" t="s">
        <v>2003</v>
      </c>
      <c r="AAH48" s="1723" t="s">
        <v>1998</v>
      </c>
      <c r="AAI48" s="1723" t="s">
        <v>1999</v>
      </c>
      <c r="AAJ48" s="1780" t="s">
        <v>897</v>
      </c>
      <c r="AAK48" s="1805" t="s">
        <v>2049</v>
      </c>
      <c r="AAL48" s="1723" t="s">
        <v>2352</v>
      </c>
      <c r="AAM48" s="1723" t="s">
        <v>2362</v>
      </c>
      <c r="AAN48" s="1806" t="s">
        <v>897</v>
      </c>
      <c r="AAO48" s="1805" t="s">
        <v>1941</v>
      </c>
      <c r="AAP48" s="1723" t="s">
        <v>2413</v>
      </c>
      <c r="AAQ48" s="1723" t="s">
        <v>2112</v>
      </c>
      <c r="AAR48" s="1780" t="s">
        <v>1896</v>
      </c>
      <c r="AAS48" s="1805" t="s">
        <v>2355</v>
      </c>
      <c r="AAT48" s="1723" t="s">
        <v>2364</v>
      </c>
      <c r="AAU48" s="1723" t="s">
        <v>1980</v>
      </c>
      <c r="AAV48" s="1806" t="s">
        <v>897</v>
      </c>
      <c r="AAW48" s="1805" t="s">
        <v>2279</v>
      </c>
      <c r="AAX48" s="1723" t="s">
        <v>2002</v>
      </c>
      <c r="AAY48" s="1723" t="s">
        <v>1943</v>
      </c>
      <c r="AAZ48" s="1780" t="s">
        <v>897</v>
      </c>
      <c r="ABA48" s="1805" t="s">
        <v>2361</v>
      </c>
      <c r="ABB48" s="1020" t="s">
        <v>1947</v>
      </c>
      <c r="ABC48" s="1020" t="s">
        <v>1897</v>
      </c>
      <c r="ABD48" s="1034" t="s">
        <v>897</v>
      </c>
      <c r="ABE48" s="1587" t="s">
        <v>2414</v>
      </c>
      <c r="ABF48" s="1020" t="s">
        <v>2367</v>
      </c>
      <c r="ABG48" s="1020" t="s">
        <v>2732</v>
      </c>
      <c r="ABH48" s="1034" t="s">
        <v>897</v>
      </c>
      <c r="ABI48" s="1587" t="s">
        <v>2727</v>
      </c>
      <c r="ABJ48" s="1020" t="s">
        <v>1972</v>
      </c>
      <c r="ABK48" s="1020" t="s">
        <v>2825</v>
      </c>
      <c r="ABL48" s="1034" t="s">
        <v>897</v>
      </c>
      <c r="ABM48" s="1587" t="s">
        <v>2620</v>
      </c>
      <c r="ABN48" s="1020" t="s">
        <v>2006</v>
      </c>
      <c r="ABO48" s="1020" t="s">
        <v>2418</v>
      </c>
      <c r="ABP48" s="1034" t="s">
        <v>897</v>
      </c>
      <c r="ABQ48" s="1587" t="s">
        <v>1936</v>
      </c>
      <c r="ABR48" s="1034" t="s">
        <v>2834</v>
      </c>
      <c r="ABS48" s="1723" t="s">
        <v>2725</v>
      </c>
      <c r="ABT48" s="1780" t="s">
        <v>2736</v>
      </c>
      <c r="ABU48" s="1805" t="s">
        <v>2113</v>
      </c>
      <c r="ABV48" s="1723" t="s">
        <v>1941</v>
      </c>
      <c r="ABW48" s="1723" t="s">
        <v>2830</v>
      </c>
      <c r="ABX48" s="1780" t="s">
        <v>897</v>
      </c>
      <c r="ABY48" s="1805" t="s">
        <v>1947</v>
      </c>
      <c r="ABZ48" s="1723" t="s">
        <v>2010</v>
      </c>
      <c r="ACA48" s="1723" t="s">
        <v>2735</v>
      </c>
      <c r="ACB48" s="1780" t="s">
        <v>897</v>
      </c>
      <c r="ACC48" s="1805" t="s">
        <v>2279</v>
      </c>
      <c r="ACD48" s="1723" t="s">
        <v>2363</v>
      </c>
      <c r="ACE48" s="1723" t="s">
        <v>1934</v>
      </c>
      <c r="ACF48" s="1780" t="s">
        <v>897</v>
      </c>
      <c r="ACG48" s="1805" t="s">
        <v>1899</v>
      </c>
      <c r="ACH48" s="1723" t="s">
        <v>2356</v>
      </c>
      <c r="ACI48" s="1723" t="s">
        <v>2580</v>
      </c>
      <c r="ACJ48" s="1780" t="s">
        <v>897</v>
      </c>
      <c r="ACK48" s="1805" t="s">
        <v>2724</v>
      </c>
      <c r="ACL48" s="1723" t="s">
        <v>2002</v>
      </c>
      <c r="ACM48" s="1723" t="s">
        <v>2361</v>
      </c>
      <c r="ACN48" s="1780" t="s">
        <v>897</v>
      </c>
      <c r="ACO48" s="1805" t="s">
        <v>2832</v>
      </c>
      <c r="ACP48" s="1723" t="s">
        <v>1943</v>
      </c>
      <c r="ACQ48" s="1723" t="s">
        <v>2355</v>
      </c>
      <c r="ACR48" s="1780" t="s">
        <v>897</v>
      </c>
      <c r="ACS48" s="1805" t="s">
        <v>2367</v>
      </c>
      <c r="ACT48" s="1723" t="s">
        <v>2362</v>
      </c>
      <c r="ACU48" s="1723" t="s">
        <v>2415</v>
      </c>
      <c r="ACV48" s="1780" t="s">
        <v>897</v>
      </c>
      <c r="ACW48" s="1805" t="s">
        <v>2831</v>
      </c>
      <c r="ACX48" s="1723" t="s">
        <v>2828</v>
      </c>
      <c r="ACY48" s="1723" t="s">
        <v>2359</v>
      </c>
      <c r="ACZ48" s="1780" t="s">
        <v>897</v>
      </c>
      <c r="ADA48" s="1805" t="s">
        <v>2733</v>
      </c>
      <c r="ADB48" s="1723" t="s">
        <v>1947</v>
      </c>
      <c r="ADC48" s="1723" t="s">
        <v>2358</v>
      </c>
      <c r="ADD48" s="1780" t="s">
        <v>897</v>
      </c>
      <c r="ADE48" s="1805" t="s">
        <v>1899</v>
      </c>
      <c r="ADF48" s="1723" t="s">
        <v>3036</v>
      </c>
      <c r="ADG48" s="1723" t="s">
        <v>2414</v>
      </c>
      <c r="ADH48" s="1780" t="s">
        <v>897</v>
      </c>
      <c r="ADI48" s="1805" t="s">
        <v>1819</v>
      </c>
      <c r="ADJ48" s="1723" t="s">
        <v>3066</v>
      </c>
      <c r="ADK48" s="1723" t="s">
        <v>1449</v>
      </c>
      <c r="ADL48" s="1780" t="s">
        <v>897</v>
      </c>
      <c r="ADM48" s="1805" t="s">
        <v>2006</v>
      </c>
      <c r="ADN48" s="1723" t="s">
        <v>1943</v>
      </c>
      <c r="ADO48" s="1723" t="s">
        <v>2363</v>
      </c>
      <c r="ADP48" s="1780" t="s">
        <v>897</v>
      </c>
      <c r="ADQ48" s="1805" t="s">
        <v>3037</v>
      </c>
      <c r="ADR48" s="1723" t="s">
        <v>1949</v>
      </c>
      <c r="ADS48" s="1723" t="s">
        <v>2727</v>
      </c>
      <c r="ADT48" s="1780" t="s">
        <v>897</v>
      </c>
      <c r="ADU48" s="1805" t="s">
        <v>897</v>
      </c>
      <c r="ADV48" s="1723" t="s">
        <v>897</v>
      </c>
      <c r="ADW48" s="1723" t="s">
        <v>897</v>
      </c>
      <c r="ADX48" s="1780" t="s">
        <v>897</v>
      </c>
      <c r="ADY48" s="2548" t="s">
        <v>897</v>
      </c>
      <c r="ADZ48" s="1283" t="s">
        <v>897</v>
      </c>
      <c r="AEA48" s="1283" t="s">
        <v>897</v>
      </c>
      <c r="AEB48" s="2587" t="s">
        <v>897</v>
      </c>
      <c r="AEC48" s="2548" t="s">
        <v>1958</v>
      </c>
      <c r="AED48" s="1283" t="s">
        <v>2418</v>
      </c>
      <c r="AEE48" s="1283" t="s">
        <v>3009</v>
      </c>
      <c r="AEF48" s="2547" t="s">
        <v>897</v>
      </c>
      <c r="AEG48" s="1805" t="s">
        <v>2725</v>
      </c>
      <c r="AEH48" s="1723" t="s">
        <v>2825</v>
      </c>
      <c r="AEI48" s="1723" t="s">
        <v>2279</v>
      </c>
      <c r="AEJ48" s="1780" t="s">
        <v>897</v>
      </c>
      <c r="AEK48" s="1805" t="s">
        <v>2732</v>
      </c>
      <c r="AEL48" s="1723" t="s">
        <v>2113</v>
      </c>
      <c r="AEM48" s="1723" t="s">
        <v>2357</v>
      </c>
      <c r="AEN48" s="1780" t="s">
        <v>897</v>
      </c>
      <c r="AEO48" s="1805" t="s">
        <v>1941</v>
      </c>
      <c r="AEP48" s="1723" t="s">
        <v>2047</v>
      </c>
      <c r="AEQ48" s="1723" t="s">
        <v>3208</v>
      </c>
      <c r="AER48" s="1806" t="s">
        <v>897</v>
      </c>
      <c r="AES48" s="2574"/>
      <c r="AET48" s="2002" t="s">
        <v>2411</v>
      </c>
      <c r="AEU48" s="1704">
        <f t="shared" si="7"/>
        <v>14</v>
      </c>
      <c r="AEV48" s="1705">
        <f t="shared" si="8"/>
        <v>16</v>
      </c>
      <c r="AEW48" s="1706">
        <f t="shared" si="9"/>
        <v>30</v>
      </c>
      <c r="AEX48" s="2008">
        <f t="shared" si="10"/>
        <v>0.46666666666666667</v>
      </c>
      <c r="AEY48" s="1704">
        <f t="shared" si="11"/>
        <v>7</v>
      </c>
      <c r="AEZ48" s="1705">
        <f t="shared" si="12"/>
        <v>5</v>
      </c>
      <c r="AFA48" s="1706">
        <f t="shared" si="13"/>
        <v>12</v>
      </c>
      <c r="AFB48" s="2009">
        <f t="shared" si="14"/>
        <v>0.58333333333333337</v>
      </c>
    </row>
    <row r="49" spans="1:835" x14ac:dyDescent="0.2">
      <c r="A49" s="74"/>
      <c r="B49" s="1662" t="s">
        <v>2394</v>
      </c>
      <c r="C49" s="2085">
        <f t="shared" ca="1" si="19"/>
        <v>16</v>
      </c>
      <c r="D49" s="574">
        <v>40104</v>
      </c>
      <c r="E49" s="331" t="s">
        <v>1847</v>
      </c>
      <c r="F49" s="2010" t="s">
        <v>2039</v>
      </c>
      <c r="G49" s="2011" t="s">
        <v>12</v>
      </c>
      <c r="H49" s="76">
        <f>COUNTIF($L49:$XFD49,"*○*")</f>
        <v>96</v>
      </c>
      <c r="I49" s="77">
        <f>COUNTIF($L49:$XFD49,"*●*")</f>
        <v>111</v>
      </c>
      <c r="J49" s="77">
        <f t="shared" si="20"/>
        <v>207</v>
      </c>
      <c r="K49" s="95">
        <f t="shared" si="21"/>
        <v>0.46376811594202899</v>
      </c>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1507"/>
      <c r="HX49" s="1507"/>
      <c r="HY49" s="1507"/>
      <c r="HZ49" s="47"/>
      <c r="IA49" s="47"/>
      <c r="IB49" s="47"/>
      <c r="IC49" s="47"/>
      <c r="ID49" s="47"/>
      <c r="IE49" s="47"/>
      <c r="IF49" s="47"/>
      <c r="IG49" s="47"/>
      <c r="IH49" s="47"/>
      <c r="II49" s="47"/>
      <c r="IJ49" s="47"/>
      <c r="IK49" s="47"/>
      <c r="IL49" s="47"/>
      <c r="IM49" s="47"/>
      <c r="IN49" s="47"/>
      <c r="IO49" s="47"/>
      <c r="IP49" s="47"/>
      <c r="IQ49" s="47"/>
      <c r="IR49" s="47"/>
      <c r="IS49" s="47"/>
      <c r="IT49" s="47"/>
      <c r="IU49" s="47"/>
      <c r="IV49" s="47"/>
      <c r="IW49" s="47"/>
      <c r="IX49" s="47"/>
      <c r="IY49" s="47"/>
      <c r="IZ49" s="47"/>
      <c r="JA49" s="47"/>
      <c r="JB49" s="47"/>
      <c r="JC49" s="47"/>
      <c r="JD49" s="47"/>
      <c r="JE49" s="47"/>
      <c r="JF49" s="47"/>
      <c r="JG49" s="47"/>
      <c r="JH49" s="47"/>
      <c r="JI49" s="47"/>
      <c r="JJ49" s="47"/>
      <c r="JK49" s="47"/>
      <c r="JL49" s="47"/>
      <c r="JM49" s="47"/>
      <c r="JN49" s="47"/>
      <c r="JO49" s="47"/>
      <c r="JP49" s="47"/>
      <c r="JQ49" s="47"/>
      <c r="JR49" s="47"/>
      <c r="JS49" s="47"/>
      <c r="JT49" s="47"/>
      <c r="JU49" s="47"/>
      <c r="JV49" s="47"/>
      <c r="JW49" s="47"/>
      <c r="JX49" s="47"/>
      <c r="JY49" s="47"/>
      <c r="JZ49" s="47"/>
      <c r="KA49" s="47"/>
      <c r="KB49" s="47"/>
      <c r="KC49" s="47"/>
      <c r="KD49" s="47"/>
      <c r="KE49" s="47"/>
      <c r="KF49" s="47"/>
      <c r="KG49" s="47"/>
      <c r="KH49" s="47"/>
      <c r="KI49" s="47"/>
      <c r="KJ49" s="47"/>
      <c r="KK49" s="47"/>
      <c r="KL49" s="47"/>
      <c r="KM49" s="47"/>
      <c r="KN49" s="47"/>
      <c r="KO49" s="47"/>
      <c r="KP49" s="47"/>
      <c r="KQ49" s="47"/>
      <c r="KR49" s="47"/>
      <c r="KS49" s="47"/>
      <c r="KT49" s="47"/>
      <c r="KU49" s="47"/>
      <c r="KV49" s="47"/>
      <c r="KW49" s="47"/>
      <c r="KX49" s="47"/>
      <c r="KY49" s="47"/>
      <c r="KZ49" s="47"/>
      <c r="LA49" s="47"/>
      <c r="LB49" s="47"/>
      <c r="LC49" s="47"/>
      <c r="LD49" s="47"/>
      <c r="LE49" s="47"/>
      <c r="LF49" s="47"/>
      <c r="LG49" s="47"/>
      <c r="LH49" s="47"/>
      <c r="LI49" s="47"/>
      <c r="LJ49" s="47"/>
      <c r="LK49" s="47"/>
      <c r="LL49" s="47"/>
      <c r="LM49" s="47"/>
      <c r="LN49" s="47"/>
      <c r="LO49" s="47"/>
      <c r="LP49" s="47"/>
      <c r="LQ49" s="47"/>
      <c r="LR49" s="47"/>
      <c r="LS49" s="47"/>
      <c r="LT49" s="47"/>
      <c r="LU49" s="47"/>
      <c r="LV49" s="47"/>
      <c r="LW49" s="47"/>
      <c r="LX49" s="47"/>
      <c r="LY49" s="47"/>
      <c r="LZ49" s="47"/>
      <c r="MA49" s="47"/>
      <c r="MB49" s="1508"/>
      <c r="MC49" s="1508"/>
      <c r="MD49" s="47"/>
      <c r="ME49" s="47"/>
      <c r="MF49" s="47"/>
      <c r="MG49" s="47"/>
      <c r="MH49" s="47"/>
      <c r="MI49" s="47"/>
      <c r="MJ49" s="76"/>
      <c r="MK49" s="77"/>
      <c r="ML49" s="77"/>
      <c r="MM49" s="110"/>
      <c r="MN49" s="76"/>
      <c r="MO49" s="77"/>
      <c r="MP49" s="77"/>
      <c r="MQ49" s="110"/>
      <c r="MR49" s="76"/>
      <c r="MS49" s="77"/>
      <c r="MT49" s="77"/>
      <c r="MU49" s="110"/>
      <c r="MV49" s="338"/>
      <c r="MW49" s="77"/>
      <c r="MX49" s="77"/>
      <c r="MY49" s="933"/>
      <c r="MZ49" s="338"/>
      <c r="NA49" s="77"/>
      <c r="NB49" s="77"/>
      <c r="NC49" s="110"/>
      <c r="ND49" s="338"/>
      <c r="NE49" s="77"/>
      <c r="NF49" s="77"/>
      <c r="NG49" s="933"/>
      <c r="NH49" s="338"/>
      <c r="NI49" s="77"/>
      <c r="NJ49" s="77"/>
      <c r="NK49" s="933"/>
      <c r="NL49" s="338"/>
      <c r="NM49" s="77"/>
      <c r="NN49" s="77"/>
      <c r="NO49" s="933"/>
      <c r="NP49" s="338"/>
      <c r="NQ49" s="77"/>
      <c r="NR49" s="77"/>
      <c r="NS49" s="933"/>
      <c r="NT49" s="338"/>
      <c r="NU49" s="77"/>
      <c r="NV49" s="77"/>
      <c r="NW49" s="933"/>
      <c r="NX49" s="338"/>
      <c r="NY49" s="77"/>
      <c r="NZ49" s="77"/>
      <c r="OA49" s="110"/>
      <c r="OB49" s="338"/>
      <c r="OC49" s="77"/>
      <c r="OD49" s="77"/>
      <c r="OE49" s="933"/>
      <c r="OF49" s="338"/>
      <c r="OG49" s="77"/>
      <c r="OH49" s="77"/>
      <c r="OI49" s="933"/>
      <c r="OJ49" s="338"/>
      <c r="OK49" s="77"/>
      <c r="OL49" s="77"/>
      <c r="OM49" s="933"/>
      <c r="ON49" s="338"/>
      <c r="OO49" s="77"/>
      <c r="OP49" s="77"/>
      <c r="OQ49" s="933"/>
      <c r="OR49" s="338"/>
      <c r="OS49" s="77"/>
      <c r="OT49" s="77"/>
      <c r="OU49" s="933"/>
      <c r="OV49" s="338"/>
      <c r="OW49" s="77"/>
      <c r="OX49" s="77"/>
      <c r="OY49" s="933"/>
      <c r="OZ49" s="338"/>
      <c r="PA49" s="77"/>
      <c r="PB49" s="77"/>
      <c r="PC49" s="933"/>
      <c r="PD49" s="338"/>
      <c r="PE49" s="77"/>
      <c r="PF49" s="77"/>
      <c r="PG49" s="933"/>
      <c r="PH49" s="338"/>
      <c r="PI49" s="77"/>
      <c r="PJ49" s="77"/>
      <c r="PK49" s="933"/>
      <c r="PL49" s="338"/>
      <c r="PM49" s="77"/>
      <c r="PN49" s="77"/>
      <c r="PO49" s="77"/>
      <c r="PP49" s="110"/>
      <c r="PQ49" s="338"/>
      <c r="PR49" s="77"/>
      <c r="PS49" s="77"/>
      <c r="PT49" s="933"/>
      <c r="PU49" s="1408"/>
      <c r="PV49" s="1409"/>
      <c r="PW49" s="1409"/>
      <c r="PX49" s="933"/>
      <c r="PY49" s="338"/>
      <c r="PZ49" s="77"/>
      <c r="QA49" s="77"/>
      <c r="QB49" s="933"/>
      <c r="QC49" s="338"/>
      <c r="QD49" s="77"/>
      <c r="QE49" s="77"/>
      <c r="QF49" s="933"/>
      <c r="QG49" s="338"/>
      <c r="QH49" s="77"/>
      <c r="QI49" s="77"/>
      <c r="QJ49" s="933"/>
      <c r="QK49" s="338"/>
      <c r="QL49" s="77"/>
      <c r="QM49" s="77"/>
      <c r="QN49" s="933"/>
      <c r="QO49" s="338"/>
      <c r="QP49" s="77"/>
      <c r="QQ49" s="77"/>
      <c r="QR49" s="933"/>
      <c r="QS49" s="338"/>
      <c r="QT49" s="77"/>
      <c r="QU49" s="77"/>
      <c r="QV49" s="933"/>
      <c r="QW49" s="338"/>
      <c r="QX49" s="77"/>
      <c r="QY49" s="77"/>
      <c r="QZ49" s="933"/>
      <c r="RA49" s="338"/>
      <c r="RB49" s="77"/>
      <c r="RC49" s="77"/>
      <c r="RD49" s="933"/>
      <c r="RE49" s="338"/>
      <c r="RF49" s="77"/>
      <c r="RG49" s="77"/>
      <c r="RH49" s="933"/>
      <c r="RI49" s="338"/>
      <c r="RJ49" s="77"/>
      <c r="RK49" s="77"/>
      <c r="RL49" s="933"/>
      <c r="RM49" s="338"/>
      <c r="RN49" s="77"/>
      <c r="RO49" s="77"/>
      <c r="RP49" s="933"/>
      <c r="RQ49" s="338"/>
      <c r="RR49" s="77"/>
      <c r="RS49" s="77"/>
      <c r="RT49" s="933"/>
      <c r="RU49" s="338"/>
      <c r="RV49" s="77"/>
      <c r="RW49" s="77"/>
      <c r="RX49" s="933"/>
      <c r="RY49" s="338"/>
      <c r="RZ49" s="77"/>
      <c r="SA49" s="77"/>
      <c r="SB49" s="933"/>
      <c r="SC49" s="338"/>
      <c r="SD49" s="77"/>
      <c r="SE49" s="77"/>
      <c r="SF49" s="933"/>
      <c r="SG49" s="338"/>
      <c r="SH49" s="77"/>
      <c r="SI49" s="77"/>
      <c r="SJ49" s="933"/>
      <c r="SK49" s="338"/>
      <c r="SL49" s="77"/>
      <c r="SM49" s="77"/>
      <c r="SN49" s="933"/>
      <c r="SO49" s="338"/>
      <c r="SP49" s="77"/>
      <c r="SQ49" s="77"/>
      <c r="SR49" s="933"/>
      <c r="SS49" s="338"/>
      <c r="ST49" s="77"/>
      <c r="SU49" s="77"/>
      <c r="SV49" s="933"/>
      <c r="SW49" s="338"/>
      <c r="SX49" s="77"/>
      <c r="SY49" s="77"/>
      <c r="SZ49" s="110"/>
      <c r="TA49" s="338"/>
      <c r="TB49" s="77"/>
      <c r="TC49" s="77"/>
      <c r="TD49" s="933"/>
      <c r="TE49" s="338"/>
      <c r="TF49" s="77"/>
      <c r="TG49" s="77"/>
      <c r="TH49" s="933"/>
      <c r="TI49" s="338"/>
      <c r="TJ49" s="77"/>
      <c r="TK49" s="77"/>
      <c r="TL49" s="933"/>
      <c r="TM49" s="1644"/>
      <c r="TN49" s="1643"/>
      <c r="TO49" s="1643"/>
      <c r="TP49" s="933"/>
      <c r="TQ49" s="338"/>
      <c r="TR49" s="77"/>
      <c r="TS49" s="77"/>
      <c r="TT49" s="933"/>
      <c r="TU49" s="1054" t="s">
        <v>1976</v>
      </c>
      <c r="TV49" s="79" t="s">
        <v>1967</v>
      </c>
      <c r="TW49" s="79" t="s">
        <v>1958</v>
      </c>
      <c r="TX49" s="1055"/>
      <c r="TY49" s="1054" t="s">
        <v>1964</v>
      </c>
      <c r="TZ49" s="79" t="s">
        <v>2046</v>
      </c>
      <c r="UA49" s="79" t="s">
        <v>1980</v>
      </c>
      <c r="UB49" s="112"/>
      <c r="UC49" s="1707" t="s">
        <v>1960</v>
      </c>
      <c r="UD49" s="1015" t="s">
        <v>2002</v>
      </c>
      <c r="UE49" s="1015" t="s">
        <v>1939</v>
      </c>
      <c r="UF49" s="1078" t="s">
        <v>897</v>
      </c>
      <c r="UG49" s="1591" t="s">
        <v>1937</v>
      </c>
      <c r="UH49" s="1549" t="s">
        <v>2003</v>
      </c>
      <c r="UI49" s="1549" t="s">
        <v>1941</v>
      </c>
      <c r="UJ49" s="1646" t="s">
        <v>897</v>
      </c>
      <c r="UK49" s="1591" t="s">
        <v>2048</v>
      </c>
      <c r="UL49" s="1549" t="s">
        <v>1998</v>
      </c>
      <c r="UM49" s="1549" t="s">
        <v>1962</v>
      </c>
      <c r="UN49" s="1646"/>
      <c r="UO49" s="1591" t="s">
        <v>2010</v>
      </c>
      <c r="UP49" s="1549" t="s">
        <v>1978</v>
      </c>
      <c r="UQ49" s="1549" t="s">
        <v>2007</v>
      </c>
      <c r="UR49" s="1646"/>
      <c r="US49" s="1591" t="s">
        <v>2099</v>
      </c>
      <c r="UT49" s="1012" t="s">
        <v>1106</v>
      </c>
      <c r="UU49" s="1012" t="s">
        <v>812</v>
      </c>
      <c r="UV49" s="1078"/>
      <c r="UW49" s="1805" t="s">
        <v>2006</v>
      </c>
      <c r="UX49" s="1723" t="s">
        <v>1928</v>
      </c>
      <c r="UY49" s="1723" t="s">
        <v>1967</v>
      </c>
      <c r="UZ49" s="1780" t="s">
        <v>897</v>
      </c>
      <c r="VA49" s="1587" t="s">
        <v>2049</v>
      </c>
      <c r="VB49" s="1020" t="s">
        <v>2002</v>
      </c>
      <c r="VC49" s="1020" t="s">
        <v>2113</v>
      </c>
      <c r="VD49" s="1034" t="s">
        <v>897</v>
      </c>
      <c r="VE49" s="1587" t="s">
        <v>1951</v>
      </c>
      <c r="VF49" s="1020" t="s">
        <v>1945</v>
      </c>
      <c r="VG49" s="1020" t="s">
        <v>1936</v>
      </c>
      <c r="VH49" s="1034" t="s">
        <v>2102</v>
      </c>
      <c r="VI49" s="1805" t="s">
        <v>1650</v>
      </c>
      <c r="VJ49" s="1723" t="s">
        <v>974</v>
      </c>
      <c r="VK49" s="1723" t="s">
        <v>1651</v>
      </c>
      <c r="VL49" s="1780" t="s">
        <v>897</v>
      </c>
      <c r="VM49" s="1805" t="s">
        <v>2095</v>
      </c>
      <c r="VN49" s="1723" t="s">
        <v>1516</v>
      </c>
      <c r="VO49" s="1723" t="s">
        <v>1501</v>
      </c>
      <c r="VP49" s="1780" t="s">
        <v>897</v>
      </c>
      <c r="VQ49" s="1805" t="s">
        <v>1450</v>
      </c>
      <c r="VR49" s="1723" t="s">
        <v>250</v>
      </c>
      <c r="VS49" s="1723" t="s">
        <v>1452</v>
      </c>
      <c r="VT49" s="1780" t="s">
        <v>897</v>
      </c>
      <c r="VU49" s="1805" t="s">
        <v>2010</v>
      </c>
      <c r="VV49" s="1723" t="s">
        <v>1948</v>
      </c>
      <c r="VW49" s="1723" t="s">
        <v>1965</v>
      </c>
      <c r="VX49" s="1780" t="s">
        <v>897</v>
      </c>
      <c r="VY49" s="1805" t="s">
        <v>1943</v>
      </c>
      <c r="VZ49" s="1723" t="s">
        <v>2003</v>
      </c>
      <c r="WA49" s="1723" t="s">
        <v>1931</v>
      </c>
      <c r="WB49" s="1780" t="s">
        <v>897</v>
      </c>
      <c r="WC49" s="1805" t="s">
        <v>1958</v>
      </c>
      <c r="WD49" s="1723" t="s">
        <v>2113</v>
      </c>
      <c r="WE49" s="1723" t="s">
        <v>1927</v>
      </c>
      <c r="WF49" s="1780" t="s">
        <v>897</v>
      </c>
      <c r="WG49" s="1805" t="s">
        <v>1980</v>
      </c>
      <c r="WH49" s="1723" t="s">
        <v>1941</v>
      </c>
      <c r="WI49" s="1723" t="s">
        <v>1952</v>
      </c>
      <c r="WJ49" s="1780" t="s">
        <v>897</v>
      </c>
      <c r="WK49" s="1805" t="s">
        <v>897</v>
      </c>
      <c r="WL49" s="1723" t="s">
        <v>897</v>
      </c>
      <c r="WM49" s="1723" t="s">
        <v>897</v>
      </c>
      <c r="WN49" s="1780" t="s">
        <v>897</v>
      </c>
      <c r="WO49" s="1805" t="s">
        <v>1962</v>
      </c>
      <c r="WP49" s="1723" t="s">
        <v>2046</v>
      </c>
      <c r="WQ49" s="1723" t="s">
        <v>2047</v>
      </c>
      <c r="WR49" s="1780" t="s">
        <v>897</v>
      </c>
      <c r="WS49" s="1805" t="s">
        <v>2000</v>
      </c>
      <c r="WT49" s="1723" t="s">
        <v>1925</v>
      </c>
      <c r="WU49" s="1723" t="s">
        <v>1999</v>
      </c>
      <c r="WV49" s="1780" t="s">
        <v>897</v>
      </c>
      <c r="WW49" s="1805" t="s">
        <v>1938</v>
      </c>
      <c r="WX49" s="1723" t="s">
        <v>1956</v>
      </c>
      <c r="WY49" s="1723" t="s">
        <v>1949</v>
      </c>
      <c r="WZ49" s="1780" t="s">
        <v>897</v>
      </c>
      <c r="XA49" s="1805" t="s">
        <v>1928</v>
      </c>
      <c r="XB49" s="1723" t="s">
        <v>2279</v>
      </c>
      <c r="XC49" s="1723" t="s">
        <v>2049</v>
      </c>
      <c r="XD49" s="1780" t="s">
        <v>897</v>
      </c>
      <c r="XE49" s="1885" t="s">
        <v>2363</v>
      </c>
      <c r="XF49" s="1723" t="s">
        <v>2291</v>
      </c>
      <c r="XG49" s="1723" t="s">
        <v>1954</v>
      </c>
      <c r="XH49" s="1780" t="s">
        <v>897</v>
      </c>
      <c r="XI49" s="1805" t="s">
        <v>1980</v>
      </c>
      <c r="XJ49" s="1723" t="s">
        <v>1931</v>
      </c>
      <c r="XK49" s="1723" t="s">
        <v>1927</v>
      </c>
      <c r="XL49" s="1780" t="s">
        <v>897</v>
      </c>
      <c r="XM49" s="1805" t="s">
        <v>2361</v>
      </c>
      <c r="XN49" s="1723" t="s">
        <v>2366</v>
      </c>
      <c r="XO49" s="1723" t="s">
        <v>2351</v>
      </c>
      <c r="XP49" s="1780" t="s">
        <v>897</v>
      </c>
      <c r="XQ49" s="1805" t="s">
        <v>2360</v>
      </c>
      <c r="XR49" s="1723" t="s">
        <v>2112</v>
      </c>
      <c r="XS49" s="1723" t="s">
        <v>2352</v>
      </c>
      <c r="XT49" s="1780" t="s">
        <v>897</v>
      </c>
      <c r="XU49" s="1805" t="s">
        <v>2356</v>
      </c>
      <c r="XV49" s="1723" t="s">
        <v>1942</v>
      </c>
      <c r="XW49" s="1723" t="s">
        <v>2000</v>
      </c>
      <c r="XX49" s="1780" t="s">
        <v>897</v>
      </c>
      <c r="XY49" s="1805" t="s">
        <v>2418</v>
      </c>
      <c r="XZ49" s="1723" t="s">
        <v>2414</v>
      </c>
      <c r="YA49" s="1723" t="s">
        <v>2415</v>
      </c>
      <c r="YB49" s="1780" t="s">
        <v>897</v>
      </c>
      <c r="YC49" s="1805" t="s">
        <v>1941</v>
      </c>
      <c r="YD49" s="1723" t="s">
        <v>2357</v>
      </c>
      <c r="YE49" s="1723" t="s">
        <v>2047</v>
      </c>
      <c r="YF49" s="1780" t="s">
        <v>897</v>
      </c>
      <c r="YG49" s="1805" t="s">
        <v>1949</v>
      </c>
      <c r="YH49" s="1723" t="s">
        <v>1934</v>
      </c>
      <c r="YI49" s="1723" t="s">
        <v>1962</v>
      </c>
      <c r="YJ49" s="1780" t="s">
        <v>897</v>
      </c>
      <c r="YK49" s="1805" t="s">
        <v>1980</v>
      </c>
      <c r="YL49" s="1723" t="s">
        <v>2363</v>
      </c>
      <c r="YM49" s="1723" t="s">
        <v>2280</v>
      </c>
      <c r="YN49" s="1806" t="s">
        <v>897</v>
      </c>
      <c r="YO49" s="1805" t="s">
        <v>2351</v>
      </c>
      <c r="YP49" s="1723" t="s">
        <v>1956</v>
      </c>
      <c r="YQ49" s="1723" t="s">
        <v>2010</v>
      </c>
      <c r="YR49" s="1780" t="s">
        <v>897</v>
      </c>
      <c r="YS49" s="1805" t="s">
        <v>2413</v>
      </c>
      <c r="YT49" s="1723" t="s">
        <v>2046</v>
      </c>
      <c r="YU49" s="1723" t="s">
        <v>2416</v>
      </c>
      <c r="YV49" s="1780" t="s">
        <v>897</v>
      </c>
      <c r="YW49" s="1805" t="s">
        <v>1954</v>
      </c>
      <c r="YX49" s="1723" t="s">
        <v>2113</v>
      </c>
      <c r="YY49" s="1723" t="s">
        <v>2352</v>
      </c>
      <c r="YZ49" s="1780" t="s">
        <v>897</v>
      </c>
      <c r="ZA49" s="1805" t="s">
        <v>2364</v>
      </c>
      <c r="ZB49" s="1723" t="s">
        <v>2417</v>
      </c>
      <c r="ZC49" s="1723" t="s">
        <v>1949</v>
      </c>
      <c r="ZD49" s="1780" t="s">
        <v>897</v>
      </c>
      <c r="ZE49" s="1805" t="s">
        <v>2357</v>
      </c>
      <c r="ZF49" s="1723" t="s">
        <v>2580</v>
      </c>
      <c r="ZG49" s="1723" t="s">
        <v>2358</v>
      </c>
      <c r="ZH49" s="1780" t="s">
        <v>897</v>
      </c>
      <c r="ZI49" s="1805" t="s">
        <v>2363</v>
      </c>
      <c r="ZJ49" s="1723" t="s">
        <v>2006</v>
      </c>
      <c r="ZK49" s="1723" t="s">
        <v>1952</v>
      </c>
      <c r="ZL49" s="1806" t="s">
        <v>897</v>
      </c>
      <c r="ZM49" s="1805" t="s">
        <v>1958</v>
      </c>
      <c r="ZN49" s="1723" t="s">
        <v>2354</v>
      </c>
      <c r="ZO49" s="1723" t="s">
        <v>2413</v>
      </c>
      <c r="ZP49" s="1780" t="s">
        <v>897</v>
      </c>
      <c r="ZQ49" s="1805" t="s">
        <v>1938</v>
      </c>
      <c r="ZR49" s="1723" t="s">
        <v>2361</v>
      </c>
      <c r="ZS49" s="1723" t="s">
        <v>2351</v>
      </c>
      <c r="ZT49" s="1780" t="s">
        <v>897</v>
      </c>
      <c r="ZU49" s="1805" t="s">
        <v>2620</v>
      </c>
      <c r="ZV49" s="1723" t="s">
        <v>2010</v>
      </c>
      <c r="ZW49" s="1723" t="s">
        <v>2352</v>
      </c>
      <c r="ZX49" s="1780" t="s">
        <v>897</v>
      </c>
      <c r="ZY49" s="1805" t="s">
        <v>1925</v>
      </c>
      <c r="ZZ49" s="1723" t="s">
        <v>1936</v>
      </c>
      <c r="AAA49" s="1723" t="s">
        <v>2113</v>
      </c>
      <c r="AAB49" s="1780" t="s">
        <v>897</v>
      </c>
      <c r="AAC49" s="1805" t="s">
        <v>2364</v>
      </c>
      <c r="AAD49" s="1723" t="s">
        <v>2580</v>
      </c>
      <c r="AAE49" s="1723" t="s">
        <v>2417</v>
      </c>
      <c r="AAF49" s="1780" t="s">
        <v>897</v>
      </c>
      <c r="AAG49" s="1805" t="s">
        <v>2047</v>
      </c>
      <c r="AAH49" s="1723" t="s">
        <v>2365</v>
      </c>
      <c r="AAI49" s="1723" t="s">
        <v>2354</v>
      </c>
      <c r="AAJ49" s="1780" t="s">
        <v>897</v>
      </c>
      <c r="AAK49" s="1805" t="s">
        <v>2008</v>
      </c>
      <c r="AAL49" s="1723" t="s">
        <v>1938</v>
      </c>
      <c r="AAM49" s="1723" t="s">
        <v>2416</v>
      </c>
      <c r="AAN49" s="1806" t="s">
        <v>897</v>
      </c>
      <c r="AAO49" s="1805" t="s">
        <v>2280</v>
      </c>
      <c r="AAP49" s="1723" t="s">
        <v>2351</v>
      </c>
      <c r="AAQ49" s="1723" t="s">
        <v>2359</v>
      </c>
      <c r="AAR49" s="1780" t="s">
        <v>897</v>
      </c>
      <c r="AAS49" s="1587" t="s">
        <v>2049</v>
      </c>
      <c r="AAT49" s="1020" t="s">
        <v>1954</v>
      </c>
      <c r="AAU49" s="1020" t="s">
        <v>2367</v>
      </c>
      <c r="AAV49" s="1874" t="s">
        <v>897</v>
      </c>
      <c r="AAW49" s="2318" t="s">
        <v>2731</v>
      </c>
      <c r="AAX49" s="2440" t="s">
        <v>2732</v>
      </c>
      <c r="AAY49" s="1020" t="s">
        <v>2112</v>
      </c>
      <c r="AAZ49" s="1034" t="s">
        <v>897</v>
      </c>
      <c r="ABA49" s="1587" t="s">
        <v>2580</v>
      </c>
      <c r="ABB49" s="1020" t="s">
        <v>2360</v>
      </c>
      <c r="ABC49" s="1020" t="s">
        <v>2619</v>
      </c>
      <c r="ABD49" s="1034" t="s">
        <v>897</v>
      </c>
      <c r="ABE49" s="1587" t="s">
        <v>2828</v>
      </c>
      <c r="ABF49" s="1020" t="s">
        <v>1972</v>
      </c>
      <c r="ABG49" s="1020" t="s">
        <v>2832</v>
      </c>
      <c r="ABH49" s="1034" t="s">
        <v>2835</v>
      </c>
      <c r="ABI49" s="1805" t="s">
        <v>2365</v>
      </c>
      <c r="ABJ49" s="1723" t="s">
        <v>2047</v>
      </c>
      <c r="ABK49" s="1723" t="s">
        <v>1945</v>
      </c>
      <c r="ABL49" s="1780" t="s">
        <v>897</v>
      </c>
      <c r="ABM49" s="1805" t="s">
        <v>2008</v>
      </c>
      <c r="ABN49" s="1723" t="s">
        <v>1977</v>
      </c>
      <c r="ABO49" s="1723" t="s">
        <v>2831</v>
      </c>
      <c r="ABP49" s="1780" t="s">
        <v>897</v>
      </c>
      <c r="ABQ49" s="1805" t="s">
        <v>1958</v>
      </c>
      <c r="ABR49" s="1723" t="s">
        <v>2830</v>
      </c>
      <c r="ABS49" s="1723" t="s">
        <v>2280</v>
      </c>
      <c r="ABT49" s="1780" t="s">
        <v>897</v>
      </c>
      <c r="ABU49" s="1805" t="s">
        <v>2367</v>
      </c>
      <c r="ABV49" s="1723" t="s">
        <v>2361</v>
      </c>
      <c r="ABW49" s="1723" t="s">
        <v>2355</v>
      </c>
      <c r="ABX49" s="1780"/>
      <c r="ABY49" s="1805" t="s">
        <v>2360</v>
      </c>
      <c r="ABZ49" s="1020" t="s">
        <v>2827</v>
      </c>
      <c r="ACA49" s="1020" t="s">
        <v>2415</v>
      </c>
      <c r="ACB49" s="1034" t="s">
        <v>897</v>
      </c>
      <c r="ACC49" s="1587" t="s">
        <v>897</v>
      </c>
      <c r="ACD49" s="1020" t="s">
        <v>897</v>
      </c>
      <c r="ACE49" s="1020" t="s">
        <v>897</v>
      </c>
      <c r="ACF49" s="1034" t="s">
        <v>897</v>
      </c>
      <c r="ACG49" s="1587" t="s">
        <v>2736</v>
      </c>
      <c r="ACH49" s="1020" t="s">
        <v>2829</v>
      </c>
      <c r="ACI49" s="1020" t="s">
        <v>2832</v>
      </c>
      <c r="ACJ49" s="1034" t="s">
        <v>897</v>
      </c>
      <c r="ACK49" s="1587" t="s">
        <v>2619</v>
      </c>
      <c r="ACL49" s="1034" t="s">
        <v>2834</v>
      </c>
      <c r="ACM49" s="1723" t="s">
        <v>2009</v>
      </c>
      <c r="ACN49" s="1780" t="s">
        <v>1949</v>
      </c>
      <c r="ACO49" s="1805" t="s">
        <v>2825</v>
      </c>
      <c r="ACP49" s="1723" t="s">
        <v>2359</v>
      </c>
      <c r="ACQ49" s="1723" t="s">
        <v>1978</v>
      </c>
      <c r="ACR49" s="1780" t="s">
        <v>897</v>
      </c>
      <c r="ACS49" s="1805" t="s">
        <v>2365</v>
      </c>
      <c r="ACT49" s="1723" t="s">
        <v>1941</v>
      </c>
      <c r="ACU49" s="1723" t="s">
        <v>2831</v>
      </c>
      <c r="ACV49" s="1780" t="s">
        <v>897</v>
      </c>
      <c r="ACW49" s="1805" t="s">
        <v>1936</v>
      </c>
      <c r="ACX49" s="1723" t="s">
        <v>2997</v>
      </c>
      <c r="ACY49" s="1723" t="s">
        <v>1972</v>
      </c>
      <c r="ACZ49" s="1780" t="s">
        <v>897</v>
      </c>
      <c r="ADA49" s="1805" t="s">
        <v>2728</v>
      </c>
      <c r="ADB49" s="1723" t="s">
        <v>2360</v>
      </c>
      <c r="ADC49" s="1723" t="s">
        <v>2733</v>
      </c>
      <c r="ADD49" s="1780" t="s">
        <v>897</v>
      </c>
      <c r="ADE49" s="1805" t="s">
        <v>2827</v>
      </c>
      <c r="ADF49" s="1723" t="s">
        <v>2415</v>
      </c>
      <c r="ADG49" s="1723" t="s">
        <v>2280</v>
      </c>
      <c r="ADH49" s="1780" t="s">
        <v>897</v>
      </c>
      <c r="ADI49" s="1805" t="s">
        <v>3068</v>
      </c>
      <c r="ADJ49" s="1723" t="s">
        <v>3069</v>
      </c>
      <c r="ADK49" s="1723" t="s">
        <v>1715</v>
      </c>
      <c r="ADL49" s="1780" t="s">
        <v>897</v>
      </c>
      <c r="ADM49" s="1805" t="s">
        <v>2418</v>
      </c>
      <c r="ADN49" s="1723" t="s">
        <v>2832</v>
      </c>
      <c r="ADO49" s="1723" t="s">
        <v>2580</v>
      </c>
      <c r="ADP49" s="1780" t="s">
        <v>897</v>
      </c>
      <c r="ADQ49" s="1805" t="s">
        <v>2359</v>
      </c>
      <c r="ADR49" s="1723" t="s">
        <v>3103</v>
      </c>
      <c r="ADS49" s="1723" t="s">
        <v>2365</v>
      </c>
      <c r="ADT49" s="1780" t="s">
        <v>897</v>
      </c>
      <c r="ADU49" s="1805" t="s">
        <v>2732</v>
      </c>
      <c r="ADV49" s="1723" t="s">
        <v>2367</v>
      </c>
      <c r="ADW49" s="1723" t="s">
        <v>1980</v>
      </c>
      <c r="ADX49" s="1780" t="s">
        <v>897</v>
      </c>
      <c r="ADY49" s="2548" t="s">
        <v>2362</v>
      </c>
      <c r="ADZ49" s="1283" t="s">
        <v>3035</v>
      </c>
      <c r="AEA49" s="1283" t="s">
        <v>1943</v>
      </c>
      <c r="AEB49" s="2587" t="s">
        <v>897</v>
      </c>
      <c r="AEC49" s="2548" t="s">
        <v>2112</v>
      </c>
      <c r="AED49" s="1283" t="s">
        <v>2006</v>
      </c>
      <c r="AEE49" s="1283" t="s">
        <v>1925</v>
      </c>
      <c r="AEF49" s="2547" t="s">
        <v>897</v>
      </c>
      <c r="AEG49" s="1805" t="s">
        <v>2725</v>
      </c>
      <c r="AEH49" s="1723" t="s">
        <v>2727</v>
      </c>
      <c r="AEI49" s="1723" t="s">
        <v>2997</v>
      </c>
      <c r="AEJ49" s="1780" t="s">
        <v>897</v>
      </c>
      <c r="AEK49" s="1805" t="s">
        <v>1958</v>
      </c>
      <c r="AEL49" s="1723" t="s">
        <v>2358</v>
      </c>
      <c r="AEM49" s="1723" t="s">
        <v>2361</v>
      </c>
      <c r="AEN49" s="1780" t="s">
        <v>897</v>
      </c>
      <c r="AEO49" s="1805" t="s">
        <v>1899</v>
      </c>
      <c r="AEP49" s="1723" t="s">
        <v>2620</v>
      </c>
      <c r="AEQ49" s="1723" t="s">
        <v>2414</v>
      </c>
      <c r="AER49" s="1806" t="s">
        <v>897</v>
      </c>
      <c r="AES49" s="1234"/>
      <c r="AET49" s="1662" t="s">
        <v>1320</v>
      </c>
      <c r="AEU49" s="338">
        <f t="shared" si="7"/>
        <v>15</v>
      </c>
      <c r="AEV49" s="77">
        <f t="shared" si="8"/>
        <v>21</v>
      </c>
      <c r="AEW49" s="933">
        <f t="shared" si="9"/>
        <v>36</v>
      </c>
      <c r="AEX49" s="144">
        <f t="shared" si="10"/>
        <v>0.41666666666666669</v>
      </c>
      <c r="AEY49" s="338">
        <f t="shared" si="11"/>
        <v>6</v>
      </c>
      <c r="AEZ49" s="77">
        <f t="shared" si="12"/>
        <v>12</v>
      </c>
      <c r="AFA49" s="933">
        <f t="shared" si="13"/>
        <v>18</v>
      </c>
      <c r="AFB49" s="1311">
        <f t="shared" si="14"/>
        <v>0.33333333333333331</v>
      </c>
    </row>
    <row r="50" spans="1:835" s="1727" customFormat="1" x14ac:dyDescent="0.2">
      <c r="A50" s="281"/>
      <c r="B50" s="2327" t="s">
        <v>2399</v>
      </c>
      <c r="C50" s="2085">
        <f t="shared" ca="1" si="19"/>
        <v>16</v>
      </c>
      <c r="D50" s="2083">
        <v>40057</v>
      </c>
      <c r="E50" s="2003" t="s">
        <v>2419</v>
      </c>
      <c r="F50" s="2002" t="s">
        <v>416</v>
      </c>
      <c r="G50" s="2004"/>
      <c r="H50" s="1949">
        <f>COUNTIF($L50:$XFD50,"*○*")</f>
        <v>65</v>
      </c>
      <c r="I50" s="1705">
        <f>COUNTIF($L50:$XFD50,"*●*")</f>
        <v>75</v>
      </c>
      <c r="J50" s="1705">
        <f t="shared" si="20"/>
        <v>140</v>
      </c>
      <c r="K50" s="2005">
        <f t="shared" si="21"/>
        <v>0.4642857142857143</v>
      </c>
      <c r="L50" s="1948"/>
      <c r="M50" s="1948"/>
      <c r="N50" s="1948"/>
      <c r="O50" s="1948"/>
      <c r="P50" s="1948"/>
      <c r="Q50" s="1948"/>
      <c r="R50" s="1948"/>
      <c r="S50" s="1948"/>
      <c r="T50" s="1948"/>
      <c r="U50" s="1948"/>
      <c r="V50" s="1948"/>
      <c r="W50" s="1948"/>
      <c r="X50" s="1948"/>
      <c r="Y50" s="1948"/>
      <c r="Z50" s="1948"/>
      <c r="AA50" s="1948"/>
      <c r="AB50" s="1948"/>
      <c r="AC50" s="1948"/>
      <c r="AD50" s="1948"/>
      <c r="AE50" s="1948"/>
      <c r="AF50" s="1948"/>
      <c r="AG50" s="1948"/>
      <c r="AH50" s="1948"/>
      <c r="AI50" s="1948"/>
      <c r="AJ50" s="1948"/>
      <c r="AK50" s="1948"/>
      <c r="AL50" s="1948"/>
      <c r="AM50" s="1948"/>
      <c r="AN50" s="1948"/>
      <c r="AO50" s="1948"/>
      <c r="AP50" s="1948"/>
      <c r="AQ50" s="1948"/>
      <c r="AR50" s="1948"/>
      <c r="AS50" s="1948"/>
      <c r="AT50" s="1948"/>
      <c r="AU50" s="1948"/>
      <c r="AV50" s="1948"/>
      <c r="AW50" s="1948"/>
      <c r="AX50" s="1948"/>
      <c r="AY50" s="1948"/>
      <c r="AZ50" s="1948"/>
      <c r="BA50" s="1948"/>
      <c r="BB50" s="1948"/>
      <c r="BC50" s="1948"/>
      <c r="BD50" s="1948"/>
      <c r="BE50" s="1948"/>
      <c r="BF50" s="1948"/>
      <c r="BG50" s="1948"/>
      <c r="BH50" s="1948"/>
      <c r="BI50" s="1948"/>
      <c r="BJ50" s="1948"/>
      <c r="BK50" s="1948"/>
      <c r="BL50" s="1948"/>
      <c r="BM50" s="1948"/>
      <c r="BN50" s="1948"/>
      <c r="BO50" s="1948"/>
      <c r="BP50" s="1948"/>
      <c r="BQ50" s="1948"/>
      <c r="BR50" s="1948"/>
      <c r="BS50" s="1948"/>
      <c r="BT50" s="1948"/>
      <c r="BU50" s="1948"/>
      <c r="BV50" s="1948"/>
      <c r="BW50" s="1948"/>
      <c r="BX50" s="1948"/>
      <c r="BY50" s="1948"/>
      <c r="BZ50" s="1948"/>
      <c r="CA50" s="1948"/>
      <c r="CB50" s="1948"/>
      <c r="CC50" s="1948"/>
      <c r="CD50" s="1948"/>
      <c r="CE50" s="1948"/>
      <c r="CF50" s="1948"/>
      <c r="CG50" s="1948"/>
      <c r="CH50" s="1948"/>
      <c r="CI50" s="1948"/>
      <c r="CJ50" s="1948"/>
      <c r="CK50" s="1948"/>
      <c r="CL50" s="1948"/>
      <c r="CM50" s="1948"/>
      <c r="CN50" s="1948"/>
      <c r="CO50" s="1948"/>
      <c r="CP50" s="1948"/>
      <c r="CQ50" s="1948"/>
      <c r="CR50" s="1948"/>
      <c r="CS50" s="1948"/>
      <c r="CT50" s="1948"/>
      <c r="CU50" s="1948"/>
      <c r="CV50" s="1948"/>
      <c r="CW50" s="1948"/>
      <c r="CX50" s="1948"/>
      <c r="CY50" s="1948"/>
      <c r="CZ50" s="1948"/>
      <c r="DA50" s="1948"/>
      <c r="DB50" s="1948"/>
      <c r="DC50" s="1948"/>
      <c r="DD50" s="1948"/>
      <c r="DE50" s="1948"/>
      <c r="DF50" s="1948"/>
      <c r="DG50" s="1948"/>
      <c r="DH50" s="1948"/>
      <c r="DI50" s="1948"/>
      <c r="DJ50" s="1948"/>
      <c r="DK50" s="1948"/>
      <c r="DL50" s="1948"/>
      <c r="DM50" s="1948"/>
      <c r="DN50" s="1948"/>
      <c r="DO50" s="1948"/>
      <c r="DP50" s="1948"/>
      <c r="DQ50" s="1948"/>
      <c r="DR50" s="1948"/>
      <c r="DS50" s="1948"/>
      <c r="DT50" s="1948"/>
      <c r="DU50" s="1948"/>
      <c r="DV50" s="1948"/>
      <c r="DW50" s="1948"/>
      <c r="DX50" s="1948"/>
      <c r="DY50" s="1948"/>
      <c r="DZ50" s="1948"/>
      <c r="EA50" s="1948"/>
      <c r="EB50" s="1948"/>
      <c r="EC50" s="1948"/>
      <c r="ED50" s="1948"/>
      <c r="EE50" s="1948"/>
      <c r="EF50" s="1948"/>
      <c r="EG50" s="1948"/>
      <c r="EH50" s="1948"/>
      <c r="EI50" s="1948"/>
      <c r="EJ50" s="1948"/>
      <c r="EK50" s="1948"/>
      <c r="EL50" s="1948"/>
      <c r="EM50" s="1948"/>
      <c r="EN50" s="1948"/>
      <c r="EO50" s="1948"/>
      <c r="EP50" s="1948"/>
      <c r="EQ50" s="1948"/>
      <c r="ER50" s="1948"/>
      <c r="ES50" s="1948"/>
      <c r="ET50" s="1948"/>
      <c r="EU50" s="1948"/>
      <c r="EV50" s="1948"/>
      <c r="EW50" s="1948"/>
      <c r="EX50" s="1948"/>
      <c r="EY50" s="1998"/>
      <c r="EZ50" s="1998"/>
      <c r="FA50" s="1998"/>
      <c r="FB50" s="1998"/>
      <c r="FC50" s="1998"/>
      <c r="FD50" s="1998"/>
      <c r="FE50" s="1998"/>
      <c r="FF50" s="1998"/>
      <c r="FG50" s="1998"/>
      <c r="FH50" s="1998"/>
      <c r="FI50" s="1998"/>
      <c r="FJ50" s="1998"/>
      <c r="FK50" s="1998"/>
      <c r="FL50" s="1998"/>
      <c r="FM50" s="1998"/>
      <c r="FN50" s="1998"/>
      <c r="FO50" s="1998"/>
      <c r="FP50" s="1998"/>
      <c r="FQ50" s="1998"/>
      <c r="FR50" s="1998"/>
      <c r="FS50" s="1998"/>
      <c r="FT50" s="1998"/>
      <c r="FU50" s="1998"/>
      <c r="FV50" s="1998"/>
      <c r="FW50" s="1998"/>
      <c r="FX50" s="1998"/>
      <c r="FY50" s="1998"/>
      <c r="FZ50" s="1998"/>
      <c r="GA50" s="1998"/>
      <c r="GB50" s="1998"/>
      <c r="GC50" s="1998"/>
      <c r="GD50" s="1998"/>
      <c r="GE50" s="1998"/>
      <c r="GF50" s="1998"/>
      <c r="GG50" s="1998"/>
      <c r="GH50" s="1998"/>
      <c r="GI50" s="1998"/>
      <c r="GJ50" s="1998"/>
      <c r="GK50" s="1998"/>
      <c r="GL50" s="1998"/>
      <c r="GM50" s="1998"/>
      <c r="GN50" s="1998"/>
      <c r="GO50" s="1998"/>
      <c r="GP50" s="1998"/>
      <c r="GQ50" s="1998"/>
      <c r="GR50" s="1998"/>
      <c r="GS50" s="1998"/>
      <c r="GT50" s="1998"/>
      <c r="GU50" s="1998"/>
      <c r="GV50" s="1998"/>
      <c r="GW50" s="1998"/>
      <c r="GX50" s="1998"/>
      <c r="GY50" s="1998"/>
      <c r="GZ50" s="1998"/>
      <c r="HA50" s="1998"/>
      <c r="HB50" s="1998"/>
      <c r="HC50" s="1998"/>
      <c r="HD50" s="1998"/>
      <c r="HE50" s="1998"/>
      <c r="HF50" s="1998"/>
      <c r="HG50" s="1998"/>
      <c r="HH50" s="1998"/>
      <c r="HI50" s="1998"/>
      <c r="HJ50" s="1998"/>
      <c r="HK50" s="1998"/>
      <c r="HL50" s="1998"/>
      <c r="HM50" s="1998"/>
      <c r="HN50" s="1998"/>
      <c r="HO50" s="1998"/>
      <c r="HP50" s="1998"/>
      <c r="HQ50" s="1998"/>
      <c r="HR50" s="1998"/>
      <c r="HS50" s="1998"/>
      <c r="HT50" s="1998"/>
      <c r="HU50" s="1998"/>
      <c r="HV50" s="1998"/>
      <c r="HW50" s="2006"/>
      <c r="HX50" s="2006"/>
      <c r="HY50" s="2006"/>
      <c r="HZ50" s="1998"/>
      <c r="IA50" s="1998"/>
      <c r="IB50" s="1998"/>
      <c r="IC50" s="1998"/>
      <c r="ID50" s="1998"/>
      <c r="IE50" s="1998"/>
      <c r="IF50" s="1998"/>
      <c r="IG50" s="1998"/>
      <c r="IH50" s="1998"/>
      <c r="II50" s="1998"/>
      <c r="IJ50" s="1998"/>
      <c r="IK50" s="1998"/>
      <c r="IL50" s="1998"/>
      <c r="IM50" s="1998"/>
      <c r="IN50" s="1998"/>
      <c r="IO50" s="1998"/>
      <c r="IP50" s="1998"/>
      <c r="IQ50" s="1998"/>
      <c r="IR50" s="1998"/>
      <c r="IS50" s="1998"/>
      <c r="IT50" s="1998"/>
      <c r="IU50" s="1998"/>
      <c r="IV50" s="1998"/>
      <c r="IW50" s="1998"/>
      <c r="IX50" s="1998"/>
      <c r="IY50" s="1998"/>
      <c r="IZ50" s="1998"/>
      <c r="JA50" s="1998"/>
      <c r="JB50" s="1998"/>
      <c r="JC50" s="1998"/>
      <c r="JD50" s="1998"/>
      <c r="JE50" s="1998"/>
      <c r="JF50" s="1998"/>
      <c r="JG50" s="1998"/>
      <c r="JH50" s="1998"/>
      <c r="JI50" s="1998"/>
      <c r="JJ50" s="1998"/>
      <c r="JK50" s="1998"/>
      <c r="JL50" s="1998"/>
      <c r="JM50" s="1998"/>
      <c r="JN50" s="1998"/>
      <c r="JO50" s="1998"/>
      <c r="JP50" s="1998"/>
      <c r="JQ50" s="1998"/>
      <c r="JR50" s="1998"/>
      <c r="JS50" s="1998"/>
      <c r="JT50" s="1998"/>
      <c r="JU50" s="1998"/>
      <c r="JV50" s="1998"/>
      <c r="JW50" s="1998"/>
      <c r="JX50" s="1998"/>
      <c r="JY50" s="1998"/>
      <c r="JZ50" s="1998"/>
      <c r="KA50" s="1998"/>
      <c r="KB50" s="1998"/>
      <c r="KC50" s="1998"/>
      <c r="KD50" s="1998"/>
      <c r="KE50" s="1998"/>
      <c r="KF50" s="1998"/>
      <c r="KG50" s="1998"/>
      <c r="KH50" s="1998"/>
      <c r="KI50" s="1998"/>
      <c r="KJ50" s="1998"/>
      <c r="KK50" s="1998"/>
      <c r="KL50" s="1998"/>
      <c r="KM50" s="1998"/>
      <c r="KN50" s="1998"/>
      <c r="KO50" s="1998"/>
      <c r="KP50" s="1998"/>
      <c r="KQ50" s="1998"/>
      <c r="KR50" s="1998"/>
      <c r="KS50" s="1998"/>
      <c r="KT50" s="1998"/>
      <c r="KU50" s="1998"/>
      <c r="KV50" s="1998"/>
      <c r="KW50" s="1998"/>
      <c r="KX50" s="1998"/>
      <c r="KY50" s="1998"/>
      <c r="KZ50" s="1998"/>
      <c r="LA50" s="1998"/>
      <c r="LB50" s="1998"/>
      <c r="LC50" s="1998"/>
      <c r="LD50" s="1998"/>
      <c r="LE50" s="1998"/>
      <c r="LF50" s="1998"/>
      <c r="LG50" s="1998"/>
      <c r="LH50" s="1998"/>
      <c r="LI50" s="1998"/>
      <c r="LJ50" s="1998"/>
      <c r="LK50" s="1998"/>
      <c r="LL50" s="1998"/>
      <c r="LM50" s="1998"/>
      <c r="LN50" s="1998"/>
      <c r="LO50" s="1998"/>
      <c r="LP50" s="1998"/>
      <c r="LQ50" s="1998"/>
      <c r="LR50" s="1998"/>
      <c r="LS50" s="1998"/>
      <c r="LT50" s="1998"/>
      <c r="LU50" s="1998"/>
      <c r="LV50" s="1998"/>
      <c r="LW50" s="1998"/>
      <c r="LX50" s="1998"/>
      <c r="LY50" s="1998"/>
      <c r="LZ50" s="1998"/>
      <c r="MA50" s="1998"/>
      <c r="MB50" s="2007"/>
      <c r="MC50" s="2007"/>
      <c r="MD50" s="1998"/>
      <c r="ME50" s="1998"/>
      <c r="MF50" s="1998"/>
      <c r="MG50" s="1998"/>
      <c r="MH50" s="1998"/>
      <c r="MI50" s="1998"/>
      <c r="MJ50" s="1949"/>
      <c r="MK50" s="1705"/>
      <c r="ML50" s="1705"/>
      <c r="MM50" s="1709"/>
      <c r="MN50" s="1949"/>
      <c r="MO50" s="1705"/>
      <c r="MP50" s="1705"/>
      <c r="MQ50" s="1709"/>
      <c r="MR50" s="1949"/>
      <c r="MS50" s="1705"/>
      <c r="MT50" s="1705"/>
      <c r="MU50" s="1709"/>
      <c r="MV50" s="1704"/>
      <c r="MW50" s="1705"/>
      <c r="MX50" s="1705"/>
      <c r="MY50" s="1706"/>
      <c r="MZ50" s="1704"/>
      <c r="NA50" s="1705"/>
      <c r="NB50" s="1705"/>
      <c r="NC50" s="1709"/>
      <c r="ND50" s="1704"/>
      <c r="NE50" s="1705"/>
      <c r="NF50" s="1705"/>
      <c r="NG50" s="1706"/>
      <c r="NH50" s="1704"/>
      <c r="NI50" s="1705"/>
      <c r="NJ50" s="1705"/>
      <c r="NK50" s="1706"/>
      <c r="NL50" s="1704"/>
      <c r="NM50" s="1705"/>
      <c r="NN50" s="1705"/>
      <c r="NO50" s="1706"/>
      <c r="NP50" s="1704"/>
      <c r="NQ50" s="1705"/>
      <c r="NR50" s="1705"/>
      <c r="NS50" s="1706"/>
      <c r="NT50" s="1704"/>
      <c r="NU50" s="1705"/>
      <c r="NV50" s="1705"/>
      <c r="NW50" s="1706"/>
      <c r="NX50" s="1704"/>
      <c r="NY50" s="1705"/>
      <c r="NZ50" s="1705"/>
      <c r="OA50" s="1709"/>
      <c r="OB50" s="1704"/>
      <c r="OC50" s="1705"/>
      <c r="OD50" s="1705"/>
      <c r="OE50" s="1706"/>
      <c r="OF50" s="1704"/>
      <c r="OG50" s="1705"/>
      <c r="OH50" s="1705"/>
      <c r="OI50" s="1706"/>
      <c r="OJ50" s="1704"/>
      <c r="OK50" s="1705"/>
      <c r="OL50" s="1705"/>
      <c r="OM50" s="1706"/>
      <c r="ON50" s="1704"/>
      <c r="OO50" s="1705"/>
      <c r="OP50" s="1705"/>
      <c r="OQ50" s="1706"/>
      <c r="OR50" s="1704"/>
      <c r="OS50" s="1705"/>
      <c r="OT50" s="1705"/>
      <c r="OU50" s="1706"/>
      <c r="OV50" s="1704"/>
      <c r="OW50" s="1705"/>
      <c r="OX50" s="1705"/>
      <c r="OY50" s="1706"/>
      <c r="OZ50" s="1704"/>
      <c r="PA50" s="1705"/>
      <c r="PB50" s="1705"/>
      <c r="PC50" s="1706"/>
      <c r="PD50" s="1704"/>
      <c r="PE50" s="1705"/>
      <c r="PF50" s="1705"/>
      <c r="PG50" s="1706"/>
      <c r="PH50" s="1704"/>
      <c r="PI50" s="1705"/>
      <c r="PJ50" s="1705"/>
      <c r="PK50" s="1706"/>
      <c r="PL50" s="1704"/>
      <c r="PM50" s="1705"/>
      <c r="PN50" s="1705"/>
      <c r="PO50" s="1705"/>
      <c r="PP50" s="1709"/>
      <c r="PQ50" s="1704"/>
      <c r="PR50" s="1705"/>
      <c r="PS50" s="1705"/>
      <c r="PT50" s="1706"/>
      <c r="PU50" s="1950"/>
      <c r="PV50" s="1951"/>
      <c r="PW50" s="1951"/>
      <c r="PX50" s="1706"/>
      <c r="PY50" s="1704"/>
      <c r="PZ50" s="1705"/>
      <c r="QA50" s="1705"/>
      <c r="QB50" s="1706"/>
      <c r="QC50" s="1704"/>
      <c r="QD50" s="1705"/>
      <c r="QE50" s="1705"/>
      <c r="QF50" s="1706"/>
      <c r="QG50" s="1704"/>
      <c r="QH50" s="1705"/>
      <c r="QI50" s="1705"/>
      <c r="QJ50" s="1706"/>
      <c r="QK50" s="1704"/>
      <c r="QL50" s="1705"/>
      <c r="QM50" s="1705"/>
      <c r="QN50" s="1706"/>
      <c r="QO50" s="1704"/>
      <c r="QP50" s="1705"/>
      <c r="QQ50" s="1705"/>
      <c r="QR50" s="1706"/>
      <c r="QS50" s="1704"/>
      <c r="QT50" s="1705"/>
      <c r="QU50" s="1705"/>
      <c r="QV50" s="1706"/>
      <c r="QW50" s="1704"/>
      <c r="QX50" s="1705"/>
      <c r="QY50" s="1705"/>
      <c r="QZ50" s="1706"/>
      <c r="RA50" s="1704"/>
      <c r="RB50" s="1705"/>
      <c r="RC50" s="1705"/>
      <c r="RD50" s="1706"/>
      <c r="RE50" s="1704"/>
      <c r="RF50" s="1705"/>
      <c r="RG50" s="1705"/>
      <c r="RH50" s="1706"/>
      <c r="RI50" s="1704"/>
      <c r="RJ50" s="1705"/>
      <c r="RK50" s="1705"/>
      <c r="RL50" s="1706"/>
      <c r="RM50" s="1704"/>
      <c r="RN50" s="1705"/>
      <c r="RO50" s="1705"/>
      <c r="RP50" s="1706"/>
      <c r="RQ50" s="1704"/>
      <c r="RR50" s="1705"/>
      <c r="RS50" s="1705"/>
      <c r="RT50" s="1706"/>
      <c r="RU50" s="1704"/>
      <c r="RV50" s="1705"/>
      <c r="RW50" s="1705"/>
      <c r="RX50" s="1706"/>
      <c r="RY50" s="1704"/>
      <c r="RZ50" s="1705"/>
      <c r="SA50" s="1705"/>
      <c r="SB50" s="1706"/>
      <c r="SC50" s="1704"/>
      <c r="SD50" s="1705"/>
      <c r="SE50" s="1705"/>
      <c r="SF50" s="1706"/>
      <c r="SG50" s="1704"/>
      <c r="SH50" s="1705"/>
      <c r="SI50" s="1705"/>
      <c r="SJ50" s="1706"/>
      <c r="SK50" s="1704"/>
      <c r="SL50" s="1705"/>
      <c r="SM50" s="1705"/>
      <c r="SN50" s="1706"/>
      <c r="SO50" s="1704"/>
      <c r="SP50" s="1705"/>
      <c r="SQ50" s="1705"/>
      <c r="SR50" s="1706"/>
      <c r="SS50" s="1704"/>
      <c r="ST50" s="1705"/>
      <c r="SU50" s="1705"/>
      <c r="SV50" s="1706"/>
      <c r="SW50" s="1704"/>
      <c r="SX50" s="1705"/>
      <c r="SY50" s="1705"/>
      <c r="SZ50" s="1709"/>
      <c r="TA50" s="1704"/>
      <c r="TB50" s="1705"/>
      <c r="TC50" s="1705"/>
      <c r="TD50" s="1706"/>
      <c r="TE50" s="1704"/>
      <c r="TF50" s="1705"/>
      <c r="TG50" s="1705"/>
      <c r="TH50" s="1706"/>
      <c r="TI50" s="1704"/>
      <c r="TJ50" s="1705"/>
      <c r="TK50" s="1705"/>
      <c r="TL50" s="1706"/>
      <c r="TM50" s="1952"/>
      <c r="TN50" s="1953"/>
      <c r="TO50" s="1953"/>
      <c r="TP50" s="1706"/>
      <c r="TQ50" s="1704"/>
      <c r="TR50" s="1705"/>
      <c r="TS50" s="1705"/>
      <c r="TT50" s="1706"/>
      <c r="TU50" s="1704"/>
      <c r="TV50" s="1705"/>
      <c r="TW50" s="1705"/>
      <c r="TX50" s="1706"/>
      <c r="TY50" s="1704"/>
      <c r="TZ50" s="1705"/>
      <c r="UA50" s="1705"/>
      <c r="UB50" s="1709"/>
      <c r="UC50" s="1805"/>
      <c r="UD50" s="1723"/>
      <c r="UE50" s="1723"/>
      <c r="UF50" s="1780"/>
      <c r="UG50" s="1805"/>
      <c r="UH50" s="1723"/>
      <c r="UI50" s="1723"/>
      <c r="UJ50" s="1780"/>
      <c r="UK50" s="1805"/>
      <c r="UL50" s="1723"/>
      <c r="UM50" s="1723"/>
      <c r="UN50" s="1780"/>
      <c r="UO50" s="1805"/>
      <c r="UP50" s="1723"/>
      <c r="UQ50" s="1723"/>
      <c r="UR50" s="1780"/>
      <c r="US50" s="1805"/>
      <c r="UT50" s="1723"/>
      <c r="UU50" s="1723"/>
      <c r="UV50" s="1780"/>
      <c r="UW50" s="1805"/>
      <c r="UX50" s="1723"/>
      <c r="UY50" s="1723"/>
      <c r="UZ50" s="1780"/>
      <c r="VA50" s="1805"/>
      <c r="VB50" s="1723"/>
      <c r="VC50" s="1723"/>
      <c r="VD50" s="1780"/>
      <c r="VE50" s="1805"/>
      <c r="VF50" s="1723"/>
      <c r="VG50" s="1723"/>
      <c r="VH50" s="1780"/>
      <c r="VI50" s="1805"/>
      <c r="VJ50" s="1723"/>
      <c r="VK50" s="1723"/>
      <c r="VL50" s="1780"/>
      <c r="VM50" s="1805"/>
      <c r="VN50" s="1723"/>
      <c r="VO50" s="1723"/>
      <c r="VP50" s="1780"/>
      <c r="VQ50" s="1805"/>
      <c r="VR50" s="1723"/>
      <c r="VS50" s="1723"/>
      <c r="VT50" s="1780"/>
      <c r="VU50" s="1805"/>
      <c r="VV50" s="1723"/>
      <c r="VW50" s="1723"/>
      <c r="VX50" s="1780"/>
      <c r="VY50" s="1805"/>
      <c r="VZ50" s="1780"/>
      <c r="WA50" s="1723"/>
      <c r="WB50" s="1780"/>
      <c r="WC50" s="1805"/>
      <c r="WD50" s="1723"/>
      <c r="WE50" s="1723"/>
      <c r="WF50" s="1780"/>
      <c r="WG50" s="1805"/>
      <c r="WH50" s="1723"/>
      <c r="WI50" s="1723"/>
      <c r="WJ50" s="1780"/>
      <c r="WK50" s="1805"/>
      <c r="WL50" s="1723"/>
      <c r="WM50" s="1723"/>
      <c r="WN50" s="1780"/>
      <c r="WO50" s="1805"/>
      <c r="WP50" s="1723"/>
      <c r="WQ50" s="1723"/>
      <c r="WR50" s="1780"/>
      <c r="WS50" s="1805"/>
      <c r="WT50" s="1723"/>
      <c r="WU50" s="1723"/>
      <c r="WV50" s="1780"/>
      <c r="WW50" s="1805"/>
      <c r="WX50" s="1723"/>
      <c r="WY50" s="1723"/>
      <c r="WZ50" s="1780"/>
      <c r="XA50" s="1805"/>
      <c r="XB50" s="1723"/>
      <c r="XC50" s="1723"/>
      <c r="XD50" s="1780"/>
      <c r="XE50" s="1805"/>
      <c r="XF50" s="1723"/>
      <c r="XG50" s="1723"/>
      <c r="XH50" s="1780"/>
      <c r="XI50" s="1805"/>
      <c r="XJ50" s="1723"/>
      <c r="XK50" s="1723"/>
      <c r="XL50" s="1780"/>
      <c r="XM50" s="1805" t="s">
        <v>1962</v>
      </c>
      <c r="XN50" s="1723" t="s">
        <v>1958</v>
      </c>
      <c r="XO50" s="1723" t="s">
        <v>2359</v>
      </c>
      <c r="XP50" s="1780" t="s">
        <v>897</v>
      </c>
      <c r="XQ50" s="1805" t="s">
        <v>2047</v>
      </c>
      <c r="XR50" s="1723" t="s">
        <v>2351</v>
      </c>
      <c r="XS50" s="1723" t="s">
        <v>1980</v>
      </c>
      <c r="XT50" s="1780" t="s">
        <v>897</v>
      </c>
      <c r="XU50" s="1805" t="s">
        <v>2280</v>
      </c>
      <c r="XV50" s="1723" t="s">
        <v>1999</v>
      </c>
      <c r="XW50" s="1723" t="s">
        <v>1961</v>
      </c>
      <c r="XX50" s="1780" t="s">
        <v>897</v>
      </c>
      <c r="XY50" s="1805" t="s">
        <v>1951</v>
      </c>
      <c r="XZ50" s="1723" t="s">
        <v>1938</v>
      </c>
      <c r="YA50" s="1723" t="s">
        <v>1998</v>
      </c>
      <c r="YB50" s="1780" t="s">
        <v>897</v>
      </c>
      <c r="YC50" s="1805" t="s">
        <v>2048</v>
      </c>
      <c r="YD50" s="1723" t="s">
        <v>1934</v>
      </c>
      <c r="YE50" s="1723" t="s">
        <v>2008</v>
      </c>
      <c r="YF50" s="1780" t="s">
        <v>897</v>
      </c>
      <c r="YG50" s="1805" t="s">
        <v>2291</v>
      </c>
      <c r="YH50" s="1723" t="s">
        <v>2355</v>
      </c>
      <c r="YI50" s="1723" t="s">
        <v>2415</v>
      </c>
      <c r="YJ50" s="1780" t="s">
        <v>897</v>
      </c>
      <c r="YK50" s="1805" t="s">
        <v>2323</v>
      </c>
      <c r="YL50" s="1723" t="s">
        <v>2417</v>
      </c>
      <c r="YM50" s="1723" t="s">
        <v>2357</v>
      </c>
      <c r="YN50" s="1806" t="s">
        <v>897</v>
      </c>
      <c r="YO50" s="1805" t="s">
        <v>2358</v>
      </c>
      <c r="YP50" s="1723" t="s">
        <v>2416</v>
      </c>
      <c r="YQ50" s="1723" t="s">
        <v>2414</v>
      </c>
      <c r="YR50" s="1780" t="s">
        <v>897</v>
      </c>
      <c r="YS50" s="1805" t="s">
        <v>2011</v>
      </c>
      <c r="YT50" s="1723" t="s">
        <v>2352</v>
      </c>
      <c r="YU50" s="1723" t="s">
        <v>1951</v>
      </c>
      <c r="YV50" s="1780" t="s">
        <v>897</v>
      </c>
      <c r="YW50" s="1805" t="s">
        <v>2112</v>
      </c>
      <c r="YX50" s="1723" t="s">
        <v>2362</v>
      </c>
      <c r="YY50" s="1723" t="s">
        <v>2412</v>
      </c>
      <c r="YZ50" s="1780" t="s">
        <v>897</v>
      </c>
      <c r="ZA50" s="1805" t="s">
        <v>1925</v>
      </c>
      <c r="ZB50" s="1723" t="s">
        <v>2049</v>
      </c>
      <c r="ZC50" s="1723" t="s">
        <v>1998</v>
      </c>
      <c r="ZD50" s="1780" t="s">
        <v>1962</v>
      </c>
      <c r="ZE50" s="1805" t="s">
        <v>2366</v>
      </c>
      <c r="ZF50" s="1723" t="s">
        <v>1952</v>
      </c>
      <c r="ZG50" s="1723" t="s">
        <v>2364</v>
      </c>
      <c r="ZH50" s="1780" t="s">
        <v>897</v>
      </c>
      <c r="ZI50" s="1805" t="s">
        <v>2357</v>
      </c>
      <c r="ZJ50" s="1723" t="s">
        <v>2360</v>
      </c>
      <c r="ZK50" s="1723" t="s">
        <v>2601</v>
      </c>
      <c r="ZL50" s="1806" t="s">
        <v>897</v>
      </c>
      <c r="ZM50" s="1805" t="s">
        <v>1936</v>
      </c>
      <c r="ZN50" s="1723" t="s">
        <v>2280</v>
      </c>
      <c r="ZO50" s="1723" t="s">
        <v>2011</v>
      </c>
      <c r="ZP50" s="1780" t="s">
        <v>897</v>
      </c>
      <c r="ZQ50" s="1805" t="s">
        <v>2005</v>
      </c>
      <c r="ZR50" s="1723" t="s">
        <v>2619</v>
      </c>
      <c r="ZS50" s="1723" t="s">
        <v>2352</v>
      </c>
      <c r="ZT50" s="1780" t="s">
        <v>897</v>
      </c>
      <c r="ZU50" s="1805" t="s">
        <v>2416</v>
      </c>
      <c r="ZV50" s="1723" t="s">
        <v>2046</v>
      </c>
      <c r="ZW50" s="1723" t="s">
        <v>2354</v>
      </c>
      <c r="ZX50" s="1780" t="s">
        <v>897</v>
      </c>
      <c r="ZY50" s="1805" t="s">
        <v>2047</v>
      </c>
      <c r="ZZ50" s="1723" t="s">
        <v>1938</v>
      </c>
      <c r="AAA50" s="1723" t="s">
        <v>2049</v>
      </c>
      <c r="AAB50" s="1780" t="s">
        <v>897</v>
      </c>
      <c r="AAC50" s="1805" t="s">
        <v>2362</v>
      </c>
      <c r="AAD50" s="1723" t="s">
        <v>2415</v>
      </c>
      <c r="AAE50" s="1723" t="s">
        <v>2113</v>
      </c>
      <c r="AAF50" s="1780" t="s">
        <v>897</v>
      </c>
      <c r="AAG50" s="1805" t="s">
        <v>2601</v>
      </c>
      <c r="AAH50" s="1723" t="s">
        <v>1947</v>
      </c>
      <c r="AAI50" s="1723" t="s">
        <v>2279</v>
      </c>
      <c r="AAJ50" s="1780" t="s">
        <v>897</v>
      </c>
      <c r="AAK50" s="1805" t="s">
        <v>1954</v>
      </c>
      <c r="AAL50" s="1723" t="s">
        <v>2363</v>
      </c>
      <c r="AAM50" s="1723" t="s">
        <v>2359</v>
      </c>
      <c r="AAN50" s="1806" t="s">
        <v>897</v>
      </c>
      <c r="AAO50" s="1805" t="s">
        <v>1999</v>
      </c>
      <c r="AAP50" s="1723" t="s">
        <v>2360</v>
      </c>
      <c r="AAQ50" s="1723" t="s">
        <v>2416</v>
      </c>
      <c r="AAR50" s="1780" t="s">
        <v>897</v>
      </c>
      <c r="AAS50" s="1805" t="s">
        <v>2367</v>
      </c>
      <c r="AAT50" s="1723" t="s">
        <v>2414</v>
      </c>
      <c r="AAU50" s="1723" t="s">
        <v>2005</v>
      </c>
      <c r="AAV50" s="1806" t="s">
        <v>897</v>
      </c>
      <c r="AAW50" s="2214" t="s">
        <v>2732</v>
      </c>
      <c r="AAX50" s="2215" t="s">
        <v>1899</v>
      </c>
      <c r="AAY50" s="2215" t="s">
        <v>2733</v>
      </c>
      <c r="AAZ50" s="1780" t="s">
        <v>2619</v>
      </c>
      <c r="ABA50" s="1805" t="s">
        <v>1936</v>
      </c>
      <c r="ABB50" s="1723" t="s">
        <v>1925</v>
      </c>
      <c r="ABC50" s="1723" t="s">
        <v>2362</v>
      </c>
      <c r="ABD50" s="1780" t="s">
        <v>897</v>
      </c>
      <c r="ABE50" s="1805" t="s">
        <v>2832</v>
      </c>
      <c r="ABF50" s="1723" t="s">
        <v>2728</v>
      </c>
      <c r="ABG50" s="1723" t="s">
        <v>2008</v>
      </c>
      <c r="ABH50" s="1780" t="s">
        <v>897</v>
      </c>
      <c r="ABI50" s="1805" t="s">
        <v>1947</v>
      </c>
      <c r="ABJ50" s="1723" t="s">
        <v>2828</v>
      </c>
      <c r="ABK50" s="1723" t="s">
        <v>2831</v>
      </c>
      <c r="ABL50" s="1780" t="s">
        <v>897</v>
      </c>
      <c r="ABM50" s="1805" t="s">
        <v>2727</v>
      </c>
      <c r="ABN50" s="1723" t="s">
        <v>2359</v>
      </c>
      <c r="ABO50" s="1723" t="s">
        <v>1958</v>
      </c>
      <c r="ABP50" s="1780" t="s">
        <v>897</v>
      </c>
      <c r="ABQ50" s="1805" t="s">
        <v>2280</v>
      </c>
      <c r="ABR50" s="1723" t="s">
        <v>2112</v>
      </c>
      <c r="ABS50" s="1723" t="s">
        <v>2416</v>
      </c>
      <c r="ABT50" s="1780" t="s">
        <v>897</v>
      </c>
      <c r="ABU50" s="1587" t="s">
        <v>2829</v>
      </c>
      <c r="ABV50" s="1020" t="s">
        <v>2010</v>
      </c>
      <c r="ABW50" s="1020" t="s">
        <v>2005</v>
      </c>
      <c r="ABX50" s="1034" t="s">
        <v>897</v>
      </c>
      <c r="ABY50" s="1587" t="s">
        <v>2414</v>
      </c>
      <c r="ABZ50" s="1020" t="s">
        <v>2732</v>
      </c>
      <c r="ACA50" s="1020" t="s">
        <v>1972</v>
      </c>
      <c r="ACB50" s="1034" t="s">
        <v>897</v>
      </c>
      <c r="ACC50" s="1587" t="s">
        <v>2008</v>
      </c>
      <c r="ACD50" s="1020" t="s">
        <v>2002</v>
      </c>
      <c r="ACE50" s="1020" t="s">
        <v>2733</v>
      </c>
      <c r="ACF50" s="1034" t="s">
        <v>897</v>
      </c>
      <c r="ACG50" s="1587" t="s">
        <v>2619</v>
      </c>
      <c r="ACH50" s="1020" t="s">
        <v>2832</v>
      </c>
      <c r="ACI50" s="1034" t="s">
        <v>2835</v>
      </c>
      <c r="ACJ50" s="1780" t="s">
        <v>1980</v>
      </c>
      <c r="ACK50" s="1587" t="s">
        <v>2831</v>
      </c>
      <c r="ACL50" s="1020" t="s">
        <v>2724</v>
      </c>
      <c r="ACM50" s="1020" t="s">
        <v>2352</v>
      </c>
      <c r="ACN50" s="1034" t="s">
        <v>897</v>
      </c>
      <c r="ACO50" s="1587" t="s">
        <v>2356</v>
      </c>
      <c r="ACP50" s="1020" t="s">
        <v>2829</v>
      </c>
      <c r="ACQ50" s="1020" t="s">
        <v>2828</v>
      </c>
      <c r="ACR50" s="1034" t="s">
        <v>897</v>
      </c>
      <c r="ACS50" s="1587" t="s">
        <v>1947</v>
      </c>
      <c r="ACT50" s="1020" t="s">
        <v>2601</v>
      </c>
      <c r="ACU50" s="1020" t="s">
        <v>1925</v>
      </c>
      <c r="ACV50" s="1034" t="s">
        <v>897</v>
      </c>
      <c r="ACW50" s="1587" t="s">
        <v>2005</v>
      </c>
      <c r="ACX50" s="1020" t="s">
        <v>1972</v>
      </c>
      <c r="ACY50" s="1020" t="s">
        <v>2732</v>
      </c>
      <c r="ACZ50" s="1034" t="s">
        <v>2834</v>
      </c>
      <c r="ADA50" s="1805" t="s">
        <v>897</v>
      </c>
      <c r="ADB50" s="1723" t="s">
        <v>897</v>
      </c>
      <c r="ADC50" s="1723" t="s">
        <v>897</v>
      </c>
      <c r="ADD50" s="1780" t="s">
        <v>897</v>
      </c>
      <c r="ADE50" s="1805" t="s">
        <v>2112</v>
      </c>
      <c r="ADF50" s="1723" t="s">
        <v>1943</v>
      </c>
      <c r="ADG50" s="1723" t="s">
        <v>2728</v>
      </c>
      <c r="ADH50" s="1780" t="s">
        <v>897</v>
      </c>
      <c r="ADI50" s="1805" t="s">
        <v>3073</v>
      </c>
      <c r="ADJ50" s="1723" t="s">
        <v>3074</v>
      </c>
      <c r="ADK50" s="1723" t="s">
        <v>1825</v>
      </c>
      <c r="ADL50" s="1780" t="s">
        <v>897</v>
      </c>
      <c r="ADM50" s="1805" t="s">
        <v>2361</v>
      </c>
      <c r="ADN50" s="1723" t="s">
        <v>2002</v>
      </c>
      <c r="ADO50" s="1723" t="s">
        <v>2359</v>
      </c>
      <c r="ADP50" s="1780" t="s">
        <v>897</v>
      </c>
      <c r="ADQ50" s="1805" t="s">
        <v>2355</v>
      </c>
      <c r="ADR50" s="1723" t="s">
        <v>2049</v>
      </c>
      <c r="ADS50" s="1723" t="s">
        <v>1947</v>
      </c>
      <c r="ADT50" s="1780" t="s">
        <v>897</v>
      </c>
      <c r="ADU50" s="1805" t="s">
        <v>3103</v>
      </c>
      <c r="ADV50" s="1723" t="s">
        <v>2620</v>
      </c>
      <c r="ADW50" s="1723" t="s">
        <v>2729</v>
      </c>
      <c r="ADX50" s="1780" t="s">
        <v>897</v>
      </c>
      <c r="ADY50" s="2548" t="s">
        <v>1925</v>
      </c>
      <c r="ADZ50" s="1283" t="s">
        <v>2725</v>
      </c>
      <c r="AEA50" s="1283" t="s">
        <v>3035</v>
      </c>
      <c r="AEB50" s="2587" t="s">
        <v>897</v>
      </c>
      <c r="AEC50" s="2548" t="s">
        <v>2367</v>
      </c>
      <c r="AED50" s="1283" t="s">
        <v>1899</v>
      </c>
      <c r="AEE50" s="1283" t="s">
        <v>2006</v>
      </c>
      <c r="AEF50" s="2547" t="s">
        <v>897</v>
      </c>
      <c r="AEG50" s="1805" t="s">
        <v>2280</v>
      </c>
      <c r="AEH50" s="1723" t="s">
        <v>2010</v>
      </c>
      <c r="AEI50" s="1723" t="s">
        <v>2361</v>
      </c>
      <c r="AEJ50" s="1780" t="s">
        <v>897</v>
      </c>
      <c r="AEK50" s="1805" t="s">
        <v>1951</v>
      </c>
      <c r="AEL50" s="1723" t="s">
        <v>3009</v>
      </c>
      <c r="AEM50" s="1723" t="s">
        <v>2728</v>
      </c>
      <c r="AEN50" s="1780" t="s">
        <v>897</v>
      </c>
      <c r="AEO50" s="1805" t="s">
        <v>2736</v>
      </c>
      <c r="AEP50" s="1723" t="s">
        <v>3209</v>
      </c>
      <c r="AEQ50" s="1723" t="s">
        <v>2112</v>
      </c>
      <c r="AER50" s="1806" t="s">
        <v>897</v>
      </c>
      <c r="AES50" s="1234"/>
      <c r="AET50" s="2002" t="s">
        <v>2399</v>
      </c>
      <c r="AEU50" s="1704">
        <f t="shared" si="7"/>
        <v>11</v>
      </c>
      <c r="AEV50" s="1705">
        <f t="shared" si="8"/>
        <v>22</v>
      </c>
      <c r="AEW50" s="1709">
        <f t="shared" si="9"/>
        <v>33</v>
      </c>
      <c r="AEX50" s="2330">
        <f t="shared" si="10"/>
        <v>0.33333333333333331</v>
      </c>
      <c r="AEY50" s="2329">
        <f t="shared" si="11"/>
        <v>5</v>
      </c>
      <c r="AEZ50" s="1705">
        <f t="shared" si="12"/>
        <v>13</v>
      </c>
      <c r="AFA50" s="1706">
        <f t="shared" si="13"/>
        <v>18</v>
      </c>
      <c r="AFB50" s="2009">
        <f t="shared" si="14"/>
        <v>0.27777777777777779</v>
      </c>
    </row>
    <row r="51" spans="1:835" s="1727" customFormat="1" x14ac:dyDescent="0.2">
      <c r="A51" s="281"/>
      <c r="B51" s="2327" t="s">
        <v>2617</v>
      </c>
      <c r="C51" s="2085">
        <f t="shared" ca="1" si="19"/>
        <v>15</v>
      </c>
      <c r="D51" s="2083">
        <v>40422</v>
      </c>
      <c r="E51" s="2003" t="s">
        <v>2605</v>
      </c>
      <c r="F51" s="2010" t="s">
        <v>383</v>
      </c>
      <c r="G51" s="2004"/>
      <c r="H51" s="1949">
        <f>COUNTIF($L51:$XFD51,"*○*")</f>
        <v>52</v>
      </c>
      <c r="I51" s="1705">
        <f>COUNTIF($L51:$XFD51,"*●*")</f>
        <v>42</v>
      </c>
      <c r="J51" s="1705">
        <f t="shared" ref="J51:J56" si="22">SUM(H51:I51)</f>
        <v>94</v>
      </c>
      <c r="K51" s="2005">
        <f t="shared" ref="K51:K56" si="23">IFERROR(H51/J51,"")</f>
        <v>0.55319148936170215</v>
      </c>
      <c r="L51" s="1948"/>
      <c r="M51" s="1948"/>
      <c r="N51" s="1948"/>
      <c r="O51" s="1948"/>
      <c r="P51" s="1948"/>
      <c r="Q51" s="1948"/>
      <c r="R51" s="1948"/>
      <c r="S51" s="1948"/>
      <c r="T51" s="1948"/>
      <c r="U51" s="1948"/>
      <c r="V51" s="1948"/>
      <c r="W51" s="1948"/>
      <c r="X51" s="1948"/>
      <c r="Y51" s="1948"/>
      <c r="Z51" s="1948"/>
      <c r="AA51" s="1948"/>
      <c r="AB51" s="1948"/>
      <c r="AC51" s="1948"/>
      <c r="AD51" s="1948"/>
      <c r="AE51" s="1948"/>
      <c r="AF51" s="1948"/>
      <c r="AG51" s="1948"/>
      <c r="AH51" s="1948"/>
      <c r="AI51" s="1948"/>
      <c r="AJ51" s="1948"/>
      <c r="AK51" s="1948"/>
      <c r="AL51" s="1948"/>
      <c r="AM51" s="1948"/>
      <c r="AN51" s="1948"/>
      <c r="AO51" s="1948"/>
      <c r="AP51" s="1948"/>
      <c r="AQ51" s="1948"/>
      <c r="AR51" s="1948"/>
      <c r="AS51" s="1948"/>
      <c r="AT51" s="1948"/>
      <c r="AU51" s="1948"/>
      <c r="AV51" s="1948"/>
      <c r="AW51" s="1948"/>
      <c r="AX51" s="1948"/>
      <c r="AY51" s="1948"/>
      <c r="AZ51" s="1948"/>
      <c r="BA51" s="1948"/>
      <c r="BB51" s="1948"/>
      <c r="BC51" s="1948"/>
      <c r="BD51" s="1948"/>
      <c r="BE51" s="1948"/>
      <c r="BF51" s="1948"/>
      <c r="BG51" s="1948"/>
      <c r="BH51" s="1948"/>
      <c r="BI51" s="1948"/>
      <c r="BJ51" s="1948"/>
      <c r="BK51" s="1948"/>
      <c r="BL51" s="1948"/>
      <c r="BM51" s="1948"/>
      <c r="BN51" s="1948"/>
      <c r="BO51" s="1948"/>
      <c r="BP51" s="1948"/>
      <c r="BQ51" s="1948"/>
      <c r="BR51" s="1948"/>
      <c r="BS51" s="1948"/>
      <c r="BT51" s="1948"/>
      <c r="BU51" s="1948"/>
      <c r="BV51" s="1948"/>
      <c r="BW51" s="1948"/>
      <c r="BX51" s="1948"/>
      <c r="BY51" s="1948"/>
      <c r="BZ51" s="1948"/>
      <c r="CA51" s="1948"/>
      <c r="CB51" s="1948"/>
      <c r="CC51" s="1948"/>
      <c r="CD51" s="1948"/>
      <c r="CE51" s="1948"/>
      <c r="CF51" s="1948"/>
      <c r="CG51" s="1948"/>
      <c r="CH51" s="1948"/>
      <c r="CI51" s="1948"/>
      <c r="CJ51" s="1948"/>
      <c r="CK51" s="1948"/>
      <c r="CL51" s="1948"/>
      <c r="CM51" s="1948"/>
      <c r="CN51" s="1948"/>
      <c r="CO51" s="1948"/>
      <c r="CP51" s="1948"/>
      <c r="CQ51" s="1948"/>
      <c r="CR51" s="1948"/>
      <c r="CS51" s="1948"/>
      <c r="CT51" s="1948"/>
      <c r="CU51" s="1948"/>
      <c r="CV51" s="1948"/>
      <c r="CW51" s="1948"/>
      <c r="CX51" s="1948"/>
      <c r="CY51" s="1948"/>
      <c r="CZ51" s="1948"/>
      <c r="DA51" s="1948"/>
      <c r="DB51" s="1948"/>
      <c r="DC51" s="1948"/>
      <c r="DD51" s="1948"/>
      <c r="DE51" s="1948"/>
      <c r="DF51" s="1948"/>
      <c r="DG51" s="1948"/>
      <c r="DH51" s="1948"/>
      <c r="DI51" s="1948"/>
      <c r="DJ51" s="1948"/>
      <c r="DK51" s="1948"/>
      <c r="DL51" s="1948"/>
      <c r="DM51" s="1948"/>
      <c r="DN51" s="1948"/>
      <c r="DO51" s="1948"/>
      <c r="DP51" s="1948"/>
      <c r="DQ51" s="1948"/>
      <c r="DR51" s="1948"/>
      <c r="DS51" s="1948"/>
      <c r="DT51" s="1948"/>
      <c r="DU51" s="1948"/>
      <c r="DV51" s="1948"/>
      <c r="DW51" s="1948"/>
      <c r="DX51" s="1948"/>
      <c r="DY51" s="1948"/>
      <c r="DZ51" s="1948"/>
      <c r="EA51" s="1948"/>
      <c r="EB51" s="1948"/>
      <c r="EC51" s="1948"/>
      <c r="ED51" s="1948"/>
      <c r="EE51" s="1948"/>
      <c r="EF51" s="1948"/>
      <c r="EG51" s="1948"/>
      <c r="EH51" s="1948"/>
      <c r="EI51" s="1948"/>
      <c r="EJ51" s="1948"/>
      <c r="EK51" s="1948"/>
      <c r="EL51" s="1948"/>
      <c r="EM51" s="1948"/>
      <c r="EN51" s="1948"/>
      <c r="EO51" s="1948"/>
      <c r="EP51" s="1948"/>
      <c r="EQ51" s="1948"/>
      <c r="ER51" s="1948"/>
      <c r="ES51" s="1948"/>
      <c r="ET51" s="1948"/>
      <c r="EU51" s="1948"/>
      <c r="EV51" s="1948"/>
      <c r="EW51" s="1948"/>
      <c r="EX51" s="1948"/>
      <c r="EY51" s="1998"/>
      <c r="EZ51" s="1998"/>
      <c r="FA51" s="1998"/>
      <c r="FB51" s="1998"/>
      <c r="FC51" s="1998"/>
      <c r="FD51" s="1998"/>
      <c r="FE51" s="1998"/>
      <c r="FF51" s="1998"/>
      <c r="FG51" s="1998"/>
      <c r="FH51" s="1998"/>
      <c r="FI51" s="1998"/>
      <c r="FJ51" s="1998"/>
      <c r="FK51" s="1998"/>
      <c r="FL51" s="1998"/>
      <c r="FM51" s="1998"/>
      <c r="FN51" s="1998"/>
      <c r="FO51" s="1998"/>
      <c r="FP51" s="1998"/>
      <c r="FQ51" s="1998"/>
      <c r="FR51" s="1998"/>
      <c r="FS51" s="1998"/>
      <c r="FT51" s="1998"/>
      <c r="FU51" s="1998"/>
      <c r="FV51" s="1998"/>
      <c r="FW51" s="1998"/>
      <c r="FX51" s="1998"/>
      <c r="FY51" s="1998"/>
      <c r="FZ51" s="1998"/>
      <c r="GA51" s="1998"/>
      <c r="GB51" s="1998"/>
      <c r="GC51" s="1998"/>
      <c r="GD51" s="1998"/>
      <c r="GE51" s="1998"/>
      <c r="GF51" s="1998"/>
      <c r="GG51" s="1998"/>
      <c r="GH51" s="1998"/>
      <c r="GI51" s="1998"/>
      <c r="GJ51" s="1998"/>
      <c r="GK51" s="1998"/>
      <c r="GL51" s="1998"/>
      <c r="GM51" s="1998"/>
      <c r="GN51" s="1998"/>
      <c r="GO51" s="1998"/>
      <c r="GP51" s="1998"/>
      <c r="GQ51" s="1998"/>
      <c r="GR51" s="1998"/>
      <c r="GS51" s="1998"/>
      <c r="GT51" s="1998"/>
      <c r="GU51" s="1998"/>
      <c r="GV51" s="1998"/>
      <c r="GW51" s="1998"/>
      <c r="GX51" s="1998"/>
      <c r="GY51" s="1998"/>
      <c r="GZ51" s="1998"/>
      <c r="HA51" s="1998"/>
      <c r="HB51" s="1998"/>
      <c r="HC51" s="1998"/>
      <c r="HD51" s="1998"/>
      <c r="HE51" s="1998"/>
      <c r="HF51" s="1998"/>
      <c r="HG51" s="1998"/>
      <c r="HH51" s="1998"/>
      <c r="HI51" s="1998"/>
      <c r="HJ51" s="1998"/>
      <c r="HK51" s="1998"/>
      <c r="HL51" s="1998"/>
      <c r="HM51" s="1998"/>
      <c r="HN51" s="1998"/>
      <c r="HO51" s="1998"/>
      <c r="HP51" s="1998"/>
      <c r="HQ51" s="1998"/>
      <c r="HR51" s="1998"/>
      <c r="HS51" s="1998"/>
      <c r="HT51" s="1998"/>
      <c r="HU51" s="1998"/>
      <c r="HV51" s="1998"/>
      <c r="HW51" s="2006"/>
      <c r="HX51" s="2006"/>
      <c r="HY51" s="2006"/>
      <c r="HZ51" s="1998"/>
      <c r="IA51" s="1998"/>
      <c r="IB51" s="1998"/>
      <c r="IC51" s="1998"/>
      <c r="ID51" s="1998"/>
      <c r="IE51" s="1998"/>
      <c r="IF51" s="1998"/>
      <c r="IG51" s="1998"/>
      <c r="IH51" s="1998"/>
      <c r="II51" s="1998"/>
      <c r="IJ51" s="1998"/>
      <c r="IK51" s="1998"/>
      <c r="IL51" s="1998"/>
      <c r="IM51" s="1998"/>
      <c r="IN51" s="1998"/>
      <c r="IO51" s="1998"/>
      <c r="IP51" s="1998"/>
      <c r="IQ51" s="1998"/>
      <c r="IR51" s="1998"/>
      <c r="IS51" s="1998"/>
      <c r="IT51" s="1998"/>
      <c r="IU51" s="1998"/>
      <c r="IV51" s="1998"/>
      <c r="IW51" s="1998"/>
      <c r="IX51" s="1998"/>
      <c r="IY51" s="1998"/>
      <c r="IZ51" s="1998"/>
      <c r="JA51" s="1998"/>
      <c r="JB51" s="1998"/>
      <c r="JC51" s="1998"/>
      <c r="JD51" s="1998"/>
      <c r="JE51" s="1998"/>
      <c r="JF51" s="1998"/>
      <c r="JG51" s="1998"/>
      <c r="JH51" s="1998"/>
      <c r="JI51" s="1998"/>
      <c r="JJ51" s="1998"/>
      <c r="JK51" s="1998"/>
      <c r="JL51" s="1998"/>
      <c r="JM51" s="1998"/>
      <c r="JN51" s="1998"/>
      <c r="JO51" s="1998"/>
      <c r="JP51" s="1998"/>
      <c r="JQ51" s="1998"/>
      <c r="JR51" s="1998"/>
      <c r="JS51" s="1998"/>
      <c r="JT51" s="1998"/>
      <c r="JU51" s="1998"/>
      <c r="JV51" s="1998"/>
      <c r="JW51" s="1998"/>
      <c r="JX51" s="1998"/>
      <c r="JY51" s="1998"/>
      <c r="JZ51" s="1998"/>
      <c r="KA51" s="1998"/>
      <c r="KB51" s="1998"/>
      <c r="KC51" s="1998"/>
      <c r="KD51" s="1998"/>
      <c r="KE51" s="1998"/>
      <c r="KF51" s="1998"/>
      <c r="KG51" s="1998"/>
      <c r="KH51" s="1998"/>
      <c r="KI51" s="1998"/>
      <c r="KJ51" s="1998"/>
      <c r="KK51" s="1998"/>
      <c r="KL51" s="1998"/>
      <c r="KM51" s="1998"/>
      <c r="KN51" s="1998"/>
      <c r="KO51" s="1998"/>
      <c r="KP51" s="1998"/>
      <c r="KQ51" s="1998"/>
      <c r="KR51" s="1998"/>
      <c r="KS51" s="1998"/>
      <c r="KT51" s="1998"/>
      <c r="KU51" s="1998"/>
      <c r="KV51" s="1998"/>
      <c r="KW51" s="1998"/>
      <c r="KX51" s="1998"/>
      <c r="KY51" s="1998"/>
      <c r="KZ51" s="1998"/>
      <c r="LA51" s="1998"/>
      <c r="LB51" s="1998"/>
      <c r="LC51" s="1998"/>
      <c r="LD51" s="1998"/>
      <c r="LE51" s="1998"/>
      <c r="LF51" s="1998"/>
      <c r="LG51" s="1998"/>
      <c r="LH51" s="1998"/>
      <c r="LI51" s="1998"/>
      <c r="LJ51" s="1998"/>
      <c r="LK51" s="1998"/>
      <c r="LL51" s="1998"/>
      <c r="LM51" s="1998"/>
      <c r="LN51" s="1998"/>
      <c r="LO51" s="1998"/>
      <c r="LP51" s="1998"/>
      <c r="LQ51" s="1998"/>
      <c r="LR51" s="1998"/>
      <c r="LS51" s="1998"/>
      <c r="LT51" s="1998"/>
      <c r="LU51" s="1998"/>
      <c r="LV51" s="1998"/>
      <c r="LW51" s="1998"/>
      <c r="LX51" s="1998"/>
      <c r="LY51" s="1998"/>
      <c r="LZ51" s="1998"/>
      <c r="MA51" s="1998"/>
      <c r="MB51" s="2007"/>
      <c r="MC51" s="2007"/>
      <c r="MD51" s="1998"/>
      <c r="ME51" s="1998"/>
      <c r="MF51" s="1998"/>
      <c r="MG51" s="1998"/>
      <c r="MH51" s="1998"/>
      <c r="MI51" s="1998"/>
      <c r="MJ51" s="1949"/>
      <c r="MK51" s="1705"/>
      <c r="ML51" s="1705"/>
      <c r="MM51" s="1709"/>
      <c r="MN51" s="1949"/>
      <c r="MO51" s="1705"/>
      <c r="MP51" s="1705"/>
      <c r="MQ51" s="1709"/>
      <c r="MR51" s="1949"/>
      <c r="MS51" s="1705"/>
      <c r="MT51" s="1705"/>
      <c r="MU51" s="1709"/>
      <c r="MV51" s="1704"/>
      <c r="MW51" s="1705"/>
      <c r="MX51" s="1705"/>
      <c r="MY51" s="1706"/>
      <c r="MZ51" s="1704"/>
      <c r="NA51" s="1705"/>
      <c r="NB51" s="1705"/>
      <c r="NC51" s="1709"/>
      <c r="ND51" s="1704"/>
      <c r="NE51" s="1705"/>
      <c r="NF51" s="1705"/>
      <c r="NG51" s="1706"/>
      <c r="NH51" s="1704"/>
      <c r="NI51" s="1705"/>
      <c r="NJ51" s="1705"/>
      <c r="NK51" s="1706"/>
      <c r="NL51" s="1704"/>
      <c r="NM51" s="1705"/>
      <c r="NN51" s="1705"/>
      <c r="NO51" s="1706"/>
      <c r="NP51" s="1704"/>
      <c r="NQ51" s="1705"/>
      <c r="NR51" s="1705"/>
      <c r="NS51" s="1706"/>
      <c r="NT51" s="1704"/>
      <c r="NU51" s="1705"/>
      <c r="NV51" s="1705"/>
      <c r="NW51" s="1706"/>
      <c r="NX51" s="1704"/>
      <c r="NY51" s="1705"/>
      <c r="NZ51" s="1705"/>
      <c r="OA51" s="1709"/>
      <c r="OB51" s="1704"/>
      <c r="OC51" s="1705"/>
      <c r="OD51" s="1705"/>
      <c r="OE51" s="1706"/>
      <c r="OF51" s="1704"/>
      <c r="OG51" s="1705"/>
      <c r="OH51" s="1705"/>
      <c r="OI51" s="1706"/>
      <c r="OJ51" s="1704"/>
      <c r="OK51" s="1705"/>
      <c r="OL51" s="1705"/>
      <c r="OM51" s="1706"/>
      <c r="ON51" s="1704"/>
      <c r="OO51" s="1705"/>
      <c r="OP51" s="1705"/>
      <c r="OQ51" s="1706"/>
      <c r="OR51" s="1704"/>
      <c r="OS51" s="1705"/>
      <c r="OT51" s="1705"/>
      <c r="OU51" s="1706"/>
      <c r="OV51" s="1704"/>
      <c r="OW51" s="1705"/>
      <c r="OX51" s="1705"/>
      <c r="OY51" s="1706"/>
      <c r="OZ51" s="1704"/>
      <c r="PA51" s="1705"/>
      <c r="PB51" s="1705"/>
      <c r="PC51" s="1706"/>
      <c r="PD51" s="1704"/>
      <c r="PE51" s="1705"/>
      <c r="PF51" s="1705"/>
      <c r="PG51" s="1706"/>
      <c r="PH51" s="1704"/>
      <c r="PI51" s="1705"/>
      <c r="PJ51" s="1705"/>
      <c r="PK51" s="1706"/>
      <c r="PL51" s="1704"/>
      <c r="PM51" s="1705"/>
      <c r="PN51" s="1705"/>
      <c r="PO51" s="1705"/>
      <c r="PP51" s="1709"/>
      <c r="PQ51" s="1704"/>
      <c r="PR51" s="1705"/>
      <c r="PS51" s="1705"/>
      <c r="PT51" s="1706"/>
      <c r="PU51" s="1950"/>
      <c r="PV51" s="1951"/>
      <c r="PW51" s="1951"/>
      <c r="PX51" s="1706"/>
      <c r="PY51" s="1704"/>
      <c r="PZ51" s="1705"/>
      <c r="QA51" s="1705"/>
      <c r="QB51" s="1706"/>
      <c r="QC51" s="1704"/>
      <c r="QD51" s="1705"/>
      <c r="QE51" s="1705"/>
      <c r="QF51" s="1706"/>
      <c r="QG51" s="1704"/>
      <c r="QH51" s="1705"/>
      <c r="QI51" s="1705"/>
      <c r="QJ51" s="1706"/>
      <c r="QK51" s="1704"/>
      <c r="QL51" s="1705"/>
      <c r="QM51" s="1705"/>
      <c r="QN51" s="1706"/>
      <c r="QO51" s="1704"/>
      <c r="QP51" s="1705"/>
      <c r="QQ51" s="1705"/>
      <c r="QR51" s="1706"/>
      <c r="QS51" s="1704"/>
      <c r="QT51" s="1705"/>
      <c r="QU51" s="1705"/>
      <c r="QV51" s="1706"/>
      <c r="QW51" s="1704"/>
      <c r="QX51" s="1705"/>
      <c r="QY51" s="1705"/>
      <c r="QZ51" s="1706"/>
      <c r="RA51" s="1704"/>
      <c r="RB51" s="1705"/>
      <c r="RC51" s="1705"/>
      <c r="RD51" s="1706"/>
      <c r="RE51" s="1704"/>
      <c r="RF51" s="1705"/>
      <c r="RG51" s="1705"/>
      <c r="RH51" s="1706"/>
      <c r="RI51" s="1704"/>
      <c r="RJ51" s="1705"/>
      <c r="RK51" s="1705"/>
      <c r="RL51" s="1706"/>
      <c r="RM51" s="1704"/>
      <c r="RN51" s="1705"/>
      <c r="RO51" s="1705"/>
      <c r="RP51" s="1706"/>
      <c r="RQ51" s="1704"/>
      <c r="RR51" s="1705"/>
      <c r="RS51" s="1705"/>
      <c r="RT51" s="1706"/>
      <c r="RU51" s="1704"/>
      <c r="RV51" s="1705"/>
      <c r="RW51" s="1705"/>
      <c r="RX51" s="1706"/>
      <c r="RY51" s="1704"/>
      <c r="RZ51" s="1705"/>
      <c r="SA51" s="1705"/>
      <c r="SB51" s="1706"/>
      <c r="SC51" s="1704"/>
      <c r="SD51" s="1705"/>
      <c r="SE51" s="1705"/>
      <c r="SF51" s="1706"/>
      <c r="SG51" s="1704"/>
      <c r="SH51" s="1705"/>
      <c r="SI51" s="1705"/>
      <c r="SJ51" s="1706"/>
      <c r="SK51" s="1704"/>
      <c r="SL51" s="1705"/>
      <c r="SM51" s="1705"/>
      <c r="SN51" s="1706"/>
      <c r="SO51" s="1704"/>
      <c r="SP51" s="1705"/>
      <c r="SQ51" s="1705"/>
      <c r="SR51" s="1706"/>
      <c r="SS51" s="1704"/>
      <c r="ST51" s="1705"/>
      <c r="SU51" s="1705"/>
      <c r="SV51" s="1706"/>
      <c r="SW51" s="1704"/>
      <c r="SX51" s="1705"/>
      <c r="SY51" s="1705"/>
      <c r="SZ51" s="1709"/>
      <c r="TA51" s="1704"/>
      <c r="TB51" s="1705"/>
      <c r="TC51" s="1705"/>
      <c r="TD51" s="1706"/>
      <c r="TE51" s="1704"/>
      <c r="TF51" s="1705"/>
      <c r="TG51" s="1705"/>
      <c r="TH51" s="1706"/>
      <c r="TI51" s="1704"/>
      <c r="TJ51" s="1705"/>
      <c r="TK51" s="1705"/>
      <c r="TL51" s="1706"/>
      <c r="TM51" s="1952"/>
      <c r="TN51" s="1953"/>
      <c r="TO51" s="1953"/>
      <c r="TP51" s="1706"/>
      <c r="TQ51" s="1704"/>
      <c r="TR51" s="1705"/>
      <c r="TS51" s="1705"/>
      <c r="TT51" s="1706"/>
      <c r="TU51" s="1704"/>
      <c r="TV51" s="1705"/>
      <c r="TW51" s="1705"/>
      <c r="TX51" s="1706"/>
      <c r="TY51" s="1704"/>
      <c r="TZ51" s="1705"/>
      <c r="UA51" s="1705"/>
      <c r="UB51" s="1709"/>
      <c r="UC51" s="1805"/>
      <c r="UD51" s="1723"/>
      <c r="UE51" s="1723"/>
      <c r="UF51" s="1780"/>
      <c r="UG51" s="1805"/>
      <c r="UH51" s="1723"/>
      <c r="UI51" s="1723"/>
      <c r="UJ51" s="1780"/>
      <c r="UK51" s="1805"/>
      <c r="UL51" s="1723"/>
      <c r="UM51" s="1723"/>
      <c r="UN51" s="1780"/>
      <c r="UO51" s="1805"/>
      <c r="UP51" s="1723"/>
      <c r="UQ51" s="1723"/>
      <c r="UR51" s="1780"/>
      <c r="US51" s="1805"/>
      <c r="UT51" s="1723"/>
      <c r="UU51" s="1723"/>
      <c r="UV51" s="1780"/>
      <c r="UW51" s="1805"/>
      <c r="UX51" s="1723"/>
      <c r="UY51" s="1723"/>
      <c r="UZ51" s="1780"/>
      <c r="VA51" s="1805"/>
      <c r="VB51" s="1723"/>
      <c r="VC51" s="1723"/>
      <c r="VD51" s="1780"/>
      <c r="VE51" s="1805"/>
      <c r="VF51" s="1723"/>
      <c r="VG51" s="1723"/>
      <c r="VH51" s="1780"/>
      <c r="VI51" s="1805"/>
      <c r="VJ51" s="1723"/>
      <c r="VK51" s="1723"/>
      <c r="VL51" s="1780"/>
      <c r="VM51" s="1805"/>
      <c r="VN51" s="1723"/>
      <c r="VO51" s="1723"/>
      <c r="VP51" s="1780"/>
      <c r="VQ51" s="1805"/>
      <c r="VR51" s="1723"/>
      <c r="VS51" s="1723"/>
      <c r="VT51" s="1780"/>
      <c r="VU51" s="1805"/>
      <c r="VV51" s="1723"/>
      <c r="VW51" s="1723"/>
      <c r="VX51" s="1780"/>
      <c r="VY51" s="1805"/>
      <c r="VZ51" s="1780"/>
      <c r="WA51" s="1723"/>
      <c r="WB51" s="1780"/>
      <c r="WC51" s="1805"/>
      <c r="WD51" s="1723"/>
      <c r="WE51" s="1723"/>
      <c r="WF51" s="1780"/>
      <c r="WG51" s="1805"/>
      <c r="WH51" s="1723"/>
      <c r="WI51" s="1723"/>
      <c r="WJ51" s="1780"/>
      <c r="WK51" s="1805"/>
      <c r="WL51" s="1723"/>
      <c r="WM51" s="1723"/>
      <c r="WN51" s="1780"/>
      <c r="WO51" s="1805"/>
      <c r="WP51" s="1723"/>
      <c r="WQ51" s="1723"/>
      <c r="WR51" s="1780"/>
      <c r="WS51" s="1805"/>
      <c r="WT51" s="1723"/>
      <c r="WU51" s="1723"/>
      <c r="WV51" s="1780"/>
      <c r="WW51" s="1805"/>
      <c r="WX51" s="1723"/>
      <c r="WY51" s="1723"/>
      <c r="WZ51" s="1780"/>
      <c r="XA51" s="1805"/>
      <c r="XB51" s="1723"/>
      <c r="XC51" s="1723"/>
      <c r="XD51" s="1780"/>
      <c r="XE51" s="1805"/>
      <c r="XF51" s="1723"/>
      <c r="XG51" s="1723"/>
      <c r="XH51" s="1780"/>
      <c r="XI51" s="1805"/>
      <c r="XJ51" s="1723"/>
      <c r="XK51" s="1723"/>
      <c r="XL51" s="1780"/>
      <c r="XM51" s="1805"/>
      <c r="XN51" s="1723"/>
      <c r="XO51" s="1723"/>
      <c r="XP51" s="1780"/>
      <c r="XQ51" s="1805"/>
      <c r="XR51" s="1015"/>
      <c r="XS51" s="1015"/>
      <c r="XT51" s="1612"/>
      <c r="XU51" s="1707"/>
      <c r="XV51" s="1015"/>
      <c r="XW51" s="1015"/>
      <c r="XX51" s="1612"/>
      <c r="XY51" s="1707"/>
      <c r="XZ51" s="1015"/>
      <c r="YA51" s="1015"/>
      <c r="YB51" s="1612"/>
      <c r="YC51" s="1707"/>
      <c r="YD51" s="1549"/>
      <c r="YE51" s="1549"/>
      <c r="YF51" s="1646"/>
      <c r="YG51" s="1591"/>
      <c r="YH51" s="1549"/>
      <c r="YI51" s="1549"/>
      <c r="YJ51" s="1646"/>
      <c r="YK51" s="1591"/>
      <c r="YL51" s="1549"/>
      <c r="YM51" s="1549"/>
      <c r="YN51" s="1590"/>
      <c r="YO51" s="1591"/>
      <c r="YP51" s="1549"/>
      <c r="YQ51" s="1549"/>
      <c r="YR51" s="1780"/>
      <c r="YS51" s="1805"/>
      <c r="YT51" s="1723"/>
      <c r="YU51" s="1723"/>
      <c r="YV51" s="1780"/>
      <c r="YW51" s="1805"/>
      <c r="YX51" s="1723"/>
      <c r="YY51" s="1723"/>
      <c r="YZ51" s="1780"/>
      <c r="ZA51" s="1805"/>
      <c r="ZB51" s="1723"/>
      <c r="ZC51" s="1723"/>
      <c r="ZD51" s="1780"/>
      <c r="ZE51" s="1805"/>
      <c r="ZF51" s="1723"/>
      <c r="ZG51" s="1723"/>
      <c r="ZH51" s="1780"/>
      <c r="ZI51" s="1805"/>
      <c r="ZJ51" s="1723"/>
      <c r="ZK51" s="1723"/>
      <c r="ZL51" s="1806"/>
      <c r="ZM51" s="1805"/>
      <c r="ZN51" s="1723"/>
      <c r="ZO51" s="1723"/>
      <c r="ZP51" s="1780"/>
      <c r="ZQ51" s="1805" t="s">
        <v>1936</v>
      </c>
      <c r="ZR51" s="1723" t="s">
        <v>2365</v>
      </c>
      <c r="ZS51" s="1723" t="s">
        <v>2364</v>
      </c>
      <c r="ZT51" s="1780" t="s">
        <v>897</v>
      </c>
      <c r="ZU51" s="1805" t="s">
        <v>1947</v>
      </c>
      <c r="ZV51" s="1723" t="s">
        <v>2361</v>
      </c>
      <c r="ZW51" s="1723" t="s">
        <v>2357</v>
      </c>
      <c r="ZX51" s="1780" t="s">
        <v>897</v>
      </c>
      <c r="ZY51" s="1805" t="s">
        <v>897</v>
      </c>
      <c r="ZZ51" s="1723" t="s">
        <v>897</v>
      </c>
      <c r="AAA51" s="1723" t="s">
        <v>897</v>
      </c>
      <c r="AAB51" s="1780" t="s">
        <v>897</v>
      </c>
      <c r="AAC51" s="1805" t="s">
        <v>2352</v>
      </c>
      <c r="AAD51" s="1723" t="s">
        <v>2362</v>
      </c>
      <c r="AAE51" s="1723" t="s">
        <v>2353</v>
      </c>
      <c r="AAF51" s="1780" t="s">
        <v>897</v>
      </c>
      <c r="AAG51" s="1805" t="s">
        <v>897</v>
      </c>
      <c r="AAH51" s="1723" t="s">
        <v>897</v>
      </c>
      <c r="AAI51" s="1723" t="s">
        <v>897</v>
      </c>
      <c r="AAJ51" s="1780" t="s">
        <v>897</v>
      </c>
      <c r="AAK51" s="1805" t="s">
        <v>2681</v>
      </c>
      <c r="AAL51" s="1723" t="s">
        <v>1998</v>
      </c>
      <c r="AAM51" s="1723" t="s">
        <v>2010</v>
      </c>
      <c r="AAN51" s="1806" t="s">
        <v>897</v>
      </c>
      <c r="AAO51" s="1805" t="s">
        <v>1938</v>
      </c>
      <c r="AAP51" s="1723" t="s">
        <v>2002</v>
      </c>
      <c r="AAQ51" s="1723" t="s">
        <v>2049</v>
      </c>
      <c r="AAR51" s="1780" t="s">
        <v>897</v>
      </c>
      <c r="AAS51" s="1805" t="s">
        <v>1925</v>
      </c>
      <c r="AAT51" s="1723" t="s">
        <v>2005</v>
      </c>
      <c r="AAU51" s="1723" t="s">
        <v>2601</v>
      </c>
      <c r="AAV51" s="1806" t="s">
        <v>897</v>
      </c>
      <c r="AAW51" s="2214" t="s">
        <v>2736</v>
      </c>
      <c r="AAX51" s="2215" t="s">
        <v>2730</v>
      </c>
      <c r="AAY51" s="1723" t="s">
        <v>2365</v>
      </c>
      <c r="AAZ51" s="1780" t="s">
        <v>897</v>
      </c>
      <c r="ABA51" s="1805" t="s">
        <v>2046</v>
      </c>
      <c r="ABB51" s="1723" t="s">
        <v>2367</v>
      </c>
      <c r="ABC51" s="1723" t="s">
        <v>2011</v>
      </c>
      <c r="ABD51" s="1780" t="s">
        <v>897</v>
      </c>
      <c r="ABE51" s="1805" t="s">
        <v>2735</v>
      </c>
      <c r="ABF51" s="1020" t="s">
        <v>2416</v>
      </c>
      <c r="ABG51" s="1020" t="s">
        <v>2414</v>
      </c>
      <c r="ABH51" s="1034" t="s">
        <v>897</v>
      </c>
      <c r="ABI51" s="1587" t="s">
        <v>1899</v>
      </c>
      <c r="ABJ51" s="1020" t="s">
        <v>1954</v>
      </c>
      <c r="ABK51" s="1020" t="s">
        <v>2727</v>
      </c>
      <c r="ABL51" s="1034" t="s">
        <v>897</v>
      </c>
      <c r="ABM51" s="1587" t="s">
        <v>2417</v>
      </c>
      <c r="ABN51" s="1020" t="s">
        <v>2828</v>
      </c>
      <c r="ABO51" s="1020" t="s">
        <v>2830</v>
      </c>
      <c r="ABP51" s="1034" t="s">
        <v>1936</v>
      </c>
      <c r="ABQ51" s="1587" t="s">
        <v>2352</v>
      </c>
      <c r="ABR51" s="1020" t="s">
        <v>2729</v>
      </c>
      <c r="ABS51" s="1020" t="s">
        <v>2829</v>
      </c>
      <c r="ABT51" s="1034" t="s">
        <v>2835</v>
      </c>
      <c r="ABU51" s="1805" t="s">
        <v>2363</v>
      </c>
      <c r="ABV51" s="1723" t="s">
        <v>2047</v>
      </c>
      <c r="ABW51" s="1723" t="s">
        <v>1925</v>
      </c>
      <c r="ABX51" s="1780"/>
      <c r="ABY51" s="1805" t="s">
        <v>2832</v>
      </c>
      <c r="ABZ51" s="1723" t="s">
        <v>2580</v>
      </c>
      <c r="ACA51" s="1723" t="s">
        <v>2736</v>
      </c>
      <c r="ACB51" s="1780" t="s">
        <v>897</v>
      </c>
      <c r="ACC51" s="1805" t="s">
        <v>2113</v>
      </c>
      <c r="ACD51" s="1723" t="s">
        <v>2046</v>
      </c>
      <c r="ACE51" s="1723" t="s">
        <v>1972</v>
      </c>
      <c r="ACF51" s="1780" t="s">
        <v>897</v>
      </c>
      <c r="ACG51" s="1805" t="s">
        <v>2365</v>
      </c>
      <c r="ACH51" s="1723" t="s">
        <v>2362</v>
      </c>
      <c r="ACI51" s="1723" t="s">
        <v>2355</v>
      </c>
      <c r="ACJ51" s="1780" t="s">
        <v>897</v>
      </c>
      <c r="ACK51" s="1805" t="s">
        <v>2011</v>
      </c>
      <c r="ACL51" s="1723" t="s">
        <v>1958</v>
      </c>
      <c r="ACM51" s="1723" t="s">
        <v>2829</v>
      </c>
      <c r="ACN51" s="1780" t="s">
        <v>897</v>
      </c>
      <c r="ACO51" s="1805" t="s">
        <v>1945</v>
      </c>
      <c r="ACP51" s="1723" t="s">
        <v>2728</v>
      </c>
      <c r="ACQ51" s="1723" t="s">
        <v>2364</v>
      </c>
      <c r="ACR51" s="1780" t="s">
        <v>897</v>
      </c>
      <c r="ACS51" s="1805" t="s">
        <v>2359</v>
      </c>
      <c r="ACT51" s="1723" t="s">
        <v>2356</v>
      </c>
      <c r="ACU51" s="1723" t="s">
        <v>2002</v>
      </c>
      <c r="ACV51" s="1780" t="s">
        <v>897</v>
      </c>
      <c r="ACW51" s="1805" t="s">
        <v>2727</v>
      </c>
      <c r="ACX51" s="1723" t="s">
        <v>2729</v>
      </c>
      <c r="ACY51" s="1723" t="s">
        <v>1896</v>
      </c>
      <c r="ACZ51" s="1780" t="s">
        <v>897</v>
      </c>
      <c r="ADA51" s="1587" t="s">
        <v>1925</v>
      </c>
      <c r="ADB51" s="1020" t="s">
        <v>2736</v>
      </c>
      <c r="ADC51" s="1020" t="s">
        <v>2367</v>
      </c>
      <c r="ADD51" s="1034" t="s">
        <v>897</v>
      </c>
      <c r="ADE51" s="1587" t="s">
        <v>2828</v>
      </c>
      <c r="ADF51" s="1020" t="s">
        <v>2832</v>
      </c>
      <c r="ADG51" s="1020" t="s">
        <v>2580</v>
      </c>
      <c r="ADH51" s="1034" t="s">
        <v>897</v>
      </c>
      <c r="ADI51" s="1587" t="s">
        <v>3077</v>
      </c>
      <c r="ADJ51" s="1020" t="s">
        <v>1827</v>
      </c>
      <c r="ADK51" s="1020" t="s">
        <v>3078</v>
      </c>
      <c r="ADL51" s="1034" t="s">
        <v>897</v>
      </c>
      <c r="ADM51" s="1587" t="s">
        <v>1945</v>
      </c>
      <c r="ADN51" s="1020" t="s">
        <v>1972</v>
      </c>
      <c r="ADO51" s="1020" t="s">
        <v>1936</v>
      </c>
      <c r="ADP51" s="1034" t="s">
        <v>2834</v>
      </c>
      <c r="ADQ51" s="1805" t="s">
        <v>2416</v>
      </c>
      <c r="ADR51" s="1723" t="s">
        <v>2418</v>
      </c>
      <c r="ADS51" s="1723" t="s">
        <v>2005</v>
      </c>
      <c r="ADT51" s="1780" t="s">
        <v>897</v>
      </c>
      <c r="ADU51" s="1805" t="s">
        <v>2831</v>
      </c>
      <c r="ADV51" s="1723" t="s">
        <v>2413</v>
      </c>
      <c r="ADW51" s="1723" t="s">
        <v>2010</v>
      </c>
      <c r="ADX51" s="1780" t="s">
        <v>897</v>
      </c>
      <c r="ADY51" s="2548" t="s">
        <v>3035</v>
      </c>
      <c r="ADZ51" s="1283" t="s">
        <v>3103</v>
      </c>
      <c r="AEA51" s="1283" t="s">
        <v>2359</v>
      </c>
      <c r="AEB51" s="2587" t="s">
        <v>897</v>
      </c>
      <c r="AEC51" s="2548" t="s">
        <v>2734</v>
      </c>
      <c r="AED51" s="1283" t="s">
        <v>2728</v>
      </c>
      <c r="AEE51" s="1283" t="s">
        <v>2828</v>
      </c>
      <c r="AEF51" s="2547" t="s">
        <v>897</v>
      </c>
      <c r="AEG51" s="1805" t="s">
        <v>2415</v>
      </c>
      <c r="AEH51" s="1723" t="s">
        <v>2280</v>
      </c>
      <c r="AEI51" s="1723" t="s">
        <v>2997</v>
      </c>
      <c r="AEJ51" s="1780" t="s">
        <v>897</v>
      </c>
      <c r="AEK51" s="1805" t="s">
        <v>2733</v>
      </c>
      <c r="AEL51" s="1723" t="s">
        <v>3207</v>
      </c>
      <c r="AEM51" s="1723" t="s">
        <v>1936</v>
      </c>
      <c r="AEN51" s="1780" t="s">
        <v>897</v>
      </c>
      <c r="AEO51" s="1805" t="s">
        <v>2724</v>
      </c>
      <c r="AEP51" s="1723" t="s">
        <v>1947</v>
      </c>
      <c r="AEQ51" s="2130" t="s">
        <v>3262</v>
      </c>
      <c r="AER51" s="1806" t="s">
        <v>897</v>
      </c>
      <c r="AES51" s="2574"/>
      <c r="AET51" s="2002" t="s">
        <v>2617</v>
      </c>
      <c r="AEU51" s="1704">
        <f t="shared" si="7"/>
        <v>22</v>
      </c>
      <c r="AEV51" s="1705">
        <f t="shared" si="8"/>
        <v>14</v>
      </c>
      <c r="AEW51" s="1709">
        <f t="shared" si="9"/>
        <v>36</v>
      </c>
      <c r="AEX51" s="2330">
        <f t="shared" si="10"/>
        <v>0.61111111111111116</v>
      </c>
      <c r="AEY51" s="2329">
        <f t="shared" si="11"/>
        <v>10</v>
      </c>
      <c r="AEZ51" s="1705">
        <f t="shared" si="12"/>
        <v>8</v>
      </c>
      <c r="AFA51" s="1706">
        <f t="shared" si="13"/>
        <v>18</v>
      </c>
      <c r="AFB51" s="2009">
        <f t="shared" si="14"/>
        <v>0.55555555555555558</v>
      </c>
    </row>
    <row r="52" spans="1:835" s="1727" customFormat="1" x14ac:dyDescent="0.2">
      <c r="A52" s="281"/>
      <c r="B52" s="2327" t="s">
        <v>2398</v>
      </c>
      <c r="C52" s="2085">
        <f t="shared" ca="1" si="19"/>
        <v>16</v>
      </c>
      <c r="D52" s="2083">
        <v>40057</v>
      </c>
      <c r="E52" s="2003" t="s">
        <v>2419</v>
      </c>
      <c r="F52" s="2002" t="s">
        <v>17</v>
      </c>
      <c r="G52" s="2004" t="s">
        <v>2521</v>
      </c>
      <c r="H52" s="1949">
        <f>COUNTIF($L52:$XFD52,"*○*")</f>
        <v>68</v>
      </c>
      <c r="I52" s="1705">
        <f>COUNTIF($L52:$XFD52,"*●*")</f>
        <v>74</v>
      </c>
      <c r="J52" s="1705">
        <f t="shared" si="22"/>
        <v>142</v>
      </c>
      <c r="K52" s="2005">
        <f t="shared" si="23"/>
        <v>0.47887323943661969</v>
      </c>
      <c r="L52" s="1948"/>
      <c r="M52" s="1948"/>
      <c r="N52" s="1948"/>
      <c r="O52" s="1948"/>
      <c r="P52" s="1948"/>
      <c r="Q52" s="1948"/>
      <c r="R52" s="1948"/>
      <c r="S52" s="1948"/>
      <c r="T52" s="1948"/>
      <c r="U52" s="1948"/>
      <c r="V52" s="1948"/>
      <c r="W52" s="1948"/>
      <c r="X52" s="1948"/>
      <c r="Y52" s="1948"/>
      <c r="Z52" s="1948"/>
      <c r="AA52" s="1948"/>
      <c r="AB52" s="1948"/>
      <c r="AC52" s="1948"/>
      <c r="AD52" s="1948"/>
      <c r="AE52" s="1948"/>
      <c r="AF52" s="1948"/>
      <c r="AG52" s="1948"/>
      <c r="AH52" s="1948"/>
      <c r="AI52" s="1948"/>
      <c r="AJ52" s="1948"/>
      <c r="AK52" s="1948"/>
      <c r="AL52" s="1948"/>
      <c r="AM52" s="1948"/>
      <c r="AN52" s="1948"/>
      <c r="AO52" s="1948"/>
      <c r="AP52" s="1948"/>
      <c r="AQ52" s="1948"/>
      <c r="AR52" s="1948"/>
      <c r="AS52" s="1948"/>
      <c r="AT52" s="1948"/>
      <c r="AU52" s="1948"/>
      <c r="AV52" s="1948"/>
      <c r="AW52" s="1948"/>
      <c r="AX52" s="1948"/>
      <c r="AY52" s="1948"/>
      <c r="AZ52" s="1948"/>
      <c r="BA52" s="1948"/>
      <c r="BB52" s="1948"/>
      <c r="BC52" s="1948"/>
      <c r="BD52" s="1948"/>
      <c r="BE52" s="1948"/>
      <c r="BF52" s="1948"/>
      <c r="BG52" s="1948"/>
      <c r="BH52" s="1948"/>
      <c r="BI52" s="1948"/>
      <c r="BJ52" s="1948"/>
      <c r="BK52" s="1948"/>
      <c r="BL52" s="1948"/>
      <c r="BM52" s="1948"/>
      <c r="BN52" s="1948"/>
      <c r="BO52" s="1948"/>
      <c r="BP52" s="1948"/>
      <c r="BQ52" s="1948"/>
      <c r="BR52" s="1948"/>
      <c r="BS52" s="1948"/>
      <c r="BT52" s="1948"/>
      <c r="BU52" s="1948"/>
      <c r="BV52" s="1948"/>
      <c r="BW52" s="1948"/>
      <c r="BX52" s="1948"/>
      <c r="BY52" s="1948"/>
      <c r="BZ52" s="1948"/>
      <c r="CA52" s="1948"/>
      <c r="CB52" s="1948"/>
      <c r="CC52" s="1948"/>
      <c r="CD52" s="1948"/>
      <c r="CE52" s="1948"/>
      <c r="CF52" s="1948"/>
      <c r="CG52" s="1948"/>
      <c r="CH52" s="1948"/>
      <c r="CI52" s="1948"/>
      <c r="CJ52" s="1948"/>
      <c r="CK52" s="1948"/>
      <c r="CL52" s="1948"/>
      <c r="CM52" s="1948"/>
      <c r="CN52" s="1948"/>
      <c r="CO52" s="1948"/>
      <c r="CP52" s="1948"/>
      <c r="CQ52" s="1948"/>
      <c r="CR52" s="1948"/>
      <c r="CS52" s="1948"/>
      <c r="CT52" s="1948"/>
      <c r="CU52" s="1948"/>
      <c r="CV52" s="1948"/>
      <c r="CW52" s="1948"/>
      <c r="CX52" s="1948"/>
      <c r="CY52" s="1948"/>
      <c r="CZ52" s="1948"/>
      <c r="DA52" s="1948"/>
      <c r="DB52" s="1948"/>
      <c r="DC52" s="1948"/>
      <c r="DD52" s="1948"/>
      <c r="DE52" s="1948"/>
      <c r="DF52" s="1948"/>
      <c r="DG52" s="1948"/>
      <c r="DH52" s="1948"/>
      <c r="DI52" s="1948"/>
      <c r="DJ52" s="1948"/>
      <c r="DK52" s="1948"/>
      <c r="DL52" s="1948"/>
      <c r="DM52" s="1948"/>
      <c r="DN52" s="1948"/>
      <c r="DO52" s="1948"/>
      <c r="DP52" s="1948"/>
      <c r="DQ52" s="1948"/>
      <c r="DR52" s="1948"/>
      <c r="DS52" s="1948"/>
      <c r="DT52" s="1948"/>
      <c r="DU52" s="1948"/>
      <c r="DV52" s="1948"/>
      <c r="DW52" s="1948"/>
      <c r="DX52" s="1948"/>
      <c r="DY52" s="1948"/>
      <c r="DZ52" s="1948"/>
      <c r="EA52" s="1948"/>
      <c r="EB52" s="1948"/>
      <c r="EC52" s="1948"/>
      <c r="ED52" s="1948"/>
      <c r="EE52" s="1948"/>
      <c r="EF52" s="1948"/>
      <c r="EG52" s="1948"/>
      <c r="EH52" s="1948"/>
      <c r="EI52" s="1948"/>
      <c r="EJ52" s="1948"/>
      <c r="EK52" s="1948"/>
      <c r="EL52" s="1948"/>
      <c r="EM52" s="1948"/>
      <c r="EN52" s="1948"/>
      <c r="EO52" s="1948"/>
      <c r="EP52" s="1948"/>
      <c r="EQ52" s="1948"/>
      <c r="ER52" s="1948"/>
      <c r="ES52" s="1948"/>
      <c r="ET52" s="1948"/>
      <c r="EU52" s="1948"/>
      <c r="EV52" s="1948"/>
      <c r="EW52" s="1948"/>
      <c r="EX52" s="1948"/>
      <c r="EY52" s="1998"/>
      <c r="EZ52" s="1998"/>
      <c r="FA52" s="1998"/>
      <c r="FB52" s="1998"/>
      <c r="FC52" s="1998"/>
      <c r="FD52" s="1998"/>
      <c r="FE52" s="1998"/>
      <c r="FF52" s="1998"/>
      <c r="FG52" s="1998"/>
      <c r="FH52" s="1998"/>
      <c r="FI52" s="1998"/>
      <c r="FJ52" s="1998"/>
      <c r="FK52" s="1998"/>
      <c r="FL52" s="1998"/>
      <c r="FM52" s="1998"/>
      <c r="FN52" s="1998"/>
      <c r="FO52" s="1998"/>
      <c r="FP52" s="1998"/>
      <c r="FQ52" s="1998"/>
      <c r="FR52" s="1998"/>
      <c r="FS52" s="1998"/>
      <c r="FT52" s="1998"/>
      <c r="FU52" s="1998"/>
      <c r="FV52" s="1998"/>
      <c r="FW52" s="1998"/>
      <c r="FX52" s="1998"/>
      <c r="FY52" s="1998"/>
      <c r="FZ52" s="1998"/>
      <c r="GA52" s="1998"/>
      <c r="GB52" s="1998"/>
      <c r="GC52" s="1998"/>
      <c r="GD52" s="1998"/>
      <c r="GE52" s="1998"/>
      <c r="GF52" s="1998"/>
      <c r="GG52" s="1998"/>
      <c r="GH52" s="1998"/>
      <c r="GI52" s="1998"/>
      <c r="GJ52" s="1998"/>
      <c r="GK52" s="1998"/>
      <c r="GL52" s="1998"/>
      <c r="GM52" s="1998"/>
      <c r="GN52" s="1998"/>
      <c r="GO52" s="1998"/>
      <c r="GP52" s="1998"/>
      <c r="GQ52" s="1998"/>
      <c r="GR52" s="1998"/>
      <c r="GS52" s="1998"/>
      <c r="GT52" s="1998"/>
      <c r="GU52" s="1998"/>
      <c r="GV52" s="1998"/>
      <c r="GW52" s="1998"/>
      <c r="GX52" s="1998"/>
      <c r="GY52" s="1998"/>
      <c r="GZ52" s="1998"/>
      <c r="HA52" s="1998"/>
      <c r="HB52" s="1998"/>
      <c r="HC52" s="1998"/>
      <c r="HD52" s="1998"/>
      <c r="HE52" s="1998"/>
      <c r="HF52" s="1998"/>
      <c r="HG52" s="1998"/>
      <c r="HH52" s="1998"/>
      <c r="HI52" s="1998"/>
      <c r="HJ52" s="1998"/>
      <c r="HK52" s="1998"/>
      <c r="HL52" s="1998"/>
      <c r="HM52" s="1998"/>
      <c r="HN52" s="1998"/>
      <c r="HO52" s="1998"/>
      <c r="HP52" s="1998"/>
      <c r="HQ52" s="1998"/>
      <c r="HR52" s="1998"/>
      <c r="HS52" s="1998"/>
      <c r="HT52" s="1998"/>
      <c r="HU52" s="1998"/>
      <c r="HV52" s="1998"/>
      <c r="HW52" s="2006"/>
      <c r="HX52" s="2006"/>
      <c r="HY52" s="2006"/>
      <c r="HZ52" s="1998"/>
      <c r="IA52" s="1998"/>
      <c r="IB52" s="1998"/>
      <c r="IC52" s="1998"/>
      <c r="ID52" s="1998"/>
      <c r="IE52" s="1998"/>
      <c r="IF52" s="1998"/>
      <c r="IG52" s="1998"/>
      <c r="IH52" s="1998"/>
      <c r="II52" s="1998"/>
      <c r="IJ52" s="1998"/>
      <c r="IK52" s="1998"/>
      <c r="IL52" s="1998"/>
      <c r="IM52" s="1998"/>
      <c r="IN52" s="1998"/>
      <c r="IO52" s="1998"/>
      <c r="IP52" s="1998"/>
      <c r="IQ52" s="1998"/>
      <c r="IR52" s="1998"/>
      <c r="IS52" s="1998"/>
      <c r="IT52" s="1998"/>
      <c r="IU52" s="1998"/>
      <c r="IV52" s="1998"/>
      <c r="IW52" s="1998"/>
      <c r="IX52" s="1998"/>
      <c r="IY52" s="1998"/>
      <c r="IZ52" s="1998"/>
      <c r="JA52" s="1998"/>
      <c r="JB52" s="1998"/>
      <c r="JC52" s="1998"/>
      <c r="JD52" s="1998"/>
      <c r="JE52" s="1998"/>
      <c r="JF52" s="1998"/>
      <c r="JG52" s="1998"/>
      <c r="JH52" s="1998"/>
      <c r="JI52" s="1998"/>
      <c r="JJ52" s="1998"/>
      <c r="JK52" s="1998"/>
      <c r="JL52" s="1998"/>
      <c r="JM52" s="1998"/>
      <c r="JN52" s="1998"/>
      <c r="JO52" s="1998"/>
      <c r="JP52" s="1998"/>
      <c r="JQ52" s="1998"/>
      <c r="JR52" s="1998"/>
      <c r="JS52" s="1998"/>
      <c r="JT52" s="1998"/>
      <c r="JU52" s="1998"/>
      <c r="JV52" s="1998"/>
      <c r="JW52" s="1998"/>
      <c r="JX52" s="1998"/>
      <c r="JY52" s="1998"/>
      <c r="JZ52" s="1998"/>
      <c r="KA52" s="1998"/>
      <c r="KB52" s="1998"/>
      <c r="KC52" s="1998"/>
      <c r="KD52" s="1998"/>
      <c r="KE52" s="1998"/>
      <c r="KF52" s="1998"/>
      <c r="KG52" s="1998"/>
      <c r="KH52" s="1998"/>
      <c r="KI52" s="1998"/>
      <c r="KJ52" s="1998"/>
      <c r="KK52" s="1998"/>
      <c r="KL52" s="1998"/>
      <c r="KM52" s="1998"/>
      <c r="KN52" s="1998"/>
      <c r="KO52" s="1998"/>
      <c r="KP52" s="1998"/>
      <c r="KQ52" s="1998"/>
      <c r="KR52" s="1998"/>
      <c r="KS52" s="1998"/>
      <c r="KT52" s="1998"/>
      <c r="KU52" s="1998"/>
      <c r="KV52" s="1998"/>
      <c r="KW52" s="1998"/>
      <c r="KX52" s="1998"/>
      <c r="KY52" s="1998"/>
      <c r="KZ52" s="1998"/>
      <c r="LA52" s="1998"/>
      <c r="LB52" s="1998"/>
      <c r="LC52" s="1998"/>
      <c r="LD52" s="1998"/>
      <c r="LE52" s="1998"/>
      <c r="LF52" s="1998"/>
      <c r="LG52" s="1998"/>
      <c r="LH52" s="1998"/>
      <c r="LI52" s="1998"/>
      <c r="LJ52" s="1998"/>
      <c r="LK52" s="1998"/>
      <c r="LL52" s="1998"/>
      <c r="LM52" s="1998"/>
      <c r="LN52" s="1998"/>
      <c r="LO52" s="1998"/>
      <c r="LP52" s="1998"/>
      <c r="LQ52" s="1998"/>
      <c r="LR52" s="1998"/>
      <c r="LS52" s="1998"/>
      <c r="LT52" s="1998"/>
      <c r="LU52" s="1998"/>
      <c r="LV52" s="1998"/>
      <c r="LW52" s="1998"/>
      <c r="LX52" s="1998"/>
      <c r="LY52" s="1998"/>
      <c r="LZ52" s="1998"/>
      <c r="MA52" s="1998"/>
      <c r="MB52" s="2007"/>
      <c r="MC52" s="2007"/>
      <c r="MD52" s="1998"/>
      <c r="ME52" s="1998"/>
      <c r="MF52" s="1998"/>
      <c r="MG52" s="1998"/>
      <c r="MH52" s="1998"/>
      <c r="MI52" s="1998"/>
      <c r="MJ52" s="1949"/>
      <c r="MK52" s="1705"/>
      <c r="ML52" s="1705"/>
      <c r="MM52" s="1709"/>
      <c r="MN52" s="1949"/>
      <c r="MO52" s="1705"/>
      <c r="MP52" s="1705"/>
      <c r="MQ52" s="1709"/>
      <c r="MR52" s="1949"/>
      <c r="MS52" s="1705"/>
      <c r="MT52" s="1705"/>
      <c r="MU52" s="1709"/>
      <c r="MV52" s="1704"/>
      <c r="MW52" s="1705"/>
      <c r="MX52" s="1705"/>
      <c r="MY52" s="1706"/>
      <c r="MZ52" s="1704"/>
      <c r="NA52" s="1705"/>
      <c r="NB52" s="1705"/>
      <c r="NC52" s="1709"/>
      <c r="ND52" s="1704"/>
      <c r="NE52" s="1705"/>
      <c r="NF52" s="1705"/>
      <c r="NG52" s="1706"/>
      <c r="NH52" s="1704"/>
      <c r="NI52" s="1705"/>
      <c r="NJ52" s="1705"/>
      <c r="NK52" s="1706"/>
      <c r="NL52" s="1704"/>
      <c r="NM52" s="1705"/>
      <c r="NN52" s="1705"/>
      <c r="NO52" s="1706"/>
      <c r="NP52" s="1704"/>
      <c r="NQ52" s="1705"/>
      <c r="NR52" s="1705"/>
      <c r="NS52" s="1706"/>
      <c r="NT52" s="1704"/>
      <c r="NU52" s="1705"/>
      <c r="NV52" s="1705"/>
      <c r="NW52" s="1706"/>
      <c r="NX52" s="1704"/>
      <c r="NY52" s="1705"/>
      <c r="NZ52" s="1705"/>
      <c r="OA52" s="1709"/>
      <c r="OB52" s="1704"/>
      <c r="OC52" s="1705"/>
      <c r="OD52" s="1705"/>
      <c r="OE52" s="1706"/>
      <c r="OF52" s="1704"/>
      <c r="OG52" s="1705"/>
      <c r="OH52" s="1705"/>
      <c r="OI52" s="1706"/>
      <c r="OJ52" s="1704"/>
      <c r="OK52" s="1705"/>
      <c r="OL52" s="1705"/>
      <c r="OM52" s="1706"/>
      <c r="ON52" s="1704"/>
      <c r="OO52" s="1705"/>
      <c r="OP52" s="1705"/>
      <c r="OQ52" s="1706"/>
      <c r="OR52" s="1704"/>
      <c r="OS52" s="1705"/>
      <c r="OT52" s="1705"/>
      <c r="OU52" s="1706"/>
      <c r="OV52" s="1704"/>
      <c r="OW52" s="1705"/>
      <c r="OX52" s="1705"/>
      <c r="OY52" s="1706"/>
      <c r="OZ52" s="1704"/>
      <c r="PA52" s="1705"/>
      <c r="PB52" s="1705"/>
      <c r="PC52" s="1706"/>
      <c r="PD52" s="1704"/>
      <c r="PE52" s="1705"/>
      <c r="PF52" s="1705"/>
      <c r="PG52" s="1706"/>
      <c r="PH52" s="1704"/>
      <c r="PI52" s="1705"/>
      <c r="PJ52" s="1705"/>
      <c r="PK52" s="1706"/>
      <c r="PL52" s="1704"/>
      <c r="PM52" s="1705"/>
      <c r="PN52" s="1705"/>
      <c r="PO52" s="1705"/>
      <c r="PP52" s="1709"/>
      <c r="PQ52" s="1704"/>
      <c r="PR52" s="1705"/>
      <c r="PS52" s="1705"/>
      <c r="PT52" s="1706"/>
      <c r="PU52" s="1950"/>
      <c r="PV52" s="1951"/>
      <c r="PW52" s="1951"/>
      <c r="PX52" s="1706"/>
      <c r="PY52" s="1704"/>
      <c r="PZ52" s="1705"/>
      <c r="QA52" s="1705"/>
      <c r="QB52" s="1706"/>
      <c r="QC52" s="1704"/>
      <c r="QD52" s="1705"/>
      <c r="QE52" s="1705"/>
      <c r="QF52" s="1706"/>
      <c r="QG52" s="1704"/>
      <c r="QH52" s="1705"/>
      <c r="QI52" s="1705"/>
      <c r="QJ52" s="1706"/>
      <c r="QK52" s="1704"/>
      <c r="QL52" s="1705"/>
      <c r="QM52" s="1705"/>
      <c r="QN52" s="1706"/>
      <c r="QO52" s="1704"/>
      <c r="QP52" s="1705"/>
      <c r="QQ52" s="1705"/>
      <c r="QR52" s="1706"/>
      <c r="QS52" s="1704"/>
      <c r="QT52" s="1705"/>
      <c r="QU52" s="1705"/>
      <c r="QV52" s="1706"/>
      <c r="QW52" s="1704"/>
      <c r="QX52" s="1705"/>
      <c r="QY52" s="1705"/>
      <c r="QZ52" s="1706"/>
      <c r="RA52" s="1704"/>
      <c r="RB52" s="1705"/>
      <c r="RC52" s="1705"/>
      <c r="RD52" s="1706"/>
      <c r="RE52" s="1704"/>
      <c r="RF52" s="1705"/>
      <c r="RG52" s="1705"/>
      <c r="RH52" s="1706"/>
      <c r="RI52" s="1704"/>
      <c r="RJ52" s="1705"/>
      <c r="RK52" s="1705"/>
      <c r="RL52" s="1706"/>
      <c r="RM52" s="1704"/>
      <c r="RN52" s="1705"/>
      <c r="RO52" s="1705"/>
      <c r="RP52" s="1706"/>
      <c r="RQ52" s="1704"/>
      <c r="RR52" s="1705"/>
      <c r="RS52" s="1705"/>
      <c r="RT52" s="1706"/>
      <c r="RU52" s="1704"/>
      <c r="RV52" s="1705"/>
      <c r="RW52" s="1705"/>
      <c r="RX52" s="1706"/>
      <c r="RY52" s="1704"/>
      <c r="RZ52" s="1705"/>
      <c r="SA52" s="1705"/>
      <c r="SB52" s="1706"/>
      <c r="SC52" s="1704"/>
      <c r="SD52" s="1705"/>
      <c r="SE52" s="1705"/>
      <c r="SF52" s="1706"/>
      <c r="SG52" s="1704"/>
      <c r="SH52" s="1705"/>
      <c r="SI52" s="1705"/>
      <c r="SJ52" s="1706"/>
      <c r="SK52" s="1704"/>
      <c r="SL52" s="1705"/>
      <c r="SM52" s="1705"/>
      <c r="SN52" s="1706"/>
      <c r="SO52" s="1704"/>
      <c r="SP52" s="1705"/>
      <c r="SQ52" s="1705"/>
      <c r="SR52" s="1706"/>
      <c r="SS52" s="1704"/>
      <c r="ST52" s="1705"/>
      <c r="SU52" s="1705"/>
      <c r="SV52" s="1706"/>
      <c r="SW52" s="1704"/>
      <c r="SX52" s="1705"/>
      <c r="SY52" s="1705"/>
      <c r="SZ52" s="1709"/>
      <c r="TA52" s="1704"/>
      <c r="TB52" s="1705"/>
      <c r="TC52" s="1705"/>
      <c r="TD52" s="1706"/>
      <c r="TE52" s="1704"/>
      <c r="TF52" s="1705"/>
      <c r="TG52" s="1705"/>
      <c r="TH52" s="1706"/>
      <c r="TI52" s="1704"/>
      <c r="TJ52" s="1705"/>
      <c r="TK52" s="1705"/>
      <c r="TL52" s="1706"/>
      <c r="TM52" s="1952"/>
      <c r="TN52" s="1953"/>
      <c r="TO52" s="1953"/>
      <c r="TP52" s="1706"/>
      <c r="TQ52" s="1704"/>
      <c r="TR52" s="1705"/>
      <c r="TS52" s="1705"/>
      <c r="TT52" s="1706"/>
      <c r="TU52" s="1704"/>
      <c r="TV52" s="1705"/>
      <c r="TW52" s="1705"/>
      <c r="TX52" s="1706"/>
      <c r="TY52" s="1704"/>
      <c r="TZ52" s="1705"/>
      <c r="UA52" s="1705"/>
      <c r="UB52" s="1709"/>
      <c r="UC52" s="1805"/>
      <c r="UD52" s="1723"/>
      <c r="UE52" s="1723"/>
      <c r="UF52" s="1780"/>
      <c r="UG52" s="1805"/>
      <c r="UH52" s="1723"/>
      <c r="UI52" s="1723"/>
      <c r="UJ52" s="1780"/>
      <c r="UK52" s="1805"/>
      <c r="UL52" s="1723"/>
      <c r="UM52" s="1723"/>
      <c r="UN52" s="1780"/>
      <c r="UO52" s="1805"/>
      <c r="UP52" s="1723"/>
      <c r="UQ52" s="1723"/>
      <c r="UR52" s="1780"/>
      <c r="US52" s="1805"/>
      <c r="UT52" s="1723"/>
      <c r="UU52" s="1723"/>
      <c r="UV52" s="1780"/>
      <c r="UW52" s="1805"/>
      <c r="UX52" s="1723"/>
      <c r="UY52" s="1723"/>
      <c r="UZ52" s="1780"/>
      <c r="VA52" s="1805"/>
      <c r="VB52" s="1723"/>
      <c r="VC52" s="1723"/>
      <c r="VD52" s="1780"/>
      <c r="VE52" s="1805"/>
      <c r="VF52" s="1723"/>
      <c r="VG52" s="1723"/>
      <c r="VH52" s="1780"/>
      <c r="VI52" s="1805"/>
      <c r="VJ52" s="1723"/>
      <c r="VK52" s="1723"/>
      <c r="VL52" s="1780"/>
      <c r="VM52" s="1805"/>
      <c r="VN52" s="1723"/>
      <c r="VO52" s="1723"/>
      <c r="VP52" s="1780"/>
      <c r="VQ52" s="1805"/>
      <c r="VR52" s="1723"/>
      <c r="VS52" s="1723"/>
      <c r="VT52" s="1780"/>
      <c r="VU52" s="1805"/>
      <c r="VV52" s="1723"/>
      <c r="VW52" s="1723"/>
      <c r="VX52" s="1780"/>
      <c r="VY52" s="1805"/>
      <c r="VZ52" s="1780"/>
      <c r="WA52" s="1723"/>
      <c r="WB52" s="1780"/>
      <c r="WC52" s="1805"/>
      <c r="WD52" s="1723"/>
      <c r="WE52" s="1723"/>
      <c r="WF52" s="1780"/>
      <c r="WG52" s="1805"/>
      <c r="WH52" s="1723"/>
      <c r="WI52" s="1723"/>
      <c r="WJ52" s="1780"/>
      <c r="WK52" s="1805"/>
      <c r="WL52" s="1723"/>
      <c r="WM52" s="1723"/>
      <c r="WN52" s="1780"/>
      <c r="WO52" s="1805"/>
      <c r="WP52" s="1723"/>
      <c r="WQ52" s="1723"/>
      <c r="WR52" s="1780"/>
      <c r="WS52" s="1805"/>
      <c r="WT52" s="1723"/>
      <c r="WU52" s="1723"/>
      <c r="WV52" s="1780"/>
      <c r="WW52" s="1805"/>
      <c r="WX52" s="1723"/>
      <c r="WY52" s="1723"/>
      <c r="WZ52" s="1780"/>
      <c r="XA52" s="1805"/>
      <c r="XB52" s="1723"/>
      <c r="XC52" s="1723"/>
      <c r="XD52" s="1780"/>
      <c r="XE52" s="1805"/>
      <c r="XF52" s="1723"/>
      <c r="XG52" s="1723"/>
      <c r="XH52" s="1780"/>
      <c r="XI52" s="1805"/>
      <c r="XJ52" s="1723"/>
      <c r="XK52" s="1723"/>
      <c r="XL52" s="1780"/>
      <c r="XM52" s="1805" t="s">
        <v>1941</v>
      </c>
      <c r="XN52" s="1723" t="s">
        <v>1938</v>
      </c>
      <c r="XO52" s="1723" t="s">
        <v>2413</v>
      </c>
      <c r="XP52" s="1780" t="s">
        <v>897</v>
      </c>
      <c r="XQ52" s="1805" t="s">
        <v>2280</v>
      </c>
      <c r="XR52" s="1723" t="s">
        <v>1954</v>
      </c>
      <c r="XS52" s="1723" t="s">
        <v>2011</v>
      </c>
      <c r="XT52" s="1780" t="s">
        <v>897</v>
      </c>
      <c r="XU52" s="1805" t="s">
        <v>1999</v>
      </c>
      <c r="XV52" s="1723" t="s">
        <v>1934</v>
      </c>
      <c r="XW52" s="1723" t="s">
        <v>2113</v>
      </c>
      <c r="XX52" s="1780" t="s">
        <v>897</v>
      </c>
      <c r="XY52" s="1805" t="s">
        <v>1956</v>
      </c>
      <c r="XZ52" s="1723" t="s">
        <v>2047</v>
      </c>
      <c r="YA52" s="1723" t="s">
        <v>2363</v>
      </c>
      <c r="YB52" s="1780" t="s">
        <v>897</v>
      </c>
      <c r="YC52" s="1805" t="s">
        <v>1980</v>
      </c>
      <c r="YD52" s="1723" t="s">
        <v>1953</v>
      </c>
      <c r="YE52" s="1723" t="s">
        <v>1949</v>
      </c>
      <c r="YF52" s="1780" t="s">
        <v>897</v>
      </c>
      <c r="YG52" s="1805" t="s">
        <v>2354</v>
      </c>
      <c r="YH52" s="1723" t="s">
        <v>2323</v>
      </c>
      <c r="YI52" s="1723" t="s">
        <v>1927</v>
      </c>
      <c r="YJ52" s="1780" t="s">
        <v>897</v>
      </c>
      <c r="YK52" s="1805" t="s">
        <v>2417</v>
      </c>
      <c r="YL52" s="1723" t="s">
        <v>2416</v>
      </c>
      <c r="YM52" s="1723" t="s">
        <v>1952</v>
      </c>
      <c r="YN52" s="1806" t="s">
        <v>897</v>
      </c>
      <c r="YO52" s="1805" t="s">
        <v>2364</v>
      </c>
      <c r="YP52" s="1723" t="s">
        <v>2351</v>
      </c>
      <c r="YQ52" s="1723" t="s">
        <v>2353</v>
      </c>
      <c r="YR52" s="1780" t="s">
        <v>897</v>
      </c>
      <c r="YS52" s="1805" t="s">
        <v>2356</v>
      </c>
      <c r="YT52" s="1723" t="s">
        <v>2365</v>
      </c>
      <c r="YU52" s="1723" t="s">
        <v>2113</v>
      </c>
      <c r="YV52" s="1780" t="s">
        <v>897</v>
      </c>
      <c r="YW52" s="1805" t="s">
        <v>2280</v>
      </c>
      <c r="YX52" s="1723" t="s">
        <v>2357</v>
      </c>
      <c r="YY52" s="1015" t="s">
        <v>2011</v>
      </c>
      <c r="YZ52" s="1612" t="s">
        <v>897</v>
      </c>
      <c r="ZA52" s="1707" t="s">
        <v>1954</v>
      </c>
      <c r="ZB52" s="1015" t="s">
        <v>1958</v>
      </c>
      <c r="ZC52" s="1015" t="s">
        <v>1980</v>
      </c>
      <c r="ZD52" s="1612" t="s">
        <v>897</v>
      </c>
      <c r="ZE52" s="1707" t="s">
        <v>2005</v>
      </c>
      <c r="ZF52" s="1015" t="s">
        <v>2010</v>
      </c>
      <c r="ZG52" s="1015" t="s">
        <v>2355</v>
      </c>
      <c r="ZH52" s="1612" t="s">
        <v>897</v>
      </c>
      <c r="ZI52" s="1707" t="s">
        <v>2361</v>
      </c>
      <c r="ZJ52" s="1015" t="s">
        <v>2607</v>
      </c>
      <c r="ZK52" s="1549" t="s">
        <v>2415</v>
      </c>
      <c r="ZL52" s="1590" t="s">
        <v>897</v>
      </c>
      <c r="ZM52" s="1591" t="s">
        <v>1938</v>
      </c>
      <c r="ZN52" s="1549" t="s">
        <v>1949</v>
      </c>
      <c r="ZO52" s="1549" t="s">
        <v>2360</v>
      </c>
      <c r="ZP52" s="1646" t="s">
        <v>897</v>
      </c>
      <c r="ZQ52" s="1591" t="s">
        <v>2363</v>
      </c>
      <c r="ZR52" s="1549" t="s">
        <v>2358</v>
      </c>
      <c r="ZS52" s="1549" t="s">
        <v>2365</v>
      </c>
      <c r="ZT52" s="1646" t="s">
        <v>897</v>
      </c>
      <c r="ZU52" s="1591" t="s">
        <v>2601</v>
      </c>
      <c r="ZV52" s="1549" t="s">
        <v>2637</v>
      </c>
      <c r="ZW52" s="1723" t="s">
        <v>2367</v>
      </c>
      <c r="ZX52" s="1780" t="s">
        <v>2011</v>
      </c>
      <c r="ZY52" s="1805" t="s">
        <v>2008</v>
      </c>
      <c r="ZZ52" s="1723" t="s">
        <v>2362</v>
      </c>
      <c r="AAA52" s="1723" t="s">
        <v>1936</v>
      </c>
      <c r="AAB52" s="1780" t="s">
        <v>897</v>
      </c>
      <c r="AAC52" s="1805" t="s">
        <v>2620</v>
      </c>
      <c r="AAD52" s="1723" t="s">
        <v>2002</v>
      </c>
      <c r="AAE52" s="1723" t="s">
        <v>2361</v>
      </c>
      <c r="AAF52" s="1780" t="s">
        <v>897</v>
      </c>
      <c r="AAG52" s="1805" t="s">
        <v>2415</v>
      </c>
      <c r="AAH52" s="1723" t="s">
        <v>2112</v>
      </c>
      <c r="AAI52" s="1723" t="s">
        <v>1938</v>
      </c>
      <c r="AAJ52" s="1780" t="s">
        <v>897</v>
      </c>
      <c r="AAK52" s="1805" t="s">
        <v>2354</v>
      </c>
      <c r="AAL52" s="1723" t="s">
        <v>2360</v>
      </c>
      <c r="AAM52" s="1020" t="s">
        <v>2413</v>
      </c>
      <c r="AAN52" s="1874" t="s">
        <v>897</v>
      </c>
      <c r="AAO52" s="1587" t="s">
        <v>2580</v>
      </c>
      <c r="AAP52" s="1020" t="s">
        <v>2357</v>
      </c>
      <c r="AAQ52" s="1020" t="s">
        <v>1947</v>
      </c>
      <c r="AAR52" s="1034" t="s">
        <v>897</v>
      </c>
      <c r="AAS52" s="1587" t="s">
        <v>2008</v>
      </c>
      <c r="AAT52" s="1020" t="s">
        <v>2361</v>
      </c>
      <c r="AAU52" s="1020" t="s">
        <v>2351</v>
      </c>
      <c r="AAV52" s="1874" t="s">
        <v>897</v>
      </c>
      <c r="AAW52" s="2318" t="s">
        <v>1972</v>
      </c>
      <c r="AAX52" s="2440" t="s">
        <v>2730</v>
      </c>
      <c r="AAY52" s="2440" t="s">
        <v>2731</v>
      </c>
      <c r="AAZ52" s="117" t="s">
        <v>2737</v>
      </c>
      <c r="ABA52" s="1704" t="s">
        <v>1999</v>
      </c>
      <c r="ABB52" s="1705" t="s">
        <v>1998</v>
      </c>
      <c r="ABC52" s="1705" t="s">
        <v>2415</v>
      </c>
      <c r="ABD52" s="1709" t="s">
        <v>897</v>
      </c>
      <c r="ABE52" s="1704" t="s">
        <v>2729</v>
      </c>
      <c r="ABF52" s="1705" t="s">
        <v>2280</v>
      </c>
      <c r="ABG52" s="1705" t="s">
        <v>2828</v>
      </c>
      <c r="ABH52" s="1709" t="s">
        <v>897</v>
      </c>
      <c r="ABI52" s="1704" t="s">
        <v>2732</v>
      </c>
      <c r="ABJ52" s="1705" t="s">
        <v>2726</v>
      </c>
      <c r="ABK52" s="1705" t="s">
        <v>1934</v>
      </c>
      <c r="ABL52" s="1709" t="s">
        <v>897</v>
      </c>
      <c r="ABM52" s="1704" t="s">
        <v>1936</v>
      </c>
      <c r="ABN52" s="1705" t="s">
        <v>2413</v>
      </c>
      <c r="ABO52" s="1705" t="s">
        <v>2008</v>
      </c>
      <c r="ABP52" s="1709" t="s">
        <v>897</v>
      </c>
      <c r="ABQ52" s="1805" t="s">
        <v>2620</v>
      </c>
      <c r="ABR52" s="1723" t="s">
        <v>2727</v>
      </c>
      <c r="ABS52" s="1723" t="s">
        <v>2724</v>
      </c>
      <c r="ABT52" s="1780" t="s">
        <v>897</v>
      </c>
      <c r="ABU52" s="1805" t="s">
        <v>2416</v>
      </c>
      <c r="ABV52" s="1723" t="s">
        <v>2414</v>
      </c>
      <c r="ABW52" s="1723" t="s">
        <v>1972</v>
      </c>
      <c r="ABX52" s="1780" t="s">
        <v>897</v>
      </c>
      <c r="ABY52" s="1805" t="s">
        <v>2362</v>
      </c>
      <c r="ABZ52" s="1723" t="s">
        <v>2736</v>
      </c>
      <c r="ACA52" s="1723" t="s">
        <v>2728</v>
      </c>
      <c r="ACB52" s="1780" t="s">
        <v>897</v>
      </c>
      <c r="ACC52" s="1805" t="s">
        <v>2828</v>
      </c>
      <c r="ACD52" s="1723" t="s">
        <v>2831</v>
      </c>
      <c r="ACE52" s="1723" t="s">
        <v>2832</v>
      </c>
      <c r="ACF52" s="1780" t="s">
        <v>897</v>
      </c>
      <c r="ACG52" s="1805" t="s">
        <v>1958</v>
      </c>
      <c r="ACH52" s="1723" t="s">
        <v>2047</v>
      </c>
      <c r="ACI52" s="1723" t="s">
        <v>2735</v>
      </c>
      <c r="ACJ52" s="1780" t="s">
        <v>897</v>
      </c>
      <c r="ACK52" s="1805" t="s">
        <v>2046</v>
      </c>
      <c r="ACL52" s="1723" t="s">
        <v>2829</v>
      </c>
      <c r="ACM52" s="1723" t="s">
        <v>2365</v>
      </c>
      <c r="ACN52" s="1780" t="s">
        <v>897</v>
      </c>
      <c r="ACO52" s="1805" t="s">
        <v>2113</v>
      </c>
      <c r="ACP52" s="1723" t="s">
        <v>1947</v>
      </c>
      <c r="ACQ52" s="1723" t="s">
        <v>2005</v>
      </c>
      <c r="ACR52" s="1780" t="s">
        <v>897</v>
      </c>
      <c r="ACS52" s="1805" t="s">
        <v>2619</v>
      </c>
      <c r="ACT52" s="1723" t="s">
        <v>1899</v>
      </c>
      <c r="ACU52" s="1020" t="s">
        <v>2825</v>
      </c>
      <c r="ACV52" s="1034" t="s">
        <v>897</v>
      </c>
      <c r="ACW52" s="1587" t="s">
        <v>2997</v>
      </c>
      <c r="ACX52" s="1020" t="s">
        <v>2736</v>
      </c>
      <c r="ACY52" s="1020" t="s">
        <v>2417</v>
      </c>
      <c r="ACZ52" s="1034" t="s">
        <v>897</v>
      </c>
      <c r="ADA52" s="1587" t="s">
        <v>2828</v>
      </c>
      <c r="ADB52" s="1020" t="s">
        <v>2830</v>
      </c>
      <c r="ADC52" s="1034" t="s">
        <v>2835</v>
      </c>
      <c r="ADD52" s="1780" t="s">
        <v>2727</v>
      </c>
      <c r="ADE52" s="1805" t="s">
        <v>1934</v>
      </c>
      <c r="ADF52" s="1723" t="s">
        <v>2010</v>
      </c>
      <c r="ADG52" s="1723" t="s">
        <v>2726</v>
      </c>
      <c r="ADH52" s="1780" t="s">
        <v>897</v>
      </c>
      <c r="ADI52" s="1805" t="s">
        <v>3081</v>
      </c>
      <c r="ADJ52" s="1723" t="s">
        <v>2158</v>
      </c>
      <c r="ADK52" s="1020" t="s">
        <v>197</v>
      </c>
      <c r="ADL52" s="1034" t="s">
        <v>897</v>
      </c>
      <c r="ADM52" s="1587" t="s">
        <v>2351</v>
      </c>
      <c r="ADN52" s="1020" t="s">
        <v>2580</v>
      </c>
      <c r="ADO52" s="1020" t="s">
        <v>2413</v>
      </c>
      <c r="ADP52" s="1034" t="s">
        <v>897</v>
      </c>
      <c r="ADQ52" s="1587" t="s">
        <v>1947</v>
      </c>
      <c r="ADR52" s="1020" t="s">
        <v>2825</v>
      </c>
      <c r="ADS52" s="1034" t="s">
        <v>2834</v>
      </c>
      <c r="ADT52" s="1780" t="s">
        <v>2832</v>
      </c>
      <c r="ADU52" s="1805" t="s">
        <v>1949</v>
      </c>
      <c r="ADV52" s="1723" t="s">
        <v>2006</v>
      </c>
      <c r="ADW52" s="1723" t="s">
        <v>2002</v>
      </c>
      <c r="ADX52" s="1780" t="s">
        <v>3035</v>
      </c>
      <c r="ADY52" s="2548" t="s">
        <v>2736</v>
      </c>
      <c r="ADZ52" s="1283" t="s">
        <v>2367</v>
      </c>
      <c r="AEA52" s="1283" t="s">
        <v>2619</v>
      </c>
      <c r="AEB52" s="2587" t="s">
        <v>897</v>
      </c>
      <c r="AEC52" s="2548" t="s">
        <v>2997</v>
      </c>
      <c r="AED52" s="1283" t="s">
        <v>2280</v>
      </c>
      <c r="AEE52" s="1283" t="s">
        <v>2416</v>
      </c>
      <c r="AEF52" s="2547" t="s">
        <v>897</v>
      </c>
      <c r="AEG52" s="1805" t="s">
        <v>2354</v>
      </c>
      <c r="AEH52" s="1723" t="s">
        <v>2735</v>
      </c>
      <c r="AEI52" s="1723" t="s">
        <v>2362</v>
      </c>
      <c r="AEJ52" s="1780" t="s">
        <v>897</v>
      </c>
      <c r="AEK52" s="1805" t="s">
        <v>2113</v>
      </c>
      <c r="AEL52" s="1723" t="s">
        <v>3103</v>
      </c>
      <c r="AEM52" s="1723" t="s">
        <v>2727</v>
      </c>
      <c r="AEN52" s="1780" t="s">
        <v>897</v>
      </c>
      <c r="AEO52" s="1805" t="s">
        <v>2734</v>
      </c>
      <c r="AEP52" s="1723" t="s">
        <v>3257</v>
      </c>
      <c r="AEQ52" s="1723" t="s">
        <v>2355</v>
      </c>
      <c r="AER52" s="1806" t="s">
        <v>897</v>
      </c>
      <c r="AES52" s="1234"/>
      <c r="AET52" s="2002" t="s">
        <v>2398</v>
      </c>
      <c r="AEU52" s="1704">
        <f t="shared" si="7"/>
        <v>21</v>
      </c>
      <c r="AEV52" s="1705">
        <f t="shared" si="8"/>
        <v>16</v>
      </c>
      <c r="AEW52" s="1709">
        <f t="shared" si="9"/>
        <v>37</v>
      </c>
      <c r="AEX52" s="2330">
        <f t="shared" si="10"/>
        <v>0.56756756756756754</v>
      </c>
      <c r="AEY52" s="2329">
        <f t="shared" si="11"/>
        <v>9</v>
      </c>
      <c r="AEZ52" s="1705">
        <f t="shared" si="12"/>
        <v>10</v>
      </c>
      <c r="AFA52" s="1706">
        <f t="shared" si="13"/>
        <v>19</v>
      </c>
      <c r="AFB52" s="2009">
        <f t="shared" si="14"/>
        <v>0.47368421052631576</v>
      </c>
    </row>
    <row r="53" spans="1:835" s="1727" customFormat="1" x14ac:dyDescent="0.2">
      <c r="A53" s="74"/>
      <c r="B53" s="2002" t="s">
        <v>2600</v>
      </c>
      <c r="C53" s="2085">
        <f t="shared" ca="1" si="19"/>
        <v>12</v>
      </c>
      <c r="D53" s="2083">
        <v>41518</v>
      </c>
      <c r="E53" s="2003" t="s">
        <v>2605</v>
      </c>
      <c r="F53" s="2010" t="s">
        <v>542</v>
      </c>
      <c r="G53" s="2004"/>
      <c r="H53" s="1949">
        <f>COUNTIF($L53:$XFD53,"*○*")</f>
        <v>52</v>
      </c>
      <c r="I53" s="1705">
        <f>COUNTIF($L53:$XFD53,"*●*")</f>
        <v>48</v>
      </c>
      <c r="J53" s="1705">
        <f t="shared" si="22"/>
        <v>100</v>
      </c>
      <c r="K53" s="2005">
        <f t="shared" si="23"/>
        <v>0.52</v>
      </c>
      <c r="L53" s="1949">
        <v>5</v>
      </c>
      <c r="M53" s="1705">
        <v>4</v>
      </c>
      <c r="N53" s="1705">
        <v>9</v>
      </c>
      <c r="O53" s="2005">
        <v>0.55555555555555558</v>
      </c>
      <c r="P53" s="1949">
        <v>5</v>
      </c>
      <c r="Q53" s="1705">
        <v>4</v>
      </c>
      <c r="R53" s="1705">
        <v>9</v>
      </c>
      <c r="S53" s="2005">
        <v>0.55555555555555558</v>
      </c>
      <c r="T53" s="1949">
        <v>5</v>
      </c>
      <c r="U53" s="1705">
        <v>4</v>
      </c>
      <c r="V53" s="1705">
        <v>9</v>
      </c>
      <c r="W53" s="2005">
        <v>0.55555555555555558</v>
      </c>
      <c r="X53" s="1949">
        <v>5</v>
      </c>
      <c r="Y53" s="1705">
        <v>4</v>
      </c>
      <c r="Z53" s="1705">
        <v>9</v>
      </c>
      <c r="AA53" s="2005">
        <v>0.55555555555555558</v>
      </c>
      <c r="AB53" s="1949">
        <v>5</v>
      </c>
      <c r="AC53" s="1705">
        <v>4</v>
      </c>
      <c r="AD53" s="1705">
        <v>9</v>
      </c>
      <c r="AE53" s="2005">
        <v>0.55555555555555558</v>
      </c>
      <c r="AF53" s="1949">
        <v>5</v>
      </c>
      <c r="AG53" s="1705">
        <v>4</v>
      </c>
      <c r="AH53" s="1705">
        <v>9</v>
      </c>
      <c r="AI53" s="2005">
        <v>0.55555555555555558</v>
      </c>
      <c r="AJ53" s="1949">
        <v>5</v>
      </c>
      <c r="AK53" s="1705">
        <v>4</v>
      </c>
      <c r="AL53" s="1705">
        <v>9</v>
      </c>
      <c r="AM53" s="2005">
        <v>0.55555555555555558</v>
      </c>
      <c r="AN53" s="1949">
        <v>5</v>
      </c>
      <c r="AO53" s="1705">
        <v>4</v>
      </c>
      <c r="AP53" s="1705">
        <v>9</v>
      </c>
      <c r="AQ53" s="2005">
        <v>0.55555555555555558</v>
      </c>
      <c r="AR53" s="1949">
        <v>5</v>
      </c>
      <c r="AS53" s="1705">
        <v>4</v>
      </c>
      <c r="AT53" s="1705">
        <v>9</v>
      </c>
      <c r="AU53" s="2005">
        <v>0.55555555555555558</v>
      </c>
      <c r="AV53" s="1949">
        <v>5</v>
      </c>
      <c r="AW53" s="1705">
        <v>4</v>
      </c>
      <c r="AX53" s="1705">
        <v>9</v>
      </c>
      <c r="AY53" s="2005">
        <v>0.55555555555555558</v>
      </c>
      <c r="AZ53" s="1949">
        <v>5</v>
      </c>
      <c r="BA53" s="1705">
        <v>4</v>
      </c>
      <c r="BB53" s="1705">
        <v>9</v>
      </c>
      <c r="BC53" s="2005">
        <v>0.55555555555555558</v>
      </c>
      <c r="BD53" s="1949">
        <v>5</v>
      </c>
      <c r="BE53" s="1705">
        <v>4</v>
      </c>
      <c r="BF53" s="1705">
        <v>9</v>
      </c>
      <c r="BG53" s="2005">
        <v>0.55555555555555558</v>
      </c>
      <c r="BH53" s="1949">
        <v>5</v>
      </c>
      <c r="BI53" s="1705">
        <v>4</v>
      </c>
      <c r="BJ53" s="1705">
        <v>9</v>
      </c>
      <c r="BK53" s="2005">
        <v>0.55555555555555558</v>
      </c>
      <c r="BL53" s="1949">
        <v>5</v>
      </c>
      <c r="BM53" s="1705">
        <v>4</v>
      </c>
      <c r="BN53" s="1705">
        <v>9</v>
      </c>
      <c r="BO53" s="2005">
        <v>0.55555555555555558</v>
      </c>
      <c r="BP53" s="1949">
        <v>5</v>
      </c>
      <c r="BQ53" s="1705">
        <v>4</v>
      </c>
      <c r="BR53" s="1705">
        <v>9</v>
      </c>
      <c r="BS53" s="2005">
        <v>0.55555555555555558</v>
      </c>
      <c r="BT53" s="1949">
        <v>5</v>
      </c>
      <c r="BU53" s="1705">
        <v>4</v>
      </c>
      <c r="BV53" s="1705">
        <v>9</v>
      </c>
      <c r="BW53" s="2005">
        <v>0.55555555555555558</v>
      </c>
      <c r="BX53" s="1949">
        <v>5</v>
      </c>
      <c r="BY53" s="1705">
        <v>4</v>
      </c>
      <c r="BZ53" s="1705">
        <v>9</v>
      </c>
      <c r="CA53" s="2005">
        <v>0.55555555555555558</v>
      </c>
      <c r="CB53" s="1949">
        <v>5</v>
      </c>
      <c r="CC53" s="1705">
        <v>4</v>
      </c>
      <c r="CD53" s="1705">
        <v>9</v>
      </c>
      <c r="CE53" s="2005">
        <v>0.55555555555555558</v>
      </c>
      <c r="CF53" s="1949">
        <v>5</v>
      </c>
      <c r="CG53" s="1705">
        <v>4</v>
      </c>
      <c r="CH53" s="1705">
        <v>9</v>
      </c>
      <c r="CI53" s="2005">
        <v>0.55555555555555558</v>
      </c>
      <c r="CJ53" s="1949">
        <v>5</v>
      </c>
      <c r="CK53" s="1705">
        <v>4</v>
      </c>
      <c r="CL53" s="1705">
        <v>9</v>
      </c>
      <c r="CM53" s="2005">
        <v>0.55555555555555558</v>
      </c>
      <c r="CN53" s="1949">
        <v>5</v>
      </c>
      <c r="CO53" s="1705">
        <v>4</v>
      </c>
      <c r="CP53" s="1705">
        <v>9</v>
      </c>
      <c r="CQ53" s="2005">
        <v>0.55555555555555558</v>
      </c>
      <c r="CR53" s="1949">
        <v>5</v>
      </c>
      <c r="CS53" s="1705">
        <v>4</v>
      </c>
      <c r="CT53" s="1705">
        <v>9</v>
      </c>
      <c r="CU53" s="2005">
        <v>0.55555555555555558</v>
      </c>
      <c r="CV53" s="1949">
        <v>5</v>
      </c>
      <c r="CW53" s="1705">
        <v>4</v>
      </c>
      <c r="CX53" s="1705">
        <v>9</v>
      </c>
      <c r="CY53" s="2005">
        <v>0.55555555555555558</v>
      </c>
      <c r="CZ53" s="1949">
        <v>5</v>
      </c>
      <c r="DA53" s="1705">
        <v>4</v>
      </c>
      <c r="DB53" s="1705">
        <v>9</v>
      </c>
      <c r="DC53" s="2005">
        <v>0.55555555555555558</v>
      </c>
      <c r="DD53" s="1949">
        <v>5</v>
      </c>
      <c r="DE53" s="1705">
        <v>4</v>
      </c>
      <c r="DF53" s="1705">
        <v>9</v>
      </c>
      <c r="DG53" s="2005">
        <v>0.55555555555555558</v>
      </c>
      <c r="DH53" s="1949">
        <v>5</v>
      </c>
      <c r="DI53" s="1705">
        <v>4</v>
      </c>
      <c r="DJ53" s="1705">
        <v>9</v>
      </c>
      <c r="DK53" s="2005">
        <v>0.55555555555555558</v>
      </c>
      <c r="DL53" s="1949">
        <v>5</v>
      </c>
      <c r="DM53" s="1705">
        <v>4</v>
      </c>
      <c r="DN53" s="1705">
        <v>9</v>
      </c>
      <c r="DO53" s="2005">
        <v>0.55555555555555558</v>
      </c>
      <c r="DP53" s="1949">
        <v>5</v>
      </c>
      <c r="DQ53" s="1705">
        <v>4</v>
      </c>
      <c r="DR53" s="1705">
        <v>9</v>
      </c>
      <c r="DS53" s="2005">
        <v>0.55555555555555558</v>
      </c>
      <c r="DT53" s="1949">
        <v>5</v>
      </c>
      <c r="DU53" s="1705">
        <v>4</v>
      </c>
      <c r="DV53" s="1705">
        <v>9</v>
      </c>
      <c r="DW53" s="2005">
        <v>0.55555555555555558</v>
      </c>
      <c r="DX53" s="1949">
        <v>5</v>
      </c>
      <c r="DY53" s="1705">
        <v>4</v>
      </c>
      <c r="DZ53" s="1705">
        <v>9</v>
      </c>
      <c r="EA53" s="2005">
        <v>0.55555555555555558</v>
      </c>
      <c r="EB53" s="1949">
        <v>5</v>
      </c>
      <c r="EC53" s="1705">
        <v>4</v>
      </c>
      <c r="ED53" s="1705">
        <v>9</v>
      </c>
      <c r="EE53" s="2005">
        <v>0.55555555555555558</v>
      </c>
      <c r="EF53" s="1949">
        <v>5</v>
      </c>
      <c r="EG53" s="1705">
        <v>4</v>
      </c>
      <c r="EH53" s="1705">
        <v>9</v>
      </c>
      <c r="EI53" s="2005">
        <v>0.55555555555555558</v>
      </c>
      <c r="EJ53" s="1949">
        <v>5</v>
      </c>
      <c r="EK53" s="1705">
        <v>4</v>
      </c>
      <c r="EL53" s="1705">
        <v>9</v>
      </c>
      <c r="EM53" s="2005">
        <v>0.55555555555555558</v>
      </c>
      <c r="EN53" s="1949">
        <v>5</v>
      </c>
      <c r="EO53" s="1705">
        <v>4</v>
      </c>
      <c r="EP53" s="1705">
        <v>9</v>
      </c>
      <c r="EQ53" s="2005">
        <v>0.55555555555555558</v>
      </c>
      <c r="ER53" s="1949">
        <v>5</v>
      </c>
      <c r="ES53" s="1705">
        <v>4</v>
      </c>
      <c r="ET53" s="1705">
        <v>9</v>
      </c>
      <c r="EU53" s="2005">
        <v>0.55555555555555558</v>
      </c>
      <c r="EV53" s="1949">
        <v>5</v>
      </c>
      <c r="EW53" s="1705">
        <v>4</v>
      </c>
      <c r="EX53" s="1705">
        <v>9</v>
      </c>
      <c r="EY53" s="2005">
        <v>0.55555555555555558</v>
      </c>
      <c r="EZ53" s="1949">
        <v>5</v>
      </c>
      <c r="FA53" s="1705">
        <v>4</v>
      </c>
      <c r="FB53" s="1705">
        <v>9</v>
      </c>
      <c r="FC53" s="2005">
        <v>0.55555555555555558</v>
      </c>
      <c r="FD53" s="1949">
        <v>5</v>
      </c>
      <c r="FE53" s="1705">
        <v>4</v>
      </c>
      <c r="FF53" s="1705">
        <v>9</v>
      </c>
      <c r="FG53" s="2005">
        <v>0.55555555555555558</v>
      </c>
      <c r="FH53" s="1949">
        <v>5</v>
      </c>
      <c r="FI53" s="1705">
        <v>4</v>
      </c>
      <c r="FJ53" s="1705">
        <v>9</v>
      </c>
      <c r="FK53" s="2005">
        <v>0.55555555555555558</v>
      </c>
      <c r="FL53" s="1949">
        <v>5</v>
      </c>
      <c r="FM53" s="1705">
        <v>4</v>
      </c>
      <c r="FN53" s="1705">
        <v>9</v>
      </c>
      <c r="FO53" s="2005">
        <v>0.55555555555555558</v>
      </c>
      <c r="FP53" s="1949">
        <v>5</v>
      </c>
      <c r="FQ53" s="1705">
        <v>4</v>
      </c>
      <c r="FR53" s="1705">
        <v>9</v>
      </c>
      <c r="FS53" s="2005">
        <v>0.55555555555555558</v>
      </c>
      <c r="FT53" s="1949">
        <v>5</v>
      </c>
      <c r="FU53" s="1705">
        <v>4</v>
      </c>
      <c r="FV53" s="1705">
        <v>9</v>
      </c>
      <c r="FW53" s="2005">
        <v>0.55555555555555558</v>
      </c>
      <c r="FX53" s="1949">
        <v>5</v>
      </c>
      <c r="FY53" s="1705">
        <v>4</v>
      </c>
      <c r="FZ53" s="1705">
        <v>9</v>
      </c>
      <c r="GA53" s="2005">
        <v>0.55555555555555558</v>
      </c>
      <c r="GB53" s="1949">
        <v>5</v>
      </c>
      <c r="GC53" s="1705">
        <v>4</v>
      </c>
      <c r="GD53" s="1705">
        <v>9</v>
      </c>
      <c r="GE53" s="2005">
        <v>0.55555555555555558</v>
      </c>
      <c r="GF53" s="1949">
        <v>5</v>
      </c>
      <c r="GG53" s="1705">
        <v>4</v>
      </c>
      <c r="GH53" s="1705">
        <v>9</v>
      </c>
      <c r="GI53" s="2005">
        <v>0.55555555555555558</v>
      </c>
      <c r="GJ53" s="1949">
        <v>5</v>
      </c>
      <c r="GK53" s="1705">
        <v>4</v>
      </c>
      <c r="GL53" s="1705">
        <v>9</v>
      </c>
      <c r="GM53" s="2005">
        <v>0.55555555555555558</v>
      </c>
      <c r="GN53" s="1949">
        <v>5</v>
      </c>
      <c r="GO53" s="1705">
        <v>4</v>
      </c>
      <c r="GP53" s="1705">
        <v>9</v>
      </c>
      <c r="GQ53" s="2005">
        <v>0.55555555555555558</v>
      </c>
      <c r="GR53" s="1949">
        <v>5</v>
      </c>
      <c r="GS53" s="1705">
        <v>4</v>
      </c>
      <c r="GT53" s="1705">
        <v>9</v>
      </c>
      <c r="GU53" s="2005">
        <v>0.55555555555555558</v>
      </c>
      <c r="GV53" s="1949">
        <v>5</v>
      </c>
      <c r="GW53" s="1705">
        <v>4</v>
      </c>
      <c r="GX53" s="1705">
        <v>9</v>
      </c>
      <c r="GY53" s="2005">
        <v>0.55555555555555558</v>
      </c>
      <c r="GZ53" s="1949">
        <v>5</v>
      </c>
      <c r="HA53" s="1705">
        <v>4</v>
      </c>
      <c r="HB53" s="1705">
        <v>9</v>
      </c>
      <c r="HC53" s="2005">
        <v>0.55555555555555558</v>
      </c>
      <c r="HD53" s="1949">
        <v>5</v>
      </c>
      <c r="HE53" s="1705">
        <v>4</v>
      </c>
      <c r="HF53" s="1705">
        <v>9</v>
      </c>
      <c r="HG53" s="2005">
        <v>0.55555555555555558</v>
      </c>
      <c r="HH53" s="1949">
        <v>5</v>
      </c>
      <c r="HI53" s="1705">
        <v>4</v>
      </c>
      <c r="HJ53" s="1705">
        <v>9</v>
      </c>
      <c r="HK53" s="2005">
        <v>0.55555555555555558</v>
      </c>
      <c r="HL53" s="1949">
        <v>5</v>
      </c>
      <c r="HM53" s="1705">
        <v>4</v>
      </c>
      <c r="HN53" s="1705">
        <v>9</v>
      </c>
      <c r="HO53" s="2005">
        <v>0.55555555555555558</v>
      </c>
      <c r="HP53" s="1949">
        <v>5</v>
      </c>
      <c r="HQ53" s="1705">
        <v>4</v>
      </c>
      <c r="HR53" s="1705">
        <v>9</v>
      </c>
      <c r="HS53" s="2005">
        <v>0.55555555555555558</v>
      </c>
      <c r="HT53" s="1949">
        <v>5</v>
      </c>
      <c r="HU53" s="1705">
        <v>4</v>
      </c>
      <c r="HV53" s="1705">
        <v>9</v>
      </c>
      <c r="HW53" s="2005">
        <v>0.55555555555555558</v>
      </c>
      <c r="HX53" s="1949">
        <v>5</v>
      </c>
      <c r="HY53" s="1705">
        <v>4</v>
      </c>
      <c r="HZ53" s="1705">
        <v>9</v>
      </c>
      <c r="IA53" s="2005">
        <v>0.55555555555555558</v>
      </c>
      <c r="IB53" s="1949">
        <v>5</v>
      </c>
      <c r="IC53" s="1705">
        <v>4</v>
      </c>
      <c r="ID53" s="1705">
        <v>9</v>
      </c>
      <c r="IE53" s="2005">
        <v>0.55555555555555558</v>
      </c>
      <c r="IF53" s="1949">
        <v>5</v>
      </c>
      <c r="IG53" s="1705">
        <v>4</v>
      </c>
      <c r="IH53" s="1705">
        <v>9</v>
      </c>
      <c r="II53" s="2005">
        <v>0.55555555555555558</v>
      </c>
      <c r="IJ53" s="1949">
        <v>5</v>
      </c>
      <c r="IK53" s="1705">
        <v>4</v>
      </c>
      <c r="IL53" s="1705">
        <v>9</v>
      </c>
      <c r="IM53" s="2005">
        <v>0.55555555555555558</v>
      </c>
      <c r="IN53" s="1949">
        <v>5</v>
      </c>
      <c r="IO53" s="1705">
        <v>4</v>
      </c>
      <c r="IP53" s="1705">
        <v>9</v>
      </c>
      <c r="IQ53" s="2005">
        <v>0.55555555555555558</v>
      </c>
      <c r="IR53" s="1949">
        <v>5</v>
      </c>
      <c r="IS53" s="1705">
        <v>4</v>
      </c>
      <c r="IT53" s="1705">
        <v>9</v>
      </c>
      <c r="IU53" s="2005">
        <v>0.55555555555555558</v>
      </c>
      <c r="IV53" s="1949">
        <v>5</v>
      </c>
      <c r="IW53" s="1705">
        <v>4</v>
      </c>
      <c r="IX53" s="1705">
        <v>9</v>
      </c>
      <c r="IY53" s="2005">
        <v>0.55555555555555558</v>
      </c>
      <c r="IZ53" s="1949">
        <v>5</v>
      </c>
      <c r="JA53" s="1705">
        <v>4</v>
      </c>
      <c r="JB53" s="1705">
        <v>9</v>
      </c>
      <c r="JC53" s="2005">
        <v>0.55555555555555558</v>
      </c>
      <c r="JD53" s="1949">
        <v>5</v>
      </c>
      <c r="JE53" s="1705">
        <v>4</v>
      </c>
      <c r="JF53" s="1705">
        <v>9</v>
      </c>
      <c r="JG53" s="2005">
        <v>0.55555555555555558</v>
      </c>
      <c r="JH53" s="1949">
        <v>5</v>
      </c>
      <c r="JI53" s="1705">
        <v>4</v>
      </c>
      <c r="JJ53" s="1705">
        <v>9</v>
      </c>
      <c r="JK53" s="2005">
        <v>0.55555555555555558</v>
      </c>
      <c r="JL53" s="1949">
        <v>5</v>
      </c>
      <c r="JM53" s="1705">
        <v>4</v>
      </c>
      <c r="JN53" s="1705">
        <v>9</v>
      </c>
      <c r="JO53" s="2005">
        <v>0.55555555555555558</v>
      </c>
      <c r="JP53" s="1949">
        <v>5</v>
      </c>
      <c r="JQ53" s="1705">
        <v>4</v>
      </c>
      <c r="JR53" s="1705">
        <v>9</v>
      </c>
      <c r="JS53" s="2005">
        <v>0.55555555555555558</v>
      </c>
      <c r="JT53" s="1949">
        <v>5</v>
      </c>
      <c r="JU53" s="1705">
        <v>4</v>
      </c>
      <c r="JV53" s="1705">
        <v>9</v>
      </c>
      <c r="JW53" s="2005">
        <v>0.55555555555555558</v>
      </c>
      <c r="JX53" s="1949">
        <v>5</v>
      </c>
      <c r="JY53" s="1705">
        <v>4</v>
      </c>
      <c r="JZ53" s="1705">
        <v>9</v>
      </c>
      <c r="KA53" s="2005">
        <v>0.55555555555555558</v>
      </c>
      <c r="KB53" s="1949">
        <v>5</v>
      </c>
      <c r="KC53" s="1705">
        <v>4</v>
      </c>
      <c r="KD53" s="1705">
        <v>9</v>
      </c>
      <c r="KE53" s="2005">
        <v>0.55555555555555558</v>
      </c>
      <c r="KF53" s="1949">
        <v>5</v>
      </c>
      <c r="KG53" s="1705">
        <v>4</v>
      </c>
      <c r="KH53" s="1705">
        <v>9</v>
      </c>
      <c r="KI53" s="2005">
        <v>0.55555555555555558</v>
      </c>
      <c r="KJ53" s="1949">
        <v>5</v>
      </c>
      <c r="KK53" s="1705">
        <v>4</v>
      </c>
      <c r="KL53" s="1705">
        <v>9</v>
      </c>
      <c r="KM53" s="2005">
        <v>0.55555555555555558</v>
      </c>
      <c r="KN53" s="1949">
        <v>5</v>
      </c>
      <c r="KO53" s="1705">
        <v>4</v>
      </c>
      <c r="KP53" s="1705">
        <v>9</v>
      </c>
      <c r="KQ53" s="2005">
        <v>0.55555555555555558</v>
      </c>
      <c r="KR53" s="1949">
        <v>5</v>
      </c>
      <c r="KS53" s="1705">
        <v>4</v>
      </c>
      <c r="KT53" s="1705">
        <v>9</v>
      </c>
      <c r="KU53" s="2005">
        <v>0.55555555555555558</v>
      </c>
      <c r="KV53" s="1949">
        <v>5</v>
      </c>
      <c r="KW53" s="1705">
        <v>4</v>
      </c>
      <c r="KX53" s="1705">
        <v>9</v>
      </c>
      <c r="KY53" s="2005">
        <v>0.55555555555555558</v>
      </c>
      <c r="KZ53" s="1949">
        <v>5</v>
      </c>
      <c r="LA53" s="1705">
        <v>4</v>
      </c>
      <c r="LB53" s="1705">
        <v>9</v>
      </c>
      <c r="LC53" s="2005">
        <v>0.55555555555555558</v>
      </c>
      <c r="LD53" s="1949">
        <v>5</v>
      </c>
      <c r="LE53" s="1705">
        <v>4</v>
      </c>
      <c r="LF53" s="1705">
        <v>9</v>
      </c>
      <c r="LG53" s="2005">
        <v>0.55555555555555558</v>
      </c>
      <c r="LH53" s="1949">
        <v>5</v>
      </c>
      <c r="LI53" s="1705">
        <v>4</v>
      </c>
      <c r="LJ53" s="1705">
        <v>9</v>
      </c>
      <c r="LK53" s="2005">
        <v>0.55555555555555558</v>
      </c>
      <c r="LL53" s="1949">
        <v>5</v>
      </c>
      <c r="LM53" s="1705">
        <v>4</v>
      </c>
      <c r="LN53" s="1705">
        <v>9</v>
      </c>
      <c r="LO53" s="2005">
        <v>0.55555555555555558</v>
      </c>
      <c r="LP53" s="1949">
        <v>5</v>
      </c>
      <c r="LQ53" s="1705">
        <v>4</v>
      </c>
      <c r="LR53" s="1705">
        <v>9</v>
      </c>
      <c r="LS53" s="2005">
        <v>0.55555555555555558</v>
      </c>
      <c r="LT53" s="1949">
        <v>5</v>
      </c>
      <c r="LU53" s="1705">
        <v>4</v>
      </c>
      <c r="LV53" s="1705">
        <v>9</v>
      </c>
      <c r="LW53" s="2005">
        <v>0.55555555555555558</v>
      </c>
      <c r="LX53" s="1949">
        <v>5</v>
      </c>
      <c r="LY53" s="1705">
        <v>4</v>
      </c>
      <c r="LZ53" s="1705">
        <v>9</v>
      </c>
      <c r="MA53" s="2005">
        <v>0.55555555555555558</v>
      </c>
      <c r="MB53" s="1949">
        <v>5</v>
      </c>
      <c r="MC53" s="1705">
        <v>4</v>
      </c>
      <c r="MD53" s="1705">
        <v>9</v>
      </c>
      <c r="ME53" s="2005">
        <v>0.55555555555555558</v>
      </c>
      <c r="MF53" s="1949">
        <v>5</v>
      </c>
      <c r="MG53" s="1705">
        <v>4</v>
      </c>
      <c r="MH53" s="1705">
        <v>9</v>
      </c>
      <c r="MI53" s="2005">
        <v>0.55555555555555558</v>
      </c>
      <c r="MJ53" s="1949">
        <v>5</v>
      </c>
      <c r="MK53" s="1705">
        <v>4</v>
      </c>
      <c r="ML53" s="1705">
        <v>9</v>
      </c>
      <c r="MM53" s="2005">
        <v>0.55555555555555558</v>
      </c>
      <c r="MN53" s="1949">
        <v>5</v>
      </c>
      <c r="MO53" s="1705">
        <v>4</v>
      </c>
      <c r="MP53" s="1705">
        <v>9</v>
      </c>
      <c r="MQ53" s="2005">
        <v>0.55555555555555558</v>
      </c>
      <c r="MR53" s="1949">
        <v>5</v>
      </c>
      <c r="MS53" s="1705">
        <v>4</v>
      </c>
      <c r="MT53" s="1705">
        <v>9</v>
      </c>
      <c r="MU53" s="2005">
        <v>0.55555555555555558</v>
      </c>
      <c r="MV53" s="1949">
        <v>5</v>
      </c>
      <c r="MW53" s="1705">
        <v>4</v>
      </c>
      <c r="MX53" s="1705">
        <v>9</v>
      </c>
      <c r="MY53" s="2005">
        <v>0.55555555555555558</v>
      </c>
      <c r="MZ53" s="1949">
        <v>5</v>
      </c>
      <c r="NA53" s="1705">
        <v>4</v>
      </c>
      <c r="NB53" s="1705">
        <v>9</v>
      </c>
      <c r="NC53" s="2005">
        <v>0.55555555555555558</v>
      </c>
      <c r="ND53" s="1949">
        <v>5</v>
      </c>
      <c r="NE53" s="1705">
        <v>4</v>
      </c>
      <c r="NF53" s="1705">
        <v>9</v>
      </c>
      <c r="NG53" s="2005">
        <v>0.55555555555555558</v>
      </c>
      <c r="NH53" s="1949">
        <v>5</v>
      </c>
      <c r="NI53" s="1705">
        <v>4</v>
      </c>
      <c r="NJ53" s="1705">
        <v>9</v>
      </c>
      <c r="NK53" s="2005">
        <v>0.55555555555555558</v>
      </c>
      <c r="NL53" s="1949">
        <v>5</v>
      </c>
      <c r="NM53" s="1705">
        <v>4</v>
      </c>
      <c r="NN53" s="1705">
        <v>9</v>
      </c>
      <c r="NO53" s="2005">
        <v>0.55555555555555558</v>
      </c>
      <c r="NP53" s="1949">
        <v>5</v>
      </c>
      <c r="NQ53" s="1705">
        <v>4</v>
      </c>
      <c r="NR53" s="1705">
        <v>9</v>
      </c>
      <c r="NS53" s="2005">
        <v>0.55555555555555558</v>
      </c>
      <c r="NT53" s="1949">
        <v>5</v>
      </c>
      <c r="NU53" s="1705">
        <v>4</v>
      </c>
      <c r="NV53" s="1705">
        <v>9</v>
      </c>
      <c r="NW53" s="2005">
        <v>0.55555555555555558</v>
      </c>
      <c r="NX53" s="1949">
        <v>5</v>
      </c>
      <c r="NY53" s="1705">
        <v>4</v>
      </c>
      <c r="NZ53" s="1705">
        <v>9</v>
      </c>
      <c r="OA53" s="2005">
        <v>0.55555555555555558</v>
      </c>
      <c r="OB53" s="1949">
        <v>5</v>
      </c>
      <c r="OC53" s="1705">
        <v>4</v>
      </c>
      <c r="OD53" s="1705">
        <v>9</v>
      </c>
      <c r="OE53" s="2005">
        <v>0.55555555555555558</v>
      </c>
      <c r="OF53" s="1949">
        <v>5</v>
      </c>
      <c r="OG53" s="1705">
        <v>4</v>
      </c>
      <c r="OH53" s="1705">
        <v>9</v>
      </c>
      <c r="OI53" s="2005">
        <v>0.55555555555555558</v>
      </c>
      <c r="OJ53" s="1949">
        <v>5</v>
      </c>
      <c r="OK53" s="1705">
        <v>4</v>
      </c>
      <c r="OL53" s="1705">
        <v>9</v>
      </c>
      <c r="OM53" s="2005">
        <v>0.55555555555555558</v>
      </c>
      <c r="ON53" s="1949">
        <v>5</v>
      </c>
      <c r="OO53" s="1705">
        <v>4</v>
      </c>
      <c r="OP53" s="1705">
        <v>9</v>
      </c>
      <c r="OQ53" s="2005">
        <v>0.55555555555555558</v>
      </c>
      <c r="OR53" s="1949">
        <v>5</v>
      </c>
      <c r="OS53" s="1705">
        <v>4</v>
      </c>
      <c r="OT53" s="1705">
        <v>9</v>
      </c>
      <c r="OU53" s="2005">
        <v>0.55555555555555558</v>
      </c>
      <c r="OV53" s="1949">
        <v>5</v>
      </c>
      <c r="OW53" s="1705">
        <v>4</v>
      </c>
      <c r="OX53" s="1705">
        <v>9</v>
      </c>
      <c r="OY53" s="2005">
        <v>0.55555555555555558</v>
      </c>
      <c r="OZ53" s="1949">
        <v>5</v>
      </c>
      <c r="PA53" s="1705">
        <v>4</v>
      </c>
      <c r="PB53" s="1705">
        <v>9</v>
      </c>
      <c r="PC53" s="2005">
        <v>0.55555555555555558</v>
      </c>
      <c r="PD53" s="1949">
        <v>5</v>
      </c>
      <c r="PE53" s="1705">
        <v>4</v>
      </c>
      <c r="PF53" s="1705">
        <v>9</v>
      </c>
      <c r="PG53" s="2005">
        <v>0.55555555555555558</v>
      </c>
      <c r="PH53" s="1949">
        <v>5</v>
      </c>
      <c r="PI53" s="1705">
        <v>4</v>
      </c>
      <c r="PJ53" s="1705">
        <v>9</v>
      </c>
      <c r="PK53" s="2005">
        <v>0.55555555555555558</v>
      </c>
      <c r="PL53" s="1949">
        <v>5</v>
      </c>
      <c r="PM53" s="1705">
        <v>4</v>
      </c>
      <c r="PN53" s="1705">
        <v>9</v>
      </c>
      <c r="PO53" s="2005">
        <v>0.55555555555555558</v>
      </c>
      <c r="PP53" s="1949">
        <v>5</v>
      </c>
      <c r="PQ53" s="1705">
        <v>4</v>
      </c>
      <c r="PR53" s="1705">
        <v>9</v>
      </c>
      <c r="PS53" s="2005">
        <v>0.55555555555555558</v>
      </c>
      <c r="PT53" s="1949">
        <v>5</v>
      </c>
      <c r="PU53" s="1705">
        <v>4</v>
      </c>
      <c r="PV53" s="1705">
        <v>9</v>
      </c>
      <c r="PW53" s="2005">
        <v>0.55555555555555558</v>
      </c>
      <c r="PX53" s="1949">
        <v>5</v>
      </c>
      <c r="PY53" s="1705">
        <v>4</v>
      </c>
      <c r="PZ53" s="1705">
        <v>9</v>
      </c>
      <c r="QA53" s="2005">
        <v>0.55555555555555558</v>
      </c>
      <c r="QB53" s="1949">
        <v>5</v>
      </c>
      <c r="QC53" s="1705">
        <v>4</v>
      </c>
      <c r="QD53" s="1705">
        <v>9</v>
      </c>
      <c r="QE53" s="2005">
        <v>0.55555555555555558</v>
      </c>
      <c r="QF53" s="1949">
        <v>5</v>
      </c>
      <c r="QG53" s="1705">
        <v>4</v>
      </c>
      <c r="QH53" s="1705">
        <v>9</v>
      </c>
      <c r="QI53" s="2005">
        <v>0.55555555555555558</v>
      </c>
      <c r="QJ53" s="1949">
        <v>5</v>
      </c>
      <c r="QK53" s="1705">
        <v>4</v>
      </c>
      <c r="QL53" s="1705">
        <v>9</v>
      </c>
      <c r="QM53" s="2005">
        <v>0.55555555555555558</v>
      </c>
      <c r="QN53" s="1949">
        <v>5</v>
      </c>
      <c r="QO53" s="1705">
        <v>4</v>
      </c>
      <c r="QP53" s="1705">
        <v>9</v>
      </c>
      <c r="QQ53" s="2005">
        <v>0.55555555555555558</v>
      </c>
      <c r="QR53" s="1949">
        <v>5</v>
      </c>
      <c r="QS53" s="1705">
        <v>4</v>
      </c>
      <c r="QT53" s="1705">
        <v>9</v>
      </c>
      <c r="QU53" s="2005">
        <v>0.55555555555555558</v>
      </c>
      <c r="QV53" s="1949">
        <v>5</v>
      </c>
      <c r="QW53" s="1705">
        <v>4</v>
      </c>
      <c r="QX53" s="1705">
        <v>9</v>
      </c>
      <c r="QY53" s="2005">
        <v>0.55555555555555558</v>
      </c>
      <c r="QZ53" s="1949">
        <v>5</v>
      </c>
      <c r="RA53" s="1705">
        <v>4</v>
      </c>
      <c r="RB53" s="1705">
        <v>9</v>
      </c>
      <c r="RC53" s="2005">
        <v>0.55555555555555558</v>
      </c>
      <c r="RD53" s="1949">
        <v>5</v>
      </c>
      <c r="RE53" s="1705">
        <v>4</v>
      </c>
      <c r="RF53" s="1705">
        <v>9</v>
      </c>
      <c r="RG53" s="2005">
        <v>0.55555555555555558</v>
      </c>
      <c r="RH53" s="1949">
        <v>5</v>
      </c>
      <c r="RI53" s="1705">
        <v>4</v>
      </c>
      <c r="RJ53" s="1705">
        <v>9</v>
      </c>
      <c r="RK53" s="2005">
        <v>0.55555555555555558</v>
      </c>
      <c r="RL53" s="1949">
        <v>5</v>
      </c>
      <c r="RM53" s="1705">
        <v>4</v>
      </c>
      <c r="RN53" s="1705">
        <v>9</v>
      </c>
      <c r="RO53" s="2005">
        <v>0.55555555555555558</v>
      </c>
      <c r="RP53" s="1949">
        <v>5</v>
      </c>
      <c r="RQ53" s="1705">
        <v>4</v>
      </c>
      <c r="RR53" s="1705">
        <v>9</v>
      </c>
      <c r="RS53" s="2005">
        <v>0.55555555555555558</v>
      </c>
      <c r="RT53" s="1949">
        <v>5</v>
      </c>
      <c r="RU53" s="1705">
        <v>4</v>
      </c>
      <c r="RV53" s="1705">
        <v>9</v>
      </c>
      <c r="RW53" s="2005">
        <v>0.55555555555555558</v>
      </c>
      <c r="RX53" s="1949">
        <v>5</v>
      </c>
      <c r="RY53" s="1705">
        <v>4</v>
      </c>
      <c r="RZ53" s="1705">
        <v>9</v>
      </c>
      <c r="SA53" s="2005">
        <v>0.55555555555555558</v>
      </c>
      <c r="SB53" s="1949">
        <v>5</v>
      </c>
      <c r="SC53" s="1705">
        <v>4</v>
      </c>
      <c r="SD53" s="1705">
        <v>9</v>
      </c>
      <c r="SE53" s="2005">
        <v>0.55555555555555558</v>
      </c>
      <c r="SF53" s="1949">
        <v>5</v>
      </c>
      <c r="SG53" s="1705">
        <v>4</v>
      </c>
      <c r="SH53" s="1705">
        <v>9</v>
      </c>
      <c r="SI53" s="2005">
        <v>0.55555555555555558</v>
      </c>
      <c r="SJ53" s="1949">
        <v>5</v>
      </c>
      <c r="SK53" s="1705">
        <v>4</v>
      </c>
      <c r="SL53" s="1705">
        <v>9</v>
      </c>
      <c r="SM53" s="2005">
        <v>0.55555555555555558</v>
      </c>
      <c r="SN53" s="1949">
        <v>5</v>
      </c>
      <c r="SO53" s="1705">
        <v>4</v>
      </c>
      <c r="SP53" s="1705">
        <v>9</v>
      </c>
      <c r="SQ53" s="2005">
        <v>0.55555555555555558</v>
      </c>
      <c r="SR53" s="1949">
        <v>5</v>
      </c>
      <c r="SS53" s="1705">
        <v>4</v>
      </c>
      <c r="ST53" s="1705">
        <v>9</v>
      </c>
      <c r="SU53" s="2005">
        <v>0.55555555555555558</v>
      </c>
      <c r="SV53" s="1949">
        <v>5</v>
      </c>
      <c r="SW53" s="1705">
        <v>4</v>
      </c>
      <c r="SX53" s="1705">
        <v>9</v>
      </c>
      <c r="SY53" s="2005">
        <v>0.55555555555555558</v>
      </c>
      <c r="SZ53" s="1949">
        <v>5</v>
      </c>
      <c r="TA53" s="1705">
        <v>4</v>
      </c>
      <c r="TB53" s="1705">
        <v>9</v>
      </c>
      <c r="TC53" s="2005">
        <v>0.55555555555555558</v>
      </c>
      <c r="TD53" s="1949">
        <v>5</v>
      </c>
      <c r="TE53" s="1705">
        <v>4</v>
      </c>
      <c r="TF53" s="1705">
        <v>9</v>
      </c>
      <c r="TG53" s="2005">
        <v>0.55555555555555558</v>
      </c>
      <c r="TH53" s="1949">
        <v>5</v>
      </c>
      <c r="TI53" s="1705">
        <v>4</v>
      </c>
      <c r="TJ53" s="1705">
        <v>9</v>
      </c>
      <c r="TK53" s="2005">
        <v>0.55555555555555558</v>
      </c>
      <c r="TL53" s="1949">
        <v>5</v>
      </c>
      <c r="TM53" s="1705">
        <v>4</v>
      </c>
      <c r="TN53" s="1705">
        <v>9</v>
      </c>
      <c r="TO53" s="2005">
        <v>0.55555555555555558</v>
      </c>
      <c r="TP53" s="1949">
        <v>5</v>
      </c>
      <c r="TQ53" s="1705">
        <v>4</v>
      </c>
      <c r="TR53" s="1705">
        <v>9</v>
      </c>
      <c r="TS53" s="2005">
        <v>0.55555555555555558</v>
      </c>
      <c r="TT53" s="1949">
        <v>5</v>
      </c>
      <c r="TU53" s="1705">
        <v>4</v>
      </c>
      <c r="TV53" s="1705">
        <v>9</v>
      </c>
      <c r="TW53" s="2005">
        <v>0.55555555555555558</v>
      </c>
      <c r="TX53" s="1949">
        <v>5</v>
      </c>
      <c r="TY53" s="1705">
        <v>4</v>
      </c>
      <c r="TZ53" s="1705">
        <v>9</v>
      </c>
      <c r="UA53" s="2005">
        <v>0.55555555555555558</v>
      </c>
      <c r="UB53" s="1949">
        <v>5</v>
      </c>
      <c r="UC53" s="1705">
        <v>4</v>
      </c>
      <c r="UD53" s="1705">
        <v>9</v>
      </c>
      <c r="UE53" s="2005">
        <v>0.55555555555555558</v>
      </c>
      <c r="UF53" s="1949">
        <v>5</v>
      </c>
      <c r="UG53" s="1705">
        <v>4</v>
      </c>
      <c r="UH53" s="1705">
        <v>9</v>
      </c>
      <c r="UI53" s="2005">
        <v>0.55555555555555558</v>
      </c>
      <c r="UJ53" s="1949">
        <v>5</v>
      </c>
      <c r="UK53" s="1705">
        <v>4</v>
      </c>
      <c r="UL53" s="1705">
        <v>9</v>
      </c>
      <c r="UM53" s="2005">
        <v>0.55555555555555558</v>
      </c>
      <c r="UN53" s="1949">
        <v>5</v>
      </c>
      <c r="UO53" s="1705">
        <v>4</v>
      </c>
      <c r="UP53" s="1705">
        <v>9</v>
      </c>
      <c r="UQ53" s="2005">
        <v>0.55555555555555558</v>
      </c>
      <c r="UR53" s="1949">
        <v>5</v>
      </c>
      <c r="US53" s="1705">
        <v>4</v>
      </c>
      <c r="UT53" s="1705">
        <v>9</v>
      </c>
      <c r="UU53" s="2005">
        <v>0.55555555555555558</v>
      </c>
      <c r="UV53" s="1949">
        <v>5</v>
      </c>
      <c r="UW53" s="1705">
        <v>4</v>
      </c>
      <c r="UX53" s="1705">
        <v>9</v>
      </c>
      <c r="UY53" s="2005">
        <v>0.55555555555555558</v>
      </c>
      <c r="UZ53" s="1949">
        <v>5</v>
      </c>
      <c r="VA53" s="1705">
        <v>4</v>
      </c>
      <c r="VB53" s="1705">
        <v>9</v>
      </c>
      <c r="VC53" s="2005">
        <v>0.55555555555555558</v>
      </c>
      <c r="VD53" s="1949">
        <v>5</v>
      </c>
      <c r="VE53" s="1705">
        <v>4</v>
      </c>
      <c r="VF53" s="1705">
        <v>9</v>
      </c>
      <c r="VG53" s="2005">
        <v>0.55555555555555558</v>
      </c>
      <c r="VH53" s="1949">
        <v>5</v>
      </c>
      <c r="VI53" s="1705">
        <v>4</v>
      </c>
      <c r="VJ53" s="1705">
        <v>9</v>
      </c>
      <c r="VK53" s="2005">
        <v>0.55555555555555558</v>
      </c>
      <c r="VL53" s="1949">
        <v>5</v>
      </c>
      <c r="VM53" s="1705">
        <v>4</v>
      </c>
      <c r="VN53" s="1705">
        <v>9</v>
      </c>
      <c r="VO53" s="2005">
        <v>0.55555555555555558</v>
      </c>
      <c r="VP53" s="1949">
        <v>5</v>
      </c>
      <c r="VQ53" s="1705">
        <v>4</v>
      </c>
      <c r="VR53" s="1705">
        <v>9</v>
      </c>
      <c r="VS53" s="2005">
        <v>0.55555555555555558</v>
      </c>
      <c r="VT53" s="1949">
        <v>5</v>
      </c>
      <c r="VU53" s="1705">
        <v>4</v>
      </c>
      <c r="VV53" s="1705">
        <v>9</v>
      </c>
      <c r="VW53" s="2005">
        <v>0.55555555555555558</v>
      </c>
      <c r="VX53" s="1949">
        <v>5</v>
      </c>
      <c r="VY53" s="1705">
        <v>4</v>
      </c>
      <c r="VZ53" s="1705">
        <v>9</v>
      </c>
      <c r="WA53" s="2005">
        <v>0.55555555555555558</v>
      </c>
      <c r="WB53" s="1949">
        <v>5</v>
      </c>
      <c r="WC53" s="1705">
        <v>4</v>
      </c>
      <c r="WD53" s="1705">
        <v>9</v>
      </c>
      <c r="WE53" s="2005">
        <v>0.55555555555555558</v>
      </c>
      <c r="WF53" s="1949">
        <v>5</v>
      </c>
      <c r="WG53" s="1705">
        <v>4</v>
      </c>
      <c r="WH53" s="1705">
        <v>9</v>
      </c>
      <c r="WI53" s="2005">
        <v>0.55555555555555558</v>
      </c>
      <c r="WJ53" s="1949">
        <v>5</v>
      </c>
      <c r="WK53" s="1705">
        <v>4</v>
      </c>
      <c r="WL53" s="1705">
        <v>9</v>
      </c>
      <c r="WM53" s="2005">
        <v>0.55555555555555558</v>
      </c>
      <c r="WN53" s="1949">
        <v>5</v>
      </c>
      <c r="WO53" s="1705">
        <v>4</v>
      </c>
      <c r="WP53" s="1705">
        <v>9</v>
      </c>
      <c r="WQ53" s="2005">
        <v>0.55555555555555558</v>
      </c>
      <c r="WR53" s="1949">
        <v>5</v>
      </c>
      <c r="WS53" s="1705">
        <v>4</v>
      </c>
      <c r="WT53" s="1705">
        <v>9</v>
      </c>
      <c r="WU53" s="2005">
        <v>0.55555555555555558</v>
      </c>
      <c r="WV53" s="1949">
        <v>5</v>
      </c>
      <c r="WW53" s="1705">
        <v>4</v>
      </c>
      <c r="WX53" s="1705">
        <v>9</v>
      </c>
      <c r="WY53" s="2005">
        <v>0.55555555555555558</v>
      </c>
      <c r="WZ53" s="1949">
        <v>5</v>
      </c>
      <c r="XA53" s="1705">
        <v>4</v>
      </c>
      <c r="XB53" s="1705">
        <v>9</v>
      </c>
      <c r="XC53" s="2005">
        <v>0.55555555555555558</v>
      </c>
      <c r="XD53" s="1949">
        <v>5</v>
      </c>
      <c r="XE53" s="1705">
        <v>4</v>
      </c>
      <c r="XF53" s="1705">
        <v>9</v>
      </c>
      <c r="XG53" s="2005">
        <v>0.55555555555555558</v>
      </c>
      <c r="XH53" s="1949">
        <v>5</v>
      </c>
      <c r="XI53" s="1705">
        <v>4</v>
      </c>
      <c r="XJ53" s="1705">
        <v>9</v>
      </c>
      <c r="XK53" s="2005">
        <v>0.55555555555555558</v>
      </c>
      <c r="XL53" s="1949">
        <v>5</v>
      </c>
      <c r="XM53" s="1705">
        <v>4</v>
      </c>
      <c r="XN53" s="1705">
        <v>9</v>
      </c>
      <c r="XO53" s="2005">
        <v>0.55555555555555558</v>
      </c>
      <c r="XP53" s="1949">
        <v>5</v>
      </c>
      <c r="XQ53" s="1705">
        <v>4</v>
      </c>
      <c r="XR53" s="1705">
        <v>9</v>
      </c>
      <c r="XS53" s="2005">
        <v>0.55555555555555558</v>
      </c>
      <c r="XT53" s="1949">
        <v>5</v>
      </c>
      <c r="XU53" s="1705"/>
      <c r="XV53" s="1705"/>
      <c r="XW53" s="2005"/>
      <c r="XX53" s="1949"/>
      <c r="XY53" s="1705"/>
      <c r="XZ53" s="1705"/>
      <c r="YA53" s="2005"/>
      <c r="YB53" s="1949"/>
      <c r="YC53" s="1705"/>
      <c r="YD53" s="1705"/>
      <c r="YE53" s="2005"/>
      <c r="YF53" s="1949"/>
      <c r="YG53" s="1705"/>
      <c r="YH53" s="1705"/>
      <c r="YI53" s="2005"/>
      <c r="YJ53" s="1949"/>
      <c r="YK53" s="1705"/>
      <c r="YL53" s="1705"/>
      <c r="YM53" s="2005"/>
      <c r="YN53" s="1949"/>
      <c r="YO53" s="1705"/>
      <c r="YP53" s="1705"/>
      <c r="YQ53" s="2005"/>
      <c r="YR53" s="1949"/>
      <c r="YS53" s="1705"/>
      <c r="YT53" s="1705"/>
      <c r="YU53" s="2005"/>
      <c r="YV53" s="1949"/>
      <c r="YW53" s="1705"/>
      <c r="YX53" s="1705"/>
      <c r="YY53" s="2005"/>
      <c r="YZ53" s="1780"/>
      <c r="ZA53" s="1805"/>
      <c r="ZB53" s="1723"/>
      <c r="ZC53" s="1723"/>
      <c r="ZD53" s="1780"/>
      <c r="ZE53" s="1805" t="s">
        <v>2602</v>
      </c>
      <c r="ZF53" s="1723" t="s">
        <v>2603</v>
      </c>
      <c r="ZG53" s="1723" t="s">
        <v>2604</v>
      </c>
      <c r="ZH53" s="1780"/>
      <c r="ZI53" s="1805" t="s">
        <v>1953</v>
      </c>
      <c r="ZJ53" s="1723" t="s">
        <v>1999</v>
      </c>
      <c r="ZK53" s="1723" t="s">
        <v>2413</v>
      </c>
      <c r="ZL53" s="1806" t="s">
        <v>897</v>
      </c>
      <c r="ZM53" s="1805" t="s">
        <v>2367</v>
      </c>
      <c r="ZN53" s="1723" t="s">
        <v>1942</v>
      </c>
      <c r="ZO53" s="1723" t="s">
        <v>2003</v>
      </c>
      <c r="ZP53" s="1780" t="s">
        <v>897</v>
      </c>
      <c r="ZQ53" s="1805" t="s">
        <v>2360</v>
      </c>
      <c r="ZR53" s="1723" t="s">
        <v>1980</v>
      </c>
      <c r="ZS53" s="1020" t="s">
        <v>2006</v>
      </c>
      <c r="ZT53" s="1034" t="s">
        <v>897</v>
      </c>
      <c r="ZU53" s="1587" t="s">
        <v>2352</v>
      </c>
      <c r="ZV53" s="1020" t="s">
        <v>2049</v>
      </c>
      <c r="ZW53" s="1020" t="s">
        <v>2362</v>
      </c>
      <c r="ZX53" s="1034" t="s">
        <v>897</v>
      </c>
      <c r="ZY53" s="1587" t="s">
        <v>1998</v>
      </c>
      <c r="ZZ53" s="1020" t="s">
        <v>2414</v>
      </c>
      <c r="AAA53" s="1020" t="s">
        <v>2279</v>
      </c>
      <c r="AAB53" s="1034" t="s">
        <v>897</v>
      </c>
      <c r="AAC53" s="1587" t="s">
        <v>2412</v>
      </c>
      <c r="AAD53" s="1020" t="s">
        <v>2011</v>
      </c>
      <c r="AAE53" s="1020" t="s">
        <v>2353</v>
      </c>
      <c r="AAF53" s="1034" t="s">
        <v>897</v>
      </c>
      <c r="AAG53" s="1587" t="s">
        <v>2413</v>
      </c>
      <c r="AAH53" s="1020" t="s">
        <v>2416</v>
      </c>
      <c r="AAI53" s="117" t="s">
        <v>2582</v>
      </c>
      <c r="AAJ53" s="1780" t="s">
        <v>2364</v>
      </c>
      <c r="AAK53" s="1805" t="s">
        <v>1941</v>
      </c>
      <c r="AAL53" s="1723" t="s">
        <v>1990</v>
      </c>
      <c r="AAM53" s="1723" t="s">
        <v>2358</v>
      </c>
      <c r="AAN53" s="1806" t="s">
        <v>897</v>
      </c>
      <c r="AAO53" s="1805" t="s">
        <v>2359</v>
      </c>
      <c r="AAP53" s="1723" t="s">
        <v>1980</v>
      </c>
      <c r="AAQ53" s="1723" t="s">
        <v>2046</v>
      </c>
      <c r="AAR53" s="1780" t="s">
        <v>897</v>
      </c>
      <c r="AAS53" s="1805" t="s">
        <v>2367</v>
      </c>
      <c r="AAT53" s="1723" t="s">
        <v>1999</v>
      </c>
      <c r="AAU53" s="1723" t="s">
        <v>2619</v>
      </c>
      <c r="AAV53" s="1806" t="s">
        <v>897</v>
      </c>
      <c r="AAW53" s="1805" t="s">
        <v>1977</v>
      </c>
      <c r="AAX53" s="1723" t="s">
        <v>2414</v>
      </c>
      <c r="AAY53" s="1723" t="s">
        <v>1934</v>
      </c>
      <c r="AAZ53" s="1780" t="s">
        <v>897</v>
      </c>
      <c r="ABA53" s="1805" t="s">
        <v>2011</v>
      </c>
      <c r="ABB53" s="1723" t="s">
        <v>2047</v>
      </c>
      <c r="ABC53" s="1723" t="s">
        <v>2006</v>
      </c>
      <c r="ABD53" s="1780" t="s">
        <v>897</v>
      </c>
      <c r="ABE53" s="1805" t="s">
        <v>2829</v>
      </c>
      <c r="ABF53" s="1723" t="s">
        <v>2112</v>
      </c>
      <c r="ABG53" s="1723" t="s">
        <v>1949</v>
      </c>
      <c r="ABH53" s="1780" t="s">
        <v>897</v>
      </c>
      <c r="ABI53" s="1805" t="s">
        <v>2831</v>
      </c>
      <c r="ABJ53" s="1723" t="s">
        <v>2363</v>
      </c>
      <c r="ABK53" s="1723" t="s">
        <v>2361</v>
      </c>
      <c r="ABL53" s="1780" t="s">
        <v>897</v>
      </c>
      <c r="ABM53" s="1805" t="s">
        <v>1988</v>
      </c>
      <c r="ABN53" s="1723" t="s">
        <v>2830</v>
      </c>
      <c r="ABO53" s="1723" t="s">
        <v>1972</v>
      </c>
      <c r="ABP53" s="1780" t="s">
        <v>897</v>
      </c>
      <c r="ABQ53" s="1805" t="s">
        <v>2418</v>
      </c>
      <c r="ABR53" s="1723" t="s">
        <v>2356</v>
      </c>
      <c r="ABS53" s="1723" t="s">
        <v>2415</v>
      </c>
      <c r="ABT53" s="1780" t="s">
        <v>897</v>
      </c>
      <c r="ABU53" s="1805" t="s">
        <v>2727</v>
      </c>
      <c r="ABV53" s="1723" t="s">
        <v>1936</v>
      </c>
      <c r="ABW53" s="1723" t="s">
        <v>2732</v>
      </c>
      <c r="ABX53" s="1780"/>
      <c r="ABY53" s="1805" t="s">
        <v>2367</v>
      </c>
      <c r="ABZ53" s="1723" t="s">
        <v>2620</v>
      </c>
      <c r="ACA53" s="1723" t="s">
        <v>2008</v>
      </c>
      <c r="ACB53" s="1780" t="s">
        <v>897</v>
      </c>
      <c r="ACC53" s="1805" t="s">
        <v>897</v>
      </c>
      <c r="ACD53" s="1723" t="s">
        <v>897</v>
      </c>
      <c r="ACE53" s="1723" t="s">
        <v>897</v>
      </c>
      <c r="ACF53" s="1780" t="s">
        <v>897</v>
      </c>
      <c r="ACG53" s="1805" t="s">
        <v>2112</v>
      </c>
      <c r="ACH53" s="1723" t="s">
        <v>1945</v>
      </c>
      <c r="ACI53" s="1723" t="s">
        <v>2360</v>
      </c>
      <c r="ACJ53" s="1780" t="s">
        <v>897</v>
      </c>
      <c r="ACK53" s="1805" t="s">
        <v>2726</v>
      </c>
      <c r="ACL53" s="1723" t="s">
        <v>2828</v>
      </c>
      <c r="ACM53" s="1723" t="s">
        <v>2830</v>
      </c>
      <c r="ACN53" s="1780" t="s">
        <v>897</v>
      </c>
      <c r="ACO53" s="1805" t="s">
        <v>2351</v>
      </c>
      <c r="ACP53" s="1723" t="s">
        <v>2361</v>
      </c>
      <c r="ACQ53" s="1723" t="s">
        <v>1972</v>
      </c>
      <c r="ACR53" s="1780" t="s">
        <v>897</v>
      </c>
      <c r="ACS53" s="1805" t="s">
        <v>1934</v>
      </c>
      <c r="ACT53" s="1723" t="s">
        <v>2413</v>
      </c>
      <c r="ACU53" s="1723" t="s">
        <v>1896</v>
      </c>
      <c r="ACV53" s="1780" t="s">
        <v>897</v>
      </c>
      <c r="ACW53" s="1805" t="s">
        <v>897</v>
      </c>
      <c r="ACX53" s="1723" t="s">
        <v>897</v>
      </c>
      <c r="ACY53" s="1723" t="s">
        <v>897</v>
      </c>
      <c r="ACZ53" s="1780" t="s">
        <v>897</v>
      </c>
      <c r="ADA53" s="1805" t="s">
        <v>2831</v>
      </c>
      <c r="ADB53" s="1723" t="s">
        <v>2280</v>
      </c>
      <c r="ADC53" s="1723" t="s">
        <v>1999</v>
      </c>
      <c r="ADD53" s="1780" t="s">
        <v>2997</v>
      </c>
      <c r="ADE53" s="1805" t="s">
        <v>2732</v>
      </c>
      <c r="ADF53" s="1723" t="s">
        <v>1941</v>
      </c>
      <c r="ADG53" s="1723" t="s">
        <v>2620</v>
      </c>
      <c r="ADH53" s="1780" t="s">
        <v>897</v>
      </c>
      <c r="ADI53" s="1805" t="s">
        <v>3066</v>
      </c>
      <c r="ADJ53" s="1723" t="s">
        <v>1825</v>
      </c>
      <c r="ADK53" s="1723" t="s">
        <v>3077</v>
      </c>
      <c r="ADL53" s="1780" t="s">
        <v>897</v>
      </c>
      <c r="ADM53" s="1805" t="s">
        <v>2047</v>
      </c>
      <c r="ADN53" s="1723" t="s">
        <v>2359</v>
      </c>
      <c r="ADO53" s="1723" t="s">
        <v>2011</v>
      </c>
      <c r="ADP53" s="1780" t="s">
        <v>897</v>
      </c>
      <c r="ADQ53" s="1587" t="s">
        <v>3036</v>
      </c>
      <c r="ADR53" s="1020" t="s">
        <v>2830</v>
      </c>
      <c r="ADS53" s="1020" t="s">
        <v>2828</v>
      </c>
      <c r="ADT53" s="1034" t="s">
        <v>897</v>
      </c>
      <c r="ADU53" s="1587" t="s">
        <v>2006</v>
      </c>
      <c r="ADV53" s="1020" t="s">
        <v>2356</v>
      </c>
      <c r="ADW53" s="1020" t="s">
        <v>2825</v>
      </c>
      <c r="ADX53" s="1034" t="s">
        <v>2834</v>
      </c>
      <c r="ADY53" s="2548" t="s">
        <v>2997</v>
      </c>
      <c r="ADZ53" s="1283" t="s">
        <v>1943</v>
      </c>
      <c r="AEA53" s="1283" t="s">
        <v>2362</v>
      </c>
      <c r="AEB53" s="2587" t="s">
        <v>897</v>
      </c>
      <c r="AEC53" s="2548" t="s">
        <v>1899</v>
      </c>
      <c r="AED53" s="1283" t="s">
        <v>2831</v>
      </c>
      <c r="AEE53" s="1283" t="s">
        <v>1949</v>
      </c>
      <c r="AEF53" s="2547" t="s">
        <v>897</v>
      </c>
      <c r="AEG53" s="1805" t="s">
        <v>897</v>
      </c>
      <c r="AEH53" s="1723" t="s">
        <v>897</v>
      </c>
      <c r="AEI53" s="1723" t="s">
        <v>897</v>
      </c>
      <c r="AEJ53" s="1780" t="s">
        <v>897</v>
      </c>
      <c r="AEK53" s="1805" t="s">
        <v>1934</v>
      </c>
      <c r="AEL53" s="1723" t="s">
        <v>2049</v>
      </c>
      <c r="AEM53" s="1723" t="s">
        <v>3209</v>
      </c>
      <c r="AEN53" s="1780" t="s">
        <v>897</v>
      </c>
      <c r="AEO53" s="1805" t="s">
        <v>1936</v>
      </c>
      <c r="AEP53" s="2130" t="s">
        <v>3262</v>
      </c>
      <c r="AEQ53" s="1723" t="s">
        <v>3255</v>
      </c>
      <c r="AER53" s="1806" t="s">
        <v>897</v>
      </c>
      <c r="AES53" s="2574"/>
      <c r="AET53" s="2002" t="s">
        <v>2600</v>
      </c>
      <c r="AEU53" s="1704">
        <f t="shared" si="7"/>
        <v>17</v>
      </c>
      <c r="AEV53" s="1705">
        <f t="shared" si="8"/>
        <v>14</v>
      </c>
      <c r="AEW53" s="1706">
        <f t="shared" si="9"/>
        <v>31</v>
      </c>
      <c r="AEX53" s="2008">
        <f t="shared" si="10"/>
        <v>0.54838709677419351</v>
      </c>
      <c r="AEY53" s="1704">
        <f t="shared" si="11"/>
        <v>8</v>
      </c>
      <c r="AEZ53" s="1705">
        <f t="shared" si="12"/>
        <v>7</v>
      </c>
      <c r="AFA53" s="1706">
        <f t="shared" si="13"/>
        <v>15</v>
      </c>
      <c r="AFB53" s="2009">
        <f t="shared" si="14"/>
        <v>0.53333333333333333</v>
      </c>
    </row>
    <row r="54" spans="1:835" s="1727" customFormat="1" x14ac:dyDescent="0.2">
      <c r="A54" s="2468"/>
      <c r="B54" s="2328" t="s">
        <v>2838</v>
      </c>
      <c r="C54" s="2084">
        <f t="shared" ca="1" si="19"/>
        <v>15</v>
      </c>
      <c r="D54" s="2326">
        <v>40422</v>
      </c>
      <c r="E54" s="2068" t="s">
        <v>2605</v>
      </c>
      <c r="F54" s="2517" t="s">
        <v>15</v>
      </c>
      <c r="G54" s="2469"/>
      <c r="H54" s="2070">
        <f>COUNTIF($L54:$XFD54,"*○*")</f>
        <v>35</v>
      </c>
      <c r="I54" s="1877">
        <f>COUNTIF($L54:$XFD54,"*●*")</f>
        <v>31</v>
      </c>
      <c r="J54" s="1877">
        <f t="shared" si="22"/>
        <v>66</v>
      </c>
      <c r="K54" s="2062">
        <f t="shared" si="23"/>
        <v>0.53030303030303028</v>
      </c>
      <c r="L54" s="2071"/>
      <c r="M54" s="2071"/>
      <c r="N54" s="2071"/>
      <c r="O54" s="2071"/>
      <c r="P54" s="2071"/>
      <c r="Q54" s="2071"/>
      <c r="R54" s="2071"/>
      <c r="S54" s="2071"/>
      <c r="T54" s="2071"/>
      <c r="U54" s="2071"/>
      <c r="V54" s="2071"/>
      <c r="W54" s="2071"/>
      <c r="X54" s="2071"/>
      <c r="Y54" s="2071"/>
      <c r="Z54" s="2071"/>
      <c r="AA54" s="2071"/>
      <c r="AB54" s="2071"/>
      <c r="AC54" s="2071"/>
      <c r="AD54" s="2071"/>
      <c r="AE54" s="2071"/>
      <c r="AF54" s="2071"/>
      <c r="AG54" s="2071"/>
      <c r="AH54" s="2071"/>
      <c r="AI54" s="2071"/>
      <c r="AJ54" s="2071"/>
      <c r="AK54" s="2071"/>
      <c r="AL54" s="2071"/>
      <c r="AM54" s="2071"/>
      <c r="AN54" s="2071"/>
      <c r="AO54" s="2071"/>
      <c r="AP54" s="2071"/>
      <c r="AQ54" s="2071"/>
      <c r="AR54" s="2071"/>
      <c r="AS54" s="2071"/>
      <c r="AT54" s="2071"/>
      <c r="AU54" s="2071"/>
      <c r="AV54" s="2071"/>
      <c r="AW54" s="2071"/>
      <c r="AX54" s="2071"/>
      <c r="AY54" s="2071"/>
      <c r="AZ54" s="2071"/>
      <c r="BA54" s="2071"/>
      <c r="BB54" s="2071"/>
      <c r="BC54" s="2071"/>
      <c r="BD54" s="2071"/>
      <c r="BE54" s="2071"/>
      <c r="BF54" s="2071"/>
      <c r="BG54" s="2071"/>
      <c r="BH54" s="2071"/>
      <c r="BI54" s="2071"/>
      <c r="BJ54" s="2071"/>
      <c r="BK54" s="2071"/>
      <c r="BL54" s="2071"/>
      <c r="BM54" s="2071"/>
      <c r="BN54" s="2071"/>
      <c r="BO54" s="2071"/>
      <c r="BP54" s="2071"/>
      <c r="BQ54" s="2071"/>
      <c r="BR54" s="2071"/>
      <c r="BS54" s="2071"/>
      <c r="BT54" s="2071"/>
      <c r="BU54" s="2071"/>
      <c r="BV54" s="2071"/>
      <c r="BW54" s="2071"/>
      <c r="BX54" s="2071"/>
      <c r="BY54" s="2071"/>
      <c r="BZ54" s="2071"/>
      <c r="CA54" s="2071"/>
      <c r="CB54" s="2071"/>
      <c r="CC54" s="2071"/>
      <c r="CD54" s="2071"/>
      <c r="CE54" s="2071"/>
      <c r="CF54" s="2071"/>
      <c r="CG54" s="2071"/>
      <c r="CH54" s="2071"/>
      <c r="CI54" s="2071"/>
      <c r="CJ54" s="2071"/>
      <c r="CK54" s="2071"/>
      <c r="CL54" s="2071"/>
      <c r="CM54" s="2071"/>
      <c r="CN54" s="2071"/>
      <c r="CO54" s="2071"/>
      <c r="CP54" s="2071"/>
      <c r="CQ54" s="2071"/>
      <c r="CR54" s="2071"/>
      <c r="CS54" s="2071"/>
      <c r="CT54" s="2071"/>
      <c r="CU54" s="2071"/>
      <c r="CV54" s="2071"/>
      <c r="CW54" s="2071"/>
      <c r="CX54" s="2071"/>
      <c r="CY54" s="2071"/>
      <c r="CZ54" s="2071"/>
      <c r="DA54" s="2071"/>
      <c r="DB54" s="2071"/>
      <c r="DC54" s="2071"/>
      <c r="DD54" s="2071"/>
      <c r="DE54" s="2071"/>
      <c r="DF54" s="2071"/>
      <c r="DG54" s="2071"/>
      <c r="DH54" s="2071"/>
      <c r="DI54" s="2071"/>
      <c r="DJ54" s="2071"/>
      <c r="DK54" s="2071"/>
      <c r="DL54" s="2071"/>
      <c r="DM54" s="2071"/>
      <c r="DN54" s="2071"/>
      <c r="DO54" s="2071"/>
      <c r="DP54" s="2071"/>
      <c r="DQ54" s="2071"/>
      <c r="DR54" s="2071"/>
      <c r="DS54" s="2071"/>
      <c r="DT54" s="2071"/>
      <c r="DU54" s="2071"/>
      <c r="DV54" s="2071"/>
      <c r="DW54" s="2071"/>
      <c r="DX54" s="2071"/>
      <c r="DY54" s="2071"/>
      <c r="DZ54" s="2071"/>
      <c r="EA54" s="2071"/>
      <c r="EB54" s="2071"/>
      <c r="EC54" s="2071"/>
      <c r="ED54" s="2071"/>
      <c r="EE54" s="2071"/>
      <c r="EF54" s="2071"/>
      <c r="EG54" s="2071"/>
      <c r="EH54" s="2071"/>
      <c r="EI54" s="2071"/>
      <c r="EJ54" s="2071"/>
      <c r="EK54" s="2071"/>
      <c r="EL54" s="2071"/>
      <c r="EM54" s="2071"/>
      <c r="EN54" s="2071"/>
      <c r="EO54" s="2071"/>
      <c r="EP54" s="2071"/>
      <c r="EQ54" s="2071"/>
      <c r="ER54" s="2071"/>
      <c r="ES54" s="2071"/>
      <c r="ET54" s="2071"/>
      <c r="EU54" s="2071"/>
      <c r="EV54" s="2071"/>
      <c r="EW54" s="2071"/>
      <c r="EX54" s="2071"/>
      <c r="EY54" s="2066"/>
      <c r="EZ54" s="2066"/>
      <c r="FA54" s="2066"/>
      <c r="FB54" s="2066"/>
      <c r="FC54" s="2066"/>
      <c r="FD54" s="2066"/>
      <c r="FE54" s="2066"/>
      <c r="FF54" s="2066"/>
      <c r="FG54" s="2066"/>
      <c r="FH54" s="2066"/>
      <c r="FI54" s="2066"/>
      <c r="FJ54" s="2066"/>
      <c r="FK54" s="2066"/>
      <c r="FL54" s="2066"/>
      <c r="FM54" s="2066"/>
      <c r="FN54" s="2066"/>
      <c r="FO54" s="2066"/>
      <c r="FP54" s="2066"/>
      <c r="FQ54" s="2066"/>
      <c r="FR54" s="2066"/>
      <c r="FS54" s="2066"/>
      <c r="FT54" s="2066"/>
      <c r="FU54" s="2066"/>
      <c r="FV54" s="2066"/>
      <c r="FW54" s="2066"/>
      <c r="FX54" s="2066"/>
      <c r="FY54" s="2066"/>
      <c r="FZ54" s="2066"/>
      <c r="GA54" s="2066"/>
      <c r="GB54" s="2066"/>
      <c r="GC54" s="2066"/>
      <c r="GD54" s="2066"/>
      <c r="GE54" s="2066"/>
      <c r="GF54" s="2066"/>
      <c r="GG54" s="2066"/>
      <c r="GH54" s="2066"/>
      <c r="GI54" s="2066"/>
      <c r="GJ54" s="2066"/>
      <c r="GK54" s="2066"/>
      <c r="GL54" s="2066"/>
      <c r="GM54" s="2066"/>
      <c r="GN54" s="2066"/>
      <c r="GO54" s="2066"/>
      <c r="GP54" s="2066"/>
      <c r="GQ54" s="2066"/>
      <c r="GR54" s="2066"/>
      <c r="GS54" s="2066"/>
      <c r="GT54" s="2066"/>
      <c r="GU54" s="2066"/>
      <c r="GV54" s="2066"/>
      <c r="GW54" s="2066"/>
      <c r="GX54" s="2066"/>
      <c r="GY54" s="2066"/>
      <c r="GZ54" s="2066"/>
      <c r="HA54" s="2066"/>
      <c r="HB54" s="2066"/>
      <c r="HC54" s="2066"/>
      <c r="HD54" s="2066"/>
      <c r="HE54" s="2066"/>
      <c r="HF54" s="2066"/>
      <c r="HG54" s="2066"/>
      <c r="HH54" s="2066"/>
      <c r="HI54" s="2066"/>
      <c r="HJ54" s="2066"/>
      <c r="HK54" s="2066"/>
      <c r="HL54" s="2066"/>
      <c r="HM54" s="2066"/>
      <c r="HN54" s="2066"/>
      <c r="HO54" s="2066"/>
      <c r="HP54" s="2066"/>
      <c r="HQ54" s="2066"/>
      <c r="HR54" s="2066"/>
      <c r="HS54" s="2066"/>
      <c r="HT54" s="2066"/>
      <c r="HU54" s="2066"/>
      <c r="HV54" s="2066"/>
      <c r="HW54" s="2072"/>
      <c r="HX54" s="2072"/>
      <c r="HY54" s="2072"/>
      <c r="HZ54" s="2066"/>
      <c r="IA54" s="2066"/>
      <c r="IB54" s="2066"/>
      <c r="IC54" s="2066"/>
      <c r="ID54" s="2066"/>
      <c r="IE54" s="2066"/>
      <c r="IF54" s="2066"/>
      <c r="IG54" s="2066"/>
      <c r="IH54" s="2066"/>
      <c r="II54" s="2066"/>
      <c r="IJ54" s="2066"/>
      <c r="IK54" s="2066"/>
      <c r="IL54" s="2066"/>
      <c r="IM54" s="2066"/>
      <c r="IN54" s="2066"/>
      <c r="IO54" s="2066"/>
      <c r="IP54" s="2066"/>
      <c r="IQ54" s="2066"/>
      <c r="IR54" s="2066"/>
      <c r="IS54" s="2066"/>
      <c r="IT54" s="2066"/>
      <c r="IU54" s="2066"/>
      <c r="IV54" s="2066"/>
      <c r="IW54" s="2066"/>
      <c r="IX54" s="2066"/>
      <c r="IY54" s="2066"/>
      <c r="IZ54" s="2066"/>
      <c r="JA54" s="2066"/>
      <c r="JB54" s="2066"/>
      <c r="JC54" s="2066"/>
      <c r="JD54" s="2066"/>
      <c r="JE54" s="2066"/>
      <c r="JF54" s="2066"/>
      <c r="JG54" s="2066"/>
      <c r="JH54" s="2066"/>
      <c r="JI54" s="2066"/>
      <c r="JJ54" s="2066"/>
      <c r="JK54" s="2066"/>
      <c r="JL54" s="2066"/>
      <c r="JM54" s="2066"/>
      <c r="JN54" s="2066"/>
      <c r="JO54" s="2066"/>
      <c r="JP54" s="2066"/>
      <c r="JQ54" s="2066"/>
      <c r="JR54" s="2066"/>
      <c r="JS54" s="2066"/>
      <c r="JT54" s="2066"/>
      <c r="JU54" s="2066"/>
      <c r="JV54" s="2066"/>
      <c r="JW54" s="2066"/>
      <c r="JX54" s="2066"/>
      <c r="JY54" s="2066"/>
      <c r="JZ54" s="2066"/>
      <c r="KA54" s="2066"/>
      <c r="KB54" s="2066"/>
      <c r="KC54" s="2066"/>
      <c r="KD54" s="2066"/>
      <c r="KE54" s="2066"/>
      <c r="KF54" s="2066"/>
      <c r="KG54" s="2066"/>
      <c r="KH54" s="2066"/>
      <c r="KI54" s="2066"/>
      <c r="KJ54" s="2066"/>
      <c r="KK54" s="2066"/>
      <c r="KL54" s="2066"/>
      <c r="KM54" s="2066"/>
      <c r="KN54" s="2066"/>
      <c r="KO54" s="2066"/>
      <c r="KP54" s="2066"/>
      <c r="KQ54" s="2066"/>
      <c r="KR54" s="2066"/>
      <c r="KS54" s="2066"/>
      <c r="KT54" s="2066"/>
      <c r="KU54" s="2066"/>
      <c r="KV54" s="2066"/>
      <c r="KW54" s="2066"/>
      <c r="KX54" s="2066"/>
      <c r="KY54" s="2066"/>
      <c r="KZ54" s="2066"/>
      <c r="LA54" s="2066"/>
      <c r="LB54" s="2066"/>
      <c r="LC54" s="2066"/>
      <c r="LD54" s="2066"/>
      <c r="LE54" s="2066"/>
      <c r="LF54" s="2066"/>
      <c r="LG54" s="2066"/>
      <c r="LH54" s="2066"/>
      <c r="LI54" s="2066"/>
      <c r="LJ54" s="2066"/>
      <c r="LK54" s="2066"/>
      <c r="LL54" s="2066"/>
      <c r="LM54" s="2066"/>
      <c r="LN54" s="2066"/>
      <c r="LO54" s="2066"/>
      <c r="LP54" s="2066"/>
      <c r="LQ54" s="2066"/>
      <c r="LR54" s="2066"/>
      <c r="LS54" s="2066"/>
      <c r="LT54" s="2066"/>
      <c r="LU54" s="2066"/>
      <c r="LV54" s="2066"/>
      <c r="LW54" s="2066"/>
      <c r="LX54" s="2066"/>
      <c r="LY54" s="2066"/>
      <c r="LZ54" s="2066"/>
      <c r="MA54" s="2066"/>
      <c r="MB54" s="2073"/>
      <c r="MC54" s="2073"/>
      <c r="MD54" s="2066"/>
      <c r="ME54" s="2066"/>
      <c r="MF54" s="2066"/>
      <c r="MG54" s="2066"/>
      <c r="MH54" s="2066"/>
      <c r="MI54" s="2066"/>
      <c r="MJ54" s="2066"/>
      <c r="MK54" s="2066"/>
      <c r="ML54" s="2066"/>
      <c r="MM54" s="2066"/>
      <c r="MN54" s="2066"/>
      <c r="MO54" s="2066"/>
      <c r="MP54" s="2066"/>
      <c r="MQ54" s="2066"/>
      <c r="MR54" s="2066"/>
      <c r="MS54" s="2066"/>
      <c r="MT54" s="2066"/>
      <c r="MU54" s="2066"/>
      <c r="MV54" s="2066"/>
      <c r="MW54" s="2066"/>
      <c r="MX54" s="2066"/>
      <c r="MY54" s="2066"/>
      <c r="MZ54" s="2066"/>
      <c r="NA54" s="2066"/>
      <c r="NB54" s="2066"/>
      <c r="NC54" s="2066"/>
      <c r="ND54" s="2066"/>
      <c r="NE54" s="2066"/>
      <c r="NF54" s="2066"/>
      <c r="NG54" s="2066"/>
      <c r="NH54" s="2066"/>
      <c r="NI54" s="2066"/>
      <c r="NJ54" s="2066"/>
      <c r="NK54" s="2066"/>
      <c r="NL54" s="2066"/>
      <c r="NM54" s="2066"/>
      <c r="NN54" s="2066"/>
      <c r="NO54" s="2066"/>
      <c r="NP54" s="2066"/>
      <c r="NQ54" s="2066"/>
      <c r="NR54" s="2066"/>
      <c r="NS54" s="2066"/>
      <c r="NT54" s="2066"/>
      <c r="NU54" s="2066"/>
      <c r="NV54" s="2066"/>
      <c r="NW54" s="2066"/>
      <c r="NX54" s="2066"/>
      <c r="NY54" s="2066"/>
      <c r="NZ54" s="2066"/>
      <c r="OA54" s="2066"/>
      <c r="OB54" s="2066"/>
      <c r="OC54" s="2066"/>
      <c r="OD54" s="2066"/>
      <c r="OE54" s="2066"/>
      <c r="OF54" s="2066"/>
      <c r="OG54" s="2066"/>
      <c r="OH54" s="2066"/>
      <c r="OI54" s="2066"/>
      <c r="OJ54" s="2066"/>
      <c r="OK54" s="2066"/>
      <c r="OL54" s="2066"/>
      <c r="OM54" s="2066"/>
      <c r="ON54" s="2066"/>
      <c r="OO54" s="2066"/>
      <c r="OP54" s="2066"/>
      <c r="OQ54" s="2066"/>
      <c r="OR54" s="2066"/>
      <c r="OS54" s="2066"/>
      <c r="OT54" s="2066"/>
      <c r="OU54" s="2066"/>
      <c r="OV54" s="2066"/>
      <c r="OW54" s="2066"/>
      <c r="OX54" s="2066"/>
      <c r="OY54" s="2066"/>
      <c r="OZ54" s="2066"/>
      <c r="PA54" s="2066"/>
      <c r="PB54" s="2066"/>
      <c r="PC54" s="2066"/>
      <c r="PD54" s="2066"/>
      <c r="PE54" s="2066"/>
      <c r="PF54" s="2066"/>
      <c r="PG54" s="2066"/>
      <c r="PH54" s="2066"/>
      <c r="PI54" s="2066"/>
      <c r="PJ54" s="2066"/>
      <c r="PK54" s="2066"/>
      <c r="PL54" s="2066"/>
      <c r="PM54" s="2066"/>
      <c r="PN54" s="2066"/>
      <c r="PO54" s="2066"/>
      <c r="PP54" s="2066"/>
      <c r="PQ54" s="2066"/>
      <c r="PR54" s="2066"/>
      <c r="PS54" s="2066"/>
      <c r="PT54" s="2066"/>
      <c r="PU54" s="2470"/>
      <c r="PV54" s="2470"/>
      <c r="PW54" s="2470"/>
      <c r="PX54" s="2066"/>
      <c r="PY54" s="2066"/>
      <c r="PZ54" s="2066"/>
      <c r="QA54" s="2066"/>
      <c r="QB54" s="2066"/>
      <c r="QC54" s="2066"/>
      <c r="QD54" s="2066"/>
      <c r="QE54" s="2066"/>
      <c r="QF54" s="2066"/>
      <c r="QG54" s="2066"/>
      <c r="QH54" s="2066"/>
      <c r="QI54" s="2066"/>
      <c r="QJ54" s="2066"/>
      <c r="QK54" s="2066"/>
      <c r="QL54" s="2066"/>
      <c r="QM54" s="2066"/>
      <c r="QN54" s="2066"/>
      <c r="QO54" s="2066"/>
      <c r="QP54" s="2066"/>
      <c r="QQ54" s="2066"/>
      <c r="QR54" s="2066"/>
      <c r="QS54" s="2066"/>
      <c r="QT54" s="2066"/>
      <c r="QU54" s="2066"/>
      <c r="QV54" s="2066"/>
      <c r="QW54" s="2066"/>
      <c r="QX54" s="2066"/>
      <c r="QY54" s="2066"/>
      <c r="QZ54" s="2066"/>
      <c r="RA54" s="2066"/>
      <c r="RB54" s="2066"/>
      <c r="RC54" s="2066"/>
      <c r="RD54" s="2066"/>
      <c r="RE54" s="2066"/>
      <c r="RF54" s="2066"/>
      <c r="RG54" s="2066"/>
      <c r="RH54" s="2066"/>
      <c r="RI54" s="2066"/>
      <c r="RJ54" s="2066"/>
      <c r="RK54" s="2066"/>
      <c r="RL54" s="2066"/>
      <c r="RM54" s="2066"/>
      <c r="RN54" s="2066"/>
      <c r="RO54" s="2066"/>
      <c r="RP54" s="2066"/>
      <c r="RQ54" s="2066"/>
      <c r="RR54" s="2066"/>
      <c r="RS54" s="2066"/>
      <c r="RT54" s="2066"/>
      <c r="RU54" s="2066"/>
      <c r="RV54" s="2066"/>
      <c r="RW54" s="2066"/>
      <c r="RX54" s="2066"/>
      <c r="RY54" s="2066"/>
      <c r="RZ54" s="2066"/>
      <c r="SA54" s="2066"/>
      <c r="SB54" s="2066"/>
      <c r="SC54" s="2066"/>
      <c r="SD54" s="2066"/>
      <c r="SE54" s="2066"/>
      <c r="SF54" s="2066"/>
      <c r="SG54" s="2066"/>
      <c r="SH54" s="2066"/>
      <c r="SI54" s="2066"/>
      <c r="SJ54" s="2066"/>
      <c r="SK54" s="2066"/>
      <c r="SL54" s="2066"/>
      <c r="SM54" s="2066"/>
      <c r="SN54" s="2066"/>
      <c r="SO54" s="2066"/>
      <c r="SP54" s="2066"/>
      <c r="SQ54" s="2066"/>
      <c r="SR54" s="2066"/>
      <c r="SS54" s="2066"/>
      <c r="ST54" s="2066"/>
      <c r="SU54" s="2066"/>
      <c r="SV54" s="2066"/>
      <c r="SW54" s="2066"/>
      <c r="SX54" s="2066"/>
      <c r="SY54" s="2066"/>
      <c r="SZ54" s="2066"/>
      <c r="TA54" s="2066"/>
      <c r="TB54" s="2066"/>
      <c r="TC54" s="2066"/>
      <c r="TD54" s="2066"/>
      <c r="TE54" s="2066"/>
      <c r="TF54" s="2066"/>
      <c r="TG54" s="2066"/>
      <c r="TH54" s="2066"/>
      <c r="TI54" s="2066"/>
      <c r="TJ54" s="2066"/>
      <c r="TK54" s="2066"/>
      <c r="TL54" s="2066"/>
      <c r="TM54" s="2471"/>
      <c r="TN54" s="2471"/>
      <c r="TO54" s="2471"/>
      <c r="TP54" s="2066"/>
      <c r="TQ54" s="2066"/>
      <c r="TR54" s="2066"/>
      <c r="TS54" s="2066"/>
      <c r="TT54" s="2066"/>
      <c r="TU54" s="2066"/>
      <c r="TV54" s="2066"/>
      <c r="TW54" s="2066"/>
      <c r="TX54" s="2066"/>
      <c r="TY54" s="2066"/>
      <c r="TZ54" s="2066"/>
      <c r="UA54" s="2066"/>
      <c r="UB54" s="2066"/>
      <c r="UC54" s="2065"/>
      <c r="UD54" s="2065"/>
      <c r="UE54" s="2065"/>
      <c r="UF54" s="2065"/>
      <c r="UG54" s="2065"/>
      <c r="UH54" s="2065"/>
      <c r="UI54" s="2065"/>
      <c r="UJ54" s="2065"/>
      <c r="UK54" s="2065"/>
      <c r="UL54" s="2065"/>
      <c r="UM54" s="2065"/>
      <c r="UN54" s="2065"/>
      <c r="UO54" s="2065"/>
      <c r="UP54" s="2065"/>
      <c r="UQ54" s="2065"/>
      <c r="UR54" s="2065"/>
      <c r="US54" s="2065"/>
      <c r="UT54" s="2065"/>
      <c r="UU54" s="2065"/>
      <c r="UV54" s="2065"/>
      <c r="UW54" s="2065"/>
      <c r="UX54" s="2065"/>
      <c r="UY54" s="2065"/>
      <c r="UZ54" s="2065"/>
      <c r="VA54" s="2065"/>
      <c r="VB54" s="2065"/>
      <c r="VC54" s="2065"/>
      <c r="VD54" s="2065"/>
      <c r="VE54" s="2065"/>
      <c r="VF54" s="2065"/>
      <c r="VG54" s="2065"/>
      <c r="VH54" s="2065"/>
      <c r="VI54" s="2065"/>
      <c r="VJ54" s="2065"/>
      <c r="VK54" s="2065"/>
      <c r="VL54" s="2065"/>
      <c r="VM54" s="2065"/>
      <c r="VN54" s="2065"/>
      <c r="VO54" s="2065"/>
      <c r="VP54" s="2065"/>
      <c r="VQ54" s="2065"/>
      <c r="VR54" s="2065"/>
      <c r="VS54" s="2065"/>
      <c r="VT54" s="2065"/>
      <c r="VU54" s="2065"/>
      <c r="VV54" s="2065"/>
      <c r="VW54" s="2065"/>
      <c r="VX54" s="2065"/>
      <c r="VY54" s="2065"/>
      <c r="VZ54" s="2065"/>
      <c r="WA54" s="2065"/>
      <c r="WB54" s="2065"/>
      <c r="WC54" s="2065"/>
      <c r="WD54" s="2065"/>
      <c r="WE54" s="2065"/>
      <c r="WF54" s="2065"/>
      <c r="WG54" s="2065"/>
      <c r="WH54" s="2065"/>
      <c r="WI54" s="2065"/>
      <c r="WJ54" s="2065"/>
      <c r="WK54" s="2065"/>
      <c r="WL54" s="2065"/>
      <c r="WM54" s="2065"/>
      <c r="WN54" s="2065"/>
      <c r="WO54" s="2065"/>
      <c r="WP54" s="2065"/>
      <c r="WQ54" s="2065"/>
      <c r="WR54" s="2065"/>
      <c r="WS54" s="2065"/>
      <c r="WT54" s="2065"/>
      <c r="WU54" s="2065"/>
      <c r="WV54" s="2065"/>
      <c r="WW54" s="2065"/>
      <c r="WX54" s="2065"/>
      <c r="WY54" s="2065"/>
      <c r="WZ54" s="2065"/>
      <c r="XA54" s="2065"/>
      <c r="XB54" s="2065"/>
      <c r="XC54" s="2065"/>
      <c r="XD54" s="2065"/>
      <c r="XE54" s="2065"/>
      <c r="XF54" s="2065"/>
      <c r="XG54" s="2065"/>
      <c r="XH54" s="2065"/>
      <c r="XI54" s="2065"/>
      <c r="XJ54" s="2065"/>
      <c r="XK54" s="2065"/>
      <c r="XL54" s="2065"/>
      <c r="XM54" s="2065"/>
      <c r="XN54" s="2065"/>
      <c r="XO54" s="2065"/>
      <c r="XP54" s="2065"/>
      <c r="XQ54" s="2065"/>
      <c r="XR54" s="2065"/>
      <c r="XS54" s="2065"/>
      <c r="XT54" s="2065"/>
      <c r="XU54" s="2065"/>
      <c r="XV54" s="2065"/>
      <c r="XW54" s="2065"/>
      <c r="XX54" s="2065"/>
      <c r="XY54" s="2065"/>
      <c r="XZ54" s="2065"/>
      <c r="YA54" s="2065"/>
      <c r="YB54" s="2065"/>
      <c r="YC54" s="2065"/>
      <c r="YD54" s="2065"/>
      <c r="YE54" s="2065"/>
      <c r="YF54" s="2065"/>
      <c r="YG54" s="2065"/>
      <c r="YH54" s="2065"/>
      <c r="YI54" s="2065"/>
      <c r="YJ54" s="2065"/>
      <c r="YK54" s="2065"/>
      <c r="YL54" s="2065"/>
      <c r="YM54" s="2065"/>
      <c r="YN54" s="2065"/>
      <c r="YO54" s="2065"/>
      <c r="YP54" s="2065"/>
      <c r="YQ54" s="2065"/>
      <c r="YR54" s="2065"/>
      <c r="YS54" s="2065"/>
      <c r="YT54" s="2065"/>
      <c r="YU54" s="2065"/>
      <c r="YV54" s="2065"/>
      <c r="YW54" s="2065"/>
      <c r="YX54" s="2065"/>
      <c r="YY54" s="2065"/>
      <c r="YZ54" s="2065"/>
      <c r="ZA54" s="2065"/>
      <c r="ZB54" s="2065"/>
      <c r="ZC54" s="2065"/>
      <c r="ZD54" s="2065"/>
      <c r="ZE54" s="2065"/>
      <c r="ZF54" s="2065"/>
      <c r="ZG54" s="2065"/>
      <c r="ZH54" s="2065"/>
      <c r="ZI54" s="2065"/>
      <c r="ZJ54" s="2065"/>
      <c r="ZK54" s="2065"/>
      <c r="ZL54" s="2065"/>
      <c r="ZM54" s="2065"/>
      <c r="ZN54" s="2065"/>
      <c r="ZO54" s="2065"/>
      <c r="ZP54" s="2065"/>
      <c r="ZQ54" s="2065"/>
      <c r="ZR54" s="2065"/>
      <c r="ZS54" s="2065"/>
      <c r="ZT54" s="2065"/>
      <c r="ZU54" s="2065"/>
      <c r="ZV54" s="2065"/>
      <c r="ZW54" s="2065"/>
      <c r="ZX54" s="2065"/>
      <c r="ZY54" s="2065"/>
      <c r="ZZ54" s="2065"/>
      <c r="AAA54" s="2065"/>
      <c r="AAB54" s="2065"/>
      <c r="AAC54" s="2065"/>
      <c r="AAD54" s="2065"/>
      <c r="AAE54" s="2065"/>
      <c r="AAF54" s="2065"/>
      <c r="AAG54" s="2065"/>
      <c r="AAH54" s="2065"/>
      <c r="AAI54" s="2065"/>
      <c r="AAJ54" s="2065"/>
      <c r="AAK54" s="2065"/>
      <c r="AAL54" s="2065"/>
      <c r="AAM54" s="2065"/>
      <c r="AAN54" s="2065"/>
      <c r="AAO54" s="2065"/>
      <c r="AAP54" s="2065"/>
      <c r="AAQ54" s="2065"/>
      <c r="AAR54" s="2065"/>
      <c r="AAS54" s="2065"/>
      <c r="AAT54" s="2065"/>
      <c r="AAU54" s="2065"/>
      <c r="AAV54" s="2065"/>
      <c r="AAW54" s="2473"/>
      <c r="AAX54" s="2473"/>
      <c r="AAY54" s="2473"/>
      <c r="AAZ54" s="2066"/>
      <c r="ABA54" s="2066"/>
      <c r="ABB54" s="2066"/>
      <c r="ABC54" s="2066"/>
      <c r="ABD54" s="2066"/>
      <c r="ABE54" s="1876" t="s">
        <v>2008</v>
      </c>
      <c r="ABF54" s="1877" t="s">
        <v>2362</v>
      </c>
      <c r="ABG54" s="1877" t="s">
        <v>2010</v>
      </c>
      <c r="ABH54" s="1884" t="s">
        <v>897</v>
      </c>
      <c r="ABI54" s="1876" t="s">
        <v>2415</v>
      </c>
      <c r="ABJ54" s="1877" t="s">
        <v>2361</v>
      </c>
      <c r="ABK54" s="1877" t="s">
        <v>2279</v>
      </c>
      <c r="ABL54" s="1884" t="s">
        <v>897</v>
      </c>
      <c r="ABM54" s="1876" t="s">
        <v>2831</v>
      </c>
      <c r="ABN54" s="1877" t="s">
        <v>2112</v>
      </c>
      <c r="ABO54" s="1877" t="s">
        <v>2005</v>
      </c>
      <c r="ABP54" s="1884" t="s">
        <v>897</v>
      </c>
      <c r="ABQ54" s="1807" t="s">
        <v>2735</v>
      </c>
      <c r="ABR54" s="1808" t="s">
        <v>2357</v>
      </c>
      <c r="ABS54" s="1808" t="s">
        <v>2360</v>
      </c>
      <c r="ABT54" s="1813" t="s">
        <v>897</v>
      </c>
      <c r="ABU54" s="1807" t="s">
        <v>2049</v>
      </c>
      <c r="ABV54" s="1808" t="s">
        <v>1972</v>
      </c>
      <c r="ABW54" s="1808" t="s">
        <v>2734</v>
      </c>
      <c r="ABX54" s="1813" t="s">
        <v>897</v>
      </c>
      <c r="ABY54" s="1807" t="s">
        <v>2829</v>
      </c>
      <c r="ABZ54" s="1808" t="s">
        <v>2359</v>
      </c>
      <c r="ACA54" s="1808" t="s">
        <v>2620</v>
      </c>
      <c r="ACB54" s="1813" t="s">
        <v>897</v>
      </c>
      <c r="ACC54" s="1807" t="s">
        <v>2354</v>
      </c>
      <c r="ACD54" s="1808" t="s">
        <v>2830</v>
      </c>
      <c r="ACE54" s="1808" t="s">
        <v>2413</v>
      </c>
      <c r="ACF54" s="1813" t="s">
        <v>897</v>
      </c>
      <c r="ACG54" s="1807" t="s">
        <v>2011</v>
      </c>
      <c r="ACH54" s="1808" t="s">
        <v>1980</v>
      </c>
      <c r="ACI54" s="1808" t="s">
        <v>2724</v>
      </c>
      <c r="ACJ54" s="1813" t="s">
        <v>897</v>
      </c>
      <c r="ACK54" s="1807" t="s">
        <v>2351</v>
      </c>
      <c r="ACL54" s="1808" t="s">
        <v>2361</v>
      </c>
      <c r="ACM54" s="1808" t="s">
        <v>2725</v>
      </c>
      <c r="ACN54" s="1813" t="s">
        <v>897</v>
      </c>
      <c r="ACO54" s="1807" t="s">
        <v>2729</v>
      </c>
      <c r="ACP54" s="1808" t="s">
        <v>2005</v>
      </c>
      <c r="ACQ54" s="1640" t="s">
        <v>1954</v>
      </c>
      <c r="ACR54" s="1647" t="s">
        <v>897</v>
      </c>
      <c r="ACS54" s="1674" t="s">
        <v>1972</v>
      </c>
      <c r="ACT54" s="1640" t="s">
        <v>2113</v>
      </c>
      <c r="ACU54" s="1640" t="s">
        <v>2829</v>
      </c>
      <c r="ACV54" s="1647" t="s">
        <v>897</v>
      </c>
      <c r="ACW54" s="1674" t="s">
        <v>2832</v>
      </c>
      <c r="ACX54" s="1640" t="s">
        <v>2359</v>
      </c>
      <c r="ACY54" s="1640" t="s">
        <v>1934</v>
      </c>
      <c r="ACZ54" s="1647" t="s">
        <v>897</v>
      </c>
      <c r="ADA54" s="1674" t="s">
        <v>2417</v>
      </c>
      <c r="ADB54" s="1640" t="s">
        <v>2620</v>
      </c>
      <c r="ADC54" s="1640" t="s">
        <v>1947</v>
      </c>
      <c r="ADD54" s="1647" t="s">
        <v>897</v>
      </c>
      <c r="ADE54" s="1674" t="s">
        <v>2830</v>
      </c>
      <c r="ADF54" s="1640" t="s">
        <v>2997</v>
      </c>
      <c r="ADG54" s="1647" t="s">
        <v>2835</v>
      </c>
      <c r="ADH54" s="1813" t="s">
        <v>2827</v>
      </c>
      <c r="ADI54" s="1807" t="s">
        <v>3065</v>
      </c>
      <c r="ADJ54" s="1808" t="s">
        <v>228</v>
      </c>
      <c r="ADK54" s="1808" t="s">
        <v>3082</v>
      </c>
      <c r="ADL54" s="1813" t="s">
        <v>897</v>
      </c>
      <c r="ADM54" s="1807" t="s">
        <v>2725</v>
      </c>
      <c r="ADN54" s="1808" t="s">
        <v>2831</v>
      </c>
      <c r="ADO54" s="1808" t="s">
        <v>2829</v>
      </c>
      <c r="ADP54" s="1813" t="s">
        <v>897</v>
      </c>
      <c r="ADQ54" s="1807" t="s">
        <v>897</v>
      </c>
      <c r="ADR54" s="1808" t="s">
        <v>897</v>
      </c>
      <c r="ADS54" s="1808" t="s">
        <v>897</v>
      </c>
      <c r="ADT54" s="1813" t="s">
        <v>897</v>
      </c>
      <c r="ADU54" s="1807" t="s">
        <v>3037</v>
      </c>
      <c r="ADV54" s="1808" t="s">
        <v>1899</v>
      </c>
      <c r="ADW54" s="1808" t="s">
        <v>2113</v>
      </c>
      <c r="ADX54" s="1813" t="s">
        <v>897</v>
      </c>
      <c r="ADY54" s="2588" t="s">
        <v>2359</v>
      </c>
      <c r="ADZ54" s="1640" t="s">
        <v>2049</v>
      </c>
      <c r="AEA54" s="1640" t="s">
        <v>1925</v>
      </c>
      <c r="AEB54" s="2045" t="s">
        <v>897</v>
      </c>
      <c r="AEC54" s="1674" t="s">
        <v>1999</v>
      </c>
      <c r="AED54" s="1640" t="s">
        <v>2832</v>
      </c>
      <c r="AEE54" s="1640" t="s">
        <v>2825</v>
      </c>
      <c r="AEF54" s="1647" t="s">
        <v>897</v>
      </c>
      <c r="AEG54" s="1674" t="s">
        <v>1936</v>
      </c>
      <c r="AEH54" s="1640" t="s">
        <v>2834</v>
      </c>
      <c r="AEI54" s="1808" t="s">
        <v>2364</v>
      </c>
      <c r="AEJ54" s="1813" t="s">
        <v>2367</v>
      </c>
      <c r="AEK54" s="1807" t="s">
        <v>2619</v>
      </c>
      <c r="AEL54" s="1808" t="s">
        <v>2728</v>
      </c>
      <c r="AEM54" s="1808" t="s">
        <v>2354</v>
      </c>
      <c r="AEN54" s="1813" t="s">
        <v>897</v>
      </c>
      <c r="AEO54" s="2881" t="s">
        <v>3262</v>
      </c>
      <c r="AEP54" s="1808" t="s">
        <v>2365</v>
      </c>
      <c r="AEQ54" s="1808" t="s">
        <v>2997</v>
      </c>
      <c r="AER54" s="1809" t="s">
        <v>897</v>
      </c>
      <c r="AES54" s="2621"/>
      <c r="AET54" s="2398" t="s">
        <v>2816</v>
      </c>
      <c r="AEU54" s="1876">
        <f t="shared" si="7"/>
        <v>20</v>
      </c>
      <c r="AEV54" s="1877">
        <f t="shared" si="8"/>
        <v>13</v>
      </c>
      <c r="AEW54" s="1884">
        <f t="shared" si="9"/>
        <v>33</v>
      </c>
      <c r="AEX54" s="2331">
        <f t="shared" si="10"/>
        <v>0.60606060606060608</v>
      </c>
      <c r="AEY54" s="2332">
        <f t="shared" si="11"/>
        <v>10</v>
      </c>
      <c r="AEZ54" s="1877">
        <f t="shared" si="12"/>
        <v>8</v>
      </c>
      <c r="AFA54" s="1878">
        <f t="shared" si="13"/>
        <v>18</v>
      </c>
      <c r="AFB54" s="2078">
        <f t="shared" si="14"/>
        <v>0.55555555555555558</v>
      </c>
    </row>
    <row r="55" spans="1:835" x14ac:dyDescent="0.2">
      <c r="A55" s="262" t="s">
        <v>1548</v>
      </c>
      <c r="B55" s="1942" t="s">
        <v>1858</v>
      </c>
      <c r="C55" s="2413">
        <f t="shared" ca="1" si="19"/>
        <v>13</v>
      </c>
      <c r="D55" s="680">
        <v>41229</v>
      </c>
      <c r="E55" s="767" t="s">
        <v>1847</v>
      </c>
      <c r="F55" s="2629" t="s">
        <v>4</v>
      </c>
      <c r="G55" s="2420" t="s">
        <v>7</v>
      </c>
      <c r="H55" s="84">
        <f>COUNTIF($L55:$XFD55,"*○*")</f>
        <v>85</v>
      </c>
      <c r="I55" s="85">
        <f>COUNTIF($L55:$XFD55,"*●*")</f>
        <v>120</v>
      </c>
      <c r="J55" s="85">
        <f t="shared" si="22"/>
        <v>205</v>
      </c>
      <c r="K55" s="97">
        <f t="shared" si="23"/>
        <v>0.41463414634146339</v>
      </c>
      <c r="L55" s="768"/>
      <c r="M55" s="768"/>
      <c r="N55" s="768"/>
      <c r="O55" s="768"/>
      <c r="P55" s="768"/>
      <c r="Q55" s="768"/>
      <c r="R55" s="768"/>
      <c r="S55" s="768"/>
      <c r="T55" s="768"/>
      <c r="U55" s="768"/>
      <c r="V55" s="768"/>
      <c r="W55" s="768"/>
      <c r="X55" s="768"/>
      <c r="Y55" s="768"/>
      <c r="Z55" s="768"/>
      <c r="AA55" s="768"/>
      <c r="AB55" s="768"/>
      <c r="AC55" s="768"/>
      <c r="AD55" s="768"/>
      <c r="AE55" s="768"/>
      <c r="AF55" s="768"/>
      <c r="AG55" s="768"/>
      <c r="AH55" s="768"/>
      <c r="AI55" s="768"/>
      <c r="AJ55" s="768"/>
      <c r="AK55" s="768"/>
      <c r="AL55" s="768"/>
      <c r="AM55" s="768"/>
      <c r="AN55" s="768"/>
      <c r="AO55" s="768"/>
      <c r="AP55" s="768"/>
      <c r="AQ55" s="768"/>
      <c r="AR55" s="768"/>
      <c r="AS55" s="768"/>
      <c r="AT55" s="768"/>
      <c r="AU55" s="768"/>
      <c r="AV55" s="768"/>
      <c r="AW55" s="768"/>
      <c r="AX55" s="768"/>
      <c r="AY55" s="768"/>
      <c r="AZ55" s="768"/>
      <c r="BA55" s="768"/>
      <c r="BB55" s="768"/>
      <c r="BC55" s="768"/>
      <c r="BD55" s="768"/>
      <c r="BE55" s="768"/>
      <c r="BF55" s="768"/>
      <c r="BG55" s="768"/>
      <c r="BH55" s="768"/>
      <c r="BI55" s="768"/>
      <c r="BJ55" s="768"/>
      <c r="BK55" s="768"/>
      <c r="BL55" s="768"/>
      <c r="BM55" s="768"/>
      <c r="BN55" s="768"/>
      <c r="BO55" s="768"/>
      <c r="BP55" s="768"/>
      <c r="BQ55" s="768"/>
      <c r="BR55" s="768"/>
      <c r="BS55" s="768"/>
      <c r="BT55" s="768"/>
      <c r="BU55" s="768"/>
      <c r="BV55" s="768"/>
      <c r="BW55" s="768"/>
      <c r="BX55" s="768"/>
      <c r="BY55" s="768"/>
      <c r="BZ55" s="768"/>
      <c r="CA55" s="768"/>
      <c r="CB55" s="768"/>
      <c r="CC55" s="768"/>
      <c r="CD55" s="768"/>
      <c r="CE55" s="768"/>
      <c r="CF55" s="768"/>
      <c r="CG55" s="768"/>
      <c r="CH55" s="768"/>
      <c r="CI55" s="768"/>
      <c r="CJ55" s="768"/>
      <c r="CK55" s="768"/>
      <c r="CL55" s="768"/>
      <c r="CM55" s="768"/>
      <c r="CN55" s="768"/>
      <c r="CO55" s="768"/>
      <c r="CP55" s="768"/>
      <c r="CQ55" s="768"/>
      <c r="CR55" s="768"/>
      <c r="CS55" s="768"/>
      <c r="CT55" s="768"/>
      <c r="CU55" s="768"/>
      <c r="CV55" s="768"/>
      <c r="CW55" s="768"/>
      <c r="CX55" s="768"/>
      <c r="CY55" s="768"/>
      <c r="CZ55" s="768"/>
      <c r="DA55" s="768"/>
      <c r="DB55" s="768"/>
      <c r="DC55" s="768"/>
      <c r="DD55" s="768"/>
      <c r="DE55" s="768"/>
      <c r="DF55" s="768"/>
      <c r="DG55" s="768"/>
      <c r="DH55" s="768"/>
      <c r="DI55" s="768"/>
      <c r="DJ55" s="768"/>
      <c r="DK55" s="768"/>
      <c r="DL55" s="768"/>
      <c r="DM55" s="768"/>
      <c r="DN55" s="768"/>
      <c r="DO55" s="768"/>
      <c r="DP55" s="768"/>
      <c r="DQ55" s="768"/>
      <c r="DR55" s="768"/>
      <c r="DS55" s="768"/>
      <c r="DT55" s="768"/>
      <c r="DU55" s="768"/>
      <c r="DV55" s="768"/>
      <c r="DW55" s="768"/>
      <c r="DX55" s="768"/>
      <c r="DY55" s="768"/>
      <c r="DZ55" s="768"/>
      <c r="EA55" s="768"/>
      <c r="EB55" s="768"/>
      <c r="EC55" s="768"/>
      <c r="ED55" s="768"/>
      <c r="EE55" s="768"/>
      <c r="EF55" s="768"/>
      <c r="EG55" s="768"/>
      <c r="EH55" s="768"/>
      <c r="EI55" s="768"/>
      <c r="EJ55" s="768"/>
      <c r="EK55" s="768"/>
      <c r="EL55" s="768"/>
      <c r="EM55" s="768"/>
      <c r="EN55" s="768"/>
      <c r="EO55" s="768"/>
      <c r="EP55" s="768"/>
      <c r="EQ55" s="768"/>
      <c r="ER55" s="768"/>
      <c r="ES55" s="768"/>
      <c r="ET55" s="768"/>
      <c r="EU55" s="768"/>
      <c r="EV55" s="768"/>
      <c r="EW55" s="768"/>
      <c r="EX55" s="768"/>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1945"/>
      <c r="HX55" s="1945"/>
      <c r="HY55" s="1945"/>
      <c r="HZ55" s="43"/>
      <c r="IA55" s="43"/>
      <c r="IB55" s="43"/>
      <c r="IC55" s="43"/>
      <c r="ID55" s="43"/>
      <c r="IE55" s="43"/>
      <c r="IF55" s="43"/>
      <c r="IG55" s="43"/>
      <c r="IH55" s="43"/>
      <c r="II55" s="43"/>
      <c r="IJ55" s="43"/>
      <c r="IK55" s="43"/>
      <c r="IL55" s="43"/>
      <c r="IM55" s="43"/>
      <c r="IN55" s="43"/>
      <c r="IO55" s="43"/>
      <c r="IP55" s="43"/>
      <c r="IQ55" s="43"/>
      <c r="IR55" s="43"/>
      <c r="IS55" s="43"/>
      <c r="IT55" s="43"/>
      <c r="IU55" s="43"/>
      <c r="IV55" s="43"/>
      <c r="IW55" s="43"/>
      <c r="IX55" s="43"/>
      <c r="IY55" s="43"/>
      <c r="IZ55" s="43"/>
      <c r="JA55" s="43"/>
      <c r="JB55" s="43"/>
      <c r="JC55" s="43"/>
      <c r="JD55" s="43"/>
      <c r="JE55" s="43"/>
      <c r="JF55" s="43"/>
      <c r="JG55" s="43"/>
      <c r="JH55" s="43"/>
      <c r="JI55" s="43"/>
      <c r="JJ55" s="43"/>
      <c r="JK55" s="43"/>
      <c r="JL55" s="43"/>
      <c r="JM55" s="43"/>
      <c r="JN55" s="43"/>
      <c r="JO55" s="43"/>
      <c r="JP55" s="43"/>
      <c r="JQ55" s="43"/>
      <c r="JR55" s="43"/>
      <c r="JS55" s="43"/>
      <c r="JT55" s="43"/>
      <c r="JU55" s="43"/>
      <c r="JV55" s="43"/>
      <c r="JW55" s="43"/>
      <c r="JX55" s="43"/>
      <c r="JY55" s="43"/>
      <c r="JZ55" s="43"/>
      <c r="KA55" s="43"/>
      <c r="KB55" s="43"/>
      <c r="KC55" s="43"/>
      <c r="KD55" s="43"/>
      <c r="KE55" s="43"/>
      <c r="KF55" s="43"/>
      <c r="KG55" s="43"/>
      <c r="KH55" s="43"/>
      <c r="KI55" s="43"/>
      <c r="KJ55" s="43"/>
      <c r="KK55" s="43"/>
      <c r="KL55" s="43"/>
      <c r="KM55" s="43"/>
      <c r="KN55" s="43"/>
      <c r="KO55" s="43"/>
      <c r="KP55" s="43"/>
      <c r="KQ55" s="43"/>
      <c r="KR55" s="43"/>
      <c r="KS55" s="43"/>
      <c r="KT55" s="43"/>
      <c r="KU55" s="43"/>
      <c r="KV55" s="43"/>
      <c r="KW55" s="43"/>
      <c r="KX55" s="43"/>
      <c r="KY55" s="43"/>
      <c r="KZ55" s="43"/>
      <c r="LA55" s="43"/>
      <c r="LB55" s="43"/>
      <c r="LC55" s="43"/>
      <c r="LD55" s="43"/>
      <c r="LE55" s="43"/>
      <c r="LF55" s="43"/>
      <c r="LG55" s="43"/>
      <c r="LH55" s="43"/>
      <c r="LI55" s="43"/>
      <c r="LJ55" s="43"/>
      <c r="LK55" s="43"/>
      <c r="LL55" s="43"/>
      <c r="LM55" s="43"/>
      <c r="LN55" s="43"/>
      <c r="LO55" s="43"/>
      <c r="LP55" s="43"/>
      <c r="LQ55" s="43"/>
      <c r="LR55" s="43"/>
      <c r="LS55" s="43"/>
      <c r="LT55" s="43"/>
      <c r="LU55" s="43"/>
      <c r="LV55" s="43"/>
      <c r="LW55" s="43"/>
      <c r="LX55" s="43"/>
      <c r="LY55" s="43"/>
      <c r="LZ55" s="43"/>
      <c r="MA55" s="43"/>
      <c r="MB55" s="1946"/>
      <c r="MC55" s="1946"/>
      <c r="MD55" s="43"/>
      <c r="ME55" s="43"/>
      <c r="MF55" s="43"/>
      <c r="MG55" s="43"/>
      <c r="MH55" s="43"/>
      <c r="MI55" s="43"/>
      <c r="MJ55" s="84"/>
      <c r="MK55" s="85"/>
      <c r="ML55" s="85"/>
      <c r="MM55" s="111"/>
      <c r="MN55" s="84"/>
      <c r="MO55" s="85"/>
      <c r="MP55" s="85"/>
      <c r="MQ55" s="111"/>
      <c r="MR55" s="84"/>
      <c r="MS55" s="85"/>
      <c r="MT55" s="85"/>
      <c r="MU55" s="111"/>
      <c r="MV55" s="400"/>
      <c r="MW55" s="85"/>
      <c r="MX55" s="85"/>
      <c r="MY55" s="930"/>
      <c r="MZ55" s="400"/>
      <c r="NA55" s="85"/>
      <c r="NB55" s="85"/>
      <c r="NC55" s="111"/>
      <c r="ND55" s="400"/>
      <c r="NE55" s="85"/>
      <c r="NF55" s="85"/>
      <c r="NG55" s="930"/>
      <c r="NH55" s="400"/>
      <c r="NI55" s="85"/>
      <c r="NJ55" s="85"/>
      <c r="NK55" s="930"/>
      <c r="NL55" s="400"/>
      <c r="NM55" s="85"/>
      <c r="NN55" s="85"/>
      <c r="NO55" s="930"/>
      <c r="NP55" s="400"/>
      <c r="NQ55" s="85"/>
      <c r="NR55" s="85"/>
      <c r="NS55" s="930"/>
      <c r="NT55" s="400"/>
      <c r="NU55" s="85"/>
      <c r="NV55" s="85"/>
      <c r="NW55" s="930"/>
      <c r="NX55" s="400"/>
      <c r="NY55" s="85"/>
      <c r="NZ55" s="85"/>
      <c r="OA55" s="111"/>
      <c r="OB55" s="400"/>
      <c r="OC55" s="85"/>
      <c r="OD55" s="85"/>
      <c r="OE55" s="930"/>
      <c r="OF55" s="400"/>
      <c r="OG55" s="85"/>
      <c r="OH55" s="85"/>
      <c r="OI55" s="930"/>
      <c r="OJ55" s="400"/>
      <c r="OK55" s="85"/>
      <c r="OL55" s="85"/>
      <c r="OM55" s="930"/>
      <c r="ON55" s="400"/>
      <c r="OO55" s="85"/>
      <c r="OP55" s="85"/>
      <c r="OQ55" s="930"/>
      <c r="OR55" s="400"/>
      <c r="OS55" s="85"/>
      <c r="OT55" s="85"/>
      <c r="OU55" s="930"/>
      <c r="OV55" s="400"/>
      <c r="OW55" s="85"/>
      <c r="OX55" s="85"/>
      <c r="OY55" s="930"/>
      <c r="OZ55" s="400"/>
      <c r="PA55" s="85"/>
      <c r="PB55" s="85"/>
      <c r="PC55" s="930"/>
      <c r="PD55" s="400"/>
      <c r="PE55" s="85"/>
      <c r="PF55" s="85"/>
      <c r="PG55" s="930"/>
      <c r="PH55" s="400"/>
      <c r="PI55" s="85"/>
      <c r="PJ55" s="85"/>
      <c r="PK55" s="930"/>
      <c r="PL55" s="400"/>
      <c r="PM55" s="85"/>
      <c r="PN55" s="85"/>
      <c r="PO55" s="85"/>
      <c r="PP55" s="111"/>
      <c r="PQ55" s="400"/>
      <c r="PR55" s="85"/>
      <c r="PS55" s="85"/>
      <c r="PT55" s="930"/>
      <c r="PU55" s="1406"/>
      <c r="PV55" s="1407"/>
      <c r="PW55" s="1407"/>
      <c r="PX55" s="930"/>
      <c r="PY55" s="400"/>
      <c r="PZ55" s="85"/>
      <c r="QA55" s="85"/>
      <c r="QB55" s="930"/>
      <c r="QC55" s="400"/>
      <c r="QD55" s="85"/>
      <c r="QE55" s="85"/>
      <c r="QF55" s="930"/>
      <c r="QG55" s="400"/>
      <c r="QH55" s="85"/>
      <c r="QI55" s="85"/>
      <c r="QJ55" s="930"/>
      <c r="QK55" s="400"/>
      <c r="QL55" s="85"/>
      <c r="QM55" s="85"/>
      <c r="QN55" s="930"/>
      <c r="QO55" s="400"/>
      <c r="QP55" s="85"/>
      <c r="QQ55" s="85"/>
      <c r="QR55" s="930"/>
      <c r="QS55" s="400"/>
      <c r="QT55" s="85"/>
      <c r="QU55" s="85"/>
      <c r="QV55" s="930"/>
      <c r="QW55" s="400"/>
      <c r="QX55" s="85"/>
      <c r="QY55" s="85"/>
      <c r="QZ55" s="930"/>
      <c r="RA55" s="400"/>
      <c r="RB55" s="85"/>
      <c r="RC55" s="85"/>
      <c r="RD55" s="930"/>
      <c r="RE55" s="400"/>
      <c r="RF55" s="85"/>
      <c r="RG55" s="85"/>
      <c r="RH55" s="930"/>
      <c r="RI55" s="400"/>
      <c r="RJ55" s="85"/>
      <c r="RK55" s="85"/>
      <c r="RL55" s="930"/>
      <c r="RM55" s="400"/>
      <c r="RN55" s="85"/>
      <c r="RO55" s="85"/>
      <c r="RP55" s="930"/>
      <c r="RQ55" s="400"/>
      <c r="RR55" s="85"/>
      <c r="RS55" s="85"/>
      <c r="RT55" s="930"/>
      <c r="RU55" s="400"/>
      <c r="RV55" s="85"/>
      <c r="RW55" s="85"/>
      <c r="RX55" s="930"/>
      <c r="RY55" s="400"/>
      <c r="RZ55" s="85"/>
      <c r="SA55" s="85"/>
      <c r="SB55" s="930"/>
      <c r="SC55" s="400"/>
      <c r="SD55" s="85"/>
      <c r="SE55" s="85"/>
      <c r="SF55" s="930"/>
      <c r="SG55" s="400"/>
      <c r="SH55" s="85"/>
      <c r="SI55" s="85"/>
      <c r="SJ55" s="930"/>
      <c r="SK55" s="400"/>
      <c r="SL55" s="85"/>
      <c r="SM55" s="85"/>
      <c r="SN55" s="930"/>
      <c r="SO55" s="400"/>
      <c r="SP55" s="85"/>
      <c r="SQ55" s="85"/>
      <c r="SR55" s="930"/>
      <c r="SS55" s="400"/>
      <c r="ST55" s="85"/>
      <c r="SU55" s="85"/>
      <c r="SV55" s="930"/>
      <c r="SW55" s="400"/>
      <c r="SX55" s="85"/>
      <c r="SY55" s="85"/>
      <c r="SZ55" s="111"/>
      <c r="TA55" s="400"/>
      <c r="TB55" s="85"/>
      <c r="TC55" s="85"/>
      <c r="TD55" s="930"/>
      <c r="TE55" s="400"/>
      <c r="TF55" s="85"/>
      <c r="TG55" s="85"/>
      <c r="TH55" s="930"/>
      <c r="TI55" s="400"/>
      <c r="TJ55" s="85"/>
      <c r="TK55" s="85"/>
      <c r="TL55" s="930"/>
      <c r="TM55" s="1894"/>
      <c r="TN55" s="1895"/>
      <c r="TO55" s="1895"/>
      <c r="TP55" s="930"/>
      <c r="TQ55" s="400"/>
      <c r="TR55" s="85"/>
      <c r="TS55" s="85"/>
      <c r="TT55" s="930"/>
      <c r="TU55" s="400" t="s">
        <v>1937</v>
      </c>
      <c r="TV55" s="360" t="s">
        <v>1953</v>
      </c>
      <c r="TW55" s="360" t="s">
        <v>1966</v>
      </c>
      <c r="TX55" s="1345"/>
      <c r="TY55" s="1158" t="s">
        <v>1956</v>
      </c>
      <c r="TZ55" s="360" t="s">
        <v>1968</v>
      </c>
      <c r="UA55" s="360" t="s">
        <v>2046</v>
      </c>
      <c r="UB55" s="363"/>
      <c r="UC55" s="1961" t="s">
        <v>1958</v>
      </c>
      <c r="UD55" s="1840" t="s">
        <v>1936</v>
      </c>
      <c r="UE55" s="1840" t="s">
        <v>1932</v>
      </c>
      <c r="UF55" s="1843" t="s">
        <v>2003</v>
      </c>
      <c r="UG55" s="1961" t="s">
        <v>1978</v>
      </c>
      <c r="UH55" s="1840" t="s">
        <v>1965</v>
      </c>
      <c r="UI55" s="363" t="s">
        <v>210</v>
      </c>
      <c r="UJ55" s="1700" t="s">
        <v>1976</v>
      </c>
      <c r="UK55" s="1671" t="s">
        <v>1929</v>
      </c>
      <c r="UL55" s="1672" t="s">
        <v>1928</v>
      </c>
      <c r="UM55" s="1672" t="s">
        <v>1979</v>
      </c>
      <c r="UN55" s="1700"/>
      <c r="UO55" s="1671" t="s">
        <v>1941</v>
      </c>
      <c r="UP55" s="1672" t="s">
        <v>1998</v>
      </c>
      <c r="UQ55" s="1672" t="s">
        <v>1999</v>
      </c>
      <c r="UR55" s="1700"/>
      <c r="US55" s="1671" t="s">
        <v>811</v>
      </c>
      <c r="UT55" s="1672" t="s">
        <v>2097</v>
      </c>
      <c r="UU55" s="1672" t="s">
        <v>1829</v>
      </c>
      <c r="UV55" s="1700"/>
      <c r="UW55" s="1810" t="s">
        <v>2011</v>
      </c>
      <c r="UX55" s="1811" t="s">
        <v>1927</v>
      </c>
      <c r="UY55" s="1811" t="s">
        <v>1950</v>
      </c>
      <c r="UZ55" s="1831" t="s">
        <v>897</v>
      </c>
      <c r="VA55" s="1961" t="s">
        <v>1953</v>
      </c>
      <c r="VB55" s="1840" t="s">
        <v>1942</v>
      </c>
      <c r="VC55" s="1840" t="s">
        <v>2008</v>
      </c>
      <c r="VD55" s="1843" t="s">
        <v>897</v>
      </c>
      <c r="VE55" s="1961" t="s">
        <v>1920</v>
      </c>
      <c r="VF55" s="1840" t="s">
        <v>1956</v>
      </c>
      <c r="VG55" s="1840" t="s">
        <v>2049</v>
      </c>
      <c r="VH55" s="363" t="s">
        <v>320</v>
      </c>
      <c r="VI55" s="2142" t="s">
        <v>1100</v>
      </c>
      <c r="VJ55" s="2140" t="s">
        <v>1823</v>
      </c>
      <c r="VK55" s="2140" t="s">
        <v>1445</v>
      </c>
      <c r="VL55" s="2141" t="s">
        <v>897</v>
      </c>
      <c r="VM55" s="2142" t="s">
        <v>1450</v>
      </c>
      <c r="VN55" s="2140" t="s">
        <v>1099</v>
      </c>
      <c r="VO55" s="2140" t="s">
        <v>1176</v>
      </c>
      <c r="VP55" s="2141" t="s">
        <v>897</v>
      </c>
      <c r="VQ55" s="2142" t="s">
        <v>1457</v>
      </c>
      <c r="VR55" s="2140" t="s">
        <v>2097</v>
      </c>
      <c r="VS55" s="2140" t="s">
        <v>812</v>
      </c>
      <c r="VT55" s="2141" t="s">
        <v>897</v>
      </c>
      <c r="VU55" s="1158" t="s">
        <v>1968</v>
      </c>
      <c r="VV55" s="360" t="s">
        <v>1939</v>
      </c>
      <c r="VW55" s="360" t="s">
        <v>2002</v>
      </c>
      <c r="VX55" s="363" t="s">
        <v>897</v>
      </c>
      <c r="VY55" s="1158" t="s">
        <v>1991</v>
      </c>
      <c r="VZ55" s="360" t="s">
        <v>1931</v>
      </c>
      <c r="WA55" s="360" t="s">
        <v>1936</v>
      </c>
      <c r="WB55" s="363" t="s">
        <v>897</v>
      </c>
      <c r="WC55" s="1158" t="s">
        <v>1963</v>
      </c>
      <c r="WD55" s="360" t="s">
        <v>2048</v>
      </c>
      <c r="WE55" s="360" t="s">
        <v>1953</v>
      </c>
      <c r="WF55" s="363" t="s">
        <v>897</v>
      </c>
      <c r="WG55" s="1158" t="s">
        <v>1920</v>
      </c>
      <c r="WH55" s="360" t="s">
        <v>2008</v>
      </c>
      <c r="WI55" s="360" t="s">
        <v>2000</v>
      </c>
      <c r="WJ55" s="363" t="s">
        <v>897</v>
      </c>
      <c r="WK55" s="1158" t="s">
        <v>1999</v>
      </c>
      <c r="WL55" s="363" t="s">
        <v>2173</v>
      </c>
      <c r="WM55" s="2140" t="s">
        <v>1942</v>
      </c>
      <c r="WN55" s="2141" t="s">
        <v>1935</v>
      </c>
      <c r="WO55" s="2142" t="s">
        <v>1933</v>
      </c>
      <c r="WP55" s="2140" t="s">
        <v>1909</v>
      </c>
      <c r="WQ55" s="2140" t="s">
        <v>1930</v>
      </c>
      <c r="WR55" s="2141" t="s">
        <v>897</v>
      </c>
      <c r="WS55" s="2142" t="s">
        <v>1966</v>
      </c>
      <c r="WT55" s="2140" t="s">
        <v>1950</v>
      </c>
      <c r="WU55" s="2140" t="s">
        <v>1929</v>
      </c>
      <c r="WV55" s="2141" t="s">
        <v>897</v>
      </c>
      <c r="WW55" s="2142" t="s">
        <v>1916</v>
      </c>
      <c r="WX55" s="2140" t="s">
        <v>1976</v>
      </c>
      <c r="WY55" s="2140" t="s">
        <v>1914</v>
      </c>
      <c r="WZ55" s="2141" t="s">
        <v>897</v>
      </c>
      <c r="XA55" s="2142" t="s">
        <v>1989</v>
      </c>
      <c r="XB55" s="2140" t="s">
        <v>1941</v>
      </c>
      <c r="XC55" s="2140" t="s">
        <v>1957</v>
      </c>
      <c r="XD55" s="2141" t="s">
        <v>897</v>
      </c>
      <c r="XE55" s="2142" t="s">
        <v>1975</v>
      </c>
      <c r="XF55" s="2140" t="s">
        <v>1961</v>
      </c>
      <c r="XG55" s="2140" t="s">
        <v>1932</v>
      </c>
      <c r="XH55" s="2141" t="s">
        <v>897</v>
      </c>
      <c r="XI55" s="2142" t="s">
        <v>1943</v>
      </c>
      <c r="XJ55" s="2140" t="s">
        <v>1910</v>
      </c>
      <c r="XK55" s="2140" t="s">
        <v>1954</v>
      </c>
      <c r="XL55" s="2141" t="s">
        <v>897</v>
      </c>
      <c r="XM55" s="2142" t="s">
        <v>1977</v>
      </c>
      <c r="XN55" s="2140" t="s">
        <v>1897</v>
      </c>
      <c r="XO55" s="2140" t="s">
        <v>1991</v>
      </c>
      <c r="XP55" s="2141" t="s">
        <v>897</v>
      </c>
      <c r="XQ55" s="2142" t="s">
        <v>1884</v>
      </c>
      <c r="XR55" s="2140" t="s">
        <v>1872</v>
      </c>
      <c r="XS55" s="2140" t="s">
        <v>1916</v>
      </c>
      <c r="XT55" s="2141" t="s">
        <v>897</v>
      </c>
      <c r="XU55" s="2142" t="s">
        <v>1955</v>
      </c>
      <c r="XV55" s="2140" t="s">
        <v>1939</v>
      </c>
      <c r="XW55" s="2140" t="s">
        <v>1942</v>
      </c>
      <c r="XX55" s="2141" t="s">
        <v>897</v>
      </c>
      <c r="XY55" s="2142" t="s">
        <v>1996</v>
      </c>
      <c r="XZ55" s="2140" t="s">
        <v>1951</v>
      </c>
      <c r="YA55" s="2140" t="s">
        <v>1931</v>
      </c>
      <c r="YB55" s="2141" t="s">
        <v>897</v>
      </c>
      <c r="YC55" s="2142" t="s">
        <v>1930</v>
      </c>
      <c r="YD55" s="2140" t="s">
        <v>1924</v>
      </c>
      <c r="YE55" s="2140" t="s">
        <v>1958</v>
      </c>
      <c r="YF55" s="2141" t="s">
        <v>897</v>
      </c>
      <c r="YG55" s="2142" t="s">
        <v>2280</v>
      </c>
      <c r="YH55" s="2140" t="s">
        <v>1926</v>
      </c>
      <c r="YI55" s="2140" t="s">
        <v>1992</v>
      </c>
      <c r="YJ55" s="2141" t="s">
        <v>897</v>
      </c>
      <c r="YK55" s="2142" t="s">
        <v>1957</v>
      </c>
      <c r="YL55" s="2140" t="s">
        <v>1975</v>
      </c>
      <c r="YM55" s="2140" t="s">
        <v>1927</v>
      </c>
      <c r="YN55" s="2143" t="s">
        <v>897</v>
      </c>
      <c r="YO55" s="2142" t="s">
        <v>1928</v>
      </c>
      <c r="YP55" s="2140" t="s">
        <v>2010</v>
      </c>
      <c r="YQ55" s="2140" t="s">
        <v>1935</v>
      </c>
      <c r="YR55" s="2141" t="s">
        <v>897</v>
      </c>
      <c r="YS55" s="2142" t="s">
        <v>1929</v>
      </c>
      <c r="YT55" s="2140" t="s">
        <v>1898</v>
      </c>
      <c r="YU55" s="2140" t="s">
        <v>1934</v>
      </c>
      <c r="YV55" s="2141" t="s">
        <v>897</v>
      </c>
      <c r="YW55" s="2142" t="s">
        <v>2358</v>
      </c>
      <c r="YX55" s="2140" t="s">
        <v>1943</v>
      </c>
      <c r="YY55" s="2140" t="s">
        <v>2418</v>
      </c>
      <c r="YZ55" s="2141" t="s">
        <v>897</v>
      </c>
      <c r="ZA55" s="2142" t="s">
        <v>1936</v>
      </c>
      <c r="ZB55" s="2140" t="s">
        <v>1896</v>
      </c>
      <c r="ZC55" s="2140" t="s">
        <v>1977</v>
      </c>
      <c r="ZD55" s="2141" t="s">
        <v>897</v>
      </c>
      <c r="ZE55" s="2142" t="s">
        <v>2352</v>
      </c>
      <c r="ZF55" s="2140" t="s">
        <v>1933</v>
      </c>
      <c r="ZG55" s="2140" t="s">
        <v>1949</v>
      </c>
      <c r="ZH55" s="2141" t="s">
        <v>897</v>
      </c>
      <c r="ZI55" s="2142" t="s">
        <v>2112</v>
      </c>
      <c r="ZJ55" s="2140" t="s">
        <v>2011</v>
      </c>
      <c r="ZK55" s="2140" t="s">
        <v>2279</v>
      </c>
      <c r="ZL55" s="2143" t="s">
        <v>897</v>
      </c>
      <c r="ZM55" s="2142" t="s">
        <v>2367</v>
      </c>
      <c r="ZN55" s="2140" t="s">
        <v>2362</v>
      </c>
      <c r="ZO55" s="2140" t="s">
        <v>2046</v>
      </c>
      <c r="ZP55" s="2141" t="s">
        <v>897</v>
      </c>
      <c r="ZQ55" s="2142" t="s">
        <v>2413</v>
      </c>
      <c r="ZR55" s="2140" t="s">
        <v>2002</v>
      </c>
      <c r="ZS55" s="2140" t="s">
        <v>2601</v>
      </c>
      <c r="ZT55" s="2141" t="s">
        <v>897</v>
      </c>
      <c r="ZU55" s="2142" t="s">
        <v>1988</v>
      </c>
      <c r="ZV55" s="2140" t="s">
        <v>1976</v>
      </c>
      <c r="ZW55" s="2140" t="s">
        <v>2358</v>
      </c>
      <c r="ZX55" s="2141" t="s">
        <v>897</v>
      </c>
      <c r="ZY55" s="2142" t="s">
        <v>1931</v>
      </c>
      <c r="ZZ55" s="2140" t="s">
        <v>2364</v>
      </c>
      <c r="AAA55" s="2140" t="s">
        <v>1952</v>
      </c>
      <c r="AAB55" s="2141" t="s">
        <v>897</v>
      </c>
      <c r="AAC55" s="2142" t="s">
        <v>2416</v>
      </c>
      <c r="AAD55" s="2140" t="s">
        <v>1958</v>
      </c>
      <c r="AAE55" s="2140" t="s">
        <v>1978</v>
      </c>
      <c r="AAF55" s="2141" t="s">
        <v>897</v>
      </c>
      <c r="AAG55" s="2142" t="s">
        <v>1949</v>
      </c>
      <c r="AAH55" s="2140" t="s">
        <v>1963</v>
      </c>
      <c r="AAI55" s="2140" t="s">
        <v>2367</v>
      </c>
      <c r="AAJ55" s="2141" t="s">
        <v>897</v>
      </c>
      <c r="AAK55" s="2142" t="s">
        <v>1974</v>
      </c>
      <c r="AAL55" s="2140" t="s">
        <v>2682</v>
      </c>
      <c r="AAM55" s="2140" t="s">
        <v>1980</v>
      </c>
      <c r="AAN55" s="2143" t="s">
        <v>897</v>
      </c>
      <c r="AAO55" s="2142" t="s">
        <v>1999</v>
      </c>
      <c r="AAP55" s="2140" t="s">
        <v>1896</v>
      </c>
      <c r="AAQ55" s="2140" t="s">
        <v>1933</v>
      </c>
      <c r="AAR55" s="2141" t="s">
        <v>897</v>
      </c>
      <c r="AAS55" s="2142" t="s">
        <v>1988</v>
      </c>
      <c r="AAT55" s="2140" t="s">
        <v>2619</v>
      </c>
      <c r="AAU55" s="2140" t="s">
        <v>2413</v>
      </c>
      <c r="AAV55" s="2143" t="s">
        <v>897</v>
      </c>
      <c r="AAW55" s="2142" t="s">
        <v>2412</v>
      </c>
      <c r="AAX55" s="2140" t="s">
        <v>1998</v>
      </c>
      <c r="AAY55" s="2546" t="s">
        <v>2722</v>
      </c>
      <c r="AAZ55" s="2141" t="s">
        <v>897</v>
      </c>
      <c r="ABA55" s="2142" t="s">
        <v>2418</v>
      </c>
      <c r="ABB55" s="2140" t="s">
        <v>2364</v>
      </c>
      <c r="ABC55" s="2140" t="s">
        <v>2601</v>
      </c>
      <c r="ABD55" s="2141" t="s">
        <v>897</v>
      </c>
      <c r="ABE55" s="2142" t="s">
        <v>2047</v>
      </c>
      <c r="ABF55" s="2140" t="s">
        <v>2827</v>
      </c>
      <c r="ABG55" s="2140" t="s">
        <v>1943</v>
      </c>
      <c r="ABH55" s="2141" t="s">
        <v>897</v>
      </c>
      <c r="ABI55" s="2142" t="s">
        <v>2724</v>
      </c>
      <c r="ABJ55" s="2140" t="s">
        <v>2831</v>
      </c>
      <c r="ABK55" s="2140" t="s">
        <v>2367</v>
      </c>
      <c r="ABL55" s="2141" t="s">
        <v>897</v>
      </c>
      <c r="ABM55" s="2142" t="s">
        <v>2113</v>
      </c>
      <c r="ABN55" s="2140" t="s">
        <v>2360</v>
      </c>
      <c r="ABO55" s="2140" t="s">
        <v>2736</v>
      </c>
      <c r="ABP55" s="2141" t="s">
        <v>897</v>
      </c>
      <c r="ABQ55" s="1810" t="s">
        <v>2828</v>
      </c>
      <c r="ABR55" s="1811" t="s">
        <v>1951</v>
      </c>
      <c r="ABS55" s="1811" t="s">
        <v>2008</v>
      </c>
      <c r="ABT55" s="1831" t="s">
        <v>897</v>
      </c>
      <c r="ABU55" s="1810" t="s">
        <v>1933</v>
      </c>
      <c r="ABV55" s="1811" t="s">
        <v>2832</v>
      </c>
      <c r="ABW55" s="1811" t="s">
        <v>2413</v>
      </c>
      <c r="ABX55" s="1831" t="s">
        <v>897</v>
      </c>
      <c r="ABY55" s="1810" t="s">
        <v>2010</v>
      </c>
      <c r="ABZ55" s="1811" t="s">
        <v>1928</v>
      </c>
      <c r="ACA55" s="1811" t="s">
        <v>2351</v>
      </c>
      <c r="ACB55" s="1831" t="s">
        <v>897</v>
      </c>
      <c r="ACC55" s="1810" t="s">
        <v>1972</v>
      </c>
      <c r="ACD55" s="1811" t="s">
        <v>2724</v>
      </c>
      <c r="ACE55" s="1811" t="s">
        <v>2364</v>
      </c>
      <c r="ACF55" s="1831" t="s">
        <v>897</v>
      </c>
      <c r="ACG55" s="1810" t="s">
        <v>2830</v>
      </c>
      <c r="ACH55" s="1811" t="s">
        <v>2367</v>
      </c>
      <c r="ACI55" s="1811" t="s">
        <v>2727</v>
      </c>
      <c r="ACJ55" s="1831" t="s">
        <v>897</v>
      </c>
      <c r="ACK55" s="1810" t="s">
        <v>897</v>
      </c>
      <c r="ACL55" s="1811" t="s">
        <v>897</v>
      </c>
      <c r="ACM55" s="1811" t="s">
        <v>897</v>
      </c>
      <c r="ACN55" s="1831" t="s">
        <v>897</v>
      </c>
      <c r="ACO55" s="1810" t="s">
        <v>1958</v>
      </c>
      <c r="ACP55" s="1811" t="s">
        <v>2736</v>
      </c>
      <c r="ACQ55" s="1811" t="s">
        <v>2352</v>
      </c>
      <c r="ACR55" s="1831" t="s">
        <v>897</v>
      </c>
      <c r="ACS55" s="1810" t="s">
        <v>2356</v>
      </c>
      <c r="ACT55" s="1811" t="s">
        <v>1980</v>
      </c>
      <c r="ACU55" s="1811" t="s">
        <v>1949</v>
      </c>
      <c r="ACV55" s="1831" t="s">
        <v>897</v>
      </c>
      <c r="ACW55" s="1810" t="s">
        <v>2413</v>
      </c>
      <c r="ACX55" s="1811" t="s">
        <v>1896</v>
      </c>
      <c r="ACY55" s="1811" t="s">
        <v>2416</v>
      </c>
      <c r="ACZ55" s="1831" t="s">
        <v>897</v>
      </c>
      <c r="ADA55" s="1810" t="s">
        <v>2280</v>
      </c>
      <c r="ADB55" s="1811" t="s">
        <v>2828</v>
      </c>
      <c r="ADC55" s="1811" t="s">
        <v>2363</v>
      </c>
      <c r="ADD55" s="1831" t="s">
        <v>897</v>
      </c>
      <c r="ADE55" s="1810" t="s">
        <v>2354</v>
      </c>
      <c r="ADF55" s="1811" t="s">
        <v>2112</v>
      </c>
      <c r="ADG55" s="1811" t="s">
        <v>2997</v>
      </c>
      <c r="ADH55" s="1831" t="s">
        <v>897</v>
      </c>
      <c r="ADI55" s="1810" t="s">
        <v>1449</v>
      </c>
      <c r="ADJ55" s="1811" t="s">
        <v>3056</v>
      </c>
      <c r="ADK55" s="1811" t="s">
        <v>3057</v>
      </c>
      <c r="ADL55" s="1831" t="s">
        <v>897</v>
      </c>
      <c r="ADM55" s="1810" t="s">
        <v>2360</v>
      </c>
      <c r="ADN55" s="1811" t="s">
        <v>2724</v>
      </c>
      <c r="ADO55" s="1811" t="s">
        <v>2010</v>
      </c>
      <c r="ADP55" s="1831" t="s">
        <v>897</v>
      </c>
      <c r="ADQ55" s="1810" t="s">
        <v>2729</v>
      </c>
      <c r="ADR55" s="1811" t="s">
        <v>1941</v>
      </c>
      <c r="ADS55" s="1811" t="s">
        <v>2619</v>
      </c>
      <c r="ADT55" s="1831" t="s">
        <v>897</v>
      </c>
      <c r="ADU55" s="1810" t="s">
        <v>2601</v>
      </c>
      <c r="ADV55" s="1811" t="s">
        <v>2359</v>
      </c>
      <c r="ADW55" s="1811" t="s">
        <v>2728</v>
      </c>
      <c r="ADX55" s="1831" t="s">
        <v>897</v>
      </c>
      <c r="ADY55" s="2583" t="s">
        <v>897</v>
      </c>
      <c r="ADZ55" s="1844" t="s">
        <v>897</v>
      </c>
      <c r="AEA55" s="1844" t="s">
        <v>897</v>
      </c>
      <c r="AEB55" s="2584" t="s">
        <v>897</v>
      </c>
      <c r="AEC55" s="2583" t="s">
        <v>2002</v>
      </c>
      <c r="AED55" s="1844" t="s">
        <v>2011</v>
      </c>
      <c r="AEE55" s="1844" t="s">
        <v>2365</v>
      </c>
      <c r="AEF55" s="2645" t="s">
        <v>897</v>
      </c>
      <c r="AEG55" s="1810" t="s">
        <v>897</v>
      </c>
      <c r="AEH55" s="1811" t="s">
        <v>897</v>
      </c>
      <c r="AEI55" s="1811" t="s">
        <v>897</v>
      </c>
      <c r="AEJ55" s="1831" t="s">
        <v>897</v>
      </c>
      <c r="AEK55" s="1810" t="s">
        <v>2997</v>
      </c>
      <c r="AEL55" s="1811" t="s">
        <v>2735</v>
      </c>
      <c r="AEM55" s="1811" t="s">
        <v>1972</v>
      </c>
      <c r="AEN55" s="1831" t="s">
        <v>897</v>
      </c>
      <c r="AEO55" s="1810" t="s">
        <v>2362</v>
      </c>
      <c r="AEP55" s="1811" t="s">
        <v>3103</v>
      </c>
      <c r="AEQ55" s="1811" t="s">
        <v>1980</v>
      </c>
      <c r="AER55" s="1812" t="s">
        <v>897</v>
      </c>
      <c r="AES55" s="855" t="s">
        <v>1548</v>
      </c>
      <c r="AET55" s="2418" t="s">
        <v>1858</v>
      </c>
      <c r="AEU55" s="400">
        <f t="shared" si="7"/>
        <v>8</v>
      </c>
      <c r="AEV55" s="85">
        <f t="shared" si="8"/>
        <v>22</v>
      </c>
      <c r="AEW55" s="930">
        <f t="shared" si="9"/>
        <v>30</v>
      </c>
      <c r="AEX55" s="1315">
        <f t="shared" si="10"/>
        <v>0.26666666666666666</v>
      </c>
      <c r="AEY55" s="400">
        <f t="shared" si="11"/>
        <v>3</v>
      </c>
      <c r="AEZ55" s="85">
        <f t="shared" si="12"/>
        <v>9</v>
      </c>
      <c r="AFA55" s="930">
        <f t="shared" si="13"/>
        <v>12</v>
      </c>
      <c r="AFB55" s="1310">
        <f t="shared" si="14"/>
        <v>0.25</v>
      </c>
    </row>
    <row r="56" spans="1:835" s="1727" customFormat="1" x14ac:dyDescent="0.2">
      <c r="A56" s="74"/>
      <c r="B56" s="2327" t="s">
        <v>2837</v>
      </c>
      <c r="C56" s="2085">
        <f t="shared" ca="1" si="19"/>
        <v>17</v>
      </c>
      <c r="D56" s="2320">
        <v>39692</v>
      </c>
      <c r="E56" s="2003" t="s">
        <v>2605</v>
      </c>
      <c r="F56" s="2630" t="s">
        <v>383</v>
      </c>
      <c r="G56" s="2321"/>
      <c r="H56" s="1949">
        <f>COUNTIF($L56:$XFD56,"*○*")</f>
        <v>28</v>
      </c>
      <c r="I56" s="1705">
        <f>COUNTIF($L56:$XFD56,"*●*")</f>
        <v>42</v>
      </c>
      <c r="J56" s="1705">
        <f t="shared" si="22"/>
        <v>70</v>
      </c>
      <c r="K56" s="2005">
        <f t="shared" si="23"/>
        <v>0.4</v>
      </c>
      <c r="L56" s="1948"/>
      <c r="M56" s="1948"/>
      <c r="N56" s="1948"/>
      <c r="O56" s="1948"/>
      <c r="P56" s="1948"/>
      <c r="Q56" s="1948"/>
      <c r="R56" s="1948"/>
      <c r="S56" s="1948"/>
      <c r="T56" s="1948"/>
      <c r="U56" s="1948"/>
      <c r="V56" s="1948"/>
      <c r="W56" s="1948"/>
      <c r="X56" s="1948"/>
      <c r="Y56" s="1948"/>
      <c r="Z56" s="1948"/>
      <c r="AA56" s="1948"/>
      <c r="AB56" s="1948"/>
      <c r="AC56" s="1948"/>
      <c r="AD56" s="1948"/>
      <c r="AE56" s="1948"/>
      <c r="AF56" s="1948"/>
      <c r="AG56" s="1948"/>
      <c r="AH56" s="1948"/>
      <c r="AI56" s="1948"/>
      <c r="AJ56" s="1948"/>
      <c r="AK56" s="1948"/>
      <c r="AL56" s="1948"/>
      <c r="AM56" s="1948"/>
      <c r="AN56" s="1948"/>
      <c r="AO56" s="1948"/>
      <c r="AP56" s="1948"/>
      <c r="AQ56" s="1948"/>
      <c r="AR56" s="1948"/>
      <c r="AS56" s="1948"/>
      <c r="AT56" s="1948"/>
      <c r="AU56" s="1948"/>
      <c r="AV56" s="1948"/>
      <c r="AW56" s="1948"/>
      <c r="AX56" s="1948"/>
      <c r="AY56" s="1948"/>
      <c r="AZ56" s="1948"/>
      <c r="BA56" s="1948"/>
      <c r="BB56" s="1948"/>
      <c r="BC56" s="1948"/>
      <c r="BD56" s="1948"/>
      <c r="BE56" s="1948"/>
      <c r="BF56" s="1948"/>
      <c r="BG56" s="1948"/>
      <c r="BH56" s="1948"/>
      <c r="BI56" s="1948"/>
      <c r="BJ56" s="1948"/>
      <c r="BK56" s="1948"/>
      <c r="BL56" s="1948"/>
      <c r="BM56" s="1948"/>
      <c r="BN56" s="1948"/>
      <c r="BO56" s="1948"/>
      <c r="BP56" s="1948"/>
      <c r="BQ56" s="1948"/>
      <c r="BR56" s="1948"/>
      <c r="BS56" s="1948"/>
      <c r="BT56" s="1948"/>
      <c r="BU56" s="1948"/>
      <c r="BV56" s="1948"/>
      <c r="BW56" s="1948"/>
      <c r="BX56" s="1948"/>
      <c r="BY56" s="1948"/>
      <c r="BZ56" s="1948"/>
      <c r="CA56" s="1948"/>
      <c r="CB56" s="1948"/>
      <c r="CC56" s="1948"/>
      <c r="CD56" s="1948"/>
      <c r="CE56" s="1948"/>
      <c r="CF56" s="1948"/>
      <c r="CG56" s="1948"/>
      <c r="CH56" s="1948"/>
      <c r="CI56" s="1948"/>
      <c r="CJ56" s="1948"/>
      <c r="CK56" s="1948"/>
      <c r="CL56" s="1948"/>
      <c r="CM56" s="1948"/>
      <c r="CN56" s="1948"/>
      <c r="CO56" s="1948"/>
      <c r="CP56" s="1948"/>
      <c r="CQ56" s="1948"/>
      <c r="CR56" s="1948"/>
      <c r="CS56" s="1948"/>
      <c r="CT56" s="1948"/>
      <c r="CU56" s="1948"/>
      <c r="CV56" s="1948"/>
      <c r="CW56" s="1948"/>
      <c r="CX56" s="1948"/>
      <c r="CY56" s="1948"/>
      <c r="CZ56" s="1948"/>
      <c r="DA56" s="1948"/>
      <c r="DB56" s="1948"/>
      <c r="DC56" s="1948"/>
      <c r="DD56" s="1948"/>
      <c r="DE56" s="1948"/>
      <c r="DF56" s="1948"/>
      <c r="DG56" s="1948"/>
      <c r="DH56" s="1948"/>
      <c r="DI56" s="1948"/>
      <c r="DJ56" s="1948"/>
      <c r="DK56" s="1948"/>
      <c r="DL56" s="1948"/>
      <c r="DM56" s="1948"/>
      <c r="DN56" s="1948"/>
      <c r="DO56" s="1948"/>
      <c r="DP56" s="1948"/>
      <c r="DQ56" s="1948"/>
      <c r="DR56" s="1948"/>
      <c r="DS56" s="1948"/>
      <c r="DT56" s="1948"/>
      <c r="DU56" s="1948"/>
      <c r="DV56" s="1948"/>
      <c r="DW56" s="1948"/>
      <c r="DX56" s="1948"/>
      <c r="DY56" s="1948"/>
      <c r="DZ56" s="1948"/>
      <c r="EA56" s="1948"/>
      <c r="EB56" s="1948"/>
      <c r="EC56" s="1948"/>
      <c r="ED56" s="1948"/>
      <c r="EE56" s="1948"/>
      <c r="EF56" s="1948"/>
      <c r="EG56" s="1948"/>
      <c r="EH56" s="1948"/>
      <c r="EI56" s="1948"/>
      <c r="EJ56" s="1948"/>
      <c r="EK56" s="1948"/>
      <c r="EL56" s="1948"/>
      <c r="EM56" s="1948"/>
      <c r="EN56" s="1948"/>
      <c r="EO56" s="1948"/>
      <c r="EP56" s="1948"/>
      <c r="EQ56" s="1948"/>
      <c r="ER56" s="1948"/>
      <c r="ES56" s="1948"/>
      <c r="ET56" s="1948"/>
      <c r="EU56" s="1948"/>
      <c r="EV56" s="1948"/>
      <c r="EW56" s="1948"/>
      <c r="EX56" s="1948"/>
      <c r="EY56" s="1998"/>
      <c r="EZ56" s="1998"/>
      <c r="FA56" s="1998"/>
      <c r="FB56" s="1998"/>
      <c r="FC56" s="1998"/>
      <c r="FD56" s="1998"/>
      <c r="FE56" s="1998"/>
      <c r="FF56" s="1998"/>
      <c r="FG56" s="1998"/>
      <c r="FH56" s="1998"/>
      <c r="FI56" s="1998"/>
      <c r="FJ56" s="1998"/>
      <c r="FK56" s="1998"/>
      <c r="FL56" s="1998"/>
      <c r="FM56" s="1998"/>
      <c r="FN56" s="1998"/>
      <c r="FO56" s="1998"/>
      <c r="FP56" s="1998"/>
      <c r="FQ56" s="1998"/>
      <c r="FR56" s="1998"/>
      <c r="FS56" s="1998"/>
      <c r="FT56" s="1998"/>
      <c r="FU56" s="1998"/>
      <c r="FV56" s="1998"/>
      <c r="FW56" s="1998"/>
      <c r="FX56" s="1998"/>
      <c r="FY56" s="1998"/>
      <c r="FZ56" s="1998"/>
      <c r="GA56" s="1998"/>
      <c r="GB56" s="1998"/>
      <c r="GC56" s="1998"/>
      <c r="GD56" s="1998"/>
      <c r="GE56" s="1998"/>
      <c r="GF56" s="1998"/>
      <c r="GG56" s="1998"/>
      <c r="GH56" s="1998"/>
      <c r="GI56" s="1998"/>
      <c r="GJ56" s="1998"/>
      <c r="GK56" s="1998"/>
      <c r="GL56" s="1998"/>
      <c r="GM56" s="1998"/>
      <c r="GN56" s="1998"/>
      <c r="GO56" s="1998"/>
      <c r="GP56" s="1998"/>
      <c r="GQ56" s="1998"/>
      <c r="GR56" s="1998"/>
      <c r="GS56" s="1998"/>
      <c r="GT56" s="1998"/>
      <c r="GU56" s="1998"/>
      <c r="GV56" s="1998"/>
      <c r="GW56" s="1998"/>
      <c r="GX56" s="1998"/>
      <c r="GY56" s="1998"/>
      <c r="GZ56" s="1998"/>
      <c r="HA56" s="1998"/>
      <c r="HB56" s="1998"/>
      <c r="HC56" s="1998"/>
      <c r="HD56" s="1998"/>
      <c r="HE56" s="1998"/>
      <c r="HF56" s="1998"/>
      <c r="HG56" s="1998"/>
      <c r="HH56" s="1998"/>
      <c r="HI56" s="1998"/>
      <c r="HJ56" s="1998"/>
      <c r="HK56" s="1998"/>
      <c r="HL56" s="1998"/>
      <c r="HM56" s="1998"/>
      <c r="HN56" s="1998"/>
      <c r="HO56" s="1998"/>
      <c r="HP56" s="1998"/>
      <c r="HQ56" s="1998"/>
      <c r="HR56" s="1998"/>
      <c r="HS56" s="1998"/>
      <c r="HT56" s="1998"/>
      <c r="HU56" s="1998"/>
      <c r="HV56" s="1998"/>
      <c r="HW56" s="2006"/>
      <c r="HX56" s="2006"/>
      <c r="HY56" s="2006"/>
      <c r="HZ56" s="1998"/>
      <c r="IA56" s="1998"/>
      <c r="IB56" s="1998"/>
      <c r="IC56" s="1998"/>
      <c r="ID56" s="1998"/>
      <c r="IE56" s="1998"/>
      <c r="IF56" s="1998"/>
      <c r="IG56" s="1998"/>
      <c r="IH56" s="1998"/>
      <c r="II56" s="1998"/>
      <c r="IJ56" s="1998"/>
      <c r="IK56" s="1998"/>
      <c r="IL56" s="1998"/>
      <c r="IM56" s="1998"/>
      <c r="IN56" s="1998"/>
      <c r="IO56" s="1998"/>
      <c r="IP56" s="1998"/>
      <c r="IQ56" s="1998"/>
      <c r="IR56" s="1998"/>
      <c r="IS56" s="1998"/>
      <c r="IT56" s="1998"/>
      <c r="IU56" s="1998"/>
      <c r="IV56" s="1998"/>
      <c r="IW56" s="1998"/>
      <c r="IX56" s="1998"/>
      <c r="IY56" s="1998"/>
      <c r="IZ56" s="1998"/>
      <c r="JA56" s="1998"/>
      <c r="JB56" s="1998"/>
      <c r="JC56" s="1998"/>
      <c r="JD56" s="1998"/>
      <c r="JE56" s="1998"/>
      <c r="JF56" s="1998"/>
      <c r="JG56" s="1998"/>
      <c r="JH56" s="1998"/>
      <c r="JI56" s="1998"/>
      <c r="JJ56" s="1998"/>
      <c r="JK56" s="1998"/>
      <c r="JL56" s="1998"/>
      <c r="JM56" s="1998"/>
      <c r="JN56" s="1998"/>
      <c r="JO56" s="1998"/>
      <c r="JP56" s="1998"/>
      <c r="JQ56" s="1998"/>
      <c r="JR56" s="1998"/>
      <c r="JS56" s="1998"/>
      <c r="JT56" s="1998"/>
      <c r="JU56" s="1998"/>
      <c r="JV56" s="1998"/>
      <c r="JW56" s="1998"/>
      <c r="JX56" s="1998"/>
      <c r="JY56" s="1998"/>
      <c r="JZ56" s="1998"/>
      <c r="KA56" s="1998"/>
      <c r="KB56" s="1998"/>
      <c r="KC56" s="1998"/>
      <c r="KD56" s="1998"/>
      <c r="KE56" s="1998"/>
      <c r="KF56" s="1998"/>
      <c r="KG56" s="1998"/>
      <c r="KH56" s="1998"/>
      <c r="KI56" s="1998"/>
      <c r="KJ56" s="1998"/>
      <c r="KK56" s="1998"/>
      <c r="KL56" s="1998"/>
      <c r="KM56" s="1998"/>
      <c r="KN56" s="1998"/>
      <c r="KO56" s="1998"/>
      <c r="KP56" s="1998"/>
      <c r="KQ56" s="1998"/>
      <c r="KR56" s="1998"/>
      <c r="KS56" s="1998"/>
      <c r="KT56" s="1998"/>
      <c r="KU56" s="1998"/>
      <c r="KV56" s="1998"/>
      <c r="KW56" s="1998"/>
      <c r="KX56" s="1998"/>
      <c r="KY56" s="1998"/>
      <c r="KZ56" s="1998"/>
      <c r="LA56" s="1998"/>
      <c r="LB56" s="1998"/>
      <c r="LC56" s="1998"/>
      <c r="LD56" s="1998"/>
      <c r="LE56" s="1998"/>
      <c r="LF56" s="1998"/>
      <c r="LG56" s="1998"/>
      <c r="LH56" s="1998"/>
      <c r="LI56" s="1998"/>
      <c r="LJ56" s="1998"/>
      <c r="LK56" s="1998"/>
      <c r="LL56" s="1998"/>
      <c r="LM56" s="1998"/>
      <c r="LN56" s="1998"/>
      <c r="LO56" s="1998"/>
      <c r="LP56" s="1998"/>
      <c r="LQ56" s="1998"/>
      <c r="LR56" s="1998"/>
      <c r="LS56" s="1998"/>
      <c r="LT56" s="1998"/>
      <c r="LU56" s="1998"/>
      <c r="LV56" s="1998"/>
      <c r="LW56" s="1998"/>
      <c r="LX56" s="1998"/>
      <c r="LY56" s="1998"/>
      <c r="LZ56" s="1998"/>
      <c r="MA56" s="1998"/>
      <c r="MB56" s="2007"/>
      <c r="MC56" s="2007"/>
      <c r="MD56" s="1998"/>
      <c r="ME56" s="1998"/>
      <c r="MF56" s="1998"/>
      <c r="MG56" s="1998"/>
      <c r="MH56" s="1998"/>
      <c r="MI56" s="1998"/>
      <c r="MJ56" s="1998"/>
      <c r="MK56" s="1998"/>
      <c r="ML56" s="1998"/>
      <c r="MM56" s="1998"/>
      <c r="MN56" s="1998"/>
      <c r="MO56" s="1998"/>
      <c r="MP56" s="1998"/>
      <c r="MQ56" s="1998"/>
      <c r="MR56" s="1998"/>
      <c r="MS56" s="1998"/>
      <c r="MT56" s="1998"/>
      <c r="MU56" s="1998"/>
      <c r="MV56" s="1998"/>
      <c r="MW56" s="1998"/>
      <c r="MX56" s="1998"/>
      <c r="MY56" s="1998"/>
      <c r="MZ56" s="1998"/>
      <c r="NA56" s="1998"/>
      <c r="NB56" s="1998"/>
      <c r="NC56" s="1998"/>
      <c r="ND56" s="1998"/>
      <c r="NE56" s="1998"/>
      <c r="NF56" s="1998"/>
      <c r="NG56" s="1998"/>
      <c r="NH56" s="1998"/>
      <c r="NI56" s="1998"/>
      <c r="NJ56" s="1998"/>
      <c r="NK56" s="1998"/>
      <c r="NL56" s="1998"/>
      <c r="NM56" s="1998"/>
      <c r="NN56" s="1998"/>
      <c r="NO56" s="1998"/>
      <c r="NP56" s="1998"/>
      <c r="NQ56" s="1998"/>
      <c r="NR56" s="1998"/>
      <c r="NS56" s="1998"/>
      <c r="NT56" s="1998"/>
      <c r="NU56" s="1998"/>
      <c r="NV56" s="1998"/>
      <c r="NW56" s="1998"/>
      <c r="NX56" s="1998"/>
      <c r="NY56" s="1998"/>
      <c r="NZ56" s="1998"/>
      <c r="OA56" s="1998"/>
      <c r="OB56" s="1998"/>
      <c r="OC56" s="1998"/>
      <c r="OD56" s="1998"/>
      <c r="OE56" s="1998"/>
      <c r="OF56" s="1998"/>
      <c r="OG56" s="1998"/>
      <c r="OH56" s="1998"/>
      <c r="OI56" s="1998"/>
      <c r="OJ56" s="1998"/>
      <c r="OK56" s="1998"/>
      <c r="OL56" s="1998"/>
      <c r="OM56" s="1998"/>
      <c r="ON56" s="1998"/>
      <c r="OO56" s="1998"/>
      <c r="OP56" s="1998"/>
      <c r="OQ56" s="1998"/>
      <c r="OR56" s="1998"/>
      <c r="OS56" s="1998"/>
      <c r="OT56" s="1998"/>
      <c r="OU56" s="1998"/>
      <c r="OV56" s="1998"/>
      <c r="OW56" s="1998"/>
      <c r="OX56" s="1998"/>
      <c r="OY56" s="1998"/>
      <c r="OZ56" s="1998"/>
      <c r="PA56" s="1998"/>
      <c r="PB56" s="1998"/>
      <c r="PC56" s="1998"/>
      <c r="PD56" s="1998"/>
      <c r="PE56" s="1998"/>
      <c r="PF56" s="1998"/>
      <c r="PG56" s="1998"/>
      <c r="PH56" s="1998"/>
      <c r="PI56" s="1998"/>
      <c r="PJ56" s="1998"/>
      <c r="PK56" s="1998"/>
      <c r="PL56" s="1998"/>
      <c r="PM56" s="1998"/>
      <c r="PN56" s="1998"/>
      <c r="PO56" s="1998"/>
      <c r="PP56" s="1998"/>
      <c r="PQ56" s="1998"/>
      <c r="PR56" s="1998"/>
      <c r="PS56" s="1998"/>
      <c r="PT56" s="1998"/>
      <c r="PU56" s="2322"/>
      <c r="PV56" s="2322"/>
      <c r="PW56" s="2322"/>
      <c r="PX56" s="1998"/>
      <c r="PY56" s="1998"/>
      <c r="PZ56" s="1998"/>
      <c r="QA56" s="1998"/>
      <c r="QB56" s="1998"/>
      <c r="QC56" s="1998"/>
      <c r="QD56" s="1998"/>
      <c r="QE56" s="1998"/>
      <c r="QF56" s="1998"/>
      <c r="QG56" s="1998"/>
      <c r="QH56" s="1998"/>
      <c r="QI56" s="1998"/>
      <c r="QJ56" s="1998"/>
      <c r="QK56" s="1998"/>
      <c r="QL56" s="1998"/>
      <c r="QM56" s="1998"/>
      <c r="QN56" s="1998"/>
      <c r="QO56" s="1998"/>
      <c r="QP56" s="1998"/>
      <c r="QQ56" s="1998"/>
      <c r="QR56" s="1998"/>
      <c r="QS56" s="1998"/>
      <c r="QT56" s="1998"/>
      <c r="QU56" s="1998"/>
      <c r="QV56" s="1998"/>
      <c r="QW56" s="1998"/>
      <c r="QX56" s="1998"/>
      <c r="QY56" s="1998"/>
      <c r="QZ56" s="1998"/>
      <c r="RA56" s="1998"/>
      <c r="RB56" s="1998"/>
      <c r="RC56" s="1998"/>
      <c r="RD56" s="1998"/>
      <c r="RE56" s="1998"/>
      <c r="RF56" s="1998"/>
      <c r="RG56" s="1998"/>
      <c r="RH56" s="1998"/>
      <c r="RI56" s="1998"/>
      <c r="RJ56" s="1998"/>
      <c r="RK56" s="1998"/>
      <c r="RL56" s="1998"/>
      <c r="RM56" s="1998"/>
      <c r="RN56" s="1998"/>
      <c r="RO56" s="1998"/>
      <c r="RP56" s="1998"/>
      <c r="RQ56" s="1998"/>
      <c r="RR56" s="1998"/>
      <c r="RS56" s="1998"/>
      <c r="RT56" s="1998"/>
      <c r="RU56" s="1998"/>
      <c r="RV56" s="1998"/>
      <c r="RW56" s="1998"/>
      <c r="RX56" s="1998"/>
      <c r="RY56" s="1998"/>
      <c r="RZ56" s="1998"/>
      <c r="SA56" s="1998"/>
      <c r="SB56" s="1998"/>
      <c r="SC56" s="1998"/>
      <c r="SD56" s="1998"/>
      <c r="SE56" s="1998"/>
      <c r="SF56" s="1998"/>
      <c r="SG56" s="1998"/>
      <c r="SH56" s="1998"/>
      <c r="SI56" s="1998"/>
      <c r="SJ56" s="1998"/>
      <c r="SK56" s="1998"/>
      <c r="SL56" s="1998"/>
      <c r="SM56" s="1998"/>
      <c r="SN56" s="1998"/>
      <c r="SO56" s="1998"/>
      <c r="SP56" s="1998"/>
      <c r="SQ56" s="1998"/>
      <c r="SR56" s="1998"/>
      <c r="SS56" s="1998"/>
      <c r="ST56" s="1998"/>
      <c r="SU56" s="1998"/>
      <c r="SV56" s="1998"/>
      <c r="SW56" s="1998"/>
      <c r="SX56" s="1998"/>
      <c r="SY56" s="1998"/>
      <c r="SZ56" s="1998"/>
      <c r="TA56" s="1998"/>
      <c r="TB56" s="1998"/>
      <c r="TC56" s="1998"/>
      <c r="TD56" s="1998"/>
      <c r="TE56" s="1998"/>
      <c r="TF56" s="1998"/>
      <c r="TG56" s="1998"/>
      <c r="TH56" s="1998"/>
      <c r="TI56" s="1998"/>
      <c r="TJ56" s="1998"/>
      <c r="TK56" s="1998"/>
      <c r="TL56" s="1998"/>
      <c r="TM56" s="2323"/>
      <c r="TN56" s="2323"/>
      <c r="TO56" s="2323"/>
      <c r="TP56" s="1998"/>
      <c r="TQ56" s="1998"/>
      <c r="TR56" s="1998"/>
      <c r="TS56" s="1998"/>
      <c r="TT56" s="1998"/>
      <c r="TU56" s="1998"/>
      <c r="TV56" s="1998"/>
      <c r="TW56" s="1998"/>
      <c r="TX56" s="1998"/>
      <c r="TY56" s="1998"/>
      <c r="TZ56" s="1998"/>
      <c r="UA56" s="1998"/>
      <c r="UB56" s="1998"/>
      <c r="UC56" s="1986"/>
      <c r="UD56" s="1986"/>
      <c r="UE56" s="1986"/>
      <c r="UF56" s="1986"/>
      <c r="UG56" s="1986"/>
      <c r="UH56" s="1986"/>
      <c r="UI56" s="1986"/>
      <c r="UJ56" s="1986"/>
      <c r="UK56" s="1986"/>
      <c r="UL56" s="1986"/>
      <c r="UM56" s="1986"/>
      <c r="UN56" s="1986"/>
      <c r="UO56" s="1986"/>
      <c r="UP56" s="1986"/>
      <c r="UQ56" s="1986"/>
      <c r="UR56" s="1986"/>
      <c r="US56" s="1986"/>
      <c r="UT56" s="1986"/>
      <c r="UU56" s="1986"/>
      <c r="UV56" s="1986"/>
      <c r="UW56" s="1986"/>
      <c r="UX56" s="1986"/>
      <c r="UY56" s="1986"/>
      <c r="UZ56" s="1986"/>
      <c r="VA56" s="1986"/>
      <c r="VB56" s="1986"/>
      <c r="VC56" s="1986"/>
      <c r="VD56" s="1986"/>
      <c r="VE56" s="1986"/>
      <c r="VF56" s="1986"/>
      <c r="VG56" s="1986"/>
      <c r="VH56" s="1986"/>
      <c r="VI56" s="1986"/>
      <c r="VJ56" s="1986"/>
      <c r="VK56" s="1986"/>
      <c r="VL56" s="1986"/>
      <c r="VM56" s="1986"/>
      <c r="VN56" s="1986"/>
      <c r="VO56" s="1986"/>
      <c r="VP56" s="1986"/>
      <c r="VQ56" s="1986"/>
      <c r="VR56" s="1986"/>
      <c r="VS56" s="1986"/>
      <c r="VT56" s="1986"/>
      <c r="VU56" s="1986"/>
      <c r="VV56" s="1986"/>
      <c r="VW56" s="1986"/>
      <c r="VX56" s="1986"/>
      <c r="VY56" s="1986"/>
      <c r="VZ56" s="1986"/>
      <c r="WA56" s="1986"/>
      <c r="WB56" s="1986"/>
      <c r="WC56" s="1986"/>
      <c r="WD56" s="1986"/>
      <c r="WE56" s="1986"/>
      <c r="WF56" s="1986"/>
      <c r="WG56" s="1986"/>
      <c r="WH56" s="1986"/>
      <c r="WI56" s="1986"/>
      <c r="WJ56" s="1986"/>
      <c r="WK56" s="1986"/>
      <c r="WL56" s="1986"/>
      <c r="WM56" s="1986"/>
      <c r="WN56" s="1986"/>
      <c r="WO56" s="1986"/>
      <c r="WP56" s="1986"/>
      <c r="WQ56" s="1986"/>
      <c r="WR56" s="1986"/>
      <c r="WS56" s="1986"/>
      <c r="WT56" s="1986"/>
      <c r="WU56" s="1986"/>
      <c r="WV56" s="1986"/>
      <c r="WW56" s="1986"/>
      <c r="WX56" s="1986"/>
      <c r="WY56" s="1986"/>
      <c r="WZ56" s="1986"/>
      <c r="XA56" s="1986"/>
      <c r="XB56" s="1986"/>
      <c r="XC56" s="1986"/>
      <c r="XD56" s="1986"/>
      <c r="XE56" s="1986"/>
      <c r="XF56" s="1986"/>
      <c r="XG56" s="1986"/>
      <c r="XH56" s="1986"/>
      <c r="XI56" s="1986"/>
      <c r="XJ56" s="1986"/>
      <c r="XK56" s="1986"/>
      <c r="XL56" s="1986"/>
      <c r="XM56" s="1986"/>
      <c r="XN56" s="1986"/>
      <c r="XO56" s="1986"/>
      <c r="XP56" s="1986"/>
      <c r="XQ56" s="1986"/>
      <c r="XR56" s="1986"/>
      <c r="XS56" s="1986"/>
      <c r="XT56" s="1986"/>
      <c r="XU56" s="1986"/>
      <c r="XV56" s="1986"/>
      <c r="XW56" s="1986"/>
      <c r="XX56" s="1986"/>
      <c r="XY56" s="1986"/>
      <c r="XZ56" s="1986"/>
      <c r="YA56" s="1986"/>
      <c r="YB56" s="1986"/>
      <c r="YC56" s="1986"/>
      <c r="YD56" s="1986"/>
      <c r="YE56" s="1986"/>
      <c r="YF56" s="1986"/>
      <c r="YG56" s="1986"/>
      <c r="YH56" s="1986"/>
      <c r="YI56" s="1986"/>
      <c r="YJ56" s="1986"/>
      <c r="YK56" s="1986"/>
      <c r="YL56" s="1986"/>
      <c r="YM56" s="1986"/>
      <c r="YN56" s="1986"/>
      <c r="YO56" s="1986"/>
      <c r="YP56" s="1986"/>
      <c r="YQ56" s="1986"/>
      <c r="YR56" s="1986"/>
      <c r="YS56" s="1986"/>
      <c r="YT56" s="1986"/>
      <c r="YU56" s="1986"/>
      <c r="YV56" s="1986"/>
      <c r="YW56" s="1986"/>
      <c r="YX56" s="1986"/>
      <c r="YY56" s="1986"/>
      <c r="YZ56" s="1986"/>
      <c r="ZA56" s="1986"/>
      <c r="ZB56" s="1986"/>
      <c r="ZC56" s="1986"/>
      <c r="ZD56" s="1986"/>
      <c r="ZE56" s="1986"/>
      <c r="ZF56" s="1986"/>
      <c r="ZG56" s="1986"/>
      <c r="ZH56" s="1986"/>
      <c r="ZI56" s="1986"/>
      <c r="ZJ56" s="1986"/>
      <c r="ZK56" s="1986"/>
      <c r="ZL56" s="1986"/>
      <c r="ZM56" s="1986"/>
      <c r="ZN56" s="1986"/>
      <c r="ZO56" s="1986"/>
      <c r="ZP56" s="1986"/>
      <c r="ZQ56" s="1986"/>
      <c r="ZR56" s="1986"/>
      <c r="ZS56" s="1986"/>
      <c r="ZT56" s="1986"/>
      <c r="ZU56" s="1986"/>
      <c r="ZV56" s="1986"/>
      <c r="ZW56" s="1986"/>
      <c r="ZX56" s="1986"/>
      <c r="ZY56" s="1986"/>
      <c r="ZZ56" s="1986"/>
      <c r="AAA56" s="1986"/>
      <c r="AAB56" s="1986"/>
      <c r="AAC56" s="1986"/>
      <c r="AAD56" s="1986"/>
      <c r="AAE56" s="1986"/>
      <c r="AAF56" s="1986"/>
      <c r="AAG56" s="1986"/>
      <c r="AAH56" s="1986"/>
      <c r="AAI56" s="1986"/>
      <c r="AAJ56" s="1986"/>
      <c r="AAK56" s="1986"/>
      <c r="AAL56" s="1986"/>
      <c r="AAM56" s="1986"/>
      <c r="AAN56" s="1986"/>
      <c r="AAO56" s="1986"/>
      <c r="AAP56" s="1986"/>
      <c r="AAQ56" s="1986"/>
      <c r="AAR56" s="1986"/>
      <c r="AAS56" s="1986"/>
      <c r="AAT56" s="1986"/>
      <c r="AAU56" s="1986"/>
      <c r="AAV56" s="1986"/>
      <c r="AAW56" s="2324"/>
      <c r="AAX56" s="2324"/>
      <c r="AAY56" s="2324"/>
      <c r="AAZ56" s="1998"/>
      <c r="ABA56" s="1998"/>
      <c r="ABB56" s="1998"/>
      <c r="ABC56" s="1998"/>
      <c r="ABD56" s="1998"/>
      <c r="ABE56" s="1704" t="s">
        <v>1943</v>
      </c>
      <c r="ABF56" s="1705" t="s">
        <v>1949</v>
      </c>
      <c r="ABG56" s="1705" t="s">
        <v>1977</v>
      </c>
      <c r="ABH56" s="1709" t="s">
        <v>897</v>
      </c>
      <c r="ABI56" s="1704" t="s">
        <v>2006</v>
      </c>
      <c r="ABJ56" s="1705" t="s">
        <v>2828</v>
      </c>
      <c r="ABK56" s="1705" t="s">
        <v>1963</v>
      </c>
      <c r="ABL56" s="1709" t="s">
        <v>2360</v>
      </c>
      <c r="ABM56" s="1704" t="s">
        <v>1896</v>
      </c>
      <c r="ABN56" s="1705" t="s">
        <v>1988</v>
      </c>
      <c r="ABO56" s="1705" t="s">
        <v>2412</v>
      </c>
      <c r="ABP56" s="1709" t="s">
        <v>897</v>
      </c>
      <c r="ABQ56" s="1805" t="s">
        <v>1941</v>
      </c>
      <c r="ABR56" s="1723" t="s">
        <v>1999</v>
      </c>
      <c r="ABS56" s="1723" t="s">
        <v>2352</v>
      </c>
      <c r="ABT56" s="1780" t="s">
        <v>897</v>
      </c>
      <c r="ABU56" s="1805" t="s">
        <v>2002</v>
      </c>
      <c r="ABV56" s="1723" t="s">
        <v>2362</v>
      </c>
      <c r="ABW56" s="1723" t="s">
        <v>2354</v>
      </c>
      <c r="ABX56" s="1780" t="s">
        <v>897</v>
      </c>
      <c r="ABY56" s="1805" t="s">
        <v>2361</v>
      </c>
      <c r="ABZ56" s="1723" t="s">
        <v>2280</v>
      </c>
      <c r="ACA56" s="1723" t="s">
        <v>1934</v>
      </c>
      <c r="ACB56" s="1780" t="s">
        <v>897</v>
      </c>
      <c r="ACC56" s="1805" t="s">
        <v>2367</v>
      </c>
      <c r="ACD56" s="1723" t="s">
        <v>2006</v>
      </c>
      <c r="ACE56" s="1723" t="s">
        <v>2827</v>
      </c>
      <c r="ACF56" s="1780" t="s">
        <v>897</v>
      </c>
      <c r="ACG56" s="1805" t="s">
        <v>1943</v>
      </c>
      <c r="ACH56" s="1723" t="s">
        <v>2046</v>
      </c>
      <c r="ACI56" s="1723" t="s">
        <v>2736</v>
      </c>
      <c r="ACJ56" s="1780" t="s">
        <v>897</v>
      </c>
      <c r="ACK56" s="1805" t="s">
        <v>2417</v>
      </c>
      <c r="ACL56" s="1723" t="s">
        <v>2413</v>
      </c>
      <c r="ACM56" s="1723" t="s">
        <v>2112</v>
      </c>
      <c r="ACN56" s="1780" t="s">
        <v>897</v>
      </c>
      <c r="ACO56" s="1805" t="s">
        <v>2011</v>
      </c>
      <c r="ACP56" s="1723" t="s">
        <v>1896</v>
      </c>
      <c r="ACQ56" s="1723" t="s">
        <v>1958</v>
      </c>
      <c r="ACR56" s="1780" t="s">
        <v>897</v>
      </c>
      <c r="ACS56" s="1805" t="s">
        <v>2364</v>
      </c>
      <c r="ACT56" s="1549" t="s">
        <v>2355</v>
      </c>
      <c r="ACU56" s="1549" t="s">
        <v>2359</v>
      </c>
      <c r="ACV56" s="1646" t="s">
        <v>897</v>
      </c>
      <c r="ACW56" s="1591" t="s">
        <v>2728</v>
      </c>
      <c r="ACX56" s="1549" t="s">
        <v>1972</v>
      </c>
      <c r="ACY56" s="1549" t="s">
        <v>2358</v>
      </c>
      <c r="ACZ56" s="1646" t="s">
        <v>897</v>
      </c>
      <c r="ADA56" s="1591" t="s">
        <v>1945</v>
      </c>
      <c r="ADB56" s="1549" t="s">
        <v>1949</v>
      </c>
      <c r="ADC56" s="1549" t="s">
        <v>1943</v>
      </c>
      <c r="ADD56" s="1590" t="s">
        <v>897</v>
      </c>
      <c r="ADE56" s="1591" t="s">
        <v>2280</v>
      </c>
      <c r="ADF56" s="1549" t="s">
        <v>2832</v>
      </c>
      <c r="ADG56" s="1549" t="s">
        <v>2363</v>
      </c>
      <c r="ADH56" s="1646" t="s">
        <v>897</v>
      </c>
      <c r="ADI56" s="1591" t="s">
        <v>2158</v>
      </c>
      <c r="ADJ56" s="1549" t="s">
        <v>1449</v>
      </c>
      <c r="ADK56" s="1549" t="s">
        <v>3083</v>
      </c>
      <c r="ADL56" s="1646" t="s">
        <v>3090</v>
      </c>
      <c r="ADM56" s="1805" t="s">
        <v>2829</v>
      </c>
      <c r="ADN56" s="1723" t="s">
        <v>2006</v>
      </c>
      <c r="ADO56" s="1723" t="s">
        <v>2725</v>
      </c>
      <c r="ADP56" s="1780" t="s">
        <v>897</v>
      </c>
      <c r="ADQ56" s="1805" t="s">
        <v>2997</v>
      </c>
      <c r="ADR56" s="1723" t="s">
        <v>2359</v>
      </c>
      <c r="ADS56" s="1723" t="s">
        <v>2416</v>
      </c>
      <c r="ADT56" s="1780" t="s">
        <v>897</v>
      </c>
      <c r="ADU56" s="1805" t="s">
        <v>2047</v>
      </c>
      <c r="ADV56" s="1723" t="s">
        <v>2735</v>
      </c>
      <c r="ADW56" s="1723" t="s">
        <v>2601</v>
      </c>
      <c r="ADX56" s="1780" t="s">
        <v>897</v>
      </c>
      <c r="ADY56" s="2548" t="s">
        <v>2049</v>
      </c>
      <c r="ADZ56" s="1283" t="s">
        <v>2830</v>
      </c>
      <c r="AEA56" s="1283" t="s">
        <v>3036</v>
      </c>
      <c r="AEB56" s="2587" t="s">
        <v>897</v>
      </c>
      <c r="AEC56" s="2548" t="s">
        <v>2415</v>
      </c>
      <c r="AED56" s="1283" t="s">
        <v>3035</v>
      </c>
      <c r="AEE56" s="1283" t="s">
        <v>2733</v>
      </c>
      <c r="AEF56" s="2547" t="s">
        <v>897</v>
      </c>
      <c r="AEG56" s="1805" t="s">
        <v>1972</v>
      </c>
      <c r="AEH56" s="1723" t="s">
        <v>2360</v>
      </c>
      <c r="AEI56" s="1723" t="s">
        <v>2831</v>
      </c>
      <c r="AEJ56" s="1780" t="s">
        <v>897</v>
      </c>
      <c r="AEK56" s="1805" t="s">
        <v>3209</v>
      </c>
      <c r="AEL56" s="1723" t="s">
        <v>3255</v>
      </c>
      <c r="AEM56" s="1723" t="s">
        <v>2832</v>
      </c>
      <c r="AEN56" s="1780" t="s">
        <v>897</v>
      </c>
      <c r="AEO56" s="1805" t="s">
        <v>2619</v>
      </c>
      <c r="AEP56" s="1723" t="s">
        <v>3206</v>
      </c>
      <c r="AEQ56" s="1723" t="s">
        <v>2362</v>
      </c>
      <c r="AER56" s="1806" t="s">
        <v>897</v>
      </c>
      <c r="AES56" s="1234"/>
      <c r="AET56" s="2002" t="s">
        <v>2815</v>
      </c>
      <c r="AEU56" s="1704">
        <f t="shared" si="7"/>
        <v>16</v>
      </c>
      <c r="AEV56" s="1705">
        <f t="shared" si="8"/>
        <v>20</v>
      </c>
      <c r="AEW56" s="1706">
        <f t="shared" si="9"/>
        <v>36</v>
      </c>
      <c r="AEX56" s="2330">
        <f t="shared" si="10"/>
        <v>0.44444444444444442</v>
      </c>
      <c r="AEY56" s="2329">
        <f t="shared" si="11"/>
        <v>9</v>
      </c>
      <c r="AEZ56" s="1705">
        <f t="shared" si="12"/>
        <v>9</v>
      </c>
      <c r="AFA56" s="1706">
        <f t="shared" si="13"/>
        <v>18</v>
      </c>
      <c r="AFB56" s="2009">
        <f t="shared" si="14"/>
        <v>0.5</v>
      </c>
    </row>
    <row r="57" spans="1:835" x14ac:dyDescent="0.2">
      <c r="A57" s="74"/>
      <c r="B57" s="1662" t="s">
        <v>2395</v>
      </c>
      <c r="C57" s="2085">
        <f t="shared" ca="1" si="19"/>
        <v>18</v>
      </c>
      <c r="D57" s="574">
        <v>39539</v>
      </c>
      <c r="E57" s="331" t="s">
        <v>1847</v>
      </c>
      <c r="F57" s="2010" t="s">
        <v>382</v>
      </c>
      <c r="G57" s="2011" t="s">
        <v>7</v>
      </c>
      <c r="H57" s="76">
        <f>COUNTIF($L57:$XFD57,"*○*")</f>
        <v>101</v>
      </c>
      <c r="I57" s="77">
        <f>COUNTIF($L57:$XFD57,"*●*")</f>
        <v>112</v>
      </c>
      <c r="J57" s="77">
        <f t="shared" si="20"/>
        <v>213</v>
      </c>
      <c r="K57" s="95">
        <f t="shared" si="21"/>
        <v>0.47417840375586856</v>
      </c>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47"/>
      <c r="EZ57" s="47"/>
      <c r="FA57" s="47"/>
      <c r="FB57" s="47"/>
      <c r="FC57" s="47"/>
      <c r="FD57" s="47"/>
      <c r="FE57" s="47"/>
      <c r="FF57" s="47"/>
      <c r="FG57" s="47"/>
      <c r="FH57" s="47"/>
      <c r="FI57" s="47"/>
      <c r="FJ57" s="47"/>
      <c r="FK57" s="47"/>
      <c r="FL57" s="47"/>
      <c r="FM57" s="47"/>
      <c r="FN57" s="47"/>
      <c r="FO57" s="47"/>
      <c r="FP57" s="47"/>
      <c r="FQ57" s="47"/>
      <c r="FR57" s="47"/>
      <c r="FS57" s="47"/>
      <c r="FT57" s="47"/>
      <c r="FU57" s="47"/>
      <c r="FV57" s="47"/>
      <c r="FW57" s="47"/>
      <c r="FX57" s="47"/>
      <c r="FY57" s="47"/>
      <c r="FZ57" s="47"/>
      <c r="GA57" s="47"/>
      <c r="GB57" s="47"/>
      <c r="GC57" s="47"/>
      <c r="GD57" s="47"/>
      <c r="GE57" s="47"/>
      <c r="GF57" s="47"/>
      <c r="GG57" s="47"/>
      <c r="GH57" s="47"/>
      <c r="GI57" s="47"/>
      <c r="GJ57" s="47"/>
      <c r="GK57" s="47"/>
      <c r="GL57" s="47"/>
      <c r="GM57" s="47"/>
      <c r="GN57" s="47"/>
      <c r="GO57" s="47"/>
      <c r="GP57" s="47"/>
      <c r="GQ57" s="47"/>
      <c r="GR57" s="47"/>
      <c r="GS57" s="47"/>
      <c r="GT57" s="47"/>
      <c r="GU57" s="47"/>
      <c r="GV57" s="47"/>
      <c r="GW57" s="47"/>
      <c r="GX57" s="47"/>
      <c r="GY57" s="47"/>
      <c r="GZ57" s="47"/>
      <c r="HA57" s="47"/>
      <c r="HB57" s="47"/>
      <c r="HC57" s="47"/>
      <c r="HD57" s="47"/>
      <c r="HE57" s="47"/>
      <c r="HF57" s="47"/>
      <c r="HG57" s="47"/>
      <c r="HH57" s="47"/>
      <c r="HI57" s="47"/>
      <c r="HJ57" s="47"/>
      <c r="HK57" s="47"/>
      <c r="HL57" s="47"/>
      <c r="HM57" s="47"/>
      <c r="HN57" s="47"/>
      <c r="HO57" s="47"/>
      <c r="HP57" s="47"/>
      <c r="HQ57" s="47"/>
      <c r="HR57" s="47"/>
      <c r="HS57" s="47"/>
      <c r="HT57" s="47"/>
      <c r="HU57" s="47"/>
      <c r="HV57" s="47"/>
      <c r="HW57" s="1507"/>
      <c r="HX57" s="1507"/>
      <c r="HY57" s="1507"/>
      <c r="HZ57" s="47"/>
      <c r="IA57" s="47"/>
      <c r="IB57" s="47"/>
      <c r="IC57" s="47"/>
      <c r="ID57" s="47"/>
      <c r="IE57" s="47"/>
      <c r="IF57" s="47"/>
      <c r="IG57" s="47"/>
      <c r="IH57" s="47"/>
      <c r="II57" s="47"/>
      <c r="IJ57" s="47"/>
      <c r="IK57" s="47"/>
      <c r="IL57" s="47"/>
      <c r="IM57" s="47"/>
      <c r="IN57" s="47"/>
      <c r="IO57" s="47"/>
      <c r="IP57" s="47"/>
      <c r="IQ57" s="47"/>
      <c r="IR57" s="47"/>
      <c r="IS57" s="47"/>
      <c r="IT57" s="47"/>
      <c r="IU57" s="47"/>
      <c r="IV57" s="47"/>
      <c r="IW57" s="47"/>
      <c r="IX57" s="47"/>
      <c r="IY57" s="47"/>
      <c r="IZ57" s="47"/>
      <c r="JA57" s="47"/>
      <c r="JB57" s="47"/>
      <c r="JC57" s="47"/>
      <c r="JD57" s="47"/>
      <c r="JE57" s="47"/>
      <c r="JF57" s="47"/>
      <c r="JG57" s="47"/>
      <c r="JH57" s="47"/>
      <c r="JI57" s="47"/>
      <c r="JJ57" s="47"/>
      <c r="JK57" s="47"/>
      <c r="JL57" s="47"/>
      <c r="JM57" s="47"/>
      <c r="JN57" s="47"/>
      <c r="JO57" s="47"/>
      <c r="JP57" s="47"/>
      <c r="JQ57" s="47"/>
      <c r="JR57" s="47"/>
      <c r="JS57" s="47"/>
      <c r="JT57" s="47"/>
      <c r="JU57" s="47"/>
      <c r="JV57" s="47"/>
      <c r="JW57" s="47"/>
      <c r="JX57" s="47"/>
      <c r="JY57" s="47"/>
      <c r="JZ57" s="47"/>
      <c r="KA57" s="47"/>
      <c r="KB57" s="47"/>
      <c r="KC57" s="47"/>
      <c r="KD57" s="47"/>
      <c r="KE57" s="47"/>
      <c r="KF57" s="47"/>
      <c r="KG57" s="47"/>
      <c r="KH57" s="47"/>
      <c r="KI57" s="47"/>
      <c r="KJ57" s="47"/>
      <c r="KK57" s="47"/>
      <c r="KL57" s="47"/>
      <c r="KM57" s="47"/>
      <c r="KN57" s="47"/>
      <c r="KO57" s="47"/>
      <c r="KP57" s="47"/>
      <c r="KQ57" s="47"/>
      <c r="KR57" s="47"/>
      <c r="KS57" s="47"/>
      <c r="KT57" s="47"/>
      <c r="KU57" s="47"/>
      <c r="KV57" s="47"/>
      <c r="KW57" s="47"/>
      <c r="KX57" s="47"/>
      <c r="KY57" s="47"/>
      <c r="KZ57" s="47"/>
      <c r="LA57" s="47"/>
      <c r="LB57" s="47"/>
      <c r="LC57" s="47"/>
      <c r="LD57" s="47"/>
      <c r="LE57" s="47"/>
      <c r="LF57" s="47"/>
      <c r="LG57" s="47"/>
      <c r="LH57" s="47"/>
      <c r="LI57" s="47"/>
      <c r="LJ57" s="47"/>
      <c r="LK57" s="47"/>
      <c r="LL57" s="47"/>
      <c r="LM57" s="47"/>
      <c r="LN57" s="47"/>
      <c r="LO57" s="47"/>
      <c r="LP57" s="47"/>
      <c r="LQ57" s="47"/>
      <c r="LR57" s="47"/>
      <c r="LS57" s="47"/>
      <c r="LT57" s="47"/>
      <c r="LU57" s="47"/>
      <c r="LV57" s="47"/>
      <c r="LW57" s="47"/>
      <c r="LX57" s="47"/>
      <c r="LY57" s="47"/>
      <c r="LZ57" s="47"/>
      <c r="MA57" s="47"/>
      <c r="MB57" s="1508"/>
      <c r="MC57" s="1508"/>
      <c r="MD57" s="47"/>
      <c r="ME57" s="47"/>
      <c r="MF57" s="47"/>
      <c r="MG57" s="47"/>
      <c r="MH57" s="47"/>
      <c r="MI57" s="47"/>
      <c r="MJ57" s="76"/>
      <c r="MK57" s="77"/>
      <c r="ML57" s="77"/>
      <c r="MM57" s="110"/>
      <c r="MN57" s="76"/>
      <c r="MO57" s="77"/>
      <c r="MP57" s="77"/>
      <c r="MQ57" s="110"/>
      <c r="MR57" s="76"/>
      <c r="MS57" s="77"/>
      <c r="MT57" s="77"/>
      <c r="MU57" s="110"/>
      <c r="MV57" s="338"/>
      <c r="MW57" s="77"/>
      <c r="MX57" s="77"/>
      <c r="MY57" s="933"/>
      <c r="MZ57" s="338"/>
      <c r="NA57" s="77"/>
      <c r="NB57" s="77"/>
      <c r="NC57" s="110"/>
      <c r="ND57" s="338"/>
      <c r="NE57" s="77"/>
      <c r="NF57" s="77"/>
      <c r="NG57" s="933"/>
      <c r="NH57" s="338"/>
      <c r="NI57" s="77"/>
      <c r="NJ57" s="77"/>
      <c r="NK57" s="933"/>
      <c r="NL57" s="338"/>
      <c r="NM57" s="77"/>
      <c r="NN57" s="77"/>
      <c r="NO57" s="933"/>
      <c r="NP57" s="338"/>
      <c r="NQ57" s="77"/>
      <c r="NR57" s="77"/>
      <c r="NS57" s="933"/>
      <c r="NT57" s="338"/>
      <c r="NU57" s="77"/>
      <c r="NV57" s="77"/>
      <c r="NW57" s="933"/>
      <c r="NX57" s="338"/>
      <c r="NY57" s="77"/>
      <c r="NZ57" s="77"/>
      <c r="OA57" s="110"/>
      <c r="OB57" s="338"/>
      <c r="OC57" s="77"/>
      <c r="OD57" s="77"/>
      <c r="OE57" s="933"/>
      <c r="OF57" s="338"/>
      <c r="OG57" s="77"/>
      <c r="OH57" s="77"/>
      <c r="OI57" s="933"/>
      <c r="OJ57" s="338"/>
      <c r="OK57" s="77"/>
      <c r="OL57" s="77"/>
      <c r="OM57" s="933"/>
      <c r="ON57" s="338"/>
      <c r="OO57" s="77"/>
      <c r="OP57" s="77"/>
      <c r="OQ57" s="933"/>
      <c r="OR57" s="338"/>
      <c r="OS57" s="77"/>
      <c r="OT57" s="77"/>
      <c r="OU57" s="933"/>
      <c r="OV57" s="338"/>
      <c r="OW57" s="77"/>
      <c r="OX57" s="77"/>
      <c r="OY57" s="933"/>
      <c r="OZ57" s="338"/>
      <c r="PA57" s="77"/>
      <c r="PB57" s="77"/>
      <c r="PC57" s="933"/>
      <c r="PD57" s="338"/>
      <c r="PE57" s="77"/>
      <c r="PF57" s="77"/>
      <c r="PG57" s="933"/>
      <c r="PH57" s="338"/>
      <c r="PI57" s="77"/>
      <c r="PJ57" s="77"/>
      <c r="PK57" s="933"/>
      <c r="PL57" s="338"/>
      <c r="PM57" s="77"/>
      <c r="PN57" s="77"/>
      <c r="PO57" s="77"/>
      <c r="PP57" s="110"/>
      <c r="PQ57" s="338"/>
      <c r="PR57" s="77"/>
      <c r="PS57" s="77"/>
      <c r="PT57" s="933"/>
      <c r="PU57" s="1408"/>
      <c r="PV57" s="1409"/>
      <c r="PW57" s="1409"/>
      <c r="PX57" s="933"/>
      <c r="PY57" s="338"/>
      <c r="PZ57" s="77"/>
      <c r="QA57" s="77"/>
      <c r="QB57" s="933"/>
      <c r="QC57" s="338"/>
      <c r="QD57" s="77"/>
      <c r="QE57" s="77"/>
      <c r="QF57" s="933"/>
      <c r="QG57" s="338"/>
      <c r="QH57" s="77"/>
      <c r="QI57" s="77"/>
      <c r="QJ57" s="933"/>
      <c r="QK57" s="338"/>
      <c r="QL57" s="77"/>
      <c r="QM57" s="77"/>
      <c r="QN57" s="933"/>
      <c r="QO57" s="338"/>
      <c r="QP57" s="77"/>
      <c r="QQ57" s="77"/>
      <c r="QR57" s="933"/>
      <c r="QS57" s="338"/>
      <c r="QT57" s="77"/>
      <c r="QU57" s="77"/>
      <c r="QV57" s="933"/>
      <c r="QW57" s="338"/>
      <c r="QX57" s="77"/>
      <c r="QY57" s="77"/>
      <c r="QZ57" s="933"/>
      <c r="RA57" s="338"/>
      <c r="RB57" s="77"/>
      <c r="RC57" s="77"/>
      <c r="RD57" s="933"/>
      <c r="RE57" s="338"/>
      <c r="RF57" s="77"/>
      <c r="RG57" s="77"/>
      <c r="RH57" s="933"/>
      <c r="RI57" s="338"/>
      <c r="RJ57" s="77"/>
      <c r="RK57" s="77"/>
      <c r="RL57" s="933"/>
      <c r="RM57" s="338"/>
      <c r="RN57" s="77"/>
      <c r="RO57" s="77"/>
      <c r="RP57" s="933"/>
      <c r="RQ57" s="338"/>
      <c r="RR57" s="77"/>
      <c r="RS57" s="77"/>
      <c r="RT57" s="933"/>
      <c r="RU57" s="338"/>
      <c r="RV57" s="77"/>
      <c r="RW57" s="77"/>
      <c r="RX57" s="933"/>
      <c r="RY57" s="338"/>
      <c r="RZ57" s="77"/>
      <c r="SA57" s="77"/>
      <c r="SB57" s="933"/>
      <c r="SC57" s="338"/>
      <c r="SD57" s="77"/>
      <c r="SE57" s="77"/>
      <c r="SF57" s="933"/>
      <c r="SG57" s="338"/>
      <c r="SH57" s="77"/>
      <c r="SI57" s="77"/>
      <c r="SJ57" s="933"/>
      <c r="SK57" s="338"/>
      <c r="SL57" s="77"/>
      <c r="SM57" s="77"/>
      <c r="SN57" s="933"/>
      <c r="SO57" s="338"/>
      <c r="SP57" s="77"/>
      <c r="SQ57" s="77"/>
      <c r="SR57" s="933"/>
      <c r="SS57" s="338"/>
      <c r="ST57" s="77"/>
      <c r="SU57" s="77"/>
      <c r="SV57" s="933"/>
      <c r="SW57" s="338"/>
      <c r="SX57" s="77"/>
      <c r="SY57" s="77"/>
      <c r="SZ57" s="110"/>
      <c r="TA57" s="338"/>
      <c r="TB57" s="77"/>
      <c r="TC57" s="77"/>
      <c r="TD57" s="933"/>
      <c r="TE57" s="338"/>
      <c r="TF57" s="77"/>
      <c r="TG57" s="77"/>
      <c r="TH57" s="933"/>
      <c r="TI57" s="338"/>
      <c r="TJ57" s="77"/>
      <c r="TK57" s="77"/>
      <c r="TL57" s="933"/>
      <c r="TM57" s="1644"/>
      <c r="TN57" s="1643"/>
      <c r="TO57" s="1643"/>
      <c r="TP57" s="933"/>
      <c r="TQ57" s="338"/>
      <c r="TR57" s="77"/>
      <c r="TS57" s="77"/>
      <c r="TT57" s="933"/>
      <c r="TU57" s="338" t="s">
        <v>1956</v>
      </c>
      <c r="TV57" s="77" t="s">
        <v>1968</v>
      </c>
      <c r="TW57" s="77" t="s">
        <v>1999</v>
      </c>
      <c r="TX57" s="933"/>
      <c r="TY57" s="338" t="s">
        <v>1957</v>
      </c>
      <c r="TZ57" s="77" t="s">
        <v>1958</v>
      </c>
      <c r="UA57" s="77" t="s">
        <v>1947</v>
      </c>
      <c r="UB57" s="110"/>
      <c r="UC57" s="1435" t="s">
        <v>1953</v>
      </c>
      <c r="UD57" s="1012" t="s">
        <v>2005</v>
      </c>
      <c r="UE57" s="1012" t="s">
        <v>1954</v>
      </c>
      <c r="UF57" s="1078" t="s">
        <v>897</v>
      </c>
      <c r="UG57" s="1435" t="s">
        <v>1940</v>
      </c>
      <c r="UH57" s="1012" t="s">
        <v>1967</v>
      </c>
      <c r="UI57" s="1012" t="s">
        <v>2047</v>
      </c>
      <c r="UJ57" s="1078" t="s">
        <v>897</v>
      </c>
      <c r="UK57" s="1435" t="s">
        <v>2000</v>
      </c>
      <c r="UL57" s="1012" t="s">
        <v>1941</v>
      </c>
      <c r="UM57" s="1012" t="s">
        <v>2046</v>
      </c>
      <c r="UN57" s="1078"/>
      <c r="UO57" s="1435" t="s">
        <v>1951</v>
      </c>
      <c r="UP57" s="1012" t="s">
        <v>2007</v>
      </c>
      <c r="UQ57" s="1012" t="s">
        <v>1976</v>
      </c>
      <c r="UR57" s="1078"/>
      <c r="US57" s="1435" t="s">
        <v>2095</v>
      </c>
      <c r="UT57" s="1012" t="s">
        <v>1449</v>
      </c>
      <c r="UU57" s="1549" t="s">
        <v>2099</v>
      </c>
      <c r="UV57" s="1646"/>
      <c r="UW57" s="1591" t="s">
        <v>1938</v>
      </c>
      <c r="UX57" s="1549" t="s">
        <v>2112</v>
      </c>
      <c r="UY57" s="1549" t="s">
        <v>1978</v>
      </c>
      <c r="UZ57" s="1646" t="s">
        <v>897</v>
      </c>
      <c r="VA57" s="1591" t="s">
        <v>2048</v>
      </c>
      <c r="VB57" s="1549" t="s">
        <v>1960</v>
      </c>
      <c r="VC57" s="1549" t="s">
        <v>1962</v>
      </c>
      <c r="VD57" s="1646" t="s">
        <v>897</v>
      </c>
      <c r="VE57" s="1591" t="s">
        <v>1940</v>
      </c>
      <c r="VF57" s="1549" t="s">
        <v>2002</v>
      </c>
      <c r="VG57" s="1549" t="s">
        <v>2011</v>
      </c>
      <c r="VH57" s="1646" t="s">
        <v>2139</v>
      </c>
      <c r="VI57" s="1587" t="s">
        <v>1498</v>
      </c>
      <c r="VJ57" s="1020" t="s">
        <v>1715</v>
      </c>
      <c r="VK57" s="1020" t="s">
        <v>1635</v>
      </c>
      <c r="VL57" s="1034" t="s">
        <v>897</v>
      </c>
      <c r="VM57" s="1587" t="s">
        <v>290</v>
      </c>
      <c r="VN57" s="1020" t="s">
        <v>1440</v>
      </c>
      <c r="VO57" s="1020" t="s">
        <v>2097</v>
      </c>
      <c r="VP57" s="1034" t="s">
        <v>897</v>
      </c>
      <c r="VQ57" s="1587" t="s">
        <v>287</v>
      </c>
      <c r="VR57" s="1020" t="s">
        <v>1822</v>
      </c>
      <c r="VS57" s="1020" t="s">
        <v>2158</v>
      </c>
      <c r="VT57" s="1034" t="s">
        <v>897</v>
      </c>
      <c r="VU57" s="1587" t="s">
        <v>1942</v>
      </c>
      <c r="VV57" s="1020" t="s">
        <v>1956</v>
      </c>
      <c r="VW57" s="1020" t="s">
        <v>1968</v>
      </c>
      <c r="VX57" s="1034" t="s">
        <v>2102</v>
      </c>
      <c r="VY57" s="1810" t="s">
        <v>1961</v>
      </c>
      <c r="VZ57" s="1811" t="s">
        <v>1928</v>
      </c>
      <c r="WA57" s="1811" t="s">
        <v>2005</v>
      </c>
      <c r="WB57" s="1831" t="s">
        <v>897</v>
      </c>
      <c r="WC57" s="1810" t="s">
        <v>1962</v>
      </c>
      <c r="WD57" s="1811" t="s">
        <v>1943</v>
      </c>
      <c r="WE57" s="1811" t="s">
        <v>1965</v>
      </c>
      <c r="WF57" s="1831" t="s">
        <v>897</v>
      </c>
      <c r="WG57" s="1810" t="s">
        <v>1947</v>
      </c>
      <c r="WH57" s="1811" t="s">
        <v>1958</v>
      </c>
      <c r="WI57" s="1811" t="s">
        <v>2047</v>
      </c>
      <c r="WJ57" s="1831" t="s">
        <v>897</v>
      </c>
      <c r="WK57" s="1810" t="s">
        <v>1931</v>
      </c>
      <c r="WL57" s="1811" t="s">
        <v>1938</v>
      </c>
      <c r="WM57" s="1811" t="s">
        <v>2046</v>
      </c>
      <c r="WN57" s="1831" t="s">
        <v>897</v>
      </c>
      <c r="WO57" s="1810" t="s">
        <v>1945</v>
      </c>
      <c r="WP57" s="1811" t="s">
        <v>1937</v>
      </c>
      <c r="WQ57" s="1811" t="s">
        <v>1999</v>
      </c>
      <c r="WR57" s="1831" t="s">
        <v>1934</v>
      </c>
      <c r="WS57" s="1810" t="s">
        <v>1949</v>
      </c>
      <c r="WT57" s="1811" t="s">
        <v>1954</v>
      </c>
      <c r="WU57" s="1811" t="s">
        <v>1961</v>
      </c>
      <c r="WV57" s="1831" t="s">
        <v>897</v>
      </c>
      <c r="WW57" s="1810" t="s">
        <v>1956</v>
      </c>
      <c r="WX57" s="1811" t="s">
        <v>2113</v>
      </c>
      <c r="WY57" s="1811" t="s">
        <v>1938</v>
      </c>
      <c r="WZ57" s="1831" t="s">
        <v>897</v>
      </c>
      <c r="XA57" s="1810" t="s">
        <v>1962</v>
      </c>
      <c r="XB57" s="1811" t="s">
        <v>2291</v>
      </c>
      <c r="XC57" s="1811" t="s">
        <v>2279</v>
      </c>
      <c r="XD57" s="1831" t="s">
        <v>897</v>
      </c>
      <c r="XE57" s="1885" t="s">
        <v>2364</v>
      </c>
      <c r="XF57" s="1613" t="s">
        <v>2352</v>
      </c>
      <c r="XG57" s="1811" t="s">
        <v>2047</v>
      </c>
      <c r="XH57" s="1831" t="s">
        <v>897</v>
      </c>
      <c r="XI57" s="1810" t="s">
        <v>1947</v>
      </c>
      <c r="XJ57" s="1811" t="s">
        <v>2049</v>
      </c>
      <c r="XK57" s="1811" t="s">
        <v>1952</v>
      </c>
      <c r="XL57" s="1831" t="s">
        <v>897</v>
      </c>
      <c r="XM57" s="1810" t="s">
        <v>2353</v>
      </c>
      <c r="XN57" s="1811" t="s">
        <v>2417</v>
      </c>
      <c r="XO57" s="1811" t="s">
        <v>2357</v>
      </c>
      <c r="XP57" s="1831" t="s">
        <v>897</v>
      </c>
      <c r="XQ57" s="1810" t="s">
        <v>2361</v>
      </c>
      <c r="XR57" s="1811" t="s">
        <v>2355</v>
      </c>
      <c r="XS57" s="1811" t="s">
        <v>2413</v>
      </c>
      <c r="XT57" s="1831" t="s">
        <v>897</v>
      </c>
      <c r="XU57" s="1810" t="s">
        <v>2046</v>
      </c>
      <c r="XV57" s="1811" t="s">
        <v>2412</v>
      </c>
      <c r="XW57" s="1811" t="s">
        <v>1956</v>
      </c>
      <c r="XX57" s="1831" t="s">
        <v>897</v>
      </c>
      <c r="XY57" s="1810" t="s">
        <v>2362</v>
      </c>
      <c r="XZ57" s="1020" t="s">
        <v>1945</v>
      </c>
      <c r="YA57" s="1020" t="s">
        <v>2356</v>
      </c>
      <c r="YB57" s="1034" t="s">
        <v>897</v>
      </c>
      <c r="YC57" s="1587" t="s">
        <v>2352</v>
      </c>
      <c r="YD57" s="1020" t="s">
        <v>2354</v>
      </c>
      <c r="YE57" s="1020" t="s">
        <v>2113</v>
      </c>
      <c r="YF57" s="1034" t="s">
        <v>897</v>
      </c>
      <c r="YG57" s="1587" t="s">
        <v>1962</v>
      </c>
      <c r="YH57" s="1020" t="s">
        <v>2047</v>
      </c>
      <c r="YI57" s="1020" t="s">
        <v>1925</v>
      </c>
      <c r="YJ57" s="1034" t="s">
        <v>897</v>
      </c>
      <c r="YK57" s="1587" t="s">
        <v>1947</v>
      </c>
      <c r="YL57" s="1020" t="s">
        <v>1951</v>
      </c>
      <c r="YM57" s="1020" t="s">
        <v>2415</v>
      </c>
      <c r="YN57" s="1874" t="s">
        <v>897</v>
      </c>
      <c r="YO57" s="1587" t="s">
        <v>2416</v>
      </c>
      <c r="YP57" s="117" t="s">
        <v>2172</v>
      </c>
      <c r="YQ57" s="1811" t="s">
        <v>2367</v>
      </c>
      <c r="YR57" s="1831" t="s">
        <v>2417</v>
      </c>
      <c r="YS57" s="1810" t="s">
        <v>2280</v>
      </c>
      <c r="YT57" s="1811" t="s">
        <v>1928</v>
      </c>
      <c r="YU57" s="1811" t="s">
        <v>2353</v>
      </c>
      <c r="YV57" s="1831" t="s">
        <v>897</v>
      </c>
      <c r="YW57" s="1810" t="s">
        <v>1920</v>
      </c>
      <c r="YX57" s="1811" t="s">
        <v>2000</v>
      </c>
      <c r="YY57" s="1811" t="s">
        <v>1898</v>
      </c>
      <c r="YZ57" s="1831" t="s">
        <v>897</v>
      </c>
      <c r="ZA57" s="1810" t="s">
        <v>2005</v>
      </c>
      <c r="ZB57" s="1811" t="s">
        <v>2355</v>
      </c>
      <c r="ZC57" s="1811" t="s">
        <v>2352</v>
      </c>
      <c r="ZD57" s="1831" t="s">
        <v>897</v>
      </c>
      <c r="ZE57" s="1810" t="s">
        <v>2049</v>
      </c>
      <c r="ZF57" s="1811" t="s">
        <v>2358</v>
      </c>
      <c r="ZG57" s="1811" t="s">
        <v>1990</v>
      </c>
      <c r="ZH57" s="1831" t="s">
        <v>897</v>
      </c>
      <c r="ZI57" s="1810" t="s">
        <v>1951</v>
      </c>
      <c r="ZJ57" s="1811" t="s">
        <v>2412</v>
      </c>
      <c r="ZK57" s="1811" t="s">
        <v>1943</v>
      </c>
      <c r="ZL57" s="1806" t="s">
        <v>897</v>
      </c>
      <c r="ZM57" s="1810" t="s">
        <v>2365</v>
      </c>
      <c r="ZN57" s="1811" t="s">
        <v>1998</v>
      </c>
      <c r="ZO57" s="1811" t="s">
        <v>2354</v>
      </c>
      <c r="ZP57" s="1831" t="s">
        <v>897</v>
      </c>
      <c r="ZQ57" s="1810" t="s">
        <v>2620</v>
      </c>
      <c r="ZR57" s="1811" t="s">
        <v>2580</v>
      </c>
      <c r="ZS57" s="1811" t="s">
        <v>1934</v>
      </c>
      <c r="ZT57" s="1831" t="s">
        <v>897</v>
      </c>
      <c r="ZU57" s="1810" t="s">
        <v>2360</v>
      </c>
      <c r="ZV57" s="1811" t="s">
        <v>2112</v>
      </c>
      <c r="ZW57" s="1811" t="s">
        <v>1952</v>
      </c>
      <c r="ZX57" s="1831" t="s">
        <v>897</v>
      </c>
      <c r="ZY57" s="1810" t="s">
        <v>2362</v>
      </c>
      <c r="ZZ57" s="1811" t="s">
        <v>2011</v>
      </c>
      <c r="AAA57" s="1811" t="s">
        <v>2359</v>
      </c>
      <c r="AAB57" s="1831" t="s">
        <v>897</v>
      </c>
      <c r="AAC57" s="1810" t="s">
        <v>1920</v>
      </c>
      <c r="AAD57" s="1811" t="s">
        <v>2357</v>
      </c>
      <c r="AAE57" s="1811" t="s">
        <v>1896</v>
      </c>
      <c r="AAF57" s="1831" t="s">
        <v>897</v>
      </c>
      <c r="AAG57" s="1810" t="s">
        <v>2361</v>
      </c>
      <c r="AAH57" s="1811" t="s">
        <v>2003</v>
      </c>
      <c r="AAI57" s="1811" t="s">
        <v>2008</v>
      </c>
      <c r="AAJ57" s="1831" t="s">
        <v>897</v>
      </c>
      <c r="AAK57" s="1810" t="s">
        <v>2358</v>
      </c>
      <c r="AAL57" s="1811" t="s">
        <v>2002</v>
      </c>
      <c r="AAM57" s="1811" t="s">
        <v>2006</v>
      </c>
      <c r="AAN57" s="1806" t="s">
        <v>897</v>
      </c>
      <c r="AAO57" s="1810" t="s">
        <v>2354</v>
      </c>
      <c r="AAP57" s="1811" t="s">
        <v>2580</v>
      </c>
      <c r="AAQ57" s="1811" t="s">
        <v>1945</v>
      </c>
      <c r="AAR57" s="1831" t="s">
        <v>897</v>
      </c>
      <c r="AAS57" s="1810" t="s">
        <v>2415</v>
      </c>
      <c r="AAT57" s="1811" t="s">
        <v>1958</v>
      </c>
      <c r="AAU57" s="1811" t="s">
        <v>2417</v>
      </c>
      <c r="AAV57" s="1806" t="s">
        <v>897</v>
      </c>
      <c r="AAW57" s="2214" t="s">
        <v>2728</v>
      </c>
      <c r="AAX57" s="1811" t="s">
        <v>2112</v>
      </c>
      <c r="AAY57" s="1811" t="s">
        <v>2357</v>
      </c>
      <c r="AAZ57" s="1831" t="s">
        <v>897</v>
      </c>
      <c r="ABA57" s="1810" t="s">
        <v>2365</v>
      </c>
      <c r="ABB57" s="1811" t="s">
        <v>2010</v>
      </c>
      <c r="ABC57" s="1811" t="s">
        <v>1920</v>
      </c>
      <c r="ABD57" s="1831" t="s">
        <v>897</v>
      </c>
      <c r="ABE57" s="1810" t="s">
        <v>2361</v>
      </c>
      <c r="ABF57" s="1811" t="s">
        <v>2412</v>
      </c>
      <c r="ABG57" s="1811" t="s">
        <v>2280</v>
      </c>
      <c r="ABH57" s="1831" t="s">
        <v>897</v>
      </c>
      <c r="ABI57" s="1810" t="s">
        <v>2358</v>
      </c>
      <c r="ABJ57" s="1811" t="s">
        <v>2727</v>
      </c>
      <c r="ABK57" s="1811" t="s">
        <v>2002</v>
      </c>
      <c r="ABL57" s="1831" t="s">
        <v>897</v>
      </c>
      <c r="ABM57" s="1810" t="s">
        <v>2359</v>
      </c>
      <c r="ABN57" s="1811" t="s">
        <v>2829</v>
      </c>
      <c r="ABO57" s="1811" t="s">
        <v>2620</v>
      </c>
      <c r="ABP57" s="1831" t="s">
        <v>897</v>
      </c>
      <c r="ABQ57" s="1810" t="s">
        <v>2360</v>
      </c>
      <c r="ABR57" s="1811" t="s">
        <v>2732</v>
      </c>
      <c r="ABS57" s="1811" t="s">
        <v>1925</v>
      </c>
      <c r="ABT57" s="1831" t="s">
        <v>897</v>
      </c>
      <c r="ABU57" s="1805" t="s">
        <v>2414</v>
      </c>
      <c r="ABV57" s="1723" t="s">
        <v>2601</v>
      </c>
      <c r="ABW57" s="1723" t="s">
        <v>2729</v>
      </c>
      <c r="ABX57" s="1780"/>
      <c r="ABY57" s="1805" t="s">
        <v>2355</v>
      </c>
      <c r="ABZ57" s="1723" t="s">
        <v>1972</v>
      </c>
      <c r="ACA57" s="1723" t="s">
        <v>1897</v>
      </c>
      <c r="ACB57" s="1780" t="s">
        <v>897</v>
      </c>
      <c r="ACC57" s="1805" t="s">
        <v>2363</v>
      </c>
      <c r="ACD57" s="1723" t="s">
        <v>2725</v>
      </c>
      <c r="ACE57" s="1723" t="s">
        <v>2008</v>
      </c>
      <c r="ACF57" s="1780" t="s">
        <v>897</v>
      </c>
      <c r="ACG57" s="1805" t="s">
        <v>2734</v>
      </c>
      <c r="ACH57" s="1723" t="s">
        <v>2736</v>
      </c>
      <c r="ACI57" s="1723" t="s">
        <v>2413</v>
      </c>
      <c r="ACJ57" s="1780" t="s">
        <v>2002</v>
      </c>
      <c r="ACK57" s="1805" t="s">
        <v>1896</v>
      </c>
      <c r="ACL57" s="1723" t="s">
        <v>897</v>
      </c>
      <c r="ACM57" s="1723" t="s">
        <v>897</v>
      </c>
      <c r="ACN57" s="1780" t="s">
        <v>897</v>
      </c>
      <c r="ACO57" s="1805" t="s">
        <v>2726</v>
      </c>
      <c r="ACP57" s="1723" t="s">
        <v>2827</v>
      </c>
      <c r="ACQ57" s="1723" t="s">
        <v>2361</v>
      </c>
      <c r="ACR57" s="1780" t="s">
        <v>897</v>
      </c>
      <c r="ACS57" s="1805" t="s">
        <v>2351</v>
      </c>
      <c r="ACT57" s="1723" t="s">
        <v>2006</v>
      </c>
      <c r="ACU57" s="1723" t="s">
        <v>2049</v>
      </c>
      <c r="ACV57" s="1780" t="s">
        <v>897</v>
      </c>
      <c r="ACW57" s="1805" t="s">
        <v>2011</v>
      </c>
      <c r="ACX57" s="1723" t="s">
        <v>2732</v>
      </c>
      <c r="ACY57" s="1723" t="s">
        <v>2280</v>
      </c>
      <c r="ACZ57" s="1780" t="s">
        <v>897</v>
      </c>
      <c r="ADA57" s="1805" t="s">
        <v>2010</v>
      </c>
      <c r="ADB57" s="1723" t="s">
        <v>2367</v>
      </c>
      <c r="ADC57" s="1723" t="s">
        <v>3010</v>
      </c>
      <c r="ADD57" s="1806" t="s">
        <v>897</v>
      </c>
      <c r="ADE57" s="1805" t="s">
        <v>2418</v>
      </c>
      <c r="ADF57" s="1723" t="s">
        <v>1899</v>
      </c>
      <c r="ADG57" s="1723" t="s">
        <v>1934</v>
      </c>
      <c r="ADH57" s="281" t="s">
        <v>1548</v>
      </c>
      <c r="ADI57" s="338" t="s">
        <v>290</v>
      </c>
      <c r="ADJ57" s="77" t="s">
        <v>3075</v>
      </c>
      <c r="ADK57" s="77" t="s">
        <v>3076</v>
      </c>
      <c r="ADL57" s="110" t="s">
        <v>897</v>
      </c>
      <c r="ADM57" s="1704" t="s">
        <v>2415</v>
      </c>
      <c r="ADN57" s="1705" t="s">
        <v>2829</v>
      </c>
      <c r="ADO57" s="1705" t="s">
        <v>2620</v>
      </c>
      <c r="ADP57" s="1709" t="s">
        <v>897</v>
      </c>
      <c r="ADQ57" s="1704" t="s">
        <v>1958</v>
      </c>
      <c r="ADR57" s="1705" t="s">
        <v>2414</v>
      </c>
      <c r="ADS57" s="1705" t="s">
        <v>3009</v>
      </c>
      <c r="ADT57" s="1709" t="s">
        <v>897</v>
      </c>
      <c r="ADU57" s="1704" t="s">
        <v>2832</v>
      </c>
      <c r="ADV57" s="1705" t="s">
        <v>3037</v>
      </c>
      <c r="ADW57" s="1705" t="s">
        <v>1947</v>
      </c>
      <c r="ADX57" s="1709" t="s">
        <v>897</v>
      </c>
      <c r="ADY57" s="2600" t="s">
        <v>3036</v>
      </c>
      <c r="ADZ57" s="850" t="s">
        <v>2358</v>
      </c>
      <c r="AEA57" s="850" t="s">
        <v>2725</v>
      </c>
      <c r="AEB57" s="2601" t="s">
        <v>897</v>
      </c>
      <c r="AEC57" s="2600" t="s">
        <v>2830</v>
      </c>
      <c r="AED57" s="850" t="s">
        <v>2361</v>
      </c>
      <c r="AEE57" s="850" t="s">
        <v>1972</v>
      </c>
      <c r="AEF57" s="909" t="s">
        <v>897</v>
      </c>
      <c r="AEG57" s="1704" t="s">
        <v>2733</v>
      </c>
      <c r="AEH57" s="1705" t="s">
        <v>2729</v>
      </c>
      <c r="AEI57" s="1705" t="s">
        <v>2727</v>
      </c>
      <c r="AEJ57" s="1709" t="s">
        <v>897</v>
      </c>
      <c r="AEK57" s="1704" t="s">
        <v>2002</v>
      </c>
      <c r="AEL57" s="1705" t="s">
        <v>2415</v>
      </c>
      <c r="AEM57" s="1705" t="s">
        <v>2620</v>
      </c>
      <c r="AEN57" s="1709" t="s">
        <v>897</v>
      </c>
      <c r="AEO57" s="1704" t="s">
        <v>2601</v>
      </c>
      <c r="AEP57" s="1705" t="s">
        <v>2732</v>
      </c>
      <c r="AEQ57" s="1705" t="s">
        <v>2006</v>
      </c>
      <c r="AER57" s="1706" t="s">
        <v>897</v>
      </c>
      <c r="AES57" s="1234"/>
      <c r="AET57" s="1662" t="s">
        <v>2036</v>
      </c>
      <c r="AEU57" s="338">
        <f t="shared" si="7"/>
        <v>16</v>
      </c>
      <c r="AEV57" s="77">
        <f t="shared" si="8"/>
        <v>20</v>
      </c>
      <c r="AEW57" s="933">
        <f t="shared" si="9"/>
        <v>36</v>
      </c>
      <c r="AEX57" s="144">
        <f t="shared" si="10"/>
        <v>0.44444444444444442</v>
      </c>
      <c r="AEY57" s="338">
        <f t="shared" si="11"/>
        <v>9</v>
      </c>
      <c r="AEZ57" s="77">
        <f t="shared" si="12"/>
        <v>9</v>
      </c>
      <c r="AFA57" s="933">
        <f t="shared" si="13"/>
        <v>18</v>
      </c>
      <c r="AFB57" s="1311">
        <f t="shared" si="14"/>
        <v>0.5</v>
      </c>
      <c r="AFC57" s="32"/>
    </row>
    <row r="58" spans="1:835" s="1727" customFormat="1" x14ac:dyDescent="0.2">
      <c r="A58" s="2468"/>
      <c r="B58" s="2328" t="s">
        <v>2841</v>
      </c>
      <c r="C58" s="2084">
        <f t="shared" ca="1" si="19"/>
        <v>13</v>
      </c>
      <c r="D58" s="2326">
        <v>41153</v>
      </c>
      <c r="E58" s="2068" t="s">
        <v>2605</v>
      </c>
      <c r="F58" s="2517" t="s">
        <v>15</v>
      </c>
      <c r="G58" s="2469"/>
      <c r="H58" s="2070">
        <f>COUNTIF($L58:$XFD58,"*○*")</f>
        <v>31</v>
      </c>
      <c r="I58" s="1877">
        <f>COUNTIF($L58:$XFD58,"*●*")</f>
        <v>29</v>
      </c>
      <c r="J58" s="1877">
        <f t="shared" si="20"/>
        <v>60</v>
      </c>
      <c r="K58" s="2062">
        <f t="shared" si="21"/>
        <v>0.51666666666666672</v>
      </c>
      <c r="L58" s="2071"/>
      <c r="M58" s="2071"/>
      <c r="N58" s="2071"/>
      <c r="O58" s="2071"/>
      <c r="P58" s="2071"/>
      <c r="Q58" s="2071"/>
      <c r="R58" s="2071"/>
      <c r="S58" s="2071"/>
      <c r="T58" s="2071"/>
      <c r="U58" s="2071"/>
      <c r="V58" s="2071"/>
      <c r="W58" s="2071"/>
      <c r="X58" s="2071"/>
      <c r="Y58" s="2071"/>
      <c r="Z58" s="2071"/>
      <c r="AA58" s="2071"/>
      <c r="AB58" s="2071"/>
      <c r="AC58" s="2071"/>
      <c r="AD58" s="2071"/>
      <c r="AE58" s="2071"/>
      <c r="AF58" s="2071"/>
      <c r="AG58" s="2071"/>
      <c r="AH58" s="2071"/>
      <c r="AI58" s="2071"/>
      <c r="AJ58" s="2071"/>
      <c r="AK58" s="2071"/>
      <c r="AL58" s="2071"/>
      <c r="AM58" s="2071"/>
      <c r="AN58" s="2071"/>
      <c r="AO58" s="2071"/>
      <c r="AP58" s="2071"/>
      <c r="AQ58" s="2071"/>
      <c r="AR58" s="2071"/>
      <c r="AS58" s="2071"/>
      <c r="AT58" s="2071"/>
      <c r="AU58" s="2071"/>
      <c r="AV58" s="2071"/>
      <c r="AW58" s="2071"/>
      <c r="AX58" s="2071"/>
      <c r="AY58" s="2071"/>
      <c r="AZ58" s="2071"/>
      <c r="BA58" s="2071"/>
      <c r="BB58" s="2071"/>
      <c r="BC58" s="2071"/>
      <c r="BD58" s="2071"/>
      <c r="BE58" s="2071"/>
      <c r="BF58" s="2071"/>
      <c r="BG58" s="2071"/>
      <c r="BH58" s="2071"/>
      <c r="BI58" s="2071"/>
      <c r="BJ58" s="2071"/>
      <c r="BK58" s="2071"/>
      <c r="BL58" s="2071"/>
      <c r="BM58" s="2071"/>
      <c r="BN58" s="2071"/>
      <c r="BO58" s="2071"/>
      <c r="BP58" s="2071"/>
      <c r="BQ58" s="2071"/>
      <c r="BR58" s="2071"/>
      <c r="BS58" s="2071"/>
      <c r="BT58" s="2071"/>
      <c r="BU58" s="2071"/>
      <c r="BV58" s="2071"/>
      <c r="BW58" s="2071"/>
      <c r="BX58" s="2071"/>
      <c r="BY58" s="2071"/>
      <c r="BZ58" s="2071"/>
      <c r="CA58" s="2071"/>
      <c r="CB58" s="2071"/>
      <c r="CC58" s="2071"/>
      <c r="CD58" s="2071"/>
      <c r="CE58" s="2071"/>
      <c r="CF58" s="2071"/>
      <c r="CG58" s="2071"/>
      <c r="CH58" s="2071"/>
      <c r="CI58" s="2071"/>
      <c r="CJ58" s="2071"/>
      <c r="CK58" s="2071"/>
      <c r="CL58" s="2071"/>
      <c r="CM58" s="2071"/>
      <c r="CN58" s="2071"/>
      <c r="CO58" s="2071"/>
      <c r="CP58" s="2071"/>
      <c r="CQ58" s="2071"/>
      <c r="CR58" s="2071"/>
      <c r="CS58" s="2071"/>
      <c r="CT58" s="2071"/>
      <c r="CU58" s="2071"/>
      <c r="CV58" s="2071"/>
      <c r="CW58" s="2071"/>
      <c r="CX58" s="2071"/>
      <c r="CY58" s="2071"/>
      <c r="CZ58" s="2071"/>
      <c r="DA58" s="2071"/>
      <c r="DB58" s="2071"/>
      <c r="DC58" s="2071"/>
      <c r="DD58" s="2071"/>
      <c r="DE58" s="2071"/>
      <c r="DF58" s="2071"/>
      <c r="DG58" s="2071"/>
      <c r="DH58" s="2071"/>
      <c r="DI58" s="2071"/>
      <c r="DJ58" s="2071"/>
      <c r="DK58" s="2071"/>
      <c r="DL58" s="2071"/>
      <c r="DM58" s="2071"/>
      <c r="DN58" s="2071"/>
      <c r="DO58" s="2071"/>
      <c r="DP58" s="2071"/>
      <c r="DQ58" s="2071"/>
      <c r="DR58" s="2071"/>
      <c r="DS58" s="2071"/>
      <c r="DT58" s="2071"/>
      <c r="DU58" s="2071"/>
      <c r="DV58" s="2071"/>
      <c r="DW58" s="2071"/>
      <c r="DX58" s="2071"/>
      <c r="DY58" s="2071"/>
      <c r="DZ58" s="2071"/>
      <c r="EA58" s="2071"/>
      <c r="EB58" s="2071"/>
      <c r="EC58" s="2071"/>
      <c r="ED58" s="2071"/>
      <c r="EE58" s="2071"/>
      <c r="EF58" s="2071"/>
      <c r="EG58" s="2071"/>
      <c r="EH58" s="2071"/>
      <c r="EI58" s="2071"/>
      <c r="EJ58" s="2071"/>
      <c r="EK58" s="2071"/>
      <c r="EL58" s="2071"/>
      <c r="EM58" s="2071"/>
      <c r="EN58" s="2071"/>
      <c r="EO58" s="2071"/>
      <c r="EP58" s="2071"/>
      <c r="EQ58" s="2071"/>
      <c r="ER58" s="2071"/>
      <c r="ES58" s="2071"/>
      <c r="ET58" s="2071"/>
      <c r="EU58" s="2071"/>
      <c r="EV58" s="2071"/>
      <c r="EW58" s="2071"/>
      <c r="EX58" s="2071"/>
      <c r="EY58" s="2066"/>
      <c r="EZ58" s="2066"/>
      <c r="FA58" s="2066"/>
      <c r="FB58" s="2066"/>
      <c r="FC58" s="2066"/>
      <c r="FD58" s="2066"/>
      <c r="FE58" s="2066"/>
      <c r="FF58" s="2066"/>
      <c r="FG58" s="2066"/>
      <c r="FH58" s="2066"/>
      <c r="FI58" s="2066"/>
      <c r="FJ58" s="2066"/>
      <c r="FK58" s="2066"/>
      <c r="FL58" s="2066"/>
      <c r="FM58" s="2066"/>
      <c r="FN58" s="2066"/>
      <c r="FO58" s="2066"/>
      <c r="FP58" s="2066"/>
      <c r="FQ58" s="2066"/>
      <c r="FR58" s="2066"/>
      <c r="FS58" s="2066"/>
      <c r="FT58" s="2066"/>
      <c r="FU58" s="2066"/>
      <c r="FV58" s="2066"/>
      <c r="FW58" s="2066"/>
      <c r="FX58" s="2066"/>
      <c r="FY58" s="2066"/>
      <c r="FZ58" s="2066"/>
      <c r="GA58" s="2066"/>
      <c r="GB58" s="2066"/>
      <c r="GC58" s="2066"/>
      <c r="GD58" s="2066"/>
      <c r="GE58" s="2066"/>
      <c r="GF58" s="2066"/>
      <c r="GG58" s="2066"/>
      <c r="GH58" s="2066"/>
      <c r="GI58" s="2066"/>
      <c r="GJ58" s="2066"/>
      <c r="GK58" s="2066"/>
      <c r="GL58" s="2066"/>
      <c r="GM58" s="2066"/>
      <c r="GN58" s="2066"/>
      <c r="GO58" s="2066"/>
      <c r="GP58" s="2066"/>
      <c r="GQ58" s="2066"/>
      <c r="GR58" s="2066"/>
      <c r="GS58" s="2066"/>
      <c r="GT58" s="2066"/>
      <c r="GU58" s="2066"/>
      <c r="GV58" s="2066"/>
      <c r="GW58" s="2066"/>
      <c r="GX58" s="2066"/>
      <c r="GY58" s="2066"/>
      <c r="GZ58" s="2066"/>
      <c r="HA58" s="2066"/>
      <c r="HB58" s="2066"/>
      <c r="HC58" s="2066"/>
      <c r="HD58" s="2066"/>
      <c r="HE58" s="2066"/>
      <c r="HF58" s="2066"/>
      <c r="HG58" s="2066"/>
      <c r="HH58" s="2066"/>
      <c r="HI58" s="2066"/>
      <c r="HJ58" s="2066"/>
      <c r="HK58" s="2066"/>
      <c r="HL58" s="2066"/>
      <c r="HM58" s="2066"/>
      <c r="HN58" s="2066"/>
      <c r="HO58" s="2066"/>
      <c r="HP58" s="2066"/>
      <c r="HQ58" s="2066"/>
      <c r="HR58" s="2066"/>
      <c r="HS58" s="2066"/>
      <c r="HT58" s="2066"/>
      <c r="HU58" s="2066"/>
      <c r="HV58" s="2066"/>
      <c r="HW58" s="2072"/>
      <c r="HX58" s="2072"/>
      <c r="HY58" s="2072"/>
      <c r="HZ58" s="2066"/>
      <c r="IA58" s="2066"/>
      <c r="IB58" s="2066"/>
      <c r="IC58" s="2066"/>
      <c r="ID58" s="2066"/>
      <c r="IE58" s="2066"/>
      <c r="IF58" s="2066"/>
      <c r="IG58" s="2066"/>
      <c r="IH58" s="2066"/>
      <c r="II58" s="2066"/>
      <c r="IJ58" s="2066"/>
      <c r="IK58" s="2066"/>
      <c r="IL58" s="2066"/>
      <c r="IM58" s="2066"/>
      <c r="IN58" s="2066"/>
      <c r="IO58" s="2066"/>
      <c r="IP58" s="2066"/>
      <c r="IQ58" s="2066"/>
      <c r="IR58" s="2066"/>
      <c r="IS58" s="2066"/>
      <c r="IT58" s="2066"/>
      <c r="IU58" s="2066"/>
      <c r="IV58" s="2066"/>
      <c r="IW58" s="2066"/>
      <c r="IX58" s="2066"/>
      <c r="IY58" s="2066"/>
      <c r="IZ58" s="2066"/>
      <c r="JA58" s="2066"/>
      <c r="JB58" s="2066"/>
      <c r="JC58" s="2066"/>
      <c r="JD58" s="2066"/>
      <c r="JE58" s="2066"/>
      <c r="JF58" s="2066"/>
      <c r="JG58" s="2066"/>
      <c r="JH58" s="2066"/>
      <c r="JI58" s="2066"/>
      <c r="JJ58" s="2066"/>
      <c r="JK58" s="2066"/>
      <c r="JL58" s="2066"/>
      <c r="JM58" s="2066"/>
      <c r="JN58" s="2066"/>
      <c r="JO58" s="2066"/>
      <c r="JP58" s="2066"/>
      <c r="JQ58" s="2066"/>
      <c r="JR58" s="2066"/>
      <c r="JS58" s="2066"/>
      <c r="JT58" s="2066"/>
      <c r="JU58" s="2066"/>
      <c r="JV58" s="2066"/>
      <c r="JW58" s="2066"/>
      <c r="JX58" s="2066"/>
      <c r="JY58" s="2066"/>
      <c r="JZ58" s="2066"/>
      <c r="KA58" s="2066"/>
      <c r="KB58" s="2066"/>
      <c r="KC58" s="2066"/>
      <c r="KD58" s="2066"/>
      <c r="KE58" s="2066"/>
      <c r="KF58" s="2066"/>
      <c r="KG58" s="2066"/>
      <c r="KH58" s="2066"/>
      <c r="KI58" s="2066"/>
      <c r="KJ58" s="2066"/>
      <c r="KK58" s="2066"/>
      <c r="KL58" s="2066"/>
      <c r="KM58" s="2066"/>
      <c r="KN58" s="2066"/>
      <c r="KO58" s="2066"/>
      <c r="KP58" s="2066"/>
      <c r="KQ58" s="2066"/>
      <c r="KR58" s="2066"/>
      <c r="KS58" s="2066"/>
      <c r="KT58" s="2066"/>
      <c r="KU58" s="2066"/>
      <c r="KV58" s="2066"/>
      <c r="KW58" s="2066"/>
      <c r="KX58" s="2066"/>
      <c r="KY58" s="2066"/>
      <c r="KZ58" s="2066"/>
      <c r="LA58" s="2066"/>
      <c r="LB58" s="2066"/>
      <c r="LC58" s="2066"/>
      <c r="LD58" s="2066"/>
      <c r="LE58" s="2066"/>
      <c r="LF58" s="2066"/>
      <c r="LG58" s="2066"/>
      <c r="LH58" s="2066"/>
      <c r="LI58" s="2066"/>
      <c r="LJ58" s="2066"/>
      <c r="LK58" s="2066"/>
      <c r="LL58" s="2066"/>
      <c r="LM58" s="2066"/>
      <c r="LN58" s="2066"/>
      <c r="LO58" s="2066"/>
      <c r="LP58" s="2066"/>
      <c r="LQ58" s="2066"/>
      <c r="LR58" s="2066"/>
      <c r="LS58" s="2066"/>
      <c r="LT58" s="2066"/>
      <c r="LU58" s="2066"/>
      <c r="LV58" s="2066"/>
      <c r="LW58" s="2066"/>
      <c r="LX58" s="2066"/>
      <c r="LY58" s="2066"/>
      <c r="LZ58" s="2066"/>
      <c r="MA58" s="2066"/>
      <c r="MB58" s="2073"/>
      <c r="MC58" s="2073"/>
      <c r="MD58" s="2066"/>
      <c r="ME58" s="2066"/>
      <c r="MF58" s="2066"/>
      <c r="MG58" s="2066"/>
      <c r="MH58" s="2066"/>
      <c r="MI58" s="2066"/>
      <c r="MJ58" s="2066"/>
      <c r="MK58" s="2066"/>
      <c r="ML58" s="2066"/>
      <c r="MM58" s="2066"/>
      <c r="MN58" s="2066"/>
      <c r="MO58" s="2066"/>
      <c r="MP58" s="2066"/>
      <c r="MQ58" s="2066"/>
      <c r="MR58" s="2066"/>
      <c r="MS58" s="2066"/>
      <c r="MT58" s="2066"/>
      <c r="MU58" s="2066"/>
      <c r="MV58" s="2066"/>
      <c r="MW58" s="2066"/>
      <c r="MX58" s="2066"/>
      <c r="MY58" s="2066"/>
      <c r="MZ58" s="2066"/>
      <c r="NA58" s="2066"/>
      <c r="NB58" s="2066"/>
      <c r="NC58" s="2066"/>
      <c r="ND58" s="2066"/>
      <c r="NE58" s="2066"/>
      <c r="NF58" s="2066"/>
      <c r="NG58" s="2066"/>
      <c r="NH58" s="2066"/>
      <c r="NI58" s="2066"/>
      <c r="NJ58" s="2066"/>
      <c r="NK58" s="2066"/>
      <c r="NL58" s="2066"/>
      <c r="NM58" s="2066"/>
      <c r="NN58" s="2066"/>
      <c r="NO58" s="2066"/>
      <c r="NP58" s="2066"/>
      <c r="NQ58" s="2066"/>
      <c r="NR58" s="2066"/>
      <c r="NS58" s="2066"/>
      <c r="NT58" s="2066"/>
      <c r="NU58" s="2066"/>
      <c r="NV58" s="2066"/>
      <c r="NW58" s="2066"/>
      <c r="NX58" s="2066"/>
      <c r="NY58" s="2066"/>
      <c r="NZ58" s="2066"/>
      <c r="OA58" s="2066"/>
      <c r="OB58" s="2066"/>
      <c r="OC58" s="2066"/>
      <c r="OD58" s="2066"/>
      <c r="OE58" s="2066"/>
      <c r="OF58" s="2066"/>
      <c r="OG58" s="2066"/>
      <c r="OH58" s="2066"/>
      <c r="OI58" s="2066"/>
      <c r="OJ58" s="2066"/>
      <c r="OK58" s="2066"/>
      <c r="OL58" s="2066"/>
      <c r="OM58" s="2066"/>
      <c r="ON58" s="2066"/>
      <c r="OO58" s="2066"/>
      <c r="OP58" s="2066"/>
      <c r="OQ58" s="2066"/>
      <c r="OR58" s="2066"/>
      <c r="OS58" s="2066"/>
      <c r="OT58" s="2066"/>
      <c r="OU58" s="2066"/>
      <c r="OV58" s="2066"/>
      <c r="OW58" s="2066"/>
      <c r="OX58" s="2066"/>
      <c r="OY58" s="2066"/>
      <c r="OZ58" s="2066"/>
      <c r="PA58" s="2066"/>
      <c r="PB58" s="2066"/>
      <c r="PC58" s="2066"/>
      <c r="PD58" s="2066"/>
      <c r="PE58" s="2066"/>
      <c r="PF58" s="2066"/>
      <c r="PG58" s="2066"/>
      <c r="PH58" s="2066"/>
      <c r="PI58" s="2066"/>
      <c r="PJ58" s="2066"/>
      <c r="PK58" s="2066"/>
      <c r="PL58" s="2066"/>
      <c r="PM58" s="2066"/>
      <c r="PN58" s="2066"/>
      <c r="PO58" s="2066"/>
      <c r="PP58" s="2066"/>
      <c r="PQ58" s="2066"/>
      <c r="PR58" s="2066"/>
      <c r="PS58" s="2066"/>
      <c r="PT58" s="2066"/>
      <c r="PU58" s="2470"/>
      <c r="PV58" s="2470"/>
      <c r="PW58" s="2470"/>
      <c r="PX58" s="2066"/>
      <c r="PY58" s="2066"/>
      <c r="PZ58" s="2066"/>
      <c r="QA58" s="2066"/>
      <c r="QB58" s="2066"/>
      <c r="QC58" s="2066"/>
      <c r="QD58" s="2066"/>
      <c r="QE58" s="2066"/>
      <c r="QF58" s="2066"/>
      <c r="QG58" s="2066"/>
      <c r="QH58" s="2066"/>
      <c r="QI58" s="2066"/>
      <c r="QJ58" s="2066"/>
      <c r="QK58" s="2066"/>
      <c r="QL58" s="2066"/>
      <c r="QM58" s="2066"/>
      <c r="QN58" s="2066"/>
      <c r="QO58" s="2066"/>
      <c r="QP58" s="2066"/>
      <c r="QQ58" s="2066"/>
      <c r="QR58" s="2066"/>
      <c r="QS58" s="2066"/>
      <c r="QT58" s="2066"/>
      <c r="QU58" s="2066"/>
      <c r="QV58" s="2066"/>
      <c r="QW58" s="2066"/>
      <c r="QX58" s="2066"/>
      <c r="QY58" s="2066"/>
      <c r="QZ58" s="2066"/>
      <c r="RA58" s="2066"/>
      <c r="RB58" s="2066"/>
      <c r="RC58" s="2066"/>
      <c r="RD58" s="2066"/>
      <c r="RE58" s="2066"/>
      <c r="RF58" s="2066"/>
      <c r="RG58" s="2066"/>
      <c r="RH58" s="2066"/>
      <c r="RI58" s="2066"/>
      <c r="RJ58" s="2066"/>
      <c r="RK58" s="2066"/>
      <c r="RL58" s="2066"/>
      <c r="RM58" s="2066"/>
      <c r="RN58" s="2066"/>
      <c r="RO58" s="2066"/>
      <c r="RP58" s="2066"/>
      <c r="RQ58" s="2066"/>
      <c r="RR58" s="2066"/>
      <c r="RS58" s="2066"/>
      <c r="RT58" s="2066"/>
      <c r="RU58" s="2066"/>
      <c r="RV58" s="2066"/>
      <c r="RW58" s="2066"/>
      <c r="RX58" s="2066"/>
      <c r="RY58" s="2066"/>
      <c r="RZ58" s="2066"/>
      <c r="SA58" s="2066"/>
      <c r="SB58" s="2066"/>
      <c r="SC58" s="2066"/>
      <c r="SD58" s="2066"/>
      <c r="SE58" s="2066"/>
      <c r="SF58" s="2066"/>
      <c r="SG58" s="2066"/>
      <c r="SH58" s="2066"/>
      <c r="SI58" s="2066"/>
      <c r="SJ58" s="2066"/>
      <c r="SK58" s="2066"/>
      <c r="SL58" s="2066"/>
      <c r="SM58" s="2066"/>
      <c r="SN58" s="2066"/>
      <c r="SO58" s="2066"/>
      <c r="SP58" s="2066"/>
      <c r="SQ58" s="2066"/>
      <c r="SR58" s="2066"/>
      <c r="SS58" s="2066"/>
      <c r="ST58" s="2066"/>
      <c r="SU58" s="2066"/>
      <c r="SV58" s="2066"/>
      <c r="SW58" s="2066"/>
      <c r="SX58" s="2066"/>
      <c r="SY58" s="2066"/>
      <c r="SZ58" s="2066"/>
      <c r="TA58" s="2066"/>
      <c r="TB58" s="2066"/>
      <c r="TC58" s="2066"/>
      <c r="TD58" s="2066"/>
      <c r="TE58" s="2066"/>
      <c r="TF58" s="2066"/>
      <c r="TG58" s="2066"/>
      <c r="TH58" s="2066"/>
      <c r="TI58" s="2066"/>
      <c r="TJ58" s="2066"/>
      <c r="TK58" s="2066"/>
      <c r="TL58" s="2066"/>
      <c r="TM58" s="2471"/>
      <c r="TN58" s="2471"/>
      <c r="TO58" s="2471"/>
      <c r="TP58" s="2066"/>
      <c r="TQ58" s="2066"/>
      <c r="TR58" s="2066"/>
      <c r="TS58" s="2066"/>
      <c r="TT58" s="2066"/>
      <c r="TU58" s="2066"/>
      <c r="TV58" s="2066"/>
      <c r="TW58" s="2066"/>
      <c r="TX58" s="2066"/>
      <c r="TY58" s="2066"/>
      <c r="TZ58" s="2066"/>
      <c r="UA58" s="2066"/>
      <c r="UB58" s="2066"/>
      <c r="UC58" s="2065"/>
      <c r="UD58" s="2065"/>
      <c r="UE58" s="2065"/>
      <c r="UF58" s="2065"/>
      <c r="UG58" s="2065"/>
      <c r="UH58" s="2065"/>
      <c r="UI58" s="2065"/>
      <c r="UJ58" s="2065"/>
      <c r="UK58" s="2065"/>
      <c r="UL58" s="2065"/>
      <c r="UM58" s="2065"/>
      <c r="UN58" s="2065"/>
      <c r="UO58" s="2065"/>
      <c r="UP58" s="2065"/>
      <c r="UQ58" s="2065"/>
      <c r="UR58" s="2065"/>
      <c r="US58" s="2065"/>
      <c r="UT58" s="2065"/>
      <c r="UU58" s="2065"/>
      <c r="UV58" s="2065"/>
      <c r="UW58" s="2065"/>
      <c r="UX58" s="2065"/>
      <c r="UY58" s="2065"/>
      <c r="UZ58" s="2065"/>
      <c r="VA58" s="2065"/>
      <c r="VB58" s="2065"/>
      <c r="VC58" s="2065"/>
      <c r="VD58" s="2065"/>
      <c r="VE58" s="2065"/>
      <c r="VF58" s="2065"/>
      <c r="VG58" s="2065"/>
      <c r="VH58" s="2065"/>
      <c r="VI58" s="2065"/>
      <c r="VJ58" s="2065"/>
      <c r="VK58" s="2065"/>
      <c r="VL58" s="2065"/>
      <c r="VM58" s="2065"/>
      <c r="VN58" s="2065"/>
      <c r="VO58" s="2065"/>
      <c r="VP58" s="2065"/>
      <c r="VQ58" s="2065"/>
      <c r="VR58" s="2065"/>
      <c r="VS58" s="2065"/>
      <c r="VT58" s="2065"/>
      <c r="VU58" s="2065"/>
      <c r="VV58" s="2065"/>
      <c r="VW58" s="2065"/>
      <c r="VX58" s="2065"/>
      <c r="VY58" s="2065"/>
      <c r="VZ58" s="2065"/>
      <c r="WA58" s="2065"/>
      <c r="WB58" s="2065"/>
      <c r="WC58" s="2065"/>
      <c r="WD58" s="2065"/>
      <c r="WE58" s="2065"/>
      <c r="WF58" s="2065"/>
      <c r="WG58" s="2065"/>
      <c r="WH58" s="2065"/>
      <c r="WI58" s="2065"/>
      <c r="WJ58" s="2065"/>
      <c r="WK58" s="2065"/>
      <c r="WL58" s="2065"/>
      <c r="WM58" s="2065"/>
      <c r="WN58" s="2065"/>
      <c r="WO58" s="2065"/>
      <c r="WP58" s="2065"/>
      <c r="WQ58" s="2065"/>
      <c r="WR58" s="2065"/>
      <c r="WS58" s="2065"/>
      <c r="WT58" s="2065"/>
      <c r="WU58" s="2065"/>
      <c r="WV58" s="2065"/>
      <c r="WW58" s="2065"/>
      <c r="WX58" s="2065"/>
      <c r="WY58" s="2065"/>
      <c r="WZ58" s="2065"/>
      <c r="XA58" s="2065"/>
      <c r="XB58" s="2065"/>
      <c r="XC58" s="2065"/>
      <c r="XD58" s="2065"/>
      <c r="XE58" s="2065"/>
      <c r="XF58" s="2065"/>
      <c r="XG58" s="2065"/>
      <c r="XH58" s="2065"/>
      <c r="XI58" s="2065"/>
      <c r="XJ58" s="2065"/>
      <c r="XK58" s="2065"/>
      <c r="XL58" s="2065"/>
      <c r="XM58" s="2065"/>
      <c r="XN58" s="2065"/>
      <c r="XO58" s="2065"/>
      <c r="XP58" s="2065"/>
      <c r="XQ58" s="2065"/>
      <c r="XR58" s="2065"/>
      <c r="XS58" s="2065"/>
      <c r="XT58" s="2065"/>
      <c r="XU58" s="2065"/>
      <c r="XV58" s="2065"/>
      <c r="XW58" s="2065"/>
      <c r="XX58" s="2065"/>
      <c r="XY58" s="2065"/>
      <c r="XZ58" s="2065"/>
      <c r="YA58" s="2065"/>
      <c r="YB58" s="2065"/>
      <c r="YC58" s="2065"/>
      <c r="YD58" s="2065"/>
      <c r="YE58" s="2065"/>
      <c r="YF58" s="2065"/>
      <c r="YG58" s="2065"/>
      <c r="YH58" s="2065"/>
      <c r="YI58" s="2065"/>
      <c r="YJ58" s="2065"/>
      <c r="YK58" s="2065"/>
      <c r="YL58" s="2065"/>
      <c r="YM58" s="2065"/>
      <c r="YN58" s="2065"/>
      <c r="YO58" s="2065"/>
      <c r="YP58" s="2065"/>
      <c r="YQ58" s="2065"/>
      <c r="YR58" s="2065"/>
      <c r="YS58" s="2065"/>
      <c r="YT58" s="2065"/>
      <c r="YU58" s="2065"/>
      <c r="YV58" s="2065"/>
      <c r="YW58" s="2065"/>
      <c r="YX58" s="2065"/>
      <c r="YY58" s="2065"/>
      <c r="YZ58" s="2065"/>
      <c r="ZA58" s="2065"/>
      <c r="ZB58" s="2065"/>
      <c r="ZC58" s="2065"/>
      <c r="ZD58" s="2065"/>
      <c r="ZE58" s="2065"/>
      <c r="ZF58" s="2065"/>
      <c r="ZG58" s="2065"/>
      <c r="ZH58" s="2065"/>
      <c r="ZI58" s="2065"/>
      <c r="ZJ58" s="2065"/>
      <c r="ZK58" s="2065"/>
      <c r="ZL58" s="2065"/>
      <c r="ZM58" s="2065"/>
      <c r="ZN58" s="2065"/>
      <c r="ZO58" s="2065"/>
      <c r="ZP58" s="2065"/>
      <c r="ZQ58" s="2065"/>
      <c r="ZR58" s="2065"/>
      <c r="ZS58" s="2065"/>
      <c r="ZT58" s="2065"/>
      <c r="ZU58" s="2065"/>
      <c r="ZV58" s="2065"/>
      <c r="ZW58" s="2065"/>
      <c r="ZX58" s="2065"/>
      <c r="ZY58" s="2065"/>
      <c r="ZZ58" s="2065"/>
      <c r="AAA58" s="2065"/>
      <c r="AAB58" s="2065"/>
      <c r="AAC58" s="2065"/>
      <c r="AAD58" s="2065"/>
      <c r="AAE58" s="2065"/>
      <c r="AAF58" s="2065"/>
      <c r="AAG58" s="2065"/>
      <c r="AAH58" s="2065"/>
      <c r="AAI58" s="2065"/>
      <c r="AAJ58" s="2065"/>
      <c r="AAK58" s="2065"/>
      <c r="AAL58" s="2065"/>
      <c r="AAM58" s="2065"/>
      <c r="AAN58" s="2065"/>
      <c r="AAO58" s="2065"/>
      <c r="AAP58" s="2065"/>
      <c r="AAQ58" s="2065"/>
      <c r="AAR58" s="2065"/>
      <c r="AAS58" s="2065"/>
      <c r="AAT58" s="2065"/>
      <c r="AAU58" s="2065"/>
      <c r="AAV58" s="2065"/>
      <c r="AAW58" s="2473"/>
      <c r="AAX58" s="2473"/>
      <c r="AAY58" s="2473"/>
      <c r="AAZ58" s="2066"/>
      <c r="ABA58" s="2066"/>
      <c r="ABB58" s="2066"/>
      <c r="ABC58" s="2066"/>
      <c r="ABD58" s="2066"/>
      <c r="ABE58" s="1876" t="s">
        <v>2619</v>
      </c>
      <c r="ABF58" s="1877" t="s">
        <v>2829</v>
      </c>
      <c r="ABG58" s="1877" t="s">
        <v>2360</v>
      </c>
      <c r="ABH58" s="1884" t="s">
        <v>897</v>
      </c>
      <c r="ABI58" s="1876" t="s">
        <v>2359</v>
      </c>
      <c r="ABJ58" s="1877" t="s">
        <v>2734</v>
      </c>
      <c r="ABK58" s="1877" t="s">
        <v>1954</v>
      </c>
      <c r="ABL58" s="1884" t="s">
        <v>897</v>
      </c>
      <c r="ABM58" s="1876" t="s">
        <v>2002</v>
      </c>
      <c r="ABN58" s="1877" t="s">
        <v>2729</v>
      </c>
      <c r="ABO58" s="1877" t="s">
        <v>2351</v>
      </c>
      <c r="ABP58" s="1884" t="s">
        <v>897</v>
      </c>
      <c r="ABQ58" s="1807" t="s">
        <v>2736</v>
      </c>
      <c r="ABR58" s="1808" t="s">
        <v>1980</v>
      </c>
      <c r="ABS58" s="1808" t="s">
        <v>2010</v>
      </c>
      <c r="ABT58" s="1813" t="s">
        <v>897</v>
      </c>
      <c r="ABU58" s="1807" t="s">
        <v>2725</v>
      </c>
      <c r="ABV58" s="1808" t="s">
        <v>2728</v>
      </c>
      <c r="ABW58" s="1808" t="s">
        <v>2601</v>
      </c>
      <c r="ABX58" s="1813" t="s">
        <v>897</v>
      </c>
      <c r="ABY58" s="1807" t="s">
        <v>1972</v>
      </c>
      <c r="ABZ58" s="1808" t="s">
        <v>2365</v>
      </c>
      <c r="ACA58" s="1640" t="s">
        <v>2417</v>
      </c>
      <c r="ACB58" s="1647" t="s">
        <v>897</v>
      </c>
      <c r="ACC58" s="1674" t="s">
        <v>897</v>
      </c>
      <c r="ACD58" s="1640" t="s">
        <v>897</v>
      </c>
      <c r="ACE58" s="1640" t="s">
        <v>897</v>
      </c>
      <c r="ACF58" s="1647" t="s">
        <v>897</v>
      </c>
      <c r="ACG58" s="1674" t="s">
        <v>2829</v>
      </c>
      <c r="ACH58" s="1640" t="s">
        <v>2364</v>
      </c>
      <c r="ACI58" s="1640" t="s">
        <v>2352</v>
      </c>
      <c r="ACJ58" s="1647" t="s">
        <v>897</v>
      </c>
      <c r="ACK58" s="1674" t="s">
        <v>2361</v>
      </c>
      <c r="ACL58" s="1640" t="s">
        <v>2008</v>
      </c>
      <c r="ACM58" s="1640" t="s">
        <v>2827</v>
      </c>
      <c r="ACN58" s="1647" t="s">
        <v>897</v>
      </c>
      <c r="ACO58" s="1674" t="s">
        <v>897</v>
      </c>
      <c r="ACP58" s="1640" t="s">
        <v>897</v>
      </c>
      <c r="ACQ58" s="1640" t="s">
        <v>897</v>
      </c>
      <c r="ACR58" s="1647" t="s">
        <v>897</v>
      </c>
      <c r="ACS58" s="1674" t="s">
        <v>2832</v>
      </c>
      <c r="ACT58" s="1640" t="s">
        <v>2831</v>
      </c>
      <c r="ACU58" s="1640" t="s">
        <v>2828</v>
      </c>
      <c r="ACV58" s="1647" t="s">
        <v>2835</v>
      </c>
      <c r="ACW58" s="1807" t="s">
        <v>2351</v>
      </c>
      <c r="ACX58" s="1808" t="s">
        <v>1980</v>
      </c>
      <c r="ACY58" s="1808" t="s">
        <v>2365</v>
      </c>
      <c r="ACZ58" s="1813" t="s">
        <v>897</v>
      </c>
      <c r="ADA58" s="1807" t="s">
        <v>2356</v>
      </c>
      <c r="ADB58" s="1808" t="s">
        <v>2829</v>
      </c>
      <c r="ADC58" s="1808" t="s">
        <v>1899</v>
      </c>
      <c r="ADD58" s="1813" t="s">
        <v>897</v>
      </c>
      <c r="ADE58" s="1807" t="s">
        <v>2601</v>
      </c>
      <c r="ADF58" s="1808" t="s">
        <v>1934</v>
      </c>
      <c r="ADG58" s="1808" t="s">
        <v>2010</v>
      </c>
      <c r="ADH58" s="1813" t="s">
        <v>897</v>
      </c>
      <c r="ADI58" s="1807" t="s">
        <v>3057</v>
      </c>
      <c r="ADJ58" s="1808" t="s">
        <v>3079</v>
      </c>
      <c r="ADK58" s="1808" t="s">
        <v>3080</v>
      </c>
      <c r="ADL58" s="1813" t="s">
        <v>897</v>
      </c>
      <c r="ADM58" s="1807" t="s">
        <v>1958</v>
      </c>
      <c r="ADN58" s="1808" t="s">
        <v>2728</v>
      </c>
      <c r="ADO58" s="1808" t="s">
        <v>2831</v>
      </c>
      <c r="ADP58" s="1813" t="s">
        <v>897</v>
      </c>
      <c r="ADQ58" s="1807" t="s">
        <v>897</v>
      </c>
      <c r="ADR58" s="1808" t="s">
        <v>897</v>
      </c>
      <c r="ADS58" s="1808" t="s">
        <v>897</v>
      </c>
      <c r="ADT58" s="1813" t="s">
        <v>897</v>
      </c>
      <c r="ADU58" s="1807" t="s">
        <v>2011</v>
      </c>
      <c r="ADV58" s="1808" t="s">
        <v>2825</v>
      </c>
      <c r="ADW58" s="1808" t="s">
        <v>2361</v>
      </c>
      <c r="ADX58" s="1813" t="s">
        <v>897</v>
      </c>
      <c r="ADY58" s="2588" t="s">
        <v>2418</v>
      </c>
      <c r="ADZ58" s="2589" t="s">
        <v>3009</v>
      </c>
      <c r="AEA58" s="2589" t="s">
        <v>2832</v>
      </c>
      <c r="AEB58" s="2590" t="s">
        <v>897</v>
      </c>
      <c r="AEC58" s="2588" t="s">
        <v>2828</v>
      </c>
      <c r="AED58" s="2589" t="s">
        <v>2358</v>
      </c>
      <c r="AEE58" s="2589" t="s">
        <v>3035</v>
      </c>
      <c r="AEF58" s="2647" t="s">
        <v>897</v>
      </c>
      <c r="AEG58" s="1807" t="s">
        <v>2002</v>
      </c>
      <c r="AEH58" s="1808" t="s">
        <v>2352</v>
      </c>
      <c r="AEI58" s="1808" t="s">
        <v>2112</v>
      </c>
      <c r="AEJ58" s="1813" t="s">
        <v>897</v>
      </c>
      <c r="AEK58" s="1807" t="s">
        <v>2360</v>
      </c>
      <c r="AEL58" s="1808" t="s">
        <v>2006</v>
      </c>
      <c r="AEM58" s="1808" t="s">
        <v>3207</v>
      </c>
      <c r="AEN58" s="1813" t="s">
        <v>897</v>
      </c>
      <c r="AEO58" s="1807" t="s">
        <v>2049</v>
      </c>
      <c r="AEP58" s="1808" t="s">
        <v>1980</v>
      </c>
      <c r="AEQ58" s="1808" t="s">
        <v>2831</v>
      </c>
      <c r="AER58" s="1809" t="s">
        <v>897</v>
      </c>
      <c r="AES58" s="2621"/>
      <c r="AET58" s="2398" t="s">
        <v>2818</v>
      </c>
      <c r="AEU58" s="1876">
        <f t="shared" si="7"/>
        <v>16</v>
      </c>
      <c r="AEV58" s="1877">
        <f t="shared" si="8"/>
        <v>17</v>
      </c>
      <c r="AEW58" s="1884">
        <f t="shared" si="9"/>
        <v>33</v>
      </c>
      <c r="AEX58" s="2331">
        <f t="shared" si="10"/>
        <v>0.48484848484848486</v>
      </c>
      <c r="AEY58" s="2332">
        <f t="shared" si="11"/>
        <v>11</v>
      </c>
      <c r="AEZ58" s="1877">
        <f t="shared" si="12"/>
        <v>7</v>
      </c>
      <c r="AFA58" s="1878">
        <f t="shared" si="13"/>
        <v>18</v>
      </c>
      <c r="AFB58" s="2078">
        <f t="shared" si="14"/>
        <v>0.61111111111111116</v>
      </c>
    </row>
    <row r="59" spans="1:835" s="1727" customFormat="1" x14ac:dyDescent="0.2">
      <c r="A59" s="1236" t="s">
        <v>220</v>
      </c>
      <c r="B59" s="2653" t="s">
        <v>2839</v>
      </c>
      <c r="C59" s="2086">
        <f t="shared" ca="1" si="19"/>
        <v>14</v>
      </c>
      <c r="D59" s="2738">
        <v>40787</v>
      </c>
      <c r="E59" s="2518" t="s">
        <v>2605</v>
      </c>
      <c r="F59" s="2419" t="s">
        <v>4</v>
      </c>
      <c r="G59" s="2739"/>
      <c r="H59" s="2519">
        <f>COUNTIF($L59:$XFD59,"*○*")</f>
        <v>27</v>
      </c>
      <c r="I59" s="2140">
        <f>COUNTIF($L59:$XFD59,"*●*")</f>
        <v>39</v>
      </c>
      <c r="J59" s="2140">
        <f t="shared" si="20"/>
        <v>66</v>
      </c>
      <c r="K59" s="2152">
        <f t="shared" si="21"/>
        <v>0.40909090909090912</v>
      </c>
      <c r="L59" s="2520"/>
      <c r="M59" s="2520"/>
      <c r="N59" s="2520"/>
      <c r="O59" s="2520"/>
      <c r="P59" s="2520"/>
      <c r="Q59" s="2520"/>
      <c r="R59" s="2520"/>
      <c r="S59" s="2520"/>
      <c r="T59" s="2520"/>
      <c r="U59" s="2520"/>
      <c r="V59" s="2520"/>
      <c r="W59" s="2520"/>
      <c r="X59" s="2520"/>
      <c r="Y59" s="2520"/>
      <c r="Z59" s="2520"/>
      <c r="AA59" s="2520"/>
      <c r="AB59" s="2520"/>
      <c r="AC59" s="2520"/>
      <c r="AD59" s="2520"/>
      <c r="AE59" s="2520"/>
      <c r="AF59" s="2520"/>
      <c r="AG59" s="2520"/>
      <c r="AH59" s="2520"/>
      <c r="AI59" s="2520"/>
      <c r="AJ59" s="2520"/>
      <c r="AK59" s="2520"/>
      <c r="AL59" s="2520"/>
      <c r="AM59" s="2520"/>
      <c r="AN59" s="2520"/>
      <c r="AO59" s="2520"/>
      <c r="AP59" s="2520"/>
      <c r="AQ59" s="2520"/>
      <c r="AR59" s="2520"/>
      <c r="AS59" s="2520"/>
      <c r="AT59" s="2520"/>
      <c r="AU59" s="2520"/>
      <c r="AV59" s="2520"/>
      <c r="AW59" s="2520"/>
      <c r="AX59" s="2520"/>
      <c r="AY59" s="2520"/>
      <c r="AZ59" s="2520"/>
      <c r="BA59" s="2520"/>
      <c r="BB59" s="2520"/>
      <c r="BC59" s="2520"/>
      <c r="BD59" s="2520"/>
      <c r="BE59" s="2520"/>
      <c r="BF59" s="2520"/>
      <c r="BG59" s="2520"/>
      <c r="BH59" s="2520"/>
      <c r="BI59" s="2520"/>
      <c r="BJ59" s="2520"/>
      <c r="BK59" s="2520"/>
      <c r="BL59" s="2520"/>
      <c r="BM59" s="2520"/>
      <c r="BN59" s="2520"/>
      <c r="BO59" s="2520"/>
      <c r="BP59" s="2520"/>
      <c r="BQ59" s="2520"/>
      <c r="BR59" s="2520"/>
      <c r="BS59" s="2520"/>
      <c r="BT59" s="2520"/>
      <c r="BU59" s="2520"/>
      <c r="BV59" s="2520"/>
      <c r="BW59" s="2520"/>
      <c r="BX59" s="2520"/>
      <c r="BY59" s="2520"/>
      <c r="BZ59" s="2520"/>
      <c r="CA59" s="2520"/>
      <c r="CB59" s="2520"/>
      <c r="CC59" s="2520"/>
      <c r="CD59" s="2520"/>
      <c r="CE59" s="2520"/>
      <c r="CF59" s="2520"/>
      <c r="CG59" s="2520"/>
      <c r="CH59" s="2520"/>
      <c r="CI59" s="2520"/>
      <c r="CJ59" s="2520"/>
      <c r="CK59" s="2520"/>
      <c r="CL59" s="2520"/>
      <c r="CM59" s="2520"/>
      <c r="CN59" s="2520"/>
      <c r="CO59" s="2520"/>
      <c r="CP59" s="2520"/>
      <c r="CQ59" s="2520"/>
      <c r="CR59" s="2520"/>
      <c r="CS59" s="2520"/>
      <c r="CT59" s="2520"/>
      <c r="CU59" s="2520"/>
      <c r="CV59" s="2520"/>
      <c r="CW59" s="2520"/>
      <c r="CX59" s="2520"/>
      <c r="CY59" s="2520"/>
      <c r="CZ59" s="2520"/>
      <c r="DA59" s="2520"/>
      <c r="DB59" s="2520"/>
      <c r="DC59" s="2520"/>
      <c r="DD59" s="2520"/>
      <c r="DE59" s="2520"/>
      <c r="DF59" s="2520"/>
      <c r="DG59" s="2520"/>
      <c r="DH59" s="2520"/>
      <c r="DI59" s="2520"/>
      <c r="DJ59" s="2520"/>
      <c r="DK59" s="2520"/>
      <c r="DL59" s="2520"/>
      <c r="DM59" s="2520"/>
      <c r="DN59" s="2520"/>
      <c r="DO59" s="2520"/>
      <c r="DP59" s="2520"/>
      <c r="DQ59" s="2520"/>
      <c r="DR59" s="2520"/>
      <c r="DS59" s="2520"/>
      <c r="DT59" s="2520"/>
      <c r="DU59" s="2520"/>
      <c r="DV59" s="2520"/>
      <c r="DW59" s="2520"/>
      <c r="DX59" s="2520"/>
      <c r="DY59" s="2520"/>
      <c r="DZ59" s="2520"/>
      <c r="EA59" s="2520"/>
      <c r="EB59" s="2520"/>
      <c r="EC59" s="2520"/>
      <c r="ED59" s="2520"/>
      <c r="EE59" s="2520"/>
      <c r="EF59" s="2520"/>
      <c r="EG59" s="2520"/>
      <c r="EH59" s="2520"/>
      <c r="EI59" s="2520"/>
      <c r="EJ59" s="2520"/>
      <c r="EK59" s="2520"/>
      <c r="EL59" s="2520"/>
      <c r="EM59" s="2520"/>
      <c r="EN59" s="2520"/>
      <c r="EO59" s="2520"/>
      <c r="EP59" s="2520"/>
      <c r="EQ59" s="2520"/>
      <c r="ER59" s="2520"/>
      <c r="ES59" s="2520"/>
      <c r="ET59" s="2520"/>
      <c r="EU59" s="2520"/>
      <c r="EV59" s="2520"/>
      <c r="EW59" s="2520"/>
      <c r="EX59" s="2520"/>
      <c r="EY59" s="2521"/>
      <c r="EZ59" s="2521"/>
      <c r="FA59" s="2521"/>
      <c r="FB59" s="2521"/>
      <c r="FC59" s="2521"/>
      <c r="FD59" s="2521"/>
      <c r="FE59" s="2521"/>
      <c r="FF59" s="2521"/>
      <c r="FG59" s="2521"/>
      <c r="FH59" s="2521"/>
      <c r="FI59" s="2521"/>
      <c r="FJ59" s="2521"/>
      <c r="FK59" s="2521"/>
      <c r="FL59" s="2521"/>
      <c r="FM59" s="2521"/>
      <c r="FN59" s="2521"/>
      <c r="FO59" s="2521"/>
      <c r="FP59" s="2521"/>
      <c r="FQ59" s="2521"/>
      <c r="FR59" s="2521"/>
      <c r="FS59" s="2521"/>
      <c r="FT59" s="2521"/>
      <c r="FU59" s="2521"/>
      <c r="FV59" s="2521"/>
      <c r="FW59" s="2521"/>
      <c r="FX59" s="2521"/>
      <c r="FY59" s="2521"/>
      <c r="FZ59" s="2521"/>
      <c r="GA59" s="2521"/>
      <c r="GB59" s="2521"/>
      <c r="GC59" s="2521"/>
      <c r="GD59" s="2521"/>
      <c r="GE59" s="2521"/>
      <c r="GF59" s="2521"/>
      <c r="GG59" s="2521"/>
      <c r="GH59" s="2521"/>
      <c r="GI59" s="2521"/>
      <c r="GJ59" s="2521"/>
      <c r="GK59" s="2521"/>
      <c r="GL59" s="2521"/>
      <c r="GM59" s="2521"/>
      <c r="GN59" s="2521"/>
      <c r="GO59" s="2521"/>
      <c r="GP59" s="2521"/>
      <c r="GQ59" s="2521"/>
      <c r="GR59" s="2521"/>
      <c r="GS59" s="2521"/>
      <c r="GT59" s="2521"/>
      <c r="GU59" s="2521"/>
      <c r="GV59" s="2521"/>
      <c r="GW59" s="2521"/>
      <c r="GX59" s="2521"/>
      <c r="GY59" s="2521"/>
      <c r="GZ59" s="2521"/>
      <c r="HA59" s="2521"/>
      <c r="HB59" s="2521"/>
      <c r="HC59" s="2521"/>
      <c r="HD59" s="2521"/>
      <c r="HE59" s="2521"/>
      <c r="HF59" s="2521"/>
      <c r="HG59" s="2521"/>
      <c r="HH59" s="2521"/>
      <c r="HI59" s="2521"/>
      <c r="HJ59" s="2521"/>
      <c r="HK59" s="2521"/>
      <c r="HL59" s="2521"/>
      <c r="HM59" s="2521"/>
      <c r="HN59" s="2521"/>
      <c r="HO59" s="2521"/>
      <c r="HP59" s="2521"/>
      <c r="HQ59" s="2521"/>
      <c r="HR59" s="2521"/>
      <c r="HS59" s="2521"/>
      <c r="HT59" s="2521"/>
      <c r="HU59" s="2521"/>
      <c r="HV59" s="2521"/>
      <c r="HW59" s="2522"/>
      <c r="HX59" s="2522"/>
      <c r="HY59" s="2522"/>
      <c r="HZ59" s="2521"/>
      <c r="IA59" s="2521"/>
      <c r="IB59" s="2521"/>
      <c r="IC59" s="2521"/>
      <c r="ID59" s="2521"/>
      <c r="IE59" s="2521"/>
      <c r="IF59" s="2521"/>
      <c r="IG59" s="2521"/>
      <c r="IH59" s="2521"/>
      <c r="II59" s="2521"/>
      <c r="IJ59" s="2521"/>
      <c r="IK59" s="2521"/>
      <c r="IL59" s="2521"/>
      <c r="IM59" s="2521"/>
      <c r="IN59" s="2521"/>
      <c r="IO59" s="2521"/>
      <c r="IP59" s="2521"/>
      <c r="IQ59" s="2521"/>
      <c r="IR59" s="2521"/>
      <c r="IS59" s="2521"/>
      <c r="IT59" s="2521"/>
      <c r="IU59" s="2521"/>
      <c r="IV59" s="2521"/>
      <c r="IW59" s="2521"/>
      <c r="IX59" s="2521"/>
      <c r="IY59" s="2521"/>
      <c r="IZ59" s="2521"/>
      <c r="JA59" s="2521"/>
      <c r="JB59" s="2521"/>
      <c r="JC59" s="2521"/>
      <c r="JD59" s="2521"/>
      <c r="JE59" s="2521"/>
      <c r="JF59" s="2521"/>
      <c r="JG59" s="2521"/>
      <c r="JH59" s="2521"/>
      <c r="JI59" s="2521"/>
      <c r="JJ59" s="2521"/>
      <c r="JK59" s="2521"/>
      <c r="JL59" s="2521"/>
      <c r="JM59" s="2521"/>
      <c r="JN59" s="2521"/>
      <c r="JO59" s="2521"/>
      <c r="JP59" s="2521"/>
      <c r="JQ59" s="2521"/>
      <c r="JR59" s="2521"/>
      <c r="JS59" s="2521"/>
      <c r="JT59" s="2521"/>
      <c r="JU59" s="2521"/>
      <c r="JV59" s="2521"/>
      <c r="JW59" s="2521"/>
      <c r="JX59" s="2521"/>
      <c r="JY59" s="2521"/>
      <c r="JZ59" s="2521"/>
      <c r="KA59" s="2521"/>
      <c r="KB59" s="2521"/>
      <c r="KC59" s="2521"/>
      <c r="KD59" s="2521"/>
      <c r="KE59" s="2521"/>
      <c r="KF59" s="2521"/>
      <c r="KG59" s="2521"/>
      <c r="KH59" s="2521"/>
      <c r="KI59" s="2521"/>
      <c r="KJ59" s="2521"/>
      <c r="KK59" s="2521"/>
      <c r="KL59" s="2521"/>
      <c r="KM59" s="2521"/>
      <c r="KN59" s="2521"/>
      <c r="KO59" s="2521"/>
      <c r="KP59" s="2521"/>
      <c r="KQ59" s="2521"/>
      <c r="KR59" s="2521"/>
      <c r="KS59" s="2521"/>
      <c r="KT59" s="2521"/>
      <c r="KU59" s="2521"/>
      <c r="KV59" s="2521"/>
      <c r="KW59" s="2521"/>
      <c r="KX59" s="2521"/>
      <c r="KY59" s="2521"/>
      <c r="KZ59" s="2521"/>
      <c r="LA59" s="2521"/>
      <c r="LB59" s="2521"/>
      <c r="LC59" s="2521"/>
      <c r="LD59" s="2521"/>
      <c r="LE59" s="2521"/>
      <c r="LF59" s="2521"/>
      <c r="LG59" s="2521"/>
      <c r="LH59" s="2521"/>
      <c r="LI59" s="2521"/>
      <c r="LJ59" s="2521"/>
      <c r="LK59" s="2521"/>
      <c r="LL59" s="2521"/>
      <c r="LM59" s="2521"/>
      <c r="LN59" s="2521"/>
      <c r="LO59" s="2521"/>
      <c r="LP59" s="2521"/>
      <c r="LQ59" s="2521"/>
      <c r="LR59" s="2521"/>
      <c r="LS59" s="2521"/>
      <c r="LT59" s="2521"/>
      <c r="LU59" s="2521"/>
      <c r="LV59" s="2521"/>
      <c r="LW59" s="2521"/>
      <c r="LX59" s="2521"/>
      <c r="LY59" s="2521"/>
      <c r="LZ59" s="2521"/>
      <c r="MA59" s="2521"/>
      <c r="MB59" s="2523"/>
      <c r="MC59" s="2523"/>
      <c r="MD59" s="2521"/>
      <c r="ME59" s="2521"/>
      <c r="MF59" s="2521"/>
      <c r="MG59" s="2521"/>
      <c r="MH59" s="2521"/>
      <c r="MI59" s="2521"/>
      <c r="MJ59" s="2521"/>
      <c r="MK59" s="2521"/>
      <c r="ML59" s="2521"/>
      <c r="MM59" s="2521"/>
      <c r="MN59" s="2521"/>
      <c r="MO59" s="2521"/>
      <c r="MP59" s="2521"/>
      <c r="MQ59" s="2521"/>
      <c r="MR59" s="2521"/>
      <c r="MS59" s="2521"/>
      <c r="MT59" s="2521"/>
      <c r="MU59" s="2521"/>
      <c r="MV59" s="2521"/>
      <c r="MW59" s="2521"/>
      <c r="MX59" s="2521"/>
      <c r="MY59" s="2521"/>
      <c r="MZ59" s="2521"/>
      <c r="NA59" s="2521"/>
      <c r="NB59" s="2521"/>
      <c r="NC59" s="2521"/>
      <c r="ND59" s="2521"/>
      <c r="NE59" s="2521"/>
      <c r="NF59" s="2521"/>
      <c r="NG59" s="2521"/>
      <c r="NH59" s="2521"/>
      <c r="NI59" s="2521"/>
      <c r="NJ59" s="2521"/>
      <c r="NK59" s="2521"/>
      <c r="NL59" s="2521"/>
      <c r="NM59" s="2521"/>
      <c r="NN59" s="2521"/>
      <c r="NO59" s="2521"/>
      <c r="NP59" s="2521"/>
      <c r="NQ59" s="2521"/>
      <c r="NR59" s="2521"/>
      <c r="NS59" s="2521"/>
      <c r="NT59" s="2521"/>
      <c r="NU59" s="2521"/>
      <c r="NV59" s="2521"/>
      <c r="NW59" s="2521"/>
      <c r="NX59" s="2521"/>
      <c r="NY59" s="2521"/>
      <c r="NZ59" s="2521"/>
      <c r="OA59" s="2521"/>
      <c r="OB59" s="2521"/>
      <c r="OC59" s="2521"/>
      <c r="OD59" s="2521"/>
      <c r="OE59" s="2521"/>
      <c r="OF59" s="2521"/>
      <c r="OG59" s="2521"/>
      <c r="OH59" s="2521"/>
      <c r="OI59" s="2521"/>
      <c r="OJ59" s="2521"/>
      <c r="OK59" s="2521"/>
      <c r="OL59" s="2521"/>
      <c r="OM59" s="2521"/>
      <c r="ON59" s="2521"/>
      <c r="OO59" s="2521"/>
      <c r="OP59" s="2521"/>
      <c r="OQ59" s="2521"/>
      <c r="OR59" s="2521"/>
      <c r="OS59" s="2521"/>
      <c r="OT59" s="2521"/>
      <c r="OU59" s="2521"/>
      <c r="OV59" s="2521"/>
      <c r="OW59" s="2521"/>
      <c r="OX59" s="2521"/>
      <c r="OY59" s="2521"/>
      <c r="OZ59" s="2521"/>
      <c r="PA59" s="2521"/>
      <c r="PB59" s="2521"/>
      <c r="PC59" s="2521"/>
      <c r="PD59" s="2521"/>
      <c r="PE59" s="2521"/>
      <c r="PF59" s="2521"/>
      <c r="PG59" s="2521"/>
      <c r="PH59" s="2521"/>
      <c r="PI59" s="2521"/>
      <c r="PJ59" s="2521"/>
      <c r="PK59" s="2521"/>
      <c r="PL59" s="2521"/>
      <c r="PM59" s="2521"/>
      <c r="PN59" s="2521"/>
      <c r="PO59" s="2521"/>
      <c r="PP59" s="2521"/>
      <c r="PQ59" s="2521"/>
      <c r="PR59" s="2521"/>
      <c r="PS59" s="2521"/>
      <c r="PT59" s="2521"/>
      <c r="PU59" s="2740"/>
      <c r="PV59" s="2740"/>
      <c r="PW59" s="2740"/>
      <c r="PX59" s="2521"/>
      <c r="PY59" s="2521"/>
      <c r="PZ59" s="2521"/>
      <c r="QA59" s="2521"/>
      <c r="QB59" s="2521"/>
      <c r="QC59" s="2521"/>
      <c r="QD59" s="2521"/>
      <c r="QE59" s="2521"/>
      <c r="QF59" s="2521"/>
      <c r="QG59" s="2521"/>
      <c r="QH59" s="2521"/>
      <c r="QI59" s="2521"/>
      <c r="QJ59" s="2521"/>
      <c r="QK59" s="2521"/>
      <c r="QL59" s="2521"/>
      <c r="QM59" s="2521"/>
      <c r="QN59" s="2521"/>
      <c r="QO59" s="2521"/>
      <c r="QP59" s="2521"/>
      <c r="QQ59" s="2521"/>
      <c r="QR59" s="2521"/>
      <c r="QS59" s="2521"/>
      <c r="QT59" s="2521"/>
      <c r="QU59" s="2521"/>
      <c r="QV59" s="2521"/>
      <c r="QW59" s="2521"/>
      <c r="QX59" s="2521"/>
      <c r="QY59" s="2521"/>
      <c r="QZ59" s="2521"/>
      <c r="RA59" s="2521"/>
      <c r="RB59" s="2521"/>
      <c r="RC59" s="2521"/>
      <c r="RD59" s="2521"/>
      <c r="RE59" s="2521"/>
      <c r="RF59" s="2521"/>
      <c r="RG59" s="2521"/>
      <c r="RH59" s="2521"/>
      <c r="RI59" s="2521"/>
      <c r="RJ59" s="2521"/>
      <c r="RK59" s="2521"/>
      <c r="RL59" s="2521"/>
      <c r="RM59" s="2521"/>
      <c r="RN59" s="2521"/>
      <c r="RO59" s="2521"/>
      <c r="RP59" s="2521"/>
      <c r="RQ59" s="2521"/>
      <c r="RR59" s="2521"/>
      <c r="RS59" s="2521"/>
      <c r="RT59" s="2521"/>
      <c r="RU59" s="2521"/>
      <c r="RV59" s="2521"/>
      <c r="RW59" s="2521"/>
      <c r="RX59" s="2521"/>
      <c r="RY59" s="2521"/>
      <c r="RZ59" s="2521"/>
      <c r="SA59" s="2521"/>
      <c r="SB59" s="2521"/>
      <c r="SC59" s="2521"/>
      <c r="SD59" s="2521"/>
      <c r="SE59" s="2521"/>
      <c r="SF59" s="2521"/>
      <c r="SG59" s="2521"/>
      <c r="SH59" s="2521"/>
      <c r="SI59" s="2521"/>
      <c r="SJ59" s="2521"/>
      <c r="SK59" s="2521"/>
      <c r="SL59" s="2521"/>
      <c r="SM59" s="2521"/>
      <c r="SN59" s="2521"/>
      <c r="SO59" s="2521"/>
      <c r="SP59" s="2521"/>
      <c r="SQ59" s="2521"/>
      <c r="SR59" s="2521"/>
      <c r="SS59" s="2521"/>
      <c r="ST59" s="2521"/>
      <c r="SU59" s="2521"/>
      <c r="SV59" s="2521"/>
      <c r="SW59" s="2521"/>
      <c r="SX59" s="2521"/>
      <c r="SY59" s="2521"/>
      <c r="SZ59" s="2521"/>
      <c r="TA59" s="2521"/>
      <c r="TB59" s="2521"/>
      <c r="TC59" s="2521"/>
      <c r="TD59" s="2521"/>
      <c r="TE59" s="2521"/>
      <c r="TF59" s="2521"/>
      <c r="TG59" s="2521"/>
      <c r="TH59" s="2521"/>
      <c r="TI59" s="2521"/>
      <c r="TJ59" s="2521"/>
      <c r="TK59" s="2521"/>
      <c r="TL59" s="2521"/>
      <c r="TM59" s="2741"/>
      <c r="TN59" s="2741"/>
      <c r="TO59" s="2741"/>
      <c r="TP59" s="2521"/>
      <c r="TQ59" s="2521"/>
      <c r="TR59" s="2521"/>
      <c r="TS59" s="2521"/>
      <c r="TT59" s="2521"/>
      <c r="TU59" s="2521"/>
      <c r="TV59" s="2521"/>
      <c r="TW59" s="2521"/>
      <c r="TX59" s="2521"/>
      <c r="TY59" s="2521"/>
      <c r="TZ59" s="2521"/>
      <c r="UA59" s="2521"/>
      <c r="UB59" s="2521"/>
      <c r="UC59" s="2716"/>
      <c r="UD59" s="2716"/>
      <c r="UE59" s="2716"/>
      <c r="UF59" s="2716"/>
      <c r="UG59" s="2716"/>
      <c r="UH59" s="2716"/>
      <c r="UI59" s="2716"/>
      <c r="UJ59" s="2716"/>
      <c r="UK59" s="2716"/>
      <c r="UL59" s="2716"/>
      <c r="UM59" s="2716"/>
      <c r="UN59" s="2716"/>
      <c r="UO59" s="2716"/>
      <c r="UP59" s="2716"/>
      <c r="UQ59" s="2716"/>
      <c r="UR59" s="2716"/>
      <c r="US59" s="2716"/>
      <c r="UT59" s="2716"/>
      <c r="UU59" s="2716"/>
      <c r="UV59" s="2716"/>
      <c r="UW59" s="2716"/>
      <c r="UX59" s="2716"/>
      <c r="UY59" s="2716"/>
      <c r="UZ59" s="2716"/>
      <c r="VA59" s="2716"/>
      <c r="VB59" s="2716"/>
      <c r="VC59" s="2716"/>
      <c r="VD59" s="2716"/>
      <c r="VE59" s="2716"/>
      <c r="VF59" s="2716"/>
      <c r="VG59" s="2716"/>
      <c r="VH59" s="2716"/>
      <c r="VI59" s="2716"/>
      <c r="VJ59" s="2716"/>
      <c r="VK59" s="2716"/>
      <c r="VL59" s="2716"/>
      <c r="VM59" s="2716"/>
      <c r="VN59" s="2716"/>
      <c r="VO59" s="2716"/>
      <c r="VP59" s="2716"/>
      <c r="VQ59" s="2716"/>
      <c r="VR59" s="2716"/>
      <c r="VS59" s="2716"/>
      <c r="VT59" s="2716"/>
      <c r="VU59" s="2716"/>
      <c r="VV59" s="2716"/>
      <c r="VW59" s="2716"/>
      <c r="VX59" s="2716"/>
      <c r="VY59" s="2716"/>
      <c r="VZ59" s="2716"/>
      <c r="WA59" s="2716"/>
      <c r="WB59" s="2716"/>
      <c r="WC59" s="2716"/>
      <c r="WD59" s="2716"/>
      <c r="WE59" s="2716"/>
      <c r="WF59" s="2716"/>
      <c r="WG59" s="2716"/>
      <c r="WH59" s="2716"/>
      <c r="WI59" s="2716"/>
      <c r="WJ59" s="2716"/>
      <c r="WK59" s="2716"/>
      <c r="WL59" s="2716"/>
      <c r="WM59" s="2716"/>
      <c r="WN59" s="2716"/>
      <c r="WO59" s="2716"/>
      <c r="WP59" s="2716"/>
      <c r="WQ59" s="2716"/>
      <c r="WR59" s="2716"/>
      <c r="WS59" s="2716"/>
      <c r="WT59" s="2716"/>
      <c r="WU59" s="2716"/>
      <c r="WV59" s="2716"/>
      <c r="WW59" s="2716"/>
      <c r="WX59" s="2716"/>
      <c r="WY59" s="2716"/>
      <c r="WZ59" s="2716"/>
      <c r="XA59" s="2716"/>
      <c r="XB59" s="2716"/>
      <c r="XC59" s="2716"/>
      <c r="XD59" s="2716"/>
      <c r="XE59" s="2716"/>
      <c r="XF59" s="2716"/>
      <c r="XG59" s="2716"/>
      <c r="XH59" s="2716"/>
      <c r="XI59" s="2716"/>
      <c r="XJ59" s="2716"/>
      <c r="XK59" s="2716"/>
      <c r="XL59" s="2716"/>
      <c r="XM59" s="2716"/>
      <c r="XN59" s="2716"/>
      <c r="XO59" s="2716"/>
      <c r="XP59" s="2716"/>
      <c r="XQ59" s="2716"/>
      <c r="XR59" s="2716"/>
      <c r="XS59" s="2716"/>
      <c r="XT59" s="2716"/>
      <c r="XU59" s="2716"/>
      <c r="XV59" s="2716"/>
      <c r="XW59" s="2716"/>
      <c r="XX59" s="2716"/>
      <c r="XY59" s="2716"/>
      <c r="XZ59" s="2716"/>
      <c r="YA59" s="2716"/>
      <c r="YB59" s="2716"/>
      <c r="YC59" s="2716"/>
      <c r="YD59" s="2716"/>
      <c r="YE59" s="2716"/>
      <c r="YF59" s="2716"/>
      <c r="YG59" s="2716"/>
      <c r="YH59" s="2716"/>
      <c r="YI59" s="2716"/>
      <c r="YJ59" s="2716"/>
      <c r="YK59" s="2716"/>
      <c r="YL59" s="2716"/>
      <c r="YM59" s="2716"/>
      <c r="YN59" s="2716"/>
      <c r="YO59" s="2716"/>
      <c r="YP59" s="2716"/>
      <c r="YQ59" s="2716"/>
      <c r="YR59" s="2716"/>
      <c r="YS59" s="2716"/>
      <c r="YT59" s="2716"/>
      <c r="YU59" s="2716"/>
      <c r="YV59" s="2716"/>
      <c r="YW59" s="2716"/>
      <c r="YX59" s="2716"/>
      <c r="YY59" s="2716"/>
      <c r="YZ59" s="2716"/>
      <c r="ZA59" s="2716"/>
      <c r="ZB59" s="2716"/>
      <c r="ZC59" s="2716"/>
      <c r="ZD59" s="2716"/>
      <c r="ZE59" s="2716"/>
      <c r="ZF59" s="2716"/>
      <c r="ZG59" s="2716"/>
      <c r="ZH59" s="2716"/>
      <c r="ZI59" s="2716"/>
      <c r="ZJ59" s="2716"/>
      <c r="ZK59" s="2716"/>
      <c r="ZL59" s="2716"/>
      <c r="ZM59" s="2716"/>
      <c r="ZN59" s="2716"/>
      <c r="ZO59" s="2716"/>
      <c r="ZP59" s="2716"/>
      <c r="ZQ59" s="2716"/>
      <c r="ZR59" s="2716"/>
      <c r="ZS59" s="2716"/>
      <c r="ZT59" s="2716"/>
      <c r="ZU59" s="2716"/>
      <c r="ZV59" s="2716"/>
      <c r="ZW59" s="2716"/>
      <c r="ZX59" s="2716"/>
      <c r="ZY59" s="2716"/>
      <c r="ZZ59" s="2716"/>
      <c r="AAA59" s="2716"/>
      <c r="AAB59" s="2716"/>
      <c r="AAC59" s="2716"/>
      <c r="AAD59" s="2716"/>
      <c r="AAE59" s="2716"/>
      <c r="AAF59" s="2716"/>
      <c r="AAG59" s="2716"/>
      <c r="AAH59" s="2716"/>
      <c r="AAI59" s="2716"/>
      <c r="AAJ59" s="2716"/>
      <c r="AAK59" s="2716"/>
      <c r="AAL59" s="2716"/>
      <c r="AAM59" s="2716"/>
      <c r="AAN59" s="2716"/>
      <c r="AAO59" s="2716"/>
      <c r="AAP59" s="2716"/>
      <c r="AAQ59" s="2716"/>
      <c r="AAR59" s="2716"/>
      <c r="AAS59" s="2716"/>
      <c r="AAT59" s="2716"/>
      <c r="AAU59" s="2716"/>
      <c r="AAV59" s="2716"/>
      <c r="AAW59" s="2742"/>
      <c r="AAX59" s="2742"/>
      <c r="AAY59" s="2742"/>
      <c r="AAZ59" s="2521"/>
      <c r="ABA59" s="2521"/>
      <c r="ABB59" s="2521"/>
      <c r="ABC59" s="2521"/>
      <c r="ABD59" s="2521"/>
      <c r="ABE59" s="2142" t="s">
        <v>2365</v>
      </c>
      <c r="ABF59" s="2140" t="s">
        <v>1999</v>
      </c>
      <c r="ABG59" s="2140" t="s">
        <v>2011</v>
      </c>
      <c r="ABH59" s="2141" t="s">
        <v>897</v>
      </c>
      <c r="ABI59" s="2142" t="s">
        <v>1934</v>
      </c>
      <c r="ABJ59" s="2140" t="s">
        <v>2732</v>
      </c>
      <c r="ABK59" s="2140" t="s">
        <v>1972</v>
      </c>
      <c r="ABL59" s="2141" t="s">
        <v>897</v>
      </c>
      <c r="ABM59" s="2142" t="s">
        <v>2830</v>
      </c>
      <c r="ABN59" s="2140" t="s">
        <v>2280</v>
      </c>
      <c r="ABO59" s="2140" t="s">
        <v>2414</v>
      </c>
      <c r="ABP59" s="2141" t="s">
        <v>897</v>
      </c>
      <c r="ABQ59" s="1810" t="s">
        <v>2727</v>
      </c>
      <c r="ABR59" s="1811" t="s">
        <v>2362</v>
      </c>
      <c r="ABS59" s="1811" t="s">
        <v>2049</v>
      </c>
      <c r="ABT59" s="1831" t="s">
        <v>897</v>
      </c>
      <c r="ABU59" s="1810" t="s">
        <v>2005</v>
      </c>
      <c r="ABV59" s="1811" t="s">
        <v>2725</v>
      </c>
      <c r="ABW59" s="1811" t="s">
        <v>2736</v>
      </c>
      <c r="ABX59" s="1831" t="s">
        <v>897</v>
      </c>
      <c r="ABY59" s="1810" t="s">
        <v>2620</v>
      </c>
      <c r="ABZ59" s="1811" t="s">
        <v>2729</v>
      </c>
      <c r="ACA59" s="1811" t="s">
        <v>2361</v>
      </c>
      <c r="ACB59" s="1831" t="s">
        <v>897</v>
      </c>
      <c r="ACC59" s="1810" t="s">
        <v>2829</v>
      </c>
      <c r="ACD59" s="1811" t="s">
        <v>2112</v>
      </c>
      <c r="ACE59" s="1811" t="s">
        <v>2359</v>
      </c>
      <c r="ACF59" s="1831" t="s">
        <v>897</v>
      </c>
      <c r="ACG59" s="1810" t="s">
        <v>1936</v>
      </c>
      <c r="ACH59" s="1811" t="s">
        <v>2365</v>
      </c>
      <c r="ACI59" s="1811" t="s">
        <v>2011</v>
      </c>
      <c r="ACJ59" s="1831" t="s">
        <v>897</v>
      </c>
      <c r="ACK59" s="1810" t="s">
        <v>897</v>
      </c>
      <c r="ACL59" s="1811" t="s">
        <v>897</v>
      </c>
      <c r="ACM59" s="1811" t="s">
        <v>897</v>
      </c>
      <c r="ACN59" s="1831" t="s">
        <v>897</v>
      </c>
      <c r="ACO59" s="1810" t="s">
        <v>2360</v>
      </c>
      <c r="ACP59" s="1811" t="s">
        <v>1925</v>
      </c>
      <c r="ACQ59" s="1811" t="s">
        <v>2830</v>
      </c>
      <c r="ACR59" s="1831" t="s">
        <v>897</v>
      </c>
      <c r="ACS59" s="1810" t="s">
        <v>2735</v>
      </c>
      <c r="ACT59" s="1811" t="s">
        <v>2727</v>
      </c>
      <c r="ACU59" s="1811" t="s">
        <v>1972</v>
      </c>
      <c r="ACV59" s="1831" t="s">
        <v>897</v>
      </c>
      <c r="ACW59" s="1810" t="s">
        <v>2733</v>
      </c>
      <c r="ACX59" s="1811" t="s">
        <v>2829</v>
      </c>
      <c r="ACY59" s="1811" t="s">
        <v>2725</v>
      </c>
      <c r="ACZ59" s="1831" t="s">
        <v>897</v>
      </c>
      <c r="ADA59" s="1810" t="s">
        <v>2002</v>
      </c>
      <c r="ADB59" s="1811" t="s">
        <v>2729</v>
      </c>
      <c r="ADC59" s="1811" t="s">
        <v>2008</v>
      </c>
      <c r="ADD59" s="1831" t="s">
        <v>897</v>
      </c>
      <c r="ADE59" s="1810" t="s">
        <v>2724</v>
      </c>
      <c r="ADF59" s="1811" t="s">
        <v>2620</v>
      </c>
      <c r="ADG59" s="1811" t="s">
        <v>2361</v>
      </c>
      <c r="ADH59" s="1831" t="s">
        <v>897</v>
      </c>
      <c r="ADI59" s="1810" t="s">
        <v>3084</v>
      </c>
      <c r="ADJ59" s="1811" t="s">
        <v>3061</v>
      </c>
      <c r="ADK59" s="1811" t="s">
        <v>3074</v>
      </c>
      <c r="ADL59" s="1831" t="s">
        <v>897</v>
      </c>
      <c r="ADM59" s="1810" t="s">
        <v>3035</v>
      </c>
      <c r="ADN59" s="1811" t="s">
        <v>2011</v>
      </c>
      <c r="ADO59" s="1811" t="s">
        <v>3103</v>
      </c>
      <c r="ADP59" s="1831" t="s">
        <v>897</v>
      </c>
      <c r="ADQ59" s="1810" t="s">
        <v>2728</v>
      </c>
      <c r="ADR59" s="1811" t="s">
        <v>2829</v>
      </c>
      <c r="ADS59" s="1811" t="s">
        <v>2359</v>
      </c>
      <c r="ADT59" s="1831" t="s">
        <v>897</v>
      </c>
      <c r="ADU59" s="1810" t="s">
        <v>1980</v>
      </c>
      <c r="ADV59" s="1811" t="s">
        <v>2725</v>
      </c>
      <c r="ADW59" s="1811" t="s">
        <v>2351</v>
      </c>
      <c r="ADX59" s="1831" t="s">
        <v>897</v>
      </c>
      <c r="ADY59" s="2583" t="s">
        <v>2729</v>
      </c>
      <c r="ADZ59" s="1844" t="s">
        <v>1972</v>
      </c>
      <c r="AEA59" s="1844" t="s">
        <v>2735</v>
      </c>
      <c r="AEB59" s="2584" t="s">
        <v>897</v>
      </c>
      <c r="AEC59" s="2583" t="s">
        <v>2619</v>
      </c>
      <c r="AED59" s="1844" t="s">
        <v>2733</v>
      </c>
      <c r="AEE59" s="1844" t="s">
        <v>2002</v>
      </c>
      <c r="AEF59" s="2645" t="s">
        <v>897</v>
      </c>
      <c r="AEG59" s="1810" t="s">
        <v>3009</v>
      </c>
      <c r="AEH59" s="1811" t="s">
        <v>3035</v>
      </c>
      <c r="AEI59" s="1811" t="s">
        <v>3207</v>
      </c>
      <c r="AEJ59" s="1831" t="s">
        <v>897</v>
      </c>
      <c r="AEK59" s="1810" t="s">
        <v>3103</v>
      </c>
      <c r="AEL59" s="1811" t="s">
        <v>2354</v>
      </c>
      <c r="AEM59" s="1811" t="s">
        <v>2724</v>
      </c>
      <c r="AEN59" s="1831" t="s">
        <v>897</v>
      </c>
      <c r="AEO59" s="1810" t="s">
        <v>2352</v>
      </c>
      <c r="AEP59" s="2883" t="s">
        <v>3263</v>
      </c>
      <c r="AEQ59" s="2883" t="s">
        <v>3262</v>
      </c>
      <c r="AER59" s="1812" t="s">
        <v>897</v>
      </c>
      <c r="AES59" s="855" t="s">
        <v>220</v>
      </c>
      <c r="AET59" s="2550" t="s">
        <v>2817</v>
      </c>
      <c r="AEU59" s="2142">
        <f t="shared" si="7"/>
        <v>15</v>
      </c>
      <c r="AEV59" s="2140">
        <f t="shared" si="8"/>
        <v>21</v>
      </c>
      <c r="AEW59" s="2141">
        <f t="shared" si="9"/>
        <v>36</v>
      </c>
      <c r="AEX59" s="2743">
        <f t="shared" si="10"/>
        <v>0.41666666666666669</v>
      </c>
      <c r="AEY59" s="2744">
        <f t="shared" si="11"/>
        <v>8</v>
      </c>
      <c r="AEZ59" s="2140">
        <f t="shared" si="12"/>
        <v>10</v>
      </c>
      <c r="AFA59" s="2143">
        <f t="shared" si="13"/>
        <v>18</v>
      </c>
      <c r="AFB59" s="2524">
        <f t="shared" si="14"/>
        <v>0.44444444444444442</v>
      </c>
    </row>
    <row r="60" spans="1:835" s="1727" customFormat="1" x14ac:dyDescent="0.2">
      <c r="A60" s="2319"/>
      <c r="B60" s="2327" t="s">
        <v>2840</v>
      </c>
      <c r="C60" s="2085">
        <f t="shared" ca="1" si="19"/>
        <v>13</v>
      </c>
      <c r="D60" s="2320">
        <v>41153</v>
      </c>
      <c r="E60" s="2003" t="s">
        <v>2605</v>
      </c>
      <c r="F60" s="2010" t="s">
        <v>18</v>
      </c>
      <c r="G60" s="2321"/>
      <c r="H60" s="1949">
        <f>COUNTIF($L60:$XFD60,"*○*")</f>
        <v>30</v>
      </c>
      <c r="I60" s="1705">
        <f>COUNTIF($L60:$XFD60,"*●*")</f>
        <v>36</v>
      </c>
      <c r="J60" s="1705">
        <f>SUM(H60:I60)</f>
        <v>66</v>
      </c>
      <c r="K60" s="2005">
        <f>IFERROR(H60/J60,"")</f>
        <v>0.45454545454545453</v>
      </c>
      <c r="L60" s="1948"/>
      <c r="M60" s="1948"/>
      <c r="N60" s="1948"/>
      <c r="O60" s="1948"/>
      <c r="P60" s="1948"/>
      <c r="Q60" s="1948"/>
      <c r="R60" s="1948"/>
      <c r="S60" s="1948"/>
      <c r="T60" s="1948"/>
      <c r="U60" s="1948"/>
      <c r="V60" s="1948"/>
      <c r="W60" s="1948"/>
      <c r="X60" s="1948"/>
      <c r="Y60" s="1948"/>
      <c r="Z60" s="1948"/>
      <c r="AA60" s="1948"/>
      <c r="AB60" s="1948"/>
      <c r="AC60" s="1948"/>
      <c r="AD60" s="1948"/>
      <c r="AE60" s="1948"/>
      <c r="AF60" s="1948"/>
      <c r="AG60" s="1948"/>
      <c r="AH60" s="1948"/>
      <c r="AI60" s="1948"/>
      <c r="AJ60" s="1948"/>
      <c r="AK60" s="1948"/>
      <c r="AL60" s="1948"/>
      <c r="AM60" s="1948"/>
      <c r="AN60" s="1948"/>
      <c r="AO60" s="1948"/>
      <c r="AP60" s="1948"/>
      <c r="AQ60" s="1948"/>
      <c r="AR60" s="1948"/>
      <c r="AS60" s="1948"/>
      <c r="AT60" s="1948"/>
      <c r="AU60" s="1948"/>
      <c r="AV60" s="1948"/>
      <c r="AW60" s="1948"/>
      <c r="AX60" s="1948"/>
      <c r="AY60" s="1948"/>
      <c r="AZ60" s="1948"/>
      <c r="BA60" s="1948"/>
      <c r="BB60" s="1948"/>
      <c r="BC60" s="1948"/>
      <c r="BD60" s="1948"/>
      <c r="BE60" s="1948"/>
      <c r="BF60" s="1948"/>
      <c r="BG60" s="1948"/>
      <c r="BH60" s="1948"/>
      <c r="BI60" s="1948"/>
      <c r="BJ60" s="1948"/>
      <c r="BK60" s="1948"/>
      <c r="BL60" s="1948"/>
      <c r="BM60" s="1948"/>
      <c r="BN60" s="1948"/>
      <c r="BO60" s="1948"/>
      <c r="BP60" s="1948"/>
      <c r="BQ60" s="1948"/>
      <c r="BR60" s="1948"/>
      <c r="BS60" s="1948"/>
      <c r="BT60" s="1948"/>
      <c r="BU60" s="1948"/>
      <c r="BV60" s="1948"/>
      <c r="BW60" s="1948"/>
      <c r="BX60" s="1948"/>
      <c r="BY60" s="1948"/>
      <c r="BZ60" s="1948"/>
      <c r="CA60" s="1948"/>
      <c r="CB60" s="1948"/>
      <c r="CC60" s="1948"/>
      <c r="CD60" s="1948"/>
      <c r="CE60" s="1948"/>
      <c r="CF60" s="1948"/>
      <c r="CG60" s="1948"/>
      <c r="CH60" s="1948"/>
      <c r="CI60" s="1948"/>
      <c r="CJ60" s="1948"/>
      <c r="CK60" s="1948"/>
      <c r="CL60" s="1948"/>
      <c r="CM60" s="1948"/>
      <c r="CN60" s="1948"/>
      <c r="CO60" s="1948"/>
      <c r="CP60" s="1948"/>
      <c r="CQ60" s="1948"/>
      <c r="CR60" s="1948"/>
      <c r="CS60" s="1948"/>
      <c r="CT60" s="1948"/>
      <c r="CU60" s="1948"/>
      <c r="CV60" s="1948"/>
      <c r="CW60" s="1948"/>
      <c r="CX60" s="1948"/>
      <c r="CY60" s="1948"/>
      <c r="CZ60" s="1948"/>
      <c r="DA60" s="1948"/>
      <c r="DB60" s="1948"/>
      <c r="DC60" s="1948"/>
      <c r="DD60" s="1948"/>
      <c r="DE60" s="1948"/>
      <c r="DF60" s="1948"/>
      <c r="DG60" s="1948"/>
      <c r="DH60" s="1948"/>
      <c r="DI60" s="1948"/>
      <c r="DJ60" s="1948"/>
      <c r="DK60" s="1948"/>
      <c r="DL60" s="1948"/>
      <c r="DM60" s="1948"/>
      <c r="DN60" s="1948"/>
      <c r="DO60" s="1948"/>
      <c r="DP60" s="1948"/>
      <c r="DQ60" s="1948"/>
      <c r="DR60" s="1948"/>
      <c r="DS60" s="1948"/>
      <c r="DT60" s="1948"/>
      <c r="DU60" s="1948"/>
      <c r="DV60" s="1948"/>
      <c r="DW60" s="1948"/>
      <c r="DX60" s="1948"/>
      <c r="DY60" s="1948"/>
      <c r="DZ60" s="1948"/>
      <c r="EA60" s="1948"/>
      <c r="EB60" s="1948"/>
      <c r="EC60" s="1948"/>
      <c r="ED60" s="1948"/>
      <c r="EE60" s="1948"/>
      <c r="EF60" s="1948"/>
      <c r="EG60" s="1948"/>
      <c r="EH60" s="1948"/>
      <c r="EI60" s="1948"/>
      <c r="EJ60" s="1948"/>
      <c r="EK60" s="1948"/>
      <c r="EL60" s="1948"/>
      <c r="EM60" s="1948"/>
      <c r="EN60" s="1948"/>
      <c r="EO60" s="1948"/>
      <c r="EP60" s="1948"/>
      <c r="EQ60" s="1948"/>
      <c r="ER60" s="1948"/>
      <c r="ES60" s="1948"/>
      <c r="ET60" s="1948"/>
      <c r="EU60" s="1948"/>
      <c r="EV60" s="1948"/>
      <c r="EW60" s="1948"/>
      <c r="EX60" s="1948"/>
      <c r="EY60" s="1998"/>
      <c r="EZ60" s="1998"/>
      <c r="FA60" s="1998"/>
      <c r="FB60" s="1998"/>
      <c r="FC60" s="1998"/>
      <c r="FD60" s="1998"/>
      <c r="FE60" s="1998"/>
      <c r="FF60" s="1998"/>
      <c r="FG60" s="1998"/>
      <c r="FH60" s="1998"/>
      <c r="FI60" s="1998"/>
      <c r="FJ60" s="1998"/>
      <c r="FK60" s="1998"/>
      <c r="FL60" s="1998"/>
      <c r="FM60" s="1998"/>
      <c r="FN60" s="1998"/>
      <c r="FO60" s="1998"/>
      <c r="FP60" s="1998"/>
      <c r="FQ60" s="1998"/>
      <c r="FR60" s="1998"/>
      <c r="FS60" s="1998"/>
      <c r="FT60" s="1998"/>
      <c r="FU60" s="1998"/>
      <c r="FV60" s="1998"/>
      <c r="FW60" s="1998"/>
      <c r="FX60" s="1998"/>
      <c r="FY60" s="1998"/>
      <c r="FZ60" s="1998"/>
      <c r="GA60" s="1998"/>
      <c r="GB60" s="1998"/>
      <c r="GC60" s="1998"/>
      <c r="GD60" s="1998"/>
      <c r="GE60" s="1998"/>
      <c r="GF60" s="1998"/>
      <c r="GG60" s="1998"/>
      <c r="GH60" s="1998"/>
      <c r="GI60" s="1998"/>
      <c r="GJ60" s="1998"/>
      <c r="GK60" s="1998"/>
      <c r="GL60" s="1998"/>
      <c r="GM60" s="1998"/>
      <c r="GN60" s="1998"/>
      <c r="GO60" s="1998"/>
      <c r="GP60" s="1998"/>
      <c r="GQ60" s="1998"/>
      <c r="GR60" s="1998"/>
      <c r="GS60" s="1998"/>
      <c r="GT60" s="1998"/>
      <c r="GU60" s="1998"/>
      <c r="GV60" s="1998"/>
      <c r="GW60" s="1998"/>
      <c r="GX60" s="1998"/>
      <c r="GY60" s="1998"/>
      <c r="GZ60" s="1998"/>
      <c r="HA60" s="1998"/>
      <c r="HB60" s="1998"/>
      <c r="HC60" s="1998"/>
      <c r="HD60" s="1998"/>
      <c r="HE60" s="1998"/>
      <c r="HF60" s="1998"/>
      <c r="HG60" s="1998"/>
      <c r="HH60" s="1998"/>
      <c r="HI60" s="1998"/>
      <c r="HJ60" s="1998"/>
      <c r="HK60" s="1998"/>
      <c r="HL60" s="1998"/>
      <c r="HM60" s="1998"/>
      <c r="HN60" s="1998"/>
      <c r="HO60" s="1998"/>
      <c r="HP60" s="1998"/>
      <c r="HQ60" s="1998"/>
      <c r="HR60" s="1998"/>
      <c r="HS60" s="1998"/>
      <c r="HT60" s="1998"/>
      <c r="HU60" s="1998"/>
      <c r="HV60" s="1998"/>
      <c r="HW60" s="2006"/>
      <c r="HX60" s="2006"/>
      <c r="HY60" s="2006"/>
      <c r="HZ60" s="1998"/>
      <c r="IA60" s="1998"/>
      <c r="IB60" s="1998"/>
      <c r="IC60" s="1998"/>
      <c r="ID60" s="1998"/>
      <c r="IE60" s="1998"/>
      <c r="IF60" s="1998"/>
      <c r="IG60" s="1998"/>
      <c r="IH60" s="1998"/>
      <c r="II60" s="1998"/>
      <c r="IJ60" s="1998"/>
      <c r="IK60" s="1998"/>
      <c r="IL60" s="1998"/>
      <c r="IM60" s="1998"/>
      <c r="IN60" s="1998"/>
      <c r="IO60" s="1998"/>
      <c r="IP60" s="1998"/>
      <c r="IQ60" s="1998"/>
      <c r="IR60" s="1998"/>
      <c r="IS60" s="1998"/>
      <c r="IT60" s="1998"/>
      <c r="IU60" s="1998"/>
      <c r="IV60" s="1998"/>
      <c r="IW60" s="1998"/>
      <c r="IX60" s="1998"/>
      <c r="IY60" s="1998"/>
      <c r="IZ60" s="1998"/>
      <c r="JA60" s="1998"/>
      <c r="JB60" s="1998"/>
      <c r="JC60" s="1998"/>
      <c r="JD60" s="1998"/>
      <c r="JE60" s="1998"/>
      <c r="JF60" s="1998"/>
      <c r="JG60" s="1998"/>
      <c r="JH60" s="1998"/>
      <c r="JI60" s="1998"/>
      <c r="JJ60" s="1998"/>
      <c r="JK60" s="1998"/>
      <c r="JL60" s="1998"/>
      <c r="JM60" s="1998"/>
      <c r="JN60" s="1998"/>
      <c r="JO60" s="1998"/>
      <c r="JP60" s="1998"/>
      <c r="JQ60" s="1998"/>
      <c r="JR60" s="1998"/>
      <c r="JS60" s="1998"/>
      <c r="JT60" s="1998"/>
      <c r="JU60" s="1998"/>
      <c r="JV60" s="1998"/>
      <c r="JW60" s="1998"/>
      <c r="JX60" s="1998"/>
      <c r="JY60" s="1998"/>
      <c r="JZ60" s="1998"/>
      <c r="KA60" s="1998"/>
      <c r="KB60" s="1998"/>
      <c r="KC60" s="1998"/>
      <c r="KD60" s="1998"/>
      <c r="KE60" s="1998"/>
      <c r="KF60" s="1998"/>
      <c r="KG60" s="1998"/>
      <c r="KH60" s="1998"/>
      <c r="KI60" s="1998"/>
      <c r="KJ60" s="1998"/>
      <c r="KK60" s="1998"/>
      <c r="KL60" s="1998"/>
      <c r="KM60" s="1998"/>
      <c r="KN60" s="1998"/>
      <c r="KO60" s="1998"/>
      <c r="KP60" s="1998"/>
      <c r="KQ60" s="1998"/>
      <c r="KR60" s="1998"/>
      <c r="KS60" s="1998"/>
      <c r="KT60" s="1998"/>
      <c r="KU60" s="1998"/>
      <c r="KV60" s="1998"/>
      <c r="KW60" s="1998"/>
      <c r="KX60" s="1998"/>
      <c r="KY60" s="1998"/>
      <c r="KZ60" s="1998"/>
      <c r="LA60" s="1998"/>
      <c r="LB60" s="1998"/>
      <c r="LC60" s="1998"/>
      <c r="LD60" s="1998"/>
      <c r="LE60" s="1998"/>
      <c r="LF60" s="1998"/>
      <c r="LG60" s="1998"/>
      <c r="LH60" s="1998"/>
      <c r="LI60" s="1998"/>
      <c r="LJ60" s="1998"/>
      <c r="LK60" s="1998"/>
      <c r="LL60" s="1998"/>
      <c r="LM60" s="1998"/>
      <c r="LN60" s="1998"/>
      <c r="LO60" s="1998"/>
      <c r="LP60" s="1998"/>
      <c r="LQ60" s="1998"/>
      <c r="LR60" s="1998"/>
      <c r="LS60" s="1998"/>
      <c r="LT60" s="1998"/>
      <c r="LU60" s="1998"/>
      <c r="LV60" s="1998"/>
      <c r="LW60" s="1998"/>
      <c r="LX60" s="1998"/>
      <c r="LY60" s="1998"/>
      <c r="LZ60" s="1998"/>
      <c r="MA60" s="1998"/>
      <c r="MB60" s="2007"/>
      <c r="MC60" s="2007"/>
      <c r="MD60" s="1998"/>
      <c r="ME60" s="1998"/>
      <c r="MF60" s="1998"/>
      <c r="MG60" s="1998"/>
      <c r="MH60" s="1998"/>
      <c r="MI60" s="1998"/>
      <c r="MJ60" s="1998"/>
      <c r="MK60" s="1998"/>
      <c r="ML60" s="1998"/>
      <c r="MM60" s="1998"/>
      <c r="MN60" s="1998"/>
      <c r="MO60" s="1998"/>
      <c r="MP60" s="1998"/>
      <c r="MQ60" s="1998"/>
      <c r="MR60" s="1998"/>
      <c r="MS60" s="1998"/>
      <c r="MT60" s="1998"/>
      <c r="MU60" s="1998"/>
      <c r="MV60" s="1998"/>
      <c r="MW60" s="1998"/>
      <c r="MX60" s="1998"/>
      <c r="MY60" s="1998"/>
      <c r="MZ60" s="1998"/>
      <c r="NA60" s="1998"/>
      <c r="NB60" s="1998"/>
      <c r="NC60" s="1998"/>
      <c r="ND60" s="1998"/>
      <c r="NE60" s="1998"/>
      <c r="NF60" s="1998"/>
      <c r="NG60" s="1998"/>
      <c r="NH60" s="1998"/>
      <c r="NI60" s="1998"/>
      <c r="NJ60" s="1998"/>
      <c r="NK60" s="1998"/>
      <c r="NL60" s="1998"/>
      <c r="NM60" s="1998"/>
      <c r="NN60" s="1998"/>
      <c r="NO60" s="1998"/>
      <c r="NP60" s="1998"/>
      <c r="NQ60" s="1998"/>
      <c r="NR60" s="1998"/>
      <c r="NS60" s="1998"/>
      <c r="NT60" s="1998"/>
      <c r="NU60" s="1998"/>
      <c r="NV60" s="1998"/>
      <c r="NW60" s="1998"/>
      <c r="NX60" s="1998"/>
      <c r="NY60" s="1998"/>
      <c r="NZ60" s="1998"/>
      <c r="OA60" s="1998"/>
      <c r="OB60" s="1998"/>
      <c r="OC60" s="1998"/>
      <c r="OD60" s="1998"/>
      <c r="OE60" s="1998"/>
      <c r="OF60" s="1998"/>
      <c r="OG60" s="1998"/>
      <c r="OH60" s="1998"/>
      <c r="OI60" s="1998"/>
      <c r="OJ60" s="1998"/>
      <c r="OK60" s="1998"/>
      <c r="OL60" s="1998"/>
      <c r="OM60" s="1998"/>
      <c r="ON60" s="1998"/>
      <c r="OO60" s="1998"/>
      <c r="OP60" s="1998"/>
      <c r="OQ60" s="1998"/>
      <c r="OR60" s="1998"/>
      <c r="OS60" s="1998"/>
      <c r="OT60" s="1998"/>
      <c r="OU60" s="1998"/>
      <c r="OV60" s="1998"/>
      <c r="OW60" s="1998"/>
      <c r="OX60" s="1998"/>
      <c r="OY60" s="1998"/>
      <c r="OZ60" s="1998"/>
      <c r="PA60" s="1998"/>
      <c r="PB60" s="1998"/>
      <c r="PC60" s="1998"/>
      <c r="PD60" s="1998"/>
      <c r="PE60" s="1998"/>
      <c r="PF60" s="1998"/>
      <c r="PG60" s="1998"/>
      <c r="PH60" s="1998"/>
      <c r="PI60" s="1998"/>
      <c r="PJ60" s="1998"/>
      <c r="PK60" s="1998"/>
      <c r="PL60" s="1998"/>
      <c r="PM60" s="1998"/>
      <c r="PN60" s="1998"/>
      <c r="PO60" s="1998"/>
      <c r="PP60" s="1998"/>
      <c r="PQ60" s="1998"/>
      <c r="PR60" s="1998"/>
      <c r="PS60" s="1998"/>
      <c r="PT60" s="1998"/>
      <c r="PU60" s="2322"/>
      <c r="PV60" s="2322"/>
      <c r="PW60" s="2322"/>
      <c r="PX60" s="1998"/>
      <c r="PY60" s="1998"/>
      <c r="PZ60" s="1998"/>
      <c r="QA60" s="1998"/>
      <c r="QB60" s="1998"/>
      <c r="QC60" s="1998"/>
      <c r="QD60" s="1998"/>
      <c r="QE60" s="1998"/>
      <c r="QF60" s="1998"/>
      <c r="QG60" s="1998"/>
      <c r="QH60" s="1998"/>
      <c r="QI60" s="1998"/>
      <c r="QJ60" s="1998"/>
      <c r="QK60" s="1998"/>
      <c r="QL60" s="1998"/>
      <c r="QM60" s="1998"/>
      <c r="QN60" s="1998"/>
      <c r="QO60" s="1998"/>
      <c r="QP60" s="1998"/>
      <c r="QQ60" s="1998"/>
      <c r="QR60" s="1998"/>
      <c r="QS60" s="1998"/>
      <c r="QT60" s="1998"/>
      <c r="QU60" s="1998"/>
      <c r="QV60" s="1998"/>
      <c r="QW60" s="1998"/>
      <c r="QX60" s="1998"/>
      <c r="QY60" s="1998"/>
      <c r="QZ60" s="1998"/>
      <c r="RA60" s="1998"/>
      <c r="RB60" s="1998"/>
      <c r="RC60" s="1998"/>
      <c r="RD60" s="1998"/>
      <c r="RE60" s="1998"/>
      <c r="RF60" s="1998"/>
      <c r="RG60" s="1998"/>
      <c r="RH60" s="1998"/>
      <c r="RI60" s="1998"/>
      <c r="RJ60" s="1998"/>
      <c r="RK60" s="1998"/>
      <c r="RL60" s="1998"/>
      <c r="RM60" s="1998"/>
      <c r="RN60" s="1998"/>
      <c r="RO60" s="1998"/>
      <c r="RP60" s="1998"/>
      <c r="RQ60" s="1998"/>
      <c r="RR60" s="1998"/>
      <c r="RS60" s="1998"/>
      <c r="RT60" s="1998"/>
      <c r="RU60" s="1998"/>
      <c r="RV60" s="1998"/>
      <c r="RW60" s="1998"/>
      <c r="RX60" s="1998"/>
      <c r="RY60" s="1998"/>
      <c r="RZ60" s="1998"/>
      <c r="SA60" s="1998"/>
      <c r="SB60" s="1998"/>
      <c r="SC60" s="1998"/>
      <c r="SD60" s="1998"/>
      <c r="SE60" s="1998"/>
      <c r="SF60" s="1998"/>
      <c r="SG60" s="1998"/>
      <c r="SH60" s="1998"/>
      <c r="SI60" s="1998"/>
      <c r="SJ60" s="1998"/>
      <c r="SK60" s="1998"/>
      <c r="SL60" s="1998"/>
      <c r="SM60" s="1998"/>
      <c r="SN60" s="1998"/>
      <c r="SO60" s="1998"/>
      <c r="SP60" s="1998"/>
      <c r="SQ60" s="1998"/>
      <c r="SR60" s="1998"/>
      <c r="SS60" s="1998"/>
      <c r="ST60" s="1998"/>
      <c r="SU60" s="1998"/>
      <c r="SV60" s="1998"/>
      <c r="SW60" s="1998"/>
      <c r="SX60" s="1998"/>
      <c r="SY60" s="1998"/>
      <c r="SZ60" s="1998"/>
      <c r="TA60" s="1998"/>
      <c r="TB60" s="1998"/>
      <c r="TC60" s="1998"/>
      <c r="TD60" s="1998"/>
      <c r="TE60" s="1998"/>
      <c r="TF60" s="1998"/>
      <c r="TG60" s="1998"/>
      <c r="TH60" s="1998"/>
      <c r="TI60" s="1998"/>
      <c r="TJ60" s="1998"/>
      <c r="TK60" s="1998"/>
      <c r="TL60" s="1998"/>
      <c r="TM60" s="2323"/>
      <c r="TN60" s="2323"/>
      <c r="TO60" s="2323"/>
      <c r="TP60" s="1998"/>
      <c r="TQ60" s="1998"/>
      <c r="TR60" s="1998"/>
      <c r="TS60" s="1998"/>
      <c r="TT60" s="1998"/>
      <c r="TU60" s="1998"/>
      <c r="TV60" s="1998"/>
      <c r="TW60" s="1998"/>
      <c r="TX60" s="1998"/>
      <c r="TY60" s="1998"/>
      <c r="TZ60" s="1998"/>
      <c r="UA60" s="1998"/>
      <c r="UB60" s="1998"/>
      <c r="UC60" s="1986"/>
      <c r="UD60" s="1986"/>
      <c r="UE60" s="1986"/>
      <c r="UF60" s="1986"/>
      <c r="UG60" s="1986"/>
      <c r="UH60" s="1986"/>
      <c r="UI60" s="1986"/>
      <c r="UJ60" s="1986"/>
      <c r="UK60" s="1986"/>
      <c r="UL60" s="1986"/>
      <c r="UM60" s="1986"/>
      <c r="UN60" s="1986"/>
      <c r="UO60" s="1986"/>
      <c r="UP60" s="1986"/>
      <c r="UQ60" s="1986"/>
      <c r="UR60" s="1986"/>
      <c r="US60" s="1986"/>
      <c r="UT60" s="1986"/>
      <c r="UU60" s="1986"/>
      <c r="UV60" s="1986"/>
      <c r="UW60" s="1986"/>
      <c r="UX60" s="1986"/>
      <c r="UY60" s="1986"/>
      <c r="UZ60" s="1986"/>
      <c r="VA60" s="1986"/>
      <c r="VB60" s="1986"/>
      <c r="VC60" s="1986"/>
      <c r="VD60" s="1986"/>
      <c r="VE60" s="1986"/>
      <c r="VF60" s="1986"/>
      <c r="VG60" s="1986"/>
      <c r="VH60" s="1986"/>
      <c r="VI60" s="1986"/>
      <c r="VJ60" s="1986"/>
      <c r="VK60" s="1986"/>
      <c r="VL60" s="1986"/>
      <c r="VM60" s="1986"/>
      <c r="VN60" s="1986"/>
      <c r="VO60" s="1986"/>
      <c r="VP60" s="1986"/>
      <c r="VQ60" s="1986"/>
      <c r="VR60" s="1986"/>
      <c r="VS60" s="1986"/>
      <c r="VT60" s="1986"/>
      <c r="VU60" s="1986"/>
      <c r="VV60" s="1986"/>
      <c r="VW60" s="1986"/>
      <c r="VX60" s="1986"/>
      <c r="VY60" s="1986"/>
      <c r="VZ60" s="1986"/>
      <c r="WA60" s="1986"/>
      <c r="WB60" s="1986"/>
      <c r="WC60" s="1986"/>
      <c r="WD60" s="1986"/>
      <c r="WE60" s="1986"/>
      <c r="WF60" s="1986"/>
      <c r="WG60" s="1986"/>
      <c r="WH60" s="1986"/>
      <c r="WI60" s="1986"/>
      <c r="WJ60" s="1986"/>
      <c r="WK60" s="1986"/>
      <c r="WL60" s="1986"/>
      <c r="WM60" s="1986"/>
      <c r="WN60" s="1986"/>
      <c r="WO60" s="1986"/>
      <c r="WP60" s="1986"/>
      <c r="WQ60" s="1986"/>
      <c r="WR60" s="1986"/>
      <c r="WS60" s="1986"/>
      <c r="WT60" s="1986"/>
      <c r="WU60" s="1986"/>
      <c r="WV60" s="1986"/>
      <c r="WW60" s="1986"/>
      <c r="WX60" s="1986"/>
      <c r="WY60" s="1986"/>
      <c r="WZ60" s="1986"/>
      <c r="XA60" s="1986"/>
      <c r="XB60" s="1986"/>
      <c r="XC60" s="1986"/>
      <c r="XD60" s="1986"/>
      <c r="XE60" s="1986"/>
      <c r="XF60" s="1986"/>
      <c r="XG60" s="1986"/>
      <c r="XH60" s="1986"/>
      <c r="XI60" s="1986"/>
      <c r="XJ60" s="1986"/>
      <c r="XK60" s="1986"/>
      <c r="XL60" s="1986"/>
      <c r="XM60" s="1986"/>
      <c r="XN60" s="1986"/>
      <c r="XO60" s="1986"/>
      <c r="XP60" s="1986"/>
      <c r="XQ60" s="1986"/>
      <c r="XR60" s="1986"/>
      <c r="XS60" s="1986"/>
      <c r="XT60" s="1986"/>
      <c r="XU60" s="1986"/>
      <c r="XV60" s="1986"/>
      <c r="XW60" s="1986"/>
      <c r="XX60" s="1986"/>
      <c r="XY60" s="1986"/>
      <c r="XZ60" s="1986"/>
      <c r="YA60" s="1986"/>
      <c r="YB60" s="1986"/>
      <c r="YC60" s="1986"/>
      <c r="YD60" s="1986"/>
      <c r="YE60" s="1986"/>
      <c r="YF60" s="1986"/>
      <c r="YG60" s="1986"/>
      <c r="YH60" s="1986"/>
      <c r="YI60" s="1986"/>
      <c r="YJ60" s="1986"/>
      <c r="YK60" s="1986"/>
      <c r="YL60" s="1986"/>
      <c r="YM60" s="1986"/>
      <c r="YN60" s="1986"/>
      <c r="YO60" s="1986"/>
      <c r="YP60" s="1986"/>
      <c r="YQ60" s="1986"/>
      <c r="YR60" s="1986"/>
      <c r="YS60" s="1986"/>
      <c r="YT60" s="1986"/>
      <c r="YU60" s="1986"/>
      <c r="YV60" s="1986"/>
      <c r="YW60" s="1986"/>
      <c r="YX60" s="1986"/>
      <c r="YY60" s="1986"/>
      <c r="YZ60" s="1986"/>
      <c r="ZA60" s="1986"/>
      <c r="ZB60" s="1986"/>
      <c r="ZC60" s="1986"/>
      <c r="ZD60" s="1986"/>
      <c r="ZE60" s="1986"/>
      <c r="ZF60" s="1986"/>
      <c r="ZG60" s="1986"/>
      <c r="ZH60" s="1986"/>
      <c r="ZI60" s="1986"/>
      <c r="ZJ60" s="1986"/>
      <c r="ZK60" s="1986"/>
      <c r="ZL60" s="1986"/>
      <c r="ZM60" s="1986"/>
      <c r="ZN60" s="1986"/>
      <c r="ZO60" s="1986"/>
      <c r="ZP60" s="1986"/>
      <c r="ZQ60" s="1986"/>
      <c r="ZR60" s="1986"/>
      <c r="ZS60" s="1986"/>
      <c r="ZT60" s="1986"/>
      <c r="ZU60" s="1986"/>
      <c r="ZV60" s="1986"/>
      <c r="ZW60" s="1986"/>
      <c r="ZX60" s="1986"/>
      <c r="ZY60" s="1986"/>
      <c r="ZZ60" s="1986"/>
      <c r="AAA60" s="1986"/>
      <c r="AAB60" s="1986"/>
      <c r="AAC60" s="1986"/>
      <c r="AAD60" s="1986"/>
      <c r="AAE60" s="1986"/>
      <c r="AAF60" s="1986"/>
      <c r="AAG60" s="1986"/>
      <c r="AAH60" s="1986"/>
      <c r="AAI60" s="1986"/>
      <c r="AAJ60" s="1986"/>
      <c r="AAK60" s="1986"/>
      <c r="AAL60" s="1986"/>
      <c r="AAM60" s="1986"/>
      <c r="AAN60" s="1986"/>
      <c r="AAO60" s="1986"/>
      <c r="AAP60" s="1986"/>
      <c r="AAQ60" s="1986"/>
      <c r="AAR60" s="1986"/>
      <c r="AAS60" s="1986"/>
      <c r="AAT60" s="1986"/>
      <c r="AAU60" s="1986"/>
      <c r="AAV60" s="1986"/>
      <c r="AAW60" s="2324"/>
      <c r="AAX60" s="2324"/>
      <c r="AAY60" s="2324"/>
      <c r="AAZ60" s="1998"/>
      <c r="ABA60" s="1998"/>
      <c r="ABB60" s="1998"/>
      <c r="ABC60" s="1998"/>
      <c r="ABD60" s="1998"/>
      <c r="ABE60" s="1704" t="s">
        <v>2011</v>
      </c>
      <c r="ABF60" s="1705" t="s">
        <v>2047</v>
      </c>
      <c r="ABG60" s="1705" t="s">
        <v>2830</v>
      </c>
      <c r="ABH60" s="1709" t="s">
        <v>897</v>
      </c>
      <c r="ABI60" s="1704" t="s">
        <v>2619</v>
      </c>
      <c r="ABJ60" s="1705" t="s">
        <v>2360</v>
      </c>
      <c r="ABK60" s="1705" t="s">
        <v>2734</v>
      </c>
      <c r="ABL60" s="1709" t="s">
        <v>897</v>
      </c>
      <c r="ABM60" s="1704" t="s">
        <v>2415</v>
      </c>
      <c r="ABN60" s="1705" t="s">
        <v>2367</v>
      </c>
      <c r="ABO60" s="1705" t="s">
        <v>2601</v>
      </c>
      <c r="ABP60" s="1709" t="s">
        <v>897</v>
      </c>
      <c r="ABQ60" s="1805" t="s">
        <v>2008</v>
      </c>
      <c r="ABR60" s="1723" t="s">
        <v>2361</v>
      </c>
      <c r="ABS60" s="1723" t="s">
        <v>2112</v>
      </c>
      <c r="ABT60" s="1780" t="s">
        <v>897</v>
      </c>
      <c r="ABU60" s="1805" t="s">
        <v>2831</v>
      </c>
      <c r="ABV60" s="1723" t="s">
        <v>2733</v>
      </c>
      <c r="ABW60" s="1723" t="s">
        <v>2359</v>
      </c>
      <c r="ABX60" s="1780" t="s">
        <v>897</v>
      </c>
      <c r="ABY60" s="1805" t="s">
        <v>2735</v>
      </c>
      <c r="ABZ60" s="1723" t="s">
        <v>1980</v>
      </c>
      <c r="ACA60" s="1723" t="s">
        <v>2365</v>
      </c>
      <c r="ACB60" s="1780" t="s">
        <v>897</v>
      </c>
      <c r="ACC60" s="1805" t="s">
        <v>2005</v>
      </c>
      <c r="ACD60" s="1723" t="s">
        <v>2919</v>
      </c>
      <c r="ACE60" s="1723" t="s">
        <v>2620</v>
      </c>
      <c r="ACF60" s="1780" t="s">
        <v>897</v>
      </c>
      <c r="ACG60" s="1805" t="s">
        <v>2417</v>
      </c>
      <c r="ACH60" s="1723" t="s">
        <v>1925</v>
      </c>
      <c r="ACI60" s="1723" t="s">
        <v>2364</v>
      </c>
      <c r="ACJ60" s="1780" t="s">
        <v>897</v>
      </c>
      <c r="ACK60" s="1805" t="s">
        <v>2049</v>
      </c>
      <c r="ACL60" s="1723" t="s">
        <v>2830</v>
      </c>
      <c r="ACM60" s="1723" t="s">
        <v>2827</v>
      </c>
      <c r="ACN60" s="1780" t="s">
        <v>897</v>
      </c>
      <c r="ACO60" s="1805" t="s">
        <v>2828</v>
      </c>
      <c r="ACP60" s="1723" t="s">
        <v>2729</v>
      </c>
      <c r="ACQ60" s="1723" t="s">
        <v>2601</v>
      </c>
      <c r="ACR60" s="1780" t="s">
        <v>897</v>
      </c>
      <c r="ACS60" s="1805" t="s">
        <v>2733</v>
      </c>
      <c r="ACT60" s="1723" t="s">
        <v>2352</v>
      </c>
      <c r="ACU60" s="1723" t="s">
        <v>2734</v>
      </c>
      <c r="ACV60" s="1780" t="s">
        <v>897</v>
      </c>
      <c r="ACW60" s="1805" t="s">
        <v>2365</v>
      </c>
      <c r="ACX60" s="1723" t="s">
        <v>2724</v>
      </c>
      <c r="ACY60" s="1723" t="s">
        <v>2011</v>
      </c>
      <c r="ACZ60" s="1780" t="s">
        <v>897</v>
      </c>
      <c r="ADA60" s="1805" t="s">
        <v>2829</v>
      </c>
      <c r="ADB60" s="1723" t="s">
        <v>3009</v>
      </c>
      <c r="ADC60" s="1723" t="s">
        <v>2732</v>
      </c>
      <c r="ADD60" s="1780" t="s">
        <v>897</v>
      </c>
      <c r="ADE60" s="1805" t="s">
        <v>2417</v>
      </c>
      <c r="ADF60" s="1723" t="s">
        <v>1936</v>
      </c>
      <c r="ADG60" s="1723" t="s">
        <v>2113</v>
      </c>
      <c r="ADH60" s="1780" t="s">
        <v>897</v>
      </c>
      <c r="ADI60" s="1805" t="s">
        <v>3083</v>
      </c>
      <c r="ADJ60" s="1723" t="s">
        <v>3085</v>
      </c>
      <c r="ADK60" s="1723" t="s">
        <v>3072</v>
      </c>
      <c r="ADL60" s="1780" t="s">
        <v>897</v>
      </c>
      <c r="ADM60" s="1805" t="s">
        <v>2729</v>
      </c>
      <c r="ADN60" s="1723" t="s">
        <v>2620</v>
      </c>
      <c r="ADO60" s="1723" t="s">
        <v>2351</v>
      </c>
      <c r="ADP60" s="1780" t="s">
        <v>897</v>
      </c>
      <c r="ADQ60" s="1805" t="s">
        <v>897</v>
      </c>
      <c r="ADR60" s="1723" t="s">
        <v>897</v>
      </c>
      <c r="ADS60" s="1723" t="s">
        <v>897</v>
      </c>
      <c r="ADT60" s="1780" t="s">
        <v>897</v>
      </c>
      <c r="ADU60" s="1805" t="s">
        <v>2830</v>
      </c>
      <c r="ADV60" s="1723" t="s">
        <v>2736</v>
      </c>
      <c r="ADW60" s="1723" t="s">
        <v>3103</v>
      </c>
      <c r="ADX60" s="1780" t="s">
        <v>897</v>
      </c>
      <c r="ADY60" s="2548" t="s">
        <v>2414</v>
      </c>
      <c r="ADZ60" s="1283" t="s">
        <v>2734</v>
      </c>
      <c r="AEA60" s="1283" t="s">
        <v>2997</v>
      </c>
      <c r="AEB60" s="2587" t="s">
        <v>897</v>
      </c>
      <c r="AEC60" s="2548" t="s">
        <v>2580</v>
      </c>
      <c r="AED60" s="1283" t="s">
        <v>2413</v>
      </c>
      <c r="AEE60" s="1283" t="s">
        <v>1980</v>
      </c>
      <c r="AEF60" s="2547" t="s">
        <v>897</v>
      </c>
      <c r="AEG60" s="1805" t="s">
        <v>2724</v>
      </c>
      <c r="AEH60" s="1723" t="s">
        <v>3208</v>
      </c>
      <c r="AEI60" s="1723" t="s">
        <v>3035</v>
      </c>
      <c r="AEJ60" s="1780" t="s">
        <v>897</v>
      </c>
      <c r="AEK60" s="1805" t="s">
        <v>2725</v>
      </c>
      <c r="AEL60" s="1723" t="s">
        <v>2831</v>
      </c>
      <c r="AEM60" s="1723" t="s">
        <v>2005</v>
      </c>
      <c r="AEN60" s="1780" t="s">
        <v>897</v>
      </c>
      <c r="AEO60" s="1805" t="s">
        <v>1947</v>
      </c>
      <c r="AEP60" s="2130" t="s">
        <v>3262</v>
      </c>
      <c r="AEQ60" s="1723" t="s">
        <v>2047</v>
      </c>
      <c r="AER60" s="1806" t="s">
        <v>897</v>
      </c>
      <c r="AES60" s="2574"/>
      <c r="AET60" s="2002" t="s">
        <v>2108</v>
      </c>
      <c r="AEU60" s="1704">
        <f t="shared" si="7"/>
        <v>18</v>
      </c>
      <c r="AEV60" s="1705">
        <f t="shared" si="8"/>
        <v>15</v>
      </c>
      <c r="AEW60" s="1709">
        <f t="shared" si="9"/>
        <v>33</v>
      </c>
      <c r="AEX60" s="2330">
        <f t="shared" si="10"/>
        <v>0.54545454545454541</v>
      </c>
      <c r="AEY60" s="2329">
        <f t="shared" si="11"/>
        <v>11</v>
      </c>
      <c r="AEZ60" s="1705">
        <f t="shared" si="12"/>
        <v>7</v>
      </c>
      <c r="AFA60" s="1706">
        <f t="shared" si="13"/>
        <v>18</v>
      </c>
      <c r="AFB60" s="2009">
        <f t="shared" si="14"/>
        <v>0.61111111111111116</v>
      </c>
    </row>
    <row r="61" spans="1:835" s="1727" customFormat="1" x14ac:dyDescent="0.2">
      <c r="A61" s="2319"/>
      <c r="B61" s="2327" t="s">
        <v>2842</v>
      </c>
      <c r="C61" s="2085">
        <f t="shared" ca="1" si="19"/>
        <v>11</v>
      </c>
      <c r="D61" s="2320">
        <v>41883</v>
      </c>
      <c r="E61" s="2003" t="s">
        <v>2605</v>
      </c>
      <c r="F61" s="2010" t="s">
        <v>382</v>
      </c>
      <c r="G61" s="2321"/>
      <c r="H61" s="1949">
        <f>COUNTIF($L61:$XFD61,"*○*")</f>
        <v>27</v>
      </c>
      <c r="I61" s="1705">
        <f>COUNTIF($L61:$XFD61,"*●*")</f>
        <v>40</v>
      </c>
      <c r="J61" s="1705">
        <f>SUM(H61:I61)</f>
        <v>67</v>
      </c>
      <c r="K61" s="2005">
        <f>IFERROR(H61/J61,"")</f>
        <v>0.40298507462686567</v>
      </c>
      <c r="L61" s="1948"/>
      <c r="M61" s="1948"/>
      <c r="N61" s="1948"/>
      <c r="O61" s="1948"/>
      <c r="P61" s="1948"/>
      <c r="Q61" s="1948"/>
      <c r="R61" s="1948"/>
      <c r="S61" s="1948"/>
      <c r="T61" s="1948"/>
      <c r="U61" s="1948"/>
      <c r="V61" s="1948"/>
      <c r="W61" s="1948"/>
      <c r="X61" s="1948"/>
      <c r="Y61" s="1948"/>
      <c r="Z61" s="1948"/>
      <c r="AA61" s="1948"/>
      <c r="AB61" s="1948"/>
      <c r="AC61" s="1948"/>
      <c r="AD61" s="1948"/>
      <c r="AE61" s="1948"/>
      <c r="AF61" s="1948"/>
      <c r="AG61" s="1948"/>
      <c r="AH61" s="1948"/>
      <c r="AI61" s="1948"/>
      <c r="AJ61" s="1948"/>
      <c r="AK61" s="1948"/>
      <c r="AL61" s="1948"/>
      <c r="AM61" s="1948"/>
      <c r="AN61" s="1948"/>
      <c r="AO61" s="1948"/>
      <c r="AP61" s="1948"/>
      <c r="AQ61" s="1948"/>
      <c r="AR61" s="1948"/>
      <c r="AS61" s="1948"/>
      <c r="AT61" s="1948"/>
      <c r="AU61" s="1948"/>
      <c r="AV61" s="1948"/>
      <c r="AW61" s="1948"/>
      <c r="AX61" s="1948"/>
      <c r="AY61" s="1948"/>
      <c r="AZ61" s="1948"/>
      <c r="BA61" s="1948"/>
      <c r="BB61" s="1948"/>
      <c r="BC61" s="1948"/>
      <c r="BD61" s="1948"/>
      <c r="BE61" s="1948"/>
      <c r="BF61" s="1948"/>
      <c r="BG61" s="1948"/>
      <c r="BH61" s="1948"/>
      <c r="BI61" s="1948"/>
      <c r="BJ61" s="1948"/>
      <c r="BK61" s="1948"/>
      <c r="BL61" s="1948"/>
      <c r="BM61" s="1948"/>
      <c r="BN61" s="1948"/>
      <c r="BO61" s="1948"/>
      <c r="BP61" s="1948"/>
      <c r="BQ61" s="1948"/>
      <c r="BR61" s="1948"/>
      <c r="BS61" s="1948"/>
      <c r="BT61" s="1948"/>
      <c r="BU61" s="1948"/>
      <c r="BV61" s="1948"/>
      <c r="BW61" s="1948"/>
      <c r="BX61" s="1948"/>
      <c r="BY61" s="1948"/>
      <c r="BZ61" s="1948"/>
      <c r="CA61" s="1948"/>
      <c r="CB61" s="1948"/>
      <c r="CC61" s="1948"/>
      <c r="CD61" s="1948"/>
      <c r="CE61" s="1948"/>
      <c r="CF61" s="1948"/>
      <c r="CG61" s="1948"/>
      <c r="CH61" s="1948"/>
      <c r="CI61" s="1948"/>
      <c r="CJ61" s="1948"/>
      <c r="CK61" s="1948"/>
      <c r="CL61" s="1948"/>
      <c r="CM61" s="1948"/>
      <c r="CN61" s="1948"/>
      <c r="CO61" s="1948"/>
      <c r="CP61" s="1948"/>
      <c r="CQ61" s="1948"/>
      <c r="CR61" s="1948"/>
      <c r="CS61" s="1948"/>
      <c r="CT61" s="1948"/>
      <c r="CU61" s="1948"/>
      <c r="CV61" s="1948"/>
      <c r="CW61" s="1948"/>
      <c r="CX61" s="1948"/>
      <c r="CY61" s="1948"/>
      <c r="CZ61" s="1948"/>
      <c r="DA61" s="1948"/>
      <c r="DB61" s="1948"/>
      <c r="DC61" s="1948"/>
      <c r="DD61" s="1948"/>
      <c r="DE61" s="1948"/>
      <c r="DF61" s="1948"/>
      <c r="DG61" s="1948"/>
      <c r="DH61" s="1948"/>
      <c r="DI61" s="1948"/>
      <c r="DJ61" s="1948"/>
      <c r="DK61" s="1948"/>
      <c r="DL61" s="1948"/>
      <c r="DM61" s="1948"/>
      <c r="DN61" s="1948"/>
      <c r="DO61" s="1948"/>
      <c r="DP61" s="1948"/>
      <c r="DQ61" s="1948"/>
      <c r="DR61" s="1948"/>
      <c r="DS61" s="1948"/>
      <c r="DT61" s="1948"/>
      <c r="DU61" s="1948"/>
      <c r="DV61" s="1948"/>
      <c r="DW61" s="1948"/>
      <c r="DX61" s="1948"/>
      <c r="DY61" s="1948"/>
      <c r="DZ61" s="1948"/>
      <c r="EA61" s="1948"/>
      <c r="EB61" s="1948"/>
      <c r="EC61" s="1948"/>
      <c r="ED61" s="1948"/>
      <c r="EE61" s="1948"/>
      <c r="EF61" s="1948"/>
      <c r="EG61" s="1948"/>
      <c r="EH61" s="1948"/>
      <c r="EI61" s="1948"/>
      <c r="EJ61" s="1948"/>
      <c r="EK61" s="1948"/>
      <c r="EL61" s="1948"/>
      <c r="EM61" s="1948"/>
      <c r="EN61" s="1948"/>
      <c r="EO61" s="1948"/>
      <c r="EP61" s="1948"/>
      <c r="EQ61" s="1948"/>
      <c r="ER61" s="1948"/>
      <c r="ES61" s="1948"/>
      <c r="ET61" s="1948"/>
      <c r="EU61" s="1948"/>
      <c r="EV61" s="1948"/>
      <c r="EW61" s="1948"/>
      <c r="EX61" s="1948"/>
      <c r="EY61" s="1998"/>
      <c r="EZ61" s="1998"/>
      <c r="FA61" s="1998"/>
      <c r="FB61" s="1998"/>
      <c r="FC61" s="1998"/>
      <c r="FD61" s="1998"/>
      <c r="FE61" s="1998"/>
      <c r="FF61" s="1998"/>
      <c r="FG61" s="1998"/>
      <c r="FH61" s="1998"/>
      <c r="FI61" s="1998"/>
      <c r="FJ61" s="1998"/>
      <c r="FK61" s="1998"/>
      <c r="FL61" s="1998"/>
      <c r="FM61" s="1998"/>
      <c r="FN61" s="1998"/>
      <c r="FO61" s="1998"/>
      <c r="FP61" s="1998"/>
      <c r="FQ61" s="1998"/>
      <c r="FR61" s="1998"/>
      <c r="FS61" s="1998"/>
      <c r="FT61" s="1998"/>
      <c r="FU61" s="1998"/>
      <c r="FV61" s="1998"/>
      <c r="FW61" s="1998"/>
      <c r="FX61" s="1998"/>
      <c r="FY61" s="1998"/>
      <c r="FZ61" s="1998"/>
      <c r="GA61" s="1998"/>
      <c r="GB61" s="1998"/>
      <c r="GC61" s="1998"/>
      <c r="GD61" s="1998"/>
      <c r="GE61" s="1998"/>
      <c r="GF61" s="1998"/>
      <c r="GG61" s="1998"/>
      <c r="GH61" s="1998"/>
      <c r="GI61" s="1998"/>
      <c r="GJ61" s="1998"/>
      <c r="GK61" s="1998"/>
      <c r="GL61" s="1998"/>
      <c r="GM61" s="1998"/>
      <c r="GN61" s="1998"/>
      <c r="GO61" s="1998"/>
      <c r="GP61" s="1998"/>
      <c r="GQ61" s="1998"/>
      <c r="GR61" s="1998"/>
      <c r="GS61" s="1998"/>
      <c r="GT61" s="1998"/>
      <c r="GU61" s="1998"/>
      <c r="GV61" s="1998"/>
      <c r="GW61" s="1998"/>
      <c r="GX61" s="1998"/>
      <c r="GY61" s="1998"/>
      <c r="GZ61" s="1998"/>
      <c r="HA61" s="1998"/>
      <c r="HB61" s="1998"/>
      <c r="HC61" s="1998"/>
      <c r="HD61" s="1998"/>
      <c r="HE61" s="1998"/>
      <c r="HF61" s="1998"/>
      <c r="HG61" s="1998"/>
      <c r="HH61" s="1998"/>
      <c r="HI61" s="1998"/>
      <c r="HJ61" s="1998"/>
      <c r="HK61" s="1998"/>
      <c r="HL61" s="1998"/>
      <c r="HM61" s="1998"/>
      <c r="HN61" s="1998"/>
      <c r="HO61" s="1998"/>
      <c r="HP61" s="1998"/>
      <c r="HQ61" s="1998"/>
      <c r="HR61" s="1998"/>
      <c r="HS61" s="1998"/>
      <c r="HT61" s="1998"/>
      <c r="HU61" s="1998"/>
      <c r="HV61" s="1998"/>
      <c r="HW61" s="2006"/>
      <c r="HX61" s="2006"/>
      <c r="HY61" s="2006"/>
      <c r="HZ61" s="1998"/>
      <c r="IA61" s="1998"/>
      <c r="IB61" s="1998"/>
      <c r="IC61" s="1998"/>
      <c r="ID61" s="1998"/>
      <c r="IE61" s="1998"/>
      <c r="IF61" s="1998"/>
      <c r="IG61" s="1998"/>
      <c r="IH61" s="1998"/>
      <c r="II61" s="1998"/>
      <c r="IJ61" s="1998"/>
      <c r="IK61" s="1998"/>
      <c r="IL61" s="1998"/>
      <c r="IM61" s="1998"/>
      <c r="IN61" s="1998"/>
      <c r="IO61" s="1998"/>
      <c r="IP61" s="1998"/>
      <c r="IQ61" s="1998"/>
      <c r="IR61" s="1998"/>
      <c r="IS61" s="1998"/>
      <c r="IT61" s="1998"/>
      <c r="IU61" s="1998"/>
      <c r="IV61" s="1998"/>
      <c r="IW61" s="1998"/>
      <c r="IX61" s="1998"/>
      <c r="IY61" s="1998"/>
      <c r="IZ61" s="1998"/>
      <c r="JA61" s="1998"/>
      <c r="JB61" s="1998"/>
      <c r="JC61" s="1998"/>
      <c r="JD61" s="1998"/>
      <c r="JE61" s="1998"/>
      <c r="JF61" s="1998"/>
      <c r="JG61" s="1998"/>
      <c r="JH61" s="1998"/>
      <c r="JI61" s="1998"/>
      <c r="JJ61" s="1998"/>
      <c r="JK61" s="1998"/>
      <c r="JL61" s="1998"/>
      <c r="JM61" s="1998"/>
      <c r="JN61" s="1998"/>
      <c r="JO61" s="1998"/>
      <c r="JP61" s="1998"/>
      <c r="JQ61" s="1998"/>
      <c r="JR61" s="1998"/>
      <c r="JS61" s="1998"/>
      <c r="JT61" s="1998"/>
      <c r="JU61" s="1998"/>
      <c r="JV61" s="1998"/>
      <c r="JW61" s="1998"/>
      <c r="JX61" s="1998"/>
      <c r="JY61" s="1998"/>
      <c r="JZ61" s="1998"/>
      <c r="KA61" s="1998"/>
      <c r="KB61" s="1998"/>
      <c r="KC61" s="1998"/>
      <c r="KD61" s="1998"/>
      <c r="KE61" s="1998"/>
      <c r="KF61" s="1998"/>
      <c r="KG61" s="1998"/>
      <c r="KH61" s="1998"/>
      <c r="KI61" s="1998"/>
      <c r="KJ61" s="1998"/>
      <c r="KK61" s="1998"/>
      <c r="KL61" s="1998"/>
      <c r="KM61" s="1998"/>
      <c r="KN61" s="1998"/>
      <c r="KO61" s="1998"/>
      <c r="KP61" s="1998"/>
      <c r="KQ61" s="1998"/>
      <c r="KR61" s="1998"/>
      <c r="KS61" s="1998"/>
      <c r="KT61" s="1998"/>
      <c r="KU61" s="1998"/>
      <c r="KV61" s="1998"/>
      <c r="KW61" s="1998"/>
      <c r="KX61" s="1998"/>
      <c r="KY61" s="1998"/>
      <c r="KZ61" s="1998"/>
      <c r="LA61" s="1998"/>
      <c r="LB61" s="1998"/>
      <c r="LC61" s="1998"/>
      <c r="LD61" s="1998"/>
      <c r="LE61" s="1998"/>
      <c r="LF61" s="1998"/>
      <c r="LG61" s="1998"/>
      <c r="LH61" s="1998"/>
      <c r="LI61" s="1998"/>
      <c r="LJ61" s="1998"/>
      <c r="LK61" s="1998"/>
      <c r="LL61" s="1998"/>
      <c r="LM61" s="1998"/>
      <c r="LN61" s="1998"/>
      <c r="LO61" s="1998"/>
      <c r="LP61" s="1998"/>
      <c r="LQ61" s="1998"/>
      <c r="LR61" s="1998"/>
      <c r="LS61" s="1998"/>
      <c r="LT61" s="1998"/>
      <c r="LU61" s="1998"/>
      <c r="LV61" s="1998"/>
      <c r="LW61" s="1998"/>
      <c r="LX61" s="1998"/>
      <c r="LY61" s="1998"/>
      <c r="LZ61" s="1998"/>
      <c r="MA61" s="1998"/>
      <c r="MB61" s="2007"/>
      <c r="MC61" s="2007"/>
      <c r="MD61" s="1998"/>
      <c r="ME61" s="1998"/>
      <c r="MF61" s="1998"/>
      <c r="MG61" s="1998"/>
      <c r="MH61" s="1998"/>
      <c r="MI61" s="1998"/>
      <c r="MJ61" s="1998"/>
      <c r="MK61" s="1998"/>
      <c r="ML61" s="1998"/>
      <c r="MM61" s="1998"/>
      <c r="MN61" s="1998"/>
      <c r="MO61" s="1998"/>
      <c r="MP61" s="1998"/>
      <c r="MQ61" s="1998"/>
      <c r="MR61" s="1998"/>
      <c r="MS61" s="1998"/>
      <c r="MT61" s="1998"/>
      <c r="MU61" s="1998"/>
      <c r="MV61" s="1998"/>
      <c r="MW61" s="1998"/>
      <c r="MX61" s="1998"/>
      <c r="MY61" s="1998"/>
      <c r="MZ61" s="1998"/>
      <c r="NA61" s="1998"/>
      <c r="NB61" s="1998"/>
      <c r="NC61" s="1998"/>
      <c r="ND61" s="1998"/>
      <c r="NE61" s="1998"/>
      <c r="NF61" s="1998"/>
      <c r="NG61" s="1998"/>
      <c r="NH61" s="1998"/>
      <c r="NI61" s="1998"/>
      <c r="NJ61" s="1998"/>
      <c r="NK61" s="1998"/>
      <c r="NL61" s="1998"/>
      <c r="NM61" s="1998"/>
      <c r="NN61" s="1998"/>
      <c r="NO61" s="1998"/>
      <c r="NP61" s="1998"/>
      <c r="NQ61" s="1998"/>
      <c r="NR61" s="1998"/>
      <c r="NS61" s="1998"/>
      <c r="NT61" s="1998"/>
      <c r="NU61" s="1998"/>
      <c r="NV61" s="1998"/>
      <c r="NW61" s="1998"/>
      <c r="NX61" s="1998"/>
      <c r="NY61" s="1998"/>
      <c r="NZ61" s="1998"/>
      <c r="OA61" s="1998"/>
      <c r="OB61" s="1998"/>
      <c r="OC61" s="1998"/>
      <c r="OD61" s="1998"/>
      <c r="OE61" s="1998"/>
      <c r="OF61" s="1998"/>
      <c r="OG61" s="1998"/>
      <c r="OH61" s="1998"/>
      <c r="OI61" s="1998"/>
      <c r="OJ61" s="1998"/>
      <c r="OK61" s="1998"/>
      <c r="OL61" s="1998"/>
      <c r="OM61" s="1998"/>
      <c r="ON61" s="1998"/>
      <c r="OO61" s="1998"/>
      <c r="OP61" s="1998"/>
      <c r="OQ61" s="1998"/>
      <c r="OR61" s="1998"/>
      <c r="OS61" s="1998"/>
      <c r="OT61" s="1998"/>
      <c r="OU61" s="1998"/>
      <c r="OV61" s="1998"/>
      <c r="OW61" s="1998"/>
      <c r="OX61" s="1998"/>
      <c r="OY61" s="1998"/>
      <c r="OZ61" s="1998"/>
      <c r="PA61" s="1998"/>
      <c r="PB61" s="1998"/>
      <c r="PC61" s="1998"/>
      <c r="PD61" s="1998"/>
      <c r="PE61" s="1998"/>
      <c r="PF61" s="1998"/>
      <c r="PG61" s="1998"/>
      <c r="PH61" s="1998"/>
      <c r="PI61" s="1998"/>
      <c r="PJ61" s="1998"/>
      <c r="PK61" s="1998"/>
      <c r="PL61" s="1998"/>
      <c r="PM61" s="1998"/>
      <c r="PN61" s="1998"/>
      <c r="PO61" s="1998"/>
      <c r="PP61" s="1998"/>
      <c r="PQ61" s="1998"/>
      <c r="PR61" s="1998"/>
      <c r="PS61" s="1998"/>
      <c r="PT61" s="1998"/>
      <c r="PU61" s="2322"/>
      <c r="PV61" s="2322"/>
      <c r="PW61" s="2322"/>
      <c r="PX61" s="1998"/>
      <c r="PY61" s="1998"/>
      <c r="PZ61" s="1998"/>
      <c r="QA61" s="1998"/>
      <c r="QB61" s="1998"/>
      <c r="QC61" s="1998"/>
      <c r="QD61" s="1998"/>
      <c r="QE61" s="1998"/>
      <c r="QF61" s="1998"/>
      <c r="QG61" s="1998"/>
      <c r="QH61" s="1998"/>
      <c r="QI61" s="1998"/>
      <c r="QJ61" s="1998"/>
      <c r="QK61" s="1998"/>
      <c r="QL61" s="1998"/>
      <c r="QM61" s="1998"/>
      <c r="QN61" s="1998"/>
      <c r="QO61" s="1998"/>
      <c r="QP61" s="1998"/>
      <c r="QQ61" s="1998"/>
      <c r="QR61" s="1998"/>
      <c r="QS61" s="1998"/>
      <c r="QT61" s="1998"/>
      <c r="QU61" s="1998"/>
      <c r="QV61" s="1998"/>
      <c r="QW61" s="1998"/>
      <c r="QX61" s="1998"/>
      <c r="QY61" s="1998"/>
      <c r="QZ61" s="1998"/>
      <c r="RA61" s="1998"/>
      <c r="RB61" s="1998"/>
      <c r="RC61" s="1998"/>
      <c r="RD61" s="1998"/>
      <c r="RE61" s="1998"/>
      <c r="RF61" s="1998"/>
      <c r="RG61" s="1998"/>
      <c r="RH61" s="1998"/>
      <c r="RI61" s="1998"/>
      <c r="RJ61" s="1998"/>
      <c r="RK61" s="1998"/>
      <c r="RL61" s="1998"/>
      <c r="RM61" s="1998"/>
      <c r="RN61" s="1998"/>
      <c r="RO61" s="1998"/>
      <c r="RP61" s="1998"/>
      <c r="RQ61" s="1998"/>
      <c r="RR61" s="1998"/>
      <c r="RS61" s="1998"/>
      <c r="RT61" s="1998"/>
      <c r="RU61" s="1998"/>
      <c r="RV61" s="1998"/>
      <c r="RW61" s="1998"/>
      <c r="RX61" s="1998"/>
      <c r="RY61" s="1998"/>
      <c r="RZ61" s="1998"/>
      <c r="SA61" s="1998"/>
      <c r="SB61" s="1998"/>
      <c r="SC61" s="1998"/>
      <c r="SD61" s="1998"/>
      <c r="SE61" s="1998"/>
      <c r="SF61" s="1998"/>
      <c r="SG61" s="1998"/>
      <c r="SH61" s="1998"/>
      <c r="SI61" s="1998"/>
      <c r="SJ61" s="1998"/>
      <c r="SK61" s="1998"/>
      <c r="SL61" s="1998"/>
      <c r="SM61" s="1998"/>
      <c r="SN61" s="1998"/>
      <c r="SO61" s="1998"/>
      <c r="SP61" s="1998"/>
      <c r="SQ61" s="1998"/>
      <c r="SR61" s="1998"/>
      <c r="SS61" s="1998"/>
      <c r="ST61" s="1998"/>
      <c r="SU61" s="1998"/>
      <c r="SV61" s="1998"/>
      <c r="SW61" s="1998"/>
      <c r="SX61" s="1998"/>
      <c r="SY61" s="1998"/>
      <c r="SZ61" s="1998"/>
      <c r="TA61" s="1998"/>
      <c r="TB61" s="1998"/>
      <c r="TC61" s="1998"/>
      <c r="TD61" s="1998"/>
      <c r="TE61" s="1998"/>
      <c r="TF61" s="1998"/>
      <c r="TG61" s="1998"/>
      <c r="TH61" s="1998"/>
      <c r="TI61" s="1998"/>
      <c r="TJ61" s="1998"/>
      <c r="TK61" s="1998"/>
      <c r="TL61" s="1998"/>
      <c r="TM61" s="2323"/>
      <c r="TN61" s="2323"/>
      <c r="TO61" s="2323"/>
      <c r="TP61" s="1998"/>
      <c r="TQ61" s="1998"/>
      <c r="TR61" s="1998"/>
      <c r="TS61" s="1998"/>
      <c r="TT61" s="1998"/>
      <c r="TU61" s="1998"/>
      <c r="TV61" s="1998"/>
      <c r="TW61" s="1998"/>
      <c r="TX61" s="1998"/>
      <c r="TY61" s="1998"/>
      <c r="TZ61" s="1998"/>
      <c r="UA61" s="1998"/>
      <c r="UB61" s="1998"/>
      <c r="UC61" s="1986"/>
      <c r="UD61" s="1986"/>
      <c r="UE61" s="1986"/>
      <c r="UF61" s="1986"/>
      <c r="UG61" s="1986"/>
      <c r="UH61" s="1986"/>
      <c r="UI61" s="1986"/>
      <c r="UJ61" s="1986"/>
      <c r="UK61" s="1986"/>
      <c r="UL61" s="1986"/>
      <c r="UM61" s="1986"/>
      <c r="UN61" s="1986"/>
      <c r="UO61" s="1986"/>
      <c r="UP61" s="1986"/>
      <c r="UQ61" s="1986"/>
      <c r="UR61" s="1986"/>
      <c r="US61" s="1986"/>
      <c r="UT61" s="1986"/>
      <c r="UU61" s="1986"/>
      <c r="UV61" s="1986"/>
      <c r="UW61" s="1986"/>
      <c r="UX61" s="1986"/>
      <c r="UY61" s="1986"/>
      <c r="UZ61" s="1986"/>
      <c r="VA61" s="1986"/>
      <c r="VB61" s="1986"/>
      <c r="VC61" s="1986"/>
      <c r="VD61" s="1986"/>
      <c r="VE61" s="1986"/>
      <c r="VF61" s="1986"/>
      <c r="VG61" s="1986"/>
      <c r="VH61" s="1986"/>
      <c r="VI61" s="1986"/>
      <c r="VJ61" s="1986"/>
      <c r="VK61" s="1986"/>
      <c r="VL61" s="1986"/>
      <c r="VM61" s="1986"/>
      <c r="VN61" s="1986"/>
      <c r="VO61" s="1986"/>
      <c r="VP61" s="1986"/>
      <c r="VQ61" s="1986"/>
      <c r="VR61" s="1986"/>
      <c r="VS61" s="1986"/>
      <c r="VT61" s="1986"/>
      <c r="VU61" s="1986"/>
      <c r="VV61" s="1986"/>
      <c r="VW61" s="1986"/>
      <c r="VX61" s="1986"/>
      <c r="VY61" s="1986"/>
      <c r="VZ61" s="1986"/>
      <c r="WA61" s="1986"/>
      <c r="WB61" s="1986"/>
      <c r="WC61" s="1986"/>
      <c r="WD61" s="1986"/>
      <c r="WE61" s="1986"/>
      <c r="WF61" s="1986"/>
      <c r="WG61" s="1986"/>
      <c r="WH61" s="1986"/>
      <c r="WI61" s="1986"/>
      <c r="WJ61" s="1986"/>
      <c r="WK61" s="1986"/>
      <c r="WL61" s="1986"/>
      <c r="WM61" s="1986"/>
      <c r="WN61" s="1986"/>
      <c r="WO61" s="1986"/>
      <c r="WP61" s="1986"/>
      <c r="WQ61" s="1986"/>
      <c r="WR61" s="1986"/>
      <c r="WS61" s="1986"/>
      <c r="WT61" s="1986"/>
      <c r="WU61" s="1986"/>
      <c r="WV61" s="1986"/>
      <c r="WW61" s="1986"/>
      <c r="WX61" s="1986"/>
      <c r="WY61" s="1986"/>
      <c r="WZ61" s="1986"/>
      <c r="XA61" s="1986"/>
      <c r="XB61" s="1986"/>
      <c r="XC61" s="1986"/>
      <c r="XD61" s="1986"/>
      <c r="XE61" s="1986"/>
      <c r="XF61" s="1986"/>
      <c r="XG61" s="1986"/>
      <c r="XH61" s="1986"/>
      <c r="XI61" s="1986"/>
      <c r="XJ61" s="1986"/>
      <c r="XK61" s="1986"/>
      <c r="XL61" s="1986"/>
      <c r="XM61" s="1986"/>
      <c r="XN61" s="1986"/>
      <c r="XO61" s="1986"/>
      <c r="XP61" s="1986"/>
      <c r="XQ61" s="1986"/>
      <c r="XR61" s="1986"/>
      <c r="XS61" s="1986"/>
      <c r="XT61" s="1986"/>
      <c r="XU61" s="1986"/>
      <c r="XV61" s="1986"/>
      <c r="XW61" s="1986"/>
      <c r="XX61" s="1986"/>
      <c r="XY61" s="1986"/>
      <c r="XZ61" s="1986"/>
      <c r="YA61" s="1986"/>
      <c r="YB61" s="1986"/>
      <c r="YC61" s="1986"/>
      <c r="YD61" s="1986"/>
      <c r="YE61" s="1986"/>
      <c r="YF61" s="1986"/>
      <c r="YG61" s="1986"/>
      <c r="YH61" s="1986"/>
      <c r="YI61" s="1986"/>
      <c r="YJ61" s="1986"/>
      <c r="YK61" s="1986"/>
      <c r="YL61" s="1986"/>
      <c r="YM61" s="1986"/>
      <c r="YN61" s="1986"/>
      <c r="YO61" s="1986"/>
      <c r="YP61" s="1986"/>
      <c r="YQ61" s="1986"/>
      <c r="YR61" s="1986"/>
      <c r="YS61" s="1986"/>
      <c r="YT61" s="1986"/>
      <c r="YU61" s="1986"/>
      <c r="YV61" s="1986"/>
      <c r="YW61" s="1986"/>
      <c r="YX61" s="1986"/>
      <c r="YY61" s="1986"/>
      <c r="YZ61" s="1986"/>
      <c r="ZA61" s="1986"/>
      <c r="ZB61" s="1986"/>
      <c r="ZC61" s="1986"/>
      <c r="ZD61" s="1986"/>
      <c r="ZE61" s="1986"/>
      <c r="ZF61" s="1986"/>
      <c r="ZG61" s="1986"/>
      <c r="ZH61" s="1986"/>
      <c r="ZI61" s="1986"/>
      <c r="ZJ61" s="1986"/>
      <c r="ZK61" s="1986"/>
      <c r="ZL61" s="1986"/>
      <c r="ZM61" s="1986"/>
      <c r="ZN61" s="1986"/>
      <c r="ZO61" s="1986"/>
      <c r="ZP61" s="1986"/>
      <c r="ZQ61" s="1986"/>
      <c r="ZR61" s="1986"/>
      <c r="ZS61" s="1986"/>
      <c r="ZT61" s="1986"/>
      <c r="ZU61" s="1986"/>
      <c r="ZV61" s="1986"/>
      <c r="ZW61" s="1986"/>
      <c r="ZX61" s="1986"/>
      <c r="ZY61" s="1986"/>
      <c r="ZZ61" s="1986"/>
      <c r="AAA61" s="1986"/>
      <c r="AAB61" s="1986"/>
      <c r="AAC61" s="1986"/>
      <c r="AAD61" s="1986"/>
      <c r="AAE61" s="1986"/>
      <c r="AAF61" s="1986"/>
      <c r="AAG61" s="1986"/>
      <c r="AAH61" s="1986"/>
      <c r="AAI61" s="1986"/>
      <c r="AAJ61" s="1986"/>
      <c r="AAK61" s="1986"/>
      <c r="AAL61" s="1986"/>
      <c r="AAM61" s="1986"/>
      <c r="AAN61" s="1986"/>
      <c r="AAO61" s="1986"/>
      <c r="AAP61" s="1986"/>
      <c r="AAQ61" s="1986"/>
      <c r="AAR61" s="1986"/>
      <c r="AAS61" s="225"/>
      <c r="AAT61" s="2325"/>
      <c r="AAU61" s="225"/>
      <c r="AAV61" s="1986"/>
      <c r="AAW61" s="2324"/>
      <c r="AAX61" s="2324"/>
      <c r="AAY61" s="2324"/>
      <c r="AAZ61" s="1998"/>
      <c r="ABA61" s="1998"/>
      <c r="ABB61" s="1998"/>
      <c r="ABC61" s="1998"/>
      <c r="ABD61" s="1998"/>
      <c r="ABE61" s="1054" t="s">
        <v>2011</v>
      </c>
      <c r="ABF61" s="79" t="s">
        <v>1934</v>
      </c>
      <c r="ABG61" s="79" t="s">
        <v>2359</v>
      </c>
      <c r="ABH61" s="112" t="s">
        <v>897</v>
      </c>
      <c r="ABI61" s="1054" t="s">
        <v>2724</v>
      </c>
      <c r="ABJ61" s="79" t="s">
        <v>2365</v>
      </c>
      <c r="ABK61" s="79" t="s">
        <v>2008</v>
      </c>
      <c r="ABL61" s="112" t="s">
        <v>897</v>
      </c>
      <c r="ABM61" s="1054" t="s">
        <v>2361</v>
      </c>
      <c r="ABN61" s="79" t="s">
        <v>2620</v>
      </c>
      <c r="ABO61" s="79" t="s">
        <v>2727</v>
      </c>
      <c r="ABP61" s="1709" t="s">
        <v>897</v>
      </c>
      <c r="ABQ61" s="1805" t="s">
        <v>2005</v>
      </c>
      <c r="ABR61" s="1018" t="s">
        <v>2417</v>
      </c>
      <c r="ABS61" s="1018" t="s">
        <v>2729</v>
      </c>
      <c r="ABT61" s="1504" t="s">
        <v>897</v>
      </c>
      <c r="ABU61" s="1702" t="s">
        <v>2732</v>
      </c>
      <c r="ABV61" s="1018" t="s">
        <v>2832</v>
      </c>
      <c r="ABW61" s="1723" t="s">
        <v>2112</v>
      </c>
      <c r="ABX61" s="1780" t="s">
        <v>897</v>
      </c>
      <c r="ABY61" s="1805" t="s">
        <v>2728</v>
      </c>
      <c r="ABZ61" s="1723" t="s">
        <v>2354</v>
      </c>
      <c r="ACA61" s="1723" t="s">
        <v>2905</v>
      </c>
      <c r="ACB61" s="1780" t="s">
        <v>897</v>
      </c>
      <c r="ACC61" s="1805" t="s">
        <v>2359</v>
      </c>
      <c r="ACD61" s="1723" t="s">
        <v>1936</v>
      </c>
      <c r="ACE61" s="1723" t="s">
        <v>2002</v>
      </c>
      <c r="ACF61" s="1780" t="s">
        <v>897</v>
      </c>
      <c r="ACG61" s="1805" t="s">
        <v>897</v>
      </c>
      <c r="ACH61" s="1723" t="s">
        <v>897</v>
      </c>
      <c r="ACI61" s="1723" t="s">
        <v>897</v>
      </c>
      <c r="ACJ61" s="1780" t="s">
        <v>897</v>
      </c>
      <c r="ACK61" s="1805" t="s">
        <v>1934</v>
      </c>
      <c r="ACL61" s="1723" t="s">
        <v>2601</v>
      </c>
      <c r="ACM61" s="1723" t="s">
        <v>2736</v>
      </c>
      <c r="ACN61" s="1780" t="s">
        <v>897</v>
      </c>
      <c r="ACO61" s="1805" t="s">
        <v>1899</v>
      </c>
      <c r="ACP61" s="1723" t="s">
        <v>2727</v>
      </c>
      <c r="ACQ61" s="1723" t="s">
        <v>2362</v>
      </c>
      <c r="ACR61" s="1780" t="s">
        <v>2365</v>
      </c>
      <c r="ACS61" s="1805" t="s">
        <v>2831</v>
      </c>
      <c r="ACT61" s="1723" t="s">
        <v>2416</v>
      </c>
      <c r="ACU61" s="1723" t="s">
        <v>2735</v>
      </c>
      <c r="ACV61" s="1780" t="s">
        <v>897</v>
      </c>
      <c r="ACW61" s="1805" t="s">
        <v>2726</v>
      </c>
      <c r="ACX61" s="1723" t="s">
        <v>2360</v>
      </c>
      <c r="ACY61" s="1723" t="s">
        <v>2832</v>
      </c>
      <c r="ACZ61" s="1780" t="s">
        <v>897</v>
      </c>
      <c r="ADA61" s="1805" t="s">
        <v>2359</v>
      </c>
      <c r="ADB61" s="1723" t="s">
        <v>2005</v>
      </c>
      <c r="ADC61" s="1723" t="s">
        <v>1980</v>
      </c>
      <c r="ADD61" s="1780" t="s">
        <v>897</v>
      </c>
      <c r="ADE61" s="1805" t="s">
        <v>2620</v>
      </c>
      <c r="ADF61" s="1723" t="s">
        <v>2728</v>
      </c>
      <c r="ADG61" s="1723" t="s">
        <v>3036</v>
      </c>
      <c r="ADH61" s="1780" t="s">
        <v>897</v>
      </c>
      <c r="ADI61" s="1805" t="s">
        <v>1831</v>
      </c>
      <c r="ADJ61" s="1723" t="s">
        <v>3086</v>
      </c>
      <c r="ADK61" s="1723" t="s">
        <v>221</v>
      </c>
      <c r="ADL61" s="1780" t="s">
        <v>897</v>
      </c>
      <c r="ADM61" s="1805" t="s">
        <v>2736</v>
      </c>
      <c r="ADN61" s="1723" t="s">
        <v>3037</v>
      </c>
      <c r="ADO61" s="1723" t="s">
        <v>2825</v>
      </c>
      <c r="ADP61" s="1780" t="s">
        <v>897</v>
      </c>
      <c r="ADQ61" s="1805" t="s">
        <v>2726</v>
      </c>
      <c r="ADR61" s="1723" t="s">
        <v>2831</v>
      </c>
      <c r="ADS61" s="1723" t="s">
        <v>2601</v>
      </c>
      <c r="ADT61" s="1780" t="s">
        <v>897</v>
      </c>
      <c r="ADU61" s="1805" t="s">
        <v>2414</v>
      </c>
      <c r="ADV61" s="1723" t="s">
        <v>2832</v>
      </c>
      <c r="ADW61" s="1723" t="s">
        <v>3009</v>
      </c>
      <c r="ADX61" s="1780" t="s">
        <v>897</v>
      </c>
      <c r="ADY61" s="2548" t="s">
        <v>2830</v>
      </c>
      <c r="ADZ61" s="1283" t="s">
        <v>2413</v>
      </c>
      <c r="AEA61" s="1283" t="s">
        <v>1936</v>
      </c>
      <c r="AEB61" s="2587" t="s">
        <v>897</v>
      </c>
      <c r="AEC61" s="2548" t="s">
        <v>2735</v>
      </c>
      <c r="AED61" s="1283" t="s">
        <v>3103</v>
      </c>
      <c r="AEE61" s="1283" t="s">
        <v>2620</v>
      </c>
      <c r="AEF61" s="2547" t="s">
        <v>897</v>
      </c>
      <c r="AEG61" s="1805" t="s">
        <v>1947</v>
      </c>
      <c r="AEH61" s="1723" t="s">
        <v>2417</v>
      </c>
      <c r="AEI61" s="1723" t="s">
        <v>3209</v>
      </c>
      <c r="AEJ61" s="1780" t="s">
        <v>897</v>
      </c>
      <c r="AEK61" s="1805" t="s">
        <v>1972</v>
      </c>
      <c r="AEL61" s="1723" t="s">
        <v>3035</v>
      </c>
      <c r="AEM61" s="1723" t="s">
        <v>2831</v>
      </c>
      <c r="AEN61" s="1780" t="s">
        <v>897</v>
      </c>
      <c r="AEO61" s="1994" t="s">
        <v>3263</v>
      </c>
      <c r="AEP61" s="2130" t="s">
        <v>2351</v>
      </c>
      <c r="AEQ61" s="2130" t="s">
        <v>3263</v>
      </c>
      <c r="AER61" s="1806" t="s">
        <v>897</v>
      </c>
      <c r="AES61" s="2574"/>
      <c r="AET61" s="2002" t="s">
        <v>2823</v>
      </c>
      <c r="AEU61" s="1704">
        <f t="shared" si="7"/>
        <v>18</v>
      </c>
      <c r="AEV61" s="1705">
        <f t="shared" si="8"/>
        <v>18</v>
      </c>
      <c r="AEW61" s="1709">
        <f t="shared" si="9"/>
        <v>36</v>
      </c>
      <c r="AEX61" s="2330">
        <f t="shared" si="10"/>
        <v>0.5</v>
      </c>
      <c r="AEY61" s="2329">
        <f t="shared" si="11"/>
        <v>11</v>
      </c>
      <c r="AEZ61" s="1705">
        <f t="shared" si="12"/>
        <v>7</v>
      </c>
      <c r="AFA61" s="1706">
        <f t="shared" si="13"/>
        <v>18</v>
      </c>
      <c r="AFB61" s="2009">
        <f t="shared" si="14"/>
        <v>0.61111111111111116</v>
      </c>
    </row>
    <row r="62" spans="1:835" s="1727" customFormat="1" x14ac:dyDescent="0.2">
      <c r="A62" s="2319"/>
      <c r="B62" s="2327" t="s">
        <v>2843</v>
      </c>
      <c r="C62" s="2085">
        <f t="shared" ca="1" si="19"/>
        <v>14</v>
      </c>
      <c r="D62" s="2320">
        <v>40787</v>
      </c>
      <c r="E62" s="2003" t="s">
        <v>2605</v>
      </c>
      <c r="F62" s="2010" t="s">
        <v>2820</v>
      </c>
      <c r="G62" s="2321"/>
      <c r="H62" s="1949">
        <f>COUNTIF($L62:$XFD62,"*○*")</f>
        <v>30</v>
      </c>
      <c r="I62" s="1705">
        <f>COUNTIF($L62:$XFD62,"*●*")</f>
        <v>33</v>
      </c>
      <c r="J62" s="1705">
        <f>SUM(H62:I62)</f>
        <v>63</v>
      </c>
      <c r="K62" s="2005">
        <f>IFERROR(H62/J62,"")</f>
        <v>0.47619047619047616</v>
      </c>
      <c r="L62" s="1948"/>
      <c r="M62" s="1948"/>
      <c r="N62" s="1948"/>
      <c r="O62" s="1948"/>
      <c r="P62" s="1948"/>
      <c r="Q62" s="1948"/>
      <c r="R62" s="1948"/>
      <c r="S62" s="1948"/>
      <c r="T62" s="1948"/>
      <c r="U62" s="1948"/>
      <c r="V62" s="1948"/>
      <c r="W62" s="1948"/>
      <c r="X62" s="1948"/>
      <c r="Y62" s="1948"/>
      <c r="Z62" s="1948"/>
      <c r="AA62" s="1948"/>
      <c r="AB62" s="1948"/>
      <c r="AC62" s="1948"/>
      <c r="AD62" s="1948"/>
      <c r="AE62" s="1948"/>
      <c r="AF62" s="1948"/>
      <c r="AG62" s="1948"/>
      <c r="AH62" s="1948"/>
      <c r="AI62" s="1948"/>
      <c r="AJ62" s="1948"/>
      <c r="AK62" s="1948"/>
      <c r="AL62" s="1948"/>
      <c r="AM62" s="1948"/>
      <c r="AN62" s="1948"/>
      <c r="AO62" s="1948"/>
      <c r="AP62" s="1948"/>
      <c r="AQ62" s="1948"/>
      <c r="AR62" s="1948"/>
      <c r="AS62" s="1948"/>
      <c r="AT62" s="1948"/>
      <c r="AU62" s="1948"/>
      <c r="AV62" s="1948"/>
      <c r="AW62" s="1948"/>
      <c r="AX62" s="1948"/>
      <c r="AY62" s="1948"/>
      <c r="AZ62" s="1948"/>
      <c r="BA62" s="1948"/>
      <c r="BB62" s="1948"/>
      <c r="BC62" s="1948"/>
      <c r="BD62" s="1948"/>
      <c r="BE62" s="1948"/>
      <c r="BF62" s="1948"/>
      <c r="BG62" s="1948"/>
      <c r="BH62" s="1948"/>
      <c r="BI62" s="1948"/>
      <c r="BJ62" s="1948"/>
      <c r="BK62" s="1948"/>
      <c r="BL62" s="1948"/>
      <c r="BM62" s="1948"/>
      <c r="BN62" s="1948"/>
      <c r="BO62" s="1948"/>
      <c r="BP62" s="1948"/>
      <c r="BQ62" s="1948"/>
      <c r="BR62" s="1948"/>
      <c r="BS62" s="1948"/>
      <c r="BT62" s="1948"/>
      <c r="BU62" s="1948"/>
      <c r="BV62" s="1948"/>
      <c r="BW62" s="1948"/>
      <c r="BX62" s="1948"/>
      <c r="BY62" s="1948"/>
      <c r="BZ62" s="1948"/>
      <c r="CA62" s="1948"/>
      <c r="CB62" s="1948"/>
      <c r="CC62" s="1948"/>
      <c r="CD62" s="1948"/>
      <c r="CE62" s="1948"/>
      <c r="CF62" s="1948"/>
      <c r="CG62" s="1948"/>
      <c r="CH62" s="1948"/>
      <c r="CI62" s="1948"/>
      <c r="CJ62" s="1948"/>
      <c r="CK62" s="1948"/>
      <c r="CL62" s="1948"/>
      <c r="CM62" s="1948"/>
      <c r="CN62" s="1948"/>
      <c r="CO62" s="1948"/>
      <c r="CP62" s="1948"/>
      <c r="CQ62" s="1948"/>
      <c r="CR62" s="1948"/>
      <c r="CS62" s="1948"/>
      <c r="CT62" s="1948"/>
      <c r="CU62" s="1948"/>
      <c r="CV62" s="1948"/>
      <c r="CW62" s="1948"/>
      <c r="CX62" s="1948"/>
      <c r="CY62" s="1948"/>
      <c r="CZ62" s="1948"/>
      <c r="DA62" s="1948"/>
      <c r="DB62" s="1948"/>
      <c r="DC62" s="1948"/>
      <c r="DD62" s="1948"/>
      <c r="DE62" s="1948"/>
      <c r="DF62" s="1948"/>
      <c r="DG62" s="1948"/>
      <c r="DH62" s="1948"/>
      <c r="DI62" s="1948"/>
      <c r="DJ62" s="1948"/>
      <c r="DK62" s="1948"/>
      <c r="DL62" s="1948"/>
      <c r="DM62" s="1948"/>
      <c r="DN62" s="1948"/>
      <c r="DO62" s="1948"/>
      <c r="DP62" s="1948"/>
      <c r="DQ62" s="1948"/>
      <c r="DR62" s="1948"/>
      <c r="DS62" s="1948"/>
      <c r="DT62" s="1948"/>
      <c r="DU62" s="1948"/>
      <c r="DV62" s="1948"/>
      <c r="DW62" s="1948"/>
      <c r="DX62" s="1948"/>
      <c r="DY62" s="1948"/>
      <c r="DZ62" s="1948"/>
      <c r="EA62" s="1948"/>
      <c r="EB62" s="1948"/>
      <c r="EC62" s="1948"/>
      <c r="ED62" s="1948"/>
      <c r="EE62" s="1948"/>
      <c r="EF62" s="1948"/>
      <c r="EG62" s="1948"/>
      <c r="EH62" s="1948"/>
      <c r="EI62" s="1948"/>
      <c r="EJ62" s="1948"/>
      <c r="EK62" s="1948"/>
      <c r="EL62" s="1948"/>
      <c r="EM62" s="1948"/>
      <c r="EN62" s="1948"/>
      <c r="EO62" s="1948"/>
      <c r="EP62" s="1948"/>
      <c r="EQ62" s="1948"/>
      <c r="ER62" s="1948"/>
      <c r="ES62" s="1948"/>
      <c r="ET62" s="1948"/>
      <c r="EU62" s="1948"/>
      <c r="EV62" s="1948"/>
      <c r="EW62" s="1948"/>
      <c r="EX62" s="1948"/>
      <c r="EY62" s="1998"/>
      <c r="EZ62" s="1998"/>
      <c r="FA62" s="1998"/>
      <c r="FB62" s="1998"/>
      <c r="FC62" s="1998"/>
      <c r="FD62" s="1998"/>
      <c r="FE62" s="1998"/>
      <c r="FF62" s="1998"/>
      <c r="FG62" s="1998"/>
      <c r="FH62" s="1998"/>
      <c r="FI62" s="1998"/>
      <c r="FJ62" s="1998"/>
      <c r="FK62" s="1998"/>
      <c r="FL62" s="1998"/>
      <c r="FM62" s="1998"/>
      <c r="FN62" s="1998"/>
      <c r="FO62" s="1998"/>
      <c r="FP62" s="1998"/>
      <c r="FQ62" s="1998"/>
      <c r="FR62" s="1998"/>
      <c r="FS62" s="1998"/>
      <c r="FT62" s="1998"/>
      <c r="FU62" s="1998"/>
      <c r="FV62" s="1998"/>
      <c r="FW62" s="1998"/>
      <c r="FX62" s="1998"/>
      <c r="FY62" s="1998"/>
      <c r="FZ62" s="1998"/>
      <c r="GA62" s="1998"/>
      <c r="GB62" s="1998"/>
      <c r="GC62" s="1998"/>
      <c r="GD62" s="1998"/>
      <c r="GE62" s="1998"/>
      <c r="GF62" s="1998"/>
      <c r="GG62" s="1998"/>
      <c r="GH62" s="1998"/>
      <c r="GI62" s="1998"/>
      <c r="GJ62" s="1998"/>
      <c r="GK62" s="1998"/>
      <c r="GL62" s="1998"/>
      <c r="GM62" s="1998"/>
      <c r="GN62" s="1998"/>
      <c r="GO62" s="1998"/>
      <c r="GP62" s="1998"/>
      <c r="GQ62" s="1998"/>
      <c r="GR62" s="1998"/>
      <c r="GS62" s="1998"/>
      <c r="GT62" s="1998"/>
      <c r="GU62" s="1998"/>
      <c r="GV62" s="1998"/>
      <c r="GW62" s="1998"/>
      <c r="GX62" s="1998"/>
      <c r="GY62" s="1998"/>
      <c r="GZ62" s="1998"/>
      <c r="HA62" s="1998"/>
      <c r="HB62" s="1998"/>
      <c r="HC62" s="1998"/>
      <c r="HD62" s="1998"/>
      <c r="HE62" s="1998"/>
      <c r="HF62" s="1998"/>
      <c r="HG62" s="1998"/>
      <c r="HH62" s="1998"/>
      <c r="HI62" s="1998"/>
      <c r="HJ62" s="1998"/>
      <c r="HK62" s="1998"/>
      <c r="HL62" s="1998"/>
      <c r="HM62" s="1998"/>
      <c r="HN62" s="1998"/>
      <c r="HO62" s="1998"/>
      <c r="HP62" s="1998"/>
      <c r="HQ62" s="1998"/>
      <c r="HR62" s="1998"/>
      <c r="HS62" s="1998"/>
      <c r="HT62" s="1998"/>
      <c r="HU62" s="1998"/>
      <c r="HV62" s="1998"/>
      <c r="HW62" s="2006"/>
      <c r="HX62" s="2006"/>
      <c r="HY62" s="2006"/>
      <c r="HZ62" s="1998"/>
      <c r="IA62" s="1998"/>
      <c r="IB62" s="1998"/>
      <c r="IC62" s="1998"/>
      <c r="ID62" s="1998"/>
      <c r="IE62" s="1998"/>
      <c r="IF62" s="1998"/>
      <c r="IG62" s="1998"/>
      <c r="IH62" s="1998"/>
      <c r="II62" s="1998"/>
      <c r="IJ62" s="1998"/>
      <c r="IK62" s="1998"/>
      <c r="IL62" s="1998"/>
      <c r="IM62" s="1998"/>
      <c r="IN62" s="1998"/>
      <c r="IO62" s="1998"/>
      <c r="IP62" s="1998"/>
      <c r="IQ62" s="1998"/>
      <c r="IR62" s="1998"/>
      <c r="IS62" s="1998"/>
      <c r="IT62" s="1998"/>
      <c r="IU62" s="1998"/>
      <c r="IV62" s="1998"/>
      <c r="IW62" s="1998"/>
      <c r="IX62" s="1998"/>
      <c r="IY62" s="1998"/>
      <c r="IZ62" s="1998"/>
      <c r="JA62" s="1998"/>
      <c r="JB62" s="1998"/>
      <c r="JC62" s="1998"/>
      <c r="JD62" s="1998"/>
      <c r="JE62" s="1998"/>
      <c r="JF62" s="1998"/>
      <c r="JG62" s="1998"/>
      <c r="JH62" s="1998"/>
      <c r="JI62" s="1998"/>
      <c r="JJ62" s="1998"/>
      <c r="JK62" s="1998"/>
      <c r="JL62" s="1998"/>
      <c r="JM62" s="1998"/>
      <c r="JN62" s="1998"/>
      <c r="JO62" s="1998"/>
      <c r="JP62" s="1998"/>
      <c r="JQ62" s="1998"/>
      <c r="JR62" s="1998"/>
      <c r="JS62" s="1998"/>
      <c r="JT62" s="1998"/>
      <c r="JU62" s="1998"/>
      <c r="JV62" s="1998"/>
      <c r="JW62" s="1998"/>
      <c r="JX62" s="1998"/>
      <c r="JY62" s="1998"/>
      <c r="JZ62" s="1998"/>
      <c r="KA62" s="1998"/>
      <c r="KB62" s="1998"/>
      <c r="KC62" s="1998"/>
      <c r="KD62" s="1998"/>
      <c r="KE62" s="1998"/>
      <c r="KF62" s="1998"/>
      <c r="KG62" s="1998"/>
      <c r="KH62" s="1998"/>
      <c r="KI62" s="1998"/>
      <c r="KJ62" s="1998"/>
      <c r="KK62" s="1998"/>
      <c r="KL62" s="1998"/>
      <c r="KM62" s="1998"/>
      <c r="KN62" s="1998"/>
      <c r="KO62" s="1998"/>
      <c r="KP62" s="1998"/>
      <c r="KQ62" s="1998"/>
      <c r="KR62" s="1998"/>
      <c r="KS62" s="1998"/>
      <c r="KT62" s="1998"/>
      <c r="KU62" s="1998"/>
      <c r="KV62" s="1998"/>
      <c r="KW62" s="1998"/>
      <c r="KX62" s="1998"/>
      <c r="KY62" s="1998"/>
      <c r="KZ62" s="1998"/>
      <c r="LA62" s="1998"/>
      <c r="LB62" s="1998"/>
      <c r="LC62" s="1998"/>
      <c r="LD62" s="1998"/>
      <c r="LE62" s="1998"/>
      <c r="LF62" s="1998"/>
      <c r="LG62" s="1998"/>
      <c r="LH62" s="1998"/>
      <c r="LI62" s="1998"/>
      <c r="LJ62" s="1998"/>
      <c r="LK62" s="1998"/>
      <c r="LL62" s="1998"/>
      <c r="LM62" s="1998"/>
      <c r="LN62" s="1998"/>
      <c r="LO62" s="1998"/>
      <c r="LP62" s="1998"/>
      <c r="LQ62" s="1998"/>
      <c r="LR62" s="1998"/>
      <c r="LS62" s="1998"/>
      <c r="LT62" s="1998"/>
      <c r="LU62" s="1998"/>
      <c r="LV62" s="1998"/>
      <c r="LW62" s="1998"/>
      <c r="LX62" s="1998"/>
      <c r="LY62" s="1998"/>
      <c r="LZ62" s="1998"/>
      <c r="MA62" s="1998"/>
      <c r="MB62" s="2007"/>
      <c r="MC62" s="2007"/>
      <c r="MD62" s="1998"/>
      <c r="ME62" s="1998"/>
      <c r="MF62" s="1998"/>
      <c r="MG62" s="1998"/>
      <c r="MH62" s="1998"/>
      <c r="MI62" s="1998"/>
      <c r="MJ62" s="1998"/>
      <c r="MK62" s="1998"/>
      <c r="ML62" s="1998"/>
      <c r="MM62" s="1998"/>
      <c r="MN62" s="1998"/>
      <c r="MO62" s="1998"/>
      <c r="MP62" s="1998"/>
      <c r="MQ62" s="1998"/>
      <c r="MR62" s="1998"/>
      <c r="MS62" s="1998"/>
      <c r="MT62" s="1998"/>
      <c r="MU62" s="1998"/>
      <c r="MV62" s="1998"/>
      <c r="MW62" s="1998"/>
      <c r="MX62" s="1998"/>
      <c r="MY62" s="1998"/>
      <c r="MZ62" s="1998"/>
      <c r="NA62" s="1998"/>
      <c r="NB62" s="1998"/>
      <c r="NC62" s="1998"/>
      <c r="ND62" s="1998"/>
      <c r="NE62" s="1998"/>
      <c r="NF62" s="1998"/>
      <c r="NG62" s="1998"/>
      <c r="NH62" s="1998"/>
      <c r="NI62" s="1998"/>
      <c r="NJ62" s="1998"/>
      <c r="NK62" s="1998"/>
      <c r="NL62" s="1998"/>
      <c r="NM62" s="1998"/>
      <c r="NN62" s="1998"/>
      <c r="NO62" s="1998"/>
      <c r="NP62" s="1998"/>
      <c r="NQ62" s="1998"/>
      <c r="NR62" s="1998"/>
      <c r="NS62" s="1998"/>
      <c r="NT62" s="1998"/>
      <c r="NU62" s="1998"/>
      <c r="NV62" s="1998"/>
      <c r="NW62" s="1998"/>
      <c r="NX62" s="1998"/>
      <c r="NY62" s="1998"/>
      <c r="NZ62" s="1998"/>
      <c r="OA62" s="1998"/>
      <c r="OB62" s="1998"/>
      <c r="OC62" s="1998"/>
      <c r="OD62" s="1998"/>
      <c r="OE62" s="1998"/>
      <c r="OF62" s="1998"/>
      <c r="OG62" s="1998"/>
      <c r="OH62" s="1998"/>
      <c r="OI62" s="1998"/>
      <c r="OJ62" s="1998"/>
      <c r="OK62" s="1998"/>
      <c r="OL62" s="1998"/>
      <c r="OM62" s="1998"/>
      <c r="ON62" s="1998"/>
      <c r="OO62" s="1998"/>
      <c r="OP62" s="1998"/>
      <c r="OQ62" s="1998"/>
      <c r="OR62" s="1998"/>
      <c r="OS62" s="1998"/>
      <c r="OT62" s="1998"/>
      <c r="OU62" s="1998"/>
      <c r="OV62" s="1998"/>
      <c r="OW62" s="1998"/>
      <c r="OX62" s="1998"/>
      <c r="OY62" s="1998"/>
      <c r="OZ62" s="1998"/>
      <c r="PA62" s="1998"/>
      <c r="PB62" s="1998"/>
      <c r="PC62" s="1998"/>
      <c r="PD62" s="1998"/>
      <c r="PE62" s="1998"/>
      <c r="PF62" s="1998"/>
      <c r="PG62" s="1998"/>
      <c r="PH62" s="1998"/>
      <c r="PI62" s="1998"/>
      <c r="PJ62" s="1998"/>
      <c r="PK62" s="1998"/>
      <c r="PL62" s="1998"/>
      <c r="PM62" s="1998"/>
      <c r="PN62" s="1998"/>
      <c r="PO62" s="1998"/>
      <c r="PP62" s="1998"/>
      <c r="PQ62" s="1998"/>
      <c r="PR62" s="1998"/>
      <c r="PS62" s="1998"/>
      <c r="PT62" s="1998"/>
      <c r="PU62" s="2322"/>
      <c r="PV62" s="2322"/>
      <c r="PW62" s="2322"/>
      <c r="PX62" s="1998"/>
      <c r="PY62" s="1998"/>
      <c r="PZ62" s="1998"/>
      <c r="QA62" s="1998"/>
      <c r="QB62" s="1998"/>
      <c r="QC62" s="1998"/>
      <c r="QD62" s="1998"/>
      <c r="QE62" s="1998"/>
      <c r="QF62" s="1998"/>
      <c r="QG62" s="1998"/>
      <c r="QH62" s="1998"/>
      <c r="QI62" s="1998"/>
      <c r="QJ62" s="1998"/>
      <c r="QK62" s="1998"/>
      <c r="QL62" s="1998"/>
      <c r="QM62" s="1998"/>
      <c r="QN62" s="1998"/>
      <c r="QO62" s="1998"/>
      <c r="QP62" s="1998"/>
      <c r="QQ62" s="1998"/>
      <c r="QR62" s="1998"/>
      <c r="QS62" s="1998"/>
      <c r="QT62" s="1998"/>
      <c r="QU62" s="1998"/>
      <c r="QV62" s="1998"/>
      <c r="QW62" s="1998"/>
      <c r="QX62" s="1998"/>
      <c r="QY62" s="1998"/>
      <c r="QZ62" s="1998"/>
      <c r="RA62" s="1998"/>
      <c r="RB62" s="1998"/>
      <c r="RC62" s="1998"/>
      <c r="RD62" s="1998"/>
      <c r="RE62" s="1998"/>
      <c r="RF62" s="1998"/>
      <c r="RG62" s="1998"/>
      <c r="RH62" s="1998"/>
      <c r="RI62" s="1998"/>
      <c r="RJ62" s="1998"/>
      <c r="RK62" s="1998"/>
      <c r="RL62" s="1998"/>
      <c r="RM62" s="1998"/>
      <c r="RN62" s="1998"/>
      <c r="RO62" s="1998"/>
      <c r="RP62" s="1998"/>
      <c r="RQ62" s="1998"/>
      <c r="RR62" s="1998"/>
      <c r="RS62" s="1998"/>
      <c r="RT62" s="1998"/>
      <c r="RU62" s="1998"/>
      <c r="RV62" s="1998"/>
      <c r="RW62" s="1998"/>
      <c r="RX62" s="1998"/>
      <c r="RY62" s="1998"/>
      <c r="RZ62" s="1998"/>
      <c r="SA62" s="1998"/>
      <c r="SB62" s="1998"/>
      <c r="SC62" s="1998"/>
      <c r="SD62" s="1998"/>
      <c r="SE62" s="1998"/>
      <c r="SF62" s="1998"/>
      <c r="SG62" s="1998"/>
      <c r="SH62" s="1998"/>
      <c r="SI62" s="1998"/>
      <c r="SJ62" s="1998"/>
      <c r="SK62" s="1998"/>
      <c r="SL62" s="1998"/>
      <c r="SM62" s="1998"/>
      <c r="SN62" s="1998"/>
      <c r="SO62" s="1998"/>
      <c r="SP62" s="1998"/>
      <c r="SQ62" s="1998"/>
      <c r="SR62" s="1998"/>
      <c r="SS62" s="1998"/>
      <c r="ST62" s="1998"/>
      <c r="SU62" s="1998"/>
      <c r="SV62" s="1998"/>
      <c r="SW62" s="1998"/>
      <c r="SX62" s="1998"/>
      <c r="SY62" s="1998"/>
      <c r="SZ62" s="1998"/>
      <c r="TA62" s="1998"/>
      <c r="TB62" s="1998"/>
      <c r="TC62" s="1998"/>
      <c r="TD62" s="1998"/>
      <c r="TE62" s="1998"/>
      <c r="TF62" s="1998"/>
      <c r="TG62" s="1998"/>
      <c r="TH62" s="1998"/>
      <c r="TI62" s="1998"/>
      <c r="TJ62" s="1998"/>
      <c r="TK62" s="1998"/>
      <c r="TL62" s="1998"/>
      <c r="TM62" s="2323"/>
      <c r="TN62" s="2323"/>
      <c r="TO62" s="2323"/>
      <c r="TP62" s="1998"/>
      <c r="TQ62" s="1998"/>
      <c r="TR62" s="1998"/>
      <c r="TS62" s="1998"/>
      <c r="TT62" s="1998"/>
      <c r="TU62" s="1998"/>
      <c r="TV62" s="1998"/>
      <c r="TW62" s="1998"/>
      <c r="TX62" s="1998"/>
      <c r="TY62" s="1998"/>
      <c r="TZ62" s="1998"/>
      <c r="UA62" s="1998"/>
      <c r="UB62" s="1998"/>
      <c r="UC62" s="1986"/>
      <c r="UD62" s="1986"/>
      <c r="UE62" s="1986"/>
      <c r="UF62" s="1986"/>
      <c r="UG62" s="1986"/>
      <c r="UH62" s="1986"/>
      <c r="UI62" s="1986"/>
      <c r="UJ62" s="1986"/>
      <c r="UK62" s="1986"/>
      <c r="UL62" s="1986"/>
      <c r="UM62" s="1986"/>
      <c r="UN62" s="1986"/>
      <c r="UO62" s="1986"/>
      <c r="UP62" s="1986"/>
      <c r="UQ62" s="1986"/>
      <c r="UR62" s="1986"/>
      <c r="US62" s="1986"/>
      <c r="UT62" s="1986"/>
      <c r="UU62" s="1986"/>
      <c r="UV62" s="1986"/>
      <c r="UW62" s="1986"/>
      <c r="UX62" s="1986"/>
      <c r="UY62" s="1986"/>
      <c r="UZ62" s="1986"/>
      <c r="VA62" s="1986"/>
      <c r="VB62" s="1986"/>
      <c r="VC62" s="1986"/>
      <c r="VD62" s="1986"/>
      <c r="VE62" s="1986"/>
      <c r="VF62" s="1986"/>
      <c r="VG62" s="1986"/>
      <c r="VH62" s="1986"/>
      <c r="VI62" s="1986"/>
      <c r="VJ62" s="1986"/>
      <c r="VK62" s="1986"/>
      <c r="VL62" s="1986"/>
      <c r="VM62" s="1986"/>
      <c r="VN62" s="1986"/>
      <c r="VO62" s="1986"/>
      <c r="VP62" s="1986"/>
      <c r="VQ62" s="1986"/>
      <c r="VR62" s="1986"/>
      <c r="VS62" s="1986"/>
      <c r="VT62" s="1986"/>
      <c r="VU62" s="1986"/>
      <c r="VV62" s="1986"/>
      <c r="VW62" s="1986"/>
      <c r="VX62" s="1986"/>
      <c r="VY62" s="1986"/>
      <c r="VZ62" s="1986"/>
      <c r="WA62" s="1986"/>
      <c r="WB62" s="1986"/>
      <c r="WC62" s="1986"/>
      <c r="WD62" s="1986"/>
      <c r="WE62" s="1986"/>
      <c r="WF62" s="1986"/>
      <c r="WG62" s="1986"/>
      <c r="WH62" s="1986"/>
      <c r="WI62" s="1986"/>
      <c r="WJ62" s="1986"/>
      <c r="WK62" s="1986"/>
      <c r="WL62" s="1986"/>
      <c r="WM62" s="1986"/>
      <c r="WN62" s="1986"/>
      <c r="WO62" s="1986"/>
      <c r="WP62" s="1986"/>
      <c r="WQ62" s="1986"/>
      <c r="WR62" s="1986"/>
      <c r="WS62" s="1986"/>
      <c r="WT62" s="1986"/>
      <c r="WU62" s="1986"/>
      <c r="WV62" s="1986"/>
      <c r="WW62" s="1986"/>
      <c r="WX62" s="1986"/>
      <c r="WY62" s="1986"/>
      <c r="WZ62" s="1986"/>
      <c r="XA62" s="1986"/>
      <c r="XB62" s="1986"/>
      <c r="XC62" s="1986"/>
      <c r="XD62" s="1986"/>
      <c r="XE62" s="1986"/>
      <c r="XF62" s="1986"/>
      <c r="XG62" s="1986"/>
      <c r="XH62" s="1986"/>
      <c r="XI62" s="1986"/>
      <c r="XJ62" s="1986"/>
      <c r="XK62" s="1986"/>
      <c r="XL62" s="1986"/>
      <c r="XM62" s="1986"/>
      <c r="XN62" s="1986"/>
      <c r="XO62" s="1986"/>
      <c r="XP62" s="1986"/>
      <c r="XQ62" s="1986"/>
      <c r="XR62" s="1986"/>
      <c r="XS62" s="1986"/>
      <c r="XT62" s="1986"/>
      <c r="XU62" s="1986"/>
      <c r="XV62" s="1986"/>
      <c r="XW62" s="1986"/>
      <c r="XX62" s="1986"/>
      <c r="XY62" s="1986"/>
      <c r="XZ62" s="1986"/>
      <c r="YA62" s="1986"/>
      <c r="YB62" s="1986"/>
      <c r="YC62" s="1986"/>
      <c r="YD62" s="1986"/>
      <c r="YE62" s="1986"/>
      <c r="YF62" s="1986"/>
      <c r="YG62" s="1986"/>
      <c r="YH62" s="1986"/>
      <c r="YI62" s="1986"/>
      <c r="YJ62" s="1986"/>
      <c r="YK62" s="1986"/>
      <c r="YL62" s="1986"/>
      <c r="YM62" s="1986"/>
      <c r="YN62" s="1986"/>
      <c r="YO62" s="1986"/>
      <c r="YP62" s="1986"/>
      <c r="YQ62" s="1986"/>
      <c r="YR62" s="1986"/>
      <c r="YS62" s="1986"/>
      <c r="YT62" s="1986"/>
      <c r="YU62" s="1986"/>
      <c r="YV62" s="1986"/>
      <c r="YW62" s="1986"/>
      <c r="YX62" s="1986"/>
      <c r="YY62" s="1986"/>
      <c r="YZ62" s="1986"/>
      <c r="ZA62" s="1986"/>
      <c r="ZB62" s="1986"/>
      <c r="ZC62" s="1986"/>
      <c r="ZD62" s="1986"/>
      <c r="ZE62" s="1986"/>
      <c r="ZF62" s="1986"/>
      <c r="ZG62" s="1986"/>
      <c r="ZH62" s="1986"/>
      <c r="ZI62" s="1986"/>
      <c r="ZJ62" s="1986"/>
      <c r="ZK62" s="1986"/>
      <c r="ZL62" s="1986"/>
      <c r="ZM62" s="1986"/>
      <c r="ZN62" s="1986"/>
      <c r="ZO62" s="1986"/>
      <c r="ZP62" s="1986"/>
      <c r="ZQ62" s="1986"/>
      <c r="ZR62" s="1986"/>
      <c r="ZS62" s="1986"/>
      <c r="ZT62" s="1986"/>
      <c r="ZU62" s="1986"/>
      <c r="ZV62" s="1986"/>
      <c r="ZW62" s="1986"/>
      <c r="ZX62" s="1986"/>
      <c r="ZY62" s="1986"/>
      <c r="ZZ62" s="1986"/>
      <c r="AAA62" s="1986"/>
      <c r="AAB62" s="1986"/>
      <c r="AAC62" s="1986"/>
      <c r="AAD62" s="1986"/>
      <c r="AAE62" s="1986"/>
      <c r="AAF62" s="1986"/>
      <c r="AAG62" s="1986"/>
      <c r="AAH62" s="1986"/>
      <c r="AAI62" s="1986"/>
      <c r="AAJ62" s="1986"/>
      <c r="AAK62" s="1986"/>
      <c r="AAL62" s="1986"/>
      <c r="AAM62" s="1986"/>
      <c r="AAN62" s="1986"/>
      <c r="AAO62" s="1986"/>
      <c r="AAP62" s="1986"/>
      <c r="AAQ62" s="1986"/>
      <c r="AAR62" s="1986"/>
      <c r="AAS62" s="2325"/>
      <c r="AAT62" s="2325"/>
      <c r="AAU62" s="2325"/>
      <c r="AAV62" s="1986"/>
      <c r="AAW62" s="2324"/>
      <c r="AAX62" s="2324"/>
      <c r="AAY62" s="2324"/>
      <c r="AAZ62" s="1998"/>
      <c r="ABA62" s="1998"/>
      <c r="ABB62" s="1998"/>
      <c r="ABC62" s="1998"/>
      <c r="ABD62" s="1998"/>
      <c r="ABE62" s="1704" t="s">
        <v>2362</v>
      </c>
      <c r="ABF62" s="1705" t="s">
        <v>2413</v>
      </c>
      <c r="ABG62" s="1705" t="s">
        <v>1899</v>
      </c>
      <c r="ABH62" s="1709" t="s">
        <v>897</v>
      </c>
      <c r="ABI62" s="1704" t="s">
        <v>2357</v>
      </c>
      <c r="ABJ62" s="1705" t="s">
        <v>2046</v>
      </c>
      <c r="ABK62" s="1705" t="s">
        <v>2829</v>
      </c>
      <c r="ABL62" s="1709" t="s">
        <v>897</v>
      </c>
      <c r="ABM62" s="1704" t="s">
        <v>2734</v>
      </c>
      <c r="ABN62" s="1705" t="s">
        <v>2601</v>
      </c>
      <c r="ABO62" s="1705" t="s">
        <v>2620</v>
      </c>
      <c r="ABP62" s="1709" t="s">
        <v>897</v>
      </c>
      <c r="ABQ62" s="1805" t="s">
        <v>2416</v>
      </c>
      <c r="ABR62" s="1723" t="s">
        <v>2011</v>
      </c>
      <c r="ABS62" s="1723" t="s">
        <v>2827</v>
      </c>
      <c r="ABT62" s="1780" t="s">
        <v>897</v>
      </c>
      <c r="ABU62" s="1805" t="s">
        <v>2364</v>
      </c>
      <c r="ABV62" s="1723" t="s">
        <v>2732</v>
      </c>
      <c r="ABW62" s="1723" t="s">
        <v>2360</v>
      </c>
      <c r="ABX62" s="1780" t="s">
        <v>897</v>
      </c>
      <c r="ABY62" s="1805" t="s">
        <v>2828</v>
      </c>
      <c r="ABZ62" s="1723" t="s">
        <v>2113</v>
      </c>
      <c r="ACA62" s="1723" t="s">
        <v>2352</v>
      </c>
      <c r="ACB62" s="1780" t="s">
        <v>897</v>
      </c>
      <c r="ACC62" s="1805" t="s">
        <v>1958</v>
      </c>
      <c r="ACD62" s="1723" t="s">
        <v>2733</v>
      </c>
      <c r="ACE62" s="1723" t="s">
        <v>2362</v>
      </c>
      <c r="ACF62" s="1780" t="s">
        <v>897</v>
      </c>
      <c r="ACG62" s="1805" t="s">
        <v>2005</v>
      </c>
      <c r="ACH62" s="1723" t="s">
        <v>2046</v>
      </c>
      <c r="ACI62" s="1723" t="s">
        <v>2726</v>
      </c>
      <c r="ACJ62" s="1780" t="s">
        <v>897</v>
      </c>
      <c r="ACK62" s="1805" t="s">
        <v>2831</v>
      </c>
      <c r="ACL62" s="1723" t="s">
        <v>1899</v>
      </c>
      <c r="ACM62" s="1723" t="s">
        <v>2601</v>
      </c>
      <c r="ACN62" s="1780" t="s">
        <v>897</v>
      </c>
      <c r="ACO62" s="1805" t="s">
        <v>2361</v>
      </c>
      <c r="ACP62" s="1723" t="s">
        <v>2619</v>
      </c>
      <c r="ACQ62" s="1723" t="s">
        <v>2734</v>
      </c>
      <c r="ACR62" s="1780" t="s">
        <v>897</v>
      </c>
      <c r="ACS62" s="1805" t="s">
        <v>897</v>
      </c>
      <c r="ACT62" s="1723" t="s">
        <v>897</v>
      </c>
      <c r="ACU62" s="1723" t="s">
        <v>897</v>
      </c>
      <c r="ACV62" s="1780" t="s">
        <v>897</v>
      </c>
      <c r="ACW62" s="1805" t="s">
        <v>2825</v>
      </c>
      <c r="ACX62" s="1723" t="s">
        <v>1934</v>
      </c>
      <c r="ACY62" s="1723" t="s">
        <v>2827</v>
      </c>
      <c r="ACZ62" s="1780" t="s">
        <v>897</v>
      </c>
      <c r="ADA62" s="1805" t="s">
        <v>1947</v>
      </c>
      <c r="ADB62" s="1723" t="s">
        <v>2359</v>
      </c>
      <c r="ADC62" s="1723" t="s">
        <v>2726</v>
      </c>
      <c r="ADD62" s="1780" t="s">
        <v>897</v>
      </c>
      <c r="ADE62" s="1805" t="s">
        <v>2733</v>
      </c>
      <c r="ADF62" s="1723" t="s">
        <v>2828</v>
      </c>
      <c r="ADG62" s="1723" t="s">
        <v>2413</v>
      </c>
      <c r="ADH62" s="1780" t="s">
        <v>897</v>
      </c>
      <c r="ADI62" s="1805" t="s">
        <v>3082</v>
      </c>
      <c r="ADJ62" s="1723" t="s">
        <v>1824</v>
      </c>
      <c r="ADK62" s="1723" t="s">
        <v>3087</v>
      </c>
      <c r="ADL62" s="1780" t="s">
        <v>897</v>
      </c>
      <c r="ADM62" s="1805" t="s">
        <v>3009</v>
      </c>
      <c r="ADN62" s="1723" t="s">
        <v>2732</v>
      </c>
      <c r="ADO62" s="1723" t="s">
        <v>3037</v>
      </c>
      <c r="ADP62" s="1780" t="s">
        <v>897</v>
      </c>
      <c r="ADQ62" s="1805" t="s">
        <v>2832</v>
      </c>
      <c r="ADR62" s="1723" t="s">
        <v>2601</v>
      </c>
      <c r="ADS62" s="1723" t="s">
        <v>2829</v>
      </c>
      <c r="ADT62" s="1780" t="s">
        <v>897</v>
      </c>
      <c r="ADU62" s="1805" t="s">
        <v>1899</v>
      </c>
      <c r="ADV62" s="1723" t="s">
        <v>2351</v>
      </c>
      <c r="ADW62" s="1723" t="s">
        <v>2006</v>
      </c>
      <c r="ADX62" s="1780" t="s">
        <v>897</v>
      </c>
      <c r="ADY62" s="2548" t="s">
        <v>2725</v>
      </c>
      <c r="ADZ62" s="1283" t="s">
        <v>2724</v>
      </c>
      <c r="AEA62" s="1283" t="s">
        <v>2361</v>
      </c>
      <c r="AEB62" s="2587" t="s">
        <v>897</v>
      </c>
      <c r="AEC62" s="2548" t="s">
        <v>1980</v>
      </c>
      <c r="AED62" s="1283" t="s">
        <v>2619</v>
      </c>
      <c r="AEE62" s="1283" t="s">
        <v>3103</v>
      </c>
      <c r="AEF62" s="2547" t="s">
        <v>897</v>
      </c>
      <c r="AEG62" s="1805" t="s">
        <v>897</v>
      </c>
      <c r="AEH62" s="1723" t="s">
        <v>897</v>
      </c>
      <c r="AEI62" s="1723" t="s">
        <v>897</v>
      </c>
      <c r="AEJ62" s="1780" t="s">
        <v>897</v>
      </c>
      <c r="AEK62" s="1805" t="s">
        <v>2831</v>
      </c>
      <c r="AEL62" s="1723" t="s">
        <v>2736</v>
      </c>
      <c r="AEM62" s="1723" t="s">
        <v>2413</v>
      </c>
      <c r="AEN62" s="1780" t="s">
        <v>897</v>
      </c>
      <c r="AEO62" s="1994" t="s">
        <v>3262</v>
      </c>
      <c r="AEP62" s="1723" t="s">
        <v>2354</v>
      </c>
      <c r="AEQ62" s="1723" t="s">
        <v>3035</v>
      </c>
      <c r="AER62" s="1806" t="s">
        <v>897</v>
      </c>
      <c r="AES62" s="2574"/>
      <c r="AET62" s="2002" t="s">
        <v>2819</v>
      </c>
      <c r="AEU62" s="1704">
        <f t="shared" si="7"/>
        <v>19</v>
      </c>
      <c r="AEV62" s="1705">
        <f t="shared" si="8"/>
        <v>14</v>
      </c>
      <c r="AEW62" s="1709">
        <f t="shared" si="9"/>
        <v>33</v>
      </c>
      <c r="AEX62" s="2330">
        <f t="shared" si="10"/>
        <v>0.5757575757575758</v>
      </c>
      <c r="AEY62" s="2329">
        <f t="shared" si="11"/>
        <v>8</v>
      </c>
      <c r="AEZ62" s="1705">
        <f t="shared" si="12"/>
        <v>7</v>
      </c>
      <c r="AFA62" s="1706">
        <f t="shared" si="13"/>
        <v>15</v>
      </c>
      <c r="AFB62" s="2009">
        <f t="shared" si="14"/>
        <v>0.53333333333333333</v>
      </c>
    </row>
    <row r="63" spans="1:835" s="1727" customFormat="1" x14ac:dyDescent="0.2">
      <c r="A63" s="2319"/>
      <c r="B63" s="2327" t="s">
        <v>2845</v>
      </c>
      <c r="C63" s="2085">
        <f t="shared" ca="1" si="19"/>
        <v>14</v>
      </c>
      <c r="D63" s="2320">
        <v>40787</v>
      </c>
      <c r="E63" s="2003" t="s">
        <v>2605</v>
      </c>
      <c r="F63" s="2010" t="s">
        <v>2043</v>
      </c>
      <c r="G63" s="2321"/>
      <c r="H63" s="1949">
        <f>COUNTIF($L63:$XFD63,"*○*")</f>
        <v>27</v>
      </c>
      <c r="I63" s="1705">
        <f>COUNTIF($L63:$XFD63,"*●*")</f>
        <v>39</v>
      </c>
      <c r="J63" s="1705">
        <f>SUM(H63:I63)</f>
        <v>66</v>
      </c>
      <c r="K63" s="2005">
        <f>IFERROR(H63/J63,"")</f>
        <v>0.40909090909090912</v>
      </c>
      <c r="L63" s="1948"/>
      <c r="M63" s="1948"/>
      <c r="N63" s="1948"/>
      <c r="O63" s="1948"/>
      <c r="P63" s="1948"/>
      <c r="Q63" s="1948"/>
      <c r="R63" s="1948"/>
      <c r="S63" s="1948"/>
      <c r="T63" s="1948"/>
      <c r="U63" s="1948"/>
      <c r="V63" s="1948"/>
      <c r="W63" s="1948"/>
      <c r="X63" s="1948"/>
      <c r="Y63" s="1948"/>
      <c r="Z63" s="1948"/>
      <c r="AA63" s="1948"/>
      <c r="AB63" s="1948"/>
      <c r="AC63" s="1948"/>
      <c r="AD63" s="1948"/>
      <c r="AE63" s="1948"/>
      <c r="AF63" s="1948"/>
      <c r="AG63" s="1948"/>
      <c r="AH63" s="1948"/>
      <c r="AI63" s="1948"/>
      <c r="AJ63" s="1948"/>
      <c r="AK63" s="1948"/>
      <c r="AL63" s="1948"/>
      <c r="AM63" s="1948"/>
      <c r="AN63" s="1948"/>
      <c r="AO63" s="1948"/>
      <c r="AP63" s="1948"/>
      <c r="AQ63" s="1948"/>
      <c r="AR63" s="1948"/>
      <c r="AS63" s="1948"/>
      <c r="AT63" s="1948"/>
      <c r="AU63" s="1948"/>
      <c r="AV63" s="1948"/>
      <c r="AW63" s="1948"/>
      <c r="AX63" s="1948"/>
      <c r="AY63" s="1948"/>
      <c r="AZ63" s="1948"/>
      <c r="BA63" s="1948"/>
      <c r="BB63" s="1948"/>
      <c r="BC63" s="1948"/>
      <c r="BD63" s="1948"/>
      <c r="BE63" s="1948"/>
      <c r="BF63" s="1948"/>
      <c r="BG63" s="1948"/>
      <c r="BH63" s="1948"/>
      <c r="BI63" s="1948"/>
      <c r="BJ63" s="1948"/>
      <c r="BK63" s="1948"/>
      <c r="BL63" s="1948"/>
      <c r="BM63" s="1948"/>
      <c r="BN63" s="1948"/>
      <c r="BO63" s="1948"/>
      <c r="BP63" s="1948"/>
      <c r="BQ63" s="1948"/>
      <c r="BR63" s="1948"/>
      <c r="BS63" s="1948"/>
      <c r="BT63" s="1948"/>
      <c r="BU63" s="1948"/>
      <c r="BV63" s="1948"/>
      <c r="BW63" s="1948"/>
      <c r="BX63" s="1948"/>
      <c r="BY63" s="1948"/>
      <c r="BZ63" s="1948"/>
      <c r="CA63" s="1948"/>
      <c r="CB63" s="1948"/>
      <c r="CC63" s="1948"/>
      <c r="CD63" s="1948"/>
      <c r="CE63" s="1948"/>
      <c r="CF63" s="1948"/>
      <c r="CG63" s="1948"/>
      <c r="CH63" s="1948"/>
      <c r="CI63" s="1948"/>
      <c r="CJ63" s="1948"/>
      <c r="CK63" s="1948"/>
      <c r="CL63" s="1948"/>
      <c r="CM63" s="1948"/>
      <c r="CN63" s="1948"/>
      <c r="CO63" s="1948"/>
      <c r="CP63" s="1948"/>
      <c r="CQ63" s="1948"/>
      <c r="CR63" s="1948"/>
      <c r="CS63" s="1948"/>
      <c r="CT63" s="1948"/>
      <c r="CU63" s="1948"/>
      <c r="CV63" s="1948"/>
      <c r="CW63" s="1948"/>
      <c r="CX63" s="1948"/>
      <c r="CY63" s="1948"/>
      <c r="CZ63" s="1948"/>
      <c r="DA63" s="1948"/>
      <c r="DB63" s="1948"/>
      <c r="DC63" s="1948"/>
      <c r="DD63" s="1948"/>
      <c r="DE63" s="1948"/>
      <c r="DF63" s="1948"/>
      <c r="DG63" s="1948"/>
      <c r="DH63" s="1948"/>
      <c r="DI63" s="1948"/>
      <c r="DJ63" s="1948"/>
      <c r="DK63" s="1948"/>
      <c r="DL63" s="1948"/>
      <c r="DM63" s="1948"/>
      <c r="DN63" s="1948"/>
      <c r="DO63" s="1948"/>
      <c r="DP63" s="1948"/>
      <c r="DQ63" s="1948"/>
      <c r="DR63" s="1948"/>
      <c r="DS63" s="1948"/>
      <c r="DT63" s="1948"/>
      <c r="DU63" s="1948"/>
      <c r="DV63" s="1948"/>
      <c r="DW63" s="1948"/>
      <c r="DX63" s="1948"/>
      <c r="DY63" s="1948"/>
      <c r="DZ63" s="1948"/>
      <c r="EA63" s="1948"/>
      <c r="EB63" s="1948"/>
      <c r="EC63" s="1948"/>
      <c r="ED63" s="1948"/>
      <c r="EE63" s="1948"/>
      <c r="EF63" s="1948"/>
      <c r="EG63" s="1948"/>
      <c r="EH63" s="1948"/>
      <c r="EI63" s="1948"/>
      <c r="EJ63" s="1948"/>
      <c r="EK63" s="1948"/>
      <c r="EL63" s="1948"/>
      <c r="EM63" s="1948"/>
      <c r="EN63" s="1948"/>
      <c r="EO63" s="1948"/>
      <c r="EP63" s="1948"/>
      <c r="EQ63" s="1948"/>
      <c r="ER63" s="1948"/>
      <c r="ES63" s="1948"/>
      <c r="ET63" s="1948"/>
      <c r="EU63" s="1948"/>
      <c r="EV63" s="1948"/>
      <c r="EW63" s="1948"/>
      <c r="EX63" s="1948"/>
      <c r="EY63" s="1998"/>
      <c r="EZ63" s="1998"/>
      <c r="FA63" s="1998"/>
      <c r="FB63" s="1998"/>
      <c r="FC63" s="1998"/>
      <c r="FD63" s="1998"/>
      <c r="FE63" s="1998"/>
      <c r="FF63" s="1998"/>
      <c r="FG63" s="1998"/>
      <c r="FH63" s="1998"/>
      <c r="FI63" s="1998"/>
      <c r="FJ63" s="1998"/>
      <c r="FK63" s="1998"/>
      <c r="FL63" s="1998"/>
      <c r="FM63" s="1998"/>
      <c r="FN63" s="1998"/>
      <c r="FO63" s="1998"/>
      <c r="FP63" s="1998"/>
      <c r="FQ63" s="1998"/>
      <c r="FR63" s="1998"/>
      <c r="FS63" s="1998"/>
      <c r="FT63" s="1998"/>
      <c r="FU63" s="1998"/>
      <c r="FV63" s="1998"/>
      <c r="FW63" s="1998"/>
      <c r="FX63" s="1998"/>
      <c r="FY63" s="1998"/>
      <c r="FZ63" s="1998"/>
      <c r="GA63" s="1998"/>
      <c r="GB63" s="1998"/>
      <c r="GC63" s="1998"/>
      <c r="GD63" s="1998"/>
      <c r="GE63" s="1998"/>
      <c r="GF63" s="1998"/>
      <c r="GG63" s="1998"/>
      <c r="GH63" s="1998"/>
      <c r="GI63" s="1998"/>
      <c r="GJ63" s="1998"/>
      <c r="GK63" s="1998"/>
      <c r="GL63" s="1998"/>
      <c r="GM63" s="1998"/>
      <c r="GN63" s="1998"/>
      <c r="GO63" s="1998"/>
      <c r="GP63" s="1998"/>
      <c r="GQ63" s="1998"/>
      <c r="GR63" s="1998"/>
      <c r="GS63" s="1998"/>
      <c r="GT63" s="1998"/>
      <c r="GU63" s="1998"/>
      <c r="GV63" s="1998"/>
      <c r="GW63" s="1998"/>
      <c r="GX63" s="1998"/>
      <c r="GY63" s="1998"/>
      <c r="GZ63" s="1998"/>
      <c r="HA63" s="1998"/>
      <c r="HB63" s="1998"/>
      <c r="HC63" s="1998"/>
      <c r="HD63" s="1998"/>
      <c r="HE63" s="1998"/>
      <c r="HF63" s="1998"/>
      <c r="HG63" s="1998"/>
      <c r="HH63" s="1998"/>
      <c r="HI63" s="1998"/>
      <c r="HJ63" s="1998"/>
      <c r="HK63" s="1998"/>
      <c r="HL63" s="1998"/>
      <c r="HM63" s="1998"/>
      <c r="HN63" s="1998"/>
      <c r="HO63" s="1998"/>
      <c r="HP63" s="1998"/>
      <c r="HQ63" s="1998"/>
      <c r="HR63" s="1998"/>
      <c r="HS63" s="1998"/>
      <c r="HT63" s="1998"/>
      <c r="HU63" s="1998"/>
      <c r="HV63" s="1998"/>
      <c r="HW63" s="2006"/>
      <c r="HX63" s="2006"/>
      <c r="HY63" s="2006"/>
      <c r="HZ63" s="1998"/>
      <c r="IA63" s="1998"/>
      <c r="IB63" s="1998"/>
      <c r="IC63" s="1998"/>
      <c r="ID63" s="1998"/>
      <c r="IE63" s="1998"/>
      <c r="IF63" s="1998"/>
      <c r="IG63" s="1998"/>
      <c r="IH63" s="1998"/>
      <c r="II63" s="1998"/>
      <c r="IJ63" s="1998"/>
      <c r="IK63" s="1998"/>
      <c r="IL63" s="1998"/>
      <c r="IM63" s="1998"/>
      <c r="IN63" s="1998"/>
      <c r="IO63" s="1998"/>
      <c r="IP63" s="1998"/>
      <c r="IQ63" s="1998"/>
      <c r="IR63" s="1998"/>
      <c r="IS63" s="1998"/>
      <c r="IT63" s="1998"/>
      <c r="IU63" s="1998"/>
      <c r="IV63" s="1998"/>
      <c r="IW63" s="1998"/>
      <c r="IX63" s="1998"/>
      <c r="IY63" s="1998"/>
      <c r="IZ63" s="1998"/>
      <c r="JA63" s="1998"/>
      <c r="JB63" s="1998"/>
      <c r="JC63" s="1998"/>
      <c r="JD63" s="1998"/>
      <c r="JE63" s="1998"/>
      <c r="JF63" s="1998"/>
      <c r="JG63" s="1998"/>
      <c r="JH63" s="1998"/>
      <c r="JI63" s="1998"/>
      <c r="JJ63" s="1998"/>
      <c r="JK63" s="1998"/>
      <c r="JL63" s="1998"/>
      <c r="JM63" s="1998"/>
      <c r="JN63" s="1998"/>
      <c r="JO63" s="1998"/>
      <c r="JP63" s="1998"/>
      <c r="JQ63" s="1998"/>
      <c r="JR63" s="1998"/>
      <c r="JS63" s="1998"/>
      <c r="JT63" s="1998"/>
      <c r="JU63" s="1998"/>
      <c r="JV63" s="1998"/>
      <c r="JW63" s="1998"/>
      <c r="JX63" s="1998"/>
      <c r="JY63" s="1998"/>
      <c r="JZ63" s="1998"/>
      <c r="KA63" s="1998"/>
      <c r="KB63" s="1998"/>
      <c r="KC63" s="1998"/>
      <c r="KD63" s="1998"/>
      <c r="KE63" s="1998"/>
      <c r="KF63" s="1998"/>
      <c r="KG63" s="1998"/>
      <c r="KH63" s="1998"/>
      <c r="KI63" s="1998"/>
      <c r="KJ63" s="1998"/>
      <c r="KK63" s="1998"/>
      <c r="KL63" s="1998"/>
      <c r="KM63" s="1998"/>
      <c r="KN63" s="1998"/>
      <c r="KO63" s="1998"/>
      <c r="KP63" s="1998"/>
      <c r="KQ63" s="1998"/>
      <c r="KR63" s="1998"/>
      <c r="KS63" s="1998"/>
      <c r="KT63" s="1998"/>
      <c r="KU63" s="1998"/>
      <c r="KV63" s="1998"/>
      <c r="KW63" s="1998"/>
      <c r="KX63" s="1998"/>
      <c r="KY63" s="1998"/>
      <c r="KZ63" s="1998"/>
      <c r="LA63" s="1998"/>
      <c r="LB63" s="1998"/>
      <c r="LC63" s="1998"/>
      <c r="LD63" s="1998"/>
      <c r="LE63" s="1998"/>
      <c r="LF63" s="1998"/>
      <c r="LG63" s="1998"/>
      <c r="LH63" s="1998"/>
      <c r="LI63" s="1998"/>
      <c r="LJ63" s="1998"/>
      <c r="LK63" s="1998"/>
      <c r="LL63" s="1998"/>
      <c r="LM63" s="1998"/>
      <c r="LN63" s="1998"/>
      <c r="LO63" s="1998"/>
      <c r="LP63" s="1998"/>
      <c r="LQ63" s="1998"/>
      <c r="LR63" s="1998"/>
      <c r="LS63" s="1998"/>
      <c r="LT63" s="1998"/>
      <c r="LU63" s="1998"/>
      <c r="LV63" s="1998"/>
      <c r="LW63" s="1998"/>
      <c r="LX63" s="1998"/>
      <c r="LY63" s="1998"/>
      <c r="LZ63" s="1998"/>
      <c r="MA63" s="1998"/>
      <c r="MB63" s="2007"/>
      <c r="MC63" s="2007"/>
      <c r="MD63" s="1998"/>
      <c r="ME63" s="1998"/>
      <c r="MF63" s="1998"/>
      <c r="MG63" s="1998"/>
      <c r="MH63" s="1998"/>
      <c r="MI63" s="1998"/>
      <c r="MJ63" s="1998"/>
      <c r="MK63" s="1998"/>
      <c r="ML63" s="1998"/>
      <c r="MM63" s="1998"/>
      <c r="MN63" s="1998"/>
      <c r="MO63" s="1998"/>
      <c r="MP63" s="1998"/>
      <c r="MQ63" s="1998"/>
      <c r="MR63" s="1998"/>
      <c r="MS63" s="1998"/>
      <c r="MT63" s="1998"/>
      <c r="MU63" s="1998"/>
      <c r="MV63" s="1998"/>
      <c r="MW63" s="1998"/>
      <c r="MX63" s="1998"/>
      <c r="MY63" s="1998"/>
      <c r="MZ63" s="1998"/>
      <c r="NA63" s="1998"/>
      <c r="NB63" s="1998"/>
      <c r="NC63" s="1998"/>
      <c r="ND63" s="1998"/>
      <c r="NE63" s="1998"/>
      <c r="NF63" s="1998"/>
      <c r="NG63" s="1998"/>
      <c r="NH63" s="1998"/>
      <c r="NI63" s="1998"/>
      <c r="NJ63" s="1998"/>
      <c r="NK63" s="1998"/>
      <c r="NL63" s="1998"/>
      <c r="NM63" s="1998"/>
      <c r="NN63" s="1998"/>
      <c r="NO63" s="1998"/>
      <c r="NP63" s="1998"/>
      <c r="NQ63" s="1998"/>
      <c r="NR63" s="1998"/>
      <c r="NS63" s="1998"/>
      <c r="NT63" s="1998"/>
      <c r="NU63" s="1998"/>
      <c r="NV63" s="1998"/>
      <c r="NW63" s="1998"/>
      <c r="NX63" s="1998"/>
      <c r="NY63" s="1998"/>
      <c r="NZ63" s="1998"/>
      <c r="OA63" s="1998"/>
      <c r="OB63" s="1998"/>
      <c r="OC63" s="1998"/>
      <c r="OD63" s="1998"/>
      <c r="OE63" s="1998"/>
      <c r="OF63" s="1998"/>
      <c r="OG63" s="1998"/>
      <c r="OH63" s="1998"/>
      <c r="OI63" s="1998"/>
      <c r="OJ63" s="1998"/>
      <c r="OK63" s="1998"/>
      <c r="OL63" s="1998"/>
      <c r="OM63" s="1998"/>
      <c r="ON63" s="1998"/>
      <c r="OO63" s="1998"/>
      <c r="OP63" s="1998"/>
      <c r="OQ63" s="1998"/>
      <c r="OR63" s="1998"/>
      <c r="OS63" s="1998"/>
      <c r="OT63" s="1998"/>
      <c r="OU63" s="1998"/>
      <c r="OV63" s="1998"/>
      <c r="OW63" s="1998"/>
      <c r="OX63" s="1998"/>
      <c r="OY63" s="1998"/>
      <c r="OZ63" s="1998"/>
      <c r="PA63" s="1998"/>
      <c r="PB63" s="1998"/>
      <c r="PC63" s="1998"/>
      <c r="PD63" s="1998"/>
      <c r="PE63" s="1998"/>
      <c r="PF63" s="1998"/>
      <c r="PG63" s="1998"/>
      <c r="PH63" s="1998"/>
      <c r="PI63" s="1998"/>
      <c r="PJ63" s="1998"/>
      <c r="PK63" s="1998"/>
      <c r="PL63" s="1998"/>
      <c r="PM63" s="1998"/>
      <c r="PN63" s="1998"/>
      <c r="PO63" s="1998"/>
      <c r="PP63" s="1998"/>
      <c r="PQ63" s="1998"/>
      <c r="PR63" s="1998"/>
      <c r="PS63" s="1998"/>
      <c r="PT63" s="1998"/>
      <c r="PU63" s="2322"/>
      <c r="PV63" s="2322"/>
      <c r="PW63" s="2322"/>
      <c r="PX63" s="1998"/>
      <c r="PY63" s="1998"/>
      <c r="PZ63" s="1998"/>
      <c r="QA63" s="1998"/>
      <c r="QB63" s="1998"/>
      <c r="QC63" s="1998"/>
      <c r="QD63" s="1998"/>
      <c r="QE63" s="1998"/>
      <c r="QF63" s="1998"/>
      <c r="QG63" s="1998"/>
      <c r="QH63" s="1998"/>
      <c r="QI63" s="1998"/>
      <c r="QJ63" s="1998"/>
      <c r="QK63" s="1998"/>
      <c r="QL63" s="1998"/>
      <c r="QM63" s="1998"/>
      <c r="QN63" s="1998"/>
      <c r="QO63" s="1998"/>
      <c r="QP63" s="1998"/>
      <c r="QQ63" s="1998"/>
      <c r="QR63" s="1998"/>
      <c r="QS63" s="1998"/>
      <c r="QT63" s="1998"/>
      <c r="QU63" s="1998"/>
      <c r="QV63" s="1998"/>
      <c r="QW63" s="1998"/>
      <c r="QX63" s="1998"/>
      <c r="QY63" s="1998"/>
      <c r="QZ63" s="1998"/>
      <c r="RA63" s="1998"/>
      <c r="RB63" s="1998"/>
      <c r="RC63" s="1998"/>
      <c r="RD63" s="1998"/>
      <c r="RE63" s="1998"/>
      <c r="RF63" s="1998"/>
      <c r="RG63" s="1998"/>
      <c r="RH63" s="1998"/>
      <c r="RI63" s="1998"/>
      <c r="RJ63" s="1998"/>
      <c r="RK63" s="1998"/>
      <c r="RL63" s="1998"/>
      <c r="RM63" s="1998"/>
      <c r="RN63" s="1998"/>
      <c r="RO63" s="1998"/>
      <c r="RP63" s="1998"/>
      <c r="RQ63" s="1998"/>
      <c r="RR63" s="1998"/>
      <c r="RS63" s="1998"/>
      <c r="RT63" s="1998"/>
      <c r="RU63" s="1998"/>
      <c r="RV63" s="1998"/>
      <c r="RW63" s="1998"/>
      <c r="RX63" s="1998"/>
      <c r="RY63" s="1998"/>
      <c r="RZ63" s="1998"/>
      <c r="SA63" s="1998"/>
      <c r="SB63" s="1998"/>
      <c r="SC63" s="1998"/>
      <c r="SD63" s="1998"/>
      <c r="SE63" s="1998"/>
      <c r="SF63" s="1998"/>
      <c r="SG63" s="1998"/>
      <c r="SH63" s="1998"/>
      <c r="SI63" s="1998"/>
      <c r="SJ63" s="1998"/>
      <c r="SK63" s="1998"/>
      <c r="SL63" s="1998"/>
      <c r="SM63" s="1998"/>
      <c r="SN63" s="1998"/>
      <c r="SO63" s="1998"/>
      <c r="SP63" s="1998"/>
      <c r="SQ63" s="1998"/>
      <c r="SR63" s="1998"/>
      <c r="SS63" s="1998"/>
      <c r="ST63" s="1998"/>
      <c r="SU63" s="1998"/>
      <c r="SV63" s="1998"/>
      <c r="SW63" s="1998"/>
      <c r="SX63" s="1998"/>
      <c r="SY63" s="1998"/>
      <c r="SZ63" s="1998"/>
      <c r="TA63" s="1998"/>
      <c r="TB63" s="1998"/>
      <c r="TC63" s="1998"/>
      <c r="TD63" s="1998"/>
      <c r="TE63" s="1998"/>
      <c r="TF63" s="1998"/>
      <c r="TG63" s="1998"/>
      <c r="TH63" s="1998"/>
      <c r="TI63" s="1998"/>
      <c r="TJ63" s="1998"/>
      <c r="TK63" s="1998"/>
      <c r="TL63" s="1998"/>
      <c r="TM63" s="2323"/>
      <c r="TN63" s="2323"/>
      <c r="TO63" s="2323"/>
      <c r="TP63" s="1998"/>
      <c r="TQ63" s="1998"/>
      <c r="TR63" s="1998"/>
      <c r="TS63" s="1998"/>
      <c r="TT63" s="1998"/>
      <c r="TU63" s="1998"/>
      <c r="TV63" s="1998"/>
      <c r="TW63" s="1998"/>
      <c r="TX63" s="1998"/>
      <c r="TY63" s="1998"/>
      <c r="TZ63" s="1998"/>
      <c r="UA63" s="1998"/>
      <c r="UB63" s="1998"/>
      <c r="UC63" s="1986"/>
      <c r="UD63" s="1986"/>
      <c r="UE63" s="1986"/>
      <c r="UF63" s="1986"/>
      <c r="UG63" s="1986"/>
      <c r="UH63" s="1986"/>
      <c r="UI63" s="1986"/>
      <c r="UJ63" s="1986"/>
      <c r="UK63" s="1986"/>
      <c r="UL63" s="1986"/>
      <c r="UM63" s="1986"/>
      <c r="UN63" s="1986"/>
      <c r="UO63" s="1986"/>
      <c r="UP63" s="1986"/>
      <c r="UQ63" s="1986"/>
      <c r="UR63" s="1986"/>
      <c r="US63" s="1986"/>
      <c r="UT63" s="1986"/>
      <c r="UU63" s="1986"/>
      <c r="UV63" s="1986"/>
      <c r="UW63" s="1986"/>
      <c r="UX63" s="1986"/>
      <c r="UY63" s="1986"/>
      <c r="UZ63" s="1986"/>
      <c r="VA63" s="1986"/>
      <c r="VB63" s="1986"/>
      <c r="VC63" s="1986"/>
      <c r="VD63" s="1986"/>
      <c r="VE63" s="1986"/>
      <c r="VF63" s="1986"/>
      <c r="VG63" s="1986"/>
      <c r="VH63" s="1986"/>
      <c r="VI63" s="1986"/>
      <c r="VJ63" s="1986"/>
      <c r="VK63" s="1986"/>
      <c r="VL63" s="1986"/>
      <c r="VM63" s="1986"/>
      <c r="VN63" s="1986"/>
      <c r="VO63" s="1986"/>
      <c r="VP63" s="1986"/>
      <c r="VQ63" s="1986"/>
      <c r="VR63" s="1986"/>
      <c r="VS63" s="1986"/>
      <c r="VT63" s="1986"/>
      <c r="VU63" s="1986"/>
      <c r="VV63" s="1986"/>
      <c r="VW63" s="1986"/>
      <c r="VX63" s="1986"/>
      <c r="VY63" s="1986"/>
      <c r="VZ63" s="1986"/>
      <c r="WA63" s="1986"/>
      <c r="WB63" s="1986"/>
      <c r="WC63" s="1986"/>
      <c r="WD63" s="1986"/>
      <c r="WE63" s="1986"/>
      <c r="WF63" s="1986"/>
      <c r="WG63" s="1986"/>
      <c r="WH63" s="1986"/>
      <c r="WI63" s="1986"/>
      <c r="WJ63" s="1986"/>
      <c r="WK63" s="1986"/>
      <c r="WL63" s="1986"/>
      <c r="WM63" s="1986"/>
      <c r="WN63" s="1986"/>
      <c r="WO63" s="1986"/>
      <c r="WP63" s="1986"/>
      <c r="WQ63" s="1986"/>
      <c r="WR63" s="1986"/>
      <c r="WS63" s="1986"/>
      <c r="WT63" s="1986"/>
      <c r="WU63" s="1986"/>
      <c r="WV63" s="1986"/>
      <c r="WW63" s="1986"/>
      <c r="WX63" s="1986"/>
      <c r="WY63" s="1986"/>
      <c r="WZ63" s="1986"/>
      <c r="XA63" s="1986"/>
      <c r="XB63" s="1986"/>
      <c r="XC63" s="1986"/>
      <c r="XD63" s="1986"/>
      <c r="XE63" s="1986"/>
      <c r="XF63" s="1986"/>
      <c r="XG63" s="1986"/>
      <c r="XH63" s="1986"/>
      <c r="XI63" s="1986"/>
      <c r="XJ63" s="1986"/>
      <c r="XK63" s="1986"/>
      <c r="XL63" s="1986"/>
      <c r="XM63" s="1986"/>
      <c r="XN63" s="1986"/>
      <c r="XO63" s="1986"/>
      <c r="XP63" s="1986"/>
      <c r="XQ63" s="1986"/>
      <c r="XR63" s="1986"/>
      <c r="XS63" s="1986"/>
      <c r="XT63" s="1986"/>
      <c r="XU63" s="1986"/>
      <c r="XV63" s="1986"/>
      <c r="XW63" s="1986"/>
      <c r="XX63" s="1986"/>
      <c r="XY63" s="1986"/>
      <c r="XZ63" s="1986"/>
      <c r="YA63" s="1986"/>
      <c r="YB63" s="1986"/>
      <c r="YC63" s="1986"/>
      <c r="YD63" s="1986"/>
      <c r="YE63" s="1986"/>
      <c r="YF63" s="1986"/>
      <c r="YG63" s="1986"/>
      <c r="YH63" s="1986"/>
      <c r="YI63" s="1986"/>
      <c r="YJ63" s="1986"/>
      <c r="YK63" s="1986"/>
      <c r="YL63" s="1986"/>
      <c r="YM63" s="1986"/>
      <c r="YN63" s="1986"/>
      <c r="YO63" s="1986"/>
      <c r="YP63" s="1986"/>
      <c r="YQ63" s="1986"/>
      <c r="YR63" s="1986"/>
      <c r="YS63" s="1986"/>
      <c r="YT63" s="1986"/>
      <c r="YU63" s="1986"/>
      <c r="YV63" s="1986"/>
      <c r="YW63" s="1986"/>
      <c r="YX63" s="1986"/>
      <c r="YY63" s="1986"/>
      <c r="YZ63" s="1986"/>
      <c r="ZA63" s="1986"/>
      <c r="ZB63" s="1986"/>
      <c r="ZC63" s="1986"/>
      <c r="ZD63" s="1986"/>
      <c r="ZE63" s="1986"/>
      <c r="ZF63" s="1986"/>
      <c r="ZG63" s="1986"/>
      <c r="ZH63" s="1986"/>
      <c r="ZI63" s="1986"/>
      <c r="ZJ63" s="1986"/>
      <c r="ZK63" s="1986"/>
      <c r="ZL63" s="1986"/>
      <c r="ZM63" s="1986"/>
      <c r="ZN63" s="1986"/>
      <c r="ZO63" s="1986"/>
      <c r="ZP63" s="1986"/>
      <c r="ZQ63" s="1986"/>
      <c r="ZR63" s="1986"/>
      <c r="ZS63" s="1986"/>
      <c r="ZT63" s="1986"/>
      <c r="ZU63" s="1986"/>
      <c r="ZV63" s="1986"/>
      <c r="ZW63" s="1986"/>
      <c r="ZX63" s="1986"/>
      <c r="ZY63" s="1986"/>
      <c r="ZZ63" s="1986"/>
      <c r="AAA63" s="1986"/>
      <c r="AAB63" s="1986"/>
      <c r="AAC63" s="1986"/>
      <c r="AAD63" s="1986"/>
      <c r="AAE63" s="1986"/>
      <c r="AAF63" s="1986"/>
      <c r="AAG63" s="1986"/>
      <c r="AAH63" s="1986"/>
      <c r="AAI63" s="1986"/>
      <c r="AAJ63" s="1986"/>
      <c r="AAK63" s="1986"/>
      <c r="AAL63" s="1986"/>
      <c r="AAM63" s="1986"/>
      <c r="AAN63" s="1986"/>
      <c r="AAO63" s="1986"/>
      <c r="AAP63" s="1986"/>
      <c r="AAQ63" s="1986"/>
      <c r="AAR63" s="2325"/>
      <c r="AAS63" s="225"/>
      <c r="AAT63" s="2325"/>
      <c r="AAU63" s="225"/>
      <c r="AAV63" s="1986"/>
      <c r="AAW63" s="2324"/>
      <c r="AAX63" s="2324"/>
      <c r="AAY63" s="2324"/>
      <c r="AAZ63" s="1998"/>
      <c r="ABA63" s="1998"/>
      <c r="ABB63" s="1998"/>
      <c r="ABC63" s="1998"/>
      <c r="ABD63" s="1998"/>
      <c r="ABE63" s="1704" t="s">
        <v>2352</v>
      </c>
      <c r="ABF63" s="1705" t="s">
        <v>2049</v>
      </c>
      <c r="ABG63" s="1705" t="s">
        <v>2047</v>
      </c>
      <c r="ABH63" s="1709" t="s">
        <v>897</v>
      </c>
      <c r="ABI63" s="1704" t="s">
        <v>2601</v>
      </c>
      <c r="ABJ63" s="1705" t="s">
        <v>2005</v>
      </c>
      <c r="ABK63" s="1705" t="s">
        <v>2365</v>
      </c>
      <c r="ABL63" s="1709" t="s">
        <v>897</v>
      </c>
      <c r="ABM63" s="1704" t="s">
        <v>2733</v>
      </c>
      <c r="ABN63" s="1705" t="s">
        <v>2732</v>
      </c>
      <c r="ABO63" s="1705" t="s">
        <v>2011</v>
      </c>
      <c r="ABP63" s="1709" t="s">
        <v>897</v>
      </c>
      <c r="ABQ63" s="1805" t="s">
        <v>1934</v>
      </c>
      <c r="ABR63" s="1723" t="s">
        <v>2619</v>
      </c>
      <c r="ABS63" s="1723" t="s">
        <v>2828</v>
      </c>
      <c r="ABT63" s="1780" t="s">
        <v>897</v>
      </c>
      <c r="ABU63" s="1805" t="s">
        <v>1899</v>
      </c>
      <c r="ABV63" s="1723" t="s">
        <v>2829</v>
      </c>
      <c r="ABW63" s="1723" t="s">
        <v>1936</v>
      </c>
      <c r="ABX63" s="1780" t="s">
        <v>897</v>
      </c>
      <c r="ABY63" s="1805" t="s">
        <v>2727</v>
      </c>
      <c r="ABZ63" s="1723" t="s">
        <v>2832</v>
      </c>
      <c r="ACA63" s="1723" t="s">
        <v>2112</v>
      </c>
      <c r="ACB63" s="1780" t="s">
        <v>897</v>
      </c>
      <c r="ACC63" s="1805" t="s">
        <v>2361</v>
      </c>
      <c r="ACD63" s="1723" t="s">
        <v>2359</v>
      </c>
      <c r="ACE63" s="1723" t="s">
        <v>1958</v>
      </c>
      <c r="ACF63" s="1780" t="s">
        <v>897</v>
      </c>
      <c r="ACG63" s="1805" t="s">
        <v>897</v>
      </c>
      <c r="ACH63" s="1723" t="s">
        <v>897</v>
      </c>
      <c r="ACI63" s="1723" t="s">
        <v>897</v>
      </c>
      <c r="ACJ63" s="1780" t="s">
        <v>897</v>
      </c>
      <c r="ACK63" s="1805" t="s">
        <v>2365</v>
      </c>
      <c r="ACL63" s="1723" t="s">
        <v>2728</v>
      </c>
      <c r="ACM63" s="1723" t="s">
        <v>2351</v>
      </c>
      <c r="ACN63" s="1780" t="s">
        <v>897</v>
      </c>
      <c r="ACO63" s="1805" t="s">
        <v>2736</v>
      </c>
      <c r="ACP63" s="1723" t="s">
        <v>1972</v>
      </c>
      <c r="ACQ63" s="1723" t="s">
        <v>2726</v>
      </c>
      <c r="ACR63" s="1780" t="s">
        <v>897</v>
      </c>
      <c r="ACS63" s="1805" t="s">
        <v>2725</v>
      </c>
      <c r="ACT63" s="1723" t="s">
        <v>2735</v>
      </c>
      <c r="ACU63" s="1723" t="s">
        <v>2011</v>
      </c>
      <c r="ACV63" s="1780" t="s">
        <v>897</v>
      </c>
      <c r="ACW63" s="1805" t="s">
        <v>2360</v>
      </c>
      <c r="ACX63" s="1723" t="s">
        <v>2619</v>
      </c>
      <c r="ACY63" s="1723" t="s">
        <v>2046</v>
      </c>
      <c r="ACZ63" s="1780" t="s">
        <v>897</v>
      </c>
      <c r="ADA63" s="1805" t="s">
        <v>2601</v>
      </c>
      <c r="ADB63" s="1723" t="s">
        <v>2832</v>
      </c>
      <c r="ADC63" s="1723" t="s">
        <v>2047</v>
      </c>
      <c r="ADD63" s="1780" t="s">
        <v>897</v>
      </c>
      <c r="ADE63" s="1805" t="s">
        <v>2416</v>
      </c>
      <c r="ADF63" s="1723" t="s">
        <v>2414</v>
      </c>
      <c r="ADG63" s="1723" t="s">
        <v>3037</v>
      </c>
      <c r="ADH63" s="1780" t="s">
        <v>897</v>
      </c>
      <c r="ADI63" s="1805" t="s">
        <v>3067</v>
      </c>
      <c r="ADJ63" s="1723" t="s">
        <v>3077</v>
      </c>
      <c r="ADK63" s="1723" t="s">
        <v>3063</v>
      </c>
      <c r="ADL63" s="1780" t="s">
        <v>897</v>
      </c>
      <c r="ADM63" s="1805" t="s">
        <v>1972</v>
      </c>
      <c r="ADN63" s="1723" t="s">
        <v>2733</v>
      </c>
      <c r="ADO63" s="1723" t="s">
        <v>2735</v>
      </c>
      <c r="ADP63" s="1780" t="s">
        <v>897</v>
      </c>
      <c r="ADQ63" s="1805" t="s">
        <v>2006</v>
      </c>
      <c r="ADR63" s="1723" t="s">
        <v>2725</v>
      </c>
      <c r="ADS63" s="1723" t="s">
        <v>3036</v>
      </c>
      <c r="ADT63" s="1780" t="s">
        <v>897</v>
      </c>
      <c r="ADU63" s="1805" t="s">
        <v>2620</v>
      </c>
      <c r="ADV63" s="1723" t="s">
        <v>2997</v>
      </c>
      <c r="ADW63" s="1723" t="s">
        <v>2413</v>
      </c>
      <c r="ADX63" s="1780" t="s">
        <v>897</v>
      </c>
      <c r="ADY63" s="2548" t="s">
        <v>2832</v>
      </c>
      <c r="ADZ63" s="1283" t="s">
        <v>2361</v>
      </c>
      <c r="AEA63" s="1283" t="s">
        <v>2047</v>
      </c>
      <c r="AEB63" s="2587" t="s">
        <v>897</v>
      </c>
      <c r="AEC63" s="2548" t="s">
        <v>3035</v>
      </c>
      <c r="AED63" s="1283" t="s">
        <v>2601</v>
      </c>
      <c r="AEE63" s="1283" t="s">
        <v>2351</v>
      </c>
      <c r="AEF63" s="2547" t="s">
        <v>897</v>
      </c>
      <c r="AEG63" s="1805" t="s">
        <v>3206</v>
      </c>
      <c r="AEH63" s="1723" t="s">
        <v>1936</v>
      </c>
      <c r="AEI63" s="1723" t="s">
        <v>2724</v>
      </c>
      <c r="AEJ63" s="1780" t="s">
        <v>897</v>
      </c>
      <c r="AEK63" s="1805" t="s">
        <v>2728</v>
      </c>
      <c r="AEL63" s="1723" t="s">
        <v>3256</v>
      </c>
      <c r="AEM63" s="1723" t="s">
        <v>2725</v>
      </c>
      <c r="AEN63" s="1780" t="s">
        <v>897</v>
      </c>
      <c r="AEO63" s="1994" t="s">
        <v>3263</v>
      </c>
      <c r="AEP63" s="2130" t="s">
        <v>3262</v>
      </c>
      <c r="AEQ63" s="1723" t="s">
        <v>2735</v>
      </c>
      <c r="AER63" s="1806" t="s">
        <v>897</v>
      </c>
      <c r="AES63" s="2574"/>
      <c r="AET63" s="2002" t="s">
        <v>2821</v>
      </c>
      <c r="AEU63" s="1704">
        <f t="shared" si="7"/>
        <v>16</v>
      </c>
      <c r="AEV63" s="1705">
        <f t="shared" si="8"/>
        <v>20</v>
      </c>
      <c r="AEW63" s="1709">
        <f t="shared" si="9"/>
        <v>36</v>
      </c>
      <c r="AEX63" s="2330">
        <f t="shared" si="10"/>
        <v>0.44444444444444442</v>
      </c>
      <c r="AEY63" s="2329">
        <f t="shared" si="11"/>
        <v>7</v>
      </c>
      <c r="AEZ63" s="1705">
        <f t="shared" si="12"/>
        <v>11</v>
      </c>
      <c r="AFA63" s="1706">
        <f t="shared" si="13"/>
        <v>18</v>
      </c>
      <c r="AFB63" s="2009">
        <f t="shared" si="14"/>
        <v>0.3888888888888889</v>
      </c>
    </row>
    <row r="64" spans="1:835" s="1727" customFormat="1" x14ac:dyDescent="0.2">
      <c r="A64" s="2319"/>
      <c r="B64" s="2327" t="s">
        <v>2976</v>
      </c>
      <c r="C64" s="2085">
        <f t="shared" ca="1" si="19"/>
        <v>14</v>
      </c>
      <c r="D64" s="2320">
        <v>40787</v>
      </c>
      <c r="E64" s="2003" t="s">
        <v>2978</v>
      </c>
      <c r="F64" s="2002" t="s">
        <v>2977</v>
      </c>
      <c r="G64" s="2321"/>
      <c r="H64" s="1949">
        <f>COUNTIF($L64:$XFD64,"*○*")</f>
        <v>15</v>
      </c>
      <c r="I64" s="1705">
        <f>COUNTIF($L64:$XFD64,"*●*")</f>
        <v>22</v>
      </c>
      <c r="J64" s="1705">
        <f t="shared" ref="J64" si="24">SUM(H64:I64)</f>
        <v>37</v>
      </c>
      <c r="K64" s="2005">
        <f t="shared" ref="K64" si="25">IFERROR(H64/J64,"")</f>
        <v>0.40540540540540543</v>
      </c>
      <c r="L64" s="1948"/>
      <c r="M64" s="1948"/>
      <c r="N64" s="1948"/>
      <c r="O64" s="1948"/>
      <c r="P64" s="1948"/>
      <c r="Q64" s="1948"/>
      <c r="R64" s="1948"/>
      <c r="S64" s="1948"/>
      <c r="T64" s="1948"/>
      <c r="U64" s="1948"/>
      <c r="V64" s="1948"/>
      <c r="W64" s="1948"/>
      <c r="X64" s="1948"/>
      <c r="Y64" s="1948"/>
      <c r="Z64" s="1948"/>
      <c r="AA64" s="1948"/>
      <c r="AB64" s="1948"/>
      <c r="AC64" s="1948"/>
      <c r="AD64" s="1948"/>
      <c r="AE64" s="1948"/>
      <c r="AF64" s="1948"/>
      <c r="AG64" s="1948"/>
      <c r="AH64" s="1948"/>
      <c r="AI64" s="1948"/>
      <c r="AJ64" s="1948"/>
      <c r="AK64" s="1948"/>
      <c r="AL64" s="1948"/>
      <c r="AM64" s="1948"/>
      <c r="AN64" s="1948"/>
      <c r="AO64" s="1948"/>
      <c r="AP64" s="1948"/>
      <c r="AQ64" s="1948"/>
      <c r="AR64" s="1948"/>
      <c r="AS64" s="1948"/>
      <c r="AT64" s="1948"/>
      <c r="AU64" s="1948"/>
      <c r="AV64" s="1948"/>
      <c r="AW64" s="1948"/>
      <c r="AX64" s="1948"/>
      <c r="AY64" s="1948"/>
      <c r="AZ64" s="1948"/>
      <c r="BA64" s="1948"/>
      <c r="BB64" s="1948"/>
      <c r="BC64" s="1948"/>
      <c r="BD64" s="1948"/>
      <c r="BE64" s="1948"/>
      <c r="BF64" s="1948"/>
      <c r="BG64" s="1948"/>
      <c r="BH64" s="1948"/>
      <c r="BI64" s="1948"/>
      <c r="BJ64" s="1948"/>
      <c r="BK64" s="1948"/>
      <c r="BL64" s="1948"/>
      <c r="BM64" s="1948"/>
      <c r="BN64" s="1948"/>
      <c r="BO64" s="1948"/>
      <c r="BP64" s="1948"/>
      <c r="BQ64" s="1948"/>
      <c r="BR64" s="1948"/>
      <c r="BS64" s="1948"/>
      <c r="BT64" s="1948"/>
      <c r="BU64" s="1948"/>
      <c r="BV64" s="1948"/>
      <c r="BW64" s="1948"/>
      <c r="BX64" s="1948"/>
      <c r="BY64" s="1948"/>
      <c r="BZ64" s="1948"/>
      <c r="CA64" s="1948"/>
      <c r="CB64" s="1948"/>
      <c r="CC64" s="1948"/>
      <c r="CD64" s="1948"/>
      <c r="CE64" s="1948"/>
      <c r="CF64" s="1948"/>
      <c r="CG64" s="1948"/>
      <c r="CH64" s="1948"/>
      <c r="CI64" s="1948"/>
      <c r="CJ64" s="1948"/>
      <c r="CK64" s="1948"/>
      <c r="CL64" s="1948"/>
      <c r="CM64" s="1948"/>
      <c r="CN64" s="1948"/>
      <c r="CO64" s="1948"/>
      <c r="CP64" s="1948"/>
      <c r="CQ64" s="1948"/>
      <c r="CR64" s="1948"/>
      <c r="CS64" s="1948"/>
      <c r="CT64" s="1948"/>
      <c r="CU64" s="1948"/>
      <c r="CV64" s="1948"/>
      <c r="CW64" s="1948"/>
      <c r="CX64" s="1948"/>
      <c r="CY64" s="1948"/>
      <c r="CZ64" s="1948"/>
      <c r="DA64" s="1948"/>
      <c r="DB64" s="1948"/>
      <c r="DC64" s="1948"/>
      <c r="DD64" s="1948"/>
      <c r="DE64" s="1948"/>
      <c r="DF64" s="1948"/>
      <c r="DG64" s="1948"/>
      <c r="DH64" s="1948"/>
      <c r="DI64" s="1948"/>
      <c r="DJ64" s="1948"/>
      <c r="DK64" s="1948"/>
      <c r="DL64" s="1948"/>
      <c r="DM64" s="1948"/>
      <c r="DN64" s="1948"/>
      <c r="DO64" s="1948"/>
      <c r="DP64" s="1948"/>
      <c r="DQ64" s="1948"/>
      <c r="DR64" s="1948"/>
      <c r="DS64" s="1948"/>
      <c r="DT64" s="1948"/>
      <c r="DU64" s="1948"/>
      <c r="DV64" s="1948"/>
      <c r="DW64" s="1948"/>
      <c r="DX64" s="1948"/>
      <c r="DY64" s="1948"/>
      <c r="DZ64" s="1948"/>
      <c r="EA64" s="1948"/>
      <c r="EB64" s="1948"/>
      <c r="EC64" s="1948"/>
      <c r="ED64" s="1948"/>
      <c r="EE64" s="1948"/>
      <c r="EF64" s="1948"/>
      <c r="EG64" s="1948"/>
      <c r="EH64" s="1948"/>
      <c r="EI64" s="1948"/>
      <c r="EJ64" s="1948"/>
      <c r="EK64" s="1948"/>
      <c r="EL64" s="1948"/>
      <c r="EM64" s="1948"/>
      <c r="EN64" s="1948"/>
      <c r="EO64" s="1948"/>
      <c r="EP64" s="1948"/>
      <c r="EQ64" s="1948"/>
      <c r="ER64" s="1948"/>
      <c r="ES64" s="1948"/>
      <c r="ET64" s="1948"/>
      <c r="EU64" s="1948"/>
      <c r="EV64" s="1948"/>
      <c r="EW64" s="1948"/>
      <c r="EX64" s="1948"/>
      <c r="EY64" s="1998"/>
      <c r="EZ64" s="1998"/>
      <c r="FA64" s="1998"/>
      <c r="FB64" s="1998"/>
      <c r="FC64" s="1998"/>
      <c r="FD64" s="1998"/>
      <c r="FE64" s="1998"/>
      <c r="FF64" s="1998"/>
      <c r="FG64" s="1998"/>
      <c r="FH64" s="1998"/>
      <c r="FI64" s="1998"/>
      <c r="FJ64" s="1998"/>
      <c r="FK64" s="1998"/>
      <c r="FL64" s="1998"/>
      <c r="FM64" s="1998"/>
      <c r="FN64" s="1998"/>
      <c r="FO64" s="1998"/>
      <c r="FP64" s="1998"/>
      <c r="FQ64" s="1998"/>
      <c r="FR64" s="1998"/>
      <c r="FS64" s="1998"/>
      <c r="FT64" s="1998"/>
      <c r="FU64" s="1998"/>
      <c r="FV64" s="1998"/>
      <c r="FW64" s="1998"/>
      <c r="FX64" s="1998"/>
      <c r="FY64" s="1998"/>
      <c r="FZ64" s="1998"/>
      <c r="GA64" s="1998"/>
      <c r="GB64" s="1998"/>
      <c r="GC64" s="1998"/>
      <c r="GD64" s="1998"/>
      <c r="GE64" s="1998"/>
      <c r="GF64" s="1998"/>
      <c r="GG64" s="1998"/>
      <c r="GH64" s="1998"/>
      <c r="GI64" s="1998"/>
      <c r="GJ64" s="1998"/>
      <c r="GK64" s="1998"/>
      <c r="GL64" s="1998"/>
      <c r="GM64" s="1998"/>
      <c r="GN64" s="1998"/>
      <c r="GO64" s="1998"/>
      <c r="GP64" s="1998"/>
      <c r="GQ64" s="1998"/>
      <c r="GR64" s="1998"/>
      <c r="GS64" s="1998"/>
      <c r="GT64" s="1998"/>
      <c r="GU64" s="1998"/>
      <c r="GV64" s="1998"/>
      <c r="GW64" s="1998"/>
      <c r="GX64" s="1998"/>
      <c r="GY64" s="1998"/>
      <c r="GZ64" s="1998"/>
      <c r="HA64" s="1998"/>
      <c r="HB64" s="1998"/>
      <c r="HC64" s="1998"/>
      <c r="HD64" s="1998"/>
      <c r="HE64" s="1998"/>
      <c r="HF64" s="1998"/>
      <c r="HG64" s="1998"/>
      <c r="HH64" s="1998"/>
      <c r="HI64" s="1998"/>
      <c r="HJ64" s="1998"/>
      <c r="HK64" s="1998"/>
      <c r="HL64" s="1998"/>
      <c r="HM64" s="1998"/>
      <c r="HN64" s="1998"/>
      <c r="HO64" s="1998"/>
      <c r="HP64" s="1998"/>
      <c r="HQ64" s="1998"/>
      <c r="HR64" s="1998"/>
      <c r="HS64" s="1998"/>
      <c r="HT64" s="1998"/>
      <c r="HU64" s="1998"/>
      <c r="HV64" s="1998"/>
      <c r="HW64" s="2006"/>
      <c r="HX64" s="2006"/>
      <c r="HY64" s="2006"/>
      <c r="HZ64" s="1998"/>
      <c r="IA64" s="1998"/>
      <c r="IB64" s="1998"/>
      <c r="IC64" s="1998"/>
      <c r="ID64" s="1998"/>
      <c r="IE64" s="1998"/>
      <c r="IF64" s="1998"/>
      <c r="IG64" s="1998"/>
      <c r="IH64" s="1998"/>
      <c r="II64" s="1998"/>
      <c r="IJ64" s="1998"/>
      <c r="IK64" s="1998"/>
      <c r="IL64" s="1998"/>
      <c r="IM64" s="1998"/>
      <c r="IN64" s="1998"/>
      <c r="IO64" s="1998"/>
      <c r="IP64" s="1998"/>
      <c r="IQ64" s="1998"/>
      <c r="IR64" s="1998"/>
      <c r="IS64" s="1998"/>
      <c r="IT64" s="1998"/>
      <c r="IU64" s="1998"/>
      <c r="IV64" s="1998"/>
      <c r="IW64" s="1998"/>
      <c r="IX64" s="1998"/>
      <c r="IY64" s="1998"/>
      <c r="IZ64" s="1998"/>
      <c r="JA64" s="1998"/>
      <c r="JB64" s="1998"/>
      <c r="JC64" s="1998"/>
      <c r="JD64" s="1998"/>
      <c r="JE64" s="1998"/>
      <c r="JF64" s="1998"/>
      <c r="JG64" s="1998"/>
      <c r="JH64" s="1998"/>
      <c r="JI64" s="1998"/>
      <c r="JJ64" s="1998"/>
      <c r="JK64" s="1998"/>
      <c r="JL64" s="1998"/>
      <c r="JM64" s="1998"/>
      <c r="JN64" s="1998"/>
      <c r="JO64" s="1998"/>
      <c r="JP64" s="1998"/>
      <c r="JQ64" s="1998"/>
      <c r="JR64" s="1998"/>
      <c r="JS64" s="1998"/>
      <c r="JT64" s="1998"/>
      <c r="JU64" s="1998"/>
      <c r="JV64" s="1998"/>
      <c r="JW64" s="1998"/>
      <c r="JX64" s="1998"/>
      <c r="JY64" s="1998"/>
      <c r="JZ64" s="1998"/>
      <c r="KA64" s="1998"/>
      <c r="KB64" s="1998"/>
      <c r="KC64" s="1998"/>
      <c r="KD64" s="1998"/>
      <c r="KE64" s="1998"/>
      <c r="KF64" s="1998"/>
      <c r="KG64" s="1998"/>
      <c r="KH64" s="1998"/>
      <c r="KI64" s="1998"/>
      <c r="KJ64" s="1998"/>
      <c r="KK64" s="1998"/>
      <c r="KL64" s="1998"/>
      <c r="KM64" s="1998"/>
      <c r="KN64" s="1998"/>
      <c r="KO64" s="1998"/>
      <c r="KP64" s="1998"/>
      <c r="KQ64" s="1998"/>
      <c r="KR64" s="1998"/>
      <c r="KS64" s="1998"/>
      <c r="KT64" s="1998"/>
      <c r="KU64" s="1998"/>
      <c r="KV64" s="1998"/>
      <c r="KW64" s="1998"/>
      <c r="KX64" s="1998"/>
      <c r="KY64" s="1998"/>
      <c r="KZ64" s="1998"/>
      <c r="LA64" s="1998"/>
      <c r="LB64" s="1998"/>
      <c r="LC64" s="1998"/>
      <c r="LD64" s="1998"/>
      <c r="LE64" s="1998"/>
      <c r="LF64" s="1998"/>
      <c r="LG64" s="1998"/>
      <c r="LH64" s="1998"/>
      <c r="LI64" s="1998"/>
      <c r="LJ64" s="1998"/>
      <c r="LK64" s="1998"/>
      <c r="LL64" s="1998"/>
      <c r="LM64" s="1998"/>
      <c r="LN64" s="1998"/>
      <c r="LO64" s="1998"/>
      <c r="LP64" s="1998"/>
      <c r="LQ64" s="1998"/>
      <c r="LR64" s="1998"/>
      <c r="LS64" s="1998"/>
      <c r="LT64" s="1998"/>
      <c r="LU64" s="1998"/>
      <c r="LV64" s="1998"/>
      <c r="LW64" s="1998"/>
      <c r="LX64" s="1998"/>
      <c r="LY64" s="1998"/>
      <c r="LZ64" s="1998"/>
      <c r="MA64" s="1998"/>
      <c r="MB64" s="2007"/>
      <c r="MC64" s="2007"/>
      <c r="MD64" s="1998"/>
      <c r="ME64" s="1998"/>
      <c r="MF64" s="1998"/>
      <c r="MG64" s="1998"/>
      <c r="MH64" s="1998"/>
      <c r="MI64" s="1998"/>
      <c r="MJ64" s="1998"/>
      <c r="MK64" s="1998"/>
      <c r="ML64" s="1998"/>
      <c r="MM64" s="1998"/>
      <c r="MN64" s="1998"/>
      <c r="MO64" s="1998"/>
      <c r="MP64" s="1998"/>
      <c r="MQ64" s="1998"/>
      <c r="MR64" s="1998"/>
      <c r="MS64" s="1998"/>
      <c r="MT64" s="1998"/>
      <c r="MU64" s="1998"/>
      <c r="MV64" s="1998"/>
      <c r="MW64" s="1998"/>
      <c r="MX64" s="1998"/>
      <c r="MY64" s="1998"/>
      <c r="MZ64" s="1998"/>
      <c r="NA64" s="1998"/>
      <c r="NB64" s="1998"/>
      <c r="NC64" s="1998"/>
      <c r="ND64" s="1998"/>
      <c r="NE64" s="1998"/>
      <c r="NF64" s="1998"/>
      <c r="NG64" s="1998"/>
      <c r="NH64" s="1998"/>
      <c r="NI64" s="1998"/>
      <c r="NJ64" s="1998"/>
      <c r="NK64" s="1998"/>
      <c r="NL64" s="1998"/>
      <c r="NM64" s="1998"/>
      <c r="NN64" s="1998"/>
      <c r="NO64" s="1998"/>
      <c r="NP64" s="1998"/>
      <c r="NQ64" s="1998"/>
      <c r="NR64" s="1998"/>
      <c r="NS64" s="1998"/>
      <c r="NT64" s="1998"/>
      <c r="NU64" s="1998"/>
      <c r="NV64" s="1998"/>
      <c r="NW64" s="1998"/>
      <c r="NX64" s="1998"/>
      <c r="NY64" s="1998"/>
      <c r="NZ64" s="1998"/>
      <c r="OA64" s="1998"/>
      <c r="OB64" s="1998"/>
      <c r="OC64" s="1998"/>
      <c r="OD64" s="1998"/>
      <c r="OE64" s="1998"/>
      <c r="OF64" s="1998"/>
      <c r="OG64" s="1998"/>
      <c r="OH64" s="1998"/>
      <c r="OI64" s="1998"/>
      <c r="OJ64" s="1998"/>
      <c r="OK64" s="1998"/>
      <c r="OL64" s="1998"/>
      <c r="OM64" s="1998"/>
      <c r="ON64" s="1998"/>
      <c r="OO64" s="1998"/>
      <c r="OP64" s="1998"/>
      <c r="OQ64" s="1998"/>
      <c r="OR64" s="1998"/>
      <c r="OS64" s="1998"/>
      <c r="OT64" s="1998"/>
      <c r="OU64" s="1998"/>
      <c r="OV64" s="1998"/>
      <c r="OW64" s="1998"/>
      <c r="OX64" s="1998"/>
      <c r="OY64" s="1998"/>
      <c r="OZ64" s="1998"/>
      <c r="PA64" s="1998"/>
      <c r="PB64" s="1998"/>
      <c r="PC64" s="1998"/>
      <c r="PD64" s="1998"/>
      <c r="PE64" s="1998"/>
      <c r="PF64" s="1998"/>
      <c r="PG64" s="1998"/>
      <c r="PH64" s="1998"/>
      <c r="PI64" s="1998"/>
      <c r="PJ64" s="1998"/>
      <c r="PK64" s="1998"/>
      <c r="PL64" s="1998"/>
      <c r="PM64" s="1998"/>
      <c r="PN64" s="1998"/>
      <c r="PO64" s="1998"/>
      <c r="PP64" s="1998"/>
      <c r="PQ64" s="1998"/>
      <c r="PR64" s="1998"/>
      <c r="PS64" s="1998"/>
      <c r="PT64" s="1998"/>
      <c r="PU64" s="2322"/>
      <c r="PV64" s="2322"/>
      <c r="PW64" s="2322"/>
      <c r="PX64" s="1998"/>
      <c r="PY64" s="1998"/>
      <c r="PZ64" s="1998"/>
      <c r="QA64" s="1998"/>
      <c r="QB64" s="1998"/>
      <c r="QC64" s="1998"/>
      <c r="QD64" s="1998"/>
      <c r="QE64" s="1998"/>
      <c r="QF64" s="1998"/>
      <c r="QG64" s="1998"/>
      <c r="QH64" s="1998"/>
      <c r="QI64" s="1998"/>
      <c r="QJ64" s="1998"/>
      <c r="QK64" s="1998"/>
      <c r="QL64" s="1998"/>
      <c r="QM64" s="1998"/>
      <c r="QN64" s="1998"/>
      <c r="QO64" s="1998"/>
      <c r="QP64" s="1998"/>
      <c r="QQ64" s="1998"/>
      <c r="QR64" s="1998"/>
      <c r="QS64" s="1998"/>
      <c r="QT64" s="1998"/>
      <c r="QU64" s="1998"/>
      <c r="QV64" s="1998"/>
      <c r="QW64" s="1998"/>
      <c r="QX64" s="1998"/>
      <c r="QY64" s="1998"/>
      <c r="QZ64" s="1998"/>
      <c r="RA64" s="1998"/>
      <c r="RB64" s="1998"/>
      <c r="RC64" s="1998"/>
      <c r="RD64" s="1998"/>
      <c r="RE64" s="1998"/>
      <c r="RF64" s="1998"/>
      <c r="RG64" s="1998"/>
      <c r="RH64" s="1998"/>
      <c r="RI64" s="1998"/>
      <c r="RJ64" s="1998"/>
      <c r="RK64" s="1998"/>
      <c r="RL64" s="1998"/>
      <c r="RM64" s="1998"/>
      <c r="RN64" s="1998"/>
      <c r="RO64" s="1998"/>
      <c r="RP64" s="1998"/>
      <c r="RQ64" s="1998"/>
      <c r="RR64" s="1998"/>
      <c r="RS64" s="1998"/>
      <c r="RT64" s="1998"/>
      <c r="RU64" s="1998"/>
      <c r="RV64" s="1998"/>
      <c r="RW64" s="1998"/>
      <c r="RX64" s="1998"/>
      <c r="RY64" s="1998"/>
      <c r="RZ64" s="1998"/>
      <c r="SA64" s="1998"/>
      <c r="SB64" s="1998"/>
      <c r="SC64" s="1998"/>
      <c r="SD64" s="1998"/>
      <c r="SE64" s="1998"/>
      <c r="SF64" s="1998"/>
      <c r="SG64" s="1998"/>
      <c r="SH64" s="1998"/>
      <c r="SI64" s="1998"/>
      <c r="SJ64" s="1998"/>
      <c r="SK64" s="1998"/>
      <c r="SL64" s="1998"/>
      <c r="SM64" s="1998"/>
      <c r="SN64" s="1998"/>
      <c r="SO64" s="1998"/>
      <c r="SP64" s="1998"/>
      <c r="SQ64" s="1998"/>
      <c r="SR64" s="1998"/>
      <c r="SS64" s="1998"/>
      <c r="ST64" s="1998"/>
      <c r="SU64" s="1998"/>
      <c r="SV64" s="1998"/>
      <c r="SW64" s="1998"/>
      <c r="SX64" s="1998"/>
      <c r="SY64" s="1998"/>
      <c r="SZ64" s="1998"/>
      <c r="TA64" s="1998"/>
      <c r="TB64" s="1998"/>
      <c r="TC64" s="1998"/>
      <c r="TD64" s="1998"/>
      <c r="TE64" s="1998"/>
      <c r="TF64" s="1998"/>
      <c r="TG64" s="1998"/>
      <c r="TH64" s="1998"/>
      <c r="TI64" s="1998"/>
      <c r="TJ64" s="1998"/>
      <c r="TK64" s="1998"/>
      <c r="TL64" s="1998"/>
      <c r="TM64" s="2323"/>
      <c r="TN64" s="2323"/>
      <c r="TO64" s="2323"/>
      <c r="TP64" s="1998"/>
      <c r="TQ64" s="1998"/>
      <c r="TR64" s="1998"/>
      <c r="TS64" s="1998"/>
      <c r="TT64" s="1998"/>
      <c r="TU64" s="1998"/>
      <c r="TV64" s="1998"/>
      <c r="TW64" s="1998"/>
      <c r="TX64" s="1998"/>
      <c r="TY64" s="1998"/>
      <c r="TZ64" s="1998"/>
      <c r="UA64" s="1998"/>
      <c r="UB64" s="1998"/>
      <c r="UC64" s="1986"/>
      <c r="UD64" s="1986"/>
      <c r="UE64" s="1986"/>
      <c r="UF64" s="1986"/>
      <c r="UG64" s="1986"/>
      <c r="UH64" s="1986"/>
      <c r="UI64" s="1986"/>
      <c r="UJ64" s="1986"/>
      <c r="UK64" s="1986"/>
      <c r="UL64" s="1986"/>
      <c r="UM64" s="1986"/>
      <c r="UN64" s="1986"/>
      <c r="UO64" s="1986"/>
      <c r="UP64" s="1986"/>
      <c r="UQ64" s="1986"/>
      <c r="UR64" s="1986"/>
      <c r="US64" s="1986"/>
      <c r="UT64" s="1986"/>
      <c r="UU64" s="1986"/>
      <c r="UV64" s="1986"/>
      <c r="UW64" s="1986"/>
      <c r="UX64" s="1986"/>
      <c r="UY64" s="1986"/>
      <c r="UZ64" s="1986"/>
      <c r="VA64" s="1986"/>
      <c r="VB64" s="1986"/>
      <c r="VC64" s="1986"/>
      <c r="VD64" s="1986"/>
      <c r="VE64" s="1986"/>
      <c r="VF64" s="1986"/>
      <c r="VG64" s="1986"/>
      <c r="VH64" s="1986"/>
      <c r="VI64" s="1986"/>
      <c r="VJ64" s="1986"/>
      <c r="VK64" s="1986"/>
      <c r="VL64" s="1986"/>
      <c r="VM64" s="1986"/>
      <c r="VN64" s="1986"/>
      <c r="VO64" s="1986"/>
      <c r="VP64" s="1986"/>
      <c r="VQ64" s="1986"/>
      <c r="VR64" s="1986"/>
      <c r="VS64" s="1986"/>
      <c r="VT64" s="1986"/>
      <c r="VU64" s="1986"/>
      <c r="VV64" s="1986"/>
      <c r="VW64" s="1986"/>
      <c r="VX64" s="1986"/>
      <c r="VY64" s="1986"/>
      <c r="VZ64" s="1986"/>
      <c r="WA64" s="1986"/>
      <c r="WB64" s="1986"/>
      <c r="WC64" s="1986"/>
      <c r="WD64" s="1986"/>
      <c r="WE64" s="1986"/>
      <c r="WF64" s="1986"/>
      <c r="WG64" s="1986"/>
      <c r="WH64" s="1986"/>
      <c r="WI64" s="1986"/>
      <c r="WJ64" s="1986"/>
      <c r="WK64" s="1986"/>
      <c r="WL64" s="1986"/>
      <c r="WM64" s="1986"/>
      <c r="WN64" s="1986"/>
      <c r="WO64" s="1986"/>
      <c r="WP64" s="1986"/>
      <c r="WQ64" s="1986"/>
      <c r="WR64" s="1986"/>
      <c r="WS64" s="1986"/>
      <c r="WT64" s="1986"/>
      <c r="WU64" s="1986"/>
      <c r="WV64" s="1986"/>
      <c r="WW64" s="1986"/>
      <c r="WX64" s="1986"/>
      <c r="WY64" s="1986"/>
      <c r="WZ64" s="1986"/>
      <c r="XA64" s="1986"/>
      <c r="XB64" s="1986"/>
      <c r="XC64" s="1986"/>
      <c r="XD64" s="1986"/>
      <c r="XE64" s="1986"/>
      <c r="XF64" s="1986"/>
      <c r="XG64" s="1986"/>
      <c r="XH64" s="1986"/>
      <c r="XI64" s="1986"/>
      <c r="XJ64" s="1986"/>
      <c r="XK64" s="1986"/>
      <c r="XL64" s="1986"/>
      <c r="XM64" s="1986"/>
      <c r="XN64" s="1986"/>
      <c r="XO64" s="1986"/>
      <c r="XP64" s="1986"/>
      <c r="XQ64" s="1986"/>
      <c r="XR64" s="1986"/>
      <c r="XS64" s="1986"/>
      <c r="XT64" s="1986"/>
      <c r="XU64" s="1986"/>
      <c r="XV64" s="1986"/>
      <c r="XW64" s="1986"/>
      <c r="XX64" s="1986"/>
      <c r="XY64" s="1986"/>
      <c r="XZ64" s="1986"/>
      <c r="YA64" s="1986"/>
      <c r="YB64" s="1986"/>
      <c r="YC64" s="1986"/>
      <c r="YD64" s="1986"/>
      <c r="YE64" s="1986"/>
      <c r="YF64" s="1986"/>
      <c r="YG64" s="1986"/>
      <c r="YH64" s="1986"/>
      <c r="YI64" s="1986"/>
      <c r="YJ64" s="1986"/>
      <c r="YK64" s="1986"/>
      <c r="YL64" s="1986"/>
      <c r="YM64" s="1986"/>
      <c r="YN64" s="1986"/>
      <c r="YO64" s="1986"/>
      <c r="YP64" s="1986"/>
      <c r="YQ64" s="1986"/>
      <c r="YR64" s="1986"/>
      <c r="YS64" s="1986"/>
      <c r="YT64" s="1986"/>
      <c r="YU64" s="1986"/>
      <c r="YV64" s="1986"/>
      <c r="YW64" s="1986"/>
      <c r="YX64" s="1986"/>
      <c r="YY64" s="1986"/>
      <c r="YZ64" s="1986"/>
      <c r="ZA64" s="1986"/>
      <c r="ZB64" s="1986"/>
      <c r="ZC64" s="1986"/>
      <c r="ZD64" s="1986"/>
      <c r="ZE64" s="1986"/>
      <c r="ZF64" s="1986"/>
      <c r="ZG64" s="1986"/>
      <c r="ZH64" s="1986"/>
      <c r="ZI64" s="1986"/>
      <c r="ZJ64" s="1986"/>
      <c r="ZK64" s="1986"/>
      <c r="ZL64" s="1986"/>
      <c r="ZM64" s="1986"/>
      <c r="ZN64" s="1986"/>
      <c r="ZO64" s="1986"/>
      <c r="ZP64" s="1986"/>
      <c r="ZQ64" s="1986"/>
      <c r="ZR64" s="1986"/>
      <c r="ZS64" s="1986"/>
      <c r="ZT64" s="1986"/>
      <c r="ZU64" s="1986"/>
      <c r="ZV64" s="1986"/>
      <c r="ZW64" s="1986"/>
      <c r="ZX64" s="1986"/>
      <c r="ZY64" s="1986"/>
      <c r="ZZ64" s="1986"/>
      <c r="AAA64" s="1986"/>
      <c r="AAB64" s="1986"/>
      <c r="AAC64" s="1986"/>
      <c r="AAD64" s="1986"/>
      <c r="AAE64" s="1986"/>
      <c r="AAF64" s="1986"/>
      <c r="AAG64" s="1986"/>
      <c r="AAH64" s="1986"/>
      <c r="AAI64" s="1986"/>
      <c r="AAJ64" s="1986"/>
      <c r="AAK64" s="1986"/>
      <c r="AAL64" s="1986"/>
      <c r="AAM64" s="1986"/>
      <c r="AAN64" s="1986"/>
      <c r="AAO64" s="1986"/>
      <c r="AAP64" s="1986"/>
      <c r="AAQ64" s="1986"/>
      <c r="AAR64" s="2525"/>
      <c r="AAS64" s="1948"/>
      <c r="AAT64" s="2525"/>
      <c r="AAU64" s="1948"/>
      <c r="AAV64" s="1986"/>
      <c r="AAW64" s="2324"/>
      <c r="AAX64" s="2324"/>
      <c r="AAY64" s="2324"/>
      <c r="AAZ64" s="1998"/>
      <c r="ABA64" s="1998"/>
      <c r="ABB64" s="1998"/>
      <c r="ABC64" s="1998"/>
      <c r="ABD64" s="1998"/>
      <c r="ABE64" s="1704"/>
      <c r="ABF64" s="1705"/>
      <c r="ABG64" s="1705"/>
      <c r="ABH64" s="1709"/>
      <c r="ABI64" s="1704"/>
      <c r="ABJ64" s="1705"/>
      <c r="ABK64" s="1705"/>
      <c r="ABL64" s="1709"/>
      <c r="ABM64" s="1704"/>
      <c r="ABN64" s="1705"/>
      <c r="ABO64" s="1705"/>
      <c r="ABP64" s="1709"/>
      <c r="ABQ64" s="1805"/>
      <c r="ABR64" s="1723"/>
      <c r="ABS64" s="1723"/>
      <c r="ABT64" s="1780"/>
      <c r="ABU64" s="1805"/>
      <c r="ABV64" s="1723"/>
      <c r="ABW64" s="1723"/>
      <c r="ABX64" s="1780"/>
      <c r="ABY64" s="1805"/>
      <c r="ABZ64" s="1723"/>
      <c r="ACA64" s="1723"/>
      <c r="ACB64" s="1780"/>
      <c r="ACC64" s="1805"/>
      <c r="ACD64" s="1723"/>
      <c r="ACE64" s="1723"/>
      <c r="ACF64" s="1780"/>
      <c r="ACG64" s="1805"/>
      <c r="ACH64" s="1723"/>
      <c r="ACI64" s="1723"/>
      <c r="ACJ64" s="1780"/>
      <c r="ACK64" s="1805"/>
      <c r="ACL64" s="1723"/>
      <c r="ACM64" s="1723"/>
      <c r="ACN64" s="1780"/>
      <c r="ACO64" s="1805"/>
      <c r="ACP64" s="1723"/>
      <c r="ACQ64" s="1723"/>
      <c r="ACR64" s="1780"/>
      <c r="ACS64" s="1805" t="s">
        <v>897</v>
      </c>
      <c r="ACT64" s="1723" t="s">
        <v>897</v>
      </c>
      <c r="ACU64" s="1723" t="s">
        <v>897</v>
      </c>
      <c r="ACV64" s="1780" t="s">
        <v>897</v>
      </c>
      <c r="ACW64" s="1805" t="s">
        <v>2359</v>
      </c>
      <c r="ACX64" s="1723" t="s">
        <v>2011</v>
      </c>
      <c r="ACY64" s="1723" t="s">
        <v>2726</v>
      </c>
      <c r="ACZ64" s="1780" t="s">
        <v>897</v>
      </c>
      <c r="ADA64" s="1805" t="s">
        <v>2113</v>
      </c>
      <c r="ADB64" s="1723" t="s">
        <v>1972</v>
      </c>
      <c r="ADC64" s="1723" t="s">
        <v>2601</v>
      </c>
      <c r="ADD64" s="1780" t="s">
        <v>897</v>
      </c>
      <c r="ADE64" s="1805" t="s">
        <v>2047</v>
      </c>
      <c r="ADF64" s="1723" t="s">
        <v>2733</v>
      </c>
      <c r="ADG64" s="1723" t="s">
        <v>2005</v>
      </c>
      <c r="ADH64" s="1780" t="s">
        <v>897</v>
      </c>
      <c r="ADI64" s="1805" t="s">
        <v>3088</v>
      </c>
      <c r="ADJ64" s="1723" t="s">
        <v>1819</v>
      </c>
      <c r="ADK64" s="1723" t="s">
        <v>3089</v>
      </c>
      <c r="ADL64" s="1780" t="s">
        <v>897</v>
      </c>
      <c r="ADM64" s="1805" t="s">
        <v>2830</v>
      </c>
      <c r="ADN64" s="1723" t="s">
        <v>3036</v>
      </c>
      <c r="ADO64" s="1723" t="s">
        <v>2416</v>
      </c>
      <c r="ADP64" s="1780" t="s">
        <v>897</v>
      </c>
      <c r="ADQ64" s="1805" t="s">
        <v>2724</v>
      </c>
      <c r="ADR64" s="1723" t="s">
        <v>3037</v>
      </c>
      <c r="ADS64" s="1723" t="s">
        <v>1936</v>
      </c>
      <c r="ADT64" s="1780" t="s">
        <v>897</v>
      </c>
      <c r="ADU64" s="1805" t="s">
        <v>2727</v>
      </c>
      <c r="ADV64" s="1723" t="s">
        <v>2729</v>
      </c>
      <c r="ADW64" s="1723" t="s">
        <v>2828</v>
      </c>
      <c r="ADX64" s="1780" t="s">
        <v>897</v>
      </c>
      <c r="ADY64" s="2548" t="s">
        <v>2601</v>
      </c>
      <c r="ADZ64" s="1283" t="s">
        <v>2732</v>
      </c>
      <c r="AEA64" s="1283" t="s">
        <v>1899</v>
      </c>
      <c r="AEB64" s="2587" t="s">
        <v>897</v>
      </c>
      <c r="AEC64" s="2548" t="s">
        <v>2359</v>
      </c>
      <c r="AED64" s="1283" t="s">
        <v>2047</v>
      </c>
      <c r="AEE64" s="1283" t="s">
        <v>2417</v>
      </c>
      <c r="AEF64" s="2547" t="s">
        <v>897</v>
      </c>
      <c r="AEG64" s="1805" t="s">
        <v>2832</v>
      </c>
      <c r="AEH64" s="1723" t="s">
        <v>2362</v>
      </c>
      <c r="AEI64" s="1723" t="s">
        <v>2620</v>
      </c>
      <c r="AEJ64" s="1780" t="s">
        <v>2011</v>
      </c>
      <c r="AEK64" s="1805" t="s">
        <v>2005</v>
      </c>
      <c r="AEL64" s="1723" t="s">
        <v>2413</v>
      </c>
      <c r="AEM64" s="1723" t="s">
        <v>3035</v>
      </c>
      <c r="AEN64" s="1780" t="s">
        <v>897</v>
      </c>
      <c r="AEO64" s="1994" t="s">
        <v>3262</v>
      </c>
      <c r="AEP64" s="1723" t="s">
        <v>2733</v>
      </c>
      <c r="AEQ64" s="1723" t="s">
        <v>3103</v>
      </c>
      <c r="AER64" s="1806" t="s">
        <v>897</v>
      </c>
      <c r="AES64" s="2574"/>
      <c r="AET64" s="2002" t="s">
        <v>2976</v>
      </c>
      <c r="AEU64" s="1704">
        <f t="shared" si="7"/>
        <v>15</v>
      </c>
      <c r="AEV64" s="1705">
        <f t="shared" si="8"/>
        <v>22</v>
      </c>
      <c r="AEW64" s="1709">
        <f t="shared" si="9"/>
        <v>37</v>
      </c>
      <c r="AEX64" s="2330">
        <f t="shared" si="10"/>
        <v>0.40540540540540543</v>
      </c>
      <c r="AEY64" s="2329">
        <f t="shared" si="11"/>
        <v>7</v>
      </c>
      <c r="AEZ64" s="1705">
        <f t="shared" si="12"/>
        <v>12</v>
      </c>
      <c r="AFA64" s="1706">
        <f t="shared" si="13"/>
        <v>19</v>
      </c>
      <c r="AFB64" s="2009">
        <f t="shared" si="14"/>
        <v>0.36842105263157893</v>
      </c>
    </row>
    <row r="65" spans="1:835" s="1727" customFormat="1" x14ac:dyDescent="0.2">
      <c r="A65" s="2319"/>
      <c r="B65" s="2327" t="s">
        <v>3030</v>
      </c>
      <c r="C65" s="2085">
        <f t="shared" ca="1" si="19"/>
        <v>14</v>
      </c>
      <c r="D65" s="2320">
        <v>40787</v>
      </c>
      <c r="E65" s="2003" t="s">
        <v>2978</v>
      </c>
      <c r="F65" s="2002" t="s">
        <v>3033</v>
      </c>
      <c r="G65" s="2321"/>
      <c r="H65" s="1949">
        <f>COUNTIF($L65:$XFD65,"*○*")</f>
        <v>15</v>
      </c>
      <c r="I65" s="1705">
        <f>COUNTIF($L65:$XFD65,"*●*")</f>
        <v>16</v>
      </c>
      <c r="J65" s="1705">
        <f t="shared" ref="J65" si="26">SUM(H65:I65)</f>
        <v>31</v>
      </c>
      <c r="K65" s="2005">
        <f t="shared" ref="K65" si="27">IFERROR(H65/J65,"")</f>
        <v>0.4838709677419355</v>
      </c>
      <c r="L65" s="1948"/>
      <c r="M65" s="1948"/>
      <c r="N65" s="1948"/>
      <c r="O65" s="1948"/>
      <c r="P65" s="1948"/>
      <c r="Q65" s="1948"/>
      <c r="R65" s="1948"/>
      <c r="S65" s="1948"/>
      <c r="T65" s="1948"/>
      <c r="U65" s="1948"/>
      <c r="V65" s="1948"/>
      <c r="W65" s="1948"/>
      <c r="X65" s="1948"/>
      <c r="Y65" s="1948"/>
      <c r="Z65" s="1948"/>
      <c r="AA65" s="1948"/>
      <c r="AB65" s="1948"/>
      <c r="AC65" s="1948"/>
      <c r="AD65" s="1948"/>
      <c r="AE65" s="1948"/>
      <c r="AF65" s="1948"/>
      <c r="AG65" s="1948"/>
      <c r="AH65" s="1948"/>
      <c r="AI65" s="1948"/>
      <c r="AJ65" s="1948"/>
      <c r="AK65" s="1948"/>
      <c r="AL65" s="1948"/>
      <c r="AM65" s="1948"/>
      <c r="AN65" s="1948"/>
      <c r="AO65" s="1948"/>
      <c r="AP65" s="1948"/>
      <c r="AQ65" s="1948"/>
      <c r="AR65" s="1948"/>
      <c r="AS65" s="1948"/>
      <c r="AT65" s="1948"/>
      <c r="AU65" s="1948"/>
      <c r="AV65" s="1948"/>
      <c r="AW65" s="1948"/>
      <c r="AX65" s="1948"/>
      <c r="AY65" s="1948"/>
      <c r="AZ65" s="1948"/>
      <c r="BA65" s="1948"/>
      <c r="BB65" s="1948"/>
      <c r="BC65" s="1948"/>
      <c r="BD65" s="1948"/>
      <c r="BE65" s="1948"/>
      <c r="BF65" s="1948"/>
      <c r="BG65" s="1948"/>
      <c r="BH65" s="1948"/>
      <c r="BI65" s="1948"/>
      <c r="BJ65" s="1948"/>
      <c r="BK65" s="1948"/>
      <c r="BL65" s="1948"/>
      <c r="BM65" s="1948"/>
      <c r="BN65" s="1948"/>
      <c r="BO65" s="1948"/>
      <c r="BP65" s="1948"/>
      <c r="BQ65" s="1948"/>
      <c r="BR65" s="1948"/>
      <c r="BS65" s="1948"/>
      <c r="BT65" s="1948"/>
      <c r="BU65" s="1948"/>
      <c r="BV65" s="1948"/>
      <c r="BW65" s="1948"/>
      <c r="BX65" s="1948"/>
      <c r="BY65" s="1948"/>
      <c r="BZ65" s="1948"/>
      <c r="CA65" s="1948"/>
      <c r="CB65" s="1948"/>
      <c r="CC65" s="1948"/>
      <c r="CD65" s="1948"/>
      <c r="CE65" s="1948"/>
      <c r="CF65" s="1948"/>
      <c r="CG65" s="1948"/>
      <c r="CH65" s="1948"/>
      <c r="CI65" s="1948"/>
      <c r="CJ65" s="1948"/>
      <c r="CK65" s="1948"/>
      <c r="CL65" s="1948"/>
      <c r="CM65" s="1948"/>
      <c r="CN65" s="1948"/>
      <c r="CO65" s="1948"/>
      <c r="CP65" s="1948"/>
      <c r="CQ65" s="1948"/>
      <c r="CR65" s="1948"/>
      <c r="CS65" s="1948"/>
      <c r="CT65" s="1948"/>
      <c r="CU65" s="1948"/>
      <c r="CV65" s="1948"/>
      <c r="CW65" s="1948"/>
      <c r="CX65" s="1948"/>
      <c r="CY65" s="1948"/>
      <c r="CZ65" s="1948"/>
      <c r="DA65" s="1948"/>
      <c r="DB65" s="1948"/>
      <c r="DC65" s="1948"/>
      <c r="DD65" s="1948"/>
      <c r="DE65" s="1948"/>
      <c r="DF65" s="1948"/>
      <c r="DG65" s="1948"/>
      <c r="DH65" s="1948"/>
      <c r="DI65" s="1948"/>
      <c r="DJ65" s="1948"/>
      <c r="DK65" s="1948"/>
      <c r="DL65" s="1948"/>
      <c r="DM65" s="1948"/>
      <c r="DN65" s="1948"/>
      <c r="DO65" s="1948"/>
      <c r="DP65" s="1948"/>
      <c r="DQ65" s="1948"/>
      <c r="DR65" s="1948"/>
      <c r="DS65" s="1948"/>
      <c r="DT65" s="1948"/>
      <c r="DU65" s="1948"/>
      <c r="DV65" s="1948"/>
      <c r="DW65" s="1948"/>
      <c r="DX65" s="1948"/>
      <c r="DY65" s="1948"/>
      <c r="DZ65" s="1948"/>
      <c r="EA65" s="1948"/>
      <c r="EB65" s="1948"/>
      <c r="EC65" s="1948"/>
      <c r="ED65" s="1948"/>
      <c r="EE65" s="1948"/>
      <c r="EF65" s="1948"/>
      <c r="EG65" s="1948"/>
      <c r="EH65" s="1948"/>
      <c r="EI65" s="1948"/>
      <c r="EJ65" s="1948"/>
      <c r="EK65" s="1948"/>
      <c r="EL65" s="1948"/>
      <c r="EM65" s="1948"/>
      <c r="EN65" s="1948"/>
      <c r="EO65" s="1948"/>
      <c r="EP65" s="1948"/>
      <c r="EQ65" s="1948"/>
      <c r="ER65" s="1948"/>
      <c r="ES65" s="1948"/>
      <c r="ET65" s="1948"/>
      <c r="EU65" s="1948"/>
      <c r="EV65" s="1948"/>
      <c r="EW65" s="1948"/>
      <c r="EX65" s="1948"/>
      <c r="EY65" s="1998"/>
      <c r="EZ65" s="1998"/>
      <c r="FA65" s="1998"/>
      <c r="FB65" s="1998"/>
      <c r="FC65" s="1998"/>
      <c r="FD65" s="1998"/>
      <c r="FE65" s="1998"/>
      <c r="FF65" s="1998"/>
      <c r="FG65" s="1998"/>
      <c r="FH65" s="1998"/>
      <c r="FI65" s="1998"/>
      <c r="FJ65" s="1998"/>
      <c r="FK65" s="1998"/>
      <c r="FL65" s="1998"/>
      <c r="FM65" s="1998"/>
      <c r="FN65" s="1998"/>
      <c r="FO65" s="1998"/>
      <c r="FP65" s="1998"/>
      <c r="FQ65" s="1998"/>
      <c r="FR65" s="1998"/>
      <c r="FS65" s="1998"/>
      <c r="FT65" s="1998"/>
      <c r="FU65" s="1998"/>
      <c r="FV65" s="1998"/>
      <c r="FW65" s="1998"/>
      <c r="FX65" s="1998"/>
      <c r="FY65" s="1998"/>
      <c r="FZ65" s="1998"/>
      <c r="GA65" s="1998"/>
      <c r="GB65" s="1998"/>
      <c r="GC65" s="1998"/>
      <c r="GD65" s="1998"/>
      <c r="GE65" s="1998"/>
      <c r="GF65" s="1998"/>
      <c r="GG65" s="1998"/>
      <c r="GH65" s="1998"/>
      <c r="GI65" s="1998"/>
      <c r="GJ65" s="1998"/>
      <c r="GK65" s="1998"/>
      <c r="GL65" s="1998"/>
      <c r="GM65" s="1998"/>
      <c r="GN65" s="1998"/>
      <c r="GO65" s="1998"/>
      <c r="GP65" s="1998"/>
      <c r="GQ65" s="1998"/>
      <c r="GR65" s="1998"/>
      <c r="GS65" s="1998"/>
      <c r="GT65" s="1998"/>
      <c r="GU65" s="1998"/>
      <c r="GV65" s="1998"/>
      <c r="GW65" s="1998"/>
      <c r="GX65" s="1998"/>
      <c r="GY65" s="1998"/>
      <c r="GZ65" s="1998"/>
      <c r="HA65" s="1998"/>
      <c r="HB65" s="1998"/>
      <c r="HC65" s="1998"/>
      <c r="HD65" s="1998"/>
      <c r="HE65" s="1998"/>
      <c r="HF65" s="1998"/>
      <c r="HG65" s="1998"/>
      <c r="HH65" s="1998"/>
      <c r="HI65" s="1998"/>
      <c r="HJ65" s="1998"/>
      <c r="HK65" s="1998"/>
      <c r="HL65" s="1998"/>
      <c r="HM65" s="1998"/>
      <c r="HN65" s="1998"/>
      <c r="HO65" s="1998"/>
      <c r="HP65" s="1998"/>
      <c r="HQ65" s="1998"/>
      <c r="HR65" s="1998"/>
      <c r="HS65" s="1998"/>
      <c r="HT65" s="1998"/>
      <c r="HU65" s="1998"/>
      <c r="HV65" s="1998"/>
      <c r="HW65" s="2006"/>
      <c r="HX65" s="2006"/>
      <c r="HY65" s="2006"/>
      <c r="HZ65" s="1998"/>
      <c r="IA65" s="1998"/>
      <c r="IB65" s="1998"/>
      <c r="IC65" s="1998"/>
      <c r="ID65" s="1998"/>
      <c r="IE65" s="1998"/>
      <c r="IF65" s="1998"/>
      <c r="IG65" s="1998"/>
      <c r="IH65" s="1998"/>
      <c r="II65" s="1998"/>
      <c r="IJ65" s="1998"/>
      <c r="IK65" s="1998"/>
      <c r="IL65" s="1998"/>
      <c r="IM65" s="1998"/>
      <c r="IN65" s="1998"/>
      <c r="IO65" s="1998"/>
      <c r="IP65" s="1998"/>
      <c r="IQ65" s="1998"/>
      <c r="IR65" s="1998"/>
      <c r="IS65" s="1998"/>
      <c r="IT65" s="1998"/>
      <c r="IU65" s="1998"/>
      <c r="IV65" s="1998"/>
      <c r="IW65" s="1998"/>
      <c r="IX65" s="1998"/>
      <c r="IY65" s="1998"/>
      <c r="IZ65" s="1998"/>
      <c r="JA65" s="1998"/>
      <c r="JB65" s="1998"/>
      <c r="JC65" s="1998"/>
      <c r="JD65" s="1998"/>
      <c r="JE65" s="1998"/>
      <c r="JF65" s="1998"/>
      <c r="JG65" s="1998"/>
      <c r="JH65" s="1998"/>
      <c r="JI65" s="1998"/>
      <c r="JJ65" s="1998"/>
      <c r="JK65" s="1998"/>
      <c r="JL65" s="1998"/>
      <c r="JM65" s="1998"/>
      <c r="JN65" s="1998"/>
      <c r="JO65" s="1998"/>
      <c r="JP65" s="1998"/>
      <c r="JQ65" s="1998"/>
      <c r="JR65" s="1998"/>
      <c r="JS65" s="1998"/>
      <c r="JT65" s="1998"/>
      <c r="JU65" s="1998"/>
      <c r="JV65" s="1998"/>
      <c r="JW65" s="1998"/>
      <c r="JX65" s="1998"/>
      <c r="JY65" s="1998"/>
      <c r="JZ65" s="1998"/>
      <c r="KA65" s="1998"/>
      <c r="KB65" s="1998"/>
      <c r="KC65" s="1998"/>
      <c r="KD65" s="1998"/>
      <c r="KE65" s="1998"/>
      <c r="KF65" s="1998"/>
      <c r="KG65" s="1998"/>
      <c r="KH65" s="1998"/>
      <c r="KI65" s="1998"/>
      <c r="KJ65" s="1998"/>
      <c r="KK65" s="1998"/>
      <c r="KL65" s="1998"/>
      <c r="KM65" s="1998"/>
      <c r="KN65" s="1998"/>
      <c r="KO65" s="1998"/>
      <c r="KP65" s="1998"/>
      <c r="KQ65" s="1998"/>
      <c r="KR65" s="1998"/>
      <c r="KS65" s="1998"/>
      <c r="KT65" s="1998"/>
      <c r="KU65" s="1998"/>
      <c r="KV65" s="1998"/>
      <c r="KW65" s="1998"/>
      <c r="KX65" s="1998"/>
      <c r="KY65" s="1998"/>
      <c r="KZ65" s="1998"/>
      <c r="LA65" s="1998"/>
      <c r="LB65" s="1998"/>
      <c r="LC65" s="1998"/>
      <c r="LD65" s="1998"/>
      <c r="LE65" s="1998"/>
      <c r="LF65" s="1998"/>
      <c r="LG65" s="1998"/>
      <c r="LH65" s="1998"/>
      <c r="LI65" s="1998"/>
      <c r="LJ65" s="1998"/>
      <c r="LK65" s="1998"/>
      <c r="LL65" s="1998"/>
      <c r="LM65" s="1998"/>
      <c r="LN65" s="1998"/>
      <c r="LO65" s="1998"/>
      <c r="LP65" s="1998"/>
      <c r="LQ65" s="1998"/>
      <c r="LR65" s="1998"/>
      <c r="LS65" s="1998"/>
      <c r="LT65" s="1998"/>
      <c r="LU65" s="1998"/>
      <c r="LV65" s="1998"/>
      <c r="LW65" s="1998"/>
      <c r="LX65" s="1998"/>
      <c r="LY65" s="1998"/>
      <c r="LZ65" s="1998"/>
      <c r="MA65" s="1998"/>
      <c r="MB65" s="2007"/>
      <c r="MC65" s="2007"/>
      <c r="MD65" s="1998"/>
      <c r="ME65" s="1998"/>
      <c r="MF65" s="1998"/>
      <c r="MG65" s="1998"/>
      <c r="MH65" s="1998"/>
      <c r="MI65" s="1998"/>
      <c r="MJ65" s="1998"/>
      <c r="MK65" s="1998"/>
      <c r="ML65" s="1998"/>
      <c r="MM65" s="1998"/>
      <c r="MN65" s="1998"/>
      <c r="MO65" s="1998"/>
      <c r="MP65" s="1998"/>
      <c r="MQ65" s="1998"/>
      <c r="MR65" s="1998"/>
      <c r="MS65" s="1998"/>
      <c r="MT65" s="1998"/>
      <c r="MU65" s="1998"/>
      <c r="MV65" s="1998"/>
      <c r="MW65" s="1998"/>
      <c r="MX65" s="1998"/>
      <c r="MY65" s="1998"/>
      <c r="MZ65" s="1998"/>
      <c r="NA65" s="1998"/>
      <c r="NB65" s="1998"/>
      <c r="NC65" s="1998"/>
      <c r="ND65" s="1998"/>
      <c r="NE65" s="1998"/>
      <c r="NF65" s="1998"/>
      <c r="NG65" s="1998"/>
      <c r="NH65" s="1998"/>
      <c r="NI65" s="1998"/>
      <c r="NJ65" s="1998"/>
      <c r="NK65" s="1998"/>
      <c r="NL65" s="1998"/>
      <c r="NM65" s="1998"/>
      <c r="NN65" s="1998"/>
      <c r="NO65" s="1998"/>
      <c r="NP65" s="1998"/>
      <c r="NQ65" s="1998"/>
      <c r="NR65" s="1998"/>
      <c r="NS65" s="1998"/>
      <c r="NT65" s="1998"/>
      <c r="NU65" s="1998"/>
      <c r="NV65" s="1998"/>
      <c r="NW65" s="1998"/>
      <c r="NX65" s="1998"/>
      <c r="NY65" s="1998"/>
      <c r="NZ65" s="1998"/>
      <c r="OA65" s="1998"/>
      <c r="OB65" s="1998"/>
      <c r="OC65" s="1998"/>
      <c r="OD65" s="1998"/>
      <c r="OE65" s="1998"/>
      <c r="OF65" s="1998"/>
      <c r="OG65" s="1998"/>
      <c r="OH65" s="1998"/>
      <c r="OI65" s="1998"/>
      <c r="OJ65" s="1998"/>
      <c r="OK65" s="1998"/>
      <c r="OL65" s="1998"/>
      <c r="OM65" s="1998"/>
      <c r="ON65" s="1998"/>
      <c r="OO65" s="1998"/>
      <c r="OP65" s="1998"/>
      <c r="OQ65" s="1998"/>
      <c r="OR65" s="1998"/>
      <c r="OS65" s="1998"/>
      <c r="OT65" s="1998"/>
      <c r="OU65" s="1998"/>
      <c r="OV65" s="1998"/>
      <c r="OW65" s="1998"/>
      <c r="OX65" s="1998"/>
      <c r="OY65" s="1998"/>
      <c r="OZ65" s="1998"/>
      <c r="PA65" s="1998"/>
      <c r="PB65" s="1998"/>
      <c r="PC65" s="1998"/>
      <c r="PD65" s="1998"/>
      <c r="PE65" s="1998"/>
      <c r="PF65" s="1998"/>
      <c r="PG65" s="1998"/>
      <c r="PH65" s="1998"/>
      <c r="PI65" s="1998"/>
      <c r="PJ65" s="1998"/>
      <c r="PK65" s="1998"/>
      <c r="PL65" s="1998"/>
      <c r="PM65" s="1998"/>
      <c r="PN65" s="1998"/>
      <c r="PO65" s="1998"/>
      <c r="PP65" s="1998"/>
      <c r="PQ65" s="1998"/>
      <c r="PR65" s="1998"/>
      <c r="PS65" s="1998"/>
      <c r="PT65" s="1998"/>
      <c r="PU65" s="2322"/>
      <c r="PV65" s="2322"/>
      <c r="PW65" s="2322"/>
      <c r="PX65" s="1998"/>
      <c r="PY65" s="1998"/>
      <c r="PZ65" s="1998"/>
      <c r="QA65" s="1998"/>
      <c r="QB65" s="1998"/>
      <c r="QC65" s="1998"/>
      <c r="QD65" s="1998"/>
      <c r="QE65" s="1998"/>
      <c r="QF65" s="1998"/>
      <c r="QG65" s="1998"/>
      <c r="QH65" s="1998"/>
      <c r="QI65" s="1998"/>
      <c r="QJ65" s="1998"/>
      <c r="QK65" s="1998"/>
      <c r="QL65" s="1998"/>
      <c r="QM65" s="1998"/>
      <c r="QN65" s="1998"/>
      <c r="QO65" s="1998"/>
      <c r="QP65" s="1998"/>
      <c r="QQ65" s="1998"/>
      <c r="QR65" s="1998"/>
      <c r="QS65" s="1998"/>
      <c r="QT65" s="1998"/>
      <c r="QU65" s="1998"/>
      <c r="QV65" s="1998"/>
      <c r="QW65" s="1998"/>
      <c r="QX65" s="1998"/>
      <c r="QY65" s="1998"/>
      <c r="QZ65" s="1998"/>
      <c r="RA65" s="1998"/>
      <c r="RB65" s="1998"/>
      <c r="RC65" s="1998"/>
      <c r="RD65" s="1998"/>
      <c r="RE65" s="1998"/>
      <c r="RF65" s="1998"/>
      <c r="RG65" s="1998"/>
      <c r="RH65" s="1998"/>
      <c r="RI65" s="1998"/>
      <c r="RJ65" s="1998"/>
      <c r="RK65" s="1998"/>
      <c r="RL65" s="1998"/>
      <c r="RM65" s="1998"/>
      <c r="RN65" s="1998"/>
      <c r="RO65" s="1998"/>
      <c r="RP65" s="1998"/>
      <c r="RQ65" s="1998"/>
      <c r="RR65" s="1998"/>
      <c r="RS65" s="1998"/>
      <c r="RT65" s="1998"/>
      <c r="RU65" s="1998"/>
      <c r="RV65" s="1998"/>
      <c r="RW65" s="1998"/>
      <c r="RX65" s="1998"/>
      <c r="RY65" s="1998"/>
      <c r="RZ65" s="1998"/>
      <c r="SA65" s="1998"/>
      <c r="SB65" s="1998"/>
      <c r="SC65" s="1998"/>
      <c r="SD65" s="1998"/>
      <c r="SE65" s="1998"/>
      <c r="SF65" s="1998"/>
      <c r="SG65" s="1998"/>
      <c r="SH65" s="1998"/>
      <c r="SI65" s="1998"/>
      <c r="SJ65" s="1998"/>
      <c r="SK65" s="1998"/>
      <c r="SL65" s="1998"/>
      <c r="SM65" s="1998"/>
      <c r="SN65" s="1998"/>
      <c r="SO65" s="1998"/>
      <c r="SP65" s="1998"/>
      <c r="SQ65" s="1998"/>
      <c r="SR65" s="1998"/>
      <c r="SS65" s="1998"/>
      <c r="ST65" s="1998"/>
      <c r="SU65" s="1998"/>
      <c r="SV65" s="1998"/>
      <c r="SW65" s="1998"/>
      <c r="SX65" s="1998"/>
      <c r="SY65" s="1998"/>
      <c r="SZ65" s="1998"/>
      <c r="TA65" s="1998"/>
      <c r="TB65" s="1998"/>
      <c r="TC65" s="1998"/>
      <c r="TD65" s="1998"/>
      <c r="TE65" s="1998"/>
      <c r="TF65" s="1998"/>
      <c r="TG65" s="1998"/>
      <c r="TH65" s="1998"/>
      <c r="TI65" s="1998"/>
      <c r="TJ65" s="1998"/>
      <c r="TK65" s="1998"/>
      <c r="TL65" s="1998"/>
      <c r="TM65" s="2323"/>
      <c r="TN65" s="2323"/>
      <c r="TO65" s="2323"/>
      <c r="TP65" s="1998"/>
      <c r="TQ65" s="1998"/>
      <c r="TR65" s="1998"/>
      <c r="TS65" s="1998"/>
      <c r="TT65" s="1998"/>
      <c r="TU65" s="1998"/>
      <c r="TV65" s="1998"/>
      <c r="TW65" s="1998"/>
      <c r="TX65" s="1998"/>
      <c r="TY65" s="1998"/>
      <c r="TZ65" s="1998"/>
      <c r="UA65" s="1998"/>
      <c r="UB65" s="1998"/>
      <c r="UC65" s="1986"/>
      <c r="UD65" s="1986"/>
      <c r="UE65" s="1986"/>
      <c r="UF65" s="1986"/>
      <c r="UG65" s="1986"/>
      <c r="UH65" s="1986"/>
      <c r="UI65" s="1986"/>
      <c r="UJ65" s="1986"/>
      <c r="UK65" s="1986"/>
      <c r="UL65" s="1986"/>
      <c r="UM65" s="1986"/>
      <c r="UN65" s="1986"/>
      <c r="UO65" s="1986"/>
      <c r="UP65" s="1986"/>
      <c r="UQ65" s="1986"/>
      <c r="UR65" s="1986"/>
      <c r="US65" s="1986"/>
      <c r="UT65" s="1986"/>
      <c r="UU65" s="1986"/>
      <c r="UV65" s="1986"/>
      <c r="UW65" s="1986"/>
      <c r="UX65" s="1986"/>
      <c r="UY65" s="1986"/>
      <c r="UZ65" s="1986"/>
      <c r="VA65" s="1986"/>
      <c r="VB65" s="1986"/>
      <c r="VC65" s="1986"/>
      <c r="VD65" s="1986"/>
      <c r="VE65" s="1986"/>
      <c r="VF65" s="1986"/>
      <c r="VG65" s="1986"/>
      <c r="VH65" s="1986"/>
      <c r="VI65" s="1986"/>
      <c r="VJ65" s="1986"/>
      <c r="VK65" s="1986"/>
      <c r="VL65" s="1986"/>
      <c r="VM65" s="1986"/>
      <c r="VN65" s="1986"/>
      <c r="VO65" s="1986"/>
      <c r="VP65" s="1986"/>
      <c r="VQ65" s="1986"/>
      <c r="VR65" s="1986"/>
      <c r="VS65" s="1986"/>
      <c r="VT65" s="1986"/>
      <c r="VU65" s="1986"/>
      <c r="VV65" s="1986"/>
      <c r="VW65" s="1986"/>
      <c r="VX65" s="1986"/>
      <c r="VY65" s="1986"/>
      <c r="VZ65" s="1986"/>
      <c r="WA65" s="1986"/>
      <c r="WB65" s="1986"/>
      <c r="WC65" s="1986"/>
      <c r="WD65" s="1986"/>
      <c r="WE65" s="1986"/>
      <c r="WF65" s="1986"/>
      <c r="WG65" s="1986"/>
      <c r="WH65" s="1986"/>
      <c r="WI65" s="1986"/>
      <c r="WJ65" s="1986"/>
      <c r="WK65" s="1986"/>
      <c r="WL65" s="1986"/>
      <c r="WM65" s="1986"/>
      <c r="WN65" s="1986"/>
      <c r="WO65" s="1986"/>
      <c r="WP65" s="1986"/>
      <c r="WQ65" s="1986"/>
      <c r="WR65" s="1986"/>
      <c r="WS65" s="1986"/>
      <c r="WT65" s="1986"/>
      <c r="WU65" s="1986"/>
      <c r="WV65" s="1986"/>
      <c r="WW65" s="1986"/>
      <c r="WX65" s="1986"/>
      <c r="WY65" s="1986"/>
      <c r="WZ65" s="1986"/>
      <c r="XA65" s="1986"/>
      <c r="XB65" s="1986"/>
      <c r="XC65" s="1986"/>
      <c r="XD65" s="1986"/>
      <c r="XE65" s="1986"/>
      <c r="XF65" s="1986"/>
      <c r="XG65" s="1986"/>
      <c r="XH65" s="1986"/>
      <c r="XI65" s="1986"/>
      <c r="XJ65" s="1986"/>
      <c r="XK65" s="1986"/>
      <c r="XL65" s="1986"/>
      <c r="XM65" s="1986"/>
      <c r="XN65" s="1986"/>
      <c r="XO65" s="1986"/>
      <c r="XP65" s="1986"/>
      <c r="XQ65" s="1986"/>
      <c r="XR65" s="1986"/>
      <c r="XS65" s="1986"/>
      <c r="XT65" s="1986"/>
      <c r="XU65" s="1986"/>
      <c r="XV65" s="1986"/>
      <c r="XW65" s="1986"/>
      <c r="XX65" s="1986"/>
      <c r="XY65" s="1986"/>
      <c r="XZ65" s="1986"/>
      <c r="YA65" s="1986"/>
      <c r="YB65" s="1986"/>
      <c r="YC65" s="1986"/>
      <c r="YD65" s="1986"/>
      <c r="YE65" s="1986"/>
      <c r="YF65" s="1986"/>
      <c r="YG65" s="1986"/>
      <c r="YH65" s="1986"/>
      <c r="YI65" s="1986"/>
      <c r="YJ65" s="1986"/>
      <c r="YK65" s="1986"/>
      <c r="YL65" s="1986"/>
      <c r="YM65" s="1986"/>
      <c r="YN65" s="1986"/>
      <c r="YO65" s="1986"/>
      <c r="YP65" s="1986"/>
      <c r="YQ65" s="1986"/>
      <c r="YR65" s="1986"/>
      <c r="YS65" s="1986"/>
      <c r="YT65" s="1986"/>
      <c r="YU65" s="1986"/>
      <c r="YV65" s="1986"/>
      <c r="YW65" s="1986"/>
      <c r="YX65" s="1986"/>
      <c r="YY65" s="1986"/>
      <c r="YZ65" s="1986"/>
      <c r="ZA65" s="1986"/>
      <c r="ZB65" s="1986"/>
      <c r="ZC65" s="1986"/>
      <c r="ZD65" s="1986"/>
      <c r="ZE65" s="1986"/>
      <c r="ZF65" s="1986"/>
      <c r="ZG65" s="1986"/>
      <c r="ZH65" s="1986"/>
      <c r="ZI65" s="1986"/>
      <c r="ZJ65" s="1986"/>
      <c r="ZK65" s="1986"/>
      <c r="ZL65" s="1986"/>
      <c r="ZM65" s="1986"/>
      <c r="ZN65" s="1986"/>
      <c r="ZO65" s="1986"/>
      <c r="ZP65" s="1986"/>
      <c r="ZQ65" s="1986"/>
      <c r="ZR65" s="1986"/>
      <c r="ZS65" s="1986"/>
      <c r="ZT65" s="1986"/>
      <c r="ZU65" s="1986"/>
      <c r="ZV65" s="1986"/>
      <c r="ZW65" s="1986"/>
      <c r="ZX65" s="1986"/>
      <c r="ZY65" s="1986"/>
      <c r="ZZ65" s="1986"/>
      <c r="AAA65" s="1986"/>
      <c r="AAB65" s="1986"/>
      <c r="AAC65" s="1986"/>
      <c r="AAD65" s="1986"/>
      <c r="AAE65" s="1986"/>
      <c r="AAF65" s="1986"/>
      <c r="AAG65" s="1986"/>
      <c r="AAH65" s="1986"/>
      <c r="AAI65" s="1986"/>
      <c r="AAJ65" s="1986"/>
      <c r="AAK65" s="1986"/>
      <c r="AAL65" s="1986"/>
      <c r="AAM65" s="1986"/>
      <c r="AAN65" s="1986"/>
      <c r="AAO65" s="1986"/>
      <c r="AAP65" s="1986"/>
      <c r="AAQ65" s="1986"/>
      <c r="AAR65" s="2525"/>
      <c r="AAS65" s="1948"/>
      <c r="AAT65" s="2525"/>
      <c r="AAU65" s="1948"/>
      <c r="AAV65" s="1986"/>
      <c r="AAW65" s="2324"/>
      <c r="AAX65" s="2324"/>
      <c r="AAY65" s="2324"/>
      <c r="AAZ65" s="1998"/>
      <c r="ABA65" s="1998"/>
      <c r="ABB65" s="1998"/>
      <c r="ABC65" s="1998"/>
      <c r="ABD65" s="1998"/>
      <c r="ABE65" s="1704"/>
      <c r="ABF65" s="1705"/>
      <c r="ABG65" s="1705"/>
      <c r="ABH65" s="1709"/>
      <c r="ABI65" s="1704"/>
      <c r="ABJ65" s="1705"/>
      <c r="ABK65" s="1705"/>
      <c r="ABL65" s="1709"/>
      <c r="ABM65" s="1704"/>
      <c r="ABN65" s="1705"/>
      <c r="ABO65" s="1705"/>
      <c r="ABP65" s="1709"/>
      <c r="ABQ65" s="1805"/>
      <c r="ABR65" s="1723"/>
      <c r="ABS65" s="1723"/>
      <c r="ABT65" s="1780"/>
      <c r="ABU65" s="1805"/>
      <c r="ABV65" s="1723"/>
      <c r="ABW65" s="1723"/>
      <c r="ABX65" s="1780"/>
      <c r="ABY65" s="1805"/>
      <c r="ABZ65" s="1723"/>
      <c r="ACA65" s="1723"/>
      <c r="ACB65" s="1780"/>
      <c r="ACC65" s="1805"/>
      <c r="ACD65" s="1723"/>
      <c r="ACE65" s="1723"/>
      <c r="ACF65" s="1780"/>
      <c r="ACG65" s="1805"/>
      <c r="ACH65" s="1723"/>
      <c r="ACI65" s="1723"/>
      <c r="ACJ65" s="1780"/>
      <c r="ACK65" s="1805"/>
      <c r="ACL65" s="1723"/>
      <c r="ACM65" s="1723"/>
      <c r="ACN65" s="1780"/>
      <c r="ACO65" s="1805"/>
      <c r="ACP65" s="1723"/>
      <c r="ACQ65" s="1723"/>
      <c r="ACR65" s="1780"/>
      <c r="ACS65" s="1805"/>
      <c r="ACT65" s="1723"/>
      <c r="ACU65" s="1723"/>
      <c r="ACV65" s="1780"/>
      <c r="ACW65" s="1805"/>
      <c r="ACX65" s="1723"/>
      <c r="ACY65" s="1723"/>
      <c r="ACZ65" s="1780"/>
      <c r="ADA65" s="1805"/>
      <c r="ADB65" s="1723"/>
      <c r="ADC65" s="1723"/>
      <c r="ADD65" s="1780"/>
      <c r="ADE65" s="1805" t="s">
        <v>2726</v>
      </c>
      <c r="ADF65" s="1723" t="s">
        <v>2360</v>
      </c>
      <c r="ADG65" s="1723" t="s">
        <v>2725</v>
      </c>
      <c r="ADH65" s="1780" t="s">
        <v>897</v>
      </c>
      <c r="ADI65" s="1805" t="s">
        <v>3063</v>
      </c>
      <c r="ADJ65" s="1723" t="s">
        <v>3059</v>
      </c>
      <c r="ADK65" s="1723" t="s">
        <v>3058</v>
      </c>
      <c r="ADL65" s="1780" t="s">
        <v>3085</v>
      </c>
      <c r="ADM65" s="1805" t="s">
        <v>2361</v>
      </c>
      <c r="ADN65" s="1723" t="s">
        <v>3009</v>
      </c>
      <c r="ADO65" s="1723" t="s">
        <v>2832</v>
      </c>
      <c r="ADP65" s="1780" t="s">
        <v>897</v>
      </c>
      <c r="ADQ65" s="1805" t="s">
        <v>2601</v>
      </c>
      <c r="ADR65" s="1723" t="s">
        <v>1947</v>
      </c>
      <c r="ADS65" s="1723" t="s">
        <v>2729</v>
      </c>
      <c r="ADT65" s="1780" t="s">
        <v>897</v>
      </c>
      <c r="ADU65" s="1805" t="s">
        <v>2413</v>
      </c>
      <c r="ADV65" s="1723" t="s">
        <v>2354</v>
      </c>
      <c r="ADW65" s="1723" t="s">
        <v>1972</v>
      </c>
      <c r="ADX65" s="1780" t="s">
        <v>897</v>
      </c>
      <c r="ADY65" s="2548" t="s">
        <v>1980</v>
      </c>
      <c r="ADZ65" s="1283" t="s">
        <v>2619</v>
      </c>
      <c r="AEA65" s="1283" t="s">
        <v>2724</v>
      </c>
      <c r="AEB65" s="2587" t="s">
        <v>897</v>
      </c>
      <c r="AEC65" s="2548" t="s">
        <v>2362</v>
      </c>
      <c r="AED65" s="1283" t="s">
        <v>2828</v>
      </c>
      <c r="AEE65" s="1283" t="s">
        <v>2830</v>
      </c>
      <c r="AEF65" s="2547" t="s">
        <v>897</v>
      </c>
      <c r="AEG65" s="1805" t="s">
        <v>3209</v>
      </c>
      <c r="AEH65" s="1723" t="s">
        <v>2361</v>
      </c>
      <c r="AEI65" s="1723" t="s">
        <v>2047</v>
      </c>
      <c r="AEJ65" s="1780" t="s">
        <v>897</v>
      </c>
      <c r="AEK65" s="1805" t="s">
        <v>2832</v>
      </c>
      <c r="AEL65" s="1723" t="s">
        <v>2352</v>
      </c>
      <c r="AEM65" s="1723" t="s">
        <v>3257</v>
      </c>
      <c r="AEN65" s="1780" t="s">
        <v>897</v>
      </c>
      <c r="AEO65" s="1994" t="s">
        <v>3262</v>
      </c>
      <c r="AEP65" s="1723" t="s">
        <v>2006</v>
      </c>
      <c r="AEQ65" s="1723" t="s">
        <v>2997</v>
      </c>
      <c r="AER65" s="1806" t="s">
        <v>897</v>
      </c>
      <c r="AES65" s="2574"/>
      <c r="AET65" s="2002" t="s">
        <v>3030</v>
      </c>
      <c r="AEU65" s="1704">
        <f t="shared" si="7"/>
        <v>15</v>
      </c>
      <c r="AEV65" s="1705">
        <f t="shared" si="8"/>
        <v>16</v>
      </c>
      <c r="AEW65" s="1709">
        <f t="shared" si="9"/>
        <v>31</v>
      </c>
      <c r="AEX65" s="2330">
        <f t="shared" si="10"/>
        <v>0.4838709677419355</v>
      </c>
      <c r="AEY65" s="2329">
        <f t="shared" si="11"/>
        <v>11</v>
      </c>
      <c r="AEZ65" s="1705">
        <f t="shared" si="12"/>
        <v>7</v>
      </c>
      <c r="AFA65" s="1706">
        <f t="shared" si="13"/>
        <v>18</v>
      </c>
      <c r="AFB65" s="2009">
        <f t="shared" si="14"/>
        <v>0.61111111111111116</v>
      </c>
    </row>
    <row r="66" spans="1:835" s="1727" customFormat="1" x14ac:dyDescent="0.2">
      <c r="A66" s="2319"/>
      <c r="B66" s="2327" t="s">
        <v>3032</v>
      </c>
      <c r="C66" s="2085">
        <f t="shared" ref="C66:C69" ca="1" si="28">DATEDIF(D66,$F$1,"Y")</f>
        <v>14</v>
      </c>
      <c r="D66" s="2320">
        <v>40787</v>
      </c>
      <c r="E66" s="2003" t="s">
        <v>2978</v>
      </c>
      <c r="F66" s="2002" t="s">
        <v>3034</v>
      </c>
      <c r="G66" s="2321"/>
      <c r="H66" s="1949">
        <f>COUNTIF($L66:$XFD66,"*○*")</f>
        <v>10</v>
      </c>
      <c r="I66" s="1705">
        <f>COUNTIF($L66:$XFD66,"*●*")</f>
        <v>20</v>
      </c>
      <c r="J66" s="1705">
        <f t="shared" ref="J66" si="29">SUM(H66:I66)</f>
        <v>30</v>
      </c>
      <c r="K66" s="2005">
        <f t="shared" ref="K66" si="30">IFERROR(H66/J66,"")</f>
        <v>0.33333333333333331</v>
      </c>
      <c r="L66" s="1948"/>
      <c r="M66" s="1948"/>
      <c r="N66" s="1948"/>
      <c r="O66" s="1948"/>
      <c r="P66" s="1948"/>
      <c r="Q66" s="1948"/>
      <c r="R66" s="1948"/>
      <c r="S66" s="1948"/>
      <c r="T66" s="1948"/>
      <c r="U66" s="1948"/>
      <c r="V66" s="1948"/>
      <c r="W66" s="1948"/>
      <c r="X66" s="1948"/>
      <c r="Y66" s="1948"/>
      <c r="Z66" s="1948"/>
      <c r="AA66" s="1948"/>
      <c r="AB66" s="1948"/>
      <c r="AC66" s="1948"/>
      <c r="AD66" s="1948"/>
      <c r="AE66" s="1948"/>
      <c r="AF66" s="1948"/>
      <c r="AG66" s="1948"/>
      <c r="AH66" s="1948"/>
      <c r="AI66" s="1948"/>
      <c r="AJ66" s="1948"/>
      <c r="AK66" s="1948"/>
      <c r="AL66" s="1948"/>
      <c r="AM66" s="1948"/>
      <c r="AN66" s="1948"/>
      <c r="AO66" s="1948"/>
      <c r="AP66" s="1948"/>
      <c r="AQ66" s="1948"/>
      <c r="AR66" s="1948"/>
      <c r="AS66" s="1948"/>
      <c r="AT66" s="1948"/>
      <c r="AU66" s="1948"/>
      <c r="AV66" s="1948"/>
      <c r="AW66" s="1948"/>
      <c r="AX66" s="1948"/>
      <c r="AY66" s="1948"/>
      <c r="AZ66" s="1948"/>
      <c r="BA66" s="1948"/>
      <c r="BB66" s="1948"/>
      <c r="BC66" s="1948"/>
      <c r="BD66" s="1948"/>
      <c r="BE66" s="1948"/>
      <c r="BF66" s="1948"/>
      <c r="BG66" s="1948"/>
      <c r="BH66" s="1948"/>
      <c r="BI66" s="1948"/>
      <c r="BJ66" s="1948"/>
      <c r="BK66" s="1948"/>
      <c r="BL66" s="1948"/>
      <c r="BM66" s="1948"/>
      <c r="BN66" s="1948"/>
      <c r="BO66" s="1948"/>
      <c r="BP66" s="1948"/>
      <c r="BQ66" s="1948"/>
      <c r="BR66" s="1948"/>
      <c r="BS66" s="1948"/>
      <c r="BT66" s="1948"/>
      <c r="BU66" s="1948"/>
      <c r="BV66" s="1948"/>
      <c r="BW66" s="1948"/>
      <c r="BX66" s="1948"/>
      <c r="BY66" s="1948"/>
      <c r="BZ66" s="1948"/>
      <c r="CA66" s="1948"/>
      <c r="CB66" s="1948"/>
      <c r="CC66" s="1948"/>
      <c r="CD66" s="1948"/>
      <c r="CE66" s="1948"/>
      <c r="CF66" s="1948"/>
      <c r="CG66" s="1948"/>
      <c r="CH66" s="1948"/>
      <c r="CI66" s="1948"/>
      <c r="CJ66" s="1948"/>
      <c r="CK66" s="1948"/>
      <c r="CL66" s="1948"/>
      <c r="CM66" s="1948"/>
      <c r="CN66" s="1948"/>
      <c r="CO66" s="1948"/>
      <c r="CP66" s="1948"/>
      <c r="CQ66" s="1948"/>
      <c r="CR66" s="1948"/>
      <c r="CS66" s="1948"/>
      <c r="CT66" s="1948"/>
      <c r="CU66" s="1948"/>
      <c r="CV66" s="1948"/>
      <c r="CW66" s="1948"/>
      <c r="CX66" s="1948"/>
      <c r="CY66" s="1948"/>
      <c r="CZ66" s="1948"/>
      <c r="DA66" s="1948"/>
      <c r="DB66" s="1948"/>
      <c r="DC66" s="1948"/>
      <c r="DD66" s="1948"/>
      <c r="DE66" s="1948"/>
      <c r="DF66" s="1948"/>
      <c r="DG66" s="1948"/>
      <c r="DH66" s="1948"/>
      <c r="DI66" s="1948"/>
      <c r="DJ66" s="1948"/>
      <c r="DK66" s="1948"/>
      <c r="DL66" s="1948"/>
      <c r="DM66" s="1948"/>
      <c r="DN66" s="1948"/>
      <c r="DO66" s="1948"/>
      <c r="DP66" s="1948"/>
      <c r="DQ66" s="1948"/>
      <c r="DR66" s="1948"/>
      <c r="DS66" s="1948"/>
      <c r="DT66" s="1948"/>
      <c r="DU66" s="1948"/>
      <c r="DV66" s="1948"/>
      <c r="DW66" s="1948"/>
      <c r="DX66" s="1948"/>
      <c r="DY66" s="1948"/>
      <c r="DZ66" s="1948"/>
      <c r="EA66" s="1948"/>
      <c r="EB66" s="1948"/>
      <c r="EC66" s="1948"/>
      <c r="ED66" s="1948"/>
      <c r="EE66" s="1948"/>
      <c r="EF66" s="1948"/>
      <c r="EG66" s="1948"/>
      <c r="EH66" s="1948"/>
      <c r="EI66" s="1948"/>
      <c r="EJ66" s="1948"/>
      <c r="EK66" s="1948"/>
      <c r="EL66" s="1948"/>
      <c r="EM66" s="1948"/>
      <c r="EN66" s="1948"/>
      <c r="EO66" s="1948"/>
      <c r="EP66" s="1948"/>
      <c r="EQ66" s="1948"/>
      <c r="ER66" s="1948"/>
      <c r="ES66" s="1948"/>
      <c r="ET66" s="1948"/>
      <c r="EU66" s="1948"/>
      <c r="EV66" s="1948"/>
      <c r="EW66" s="1948"/>
      <c r="EX66" s="1948"/>
      <c r="EY66" s="1998"/>
      <c r="EZ66" s="1998"/>
      <c r="FA66" s="1998"/>
      <c r="FB66" s="1998"/>
      <c r="FC66" s="1998"/>
      <c r="FD66" s="1998"/>
      <c r="FE66" s="1998"/>
      <c r="FF66" s="1998"/>
      <c r="FG66" s="1998"/>
      <c r="FH66" s="1998"/>
      <c r="FI66" s="1998"/>
      <c r="FJ66" s="1998"/>
      <c r="FK66" s="1998"/>
      <c r="FL66" s="1998"/>
      <c r="FM66" s="1998"/>
      <c r="FN66" s="1998"/>
      <c r="FO66" s="1998"/>
      <c r="FP66" s="1998"/>
      <c r="FQ66" s="1998"/>
      <c r="FR66" s="1998"/>
      <c r="FS66" s="1998"/>
      <c r="FT66" s="1998"/>
      <c r="FU66" s="1998"/>
      <c r="FV66" s="1998"/>
      <c r="FW66" s="1998"/>
      <c r="FX66" s="1998"/>
      <c r="FY66" s="1998"/>
      <c r="FZ66" s="1998"/>
      <c r="GA66" s="1998"/>
      <c r="GB66" s="1998"/>
      <c r="GC66" s="1998"/>
      <c r="GD66" s="1998"/>
      <c r="GE66" s="1998"/>
      <c r="GF66" s="1998"/>
      <c r="GG66" s="1998"/>
      <c r="GH66" s="1998"/>
      <c r="GI66" s="1998"/>
      <c r="GJ66" s="1998"/>
      <c r="GK66" s="1998"/>
      <c r="GL66" s="1998"/>
      <c r="GM66" s="1998"/>
      <c r="GN66" s="1998"/>
      <c r="GO66" s="1998"/>
      <c r="GP66" s="1998"/>
      <c r="GQ66" s="1998"/>
      <c r="GR66" s="1998"/>
      <c r="GS66" s="1998"/>
      <c r="GT66" s="1998"/>
      <c r="GU66" s="1998"/>
      <c r="GV66" s="1998"/>
      <c r="GW66" s="1998"/>
      <c r="GX66" s="1998"/>
      <c r="GY66" s="1998"/>
      <c r="GZ66" s="1998"/>
      <c r="HA66" s="1998"/>
      <c r="HB66" s="1998"/>
      <c r="HC66" s="1998"/>
      <c r="HD66" s="1998"/>
      <c r="HE66" s="1998"/>
      <c r="HF66" s="1998"/>
      <c r="HG66" s="1998"/>
      <c r="HH66" s="1998"/>
      <c r="HI66" s="1998"/>
      <c r="HJ66" s="1998"/>
      <c r="HK66" s="1998"/>
      <c r="HL66" s="1998"/>
      <c r="HM66" s="1998"/>
      <c r="HN66" s="1998"/>
      <c r="HO66" s="1998"/>
      <c r="HP66" s="1998"/>
      <c r="HQ66" s="1998"/>
      <c r="HR66" s="1998"/>
      <c r="HS66" s="1998"/>
      <c r="HT66" s="1998"/>
      <c r="HU66" s="1998"/>
      <c r="HV66" s="1998"/>
      <c r="HW66" s="2006"/>
      <c r="HX66" s="2006"/>
      <c r="HY66" s="2006"/>
      <c r="HZ66" s="1998"/>
      <c r="IA66" s="1998"/>
      <c r="IB66" s="1998"/>
      <c r="IC66" s="1998"/>
      <c r="ID66" s="1998"/>
      <c r="IE66" s="1998"/>
      <c r="IF66" s="1998"/>
      <c r="IG66" s="1998"/>
      <c r="IH66" s="1998"/>
      <c r="II66" s="1998"/>
      <c r="IJ66" s="1998"/>
      <c r="IK66" s="1998"/>
      <c r="IL66" s="1998"/>
      <c r="IM66" s="1998"/>
      <c r="IN66" s="1998"/>
      <c r="IO66" s="1998"/>
      <c r="IP66" s="1998"/>
      <c r="IQ66" s="1998"/>
      <c r="IR66" s="1998"/>
      <c r="IS66" s="1998"/>
      <c r="IT66" s="1998"/>
      <c r="IU66" s="1998"/>
      <c r="IV66" s="1998"/>
      <c r="IW66" s="1998"/>
      <c r="IX66" s="1998"/>
      <c r="IY66" s="1998"/>
      <c r="IZ66" s="1998"/>
      <c r="JA66" s="1998"/>
      <c r="JB66" s="1998"/>
      <c r="JC66" s="1998"/>
      <c r="JD66" s="1998"/>
      <c r="JE66" s="1998"/>
      <c r="JF66" s="1998"/>
      <c r="JG66" s="1998"/>
      <c r="JH66" s="1998"/>
      <c r="JI66" s="1998"/>
      <c r="JJ66" s="1998"/>
      <c r="JK66" s="1998"/>
      <c r="JL66" s="1998"/>
      <c r="JM66" s="1998"/>
      <c r="JN66" s="1998"/>
      <c r="JO66" s="1998"/>
      <c r="JP66" s="1998"/>
      <c r="JQ66" s="1998"/>
      <c r="JR66" s="1998"/>
      <c r="JS66" s="1998"/>
      <c r="JT66" s="1998"/>
      <c r="JU66" s="1998"/>
      <c r="JV66" s="1998"/>
      <c r="JW66" s="1998"/>
      <c r="JX66" s="1998"/>
      <c r="JY66" s="1998"/>
      <c r="JZ66" s="1998"/>
      <c r="KA66" s="1998"/>
      <c r="KB66" s="1998"/>
      <c r="KC66" s="1998"/>
      <c r="KD66" s="1998"/>
      <c r="KE66" s="1998"/>
      <c r="KF66" s="1998"/>
      <c r="KG66" s="1998"/>
      <c r="KH66" s="1998"/>
      <c r="KI66" s="1998"/>
      <c r="KJ66" s="1998"/>
      <c r="KK66" s="1998"/>
      <c r="KL66" s="1998"/>
      <c r="KM66" s="1998"/>
      <c r="KN66" s="1998"/>
      <c r="KO66" s="1998"/>
      <c r="KP66" s="1998"/>
      <c r="KQ66" s="1998"/>
      <c r="KR66" s="1998"/>
      <c r="KS66" s="1998"/>
      <c r="KT66" s="1998"/>
      <c r="KU66" s="1998"/>
      <c r="KV66" s="1998"/>
      <c r="KW66" s="1998"/>
      <c r="KX66" s="1998"/>
      <c r="KY66" s="1998"/>
      <c r="KZ66" s="1998"/>
      <c r="LA66" s="1998"/>
      <c r="LB66" s="1998"/>
      <c r="LC66" s="1998"/>
      <c r="LD66" s="1998"/>
      <c r="LE66" s="1998"/>
      <c r="LF66" s="1998"/>
      <c r="LG66" s="1998"/>
      <c r="LH66" s="1998"/>
      <c r="LI66" s="1998"/>
      <c r="LJ66" s="1998"/>
      <c r="LK66" s="1998"/>
      <c r="LL66" s="1998"/>
      <c r="LM66" s="1998"/>
      <c r="LN66" s="1998"/>
      <c r="LO66" s="1998"/>
      <c r="LP66" s="1998"/>
      <c r="LQ66" s="1998"/>
      <c r="LR66" s="1998"/>
      <c r="LS66" s="1998"/>
      <c r="LT66" s="1998"/>
      <c r="LU66" s="1998"/>
      <c r="LV66" s="1998"/>
      <c r="LW66" s="1998"/>
      <c r="LX66" s="1998"/>
      <c r="LY66" s="1998"/>
      <c r="LZ66" s="1998"/>
      <c r="MA66" s="1998"/>
      <c r="MB66" s="2007"/>
      <c r="MC66" s="2007"/>
      <c r="MD66" s="1998"/>
      <c r="ME66" s="1998"/>
      <c r="MF66" s="1998"/>
      <c r="MG66" s="1998"/>
      <c r="MH66" s="1998"/>
      <c r="MI66" s="1998"/>
      <c r="MJ66" s="1998"/>
      <c r="MK66" s="1998"/>
      <c r="ML66" s="1998"/>
      <c r="MM66" s="1998"/>
      <c r="MN66" s="1998"/>
      <c r="MO66" s="1998"/>
      <c r="MP66" s="1998"/>
      <c r="MQ66" s="1998"/>
      <c r="MR66" s="1998"/>
      <c r="MS66" s="1998"/>
      <c r="MT66" s="1998"/>
      <c r="MU66" s="1998"/>
      <c r="MV66" s="1998"/>
      <c r="MW66" s="1998"/>
      <c r="MX66" s="1998"/>
      <c r="MY66" s="1998"/>
      <c r="MZ66" s="1998"/>
      <c r="NA66" s="1998"/>
      <c r="NB66" s="1998"/>
      <c r="NC66" s="1998"/>
      <c r="ND66" s="1998"/>
      <c r="NE66" s="1998"/>
      <c r="NF66" s="1998"/>
      <c r="NG66" s="1998"/>
      <c r="NH66" s="1998"/>
      <c r="NI66" s="1998"/>
      <c r="NJ66" s="1998"/>
      <c r="NK66" s="1998"/>
      <c r="NL66" s="1998"/>
      <c r="NM66" s="1998"/>
      <c r="NN66" s="1998"/>
      <c r="NO66" s="1998"/>
      <c r="NP66" s="1998"/>
      <c r="NQ66" s="1998"/>
      <c r="NR66" s="1998"/>
      <c r="NS66" s="1998"/>
      <c r="NT66" s="1998"/>
      <c r="NU66" s="1998"/>
      <c r="NV66" s="1998"/>
      <c r="NW66" s="1998"/>
      <c r="NX66" s="1998"/>
      <c r="NY66" s="1998"/>
      <c r="NZ66" s="1998"/>
      <c r="OA66" s="1998"/>
      <c r="OB66" s="1998"/>
      <c r="OC66" s="1998"/>
      <c r="OD66" s="1998"/>
      <c r="OE66" s="1998"/>
      <c r="OF66" s="1998"/>
      <c r="OG66" s="1998"/>
      <c r="OH66" s="1998"/>
      <c r="OI66" s="1998"/>
      <c r="OJ66" s="1998"/>
      <c r="OK66" s="1998"/>
      <c r="OL66" s="1998"/>
      <c r="OM66" s="1998"/>
      <c r="ON66" s="1998"/>
      <c r="OO66" s="1998"/>
      <c r="OP66" s="1998"/>
      <c r="OQ66" s="1998"/>
      <c r="OR66" s="1998"/>
      <c r="OS66" s="1998"/>
      <c r="OT66" s="1998"/>
      <c r="OU66" s="1998"/>
      <c r="OV66" s="1998"/>
      <c r="OW66" s="1998"/>
      <c r="OX66" s="1998"/>
      <c r="OY66" s="1998"/>
      <c r="OZ66" s="1998"/>
      <c r="PA66" s="1998"/>
      <c r="PB66" s="1998"/>
      <c r="PC66" s="1998"/>
      <c r="PD66" s="1998"/>
      <c r="PE66" s="1998"/>
      <c r="PF66" s="1998"/>
      <c r="PG66" s="1998"/>
      <c r="PH66" s="1998"/>
      <c r="PI66" s="1998"/>
      <c r="PJ66" s="1998"/>
      <c r="PK66" s="1998"/>
      <c r="PL66" s="1998"/>
      <c r="PM66" s="1998"/>
      <c r="PN66" s="1998"/>
      <c r="PO66" s="1998"/>
      <c r="PP66" s="1998"/>
      <c r="PQ66" s="1998"/>
      <c r="PR66" s="1998"/>
      <c r="PS66" s="1998"/>
      <c r="PT66" s="1998"/>
      <c r="PU66" s="2322"/>
      <c r="PV66" s="2322"/>
      <c r="PW66" s="2322"/>
      <c r="PX66" s="1998"/>
      <c r="PY66" s="1998"/>
      <c r="PZ66" s="1998"/>
      <c r="QA66" s="1998"/>
      <c r="QB66" s="1998"/>
      <c r="QC66" s="1998"/>
      <c r="QD66" s="1998"/>
      <c r="QE66" s="1998"/>
      <c r="QF66" s="1998"/>
      <c r="QG66" s="1998"/>
      <c r="QH66" s="1998"/>
      <c r="QI66" s="1998"/>
      <c r="QJ66" s="1998"/>
      <c r="QK66" s="1998"/>
      <c r="QL66" s="1998"/>
      <c r="QM66" s="1998"/>
      <c r="QN66" s="1998"/>
      <c r="QO66" s="1998"/>
      <c r="QP66" s="1998"/>
      <c r="QQ66" s="1998"/>
      <c r="QR66" s="1998"/>
      <c r="QS66" s="1998"/>
      <c r="QT66" s="1998"/>
      <c r="QU66" s="1998"/>
      <c r="QV66" s="1998"/>
      <c r="QW66" s="1998"/>
      <c r="QX66" s="1998"/>
      <c r="QY66" s="1998"/>
      <c r="QZ66" s="1998"/>
      <c r="RA66" s="1998"/>
      <c r="RB66" s="1998"/>
      <c r="RC66" s="1998"/>
      <c r="RD66" s="1998"/>
      <c r="RE66" s="1998"/>
      <c r="RF66" s="1998"/>
      <c r="RG66" s="1998"/>
      <c r="RH66" s="1998"/>
      <c r="RI66" s="1998"/>
      <c r="RJ66" s="1998"/>
      <c r="RK66" s="1998"/>
      <c r="RL66" s="1998"/>
      <c r="RM66" s="1998"/>
      <c r="RN66" s="1998"/>
      <c r="RO66" s="1998"/>
      <c r="RP66" s="1998"/>
      <c r="RQ66" s="1998"/>
      <c r="RR66" s="1998"/>
      <c r="RS66" s="1998"/>
      <c r="RT66" s="1998"/>
      <c r="RU66" s="1998"/>
      <c r="RV66" s="1998"/>
      <c r="RW66" s="1998"/>
      <c r="RX66" s="1998"/>
      <c r="RY66" s="1998"/>
      <c r="RZ66" s="1998"/>
      <c r="SA66" s="1998"/>
      <c r="SB66" s="1998"/>
      <c r="SC66" s="1998"/>
      <c r="SD66" s="1998"/>
      <c r="SE66" s="1998"/>
      <c r="SF66" s="1998"/>
      <c r="SG66" s="1998"/>
      <c r="SH66" s="1998"/>
      <c r="SI66" s="1998"/>
      <c r="SJ66" s="1998"/>
      <c r="SK66" s="1998"/>
      <c r="SL66" s="1998"/>
      <c r="SM66" s="1998"/>
      <c r="SN66" s="1998"/>
      <c r="SO66" s="1998"/>
      <c r="SP66" s="1998"/>
      <c r="SQ66" s="1998"/>
      <c r="SR66" s="1998"/>
      <c r="SS66" s="1998"/>
      <c r="ST66" s="1998"/>
      <c r="SU66" s="1998"/>
      <c r="SV66" s="1998"/>
      <c r="SW66" s="1998"/>
      <c r="SX66" s="1998"/>
      <c r="SY66" s="1998"/>
      <c r="SZ66" s="1998"/>
      <c r="TA66" s="1998"/>
      <c r="TB66" s="1998"/>
      <c r="TC66" s="1998"/>
      <c r="TD66" s="1998"/>
      <c r="TE66" s="1998"/>
      <c r="TF66" s="1998"/>
      <c r="TG66" s="1998"/>
      <c r="TH66" s="1998"/>
      <c r="TI66" s="1998"/>
      <c r="TJ66" s="1998"/>
      <c r="TK66" s="1998"/>
      <c r="TL66" s="1998"/>
      <c r="TM66" s="2323"/>
      <c r="TN66" s="2323"/>
      <c r="TO66" s="2323"/>
      <c r="TP66" s="1998"/>
      <c r="TQ66" s="1998"/>
      <c r="TR66" s="1998"/>
      <c r="TS66" s="1998"/>
      <c r="TT66" s="1998"/>
      <c r="TU66" s="1998"/>
      <c r="TV66" s="1998"/>
      <c r="TW66" s="1998"/>
      <c r="TX66" s="1998"/>
      <c r="TY66" s="1998"/>
      <c r="TZ66" s="1998"/>
      <c r="UA66" s="1998"/>
      <c r="UB66" s="1998"/>
      <c r="UC66" s="1986"/>
      <c r="UD66" s="1986"/>
      <c r="UE66" s="1986"/>
      <c r="UF66" s="1986"/>
      <c r="UG66" s="1986"/>
      <c r="UH66" s="1986"/>
      <c r="UI66" s="1986"/>
      <c r="UJ66" s="1986"/>
      <c r="UK66" s="1986"/>
      <c r="UL66" s="1986"/>
      <c r="UM66" s="1986"/>
      <c r="UN66" s="1986"/>
      <c r="UO66" s="1986"/>
      <c r="UP66" s="1986"/>
      <c r="UQ66" s="1986"/>
      <c r="UR66" s="1986"/>
      <c r="US66" s="1986"/>
      <c r="UT66" s="1986"/>
      <c r="UU66" s="1986"/>
      <c r="UV66" s="1986"/>
      <c r="UW66" s="1986"/>
      <c r="UX66" s="1986"/>
      <c r="UY66" s="1986"/>
      <c r="UZ66" s="1986"/>
      <c r="VA66" s="1986"/>
      <c r="VB66" s="1986"/>
      <c r="VC66" s="1986"/>
      <c r="VD66" s="1986"/>
      <c r="VE66" s="1986"/>
      <c r="VF66" s="1986"/>
      <c r="VG66" s="1986"/>
      <c r="VH66" s="1986"/>
      <c r="VI66" s="1986"/>
      <c r="VJ66" s="1986"/>
      <c r="VK66" s="1986"/>
      <c r="VL66" s="1986"/>
      <c r="VM66" s="1986"/>
      <c r="VN66" s="1986"/>
      <c r="VO66" s="1986"/>
      <c r="VP66" s="1986"/>
      <c r="VQ66" s="1986"/>
      <c r="VR66" s="1986"/>
      <c r="VS66" s="1986"/>
      <c r="VT66" s="1986"/>
      <c r="VU66" s="1986"/>
      <c r="VV66" s="1986"/>
      <c r="VW66" s="1986"/>
      <c r="VX66" s="1986"/>
      <c r="VY66" s="1986"/>
      <c r="VZ66" s="1986"/>
      <c r="WA66" s="1986"/>
      <c r="WB66" s="1986"/>
      <c r="WC66" s="1986"/>
      <c r="WD66" s="1986"/>
      <c r="WE66" s="1986"/>
      <c r="WF66" s="1986"/>
      <c r="WG66" s="1986"/>
      <c r="WH66" s="1986"/>
      <c r="WI66" s="1986"/>
      <c r="WJ66" s="1986"/>
      <c r="WK66" s="1986"/>
      <c r="WL66" s="1986"/>
      <c r="WM66" s="1986"/>
      <c r="WN66" s="1986"/>
      <c r="WO66" s="1986"/>
      <c r="WP66" s="1986"/>
      <c r="WQ66" s="1986"/>
      <c r="WR66" s="1986"/>
      <c r="WS66" s="1986"/>
      <c r="WT66" s="1986"/>
      <c r="WU66" s="1986"/>
      <c r="WV66" s="1986"/>
      <c r="WW66" s="1986"/>
      <c r="WX66" s="1986"/>
      <c r="WY66" s="1986"/>
      <c r="WZ66" s="1986"/>
      <c r="XA66" s="1986"/>
      <c r="XB66" s="1986"/>
      <c r="XC66" s="1986"/>
      <c r="XD66" s="1986"/>
      <c r="XE66" s="1986"/>
      <c r="XF66" s="1986"/>
      <c r="XG66" s="1986"/>
      <c r="XH66" s="1986"/>
      <c r="XI66" s="1986"/>
      <c r="XJ66" s="1986"/>
      <c r="XK66" s="1986"/>
      <c r="XL66" s="1986"/>
      <c r="XM66" s="1986"/>
      <c r="XN66" s="1986"/>
      <c r="XO66" s="1986"/>
      <c r="XP66" s="1986"/>
      <c r="XQ66" s="1986"/>
      <c r="XR66" s="1986"/>
      <c r="XS66" s="1986"/>
      <c r="XT66" s="1986"/>
      <c r="XU66" s="1986"/>
      <c r="XV66" s="1986"/>
      <c r="XW66" s="1986"/>
      <c r="XX66" s="1986"/>
      <c r="XY66" s="1986"/>
      <c r="XZ66" s="1986"/>
      <c r="YA66" s="1986"/>
      <c r="YB66" s="1986"/>
      <c r="YC66" s="1986"/>
      <c r="YD66" s="1986"/>
      <c r="YE66" s="1986"/>
      <c r="YF66" s="1986"/>
      <c r="YG66" s="1986"/>
      <c r="YH66" s="1986"/>
      <c r="YI66" s="1986"/>
      <c r="YJ66" s="1986"/>
      <c r="YK66" s="1986"/>
      <c r="YL66" s="1986"/>
      <c r="YM66" s="1986"/>
      <c r="YN66" s="1986"/>
      <c r="YO66" s="1986"/>
      <c r="YP66" s="1986"/>
      <c r="YQ66" s="1986"/>
      <c r="YR66" s="1986"/>
      <c r="YS66" s="1986"/>
      <c r="YT66" s="1986"/>
      <c r="YU66" s="1986"/>
      <c r="YV66" s="1986"/>
      <c r="YW66" s="1986"/>
      <c r="YX66" s="1986"/>
      <c r="YY66" s="1986"/>
      <c r="YZ66" s="1986"/>
      <c r="ZA66" s="1986"/>
      <c r="ZB66" s="1986"/>
      <c r="ZC66" s="1986"/>
      <c r="ZD66" s="1986"/>
      <c r="ZE66" s="1986"/>
      <c r="ZF66" s="1986"/>
      <c r="ZG66" s="1986"/>
      <c r="ZH66" s="1986"/>
      <c r="ZI66" s="1986"/>
      <c r="ZJ66" s="1986"/>
      <c r="ZK66" s="1986"/>
      <c r="ZL66" s="1986"/>
      <c r="ZM66" s="1986"/>
      <c r="ZN66" s="1986"/>
      <c r="ZO66" s="1986"/>
      <c r="ZP66" s="1986"/>
      <c r="ZQ66" s="1986"/>
      <c r="ZR66" s="1986"/>
      <c r="ZS66" s="1986"/>
      <c r="ZT66" s="1986"/>
      <c r="ZU66" s="1986"/>
      <c r="ZV66" s="1986"/>
      <c r="ZW66" s="1986"/>
      <c r="ZX66" s="1986"/>
      <c r="ZY66" s="1986"/>
      <c r="ZZ66" s="1986"/>
      <c r="AAA66" s="1986"/>
      <c r="AAB66" s="1986"/>
      <c r="AAC66" s="1986"/>
      <c r="AAD66" s="1986"/>
      <c r="AAE66" s="1986"/>
      <c r="AAF66" s="1986"/>
      <c r="AAG66" s="1986"/>
      <c r="AAH66" s="1986"/>
      <c r="AAI66" s="1986"/>
      <c r="AAJ66" s="1986"/>
      <c r="AAK66" s="1986"/>
      <c r="AAL66" s="1986"/>
      <c r="AAM66" s="1986"/>
      <c r="AAN66" s="1986"/>
      <c r="AAO66" s="1986"/>
      <c r="AAP66" s="1986"/>
      <c r="AAQ66" s="1986"/>
      <c r="AAR66" s="2525"/>
      <c r="AAS66" s="1948"/>
      <c r="AAT66" s="2525"/>
      <c r="AAU66" s="1948"/>
      <c r="AAV66" s="1986"/>
      <c r="AAW66" s="2324"/>
      <c r="AAX66" s="2324"/>
      <c r="AAY66" s="2324"/>
      <c r="AAZ66" s="1998"/>
      <c r="ABA66" s="1998"/>
      <c r="ABB66" s="1998"/>
      <c r="ABC66" s="1998"/>
      <c r="ABD66" s="1998"/>
      <c r="ABE66" s="1704"/>
      <c r="ABF66" s="1705"/>
      <c r="ABG66" s="1705"/>
      <c r="ABH66" s="1709"/>
      <c r="ABI66" s="1704"/>
      <c r="ABJ66" s="1705"/>
      <c r="ABK66" s="1705"/>
      <c r="ABL66" s="1709"/>
      <c r="ABM66" s="1704"/>
      <c r="ABN66" s="1705"/>
      <c r="ABO66" s="1705"/>
      <c r="ABP66" s="1709"/>
      <c r="ABQ66" s="1805"/>
      <c r="ABR66" s="1723"/>
      <c r="ABS66" s="1723"/>
      <c r="ABT66" s="1780"/>
      <c r="ABU66" s="1805"/>
      <c r="ABV66" s="1723"/>
      <c r="ABW66" s="1723"/>
      <c r="ABX66" s="1780"/>
      <c r="ABY66" s="1805"/>
      <c r="ABZ66" s="1723"/>
      <c r="ACA66" s="1723"/>
      <c r="ACB66" s="1780"/>
      <c r="ACC66" s="1805"/>
      <c r="ACD66" s="1723"/>
      <c r="ACE66" s="1723"/>
      <c r="ACF66" s="1780"/>
      <c r="ACG66" s="1805"/>
      <c r="ACH66" s="1723"/>
      <c r="ACI66" s="1723"/>
      <c r="ACJ66" s="1780"/>
      <c r="ACK66" s="1805"/>
      <c r="ACL66" s="1723"/>
      <c r="ACM66" s="1723"/>
      <c r="ACN66" s="1780"/>
      <c r="ACO66" s="1805"/>
      <c r="ACP66" s="1723"/>
      <c r="ACQ66" s="1723"/>
      <c r="ACR66" s="1780"/>
      <c r="ACS66" s="1805"/>
      <c r="ACT66" s="1723"/>
      <c r="ACU66" s="1723"/>
      <c r="ACV66" s="1780"/>
      <c r="ACW66" s="1805"/>
      <c r="ACX66" s="1723"/>
      <c r="ACY66" s="1723"/>
      <c r="ACZ66" s="1780"/>
      <c r="ADA66" s="1805"/>
      <c r="ADB66" s="1723"/>
      <c r="ADC66" s="1723"/>
      <c r="ADD66" s="1780"/>
      <c r="ADE66" s="1805" t="s">
        <v>2362</v>
      </c>
      <c r="ADF66" s="1723" t="s">
        <v>2726</v>
      </c>
      <c r="ADG66" s="1723" t="s">
        <v>2831</v>
      </c>
      <c r="ADH66" s="1780" t="s">
        <v>897</v>
      </c>
      <c r="ADI66" s="1805" t="s">
        <v>2100</v>
      </c>
      <c r="ADJ66" s="1723" t="s">
        <v>231</v>
      </c>
      <c r="ADK66" s="1723" t="s">
        <v>3079</v>
      </c>
      <c r="ADL66" s="1780" t="s">
        <v>897</v>
      </c>
      <c r="ADM66" s="1805" t="s">
        <v>2734</v>
      </c>
      <c r="ADN66" s="1723" t="s">
        <v>2828</v>
      </c>
      <c r="ADO66" s="1723" t="s">
        <v>2830</v>
      </c>
      <c r="ADP66" s="1780" t="s">
        <v>897</v>
      </c>
      <c r="ADQ66" s="1805" t="s">
        <v>2417</v>
      </c>
      <c r="ADR66" s="1723" t="s">
        <v>2997</v>
      </c>
      <c r="ADS66" s="1723" t="s">
        <v>2354</v>
      </c>
      <c r="ADT66" s="1780" t="s">
        <v>897</v>
      </c>
      <c r="ADU66" s="1805" t="s">
        <v>2736</v>
      </c>
      <c r="ADV66" s="1723" t="s">
        <v>1936</v>
      </c>
      <c r="ADW66" s="1723" t="s">
        <v>2359</v>
      </c>
      <c r="ADX66" s="1780" t="s">
        <v>897</v>
      </c>
      <c r="ADY66" s="2548" t="s">
        <v>2620</v>
      </c>
      <c r="ADZ66" s="1283" t="s">
        <v>2011</v>
      </c>
      <c r="AEA66" s="1283" t="s">
        <v>2365</v>
      </c>
      <c r="AEB66" s="2587" t="s">
        <v>897</v>
      </c>
      <c r="AEC66" s="2548" t="s">
        <v>2729</v>
      </c>
      <c r="AED66" s="1283" t="s">
        <v>2724</v>
      </c>
      <c r="AEE66" s="1283" t="s">
        <v>2735</v>
      </c>
      <c r="AEF66" s="2547" t="s">
        <v>897</v>
      </c>
      <c r="AEG66" s="1805" t="s">
        <v>2361</v>
      </c>
      <c r="AEH66" s="1723" t="s">
        <v>2734</v>
      </c>
      <c r="AEI66" s="1723" t="s">
        <v>1899</v>
      </c>
      <c r="AEJ66" s="1806" t="s">
        <v>897</v>
      </c>
      <c r="AEK66" s="1805" t="s">
        <v>3255</v>
      </c>
      <c r="AEL66" s="1723" t="s">
        <v>2725</v>
      </c>
      <c r="AEM66" s="1723" t="s">
        <v>3009</v>
      </c>
      <c r="AEN66" s="1780" t="s">
        <v>897</v>
      </c>
      <c r="AEO66" s="1994" t="s">
        <v>3262</v>
      </c>
      <c r="AEP66" s="2130" t="s">
        <v>3262</v>
      </c>
      <c r="AEQ66" s="1723" t="s">
        <v>2728</v>
      </c>
      <c r="AER66" s="1806" t="s">
        <v>897</v>
      </c>
      <c r="AES66" s="2574"/>
      <c r="AET66" s="2002" t="s">
        <v>3032</v>
      </c>
      <c r="AEU66" s="1704">
        <f t="shared" si="7"/>
        <v>10</v>
      </c>
      <c r="AEV66" s="1705">
        <f t="shared" si="8"/>
        <v>20</v>
      </c>
      <c r="AEW66" s="1709">
        <f t="shared" si="9"/>
        <v>30</v>
      </c>
      <c r="AEX66" s="2330">
        <f t="shared" si="10"/>
        <v>0.33333333333333331</v>
      </c>
      <c r="AEY66" s="2329">
        <f t="shared" si="11"/>
        <v>4</v>
      </c>
      <c r="AEZ66" s="1705">
        <f t="shared" si="12"/>
        <v>14</v>
      </c>
      <c r="AFA66" s="1706">
        <f t="shared" si="13"/>
        <v>18</v>
      </c>
      <c r="AFB66" s="2009">
        <f t="shared" si="14"/>
        <v>0.22222222222222221</v>
      </c>
    </row>
    <row r="67" spans="1:835" s="1727" customFormat="1" x14ac:dyDescent="0.2">
      <c r="A67" s="1947"/>
      <c r="B67" s="2327" t="s">
        <v>3249</v>
      </c>
      <c r="C67" s="2085">
        <f t="shared" ca="1" si="28"/>
        <v>13</v>
      </c>
      <c r="D67" s="2734">
        <v>41153</v>
      </c>
      <c r="E67" s="2003" t="s">
        <v>2978</v>
      </c>
      <c r="F67" s="2327" t="s">
        <v>3252</v>
      </c>
      <c r="G67" s="1663" t="s">
        <v>7</v>
      </c>
      <c r="H67" s="1949">
        <f>COUNTIF($L67:$XFD67,"*○*")</f>
        <v>4</v>
      </c>
      <c r="I67" s="1705">
        <f>COUNTIF($L67:$XFD67,"*●*")</f>
        <v>2</v>
      </c>
      <c r="J67" s="1705">
        <f t="shared" ref="J67:J69" si="31">SUM(H67:I67)</f>
        <v>6</v>
      </c>
      <c r="K67" s="2005">
        <f t="shared" ref="K67:K69" si="32">IFERROR(H67/J67,"")</f>
        <v>0.66666666666666663</v>
      </c>
      <c r="L67" s="1948"/>
      <c r="M67" s="1948"/>
      <c r="N67" s="1948"/>
      <c r="O67" s="1948"/>
      <c r="P67" s="1948"/>
      <c r="Q67" s="1948"/>
      <c r="R67" s="1948"/>
      <c r="S67" s="1948"/>
      <c r="T67" s="1948"/>
      <c r="U67" s="1948"/>
      <c r="V67" s="1948"/>
      <c r="W67" s="1948"/>
      <c r="X67" s="1948"/>
      <c r="Y67" s="1948"/>
      <c r="Z67" s="1948"/>
      <c r="AA67" s="1948"/>
      <c r="AB67" s="1948"/>
      <c r="AC67" s="1948"/>
      <c r="AD67" s="1948"/>
      <c r="AE67" s="1948"/>
      <c r="AF67" s="1948"/>
      <c r="AG67" s="1948"/>
      <c r="AH67" s="1948"/>
      <c r="AI67" s="1948"/>
      <c r="AJ67" s="1948"/>
      <c r="AK67" s="1948"/>
      <c r="AL67" s="1948"/>
      <c r="AM67" s="1948"/>
      <c r="AN67" s="1948"/>
      <c r="AO67" s="1948"/>
      <c r="AP67" s="1948"/>
      <c r="AQ67" s="1948"/>
      <c r="AR67" s="1948"/>
      <c r="AS67" s="1948"/>
      <c r="AT67" s="1948"/>
      <c r="AU67" s="1948"/>
      <c r="AV67" s="1948"/>
      <c r="AW67" s="1948"/>
      <c r="AX67" s="1948"/>
      <c r="AY67" s="1948"/>
      <c r="AZ67" s="1948"/>
      <c r="BA67" s="1948"/>
      <c r="BB67" s="1948"/>
      <c r="BC67" s="1948"/>
      <c r="BD67" s="1948"/>
      <c r="BE67" s="1948"/>
      <c r="BF67" s="1948"/>
      <c r="BG67" s="1948"/>
      <c r="BH67" s="1948"/>
      <c r="BI67" s="1948"/>
      <c r="BJ67" s="1948"/>
      <c r="BK67" s="1948"/>
      <c r="BL67" s="1948"/>
      <c r="BM67" s="1948"/>
      <c r="BN67" s="1948"/>
      <c r="BO67" s="1948"/>
      <c r="BP67" s="1948"/>
      <c r="BQ67" s="1948"/>
      <c r="BR67" s="1948"/>
      <c r="BS67" s="1948"/>
      <c r="BT67" s="1948"/>
      <c r="BU67" s="1948"/>
      <c r="BV67" s="1948"/>
      <c r="BW67" s="1948"/>
      <c r="BX67" s="1948"/>
      <c r="BY67" s="1948"/>
      <c r="BZ67" s="1948"/>
      <c r="CA67" s="1948"/>
      <c r="CB67" s="1948"/>
      <c r="CC67" s="1948"/>
      <c r="CD67" s="1948"/>
      <c r="CE67" s="1948"/>
      <c r="CF67" s="1948"/>
      <c r="CG67" s="1948"/>
      <c r="CH67" s="1948"/>
      <c r="CI67" s="1948"/>
      <c r="CJ67" s="1948"/>
      <c r="CK67" s="1948"/>
      <c r="CL67" s="1948"/>
      <c r="CM67" s="1948"/>
      <c r="CN67" s="1948"/>
      <c r="CO67" s="1948"/>
      <c r="CP67" s="1948"/>
      <c r="CQ67" s="1948"/>
      <c r="CR67" s="1948"/>
      <c r="CS67" s="1948"/>
      <c r="CT67" s="1948"/>
      <c r="CU67" s="1948"/>
      <c r="CV67" s="1948"/>
      <c r="CW67" s="1948"/>
      <c r="CX67" s="1948"/>
      <c r="CY67" s="1948"/>
      <c r="CZ67" s="1948"/>
      <c r="DA67" s="1948"/>
      <c r="DB67" s="1948"/>
      <c r="DC67" s="1948"/>
      <c r="DD67" s="1948"/>
      <c r="DE67" s="1948"/>
      <c r="DF67" s="1948"/>
      <c r="DG67" s="1948"/>
      <c r="DH67" s="1948"/>
      <c r="DI67" s="1948"/>
      <c r="DJ67" s="1948"/>
      <c r="DK67" s="1948"/>
      <c r="DL67" s="1948"/>
      <c r="DM67" s="1948"/>
      <c r="DN67" s="1948"/>
      <c r="DO67" s="1948"/>
      <c r="DP67" s="1948"/>
      <c r="DQ67" s="1948"/>
      <c r="DR67" s="1948"/>
      <c r="DS67" s="1948"/>
      <c r="DT67" s="1948"/>
      <c r="DU67" s="1948"/>
      <c r="DV67" s="1948"/>
      <c r="DW67" s="1948"/>
      <c r="DX67" s="1948"/>
      <c r="DY67" s="1948"/>
      <c r="DZ67" s="1948"/>
      <c r="EA67" s="1948"/>
      <c r="EB67" s="1948"/>
      <c r="EC67" s="1948"/>
      <c r="ED67" s="1948"/>
      <c r="EE67" s="1948"/>
      <c r="EF67" s="1948"/>
      <c r="EG67" s="1948"/>
      <c r="EH67" s="1948"/>
      <c r="EI67" s="1948"/>
      <c r="EJ67" s="1948"/>
      <c r="EK67" s="1948"/>
      <c r="EL67" s="1948"/>
      <c r="EM67" s="1948"/>
      <c r="EN67" s="1948"/>
      <c r="EO67" s="1948"/>
      <c r="EP67" s="1948"/>
      <c r="EQ67" s="1948"/>
      <c r="ER67" s="1948"/>
      <c r="ES67" s="1948"/>
      <c r="ET67" s="1948"/>
      <c r="EU67" s="1948"/>
      <c r="EV67" s="1948"/>
      <c r="EW67" s="1948"/>
      <c r="EX67" s="1948"/>
      <c r="EY67" s="1998"/>
      <c r="EZ67" s="1998"/>
      <c r="FA67" s="1998"/>
      <c r="FB67" s="1998"/>
      <c r="FC67" s="1998"/>
      <c r="FD67" s="1998"/>
      <c r="FE67" s="1998"/>
      <c r="FF67" s="1998"/>
      <c r="FG67" s="1998"/>
      <c r="FH67" s="1998"/>
      <c r="FI67" s="1998"/>
      <c r="FJ67" s="1998"/>
      <c r="FK67" s="1998"/>
      <c r="FL67" s="1998"/>
      <c r="FM67" s="1998"/>
      <c r="FN67" s="1998"/>
      <c r="FO67" s="1998"/>
      <c r="FP67" s="1998"/>
      <c r="FQ67" s="1998"/>
      <c r="FR67" s="1998"/>
      <c r="FS67" s="1998"/>
      <c r="FT67" s="1998"/>
      <c r="FU67" s="1998"/>
      <c r="FV67" s="1998"/>
      <c r="FW67" s="1998"/>
      <c r="FX67" s="1998"/>
      <c r="FY67" s="1998"/>
      <c r="FZ67" s="1998"/>
      <c r="GA67" s="1998"/>
      <c r="GB67" s="1998"/>
      <c r="GC67" s="1998"/>
      <c r="GD67" s="1998"/>
      <c r="GE67" s="1998"/>
      <c r="GF67" s="1998"/>
      <c r="GG67" s="1998"/>
      <c r="GH67" s="1998"/>
      <c r="GI67" s="1998"/>
      <c r="GJ67" s="1998"/>
      <c r="GK67" s="1998"/>
      <c r="GL67" s="1998"/>
      <c r="GM67" s="1998"/>
      <c r="GN67" s="1998"/>
      <c r="GO67" s="1998"/>
      <c r="GP67" s="1998"/>
      <c r="GQ67" s="1998"/>
      <c r="GR67" s="1998"/>
      <c r="GS67" s="1998"/>
      <c r="GT67" s="1998"/>
      <c r="GU67" s="1998"/>
      <c r="GV67" s="1998"/>
      <c r="GW67" s="1998"/>
      <c r="GX67" s="1998"/>
      <c r="GY67" s="1998"/>
      <c r="GZ67" s="1998"/>
      <c r="HA67" s="1998"/>
      <c r="HB67" s="1998"/>
      <c r="HC67" s="1998"/>
      <c r="HD67" s="1998"/>
      <c r="HE67" s="1998"/>
      <c r="HF67" s="1998"/>
      <c r="HG67" s="1998"/>
      <c r="HH67" s="1998"/>
      <c r="HI67" s="1998"/>
      <c r="HJ67" s="1998"/>
      <c r="HK67" s="1998"/>
      <c r="HL67" s="1998"/>
      <c r="HM67" s="1998"/>
      <c r="HN67" s="1998"/>
      <c r="HO67" s="1998"/>
      <c r="HP67" s="1998"/>
      <c r="HQ67" s="1998"/>
      <c r="HR67" s="1998"/>
      <c r="HS67" s="1998"/>
      <c r="HT67" s="1998"/>
      <c r="HU67" s="1998"/>
      <c r="HV67" s="1998"/>
      <c r="HW67" s="2006"/>
      <c r="HX67" s="2006"/>
      <c r="HY67" s="2006"/>
      <c r="HZ67" s="1998"/>
      <c r="IA67" s="1998"/>
      <c r="IB67" s="1998"/>
      <c r="IC67" s="1998"/>
      <c r="ID67" s="1998"/>
      <c r="IE67" s="1998"/>
      <c r="IF67" s="1998"/>
      <c r="IG67" s="1998"/>
      <c r="IH67" s="1998"/>
      <c r="II67" s="1998"/>
      <c r="IJ67" s="1998"/>
      <c r="IK67" s="1998"/>
      <c r="IL67" s="1998"/>
      <c r="IM67" s="1998"/>
      <c r="IN67" s="1998"/>
      <c r="IO67" s="1998"/>
      <c r="IP67" s="1998"/>
      <c r="IQ67" s="1998"/>
      <c r="IR67" s="1998"/>
      <c r="IS67" s="1998"/>
      <c r="IT67" s="1998"/>
      <c r="IU67" s="1998"/>
      <c r="IV67" s="1998"/>
      <c r="IW67" s="1998"/>
      <c r="IX67" s="1998"/>
      <c r="IY67" s="1998"/>
      <c r="IZ67" s="1998"/>
      <c r="JA67" s="1998"/>
      <c r="JB67" s="1998"/>
      <c r="JC67" s="1998"/>
      <c r="JD67" s="1998"/>
      <c r="JE67" s="1998"/>
      <c r="JF67" s="1998"/>
      <c r="JG67" s="1998"/>
      <c r="JH67" s="1998"/>
      <c r="JI67" s="1998"/>
      <c r="JJ67" s="1998"/>
      <c r="JK67" s="1998"/>
      <c r="JL67" s="1998"/>
      <c r="JM67" s="1998"/>
      <c r="JN67" s="1998"/>
      <c r="JO67" s="1998"/>
      <c r="JP67" s="1998"/>
      <c r="JQ67" s="1998"/>
      <c r="JR67" s="1998"/>
      <c r="JS67" s="1998"/>
      <c r="JT67" s="1998"/>
      <c r="JU67" s="1998"/>
      <c r="JV67" s="1998"/>
      <c r="JW67" s="1998"/>
      <c r="JX67" s="1998"/>
      <c r="JY67" s="1998"/>
      <c r="JZ67" s="1998"/>
      <c r="KA67" s="1998"/>
      <c r="KB67" s="1998"/>
      <c r="KC67" s="1998"/>
      <c r="KD67" s="1998"/>
      <c r="KE67" s="1998"/>
      <c r="KF67" s="1998"/>
      <c r="KG67" s="1998"/>
      <c r="KH67" s="1998"/>
      <c r="KI67" s="1998"/>
      <c r="KJ67" s="1998"/>
      <c r="KK67" s="1998"/>
      <c r="KL67" s="1998"/>
      <c r="KM67" s="1998"/>
      <c r="KN67" s="1998"/>
      <c r="KO67" s="1998"/>
      <c r="KP67" s="1998"/>
      <c r="KQ67" s="1998"/>
      <c r="KR67" s="1998"/>
      <c r="KS67" s="1998"/>
      <c r="KT67" s="1998"/>
      <c r="KU67" s="1998"/>
      <c r="KV67" s="1998"/>
      <c r="KW67" s="1998"/>
      <c r="KX67" s="1998"/>
      <c r="KY67" s="1998"/>
      <c r="KZ67" s="1998"/>
      <c r="LA67" s="1998"/>
      <c r="LB67" s="1998"/>
      <c r="LC67" s="1998"/>
      <c r="LD67" s="1998"/>
      <c r="LE67" s="1998"/>
      <c r="LF67" s="1998"/>
      <c r="LG67" s="1998"/>
      <c r="LH67" s="1998"/>
      <c r="LI67" s="1998"/>
      <c r="LJ67" s="1998"/>
      <c r="LK67" s="1998"/>
      <c r="LL67" s="1998"/>
      <c r="LM67" s="1998"/>
      <c r="LN67" s="1998"/>
      <c r="LO67" s="1998"/>
      <c r="LP67" s="1998"/>
      <c r="LQ67" s="1998"/>
      <c r="LR67" s="1998"/>
      <c r="LS67" s="1998"/>
      <c r="LT67" s="1998"/>
      <c r="LU67" s="1998"/>
      <c r="LV67" s="1998"/>
      <c r="LW67" s="1998"/>
      <c r="LX67" s="1998"/>
      <c r="LY67" s="1998"/>
      <c r="LZ67" s="1998"/>
      <c r="MA67" s="1998"/>
      <c r="MB67" s="2007"/>
      <c r="MC67" s="2007"/>
      <c r="MD67" s="1998"/>
      <c r="ME67" s="1998"/>
      <c r="MF67" s="1998"/>
      <c r="MG67" s="1998"/>
      <c r="MH67" s="1998"/>
      <c r="MI67" s="1998"/>
      <c r="MJ67" s="1998"/>
      <c r="MK67" s="1998"/>
      <c r="ML67" s="1998"/>
      <c r="MM67" s="1998"/>
      <c r="MN67" s="1998"/>
      <c r="MO67" s="1998"/>
      <c r="MP67" s="1998"/>
      <c r="MQ67" s="1998"/>
      <c r="MR67" s="1998"/>
      <c r="MS67" s="1998"/>
      <c r="MT67" s="1998"/>
      <c r="MU67" s="1998"/>
      <c r="MV67" s="1998"/>
      <c r="MW67" s="1998"/>
      <c r="MX67" s="1998"/>
      <c r="MY67" s="1998"/>
      <c r="MZ67" s="1998"/>
      <c r="NA67" s="1998"/>
      <c r="NB67" s="1998"/>
      <c r="NC67" s="1998"/>
      <c r="ND67" s="1998"/>
      <c r="NE67" s="1998"/>
      <c r="NF67" s="1998"/>
      <c r="NG67" s="1998"/>
      <c r="NH67" s="1998"/>
      <c r="NI67" s="1998"/>
      <c r="NJ67" s="1998"/>
      <c r="NK67" s="1998"/>
      <c r="NL67" s="1998"/>
      <c r="NM67" s="1998"/>
      <c r="NN67" s="1998"/>
      <c r="NO67" s="1998"/>
      <c r="NP67" s="1998"/>
      <c r="NQ67" s="1998"/>
      <c r="NR67" s="1998"/>
      <c r="NS67" s="1998"/>
      <c r="NT67" s="1998"/>
      <c r="NU67" s="1998"/>
      <c r="NV67" s="1998"/>
      <c r="NW67" s="1998"/>
      <c r="NX67" s="1998"/>
      <c r="NY67" s="1998"/>
      <c r="NZ67" s="1998"/>
      <c r="OA67" s="1998"/>
      <c r="OB67" s="1998"/>
      <c r="OC67" s="1998"/>
      <c r="OD67" s="1998"/>
      <c r="OE67" s="1998"/>
      <c r="OF67" s="1998"/>
      <c r="OG67" s="1998"/>
      <c r="OH67" s="1998"/>
      <c r="OI67" s="1998"/>
      <c r="OJ67" s="1998"/>
      <c r="OK67" s="1998"/>
      <c r="OL67" s="1998"/>
      <c r="OM67" s="1998"/>
      <c r="ON67" s="1998"/>
      <c r="OO67" s="1998"/>
      <c r="OP67" s="1998"/>
      <c r="OQ67" s="1998"/>
      <c r="OR67" s="1998"/>
      <c r="OS67" s="1998"/>
      <c r="OT67" s="1998"/>
      <c r="OU67" s="1998"/>
      <c r="OV67" s="1998"/>
      <c r="OW67" s="1998"/>
      <c r="OX67" s="1998"/>
      <c r="OY67" s="1998"/>
      <c r="OZ67" s="1998"/>
      <c r="PA67" s="1998"/>
      <c r="PB67" s="1998"/>
      <c r="PC67" s="1998"/>
      <c r="PD67" s="1998"/>
      <c r="PE67" s="1998"/>
      <c r="PF67" s="1998"/>
      <c r="PG67" s="1998"/>
      <c r="PH67" s="1998"/>
      <c r="PI67" s="1998"/>
      <c r="PJ67" s="1998"/>
      <c r="PK67" s="1998"/>
      <c r="PL67" s="1998"/>
      <c r="PM67" s="1998"/>
      <c r="PN67" s="1998"/>
      <c r="PO67" s="1998"/>
      <c r="PP67" s="1998"/>
      <c r="PQ67" s="1998"/>
      <c r="PR67" s="1998"/>
      <c r="PS67" s="1998"/>
      <c r="PT67" s="1998"/>
      <c r="PU67" s="2322"/>
      <c r="PV67" s="2322"/>
      <c r="PW67" s="2322"/>
      <c r="PX67" s="1998"/>
      <c r="PY67" s="1998"/>
      <c r="PZ67" s="1998"/>
      <c r="QA67" s="1998"/>
      <c r="QB67" s="1998"/>
      <c r="QC67" s="1998"/>
      <c r="QD67" s="1998"/>
      <c r="QE67" s="1998"/>
      <c r="QF67" s="1998"/>
      <c r="QG67" s="1998"/>
      <c r="QH67" s="1998"/>
      <c r="QI67" s="1998"/>
      <c r="QJ67" s="1998"/>
      <c r="QK67" s="1998"/>
      <c r="QL67" s="1998"/>
      <c r="QM67" s="1998"/>
      <c r="QN67" s="1998"/>
      <c r="QO67" s="1998"/>
      <c r="QP67" s="1998"/>
      <c r="QQ67" s="1998"/>
      <c r="QR67" s="1998"/>
      <c r="QS67" s="1998"/>
      <c r="QT67" s="1998"/>
      <c r="QU67" s="1998"/>
      <c r="QV67" s="1998"/>
      <c r="QW67" s="1998"/>
      <c r="QX67" s="1998"/>
      <c r="QY67" s="1998"/>
      <c r="QZ67" s="1998"/>
      <c r="RA67" s="1998"/>
      <c r="RB67" s="1998"/>
      <c r="RC67" s="1998"/>
      <c r="RD67" s="1998"/>
      <c r="RE67" s="1998"/>
      <c r="RF67" s="1998"/>
      <c r="RG67" s="1998"/>
      <c r="RH67" s="1998"/>
      <c r="RI67" s="1998"/>
      <c r="RJ67" s="1998"/>
      <c r="RK67" s="1998"/>
      <c r="RL67" s="1998"/>
      <c r="RM67" s="1998"/>
      <c r="RN67" s="1998"/>
      <c r="RO67" s="1998"/>
      <c r="RP67" s="1998"/>
      <c r="RQ67" s="1998"/>
      <c r="RR67" s="1998"/>
      <c r="RS67" s="1998"/>
      <c r="RT67" s="1998"/>
      <c r="RU67" s="1998"/>
      <c r="RV67" s="1998"/>
      <c r="RW67" s="1998"/>
      <c r="RX67" s="1998"/>
      <c r="RY67" s="1998"/>
      <c r="RZ67" s="1998"/>
      <c r="SA67" s="1998"/>
      <c r="SB67" s="1998"/>
      <c r="SC67" s="1998"/>
      <c r="SD67" s="1998"/>
      <c r="SE67" s="1998"/>
      <c r="SF67" s="1998"/>
      <c r="SG67" s="1998"/>
      <c r="SH67" s="1998"/>
      <c r="SI67" s="1998"/>
      <c r="SJ67" s="1998"/>
      <c r="SK67" s="1998"/>
      <c r="SL67" s="1998"/>
      <c r="SM67" s="1998"/>
      <c r="SN67" s="1998"/>
      <c r="SO67" s="1998"/>
      <c r="SP67" s="1998"/>
      <c r="SQ67" s="1998"/>
      <c r="SR67" s="1998"/>
      <c r="SS67" s="1998"/>
      <c r="ST67" s="1998"/>
      <c r="SU67" s="1998"/>
      <c r="SV67" s="1998"/>
      <c r="SW67" s="1998"/>
      <c r="SX67" s="1998"/>
      <c r="SY67" s="1998"/>
      <c r="SZ67" s="1998"/>
      <c r="TA67" s="1998"/>
      <c r="TB67" s="1998"/>
      <c r="TC67" s="1998"/>
      <c r="TD67" s="1998"/>
      <c r="TE67" s="1998"/>
      <c r="TF67" s="1998"/>
      <c r="TG67" s="1998"/>
      <c r="TH67" s="1998"/>
      <c r="TI67" s="1998"/>
      <c r="TJ67" s="1998"/>
      <c r="TK67" s="1998"/>
      <c r="TL67" s="1998"/>
      <c r="TM67" s="2323"/>
      <c r="TN67" s="2323"/>
      <c r="TO67" s="2323"/>
      <c r="TP67" s="1998"/>
      <c r="TQ67" s="1998"/>
      <c r="TR67" s="1998"/>
      <c r="TS67" s="1998"/>
      <c r="TT67" s="1998"/>
      <c r="TU67" s="1998"/>
      <c r="TV67" s="1998"/>
      <c r="TW67" s="1998"/>
      <c r="TX67" s="1998"/>
      <c r="TY67" s="1998"/>
      <c r="TZ67" s="1998"/>
      <c r="UA67" s="1998"/>
      <c r="UB67" s="1998"/>
      <c r="UC67" s="1986"/>
      <c r="UD67" s="1986"/>
      <c r="UE67" s="1986"/>
      <c r="UF67" s="1986"/>
      <c r="UG67" s="1986"/>
      <c r="UH67" s="1986"/>
      <c r="UI67" s="1986"/>
      <c r="UJ67" s="1986"/>
      <c r="UK67" s="1986"/>
      <c r="UL67" s="1986"/>
      <c r="UM67" s="1986"/>
      <c r="UN67" s="1986"/>
      <c r="UO67" s="1986"/>
      <c r="UP67" s="1986"/>
      <c r="UQ67" s="1986"/>
      <c r="UR67" s="1986"/>
      <c r="US67" s="1986"/>
      <c r="UT67" s="1986"/>
      <c r="UU67" s="1986"/>
      <c r="UV67" s="1986"/>
      <c r="UW67" s="1986"/>
      <c r="UX67" s="1986"/>
      <c r="UY67" s="1986"/>
      <c r="UZ67" s="1986"/>
      <c r="VA67" s="1986"/>
      <c r="VB67" s="1986"/>
      <c r="VC67" s="1986"/>
      <c r="VD67" s="1986"/>
      <c r="VE67" s="1986"/>
      <c r="VF67" s="1986"/>
      <c r="VG67" s="1986"/>
      <c r="VH67" s="1986"/>
      <c r="VI67" s="1986"/>
      <c r="VJ67" s="1986"/>
      <c r="VK67" s="1986"/>
      <c r="VL67" s="1986"/>
      <c r="VM67" s="1986"/>
      <c r="VN67" s="1986"/>
      <c r="VO67" s="1986"/>
      <c r="VP67" s="1986"/>
      <c r="VQ67" s="1986"/>
      <c r="VR67" s="1986"/>
      <c r="VS67" s="1986"/>
      <c r="VT67" s="1986"/>
      <c r="VU67" s="1986"/>
      <c r="VV67" s="1986"/>
      <c r="VW67" s="1986"/>
      <c r="VX67" s="1986"/>
      <c r="VY67" s="1986"/>
      <c r="VZ67" s="1986"/>
      <c r="WA67" s="1986"/>
      <c r="WB67" s="1986"/>
      <c r="WC67" s="1986"/>
      <c r="WD67" s="1986"/>
      <c r="WE67" s="1986"/>
      <c r="WF67" s="1986"/>
      <c r="WG67" s="1986"/>
      <c r="WH67" s="1986"/>
      <c r="WI67" s="1986"/>
      <c r="WJ67" s="1986"/>
      <c r="WK67" s="1986"/>
      <c r="WL67" s="1986"/>
      <c r="WM67" s="1986"/>
      <c r="WN67" s="1986"/>
      <c r="WO67" s="1986"/>
      <c r="WP67" s="1986"/>
      <c r="WQ67" s="1986"/>
      <c r="WR67" s="1986"/>
      <c r="WS67" s="1986"/>
      <c r="WT67" s="1986"/>
      <c r="WU67" s="1986"/>
      <c r="WV67" s="1986"/>
      <c r="WW67" s="1986"/>
      <c r="WX67" s="1986"/>
      <c r="WY67" s="1986"/>
      <c r="WZ67" s="1986"/>
      <c r="XA67" s="1986"/>
      <c r="XB67" s="1986"/>
      <c r="XC67" s="1986"/>
      <c r="XD67" s="1986"/>
      <c r="XE67" s="1986"/>
      <c r="XF67" s="1986"/>
      <c r="XG67" s="1986"/>
      <c r="XH67" s="1986"/>
      <c r="XI67" s="1986"/>
      <c r="XJ67" s="1986"/>
      <c r="XK67" s="1986"/>
      <c r="XL67" s="1986"/>
      <c r="XM67" s="1986"/>
      <c r="XN67" s="1986"/>
      <c r="XO67" s="1986"/>
      <c r="XP67" s="1986"/>
      <c r="XQ67" s="1986"/>
      <c r="XR67" s="1986"/>
      <c r="XS67" s="1986"/>
      <c r="XT67" s="1986"/>
      <c r="XU67" s="1986"/>
      <c r="XV67" s="1986"/>
      <c r="XW67" s="1986"/>
      <c r="XX67" s="1986"/>
      <c r="XY67" s="1986"/>
      <c r="XZ67" s="1986"/>
      <c r="YA67" s="1986"/>
      <c r="YB67" s="1986"/>
      <c r="YC67" s="1986"/>
      <c r="YD67" s="1986"/>
      <c r="YE67" s="1986"/>
      <c r="YF67" s="1986"/>
      <c r="YG67" s="1986"/>
      <c r="YH67" s="1986"/>
      <c r="YI67" s="1986"/>
      <c r="YJ67" s="1986"/>
      <c r="YK67" s="1986"/>
      <c r="YL67" s="1986"/>
      <c r="YM67" s="1986"/>
      <c r="YN67" s="1986"/>
      <c r="YO67" s="1986"/>
      <c r="YP67" s="1986"/>
      <c r="YQ67" s="1986"/>
      <c r="YR67" s="1986"/>
      <c r="YS67" s="1986"/>
      <c r="YT67" s="1986"/>
      <c r="YU67" s="1986"/>
      <c r="YV67" s="1986"/>
      <c r="YW67" s="1986"/>
      <c r="YX67" s="1986"/>
      <c r="YY67" s="1986"/>
      <c r="YZ67" s="1986"/>
      <c r="ZA67" s="1986"/>
      <c r="ZB67" s="1986"/>
      <c r="ZC67" s="1986"/>
      <c r="ZD67" s="1986"/>
      <c r="ZE67" s="1986"/>
      <c r="ZF67" s="1986"/>
      <c r="ZG67" s="1986"/>
      <c r="ZH67" s="1986"/>
      <c r="ZI67" s="1986"/>
      <c r="ZJ67" s="1986"/>
      <c r="ZK67" s="1986"/>
      <c r="ZL67" s="1986"/>
      <c r="ZM67" s="1986"/>
      <c r="ZN67" s="1986"/>
      <c r="ZO67" s="1986"/>
      <c r="ZP67" s="1986"/>
      <c r="ZQ67" s="1986"/>
      <c r="ZR67" s="1986"/>
      <c r="ZS67" s="1986"/>
      <c r="ZT67" s="1986"/>
      <c r="ZU67" s="1986"/>
      <c r="ZV67" s="1986"/>
      <c r="ZW67" s="1986"/>
      <c r="ZX67" s="1986"/>
      <c r="ZY67" s="1986"/>
      <c r="ZZ67" s="1986"/>
      <c r="AAA67" s="1986"/>
      <c r="AAB67" s="1986"/>
      <c r="AAC67" s="1986"/>
      <c r="AAD67" s="1986"/>
      <c r="AAE67" s="1986"/>
      <c r="AAF67" s="1986"/>
      <c r="AAG67" s="1986"/>
      <c r="AAH67" s="1986"/>
      <c r="AAI67" s="1986"/>
      <c r="AAJ67" s="1986"/>
      <c r="AAK67" s="1986"/>
      <c r="AAL67" s="1986"/>
      <c r="AAM67" s="1986"/>
      <c r="AAN67" s="1986"/>
      <c r="AAO67" s="1986"/>
      <c r="AAP67" s="1986"/>
      <c r="AAQ67" s="1986"/>
      <c r="AAR67" s="2525"/>
      <c r="AAS67" s="1948"/>
      <c r="AAT67" s="2525"/>
      <c r="AAU67" s="1948"/>
      <c r="AAV67" s="1986"/>
      <c r="AAW67" s="2324"/>
      <c r="AAX67" s="2324"/>
      <c r="AAY67" s="2324"/>
      <c r="AAZ67" s="1998"/>
      <c r="ABA67" s="1998"/>
      <c r="ABB67" s="1998"/>
      <c r="ABC67" s="1998"/>
      <c r="ABD67" s="1998"/>
      <c r="ABE67" s="1704"/>
      <c r="ABF67" s="1705"/>
      <c r="ABG67" s="1705"/>
      <c r="ABH67" s="1709"/>
      <c r="ABI67" s="1704"/>
      <c r="ABJ67" s="1705"/>
      <c r="ABK67" s="1705"/>
      <c r="ABL67" s="1709"/>
      <c r="ABM67" s="1704"/>
      <c r="ABN67" s="1705"/>
      <c r="ABO67" s="1705"/>
      <c r="ABP67" s="1709"/>
      <c r="ABQ67" s="1805"/>
      <c r="ABR67" s="1723"/>
      <c r="ABS67" s="1723"/>
      <c r="ABT67" s="1780"/>
      <c r="ABU67" s="1805"/>
      <c r="ABV67" s="1723"/>
      <c r="ABW67" s="1723"/>
      <c r="ABX67" s="1780"/>
      <c r="ABY67" s="1805"/>
      <c r="ABZ67" s="1723"/>
      <c r="ACA67" s="1723"/>
      <c r="ACB67" s="1780"/>
      <c r="ACC67" s="1805"/>
      <c r="ACD67" s="1723"/>
      <c r="ACE67" s="1723"/>
      <c r="ACF67" s="1780"/>
      <c r="ACG67" s="1805"/>
      <c r="ACH67" s="1723"/>
      <c r="ACI67" s="1723"/>
      <c r="ACJ67" s="1780"/>
      <c r="ACK67" s="1805"/>
      <c r="ACL67" s="1723"/>
      <c r="ACM67" s="1723"/>
      <c r="ACN67" s="1780"/>
      <c r="ACO67" s="1805"/>
      <c r="ACP67" s="1723"/>
      <c r="ACQ67" s="1723"/>
      <c r="ACR67" s="1780"/>
      <c r="ACS67" s="1805"/>
      <c r="ACT67" s="1723"/>
      <c r="ACU67" s="1723"/>
      <c r="ACV67" s="1780"/>
      <c r="ACW67" s="1805"/>
      <c r="ACX67" s="1723"/>
      <c r="ACY67" s="1723"/>
      <c r="ACZ67" s="1780"/>
      <c r="ADA67" s="1805"/>
      <c r="ADB67" s="1723"/>
      <c r="ADC67" s="1723"/>
      <c r="ADD67" s="1780"/>
      <c r="ADE67" s="1805"/>
      <c r="ADF67" s="1723"/>
      <c r="ADG67" s="1723"/>
      <c r="ADH67" s="1780"/>
      <c r="ADI67" s="1805"/>
      <c r="ADJ67" s="1723"/>
      <c r="ADK67" s="1723"/>
      <c r="ADL67" s="1780"/>
      <c r="ADM67" s="1805"/>
      <c r="ADN67" s="1723"/>
      <c r="ADO67" s="1723"/>
      <c r="ADP67" s="1780"/>
      <c r="ADQ67" s="1805"/>
      <c r="ADR67" s="1723"/>
      <c r="ADS67" s="1723"/>
      <c r="ADT67" s="1780"/>
      <c r="ADU67" s="1805"/>
      <c r="ADV67" s="1723"/>
      <c r="ADW67" s="1723"/>
      <c r="ADX67" s="1780"/>
      <c r="ADY67" s="2548"/>
      <c r="ADZ67" s="1283"/>
      <c r="AEA67" s="1283"/>
      <c r="AEB67" s="2587"/>
      <c r="AEC67" s="2548"/>
      <c r="AED67" s="1283"/>
      <c r="AEE67" s="1283"/>
      <c r="AEF67" s="2547"/>
      <c r="AEG67" s="1805"/>
      <c r="AEH67" s="1723"/>
      <c r="AEI67" s="1723"/>
      <c r="AEJ67" s="1780"/>
      <c r="AEK67" s="1805" t="s">
        <v>2825</v>
      </c>
      <c r="AEL67" s="1723" t="s">
        <v>3207</v>
      </c>
      <c r="AEM67" s="1723" t="s">
        <v>2580</v>
      </c>
      <c r="AEN67" s="1780" t="s">
        <v>897</v>
      </c>
      <c r="AEO67" s="1994" t="s">
        <v>3263</v>
      </c>
      <c r="AEP67" s="1723" t="s">
        <v>2413</v>
      </c>
      <c r="AEQ67" s="1723" t="s">
        <v>2360</v>
      </c>
      <c r="AER67" s="1806" t="s">
        <v>897</v>
      </c>
      <c r="AES67" s="2574"/>
      <c r="AET67" s="2327" t="s">
        <v>3249</v>
      </c>
      <c r="AEU67" s="1704">
        <f t="shared" si="7"/>
        <v>4</v>
      </c>
      <c r="AEV67" s="1705">
        <f t="shared" si="8"/>
        <v>2</v>
      </c>
      <c r="AEW67" s="1709">
        <f t="shared" si="9"/>
        <v>6</v>
      </c>
      <c r="AEX67" s="2330">
        <f t="shared" si="10"/>
        <v>0.66666666666666663</v>
      </c>
      <c r="AEY67" s="2329">
        <f t="shared" si="11"/>
        <v>4</v>
      </c>
      <c r="AEZ67" s="1705">
        <f t="shared" si="12"/>
        <v>2</v>
      </c>
      <c r="AFA67" s="1706">
        <f t="shared" si="13"/>
        <v>6</v>
      </c>
      <c r="AFB67" s="2009">
        <f t="shared" si="14"/>
        <v>0.66666666666666663</v>
      </c>
    </row>
    <row r="68" spans="1:835" s="1727" customFormat="1" x14ac:dyDescent="0.2">
      <c r="A68" s="1947"/>
      <c r="B68" s="2327" t="s">
        <v>3250</v>
      </c>
      <c r="C68" s="2085">
        <f t="shared" ca="1" si="28"/>
        <v>12</v>
      </c>
      <c r="D68" s="2734">
        <v>41518</v>
      </c>
      <c r="E68" s="2003" t="s">
        <v>2978</v>
      </c>
      <c r="F68" s="2327" t="s">
        <v>3253</v>
      </c>
      <c r="G68" s="2735"/>
      <c r="H68" s="1949">
        <f>COUNTIF($L68:$XFD68,"*○*")</f>
        <v>1</v>
      </c>
      <c r="I68" s="1705">
        <f>COUNTIF($L68:$XFD68,"*●*")</f>
        <v>5</v>
      </c>
      <c r="J68" s="1705">
        <f t="shared" si="31"/>
        <v>6</v>
      </c>
      <c r="K68" s="2005">
        <f t="shared" si="32"/>
        <v>0.16666666666666666</v>
      </c>
      <c r="L68" s="1948"/>
      <c r="M68" s="1948"/>
      <c r="N68" s="1948"/>
      <c r="O68" s="1948"/>
      <c r="P68" s="1948"/>
      <c r="Q68" s="1948"/>
      <c r="R68" s="1948"/>
      <c r="S68" s="1948"/>
      <c r="T68" s="1948"/>
      <c r="U68" s="1948"/>
      <c r="V68" s="1948"/>
      <c r="W68" s="1948"/>
      <c r="X68" s="1948"/>
      <c r="Y68" s="1948"/>
      <c r="Z68" s="1948"/>
      <c r="AA68" s="1948"/>
      <c r="AB68" s="1948"/>
      <c r="AC68" s="1948"/>
      <c r="AD68" s="1948"/>
      <c r="AE68" s="1948"/>
      <c r="AF68" s="1948"/>
      <c r="AG68" s="1948"/>
      <c r="AH68" s="1948"/>
      <c r="AI68" s="1948"/>
      <c r="AJ68" s="1948"/>
      <c r="AK68" s="1948"/>
      <c r="AL68" s="1948"/>
      <c r="AM68" s="1948"/>
      <c r="AN68" s="1948"/>
      <c r="AO68" s="1948"/>
      <c r="AP68" s="1948"/>
      <c r="AQ68" s="1948"/>
      <c r="AR68" s="1948"/>
      <c r="AS68" s="1948"/>
      <c r="AT68" s="1948"/>
      <c r="AU68" s="1948"/>
      <c r="AV68" s="1948"/>
      <c r="AW68" s="1948"/>
      <c r="AX68" s="1948"/>
      <c r="AY68" s="1948"/>
      <c r="AZ68" s="1948"/>
      <c r="BA68" s="1948"/>
      <c r="BB68" s="1948"/>
      <c r="BC68" s="1948"/>
      <c r="BD68" s="1948"/>
      <c r="BE68" s="1948"/>
      <c r="BF68" s="1948"/>
      <c r="BG68" s="1948"/>
      <c r="BH68" s="1948"/>
      <c r="BI68" s="1948"/>
      <c r="BJ68" s="1948"/>
      <c r="BK68" s="1948"/>
      <c r="BL68" s="1948"/>
      <c r="BM68" s="1948"/>
      <c r="BN68" s="1948"/>
      <c r="BO68" s="1948"/>
      <c r="BP68" s="1948"/>
      <c r="BQ68" s="1948"/>
      <c r="BR68" s="1948"/>
      <c r="BS68" s="1948"/>
      <c r="BT68" s="1948"/>
      <c r="BU68" s="1948"/>
      <c r="BV68" s="1948"/>
      <c r="BW68" s="1948"/>
      <c r="BX68" s="1948"/>
      <c r="BY68" s="1948"/>
      <c r="BZ68" s="1948"/>
      <c r="CA68" s="1948"/>
      <c r="CB68" s="1948"/>
      <c r="CC68" s="1948"/>
      <c r="CD68" s="1948"/>
      <c r="CE68" s="1948"/>
      <c r="CF68" s="1948"/>
      <c r="CG68" s="1948"/>
      <c r="CH68" s="1948"/>
      <c r="CI68" s="1948"/>
      <c r="CJ68" s="1948"/>
      <c r="CK68" s="1948"/>
      <c r="CL68" s="1948"/>
      <c r="CM68" s="1948"/>
      <c r="CN68" s="1948"/>
      <c r="CO68" s="1948"/>
      <c r="CP68" s="1948"/>
      <c r="CQ68" s="1948"/>
      <c r="CR68" s="1948"/>
      <c r="CS68" s="1948"/>
      <c r="CT68" s="1948"/>
      <c r="CU68" s="1948"/>
      <c r="CV68" s="1948"/>
      <c r="CW68" s="1948"/>
      <c r="CX68" s="1948"/>
      <c r="CY68" s="1948"/>
      <c r="CZ68" s="1948"/>
      <c r="DA68" s="1948"/>
      <c r="DB68" s="1948"/>
      <c r="DC68" s="1948"/>
      <c r="DD68" s="1948"/>
      <c r="DE68" s="1948"/>
      <c r="DF68" s="1948"/>
      <c r="DG68" s="1948"/>
      <c r="DH68" s="1948"/>
      <c r="DI68" s="1948"/>
      <c r="DJ68" s="1948"/>
      <c r="DK68" s="1948"/>
      <c r="DL68" s="1948"/>
      <c r="DM68" s="1948"/>
      <c r="DN68" s="1948"/>
      <c r="DO68" s="1948"/>
      <c r="DP68" s="1948"/>
      <c r="DQ68" s="1948"/>
      <c r="DR68" s="1948"/>
      <c r="DS68" s="1948"/>
      <c r="DT68" s="1948"/>
      <c r="DU68" s="1948"/>
      <c r="DV68" s="1948"/>
      <c r="DW68" s="1948"/>
      <c r="DX68" s="1948"/>
      <c r="DY68" s="1948"/>
      <c r="DZ68" s="1948"/>
      <c r="EA68" s="1948"/>
      <c r="EB68" s="1948"/>
      <c r="EC68" s="1948"/>
      <c r="ED68" s="1948"/>
      <c r="EE68" s="1948"/>
      <c r="EF68" s="1948"/>
      <c r="EG68" s="1948"/>
      <c r="EH68" s="1948"/>
      <c r="EI68" s="1948"/>
      <c r="EJ68" s="1948"/>
      <c r="EK68" s="1948"/>
      <c r="EL68" s="1948"/>
      <c r="EM68" s="1948"/>
      <c r="EN68" s="1948"/>
      <c r="EO68" s="1948"/>
      <c r="EP68" s="1948"/>
      <c r="EQ68" s="1948"/>
      <c r="ER68" s="1948"/>
      <c r="ES68" s="1948"/>
      <c r="ET68" s="1948"/>
      <c r="EU68" s="1948"/>
      <c r="EV68" s="1948"/>
      <c r="EW68" s="1948"/>
      <c r="EX68" s="1948"/>
      <c r="EY68" s="1998"/>
      <c r="EZ68" s="1998"/>
      <c r="FA68" s="1998"/>
      <c r="FB68" s="1998"/>
      <c r="FC68" s="1998"/>
      <c r="FD68" s="1998"/>
      <c r="FE68" s="1998"/>
      <c r="FF68" s="1998"/>
      <c r="FG68" s="1998"/>
      <c r="FH68" s="1998"/>
      <c r="FI68" s="1998"/>
      <c r="FJ68" s="1998"/>
      <c r="FK68" s="1998"/>
      <c r="FL68" s="1998"/>
      <c r="FM68" s="1998"/>
      <c r="FN68" s="1998"/>
      <c r="FO68" s="1998"/>
      <c r="FP68" s="1998"/>
      <c r="FQ68" s="1998"/>
      <c r="FR68" s="1998"/>
      <c r="FS68" s="1998"/>
      <c r="FT68" s="1998"/>
      <c r="FU68" s="1998"/>
      <c r="FV68" s="1998"/>
      <c r="FW68" s="1998"/>
      <c r="FX68" s="1998"/>
      <c r="FY68" s="1998"/>
      <c r="FZ68" s="1998"/>
      <c r="GA68" s="1998"/>
      <c r="GB68" s="1998"/>
      <c r="GC68" s="1998"/>
      <c r="GD68" s="1998"/>
      <c r="GE68" s="1998"/>
      <c r="GF68" s="1998"/>
      <c r="GG68" s="1998"/>
      <c r="GH68" s="1998"/>
      <c r="GI68" s="1998"/>
      <c r="GJ68" s="1998"/>
      <c r="GK68" s="1998"/>
      <c r="GL68" s="1998"/>
      <c r="GM68" s="1998"/>
      <c r="GN68" s="1998"/>
      <c r="GO68" s="1998"/>
      <c r="GP68" s="1998"/>
      <c r="GQ68" s="1998"/>
      <c r="GR68" s="1998"/>
      <c r="GS68" s="1998"/>
      <c r="GT68" s="1998"/>
      <c r="GU68" s="1998"/>
      <c r="GV68" s="1998"/>
      <c r="GW68" s="1998"/>
      <c r="GX68" s="1998"/>
      <c r="GY68" s="1998"/>
      <c r="GZ68" s="1998"/>
      <c r="HA68" s="1998"/>
      <c r="HB68" s="1998"/>
      <c r="HC68" s="1998"/>
      <c r="HD68" s="1998"/>
      <c r="HE68" s="1998"/>
      <c r="HF68" s="1998"/>
      <c r="HG68" s="1998"/>
      <c r="HH68" s="1998"/>
      <c r="HI68" s="1998"/>
      <c r="HJ68" s="1998"/>
      <c r="HK68" s="1998"/>
      <c r="HL68" s="1998"/>
      <c r="HM68" s="1998"/>
      <c r="HN68" s="1998"/>
      <c r="HO68" s="1998"/>
      <c r="HP68" s="1998"/>
      <c r="HQ68" s="1998"/>
      <c r="HR68" s="1998"/>
      <c r="HS68" s="1998"/>
      <c r="HT68" s="1998"/>
      <c r="HU68" s="1998"/>
      <c r="HV68" s="1998"/>
      <c r="HW68" s="2006"/>
      <c r="HX68" s="2006"/>
      <c r="HY68" s="2006"/>
      <c r="HZ68" s="1998"/>
      <c r="IA68" s="1998"/>
      <c r="IB68" s="1998"/>
      <c r="IC68" s="1998"/>
      <c r="ID68" s="1998"/>
      <c r="IE68" s="1998"/>
      <c r="IF68" s="1998"/>
      <c r="IG68" s="1998"/>
      <c r="IH68" s="1998"/>
      <c r="II68" s="1998"/>
      <c r="IJ68" s="1998"/>
      <c r="IK68" s="1998"/>
      <c r="IL68" s="1998"/>
      <c r="IM68" s="1998"/>
      <c r="IN68" s="1998"/>
      <c r="IO68" s="1998"/>
      <c r="IP68" s="1998"/>
      <c r="IQ68" s="1998"/>
      <c r="IR68" s="1998"/>
      <c r="IS68" s="1998"/>
      <c r="IT68" s="1998"/>
      <c r="IU68" s="1998"/>
      <c r="IV68" s="1998"/>
      <c r="IW68" s="1998"/>
      <c r="IX68" s="1998"/>
      <c r="IY68" s="1998"/>
      <c r="IZ68" s="1998"/>
      <c r="JA68" s="1998"/>
      <c r="JB68" s="1998"/>
      <c r="JC68" s="1998"/>
      <c r="JD68" s="1998"/>
      <c r="JE68" s="1998"/>
      <c r="JF68" s="1998"/>
      <c r="JG68" s="1998"/>
      <c r="JH68" s="1998"/>
      <c r="JI68" s="1998"/>
      <c r="JJ68" s="1998"/>
      <c r="JK68" s="1998"/>
      <c r="JL68" s="1998"/>
      <c r="JM68" s="1998"/>
      <c r="JN68" s="1998"/>
      <c r="JO68" s="1998"/>
      <c r="JP68" s="1998"/>
      <c r="JQ68" s="1998"/>
      <c r="JR68" s="1998"/>
      <c r="JS68" s="1998"/>
      <c r="JT68" s="1998"/>
      <c r="JU68" s="1998"/>
      <c r="JV68" s="1998"/>
      <c r="JW68" s="1998"/>
      <c r="JX68" s="1998"/>
      <c r="JY68" s="1998"/>
      <c r="JZ68" s="1998"/>
      <c r="KA68" s="1998"/>
      <c r="KB68" s="1998"/>
      <c r="KC68" s="1998"/>
      <c r="KD68" s="1998"/>
      <c r="KE68" s="1998"/>
      <c r="KF68" s="1998"/>
      <c r="KG68" s="1998"/>
      <c r="KH68" s="1998"/>
      <c r="KI68" s="1998"/>
      <c r="KJ68" s="1998"/>
      <c r="KK68" s="1998"/>
      <c r="KL68" s="1998"/>
      <c r="KM68" s="1998"/>
      <c r="KN68" s="1998"/>
      <c r="KO68" s="1998"/>
      <c r="KP68" s="1998"/>
      <c r="KQ68" s="1998"/>
      <c r="KR68" s="1998"/>
      <c r="KS68" s="1998"/>
      <c r="KT68" s="1998"/>
      <c r="KU68" s="1998"/>
      <c r="KV68" s="1998"/>
      <c r="KW68" s="1998"/>
      <c r="KX68" s="1998"/>
      <c r="KY68" s="1998"/>
      <c r="KZ68" s="1998"/>
      <c r="LA68" s="1998"/>
      <c r="LB68" s="1998"/>
      <c r="LC68" s="1998"/>
      <c r="LD68" s="1998"/>
      <c r="LE68" s="1998"/>
      <c r="LF68" s="1998"/>
      <c r="LG68" s="1998"/>
      <c r="LH68" s="1998"/>
      <c r="LI68" s="1998"/>
      <c r="LJ68" s="1998"/>
      <c r="LK68" s="1998"/>
      <c r="LL68" s="1998"/>
      <c r="LM68" s="1998"/>
      <c r="LN68" s="1998"/>
      <c r="LO68" s="1998"/>
      <c r="LP68" s="1998"/>
      <c r="LQ68" s="1998"/>
      <c r="LR68" s="1998"/>
      <c r="LS68" s="1998"/>
      <c r="LT68" s="1998"/>
      <c r="LU68" s="1998"/>
      <c r="LV68" s="1998"/>
      <c r="LW68" s="1998"/>
      <c r="LX68" s="1998"/>
      <c r="LY68" s="1998"/>
      <c r="LZ68" s="1998"/>
      <c r="MA68" s="1998"/>
      <c r="MB68" s="2007"/>
      <c r="MC68" s="2007"/>
      <c r="MD68" s="1998"/>
      <c r="ME68" s="1998"/>
      <c r="MF68" s="1998"/>
      <c r="MG68" s="1998"/>
      <c r="MH68" s="1998"/>
      <c r="MI68" s="1998"/>
      <c r="MJ68" s="1998"/>
      <c r="MK68" s="1998"/>
      <c r="ML68" s="1998"/>
      <c r="MM68" s="1998"/>
      <c r="MN68" s="1998"/>
      <c r="MO68" s="1998"/>
      <c r="MP68" s="1998"/>
      <c r="MQ68" s="1998"/>
      <c r="MR68" s="1998"/>
      <c r="MS68" s="1998"/>
      <c r="MT68" s="1998"/>
      <c r="MU68" s="1998"/>
      <c r="MV68" s="1998"/>
      <c r="MW68" s="1998"/>
      <c r="MX68" s="1998"/>
      <c r="MY68" s="1998"/>
      <c r="MZ68" s="1998"/>
      <c r="NA68" s="1998"/>
      <c r="NB68" s="1998"/>
      <c r="NC68" s="1998"/>
      <c r="ND68" s="1998"/>
      <c r="NE68" s="1998"/>
      <c r="NF68" s="1998"/>
      <c r="NG68" s="1998"/>
      <c r="NH68" s="1998"/>
      <c r="NI68" s="1998"/>
      <c r="NJ68" s="1998"/>
      <c r="NK68" s="1998"/>
      <c r="NL68" s="1998"/>
      <c r="NM68" s="1998"/>
      <c r="NN68" s="1998"/>
      <c r="NO68" s="1998"/>
      <c r="NP68" s="1998"/>
      <c r="NQ68" s="1998"/>
      <c r="NR68" s="1998"/>
      <c r="NS68" s="1998"/>
      <c r="NT68" s="1998"/>
      <c r="NU68" s="1998"/>
      <c r="NV68" s="1998"/>
      <c r="NW68" s="1998"/>
      <c r="NX68" s="1998"/>
      <c r="NY68" s="1998"/>
      <c r="NZ68" s="1998"/>
      <c r="OA68" s="1998"/>
      <c r="OB68" s="1998"/>
      <c r="OC68" s="1998"/>
      <c r="OD68" s="1998"/>
      <c r="OE68" s="1998"/>
      <c r="OF68" s="1998"/>
      <c r="OG68" s="1998"/>
      <c r="OH68" s="1998"/>
      <c r="OI68" s="1998"/>
      <c r="OJ68" s="1998"/>
      <c r="OK68" s="1998"/>
      <c r="OL68" s="1998"/>
      <c r="OM68" s="1998"/>
      <c r="ON68" s="1998"/>
      <c r="OO68" s="1998"/>
      <c r="OP68" s="1998"/>
      <c r="OQ68" s="1998"/>
      <c r="OR68" s="1998"/>
      <c r="OS68" s="1998"/>
      <c r="OT68" s="1998"/>
      <c r="OU68" s="1998"/>
      <c r="OV68" s="1998"/>
      <c r="OW68" s="1998"/>
      <c r="OX68" s="1998"/>
      <c r="OY68" s="1998"/>
      <c r="OZ68" s="1998"/>
      <c r="PA68" s="1998"/>
      <c r="PB68" s="1998"/>
      <c r="PC68" s="1998"/>
      <c r="PD68" s="1998"/>
      <c r="PE68" s="1998"/>
      <c r="PF68" s="1998"/>
      <c r="PG68" s="1998"/>
      <c r="PH68" s="1998"/>
      <c r="PI68" s="1998"/>
      <c r="PJ68" s="1998"/>
      <c r="PK68" s="1998"/>
      <c r="PL68" s="1998"/>
      <c r="PM68" s="1998"/>
      <c r="PN68" s="1998"/>
      <c r="PO68" s="1998"/>
      <c r="PP68" s="1998"/>
      <c r="PQ68" s="1998"/>
      <c r="PR68" s="1998"/>
      <c r="PS68" s="1998"/>
      <c r="PT68" s="1998"/>
      <c r="PU68" s="2322"/>
      <c r="PV68" s="2322"/>
      <c r="PW68" s="2322"/>
      <c r="PX68" s="1998"/>
      <c r="PY68" s="1998"/>
      <c r="PZ68" s="1998"/>
      <c r="QA68" s="1998"/>
      <c r="QB68" s="1998"/>
      <c r="QC68" s="1998"/>
      <c r="QD68" s="1998"/>
      <c r="QE68" s="1998"/>
      <c r="QF68" s="1998"/>
      <c r="QG68" s="1998"/>
      <c r="QH68" s="1998"/>
      <c r="QI68" s="1998"/>
      <c r="QJ68" s="1998"/>
      <c r="QK68" s="1998"/>
      <c r="QL68" s="1998"/>
      <c r="QM68" s="1998"/>
      <c r="QN68" s="1998"/>
      <c r="QO68" s="1998"/>
      <c r="QP68" s="1998"/>
      <c r="QQ68" s="1998"/>
      <c r="QR68" s="1998"/>
      <c r="QS68" s="1998"/>
      <c r="QT68" s="1998"/>
      <c r="QU68" s="1998"/>
      <c r="QV68" s="1998"/>
      <c r="QW68" s="1998"/>
      <c r="QX68" s="1998"/>
      <c r="QY68" s="1998"/>
      <c r="QZ68" s="1998"/>
      <c r="RA68" s="1998"/>
      <c r="RB68" s="1998"/>
      <c r="RC68" s="1998"/>
      <c r="RD68" s="1998"/>
      <c r="RE68" s="1998"/>
      <c r="RF68" s="1998"/>
      <c r="RG68" s="1998"/>
      <c r="RH68" s="1998"/>
      <c r="RI68" s="1998"/>
      <c r="RJ68" s="1998"/>
      <c r="RK68" s="1998"/>
      <c r="RL68" s="1998"/>
      <c r="RM68" s="1998"/>
      <c r="RN68" s="1998"/>
      <c r="RO68" s="1998"/>
      <c r="RP68" s="1998"/>
      <c r="RQ68" s="1998"/>
      <c r="RR68" s="1998"/>
      <c r="RS68" s="1998"/>
      <c r="RT68" s="1998"/>
      <c r="RU68" s="1998"/>
      <c r="RV68" s="1998"/>
      <c r="RW68" s="1998"/>
      <c r="RX68" s="1998"/>
      <c r="RY68" s="1998"/>
      <c r="RZ68" s="1998"/>
      <c r="SA68" s="1998"/>
      <c r="SB68" s="1998"/>
      <c r="SC68" s="1998"/>
      <c r="SD68" s="1998"/>
      <c r="SE68" s="1998"/>
      <c r="SF68" s="1998"/>
      <c r="SG68" s="1998"/>
      <c r="SH68" s="1998"/>
      <c r="SI68" s="1998"/>
      <c r="SJ68" s="1998"/>
      <c r="SK68" s="1998"/>
      <c r="SL68" s="1998"/>
      <c r="SM68" s="1998"/>
      <c r="SN68" s="1998"/>
      <c r="SO68" s="1998"/>
      <c r="SP68" s="1998"/>
      <c r="SQ68" s="1998"/>
      <c r="SR68" s="1998"/>
      <c r="SS68" s="1998"/>
      <c r="ST68" s="1998"/>
      <c r="SU68" s="1998"/>
      <c r="SV68" s="1998"/>
      <c r="SW68" s="1998"/>
      <c r="SX68" s="1998"/>
      <c r="SY68" s="1998"/>
      <c r="SZ68" s="1998"/>
      <c r="TA68" s="1998"/>
      <c r="TB68" s="1998"/>
      <c r="TC68" s="1998"/>
      <c r="TD68" s="1998"/>
      <c r="TE68" s="1998"/>
      <c r="TF68" s="1998"/>
      <c r="TG68" s="1998"/>
      <c r="TH68" s="1998"/>
      <c r="TI68" s="1998"/>
      <c r="TJ68" s="1998"/>
      <c r="TK68" s="1998"/>
      <c r="TL68" s="1998"/>
      <c r="TM68" s="2323"/>
      <c r="TN68" s="2323"/>
      <c r="TO68" s="2323"/>
      <c r="TP68" s="1998"/>
      <c r="TQ68" s="1998"/>
      <c r="TR68" s="1998"/>
      <c r="TS68" s="1998"/>
      <c r="TT68" s="1998"/>
      <c r="TU68" s="1998"/>
      <c r="TV68" s="1998"/>
      <c r="TW68" s="1998"/>
      <c r="TX68" s="1998"/>
      <c r="TY68" s="1998"/>
      <c r="TZ68" s="1998"/>
      <c r="UA68" s="1998"/>
      <c r="UB68" s="1998"/>
      <c r="UC68" s="1986"/>
      <c r="UD68" s="1986"/>
      <c r="UE68" s="1986"/>
      <c r="UF68" s="1986"/>
      <c r="UG68" s="1986"/>
      <c r="UH68" s="1986"/>
      <c r="UI68" s="1986"/>
      <c r="UJ68" s="1986"/>
      <c r="UK68" s="1986"/>
      <c r="UL68" s="1986"/>
      <c r="UM68" s="1986"/>
      <c r="UN68" s="1986"/>
      <c r="UO68" s="1986"/>
      <c r="UP68" s="1986"/>
      <c r="UQ68" s="1986"/>
      <c r="UR68" s="1986"/>
      <c r="US68" s="1986"/>
      <c r="UT68" s="1986"/>
      <c r="UU68" s="1986"/>
      <c r="UV68" s="1986"/>
      <c r="UW68" s="1986"/>
      <c r="UX68" s="1986"/>
      <c r="UY68" s="1986"/>
      <c r="UZ68" s="1986"/>
      <c r="VA68" s="1986"/>
      <c r="VB68" s="1986"/>
      <c r="VC68" s="1986"/>
      <c r="VD68" s="1986"/>
      <c r="VE68" s="1986"/>
      <c r="VF68" s="1986"/>
      <c r="VG68" s="1986"/>
      <c r="VH68" s="1986"/>
      <c r="VI68" s="1986"/>
      <c r="VJ68" s="1986"/>
      <c r="VK68" s="1986"/>
      <c r="VL68" s="1986"/>
      <c r="VM68" s="1986"/>
      <c r="VN68" s="1986"/>
      <c r="VO68" s="1986"/>
      <c r="VP68" s="1986"/>
      <c r="VQ68" s="1986"/>
      <c r="VR68" s="1986"/>
      <c r="VS68" s="1986"/>
      <c r="VT68" s="1986"/>
      <c r="VU68" s="1986"/>
      <c r="VV68" s="1986"/>
      <c r="VW68" s="1986"/>
      <c r="VX68" s="1986"/>
      <c r="VY68" s="1986"/>
      <c r="VZ68" s="1986"/>
      <c r="WA68" s="1986"/>
      <c r="WB68" s="1986"/>
      <c r="WC68" s="1986"/>
      <c r="WD68" s="1986"/>
      <c r="WE68" s="1986"/>
      <c r="WF68" s="1986"/>
      <c r="WG68" s="1986"/>
      <c r="WH68" s="1986"/>
      <c r="WI68" s="1986"/>
      <c r="WJ68" s="1986"/>
      <c r="WK68" s="1986"/>
      <c r="WL68" s="1986"/>
      <c r="WM68" s="1986"/>
      <c r="WN68" s="1986"/>
      <c r="WO68" s="1986"/>
      <c r="WP68" s="1986"/>
      <c r="WQ68" s="1986"/>
      <c r="WR68" s="1986"/>
      <c r="WS68" s="1986"/>
      <c r="WT68" s="1986"/>
      <c r="WU68" s="1986"/>
      <c r="WV68" s="1986"/>
      <c r="WW68" s="1986"/>
      <c r="WX68" s="1986"/>
      <c r="WY68" s="1986"/>
      <c r="WZ68" s="1986"/>
      <c r="XA68" s="1986"/>
      <c r="XB68" s="1986"/>
      <c r="XC68" s="1986"/>
      <c r="XD68" s="1986"/>
      <c r="XE68" s="1986"/>
      <c r="XF68" s="1986"/>
      <c r="XG68" s="1986"/>
      <c r="XH68" s="1986"/>
      <c r="XI68" s="1986"/>
      <c r="XJ68" s="1986"/>
      <c r="XK68" s="1986"/>
      <c r="XL68" s="1986"/>
      <c r="XM68" s="1986"/>
      <c r="XN68" s="1986"/>
      <c r="XO68" s="1986"/>
      <c r="XP68" s="1986"/>
      <c r="XQ68" s="1986"/>
      <c r="XR68" s="1986"/>
      <c r="XS68" s="1986"/>
      <c r="XT68" s="1986"/>
      <c r="XU68" s="1986"/>
      <c r="XV68" s="1986"/>
      <c r="XW68" s="1986"/>
      <c r="XX68" s="1986"/>
      <c r="XY68" s="1986"/>
      <c r="XZ68" s="1986"/>
      <c r="YA68" s="1986"/>
      <c r="YB68" s="1986"/>
      <c r="YC68" s="1986"/>
      <c r="YD68" s="1986"/>
      <c r="YE68" s="1986"/>
      <c r="YF68" s="1986"/>
      <c r="YG68" s="1986"/>
      <c r="YH68" s="1986"/>
      <c r="YI68" s="1986"/>
      <c r="YJ68" s="1986"/>
      <c r="YK68" s="1986"/>
      <c r="YL68" s="1986"/>
      <c r="YM68" s="1986"/>
      <c r="YN68" s="1986"/>
      <c r="YO68" s="1986"/>
      <c r="YP68" s="1986"/>
      <c r="YQ68" s="1986"/>
      <c r="YR68" s="1986"/>
      <c r="YS68" s="1986"/>
      <c r="YT68" s="1986"/>
      <c r="YU68" s="1986"/>
      <c r="YV68" s="1986"/>
      <c r="YW68" s="1986"/>
      <c r="YX68" s="1986"/>
      <c r="YY68" s="1986"/>
      <c r="YZ68" s="1986"/>
      <c r="ZA68" s="1986"/>
      <c r="ZB68" s="1986"/>
      <c r="ZC68" s="1986"/>
      <c r="ZD68" s="1986"/>
      <c r="ZE68" s="1986"/>
      <c r="ZF68" s="1986"/>
      <c r="ZG68" s="1986"/>
      <c r="ZH68" s="1986"/>
      <c r="ZI68" s="1986"/>
      <c r="ZJ68" s="1986"/>
      <c r="ZK68" s="1986"/>
      <c r="ZL68" s="1986"/>
      <c r="ZM68" s="1986"/>
      <c r="ZN68" s="1986"/>
      <c r="ZO68" s="1986"/>
      <c r="ZP68" s="1986"/>
      <c r="ZQ68" s="1986"/>
      <c r="ZR68" s="1986"/>
      <c r="ZS68" s="1986"/>
      <c r="ZT68" s="1986"/>
      <c r="ZU68" s="1986"/>
      <c r="ZV68" s="1986"/>
      <c r="ZW68" s="1986"/>
      <c r="ZX68" s="1986"/>
      <c r="ZY68" s="1986"/>
      <c r="ZZ68" s="1986"/>
      <c r="AAA68" s="1986"/>
      <c r="AAB68" s="1986"/>
      <c r="AAC68" s="1986"/>
      <c r="AAD68" s="1986"/>
      <c r="AAE68" s="1986"/>
      <c r="AAF68" s="1986"/>
      <c r="AAG68" s="1986"/>
      <c r="AAH68" s="1986"/>
      <c r="AAI68" s="1986"/>
      <c r="AAJ68" s="1986"/>
      <c r="AAK68" s="1986"/>
      <c r="AAL68" s="1986"/>
      <c r="AAM68" s="1986"/>
      <c r="AAN68" s="1986"/>
      <c r="AAO68" s="1986"/>
      <c r="AAP68" s="1986"/>
      <c r="AAQ68" s="1986"/>
      <c r="AAR68" s="2525"/>
      <c r="AAS68" s="1948"/>
      <c r="AAT68" s="2525"/>
      <c r="AAU68" s="1948"/>
      <c r="AAV68" s="1986"/>
      <c r="AAW68" s="2324"/>
      <c r="AAX68" s="2324"/>
      <c r="AAY68" s="2324"/>
      <c r="AAZ68" s="1998"/>
      <c r="ABA68" s="1998"/>
      <c r="ABB68" s="1998"/>
      <c r="ABC68" s="1998"/>
      <c r="ABD68" s="1998"/>
      <c r="ABE68" s="1704"/>
      <c r="ABF68" s="1705"/>
      <c r="ABG68" s="1705"/>
      <c r="ABH68" s="1709"/>
      <c r="ABI68" s="1704"/>
      <c r="ABJ68" s="1705"/>
      <c r="ABK68" s="1705"/>
      <c r="ABL68" s="1709"/>
      <c r="ABM68" s="1704"/>
      <c r="ABN68" s="1705"/>
      <c r="ABO68" s="1705"/>
      <c r="ABP68" s="1709"/>
      <c r="ABQ68" s="1805"/>
      <c r="ABR68" s="1723"/>
      <c r="ABS68" s="1723"/>
      <c r="ABT68" s="1780"/>
      <c r="ABU68" s="1805"/>
      <c r="ABV68" s="1723"/>
      <c r="ABW68" s="1723"/>
      <c r="ABX68" s="1780"/>
      <c r="ABY68" s="1805"/>
      <c r="ABZ68" s="1723"/>
      <c r="ACA68" s="1723"/>
      <c r="ACB68" s="1780"/>
      <c r="ACC68" s="1805"/>
      <c r="ACD68" s="1723"/>
      <c r="ACE68" s="1723"/>
      <c r="ACF68" s="1780"/>
      <c r="ACG68" s="1805"/>
      <c r="ACH68" s="1723"/>
      <c r="ACI68" s="1723"/>
      <c r="ACJ68" s="1780"/>
      <c r="ACK68" s="1805"/>
      <c r="ACL68" s="1723"/>
      <c r="ACM68" s="1723"/>
      <c r="ACN68" s="1780"/>
      <c r="ACO68" s="1805"/>
      <c r="ACP68" s="1723"/>
      <c r="ACQ68" s="1723"/>
      <c r="ACR68" s="1780"/>
      <c r="ACS68" s="1805"/>
      <c r="ACT68" s="1723"/>
      <c r="ACU68" s="1723"/>
      <c r="ACV68" s="1780"/>
      <c r="ACW68" s="1805"/>
      <c r="ACX68" s="1723"/>
      <c r="ACY68" s="1723"/>
      <c r="ACZ68" s="1780"/>
      <c r="ADA68" s="1805"/>
      <c r="ADB68" s="1723"/>
      <c r="ADC68" s="1723"/>
      <c r="ADD68" s="1780"/>
      <c r="ADE68" s="1805"/>
      <c r="ADF68" s="1723"/>
      <c r="ADG68" s="1723"/>
      <c r="ADH68" s="1780"/>
      <c r="ADI68" s="1805"/>
      <c r="ADJ68" s="1723"/>
      <c r="ADK68" s="1723"/>
      <c r="ADL68" s="1780"/>
      <c r="ADM68" s="1805"/>
      <c r="ADN68" s="1723"/>
      <c r="ADO68" s="1723"/>
      <c r="ADP68" s="1780"/>
      <c r="ADQ68" s="1805"/>
      <c r="ADR68" s="1723"/>
      <c r="ADS68" s="1723"/>
      <c r="ADT68" s="1780"/>
      <c r="ADU68" s="1805"/>
      <c r="ADV68" s="1723"/>
      <c r="ADW68" s="1723"/>
      <c r="ADX68" s="1780"/>
      <c r="ADY68" s="2548"/>
      <c r="ADZ68" s="1283"/>
      <c r="AEA68" s="1283"/>
      <c r="AEB68" s="2587"/>
      <c r="AEC68" s="2548"/>
      <c r="AED68" s="1283"/>
      <c r="AEE68" s="1283"/>
      <c r="AEF68" s="2547"/>
      <c r="AEG68" s="1805"/>
      <c r="AEH68" s="1723"/>
      <c r="AEI68" s="1723"/>
      <c r="AEJ68" s="1780"/>
      <c r="AEK68" s="1805" t="s">
        <v>3209</v>
      </c>
      <c r="AEL68" s="1723" t="s">
        <v>2620</v>
      </c>
      <c r="AEM68" s="1723" t="s">
        <v>2735</v>
      </c>
      <c r="AEN68" s="1780" t="s">
        <v>897</v>
      </c>
      <c r="AEO68" s="1994" t="s">
        <v>3263</v>
      </c>
      <c r="AEP68" s="1723" t="s">
        <v>2825</v>
      </c>
      <c r="AEQ68" s="2130" t="s">
        <v>3263</v>
      </c>
      <c r="AER68" s="1806" t="s">
        <v>897</v>
      </c>
      <c r="AES68" s="2574"/>
      <c r="AET68" s="2327" t="s">
        <v>3250</v>
      </c>
      <c r="AEU68" s="1704">
        <f t="shared" si="7"/>
        <v>1</v>
      </c>
      <c r="AEV68" s="1705">
        <f t="shared" si="8"/>
        <v>5</v>
      </c>
      <c r="AEW68" s="1709">
        <f t="shared" si="9"/>
        <v>6</v>
      </c>
      <c r="AEX68" s="2330">
        <f t="shared" si="10"/>
        <v>0.16666666666666666</v>
      </c>
      <c r="AEY68" s="2329">
        <f t="shared" si="11"/>
        <v>1</v>
      </c>
      <c r="AEZ68" s="1705">
        <f t="shared" si="12"/>
        <v>5</v>
      </c>
      <c r="AFA68" s="1706">
        <f t="shared" si="13"/>
        <v>6</v>
      </c>
      <c r="AFB68" s="2009">
        <f t="shared" si="14"/>
        <v>0.16666666666666666</v>
      </c>
    </row>
    <row r="69" spans="1:835" s="1727" customFormat="1" x14ac:dyDescent="0.2">
      <c r="A69" s="2659"/>
      <c r="B69" s="2328" t="s">
        <v>3251</v>
      </c>
      <c r="C69" s="2084">
        <f t="shared" ca="1" si="28"/>
        <v>13</v>
      </c>
      <c r="D69" s="2736">
        <v>41153</v>
      </c>
      <c r="E69" s="2068" t="s">
        <v>2978</v>
      </c>
      <c r="F69" s="2328" t="s">
        <v>3254</v>
      </c>
      <c r="G69" s="2737"/>
      <c r="H69" s="2070">
        <f>COUNTIF($L69:$XFD69,"*○*")</f>
        <v>3</v>
      </c>
      <c r="I69" s="1877">
        <f>COUNTIF($L69:$XFD69,"*●*")</f>
        <v>3</v>
      </c>
      <c r="J69" s="1877">
        <f t="shared" si="31"/>
        <v>6</v>
      </c>
      <c r="K69" s="2062">
        <f t="shared" si="32"/>
        <v>0.5</v>
      </c>
      <c r="L69" s="2071"/>
      <c r="M69" s="2071"/>
      <c r="N69" s="2071"/>
      <c r="O69" s="2071"/>
      <c r="P69" s="2071"/>
      <c r="Q69" s="2071"/>
      <c r="R69" s="2071"/>
      <c r="S69" s="2071"/>
      <c r="T69" s="2071"/>
      <c r="U69" s="2071"/>
      <c r="V69" s="2071"/>
      <c r="W69" s="2071"/>
      <c r="X69" s="2071"/>
      <c r="Y69" s="2071"/>
      <c r="Z69" s="2071"/>
      <c r="AA69" s="2071"/>
      <c r="AB69" s="2071"/>
      <c r="AC69" s="2071"/>
      <c r="AD69" s="2071"/>
      <c r="AE69" s="2071"/>
      <c r="AF69" s="2071"/>
      <c r="AG69" s="2071"/>
      <c r="AH69" s="2071"/>
      <c r="AI69" s="2071"/>
      <c r="AJ69" s="2071"/>
      <c r="AK69" s="2071"/>
      <c r="AL69" s="2071"/>
      <c r="AM69" s="2071"/>
      <c r="AN69" s="2071"/>
      <c r="AO69" s="2071"/>
      <c r="AP69" s="2071"/>
      <c r="AQ69" s="2071"/>
      <c r="AR69" s="2071"/>
      <c r="AS69" s="2071"/>
      <c r="AT69" s="2071"/>
      <c r="AU69" s="2071"/>
      <c r="AV69" s="2071"/>
      <c r="AW69" s="2071"/>
      <c r="AX69" s="2071"/>
      <c r="AY69" s="2071"/>
      <c r="AZ69" s="2071"/>
      <c r="BA69" s="2071"/>
      <c r="BB69" s="2071"/>
      <c r="BC69" s="2071"/>
      <c r="BD69" s="2071"/>
      <c r="BE69" s="2071"/>
      <c r="BF69" s="2071"/>
      <c r="BG69" s="2071"/>
      <c r="BH69" s="2071"/>
      <c r="BI69" s="2071"/>
      <c r="BJ69" s="2071"/>
      <c r="BK69" s="2071"/>
      <c r="BL69" s="2071"/>
      <c r="BM69" s="2071"/>
      <c r="BN69" s="2071"/>
      <c r="BO69" s="2071"/>
      <c r="BP69" s="2071"/>
      <c r="BQ69" s="2071"/>
      <c r="BR69" s="2071"/>
      <c r="BS69" s="2071"/>
      <c r="BT69" s="2071"/>
      <c r="BU69" s="2071"/>
      <c r="BV69" s="2071"/>
      <c r="BW69" s="2071"/>
      <c r="BX69" s="2071"/>
      <c r="BY69" s="2071"/>
      <c r="BZ69" s="2071"/>
      <c r="CA69" s="2071"/>
      <c r="CB69" s="2071"/>
      <c r="CC69" s="2071"/>
      <c r="CD69" s="2071"/>
      <c r="CE69" s="2071"/>
      <c r="CF69" s="2071"/>
      <c r="CG69" s="2071"/>
      <c r="CH69" s="2071"/>
      <c r="CI69" s="2071"/>
      <c r="CJ69" s="2071"/>
      <c r="CK69" s="2071"/>
      <c r="CL69" s="2071"/>
      <c r="CM69" s="2071"/>
      <c r="CN69" s="2071"/>
      <c r="CO69" s="2071"/>
      <c r="CP69" s="2071"/>
      <c r="CQ69" s="2071"/>
      <c r="CR69" s="2071"/>
      <c r="CS69" s="2071"/>
      <c r="CT69" s="2071"/>
      <c r="CU69" s="2071"/>
      <c r="CV69" s="2071"/>
      <c r="CW69" s="2071"/>
      <c r="CX69" s="2071"/>
      <c r="CY69" s="2071"/>
      <c r="CZ69" s="2071"/>
      <c r="DA69" s="2071"/>
      <c r="DB69" s="2071"/>
      <c r="DC69" s="2071"/>
      <c r="DD69" s="2071"/>
      <c r="DE69" s="2071"/>
      <c r="DF69" s="2071"/>
      <c r="DG69" s="2071"/>
      <c r="DH69" s="2071"/>
      <c r="DI69" s="2071"/>
      <c r="DJ69" s="2071"/>
      <c r="DK69" s="2071"/>
      <c r="DL69" s="2071"/>
      <c r="DM69" s="2071"/>
      <c r="DN69" s="2071"/>
      <c r="DO69" s="2071"/>
      <c r="DP69" s="2071"/>
      <c r="DQ69" s="2071"/>
      <c r="DR69" s="2071"/>
      <c r="DS69" s="2071"/>
      <c r="DT69" s="2071"/>
      <c r="DU69" s="2071"/>
      <c r="DV69" s="2071"/>
      <c r="DW69" s="2071"/>
      <c r="DX69" s="2071"/>
      <c r="DY69" s="2071"/>
      <c r="DZ69" s="2071"/>
      <c r="EA69" s="2071"/>
      <c r="EB69" s="2071"/>
      <c r="EC69" s="2071"/>
      <c r="ED69" s="2071"/>
      <c r="EE69" s="2071"/>
      <c r="EF69" s="2071"/>
      <c r="EG69" s="2071"/>
      <c r="EH69" s="2071"/>
      <c r="EI69" s="2071"/>
      <c r="EJ69" s="2071"/>
      <c r="EK69" s="2071"/>
      <c r="EL69" s="2071"/>
      <c r="EM69" s="2071"/>
      <c r="EN69" s="2071"/>
      <c r="EO69" s="2071"/>
      <c r="EP69" s="2071"/>
      <c r="EQ69" s="2071"/>
      <c r="ER69" s="2071"/>
      <c r="ES69" s="2071"/>
      <c r="ET69" s="2071"/>
      <c r="EU69" s="2071"/>
      <c r="EV69" s="2071"/>
      <c r="EW69" s="2071"/>
      <c r="EX69" s="2071"/>
      <c r="EY69" s="2066"/>
      <c r="EZ69" s="2066"/>
      <c r="FA69" s="2066"/>
      <c r="FB69" s="2066"/>
      <c r="FC69" s="2066"/>
      <c r="FD69" s="2066"/>
      <c r="FE69" s="2066"/>
      <c r="FF69" s="2066"/>
      <c r="FG69" s="2066"/>
      <c r="FH69" s="2066"/>
      <c r="FI69" s="2066"/>
      <c r="FJ69" s="2066"/>
      <c r="FK69" s="2066"/>
      <c r="FL69" s="2066"/>
      <c r="FM69" s="2066"/>
      <c r="FN69" s="2066"/>
      <c r="FO69" s="2066"/>
      <c r="FP69" s="2066"/>
      <c r="FQ69" s="2066"/>
      <c r="FR69" s="2066"/>
      <c r="FS69" s="2066"/>
      <c r="FT69" s="2066"/>
      <c r="FU69" s="2066"/>
      <c r="FV69" s="2066"/>
      <c r="FW69" s="2066"/>
      <c r="FX69" s="2066"/>
      <c r="FY69" s="2066"/>
      <c r="FZ69" s="2066"/>
      <c r="GA69" s="2066"/>
      <c r="GB69" s="2066"/>
      <c r="GC69" s="2066"/>
      <c r="GD69" s="2066"/>
      <c r="GE69" s="2066"/>
      <c r="GF69" s="2066"/>
      <c r="GG69" s="2066"/>
      <c r="GH69" s="2066"/>
      <c r="GI69" s="2066"/>
      <c r="GJ69" s="2066"/>
      <c r="GK69" s="2066"/>
      <c r="GL69" s="2066"/>
      <c r="GM69" s="2066"/>
      <c r="GN69" s="2066"/>
      <c r="GO69" s="2066"/>
      <c r="GP69" s="2066"/>
      <c r="GQ69" s="2066"/>
      <c r="GR69" s="2066"/>
      <c r="GS69" s="2066"/>
      <c r="GT69" s="2066"/>
      <c r="GU69" s="2066"/>
      <c r="GV69" s="2066"/>
      <c r="GW69" s="2066"/>
      <c r="GX69" s="2066"/>
      <c r="GY69" s="2066"/>
      <c r="GZ69" s="2066"/>
      <c r="HA69" s="2066"/>
      <c r="HB69" s="2066"/>
      <c r="HC69" s="2066"/>
      <c r="HD69" s="2066"/>
      <c r="HE69" s="2066"/>
      <c r="HF69" s="2066"/>
      <c r="HG69" s="2066"/>
      <c r="HH69" s="2066"/>
      <c r="HI69" s="2066"/>
      <c r="HJ69" s="2066"/>
      <c r="HK69" s="2066"/>
      <c r="HL69" s="2066"/>
      <c r="HM69" s="2066"/>
      <c r="HN69" s="2066"/>
      <c r="HO69" s="2066"/>
      <c r="HP69" s="2066"/>
      <c r="HQ69" s="2066"/>
      <c r="HR69" s="2066"/>
      <c r="HS69" s="2066"/>
      <c r="HT69" s="2066"/>
      <c r="HU69" s="2066"/>
      <c r="HV69" s="2066"/>
      <c r="HW69" s="2072"/>
      <c r="HX69" s="2072"/>
      <c r="HY69" s="2072"/>
      <c r="HZ69" s="2066"/>
      <c r="IA69" s="2066"/>
      <c r="IB69" s="2066"/>
      <c r="IC69" s="2066"/>
      <c r="ID69" s="2066"/>
      <c r="IE69" s="2066"/>
      <c r="IF69" s="2066"/>
      <c r="IG69" s="2066"/>
      <c r="IH69" s="2066"/>
      <c r="II69" s="2066"/>
      <c r="IJ69" s="2066"/>
      <c r="IK69" s="2066"/>
      <c r="IL69" s="2066"/>
      <c r="IM69" s="2066"/>
      <c r="IN69" s="2066"/>
      <c r="IO69" s="2066"/>
      <c r="IP69" s="2066"/>
      <c r="IQ69" s="2066"/>
      <c r="IR69" s="2066"/>
      <c r="IS69" s="2066"/>
      <c r="IT69" s="2066"/>
      <c r="IU69" s="2066"/>
      <c r="IV69" s="2066"/>
      <c r="IW69" s="2066"/>
      <c r="IX69" s="2066"/>
      <c r="IY69" s="2066"/>
      <c r="IZ69" s="2066"/>
      <c r="JA69" s="2066"/>
      <c r="JB69" s="2066"/>
      <c r="JC69" s="2066"/>
      <c r="JD69" s="2066"/>
      <c r="JE69" s="2066"/>
      <c r="JF69" s="2066"/>
      <c r="JG69" s="2066"/>
      <c r="JH69" s="2066"/>
      <c r="JI69" s="2066"/>
      <c r="JJ69" s="2066"/>
      <c r="JK69" s="2066"/>
      <c r="JL69" s="2066"/>
      <c r="JM69" s="2066"/>
      <c r="JN69" s="2066"/>
      <c r="JO69" s="2066"/>
      <c r="JP69" s="2066"/>
      <c r="JQ69" s="2066"/>
      <c r="JR69" s="2066"/>
      <c r="JS69" s="2066"/>
      <c r="JT69" s="2066"/>
      <c r="JU69" s="2066"/>
      <c r="JV69" s="2066"/>
      <c r="JW69" s="2066"/>
      <c r="JX69" s="2066"/>
      <c r="JY69" s="2066"/>
      <c r="JZ69" s="2066"/>
      <c r="KA69" s="2066"/>
      <c r="KB69" s="2066"/>
      <c r="KC69" s="2066"/>
      <c r="KD69" s="2066"/>
      <c r="KE69" s="2066"/>
      <c r="KF69" s="2066"/>
      <c r="KG69" s="2066"/>
      <c r="KH69" s="2066"/>
      <c r="KI69" s="2066"/>
      <c r="KJ69" s="2066"/>
      <c r="KK69" s="2066"/>
      <c r="KL69" s="2066"/>
      <c r="KM69" s="2066"/>
      <c r="KN69" s="2066"/>
      <c r="KO69" s="2066"/>
      <c r="KP69" s="2066"/>
      <c r="KQ69" s="2066"/>
      <c r="KR69" s="2066"/>
      <c r="KS69" s="2066"/>
      <c r="KT69" s="2066"/>
      <c r="KU69" s="2066"/>
      <c r="KV69" s="2066"/>
      <c r="KW69" s="2066"/>
      <c r="KX69" s="2066"/>
      <c r="KY69" s="2066"/>
      <c r="KZ69" s="2066"/>
      <c r="LA69" s="2066"/>
      <c r="LB69" s="2066"/>
      <c r="LC69" s="2066"/>
      <c r="LD69" s="2066"/>
      <c r="LE69" s="2066"/>
      <c r="LF69" s="2066"/>
      <c r="LG69" s="2066"/>
      <c r="LH69" s="2066"/>
      <c r="LI69" s="2066"/>
      <c r="LJ69" s="2066"/>
      <c r="LK69" s="2066"/>
      <c r="LL69" s="2066"/>
      <c r="LM69" s="2066"/>
      <c r="LN69" s="2066"/>
      <c r="LO69" s="2066"/>
      <c r="LP69" s="2066"/>
      <c r="LQ69" s="2066"/>
      <c r="LR69" s="2066"/>
      <c r="LS69" s="2066"/>
      <c r="LT69" s="2066"/>
      <c r="LU69" s="2066"/>
      <c r="LV69" s="2066"/>
      <c r="LW69" s="2066"/>
      <c r="LX69" s="2066"/>
      <c r="LY69" s="2066"/>
      <c r="LZ69" s="2066"/>
      <c r="MA69" s="2066"/>
      <c r="MB69" s="2073"/>
      <c r="MC69" s="2073"/>
      <c r="MD69" s="2066"/>
      <c r="ME69" s="2066"/>
      <c r="MF69" s="2066"/>
      <c r="MG69" s="2066"/>
      <c r="MH69" s="2066"/>
      <c r="MI69" s="2066"/>
      <c r="MJ69" s="2066"/>
      <c r="MK69" s="2066"/>
      <c r="ML69" s="2066"/>
      <c r="MM69" s="2066"/>
      <c r="MN69" s="2066"/>
      <c r="MO69" s="2066"/>
      <c r="MP69" s="2066"/>
      <c r="MQ69" s="2066"/>
      <c r="MR69" s="2066"/>
      <c r="MS69" s="2066"/>
      <c r="MT69" s="2066"/>
      <c r="MU69" s="2066"/>
      <c r="MV69" s="2066"/>
      <c r="MW69" s="2066"/>
      <c r="MX69" s="2066"/>
      <c r="MY69" s="2066"/>
      <c r="MZ69" s="2066"/>
      <c r="NA69" s="2066"/>
      <c r="NB69" s="2066"/>
      <c r="NC69" s="2066"/>
      <c r="ND69" s="2066"/>
      <c r="NE69" s="2066"/>
      <c r="NF69" s="2066"/>
      <c r="NG69" s="2066"/>
      <c r="NH69" s="2066"/>
      <c r="NI69" s="2066"/>
      <c r="NJ69" s="2066"/>
      <c r="NK69" s="2066"/>
      <c r="NL69" s="2066"/>
      <c r="NM69" s="2066"/>
      <c r="NN69" s="2066"/>
      <c r="NO69" s="2066"/>
      <c r="NP69" s="2066"/>
      <c r="NQ69" s="2066"/>
      <c r="NR69" s="2066"/>
      <c r="NS69" s="2066"/>
      <c r="NT69" s="2066"/>
      <c r="NU69" s="2066"/>
      <c r="NV69" s="2066"/>
      <c r="NW69" s="2066"/>
      <c r="NX69" s="2066"/>
      <c r="NY69" s="2066"/>
      <c r="NZ69" s="2066"/>
      <c r="OA69" s="2066"/>
      <c r="OB69" s="2066"/>
      <c r="OC69" s="2066"/>
      <c r="OD69" s="2066"/>
      <c r="OE69" s="2066"/>
      <c r="OF69" s="2066"/>
      <c r="OG69" s="2066"/>
      <c r="OH69" s="2066"/>
      <c r="OI69" s="2066"/>
      <c r="OJ69" s="2066"/>
      <c r="OK69" s="2066"/>
      <c r="OL69" s="2066"/>
      <c r="OM69" s="2066"/>
      <c r="ON69" s="2066"/>
      <c r="OO69" s="2066"/>
      <c r="OP69" s="2066"/>
      <c r="OQ69" s="2066"/>
      <c r="OR69" s="2066"/>
      <c r="OS69" s="2066"/>
      <c r="OT69" s="2066"/>
      <c r="OU69" s="2066"/>
      <c r="OV69" s="2066"/>
      <c r="OW69" s="2066"/>
      <c r="OX69" s="2066"/>
      <c r="OY69" s="2066"/>
      <c r="OZ69" s="2066"/>
      <c r="PA69" s="2066"/>
      <c r="PB69" s="2066"/>
      <c r="PC69" s="2066"/>
      <c r="PD69" s="2066"/>
      <c r="PE69" s="2066"/>
      <c r="PF69" s="2066"/>
      <c r="PG69" s="2066"/>
      <c r="PH69" s="2066"/>
      <c r="PI69" s="2066"/>
      <c r="PJ69" s="2066"/>
      <c r="PK69" s="2066"/>
      <c r="PL69" s="2066"/>
      <c r="PM69" s="2066"/>
      <c r="PN69" s="2066"/>
      <c r="PO69" s="2066"/>
      <c r="PP69" s="2066"/>
      <c r="PQ69" s="2066"/>
      <c r="PR69" s="2066"/>
      <c r="PS69" s="2066"/>
      <c r="PT69" s="2066"/>
      <c r="PU69" s="2470"/>
      <c r="PV69" s="2470"/>
      <c r="PW69" s="2470"/>
      <c r="PX69" s="2066"/>
      <c r="PY69" s="2066"/>
      <c r="PZ69" s="2066"/>
      <c r="QA69" s="2066"/>
      <c r="QB69" s="2066"/>
      <c r="QC69" s="2066"/>
      <c r="QD69" s="2066"/>
      <c r="QE69" s="2066"/>
      <c r="QF69" s="2066"/>
      <c r="QG69" s="2066"/>
      <c r="QH69" s="2066"/>
      <c r="QI69" s="2066"/>
      <c r="QJ69" s="2066"/>
      <c r="QK69" s="2066"/>
      <c r="QL69" s="2066"/>
      <c r="QM69" s="2066"/>
      <c r="QN69" s="2066"/>
      <c r="QO69" s="2066"/>
      <c r="QP69" s="2066"/>
      <c r="QQ69" s="2066"/>
      <c r="QR69" s="2066"/>
      <c r="QS69" s="2066"/>
      <c r="QT69" s="2066"/>
      <c r="QU69" s="2066"/>
      <c r="QV69" s="2066"/>
      <c r="QW69" s="2066"/>
      <c r="QX69" s="2066"/>
      <c r="QY69" s="2066"/>
      <c r="QZ69" s="2066"/>
      <c r="RA69" s="2066"/>
      <c r="RB69" s="2066"/>
      <c r="RC69" s="2066"/>
      <c r="RD69" s="2066"/>
      <c r="RE69" s="2066"/>
      <c r="RF69" s="2066"/>
      <c r="RG69" s="2066"/>
      <c r="RH69" s="2066"/>
      <c r="RI69" s="2066"/>
      <c r="RJ69" s="2066"/>
      <c r="RK69" s="2066"/>
      <c r="RL69" s="2066"/>
      <c r="RM69" s="2066"/>
      <c r="RN69" s="2066"/>
      <c r="RO69" s="2066"/>
      <c r="RP69" s="2066"/>
      <c r="RQ69" s="2066"/>
      <c r="RR69" s="2066"/>
      <c r="RS69" s="2066"/>
      <c r="RT69" s="2066"/>
      <c r="RU69" s="2066"/>
      <c r="RV69" s="2066"/>
      <c r="RW69" s="2066"/>
      <c r="RX69" s="2066"/>
      <c r="RY69" s="2066"/>
      <c r="RZ69" s="2066"/>
      <c r="SA69" s="2066"/>
      <c r="SB69" s="2066"/>
      <c r="SC69" s="2066"/>
      <c r="SD69" s="2066"/>
      <c r="SE69" s="2066"/>
      <c r="SF69" s="2066"/>
      <c r="SG69" s="2066"/>
      <c r="SH69" s="2066"/>
      <c r="SI69" s="2066"/>
      <c r="SJ69" s="2066"/>
      <c r="SK69" s="2066"/>
      <c r="SL69" s="2066"/>
      <c r="SM69" s="2066"/>
      <c r="SN69" s="2066"/>
      <c r="SO69" s="2066"/>
      <c r="SP69" s="2066"/>
      <c r="SQ69" s="2066"/>
      <c r="SR69" s="2066"/>
      <c r="SS69" s="2066"/>
      <c r="ST69" s="2066"/>
      <c r="SU69" s="2066"/>
      <c r="SV69" s="2066"/>
      <c r="SW69" s="2066"/>
      <c r="SX69" s="2066"/>
      <c r="SY69" s="2066"/>
      <c r="SZ69" s="2066"/>
      <c r="TA69" s="2066"/>
      <c r="TB69" s="2066"/>
      <c r="TC69" s="2066"/>
      <c r="TD69" s="2066"/>
      <c r="TE69" s="2066"/>
      <c r="TF69" s="2066"/>
      <c r="TG69" s="2066"/>
      <c r="TH69" s="2066"/>
      <c r="TI69" s="2066"/>
      <c r="TJ69" s="2066"/>
      <c r="TK69" s="2066"/>
      <c r="TL69" s="2066"/>
      <c r="TM69" s="2471"/>
      <c r="TN69" s="2471"/>
      <c r="TO69" s="2471"/>
      <c r="TP69" s="2066"/>
      <c r="TQ69" s="2066"/>
      <c r="TR69" s="2066"/>
      <c r="TS69" s="2066"/>
      <c r="TT69" s="2066"/>
      <c r="TU69" s="2066"/>
      <c r="TV69" s="2066"/>
      <c r="TW69" s="2066"/>
      <c r="TX69" s="2066"/>
      <c r="TY69" s="2066"/>
      <c r="TZ69" s="2066"/>
      <c r="UA69" s="2066"/>
      <c r="UB69" s="2066"/>
      <c r="UC69" s="2065"/>
      <c r="UD69" s="2065"/>
      <c r="UE69" s="2065"/>
      <c r="UF69" s="2065"/>
      <c r="UG69" s="2065"/>
      <c r="UH69" s="2065"/>
      <c r="UI69" s="2065"/>
      <c r="UJ69" s="2065"/>
      <c r="UK69" s="2065"/>
      <c r="UL69" s="2065"/>
      <c r="UM69" s="2065"/>
      <c r="UN69" s="2065"/>
      <c r="UO69" s="2065"/>
      <c r="UP69" s="2065"/>
      <c r="UQ69" s="2065"/>
      <c r="UR69" s="2065"/>
      <c r="US69" s="2065"/>
      <c r="UT69" s="2065"/>
      <c r="UU69" s="2065"/>
      <c r="UV69" s="2065"/>
      <c r="UW69" s="2065"/>
      <c r="UX69" s="2065"/>
      <c r="UY69" s="2065"/>
      <c r="UZ69" s="2065"/>
      <c r="VA69" s="2065"/>
      <c r="VB69" s="2065"/>
      <c r="VC69" s="2065"/>
      <c r="VD69" s="2065"/>
      <c r="VE69" s="2065"/>
      <c r="VF69" s="2065"/>
      <c r="VG69" s="2065"/>
      <c r="VH69" s="2065"/>
      <c r="VI69" s="2065"/>
      <c r="VJ69" s="2065"/>
      <c r="VK69" s="2065"/>
      <c r="VL69" s="2065"/>
      <c r="VM69" s="2065"/>
      <c r="VN69" s="2065"/>
      <c r="VO69" s="2065"/>
      <c r="VP69" s="2065"/>
      <c r="VQ69" s="2065"/>
      <c r="VR69" s="2065"/>
      <c r="VS69" s="2065"/>
      <c r="VT69" s="2065"/>
      <c r="VU69" s="2065"/>
      <c r="VV69" s="2065"/>
      <c r="VW69" s="2065"/>
      <c r="VX69" s="2065"/>
      <c r="VY69" s="2065"/>
      <c r="VZ69" s="2065"/>
      <c r="WA69" s="2065"/>
      <c r="WB69" s="2065"/>
      <c r="WC69" s="2065"/>
      <c r="WD69" s="2065"/>
      <c r="WE69" s="2065"/>
      <c r="WF69" s="2065"/>
      <c r="WG69" s="2065"/>
      <c r="WH69" s="2065"/>
      <c r="WI69" s="2065"/>
      <c r="WJ69" s="2065"/>
      <c r="WK69" s="2065"/>
      <c r="WL69" s="2065"/>
      <c r="WM69" s="2065"/>
      <c r="WN69" s="2065"/>
      <c r="WO69" s="2065"/>
      <c r="WP69" s="2065"/>
      <c r="WQ69" s="2065"/>
      <c r="WR69" s="2065"/>
      <c r="WS69" s="2065"/>
      <c r="WT69" s="2065"/>
      <c r="WU69" s="2065"/>
      <c r="WV69" s="2065"/>
      <c r="WW69" s="2065"/>
      <c r="WX69" s="2065"/>
      <c r="WY69" s="2065"/>
      <c r="WZ69" s="2065"/>
      <c r="XA69" s="2065"/>
      <c r="XB69" s="2065"/>
      <c r="XC69" s="2065"/>
      <c r="XD69" s="2065"/>
      <c r="XE69" s="2065"/>
      <c r="XF69" s="2065"/>
      <c r="XG69" s="2065"/>
      <c r="XH69" s="2065"/>
      <c r="XI69" s="2065"/>
      <c r="XJ69" s="2065"/>
      <c r="XK69" s="2065"/>
      <c r="XL69" s="2065"/>
      <c r="XM69" s="2065"/>
      <c r="XN69" s="2065"/>
      <c r="XO69" s="2065"/>
      <c r="XP69" s="2065"/>
      <c r="XQ69" s="2065"/>
      <c r="XR69" s="2065"/>
      <c r="XS69" s="2065"/>
      <c r="XT69" s="2065"/>
      <c r="XU69" s="2065"/>
      <c r="XV69" s="2065"/>
      <c r="XW69" s="2065"/>
      <c r="XX69" s="2065"/>
      <c r="XY69" s="2065"/>
      <c r="XZ69" s="2065"/>
      <c r="YA69" s="2065"/>
      <c r="YB69" s="2065"/>
      <c r="YC69" s="2065"/>
      <c r="YD69" s="2065"/>
      <c r="YE69" s="2065"/>
      <c r="YF69" s="2065"/>
      <c r="YG69" s="2065"/>
      <c r="YH69" s="2065"/>
      <c r="YI69" s="2065"/>
      <c r="YJ69" s="2065"/>
      <c r="YK69" s="2065"/>
      <c r="YL69" s="2065"/>
      <c r="YM69" s="2065"/>
      <c r="YN69" s="2065"/>
      <c r="YO69" s="2065"/>
      <c r="YP69" s="2065"/>
      <c r="YQ69" s="2065"/>
      <c r="YR69" s="2065"/>
      <c r="YS69" s="2065"/>
      <c r="YT69" s="2065"/>
      <c r="YU69" s="2065"/>
      <c r="YV69" s="2065"/>
      <c r="YW69" s="2065"/>
      <c r="YX69" s="2065"/>
      <c r="YY69" s="2065"/>
      <c r="YZ69" s="2065"/>
      <c r="ZA69" s="2065"/>
      <c r="ZB69" s="2065"/>
      <c r="ZC69" s="2065"/>
      <c r="ZD69" s="2065"/>
      <c r="ZE69" s="2065"/>
      <c r="ZF69" s="2065"/>
      <c r="ZG69" s="2065"/>
      <c r="ZH69" s="2065"/>
      <c r="ZI69" s="2065"/>
      <c r="ZJ69" s="2065"/>
      <c r="ZK69" s="2065"/>
      <c r="ZL69" s="2065"/>
      <c r="ZM69" s="2065"/>
      <c r="ZN69" s="2065"/>
      <c r="ZO69" s="2065"/>
      <c r="ZP69" s="2065"/>
      <c r="ZQ69" s="2065"/>
      <c r="ZR69" s="2065"/>
      <c r="ZS69" s="2065"/>
      <c r="ZT69" s="2065"/>
      <c r="ZU69" s="2065"/>
      <c r="ZV69" s="2065"/>
      <c r="ZW69" s="2065"/>
      <c r="ZX69" s="2065"/>
      <c r="ZY69" s="2065"/>
      <c r="ZZ69" s="2065"/>
      <c r="AAA69" s="2065"/>
      <c r="AAB69" s="2065"/>
      <c r="AAC69" s="2065"/>
      <c r="AAD69" s="2065"/>
      <c r="AAE69" s="2065"/>
      <c r="AAF69" s="2065"/>
      <c r="AAG69" s="2065"/>
      <c r="AAH69" s="2065"/>
      <c r="AAI69" s="2065"/>
      <c r="AAJ69" s="2065"/>
      <c r="AAK69" s="2065"/>
      <c r="AAL69" s="2065"/>
      <c r="AAM69" s="2065"/>
      <c r="AAN69" s="2065"/>
      <c r="AAO69" s="2065"/>
      <c r="AAP69" s="2065"/>
      <c r="AAQ69" s="2065"/>
      <c r="AAR69" s="2472"/>
      <c r="AAS69" s="2071"/>
      <c r="AAT69" s="2472"/>
      <c r="AAU69" s="2071"/>
      <c r="AAV69" s="2065"/>
      <c r="AAW69" s="2473"/>
      <c r="AAX69" s="2473"/>
      <c r="AAY69" s="2473"/>
      <c r="AAZ69" s="2066"/>
      <c r="ABA69" s="2066"/>
      <c r="ABB69" s="2066"/>
      <c r="ABC69" s="2066"/>
      <c r="ABD69" s="2066"/>
      <c r="ABE69" s="1876"/>
      <c r="ABF69" s="1877"/>
      <c r="ABG69" s="1877"/>
      <c r="ABH69" s="1884"/>
      <c r="ABI69" s="1876"/>
      <c r="ABJ69" s="1877"/>
      <c r="ABK69" s="1877"/>
      <c r="ABL69" s="1884"/>
      <c r="ABM69" s="1876"/>
      <c r="ABN69" s="1877"/>
      <c r="ABO69" s="1877"/>
      <c r="ABP69" s="1884"/>
      <c r="ABQ69" s="1807"/>
      <c r="ABR69" s="1808"/>
      <c r="ABS69" s="1808"/>
      <c r="ABT69" s="1813"/>
      <c r="ABU69" s="1807"/>
      <c r="ABV69" s="1808"/>
      <c r="ABW69" s="1808"/>
      <c r="ABX69" s="1813"/>
      <c r="ABY69" s="1807"/>
      <c r="ABZ69" s="1808"/>
      <c r="ACA69" s="1808"/>
      <c r="ACB69" s="1813"/>
      <c r="ACC69" s="1807"/>
      <c r="ACD69" s="1808"/>
      <c r="ACE69" s="1808"/>
      <c r="ACF69" s="1813"/>
      <c r="ACG69" s="1807"/>
      <c r="ACH69" s="1808"/>
      <c r="ACI69" s="1808"/>
      <c r="ACJ69" s="1813"/>
      <c r="ACK69" s="1807"/>
      <c r="ACL69" s="1808"/>
      <c r="ACM69" s="1808"/>
      <c r="ACN69" s="1813"/>
      <c r="ACO69" s="1807"/>
      <c r="ACP69" s="1808"/>
      <c r="ACQ69" s="1808"/>
      <c r="ACR69" s="1813"/>
      <c r="ACS69" s="1807"/>
      <c r="ACT69" s="1808"/>
      <c r="ACU69" s="1808"/>
      <c r="ACV69" s="1813"/>
      <c r="ACW69" s="1807"/>
      <c r="ACX69" s="1808"/>
      <c r="ACY69" s="1808"/>
      <c r="ACZ69" s="1813"/>
      <c r="ADA69" s="1807"/>
      <c r="ADB69" s="1808"/>
      <c r="ADC69" s="1808"/>
      <c r="ADD69" s="1813"/>
      <c r="ADE69" s="1807"/>
      <c r="ADF69" s="1808"/>
      <c r="ADG69" s="1808"/>
      <c r="ADH69" s="1813"/>
      <c r="ADI69" s="1807"/>
      <c r="ADJ69" s="1808"/>
      <c r="ADK69" s="1808"/>
      <c r="ADL69" s="1813"/>
      <c r="ADM69" s="1807"/>
      <c r="ADN69" s="1808"/>
      <c r="ADO69" s="1808"/>
      <c r="ADP69" s="1813"/>
      <c r="ADQ69" s="1807"/>
      <c r="ADR69" s="1808"/>
      <c r="ADS69" s="1808"/>
      <c r="ADT69" s="1813"/>
      <c r="ADU69" s="1807"/>
      <c r="ADV69" s="1808"/>
      <c r="ADW69" s="1808"/>
      <c r="ADX69" s="1813"/>
      <c r="ADY69" s="2588"/>
      <c r="ADZ69" s="2589"/>
      <c r="AEA69" s="2589"/>
      <c r="AEB69" s="2590"/>
      <c r="AEC69" s="2588"/>
      <c r="AED69" s="2589"/>
      <c r="AEE69" s="2589"/>
      <c r="AEF69" s="2647"/>
      <c r="AEG69" s="1807"/>
      <c r="AEH69" s="1808"/>
      <c r="AEI69" s="1808"/>
      <c r="AEJ69" s="1809"/>
      <c r="AEK69" s="1807" t="s">
        <v>3035</v>
      </c>
      <c r="AEL69" s="1808" t="s">
        <v>2825</v>
      </c>
      <c r="AEM69" s="1808" t="s">
        <v>3103</v>
      </c>
      <c r="AEN69" s="1813" t="s">
        <v>897</v>
      </c>
      <c r="AEO69" s="2881" t="s">
        <v>3263</v>
      </c>
      <c r="AEP69" s="1808" t="s">
        <v>2359</v>
      </c>
      <c r="AEQ69" s="1808" t="s">
        <v>2580</v>
      </c>
      <c r="AER69" s="1809" t="s">
        <v>897</v>
      </c>
      <c r="AES69" s="2621"/>
      <c r="AET69" s="2328" t="s">
        <v>3251</v>
      </c>
      <c r="AEU69" s="1876">
        <f t="shared" si="7"/>
        <v>3</v>
      </c>
      <c r="AEV69" s="1877">
        <f t="shared" si="8"/>
        <v>3</v>
      </c>
      <c r="AEW69" s="1884">
        <f t="shared" si="9"/>
        <v>6</v>
      </c>
      <c r="AEX69" s="2331">
        <f t="shared" si="10"/>
        <v>0.5</v>
      </c>
      <c r="AEY69" s="2332">
        <f t="shared" si="11"/>
        <v>3</v>
      </c>
      <c r="AEZ69" s="1877">
        <f t="shared" si="12"/>
        <v>3</v>
      </c>
      <c r="AFA69" s="1878">
        <f t="shared" si="13"/>
        <v>6</v>
      </c>
      <c r="AFB69" s="2078">
        <f t="shared" si="14"/>
        <v>0.5</v>
      </c>
    </row>
    <row r="70" spans="1:835" s="1727" customFormat="1" x14ac:dyDescent="0.15">
      <c r="B70" s="1027"/>
      <c r="E70" s="2316"/>
      <c r="AAR70" s="32"/>
      <c r="AAS70" s="32"/>
      <c r="AAT70" s="1027"/>
      <c r="AAU70" s="32"/>
      <c r="ABQ70" s="2340"/>
      <c r="ABR70" s="2340"/>
      <c r="ABS70" s="2340"/>
      <c r="ABT70" s="2340"/>
      <c r="ABU70" s="2340"/>
      <c r="ABV70" s="2340"/>
      <c r="ABW70" s="2340"/>
      <c r="ABX70" s="2340"/>
      <c r="ABY70" s="2340"/>
      <c r="ABZ70" s="2340"/>
      <c r="ACA70" s="2340"/>
      <c r="ACB70" s="2340"/>
      <c r="ACC70" s="2340"/>
      <c r="ACD70" s="2340"/>
      <c r="ACE70" s="2340"/>
      <c r="ACF70" s="2340"/>
      <c r="ACG70" s="2340"/>
      <c r="ACH70" s="2340"/>
      <c r="ACI70" s="2340"/>
      <c r="ACJ70" s="2340"/>
      <c r="ACK70" s="2340"/>
      <c r="ACL70" s="2340"/>
      <c r="ACM70" s="2340"/>
      <c r="ACN70" s="2340"/>
      <c r="ACO70" s="2340"/>
      <c r="ACP70" s="2340"/>
      <c r="ACQ70" s="2340"/>
      <c r="ACR70" s="2340"/>
      <c r="ACS70" s="2340"/>
      <c r="ACT70" s="2340"/>
      <c r="ACU70" s="2340"/>
      <c r="ACV70" s="2340"/>
      <c r="ACW70" s="2340"/>
      <c r="ACX70" s="2340"/>
      <c r="ACY70" s="2340"/>
      <c r="ACZ70" s="2340"/>
      <c r="ADA70" s="2340"/>
      <c r="ADB70" s="2340"/>
      <c r="ADC70" s="2340"/>
      <c r="ADD70" s="2340"/>
      <c r="ADE70" s="2340"/>
      <c r="ADF70" s="2340"/>
      <c r="ADG70" s="2340"/>
      <c r="ADH70" s="2340"/>
      <c r="ADI70" s="2340"/>
      <c r="ADJ70" s="2340"/>
      <c r="ADK70" s="2340"/>
      <c r="ADL70" s="2340"/>
      <c r="ADM70" s="2340"/>
      <c r="ADN70" s="2340"/>
      <c r="ADO70" s="2340"/>
      <c r="ADP70" s="2340"/>
      <c r="ADQ70" s="2340"/>
      <c r="ADR70" s="2340"/>
      <c r="ADS70" s="2340"/>
      <c r="ADT70" s="2340"/>
      <c r="ADU70" s="2340"/>
      <c r="ADV70" s="2340"/>
      <c r="ADW70" s="2340"/>
      <c r="ADX70" s="2340"/>
      <c r="ADY70" s="2340"/>
      <c r="ADZ70" s="2340"/>
      <c r="AEA70" s="2340"/>
      <c r="AEB70" s="2340"/>
      <c r="AEC70" s="2340"/>
      <c r="AED70" s="2340"/>
      <c r="AEE70" s="2340"/>
      <c r="AEF70" s="2340"/>
      <c r="AEG70" s="2340"/>
      <c r="AEH70" s="2340"/>
      <c r="AEI70" s="2340"/>
      <c r="AEJ70" s="2340"/>
      <c r="AEK70" s="2340"/>
      <c r="AEL70" s="2340"/>
      <c r="AEM70" s="2340"/>
      <c r="AEN70" s="2340"/>
      <c r="AEO70" s="2340"/>
      <c r="AEP70" s="2340"/>
      <c r="AEQ70" s="2340"/>
      <c r="AER70" s="2340"/>
      <c r="AFC70" s="2317"/>
    </row>
    <row r="71" spans="1:835" s="1727" customFormat="1" x14ac:dyDescent="0.15">
      <c r="E71" s="2316"/>
      <c r="AAR71" s="32"/>
      <c r="AAS71" s="32"/>
      <c r="AAT71" s="1027"/>
      <c r="AAU71" s="32"/>
      <c r="ABQ71" s="2340"/>
      <c r="ABR71" s="2340"/>
      <c r="ABS71" s="2340"/>
      <c r="ABT71" s="2340"/>
      <c r="ABU71" s="2340"/>
      <c r="ABV71" s="2340"/>
      <c r="ABW71" s="2340"/>
      <c r="ABX71" s="2340"/>
      <c r="ABY71" s="2340"/>
      <c r="ABZ71" s="2340"/>
      <c r="ACA71" s="2340"/>
      <c r="ACB71" s="2340"/>
      <c r="ACC71" s="2340"/>
      <c r="ACD71" s="2340"/>
      <c r="ACE71" s="2340"/>
      <c r="ACF71" s="2340"/>
      <c r="ACG71" s="2340"/>
      <c r="ACH71" s="2340"/>
      <c r="ACI71" s="2340"/>
      <c r="ACJ71" s="2340"/>
      <c r="ACK71" s="2340"/>
      <c r="ACL71" s="2340"/>
      <c r="ACM71" s="2340"/>
      <c r="ACN71" s="2340"/>
      <c r="ACO71" s="2340"/>
      <c r="ACP71" s="2340"/>
      <c r="ACQ71" s="2340"/>
      <c r="ACR71" s="2340"/>
      <c r="ACS71" s="2340"/>
      <c r="ACT71" s="2340"/>
      <c r="ACU71" s="2340"/>
      <c r="ACV71" s="2340"/>
      <c r="ACW71" s="2340"/>
      <c r="ACX71" s="2340"/>
      <c r="ACY71" s="2340"/>
      <c r="ACZ71" s="2340"/>
      <c r="ADA71" s="2340"/>
      <c r="ADB71" s="2340"/>
      <c r="ADC71" s="2340"/>
      <c r="ADD71" s="2340"/>
      <c r="ADE71" s="2340"/>
      <c r="ADF71" s="2340"/>
      <c r="ADG71" s="2340"/>
      <c r="ADH71" s="2340"/>
      <c r="ADI71" s="2340"/>
      <c r="ADJ71" s="2340"/>
      <c r="ADK71" s="2340"/>
      <c r="ADL71" s="2340"/>
      <c r="ADM71" s="2340"/>
      <c r="ADN71" s="2340"/>
      <c r="ADO71" s="2340"/>
      <c r="ADP71" s="2340"/>
      <c r="ADQ71" s="2340"/>
      <c r="ADR71" s="2340"/>
      <c r="ADS71" s="2340"/>
      <c r="ADT71" s="2340"/>
      <c r="ADU71" s="2340"/>
      <c r="ADV71" s="2340"/>
      <c r="ADW71" s="2340"/>
      <c r="ADX71" s="2340"/>
      <c r="ADY71" s="2340"/>
      <c r="ADZ71" s="2340"/>
      <c r="AEA71" s="2340"/>
      <c r="AEB71" s="2340"/>
      <c r="AEC71" s="2340"/>
      <c r="AED71" s="2340"/>
      <c r="AEE71" s="2340"/>
      <c r="AEF71" s="2340"/>
      <c r="AEG71" s="2340"/>
      <c r="AEH71" s="2340"/>
      <c r="AEI71" s="2340"/>
      <c r="AEJ71" s="2340"/>
      <c r="AEK71" s="2340"/>
      <c r="AEL71" s="2340"/>
      <c r="AEM71" s="2340"/>
      <c r="AEN71" s="2340"/>
      <c r="AEO71" s="2340"/>
      <c r="AEP71" s="2340"/>
      <c r="AEQ71" s="2340"/>
      <c r="AER71" s="2340"/>
      <c r="AFC71" s="2317"/>
    </row>
    <row r="72" spans="1:835" s="1727" customFormat="1" x14ac:dyDescent="0.15">
      <c r="E72" s="2316"/>
      <c r="AAR72" s="32"/>
      <c r="AAS72" s="32"/>
      <c r="AAT72" s="1027"/>
      <c r="AAU72" s="32"/>
      <c r="ABQ72" s="2340"/>
      <c r="ABR72" s="2340"/>
      <c r="ABS72" s="2340"/>
      <c r="ABT72" s="2340"/>
      <c r="ABU72" s="2340"/>
      <c r="ABV72" s="2340"/>
      <c r="ABW72" s="2340"/>
      <c r="ABX72" s="2340"/>
      <c r="ABY72" s="2340"/>
      <c r="ABZ72" s="2340"/>
      <c r="ACA72" s="2340"/>
      <c r="ACB72" s="2340"/>
      <c r="ACC72" s="2340"/>
      <c r="ACD72" s="2340"/>
      <c r="ACE72" s="2340"/>
      <c r="ACF72" s="2340"/>
      <c r="ACG72" s="2340"/>
      <c r="ACH72" s="2340"/>
      <c r="ACI72" s="2340"/>
      <c r="ACJ72" s="2340"/>
      <c r="ACK72" s="2340"/>
      <c r="ACL72" s="2340"/>
      <c r="ACM72" s="2340"/>
      <c r="ACN72" s="2340"/>
      <c r="ACO72" s="2340"/>
      <c r="ACP72" s="2340"/>
      <c r="ACQ72" s="2340"/>
      <c r="ACR72" s="2340"/>
      <c r="ACS72" s="2340"/>
      <c r="ACT72" s="2340"/>
      <c r="ACU72" s="2340"/>
      <c r="ACV72" s="2340"/>
      <c r="ACW72" s="2340"/>
      <c r="ACX72" s="2340"/>
      <c r="ACY72" s="2340"/>
      <c r="ACZ72" s="2340"/>
      <c r="ADA72" s="2340"/>
      <c r="ADB72" s="2340"/>
      <c r="ADC72" s="2340"/>
      <c r="ADD72" s="2340"/>
      <c r="ADE72" s="2340"/>
      <c r="ADF72" s="2340"/>
      <c r="ADG72" s="2340"/>
      <c r="ADH72" s="2340"/>
      <c r="ADI72" s="2340"/>
      <c r="ADJ72" s="2340"/>
      <c r="ADK72" s="2340"/>
      <c r="ADL72" s="2340"/>
      <c r="ADM72" s="2340"/>
      <c r="ADN72" s="2340"/>
      <c r="ADO72" s="2340"/>
      <c r="ADP72" s="2340"/>
      <c r="ADQ72" s="2340"/>
      <c r="ADR72" s="2340"/>
      <c r="ADS72" s="2340"/>
      <c r="ADT72" s="2340"/>
      <c r="ADU72" s="2340"/>
      <c r="ADV72" s="2340"/>
      <c r="ADW72" s="2340"/>
      <c r="ADX72" s="2340"/>
      <c r="ADY72" s="2340"/>
      <c r="ADZ72" s="2340"/>
      <c r="AEA72" s="2340"/>
      <c r="AEB72" s="2340"/>
      <c r="AEC72" s="2340"/>
      <c r="AED72" s="2340"/>
      <c r="AEE72" s="2340"/>
      <c r="AEF72" s="2340"/>
      <c r="AEG72" s="2340"/>
      <c r="AEH72" s="2340"/>
      <c r="AEI72" s="2340"/>
      <c r="AEJ72" s="2340"/>
      <c r="AEK72" s="2340"/>
      <c r="AEL72" s="2340"/>
      <c r="AEM72" s="2340"/>
      <c r="AEN72" s="2340"/>
      <c r="AEO72" s="2340"/>
      <c r="AEP72" s="2340"/>
      <c r="AEQ72" s="2340"/>
      <c r="AER72" s="2340"/>
      <c r="AFC72" s="2317"/>
    </row>
    <row r="73" spans="1:835" s="1727" customFormat="1" x14ac:dyDescent="0.15">
      <c r="E73" s="2316"/>
      <c r="AAR73" s="32"/>
      <c r="AAS73" s="32"/>
      <c r="AAT73" s="1027"/>
      <c r="AAU73" s="32"/>
      <c r="ABQ73" s="2340"/>
      <c r="ABR73" s="2340"/>
      <c r="ABS73" s="2340"/>
      <c r="ABT73" s="2340"/>
      <c r="ABU73" s="2340"/>
      <c r="ABV73" s="2340"/>
      <c r="ABW73" s="2340"/>
      <c r="ABX73" s="2340"/>
      <c r="ABY73" s="2340"/>
      <c r="ABZ73" s="2340"/>
      <c r="ACA73" s="2340"/>
      <c r="ACB73" s="2340"/>
      <c r="ACC73" s="2340"/>
      <c r="ACD73" s="2340"/>
      <c r="ACE73" s="2340"/>
      <c r="ACF73" s="2340"/>
      <c r="ACG73" s="2340"/>
      <c r="ACH73" s="2340"/>
      <c r="ACI73" s="2340"/>
      <c r="ACJ73" s="2340"/>
      <c r="ACK73" s="2340"/>
      <c r="ACL73" s="2340"/>
      <c r="ACM73" s="2340"/>
      <c r="ACN73" s="2340"/>
      <c r="ACO73" s="2340"/>
      <c r="ACP73" s="2340"/>
      <c r="ACQ73" s="2340"/>
      <c r="ACR73" s="2340"/>
      <c r="ACS73" s="2340"/>
      <c r="ACT73" s="2340"/>
      <c r="ACU73" s="2340"/>
      <c r="ACV73" s="2340"/>
      <c r="ACW73" s="2340"/>
      <c r="ACX73" s="2340"/>
      <c r="ACY73" s="2340"/>
      <c r="ACZ73" s="2340"/>
      <c r="ADA73" s="2340"/>
      <c r="ADB73" s="2340"/>
      <c r="ADC73" s="2340"/>
      <c r="ADD73" s="2340"/>
      <c r="ADE73" s="2340"/>
      <c r="ADF73" s="2340"/>
      <c r="ADG73" s="2340"/>
      <c r="ADH73" s="2340"/>
      <c r="ADI73" s="2340"/>
      <c r="ADJ73" s="2340"/>
      <c r="ADK73" s="2340"/>
      <c r="ADL73" s="2340"/>
      <c r="ADM73" s="2340"/>
      <c r="ADN73" s="2340"/>
      <c r="ADO73" s="2340"/>
      <c r="ADP73" s="2340"/>
      <c r="ADQ73" s="2340"/>
      <c r="ADR73" s="2340"/>
      <c r="ADS73" s="2340"/>
      <c r="ADT73" s="2340"/>
      <c r="ADU73" s="2340"/>
      <c r="ADV73" s="2340"/>
      <c r="ADW73" s="2340"/>
      <c r="ADX73" s="2340"/>
      <c r="ADY73" s="2340"/>
      <c r="ADZ73" s="2340"/>
      <c r="AEA73" s="2340"/>
      <c r="AEB73" s="2340"/>
      <c r="AEC73" s="2340"/>
      <c r="AED73" s="2340"/>
      <c r="AEE73" s="2340"/>
      <c r="AEF73" s="2340"/>
      <c r="AEG73" s="2340"/>
      <c r="AEH73" s="2340"/>
      <c r="AEI73" s="2340"/>
      <c r="AEJ73" s="2340"/>
      <c r="AEK73" s="2340"/>
      <c r="AEL73" s="2340"/>
      <c r="AEM73" s="2340"/>
      <c r="AEN73" s="2340"/>
      <c r="AEO73" s="2340"/>
      <c r="AEP73" s="2340"/>
      <c r="AEQ73" s="2340"/>
      <c r="AER73" s="2340"/>
      <c r="AFC73" s="2317"/>
    </row>
    <row r="74" spans="1:835" s="1727" customFormat="1" x14ac:dyDescent="0.15">
      <c r="E74" s="2316"/>
      <c r="AAR74" s="32"/>
      <c r="AAS74" s="32"/>
      <c r="AAT74" s="1027"/>
      <c r="AAU74" s="32"/>
      <c r="ABQ74" s="2340"/>
      <c r="ABR74" s="2340"/>
      <c r="ABS74" s="2340"/>
      <c r="ABT74" s="2340"/>
      <c r="ABU74" s="2340"/>
      <c r="ABV74" s="2340"/>
      <c r="ABW74" s="2340"/>
      <c r="ABX74" s="2340"/>
      <c r="ABY74" s="2340"/>
      <c r="ABZ74" s="2340"/>
      <c r="ACA74" s="2340"/>
      <c r="ACB74" s="2340"/>
      <c r="ACC74" s="2340"/>
      <c r="ACD74" s="2340"/>
      <c r="ACE74" s="2340"/>
      <c r="ACF74" s="2340"/>
      <c r="ACG74" s="2340"/>
      <c r="ACH74" s="2340"/>
      <c r="ACI74" s="2340"/>
      <c r="ACJ74" s="2340"/>
      <c r="ACK74" s="2340"/>
      <c r="ACL74" s="2340"/>
      <c r="ACM74" s="2340"/>
      <c r="ACN74" s="2340"/>
      <c r="ACO74" s="2340"/>
      <c r="ACP74" s="2340"/>
      <c r="ACQ74" s="2340"/>
      <c r="ACR74" s="2340"/>
      <c r="ACS74" s="2340"/>
      <c r="ACT74" s="2340"/>
      <c r="ACU74" s="2340"/>
      <c r="ACV74" s="2340"/>
      <c r="ACW74" s="2340"/>
      <c r="ACX74" s="2340"/>
      <c r="ACY74" s="2340"/>
      <c r="ACZ74" s="2340"/>
      <c r="ADA74" s="2340"/>
      <c r="ADB74" s="2340"/>
      <c r="ADC74" s="2340"/>
      <c r="ADD74" s="2340"/>
      <c r="ADE74" s="2340"/>
      <c r="ADF74" s="2340"/>
      <c r="ADG74" s="2340"/>
      <c r="ADH74" s="2340"/>
      <c r="ADI74" s="2340"/>
      <c r="ADJ74" s="2340"/>
      <c r="ADK74" s="2340"/>
      <c r="ADL74" s="2340"/>
      <c r="ADM74" s="2340"/>
      <c r="ADN74" s="2340"/>
      <c r="ADO74" s="2340"/>
      <c r="ADP74" s="2340"/>
      <c r="ADQ74" s="2340"/>
      <c r="ADR74" s="2340"/>
      <c r="ADS74" s="2340"/>
      <c r="ADT74" s="2340"/>
      <c r="ADU74" s="2340"/>
      <c r="ADV74" s="2340"/>
      <c r="ADW74" s="2340"/>
      <c r="ADX74" s="2340"/>
      <c r="ADY74" s="2340"/>
      <c r="ADZ74" s="2340"/>
      <c r="AEA74" s="2340"/>
      <c r="AEB74" s="2340"/>
      <c r="AEC74" s="2340"/>
      <c r="AED74" s="2340"/>
      <c r="AEE74" s="2340"/>
      <c r="AEF74" s="2340"/>
      <c r="AEG74" s="2340"/>
      <c r="AEH74" s="2340"/>
      <c r="AEI74" s="2340"/>
      <c r="AEJ74" s="2340"/>
      <c r="AEK74" s="2340"/>
      <c r="AEL74" s="2340"/>
      <c r="AEM74" s="2340"/>
      <c r="AEN74" s="2340"/>
      <c r="AEO74" s="2340"/>
      <c r="AEP74" s="2340"/>
      <c r="AEQ74" s="2340"/>
      <c r="AER74" s="2340"/>
      <c r="AFC74" s="2317"/>
    </row>
    <row r="75" spans="1:835" s="1727" customFormat="1" x14ac:dyDescent="0.15">
      <c r="E75" s="2316"/>
      <c r="AAR75" s="32"/>
      <c r="AAS75" s="32"/>
      <c r="AAT75" s="1027"/>
      <c r="AAU75" s="32"/>
      <c r="ABQ75" s="2340"/>
      <c r="ABR75" s="2340"/>
      <c r="ABS75" s="2340"/>
      <c r="ABT75" s="2340"/>
      <c r="ABU75" s="2340"/>
      <c r="ABV75" s="2340"/>
      <c r="ABW75" s="2340"/>
      <c r="ABX75" s="2340"/>
      <c r="ABY75" s="2340"/>
      <c r="ABZ75" s="2340"/>
      <c r="ACA75" s="2340"/>
      <c r="ACB75" s="2340"/>
      <c r="ACC75" s="2340"/>
      <c r="ACD75" s="2340"/>
      <c r="ACE75" s="2340"/>
      <c r="ACF75" s="2340"/>
      <c r="ACG75" s="2340"/>
      <c r="ACH75" s="2340"/>
      <c r="ACI75" s="2340"/>
      <c r="ACJ75" s="2340"/>
      <c r="ACK75" s="2340"/>
      <c r="ACL75" s="2340"/>
      <c r="ACM75" s="2340"/>
      <c r="ACN75" s="2340"/>
      <c r="ACO75" s="2340"/>
      <c r="ACP75" s="2340"/>
      <c r="ACQ75" s="2340"/>
      <c r="ACR75" s="2340"/>
      <c r="ACS75" s="2340"/>
      <c r="ACT75" s="2340"/>
      <c r="ACU75" s="2340"/>
      <c r="ACV75" s="2340"/>
      <c r="ACW75" s="2340"/>
      <c r="ACX75" s="2340"/>
      <c r="ACY75" s="2340"/>
      <c r="ACZ75" s="2340"/>
      <c r="ADA75" s="2340"/>
      <c r="ADB75" s="2340"/>
      <c r="ADC75" s="2340"/>
      <c r="ADD75" s="2340"/>
      <c r="ADE75" s="2340"/>
      <c r="ADF75" s="2340"/>
      <c r="ADG75" s="2340"/>
      <c r="ADH75" s="2340"/>
      <c r="ADI75" s="2340"/>
      <c r="ADJ75" s="2340"/>
      <c r="ADK75" s="2340"/>
      <c r="ADL75" s="2340"/>
      <c r="ADM75" s="2340"/>
      <c r="ADN75" s="2340"/>
      <c r="ADO75" s="2340"/>
      <c r="ADP75" s="2340"/>
      <c r="ADQ75" s="2340"/>
      <c r="ADR75" s="2340"/>
      <c r="ADS75" s="2340"/>
      <c r="ADT75" s="2340"/>
      <c r="ADV75" s="2340"/>
      <c r="ADW75" s="2340"/>
      <c r="ADX75" s="2340"/>
      <c r="ADY75" s="2340"/>
      <c r="ADZ75" s="2340"/>
      <c r="AEA75" s="2340"/>
      <c r="AEB75" s="2340"/>
      <c r="AEC75" s="2340"/>
      <c r="AED75" s="2340"/>
      <c r="AEE75" s="2340"/>
      <c r="AEF75" s="2340"/>
      <c r="AEG75" s="2340"/>
      <c r="AEH75" s="2340"/>
      <c r="AEI75" s="2340"/>
      <c r="AEJ75" s="2340"/>
      <c r="AEK75" s="2340"/>
      <c r="AEL75" s="2340"/>
      <c r="AEM75" s="2340"/>
      <c r="AEN75" s="2340"/>
      <c r="AEO75" s="2340"/>
      <c r="AEP75" s="2340"/>
      <c r="AEQ75" s="2340"/>
      <c r="AER75" s="2340"/>
      <c r="AFC75" s="2317"/>
    </row>
    <row r="76" spans="1:835" x14ac:dyDescent="0.15">
      <c r="AAT76" s="1027"/>
    </row>
    <row r="77" spans="1:835" s="1027" customFormat="1" x14ac:dyDescent="0.15">
      <c r="B77" s="1027" t="s">
        <v>1161</v>
      </c>
      <c r="C77" s="1027" t="s">
        <v>1162</v>
      </c>
      <c r="E77" s="1028"/>
      <c r="MJ77" s="1027" t="s">
        <v>1161</v>
      </c>
      <c r="ML77" s="1027" t="s">
        <v>1162</v>
      </c>
      <c r="AAR77" s="32"/>
      <c r="AAS77" s="32"/>
      <c r="AAU77" s="32"/>
      <c r="ABQ77" s="1699"/>
      <c r="ABR77" s="1699"/>
      <c r="ABS77" s="1699"/>
      <c r="ABT77" s="1699"/>
      <c r="ABU77" s="1699"/>
      <c r="ABV77" s="1699"/>
      <c r="ABW77" s="1699"/>
      <c r="ABX77" s="1699"/>
      <c r="ABY77" s="1699"/>
      <c r="ABZ77" s="1699"/>
      <c r="ACA77" s="1699"/>
      <c r="ACB77" s="1699"/>
      <c r="ACC77" s="1699"/>
      <c r="ACD77" s="1699"/>
      <c r="ACE77" s="1699"/>
      <c r="ACF77" s="1699"/>
      <c r="ACG77" s="1699"/>
      <c r="ACH77" s="1699"/>
      <c r="ACI77" s="1699"/>
      <c r="ACJ77" s="1699"/>
      <c r="ACK77" s="1699"/>
      <c r="ACL77" s="1699"/>
      <c r="ACM77" s="1699"/>
      <c r="ACN77" s="1699"/>
      <c r="ACO77" s="1699"/>
      <c r="ACP77" s="1699"/>
      <c r="ACQ77" s="1699"/>
      <c r="ACR77" s="1699"/>
      <c r="ACS77" s="1699"/>
      <c r="ACT77" s="1699"/>
      <c r="ACU77" s="1699"/>
      <c r="ACV77" s="1699"/>
      <c r="ACW77" s="1699"/>
      <c r="ACX77" s="1699"/>
      <c r="ACY77" s="1699"/>
      <c r="ACZ77" s="1699"/>
      <c r="ADA77" s="1699"/>
      <c r="ADB77" s="1699"/>
      <c r="ADC77" s="1699"/>
      <c r="ADD77" s="1699"/>
      <c r="ADE77" s="1699"/>
      <c r="ADF77" s="1699"/>
      <c r="ADG77" s="1699"/>
      <c r="ADH77" s="1699"/>
      <c r="ADI77" s="1699"/>
      <c r="ADJ77" s="1699"/>
      <c r="ADK77" s="1699"/>
      <c r="ADL77" s="1699"/>
      <c r="ADM77" s="1699"/>
      <c r="ADN77" s="1699"/>
      <c r="ADO77" s="1699"/>
      <c r="ADP77" s="1699"/>
      <c r="ADQ77" s="1699"/>
      <c r="ADR77" s="1699"/>
      <c r="ADS77" s="1699"/>
      <c r="ADT77" s="1699"/>
      <c r="ADU77" s="1699"/>
      <c r="ADV77" s="1699"/>
      <c r="ADW77" s="1699"/>
      <c r="ADX77" s="1699"/>
      <c r="ADY77" s="1699"/>
      <c r="ADZ77" s="1699"/>
      <c r="AEA77" s="1699"/>
      <c r="AEB77" s="1699"/>
      <c r="AEC77" s="1699"/>
      <c r="AED77" s="1699"/>
      <c r="AEE77" s="1699"/>
      <c r="AEF77" s="1699"/>
      <c r="AEG77" s="1699"/>
      <c r="AEH77" s="1699"/>
      <c r="AEI77" s="1699"/>
      <c r="AEJ77" s="1699"/>
      <c r="AEK77" s="1699"/>
      <c r="AEL77" s="1699"/>
      <c r="AEM77" s="1699"/>
      <c r="AEN77" s="1699"/>
      <c r="AEO77" s="1699"/>
      <c r="AEP77" s="1699"/>
      <c r="AEQ77" s="1699"/>
      <c r="AER77" s="1699"/>
    </row>
    <row r="78" spans="1:835" s="1027" customFormat="1" x14ac:dyDescent="0.15">
      <c r="C78" s="1027" t="s">
        <v>1163</v>
      </c>
      <c r="E78" s="1028"/>
      <c r="ML78" s="1027" t="s">
        <v>1163</v>
      </c>
      <c r="AAR78" s="32"/>
      <c r="AAS78" s="32"/>
      <c r="AAU78" s="32"/>
      <c r="ABQ78" s="1699"/>
      <c r="ABR78" s="1699"/>
      <c r="ABS78" s="1699"/>
      <c r="ABT78" s="1699"/>
      <c r="ABU78" s="1699"/>
      <c r="ABV78" s="1699"/>
      <c r="ABW78" s="1699"/>
      <c r="ABX78" s="1699"/>
      <c r="ABY78" s="1699"/>
      <c r="ABZ78" s="1699"/>
      <c r="ACA78" s="1699"/>
      <c r="ACB78" s="1699"/>
      <c r="ACC78" s="1699"/>
      <c r="ACD78" s="1699"/>
      <c r="ACE78" s="1699"/>
      <c r="ACF78" s="1699"/>
      <c r="ACG78" s="1699"/>
      <c r="ACH78" s="1699"/>
      <c r="ACI78" s="1699"/>
      <c r="ACJ78" s="1699"/>
      <c r="ACK78" s="1699"/>
      <c r="ACL78" s="1699"/>
      <c r="ACM78" s="1699"/>
      <c r="ACN78" s="1699"/>
      <c r="ACO78" s="1699"/>
      <c r="ACP78" s="1699"/>
      <c r="ACQ78" s="1699"/>
      <c r="ACR78" s="1699"/>
      <c r="ACS78" s="1699"/>
      <c r="ACT78" s="1699"/>
      <c r="ACU78" s="1699"/>
      <c r="ACV78" s="1699"/>
      <c r="ACW78" s="1699"/>
      <c r="ACX78" s="1699"/>
      <c r="ACY78" s="1699"/>
      <c r="ACZ78" s="1699"/>
      <c r="ADA78" s="1699"/>
      <c r="ADB78" s="1699"/>
      <c r="ADC78" s="1699"/>
      <c r="ADD78" s="1699"/>
      <c r="ADE78" s="1699"/>
      <c r="ADF78" s="1699"/>
      <c r="ADG78" s="1699"/>
      <c r="ADH78" s="1699"/>
      <c r="ADI78" s="1699"/>
      <c r="ADJ78" s="1699"/>
      <c r="ADK78" s="1699"/>
      <c r="ADL78" s="1699"/>
      <c r="ADM78" s="1699"/>
      <c r="ADN78" s="1699"/>
      <c r="ADO78" s="1699"/>
      <c r="ADP78" s="1699"/>
      <c r="ADQ78" s="1699"/>
      <c r="ADR78" s="1699"/>
      <c r="ADS78" s="1699"/>
      <c r="ADT78" s="1699"/>
      <c r="ADU78" s="1699"/>
      <c r="ADV78" s="1699"/>
      <c r="ADW78" s="1699"/>
      <c r="ADX78" s="1699"/>
      <c r="ADY78" s="1699"/>
      <c r="ADZ78" s="1699"/>
      <c r="AEA78" s="1699"/>
      <c r="AEB78" s="1699"/>
      <c r="AEC78" s="1699"/>
      <c r="AED78" s="1699"/>
      <c r="AEE78" s="1699"/>
      <c r="AEF78" s="1699"/>
      <c r="AEG78" s="1699"/>
      <c r="AEH78" s="1699"/>
      <c r="AEI78" s="1699"/>
      <c r="AEJ78" s="1699"/>
      <c r="AEK78" s="1699"/>
      <c r="AEL78" s="1699"/>
      <c r="AEM78" s="1699"/>
      <c r="AEN78" s="1699"/>
      <c r="AEO78" s="1699"/>
      <c r="AEP78" s="1699"/>
      <c r="AEQ78" s="1699"/>
      <c r="AER78" s="1699"/>
    </row>
    <row r="79" spans="1:835" s="1027" customFormat="1" x14ac:dyDescent="0.2">
      <c r="B79" s="1027" t="s">
        <v>1164</v>
      </c>
      <c r="C79" s="1027" t="s">
        <v>1165</v>
      </c>
      <c r="E79" s="1028"/>
      <c r="MJ79" s="1027" t="s">
        <v>1164</v>
      </c>
      <c r="ML79" s="1027" t="s">
        <v>1165</v>
      </c>
      <c r="AAR79" s="32"/>
      <c r="AAS79" s="1861"/>
      <c r="AAT79" s="1861"/>
      <c r="AAU79" s="1861"/>
      <c r="ABQ79" s="1699"/>
      <c r="ABR79" s="1699"/>
      <c r="ABS79" s="1699"/>
      <c r="ABT79" s="1699"/>
      <c r="ABU79" s="1699"/>
      <c r="ABV79" s="1699"/>
      <c r="ABW79" s="1699"/>
      <c r="ABX79" s="1699"/>
      <c r="ABY79" s="1699"/>
      <c r="ABZ79" s="1699"/>
      <c r="ACA79" s="1699"/>
      <c r="ACB79" s="1699"/>
      <c r="ACC79" s="1699"/>
      <c r="ACD79" s="1699"/>
      <c r="ACE79" s="1699"/>
      <c r="ACF79" s="1699"/>
      <c r="ACG79" s="1699"/>
      <c r="ACH79" s="1699"/>
      <c r="ACI79" s="1699"/>
      <c r="ACJ79" s="1699"/>
      <c r="ACK79" s="1699"/>
      <c r="ACL79" s="1699"/>
      <c r="ACM79" s="1699"/>
      <c r="ACN79" s="1699"/>
      <c r="ACO79" s="1699"/>
      <c r="ACP79" s="1699"/>
      <c r="ACQ79" s="1699"/>
      <c r="ACR79" s="1699"/>
      <c r="ACS79" s="1699"/>
      <c r="ACT79" s="1699"/>
      <c r="ACU79" s="1699"/>
      <c r="ACV79" s="1699"/>
      <c r="ACW79" s="1699"/>
      <c r="ACX79" s="1699"/>
      <c r="ACY79" s="1699"/>
      <c r="ACZ79" s="1699"/>
      <c r="ADA79" s="1699"/>
      <c r="ADB79" s="1699"/>
      <c r="ADC79" s="1699"/>
      <c r="ADD79" s="1699"/>
      <c r="ADE79" s="1699"/>
      <c r="ADF79" s="1699"/>
      <c r="ADG79" s="1699"/>
      <c r="ADH79" s="1699"/>
      <c r="ADI79" s="1699"/>
      <c r="ADJ79" s="1699"/>
      <c r="ADK79" s="1699"/>
      <c r="ADL79" s="1699"/>
      <c r="ADM79" s="1699"/>
      <c r="ADN79" s="1699"/>
      <c r="ADO79" s="1699"/>
      <c r="ADP79" s="1699"/>
      <c r="ADQ79" s="1699"/>
      <c r="ADR79" s="1699"/>
      <c r="ADS79" s="1699"/>
      <c r="ADT79" s="1699"/>
      <c r="ADU79" s="1699"/>
      <c r="ADV79" s="1699"/>
      <c r="ADW79" s="1699"/>
      <c r="ADX79" s="1699"/>
      <c r="ADY79" s="1699"/>
      <c r="ADZ79" s="1699"/>
      <c r="AEA79" s="1699"/>
      <c r="AEB79" s="1699"/>
      <c r="AEC79" s="1699"/>
      <c r="AED79" s="1699"/>
      <c r="AEE79" s="1699"/>
      <c r="AEF79" s="1699"/>
      <c r="AEG79" s="1699"/>
      <c r="AEH79" s="1699"/>
      <c r="AEI79" s="1699"/>
      <c r="AEJ79" s="1699"/>
      <c r="AEK79" s="1699"/>
      <c r="AEL79" s="1699"/>
      <c r="AEM79" s="1699"/>
      <c r="AEN79" s="1699"/>
      <c r="AEO79" s="1699"/>
      <c r="AEP79" s="1699"/>
      <c r="AEQ79" s="1699"/>
      <c r="AER79" s="1699"/>
    </row>
    <row r="80" spans="1:835" s="1027" customFormat="1" x14ac:dyDescent="0.2">
      <c r="E80" s="1028"/>
      <c r="AAR80" s="32"/>
      <c r="AAS80" s="1861"/>
      <c r="AAT80" s="1861"/>
      <c r="AAU80" s="1861"/>
      <c r="ABQ80" s="1699"/>
      <c r="ABR80" s="1699"/>
      <c r="ABS80" s="1699"/>
      <c r="ABT80" s="1699"/>
      <c r="ABU80" s="1699"/>
      <c r="ABV80" s="1699"/>
      <c r="ABW80" s="1699"/>
      <c r="ABX80" s="1699"/>
      <c r="ABY80" s="1699"/>
      <c r="ABZ80" s="1699"/>
      <c r="ACA80" s="1699"/>
      <c r="ACB80" s="1699"/>
      <c r="ACC80" s="1699"/>
      <c r="ACD80" s="1699"/>
      <c r="ACE80" s="1699"/>
      <c r="ACF80" s="1699"/>
      <c r="ACG80" s="1699"/>
      <c r="ACH80" s="1699"/>
      <c r="ACI80" s="1699"/>
      <c r="ACJ80" s="1699"/>
      <c r="ACK80" s="1699"/>
      <c r="ACL80" s="1699"/>
      <c r="ACM80" s="1699"/>
      <c r="ACN80" s="1699"/>
      <c r="ACO80" s="1699"/>
      <c r="ACP80" s="1699"/>
      <c r="ACQ80" s="1699"/>
      <c r="ACR80" s="1699"/>
      <c r="ACS80" s="1699"/>
      <c r="ACT80" s="1699"/>
      <c r="ACU80" s="1699"/>
      <c r="ACV80" s="1699"/>
      <c r="ACW80" s="1699"/>
      <c r="ACX80" s="1699"/>
      <c r="ACY80" s="1699"/>
      <c r="ACZ80" s="1699"/>
      <c r="ADA80" s="1699"/>
      <c r="ADB80" s="1699"/>
      <c r="ADC80" s="1699"/>
      <c r="ADD80" s="1699"/>
      <c r="ADE80" s="1699"/>
      <c r="ADF80" s="1699"/>
      <c r="ADG80" s="1699"/>
      <c r="ADH80" s="1699"/>
      <c r="ADI80" s="1699"/>
      <c r="ADJ80" s="1699"/>
      <c r="ADK80" s="1699"/>
      <c r="ADL80" s="1699"/>
      <c r="ADM80" s="1699"/>
      <c r="ADN80" s="1699"/>
      <c r="ADO80" s="1699"/>
      <c r="ADP80" s="1699"/>
      <c r="ADQ80" s="1699"/>
      <c r="ADR80" s="1699"/>
      <c r="ADS80" s="1699"/>
      <c r="ADT80" s="1699"/>
      <c r="ADU80" s="1699"/>
      <c r="ADV80" s="1699"/>
      <c r="ADW80" s="1699"/>
      <c r="ADX80" s="1699"/>
      <c r="ADY80" s="1699"/>
      <c r="ADZ80" s="1699"/>
      <c r="AEA80" s="1699"/>
      <c r="AEB80" s="1699"/>
      <c r="AEC80" s="1699"/>
      <c r="AED80" s="1699"/>
      <c r="AEE80" s="1699"/>
      <c r="AEF80" s="1699"/>
      <c r="AEG80" s="1699"/>
      <c r="AEH80" s="1699"/>
      <c r="AEI80" s="1699"/>
      <c r="AEJ80" s="1699"/>
      <c r="AEK80" s="1699"/>
      <c r="AEL80" s="1699"/>
      <c r="AEM80" s="1699"/>
      <c r="AEN80" s="1699"/>
      <c r="AEO80" s="1699"/>
      <c r="AEP80" s="1699"/>
      <c r="AEQ80" s="1699"/>
      <c r="AER80" s="1699"/>
    </row>
    <row r="81" spans="5:824" s="1027" customFormat="1" ht="17.25" customHeight="1" x14ac:dyDescent="0.2">
      <c r="E81" s="1028"/>
      <c r="AAR81" s="1861"/>
      <c r="AAS81" s="1861"/>
      <c r="AAT81" s="1861"/>
      <c r="AAU81" s="1861"/>
      <c r="ABQ81" s="1699"/>
      <c r="ABR81" s="1699"/>
      <c r="ABS81" s="1699"/>
      <c r="ABT81" s="1699"/>
      <c r="ABU81" s="1699"/>
      <c r="ABV81" s="1699"/>
      <c r="ABW81" s="1699"/>
      <c r="ABX81" s="1699"/>
      <c r="ABY81" s="1699"/>
      <c r="ABZ81" s="1699"/>
      <c r="ACA81" s="1699"/>
      <c r="ACB81" s="1699"/>
      <c r="ACC81" s="1699"/>
      <c r="ACD81" s="1699"/>
      <c r="ACE81" s="1699"/>
      <c r="ACF81" s="1699"/>
      <c r="ACG81" s="1699"/>
      <c r="ACH81" s="1699"/>
      <c r="ACI81" s="1699"/>
      <c r="ACJ81" s="1699"/>
      <c r="ACK81" s="1699"/>
      <c r="ACL81" s="1699"/>
      <c r="ACM81" s="1699"/>
      <c r="ACN81" s="1699"/>
      <c r="ACO81" s="1699"/>
      <c r="ACP81" s="1699"/>
      <c r="ACQ81" s="1699"/>
      <c r="ACR81" s="1699"/>
      <c r="ACS81" s="1699"/>
      <c r="ACT81" s="1699"/>
      <c r="ACU81" s="1699"/>
      <c r="ACV81" s="1699"/>
      <c r="ACW81" s="1699"/>
      <c r="ACX81" s="1699"/>
      <c r="ACY81" s="1699"/>
      <c r="ACZ81" s="1699"/>
      <c r="ADA81" s="1699"/>
      <c r="ADB81" s="1699"/>
      <c r="ADC81" s="1699"/>
      <c r="ADD81" s="1699"/>
      <c r="ADE81" s="1699"/>
      <c r="ADF81" s="1699"/>
      <c r="ADG81" s="1699"/>
      <c r="ADH81" s="1699"/>
      <c r="ADI81" s="1699"/>
      <c r="ADJ81" s="1699"/>
      <c r="ADK81" s="1699"/>
      <c r="ADL81" s="1699"/>
      <c r="ADM81" s="1699"/>
      <c r="ADN81" s="1699"/>
      <c r="ADO81" s="1699"/>
      <c r="ADP81" s="1699"/>
      <c r="ADQ81" s="1699"/>
      <c r="ADR81" s="1699"/>
      <c r="ADS81" s="1699"/>
      <c r="ADT81" s="1699"/>
      <c r="ADU81" s="1699"/>
      <c r="ADV81" s="1699"/>
      <c r="ADW81" s="1699"/>
      <c r="ADX81" s="1699"/>
      <c r="ADY81" s="1699"/>
      <c r="ADZ81" s="1699"/>
      <c r="AEA81" s="1699"/>
      <c r="AEB81" s="1699"/>
      <c r="AEC81" s="1699"/>
      <c r="AED81" s="1699"/>
      <c r="AEE81" s="1699"/>
      <c r="AEF81" s="1699"/>
      <c r="AEG81" s="1699"/>
      <c r="AEH81" s="1699"/>
      <c r="AEI81" s="1699"/>
      <c r="AEJ81" s="1699"/>
      <c r="AEK81" s="1699"/>
      <c r="AEL81" s="1699"/>
      <c r="AEM81" s="1699"/>
      <c r="AEN81" s="1699"/>
      <c r="AEO81" s="1699"/>
      <c r="AEP81" s="1699"/>
      <c r="AEQ81" s="1699"/>
      <c r="AER81" s="1699"/>
    </row>
    <row r="82" spans="5:824" s="1027" customFormat="1" ht="17.25" customHeight="1" x14ac:dyDescent="0.2">
      <c r="E82" s="1028"/>
      <c r="AAR82" s="1861"/>
      <c r="AAS82" s="1861"/>
      <c r="AAT82" s="1861"/>
      <c r="AAU82" s="1861"/>
      <c r="ABQ82" s="1699"/>
      <c r="ABR82" s="1699"/>
      <c r="ABS82" s="1699"/>
      <c r="ABT82" s="1699"/>
      <c r="ABU82" s="1699"/>
      <c r="ABV82" s="1699"/>
      <c r="ABW82" s="1699"/>
      <c r="ABX82" s="1699"/>
      <c r="ABY82" s="1699"/>
      <c r="ABZ82" s="1699"/>
      <c r="ACA82" s="1699"/>
      <c r="ACB82" s="1699"/>
      <c r="ACC82" s="1699"/>
      <c r="ACD82" s="1699"/>
      <c r="ACE82" s="1699"/>
      <c r="ACF82" s="1699"/>
      <c r="ACG82" s="1699"/>
      <c r="ACH82" s="1699"/>
      <c r="ACI82" s="1699"/>
      <c r="ACJ82" s="1699"/>
      <c r="ACK82" s="1699"/>
      <c r="ACL82" s="1699"/>
      <c r="ACM82" s="1699"/>
      <c r="ACN82" s="1699"/>
      <c r="ACO82" s="1699"/>
      <c r="ACP82" s="1699"/>
      <c r="ACQ82" s="1699"/>
      <c r="ACR82" s="1699"/>
      <c r="ACS82" s="1699"/>
      <c r="ACT82" s="1699"/>
      <c r="ACU82" s="1699"/>
      <c r="ACV82" s="1699"/>
      <c r="ACW82" s="1699"/>
      <c r="ACX82" s="1699"/>
      <c r="ACY82" s="1699"/>
      <c r="ACZ82" s="1699"/>
      <c r="ADA82" s="1699"/>
      <c r="ADB82" s="1699"/>
      <c r="ADC82" s="1699"/>
      <c r="ADD82" s="1699"/>
      <c r="ADE82" s="1699"/>
      <c r="ADF82" s="1699"/>
      <c r="ADG82" s="1699"/>
      <c r="ADH82" s="1699"/>
      <c r="ADI82" s="1699"/>
      <c r="ADJ82" s="1699"/>
      <c r="ADK82" s="1699"/>
      <c r="ADL82" s="1699"/>
      <c r="ADM82" s="1699"/>
      <c r="ADN82" s="1699"/>
      <c r="ADO82" s="1699"/>
      <c r="ADP82" s="1699"/>
      <c r="ADQ82" s="1699"/>
      <c r="ADR82" s="1699"/>
      <c r="ADS82" s="1699"/>
      <c r="ADT82" s="1699"/>
      <c r="ADV82" s="1699"/>
      <c r="ADW82" s="1699"/>
      <c r="ADX82" s="1699"/>
      <c r="ADY82" s="1699"/>
      <c r="ADZ82" s="1699"/>
      <c r="AEA82" s="1699"/>
      <c r="AEB82" s="1699"/>
      <c r="AEC82" s="1699"/>
      <c r="AED82" s="1699"/>
      <c r="AEE82" s="1699"/>
      <c r="AEF82" s="1699"/>
      <c r="AEG82" s="1699"/>
      <c r="AEH82" s="1699"/>
      <c r="AEI82" s="1699"/>
      <c r="AEJ82" s="1699"/>
      <c r="AEK82" s="1699"/>
      <c r="AEL82" s="1699"/>
      <c r="AEM82" s="1699"/>
      <c r="AEN82" s="1699"/>
      <c r="AEO82" s="1699"/>
      <c r="AEP82" s="1699"/>
      <c r="AEQ82" s="1699"/>
      <c r="AER82" s="1699"/>
    </row>
    <row r="83" spans="5:824" s="1027" customFormat="1" x14ac:dyDescent="0.15">
      <c r="E83" s="1028"/>
      <c r="AAR83" s="1727"/>
      <c r="AAS83" s="1727"/>
      <c r="AAT83" s="1727"/>
      <c r="AAU83" s="1727"/>
      <c r="ABQ83" s="1699"/>
      <c r="ABR83" s="1699"/>
      <c r="ABS83" s="1699"/>
      <c r="ABT83" s="1699"/>
      <c r="ABU83" s="1699"/>
      <c r="ABV83" s="1699"/>
      <c r="ABW83" s="1699"/>
      <c r="ABX83" s="1699"/>
      <c r="ABY83" s="1699"/>
      <c r="ABZ83" s="1699"/>
      <c r="ACA83" s="1699"/>
      <c r="ACB83" s="1699"/>
      <c r="ACC83" s="1699"/>
      <c r="ACD83" s="1699"/>
      <c r="ACE83" s="1699"/>
      <c r="ACF83" s="1699"/>
      <c r="ACG83" s="1699"/>
      <c r="ACH83" s="1699"/>
      <c r="ACI83" s="1699"/>
      <c r="ACJ83" s="1699"/>
      <c r="ACK83" s="1699"/>
      <c r="ACL83" s="1699"/>
      <c r="ACM83" s="1699"/>
      <c r="ACN83" s="1699"/>
      <c r="ACO83" s="1699"/>
      <c r="ACP83" s="1699"/>
      <c r="ACQ83" s="1699"/>
      <c r="ACR83" s="1699"/>
      <c r="ACS83" s="1699"/>
      <c r="ACT83" s="1699"/>
      <c r="ACU83" s="1699"/>
      <c r="ACV83" s="1699"/>
      <c r="ACW83" s="1699"/>
      <c r="ACX83" s="1699"/>
      <c r="ACY83" s="1699"/>
      <c r="ACZ83" s="1699"/>
      <c r="ADA83" s="1699"/>
      <c r="ADB83" s="1699"/>
      <c r="ADC83" s="1699"/>
      <c r="ADD83" s="1699"/>
      <c r="ADE83" s="1699"/>
      <c r="ADF83" s="1699"/>
      <c r="ADG83" s="1699"/>
      <c r="ADH83" s="1699"/>
      <c r="ADI83" s="1699"/>
      <c r="ADJ83" s="1699"/>
      <c r="ADK83" s="1699"/>
      <c r="ADL83" s="1699"/>
      <c r="ADM83" s="1699"/>
      <c r="ADN83" s="1699"/>
      <c r="ADO83" s="1699"/>
      <c r="ADP83" s="1699"/>
      <c r="ADQ83" s="1699"/>
      <c r="ADR83" s="1699"/>
      <c r="ADS83" s="1699"/>
      <c r="ADT83" s="1699"/>
      <c r="ADU83" s="1699"/>
      <c r="ADV83" s="1699"/>
      <c r="ADW83" s="1699"/>
      <c r="ADX83" s="1699"/>
      <c r="ADY83" s="1699"/>
      <c r="ADZ83" s="1699"/>
      <c r="AEA83" s="1699"/>
      <c r="AEB83" s="1699"/>
      <c r="AEC83" s="1699"/>
      <c r="AED83" s="1699"/>
      <c r="AEE83" s="1699"/>
      <c r="AEF83" s="1699"/>
      <c r="AEG83" s="1699"/>
      <c r="AEH83" s="1699"/>
      <c r="AEI83" s="1699"/>
      <c r="AEJ83" s="1699"/>
      <c r="AEK83" s="1699"/>
      <c r="AEL83" s="1699"/>
      <c r="AEM83" s="1699"/>
      <c r="AEN83" s="1699"/>
      <c r="AEO83" s="1699"/>
      <c r="AEP83" s="1699"/>
      <c r="AEQ83" s="1699"/>
      <c r="AER83" s="1699"/>
    </row>
    <row r="84" spans="5:824" s="1027" customFormat="1" x14ac:dyDescent="0.15">
      <c r="E84" s="1028"/>
      <c r="AAR84" s="1727"/>
      <c r="AAS84" s="1727"/>
      <c r="AAT84" s="1727"/>
      <c r="AAU84" s="1727"/>
      <c r="ABQ84" s="1699"/>
      <c r="ABR84" s="1699"/>
      <c r="ABS84" s="1699"/>
      <c r="ABT84" s="1699"/>
      <c r="ABU84" s="1699"/>
      <c r="ABV84" s="1699"/>
      <c r="ABW84" s="1699"/>
      <c r="ABX84" s="1699"/>
      <c r="ABY84" s="1699"/>
      <c r="ABZ84" s="1699"/>
      <c r="ACA84" s="1699"/>
      <c r="ACB84" s="1699"/>
      <c r="ACC84" s="1699"/>
      <c r="ACD84" s="1699"/>
      <c r="ACE84" s="1699"/>
      <c r="ACF84" s="1699"/>
      <c r="ACG84" s="1699"/>
      <c r="ACH84" s="1699"/>
      <c r="ACI84" s="1699"/>
      <c r="ACJ84" s="1699"/>
      <c r="ACK84" s="1699"/>
      <c r="ACL84" s="1699"/>
      <c r="ACM84" s="1699"/>
      <c r="ACN84" s="1699"/>
      <c r="ACO84" s="1699"/>
      <c r="ACP84" s="1699"/>
      <c r="ACQ84" s="1699"/>
      <c r="ACR84" s="1699"/>
      <c r="ACS84" s="1699"/>
      <c r="ACT84" s="1699"/>
      <c r="ACU84" s="1699"/>
      <c r="ACV84" s="1699"/>
      <c r="ACW84" s="1699"/>
      <c r="ACX84" s="1699"/>
      <c r="ACY84" s="1699"/>
      <c r="ACZ84" s="1699"/>
      <c r="ADA84" s="1699"/>
      <c r="ADB84" s="1699"/>
      <c r="ADC84" s="1699"/>
      <c r="ADD84" s="1699"/>
      <c r="ADE84" s="1699"/>
      <c r="ADF84" s="1699"/>
      <c r="ADG84" s="1699"/>
      <c r="ADH84" s="1699"/>
      <c r="ADI84" s="1699"/>
      <c r="ADJ84" s="1699"/>
      <c r="ADK84" s="1699"/>
      <c r="ADL84" s="1699"/>
      <c r="ADM84" s="1699"/>
      <c r="ADN84" s="1699"/>
      <c r="ADO84" s="1699"/>
      <c r="ADP84" s="1699"/>
      <c r="ADQ84" s="1699"/>
      <c r="ADR84" s="1699"/>
      <c r="ADS84" s="1699"/>
      <c r="ADT84" s="1699"/>
      <c r="ADU84" s="1699"/>
      <c r="ADV84" s="1699"/>
      <c r="ADW84" s="1699"/>
      <c r="ADX84" s="1699"/>
      <c r="ADY84" s="1699"/>
      <c r="ADZ84" s="1699"/>
      <c r="AEA84" s="1699"/>
      <c r="AEB84" s="1699"/>
      <c r="AEC84" s="1699"/>
      <c r="AED84" s="1699"/>
      <c r="AEE84" s="1699"/>
      <c r="AEF84" s="1699"/>
      <c r="AEG84" s="1699"/>
      <c r="AEH84" s="1699"/>
      <c r="AEI84" s="1699"/>
      <c r="AEJ84" s="1699"/>
      <c r="AEK84" s="1699"/>
      <c r="AEL84" s="1699"/>
      <c r="AEM84" s="1699"/>
      <c r="AEN84" s="1699"/>
      <c r="AEO84" s="1699"/>
      <c r="AEP84" s="1699"/>
      <c r="AEQ84" s="1699"/>
      <c r="AER84" s="1699"/>
    </row>
    <row r="85" spans="5:824" s="1027" customFormat="1" x14ac:dyDescent="0.15">
      <c r="E85" s="1028"/>
      <c r="AAR85" s="32"/>
      <c r="ABQ85" s="1699"/>
      <c r="ABR85" s="1699"/>
      <c r="ABS85" s="1699"/>
      <c r="ABT85" s="1699"/>
      <c r="ABU85" s="1699"/>
      <c r="ABV85" s="1699"/>
      <c r="ABW85" s="1699"/>
      <c r="ABX85" s="1699"/>
      <c r="ABY85" s="1699"/>
      <c r="ABZ85" s="1699"/>
      <c r="ACA85" s="1699"/>
      <c r="ACB85" s="1699"/>
      <c r="ACC85" s="1699"/>
      <c r="ACD85" s="1699"/>
      <c r="ACE85" s="1699"/>
      <c r="ACF85" s="1699"/>
      <c r="ACG85" s="1699"/>
      <c r="ACH85" s="1699"/>
      <c r="ACI85" s="1699"/>
      <c r="ACJ85" s="1699"/>
      <c r="ACK85" s="1699"/>
      <c r="ACL85" s="1699"/>
      <c r="ACM85" s="1699"/>
      <c r="ACN85" s="1699"/>
      <c r="ACO85" s="1699"/>
      <c r="ACP85" s="1699"/>
      <c r="ACQ85" s="1699"/>
      <c r="ACR85" s="1699"/>
      <c r="ACS85" s="1699"/>
      <c r="ACT85" s="1699"/>
      <c r="ACU85" s="1699"/>
      <c r="ACV85" s="1699"/>
      <c r="ACW85" s="1699"/>
      <c r="ACX85" s="1699"/>
      <c r="ACY85" s="1699"/>
      <c r="ACZ85" s="1699"/>
      <c r="ADA85" s="1699"/>
      <c r="ADB85" s="1699"/>
      <c r="ADC85" s="1699"/>
      <c r="ADD85" s="1699"/>
      <c r="ADE85" s="1699"/>
      <c r="ADF85" s="1699"/>
      <c r="ADG85" s="1699"/>
      <c r="ADH85" s="1699"/>
      <c r="ADI85" s="1699"/>
      <c r="ADJ85" s="1699"/>
      <c r="ADK85" s="1699"/>
      <c r="ADL85" s="1699"/>
      <c r="ADM85" s="1699"/>
      <c r="ADN85" s="1699"/>
      <c r="ADO85" s="1699"/>
      <c r="ADP85" s="1699"/>
      <c r="ADQ85" s="1699"/>
      <c r="ADR85" s="1699"/>
      <c r="ADS85" s="1699"/>
      <c r="ADT85" s="1699"/>
      <c r="ADU85" s="1699"/>
      <c r="ADV85" s="1699"/>
      <c r="ADW85" s="1699"/>
      <c r="ADX85" s="1699"/>
      <c r="ADY85" s="1699"/>
      <c r="ADZ85" s="1699"/>
      <c r="AEA85" s="1699"/>
      <c r="AEB85" s="1699"/>
      <c r="AEC85" s="1699"/>
      <c r="AED85" s="1699"/>
      <c r="AEE85" s="1699"/>
      <c r="AEF85" s="1699"/>
      <c r="AEG85" s="1699"/>
      <c r="AEH85" s="1699"/>
      <c r="AEI85" s="1699"/>
      <c r="AEJ85" s="1699"/>
      <c r="AEK85" s="1699"/>
      <c r="AEL85" s="1699"/>
      <c r="AEM85" s="1699"/>
      <c r="AEN85" s="1699"/>
      <c r="AEO85" s="1699"/>
      <c r="AEP85" s="1699"/>
      <c r="AEQ85" s="1699"/>
      <c r="AER85" s="1699"/>
    </row>
    <row r="86" spans="5:824" s="1027" customFormat="1" x14ac:dyDescent="0.15">
      <c r="E86" s="1028"/>
      <c r="ABQ86" s="1699"/>
      <c r="ABR86" s="1699"/>
      <c r="ABS86" s="1699"/>
      <c r="ABT86" s="1699"/>
      <c r="ABU86" s="1699"/>
      <c r="ABV86" s="1699"/>
      <c r="ABW86" s="1699"/>
      <c r="ABX86" s="1699"/>
      <c r="ABY86" s="1699"/>
      <c r="ABZ86" s="1699"/>
      <c r="ACA86" s="1699"/>
      <c r="ACB86" s="1699"/>
      <c r="ACC86" s="1699"/>
      <c r="ACD86" s="1699"/>
      <c r="ACE86" s="1699"/>
      <c r="ACF86" s="1699"/>
      <c r="ACG86" s="1699"/>
      <c r="ACH86" s="1699"/>
      <c r="ACI86" s="1699"/>
      <c r="ACJ86" s="1699"/>
      <c r="ACK86" s="1699"/>
      <c r="ACL86" s="1699"/>
      <c r="ACM86" s="1699"/>
      <c r="ACN86" s="1699"/>
      <c r="ACO86" s="1699"/>
      <c r="ACP86" s="1699"/>
      <c r="ACQ86" s="1699"/>
      <c r="ACR86" s="1699"/>
      <c r="ACS86" s="1699"/>
      <c r="ACT86" s="1699"/>
      <c r="ACU86" s="1699"/>
      <c r="ACV86" s="1699"/>
      <c r="ACW86" s="1699"/>
      <c r="ACX86" s="1699"/>
      <c r="ACY86" s="1699"/>
      <c r="ACZ86" s="1699"/>
      <c r="ADA86" s="1699"/>
      <c r="ADB86" s="1699"/>
      <c r="ADC86" s="1699"/>
      <c r="ADD86" s="1699"/>
      <c r="ADE86" s="1699"/>
      <c r="ADF86" s="1699"/>
      <c r="ADG86" s="1699"/>
      <c r="ADH86" s="1699"/>
      <c r="ADI86" s="1699"/>
      <c r="ADJ86" s="1699"/>
      <c r="ADK86" s="1699"/>
      <c r="ADL86" s="1699"/>
      <c r="ADM86" s="1699"/>
      <c r="ADN86" s="1699"/>
      <c r="ADO86" s="1699"/>
      <c r="ADP86" s="1699"/>
      <c r="ADQ86" s="1699"/>
      <c r="ADR86" s="1699"/>
      <c r="ADS86" s="1699"/>
      <c r="ADT86" s="1699"/>
      <c r="ADU86" s="1699"/>
      <c r="ADV86" s="1699"/>
      <c r="ADW86" s="1699"/>
      <c r="ADX86" s="1699"/>
      <c r="ADY86" s="1699"/>
      <c r="ADZ86" s="1699"/>
      <c r="AEA86" s="1699"/>
      <c r="AEB86" s="1699"/>
      <c r="AEC86" s="1699"/>
      <c r="AED86" s="1699"/>
      <c r="AEE86" s="1699"/>
      <c r="AEF86" s="1699"/>
      <c r="AEG86" s="1699"/>
      <c r="AEH86" s="1699"/>
      <c r="AEI86" s="1699"/>
      <c r="AEJ86" s="1699"/>
      <c r="AEK86" s="1699"/>
      <c r="AEL86" s="1699"/>
      <c r="AEM86" s="1699"/>
      <c r="AEN86" s="1699"/>
      <c r="AEO86" s="1699"/>
      <c r="AEP86" s="1699"/>
      <c r="AEQ86" s="1699"/>
      <c r="AER86" s="1699"/>
    </row>
    <row r="87" spans="5:824" s="1027" customFormat="1" x14ac:dyDescent="0.15">
      <c r="E87" s="1028"/>
      <c r="ABQ87" s="1699"/>
      <c r="ABR87" s="1699"/>
      <c r="ABS87" s="1699"/>
      <c r="ABT87" s="1699"/>
      <c r="ABU87" s="1699"/>
      <c r="ABV87" s="1699"/>
      <c r="ABW87" s="1699"/>
      <c r="ABX87" s="1699"/>
      <c r="ABY87" s="1699"/>
      <c r="ABZ87" s="1699"/>
      <c r="ACA87" s="1699"/>
      <c r="ACB87" s="1699"/>
      <c r="ACC87" s="1699"/>
      <c r="ACD87" s="1699"/>
      <c r="ACE87" s="1699"/>
      <c r="ACF87" s="1699"/>
      <c r="ACG87" s="1699"/>
      <c r="ACH87" s="1699"/>
      <c r="ACI87" s="1699"/>
      <c r="ACJ87" s="1699"/>
      <c r="ACK87" s="1699"/>
      <c r="ACL87" s="1699"/>
      <c r="ACM87" s="1699"/>
      <c r="ACN87" s="1699"/>
      <c r="ACO87" s="1699"/>
      <c r="ACP87" s="1699"/>
      <c r="ACQ87" s="1699"/>
      <c r="ACR87" s="1699"/>
      <c r="ACS87" s="1699"/>
      <c r="ACT87" s="1699"/>
      <c r="ACU87" s="1699"/>
      <c r="ACV87" s="1699"/>
      <c r="ACW87" s="1699"/>
      <c r="ACX87" s="1699"/>
      <c r="ACY87" s="1699"/>
      <c r="ACZ87" s="1699"/>
      <c r="ADA87" s="1699"/>
      <c r="ADB87" s="1699"/>
      <c r="ADC87" s="1699"/>
      <c r="ADD87" s="1699"/>
      <c r="ADE87" s="1699"/>
      <c r="ADF87" s="1699"/>
      <c r="ADG87" s="1699"/>
      <c r="ADH87" s="1699"/>
      <c r="ADI87" s="1699"/>
      <c r="ADJ87" s="1699"/>
      <c r="ADK87" s="1699"/>
      <c r="ADL87" s="1699"/>
      <c r="ADM87" s="1699"/>
      <c r="ADN87" s="1699"/>
      <c r="ADO87" s="1699"/>
      <c r="ADP87" s="1699"/>
      <c r="ADQ87" s="1699"/>
      <c r="ADR87" s="1699"/>
      <c r="ADS87" s="1699"/>
      <c r="ADT87" s="1699"/>
      <c r="ADU87" s="1699"/>
      <c r="ADV87" s="1699"/>
      <c r="ADW87" s="1699"/>
      <c r="ADX87" s="1699"/>
      <c r="ADY87" s="1699"/>
      <c r="ADZ87" s="1699"/>
      <c r="AEA87" s="1699"/>
      <c r="AEB87" s="1699"/>
      <c r="AEC87" s="1699"/>
      <c r="AED87" s="1699"/>
      <c r="AEE87" s="1699"/>
      <c r="AEF87" s="1699"/>
      <c r="AEG87" s="1699"/>
      <c r="AEH87" s="1699"/>
      <c r="AEI87" s="1699"/>
      <c r="AEJ87" s="1699"/>
      <c r="AEK87" s="1699"/>
      <c r="AEL87" s="1699"/>
      <c r="AEM87" s="1699"/>
      <c r="AEN87" s="1699"/>
      <c r="AEO87" s="1699"/>
      <c r="AEP87" s="1699"/>
      <c r="AEQ87" s="1699"/>
      <c r="AER87" s="1699"/>
    </row>
    <row r="88" spans="5:824" s="1027" customFormat="1" x14ac:dyDescent="0.15">
      <c r="E88" s="1028"/>
      <c r="ABQ88" s="1699"/>
      <c r="ABR88" s="1699"/>
      <c r="ABS88" s="1699"/>
      <c r="ABT88" s="1699"/>
      <c r="ABU88" s="1699"/>
      <c r="ABV88" s="1699"/>
      <c r="ABW88" s="1699"/>
      <c r="ABX88" s="1699"/>
      <c r="ABY88" s="1699"/>
      <c r="ABZ88" s="1699"/>
      <c r="ACA88" s="1699"/>
      <c r="ACB88" s="1699"/>
      <c r="ACC88" s="1699"/>
      <c r="ACD88" s="1699"/>
      <c r="ACE88" s="1699"/>
      <c r="ACF88" s="1699"/>
      <c r="ACG88" s="1699"/>
      <c r="ACH88" s="1699"/>
      <c r="ACI88" s="1699"/>
      <c r="ACJ88" s="1699"/>
      <c r="ACK88" s="1699"/>
      <c r="ACL88" s="1699"/>
      <c r="ACM88" s="1699"/>
      <c r="ACN88" s="1699"/>
      <c r="ACO88" s="1699"/>
      <c r="ACP88" s="1699"/>
      <c r="ACQ88" s="1699"/>
      <c r="ACR88" s="1699"/>
      <c r="ACS88" s="1699"/>
      <c r="ACT88" s="1699"/>
      <c r="ACU88" s="1699"/>
      <c r="ACV88" s="1699"/>
      <c r="ACW88" s="1699"/>
      <c r="ACX88" s="1699"/>
      <c r="ACY88" s="1699"/>
      <c r="ACZ88" s="1699"/>
      <c r="ADA88" s="1699"/>
      <c r="ADB88" s="1699"/>
      <c r="ADC88" s="1699"/>
      <c r="ADD88" s="1699"/>
      <c r="ADE88" s="1699"/>
      <c r="ADF88" s="1699"/>
      <c r="ADG88" s="1699"/>
      <c r="ADH88" s="1699"/>
      <c r="ADI88" s="1699"/>
      <c r="ADJ88" s="1699"/>
      <c r="ADK88" s="1699"/>
      <c r="ADL88" s="1699"/>
      <c r="ADM88" s="1699"/>
      <c r="ADN88" s="1699"/>
      <c r="ADO88" s="1699"/>
      <c r="ADP88" s="1699"/>
      <c r="ADQ88" s="1699"/>
      <c r="ADR88" s="1699"/>
      <c r="ADS88" s="1699"/>
      <c r="ADT88" s="1699"/>
      <c r="ADU88" s="1699"/>
      <c r="ADV88" s="1699"/>
      <c r="ADW88" s="1699"/>
      <c r="ADX88" s="1699"/>
      <c r="ADY88" s="1699"/>
      <c r="ADZ88" s="1699"/>
      <c r="AEA88" s="1699"/>
      <c r="AEB88" s="1699"/>
      <c r="AEC88" s="1699"/>
      <c r="AED88" s="1699"/>
      <c r="AEE88" s="1699"/>
      <c r="AEF88" s="1699"/>
      <c r="AEG88" s="1699"/>
      <c r="AEH88" s="1699"/>
      <c r="AEI88" s="1699"/>
      <c r="AEJ88" s="1699"/>
      <c r="AEK88" s="1699"/>
      <c r="AEL88" s="1699"/>
      <c r="AEM88" s="1699"/>
      <c r="AEN88" s="1699"/>
      <c r="AEO88" s="1699"/>
      <c r="AEP88" s="1699"/>
      <c r="AEQ88" s="1699"/>
      <c r="AER88" s="1699"/>
    </row>
    <row r="89" spans="5:824" s="1027" customFormat="1" x14ac:dyDescent="0.15">
      <c r="E89" s="1028"/>
      <c r="ABQ89" s="1699"/>
      <c r="ABR89" s="1699"/>
      <c r="ABS89" s="1699"/>
      <c r="ABT89" s="1699"/>
      <c r="ABU89" s="1699"/>
      <c r="ABV89" s="1699"/>
      <c r="ABW89" s="1699"/>
      <c r="ABX89" s="1699"/>
      <c r="ABY89" s="1699"/>
      <c r="ABZ89" s="1699"/>
      <c r="ACA89" s="1699"/>
      <c r="ACB89" s="1699"/>
      <c r="ACC89" s="1699"/>
      <c r="ACD89" s="1699"/>
      <c r="ACE89" s="1699"/>
      <c r="ACF89" s="1699"/>
      <c r="ACG89" s="1699"/>
      <c r="ACH89" s="1699"/>
      <c r="ACI89" s="1699"/>
      <c r="ACJ89" s="1699"/>
      <c r="ACK89" s="1699"/>
      <c r="ACL89" s="1699"/>
      <c r="ACM89" s="1699"/>
      <c r="ACN89" s="1699"/>
      <c r="ACO89" s="1699"/>
      <c r="ACP89" s="1699"/>
      <c r="ACQ89" s="1699"/>
      <c r="ACR89" s="1699"/>
      <c r="ACS89" s="1699"/>
      <c r="ACT89" s="1699"/>
      <c r="ACU89" s="1699"/>
      <c r="ACV89" s="1699"/>
      <c r="ACW89" s="1699"/>
      <c r="ACX89" s="1699"/>
      <c r="ACY89" s="1699"/>
      <c r="ACZ89" s="1699"/>
      <c r="ADA89" s="1699"/>
      <c r="ADB89" s="1699"/>
      <c r="ADC89" s="1699"/>
      <c r="ADD89" s="1699"/>
      <c r="ADE89" s="1699"/>
      <c r="ADF89" s="1699"/>
      <c r="ADG89" s="1699"/>
      <c r="ADH89" s="1699"/>
      <c r="ADI89" s="1699"/>
      <c r="ADJ89" s="1699"/>
      <c r="ADK89" s="1699"/>
      <c r="ADL89" s="1699"/>
      <c r="ADM89" s="1699"/>
      <c r="ADN89" s="1699"/>
      <c r="ADO89" s="1699"/>
      <c r="ADP89" s="1699"/>
      <c r="ADQ89" s="1699"/>
      <c r="ADR89" s="1699"/>
      <c r="ADS89" s="1699"/>
      <c r="ADT89" s="1699"/>
      <c r="ADU89" s="1699"/>
      <c r="ADV89" s="1699"/>
      <c r="ADW89" s="1699"/>
      <c r="ADX89" s="1699"/>
      <c r="ADY89" s="1699"/>
      <c r="ADZ89" s="1699"/>
      <c r="AEA89" s="1699"/>
      <c r="AEB89" s="1699"/>
      <c r="AEC89" s="1699"/>
      <c r="AED89" s="1699"/>
      <c r="AEE89" s="1699"/>
      <c r="AEF89" s="1699"/>
      <c r="AEG89" s="1699"/>
      <c r="AEH89" s="1699"/>
      <c r="AEI89" s="1699"/>
      <c r="AEJ89" s="1699"/>
      <c r="AEK89" s="1699"/>
      <c r="AEL89" s="1699"/>
      <c r="AEM89" s="1699"/>
      <c r="AEN89" s="1699"/>
      <c r="AEO89" s="1699"/>
      <c r="AEP89" s="1699"/>
      <c r="AEQ89" s="1699"/>
      <c r="AER89" s="1699"/>
    </row>
    <row r="90" spans="5:824" s="1027" customFormat="1" x14ac:dyDescent="0.15">
      <c r="E90" s="1028"/>
      <c r="ABQ90" s="1699"/>
      <c r="ABR90" s="1699"/>
      <c r="ABS90" s="1699"/>
      <c r="ABT90" s="1699"/>
      <c r="ABU90" s="1699"/>
      <c r="ABV90" s="1699"/>
      <c r="ABW90" s="1699"/>
      <c r="ABX90" s="1699"/>
      <c r="ABY90" s="1699"/>
      <c r="ABZ90" s="1699"/>
      <c r="ACA90" s="1699"/>
      <c r="ACB90" s="1699"/>
      <c r="ACC90" s="1699"/>
      <c r="ACD90" s="1699"/>
      <c r="ACE90" s="1699"/>
      <c r="ACF90" s="1699"/>
      <c r="ACG90" s="1699"/>
      <c r="ACH90" s="1699"/>
      <c r="ACI90" s="1699"/>
      <c r="ACJ90" s="1699"/>
      <c r="ACK90" s="1699"/>
      <c r="ACL90" s="1699"/>
      <c r="ACM90" s="1699"/>
      <c r="ACN90" s="1699"/>
      <c r="ACO90" s="1699"/>
      <c r="ACP90" s="1699"/>
      <c r="ACQ90" s="1699"/>
      <c r="ACR90" s="1699"/>
      <c r="ACS90" s="1699"/>
      <c r="ACT90" s="1699"/>
      <c r="ACU90" s="1699"/>
      <c r="ACV90" s="1699"/>
      <c r="ACW90" s="1699"/>
      <c r="ACX90" s="1699"/>
      <c r="ACY90" s="1699"/>
      <c r="ACZ90" s="1699"/>
      <c r="ADA90" s="1699"/>
      <c r="ADB90" s="1699"/>
      <c r="ADC90" s="1699"/>
      <c r="ADD90" s="1699"/>
      <c r="ADE90" s="1699"/>
      <c r="ADF90" s="1699"/>
      <c r="ADG90" s="1699"/>
      <c r="ADH90" s="1699"/>
      <c r="ADI90" s="1699"/>
      <c r="ADJ90" s="1699"/>
      <c r="ADK90" s="1699"/>
      <c r="ADL90" s="1699"/>
      <c r="ADM90" s="1699"/>
      <c r="ADN90" s="1699"/>
      <c r="ADO90" s="1699"/>
      <c r="ADP90" s="1699"/>
      <c r="ADQ90" s="1699"/>
      <c r="ADR90" s="1699"/>
      <c r="ADS90" s="1699"/>
      <c r="ADT90" s="1699"/>
      <c r="ADU90" s="1699"/>
      <c r="ADV90" s="1699"/>
      <c r="ADW90" s="1699"/>
      <c r="ADX90" s="1699"/>
      <c r="ADY90" s="1699"/>
      <c r="ADZ90" s="1699"/>
      <c r="AEA90" s="1699"/>
      <c r="AEB90" s="1699"/>
      <c r="AEC90" s="1699"/>
      <c r="AED90" s="1699"/>
      <c r="AEE90" s="1699"/>
      <c r="AEF90" s="1699"/>
      <c r="AEG90" s="1699"/>
      <c r="AEH90" s="1699"/>
      <c r="AEI90" s="1699"/>
      <c r="AEJ90" s="1699"/>
      <c r="AEK90" s="1699"/>
      <c r="AEL90" s="1699"/>
      <c r="AEM90" s="1699"/>
      <c r="AEN90" s="1699"/>
      <c r="AEO90" s="1699"/>
      <c r="AEP90" s="1699"/>
      <c r="AEQ90" s="1699"/>
      <c r="AER90" s="1699"/>
    </row>
    <row r="91" spans="5:824" x14ac:dyDescent="0.15">
      <c r="AAR91" s="1027"/>
      <c r="AAS91" s="1027"/>
      <c r="AAT91" s="1027"/>
      <c r="AAU91" s="1027"/>
    </row>
    <row r="92" spans="5:824" x14ac:dyDescent="0.15">
      <c r="AAR92" s="1027"/>
      <c r="AAS92" s="1027"/>
      <c r="AAT92" s="1027"/>
      <c r="AAU92" s="1027"/>
    </row>
    <row r="93" spans="5:824" x14ac:dyDescent="0.15">
      <c r="AAR93" s="1027"/>
      <c r="AAS93" s="1027"/>
      <c r="AAT93" s="1027"/>
      <c r="AAU93" s="1027"/>
    </row>
    <row r="94" spans="5:824" x14ac:dyDescent="0.15">
      <c r="AAR94" s="1027"/>
      <c r="AAS94" s="1027"/>
      <c r="AAT94" s="1027"/>
      <c r="AAU94" s="1027"/>
    </row>
    <row r="95" spans="5:824" x14ac:dyDescent="0.15">
      <c r="AAR95" s="1027"/>
      <c r="AAS95" s="1027"/>
      <c r="AAT95" s="1027"/>
      <c r="AAU95" s="1027"/>
    </row>
    <row r="96" spans="5:824" x14ac:dyDescent="0.15">
      <c r="AAR96" s="1027"/>
      <c r="AAS96" s="1027"/>
      <c r="AAT96" s="1027"/>
      <c r="AAU96" s="1027"/>
    </row>
    <row r="97" spans="720:720" x14ac:dyDescent="0.15">
      <c r="AAR97" s="1027"/>
    </row>
  </sheetData>
  <autoFilter ref="A2:AFB69">
    <filterColumn colId="7" showButton="0"/>
    <filterColumn colId="8" showButton="0"/>
    <filterColumn colId="9" showButton="0"/>
    <filterColumn colId="826" showButton="0"/>
    <filterColumn colId="827" showButton="0"/>
    <filterColumn colId="828" showButton="0"/>
    <filterColumn colId="830" showButton="0"/>
    <filterColumn colId="831" showButton="0"/>
    <filterColumn colId="832" showButton="0"/>
  </autoFilter>
  <sortState ref="AAS73:AAU136">
    <sortCondition ref="AAS73:AAS136"/>
  </sortState>
  <mergeCells count="214">
    <mergeCell ref="AEO3:AER3"/>
    <mergeCell ref="GM3:GP3"/>
    <mergeCell ref="ACO3:ACR3"/>
    <mergeCell ref="AEY2:AFB2"/>
    <mergeCell ref="BT3:BW3"/>
    <mergeCell ref="BX3:CA3"/>
    <mergeCell ref="AEU2:AEX2"/>
    <mergeCell ref="AET2:AET3"/>
    <mergeCell ref="DA3:DE3"/>
    <mergeCell ref="DF3:DI3"/>
    <mergeCell ref="DS3:DV3"/>
    <mergeCell ref="DW3:DZ3"/>
    <mergeCell ref="EA3:ED3"/>
    <mergeCell ref="EE3:EH3"/>
    <mergeCell ref="EI3:EL3"/>
    <mergeCell ref="EM3:EP3"/>
    <mergeCell ref="AES2:AES3"/>
    <mergeCell ref="CV3:CZ3"/>
    <mergeCell ref="DJ3:DN3"/>
    <mergeCell ref="CR3:CU3"/>
    <mergeCell ref="XM3:XP3"/>
    <mergeCell ref="FW3:FZ3"/>
    <mergeCell ref="GI3:GL3"/>
    <mergeCell ref="GE3:GH3"/>
    <mergeCell ref="GA3:GD3"/>
    <mergeCell ref="B1:C1"/>
    <mergeCell ref="H2:K2"/>
    <mergeCell ref="AN3:AQ3"/>
    <mergeCell ref="BL3:BO3"/>
    <mergeCell ref="BP3:BS3"/>
    <mergeCell ref="AR3:AU3"/>
    <mergeCell ref="AV3:AY3"/>
    <mergeCell ref="AZ3:BC3"/>
    <mergeCell ref="BD3:BG3"/>
    <mergeCell ref="BH3:BK3"/>
    <mergeCell ref="L3:O3"/>
    <mergeCell ref="P3:S3"/>
    <mergeCell ref="T3:W3"/>
    <mergeCell ref="FS3:FV3"/>
    <mergeCell ref="FO3:FR3"/>
    <mergeCell ref="DO3:DR3"/>
    <mergeCell ref="FK3:FN3"/>
    <mergeCell ref="EQ3:ET3"/>
    <mergeCell ref="FC3:FF3"/>
    <mergeCell ref="EY3:FB3"/>
    <mergeCell ref="FG3:FJ3"/>
    <mergeCell ref="EU3:EX3"/>
    <mergeCell ref="CN3:CQ3"/>
    <mergeCell ref="A2:A3"/>
    <mergeCell ref="B2:B3"/>
    <mergeCell ref="C2:C3"/>
    <mergeCell ref="F2:F3"/>
    <mergeCell ref="G2:G3"/>
    <mergeCell ref="E2:E3"/>
    <mergeCell ref="CB3:CE3"/>
    <mergeCell ref="CJ3:CM3"/>
    <mergeCell ref="X3:AA3"/>
    <mergeCell ref="AJ3:AM3"/>
    <mergeCell ref="AB3:AE3"/>
    <mergeCell ref="AF3:AI3"/>
    <mergeCell ref="CF3:CI3"/>
    <mergeCell ref="HW3:HZ3"/>
    <mergeCell ref="HC3:HF3"/>
    <mergeCell ref="HK3:HN3"/>
    <mergeCell ref="GY3:HB3"/>
    <mergeCell ref="GU3:GX3"/>
    <mergeCell ref="HS3:HV3"/>
    <mergeCell ref="HO3:HR3"/>
    <mergeCell ref="HG3:HJ3"/>
    <mergeCell ref="GQ3:GT3"/>
    <mergeCell ref="IA3:ID3"/>
    <mergeCell ref="II3:IL3"/>
    <mergeCell ref="IY3:JB3"/>
    <mergeCell ref="IU3:IX3"/>
    <mergeCell ref="JG3:JJ3"/>
    <mergeCell ref="JC3:JF3"/>
    <mergeCell ref="IQ3:IT3"/>
    <mergeCell ref="IM3:IP3"/>
    <mergeCell ref="IE3:IH3"/>
    <mergeCell ref="PU3:PX3"/>
    <mergeCell ref="QS3:QV3"/>
    <mergeCell ref="QO3:QR3"/>
    <mergeCell ref="JK3:JN3"/>
    <mergeCell ref="JS3:JV3"/>
    <mergeCell ref="JO3:JR3"/>
    <mergeCell ref="KJ3:KM3"/>
    <mergeCell ref="KF3:KI3"/>
    <mergeCell ref="KN3:KQ3"/>
    <mergeCell ref="KZ3:LC3"/>
    <mergeCell ref="KR3:KU3"/>
    <mergeCell ref="KA3:KE3"/>
    <mergeCell ref="KV3:KY3"/>
    <mergeCell ref="LD3:LG3"/>
    <mergeCell ref="JW3:JZ3"/>
    <mergeCell ref="PD3:PG3"/>
    <mergeCell ref="NT3:NW3"/>
    <mergeCell ref="OF3:OI3"/>
    <mergeCell ref="OB3:OE3"/>
    <mergeCell ref="OZ3:PC3"/>
    <mergeCell ref="OV3:OY3"/>
    <mergeCell ref="ON3:OQ3"/>
    <mergeCell ref="NH3:NK3"/>
    <mergeCell ref="ND3:NG3"/>
    <mergeCell ref="NL3:NO3"/>
    <mergeCell ref="NP3:NS3"/>
    <mergeCell ref="NX3:OA3"/>
    <mergeCell ref="OJ3:OM3"/>
    <mergeCell ref="OR3:OU3"/>
    <mergeCell ref="RM3:RP3"/>
    <mergeCell ref="LH3:LK3"/>
    <mergeCell ref="MF3:MI3"/>
    <mergeCell ref="MB3:ME3"/>
    <mergeCell ref="LT3:LW3"/>
    <mergeCell ref="MZ3:NC3"/>
    <mergeCell ref="MR3:MU3"/>
    <mergeCell ref="MN3:MQ3"/>
    <mergeCell ref="LX3:MA3"/>
    <mergeCell ref="LP3:LS3"/>
    <mergeCell ref="MJ3:MM3"/>
    <mergeCell ref="MV3:MY3"/>
    <mergeCell ref="LL3:LO3"/>
    <mergeCell ref="QG3:QJ3"/>
    <mergeCell ref="QC3:QF3"/>
    <mergeCell ref="QK3:QN3"/>
    <mergeCell ref="PH3:PK3"/>
    <mergeCell ref="PY3:QB3"/>
    <mergeCell ref="PL3:PP3"/>
    <mergeCell ref="RI3:RL3"/>
    <mergeCell ref="RE3:RH3"/>
    <mergeCell ref="RA3:RD3"/>
    <mergeCell ref="QW3:QZ3"/>
    <mergeCell ref="PQ3:PT3"/>
    <mergeCell ref="RU3:RX3"/>
    <mergeCell ref="XE3:XH3"/>
    <mergeCell ref="XA3:XD3"/>
    <mergeCell ref="WS3:WV3"/>
    <mergeCell ref="WK3:WN3"/>
    <mergeCell ref="WG3:WJ3"/>
    <mergeCell ref="WC3:WF3"/>
    <mergeCell ref="VY3:WB3"/>
    <mergeCell ref="RQ3:RT3"/>
    <mergeCell ref="VU3:VX3"/>
    <mergeCell ref="VQ3:VT3"/>
    <mergeCell ref="VM3:VP3"/>
    <mergeCell ref="VE3:VH3"/>
    <mergeCell ref="VA3:VD3"/>
    <mergeCell ref="UO3:UR3"/>
    <mergeCell ref="UK3:UN3"/>
    <mergeCell ref="UC3:UF3"/>
    <mergeCell ref="TU3:TX3"/>
    <mergeCell ref="TE3:TH3"/>
    <mergeCell ref="VI3:VL3"/>
    <mergeCell ref="XQ3:XT3"/>
    <mergeCell ref="YW3:YZ3"/>
    <mergeCell ref="YS3:YV3"/>
    <mergeCell ref="YO3:YR3"/>
    <mergeCell ref="RY3:SB3"/>
    <mergeCell ref="SW3:SZ3"/>
    <mergeCell ref="SS3:SV3"/>
    <mergeCell ref="SG3:SJ3"/>
    <mergeCell ref="TM3:TP3"/>
    <mergeCell ref="TI3:TL3"/>
    <mergeCell ref="SK3:SN3"/>
    <mergeCell ref="UW3:UZ3"/>
    <mergeCell ref="US3:UV3"/>
    <mergeCell ref="UG3:UJ3"/>
    <mergeCell ref="TY3:UB3"/>
    <mergeCell ref="TQ3:TT3"/>
    <mergeCell ref="SC3:SF3"/>
    <mergeCell ref="SO3:SR3"/>
    <mergeCell ref="TA3:TD3"/>
    <mergeCell ref="YK3:YN3"/>
    <mergeCell ref="YG3:YJ3"/>
    <mergeCell ref="YC3:YF3"/>
    <mergeCell ref="WO3:WR3"/>
    <mergeCell ref="WW3:WZ3"/>
    <mergeCell ref="ABM3:ABP3"/>
    <mergeCell ref="ABU3:ABX3"/>
    <mergeCell ref="ABE3:ABH3"/>
    <mergeCell ref="ABI3:ABL3"/>
    <mergeCell ref="AAC3:AAF3"/>
    <mergeCell ref="ZY3:AAB3"/>
    <mergeCell ref="ZQ3:ZT3"/>
    <mergeCell ref="ZM3:ZP3"/>
    <mergeCell ref="ZI3:ZL3"/>
    <mergeCell ref="ZE3:ZH3"/>
    <mergeCell ref="ZA3:ZD3"/>
    <mergeCell ref="ABA3:ABD3"/>
    <mergeCell ref="AAS3:AAV3"/>
    <mergeCell ref="AAW3:AAZ3"/>
    <mergeCell ref="AAO3:AAR3"/>
    <mergeCell ref="AAK3:AAN3"/>
    <mergeCell ref="AAG3:AAJ3"/>
    <mergeCell ref="ABQ3:ABT3"/>
    <mergeCell ref="XI3:XL3"/>
    <mergeCell ref="ACK3:ACN3"/>
    <mergeCell ref="ADY3:AEB3"/>
    <mergeCell ref="ADU3:ADX3"/>
    <mergeCell ref="ADI3:ADL3"/>
    <mergeCell ref="ADA3:ADD3"/>
    <mergeCell ref="ACW3:ACZ3"/>
    <mergeCell ref="ACS3:ACV3"/>
    <mergeCell ref="ACG3:ACJ3"/>
    <mergeCell ref="ACC3:ACF3"/>
    <mergeCell ref="ABY3:ACB3"/>
    <mergeCell ref="AEK3:AEN3"/>
    <mergeCell ref="AEG3:AEJ3"/>
    <mergeCell ref="AEC3:AEF3"/>
    <mergeCell ref="ADM3:ADP3"/>
    <mergeCell ref="ADQ3:ADT3"/>
    <mergeCell ref="ZU3:ZX3"/>
    <mergeCell ref="ADE3:ADH3"/>
    <mergeCell ref="XY3:YB3"/>
    <mergeCell ref="XU3:XX3"/>
  </mergeCells>
  <phoneticPr fontId="1"/>
  <conditionalFormatting sqref="K4 AFB4 AEX4 AEX54:AEX65 AFB54:AFB65 AFB67:AFB69 AEX67:AEX69 AEX6:AEX27 AFB6:AFB27 K6:K27 K29:K65 AEX29:AEX52 AFB29:AFB52">
    <cfRule type="cellIs" dxfId="385" priority="27" operator="lessThan">
      <formula>0.45</formula>
    </cfRule>
    <cfRule type="cellIs" dxfId="384" priority="28" operator="greaterThan">
      <formula>0.55</formula>
    </cfRule>
  </conditionalFormatting>
  <conditionalFormatting sqref="K5 AFB5 AEX5">
    <cfRule type="cellIs" dxfId="383" priority="9" operator="lessThan">
      <formula>0.45</formula>
    </cfRule>
    <cfRule type="cellIs" dxfId="382" priority="10" operator="greaterThan">
      <formula>0.55</formula>
    </cfRule>
  </conditionalFormatting>
  <conditionalFormatting sqref="AFB53 AEX53 O53 S53 W53 AA53 AE53 AI53 AM53 AQ53 AU53 AY53 BC53 BG53 BK53 BO53 BS53 BW53 CA53 CE53 CI53 CM53 CQ53 CU53 CY53 DC53 DG53 DK53 DO53 DS53 DW53 EA53 EE53 EI53 EM53 EQ53 EU53 EY53 FC53 FG53 FK53 FO53 FS53 FW53 GA53 GE53 GI53 GM53 GQ53 GU53 GY53 HC53 HG53 HK53 HO53 HS53 HW53 IA53 IE53 II53 IM53 IQ53 IU53 IY53 JC53 JG53 JK53 JO53 JS53 JW53 KA53 KE53 KI53 KM53 KQ53 KU53 KY53 LC53 LG53 LK53 LO53 LS53 LW53 MA53 ME53 MI53 MM53 MQ53 MU53 MY53 NC53 NG53 NK53 NO53 NS53 NW53 OA53 OE53 OI53 OM53 OQ53 OU53 OY53 PC53 PG53 PK53 PO53 PS53 PW53 QA53 QE53 QI53 QM53 QQ53 QU53 QY53 RC53 RG53 RK53 RO53 RS53 RW53 SA53 SE53 SI53 SM53 SQ53 SU53 SY53 TC53 TG53 TK53 TO53 TS53 TW53 UA53 UE53 UI53 UM53 UQ53 UU53 UY53 VC53 VG53 VK53 VO53 VS53 VW53 WA53 WE53 WI53 WM53 WQ53 WU53 WY53 XC53 XG53 XK53 XO53 XS53 XW53 YA53 YE53 YI53 YM53 YQ53 YU53 YY53">
    <cfRule type="cellIs" dxfId="381" priority="7" operator="lessThan">
      <formula>0.45</formula>
    </cfRule>
    <cfRule type="cellIs" dxfId="380" priority="8" operator="greaterThan">
      <formula>0.55</formula>
    </cfRule>
  </conditionalFormatting>
  <conditionalFormatting sqref="AEX28 AFB28 K28">
    <cfRule type="cellIs" dxfId="379" priority="3" operator="lessThan">
      <formula>0.45</formula>
    </cfRule>
    <cfRule type="cellIs" dxfId="378" priority="4" operator="greaterThan">
      <formula>0.55</formula>
    </cfRule>
  </conditionalFormatting>
  <conditionalFormatting sqref="AFB66 AEX66 K66:K69">
    <cfRule type="cellIs" dxfId="377" priority="1" operator="lessThan">
      <formula>0.45</formula>
    </cfRule>
    <cfRule type="cellIs" dxfId="376" priority="2" operator="greaterThan">
      <formula>0.55</formula>
    </cfRule>
  </conditionalFormatting>
  <pageMargins left="0.31496062992125984" right="0.11811023622047245" top="0.74803149606299213" bottom="0.74803149606299213" header="0.31496062992125984" footer="0.31496062992125984"/>
  <pageSetup paperSize="9" scale="17"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EU95"/>
  <sheetViews>
    <sheetView zoomScale="85" zoomScaleNormal="85" workbookViewId="0">
      <pane xSplit="11" ySplit="2" topLeftCell="ADT63" activePane="bottomRight" state="frozen"/>
      <selection activeCell="E19" sqref="E19"/>
      <selection pane="topRight" activeCell="E19" sqref="E19"/>
      <selection pane="bottomLeft" activeCell="E19" sqref="E19"/>
      <selection pane="bottomRight" activeCell="H98" sqref="H98"/>
    </sheetView>
  </sheetViews>
  <sheetFormatPr defaultRowHeight="13.5" x14ac:dyDescent="0.15"/>
  <cols>
    <col min="1" max="1" width="21.125" customWidth="1"/>
    <col min="2" max="3" width="14.625" customWidth="1"/>
    <col min="4" max="4" width="13.125" customWidth="1"/>
  </cols>
  <sheetData>
    <row r="1" spans="1:321" s="32" customFormat="1" ht="23.25" customHeight="1" thickBot="1" x14ac:dyDescent="0.25">
      <c r="A1" s="2844" t="s">
        <v>727</v>
      </c>
      <c r="B1" s="2779" t="s">
        <v>131</v>
      </c>
      <c r="C1" s="547"/>
      <c r="D1" s="2779" t="s">
        <v>0</v>
      </c>
      <c r="E1" s="2779" t="s">
        <v>351</v>
      </c>
      <c r="F1" s="2779" t="s">
        <v>2</v>
      </c>
      <c r="G1" s="2781" t="s">
        <v>1</v>
      </c>
      <c r="H1" s="2787" t="s">
        <v>359</v>
      </c>
      <c r="I1" s="2788"/>
      <c r="J1" s="2788"/>
      <c r="K1" s="2789"/>
      <c r="L1" s="222"/>
      <c r="M1" s="222"/>
      <c r="N1" s="222"/>
      <c r="O1" s="217"/>
      <c r="P1" s="222"/>
      <c r="Q1" s="222"/>
      <c r="R1" s="222"/>
      <c r="S1" s="222"/>
      <c r="T1" s="222"/>
      <c r="U1" s="222"/>
      <c r="V1" s="222"/>
      <c r="W1" s="222"/>
      <c r="X1" s="223"/>
      <c r="Y1" s="222"/>
      <c r="Z1" s="222"/>
      <c r="AA1" s="222"/>
      <c r="AB1" s="223"/>
      <c r="AC1" s="222"/>
      <c r="AD1" s="222"/>
      <c r="AE1" s="217"/>
      <c r="AF1" s="222"/>
      <c r="AG1" s="222"/>
      <c r="AH1" s="222"/>
      <c r="AI1" s="222"/>
      <c r="AJ1" s="223"/>
      <c r="AK1" s="222"/>
      <c r="AL1" s="222"/>
      <c r="AM1" s="217"/>
      <c r="AN1" s="222"/>
      <c r="AO1" s="222"/>
      <c r="AP1" s="222"/>
      <c r="AQ1" s="222"/>
      <c r="AR1" s="223"/>
      <c r="AS1" s="222"/>
      <c r="AT1" s="222"/>
      <c r="AU1" s="217"/>
      <c r="AV1" s="222"/>
      <c r="AW1" s="222"/>
      <c r="AX1" s="222"/>
      <c r="AY1" s="222"/>
      <c r="AZ1" s="251"/>
      <c r="BA1" s="249"/>
      <c r="BB1" s="249"/>
      <c r="BC1" s="250"/>
      <c r="BD1" s="249"/>
      <c r="BE1" s="249"/>
      <c r="BF1" s="249"/>
      <c r="BG1" s="250"/>
      <c r="BH1" s="251"/>
      <c r="BI1" s="249"/>
      <c r="BJ1" s="249"/>
      <c r="BK1" s="250"/>
      <c r="BL1" s="251"/>
      <c r="BM1" s="249"/>
      <c r="BN1" s="249"/>
      <c r="BO1" s="250"/>
      <c r="BP1" s="251"/>
      <c r="BQ1" s="249"/>
      <c r="BR1" s="249"/>
      <c r="BS1" s="250"/>
      <c r="BT1" s="222"/>
      <c r="BU1" s="222"/>
      <c r="BV1" s="222"/>
      <c r="BW1" s="222"/>
      <c r="BX1" s="223"/>
      <c r="BY1" s="222"/>
      <c r="BZ1" s="222"/>
      <c r="CA1" s="217"/>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841" t="s">
        <v>87</v>
      </c>
      <c r="HL1" s="2794" t="s">
        <v>131</v>
      </c>
      <c r="HM1" s="2787" t="s">
        <v>361</v>
      </c>
      <c r="HN1" s="2788"/>
      <c r="HO1" s="2788"/>
      <c r="HP1" s="2789"/>
      <c r="HQ1" s="2787" t="s">
        <v>377</v>
      </c>
      <c r="HR1" s="2788"/>
      <c r="HS1" s="2788"/>
      <c r="HT1" s="2789"/>
    </row>
    <row r="2" spans="1:321" s="186" customFormat="1" ht="23.25" customHeight="1" thickBot="1" x14ac:dyDescent="0.25">
      <c r="A2" s="2845"/>
      <c r="B2" s="2780"/>
      <c r="C2" s="571"/>
      <c r="D2" s="2780"/>
      <c r="E2" s="2780"/>
      <c r="F2" s="2780"/>
      <c r="G2" s="2782"/>
      <c r="H2" s="221" t="s">
        <v>20</v>
      </c>
      <c r="I2" s="219" t="s">
        <v>310</v>
      </c>
      <c r="J2" s="219" t="s">
        <v>305</v>
      </c>
      <c r="K2" s="220" t="s">
        <v>304</v>
      </c>
      <c r="L2" s="2757">
        <v>43191</v>
      </c>
      <c r="M2" s="2790"/>
      <c r="N2" s="2790"/>
      <c r="O2" s="2791"/>
      <c r="P2" s="2762">
        <v>43211</v>
      </c>
      <c r="Q2" s="2790"/>
      <c r="R2" s="2790"/>
      <c r="S2" s="2791"/>
      <c r="T2" s="2762">
        <v>43223</v>
      </c>
      <c r="U2" s="2757"/>
      <c r="V2" s="2757"/>
      <c r="W2" s="2763"/>
      <c r="X2" s="2762">
        <v>43239</v>
      </c>
      <c r="Y2" s="2757"/>
      <c r="Z2" s="2757"/>
      <c r="AA2" s="2763"/>
      <c r="AB2" s="2762">
        <v>43260</v>
      </c>
      <c r="AC2" s="2757"/>
      <c r="AD2" s="2757"/>
      <c r="AE2" s="2763"/>
      <c r="AF2" s="2762">
        <v>43274</v>
      </c>
      <c r="AG2" s="2757"/>
      <c r="AH2" s="2757"/>
      <c r="AI2" s="2763"/>
      <c r="AJ2" s="2762">
        <v>43288</v>
      </c>
      <c r="AK2" s="2757"/>
      <c r="AL2" s="2757"/>
      <c r="AM2" s="2763"/>
      <c r="AN2" s="2762">
        <v>43302</v>
      </c>
      <c r="AO2" s="2757"/>
      <c r="AP2" s="2757"/>
      <c r="AQ2" s="2763"/>
      <c r="AR2" s="2762">
        <v>43315</v>
      </c>
      <c r="AS2" s="2757"/>
      <c r="AT2" s="2757"/>
      <c r="AU2" s="2763"/>
      <c r="AV2" s="2762">
        <v>43329</v>
      </c>
      <c r="AW2" s="2757"/>
      <c r="AX2" s="2757"/>
      <c r="AY2" s="2763"/>
      <c r="AZ2" s="2762">
        <v>43351</v>
      </c>
      <c r="BA2" s="2757"/>
      <c r="BB2" s="2757"/>
      <c r="BC2" s="2763"/>
      <c r="BD2" s="2762">
        <v>43365</v>
      </c>
      <c r="BE2" s="2757"/>
      <c r="BF2" s="2757"/>
      <c r="BG2" s="2763"/>
      <c r="BH2" s="2762">
        <v>43380</v>
      </c>
      <c r="BI2" s="2757"/>
      <c r="BJ2" s="2757"/>
      <c r="BK2" s="2763"/>
      <c r="BL2" s="2762">
        <v>43394</v>
      </c>
      <c r="BM2" s="2757"/>
      <c r="BN2" s="2757"/>
      <c r="BO2" s="2763"/>
      <c r="BP2" s="2762">
        <v>43407</v>
      </c>
      <c r="BQ2" s="2757"/>
      <c r="BR2" s="2757"/>
      <c r="BS2" s="2763"/>
      <c r="BT2" s="2762">
        <v>43421</v>
      </c>
      <c r="BU2" s="2757"/>
      <c r="BV2" s="2757"/>
      <c r="BW2" s="2757"/>
      <c r="BX2" s="2762">
        <v>43436</v>
      </c>
      <c r="BY2" s="2757"/>
      <c r="BZ2" s="2757"/>
      <c r="CA2" s="2763"/>
      <c r="CB2" s="2762">
        <v>43458</v>
      </c>
      <c r="CC2" s="2757"/>
      <c r="CD2" s="2757"/>
      <c r="CE2" s="2757"/>
      <c r="CF2" s="2776">
        <v>43471</v>
      </c>
      <c r="CG2" s="2757"/>
      <c r="CH2" s="2757"/>
      <c r="CI2" s="2763"/>
      <c r="CJ2" s="2776">
        <v>43491</v>
      </c>
      <c r="CK2" s="2757"/>
      <c r="CL2" s="2757"/>
      <c r="CM2" s="2763"/>
      <c r="CN2" s="2776">
        <v>43505</v>
      </c>
      <c r="CO2" s="2757"/>
      <c r="CP2" s="2757"/>
      <c r="CQ2" s="2763"/>
      <c r="CR2" s="2776">
        <v>43513</v>
      </c>
      <c r="CS2" s="2757"/>
      <c r="CT2" s="2757"/>
      <c r="CU2" s="2757"/>
      <c r="CV2" s="2783">
        <v>43526</v>
      </c>
      <c r="CW2" s="2784"/>
      <c r="CX2" s="2784"/>
      <c r="CY2" s="2784"/>
      <c r="CZ2" s="2785"/>
      <c r="DA2" s="2762">
        <v>43547</v>
      </c>
      <c r="DB2" s="2757"/>
      <c r="DC2" s="2757"/>
      <c r="DD2" s="2757"/>
      <c r="DE2" s="2763"/>
      <c r="DF2" s="2762">
        <v>43562</v>
      </c>
      <c r="DG2" s="2757"/>
      <c r="DH2" s="2757"/>
      <c r="DI2" s="2763"/>
      <c r="DJ2" s="2783">
        <v>43575</v>
      </c>
      <c r="DK2" s="2784"/>
      <c r="DL2" s="2784"/>
      <c r="DM2" s="2784"/>
      <c r="DN2" s="2785"/>
      <c r="DO2" s="2783">
        <v>43596</v>
      </c>
      <c r="DP2" s="2784"/>
      <c r="DQ2" s="2784"/>
      <c r="DR2" s="2785"/>
      <c r="DS2" s="2783">
        <v>43610</v>
      </c>
      <c r="DT2" s="2784"/>
      <c r="DU2" s="2784"/>
      <c r="DV2" s="2785"/>
      <c r="DW2" s="2783">
        <v>43624</v>
      </c>
      <c r="DX2" s="2784"/>
      <c r="DY2" s="2784"/>
      <c r="DZ2" s="2785"/>
      <c r="EA2" s="2783">
        <v>43638</v>
      </c>
      <c r="EB2" s="2784"/>
      <c r="EC2" s="2784"/>
      <c r="ED2" s="2785"/>
      <c r="EE2" s="2783">
        <v>43653</v>
      </c>
      <c r="EF2" s="2784"/>
      <c r="EG2" s="2784"/>
      <c r="EH2" s="2785"/>
      <c r="EI2" s="2783">
        <v>43666</v>
      </c>
      <c r="EJ2" s="2784"/>
      <c r="EK2" s="2784"/>
      <c r="EL2" s="2785"/>
      <c r="EM2" s="2783">
        <v>43678</v>
      </c>
      <c r="EN2" s="2784"/>
      <c r="EO2" s="2784"/>
      <c r="EP2" s="2785"/>
      <c r="EQ2" s="2783">
        <v>43693</v>
      </c>
      <c r="ER2" s="2784"/>
      <c r="ES2" s="2784"/>
      <c r="ET2" s="2785"/>
      <c r="EU2" s="2771">
        <v>43709</v>
      </c>
      <c r="EV2" s="2765"/>
      <c r="EW2" s="2765"/>
      <c r="EX2" s="2772"/>
      <c r="EY2" s="2771">
        <v>43723</v>
      </c>
      <c r="EZ2" s="2765"/>
      <c r="FA2" s="2765"/>
      <c r="FB2" s="2772"/>
      <c r="FC2" s="2771">
        <v>43744</v>
      </c>
      <c r="FD2" s="2765"/>
      <c r="FE2" s="2765"/>
      <c r="FF2" s="2772"/>
      <c r="FG2" s="2771">
        <v>43757</v>
      </c>
      <c r="FH2" s="2765"/>
      <c r="FI2" s="2765"/>
      <c r="FJ2" s="2772"/>
      <c r="FK2" s="2771">
        <v>43773</v>
      </c>
      <c r="FL2" s="2765"/>
      <c r="FM2" s="2765"/>
      <c r="FN2" s="2772"/>
      <c r="FO2" s="2771">
        <v>43789</v>
      </c>
      <c r="FP2" s="2765"/>
      <c r="FQ2" s="2765"/>
      <c r="FR2" s="2772"/>
      <c r="FS2" s="2771">
        <v>43806</v>
      </c>
      <c r="FT2" s="2765"/>
      <c r="FU2" s="2765"/>
      <c r="FV2" s="2772"/>
      <c r="FW2" s="2771">
        <v>43820</v>
      </c>
      <c r="FX2" s="2765"/>
      <c r="FY2" s="2765"/>
      <c r="FZ2" s="2772"/>
      <c r="GA2" s="2771">
        <v>43835</v>
      </c>
      <c r="GB2" s="2765"/>
      <c r="GC2" s="2765"/>
      <c r="GD2" s="2772"/>
      <c r="GE2" s="2771">
        <v>43855</v>
      </c>
      <c r="GF2" s="2765"/>
      <c r="GG2" s="2765"/>
      <c r="GH2" s="2772"/>
      <c r="GI2" s="2771">
        <v>43863</v>
      </c>
      <c r="GJ2" s="2765"/>
      <c r="GK2" s="2765"/>
      <c r="GL2" s="2773"/>
      <c r="GM2" s="2771">
        <v>43877</v>
      </c>
      <c r="GN2" s="2765"/>
      <c r="GO2" s="2765"/>
      <c r="GP2" s="2772"/>
      <c r="GQ2" s="2771">
        <v>43891</v>
      </c>
      <c r="GR2" s="2765"/>
      <c r="GS2" s="2765"/>
      <c r="GT2" s="2772"/>
      <c r="GU2" s="2771">
        <v>43904</v>
      </c>
      <c r="GV2" s="2765"/>
      <c r="GW2" s="2765"/>
      <c r="GX2" s="2772"/>
      <c r="GY2" s="2771">
        <v>43989</v>
      </c>
      <c r="GZ2" s="2765"/>
      <c r="HA2" s="2765"/>
      <c r="HB2" s="2772"/>
      <c r="HC2" s="2771">
        <v>44003</v>
      </c>
      <c r="HD2" s="2765"/>
      <c r="HE2" s="2765"/>
      <c r="HF2" s="2772"/>
      <c r="HG2" s="2771">
        <v>44017</v>
      </c>
      <c r="HH2" s="2765"/>
      <c r="HI2" s="2765"/>
      <c r="HJ2" s="2772"/>
      <c r="HK2" s="2842"/>
      <c r="HL2" s="2843"/>
      <c r="HM2" s="409" t="s">
        <v>309</v>
      </c>
      <c r="HN2" s="410" t="s">
        <v>310</v>
      </c>
      <c r="HO2" s="410" t="s">
        <v>305</v>
      </c>
      <c r="HP2" s="411" t="s">
        <v>304</v>
      </c>
      <c r="HQ2" s="412" t="s">
        <v>309</v>
      </c>
      <c r="HR2" s="413" t="s">
        <v>310</v>
      </c>
      <c r="HS2" s="413" t="s">
        <v>305</v>
      </c>
      <c r="HT2" s="414" t="s">
        <v>304</v>
      </c>
    </row>
    <row r="3" spans="1:321" s="32" customFormat="1" ht="17.25" x14ac:dyDescent="0.2">
      <c r="A3" s="67" t="s">
        <v>726</v>
      </c>
      <c r="B3" s="45" t="s">
        <v>37</v>
      </c>
      <c r="C3" s="45"/>
      <c r="D3" s="66">
        <v>18</v>
      </c>
      <c r="E3" s="190" t="s">
        <v>349</v>
      </c>
      <c r="F3" s="45" t="s">
        <v>17</v>
      </c>
      <c r="G3" s="47" t="s">
        <v>7</v>
      </c>
      <c r="H3" s="76">
        <f t="shared" ref="H3:H10" si="0">COUNTIF($L3:$XFD3,"*○*")</f>
        <v>58</v>
      </c>
      <c r="I3" s="77">
        <f t="shared" ref="I3:I10" si="1">COUNTIF($L3:$XFD3,"*●*")</f>
        <v>78</v>
      </c>
      <c r="J3" s="77">
        <f>SUM(H3:I3)</f>
        <v>136</v>
      </c>
      <c r="K3" s="95">
        <f>IFERROR(H3/J3,"")</f>
        <v>0.4264705882352941</v>
      </c>
      <c r="L3" s="38" t="s">
        <v>20</v>
      </c>
      <c r="M3" s="38" t="s">
        <v>29</v>
      </c>
      <c r="N3" s="71" t="s">
        <v>20</v>
      </c>
      <c r="O3" s="72"/>
      <c r="P3" s="71" t="s">
        <v>29</v>
      </c>
      <c r="Q3" s="71" t="s">
        <v>29</v>
      </c>
      <c r="R3" s="71" t="s">
        <v>29</v>
      </c>
      <c r="S3" s="104"/>
      <c r="T3" s="103" t="s">
        <v>20</v>
      </c>
      <c r="U3" s="71" t="s">
        <v>20</v>
      </c>
      <c r="V3" s="71" t="s">
        <v>29</v>
      </c>
      <c r="W3" s="58"/>
      <c r="X3" s="38" t="s">
        <v>29</v>
      </c>
      <c r="Y3" s="38" t="s">
        <v>29</v>
      </c>
      <c r="Z3" s="38" t="s">
        <v>29</v>
      </c>
      <c r="AA3" s="87"/>
      <c r="AB3" s="48" t="s">
        <v>29</v>
      </c>
      <c r="AC3" s="68" t="s">
        <v>20</v>
      </c>
      <c r="AD3" s="64" t="s">
        <v>20</v>
      </c>
      <c r="AE3" s="60"/>
      <c r="AF3" s="59" t="s">
        <v>20</v>
      </c>
      <c r="AG3" s="59" t="s">
        <v>20</v>
      </c>
      <c r="AH3" s="59" t="s">
        <v>29</v>
      </c>
      <c r="AI3" s="88"/>
      <c r="AJ3" s="62" t="s">
        <v>20</v>
      </c>
      <c r="AK3" s="59" t="s">
        <v>20</v>
      </c>
      <c r="AL3" s="59" t="s">
        <v>20</v>
      </c>
      <c r="AM3" s="60" t="s">
        <v>20</v>
      </c>
      <c r="AN3" s="59" t="s">
        <v>20</v>
      </c>
      <c r="AO3" s="63" t="s">
        <v>214</v>
      </c>
      <c r="AP3" s="38" t="s">
        <v>29</v>
      </c>
      <c r="AQ3" s="47" t="s">
        <v>29</v>
      </c>
      <c r="AR3" s="48" t="s">
        <v>20</v>
      </c>
      <c r="AS3" s="38" t="s">
        <v>29</v>
      </c>
      <c r="AT3" s="38" t="s">
        <v>20</v>
      </c>
      <c r="AU3" s="39"/>
      <c r="AV3" s="89" t="s">
        <v>218</v>
      </c>
      <c r="AW3" s="50" t="s">
        <v>200</v>
      </c>
      <c r="AX3" s="50" t="s">
        <v>219</v>
      </c>
      <c r="AY3" s="53"/>
      <c r="AZ3" s="52" t="s">
        <v>195</v>
      </c>
      <c r="BA3" s="53" t="s">
        <v>259</v>
      </c>
      <c r="BB3" s="53" t="s">
        <v>203</v>
      </c>
      <c r="BC3" s="51"/>
      <c r="BD3" s="78" t="s">
        <v>209</v>
      </c>
      <c r="BE3" s="79" t="s">
        <v>213</v>
      </c>
      <c r="BF3" s="79" t="s">
        <v>281</v>
      </c>
      <c r="BG3" s="112"/>
      <c r="BH3" s="78" t="s">
        <v>231</v>
      </c>
      <c r="BI3" s="79" t="s">
        <v>192</v>
      </c>
      <c r="BJ3" s="81" t="s">
        <v>186</v>
      </c>
      <c r="BK3" s="125" t="s">
        <v>184</v>
      </c>
      <c r="BL3" s="80" t="s">
        <v>258</v>
      </c>
      <c r="BM3" s="81" t="s">
        <v>158</v>
      </c>
      <c r="BN3" s="77" t="s">
        <v>282</v>
      </c>
      <c r="BO3" s="124"/>
      <c r="BP3" s="78" t="s">
        <v>228</v>
      </c>
      <c r="BQ3" s="79" t="s">
        <v>297</v>
      </c>
      <c r="BR3" s="79" t="s">
        <v>207</v>
      </c>
      <c r="BS3" s="183"/>
      <c r="BT3" s="78" t="s">
        <v>270</v>
      </c>
      <c r="BU3" s="79" t="s">
        <v>261</v>
      </c>
      <c r="BV3" s="79" t="s">
        <v>218</v>
      </c>
      <c r="BW3" s="183"/>
      <c r="BX3" s="78" t="s">
        <v>189</v>
      </c>
      <c r="BY3" s="79" t="s">
        <v>208</v>
      </c>
      <c r="BZ3" s="79" t="s">
        <v>285</v>
      </c>
      <c r="CA3" s="183"/>
      <c r="CB3" s="78" t="s">
        <v>226</v>
      </c>
      <c r="CC3" s="79" t="s">
        <v>132</v>
      </c>
      <c r="CD3" s="77" t="s">
        <v>223</v>
      </c>
      <c r="CE3" s="254" t="s">
        <v>273</v>
      </c>
      <c r="CF3" s="252" t="s">
        <v>224</v>
      </c>
      <c r="CG3" s="77" t="s">
        <v>209</v>
      </c>
      <c r="CH3" s="77" t="s">
        <v>267</v>
      </c>
      <c r="CI3" s="124"/>
      <c r="CJ3" s="76" t="s">
        <v>5</v>
      </c>
      <c r="CK3" s="77"/>
      <c r="CL3" s="77"/>
      <c r="CM3" s="110"/>
      <c r="CN3" s="268" t="s">
        <v>279</v>
      </c>
      <c r="CO3" s="269" t="s">
        <v>207</v>
      </c>
      <c r="CP3" s="269" t="s">
        <v>260</v>
      </c>
      <c r="CQ3" s="270"/>
      <c r="CR3" s="268" t="s">
        <v>228</v>
      </c>
      <c r="CS3" s="269" t="s">
        <v>221</v>
      </c>
      <c r="CT3" s="74" t="s">
        <v>265</v>
      </c>
      <c r="CU3" s="263"/>
      <c r="CV3" s="67" t="s">
        <v>189</v>
      </c>
      <c r="CW3" s="74" t="s">
        <v>208</v>
      </c>
      <c r="CX3" s="74" t="s">
        <v>295</v>
      </c>
      <c r="CY3" s="74"/>
      <c r="CZ3" s="263"/>
      <c r="DA3" s="67" t="s">
        <v>281</v>
      </c>
      <c r="DB3" s="74" t="s">
        <v>286</v>
      </c>
      <c r="DC3" s="74" t="s">
        <v>290</v>
      </c>
      <c r="DD3" s="281"/>
      <c r="DE3" s="263"/>
      <c r="DF3" s="67" t="s">
        <v>224</v>
      </c>
      <c r="DG3" s="74" t="s">
        <v>273</v>
      </c>
      <c r="DH3" s="74" t="s">
        <v>289</v>
      </c>
      <c r="DI3" s="263"/>
      <c r="DJ3" s="67" t="s">
        <v>285</v>
      </c>
      <c r="DK3" s="74" t="s">
        <v>205</v>
      </c>
      <c r="DL3" s="74" t="s">
        <v>270</v>
      </c>
      <c r="DM3" s="74"/>
      <c r="DN3" s="263"/>
      <c r="DO3" s="67" t="s">
        <v>225</v>
      </c>
      <c r="DP3" s="74" t="s">
        <v>217</v>
      </c>
      <c r="DQ3" s="74" t="s">
        <v>259</v>
      </c>
      <c r="DR3" s="263"/>
      <c r="DS3" s="67" t="s">
        <v>287</v>
      </c>
      <c r="DT3" s="74" t="s">
        <v>221</v>
      </c>
      <c r="DU3" s="74" t="s">
        <v>281</v>
      </c>
      <c r="DV3" s="263"/>
      <c r="DW3" s="67" t="s">
        <v>228</v>
      </c>
      <c r="DX3" s="74" t="s">
        <v>268</v>
      </c>
      <c r="DY3" s="74" t="s">
        <v>265</v>
      </c>
      <c r="DZ3" s="263"/>
      <c r="EA3" s="67" t="s">
        <v>137</v>
      </c>
      <c r="EB3" s="74" t="s">
        <v>223</v>
      </c>
      <c r="EC3" s="74" t="s">
        <v>224</v>
      </c>
      <c r="ED3" s="263"/>
      <c r="EE3" s="67" t="s">
        <v>184</v>
      </c>
      <c r="EF3" s="74" t="s">
        <v>271</v>
      </c>
      <c r="EG3" s="74" t="s">
        <v>415</v>
      </c>
      <c r="EH3" s="263"/>
      <c r="EI3" s="67" t="s">
        <v>5</v>
      </c>
      <c r="EJ3" s="74"/>
      <c r="EK3" s="74"/>
      <c r="EL3" s="263"/>
      <c r="EM3" s="67" t="s">
        <v>5</v>
      </c>
      <c r="EN3" s="74"/>
      <c r="EO3" s="74"/>
      <c r="EP3" s="263"/>
      <c r="EQ3" s="76" t="s">
        <v>446</v>
      </c>
      <c r="ER3" s="77" t="s">
        <v>282</v>
      </c>
      <c r="ES3" s="77" t="s">
        <v>419</v>
      </c>
      <c r="ET3" s="124"/>
      <c r="EU3" s="76" t="s">
        <v>285</v>
      </c>
      <c r="EV3" s="77" t="s">
        <v>225</v>
      </c>
      <c r="EW3" s="77" t="s">
        <v>267</v>
      </c>
      <c r="EX3" s="110"/>
      <c r="EY3" s="67" t="s">
        <v>219</v>
      </c>
      <c r="EZ3" s="74" t="s">
        <v>478</v>
      </c>
      <c r="FA3" s="74" t="s">
        <v>458</v>
      </c>
      <c r="FB3" s="263"/>
      <c r="FC3" s="76" t="s">
        <v>485</v>
      </c>
      <c r="FD3" s="77" t="s">
        <v>281</v>
      </c>
      <c r="FE3" s="77" t="s">
        <v>261</v>
      </c>
      <c r="FF3" s="124"/>
      <c r="FG3" s="76" t="s">
        <v>295</v>
      </c>
      <c r="FH3" s="77" t="s">
        <v>260</v>
      </c>
      <c r="FI3" s="77" t="s">
        <v>476</v>
      </c>
      <c r="FJ3" s="124"/>
      <c r="FK3" s="76" t="s">
        <v>221</v>
      </c>
      <c r="FL3" s="77" t="s">
        <v>208</v>
      </c>
      <c r="FM3" s="77" t="s">
        <v>415</v>
      </c>
      <c r="FN3" s="124"/>
      <c r="FO3" s="76" t="s">
        <v>482</v>
      </c>
      <c r="FP3" s="77" t="s">
        <v>462</v>
      </c>
      <c r="FQ3" s="77" t="s">
        <v>207</v>
      </c>
      <c r="FR3" s="124"/>
      <c r="FS3" s="76" t="s">
        <v>421</v>
      </c>
      <c r="FT3" s="77" t="s">
        <v>218</v>
      </c>
      <c r="FU3" s="77" t="s">
        <v>259</v>
      </c>
      <c r="FV3" s="110"/>
      <c r="FW3" s="76" t="s">
        <v>533</v>
      </c>
      <c r="FX3" s="77" t="s">
        <v>466</v>
      </c>
      <c r="FY3" s="77" t="s">
        <v>224</v>
      </c>
      <c r="FZ3" s="124"/>
      <c r="GA3" s="76" t="s">
        <v>464</v>
      </c>
      <c r="GB3" s="77" t="s">
        <v>279</v>
      </c>
      <c r="GC3" s="77" t="s">
        <v>455</v>
      </c>
      <c r="GD3" s="124"/>
      <c r="GE3" s="76" t="s">
        <v>273</v>
      </c>
      <c r="GF3" s="77" t="s">
        <v>445</v>
      </c>
      <c r="GG3" s="77" t="s">
        <v>289</v>
      </c>
      <c r="GH3" s="124"/>
      <c r="GI3" s="76" t="s">
        <v>500</v>
      </c>
      <c r="GJ3" s="77" t="s">
        <v>418</v>
      </c>
      <c r="GK3" s="77" t="s">
        <v>478</v>
      </c>
      <c r="GL3" s="110"/>
      <c r="GM3" s="76" t="s">
        <v>451</v>
      </c>
      <c r="GN3" s="77" t="s">
        <v>531</v>
      </c>
      <c r="GO3" s="77" t="s">
        <v>265</v>
      </c>
      <c r="GP3" s="124"/>
      <c r="GQ3" s="76" t="s">
        <v>137</v>
      </c>
      <c r="GR3" s="77" t="s">
        <v>450</v>
      </c>
      <c r="GS3" s="77" t="s">
        <v>270</v>
      </c>
      <c r="GT3" s="124"/>
      <c r="GU3" s="76" t="s">
        <v>223</v>
      </c>
      <c r="GV3" s="77" t="s">
        <v>267</v>
      </c>
      <c r="GW3" s="77" t="s">
        <v>225</v>
      </c>
      <c r="GX3" s="124"/>
      <c r="GY3" s="415" t="s">
        <v>587</v>
      </c>
      <c r="GZ3" s="416"/>
      <c r="HA3" s="416"/>
      <c r="HB3" s="417"/>
      <c r="HC3" s="76"/>
      <c r="HD3" s="77"/>
      <c r="HE3" s="77"/>
      <c r="HF3" s="124"/>
      <c r="HG3" s="76"/>
      <c r="HH3" s="77"/>
      <c r="HI3" s="77"/>
      <c r="HJ3" s="124"/>
      <c r="HK3" s="306"/>
      <c r="HL3" s="39" t="s">
        <v>37</v>
      </c>
      <c r="HM3" s="76">
        <f>COUNTIF($FG3:$HF3,"*○*")</f>
        <v>14</v>
      </c>
      <c r="HN3" s="77">
        <f>COUNTIF($FG3:$HF3,"*●*")</f>
        <v>19</v>
      </c>
      <c r="HO3" s="77">
        <f>SUM(HM3:HN3)</f>
        <v>33</v>
      </c>
      <c r="HP3" s="95">
        <f>IFERROR(HM3/HO3,"")</f>
        <v>0.42424242424242425</v>
      </c>
      <c r="HQ3" s="76">
        <f>COUNTIF($GI3:$HF3,"*○*")</f>
        <v>4</v>
      </c>
      <c r="HR3" s="77">
        <f>COUNTIF($GI3:$HF3,"*●*")</f>
        <v>8</v>
      </c>
      <c r="HS3" s="77">
        <f>SUM(HQ3:HR3)</f>
        <v>12</v>
      </c>
      <c r="HT3" s="95">
        <f>IFERROR(HQ3/HS3,"")</f>
        <v>0.33333333333333331</v>
      </c>
    </row>
    <row r="4" spans="1:321" s="32" customFormat="1" ht="18" thickBot="1" x14ac:dyDescent="0.25">
      <c r="A4" s="401" t="s">
        <v>548</v>
      </c>
      <c r="B4" s="368" t="s">
        <v>115</v>
      </c>
      <c r="C4" s="368"/>
      <c r="D4" s="369">
        <v>12</v>
      </c>
      <c r="E4" s="370" t="s">
        <v>470</v>
      </c>
      <c r="F4" s="371" t="s">
        <v>490</v>
      </c>
      <c r="G4" s="372" t="s">
        <v>491</v>
      </c>
      <c r="H4" s="373">
        <f t="shared" si="0"/>
        <v>11</v>
      </c>
      <c r="I4" s="374">
        <f t="shared" si="1"/>
        <v>22</v>
      </c>
      <c r="J4" s="374">
        <f>SUM(H4:I4)</f>
        <v>33</v>
      </c>
      <c r="K4" s="375">
        <f>IFERROR(H4/J4,"")</f>
        <v>0.33333333333333331</v>
      </c>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c r="CA4" s="376"/>
      <c r="CB4" s="376"/>
      <c r="CC4" s="376"/>
      <c r="CD4" s="376"/>
      <c r="CE4" s="376"/>
      <c r="CF4" s="376"/>
      <c r="CG4" s="376"/>
      <c r="CH4" s="376"/>
      <c r="CI4" s="376"/>
      <c r="CJ4" s="376"/>
      <c r="CK4" s="376"/>
      <c r="CL4" s="376"/>
      <c r="CM4" s="376"/>
      <c r="CN4" s="376"/>
      <c r="CO4" s="376"/>
      <c r="CP4" s="376"/>
      <c r="CQ4" s="376"/>
      <c r="CR4" s="376"/>
      <c r="CS4" s="376"/>
      <c r="CT4" s="376"/>
      <c r="CU4" s="376"/>
      <c r="CV4" s="376"/>
      <c r="CW4" s="376"/>
      <c r="CX4" s="376"/>
      <c r="CY4" s="376"/>
      <c r="CZ4" s="376"/>
      <c r="DA4" s="376"/>
      <c r="DB4" s="376"/>
      <c r="DC4" s="376"/>
      <c r="DD4" s="376"/>
      <c r="DE4" s="376"/>
      <c r="DF4" s="376"/>
      <c r="DG4" s="376"/>
      <c r="DH4" s="376"/>
      <c r="DI4" s="376"/>
      <c r="DJ4" s="376"/>
      <c r="DK4" s="376"/>
      <c r="DL4" s="376"/>
      <c r="DM4" s="376"/>
      <c r="DN4" s="376"/>
      <c r="DO4" s="376"/>
      <c r="DP4" s="376"/>
      <c r="DQ4" s="376"/>
      <c r="DR4" s="376"/>
      <c r="DS4" s="376"/>
      <c r="DT4" s="376"/>
      <c r="DU4" s="376"/>
      <c r="DV4" s="376"/>
      <c r="DW4" s="376"/>
      <c r="DX4" s="376"/>
      <c r="DY4" s="376"/>
      <c r="DZ4" s="376"/>
      <c r="EA4" s="376"/>
      <c r="EB4" s="376"/>
      <c r="EC4" s="376"/>
      <c r="ED4" s="376"/>
      <c r="EE4" s="376"/>
      <c r="EF4" s="376"/>
      <c r="EG4" s="376"/>
      <c r="EH4" s="376"/>
      <c r="EI4" s="376"/>
      <c r="EJ4" s="376"/>
      <c r="EK4" s="376"/>
      <c r="EL4" s="376"/>
      <c r="EM4" s="376"/>
      <c r="EN4" s="376"/>
      <c r="EO4" s="376"/>
      <c r="EP4" s="376"/>
      <c r="EQ4" s="376"/>
      <c r="ER4" s="376"/>
      <c r="ES4" s="376"/>
      <c r="ET4" s="376"/>
      <c r="EU4" s="376"/>
      <c r="EV4" s="376"/>
      <c r="EW4" s="376"/>
      <c r="EX4" s="376"/>
      <c r="EY4" s="377" t="s">
        <v>273</v>
      </c>
      <c r="EZ4" s="368" t="s">
        <v>207</v>
      </c>
      <c r="FA4" s="368" t="s">
        <v>225</v>
      </c>
      <c r="FB4" s="378"/>
      <c r="FC4" s="373" t="s">
        <v>137</v>
      </c>
      <c r="FD4" s="374" t="s">
        <v>462</v>
      </c>
      <c r="FE4" s="374" t="s">
        <v>297</v>
      </c>
      <c r="FF4" s="386"/>
      <c r="FG4" s="373" t="s">
        <v>466</v>
      </c>
      <c r="FH4" s="374" t="s">
        <v>199</v>
      </c>
      <c r="FI4" s="380" t="s">
        <v>187</v>
      </c>
      <c r="FJ4" s="381"/>
      <c r="FK4" s="379" t="s">
        <v>201</v>
      </c>
      <c r="FL4" s="380" t="s">
        <v>286</v>
      </c>
      <c r="FM4" s="380" t="s">
        <v>419</v>
      </c>
      <c r="FN4" s="381"/>
      <c r="FO4" s="379" t="s">
        <v>295</v>
      </c>
      <c r="FP4" s="380" t="s">
        <v>231</v>
      </c>
      <c r="FQ4" s="380" t="s">
        <v>450</v>
      </c>
      <c r="FR4" s="381"/>
      <c r="FS4" s="379" t="s">
        <v>455</v>
      </c>
      <c r="FT4" s="380" t="s">
        <v>449</v>
      </c>
      <c r="FU4" s="380" t="s">
        <v>559</v>
      </c>
      <c r="FV4" s="402" t="s">
        <v>247</v>
      </c>
      <c r="FW4" s="373" t="s">
        <v>5</v>
      </c>
      <c r="FX4" s="374"/>
      <c r="FY4" s="374"/>
      <c r="FZ4" s="386"/>
      <c r="GA4" s="373" t="s">
        <v>265</v>
      </c>
      <c r="GB4" s="374" t="s">
        <v>462</v>
      </c>
      <c r="GC4" s="382" t="s">
        <v>223</v>
      </c>
      <c r="GD4" s="383"/>
      <c r="GE4" s="384" t="s">
        <v>452</v>
      </c>
      <c r="GF4" s="382" t="s">
        <v>446</v>
      </c>
      <c r="GG4" s="382" t="s">
        <v>466</v>
      </c>
      <c r="GH4" s="383"/>
      <c r="GI4" s="384" t="s">
        <v>281</v>
      </c>
      <c r="GJ4" s="382" t="s">
        <v>478</v>
      </c>
      <c r="GK4" s="382" t="s">
        <v>225</v>
      </c>
      <c r="GL4" s="385"/>
      <c r="GM4" s="384" t="s">
        <v>273</v>
      </c>
      <c r="GN4" s="382" t="s">
        <v>421</v>
      </c>
      <c r="GO4" s="382" t="s">
        <v>530</v>
      </c>
      <c r="GP4" s="383" t="s">
        <v>546</v>
      </c>
      <c r="GQ4" s="373" t="s">
        <v>5</v>
      </c>
      <c r="GR4" s="374"/>
      <c r="GS4" s="374"/>
      <c r="GT4" s="386"/>
      <c r="GU4" s="373" t="s">
        <v>485</v>
      </c>
      <c r="GV4" s="374" t="s">
        <v>502</v>
      </c>
      <c r="GW4" s="374" t="s">
        <v>532</v>
      </c>
      <c r="GX4" s="386"/>
      <c r="GY4" s="418" t="s">
        <v>587</v>
      </c>
      <c r="GZ4" s="419"/>
      <c r="HA4" s="419"/>
      <c r="HB4" s="420"/>
      <c r="HC4" s="373"/>
      <c r="HD4" s="374"/>
      <c r="HE4" s="374"/>
      <c r="HF4" s="386"/>
      <c r="HG4" s="373"/>
      <c r="HH4" s="374"/>
      <c r="HI4" s="374"/>
      <c r="HJ4" s="386"/>
      <c r="HK4" s="403" t="s">
        <v>548</v>
      </c>
      <c r="HL4" s="393" t="s">
        <v>115</v>
      </c>
      <c r="HM4" s="373">
        <f>COUNTIF($FG4:$HF4,"*○*")</f>
        <v>9</v>
      </c>
      <c r="HN4" s="374">
        <f>COUNTIF($FG4:$HF4,"*●*")</f>
        <v>18</v>
      </c>
      <c r="HO4" s="374">
        <f>SUM(HM4:HN4)</f>
        <v>27</v>
      </c>
      <c r="HP4" s="387">
        <f>IFERROR(HM4/HO4,"")</f>
        <v>0.33333333333333331</v>
      </c>
      <c r="HQ4" s="388">
        <f>COUNTIF($GI4:$HF4,"*○*")</f>
        <v>3</v>
      </c>
      <c r="HR4" s="374">
        <f>COUNTIF($GI4:$HF4,"*●*")</f>
        <v>6</v>
      </c>
      <c r="HS4" s="374">
        <f>SUM(HQ4:HR4)</f>
        <v>9</v>
      </c>
      <c r="HT4" s="375">
        <f>IFERROR(HQ4/HS4,"")</f>
        <v>0.33333333333333331</v>
      </c>
    </row>
    <row r="5" spans="1:321" s="32" customFormat="1" ht="17.25" x14ac:dyDescent="0.2">
      <c r="A5" s="44" t="s">
        <v>729</v>
      </c>
      <c r="B5" s="45" t="s">
        <v>27</v>
      </c>
      <c r="C5" s="45"/>
      <c r="D5" s="46"/>
      <c r="E5" s="188" t="s">
        <v>345</v>
      </c>
      <c r="F5" s="56" t="s">
        <v>17</v>
      </c>
      <c r="G5" s="86" t="s">
        <v>26</v>
      </c>
      <c r="H5" s="76">
        <f t="shared" si="0"/>
        <v>63</v>
      </c>
      <c r="I5" s="77">
        <f t="shared" si="1"/>
        <v>69</v>
      </c>
      <c r="J5" s="77">
        <f>SUM(H5:I5)</f>
        <v>132</v>
      </c>
      <c r="K5" s="95">
        <f>IFERROR(H5/J5,"")</f>
        <v>0.47727272727272729</v>
      </c>
      <c r="L5" s="50" t="s">
        <v>29</v>
      </c>
      <c r="M5" s="50" t="s">
        <v>132</v>
      </c>
      <c r="N5" s="38" t="s">
        <v>29</v>
      </c>
      <c r="O5" s="39" t="s">
        <v>29</v>
      </c>
      <c r="P5" s="71" t="s">
        <v>20</v>
      </c>
      <c r="Q5" s="71" t="s">
        <v>29</v>
      </c>
      <c r="R5" s="71"/>
      <c r="S5" s="73"/>
      <c r="T5" s="103" t="s">
        <v>29</v>
      </c>
      <c r="U5" s="71" t="s">
        <v>20</v>
      </c>
      <c r="V5" s="71" t="s">
        <v>29</v>
      </c>
      <c r="W5" s="72"/>
      <c r="X5" s="71" t="s">
        <v>20</v>
      </c>
      <c r="Y5" s="71" t="s">
        <v>168</v>
      </c>
      <c r="Z5" s="38" t="s">
        <v>20</v>
      </c>
      <c r="AA5" s="47" t="s">
        <v>20</v>
      </c>
      <c r="AB5" s="48" t="s">
        <v>29</v>
      </c>
      <c r="AC5" s="38" t="s">
        <v>20</v>
      </c>
      <c r="AD5" s="38" t="s">
        <v>20</v>
      </c>
      <c r="AE5" s="39"/>
      <c r="AF5" s="38" t="s">
        <v>29</v>
      </c>
      <c r="AG5" s="38" t="s">
        <v>29</v>
      </c>
      <c r="AH5" s="38" t="s">
        <v>20</v>
      </c>
      <c r="AI5" s="47"/>
      <c r="AJ5" s="48" t="s">
        <v>29</v>
      </c>
      <c r="AK5" s="38" t="s">
        <v>29</v>
      </c>
      <c r="AL5" s="38" t="s">
        <v>29</v>
      </c>
      <c r="AM5" s="39"/>
      <c r="AN5" s="38" t="s">
        <v>20</v>
      </c>
      <c r="AO5" s="38" t="s">
        <v>20</v>
      </c>
      <c r="AP5" s="38" t="s">
        <v>29</v>
      </c>
      <c r="AQ5" s="47"/>
      <c r="AR5" s="48" t="s">
        <v>29</v>
      </c>
      <c r="AS5" s="38" t="s">
        <v>20</v>
      </c>
      <c r="AT5" s="38"/>
      <c r="AU5" s="39"/>
      <c r="AV5" s="38" t="s">
        <v>169</v>
      </c>
      <c r="AW5" s="38" t="s">
        <v>170</v>
      </c>
      <c r="AX5" s="38" t="s">
        <v>171</v>
      </c>
      <c r="AY5" s="47"/>
      <c r="AZ5" s="54" t="s">
        <v>183</v>
      </c>
      <c r="BA5" s="47" t="s">
        <v>203</v>
      </c>
      <c r="BB5" s="47" t="s">
        <v>255</v>
      </c>
      <c r="BC5" s="39"/>
      <c r="BD5" s="76" t="s">
        <v>175</v>
      </c>
      <c r="BE5" s="77" t="s">
        <v>209</v>
      </c>
      <c r="BF5" s="77" t="s">
        <v>189</v>
      </c>
      <c r="BG5" s="110"/>
      <c r="BH5" s="76" t="s">
        <v>166</v>
      </c>
      <c r="BI5" s="77" t="s">
        <v>190</v>
      </c>
      <c r="BJ5" s="77" t="s">
        <v>178</v>
      </c>
      <c r="BK5" s="124"/>
      <c r="BL5" s="76" t="s">
        <v>155</v>
      </c>
      <c r="BM5" s="77" t="s">
        <v>140</v>
      </c>
      <c r="BN5" s="77"/>
      <c r="BO5" s="124"/>
      <c r="BP5" s="76" t="s">
        <v>217</v>
      </c>
      <c r="BQ5" s="77" t="s">
        <v>202</v>
      </c>
      <c r="BR5" s="77" t="s">
        <v>226</v>
      </c>
      <c r="BS5" s="124"/>
      <c r="BT5" s="76" t="s">
        <v>254</v>
      </c>
      <c r="BU5" s="77" t="s">
        <v>171</v>
      </c>
      <c r="BV5" s="77" t="s">
        <v>257</v>
      </c>
      <c r="BW5" s="124"/>
      <c r="BX5" s="76" t="s">
        <v>278</v>
      </c>
      <c r="BY5" s="77" t="s">
        <v>253</v>
      </c>
      <c r="BZ5" s="77" t="s">
        <v>174</v>
      </c>
      <c r="CA5" s="124"/>
      <c r="CB5" s="76" t="s">
        <v>175</v>
      </c>
      <c r="CC5" s="77" t="s">
        <v>277</v>
      </c>
      <c r="CD5" s="77" t="s">
        <v>178</v>
      </c>
      <c r="CE5" s="254"/>
      <c r="CF5" s="252" t="s">
        <v>177</v>
      </c>
      <c r="CG5" s="77" t="s">
        <v>183</v>
      </c>
      <c r="CH5" s="77" t="s">
        <v>169</v>
      </c>
      <c r="CI5" s="124"/>
      <c r="CJ5" s="76" t="s">
        <v>189</v>
      </c>
      <c r="CK5" s="77" t="s">
        <v>319</v>
      </c>
      <c r="CL5" s="77" t="s">
        <v>206</v>
      </c>
      <c r="CM5" s="110"/>
      <c r="CN5" s="67" t="s">
        <v>255</v>
      </c>
      <c r="CO5" s="74" t="s">
        <v>157</v>
      </c>
      <c r="CP5" s="74"/>
      <c r="CQ5" s="263"/>
      <c r="CR5" s="277" t="s">
        <v>254</v>
      </c>
      <c r="CS5" s="278" t="s">
        <v>268</v>
      </c>
      <c r="CT5" s="278" t="s">
        <v>175</v>
      </c>
      <c r="CU5" s="279"/>
      <c r="CV5" s="277" t="s">
        <v>144</v>
      </c>
      <c r="CW5" s="278" t="s">
        <v>222</v>
      </c>
      <c r="CX5" s="278" t="s">
        <v>213</v>
      </c>
      <c r="CY5" s="278" t="s">
        <v>163</v>
      </c>
      <c r="CZ5" s="263"/>
      <c r="DA5" s="67" t="s">
        <v>166</v>
      </c>
      <c r="DB5" s="74" t="s">
        <v>190</v>
      </c>
      <c r="DC5" s="74" t="s">
        <v>177</v>
      </c>
      <c r="DD5" s="281"/>
      <c r="DE5" s="263"/>
      <c r="DF5" s="67" t="s">
        <v>176</v>
      </c>
      <c r="DG5" s="74" t="s">
        <v>195</v>
      </c>
      <c r="DH5" s="74" t="s">
        <v>173</v>
      </c>
      <c r="DI5" s="263"/>
      <c r="DJ5" s="67" t="s">
        <v>217</v>
      </c>
      <c r="DK5" s="74" t="s">
        <v>226</v>
      </c>
      <c r="DL5" s="74" t="s">
        <v>268</v>
      </c>
      <c r="DM5" s="74"/>
      <c r="DN5" s="263"/>
      <c r="DO5" s="67" t="s">
        <v>150</v>
      </c>
      <c r="DP5" s="74" t="s">
        <v>138</v>
      </c>
      <c r="DQ5" s="74"/>
      <c r="DR5" s="263"/>
      <c r="DS5" s="67" t="s">
        <v>160</v>
      </c>
      <c r="DT5" s="74" t="s">
        <v>206</v>
      </c>
      <c r="DU5" s="74" t="s">
        <v>278</v>
      </c>
      <c r="DV5" s="263"/>
      <c r="DW5" s="67" t="s">
        <v>202</v>
      </c>
      <c r="DX5" s="74" t="s">
        <v>166</v>
      </c>
      <c r="DY5" s="74" t="s">
        <v>190</v>
      </c>
      <c r="DZ5" s="263"/>
      <c r="EA5" s="67" t="s">
        <v>177</v>
      </c>
      <c r="EB5" s="74" t="s">
        <v>176</v>
      </c>
      <c r="EC5" s="74" t="s">
        <v>217</v>
      </c>
      <c r="ED5" s="263"/>
      <c r="EE5" s="67" t="s">
        <v>195</v>
      </c>
      <c r="EF5" s="74" t="s">
        <v>171</v>
      </c>
      <c r="EG5" s="74" t="s">
        <v>267</v>
      </c>
      <c r="EH5" s="39"/>
      <c r="EI5" s="67" t="s">
        <v>226</v>
      </c>
      <c r="EJ5" s="74" t="s">
        <v>268</v>
      </c>
      <c r="EK5" s="272" t="s">
        <v>160</v>
      </c>
      <c r="EL5" s="273"/>
      <c r="EM5" s="271" t="s">
        <v>219</v>
      </c>
      <c r="EN5" s="272" t="s">
        <v>278</v>
      </c>
      <c r="EO5" s="272" t="s">
        <v>213</v>
      </c>
      <c r="EP5" s="273"/>
      <c r="EQ5" s="78" t="s">
        <v>208</v>
      </c>
      <c r="ER5" s="79" t="s">
        <v>140</v>
      </c>
      <c r="ES5" s="79"/>
      <c r="ET5" s="183"/>
      <c r="EU5" s="78" t="s">
        <v>203</v>
      </c>
      <c r="EV5" s="79" t="s">
        <v>161</v>
      </c>
      <c r="EW5" s="79" t="s">
        <v>159</v>
      </c>
      <c r="EX5" s="112"/>
      <c r="EY5" s="271" t="s">
        <v>183</v>
      </c>
      <c r="EZ5" s="272" t="s">
        <v>132</v>
      </c>
      <c r="FA5" s="269" t="s">
        <v>319</v>
      </c>
      <c r="FB5" s="270" t="s">
        <v>169</v>
      </c>
      <c r="FC5" s="80" t="s">
        <v>222</v>
      </c>
      <c r="FD5" s="81" t="s">
        <v>133</v>
      </c>
      <c r="FE5" s="77" t="s">
        <v>174</v>
      </c>
      <c r="FF5" s="124" t="s">
        <v>268</v>
      </c>
      <c r="FG5" s="76" t="s">
        <v>143</v>
      </c>
      <c r="FH5" s="77" t="s">
        <v>253</v>
      </c>
      <c r="FI5" s="77"/>
      <c r="FJ5" s="124"/>
      <c r="FK5" s="76" t="s">
        <v>219</v>
      </c>
      <c r="FL5" s="77" t="s">
        <v>226</v>
      </c>
      <c r="FM5" s="77" t="s">
        <v>203</v>
      </c>
      <c r="FN5" s="124"/>
      <c r="FO5" s="76" t="s">
        <v>213</v>
      </c>
      <c r="FP5" s="77" t="s">
        <v>160</v>
      </c>
      <c r="FQ5" s="77" t="s">
        <v>159</v>
      </c>
      <c r="FR5" s="124"/>
      <c r="FS5" s="76" t="s">
        <v>161</v>
      </c>
      <c r="FT5" s="77" t="s">
        <v>176</v>
      </c>
      <c r="FU5" s="77" t="s">
        <v>271</v>
      </c>
      <c r="FV5" s="110"/>
      <c r="FW5" s="76" t="s">
        <v>255</v>
      </c>
      <c r="FX5" s="77" t="s">
        <v>164</v>
      </c>
      <c r="FY5" s="77"/>
      <c r="FZ5" s="124"/>
      <c r="GA5" s="76" t="s">
        <v>195</v>
      </c>
      <c r="GB5" s="77" t="s">
        <v>190</v>
      </c>
      <c r="GC5" s="77" t="s">
        <v>268</v>
      </c>
      <c r="GD5" s="124"/>
      <c r="GE5" s="76" t="s">
        <v>319</v>
      </c>
      <c r="GF5" s="77" t="s">
        <v>289</v>
      </c>
      <c r="GG5" s="77" t="s">
        <v>222</v>
      </c>
      <c r="GH5" s="124"/>
      <c r="GI5" s="76" t="s">
        <v>5</v>
      </c>
      <c r="GJ5" s="77"/>
      <c r="GK5" s="77"/>
      <c r="GL5" s="110"/>
      <c r="GM5" s="76" t="s">
        <v>139</v>
      </c>
      <c r="GN5" s="77" t="s">
        <v>148</v>
      </c>
      <c r="GO5" s="77"/>
      <c r="GP5" s="124"/>
      <c r="GQ5" s="76" t="s">
        <v>270</v>
      </c>
      <c r="GR5" s="77" t="s">
        <v>166</v>
      </c>
      <c r="GS5" s="77" t="s">
        <v>175</v>
      </c>
      <c r="GT5" s="124"/>
      <c r="GU5" s="76" t="s">
        <v>484</v>
      </c>
      <c r="GV5" s="77" t="s">
        <v>266</v>
      </c>
      <c r="GW5" s="77" t="s">
        <v>529</v>
      </c>
      <c r="GX5" s="124"/>
      <c r="GY5" s="76" t="s">
        <v>585</v>
      </c>
      <c r="GZ5" s="77" t="s">
        <v>586</v>
      </c>
      <c r="HA5" s="77"/>
      <c r="HB5" s="124"/>
      <c r="HC5" s="76"/>
      <c r="HD5" s="77"/>
      <c r="HE5" s="77"/>
      <c r="HF5" s="124"/>
      <c r="HG5" s="76" t="e">
        <v>#N/A</v>
      </c>
      <c r="HH5" s="77" t="e">
        <v>#N/A</v>
      </c>
      <c r="HI5" s="77" t="e">
        <v>#N/A</v>
      </c>
      <c r="HJ5" s="124" t="e">
        <v>#N/A</v>
      </c>
      <c r="HK5" s="306"/>
      <c r="HL5" s="39" t="s">
        <v>27</v>
      </c>
      <c r="HM5" s="76">
        <f>COUNTIF($FG5:$HF5,"*○*")</f>
        <v>11</v>
      </c>
      <c r="HN5" s="77">
        <f>COUNTIF($FG5:$HF5,"*●*")</f>
        <v>16</v>
      </c>
      <c r="HO5" s="77">
        <f>SUM(HM5:HN5)</f>
        <v>27</v>
      </c>
      <c r="HP5" s="95">
        <f>IFERROR(HM5/HO5,"")</f>
        <v>0.40740740740740738</v>
      </c>
      <c r="HQ5" s="76">
        <f>COUNTIF($GI5:$HF5,"*○*")</f>
        <v>3</v>
      </c>
      <c r="HR5" s="77">
        <f>COUNTIF($GI5:$HF5,"*●*")</f>
        <v>5</v>
      </c>
      <c r="HS5" s="77">
        <f>SUM(HQ5:HR5)</f>
        <v>8</v>
      </c>
      <c r="HT5" s="95">
        <f>IFERROR(HQ5/HS5,"")</f>
        <v>0.375</v>
      </c>
    </row>
    <row r="6" spans="1:321" s="32" customFormat="1" ht="17.25" x14ac:dyDescent="0.2">
      <c r="A6" s="67" t="s">
        <v>726</v>
      </c>
      <c r="B6" s="74" t="s">
        <v>52</v>
      </c>
      <c r="C6" s="74"/>
      <c r="D6" s="541">
        <v>15</v>
      </c>
      <c r="E6" s="329" t="s">
        <v>417</v>
      </c>
      <c r="F6" s="329" t="s">
        <v>4</v>
      </c>
      <c r="G6" s="330" t="s">
        <v>12</v>
      </c>
      <c r="H6" s="76">
        <f t="shared" si="0"/>
        <v>31</v>
      </c>
      <c r="I6" s="77">
        <f t="shared" si="1"/>
        <v>32</v>
      </c>
      <c r="J6" s="77">
        <f>SUM(H6:I6)</f>
        <v>63</v>
      </c>
      <c r="K6" s="95">
        <f>IFERROR(H6/J6,"")</f>
        <v>0.49206349206349204</v>
      </c>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76"/>
      <c r="BE6" s="77"/>
      <c r="BF6" s="77"/>
      <c r="BG6" s="265"/>
      <c r="BH6" s="76"/>
      <c r="BI6" s="77"/>
      <c r="BJ6" s="77"/>
      <c r="BK6" s="124"/>
      <c r="BL6" s="76"/>
      <c r="BM6" s="77"/>
      <c r="BN6" s="77"/>
      <c r="BO6" s="124"/>
      <c r="BP6" s="76"/>
      <c r="BQ6" s="77"/>
      <c r="BR6" s="77"/>
      <c r="BS6" s="124"/>
      <c r="BT6" s="76"/>
      <c r="BU6" s="77"/>
      <c r="BV6" s="77"/>
      <c r="BW6" s="124"/>
      <c r="BX6" s="76"/>
      <c r="BY6" s="77"/>
      <c r="BZ6" s="77"/>
      <c r="CA6" s="124"/>
      <c r="CB6" s="76"/>
      <c r="CC6" s="77"/>
      <c r="CD6" s="77"/>
      <c r="CE6" s="254"/>
      <c r="CF6" s="252"/>
      <c r="CG6" s="77"/>
      <c r="CH6" s="77"/>
      <c r="CI6" s="124"/>
      <c r="CJ6" s="76"/>
      <c r="CK6" s="77"/>
      <c r="CL6" s="77"/>
      <c r="CM6" s="110"/>
      <c r="CN6" s="67"/>
      <c r="CO6" s="74"/>
      <c r="CP6" s="74"/>
      <c r="CQ6" s="263"/>
      <c r="CR6" s="67"/>
      <c r="CS6" s="74"/>
      <c r="CT6" s="74"/>
      <c r="CU6" s="263"/>
      <c r="CV6" s="67"/>
      <c r="CW6" s="74"/>
      <c r="CX6" s="74"/>
      <c r="CY6" s="74"/>
      <c r="CZ6" s="263"/>
      <c r="DA6" s="67"/>
      <c r="DB6" s="74"/>
      <c r="DC6" s="74"/>
      <c r="DD6" s="281"/>
      <c r="DE6" s="263"/>
      <c r="DF6" s="67"/>
      <c r="DG6" s="74"/>
      <c r="DH6" s="74"/>
      <c r="DI6" s="263"/>
      <c r="DJ6" s="67"/>
      <c r="DK6" s="74"/>
      <c r="DL6" s="74"/>
      <c r="DM6" s="74"/>
      <c r="DN6" s="263"/>
      <c r="DO6" s="67"/>
      <c r="DP6" s="74"/>
      <c r="DQ6" s="74"/>
      <c r="DR6" s="263"/>
      <c r="DS6" s="67"/>
      <c r="DT6" s="74"/>
      <c r="DU6" s="74"/>
      <c r="DV6" s="263"/>
      <c r="DW6" s="67"/>
      <c r="DX6" s="74"/>
      <c r="DY6" s="74"/>
      <c r="DZ6" s="263"/>
      <c r="EA6" s="67" t="s">
        <v>199</v>
      </c>
      <c r="EB6" s="74" t="s">
        <v>137</v>
      </c>
      <c r="EC6" s="74" t="s">
        <v>318</v>
      </c>
      <c r="ED6" s="263"/>
      <c r="EE6" s="67" t="s">
        <v>221</v>
      </c>
      <c r="EF6" s="74" t="s">
        <v>260</v>
      </c>
      <c r="EG6" s="272" t="s">
        <v>207</v>
      </c>
      <c r="EH6" s="273"/>
      <c r="EI6" s="271" t="s">
        <v>295</v>
      </c>
      <c r="EJ6" s="272" t="s">
        <v>414</v>
      </c>
      <c r="EK6" s="272" t="s">
        <v>273</v>
      </c>
      <c r="EL6" s="273"/>
      <c r="EM6" s="271" t="s">
        <v>418</v>
      </c>
      <c r="EN6" s="272" t="s">
        <v>225</v>
      </c>
      <c r="EO6" s="272" t="s">
        <v>285</v>
      </c>
      <c r="EP6" s="273"/>
      <c r="EQ6" s="78" t="s">
        <v>454</v>
      </c>
      <c r="ER6" s="79" t="s">
        <v>461</v>
      </c>
      <c r="ES6" s="79" t="s">
        <v>455</v>
      </c>
      <c r="ET6" s="183" t="s">
        <v>132</v>
      </c>
      <c r="EU6" s="80" t="s">
        <v>137</v>
      </c>
      <c r="EV6" s="81" t="s">
        <v>297</v>
      </c>
      <c r="EW6" s="81" t="s">
        <v>290</v>
      </c>
      <c r="EX6" s="274"/>
      <c r="EY6" s="268" t="s">
        <v>458</v>
      </c>
      <c r="EZ6" s="269" t="s">
        <v>133</v>
      </c>
      <c r="FA6" s="74" t="s">
        <v>484</v>
      </c>
      <c r="FB6" s="263" t="s">
        <v>452</v>
      </c>
      <c r="FC6" s="76" t="s">
        <v>483</v>
      </c>
      <c r="FD6" s="77" t="s">
        <v>155</v>
      </c>
      <c r="FE6" s="77" t="s">
        <v>446</v>
      </c>
      <c r="FF6" s="124"/>
      <c r="FG6" s="115" t="s">
        <v>462</v>
      </c>
      <c r="FH6" s="116" t="s">
        <v>478</v>
      </c>
      <c r="FI6" s="116" t="s">
        <v>448</v>
      </c>
      <c r="FJ6" s="224"/>
      <c r="FK6" s="115" t="s">
        <v>265</v>
      </c>
      <c r="FL6" s="116" t="s">
        <v>502</v>
      </c>
      <c r="FM6" s="116" t="s">
        <v>477</v>
      </c>
      <c r="FN6" s="224"/>
      <c r="FO6" s="115" t="s">
        <v>467</v>
      </c>
      <c r="FP6" s="116" t="s">
        <v>464</v>
      </c>
      <c r="FQ6" s="116" t="s">
        <v>224</v>
      </c>
      <c r="FR6" s="224"/>
      <c r="FS6" s="115" t="s">
        <v>212</v>
      </c>
      <c r="FT6" s="116" t="s">
        <v>531</v>
      </c>
      <c r="FU6" s="116" t="s">
        <v>318</v>
      </c>
      <c r="FV6" s="117" t="s">
        <v>214</v>
      </c>
      <c r="FW6" s="76" t="s">
        <v>184</v>
      </c>
      <c r="FX6" s="77" t="s">
        <v>414</v>
      </c>
      <c r="FY6" s="77" t="s">
        <v>458</v>
      </c>
      <c r="FZ6" s="124"/>
      <c r="GA6" s="76" t="s">
        <v>137</v>
      </c>
      <c r="GB6" s="77" t="s">
        <v>501</v>
      </c>
      <c r="GC6" s="77" t="s">
        <v>279</v>
      </c>
      <c r="GD6" s="124"/>
      <c r="GE6" s="76" t="s">
        <v>282</v>
      </c>
      <c r="GF6" s="77" t="s">
        <v>455</v>
      </c>
      <c r="GG6" s="77" t="s">
        <v>206</v>
      </c>
      <c r="GH6" s="124"/>
      <c r="GI6" s="76" t="s">
        <v>295</v>
      </c>
      <c r="GJ6" s="77" t="s">
        <v>231</v>
      </c>
      <c r="GK6" s="77" t="s">
        <v>223</v>
      </c>
      <c r="GL6" s="110"/>
      <c r="GM6" s="76" t="s">
        <v>533</v>
      </c>
      <c r="GN6" s="77" t="s">
        <v>476</v>
      </c>
      <c r="GO6" s="77" t="s">
        <v>271</v>
      </c>
      <c r="GP6" s="124"/>
      <c r="GQ6" s="76" t="s">
        <v>485</v>
      </c>
      <c r="GR6" s="79" t="s">
        <v>452</v>
      </c>
      <c r="GS6" s="79" t="s">
        <v>319</v>
      </c>
      <c r="GT6" s="183"/>
      <c r="GU6" s="78" t="s">
        <v>415</v>
      </c>
      <c r="GV6" s="79" t="s">
        <v>289</v>
      </c>
      <c r="GW6" s="79" t="s">
        <v>285</v>
      </c>
      <c r="GX6" s="183"/>
      <c r="GY6" s="78" t="s">
        <v>208</v>
      </c>
      <c r="GZ6" s="79" t="s">
        <v>273</v>
      </c>
      <c r="HA6" s="79" t="s">
        <v>414</v>
      </c>
      <c r="HB6" s="183"/>
      <c r="HC6" s="78" t="s">
        <v>265</v>
      </c>
      <c r="HD6" s="79" t="s">
        <v>445</v>
      </c>
      <c r="HE6" s="79" t="s">
        <v>132</v>
      </c>
      <c r="HF6" s="124" t="s">
        <v>207</v>
      </c>
      <c r="HG6" s="76" t="s">
        <v>5</v>
      </c>
      <c r="HH6" s="77"/>
      <c r="HI6" s="77"/>
      <c r="HJ6" s="124"/>
      <c r="HK6" s="76" t="s">
        <v>5</v>
      </c>
      <c r="HL6" s="77"/>
      <c r="HM6" s="77"/>
      <c r="HN6" s="124"/>
      <c r="HO6" s="76" t="s">
        <v>5</v>
      </c>
      <c r="HP6" s="77"/>
      <c r="HQ6" s="77"/>
      <c r="HR6" s="124"/>
      <c r="HS6" s="542" t="s">
        <v>587</v>
      </c>
      <c r="HT6" s="543"/>
      <c r="HU6" s="543"/>
      <c r="HV6" s="544"/>
      <c r="HW6" s="548"/>
      <c r="HX6" s="548"/>
      <c r="HY6" s="548"/>
      <c r="HZ6" s="548"/>
      <c r="IA6" s="545"/>
      <c r="IB6" s="39" t="s">
        <v>52</v>
      </c>
      <c r="IC6" s="76">
        <f>COUNTIF($GA6:$HV6,"*○*")</f>
        <v>9</v>
      </c>
      <c r="ID6" s="77">
        <f>COUNTIF($GA6:$HV6,"*●*")</f>
        <v>15</v>
      </c>
      <c r="IE6" s="77">
        <f>SUM(IC6:ID6)</f>
        <v>24</v>
      </c>
      <c r="IF6" s="336">
        <f>IFERROR(IC6/IE6,"")</f>
        <v>0.375</v>
      </c>
      <c r="IG6" s="338">
        <f>COUNTIF($GY6:$HV6,"*○*")</f>
        <v>0</v>
      </c>
      <c r="IH6" s="77">
        <f>COUNTIF($GY6:$HV6,"*●*")</f>
        <v>6</v>
      </c>
      <c r="II6" s="77">
        <f>SUM(IG6:IH6)</f>
        <v>6</v>
      </c>
      <c r="IJ6" s="95">
        <f>IFERROR(IG6/II6,"")</f>
        <v>0</v>
      </c>
    </row>
    <row r="7" spans="1:321" s="32" customFormat="1" ht="18" thickBot="1" x14ac:dyDescent="0.25">
      <c r="A7" s="44" t="s">
        <v>823</v>
      </c>
      <c r="B7" s="45" t="s">
        <v>34</v>
      </c>
      <c r="C7" s="45"/>
      <c r="D7" s="565">
        <v>21</v>
      </c>
      <c r="E7" s="188" t="s">
        <v>349</v>
      </c>
      <c r="F7" s="56" t="s">
        <v>4</v>
      </c>
      <c r="G7" s="86" t="s">
        <v>7</v>
      </c>
      <c r="H7" s="76">
        <f t="shared" si="0"/>
        <v>71</v>
      </c>
      <c r="I7" s="77">
        <f t="shared" si="1"/>
        <v>76</v>
      </c>
      <c r="J7" s="77">
        <f>SUM(H7:I7)</f>
        <v>147</v>
      </c>
      <c r="K7" s="95">
        <f>IFERROR(H7/J7,"")</f>
        <v>0.48299319727891155</v>
      </c>
      <c r="L7" s="50" t="s">
        <v>29</v>
      </c>
      <c r="M7" s="50" t="s">
        <v>29</v>
      </c>
      <c r="N7" s="50" t="s">
        <v>29</v>
      </c>
      <c r="O7" s="51"/>
      <c r="P7" s="50" t="s">
        <v>29</v>
      </c>
      <c r="Q7" s="50" t="s">
        <v>29</v>
      </c>
      <c r="R7" s="50" t="s">
        <v>20</v>
      </c>
      <c r="S7" s="53"/>
      <c r="T7" s="49" t="s">
        <v>29</v>
      </c>
      <c r="U7" s="50" t="s">
        <v>20</v>
      </c>
      <c r="V7" s="50" t="s">
        <v>29</v>
      </c>
      <c r="W7" s="51" t="s">
        <v>132</v>
      </c>
      <c r="X7" s="38" t="s">
        <v>20</v>
      </c>
      <c r="Y7" s="38" t="s">
        <v>29</v>
      </c>
      <c r="Z7" s="38" t="s">
        <v>20</v>
      </c>
      <c r="AA7" s="47"/>
      <c r="AB7" s="48" t="s">
        <v>20</v>
      </c>
      <c r="AC7" s="38" t="s">
        <v>168</v>
      </c>
      <c r="AD7" s="38" t="s">
        <v>29</v>
      </c>
      <c r="AE7" s="39"/>
      <c r="AF7" s="38" t="s">
        <v>5</v>
      </c>
      <c r="AG7" s="38"/>
      <c r="AH7" s="38"/>
      <c r="AI7" s="47"/>
      <c r="AJ7" s="48" t="s">
        <v>20</v>
      </c>
      <c r="AK7" s="38" t="s">
        <v>20</v>
      </c>
      <c r="AL7" s="38" t="s">
        <v>29</v>
      </c>
      <c r="AM7" s="39"/>
      <c r="AN7" s="38" t="s">
        <v>29</v>
      </c>
      <c r="AO7" s="38" t="s">
        <v>29</v>
      </c>
      <c r="AP7" s="38" t="s">
        <v>20</v>
      </c>
      <c r="AQ7" s="47"/>
      <c r="AR7" s="48" t="s">
        <v>5</v>
      </c>
      <c r="AS7" s="38"/>
      <c r="AT7" s="38"/>
      <c r="AU7" s="39"/>
      <c r="AV7" s="38" t="s">
        <v>172</v>
      </c>
      <c r="AW7" s="59" t="s">
        <v>173</v>
      </c>
      <c r="AX7" s="59" t="s">
        <v>174</v>
      </c>
      <c r="AY7" s="64"/>
      <c r="AZ7" s="109" t="s">
        <v>157</v>
      </c>
      <c r="BA7" s="64" t="s">
        <v>136</v>
      </c>
      <c r="BB7" s="64"/>
      <c r="BC7" s="60"/>
      <c r="BD7" s="115" t="s">
        <v>181</v>
      </c>
      <c r="BE7" s="116" t="s">
        <v>166</v>
      </c>
      <c r="BF7" s="116" t="s">
        <v>161</v>
      </c>
      <c r="BG7" s="117"/>
      <c r="BH7" s="115" t="s">
        <v>134</v>
      </c>
      <c r="BI7" s="116" t="s">
        <v>189</v>
      </c>
      <c r="BJ7" s="116" t="s">
        <v>144</v>
      </c>
      <c r="BK7" s="224"/>
      <c r="BL7" s="115" t="s">
        <v>177</v>
      </c>
      <c r="BM7" s="116" t="s">
        <v>254</v>
      </c>
      <c r="BN7" s="116" t="s">
        <v>163</v>
      </c>
      <c r="BO7" s="124" t="s">
        <v>278</v>
      </c>
      <c r="BP7" s="76" t="s">
        <v>213</v>
      </c>
      <c r="BQ7" s="77" t="s">
        <v>178</v>
      </c>
      <c r="BR7" s="77" t="s">
        <v>206</v>
      </c>
      <c r="BS7" s="124"/>
      <c r="BT7" s="76" t="s">
        <v>169</v>
      </c>
      <c r="BU7" s="77" t="s">
        <v>257</v>
      </c>
      <c r="BV7" s="79" t="s">
        <v>190</v>
      </c>
      <c r="BW7" s="183"/>
      <c r="BX7" s="78" t="s">
        <v>249</v>
      </c>
      <c r="BY7" s="79" t="s">
        <v>166</v>
      </c>
      <c r="BZ7" s="79"/>
      <c r="CA7" s="183"/>
      <c r="CB7" s="78" t="s">
        <v>181</v>
      </c>
      <c r="CC7" s="79" t="s">
        <v>161</v>
      </c>
      <c r="CD7" s="79" t="s">
        <v>253</v>
      </c>
      <c r="CE7" s="256"/>
      <c r="CF7" s="257" t="s">
        <v>183</v>
      </c>
      <c r="CG7" s="79" t="s">
        <v>277</v>
      </c>
      <c r="CH7" s="79" t="s">
        <v>203</v>
      </c>
      <c r="CI7" s="183"/>
      <c r="CJ7" s="78" t="s">
        <v>278</v>
      </c>
      <c r="CK7" s="79" t="s">
        <v>132</v>
      </c>
      <c r="CL7" s="81" t="s">
        <v>254</v>
      </c>
      <c r="CM7" s="274" t="s">
        <v>178</v>
      </c>
      <c r="CN7" s="268" t="s">
        <v>174</v>
      </c>
      <c r="CO7" s="269" t="s">
        <v>206</v>
      </c>
      <c r="CP7" s="269" t="s">
        <v>268</v>
      </c>
      <c r="CQ7" s="263"/>
      <c r="CR7" s="67" t="s">
        <v>258</v>
      </c>
      <c r="CS7" s="74" t="s">
        <v>213</v>
      </c>
      <c r="CT7" s="74" t="s">
        <v>181</v>
      </c>
      <c r="CU7" s="263"/>
      <c r="CV7" s="67" t="s">
        <v>169</v>
      </c>
      <c r="CW7" s="74" t="s">
        <v>166</v>
      </c>
      <c r="CX7" s="74" t="s">
        <v>266</v>
      </c>
      <c r="CY7" s="74"/>
      <c r="CZ7" s="263"/>
      <c r="DA7" s="67" t="s">
        <v>161</v>
      </c>
      <c r="DB7" s="74" t="s">
        <v>148</v>
      </c>
      <c r="DC7" s="74"/>
      <c r="DD7" s="281"/>
      <c r="DE7" s="263"/>
      <c r="DF7" s="67" t="s">
        <v>253</v>
      </c>
      <c r="DG7" s="74" t="s">
        <v>176</v>
      </c>
      <c r="DH7" s="74" t="s">
        <v>177</v>
      </c>
      <c r="DI7" s="263"/>
      <c r="DJ7" s="67" t="s">
        <v>190</v>
      </c>
      <c r="DK7" s="74" t="s">
        <v>268</v>
      </c>
      <c r="DL7" s="74" t="s">
        <v>219</v>
      </c>
      <c r="DM7" s="74"/>
      <c r="DN7" s="263"/>
      <c r="DO7" s="67" t="s">
        <v>158</v>
      </c>
      <c r="DP7" s="272" t="s">
        <v>178</v>
      </c>
      <c r="DQ7" s="272" t="s">
        <v>258</v>
      </c>
      <c r="DR7" s="273"/>
      <c r="DS7" s="271" t="s">
        <v>162</v>
      </c>
      <c r="DT7" s="272" t="s">
        <v>213</v>
      </c>
      <c r="DU7" s="272" t="s">
        <v>226</v>
      </c>
      <c r="DV7" s="273"/>
      <c r="DW7" s="271" t="s">
        <v>157</v>
      </c>
      <c r="DX7" s="272" t="s">
        <v>145</v>
      </c>
      <c r="DY7" s="272"/>
      <c r="DZ7" s="273"/>
      <c r="EA7" s="271" t="s">
        <v>159</v>
      </c>
      <c r="EB7" s="272" t="s">
        <v>195</v>
      </c>
      <c r="EC7" s="272" t="s">
        <v>203</v>
      </c>
      <c r="ED7" s="273" t="s">
        <v>132</v>
      </c>
      <c r="EE7" s="268" t="s">
        <v>222</v>
      </c>
      <c r="EF7" s="269" t="s">
        <v>183</v>
      </c>
      <c r="EG7" s="269" t="s">
        <v>174</v>
      </c>
      <c r="EH7" s="72"/>
      <c r="EI7" s="268" t="s">
        <v>268</v>
      </c>
      <c r="EJ7" s="269" t="s">
        <v>133</v>
      </c>
      <c r="EK7" s="74" t="s">
        <v>171</v>
      </c>
      <c r="EL7" s="263" t="s">
        <v>162</v>
      </c>
      <c r="EM7" s="67" t="s">
        <v>5</v>
      </c>
      <c r="EN7" s="74"/>
      <c r="EO7" s="74"/>
      <c r="EP7" s="263"/>
      <c r="EQ7" s="76" t="s">
        <v>319</v>
      </c>
      <c r="ER7" s="77" t="s">
        <v>219</v>
      </c>
      <c r="ES7" s="77" t="s">
        <v>266</v>
      </c>
      <c r="ET7" s="124"/>
      <c r="EU7" s="78" t="s">
        <v>164</v>
      </c>
      <c r="EV7" s="79" t="s">
        <v>151</v>
      </c>
      <c r="EW7" s="79"/>
      <c r="EX7" s="112"/>
      <c r="EY7" s="271" t="s">
        <v>195</v>
      </c>
      <c r="EZ7" s="272" t="s">
        <v>159</v>
      </c>
      <c r="FA7" s="272" t="s">
        <v>202</v>
      </c>
      <c r="FB7" s="273"/>
      <c r="FC7" s="78" t="s">
        <v>190</v>
      </c>
      <c r="FD7" s="79" t="s">
        <v>200</v>
      </c>
      <c r="FE7" s="79" t="s">
        <v>203</v>
      </c>
      <c r="FF7" s="183"/>
      <c r="FG7" s="78" t="s">
        <v>176</v>
      </c>
      <c r="FH7" s="79" t="s">
        <v>161</v>
      </c>
      <c r="FI7" s="79" t="s">
        <v>132</v>
      </c>
      <c r="FJ7" s="124" t="s">
        <v>278</v>
      </c>
      <c r="FK7" s="76" t="s">
        <v>208</v>
      </c>
      <c r="FL7" s="81" t="s">
        <v>173</v>
      </c>
      <c r="FM7" s="81"/>
      <c r="FN7" s="125"/>
      <c r="FO7" s="80" t="s">
        <v>319</v>
      </c>
      <c r="FP7" s="81" t="s">
        <v>162</v>
      </c>
      <c r="FQ7" s="81" t="s">
        <v>133</v>
      </c>
      <c r="FR7" s="124" t="s">
        <v>222</v>
      </c>
      <c r="FS7" s="76" t="s">
        <v>219</v>
      </c>
      <c r="FT7" s="77" t="s">
        <v>226</v>
      </c>
      <c r="FU7" s="77" t="s">
        <v>202</v>
      </c>
      <c r="FV7" s="110"/>
      <c r="FW7" s="76" t="s">
        <v>484</v>
      </c>
      <c r="FX7" s="77" t="s">
        <v>166</v>
      </c>
      <c r="FY7" s="77" t="s">
        <v>289</v>
      </c>
      <c r="FZ7" s="124"/>
      <c r="GA7" s="76" t="s">
        <v>161</v>
      </c>
      <c r="GB7" s="77" t="s">
        <v>189</v>
      </c>
      <c r="GC7" s="77"/>
      <c r="GD7" s="124"/>
      <c r="GE7" s="76" t="s">
        <v>543</v>
      </c>
      <c r="GF7" s="77" t="s">
        <v>195</v>
      </c>
      <c r="GG7" s="77" t="s">
        <v>270</v>
      </c>
      <c r="GH7" s="124"/>
      <c r="GI7" s="76" t="s">
        <v>183</v>
      </c>
      <c r="GJ7" s="77" t="s">
        <v>268</v>
      </c>
      <c r="GK7" s="77" t="s">
        <v>259</v>
      </c>
      <c r="GL7" s="110"/>
      <c r="GM7" s="76" t="s">
        <v>177</v>
      </c>
      <c r="GN7" s="77" t="s">
        <v>222</v>
      </c>
      <c r="GO7" s="77" t="s">
        <v>269</v>
      </c>
      <c r="GP7" s="124"/>
      <c r="GQ7" s="76" t="s">
        <v>206</v>
      </c>
      <c r="GR7" s="77" t="s">
        <v>202</v>
      </c>
      <c r="GS7" s="77" t="s">
        <v>181</v>
      </c>
      <c r="GT7" s="124"/>
      <c r="GU7" s="76" t="s">
        <v>251</v>
      </c>
      <c r="GV7" s="77" t="s">
        <v>528</v>
      </c>
      <c r="GW7" s="77"/>
      <c r="GX7" s="124"/>
      <c r="GY7" s="76" t="s">
        <v>475</v>
      </c>
      <c r="GZ7" s="77" t="s">
        <v>289</v>
      </c>
      <c r="HA7" s="77" t="s">
        <v>166</v>
      </c>
      <c r="HB7" s="124"/>
      <c r="HC7" s="76" t="s">
        <v>183</v>
      </c>
      <c r="HD7" s="77" t="s">
        <v>195</v>
      </c>
      <c r="HE7" s="77" t="s">
        <v>289</v>
      </c>
      <c r="HF7" s="124"/>
      <c r="HG7" s="76" t="s">
        <v>266</v>
      </c>
      <c r="HH7" s="77" t="s">
        <v>268</v>
      </c>
      <c r="HI7" s="77" t="s">
        <v>177</v>
      </c>
      <c r="HJ7" s="124"/>
      <c r="HK7" s="76" t="s">
        <v>189</v>
      </c>
      <c r="HL7" s="77" t="s">
        <v>319</v>
      </c>
      <c r="HM7" s="77" t="s">
        <v>222</v>
      </c>
      <c r="HN7" s="124"/>
      <c r="HO7" s="78" t="s">
        <v>202</v>
      </c>
      <c r="HP7" s="79" t="s">
        <v>206</v>
      </c>
      <c r="HQ7" s="79" t="s">
        <v>295</v>
      </c>
      <c r="HR7" s="183"/>
      <c r="HS7" s="78" t="s">
        <v>484</v>
      </c>
      <c r="HT7" s="79" t="s">
        <v>297</v>
      </c>
      <c r="HU7" s="79" t="s">
        <v>159</v>
      </c>
      <c r="HV7" s="183"/>
      <c r="HW7" s="78" t="s">
        <v>463</v>
      </c>
      <c r="HX7" s="79" t="s">
        <v>195</v>
      </c>
      <c r="HY7" s="79" t="s">
        <v>183</v>
      </c>
      <c r="HZ7" s="183" t="s">
        <v>132</v>
      </c>
      <c r="IA7" s="76" t="s">
        <v>5</v>
      </c>
      <c r="IB7" s="77"/>
      <c r="IC7" s="77"/>
      <c r="ID7" s="124"/>
      <c r="IE7" s="542" t="s">
        <v>587</v>
      </c>
      <c r="IF7" s="543"/>
      <c r="IG7" s="543"/>
      <c r="IH7" s="544"/>
      <c r="II7" s="76"/>
      <c r="IJ7" s="77"/>
      <c r="IK7" s="77"/>
      <c r="IL7" s="124"/>
      <c r="IM7" s="601"/>
      <c r="IN7" s="39" t="s">
        <v>34</v>
      </c>
      <c r="IO7" s="76">
        <f>COUNTIF($GM7:$IH7,"*○*")</f>
        <v>15</v>
      </c>
      <c r="IP7" s="77">
        <f>COUNTIF($GM7:$IH7,"*●*")</f>
        <v>14</v>
      </c>
      <c r="IQ7" s="77">
        <f>SUM(IO7:IP7)</f>
        <v>29</v>
      </c>
      <c r="IR7" s="95">
        <f>IFERROR(IO7/IQ7,"")</f>
        <v>0.51724137931034486</v>
      </c>
      <c r="IS7" s="76">
        <f>COUNTIF($HK7:$IH7,"*○*")</f>
        <v>4</v>
      </c>
      <c r="IT7" s="77">
        <f>COUNTIF($HK7:$IH7,"*●*")</f>
        <v>8</v>
      </c>
      <c r="IU7" s="77">
        <f>SUM(IS7:IT7)</f>
        <v>12</v>
      </c>
      <c r="IV7" s="95">
        <f>IFERROR(IS7/IU7,"")</f>
        <v>0.33333333333333331</v>
      </c>
    </row>
    <row r="8" spans="1:321" s="32" customFormat="1" ht="18" thickBot="1" x14ac:dyDescent="0.25">
      <c r="A8" s="394" t="s">
        <v>882</v>
      </c>
      <c r="B8" s="554" t="s">
        <v>81</v>
      </c>
      <c r="C8" s="585">
        <f ca="1">DATEDIF(D8,奨励会!$F$1,"Y")</f>
        <v>25</v>
      </c>
      <c r="D8" s="586">
        <v>37030</v>
      </c>
      <c r="E8" s="587" t="s">
        <v>348</v>
      </c>
      <c r="F8" s="549" t="s">
        <v>18</v>
      </c>
      <c r="G8" s="550" t="s">
        <v>16</v>
      </c>
      <c r="H8" s="395">
        <f t="shared" si="0"/>
        <v>66</v>
      </c>
      <c r="I8" s="396">
        <f t="shared" si="1"/>
        <v>47</v>
      </c>
      <c r="J8" s="396">
        <f t="shared" ref="J8:J13" si="2">SUM(H8:I8)</f>
        <v>113</v>
      </c>
      <c r="K8" s="551">
        <f t="shared" ref="K8:K13" si="3">IFERROR(H8/J8,"")</f>
        <v>0.58407079646017701</v>
      </c>
      <c r="L8" s="552" t="s">
        <v>29</v>
      </c>
      <c r="M8" s="552" t="s">
        <v>29</v>
      </c>
      <c r="N8" s="552" t="s">
        <v>20</v>
      </c>
      <c r="O8" s="553"/>
      <c r="P8" s="552" t="s">
        <v>20</v>
      </c>
      <c r="Q8" s="552" t="s">
        <v>20</v>
      </c>
      <c r="R8" s="552" t="s">
        <v>29</v>
      </c>
      <c r="S8" s="554"/>
      <c r="T8" s="555" t="s">
        <v>29</v>
      </c>
      <c r="U8" s="552" t="s">
        <v>29</v>
      </c>
      <c r="V8" s="552"/>
      <c r="W8" s="553"/>
      <c r="X8" s="552" t="s">
        <v>20</v>
      </c>
      <c r="Y8" s="552" t="s">
        <v>29</v>
      </c>
      <c r="Z8" s="552" t="s">
        <v>20</v>
      </c>
      <c r="AA8" s="554"/>
      <c r="AB8" s="555" t="s">
        <v>20</v>
      </c>
      <c r="AC8" s="552" t="s">
        <v>29</v>
      </c>
      <c r="AD8" s="552" t="s">
        <v>29</v>
      </c>
      <c r="AE8" s="553"/>
      <c r="AF8" s="552" t="s">
        <v>29</v>
      </c>
      <c r="AG8" s="552" t="s">
        <v>20</v>
      </c>
      <c r="AH8" s="552" t="s">
        <v>29</v>
      </c>
      <c r="AI8" s="554"/>
      <c r="AJ8" s="555" t="s">
        <v>5</v>
      </c>
      <c r="AK8" s="552"/>
      <c r="AL8" s="552"/>
      <c r="AM8" s="553"/>
      <c r="AN8" s="552" t="s">
        <v>20</v>
      </c>
      <c r="AO8" s="552" t="s">
        <v>29</v>
      </c>
      <c r="AP8" s="552" t="s">
        <v>20</v>
      </c>
      <c r="AQ8" s="554"/>
      <c r="AR8" s="555" t="s">
        <v>29</v>
      </c>
      <c r="AS8" s="552" t="s">
        <v>20</v>
      </c>
      <c r="AT8" s="552" t="s">
        <v>29</v>
      </c>
      <c r="AU8" s="553"/>
      <c r="AV8" s="552" t="s">
        <v>145</v>
      </c>
      <c r="AW8" s="552" t="s">
        <v>157</v>
      </c>
      <c r="AX8" s="552"/>
      <c r="AY8" s="554"/>
      <c r="AZ8" s="558" t="s">
        <v>158</v>
      </c>
      <c r="BA8" s="557" t="s">
        <v>171</v>
      </c>
      <c r="BB8" s="557" t="s">
        <v>162</v>
      </c>
      <c r="BC8" s="556"/>
      <c r="BD8" s="588" t="s">
        <v>159</v>
      </c>
      <c r="BE8" s="589" t="s">
        <v>144</v>
      </c>
      <c r="BF8" s="589" t="s">
        <v>173</v>
      </c>
      <c r="BG8" s="590"/>
      <c r="BH8" s="588" t="s">
        <v>160</v>
      </c>
      <c r="BI8" s="589" t="s">
        <v>219</v>
      </c>
      <c r="BJ8" s="589" t="s">
        <v>213</v>
      </c>
      <c r="BK8" s="591"/>
      <c r="BL8" s="588" t="s">
        <v>176</v>
      </c>
      <c r="BM8" s="589" t="s">
        <v>257</v>
      </c>
      <c r="BN8" s="589" t="s">
        <v>177</v>
      </c>
      <c r="BO8" s="591"/>
      <c r="BP8" s="588" t="s">
        <v>151</v>
      </c>
      <c r="BQ8" s="589" t="s">
        <v>142</v>
      </c>
      <c r="BR8" s="589" t="s">
        <v>153</v>
      </c>
      <c r="BS8" s="398"/>
      <c r="BT8" s="395" t="s">
        <v>147</v>
      </c>
      <c r="BU8" s="396" t="s">
        <v>141</v>
      </c>
      <c r="BV8" s="396"/>
      <c r="BW8" s="398"/>
      <c r="BX8" s="395" t="s">
        <v>248</v>
      </c>
      <c r="BY8" s="396" t="s">
        <v>145</v>
      </c>
      <c r="BZ8" s="396"/>
      <c r="CA8" s="398"/>
      <c r="CB8" s="395" t="s">
        <v>164</v>
      </c>
      <c r="CC8" s="396" t="s">
        <v>150</v>
      </c>
      <c r="CD8" s="396"/>
      <c r="CE8" s="559"/>
      <c r="CF8" s="560" t="s">
        <v>140</v>
      </c>
      <c r="CG8" s="396" t="s">
        <v>137</v>
      </c>
      <c r="CH8" s="396"/>
      <c r="CI8" s="398"/>
      <c r="CJ8" s="395" t="s">
        <v>171</v>
      </c>
      <c r="CK8" s="396" t="s">
        <v>249</v>
      </c>
      <c r="CL8" s="396"/>
      <c r="CM8" s="397"/>
      <c r="CN8" s="561" t="s">
        <v>162</v>
      </c>
      <c r="CO8" s="562" t="s">
        <v>151</v>
      </c>
      <c r="CP8" s="562"/>
      <c r="CQ8" s="563"/>
      <c r="CR8" s="561" t="s">
        <v>154</v>
      </c>
      <c r="CS8" s="562" t="s">
        <v>165</v>
      </c>
      <c r="CT8" s="562"/>
      <c r="CU8" s="563"/>
      <c r="CV8" s="561" t="s">
        <v>138</v>
      </c>
      <c r="CW8" s="562" t="s">
        <v>316</v>
      </c>
      <c r="CX8" s="562"/>
      <c r="CY8" s="562"/>
      <c r="CZ8" s="563"/>
      <c r="DA8" s="561" t="s">
        <v>251</v>
      </c>
      <c r="DB8" s="562" t="s">
        <v>172</v>
      </c>
      <c r="DC8" s="562"/>
      <c r="DD8" s="564"/>
      <c r="DE8" s="563"/>
      <c r="DF8" s="561" t="s">
        <v>174</v>
      </c>
      <c r="DG8" s="562" t="s">
        <v>248</v>
      </c>
      <c r="DH8" s="562"/>
      <c r="DI8" s="563"/>
      <c r="DJ8" s="561" t="s">
        <v>278</v>
      </c>
      <c r="DK8" s="562" t="s">
        <v>137</v>
      </c>
      <c r="DL8" s="562"/>
      <c r="DM8" s="562"/>
      <c r="DN8" s="563"/>
      <c r="DO8" s="561" t="s">
        <v>140</v>
      </c>
      <c r="DP8" s="562" t="s">
        <v>139</v>
      </c>
      <c r="DQ8" s="562"/>
      <c r="DR8" s="563"/>
      <c r="DS8" s="561" t="s">
        <v>176</v>
      </c>
      <c r="DT8" s="562" t="s">
        <v>135</v>
      </c>
      <c r="DU8" s="562"/>
      <c r="DV8" s="563"/>
      <c r="DW8" s="561" t="s">
        <v>253</v>
      </c>
      <c r="DX8" s="562" t="s">
        <v>157</v>
      </c>
      <c r="DY8" s="562"/>
      <c r="DZ8" s="563"/>
      <c r="EA8" s="592" t="s">
        <v>143</v>
      </c>
      <c r="EB8" s="593" t="s">
        <v>171</v>
      </c>
      <c r="EC8" s="593"/>
      <c r="ED8" s="594"/>
      <c r="EE8" s="592" t="s">
        <v>251</v>
      </c>
      <c r="EF8" s="593" t="s">
        <v>151</v>
      </c>
      <c r="EG8" s="593"/>
      <c r="EH8" s="556"/>
      <c r="EI8" s="592" t="s">
        <v>254</v>
      </c>
      <c r="EJ8" s="593" t="s">
        <v>137</v>
      </c>
      <c r="EK8" s="593"/>
      <c r="EL8" s="594"/>
      <c r="EM8" s="592" t="s">
        <v>140</v>
      </c>
      <c r="EN8" s="593" t="s">
        <v>155</v>
      </c>
      <c r="EO8" s="593"/>
      <c r="EP8" s="594"/>
      <c r="EQ8" s="588" t="s">
        <v>173</v>
      </c>
      <c r="ER8" s="589" t="s">
        <v>213</v>
      </c>
      <c r="ES8" s="589"/>
      <c r="ET8" s="591"/>
      <c r="EU8" s="588" t="s">
        <v>139</v>
      </c>
      <c r="EV8" s="589" t="s">
        <v>468</v>
      </c>
      <c r="EW8" s="589"/>
      <c r="EX8" s="590"/>
      <c r="EY8" s="592" t="s">
        <v>174</v>
      </c>
      <c r="EZ8" s="593" t="s">
        <v>143</v>
      </c>
      <c r="FA8" s="593"/>
      <c r="FB8" s="594"/>
      <c r="FC8" s="588" t="s">
        <v>135</v>
      </c>
      <c r="FD8" s="589" t="s">
        <v>251</v>
      </c>
      <c r="FE8" s="589" t="s">
        <v>146</v>
      </c>
      <c r="FF8" s="398"/>
      <c r="FG8" s="395" t="s">
        <v>5</v>
      </c>
      <c r="FH8" s="396"/>
      <c r="FI8" s="396"/>
      <c r="FJ8" s="398"/>
      <c r="FK8" s="395" t="s">
        <v>172</v>
      </c>
      <c r="FL8" s="396" t="s">
        <v>137</v>
      </c>
      <c r="FM8" s="396"/>
      <c r="FN8" s="398"/>
      <c r="FO8" s="395" t="s">
        <v>144</v>
      </c>
      <c r="FP8" s="396" t="s">
        <v>138</v>
      </c>
      <c r="FQ8" s="396"/>
      <c r="FR8" s="398"/>
      <c r="FS8" s="395" t="s">
        <v>140</v>
      </c>
      <c r="FT8" s="396" t="s">
        <v>139</v>
      </c>
      <c r="FU8" s="396"/>
      <c r="FV8" s="397"/>
      <c r="FW8" s="395" t="s">
        <v>162</v>
      </c>
      <c r="FX8" s="396" t="s">
        <v>157</v>
      </c>
      <c r="FY8" s="396"/>
      <c r="FZ8" s="398"/>
      <c r="GA8" s="395" t="s">
        <v>143</v>
      </c>
      <c r="GB8" s="396" t="s">
        <v>178</v>
      </c>
      <c r="GC8" s="396"/>
      <c r="GD8" s="398"/>
      <c r="GE8" s="395" t="s">
        <v>5</v>
      </c>
      <c r="GF8" s="396"/>
      <c r="GG8" s="396"/>
      <c r="GH8" s="398"/>
      <c r="GI8" s="395" t="s">
        <v>5</v>
      </c>
      <c r="GJ8" s="396"/>
      <c r="GK8" s="396"/>
      <c r="GL8" s="397"/>
      <c r="GM8" s="395" t="s">
        <v>145</v>
      </c>
      <c r="GN8" s="396" t="s">
        <v>137</v>
      </c>
      <c r="GO8" s="396"/>
      <c r="GP8" s="398"/>
      <c r="GQ8" s="395" t="s">
        <v>158</v>
      </c>
      <c r="GR8" s="396" t="s">
        <v>151</v>
      </c>
      <c r="GS8" s="396"/>
      <c r="GT8" s="398"/>
      <c r="GU8" s="395" t="s">
        <v>254</v>
      </c>
      <c r="GV8" s="396" t="s">
        <v>249</v>
      </c>
      <c r="GW8" s="396"/>
      <c r="GX8" s="398"/>
      <c r="GY8" s="395" t="s">
        <v>171</v>
      </c>
      <c r="GZ8" s="396" t="s">
        <v>144</v>
      </c>
      <c r="HA8" s="396"/>
      <c r="HB8" s="398"/>
      <c r="HC8" s="395" t="s">
        <v>584</v>
      </c>
      <c r="HD8" s="396" t="s">
        <v>159</v>
      </c>
      <c r="HE8" s="396"/>
      <c r="HF8" s="398"/>
      <c r="HG8" s="395" t="s">
        <v>564</v>
      </c>
      <c r="HH8" s="396" t="s">
        <v>150</v>
      </c>
      <c r="HI8" s="396"/>
      <c r="HJ8" s="398"/>
      <c r="HK8" s="395" t="s">
        <v>174</v>
      </c>
      <c r="HL8" s="396" t="s">
        <v>213</v>
      </c>
      <c r="HM8" s="396"/>
      <c r="HN8" s="398"/>
      <c r="HO8" s="395" t="s">
        <v>208</v>
      </c>
      <c r="HP8" s="396" t="s">
        <v>173</v>
      </c>
      <c r="HQ8" s="396"/>
      <c r="HR8" s="398"/>
      <c r="HS8" s="395" t="s">
        <v>547</v>
      </c>
      <c r="HT8" s="396" t="s">
        <v>158</v>
      </c>
      <c r="HU8" s="396"/>
      <c r="HV8" s="398"/>
      <c r="HW8" s="595" t="s">
        <v>249</v>
      </c>
      <c r="HX8" s="596" t="s">
        <v>251</v>
      </c>
      <c r="HY8" s="596" t="s">
        <v>793</v>
      </c>
      <c r="HZ8" s="597" t="s">
        <v>794</v>
      </c>
      <c r="IA8" s="598"/>
      <c r="IB8" s="598"/>
      <c r="IC8" s="598"/>
      <c r="ID8" s="598"/>
      <c r="IE8" s="656"/>
      <c r="IF8" s="598"/>
      <c r="IG8" s="598"/>
      <c r="IH8" s="598"/>
      <c r="II8" s="598"/>
      <c r="IJ8" s="598"/>
      <c r="IK8" s="598"/>
      <c r="IL8" s="599"/>
      <c r="IM8" s="598"/>
      <c r="IN8" s="598"/>
      <c r="IO8" s="598"/>
      <c r="IP8" s="599"/>
      <c r="IQ8" s="657"/>
      <c r="IR8" s="596"/>
      <c r="IS8" s="596"/>
      <c r="IT8" s="658"/>
      <c r="IU8" s="609" t="s">
        <v>818</v>
      </c>
      <c r="IV8" s="599" t="s">
        <v>81</v>
      </c>
      <c r="IW8" s="395">
        <f>COUNTIF($GE8:$HZ8,"*○*")</f>
        <v>14</v>
      </c>
      <c r="IX8" s="396">
        <f>COUNTIF($GE8:$HZ8,"*●*")</f>
        <v>6</v>
      </c>
      <c r="IY8" s="396">
        <f>SUM(IW8:IX8)</f>
        <v>20</v>
      </c>
      <c r="IZ8" s="610">
        <f>IFERROR(IW8/IY8,"")</f>
        <v>0.7</v>
      </c>
      <c r="JA8" s="616">
        <f>COUNTIF($HC8:$HZ8,"*○*")</f>
        <v>7</v>
      </c>
      <c r="JB8" s="396">
        <f>COUNTIF($HC8:$HZ8,"*●*")</f>
        <v>5</v>
      </c>
      <c r="JC8" s="396">
        <f>SUM(JA8:JB8)</f>
        <v>12</v>
      </c>
      <c r="JD8" s="617">
        <f>IFERROR(JA8/JC8,"")</f>
        <v>0.58333333333333337</v>
      </c>
    </row>
    <row r="9" spans="1:321" s="32" customFormat="1" ht="18" thickBot="1" x14ac:dyDescent="0.25">
      <c r="A9" s="394" t="s">
        <v>882</v>
      </c>
      <c r="B9" s="45" t="s">
        <v>83</v>
      </c>
      <c r="C9" s="565">
        <f ca="1">DATEDIF(D9,奨励会!$F$1,"Y")</f>
        <v>24</v>
      </c>
      <c r="D9" s="574">
        <v>37274</v>
      </c>
      <c r="E9" s="188" t="s">
        <v>348</v>
      </c>
      <c r="F9" s="56" t="s">
        <v>18</v>
      </c>
      <c r="G9" s="86" t="s">
        <v>16</v>
      </c>
      <c r="H9" s="76">
        <f t="shared" si="0"/>
        <v>57</v>
      </c>
      <c r="I9" s="77">
        <f t="shared" si="1"/>
        <v>55</v>
      </c>
      <c r="J9" s="77">
        <f t="shared" si="2"/>
        <v>112</v>
      </c>
      <c r="K9" s="95">
        <f t="shared" si="3"/>
        <v>0.5089285714285714</v>
      </c>
      <c r="L9" s="59" t="s">
        <v>20</v>
      </c>
      <c r="M9" s="59" t="s">
        <v>20</v>
      </c>
      <c r="N9" s="59"/>
      <c r="O9" s="60"/>
      <c r="P9" s="59" t="s">
        <v>29</v>
      </c>
      <c r="Q9" s="59" t="s">
        <v>20</v>
      </c>
      <c r="R9" s="61"/>
      <c r="S9" s="88"/>
      <c r="T9" s="62" t="s">
        <v>20</v>
      </c>
      <c r="U9" s="59" t="s">
        <v>20</v>
      </c>
      <c r="V9" s="61"/>
      <c r="W9" s="625"/>
      <c r="X9" s="59" t="s">
        <v>29</v>
      </c>
      <c r="Y9" s="59" t="s">
        <v>20</v>
      </c>
      <c r="Z9" s="61"/>
      <c r="AA9" s="88"/>
      <c r="AB9" s="62" t="s">
        <v>29</v>
      </c>
      <c r="AC9" s="59" t="s">
        <v>20</v>
      </c>
      <c r="AD9" s="61" t="s">
        <v>146</v>
      </c>
      <c r="AE9" s="58"/>
      <c r="AF9" s="38" t="s">
        <v>20</v>
      </c>
      <c r="AG9" s="38" t="s">
        <v>20</v>
      </c>
      <c r="AH9" s="57"/>
      <c r="AI9" s="87"/>
      <c r="AJ9" s="48" t="s">
        <v>20</v>
      </c>
      <c r="AK9" s="38" t="s">
        <v>20</v>
      </c>
      <c r="AL9" s="57"/>
      <c r="AM9" s="58"/>
      <c r="AN9" s="38" t="s">
        <v>20</v>
      </c>
      <c r="AO9" s="38" t="s">
        <v>29</v>
      </c>
      <c r="AP9" s="57"/>
      <c r="AQ9" s="87"/>
      <c r="AR9" s="48" t="s">
        <v>29</v>
      </c>
      <c r="AS9" s="38" t="s">
        <v>29</v>
      </c>
      <c r="AT9" s="57"/>
      <c r="AU9" s="58"/>
      <c r="AV9" s="38" t="s">
        <v>141</v>
      </c>
      <c r="AW9" s="38" t="s">
        <v>147</v>
      </c>
      <c r="AX9" s="57"/>
      <c r="AY9" s="87"/>
      <c r="AZ9" s="54" t="s">
        <v>248</v>
      </c>
      <c r="BA9" s="47" t="s">
        <v>154</v>
      </c>
      <c r="BB9" s="47"/>
      <c r="BC9" s="39"/>
      <c r="BD9" s="76" t="s">
        <v>138</v>
      </c>
      <c r="BE9" s="77" t="s">
        <v>174</v>
      </c>
      <c r="BF9" s="77"/>
      <c r="BG9" s="110"/>
      <c r="BH9" s="76" t="s">
        <v>252</v>
      </c>
      <c r="BI9" s="79" t="s">
        <v>145</v>
      </c>
      <c r="BJ9" s="79"/>
      <c r="BK9" s="183"/>
      <c r="BL9" s="78" t="s">
        <v>148</v>
      </c>
      <c r="BM9" s="79" t="s">
        <v>150</v>
      </c>
      <c r="BN9" s="79"/>
      <c r="BO9" s="183"/>
      <c r="BP9" s="78" t="s">
        <v>165</v>
      </c>
      <c r="BQ9" s="79" t="s">
        <v>164</v>
      </c>
      <c r="BR9" s="79"/>
      <c r="BS9" s="183"/>
      <c r="BT9" s="78" t="s">
        <v>249</v>
      </c>
      <c r="BU9" s="79" t="s">
        <v>178</v>
      </c>
      <c r="BV9" s="79"/>
      <c r="BW9" s="183"/>
      <c r="BX9" s="78" t="s">
        <v>141</v>
      </c>
      <c r="BY9" s="79" t="s">
        <v>147</v>
      </c>
      <c r="BZ9" s="79" t="s">
        <v>192</v>
      </c>
      <c r="CA9" s="124"/>
      <c r="CB9" s="76" t="s">
        <v>154</v>
      </c>
      <c r="CC9" s="77" t="s">
        <v>155</v>
      </c>
      <c r="CD9" s="77"/>
      <c r="CE9" s="254"/>
      <c r="CF9" s="252" t="s">
        <v>248</v>
      </c>
      <c r="CG9" s="77" t="s">
        <v>255</v>
      </c>
      <c r="CH9" s="77"/>
      <c r="CI9" s="124"/>
      <c r="CJ9" s="80" t="s">
        <v>151</v>
      </c>
      <c r="CK9" s="81" t="s">
        <v>140</v>
      </c>
      <c r="CL9" s="81"/>
      <c r="CM9" s="274"/>
      <c r="CN9" s="268" t="s">
        <v>251</v>
      </c>
      <c r="CO9" s="269" t="s">
        <v>150</v>
      </c>
      <c r="CP9" s="269"/>
      <c r="CQ9" s="270"/>
      <c r="CR9" s="268" t="s">
        <v>165</v>
      </c>
      <c r="CS9" s="269" t="s">
        <v>135</v>
      </c>
      <c r="CT9" s="74"/>
      <c r="CU9" s="263"/>
      <c r="CV9" s="67" t="s">
        <v>249</v>
      </c>
      <c r="CW9" s="74" t="s">
        <v>141</v>
      </c>
      <c r="CX9" s="74"/>
      <c r="CY9" s="74"/>
      <c r="CZ9" s="263"/>
      <c r="DA9" s="67" t="s">
        <v>316</v>
      </c>
      <c r="DB9" s="74" t="s">
        <v>157</v>
      </c>
      <c r="DC9" s="74"/>
      <c r="DD9" s="281"/>
      <c r="DE9" s="263"/>
      <c r="DF9" s="67" t="s">
        <v>138</v>
      </c>
      <c r="DG9" s="74" t="s">
        <v>254</v>
      </c>
      <c r="DH9" s="74"/>
      <c r="DI9" s="263"/>
      <c r="DJ9" s="67" t="s">
        <v>248</v>
      </c>
      <c r="DK9" s="74" t="s">
        <v>255</v>
      </c>
      <c r="DL9" s="74"/>
      <c r="DM9" s="74"/>
      <c r="DN9" s="263"/>
      <c r="DO9" s="67" t="s">
        <v>166</v>
      </c>
      <c r="DP9" s="74" t="s">
        <v>148</v>
      </c>
      <c r="DQ9" s="74"/>
      <c r="DR9" s="263"/>
      <c r="DS9" s="67" t="s">
        <v>251</v>
      </c>
      <c r="DT9" s="74" t="s">
        <v>143</v>
      </c>
      <c r="DU9" s="74"/>
      <c r="DV9" s="263"/>
      <c r="DW9" s="67" t="s">
        <v>140</v>
      </c>
      <c r="DX9" s="74" t="s">
        <v>164</v>
      </c>
      <c r="DY9" s="74"/>
      <c r="DZ9" s="263"/>
      <c r="EA9" s="67" t="s">
        <v>139</v>
      </c>
      <c r="EB9" s="74" t="s">
        <v>157</v>
      </c>
      <c r="EC9" s="74"/>
      <c r="ED9" s="263"/>
      <c r="EE9" s="67" t="s">
        <v>253</v>
      </c>
      <c r="EF9" s="74" t="s">
        <v>138</v>
      </c>
      <c r="EG9" s="74"/>
      <c r="EH9" s="39"/>
      <c r="EI9" s="67" t="s">
        <v>173</v>
      </c>
      <c r="EJ9" s="74" t="s">
        <v>255</v>
      </c>
      <c r="EK9" s="74"/>
      <c r="EL9" s="263"/>
      <c r="EM9" s="67" t="s">
        <v>254</v>
      </c>
      <c r="EN9" s="74" t="s">
        <v>151</v>
      </c>
      <c r="EO9" s="74"/>
      <c r="EP9" s="263"/>
      <c r="EQ9" s="76" t="s">
        <v>162</v>
      </c>
      <c r="ER9" s="77" t="s">
        <v>251</v>
      </c>
      <c r="ES9" s="77"/>
      <c r="ET9" s="124"/>
      <c r="EU9" s="76" t="s">
        <v>143</v>
      </c>
      <c r="EV9" s="77" t="s">
        <v>252</v>
      </c>
      <c r="EW9" s="77"/>
      <c r="EX9" s="110"/>
      <c r="EY9" s="67" t="s">
        <v>164</v>
      </c>
      <c r="EZ9" s="74" t="s">
        <v>139</v>
      </c>
      <c r="FA9" s="74"/>
      <c r="FB9" s="263"/>
      <c r="FC9" s="76" t="s">
        <v>154</v>
      </c>
      <c r="FD9" s="77" t="s">
        <v>144</v>
      </c>
      <c r="FE9" s="77"/>
      <c r="FF9" s="124"/>
      <c r="FG9" s="78" t="s">
        <v>178</v>
      </c>
      <c r="FH9" s="79" t="s">
        <v>155</v>
      </c>
      <c r="FI9" s="79"/>
      <c r="FJ9" s="183"/>
      <c r="FK9" s="78" t="s">
        <v>175</v>
      </c>
      <c r="FL9" s="79" t="s">
        <v>255</v>
      </c>
      <c r="FM9" s="79"/>
      <c r="FN9" s="183"/>
      <c r="FO9" s="78" t="s">
        <v>172</v>
      </c>
      <c r="FP9" s="79" t="s">
        <v>148</v>
      </c>
      <c r="FQ9" s="79"/>
      <c r="FR9" s="183"/>
      <c r="FS9" s="78" t="s">
        <v>190</v>
      </c>
      <c r="FT9" s="79" t="s">
        <v>145</v>
      </c>
      <c r="FU9" s="79"/>
      <c r="FV9" s="112"/>
      <c r="FW9" s="78" t="s">
        <v>558</v>
      </c>
      <c r="FX9" s="81" t="s">
        <v>249</v>
      </c>
      <c r="FY9" s="81"/>
      <c r="FZ9" s="125"/>
      <c r="GA9" s="80" t="s">
        <v>252</v>
      </c>
      <c r="GB9" s="81" t="s">
        <v>161</v>
      </c>
      <c r="GC9" s="81"/>
      <c r="GD9" s="125"/>
      <c r="GE9" s="80" t="s">
        <v>166</v>
      </c>
      <c r="GF9" s="81" t="s">
        <v>133</v>
      </c>
      <c r="GG9" s="77" t="s">
        <v>150</v>
      </c>
      <c r="GH9" s="124"/>
      <c r="GI9" s="76" t="s">
        <v>144</v>
      </c>
      <c r="GJ9" s="77" t="s">
        <v>178</v>
      </c>
      <c r="GK9" s="77"/>
      <c r="GL9" s="110"/>
      <c r="GM9" s="76" t="s">
        <v>254</v>
      </c>
      <c r="GN9" s="77" t="s">
        <v>255</v>
      </c>
      <c r="GO9" s="77"/>
      <c r="GP9" s="124"/>
      <c r="GQ9" s="76" t="s">
        <v>528</v>
      </c>
      <c r="GR9" s="77" t="s">
        <v>565</v>
      </c>
      <c r="GS9" s="77"/>
      <c r="GT9" s="124"/>
      <c r="GU9" s="76" t="s">
        <v>148</v>
      </c>
      <c r="GV9" s="77" t="s">
        <v>190</v>
      </c>
      <c r="GW9" s="77"/>
      <c r="GX9" s="124"/>
      <c r="GY9" s="76" t="s">
        <v>249</v>
      </c>
      <c r="GZ9" s="77" t="s">
        <v>251</v>
      </c>
      <c r="HA9" s="77"/>
      <c r="HB9" s="124"/>
      <c r="HC9" s="76" t="s">
        <v>171</v>
      </c>
      <c r="HD9" s="77" t="s">
        <v>158</v>
      </c>
      <c r="HE9" s="77"/>
      <c r="HF9" s="124"/>
      <c r="HG9" s="76" t="s">
        <v>584</v>
      </c>
      <c r="HH9" s="77" t="s">
        <v>173</v>
      </c>
      <c r="HI9" s="77"/>
      <c r="HJ9" s="124"/>
      <c r="HK9" s="76" t="s">
        <v>143</v>
      </c>
      <c r="HL9" s="77" t="s">
        <v>253</v>
      </c>
      <c r="HM9" s="77"/>
      <c r="HN9" s="124"/>
      <c r="HO9" s="76" t="s">
        <v>134</v>
      </c>
      <c r="HP9" s="77" t="s">
        <v>547</v>
      </c>
      <c r="HQ9" s="77"/>
      <c r="HR9" s="124"/>
      <c r="HS9" s="76" t="s">
        <v>254</v>
      </c>
      <c r="HT9" s="77" t="s">
        <v>148</v>
      </c>
      <c r="HU9" s="77"/>
      <c r="HV9" s="124"/>
      <c r="HW9" s="76" t="s">
        <v>174</v>
      </c>
      <c r="HX9" s="77" t="s">
        <v>564</v>
      </c>
      <c r="HY9" s="77"/>
      <c r="HZ9" s="124"/>
      <c r="IA9" s="542" t="s">
        <v>251</v>
      </c>
      <c r="IB9" s="543" t="s">
        <v>249</v>
      </c>
      <c r="IC9" s="543" t="s">
        <v>820</v>
      </c>
      <c r="ID9" s="626" t="s">
        <v>794</v>
      </c>
      <c r="IE9" s="659"/>
      <c r="IF9" s="660"/>
      <c r="IG9" s="660"/>
      <c r="IH9" s="660"/>
      <c r="II9" s="660"/>
      <c r="IJ9" s="660"/>
      <c r="IK9" s="660"/>
      <c r="IL9" s="548"/>
      <c r="IM9" s="660"/>
      <c r="IN9" s="660"/>
      <c r="IO9" s="660"/>
      <c r="IP9" s="660"/>
      <c r="IQ9" s="661"/>
      <c r="IR9" s="543"/>
      <c r="IS9" s="543"/>
      <c r="IT9" s="626"/>
      <c r="IU9" s="548"/>
      <c r="IV9" s="548" t="s">
        <v>83</v>
      </c>
      <c r="IW9" s="76">
        <f>COUNTIF($GE9:$HZ9,"*○*")</f>
        <v>14</v>
      </c>
      <c r="IX9" s="77">
        <f>COUNTIF($GE9:$HZ9,"*●*")</f>
        <v>10</v>
      </c>
      <c r="IY9" s="77">
        <f>SUM(IW9:IX9)</f>
        <v>24</v>
      </c>
      <c r="IZ9" s="613">
        <f>IFERROR(IW9/IY9,"")</f>
        <v>0.58333333333333337</v>
      </c>
      <c r="JA9" s="338">
        <f>COUNTIF($HC9:$HZ9,"*○*")</f>
        <v>8</v>
      </c>
      <c r="JB9" s="77">
        <f>COUNTIF($HC9:$HZ9,"*●*")</f>
        <v>4</v>
      </c>
      <c r="JC9" s="77">
        <f>SUM(JA9:JB9)</f>
        <v>12</v>
      </c>
      <c r="JD9" s="336">
        <f>IFERROR(JA9/JC9,"")</f>
        <v>0.66666666666666663</v>
      </c>
    </row>
    <row r="10" spans="1:321" s="32" customFormat="1" ht="18" thickBot="1" x14ac:dyDescent="0.25">
      <c r="A10" s="394" t="s">
        <v>882</v>
      </c>
      <c r="B10" s="45" t="s">
        <v>23</v>
      </c>
      <c r="C10" s="565">
        <f ca="1">DATEDIF(D10,奨励会!$F$1,"Y")</f>
        <v>27</v>
      </c>
      <c r="D10" s="574">
        <v>36379</v>
      </c>
      <c r="E10" s="188" t="s">
        <v>344</v>
      </c>
      <c r="F10" s="86" t="s">
        <v>18</v>
      </c>
      <c r="G10" s="75" t="s">
        <v>16</v>
      </c>
      <c r="H10" s="646">
        <f t="shared" si="0"/>
        <v>63</v>
      </c>
      <c r="I10" s="77">
        <f t="shared" si="1"/>
        <v>55</v>
      </c>
      <c r="J10" s="77">
        <f t="shared" si="2"/>
        <v>118</v>
      </c>
      <c r="K10" s="95">
        <f t="shared" si="3"/>
        <v>0.53389830508474578</v>
      </c>
      <c r="L10" s="59" t="s">
        <v>20</v>
      </c>
      <c r="M10" s="63" t="s">
        <v>152</v>
      </c>
      <c r="N10" s="61" t="s">
        <v>153</v>
      </c>
      <c r="O10" s="39" t="s">
        <v>29</v>
      </c>
      <c r="P10" s="38" t="s">
        <v>20</v>
      </c>
      <c r="Q10" s="38" t="s">
        <v>20</v>
      </c>
      <c r="R10" s="38"/>
      <c r="S10" s="47"/>
      <c r="T10" s="48" t="s">
        <v>20</v>
      </c>
      <c r="U10" s="38" t="s">
        <v>29</v>
      </c>
      <c r="V10" s="38"/>
      <c r="W10" s="39"/>
      <c r="X10" s="38" t="s">
        <v>29</v>
      </c>
      <c r="Y10" s="38" t="s">
        <v>20</v>
      </c>
      <c r="Z10" s="38"/>
      <c r="AA10" s="47"/>
      <c r="AB10" s="48" t="s">
        <v>20</v>
      </c>
      <c r="AC10" s="38" t="s">
        <v>29</v>
      </c>
      <c r="AD10" s="57"/>
      <c r="AE10" s="39"/>
      <c r="AF10" s="38" t="s">
        <v>29</v>
      </c>
      <c r="AG10" s="38" t="s">
        <v>29</v>
      </c>
      <c r="AH10" s="38"/>
      <c r="AI10" s="47"/>
      <c r="AJ10" s="48" t="s">
        <v>29</v>
      </c>
      <c r="AK10" s="38" t="s">
        <v>29</v>
      </c>
      <c r="AL10" s="57"/>
      <c r="AM10" s="39"/>
      <c r="AN10" s="38" t="s">
        <v>20</v>
      </c>
      <c r="AO10" s="38" t="s">
        <v>20</v>
      </c>
      <c r="AP10" s="57"/>
      <c r="AQ10" s="47"/>
      <c r="AR10" s="48" t="s">
        <v>20</v>
      </c>
      <c r="AS10" s="38" t="s">
        <v>20</v>
      </c>
      <c r="AT10" s="57"/>
      <c r="AU10" s="39"/>
      <c r="AV10" s="38" t="s">
        <v>154</v>
      </c>
      <c r="AW10" s="38" t="s">
        <v>155</v>
      </c>
      <c r="AX10" s="57"/>
      <c r="AY10" s="47"/>
      <c r="AZ10" s="54" t="s">
        <v>165</v>
      </c>
      <c r="BA10" s="47" t="s">
        <v>252</v>
      </c>
      <c r="BB10" s="47"/>
      <c r="BC10" s="39"/>
      <c r="BD10" s="76" t="s">
        <v>136</v>
      </c>
      <c r="BE10" s="77" t="s">
        <v>164</v>
      </c>
      <c r="BF10" s="77"/>
      <c r="BG10" s="110"/>
      <c r="BH10" s="76" t="s">
        <v>171</v>
      </c>
      <c r="BI10" s="77" t="s">
        <v>150</v>
      </c>
      <c r="BJ10" s="77"/>
      <c r="BK10" s="124"/>
      <c r="BL10" s="76" t="s">
        <v>137</v>
      </c>
      <c r="BM10" s="77" t="s">
        <v>145</v>
      </c>
      <c r="BN10" s="77"/>
      <c r="BO10" s="124"/>
      <c r="BP10" s="76" t="s">
        <v>255</v>
      </c>
      <c r="BQ10" s="77" t="s">
        <v>316</v>
      </c>
      <c r="BR10" s="77"/>
      <c r="BS10" s="124"/>
      <c r="BT10" s="76" t="s">
        <v>248</v>
      </c>
      <c r="BU10" s="77" t="s">
        <v>249</v>
      </c>
      <c r="BV10" s="77"/>
      <c r="BW10" s="124"/>
      <c r="BX10" s="76" t="s">
        <v>157</v>
      </c>
      <c r="BY10" s="77" t="s">
        <v>165</v>
      </c>
      <c r="BZ10" s="77"/>
      <c r="CA10" s="124"/>
      <c r="CB10" s="76" t="s">
        <v>141</v>
      </c>
      <c r="CC10" s="77" t="s">
        <v>140</v>
      </c>
      <c r="CD10" s="77"/>
      <c r="CE10" s="254"/>
      <c r="CF10" s="252" t="s">
        <v>138</v>
      </c>
      <c r="CG10" s="77" t="s">
        <v>164</v>
      </c>
      <c r="CH10" s="77"/>
      <c r="CI10" s="124"/>
      <c r="CJ10" s="76" t="s">
        <v>208</v>
      </c>
      <c r="CK10" s="77" t="s">
        <v>251</v>
      </c>
      <c r="CL10" s="77"/>
      <c r="CM10" s="110"/>
      <c r="CN10" s="67" t="s">
        <v>202</v>
      </c>
      <c r="CO10" s="74" t="s">
        <v>255</v>
      </c>
      <c r="CP10" s="74"/>
      <c r="CQ10" s="263"/>
      <c r="CR10" s="268" t="s">
        <v>176</v>
      </c>
      <c r="CS10" s="269" t="s">
        <v>147</v>
      </c>
      <c r="CT10" s="269"/>
      <c r="CU10" s="270"/>
      <c r="CV10" s="268" t="s">
        <v>154</v>
      </c>
      <c r="CW10" s="269" t="s">
        <v>143</v>
      </c>
      <c r="CX10" s="74"/>
      <c r="CY10" s="74"/>
      <c r="CZ10" s="263"/>
      <c r="DA10" s="67" t="s">
        <v>139</v>
      </c>
      <c r="DB10" s="74" t="s">
        <v>175</v>
      </c>
      <c r="DC10" s="74"/>
      <c r="DD10" s="281"/>
      <c r="DE10" s="263"/>
      <c r="DF10" s="67" t="s">
        <v>248</v>
      </c>
      <c r="DG10" s="74" t="s">
        <v>138</v>
      </c>
      <c r="DH10" s="74"/>
      <c r="DI10" s="263"/>
      <c r="DJ10" s="67" t="s">
        <v>252</v>
      </c>
      <c r="DK10" s="74" t="s">
        <v>278</v>
      </c>
      <c r="DL10" s="74"/>
      <c r="DM10" s="74"/>
      <c r="DN10" s="263"/>
      <c r="DO10" s="67" t="s">
        <v>145</v>
      </c>
      <c r="DP10" s="74" t="s">
        <v>137</v>
      </c>
      <c r="DQ10" s="74"/>
      <c r="DR10" s="263"/>
      <c r="DS10" s="67" t="s">
        <v>135</v>
      </c>
      <c r="DT10" s="74" t="s">
        <v>178</v>
      </c>
      <c r="DU10" s="74"/>
      <c r="DV10" s="263"/>
      <c r="DW10" s="67" t="s">
        <v>177</v>
      </c>
      <c r="DX10" s="74" t="s">
        <v>172</v>
      </c>
      <c r="DY10" s="74"/>
      <c r="DZ10" s="263"/>
      <c r="EA10" s="67" t="s">
        <v>157</v>
      </c>
      <c r="EB10" s="74" t="s">
        <v>150</v>
      </c>
      <c r="EC10" s="74"/>
      <c r="ED10" s="263"/>
      <c r="EE10" s="67" t="s">
        <v>249</v>
      </c>
      <c r="EF10" s="74" t="s">
        <v>255</v>
      </c>
      <c r="EG10" s="74"/>
      <c r="EH10" s="39"/>
      <c r="EI10" s="67" t="s">
        <v>138</v>
      </c>
      <c r="EJ10" s="74" t="s">
        <v>253</v>
      </c>
      <c r="EK10" s="74"/>
      <c r="EL10" s="263"/>
      <c r="EM10" s="67" t="s">
        <v>251</v>
      </c>
      <c r="EN10" s="74" t="s">
        <v>208</v>
      </c>
      <c r="EO10" s="74"/>
      <c r="EP10" s="263"/>
      <c r="EQ10" s="76" t="s">
        <v>140</v>
      </c>
      <c r="ER10" s="77" t="s">
        <v>135</v>
      </c>
      <c r="ES10" s="77"/>
      <c r="ET10" s="124"/>
      <c r="EU10" s="76" t="s">
        <v>226</v>
      </c>
      <c r="EV10" s="77" t="s">
        <v>160</v>
      </c>
      <c r="EW10" s="77"/>
      <c r="EX10" s="110"/>
      <c r="EY10" s="67" t="s">
        <v>178</v>
      </c>
      <c r="EZ10" s="74" t="s">
        <v>171</v>
      </c>
      <c r="FA10" s="74"/>
      <c r="FB10" s="263"/>
      <c r="FC10" s="76" t="s">
        <v>150</v>
      </c>
      <c r="FD10" s="77" t="s">
        <v>172</v>
      </c>
      <c r="FE10" s="77"/>
      <c r="FF10" s="124"/>
      <c r="FG10" s="115" t="s">
        <v>249</v>
      </c>
      <c r="FH10" s="116" t="s">
        <v>169</v>
      </c>
      <c r="FI10" s="116"/>
      <c r="FJ10" s="224"/>
      <c r="FK10" s="115" t="s">
        <v>155</v>
      </c>
      <c r="FL10" s="116" t="s">
        <v>144</v>
      </c>
      <c r="FM10" s="116"/>
      <c r="FN10" s="224"/>
      <c r="FO10" s="115" t="s">
        <v>251</v>
      </c>
      <c r="FP10" s="116" t="s">
        <v>137</v>
      </c>
      <c r="FQ10" s="116"/>
      <c r="FR10" s="224"/>
      <c r="FS10" s="115" t="s">
        <v>135</v>
      </c>
      <c r="FT10" s="116" t="s">
        <v>154</v>
      </c>
      <c r="FU10" s="116"/>
      <c r="FV10" s="117"/>
      <c r="FW10" s="115" t="s">
        <v>140</v>
      </c>
      <c r="FX10" s="116" t="s">
        <v>177</v>
      </c>
      <c r="FY10" s="116"/>
      <c r="FZ10" s="224"/>
      <c r="GA10" s="115" t="s">
        <v>178</v>
      </c>
      <c r="GB10" s="116" t="s">
        <v>158</v>
      </c>
      <c r="GC10" s="116"/>
      <c r="GD10" s="224"/>
      <c r="GE10" s="115" t="s">
        <v>176</v>
      </c>
      <c r="GF10" s="116" t="s">
        <v>139</v>
      </c>
      <c r="GG10" s="116"/>
      <c r="GH10" s="224"/>
      <c r="GI10" s="115" t="s">
        <v>174</v>
      </c>
      <c r="GJ10" s="116" t="s">
        <v>547</v>
      </c>
      <c r="GK10" s="116" t="s">
        <v>146</v>
      </c>
      <c r="GL10" s="110"/>
      <c r="GM10" s="76" t="s">
        <v>150</v>
      </c>
      <c r="GN10" s="77" t="s">
        <v>162</v>
      </c>
      <c r="GO10" s="77"/>
      <c r="GP10" s="124"/>
      <c r="GQ10" s="76" t="s">
        <v>251</v>
      </c>
      <c r="GR10" s="77" t="s">
        <v>255</v>
      </c>
      <c r="GS10" s="77"/>
      <c r="GT10" s="124"/>
      <c r="GU10" s="76" t="s">
        <v>137</v>
      </c>
      <c r="GV10" s="77" t="s">
        <v>144</v>
      </c>
      <c r="GW10" s="77"/>
      <c r="GX10" s="124"/>
      <c r="GY10" s="76" t="s">
        <v>178</v>
      </c>
      <c r="GZ10" s="77" t="s">
        <v>564</v>
      </c>
      <c r="HA10" s="77"/>
      <c r="HB10" s="124"/>
      <c r="HC10" s="76" t="s">
        <v>278</v>
      </c>
      <c r="HD10" s="77" t="s">
        <v>715</v>
      </c>
      <c r="HE10" s="77"/>
      <c r="HF10" s="124"/>
      <c r="HG10" s="76" t="s">
        <v>249</v>
      </c>
      <c r="HH10" s="77" t="s">
        <v>161</v>
      </c>
      <c r="HI10" s="77"/>
      <c r="HJ10" s="124"/>
      <c r="HK10" s="76" t="s">
        <v>213</v>
      </c>
      <c r="HL10" s="77" t="s">
        <v>254</v>
      </c>
      <c r="HM10" s="77"/>
      <c r="HN10" s="124"/>
      <c r="HO10" s="76" t="s">
        <v>547</v>
      </c>
      <c r="HP10" s="77" t="s">
        <v>143</v>
      </c>
      <c r="HQ10" s="77"/>
      <c r="HR10" s="124"/>
      <c r="HS10" s="76" t="s">
        <v>251</v>
      </c>
      <c r="HT10" s="77" t="s">
        <v>137</v>
      </c>
      <c r="HU10" s="77"/>
      <c r="HV10" s="124"/>
      <c r="HW10" s="76" t="s">
        <v>253</v>
      </c>
      <c r="HX10" s="77" t="s">
        <v>174</v>
      </c>
      <c r="HY10" s="77"/>
      <c r="HZ10" s="124"/>
      <c r="IA10" s="76" t="s">
        <v>178</v>
      </c>
      <c r="IB10" s="77" t="s">
        <v>565</v>
      </c>
      <c r="IC10" s="77"/>
      <c r="ID10" s="124"/>
      <c r="IE10" s="76" t="s">
        <v>584</v>
      </c>
      <c r="IF10" s="77" t="s">
        <v>278</v>
      </c>
      <c r="IG10" s="77"/>
      <c r="IH10" s="124"/>
      <c r="II10" s="76" t="s">
        <v>171</v>
      </c>
      <c r="IJ10" s="77" t="s">
        <v>249</v>
      </c>
      <c r="IK10" s="77"/>
      <c r="IL10" s="124"/>
      <c r="IM10" s="542" t="s">
        <v>177</v>
      </c>
      <c r="IN10" s="543" t="s">
        <v>547</v>
      </c>
      <c r="IO10" s="543" t="s">
        <v>820</v>
      </c>
      <c r="IP10" s="626" t="s">
        <v>794</v>
      </c>
      <c r="IQ10" s="661"/>
      <c r="IR10" s="543"/>
      <c r="IS10" s="543"/>
      <c r="IT10" s="626"/>
      <c r="IU10" s="548"/>
      <c r="IV10" s="548" t="s">
        <v>23</v>
      </c>
      <c r="IW10" s="76">
        <f>COUNTIF($GU10:$IP10,"*○*")</f>
        <v>16</v>
      </c>
      <c r="IX10" s="77">
        <f>COUNTIF($GU10:$IP10,"*●*")</f>
        <v>8</v>
      </c>
      <c r="IY10" s="77">
        <f>SUM(IW10:IX10)</f>
        <v>24</v>
      </c>
      <c r="IZ10" s="613">
        <f>IFERROR(IW10/IY10,"")</f>
        <v>0.66666666666666663</v>
      </c>
      <c r="JA10" s="338">
        <f>COUNTIF($HS10:$IP10,"*○*")</f>
        <v>8</v>
      </c>
      <c r="JB10" s="77">
        <f>COUNTIF($HS10:$IP10,"*●*")</f>
        <v>4</v>
      </c>
      <c r="JC10" s="77">
        <f>SUM(JA10:JB10)</f>
        <v>12</v>
      </c>
      <c r="JD10" s="336">
        <f>IFERROR(JA10/JC10,"")</f>
        <v>0.66666666666666663</v>
      </c>
    </row>
    <row r="11" spans="1:321" s="32" customFormat="1" ht="18" thickBot="1" x14ac:dyDescent="0.25">
      <c r="A11" s="394" t="s">
        <v>882</v>
      </c>
      <c r="B11" s="662" t="s">
        <v>583</v>
      </c>
      <c r="C11" s="663">
        <f ca="1">DATEDIF(D11,奨励会!$F$1,"Y")</f>
        <v>27</v>
      </c>
      <c r="D11" s="664">
        <v>36091</v>
      </c>
      <c r="E11" s="665"/>
      <c r="F11" s="662" t="s">
        <v>487</v>
      </c>
      <c r="G11" s="666" t="s">
        <v>9</v>
      </c>
      <c r="H11" s="82">
        <f t="shared" ref="H11:H17" si="4">COUNTIF($L11:$XFD11,"*○*")</f>
        <v>16</v>
      </c>
      <c r="I11" s="83">
        <f t="shared" ref="I11:I17" si="5">COUNTIF($L11:$XFD11,"*●*")</f>
        <v>7</v>
      </c>
      <c r="J11" s="83">
        <f t="shared" si="2"/>
        <v>23</v>
      </c>
      <c r="K11" s="280">
        <f t="shared" si="3"/>
        <v>0.69565217391304346</v>
      </c>
      <c r="L11" s="667"/>
      <c r="M11" s="667"/>
      <c r="N11" s="667"/>
      <c r="O11" s="668"/>
      <c r="P11" s="667"/>
      <c r="Q11" s="667"/>
      <c r="R11" s="667"/>
      <c r="S11" s="666"/>
      <c r="T11" s="669"/>
      <c r="U11" s="667"/>
      <c r="V11" s="667"/>
      <c r="W11" s="668"/>
      <c r="X11" s="667"/>
      <c r="Y11" s="667"/>
      <c r="Z11" s="667"/>
      <c r="AA11" s="666"/>
      <c r="AB11" s="669"/>
      <c r="AC11" s="667"/>
      <c r="AD11" s="667"/>
      <c r="AE11" s="668"/>
      <c r="AF11" s="667"/>
      <c r="AG11" s="667"/>
      <c r="AH11" s="667"/>
      <c r="AI11" s="666"/>
      <c r="AJ11" s="669"/>
      <c r="AK11" s="667"/>
      <c r="AL11" s="667"/>
      <c r="AM11" s="668"/>
      <c r="AN11" s="667"/>
      <c r="AO11" s="667"/>
      <c r="AP11" s="667"/>
      <c r="AQ11" s="666"/>
      <c r="AR11" s="669"/>
      <c r="AS11" s="667"/>
      <c r="AT11" s="667"/>
      <c r="AU11" s="668"/>
      <c r="AV11" s="667"/>
      <c r="AW11" s="667"/>
      <c r="AX11" s="667"/>
      <c r="AY11" s="666"/>
      <c r="AZ11" s="670"/>
      <c r="BA11" s="666"/>
      <c r="BB11" s="666"/>
      <c r="BC11" s="668"/>
      <c r="BD11" s="82"/>
      <c r="BE11" s="83"/>
      <c r="BF11" s="83"/>
      <c r="BG11" s="323"/>
      <c r="BH11" s="82"/>
      <c r="BI11" s="83"/>
      <c r="BJ11" s="83"/>
      <c r="BK11" s="321"/>
      <c r="BL11" s="82"/>
      <c r="BM11" s="83"/>
      <c r="BN11" s="83"/>
      <c r="BO11" s="321"/>
      <c r="BP11" s="82"/>
      <c r="BQ11" s="83"/>
      <c r="BR11" s="83"/>
      <c r="BS11" s="321"/>
      <c r="BT11" s="82"/>
      <c r="BU11" s="83"/>
      <c r="BV11" s="83"/>
      <c r="BW11" s="321"/>
      <c r="BX11" s="82"/>
      <c r="BY11" s="83"/>
      <c r="BZ11" s="83"/>
      <c r="CA11" s="321"/>
      <c r="CB11" s="82"/>
      <c r="CC11" s="83"/>
      <c r="CD11" s="83"/>
      <c r="CE11" s="671"/>
      <c r="CF11" s="672"/>
      <c r="CG11" s="83"/>
      <c r="CH11" s="83"/>
      <c r="CI11" s="321"/>
      <c r="CJ11" s="82"/>
      <c r="CK11" s="83"/>
      <c r="CL11" s="83"/>
      <c r="CM11" s="323"/>
      <c r="CN11" s="308"/>
      <c r="CO11" s="309"/>
      <c r="CP11" s="309"/>
      <c r="CQ11" s="317"/>
      <c r="CR11" s="308"/>
      <c r="CS11" s="309"/>
      <c r="CT11" s="309"/>
      <c r="CU11" s="317"/>
      <c r="CV11" s="308"/>
      <c r="CW11" s="309"/>
      <c r="CX11" s="309"/>
      <c r="CY11" s="309"/>
      <c r="CZ11" s="317"/>
      <c r="DA11" s="308"/>
      <c r="DB11" s="309"/>
      <c r="DC11" s="309"/>
      <c r="DD11" s="673"/>
      <c r="DE11" s="317"/>
      <c r="DF11" s="308"/>
      <c r="DG11" s="309"/>
      <c r="DH11" s="309"/>
      <c r="DI11" s="317"/>
      <c r="DJ11" s="308"/>
      <c r="DK11" s="309"/>
      <c r="DL11" s="309"/>
      <c r="DM11" s="309"/>
      <c r="DN11" s="317"/>
      <c r="DO11" s="308"/>
      <c r="DP11" s="309"/>
      <c r="DQ11" s="309"/>
      <c r="DR11" s="317"/>
      <c r="DS11" s="308"/>
      <c r="DT11" s="309"/>
      <c r="DU11" s="309"/>
      <c r="DV11" s="317"/>
      <c r="DW11" s="308"/>
      <c r="DX11" s="309"/>
      <c r="DY11" s="309"/>
      <c r="DZ11" s="317"/>
      <c r="EA11" s="308"/>
      <c r="EB11" s="309"/>
      <c r="EC11" s="309"/>
      <c r="ED11" s="317"/>
      <c r="EE11" s="308"/>
      <c r="EF11" s="309"/>
      <c r="EG11" s="309"/>
      <c r="EH11" s="668"/>
      <c r="EI11" s="308"/>
      <c r="EJ11" s="309"/>
      <c r="EK11" s="309"/>
      <c r="EL11" s="317"/>
      <c r="EM11" s="308"/>
      <c r="EN11" s="309"/>
      <c r="EO11" s="309"/>
      <c r="EP11" s="317"/>
      <c r="EQ11" s="82"/>
      <c r="ER11" s="83"/>
      <c r="ES11" s="83"/>
      <c r="ET11" s="321"/>
      <c r="EU11" s="82"/>
      <c r="EV11" s="83"/>
      <c r="EW11" s="83"/>
      <c r="EX11" s="323"/>
      <c r="EY11" s="308"/>
      <c r="EZ11" s="309"/>
      <c r="FA11" s="309"/>
      <c r="FB11" s="317"/>
      <c r="FC11" s="82"/>
      <c r="FD11" s="83"/>
      <c r="FE11" s="83"/>
      <c r="FF11" s="321"/>
      <c r="FG11" s="82"/>
      <c r="FH11" s="83"/>
      <c r="FI11" s="83"/>
      <c r="FJ11" s="321"/>
      <c r="FK11" s="82"/>
      <c r="FL11" s="83"/>
      <c r="FM11" s="83"/>
      <c r="FN11" s="321"/>
      <c r="FO11" s="82"/>
      <c r="FP11" s="83"/>
      <c r="FQ11" s="83"/>
      <c r="FR11" s="321"/>
      <c r="FS11" s="82"/>
      <c r="FT11" s="83"/>
      <c r="FU11" s="83"/>
      <c r="FV11" s="323"/>
      <c r="FW11" s="82"/>
      <c r="FX11" s="83"/>
      <c r="FY11" s="83"/>
      <c r="FZ11" s="321"/>
      <c r="GA11" s="82"/>
      <c r="GB11" s="83"/>
      <c r="GC11" s="83"/>
      <c r="GD11" s="321"/>
      <c r="GE11" s="82"/>
      <c r="GF11" s="83"/>
      <c r="GG11" s="83"/>
      <c r="GH11" s="321"/>
      <c r="GI11" s="82"/>
      <c r="GJ11" s="83"/>
      <c r="GK11" s="83"/>
      <c r="GL11" s="323"/>
      <c r="GM11" s="82"/>
      <c r="GN11" s="83"/>
      <c r="GO11" s="83"/>
      <c r="GP11" s="321"/>
      <c r="GQ11" s="82"/>
      <c r="GR11" s="83"/>
      <c r="GS11" s="83"/>
      <c r="GT11" s="321"/>
      <c r="GU11" s="82"/>
      <c r="GV11" s="83"/>
      <c r="GW11" s="83"/>
      <c r="GX11" s="321"/>
      <c r="GY11" s="82" t="s">
        <v>158</v>
      </c>
      <c r="GZ11" s="83" t="s">
        <v>173</v>
      </c>
      <c r="HA11" s="83"/>
      <c r="HB11" s="321"/>
      <c r="HC11" s="82" t="s">
        <v>134</v>
      </c>
      <c r="HD11" s="83" t="s">
        <v>148</v>
      </c>
      <c r="HE11" s="83"/>
      <c r="HF11" s="321"/>
      <c r="HG11" s="82" t="s">
        <v>137</v>
      </c>
      <c r="HH11" s="83" t="s">
        <v>253</v>
      </c>
      <c r="HI11" s="83"/>
      <c r="HJ11" s="321"/>
      <c r="HK11" s="82" t="s">
        <v>139</v>
      </c>
      <c r="HL11" s="83" t="s">
        <v>547</v>
      </c>
      <c r="HM11" s="83"/>
      <c r="HN11" s="321"/>
      <c r="HO11" s="82" t="s">
        <v>171</v>
      </c>
      <c r="HP11" s="83" t="s">
        <v>145</v>
      </c>
      <c r="HQ11" s="83"/>
      <c r="HR11" s="321"/>
      <c r="HS11" s="82" t="s">
        <v>174</v>
      </c>
      <c r="HT11" s="83" t="s">
        <v>150</v>
      </c>
      <c r="HU11" s="83"/>
      <c r="HV11" s="321"/>
      <c r="HW11" s="82" t="s">
        <v>565</v>
      </c>
      <c r="HX11" s="83" t="s">
        <v>178</v>
      </c>
      <c r="HY11" s="83"/>
      <c r="HZ11" s="321"/>
      <c r="IA11" s="82" t="s">
        <v>172</v>
      </c>
      <c r="IB11" s="83" t="s">
        <v>166</v>
      </c>
      <c r="IC11" s="83"/>
      <c r="ID11" s="321"/>
      <c r="IE11" s="82" t="s">
        <v>151</v>
      </c>
      <c r="IF11" s="83" t="s">
        <v>144</v>
      </c>
      <c r="IG11" s="83"/>
      <c r="IH11" s="321"/>
      <c r="II11" s="82" t="s">
        <v>158</v>
      </c>
      <c r="IJ11" s="83" t="s">
        <v>547</v>
      </c>
      <c r="IK11" s="83"/>
      <c r="IL11" s="321"/>
      <c r="IM11" s="82" t="s">
        <v>249</v>
      </c>
      <c r="IN11" s="83" t="s">
        <v>171</v>
      </c>
      <c r="IO11" s="83"/>
      <c r="IP11" s="321"/>
      <c r="IQ11" s="674" t="s">
        <v>251</v>
      </c>
      <c r="IR11" s="600" t="s">
        <v>866</v>
      </c>
      <c r="IS11" s="600" t="s">
        <v>794</v>
      </c>
      <c r="IT11" s="628"/>
      <c r="IU11" s="82"/>
      <c r="IV11" s="83"/>
      <c r="IW11" s="83"/>
      <c r="IX11" s="321"/>
      <c r="IY11" s="670" t="s">
        <v>818</v>
      </c>
      <c r="IZ11" s="309" t="s">
        <v>583</v>
      </c>
      <c r="JA11" s="627">
        <f>COUNTIF($GY11:$IT11,"*○*")</f>
        <v>16</v>
      </c>
      <c r="JB11" s="83">
        <f>COUNTIF($GY11:$IT11,"*●*")</f>
        <v>7</v>
      </c>
      <c r="JC11" s="83">
        <f>SUM(JA11:JB11)</f>
        <v>23</v>
      </c>
      <c r="JD11" s="611">
        <f>IFERROR(JA11/JC11,"")</f>
        <v>0.69565217391304346</v>
      </c>
      <c r="JE11" s="618">
        <f>COUNTIF($HW11:$IT11,"*○*")</f>
        <v>9</v>
      </c>
      <c r="JF11" s="83">
        <f>COUNTIF($HW11:$IT11,"*●*")</f>
        <v>2</v>
      </c>
      <c r="JG11" s="83">
        <f>SUM(JE11:JF11)</f>
        <v>11</v>
      </c>
      <c r="JH11" s="619">
        <f>IFERROR(JE11/JG11,"")</f>
        <v>0.81818181818181823</v>
      </c>
    </row>
    <row r="12" spans="1:321" s="32" customFormat="1" ht="17.25" x14ac:dyDescent="0.2">
      <c r="A12" s="307" t="s">
        <v>990</v>
      </c>
      <c r="B12" s="45" t="s">
        <v>84</v>
      </c>
      <c r="C12" s="567">
        <f ca="1">DATEDIF(D12,奨励会!$F$1,"Y")</f>
        <v>26</v>
      </c>
      <c r="D12" s="574">
        <v>36577</v>
      </c>
      <c r="E12" s="190" t="s">
        <v>349</v>
      </c>
      <c r="F12" s="56" t="s">
        <v>17</v>
      </c>
      <c r="G12" s="86" t="s">
        <v>7</v>
      </c>
      <c r="H12" s="76">
        <f t="shared" si="4"/>
        <v>86</v>
      </c>
      <c r="I12" s="77">
        <f t="shared" si="5"/>
        <v>109</v>
      </c>
      <c r="J12" s="77">
        <f t="shared" si="2"/>
        <v>195</v>
      </c>
      <c r="K12" s="95">
        <f t="shared" si="3"/>
        <v>0.44102564102564101</v>
      </c>
      <c r="L12" s="47" t="s">
        <v>20</v>
      </c>
      <c r="M12" s="347" t="s">
        <v>20</v>
      </c>
      <c r="N12" s="38" t="s">
        <v>20</v>
      </c>
      <c r="O12" s="334"/>
      <c r="P12" s="50" t="s">
        <v>29</v>
      </c>
      <c r="Q12" s="50" t="s">
        <v>29</v>
      </c>
      <c r="R12" s="50" t="s">
        <v>29</v>
      </c>
      <c r="S12" s="348"/>
      <c r="T12" s="49" t="s">
        <v>29</v>
      </c>
      <c r="U12" s="50" t="s">
        <v>29</v>
      </c>
      <c r="V12" s="50" t="s">
        <v>20</v>
      </c>
      <c r="W12" s="349"/>
      <c r="X12" s="50" t="s">
        <v>20</v>
      </c>
      <c r="Y12" s="50" t="s">
        <v>29</v>
      </c>
      <c r="Z12" s="50" t="s">
        <v>29</v>
      </c>
      <c r="AA12" s="348"/>
      <c r="AB12" s="49" t="s">
        <v>29</v>
      </c>
      <c r="AC12" s="50" t="s">
        <v>192</v>
      </c>
      <c r="AD12" s="350" t="s">
        <v>29</v>
      </c>
      <c r="AE12" s="351" t="s">
        <v>29</v>
      </c>
      <c r="AF12" s="350" t="s">
        <v>29</v>
      </c>
      <c r="AG12" s="350" t="s">
        <v>29</v>
      </c>
      <c r="AH12" s="352" t="s">
        <v>29</v>
      </c>
      <c r="AI12" s="353"/>
      <c r="AJ12" s="354" t="s">
        <v>29</v>
      </c>
      <c r="AK12" s="350" t="s">
        <v>29</v>
      </c>
      <c r="AL12" s="350" t="s">
        <v>29</v>
      </c>
      <c r="AM12" s="355" t="s">
        <v>193</v>
      </c>
      <c r="AN12" s="38" t="s">
        <v>20</v>
      </c>
      <c r="AO12" s="38" t="s">
        <v>20</v>
      </c>
      <c r="AP12" s="38" t="s">
        <v>29</v>
      </c>
      <c r="AQ12" s="184"/>
      <c r="AR12" s="48" t="s">
        <v>29</v>
      </c>
      <c r="AS12" s="38" t="s">
        <v>29</v>
      </c>
      <c r="AT12" s="38" t="s">
        <v>29</v>
      </c>
      <c r="AU12" s="185"/>
      <c r="AV12" s="65" t="s">
        <v>194</v>
      </c>
      <c r="AW12" s="38" t="s">
        <v>195</v>
      </c>
      <c r="AX12" s="38" t="s">
        <v>196</v>
      </c>
      <c r="AY12" s="184"/>
      <c r="AZ12" s="54" t="s">
        <v>222</v>
      </c>
      <c r="BA12" s="47" t="s">
        <v>259</v>
      </c>
      <c r="BB12" s="47" t="s">
        <v>260</v>
      </c>
      <c r="BC12" s="39"/>
      <c r="BD12" s="76" t="s">
        <v>184</v>
      </c>
      <c r="BE12" s="77" t="s">
        <v>268</v>
      </c>
      <c r="BF12" s="77" t="s">
        <v>181</v>
      </c>
      <c r="BG12" s="110"/>
      <c r="BH12" s="76" t="s">
        <v>226</v>
      </c>
      <c r="BI12" s="77" t="s">
        <v>160</v>
      </c>
      <c r="BJ12" s="77" t="s">
        <v>278</v>
      </c>
      <c r="BK12" s="124"/>
      <c r="BL12" s="76" t="s">
        <v>202</v>
      </c>
      <c r="BM12" s="77" t="s">
        <v>261</v>
      </c>
      <c r="BN12" s="77" t="s">
        <v>161</v>
      </c>
      <c r="BO12" s="124"/>
      <c r="BP12" s="76" t="s">
        <v>183</v>
      </c>
      <c r="BQ12" s="77" t="s">
        <v>282</v>
      </c>
      <c r="BR12" s="77" t="s">
        <v>217</v>
      </c>
      <c r="BS12" s="124"/>
      <c r="BT12" s="76" t="s">
        <v>207</v>
      </c>
      <c r="BU12" s="77" t="s">
        <v>206</v>
      </c>
      <c r="BV12" s="77" t="s">
        <v>318</v>
      </c>
      <c r="BW12" s="124"/>
      <c r="BX12" s="76" t="s">
        <v>187</v>
      </c>
      <c r="BY12" s="77" t="s">
        <v>269</v>
      </c>
      <c r="BZ12" s="77" t="s">
        <v>228</v>
      </c>
      <c r="CA12" s="124"/>
      <c r="CB12" s="76" t="s">
        <v>222</v>
      </c>
      <c r="CC12" s="77" t="s">
        <v>226</v>
      </c>
      <c r="CD12" s="77" t="s">
        <v>263</v>
      </c>
      <c r="CE12" s="254"/>
      <c r="CF12" s="252" t="s">
        <v>279</v>
      </c>
      <c r="CG12" s="77" t="s">
        <v>200</v>
      </c>
      <c r="CH12" s="77" t="s">
        <v>224</v>
      </c>
      <c r="CI12" s="124"/>
      <c r="CJ12" s="76" t="s">
        <v>181</v>
      </c>
      <c r="CK12" s="77" t="s">
        <v>289</v>
      </c>
      <c r="CL12" s="77" t="s">
        <v>203</v>
      </c>
      <c r="CM12" s="110"/>
      <c r="CN12" s="67" t="s">
        <v>278</v>
      </c>
      <c r="CO12" s="74" t="s">
        <v>260</v>
      </c>
      <c r="CP12" s="74" t="s">
        <v>287</v>
      </c>
      <c r="CQ12" s="263"/>
      <c r="CR12" s="67" t="s">
        <v>272</v>
      </c>
      <c r="CS12" s="74" t="s">
        <v>319</v>
      </c>
      <c r="CT12" s="74" t="s">
        <v>223</v>
      </c>
      <c r="CU12" s="263"/>
      <c r="CV12" s="67" t="s">
        <v>187</v>
      </c>
      <c r="CW12" s="74" t="s">
        <v>184</v>
      </c>
      <c r="CX12" s="74" t="s">
        <v>137</v>
      </c>
      <c r="CY12" s="74"/>
      <c r="CZ12" s="263"/>
      <c r="DA12" s="67" t="s">
        <v>197</v>
      </c>
      <c r="DB12" s="74" t="s">
        <v>195</v>
      </c>
      <c r="DC12" s="74" t="s">
        <v>282</v>
      </c>
      <c r="DD12" s="281"/>
      <c r="DE12" s="263"/>
      <c r="DF12" s="67" t="s">
        <v>206</v>
      </c>
      <c r="DG12" s="74" t="s">
        <v>289</v>
      </c>
      <c r="DH12" s="74" t="s">
        <v>391</v>
      </c>
      <c r="DI12" s="263"/>
      <c r="DJ12" s="67" t="s">
        <v>213</v>
      </c>
      <c r="DK12" s="74" t="s">
        <v>267</v>
      </c>
      <c r="DL12" s="74" t="s">
        <v>279</v>
      </c>
      <c r="DM12" s="74"/>
      <c r="DN12" s="263"/>
      <c r="DO12" s="67" t="s">
        <v>261</v>
      </c>
      <c r="DP12" s="74" t="s">
        <v>269</v>
      </c>
      <c r="DQ12" s="74" t="s">
        <v>231</v>
      </c>
      <c r="DR12" s="263"/>
      <c r="DS12" s="67" t="s">
        <v>200</v>
      </c>
      <c r="DT12" s="74" t="s">
        <v>207</v>
      </c>
      <c r="DU12" s="74" t="s">
        <v>286</v>
      </c>
      <c r="DV12" s="263"/>
      <c r="DW12" s="67" t="s">
        <v>260</v>
      </c>
      <c r="DX12" s="74" t="s">
        <v>226</v>
      </c>
      <c r="DY12" s="74" t="s">
        <v>290</v>
      </c>
      <c r="DZ12" s="263"/>
      <c r="EA12" s="67" t="s">
        <v>285</v>
      </c>
      <c r="EB12" s="74" t="s">
        <v>197</v>
      </c>
      <c r="EC12" s="74" t="s">
        <v>278</v>
      </c>
      <c r="ED12" s="263"/>
      <c r="EE12" s="67" t="s">
        <v>199</v>
      </c>
      <c r="EF12" s="74" t="s">
        <v>212</v>
      </c>
      <c r="EG12" s="74" t="s">
        <v>183</v>
      </c>
      <c r="EH12" s="263"/>
      <c r="EI12" s="67" t="s">
        <v>201</v>
      </c>
      <c r="EJ12" s="74" t="s">
        <v>415</v>
      </c>
      <c r="EK12" s="74" t="s">
        <v>259</v>
      </c>
      <c r="EL12" s="263"/>
      <c r="EM12" s="67" t="s">
        <v>202</v>
      </c>
      <c r="EN12" s="74" t="s">
        <v>207</v>
      </c>
      <c r="EO12" s="74" t="s">
        <v>279</v>
      </c>
      <c r="EP12" s="263"/>
      <c r="EQ12" s="76" t="s">
        <v>456</v>
      </c>
      <c r="ER12" s="77" t="s">
        <v>289</v>
      </c>
      <c r="ES12" s="77" t="s">
        <v>295</v>
      </c>
      <c r="ET12" s="124"/>
      <c r="EU12" s="76" t="s">
        <v>195</v>
      </c>
      <c r="EV12" s="77" t="s">
        <v>200</v>
      </c>
      <c r="EW12" s="77" t="s">
        <v>265</v>
      </c>
      <c r="EX12" s="110"/>
      <c r="EY12" s="67" t="s">
        <v>414</v>
      </c>
      <c r="EZ12" s="74" t="s">
        <v>450</v>
      </c>
      <c r="FA12" s="74" t="s">
        <v>467</v>
      </c>
      <c r="FB12" s="263"/>
      <c r="FC12" s="76" t="s">
        <v>203</v>
      </c>
      <c r="FD12" s="116" t="s">
        <v>260</v>
      </c>
      <c r="FE12" s="116" t="s">
        <v>483</v>
      </c>
      <c r="FF12" s="224"/>
      <c r="FG12" s="115" t="s">
        <v>458</v>
      </c>
      <c r="FH12" s="116" t="s">
        <v>155</v>
      </c>
      <c r="FI12" s="116" t="s">
        <v>176</v>
      </c>
      <c r="FJ12" s="224"/>
      <c r="FK12" s="115" t="s">
        <v>475</v>
      </c>
      <c r="FL12" s="116" t="s">
        <v>201</v>
      </c>
      <c r="FM12" s="116" t="s">
        <v>286</v>
      </c>
      <c r="FN12" s="224"/>
      <c r="FO12" s="115" t="s">
        <v>137</v>
      </c>
      <c r="FP12" s="116" t="s">
        <v>285</v>
      </c>
      <c r="FQ12" s="116" t="s">
        <v>466</v>
      </c>
      <c r="FR12" s="224"/>
      <c r="FS12" s="115" t="s">
        <v>184</v>
      </c>
      <c r="FT12" s="116" t="s">
        <v>188</v>
      </c>
      <c r="FU12" s="77" t="s">
        <v>225</v>
      </c>
      <c r="FV12" s="110" t="s">
        <v>162</v>
      </c>
      <c r="FW12" s="76" t="s">
        <v>159</v>
      </c>
      <c r="FX12" s="77" t="s">
        <v>161</v>
      </c>
      <c r="FY12" s="77" t="s">
        <v>206</v>
      </c>
      <c r="FZ12" s="124"/>
      <c r="GA12" s="76" t="s">
        <v>268</v>
      </c>
      <c r="GB12" s="77" t="s">
        <v>267</v>
      </c>
      <c r="GC12" s="77" t="s">
        <v>160</v>
      </c>
      <c r="GD12" s="124"/>
      <c r="GE12" s="76" t="s">
        <v>269</v>
      </c>
      <c r="GF12" s="77" t="s">
        <v>202</v>
      </c>
      <c r="GG12" s="77" t="s">
        <v>287</v>
      </c>
      <c r="GH12" s="124"/>
      <c r="GI12" s="76" t="s">
        <v>259</v>
      </c>
      <c r="GJ12" s="77" t="s">
        <v>266</v>
      </c>
      <c r="GK12" s="77" t="s">
        <v>260</v>
      </c>
      <c r="GL12" s="110"/>
      <c r="GM12" s="76" t="s">
        <v>414</v>
      </c>
      <c r="GN12" s="77" t="s">
        <v>203</v>
      </c>
      <c r="GO12" s="77" t="s">
        <v>428</v>
      </c>
      <c r="GP12" s="124"/>
      <c r="GQ12" s="76" t="s">
        <v>418</v>
      </c>
      <c r="GR12" s="77" t="s">
        <v>289</v>
      </c>
      <c r="GS12" s="77" t="s">
        <v>176</v>
      </c>
      <c r="GT12" s="124"/>
      <c r="GU12" s="76" t="s">
        <v>501</v>
      </c>
      <c r="GV12" s="77" t="s">
        <v>200</v>
      </c>
      <c r="GW12" s="77" t="s">
        <v>265</v>
      </c>
      <c r="GX12" s="124"/>
      <c r="GY12" s="76" t="s">
        <v>224</v>
      </c>
      <c r="GZ12" s="77" t="s">
        <v>137</v>
      </c>
      <c r="HA12" s="77" t="s">
        <v>282</v>
      </c>
      <c r="HB12" s="124"/>
      <c r="HC12" s="76" t="s">
        <v>195</v>
      </c>
      <c r="HD12" s="77" t="s">
        <v>222</v>
      </c>
      <c r="HE12" s="77" t="s">
        <v>295</v>
      </c>
      <c r="HF12" s="124"/>
      <c r="HG12" s="76" t="s">
        <v>213</v>
      </c>
      <c r="HH12" s="77" t="s">
        <v>225</v>
      </c>
      <c r="HI12" s="77" t="s">
        <v>219</v>
      </c>
      <c r="HJ12" s="124"/>
      <c r="HK12" s="76" t="s">
        <v>160</v>
      </c>
      <c r="HL12" s="77" t="s">
        <v>485</v>
      </c>
      <c r="HM12" s="77" t="s">
        <v>448</v>
      </c>
      <c r="HN12" s="124"/>
      <c r="HO12" s="76" t="s">
        <v>166</v>
      </c>
      <c r="HP12" s="77" t="s">
        <v>270</v>
      </c>
      <c r="HQ12" s="77" t="s">
        <v>501</v>
      </c>
      <c r="HR12" s="124"/>
      <c r="HS12" s="76" t="s">
        <v>203</v>
      </c>
      <c r="HT12" s="77" t="s">
        <v>319</v>
      </c>
      <c r="HU12" s="79" t="s">
        <v>452</v>
      </c>
      <c r="HV12" s="183"/>
      <c r="HW12" s="78" t="s">
        <v>183</v>
      </c>
      <c r="HX12" s="79" t="s">
        <v>224</v>
      </c>
      <c r="HY12" s="79" t="s">
        <v>419</v>
      </c>
      <c r="HZ12" s="183"/>
      <c r="IA12" s="78" t="s">
        <v>261</v>
      </c>
      <c r="IB12" s="79" t="s">
        <v>285</v>
      </c>
      <c r="IC12" s="79" t="s">
        <v>226</v>
      </c>
      <c r="ID12" s="183"/>
      <c r="IE12" s="78" t="s">
        <v>267</v>
      </c>
      <c r="IF12" s="79" t="s">
        <v>297</v>
      </c>
      <c r="IG12" s="79" t="s">
        <v>415</v>
      </c>
      <c r="IH12" s="183" t="s">
        <v>132</v>
      </c>
      <c r="II12" s="76" t="s">
        <v>445</v>
      </c>
      <c r="IJ12" s="77" t="s">
        <v>195</v>
      </c>
      <c r="IK12" s="77" t="s">
        <v>295</v>
      </c>
      <c r="IL12" s="124"/>
      <c r="IM12" s="80" t="s">
        <v>475</v>
      </c>
      <c r="IN12" s="81" t="s">
        <v>282</v>
      </c>
      <c r="IO12" s="81" t="s">
        <v>166</v>
      </c>
      <c r="IP12" s="125" t="s">
        <v>133</v>
      </c>
      <c r="IQ12" s="646" t="s">
        <v>533</v>
      </c>
      <c r="IR12" s="77" t="s">
        <v>531</v>
      </c>
      <c r="IS12" s="77" t="s">
        <v>199</v>
      </c>
      <c r="IT12" s="124"/>
      <c r="IU12" s="76" t="s">
        <v>455</v>
      </c>
      <c r="IV12" s="77" t="s">
        <v>448</v>
      </c>
      <c r="IW12" s="77" t="s">
        <v>501</v>
      </c>
      <c r="IX12" s="124"/>
      <c r="IY12" s="646" t="s">
        <v>206</v>
      </c>
      <c r="IZ12" s="77" t="s">
        <v>202</v>
      </c>
      <c r="JA12" s="77" t="s">
        <v>287</v>
      </c>
      <c r="JB12" s="124"/>
      <c r="JC12" s="76" t="s">
        <v>414</v>
      </c>
      <c r="JD12" s="77" t="s">
        <v>452</v>
      </c>
      <c r="JE12" s="77" t="s">
        <v>184</v>
      </c>
      <c r="JF12" s="124"/>
      <c r="JG12" s="76" t="s">
        <v>195</v>
      </c>
      <c r="JH12" s="77" t="s">
        <v>177</v>
      </c>
      <c r="JI12" s="77" t="s">
        <v>215</v>
      </c>
      <c r="JJ12" s="124"/>
      <c r="JK12" s="76" t="s">
        <v>450</v>
      </c>
      <c r="JL12" s="77" t="s">
        <v>297</v>
      </c>
      <c r="JM12" s="77" t="s">
        <v>270</v>
      </c>
      <c r="JN12" s="124"/>
      <c r="JO12" s="76" t="s">
        <v>5</v>
      </c>
      <c r="JP12" s="77"/>
      <c r="JQ12" s="77"/>
      <c r="JR12" s="110"/>
      <c r="JS12" s="778" t="s">
        <v>587</v>
      </c>
      <c r="JT12" s="779"/>
      <c r="JU12" s="779"/>
      <c r="JV12" s="780"/>
      <c r="JW12" s="76"/>
      <c r="JX12" s="77"/>
      <c r="JY12" s="77"/>
      <c r="JZ12" s="110"/>
      <c r="KA12" s="67"/>
      <c r="KB12" s="74" t="s">
        <v>84</v>
      </c>
      <c r="KC12" s="646">
        <f>COUNTIF($IA12:$JV12,"*○*")</f>
        <v>12</v>
      </c>
      <c r="KD12" s="77">
        <f>COUNTIF($IA12:$JV12,"*●*")</f>
        <v>18</v>
      </c>
      <c r="KE12" s="77">
        <f>SUM(KC12:KD12)</f>
        <v>30</v>
      </c>
      <c r="KF12" s="613">
        <f>IFERROR(KC12/KE12,"")</f>
        <v>0.4</v>
      </c>
      <c r="KG12" s="338">
        <f>COUNTIF($IY12:$JV12,"*○*")</f>
        <v>4</v>
      </c>
      <c r="KH12" s="77">
        <f>COUNTIF($IY12:$JV12,"*●*")</f>
        <v>8</v>
      </c>
      <c r="KI12" s="77">
        <f>SUM(KG12:KH12)</f>
        <v>12</v>
      </c>
      <c r="KJ12" s="336">
        <f>IFERROR(KG12/KI12,"")</f>
        <v>0.33333333333333331</v>
      </c>
    </row>
    <row r="13" spans="1:321" s="32" customFormat="1" ht="18" thickBot="1" x14ac:dyDescent="0.25">
      <c r="A13" s="74" t="s">
        <v>1027</v>
      </c>
      <c r="B13" s="74" t="s">
        <v>469</v>
      </c>
      <c r="C13" s="793">
        <f ca="1">DATEDIF(D13,奨励会!$F$1,"Y")</f>
        <v>22</v>
      </c>
      <c r="D13" s="574">
        <v>37977</v>
      </c>
      <c r="E13" s="331" t="s">
        <v>470</v>
      </c>
      <c r="F13" s="74" t="s">
        <v>383</v>
      </c>
      <c r="G13" s="263" t="s">
        <v>19</v>
      </c>
      <c r="H13" s="76">
        <f t="shared" si="4"/>
        <v>53</v>
      </c>
      <c r="I13" s="77">
        <f t="shared" si="5"/>
        <v>41</v>
      </c>
      <c r="J13" s="77">
        <f t="shared" si="2"/>
        <v>94</v>
      </c>
      <c r="K13" s="95">
        <f t="shared" si="3"/>
        <v>0.56382978723404253</v>
      </c>
      <c r="L13" s="266"/>
      <c r="M13" s="266"/>
      <c r="N13" s="266"/>
      <c r="O13" s="266"/>
      <c r="P13" s="266"/>
      <c r="Q13" s="266"/>
      <c r="R13" s="266"/>
      <c r="S13" s="266"/>
      <c r="T13" s="266"/>
      <c r="U13" s="266"/>
      <c r="V13" s="266"/>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76"/>
      <c r="BE13" s="77"/>
      <c r="BF13" s="77"/>
      <c r="BG13" s="110"/>
      <c r="BH13" s="76"/>
      <c r="BI13" s="77"/>
      <c r="BJ13" s="77"/>
      <c r="BK13" s="124"/>
      <c r="BL13" s="76"/>
      <c r="BM13" s="77"/>
      <c r="BN13" s="77"/>
      <c r="BO13" s="124"/>
      <c r="BP13" s="76"/>
      <c r="BQ13" s="77"/>
      <c r="BR13" s="77"/>
      <c r="BS13" s="124"/>
      <c r="BT13" s="76"/>
      <c r="BU13" s="77"/>
      <c r="BV13" s="77"/>
      <c r="BW13" s="124"/>
      <c r="BX13" s="76"/>
      <c r="BY13" s="77"/>
      <c r="BZ13" s="77"/>
      <c r="CA13" s="124"/>
      <c r="CB13" s="76"/>
      <c r="CC13" s="77"/>
      <c r="CD13" s="77"/>
      <c r="CE13" s="254"/>
      <c r="CF13" s="252"/>
      <c r="CG13" s="77"/>
      <c r="CH13" s="77"/>
      <c r="CI13" s="124"/>
      <c r="CJ13" s="76"/>
      <c r="CK13" s="77"/>
      <c r="CL13" s="77"/>
      <c r="CM13" s="110"/>
      <c r="CN13" s="67"/>
      <c r="CO13" s="74"/>
      <c r="CP13" s="74"/>
      <c r="CQ13" s="263"/>
      <c r="CR13" s="67"/>
      <c r="CS13" s="74"/>
      <c r="CT13" s="74"/>
      <c r="CU13" s="263"/>
      <c r="CV13" s="67"/>
      <c r="CW13" s="74"/>
      <c r="CX13" s="74"/>
      <c r="CY13" s="74"/>
      <c r="CZ13" s="263"/>
      <c r="DA13" s="67"/>
      <c r="DB13" s="74"/>
      <c r="DC13" s="74"/>
      <c r="DD13" s="281"/>
      <c r="DE13" s="263"/>
      <c r="DF13" s="67"/>
      <c r="DG13" s="74"/>
      <c r="DH13" s="74"/>
      <c r="DI13" s="263"/>
      <c r="DJ13" s="67"/>
      <c r="DK13" s="74"/>
      <c r="DL13" s="74"/>
      <c r="DM13" s="74"/>
      <c r="DN13" s="263"/>
      <c r="DO13" s="67"/>
      <c r="DP13" s="74"/>
      <c r="DQ13" s="74"/>
      <c r="DR13" s="263"/>
      <c r="DS13" s="67"/>
      <c r="DT13" s="74"/>
      <c r="DU13" s="74"/>
      <c r="DV13" s="263"/>
      <c r="DW13" s="67"/>
      <c r="DX13" s="74"/>
      <c r="DY13" s="74"/>
      <c r="DZ13" s="263"/>
      <c r="EA13" s="67"/>
      <c r="EB13" s="74"/>
      <c r="EC13" s="74"/>
      <c r="ED13" s="263"/>
      <c r="EE13" s="67"/>
      <c r="EF13" s="74"/>
      <c r="EG13" s="74"/>
      <c r="EH13" s="263"/>
      <c r="EI13" s="67"/>
      <c r="EJ13" s="74"/>
      <c r="EK13" s="74"/>
      <c r="EL13" s="263"/>
      <c r="EM13" s="67"/>
      <c r="EN13" s="74"/>
      <c r="EO13" s="74"/>
      <c r="EP13" s="263"/>
      <c r="EQ13" s="76"/>
      <c r="ER13" s="77"/>
      <c r="ES13" s="77"/>
      <c r="ET13" s="124"/>
      <c r="EU13" s="76" t="s">
        <v>286</v>
      </c>
      <c r="EV13" s="77" t="s">
        <v>184</v>
      </c>
      <c r="EW13" s="77" t="s">
        <v>201</v>
      </c>
      <c r="EX13" s="110"/>
      <c r="EY13" s="67" t="s">
        <v>462</v>
      </c>
      <c r="EZ13" s="74" t="s">
        <v>224</v>
      </c>
      <c r="FA13" s="74" t="s">
        <v>485</v>
      </c>
      <c r="FB13" s="263"/>
      <c r="FC13" s="76" t="s">
        <v>225</v>
      </c>
      <c r="FD13" s="77" t="s">
        <v>212</v>
      </c>
      <c r="FE13" s="77" t="s">
        <v>484</v>
      </c>
      <c r="FF13" s="124"/>
      <c r="FG13" s="76" t="s">
        <v>415</v>
      </c>
      <c r="FH13" s="77" t="s">
        <v>265</v>
      </c>
      <c r="FI13" s="77" t="s">
        <v>455</v>
      </c>
      <c r="FJ13" s="124"/>
      <c r="FK13" s="76" t="s">
        <v>467</v>
      </c>
      <c r="FL13" s="77" t="s">
        <v>269</v>
      </c>
      <c r="FM13" s="77" t="s">
        <v>483</v>
      </c>
      <c r="FN13" s="124"/>
      <c r="FO13" s="76" t="s">
        <v>5</v>
      </c>
      <c r="FP13" s="77"/>
      <c r="FQ13" s="77"/>
      <c r="FR13" s="124"/>
      <c r="FS13" s="76" t="s">
        <v>223</v>
      </c>
      <c r="FT13" s="77" t="s">
        <v>466</v>
      </c>
      <c r="FU13" s="77" t="s">
        <v>421</v>
      </c>
      <c r="FV13" s="110"/>
      <c r="FW13" s="76" t="s">
        <v>479</v>
      </c>
      <c r="FX13" s="77" t="s">
        <v>287</v>
      </c>
      <c r="FY13" s="77" t="s">
        <v>260</v>
      </c>
      <c r="FZ13" s="124"/>
      <c r="GA13" s="76" t="s">
        <v>225</v>
      </c>
      <c r="GB13" s="77" t="s">
        <v>137</v>
      </c>
      <c r="GC13" s="77" t="s">
        <v>221</v>
      </c>
      <c r="GD13" s="124"/>
      <c r="GE13" s="76" t="s">
        <v>449</v>
      </c>
      <c r="GF13" s="77" t="s">
        <v>532</v>
      </c>
      <c r="GG13" s="77" t="s">
        <v>500</v>
      </c>
      <c r="GH13" s="124"/>
      <c r="GI13" s="76" t="s">
        <v>476</v>
      </c>
      <c r="GJ13" s="77" t="s">
        <v>451</v>
      </c>
      <c r="GK13" s="77" t="s">
        <v>501</v>
      </c>
      <c r="GL13" s="110"/>
      <c r="GM13" s="76" t="s">
        <v>464</v>
      </c>
      <c r="GN13" s="77" t="s">
        <v>533</v>
      </c>
      <c r="GO13" s="77" t="s">
        <v>224</v>
      </c>
      <c r="GP13" s="124"/>
      <c r="GQ13" s="76" t="s">
        <v>452</v>
      </c>
      <c r="GR13" s="77" t="s">
        <v>184</v>
      </c>
      <c r="GS13" s="77" t="s">
        <v>455</v>
      </c>
      <c r="GT13" s="124"/>
      <c r="GU13" s="76" t="s">
        <v>467</v>
      </c>
      <c r="GV13" s="77" t="s">
        <v>263</v>
      </c>
      <c r="GW13" s="77" t="s">
        <v>208</v>
      </c>
      <c r="GX13" s="124"/>
      <c r="GY13" s="76" t="s">
        <v>478</v>
      </c>
      <c r="GZ13" s="77" t="s">
        <v>477</v>
      </c>
      <c r="HA13" s="77" t="s">
        <v>450</v>
      </c>
      <c r="HB13" s="124"/>
      <c r="HC13" s="76" t="s">
        <v>458</v>
      </c>
      <c r="HD13" s="77" t="s">
        <v>207</v>
      </c>
      <c r="HE13" s="77" t="s">
        <v>531</v>
      </c>
      <c r="HF13" s="124"/>
      <c r="HG13" s="76" t="s">
        <v>5</v>
      </c>
      <c r="HH13" s="77"/>
      <c r="HI13" s="77"/>
      <c r="HJ13" s="124"/>
      <c r="HK13" s="76" t="s">
        <v>279</v>
      </c>
      <c r="HL13" s="77" t="s">
        <v>502</v>
      </c>
      <c r="HM13" s="77" t="s">
        <v>223</v>
      </c>
      <c r="HN13" s="124"/>
      <c r="HO13" s="76" t="s">
        <v>231</v>
      </c>
      <c r="HP13" s="77" t="s">
        <v>415</v>
      </c>
      <c r="HQ13" s="77" t="s">
        <v>466</v>
      </c>
      <c r="HR13" s="124"/>
      <c r="HS13" s="76" t="s">
        <v>462</v>
      </c>
      <c r="HT13" s="77" t="s">
        <v>455</v>
      </c>
      <c r="HU13" s="77" t="s">
        <v>467</v>
      </c>
      <c r="HV13" s="124"/>
      <c r="HW13" s="575" t="s">
        <v>813</v>
      </c>
      <c r="HX13" s="577" t="s">
        <v>810</v>
      </c>
      <c r="HY13" s="577" t="s">
        <v>811</v>
      </c>
      <c r="HZ13" s="124"/>
      <c r="IA13" s="78" t="s">
        <v>224</v>
      </c>
      <c r="IB13" s="79" t="s">
        <v>464</v>
      </c>
      <c r="IC13" s="79" t="s">
        <v>532</v>
      </c>
      <c r="ID13" s="183" t="s">
        <v>769</v>
      </c>
      <c r="IE13" s="78" t="s">
        <v>273</v>
      </c>
      <c r="IF13" s="79" t="s">
        <v>452</v>
      </c>
      <c r="IG13" s="79" t="s">
        <v>290</v>
      </c>
      <c r="IH13" s="183"/>
      <c r="II13" s="78" t="s">
        <v>500</v>
      </c>
      <c r="IJ13" s="79" t="s">
        <v>208</v>
      </c>
      <c r="IK13" s="79" t="s">
        <v>449</v>
      </c>
      <c r="IL13" s="183" t="s">
        <v>132</v>
      </c>
      <c r="IM13" s="76" t="s">
        <v>5</v>
      </c>
      <c r="IN13" s="77"/>
      <c r="IO13" s="77"/>
      <c r="IP13" s="124"/>
      <c r="IQ13" s="661" t="s">
        <v>881</v>
      </c>
      <c r="IR13" s="543" t="s">
        <v>797</v>
      </c>
      <c r="IS13" s="543" t="s">
        <v>159</v>
      </c>
      <c r="IT13" s="544"/>
      <c r="IU13" s="542" t="s">
        <v>215</v>
      </c>
      <c r="IV13" s="543" t="s">
        <v>813</v>
      </c>
      <c r="IW13" s="543" t="s">
        <v>898</v>
      </c>
      <c r="IX13" s="124" t="s">
        <v>465</v>
      </c>
      <c r="IY13" s="646" t="s">
        <v>795</v>
      </c>
      <c r="IZ13" s="116" t="s">
        <v>533</v>
      </c>
      <c r="JA13" s="116" t="s">
        <v>456</v>
      </c>
      <c r="JB13" s="224"/>
      <c r="JC13" s="115" t="s">
        <v>462</v>
      </c>
      <c r="JD13" s="116" t="s">
        <v>464</v>
      </c>
      <c r="JE13" s="116" t="s">
        <v>221</v>
      </c>
      <c r="JF13" s="224"/>
      <c r="JG13" s="115" t="s">
        <v>814</v>
      </c>
      <c r="JH13" s="116" t="s">
        <v>210</v>
      </c>
      <c r="JI13" s="77" t="s">
        <v>467</v>
      </c>
      <c r="JJ13" s="124" t="s">
        <v>460</v>
      </c>
      <c r="JK13" s="76" t="s">
        <v>265</v>
      </c>
      <c r="JL13" s="77" t="s">
        <v>478</v>
      </c>
      <c r="JM13" s="77" t="s">
        <v>815</v>
      </c>
      <c r="JN13" s="124"/>
      <c r="JO13" s="76" t="s">
        <v>279</v>
      </c>
      <c r="JP13" s="77" t="s">
        <v>184</v>
      </c>
      <c r="JQ13" s="77" t="s">
        <v>816</v>
      </c>
      <c r="JR13" s="110"/>
      <c r="JS13" s="76" t="s">
        <v>799</v>
      </c>
      <c r="JT13" s="77" t="s">
        <v>881</v>
      </c>
      <c r="JU13" s="77" t="s">
        <v>769</v>
      </c>
      <c r="JV13" s="124"/>
      <c r="JW13" s="76" t="s">
        <v>452</v>
      </c>
      <c r="JX13" s="77" t="s">
        <v>797</v>
      </c>
      <c r="JY13" s="77" t="s">
        <v>975</v>
      </c>
      <c r="JZ13" s="110"/>
      <c r="KA13" s="76" t="s">
        <v>5</v>
      </c>
      <c r="KB13" s="77"/>
      <c r="KC13" s="77"/>
      <c r="KD13" s="77"/>
      <c r="KE13" s="124"/>
      <c r="KF13" s="76" t="s">
        <v>5</v>
      </c>
      <c r="KG13" s="77"/>
      <c r="KH13" s="77"/>
      <c r="KI13" s="124"/>
      <c r="KJ13" s="76" t="s">
        <v>587</v>
      </c>
      <c r="KK13" s="77"/>
      <c r="KL13" s="77"/>
      <c r="KM13" s="124"/>
      <c r="KN13" s="76"/>
      <c r="KO13" s="77"/>
      <c r="KP13" s="77"/>
      <c r="KQ13" s="124"/>
      <c r="KR13" s="67"/>
      <c r="KS13" s="74" t="s">
        <v>469</v>
      </c>
      <c r="KT13" s="646">
        <f>COUNTIF($IQ13:$KM13,"*○*")</f>
        <v>19</v>
      </c>
      <c r="KU13" s="77">
        <f>COUNTIF($IQ13:$KM13,"*●*")</f>
        <v>8</v>
      </c>
      <c r="KV13" s="77">
        <f>SUM(KT13:KU13)</f>
        <v>27</v>
      </c>
      <c r="KW13" s="613">
        <f>IFERROR(KT13/KV13,"")</f>
        <v>0.70370370370370372</v>
      </c>
      <c r="KX13" s="338">
        <f>COUNTIF($JO13:$KM13,"*○*")</f>
        <v>5</v>
      </c>
      <c r="KY13" s="77">
        <f>COUNTIF($JK13:$KI13,"*●*")</f>
        <v>5</v>
      </c>
      <c r="KZ13" s="77">
        <f>SUM(KX13:KY13)</f>
        <v>10</v>
      </c>
      <c r="LA13" s="336">
        <f>IFERROR(KX13/KZ13,"")</f>
        <v>0.5</v>
      </c>
    </row>
    <row r="14" spans="1:321" s="32" customFormat="1" ht="18" thickBot="1" x14ac:dyDescent="0.25">
      <c r="A14" s="394" t="s">
        <v>882</v>
      </c>
      <c r="B14" s="45" t="s">
        <v>103</v>
      </c>
      <c r="C14" s="565">
        <f ca="1">DATEDIF(D14,奨励会!$F$1,"Y")</f>
        <v>31</v>
      </c>
      <c r="D14" s="574">
        <v>34876</v>
      </c>
      <c r="E14" s="188" t="s">
        <v>344</v>
      </c>
      <c r="F14" s="55" t="s">
        <v>18</v>
      </c>
      <c r="G14" s="86" t="s">
        <v>16</v>
      </c>
      <c r="H14" s="76">
        <f t="shared" si="4"/>
        <v>76</v>
      </c>
      <c r="I14" s="77">
        <f t="shared" si="5"/>
        <v>64</v>
      </c>
      <c r="J14" s="77">
        <f t="shared" ref="J14:J21" si="6">SUM(H14:I14)</f>
        <v>140</v>
      </c>
      <c r="K14" s="95">
        <f t="shared" ref="K14:K21" si="7">IFERROR(H14/J14,"")</f>
        <v>0.54285714285714282</v>
      </c>
      <c r="L14" s="38" t="s">
        <v>20</v>
      </c>
      <c r="M14" s="38" t="s">
        <v>29</v>
      </c>
      <c r="N14" s="38"/>
      <c r="O14" s="39"/>
      <c r="P14" s="38" t="s">
        <v>29</v>
      </c>
      <c r="Q14" s="38" t="s">
        <v>20</v>
      </c>
      <c r="R14" s="38"/>
      <c r="S14" s="47"/>
      <c r="T14" s="48" t="s">
        <v>20</v>
      </c>
      <c r="U14" s="38" t="s">
        <v>20</v>
      </c>
      <c r="V14" s="38"/>
      <c r="W14" s="39"/>
      <c r="X14" s="38" t="s">
        <v>20</v>
      </c>
      <c r="Y14" s="38" t="s">
        <v>29</v>
      </c>
      <c r="Z14" s="38"/>
      <c r="AA14" s="47"/>
      <c r="AB14" s="48" t="s">
        <v>20</v>
      </c>
      <c r="AC14" s="38" t="s">
        <v>20</v>
      </c>
      <c r="AD14" s="38"/>
      <c r="AE14" s="39"/>
      <c r="AF14" s="38" t="s">
        <v>20</v>
      </c>
      <c r="AG14" s="38" t="s">
        <v>20</v>
      </c>
      <c r="AH14" s="38"/>
      <c r="AI14" s="47"/>
      <c r="AJ14" s="48" t="s">
        <v>29</v>
      </c>
      <c r="AK14" s="38" t="s">
        <v>29</v>
      </c>
      <c r="AL14" s="38"/>
      <c r="AM14" s="39"/>
      <c r="AN14" s="38" t="s">
        <v>29</v>
      </c>
      <c r="AO14" s="38" t="s">
        <v>29</v>
      </c>
      <c r="AP14" s="38"/>
      <c r="AQ14" s="47"/>
      <c r="AR14" s="48" t="s">
        <v>20</v>
      </c>
      <c r="AS14" s="38" t="s">
        <v>29</v>
      </c>
      <c r="AT14" s="38"/>
      <c r="AU14" s="39"/>
      <c r="AV14" s="38" t="s">
        <v>138</v>
      </c>
      <c r="AW14" s="38" t="s">
        <v>139</v>
      </c>
      <c r="AX14" s="38"/>
      <c r="AY14" s="47"/>
      <c r="AZ14" s="54" t="s">
        <v>136</v>
      </c>
      <c r="BA14" s="47" t="s">
        <v>165</v>
      </c>
      <c r="BB14" s="47"/>
      <c r="BC14" s="39"/>
      <c r="BD14" s="76" t="s">
        <v>190</v>
      </c>
      <c r="BE14" s="77" t="s">
        <v>145</v>
      </c>
      <c r="BF14" s="77"/>
      <c r="BG14" s="110"/>
      <c r="BH14" s="76" t="s">
        <v>135</v>
      </c>
      <c r="BI14" s="77" t="s">
        <v>151</v>
      </c>
      <c r="BJ14" s="77"/>
      <c r="BK14" s="124"/>
      <c r="BL14" s="76" t="s">
        <v>252</v>
      </c>
      <c r="BM14" s="77" t="s">
        <v>137</v>
      </c>
      <c r="BN14" s="77"/>
      <c r="BO14" s="124"/>
      <c r="BP14" s="76" t="s">
        <v>141</v>
      </c>
      <c r="BQ14" s="77" t="s">
        <v>149</v>
      </c>
      <c r="BR14" s="77"/>
      <c r="BS14" s="124"/>
      <c r="BT14" s="76" t="s">
        <v>154</v>
      </c>
      <c r="BU14" s="77" t="s">
        <v>316</v>
      </c>
      <c r="BV14" s="77"/>
      <c r="BW14" s="124"/>
      <c r="BX14" s="76" t="s">
        <v>138</v>
      </c>
      <c r="BY14" s="77" t="s">
        <v>139</v>
      </c>
      <c r="BZ14" s="77"/>
      <c r="CA14" s="124"/>
      <c r="CB14" s="76" t="s">
        <v>172</v>
      </c>
      <c r="CC14" s="77" t="s">
        <v>134</v>
      </c>
      <c r="CD14" s="77"/>
      <c r="CE14" s="254"/>
      <c r="CF14" s="252" t="s">
        <v>165</v>
      </c>
      <c r="CG14" s="77" t="s">
        <v>251</v>
      </c>
      <c r="CH14" s="77"/>
      <c r="CI14" s="124"/>
      <c r="CJ14" s="76" t="s">
        <v>164</v>
      </c>
      <c r="CK14" s="77" t="s">
        <v>250</v>
      </c>
      <c r="CL14" s="77"/>
      <c r="CM14" s="110"/>
      <c r="CN14" s="67" t="s">
        <v>140</v>
      </c>
      <c r="CO14" s="74" t="s">
        <v>137</v>
      </c>
      <c r="CP14" s="74"/>
      <c r="CQ14" s="263"/>
      <c r="CR14" s="67" t="s">
        <v>144</v>
      </c>
      <c r="CS14" s="74" t="s">
        <v>149</v>
      </c>
      <c r="CT14" s="74"/>
      <c r="CU14" s="263"/>
      <c r="CV14" s="67" t="s">
        <v>147</v>
      </c>
      <c r="CW14" s="74" t="s">
        <v>148</v>
      </c>
      <c r="CX14" s="74"/>
      <c r="CY14" s="74"/>
      <c r="CZ14" s="263"/>
      <c r="DA14" s="67" t="s">
        <v>138</v>
      </c>
      <c r="DB14" s="74" t="s">
        <v>249</v>
      </c>
      <c r="DC14" s="74"/>
      <c r="DD14" s="281"/>
      <c r="DE14" s="263"/>
      <c r="DF14" s="67" t="s">
        <v>157</v>
      </c>
      <c r="DG14" s="74" t="s">
        <v>165</v>
      </c>
      <c r="DH14" s="74"/>
      <c r="DI14" s="263"/>
      <c r="DJ14" s="67" t="s">
        <v>251</v>
      </c>
      <c r="DK14" s="74" t="s">
        <v>171</v>
      </c>
      <c r="DL14" s="74"/>
      <c r="DM14" s="74"/>
      <c r="DN14" s="263"/>
      <c r="DO14" s="67" t="s">
        <v>162</v>
      </c>
      <c r="DP14" s="272" t="s">
        <v>172</v>
      </c>
      <c r="DQ14" s="272"/>
      <c r="DR14" s="273"/>
      <c r="DS14" s="271" t="s">
        <v>144</v>
      </c>
      <c r="DT14" s="272" t="s">
        <v>208</v>
      </c>
      <c r="DU14" s="272"/>
      <c r="DV14" s="273"/>
      <c r="DW14" s="271" t="s">
        <v>164</v>
      </c>
      <c r="DX14" s="272" t="s">
        <v>140</v>
      </c>
      <c r="DY14" s="272"/>
      <c r="DZ14" s="273"/>
      <c r="EA14" s="271" t="s">
        <v>255</v>
      </c>
      <c r="EB14" s="272" t="s">
        <v>151</v>
      </c>
      <c r="EC14" s="272"/>
      <c r="ED14" s="273"/>
      <c r="EE14" s="271" t="s">
        <v>155</v>
      </c>
      <c r="EF14" s="272" t="s">
        <v>157</v>
      </c>
      <c r="EG14" s="272"/>
      <c r="EH14" s="273"/>
      <c r="EI14" s="271" t="s">
        <v>145</v>
      </c>
      <c r="EJ14" s="272" t="s">
        <v>132</v>
      </c>
      <c r="EK14" s="74" t="s">
        <v>139</v>
      </c>
      <c r="EL14" s="263"/>
      <c r="EM14" s="268" t="s">
        <v>173</v>
      </c>
      <c r="EN14" s="269" t="s">
        <v>254</v>
      </c>
      <c r="EO14" s="269"/>
      <c r="EP14" s="270"/>
      <c r="EQ14" s="80" t="s">
        <v>166</v>
      </c>
      <c r="ER14" s="81" t="s">
        <v>133</v>
      </c>
      <c r="ES14" s="77" t="s">
        <v>144</v>
      </c>
      <c r="ET14" s="124"/>
      <c r="EU14" s="76" t="s">
        <v>208</v>
      </c>
      <c r="EV14" s="77" t="s">
        <v>135</v>
      </c>
      <c r="EW14" s="77"/>
      <c r="EX14" s="110"/>
      <c r="EY14" s="67" t="s">
        <v>140</v>
      </c>
      <c r="EZ14" s="74" t="s">
        <v>255</v>
      </c>
      <c r="FA14" s="74"/>
      <c r="FB14" s="263"/>
      <c r="FC14" s="76" t="s">
        <v>151</v>
      </c>
      <c r="FD14" s="77" t="s">
        <v>138</v>
      </c>
      <c r="FE14" s="77"/>
      <c r="FF14" s="124"/>
      <c r="FG14" s="76" t="s">
        <v>181</v>
      </c>
      <c r="FH14" s="77" t="s">
        <v>157</v>
      </c>
      <c r="FI14" s="77"/>
      <c r="FJ14" s="124"/>
      <c r="FK14" s="76" t="s">
        <v>139</v>
      </c>
      <c r="FL14" s="77" t="s">
        <v>251</v>
      </c>
      <c r="FM14" s="77"/>
      <c r="FN14" s="124"/>
      <c r="FO14" s="76" t="s">
        <v>173</v>
      </c>
      <c r="FP14" s="77" t="s">
        <v>161</v>
      </c>
      <c r="FQ14" s="77"/>
      <c r="FR14" s="124"/>
      <c r="FS14" s="76" t="s">
        <v>254</v>
      </c>
      <c r="FT14" s="77" t="s">
        <v>278</v>
      </c>
      <c r="FU14" s="77"/>
      <c r="FV14" s="110"/>
      <c r="FW14" s="76" t="s">
        <v>253</v>
      </c>
      <c r="FX14" s="77" t="s">
        <v>252</v>
      </c>
      <c r="FY14" s="77"/>
      <c r="FZ14" s="124"/>
      <c r="GA14" s="76" t="s">
        <v>255</v>
      </c>
      <c r="GB14" s="77" t="s">
        <v>164</v>
      </c>
      <c r="GC14" s="77"/>
      <c r="GD14" s="124"/>
      <c r="GE14" s="76" t="s">
        <v>174</v>
      </c>
      <c r="GF14" s="77" t="s">
        <v>137</v>
      </c>
      <c r="GG14" s="77"/>
      <c r="GH14" s="124"/>
      <c r="GI14" s="76" t="s">
        <v>528</v>
      </c>
      <c r="GJ14" s="77" t="s">
        <v>249</v>
      </c>
      <c r="GK14" s="77"/>
      <c r="GL14" s="110"/>
      <c r="GM14" s="76" t="s">
        <v>151</v>
      </c>
      <c r="GN14" s="77" t="s">
        <v>251</v>
      </c>
      <c r="GO14" s="77"/>
      <c r="GP14" s="124"/>
      <c r="GQ14" s="76" t="s">
        <v>565</v>
      </c>
      <c r="GR14" s="77" t="s">
        <v>173</v>
      </c>
      <c r="GS14" s="77"/>
      <c r="GT14" s="124"/>
      <c r="GU14" s="76" t="s">
        <v>213</v>
      </c>
      <c r="GV14" s="77" t="s">
        <v>278</v>
      </c>
      <c r="GW14" s="77"/>
      <c r="GX14" s="124"/>
      <c r="GY14" s="76" t="s">
        <v>144</v>
      </c>
      <c r="GZ14" s="77" t="s">
        <v>161</v>
      </c>
      <c r="HA14" s="77"/>
      <c r="HB14" s="124"/>
      <c r="HC14" s="76" t="s">
        <v>172</v>
      </c>
      <c r="HD14" s="77" t="s">
        <v>190</v>
      </c>
      <c r="HE14" s="77"/>
      <c r="HF14" s="124"/>
      <c r="HG14" s="76" t="s">
        <v>547</v>
      </c>
      <c r="HH14" s="77" t="s">
        <v>134</v>
      </c>
      <c r="HI14" s="77"/>
      <c r="HJ14" s="124"/>
      <c r="HK14" s="76" t="s">
        <v>208</v>
      </c>
      <c r="HL14" s="77" t="s">
        <v>139</v>
      </c>
      <c r="HM14" s="77"/>
      <c r="HN14" s="124"/>
      <c r="HO14" s="76" t="s">
        <v>145</v>
      </c>
      <c r="HP14" s="77" t="s">
        <v>148</v>
      </c>
      <c r="HQ14" s="77"/>
      <c r="HR14" s="124"/>
      <c r="HS14" s="76" t="s">
        <v>564</v>
      </c>
      <c r="HT14" s="81" t="s">
        <v>715</v>
      </c>
      <c r="HU14" s="81"/>
      <c r="HV14" s="125"/>
      <c r="HW14" s="80" t="s">
        <v>278</v>
      </c>
      <c r="HX14" s="81" t="s">
        <v>253</v>
      </c>
      <c r="HY14" s="81"/>
      <c r="HZ14" s="125"/>
      <c r="IA14" s="80" t="s">
        <v>166</v>
      </c>
      <c r="IB14" s="81" t="s">
        <v>161</v>
      </c>
      <c r="IC14" s="81"/>
      <c r="ID14" s="125"/>
      <c r="IE14" s="80" t="s">
        <v>254</v>
      </c>
      <c r="IF14" s="81" t="s">
        <v>133</v>
      </c>
      <c r="IG14" s="77" t="s">
        <v>174</v>
      </c>
      <c r="IH14" s="124"/>
      <c r="II14" s="76" t="s">
        <v>173</v>
      </c>
      <c r="IJ14" s="77" t="s">
        <v>484</v>
      </c>
      <c r="IK14" s="77"/>
      <c r="IL14" s="124"/>
      <c r="IM14" s="76" t="s">
        <v>251</v>
      </c>
      <c r="IN14" s="77" t="s">
        <v>565</v>
      </c>
      <c r="IO14" s="77"/>
      <c r="IP14" s="124"/>
      <c r="IQ14" s="646" t="s">
        <v>219</v>
      </c>
      <c r="IR14" s="77" t="s">
        <v>547</v>
      </c>
      <c r="IS14" s="77"/>
      <c r="IT14" s="124"/>
      <c r="IU14" s="76" t="s">
        <v>139</v>
      </c>
      <c r="IV14" s="77" t="s">
        <v>253</v>
      </c>
      <c r="IW14" s="77"/>
      <c r="IX14" s="124"/>
      <c r="IY14" s="646" t="s">
        <v>195</v>
      </c>
      <c r="IZ14" s="77" t="s">
        <v>278</v>
      </c>
      <c r="JA14" s="77"/>
      <c r="JB14" s="124"/>
      <c r="JC14" s="76" t="s">
        <v>161</v>
      </c>
      <c r="JD14" s="116" t="s">
        <v>254</v>
      </c>
      <c r="JE14" s="116"/>
      <c r="JF14" s="224"/>
      <c r="JG14" s="115" t="s">
        <v>260</v>
      </c>
      <c r="JH14" s="116" t="s">
        <v>484</v>
      </c>
      <c r="JI14" s="116"/>
      <c r="JJ14" s="224"/>
      <c r="JK14" s="115" t="s">
        <v>173</v>
      </c>
      <c r="JL14" s="116" t="s">
        <v>251</v>
      </c>
      <c r="JM14" s="116"/>
      <c r="JN14" s="224"/>
      <c r="JO14" s="115" t="s">
        <v>565</v>
      </c>
      <c r="JP14" s="116" t="s">
        <v>528</v>
      </c>
      <c r="JQ14" s="116"/>
      <c r="JR14" s="117"/>
      <c r="JS14" s="115" t="s">
        <v>249</v>
      </c>
      <c r="JT14" s="116" t="s">
        <v>219</v>
      </c>
      <c r="JU14" s="116"/>
      <c r="JV14" s="224"/>
      <c r="JW14" s="115" t="s">
        <v>144</v>
      </c>
      <c r="JX14" s="116" t="s">
        <v>174</v>
      </c>
      <c r="JY14" s="116"/>
      <c r="JZ14" s="117"/>
      <c r="KA14" s="115" t="s">
        <v>202</v>
      </c>
      <c r="KB14" s="116" t="s">
        <v>177</v>
      </c>
      <c r="KC14" s="116"/>
      <c r="KD14" s="116"/>
      <c r="KE14" s="224"/>
      <c r="KF14" s="115" t="s">
        <v>158</v>
      </c>
      <c r="KG14" s="116" t="s">
        <v>171</v>
      </c>
      <c r="KH14" s="116" t="s">
        <v>937</v>
      </c>
      <c r="KI14" s="224" t="s">
        <v>794</v>
      </c>
      <c r="KJ14" s="76"/>
      <c r="KK14" s="77"/>
      <c r="KL14" s="77"/>
      <c r="KM14" s="124"/>
      <c r="KN14" s="76"/>
      <c r="KO14" s="77"/>
      <c r="KP14" s="77"/>
      <c r="KQ14" s="124"/>
      <c r="KR14" s="76"/>
      <c r="KS14" s="77"/>
      <c r="KT14" s="77"/>
      <c r="KU14" s="124"/>
      <c r="KV14" s="76"/>
      <c r="KW14" s="77"/>
      <c r="KX14" s="77"/>
      <c r="KY14" s="124"/>
      <c r="KZ14" s="67" t="s">
        <v>1005</v>
      </c>
      <c r="LA14" s="74" t="s">
        <v>103</v>
      </c>
      <c r="LB14" s="646">
        <f>COUNTIF($IM14:$KI14,"*○*")</f>
        <v>16</v>
      </c>
      <c r="LC14" s="77">
        <f>COUNTIF($IM14:$KI14,"*●*")</f>
        <v>8</v>
      </c>
      <c r="LD14" s="77">
        <f>SUM(LB14:LC14)</f>
        <v>24</v>
      </c>
      <c r="LE14" s="613">
        <f>IFERROR(LB14/LD14,"")</f>
        <v>0.66666666666666663</v>
      </c>
      <c r="LF14" s="338">
        <f>COUNTIF($JK14:$KI14,"*○*")</f>
        <v>10</v>
      </c>
      <c r="LG14" s="77">
        <f>COUNTIF($JK14:$KI14,"*●*")</f>
        <v>2</v>
      </c>
      <c r="LH14" s="77">
        <f>SUM(LF14:LG14)</f>
        <v>12</v>
      </c>
      <c r="LI14" s="336">
        <f>IFERROR(LF14/LH14,"")</f>
        <v>0.83333333333333337</v>
      </c>
    </row>
    <row r="15" spans="1:321" s="32" customFormat="1" ht="18" thickBot="1" x14ac:dyDescent="0.25">
      <c r="A15" s="394" t="s">
        <v>882</v>
      </c>
      <c r="B15" s="45" t="s">
        <v>41</v>
      </c>
      <c r="C15" s="565">
        <f ca="1">DATEDIF(D15,奨励会!$F$1,"Y")</f>
        <v>23</v>
      </c>
      <c r="D15" s="574">
        <v>37805</v>
      </c>
      <c r="E15" s="188" t="s">
        <v>350</v>
      </c>
      <c r="F15" s="56" t="s">
        <v>18</v>
      </c>
      <c r="G15" s="86" t="s">
        <v>16</v>
      </c>
      <c r="H15" s="76">
        <f t="shared" si="4"/>
        <v>90</v>
      </c>
      <c r="I15" s="77">
        <f t="shared" si="5"/>
        <v>67</v>
      </c>
      <c r="J15" s="77">
        <f t="shared" si="6"/>
        <v>157</v>
      </c>
      <c r="K15" s="95">
        <f t="shared" si="7"/>
        <v>0.57324840764331209</v>
      </c>
      <c r="L15" s="59" t="s">
        <v>20</v>
      </c>
      <c r="M15" s="59" t="s">
        <v>20</v>
      </c>
      <c r="N15" s="59" t="s">
        <v>20</v>
      </c>
      <c r="O15" s="60"/>
      <c r="P15" s="59" t="s">
        <v>20</v>
      </c>
      <c r="Q15" s="59" t="s">
        <v>29</v>
      </c>
      <c r="R15" s="59" t="s">
        <v>20</v>
      </c>
      <c r="S15" s="64"/>
      <c r="T15" s="62" t="s">
        <v>20</v>
      </c>
      <c r="U15" s="59" t="s">
        <v>163</v>
      </c>
      <c r="V15" s="38" t="s">
        <v>29</v>
      </c>
      <c r="W15" s="39" t="s">
        <v>20</v>
      </c>
      <c r="X15" s="38" t="s">
        <v>29</v>
      </c>
      <c r="Y15" s="38" t="s">
        <v>29</v>
      </c>
      <c r="Z15" s="38"/>
      <c r="AA15" s="47"/>
      <c r="AB15" s="48" t="s">
        <v>20</v>
      </c>
      <c r="AC15" s="38" t="s">
        <v>29</v>
      </c>
      <c r="AD15" s="38" t="s">
        <v>20</v>
      </c>
      <c r="AE15" s="39"/>
      <c r="AF15" s="38" t="s">
        <v>29</v>
      </c>
      <c r="AG15" s="38" t="s">
        <v>29</v>
      </c>
      <c r="AH15" s="38" t="s">
        <v>29</v>
      </c>
      <c r="AI15" s="47"/>
      <c r="AJ15" s="48" t="s">
        <v>20</v>
      </c>
      <c r="AK15" s="38" t="s">
        <v>20</v>
      </c>
      <c r="AL15" s="38" t="s">
        <v>29</v>
      </c>
      <c r="AM15" s="39"/>
      <c r="AN15" s="38" t="s">
        <v>20</v>
      </c>
      <c r="AO15" s="38" t="s">
        <v>29</v>
      </c>
      <c r="AP15" s="38" t="s">
        <v>20</v>
      </c>
      <c r="AQ15" s="47"/>
      <c r="AR15" s="48" t="s">
        <v>20</v>
      </c>
      <c r="AS15" s="38" t="s">
        <v>20</v>
      </c>
      <c r="AT15" s="38" t="s">
        <v>20</v>
      </c>
      <c r="AU15" s="39"/>
      <c r="AV15" s="38" t="s">
        <v>166</v>
      </c>
      <c r="AW15" s="38" t="s">
        <v>160</v>
      </c>
      <c r="AX15" s="38" t="s">
        <v>158</v>
      </c>
      <c r="AY15" s="47"/>
      <c r="AZ15" s="54" t="s">
        <v>164</v>
      </c>
      <c r="BA15" s="47" t="s">
        <v>139</v>
      </c>
      <c r="BB15" s="47"/>
      <c r="BC15" s="39"/>
      <c r="BD15" s="76" t="s">
        <v>202</v>
      </c>
      <c r="BE15" s="77" t="s">
        <v>195</v>
      </c>
      <c r="BF15" s="77" t="s">
        <v>255</v>
      </c>
      <c r="BG15" s="110"/>
      <c r="BH15" s="76" t="s">
        <v>144</v>
      </c>
      <c r="BI15" s="77" t="s">
        <v>203</v>
      </c>
      <c r="BJ15" s="77" t="s">
        <v>162</v>
      </c>
      <c r="BK15" s="124"/>
      <c r="BL15" s="76" t="s">
        <v>172</v>
      </c>
      <c r="BM15" s="77" t="s">
        <v>219</v>
      </c>
      <c r="BN15" s="77" t="s">
        <v>190</v>
      </c>
      <c r="BO15" s="124"/>
      <c r="BP15" s="76" t="s">
        <v>161</v>
      </c>
      <c r="BQ15" s="77" t="s">
        <v>175</v>
      </c>
      <c r="BR15" s="77" t="s">
        <v>176</v>
      </c>
      <c r="BS15" s="124"/>
      <c r="BT15" s="76" t="s">
        <v>136</v>
      </c>
      <c r="BU15" s="77" t="s">
        <v>137</v>
      </c>
      <c r="BV15" s="77"/>
      <c r="BW15" s="124"/>
      <c r="BX15" s="76" t="s">
        <v>159</v>
      </c>
      <c r="BY15" s="77" t="s">
        <v>278</v>
      </c>
      <c r="BZ15" s="77" t="s">
        <v>195</v>
      </c>
      <c r="CA15" s="124"/>
      <c r="CB15" s="76" t="s">
        <v>253</v>
      </c>
      <c r="CC15" s="77" t="s">
        <v>177</v>
      </c>
      <c r="CD15" s="77" t="s">
        <v>162</v>
      </c>
      <c r="CE15" s="254"/>
      <c r="CF15" s="252" t="s">
        <v>202</v>
      </c>
      <c r="CG15" s="77" t="s">
        <v>171</v>
      </c>
      <c r="CH15" s="77" t="s">
        <v>172</v>
      </c>
      <c r="CI15" s="124"/>
      <c r="CJ15" s="76" t="s">
        <v>217</v>
      </c>
      <c r="CK15" s="77" t="s">
        <v>200</v>
      </c>
      <c r="CL15" s="77" t="s">
        <v>175</v>
      </c>
      <c r="CM15" s="110"/>
      <c r="CN15" s="67" t="s">
        <v>5</v>
      </c>
      <c r="CO15" s="74"/>
      <c r="CP15" s="74"/>
      <c r="CQ15" s="263"/>
      <c r="CR15" s="67" t="s">
        <v>206</v>
      </c>
      <c r="CS15" s="74" t="s">
        <v>226</v>
      </c>
      <c r="CT15" s="74" t="s">
        <v>166</v>
      </c>
      <c r="CU15" s="263"/>
      <c r="CV15" s="67" t="s">
        <v>252</v>
      </c>
      <c r="CW15" s="74" t="s">
        <v>165</v>
      </c>
      <c r="CX15" s="74"/>
      <c r="CY15" s="74"/>
      <c r="CZ15" s="263"/>
      <c r="DA15" s="67" t="s">
        <v>190</v>
      </c>
      <c r="DB15" s="278" t="s">
        <v>144</v>
      </c>
      <c r="DC15" s="278" t="s">
        <v>183</v>
      </c>
      <c r="DD15" s="302"/>
      <c r="DE15" s="279"/>
      <c r="DF15" s="277" t="s">
        <v>158</v>
      </c>
      <c r="DG15" s="278" t="s">
        <v>177</v>
      </c>
      <c r="DH15" s="278" t="s">
        <v>181</v>
      </c>
      <c r="DI15" s="279"/>
      <c r="DJ15" s="277" t="s">
        <v>5</v>
      </c>
      <c r="DK15" s="278"/>
      <c r="DL15" s="278"/>
      <c r="DM15" s="278"/>
      <c r="DN15" s="279"/>
      <c r="DO15" s="277" t="s">
        <v>161</v>
      </c>
      <c r="DP15" s="278" t="s">
        <v>175</v>
      </c>
      <c r="DQ15" s="278" t="s">
        <v>268</v>
      </c>
      <c r="DR15" s="279"/>
      <c r="DS15" s="277" t="s">
        <v>138</v>
      </c>
      <c r="DT15" s="278" t="s">
        <v>151</v>
      </c>
      <c r="DU15" s="278"/>
      <c r="DV15" s="279"/>
      <c r="DW15" s="277" t="s">
        <v>217</v>
      </c>
      <c r="DX15" s="278" t="s">
        <v>174</v>
      </c>
      <c r="DY15" s="278" t="s">
        <v>226</v>
      </c>
      <c r="DZ15" s="279"/>
      <c r="EA15" s="277" t="s">
        <v>213</v>
      </c>
      <c r="EB15" s="278" t="s">
        <v>158</v>
      </c>
      <c r="EC15" s="278" t="s">
        <v>166</v>
      </c>
      <c r="ED15" s="279" t="s">
        <v>153</v>
      </c>
      <c r="EE15" s="67" t="s">
        <v>135</v>
      </c>
      <c r="EF15" s="74" t="s">
        <v>249</v>
      </c>
      <c r="EG15" s="74"/>
      <c r="EH15" s="39"/>
      <c r="EI15" s="67" t="s">
        <v>208</v>
      </c>
      <c r="EJ15" s="74" t="s">
        <v>154</v>
      </c>
      <c r="EK15" s="74"/>
      <c r="EL15" s="263"/>
      <c r="EM15" s="67" t="s">
        <v>150</v>
      </c>
      <c r="EN15" s="74" t="s">
        <v>169</v>
      </c>
      <c r="EO15" s="74"/>
      <c r="EP15" s="263"/>
      <c r="EQ15" s="76" t="s">
        <v>255</v>
      </c>
      <c r="ER15" s="77" t="s">
        <v>172</v>
      </c>
      <c r="ES15" s="77"/>
      <c r="ET15" s="124"/>
      <c r="EU15" s="76" t="s">
        <v>140</v>
      </c>
      <c r="EV15" s="77" t="s">
        <v>251</v>
      </c>
      <c r="EW15" s="77"/>
      <c r="EX15" s="110"/>
      <c r="EY15" s="67" t="s">
        <v>151</v>
      </c>
      <c r="EZ15" s="74" t="s">
        <v>203</v>
      </c>
      <c r="FA15" s="74"/>
      <c r="FB15" s="263"/>
      <c r="FC15" s="76" t="s">
        <v>138</v>
      </c>
      <c r="FD15" s="77" t="s">
        <v>164</v>
      </c>
      <c r="FE15" s="77"/>
      <c r="FF15" s="124"/>
      <c r="FG15" s="76" t="s">
        <v>137</v>
      </c>
      <c r="FH15" s="77" t="s">
        <v>139</v>
      </c>
      <c r="FI15" s="77"/>
      <c r="FJ15" s="124"/>
      <c r="FK15" s="76" t="s">
        <v>468</v>
      </c>
      <c r="FL15" s="77" t="s">
        <v>160</v>
      </c>
      <c r="FM15" s="77"/>
      <c r="FN15" s="124"/>
      <c r="FO15" s="76" t="s">
        <v>150</v>
      </c>
      <c r="FP15" s="116" t="s">
        <v>176</v>
      </c>
      <c r="FQ15" s="116"/>
      <c r="FR15" s="224"/>
      <c r="FS15" s="115" t="s">
        <v>166</v>
      </c>
      <c r="FT15" s="116" t="s">
        <v>252</v>
      </c>
      <c r="FU15" s="116"/>
      <c r="FV15" s="117"/>
      <c r="FW15" s="115" t="s">
        <v>169</v>
      </c>
      <c r="FX15" s="116" t="s">
        <v>251</v>
      </c>
      <c r="FY15" s="116"/>
      <c r="FZ15" s="224"/>
      <c r="GA15" s="115" t="s">
        <v>151</v>
      </c>
      <c r="GB15" s="116" t="s">
        <v>134</v>
      </c>
      <c r="GC15" s="116"/>
      <c r="GD15" s="224"/>
      <c r="GE15" s="115" t="s">
        <v>547</v>
      </c>
      <c r="GF15" s="116" t="s">
        <v>556</v>
      </c>
      <c r="GG15" s="116" t="s">
        <v>146</v>
      </c>
      <c r="GH15" s="124" t="s">
        <v>174</v>
      </c>
      <c r="GI15" s="76" t="s">
        <v>139</v>
      </c>
      <c r="GJ15" s="77" t="s">
        <v>137</v>
      </c>
      <c r="GK15" s="77"/>
      <c r="GL15" s="110"/>
      <c r="GM15" s="76" t="s">
        <v>564</v>
      </c>
      <c r="GN15" s="77" t="s">
        <v>144</v>
      </c>
      <c r="GO15" s="77"/>
      <c r="GP15" s="124"/>
      <c r="GQ15" s="76" t="s">
        <v>254</v>
      </c>
      <c r="GR15" s="77" t="s">
        <v>150</v>
      </c>
      <c r="GS15" s="77"/>
      <c r="GT15" s="124"/>
      <c r="GU15" s="76" t="s">
        <v>278</v>
      </c>
      <c r="GV15" s="77" t="s">
        <v>161</v>
      </c>
      <c r="GW15" s="77"/>
      <c r="GX15" s="124"/>
      <c r="GY15" s="76" t="s">
        <v>151</v>
      </c>
      <c r="GZ15" s="77" t="s">
        <v>584</v>
      </c>
      <c r="HA15" s="77"/>
      <c r="HB15" s="124"/>
      <c r="HC15" s="76" t="s">
        <v>251</v>
      </c>
      <c r="HD15" s="77" t="s">
        <v>528</v>
      </c>
      <c r="HE15" s="77"/>
      <c r="HF15" s="124"/>
      <c r="HG15" s="76" t="s">
        <v>174</v>
      </c>
      <c r="HH15" s="77" t="s">
        <v>208</v>
      </c>
      <c r="HI15" s="77"/>
      <c r="HJ15" s="124"/>
      <c r="HK15" s="76" t="s">
        <v>5</v>
      </c>
      <c r="HL15" s="77"/>
      <c r="HM15" s="77"/>
      <c r="HN15" s="124"/>
      <c r="HO15" s="76" t="s">
        <v>139</v>
      </c>
      <c r="HP15" s="77" t="s">
        <v>255</v>
      </c>
      <c r="HQ15" s="77"/>
      <c r="HR15" s="124"/>
      <c r="HS15" s="76" t="s">
        <v>144</v>
      </c>
      <c r="HT15" s="77" t="s">
        <v>565</v>
      </c>
      <c r="HU15" s="77"/>
      <c r="HV15" s="124"/>
      <c r="HW15" s="76" t="s">
        <v>171</v>
      </c>
      <c r="HX15" s="77" t="s">
        <v>715</v>
      </c>
      <c r="HY15" s="77"/>
      <c r="HZ15" s="124"/>
      <c r="IA15" s="76" t="s">
        <v>151</v>
      </c>
      <c r="IB15" s="77" t="s">
        <v>528</v>
      </c>
      <c r="IC15" s="77"/>
      <c r="ID15" s="124"/>
      <c r="IE15" s="76" t="s">
        <v>158</v>
      </c>
      <c r="IF15" s="77" t="s">
        <v>251</v>
      </c>
      <c r="IG15" s="77"/>
      <c r="IH15" s="124"/>
      <c r="II15" s="76" t="s">
        <v>150</v>
      </c>
      <c r="IJ15" s="77" t="s">
        <v>213</v>
      </c>
      <c r="IK15" s="77"/>
      <c r="IL15" s="124"/>
      <c r="IM15" s="76" t="s">
        <v>174</v>
      </c>
      <c r="IN15" s="77" t="s">
        <v>253</v>
      </c>
      <c r="IO15" s="77"/>
      <c r="IP15" s="124"/>
      <c r="IQ15" s="646" t="s">
        <v>172</v>
      </c>
      <c r="IR15" s="77" t="s">
        <v>564</v>
      </c>
      <c r="IS15" s="77"/>
      <c r="IT15" s="124"/>
      <c r="IU15" s="76" t="s">
        <v>166</v>
      </c>
      <c r="IV15" s="77" t="s">
        <v>139</v>
      </c>
      <c r="IW15" s="77"/>
      <c r="IX15" s="124"/>
      <c r="IY15" s="646" t="s">
        <v>171</v>
      </c>
      <c r="IZ15" s="77" t="s">
        <v>195</v>
      </c>
      <c r="JA15" s="77"/>
      <c r="JB15" s="124"/>
      <c r="JC15" s="115" t="s">
        <v>547</v>
      </c>
      <c r="JD15" s="116" t="s">
        <v>484</v>
      </c>
      <c r="JE15" s="116"/>
      <c r="JF15" s="224"/>
      <c r="JG15" s="115" t="s">
        <v>158</v>
      </c>
      <c r="JH15" s="116" t="s">
        <v>251</v>
      </c>
      <c r="JI15" s="116"/>
      <c r="JJ15" s="224"/>
      <c r="JK15" s="115" t="s">
        <v>150</v>
      </c>
      <c r="JL15" s="116" t="s">
        <v>222</v>
      </c>
      <c r="JM15" s="116"/>
      <c r="JN15" s="224"/>
      <c r="JO15" s="115" t="s">
        <v>206</v>
      </c>
      <c r="JP15" s="116" t="s">
        <v>144</v>
      </c>
      <c r="JQ15" s="116"/>
      <c r="JR15" s="117"/>
      <c r="JS15" s="115" t="s">
        <v>172</v>
      </c>
      <c r="JT15" s="116" t="s">
        <v>565</v>
      </c>
      <c r="JU15" s="116"/>
      <c r="JV15" s="224"/>
      <c r="JW15" s="115" t="s">
        <v>171</v>
      </c>
      <c r="JX15" s="116" t="s">
        <v>249</v>
      </c>
      <c r="JY15" s="116"/>
      <c r="JZ15" s="117"/>
      <c r="KA15" s="115" t="s">
        <v>547</v>
      </c>
      <c r="KB15" s="116" t="s">
        <v>213</v>
      </c>
      <c r="KC15" s="116"/>
      <c r="KD15" s="116"/>
      <c r="KE15" s="224"/>
      <c r="KF15" s="115" t="s">
        <v>475</v>
      </c>
      <c r="KG15" s="116" t="s">
        <v>251</v>
      </c>
      <c r="KH15" s="116" t="s">
        <v>820</v>
      </c>
      <c r="KI15" s="224" t="s">
        <v>794</v>
      </c>
      <c r="KJ15" s="76"/>
      <c r="KK15" s="77"/>
      <c r="KL15" s="77"/>
      <c r="KM15" s="124"/>
      <c r="KN15" s="76"/>
      <c r="KO15" s="77"/>
      <c r="KP15" s="77"/>
      <c r="KQ15" s="124"/>
      <c r="KR15" s="76"/>
      <c r="KS15" s="77"/>
      <c r="KT15" s="77"/>
      <c r="KU15" s="124"/>
      <c r="KV15" s="76"/>
      <c r="KW15" s="77"/>
      <c r="KX15" s="77"/>
      <c r="KY15" s="124"/>
      <c r="KZ15" s="67"/>
      <c r="LA15" s="74" t="s">
        <v>41</v>
      </c>
      <c r="LB15" s="646">
        <f>COUNTIF($IM15:$KI15,"*○*")</f>
        <v>15</v>
      </c>
      <c r="LC15" s="77">
        <f>COUNTIF($IM15:$KI15,"*●*")</f>
        <v>9</v>
      </c>
      <c r="LD15" s="77">
        <f>SUM(LB15:LC15)</f>
        <v>24</v>
      </c>
      <c r="LE15" s="613">
        <f>IFERROR(LB15/LD15,"")</f>
        <v>0.625</v>
      </c>
      <c r="LF15" s="338">
        <f>COUNTIF($JK15:$KI15,"*○*")</f>
        <v>9</v>
      </c>
      <c r="LG15" s="77">
        <f>COUNTIF($JK15:$KI15,"*●*")</f>
        <v>3</v>
      </c>
      <c r="LH15" s="77">
        <f>SUM(LF15:LG15)</f>
        <v>12</v>
      </c>
      <c r="LI15" s="336">
        <f>IFERROR(LF15/LH15,"")</f>
        <v>0.75</v>
      </c>
    </row>
    <row r="16" spans="1:321" s="32" customFormat="1" ht="17.25" x14ac:dyDescent="0.2">
      <c r="A16" s="394" t="s">
        <v>882</v>
      </c>
      <c r="B16" s="45" t="s">
        <v>13</v>
      </c>
      <c r="C16" s="565">
        <f ca="1">DATEDIF(D16,奨励会!$F$1,"Y")</f>
        <v>31</v>
      </c>
      <c r="D16" s="706">
        <v>34914</v>
      </c>
      <c r="E16" s="188" t="s">
        <v>346</v>
      </c>
      <c r="F16" s="45" t="s">
        <v>15</v>
      </c>
      <c r="G16" s="47" t="s">
        <v>14</v>
      </c>
      <c r="H16" s="76">
        <f t="shared" si="4"/>
        <v>78</v>
      </c>
      <c r="I16" s="77">
        <f t="shared" si="5"/>
        <v>67</v>
      </c>
      <c r="J16" s="77">
        <f t="shared" si="6"/>
        <v>145</v>
      </c>
      <c r="K16" s="95">
        <f t="shared" si="7"/>
        <v>0.53793103448275859</v>
      </c>
      <c r="L16" s="38" t="s">
        <v>29</v>
      </c>
      <c r="M16" s="38" t="s">
        <v>20</v>
      </c>
      <c r="N16" s="38"/>
      <c r="O16" s="39"/>
      <c r="P16" s="38" t="s">
        <v>29</v>
      </c>
      <c r="Q16" s="38" t="s">
        <v>29</v>
      </c>
      <c r="R16" s="38"/>
      <c r="S16" s="47"/>
      <c r="T16" s="48" t="s">
        <v>29</v>
      </c>
      <c r="U16" s="38" t="s">
        <v>20</v>
      </c>
      <c r="V16" s="38"/>
      <c r="W16" s="39"/>
      <c r="X16" s="38" t="s">
        <v>29</v>
      </c>
      <c r="Y16" s="38" t="s">
        <v>20</v>
      </c>
      <c r="Z16" s="38"/>
      <c r="AA16" s="47"/>
      <c r="AB16" s="48" t="s">
        <v>29</v>
      </c>
      <c r="AC16" s="38" t="s">
        <v>29</v>
      </c>
      <c r="AD16" s="38"/>
      <c r="AE16" s="39"/>
      <c r="AF16" s="38" t="s">
        <v>29</v>
      </c>
      <c r="AG16" s="38" t="s">
        <v>20</v>
      </c>
      <c r="AH16" s="38"/>
      <c r="AI16" s="47"/>
      <c r="AJ16" s="48" t="s">
        <v>29</v>
      </c>
      <c r="AK16" s="38" t="s">
        <v>29</v>
      </c>
      <c r="AL16" s="38"/>
      <c r="AM16" s="39"/>
      <c r="AN16" s="38" t="s">
        <v>20</v>
      </c>
      <c r="AO16" s="38" t="s">
        <v>29</v>
      </c>
      <c r="AP16" s="38"/>
      <c r="AQ16" s="47"/>
      <c r="AR16" s="48" t="s">
        <v>29</v>
      </c>
      <c r="AS16" s="38" t="s">
        <v>20</v>
      </c>
      <c r="AT16" s="38"/>
      <c r="AU16" s="39"/>
      <c r="AV16" s="38" t="s">
        <v>142</v>
      </c>
      <c r="AW16" s="38" t="s">
        <v>143</v>
      </c>
      <c r="AX16" s="38"/>
      <c r="AY16" s="47"/>
      <c r="AZ16" s="54" t="s">
        <v>147</v>
      </c>
      <c r="BA16" s="47" t="s">
        <v>173</v>
      </c>
      <c r="BB16" s="47"/>
      <c r="BC16" s="39"/>
      <c r="BD16" s="76" t="s">
        <v>135</v>
      </c>
      <c r="BE16" s="77" t="s">
        <v>149</v>
      </c>
      <c r="BF16" s="77"/>
      <c r="BG16" s="110"/>
      <c r="BH16" s="76" t="s">
        <v>251</v>
      </c>
      <c r="BI16" s="77" t="s">
        <v>138</v>
      </c>
      <c r="BJ16" s="77"/>
      <c r="BK16" s="124"/>
      <c r="BL16" s="76" t="s">
        <v>157</v>
      </c>
      <c r="BM16" s="77" t="s">
        <v>159</v>
      </c>
      <c r="BN16" s="77"/>
      <c r="BO16" s="124"/>
      <c r="BP16" s="76" t="s">
        <v>140</v>
      </c>
      <c r="BQ16" s="77" t="s">
        <v>136</v>
      </c>
      <c r="BR16" s="77"/>
      <c r="BS16" s="124"/>
      <c r="BT16" s="76" t="s">
        <v>208</v>
      </c>
      <c r="BU16" s="77" t="s">
        <v>148</v>
      </c>
      <c r="BV16" s="77"/>
      <c r="BW16" s="124"/>
      <c r="BX16" s="76" t="s">
        <v>160</v>
      </c>
      <c r="BY16" s="77" t="s">
        <v>143</v>
      </c>
      <c r="BZ16" s="77"/>
      <c r="CA16" s="124"/>
      <c r="CB16" s="76" t="s">
        <v>316</v>
      </c>
      <c r="CC16" s="77" t="s">
        <v>165</v>
      </c>
      <c r="CD16" s="77"/>
      <c r="CE16" s="254"/>
      <c r="CF16" s="252" t="s">
        <v>135</v>
      </c>
      <c r="CG16" s="77" t="s">
        <v>248</v>
      </c>
      <c r="CH16" s="77"/>
      <c r="CI16" s="124"/>
      <c r="CJ16" s="76" t="s">
        <v>250</v>
      </c>
      <c r="CK16" s="77" t="s">
        <v>255</v>
      </c>
      <c r="CL16" s="77"/>
      <c r="CM16" s="110"/>
      <c r="CN16" s="67" t="s">
        <v>138</v>
      </c>
      <c r="CO16" s="74" t="s">
        <v>145</v>
      </c>
      <c r="CP16" s="74"/>
      <c r="CQ16" s="263"/>
      <c r="CR16" s="67" t="s">
        <v>252</v>
      </c>
      <c r="CS16" s="74" t="s">
        <v>144</v>
      </c>
      <c r="CT16" s="74"/>
      <c r="CU16" s="263"/>
      <c r="CV16" s="67" t="s">
        <v>208</v>
      </c>
      <c r="CW16" s="74" t="s">
        <v>157</v>
      </c>
      <c r="CX16" s="74"/>
      <c r="CY16" s="74"/>
      <c r="CZ16" s="263"/>
      <c r="DA16" s="67" t="s">
        <v>151</v>
      </c>
      <c r="DB16" s="74" t="s">
        <v>150</v>
      </c>
      <c r="DC16" s="74"/>
      <c r="DD16" s="281"/>
      <c r="DE16" s="263"/>
      <c r="DF16" s="67" t="s">
        <v>142</v>
      </c>
      <c r="DG16" s="74" t="s">
        <v>135</v>
      </c>
      <c r="DH16" s="74"/>
      <c r="DI16" s="263"/>
      <c r="DJ16" s="67" t="s">
        <v>161</v>
      </c>
      <c r="DK16" s="74" t="s">
        <v>248</v>
      </c>
      <c r="DL16" s="74"/>
      <c r="DM16" s="74"/>
      <c r="DN16" s="263"/>
      <c r="DO16" s="67" t="s">
        <v>138</v>
      </c>
      <c r="DP16" s="74" t="s">
        <v>134</v>
      </c>
      <c r="DQ16" s="74"/>
      <c r="DR16" s="263"/>
      <c r="DS16" s="67" t="s">
        <v>252</v>
      </c>
      <c r="DT16" s="74" t="s">
        <v>254</v>
      </c>
      <c r="DU16" s="74"/>
      <c r="DV16" s="263"/>
      <c r="DW16" s="67" t="s">
        <v>251</v>
      </c>
      <c r="DX16" s="74" t="s">
        <v>253</v>
      </c>
      <c r="DY16" s="74"/>
      <c r="DZ16" s="263"/>
      <c r="EA16" s="67" t="s">
        <v>137</v>
      </c>
      <c r="EB16" s="74" t="s">
        <v>190</v>
      </c>
      <c r="EC16" s="74"/>
      <c r="ED16" s="263"/>
      <c r="EE16" s="67" t="s">
        <v>148</v>
      </c>
      <c r="EF16" s="74" t="s">
        <v>178</v>
      </c>
      <c r="EG16" s="74"/>
      <c r="EH16" s="263"/>
      <c r="EI16" s="67" t="s">
        <v>166</v>
      </c>
      <c r="EJ16" s="74" t="s">
        <v>143</v>
      </c>
      <c r="EK16" s="74"/>
      <c r="EL16" s="263"/>
      <c r="EM16" s="67" t="s">
        <v>164</v>
      </c>
      <c r="EN16" s="74" t="s">
        <v>140</v>
      </c>
      <c r="EO16" s="74"/>
      <c r="EP16" s="263"/>
      <c r="EQ16" s="76" t="s">
        <v>157</v>
      </c>
      <c r="ER16" s="77" t="s">
        <v>138</v>
      </c>
      <c r="ES16" s="77"/>
      <c r="ET16" s="124"/>
      <c r="EU16" s="76" t="s">
        <v>134</v>
      </c>
      <c r="EV16" s="77" t="s">
        <v>254</v>
      </c>
      <c r="EW16" s="77"/>
      <c r="EX16" s="110"/>
      <c r="EY16" s="67" t="s">
        <v>253</v>
      </c>
      <c r="EZ16" s="74" t="s">
        <v>137</v>
      </c>
      <c r="FA16" s="74"/>
      <c r="FB16" s="263"/>
      <c r="FC16" s="76" t="s">
        <v>251</v>
      </c>
      <c r="FD16" s="77" t="s">
        <v>278</v>
      </c>
      <c r="FE16" s="77"/>
      <c r="FF16" s="124"/>
      <c r="FG16" s="76" t="s">
        <v>148</v>
      </c>
      <c r="FH16" s="77" t="s">
        <v>173</v>
      </c>
      <c r="FI16" s="77"/>
      <c r="FJ16" s="124"/>
      <c r="FK16" s="76" t="s">
        <v>143</v>
      </c>
      <c r="FL16" s="77" t="s">
        <v>202</v>
      </c>
      <c r="FM16" s="77"/>
      <c r="FN16" s="124"/>
      <c r="FO16" s="76" t="s">
        <v>164</v>
      </c>
      <c r="FP16" s="77" t="s">
        <v>140</v>
      </c>
      <c r="FQ16" s="77"/>
      <c r="FR16" s="124"/>
      <c r="FS16" s="76" t="s">
        <v>154</v>
      </c>
      <c r="FT16" s="77" t="s">
        <v>134</v>
      </c>
      <c r="FU16" s="77"/>
      <c r="FV16" s="110"/>
      <c r="FW16" s="76" t="s">
        <v>254</v>
      </c>
      <c r="FX16" s="77" t="s">
        <v>208</v>
      </c>
      <c r="FY16" s="77"/>
      <c r="FZ16" s="124"/>
      <c r="GA16" s="76" t="s">
        <v>253</v>
      </c>
      <c r="GB16" s="77" t="s">
        <v>145</v>
      </c>
      <c r="GC16" s="77"/>
      <c r="GD16" s="124"/>
      <c r="GE16" s="76" t="s">
        <v>171</v>
      </c>
      <c r="GF16" s="77" t="s">
        <v>151</v>
      </c>
      <c r="GG16" s="77"/>
      <c r="GH16" s="124"/>
      <c r="GI16" s="76" t="s">
        <v>173</v>
      </c>
      <c r="GJ16" s="77" t="s">
        <v>150</v>
      </c>
      <c r="GK16" s="77"/>
      <c r="GL16" s="110"/>
      <c r="GM16" s="76" t="s">
        <v>162</v>
      </c>
      <c r="GN16" s="77" t="s">
        <v>158</v>
      </c>
      <c r="GO16" s="77"/>
      <c r="GP16" s="124"/>
      <c r="GQ16" s="76" t="s">
        <v>174</v>
      </c>
      <c r="GR16" s="77" t="s">
        <v>547</v>
      </c>
      <c r="GS16" s="77"/>
      <c r="GT16" s="124"/>
      <c r="GU16" s="76" t="s">
        <v>565</v>
      </c>
      <c r="GV16" s="77" t="s">
        <v>255</v>
      </c>
      <c r="GW16" s="77"/>
      <c r="GX16" s="124"/>
      <c r="GY16" s="76" t="s">
        <v>208</v>
      </c>
      <c r="GZ16" s="77" t="s">
        <v>172</v>
      </c>
      <c r="HA16" s="77"/>
      <c r="HB16" s="124"/>
      <c r="HC16" s="76" t="s">
        <v>253</v>
      </c>
      <c r="HD16" s="77" t="s">
        <v>161</v>
      </c>
      <c r="HE16" s="77"/>
      <c r="HF16" s="124"/>
      <c r="HG16" s="76" t="s">
        <v>148</v>
      </c>
      <c r="HH16" s="77" t="s">
        <v>251</v>
      </c>
      <c r="HI16" s="77"/>
      <c r="HJ16" s="124"/>
      <c r="HK16" s="76" t="s">
        <v>715</v>
      </c>
      <c r="HL16" s="77" t="s">
        <v>143</v>
      </c>
      <c r="HM16" s="77"/>
      <c r="HN16" s="124"/>
      <c r="HO16" s="76" t="s">
        <v>173</v>
      </c>
      <c r="HP16" s="77" t="s">
        <v>174</v>
      </c>
      <c r="HQ16" s="77"/>
      <c r="HR16" s="124"/>
      <c r="HS16" s="76" t="s">
        <v>158</v>
      </c>
      <c r="HT16" s="77" t="s">
        <v>547</v>
      </c>
      <c r="HU16" s="77"/>
      <c r="HV16" s="124"/>
      <c r="HW16" s="76" t="s">
        <v>255</v>
      </c>
      <c r="HX16" s="77" t="s">
        <v>254</v>
      </c>
      <c r="HY16" s="77"/>
      <c r="HZ16" s="124"/>
      <c r="IA16" s="76" t="s">
        <v>565</v>
      </c>
      <c r="IB16" s="77" t="s">
        <v>208</v>
      </c>
      <c r="IC16" s="77"/>
      <c r="ID16" s="124"/>
      <c r="IE16" s="76" t="s">
        <v>144</v>
      </c>
      <c r="IF16" s="77" t="s">
        <v>161</v>
      </c>
      <c r="IG16" s="77"/>
      <c r="IH16" s="124"/>
      <c r="II16" s="76" t="s">
        <v>484</v>
      </c>
      <c r="IJ16" s="77" t="s">
        <v>148</v>
      </c>
      <c r="IK16" s="77"/>
      <c r="IL16" s="124"/>
      <c r="IM16" s="76" t="s">
        <v>584</v>
      </c>
      <c r="IN16" s="77" t="s">
        <v>251</v>
      </c>
      <c r="IO16" s="77"/>
      <c r="IP16" s="124"/>
      <c r="IQ16" s="646" t="s">
        <v>270</v>
      </c>
      <c r="IR16" s="77" t="s">
        <v>158</v>
      </c>
      <c r="IS16" s="77"/>
      <c r="IT16" s="124"/>
      <c r="IU16" s="76" t="s">
        <v>143</v>
      </c>
      <c r="IV16" s="77" t="s">
        <v>173</v>
      </c>
      <c r="IW16" s="77"/>
      <c r="IX16" s="124"/>
      <c r="IY16" s="646" t="s">
        <v>254</v>
      </c>
      <c r="IZ16" s="774" t="s">
        <v>564</v>
      </c>
      <c r="JA16" s="774"/>
      <c r="JB16" s="775"/>
      <c r="JC16" s="776" t="s">
        <v>253</v>
      </c>
      <c r="JD16" s="774" t="s">
        <v>547</v>
      </c>
      <c r="JE16" s="774"/>
      <c r="JF16" s="775"/>
      <c r="JG16" s="776" t="s">
        <v>161</v>
      </c>
      <c r="JH16" s="774" t="s">
        <v>206</v>
      </c>
      <c r="JI16" s="774"/>
      <c r="JJ16" s="775"/>
      <c r="JK16" s="776" t="s">
        <v>166</v>
      </c>
      <c r="JL16" s="774" t="s">
        <v>484</v>
      </c>
      <c r="JM16" s="774"/>
      <c r="JN16" s="775"/>
      <c r="JO16" s="776" t="s">
        <v>145</v>
      </c>
      <c r="JP16" s="774" t="s">
        <v>278</v>
      </c>
      <c r="JQ16" s="774"/>
      <c r="JR16" s="777"/>
      <c r="JS16" s="776" t="s">
        <v>150</v>
      </c>
      <c r="JT16" s="774" t="s">
        <v>132</v>
      </c>
      <c r="JU16" s="81" t="s">
        <v>177</v>
      </c>
      <c r="JV16" s="125"/>
      <c r="JW16" s="80" t="s">
        <v>169</v>
      </c>
      <c r="JX16" s="81" t="s">
        <v>178</v>
      </c>
      <c r="JY16" s="81"/>
      <c r="JZ16" s="274"/>
      <c r="KA16" s="80" t="s">
        <v>154</v>
      </c>
      <c r="KB16" s="81" t="s">
        <v>133</v>
      </c>
      <c r="KC16" s="116" t="s">
        <v>144</v>
      </c>
      <c r="KD16" s="116"/>
      <c r="KE16" s="224"/>
      <c r="KF16" s="115" t="s">
        <v>254</v>
      </c>
      <c r="KG16" s="116" t="s">
        <v>547</v>
      </c>
      <c r="KH16" s="116"/>
      <c r="KI16" s="224"/>
      <c r="KJ16" s="115" t="s">
        <v>174</v>
      </c>
      <c r="KK16" s="116" t="s">
        <v>260</v>
      </c>
      <c r="KL16" s="116"/>
      <c r="KM16" s="224"/>
      <c r="KN16" s="115" t="s">
        <v>219</v>
      </c>
      <c r="KO16" s="116" t="s">
        <v>251</v>
      </c>
      <c r="KP16" s="116"/>
      <c r="KQ16" s="224"/>
      <c r="KR16" s="115" t="s">
        <v>475</v>
      </c>
      <c r="KS16" s="116" t="s">
        <v>866</v>
      </c>
      <c r="KT16" s="116" t="s">
        <v>794</v>
      </c>
      <c r="KU16" s="124"/>
      <c r="KV16" s="76"/>
      <c r="KW16" s="77"/>
      <c r="KX16" s="77"/>
      <c r="KY16" s="124"/>
      <c r="KZ16" s="67"/>
      <c r="LA16" s="74" t="s">
        <v>13</v>
      </c>
      <c r="LB16" s="646">
        <f>COUNTIF($IY16:$KU16,"*○*")</f>
        <v>14</v>
      </c>
      <c r="LC16" s="77">
        <f>COUNTIF($IY16:$KU16,"*●*")</f>
        <v>9</v>
      </c>
      <c r="LD16" s="77">
        <f>SUM(LB16:LC16)</f>
        <v>23</v>
      </c>
      <c r="LE16" s="613">
        <f>IFERROR(LB16/LD16,"")</f>
        <v>0.60869565217391308</v>
      </c>
      <c r="LF16" s="338">
        <f>COUNTIF($JW16:$KU16,"*○*")</f>
        <v>10</v>
      </c>
      <c r="LG16" s="77">
        <f>COUNTIF($JW16:$KU16,"*●*")</f>
        <v>1</v>
      </c>
      <c r="LH16" s="77">
        <f>SUM(LF16:LG16)</f>
        <v>11</v>
      </c>
      <c r="LI16" s="336">
        <f>IFERROR(LF16/LH16,"")</f>
        <v>0.90909090909090906</v>
      </c>
    </row>
    <row r="17" spans="1:417" s="32" customFormat="1" ht="18" thickBot="1" x14ac:dyDescent="0.25">
      <c r="A17" s="401" t="s">
        <v>548</v>
      </c>
      <c r="B17" s="227" t="s">
        <v>488</v>
      </c>
      <c r="C17" s="568">
        <f ca="1">DATEDIF(D17,奨励会!$F$1,"Y")</f>
        <v>19</v>
      </c>
      <c r="D17" s="608">
        <v>39183</v>
      </c>
      <c r="E17" s="697" t="s">
        <v>470</v>
      </c>
      <c r="F17" s="228" t="s">
        <v>487</v>
      </c>
      <c r="G17" s="229" t="s">
        <v>9</v>
      </c>
      <c r="H17" s="98">
        <f t="shared" si="4"/>
        <v>30</v>
      </c>
      <c r="I17" s="96">
        <f t="shared" si="5"/>
        <v>67</v>
      </c>
      <c r="J17" s="96">
        <f t="shared" si="6"/>
        <v>97</v>
      </c>
      <c r="K17" s="99">
        <f t="shared" si="7"/>
        <v>0.30927835051546393</v>
      </c>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9" t="s">
        <v>295</v>
      </c>
      <c r="EZ17" s="227" t="s">
        <v>137</v>
      </c>
      <c r="FA17" s="227" t="s">
        <v>286</v>
      </c>
      <c r="FB17" s="356"/>
      <c r="FC17" s="312" t="s">
        <v>448</v>
      </c>
      <c r="FD17" s="310" t="s">
        <v>414</v>
      </c>
      <c r="FE17" s="310" t="s">
        <v>455</v>
      </c>
      <c r="FF17" s="311" t="s">
        <v>199</v>
      </c>
      <c r="FG17" s="312" t="s">
        <v>445</v>
      </c>
      <c r="FH17" s="310" t="s">
        <v>225</v>
      </c>
      <c r="FI17" s="310" t="s">
        <v>451</v>
      </c>
      <c r="FJ17" s="311"/>
      <c r="FK17" s="312" t="s">
        <v>449</v>
      </c>
      <c r="FL17" s="310" t="s">
        <v>418</v>
      </c>
      <c r="FM17" s="310" t="s">
        <v>207</v>
      </c>
      <c r="FN17" s="311" t="s">
        <v>132</v>
      </c>
      <c r="FO17" s="98" t="s">
        <v>263</v>
      </c>
      <c r="FP17" s="96" t="s">
        <v>421</v>
      </c>
      <c r="FQ17" s="96" t="s">
        <v>447</v>
      </c>
      <c r="FR17" s="322"/>
      <c r="FS17" s="98" t="s">
        <v>452</v>
      </c>
      <c r="FT17" s="96" t="s">
        <v>290</v>
      </c>
      <c r="FU17" s="96" t="s">
        <v>532</v>
      </c>
      <c r="FV17" s="332"/>
      <c r="FW17" s="782" t="s">
        <v>485</v>
      </c>
      <c r="FX17" s="765" t="s">
        <v>273</v>
      </c>
      <c r="FY17" s="765" t="s">
        <v>231</v>
      </c>
      <c r="FZ17" s="766"/>
      <c r="GA17" s="782" t="s">
        <v>187</v>
      </c>
      <c r="GB17" s="765" t="s">
        <v>502</v>
      </c>
      <c r="GC17" s="765" t="s">
        <v>478</v>
      </c>
      <c r="GD17" s="766" t="s">
        <v>133</v>
      </c>
      <c r="GE17" s="98" t="s">
        <v>5</v>
      </c>
      <c r="GF17" s="96"/>
      <c r="GG17" s="96"/>
      <c r="GH17" s="322"/>
      <c r="GI17" s="98" t="s">
        <v>530</v>
      </c>
      <c r="GJ17" s="96" t="s">
        <v>225</v>
      </c>
      <c r="GK17" s="96" t="s">
        <v>451</v>
      </c>
      <c r="GL17" s="332"/>
      <c r="GM17" s="98" t="s">
        <v>281</v>
      </c>
      <c r="GN17" s="96" t="s">
        <v>446</v>
      </c>
      <c r="GO17" s="96" t="s">
        <v>466</v>
      </c>
      <c r="GP17" s="322"/>
      <c r="GQ17" s="98" t="s">
        <v>5</v>
      </c>
      <c r="GR17" s="96"/>
      <c r="GS17" s="96"/>
      <c r="GT17" s="322"/>
      <c r="GU17" s="98" t="s">
        <v>458</v>
      </c>
      <c r="GV17" s="310" t="s">
        <v>455</v>
      </c>
      <c r="GW17" s="310" t="s">
        <v>290</v>
      </c>
      <c r="GX17" s="311"/>
      <c r="GY17" s="312" t="s">
        <v>207</v>
      </c>
      <c r="GZ17" s="310" t="s">
        <v>445</v>
      </c>
      <c r="HA17" s="310" t="s">
        <v>452</v>
      </c>
      <c r="HB17" s="311"/>
      <c r="HC17" s="312" t="s">
        <v>450</v>
      </c>
      <c r="HD17" s="310" t="s">
        <v>231</v>
      </c>
      <c r="HE17" s="310" t="s">
        <v>224</v>
      </c>
      <c r="HF17" s="311"/>
      <c r="HG17" s="312" t="s">
        <v>451</v>
      </c>
      <c r="HH17" s="310" t="s">
        <v>132</v>
      </c>
      <c r="HI17" s="783" t="s">
        <v>265</v>
      </c>
      <c r="HJ17" s="784" t="s">
        <v>447</v>
      </c>
      <c r="HK17" s="785" t="s">
        <v>5</v>
      </c>
      <c r="HL17" s="783"/>
      <c r="HM17" s="783"/>
      <c r="HN17" s="784"/>
      <c r="HO17" s="785" t="s">
        <v>5</v>
      </c>
      <c r="HP17" s="783"/>
      <c r="HQ17" s="783"/>
      <c r="HR17" s="784"/>
      <c r="HS17" s="785" t="s">
        <v>5</v>
      </c>
      <c r="HT17" s="783"/>
      <c r="HU17" s="783"/>
      <c r="HV17" s="784"/>
      <c r="HW17" s="786" t="s">
        <v>815</v>
      </c>
      <c r="HX17" s="787" t="s">
        <v>800</v>
      </c>
      <c r="HY17" s="783" t="s">
        <v>223</v>
      </c>
      <c r="HZ17" s="784"/>
      <c r="IA17" s="785" t="s">
        <v>532</v>
      </c>
      <c r="IB17" s="783" t="s">
        <v>281</v>
      </c>
      <c r="IC17" s="783" t="s">
        <v>500</v>
      </c>
      <c r="ID17" s="784"/>
      <c r="IE17" s="785" t="s">
        <v>479</v>
      </c>
      <c r="IF17" s="783" t="s">
        <v>821</v>
      </c>
      <c r="IG17" s="96" t="s">
        <v>449</v>
      </c>
      <c r="IH17" s="322" t="s">
        <v>769</v>
      </c>
      <c r="II17" s="98" t="s">
        <v>221</v>
      </c>
      <c r="IJ17" s="96" t="s">
        <v>467</v>
      </c>
      <c r="IK17" s="96" t="s">
        <v>448</v>
      </c>
      <c r="IL17" s="322"/>
      <c r="IM17" s="98" t="s">
        <v>530</v>
      </c>
      <c r="IN17" s="96" t="s">
        <v>451</v>
      </c>
      <c r="IO17" s="96" t="s">
        <v>447</v>
      </c>
      <c r="IP17" s="322"/>
      <c r="IQ17" s="648" t="s">
        <v>817</v>
      </c>
      <c r="IR17" s="96" t="s">
        <v>799</v>
      </c>
      <c r="IS17" s="96" t="s">
        <v>800</v>
      </c>
      <c r="IT17" s="322"/>
      <c r="IU17" s="98" t="s">
        <v>159</v>
      </c>
      <c r="IV17" s="96" t="s">
        <v>815</v>
      </c>
      <c r="IW17" s="96" t="s">
        <v>881</v>
      </c>
      <c r="IX17" s="322"/>
      <c r="IY17" s="648" t="s">
        <v>804</v>
      </c>
      <c r="IZ17" s="96" t="s">
        <v>814</v>
      </c>
      <c r="JA17" s="96" t="s">
        <v>500</v>
      </c>
      <c r="JB17" s="322"/>
      <c r="JC17" s="98" t="s">
        <v>456</v>
      </c>
      <c r="JD17" s="96" t="s">
        <v>281</v>
      </c>
      <c r="JE17" s="96" t="s">
        <v>479</v>
      </c>
      <c r="JF17" s="322"/>
      <c r="JG17" s="98" t="s">
        <v>797</v>
      </c>
      <c r="JH17" s="96" t="s">
        <v>803</v>
      </c>
      <c r="JI17" s="96" t="s">
        <v>531</v>
      </c>
      <c r="JJ17" s="322"/>
      <c r="JK17" s="98" t="s">
        <v>224</v>
      </c>
      <c r="JL17" s="96" t="s">
        <v>462</v>
      </c>
      <c r="JM17" s="96" t="s">
        <v>449</v>
      </c>
      <c r="JN17" s="322"/>
      <c r="JO17" s="98" t="s">
        <v>447</v>
      </c>
      <c r="JP17" s="96" t="s">
        <v>817</v>
      </c>
      <c r="JQ17" s="96" t="s">
        <v>231</v>
      </c>
      <c r="JR17" s="332"/>
      <c r="JS17" s="98" t="s">
        <v>805</v>
      </c>
      <c r="JT17" s="96" t="s">
        <v>974</v>
      </c>
      <c r="JU17" s="96" t="s">
        <v>802</v>
      </c>
      <c r="JV17" s="322"/>
      <c r="JW17" s="98" t="s">
        <v>813</v>
      </c>
      <c r="JX17" s="96" t="s">
        <v>881</v>
      </c>
      <c r="JY17" s="96" t="s">
        <v>814</v>
      </c>
      <c r="JZ17" s="332"/>
      <c r="KA17" s="98" t="s">
        <v>769</v>
      </c>
      <c r="KB17" s="96" t="s">
        <v>201</v>
      </c>
      <c r="KC17" s="96" t="s">
        <v>460</v>
      </c>
      <c r="KD17" s="96"/>
      <c r="KE17" s="322"/>
      <c r="KF17" s="98" t="s">
        <v>159</v>
      </c>
      <c r="KG17" s="96" t="s">
        <v>795</v>
      </c>
      <c r="KH17" s="96" t="s">
        <v>809</v>
      </c>
      <c r="KI17" s="322"/>
      <c r="KJ17" s="98" t="s">
        <v>502</v>
      </c>
      <c r="KK17" s="96" t="s">
        <v>1012</v>
      </c>
      <c r="KL17" s="96" t="s">
        <v>806</v>
      </c>
      <c r="KM17" s="322"/>
      <c r="KN17" s="98" t="s">
        <v>797</v>
      </c>
      <c r="KO17" s="96" t="s">
        <v>452</v>
      </c>
      <c r="KP17" s="96" t="s">
        <v>477</v>
      </c>
      <c r="KQ17" s="322"/>
      <c r="KR17" s="812" t="s">
        <v>587</v>
      </c>
      <c r="KS17" s="813"/>
      <c r="KT17" s="813"/>
      <c r="KU17" s="814"/>
      <c r="KV17" s="98"/>
      <c r="KW17" s="96"/>
      <c r="KX17" s="96"/>
      <c r="KY17" s="322"/>
      <c r="KZ17" s="794"/>
      <c r="LA17" s="227" t="s">
        <v>488</v>
      </c>
      <c r="LB17" s="648">
        <f>COUNTIF($IY17:$KU17,"*○*")</f>
        <v>12</v>
      </c>
      <c r="LC17" s="96">
        <f>COUNTIF($IY17:$KU17,"*●*")</f>
        <v>21</v>
      </c>
      <c r="LD17" s="96">
        <f>SUM(LB17:LC17)</f>
        <v>33</v>
      </c>
      <c r="LE17" s="615">
        <f>IFERROR(LB17/LD17,"")</f>
        <v>0.36363636363636365</v>
      </c>
      <c r="LF17" s="337">
        <f>COUNTIF($JW17:$KU17,"*○*")</f>
        <v>7</v>
      </c>
      <c r="LG17" s="96">
        <f>COUNTIF($JW17:$KU17,"*●*")</f>
        <v>8</v>
      </c>
      <c r="LH17" s="96">
        <f>SUM(LF17:LG17)</f>
        <v>15</v>
      </c>
      <c r="LI17" s="335">
        <f>IFERROR(LF17/LH17,"")</f>
        <v>0.46666666666666667</v>
      </c>
    </row>
    <row r="18" spans="1:417" s="32" customFormat="1" ht="17.25" x14ac:dyDescent="0.2">
      <c r="A18" s="582" t="s">
        <v>220</v>
      </c>
      <c r="B18" s="582" t="s">
        <v>1126</v>
      </c>
      <c r="C18" s="622">
        <v>17</v>
      </c>
      <c r="D18" s="540">
        <v>37789</v>
      </c>
      <c r="E18" s="679" t="s">
        <v>1127</v>
      </c>
      <c r="F18" s="623" t="s">
        <v>17</v>
      </c>
      <c r="G18" s="624" t="s">
        <v>7</v>
      </c>
      <c r="H18" s="100">
        <v>74</v>
      </c>
      <c r="I18" s="94">
        <v>74</v>
      </c>
      <c r="J18" s="94">
        <v>148</v>
      </c>
      <c r="K18" s="101">
        <v>0.5</v>
      </c>
      <c r="L18" s="939"/>
      <c r="M18" s="939"/>
      <c r="N18" s="939"/>
      <c r="O18" s="944"/>
      <c r="P18" s="939"/>
      <c r="Q18" s="939"/>
      <c r="R18" s="939"/>
      <c r="S18" s="944"/>
      <c r="T18" s="939"/>
      <c r="U18" s="939"/>
      <c r="V18" s="939"/>
      <c r="W18" s="944"/>
      <c r="X18" s="939"/>
      <c r="Y18" s="939"/>
      <c r="Z18" s="939"/>
      <c r="AA18" s="944"/>
      <c r="AB18" s="939"/>
      <c r="AC18" s="939"/>
      <c r="AD18" s="939"/>
      <c r="AE18" s="945"/>
      <c r="AF18" s="939"/>
      <c r="AG18" s="939"/>
      <c r="AH18" s="939"/>
      <c r="AI18" s="944"/>
      <c r="AJ18" s="939"/>
      <c r="AK18" s="939"/>
      <c r="AL18" s="939"/>
      <c r="AM18" s="945"/>
      <c r="AN18" s="939"/>
      <c r="AO18" s="939"/>
      <c r="AP18" s="939"/>
      <c r="AQ18" s="945"/>
      <c r="AR18" s="939"/>
      <c r="AS18" s="939"/>
      <c r="AT18" s="939"/>
      <c r="AU18" s="945"/>
      <c r="AV18" s="946"/>
      <c r="AW18" s="946"/>
      <c r="AX18" s="946"/>
      <c r="AY18" s="945"/>
      <c r="AZ18" s="945"/>
      <c r="BA18" s="945"/>
      <c r="BB18" s="945"/>
      <c r="BC18" s="945"/>
      <c r="BD18" s="100" t="s">
        <v>281</v>
      </c>
      <c r="BE18" s="94" t="s">
        <v>222</v>
      </c>
      <c r="BF18" s="94" t="s">
        <v>259</v>
      </c>
      <c r="BG18" s="580"/>
      <c r="BH18" s="100" t="s">
        <v>196</v>
      </c>
      <c r="BI18" s="94" t="s">
        <v>228</v>
      </c>
      <c r="BJ18" s="94" t="s">
        <v>268</v>
      </c>
      <c r="BK18" s="581"/>
      <c r="BL18" s="100" t="s">
        <v>288</v>
      </c>
      <c r="BM18" s="94" t="s">
        <v>285</v>
      </c>
      <c r="BN18" s="94" t="s">
        <v>224</v>
      </c>
      <c r="BO18" s="581"/>
      <c r="BP18" s="100" t="s">
        <v>279</v>
      </c>
      <c r="BQ18" s="94" t="s">
        <v>273</v>
      </c>
      <c r="BR18" s="94" t="s">
        <v>286</v>
      </c>
      <c r="BS18" s="581"/>
      <c r="BT18" s="100" t="s">
        <v>265</v>
      </c>
      <c r="BU18" s="94" t="s">
        <v>289</v>
      </c>
      <c r="BV18" s="94" t="s">
        <v>258</v>
      </c>
      <c r="BW18" s="581"/>
      <c r="BX18" s="100" t="s">
        <v>269</v>
      </c>
      <c r="BY18" s="94" t="s">
        <v>267</v>
      </c>
      <c r="BZ18" s="94" t="s">
        <v>260</v>
      </c>
      <c r="CA18" s="581"/>
      <c r="CB18" s="100" t="s">
        <v>207</v>
      </c>
      <c r="CC18" s="94" t="s">
        <v>212</v>
      </c>
      <c r="CD18" s="94" t="s">
        <v>318</v>
      </c>
      <c r="CE18" s="941"/>
      <c r="CF18" s="942" t="s">
        <v>201</v>
      </c>
      <c r="CG18" s="94" t="s">
        <v>231</v>
      </c>
      <c r="CH18" s="94" t="s">
        <v>226</v>
      </c>
      <c r="CI18" s="581"/>
      <c r="CJ18" s="100" t="s">
        <v>199</v>
      </c>
      <c r="CK18" s="94" t="s">
        <v>279</v>
      </c>
      <c r="CL18" s="94" t="s">
        <v>137</v>
      </c>
      <c r="CM18" s="580"/>
      <c r="CN18" s="226" t="s">
        <v>5</v>
      </c>
      <c r="CO18" s="582"/>
      <c r="CP18" s="582"/>
      <c r="CQ18" s="583"/>
      <c r="CR18" s="226" t="s">
        <v>184</v>
      </c>
      <c r="CS18" s="582" t="s">
        <v>265</v>
      </c>
      <c r="CT18" s="582" t="s">
        <v>189</v>
      </c>
      <c r="CU18" s="583"/>
      <c r="CV18" s="226" t="s">
        <v>289</v>
      </c>
      <c r="CW18" s="582" t="s">
        <v>295</v>
      </c>
      <c r="CX18" s="582" t="s">
        <v>287</v>
      </c>
      <c r="CY18" s="582"/>
      <c r="CZ18" s="583"/>
      <c r="DA18" s="226" t="s">
        <v>270</v>
      </c>
      <c r="DB18" s="582" t="s">
        <v>391</v>
      </c>
      <c r="DC18" s="582" t="s">
        <v>187</v>
      </c>
      <c r="DD18" s="940"/>
      <c r="DE18" s="583"/>
      <c r="DF18" s="226" t="s">
        <v>282</v>
      </c>
      <c r="DG18" s="582" t="s">
        <v>318</v>
      </c>
      <c r="DH18" s="582" t="s">
        <v>199</v>
      </c>
      <c r="DI18" s="583"/>
      <c r="DJ18" s="226" t="s">
        <v>218</v>
      </c>
      <c r="DK18" s="582" t="s">
        <v>197</v>
      </c>
      <c r="DL18" s="582" t="s">
        <v>263</v>
      </c>
      <c r="DM18" s="582"/>
      <c r="DN18" s="583"/>
      <c r="DO18" s="226" t="s">
        <v>231</v>
      </c>
      <c r="DP18" s="582" t="s">
        <v>319</v>
      </c>
      <c r="DQ18" s="582" t="s">
        <v>287</v>
      </c>
      <c r="DR18" s="583"/>
      <c r="DS18" s="226" t="s">
        <v>273</v>
      </c>
      <c r="DT18" s="582" t="s">
        <v>137</v>
      </c>
      <c r="DU18" s="582" t="s">
        <v>225</v>
      </c>
      <c r="DV18" s="583"/>
      <c r="DW18" s="226" t="s">
        <v>295</v>
      </c>
      <c r="DX18" s="582" t="s">
        <v>261</v>
      </c>
      <c r="DY18" s="582" t="s">
        <v>271</v>
      </c>
      <c r="DZ18" s="583"/>
      <c r="EA18" s="226" t="s">
        <v>318</v>
      </c>
      <c r="EB18" s="582" t="s">
        <v>212</v>
      </c>
      <c r="EC18" s="582" t="s">
        <v>419</v>
      </c>
      <c r="ED18" s="583"/>
      <c r="EE18" s="226" t="s">
        <v>415</v>
      </c>
      <c r="EF18" s="582" t="s">
        <v>297</v>
      </c>
      <c r="EG18" s="582" t="s">
        <v>282</v>
      </c>
      <c r="EH18" s="583"/>
      <c r="EI18" s="226" t="s">
        <v>270</v>
      </c>
      <c r="EJ18" s="582" t="s">
        <v>231</v>
      </c>
      <c r="EK18" s="582" t="s">
        <v>286</v>
      </c>
      <c r="EL18" s="583"/>
      <c r="EM18" s="226" t="s">
        <v>224</v>
      </c>
      <c r="EN18" s="582" t="s">
        <v>137</v>
      </c>
      <c r="EO18" s="582" t="s">
        <v>207</v>
      </c>
      <c r="EP18" s="583"/>
      <c r="EQ18" s="100" t="s">
        <v>464</v>
      </c>
      <c r="ER18" s="94" t="s">
        <v>459</v>
      </c>
      <c r="ES18" s="94" t="s">
        <v>465</v>
      </c>
      <c r="ET18" s="581"/>
      <c r="EU18" s="100" t="s">
        <v>184</v>
      </c>
      <c r="EV18" s="94" t="s">
        <v>285</v>
      </c>
      <c r="EW18" s="94" t="s">
        <v>421</v>
      </c>
      <c r="EX18" s="580"/>
      <c r="EY18" s="226" t="s">
        <v>455</v>
      </c>
      <c r="EZ18" s="582" t="s">
        <v>447</v>
      </c>
      <c r="FA18" s="582" t="s">
        <v>466</v>
      </c>
      <c r="FB18" s="583"/>
      <c r="FC18" s="100" t="s">
        <v>479</v>
      </c>
      <c r="FD18" s="94" t="s">
        <v>482</v>
      </c>
      <c r="FE18" s="94" t="s">
        <v>458</v>
      </c>
      <c r="FF18" s="581"/>
      <c r="FG18" s="100" t="s">
        <v>484</v>
      </c>
      <c r="FH18" s="94" t="s">
        <v>445</v>
      </c>
      <c r="FI18" s="94" t="s">
        <v>500</v>
      </c>
      <c r="FJ18" s="581"/>
      <c r="FK18" s="100" t="s">
        <v>501</v>
      </c>
      <c r="FL18" s="94" t="s">
        <v>225</v>
      </c>
      <c r="FM18" s="94" t="s">
        <v>462</v>
      </c>
      <c r="FN18" s="581"/>
      <c r="FO18" s="100" t="s">
        <v>286</v>
      </c>
      <c r="FP18" s="94" t="s">
        <v>483</v>
      </c>
      <c r="FQ18" s="94" t="s">
        <v>155</v>
      </c>
      <c r="FR18" s="581"/>
      <c r="FS18" s="100" t="s">
        <v>318</v>
      </c>
      <c r="FT18" s="94" t="s">
        <v>453</v>
      </c>
      <c r="FU18" s="94" t="s">
        <v>199</v>
      </c>
      <c r="FV18" s="580"/>
      <c r="FW18" s="100" t="s">
        <v>531</v>
      </c>
      <c r="FX18" s="94" t="s">
        <v>231</v>
      </c>
      <c r="FY18" s="94" t="s">
        <v>448</v>
      </c>
      <c r="FZ18" s="581"/>
      <c r="GA18" s="100" t="s">
        <v>418</v>
      </c>
      <c r="GB18" s="94" t="s">
        <v>478</v>
      </c>
      <c r="GC18" s="94" t="s">
        <v>476</v>
      </c>
      <c r="GD18" s="581"/>
      <c r="GE18" s="100" t="s">
        <v>455</v>
      </c>
      <c r="GF18" s="94" t="s">
        <v>450</v>
      </c>
      <c r="GG18" s="94" t="s">
        <v>445</v>
      </c>
      <c r="GH18" s="581"/>
      <c r="GI18" s="100" t="s">
        <v>285</v>
      </c>
      <c r="GJ18" s="94" t="s">
        <v>482</v>
      </c>
      <c r="GK18" s="94" t="s">
        <v>428</v>
      </c>
      <c r="GL18" s="580"/>
      <c r="GM18" s="100" t="s">
        <v>502</v>
      </c>
      <c r="GN18" s="94" t="s">
        <v>451</v>
      </c>
      <c r="GO18" s="94" t="s">
        <v>287</v>
      </c>
      <c r="GP18" s="581"/>
      <c r="GQ18" s="100" t="s">
        <v>458</v>
      </c>
      <c r="GR18" s="94" t="s">
        <v>414</v>
      </c>
      <c r="GS18" s="94" t="s">
        <v>208</v>
      </c>
      <c r="GT18" s="581"/>
      <c r="GU18" s="100" t="s">
        <v>212</v>
      </c>
      <c r="GV18" s="94" t="s">
        <v>273</v>
      </c>
      <c r="GW18" s="94" t="s">
        <v>453</v>
      </c>
      <c r="GX18" s="581"/>
      <c r="GY18" s="100" t="s">
        <v>448</v>
      </c>
      <c r="GZ18" s="94" t="s">
        <v>532</v>
      </c>
      <c r="HA18" s="94" t="s">
        <v>477</v>
      </c>
      <c r="HB18" s="581"/>
      <c r="HC18" s="100" t="s">
        <v>221</v>
      </c>
      <c r="HD18" s="94" t="s">
        <v>533</v>
      </c>
      <c r="HE18" s="94" t="s">
        <v>263</v>
      </c>
      <c r="HF18" s="581"/>
      <c r="HG18" s="100" t="s">
        <v>467</v>
      </c>
      <c r="HH18" s="94" t="s">
        <v>500</v>
      </c>
      <c r="HI18" s="94" t="s">
        <v>462</v>
      </c>
      <c r="HJ18" s="581"/>
      <c r="HK18" s="100" t="s">
        <v>450</v>
      </c>
      <c r="HL18" s="94" t="s">
        <v>224</v>
      </c>
      <c r="HM18" s="94" t="s">
        <v>318</v>
      </c>
      <c r="HN18" s="581"/>
      <c r="HO18" s="100" t="s">
        <v>478</v>
      </c>
      <c r="HP18" s="94" t="s">
        <v>449</v>
      </c>
      <c r="HQ18" s="94" t="s">
        <v>482</v>
      </c>
      <c r="HR18" s="581"/>
      <c r="HS18" s="100" t="s">
        <v>769</v>
      </c>
      <c r="HT18" s="94" t="s">
        <v>446</v>
      </c>
      <c r="HU18" s="94" t="s">
        <v>137</v>
      </c>
      <c r="HV18" s="581" t="s">
        <v>532</v>
      </c>
      <c r="HW18" s="886" t="s">
        <v>812</v>
      </c>
      <c r="HX18" s="94" t="s">
        <v>273</v>
      </c>
      <c r="HY18" s="94" t="s">
        <v>464</v>
      </c>
      <c r="HZ18" s="581"/>
      <c r="IA18" s="100" t="s">
        <v>477</v>
      </c>
      <c r="IB18" s="94" t="s">
        <v>466</v>
      </c>
      <c r="IC18" s="94" t="s">
        <v>261</v>
      </c>
      <c r="ID18" s="581"/>
      <c r="IE18" s="100" t="s">
        <v>530</v>
      </c>
      <c r="IF18" s="94" t="s">
        <v>458</v>
      </c>
      <c r="IG18" s="649" t="s">
        <v>281</v>
      </c>
      <c r="IH18" s="650"/>
      <c r="II18" s="651" t="s">
        <v>769</v>
      </c>
      <c r="IJ18" s="649" t="s">
        <v>231</v>
      </c>
      <c r="IK18" s="649" t="s">
        <v>445</v>
      </c>
      <c r="IL18" s="650"/>
      <c r="IM18" s="651" t="s">
        <v>419</v>
      </c>
      <c r="IN18" s="649" t="s">
        <v>500</v>
      </c>
      <c r="IO18" s="649" t="s">
        <v>285</v>
      </c>
      <c r="IP18" s="650"/>
      <c r="IQ18" s="947" t="s">
        <v>215</v>
      </c>
      <c r="IR18" s="649" t="s">
        <v>159</v>
      </c>
      <c r="IS18" s="649" t="s">
        <v>799</v>
      </c>
      <c r="IT18" s="650" t="s">
        <v>132</v>
      </c>
      <c r="IU18" s="100" t="s">
        <v>5</v>
      </c>
      <c r="IV18" s="94"/>
      <c r="IW18" s="94"/>
      <c r="IX18" s="581"/>
      <c r="IY18" s="645" t="s">
        <v>5</v>
      </c>
      <c r="IZ18" s="94"/>
      <c r="JA18" s="94"/>
      <c r="JB18" s="581"/>
      <c r="JC18" s="100" t="s">
        <v>813</v>
      </c>
      <c r="JD18" s="94" t="s">
        <v>802</v>
      </c>
      <c r="JE18" s="94" t="s">
        <v>451</v>
      </c>
      <c r="JF18" s="581"/>
      <c r="JG18" s="100" t="s">
        <v>5</v>
      </c>
      <c r="JH18" s="94"/>
      <c r="JI18" s="94"/>
      <c r="JJ18" s="581"/>
      <c r="JK18" s="948" t="s">
        <v>587</v>
      </c>
      <c r="JL18" s="949"/>
      <c r="JM18" s="949"/>
      <c r="JN18" s="950"/>
      <c r="JO18" s="943" t="s">
        <v>220</v>
      </c>
      <c r="JP18" s="582" t="s">
        <v>1126</v>
      </c>
      <c r="JQ18" s="645">
        <v>10</v>
      </c>
      <c r="JR18" s="94">
        <v>15</v>
      </c>
      <c r="JS18" s="94">
        <v>25</v>
      </c>
      <c r="JT18" s="612">
        <v>0.4</v>
      </c>
      <c r="JU18" s="620">
        <v>2</v>
      </c>
      <c r="JV18" s="94">
        <v>4</v>
      </c>
      <c r="JW18" s="94">
        <v>6</v>
      </c>
      <c r="JX18" s="621">
        <v>0.33333333333333331</v>
      </c>
      <c r="JY18" s="629"/>
      <c r="JZ18" s="632"/>
      <c r="KA18" s="631"/>
      <c r="KB18" s="629"/>
      <c r="KC18" s="629"/>
      <c r="KD18" s="629"/>
      <c r="KE18" s="633"/>
      <c r="KF18" s="631"/>
      <c r="KG18" s="629"/>
      <c r="KH18" s="629"/>
      <c r="KI18" s="633"/>
      <c r="KJ18" s="631"/>
      <c r="KK18" s="629"/>
      <c r="KL18" s="629"/>
      <c r="KM18" s="633"/>
      <c r="KN18" s="631"/>
      <c r="KO18" s="629"/>
      <c r="KP18" s="629"/>
      <c r="KQ18" s="633"/>
      <c r="KR18" s="935"/>
      <c r="KS18" s="936"/>
      <c r="KT18" s="936"/>
      <c r="KU18" s="937"/>
      <c r="KV18" s="631"/>
      <c r="KW18" s="629"/>
      <c r="KX18" s="629"/>
      <c r="KY18" s="633"/>
      <c r="KZ18" s="938"/>
      <c r="LA18" s="630"/>
      <c r="LB18" s="675"/>
      <c r="LC18" s="629"/>
      <c r="LD18" s="629"/>
      <c r="LE18" s="634"/>
      <c r="LF18" s="635"/>
      <c r="LG18" s="629"/>
      <c r="LH18" s="629"/>
      <c r="LI18" s="636"/>
    </row>
    <row r="19" spans="1:417" s="32" customFormat="1" ht="17.25" x14ac:dyDescent="0.2">
      <c r="A19" s="44" t="s">
        <v>1057</v>
      </c>
      <c r="B19" s="807" t="s">
        <v>283</v>
      </c>
      <c r="C19" s="565">
        <f ca="1">DATEDIF(D19,奨励会!$F$1,"Y")</f>
        <v>24</v>
      </c>
      <c r="D19" s="574">
        <v>37456</v>
      </c>
      <c r="E19" s="188" t="s">
        <v>353</v>
      </c>
      <c r="F19" s="56" t="s">
        <v>284</v>
      </c>
      <c r="G19" s="86" t="s">
        <v>315</v>
      </c>
      <c r="H19" s="76">
        <f t="shared" ref="H19:H25" si="8">COUNTIF($L19:$XFD19,"*○*")</f>
        <v>67</v>
      </c>
      <c r="I19" s="77">
        <f t="shared" ref="I19:I25" si="9">COUNTIF($L19:$XFD19,"*●*")</f>
        <v>105</v>
      </c>
      <c r="J19" s="77">
        <f t="shared" si="6"/>
        <v>172</v>
      </c>
      <c r="K19" s="95">
        <f t="shared" si="7"/>
        <v>0.38953488372093026</v>
      </c>
      <c r="L19" s="47"/>
      <c r="M19" s="47"/>
      <c r="N19" s="47"/>
      <c r="O19" s="39"/>
      <c r="P19" s="47"/>
      <c r="Q19" s="47"/>
      <c r="R19" s="47"/>
      <c r="S19" s="47"/>
      <c r="T19" s="54"/>
      <c r="U19" s="47"/>
      <c r="V19" s="47"/>
      <c r="W19" s="39"/>
      <c r="X19" s="47"/>
      <c r="Y19" s="47"/>
      <c r="Z19" s="47"/>
      <c r="AA19" s="47"/>
      <c r="AB19" s="54"/>
      <c r="AC19" s="47"/>
      <c r="AD19" s="47"/>
      <c r="AE19" s="39"/>
      <c r="AF19" s="47"/>
      <c r="AG19" s="47"/>
      <c r="AH19" s="47"/>
      <c r="AI19" s="47"/>
      <c r="AJ19" s="54"/>
      <c r="AK19" s="47"/>
      <c r="AL19" s="47"/>
      <c r="AM19" s="39"/>
      <c r="AN19" s="47"/>
      <c r="AO19" s="47"/>
      <c r="AP19" s="47"/>
      <c r="AQ19" s="47"/>
      <c r="AR19" s="54"/>
      <c r="AS19" s="47"/>
      <c r="AT19" s="47"/>
      <c r="AU19" s="39"/>
      <c r="AV19" s="47"/>
      <c r="AW19" s="47"/>
      <c r="AX19" s="47"/>
      <c r="AY19" s="184"/>
      <c r="AZ19" s="54"/>
      <c r="BA19" s="47"/>
      <c r="BB19" s="47"/>
      <c r="BC19" s="39"/>
      <c r="BD19" s="48" t="s">
        <v>222</v>
      </c>
      <c r="BE19" s="50" t="s">
        <v>285</v>
      </c>
      <c r="BF19" s="50" t="s">
        <v>226</v>
      </c>
      <c r="BG19" s="112"/>
      <c r="BH19" s="78" t="s">
        <v>183</v>
      </c>
      <c r="BI19" s="79" t="s">
        <v>258</v>
      </c>
      <c r="BJ19" s="79" t="s">
        <v>196</v>
      </c>
      <c r="BK19" s="183"/>
      <c r="BL19" s="78" t="s">
        <v>278</v>
      </c>
      <c r="BM19" s="79" t="s">
        <v>221</v>
      </c>
      <c r="BN19" s="79" t="s">
        <v>187</v>
      </c>
      <c r="BO19" s="183"/>
      <c r="BP19" s="78" t="s">
        <v>265</v>
      </c>
      <c r="BQ19" s="79" t="s">
        <v>192</v>
      </c>
      <c r="BR19" s="77" t="s">
        <v>271</v>
      </c>
      <c r="BS19" s="124" t="s">
        <v>280</v>
      </c>
      <c r="BT19" s="76" t="s">
        <v>202</v>
      </c>
      <c r="BU19" s="81" t="s">
        <v>199</v>
      </c>
      <c r="BV19" s="81" t="s">
        <v>225</v>
      </c>
      <c r="BW19" s="125"/>
      <c r="BX19" s="80" t="s">
        <v>259</v>
      </c>
      <c r="BY19" s="81" t="s">
        <v>195</v>
      </c>
      <c r="BZ19" s="81" t="s">
        <v>289</v>
      </c>
      <c r="CA19" s="125"/>
      <c r="CB19" s="80" t="s">
        <v>5</v>
      </c>
      <c r="CC19" s="81"/>
      <c r="CD19" s="81"/>
      <c r="CE19" s="808"/>
      <c r="CF19" s="809" t="s">
        <v>290</v>
      </c>
      <c r="CG19" s="77" t="s">
        <v>270</v>
      </c>
      <c r="CH19" s="116" t="s">
        <v>268</v>
      </c>
      <c r="CI19" s="224"/>
      <c r="CJ19" s="115" t="s">
        <v>287</v>
      </c>
      <c r="CK19" s="116" t="s">
        <v>222</v>
      </c>
      <c r="CL19" s="116" t="s">
        <v>295</v>
      </c>
      <c r="CM19" s="117"/>
      <c r="CN19" s="277" t="s">
        <v>286</v>
      </c>
      <c r="CO19" s="278" t="s">
        <v>272</v>
      </c>
      <c r="CP19" s="278" t="s">
        <v>318</v>
      </c>
      <c r="CQ19" s="279"/>
      <c r="CR19" s="277" t="s">
        <v>226</v>
      </c>
      <c r="CS19" s="278" t="s">
        <v>137</v>
      </c>
      <c r="CT19" s="278" t="s">
        <v>206</v>
      </c>
      <c r="CU19" s="279"/>
      <c r="CV19" s="277" t="s">
        <v>263</v>
      </c>
      <c r="CW19" s="278" t="s">
        <v>197</v>
      </c>
      <c r="CX19" s="278" t="s">
        <v>320</v>
      </c>
      <c r="CY19" s="272" t="s">
        <v>278</v>
      </c>
      <c r="CZ19" s="273"/>
      <c r="DA19" s="271" t="s">
        <v>258</v>
      </c>
      <c r="DB19" s="272" t="s">
        <v>224</v>
      </c>
      <c r="DC19" s="272" t="s">
        <v>271</v>
      </c>
      <c r="DD19" s="806"/>
      <c r="DE19" s="273"/>
      <c r="DF19" s="271" t="s">
        <v>223</v>
      </c>
      <c r="DG19" s="272" t="s">
        <v>259</v>
      </c>
      <c r="DH19" s="272" t="s">
        <v>261</v>
      </c>
      <c r="DI19" s="273"/>
      <c r="DJ19" s="271" t="s">
        <v>177</v>
      </c>
      <c r="DK19" s="272" t="s">
        <v>225</v>
      </c>
      <c r="DL19" s="272" t="s">
        <v>202</v>
      </c>
      <c r="DM19" s="272" t="s">
        <v>132</v>
      </c>
      <c r="DN19" s="263"/>
      <c r="DO19" s="268" t="s">
        <v>205</v>
      </c>
      <c r="DP19" s="269" t="s">
        <v>287</v>
      </c>
      <c r="DQ19" s="269" t="s">
        <v>295</v>
      </c>
      <c r="DR19" s="270"/>
      <c r="DS19" s="268" t="s">
        <v>169</v>
      </c>
      <c r="DT19" s="74" t="s">
        <v>270</v>
      </c>
      <c r="DU19" s="74" t="s">
        <v>137</v>
      </c>
      <c r="DV19" s="263"/>
      <c r="DW19" s="67" t="s">
        <v>289</v>
      </c>
      <c r="DX19" s="272" t="s">
        <v>183</v>
      </c>
      <c r="DY19" s="272" t="s">
        <v>286</v>
      </c>
      <c r="DZ19" s="273"/>
      <c r="EA19" s="271" t="s">
        <v>206</v>
      </c>
      <c r="EB19" s="272" t="s">
        <v>258</v>
      </c>
      <c r="EC19" s="272" t="s">
        <v>285</v>
      </c>
      <c r="ED19" s="273"/>
      <c r="EE19" s="271" t="s">
        <v>200</v>
      </c>
      <c r="EF19" s="272" t="s">
        <v>259</v>
      </c>
      <c r="EG19" s="272" t="s">
        <v>223</v>
      </c>
      <c r="EH19" s="273"/>
      <c r="EI19" s="271" t="s">
        <v>189</v>
      </c>
      <c r="EJ19" s="272" t="s">
        <v>273</v>
      </c>
      <c r="EK19" s="272" t="s">
        <v>132</v>
      </c>
      <c r="EL19" s="270" t="s">
        <v>260</v>
      </c>
      <c r="EM19" s="268" t="s">
        <v>279</v>
      </c>
      <c r="EN19" s="269" t="s">
        <v>266</v>
      </c>
      <c r="EO19" s="269" t="s">
        <v>133</v>
      </c>
      <c r="EP19" s="273" t="s">
        <v>203</v>
      </c>
      <c r="EQ19" s="78" t="s">
        <v>155</v>
      </c>
      <c r="ER19" s="79" t="s">
        <v>187</v>
      </c>
      <c r="ES19" s="79" t="s">
        <v>267</v>
      </c>
      <c r="ET19" s="183"/>
      <c r="EU19" s="78" t="s">
        <v>207</v>
      </c>
      <c r="EV19" s="79" t="s">
        <v>202</v>
      </c>
      <c r="EW19" s="79" t="s">
        <v>228</v>
      </c>
      <c r="EX19" s="112" t="s">
        <v>318</v>
      </c>
      <c r="EY19" s="271" t="s">
        <v>285</v>
      </c>
      <c r="EZ19" s="272" t="s">
        <v>132</v>
      </c>
      <c r="FA19" s="74" t="s">
        <v>265</v>
      </c>
      <c r="FB19" s="263" t="s">
        <v>463</v>
      </c>
      <c r="FC19" s="76" t="s">
        <v>418</v>
      </c>
      <c r="FD19" s="77" t="s">
        <v>195</v>
      </c>
      <c r="FE19" s="77" t="s">
        <v>500</v>
      </c>
      <c r="FF19" s="124"/>
      <c r="FG19" s="76" t="s">
        <v>446</v>
      </c>
      <c r="FH19" s="77" t="s">
        <v>414</v>
      </c>
      <c r="FI19" s="77" t="s">
        <v>208</v>
      </c>
      <c r="FJ19" s="124"/>
      <c r="FK19" s="80" t="s">
        <v>476</v>
      </c>
      <c r="FL19" s="81" t="s">
        <v>189</v>
      </c>
      <c r="FM19" s="81" t="s">
        <v>297</v>
      </c>
      <c r="FN19" s="125"/>
      <c r="FO19" s="80" t="s">
        <v>199</v>
      </c>
      <c r="FP19" s="81" t="s">
        <v>133</v>
      </c>
      <c r="FQ19" s="77" t="s">
        <v>270</v>
      </c>
      <c r="FR19" s="124" t="s">
        <v>452</v>
      </c>
      <c r="FS19" s="76" t="s">
        <v>450</v>
      </c>
      <c r="FT19" s="77" t="s">
        <v>529</v>
      </c>
      <c r="FU19" s="77" t="s">
        <v>286</v>
      </c>
      <c r="FV19" s="110"/>
      <c r="FW19" s="76" t="s">
        <v>467</v>
      </c>
      <c r="FX19" s="77" t="s">
        <v>458</v>
      </c>
      <c r="FY19" s="79" t="s">
        <v>267</v>
      </c>
      <c r="FZ19" s="183"/>
      <c r="GA19" s="78" t="s">
        <v>206</v>
      </c>
      <c r="GB19" s="79" t="s">
        <v>203</v>
      </c>
      <c r="GC19" s="79" t="s">
        <v>530</v>
      </c>
      <c r="GD19" s="183"/>
      <c r="GE19" s="78" t="s">
        <v>421</v>
      </c>
      <c r="GF19" s="79" t="s">
        <v>484</v>
      </c>
      <c r="GG19" s="79" t="s">
        <v>268</v>
      </c>
      <c r="GH19" s="183"/>
      <c r="GI19" s="78" t="s">
        <v>5</v>
      </c>
      <c r="GJ19" s="79"/>
      <c r="GK19" s="79"/>
      <c r="GL19" s="112"/>
      <c r="GM19" s="78" t="s">
        <v>5</v>
      </c>
      <c r="GN19" s="79"/>
      <c r="GO19" s="79"/>
      <c r="GP19" s="183"/>
      <c r="GQ19" s="78" t="s">
        <v>448</v>
      </c>
      <c r="GR19" s="79" t="s">
        <v>183</v>
      </c>
      <c r="GS19" s="79" t="s">
        <v>132</v>
      </c>
      <c r="GT19" s="125" t="s">
        <v>221</v>
      </c>
      <c r="GU19" s="80" t="s">
        <v>478</v>
      </c>
      <c r="GV19" s="81" t="s">
        <v>195</v>
      </c>
      <c r="GW19" s="81" t="s">
        <v>287</v>
      </c>
      <c r="GX19" s="125" t="s">
        <v>133</v>
      </c>
      <c r="GY19" s="76" t="s">
        <v>285</v>
      </c>
      <c r="GZ19" s="77" t="s">
        <v>261</v>
      </c>
      <c r="HA19" s="77" t="s">
        <v>271</v>
      </c>
      <c r="HB19" s="124"/>
      <c r="HC19" s="76" t="s">
        <v>137</v>
      </c>
      <c r="HD19" s="77" t="s">
        <v>295</v>
      </c>
      <c r="HE19" s="77" t="s">
        <v>203</v>
      </c>
      <c r="HF19" s="124"/>
      <c r="HG19" s="76" t="s">
        <v>184</v>
      </c>
      <c r="HH19" s="77" t="s">
        <v>267</v>
      </c>
      <c r="HI19" s="77" t="s">
        <v>532</v>
      </c>
      <c r="HJ19" s="124"/>
      <c r="HK19" s="76" t="s">
        <v>5</v>
      </c>
      <c r="HL19" s="77"/>
      <c r="HM19" s="77"/>
      <c r="HN19" s="124"/>
      <c r="HO19" s="76" t="s">
        <v>219</v>
      </c>
      <c r="HP19" s="77" t="s">
        <v>289</v>
      </c>
      <c r="HQ19" s="77" t="s">
        <v>450</v>
      </c>
      <c r="HR19" s="124"/>
      <c r="HS19" s="76" t="s">
        <v>176</v>
      </c>
      <c r="HT19" s="77" t="s">
        <v>225</v>
      </c>
      <c r="HU19" s="77" t="s">
        <v>455</v>
      </c>
      <c r="HV19" s="124"/>
      <c r="HW19" s="76" t="s">
        <v>415</v>
      </c>
      <c r="HX19" s="77" t="s">
        <v>285</v>
      </c>
      <c r="HY19" s="577" t="s">
        <v>457</v>
      </c>
      <c r="HZ19" s="124"/>
      <c r="IA19" s="76" t="s">
        <v>452</v>
      </c>
      <c r="IB19" s="77" t="s">
        <v>478</v>
      </c>
      <c r="IC19" s="77" t="s">
        <v>467</v>
      </c>
      <c r="ID19" s="124"/>
      <c r="IE19" s="76" t="s">
        <v>231</v>
      </c>
      <c r="IF19" s="77" t="s">
        <v>269</v>
      </c>
      <c r="IG19" s="77" t="s">
        <v>224</v>
      </c>
      <c r="IH19" s="124"/>
      <c r="II19" s="76" t="s">
        <v>414</v>
      </c>
      <c r="IJ19" s="77" t="s">
        <v>458</v>
      </c>
      <c r="IK19" s="77" t="s">
        <v>319</v>
      </c>
      <c r="IL19" s="124"/>
      <c r="IM19" s="78" t="s">
        <v>265</v>
      </c>
      <c r="IN19" s="79" t="s">
        <v>271</v>
      </c>
      <c r="IO19" s="79" t="s">
        <v>267</v>
      </c>
      <c r="IP19" s="183"/>
      <c r="IQ19" s="676" t="s">
        <v>207</v>
      </c>
      <c r="IR19" s="79" t="s">
        <v>804</v>
      </c>
      <c r="IS19" s="79" t="s">
        <v>880</v>
      </c>
      <c r="IT19" s="183"/>
      <c r="IU19" s="78" t="s">
        <v>297</v>
      </c>
      <c r="IV19" s="79" t="s">
        <v>501</v>
      </c>
      <c r="IW19" s="79" t="s">
        <v>803</v>
      </c>
      <c r="IX19" s="183"/>
      <c r="IY19" s="676" t="s">
        <v>225</v>
      </c>
      <c r="IZ19" s="79" t="s">
        <v>132</v>
      </c>
      <c r="JA19" s="692" t="s">
        <v>500</v>
      </c>
      <c r="JB19" s="693" t="s">
        <v>226</v>
      </c>
      <c r="JC19" s="694" t="s">
        <v>208</v>
      </c>
      <c r="JD19" s="692" t="s">
        <v>769</v>
      </c>
      <c r="JE19" s="692" t="s">
        <v>800</v>
      </c>
      <c r="JF19" s="693"/>
      <c r="JG19" s="694" t="s">
        <v>5</v>
      </c>
      <c r="JH19" s="692"/>
      <c r="JI19" s="692"/>
      <c r="JJ19" s="693"/>
      <c r="JK19" s="694" t="s">
        <v>448</v>
      </c>
      <c r="JL19" s="692" t="s">
        <v>445</v>
      </c>
      <c r="JM19" s="692" t="s">
        <v>273</v>
      </c>
      <c r="JN19" s="693" t="s">
        <v>938</v>
      </c>
      <c r="JO19" s="76" t="s">
        <v>807</v>
      </c>
      <c r="JP19" s="77" t="s">
        <v>449</v>
      </c>
      <c r="JQ19" s="116" t="s">
        <v>482</v>
      </c>
      <c r="JR19" s="117"/>
      <c r="JS19" s="115" t="s">
        <v>265</v>
      </c>
      <c r="JT19" s="116" t="s">
        <v>199</v>
      </c>
      <c r="JU19" s="116" t="s">
        <v>881</v>
      </c>
      <c r="JV19" s="224"/>
      <c r="JW19" s="115" t="s">
        <v>459</v>
      </c>
      <c r="JX19" s="116" t="s">
        <v>532</v>
      </c>
      <c r="JY19" s="116" t="s">
        <v>530</v>
      </c>
      <c r="JZ19" s="117"/>
      <c r="KA19" s="115" t="s">
        <v>814</v>
      </c>
      <c r="KB19" s="116" t="s">
        <v>465</v>
      </c>
      <c r="KC19" s="116" t="s">
        <v>464</v>
      </c>
      <c r="KD19" s="116"/>
      <c r="KE19" s="224"/>
      <c r="KF19" s="115" t="s">
        <v>215</v>
      </c>
      <c r="KG19" s="116" t="s">
        <v>809</v>
      </c>
      <c r="KH19" s="116" t="s">
        <v>320</v>
      </c>
      <c r="KI19" s="124" t="s">
        <v>269</v>
      </c>
      <c r="KJ19" s="76" t="s">
        <v>771</v>
      </c>
      <c r="KK19" s="77" t="s">
        <v>200</v>
      </c>
      <c r="KL19" s="77" t="s">
        <v>263</v>
      </c>
      <c r="KM19" s="124"/>
      <c r="KN19" s="76" t="s">
        <v>419</v>
      </c>
      <c r="KO19" s="77" t="s">
        <v>208</v>
      </c>
      <c r="KP19" s="77" t="s">
        <v>452</v>
      </c>
      <c r="KQ19" s="124"/>
      <c r="KR19" s="76" t="s">
        <v>803</v>
      </c>
      <c r="KS19" s="77" t="s">
        <v>529</v>
      </c>
      <c r="KT19" s="77" t="s">
        <v>989</v>
      </c>
      <c r="KU19" s="124"/>
      <c r="KV19" s="76" t="s">
        <v>1053</v>
      </c>
      <c r="KW19" s="77"/>
      <c r="KX19" s="77"/>
      <c r="KY19" s="124"/>
      <c r="KZ19" s="67"/>
      <c r="LA19" s="74" t="s">
        <v>283</v>
      </c>
      <c r="LB19" s="646">
        <f>COUNTIF($JC19:$KY19,"*○*")</f>
        <v>14</v>
      </c>
      <c r="LC19" s="77">
        <f>COUNTIF($JC19:$KY19,"*●*")</f>
        <v>16</v>
      </c>
      <c r="LD19" s="77">
        <f>SUM(LB19:LC19)</f>
        <v>30</v>
      </c>
      <c r="LE19" s="613">
        <f>IFERROR(LB19/LD19,"")</f>
        <v>0.46666666666666667</v>
      </c>
      <c r="LF19" s="338">
        <f>COUNTIF($KA19:$KY19,"*○*")</f>
        <v>10</v>
      </c>
      <c r="LG19" s="77">
        <f>COUNTIF($KA19:$KY19,"*●*")</f>
        <v>5</v>
      </c>
      <c r="LH19" s="77">
        <f>SUM(LF19:LG19)</f>
        <v>15</v>
      </c>
      <c r="LI19" s="336">
        <f>IFERROR(LF19/LH19,"")</f>
        <v>0.66666666666666663</v>
      </c>
    </row>
    <row r="20" spans="1:417" s="32" customFormat="1" ht="17.25" x14ac:dyDescent="0.2">
      <c r="A20" s="262" t="s">
        <v>822</v>
      </c>
      <c r="B20" s="262" t="s">
        <v>871</v>
      </c>
      <c r="C20" s="570">
        <f ca="1">DATEDIF(D20,奨励会!$F$1,"Y")</f>
        <v>21</v>
      </c>
      <c r="D20" s="680">
        <v>38440</v>
      </c>
      <c r="E20" s="767" t="s">
        <v>879</v>
      </c>
      <c r="F20" s="357" t="s">
        <v>383</v>
      </c>
      <c r="G20" s="358" t="s">
        <v>9</v>
      </c>
      <c r="H20" s="84">
        <f t="shared" si="8"/>
        <v>2</v>
      </c>
      <c r="I20" s="85">
        <f t="shared" si="9"/>
        <v>24</v>
      </c>
      <c r="J20" s="85">
        <f t="shared" si="6"/>
        <v>26</v>
      </c>
      <c r="K20" s="97">
        <f t="shared" si="7"/>
        <v>7.6923076923076927E-2</v>
      </c>
      <c r="L20" s="768"/>
      <c r="M20" s="768"/>
      <c r="N20" s="768"/>
      <c r="O20" s="768"/>
      <c r="P20" s="768"/>
      <c r="Q20" s="768"/>
      <c r="R20" s="768"/>
      <c r="S20" s="768"/>
      <c r="T20" s="768"/>
      <c r="U20" s="768"/>
      <c r="V20" s="768"/>
      <c r="W20" s="768"/>
      <c r="X20" s="768"/>
      <c r="Y20" s="768"/>
      <c r="Z20" s="768"/>
      <c r="AA20" s="768"/>
      <c r="AB20" s="768"/>
      <c r="AC20" s="768"/>
      <c r="AD20" s="768"/>
      <c r="AE20" s="768"/>
      <c r="AF20" s="768"/>
      <c r="AG20" s="768"/>
      <c r="AH20" s="768"/>
      <c r="AI20" s="768"/>
      <c r="AJ20" s="768"/>
      <c r="AK20" s="768"/>
      <c r="AL20" s="768"/>
      <c r="AM20" s="768"/>
      <c r="AN20" s="768"/>
      <c r="AO20" s="768"/>
      <c r="AP20" s="768"/>
      <c r="AQ20" s="768"/>
      <c r="AR20" s="768"/>
      <c r="AS20" s="768"/>
      <c r="AT20" s="768"/>
      <c r="AU20" s="768"/>
      <c r="AV20" s="768"/>
      <c r="AW20" s="768"/>
      <c r="AX20" s="768"/>
      <c r="AY20" s="768"/>
      <c r="AZ20" s="768"/>
      <c r="BA20" s="768"/>
      <c r="BB20" s="768"/>
      <c r="BC20" s="768"/>
      <c r="BD20" s="768"/>
      <c r="BE20" s="768"/>
      <c r="BF20" s="768"/>
      <c r="BG20" s="768"/>
      <c r="BH20" s="768"/>
      <c r="BI20" s="768"/>
      <c r="BJ20" s="768"/>
      <c r="BK20" s="768"/>
      <c r="BL20" s="768"/>
      <c r="BM20" s="768"/>
      <c r="BN20" s="768"/>
      <c r="BO20" s="768"/>
      <c r="BP20" s="768"/>
      <c r="BQ20" s="768"/>
      <c r="BR20" s="768"/>
      <c r="BS20" s="768"/>
      <c r="BT20" s="768"/>
      <c r="BU20" s="768"/>
      <c r="BV20" s="768"/>
      <c r="BW20" s="768"/>
      <c r="BX20" s="768"/>
      <c r="BY20" s="768"/>
      <c r="BZ20" s="768"/>
      <c r="CA20" s="768"/>
      <c r="CB20" s="768"/>
      <c r="CC20" s="768"/>
      <c r="CD20" s="768"/>
      <c r="CE20" s="768"/>
      <c r="CF20" s="768"/>
      <c r="CG20" s="768"/>
      <c r="CH20" s="768"/>
      <c r="CI20" s="768"/>
      <c r="CJ20" s="768"/>
      <c r="CK20" s="768"/>
      <c r="CL20" s="768"/>
      <c r="CM20" s="768"/>
      <c r="CN20" s="768"/>
      <c r="CO20" s="768"/>
      <c r="CP20" s="768"/>
      <c r="CQ20" s="768"/>
      <c r="CR20" s="768"/>
      <c r="CS20" s="768"/>
      <c r="CT20" s="768"/>
      <c r="CU20" s="768"/>
      <c r="CV20" s="768"/>
      <c r="CW20" s="768"/>
      <c r="CX20" s="768"/>
      <c r="CY20" s="768"/>
      <c r="CZ20" s="768"/>
      <c r="DA20" s="768"/>
      <c r="DB20" s="768"/>
      <c r="DC20" s="768"/>
      <c r="DD20" s="768"/>
      <c r="DE20" s="768"/>
      <c r="DF20" s="768"/>
      <c r="DG20" s="768"/>
      <c r="DH20" s="768"/>
      <c r="DI20" s="768"/>
      <c r="DJ20" s="768"/>
      <c r="DK20" s="768"/>
      <c r="DL20" s="768"/>
      <c r="DM20" s="768"/>
      <c r="DN20" s="768"/>
      <c r="DO20" s="768"/>
      <c r="DP20" s="768"/>
      <c r="DQ20" s="768"/>
      <c r="DR20" s="768"/>
      <c r="DS20" s="768"/>
      <c r="DT20" s="768"/>
      <c r="DU20" s="768"/>
      <c r="DV20" s="768"/>
      <c r="DW20" s="768"/>
      <c r="DX20" s="768"/>
      <c r="DY20" s="768"/>
      <c r="DZ20" s="768"/>
      <c r="EA20" s="768"/>
      <c r="EB20" s="768"/>
      <c r="EC20" s="768"/>
      <c r="ED20" s="768"/>
      <c r="EE20" s="768"/>
      <c r="EF20" s="768"/>
      <c r="EG20" s="768"/>
      <c r="EH20" s="768"/>
      <c r="EI20" s="768"/>
      <c r="EJ20" s="768"/>
      <c r="EK20" s="768"/>
      <c r="EL20" s="768"/>
      <c r="EM20" s="768"/>
      <c r="EN20" s="768"/>
      <c r="EO20" s="768"/>
      <c r="EP20" s="768"/>
      <c r="EQ20" s="768"/>
      <c r="ER20" s="768"/>
      <c r="ES20" s="768"/>
      <c r="ET20" s="768"/>
      <c r="EU20" s="768"/>
      <c r="EV20" s="768"/>
      <c r="EW20" s="768"/>
      <c r="EX20" s="768"/>
      <c r="EY20" s="261"/>
      <c r="EZ20" s="262"/>
      <c r="FA20" s="262"/>
      <c r="FB20" s="264"/>
      <c r="FC20" s="284"/>
      <c r="FD20" s="285"/>
      <c r="FE20" s="285"/>
      <c r="FF20" s="286"/>
      <c r="FG20" s="284"/>
      <c r="FH20" s="285"/>
      <c r="FI20" s="285"/>
      <c r="FJ20" s="286"/>
      <c r="FK20" s="284"/>
      <c r="FL20" s="285"/>
      <c r="FM20" s="285"/>
      <c r="FN20" s="286"/>
      <c r="FO20" s="284"/>
      <c r="FP20" s="285"/>
      <c r="FQ20" s="287"/>
      <c r="FR20" s="288"/>
      <c r="FS20" s="289"/>
      <c r="FT20" s="287"/>
      <c r="FU20" s="287"/>
      <c r="FV20" s="390"/>
      <c r="FW20" s="289"/>
      <c r="FX20" s="287"/>
      <c r="FY20" s="287"/>
      <c r="FZ20" s="288"/>
      <c r="GA20" s="289"/>
      <c r="GB20" s="287"/>
      <c r="GC20" s="287"/>
      <c r="GD20" s="123"/>
      <c r="GE20" s="84"/>
      <c r="GF20" s="85"/>
      <c r="GG20" s="85"/>
      <c r="GH20" s="123"/>
      <c r="GI20" s="362"/>
      <c r="GJ20" s="360"/>
      <c r="GK20" s="360"/>
      <c r="GL20" s="363"/>
      <c r="GM20" s="362"/>
      <c r="GN20" s="360"/>
      <c r="GO20" s="360"/>
      <c r="GP20" s="361"/>
      <c r="GQ20" s="84"/>
      <c r="GR20" s="85"/>
      <c r="GS20" s="85"/>
      <c r="GT20" s="123"/>
      <c r="GU20" s="84"/>
      <c r="GV20" s="85"/>
      <c r="GW20" s="85"/>
      <c r="GX20" s="123"/>
      <c r="GY20" s="84"/>
      <c r="GZ20" s="85"/>
      <c r="HA20" s="85"/>
      <c r="HB20" s="123"/>
      <c r="HC20" s="84"/>
      <c r="HD20" s="85"/>
      <c r="HE20" s="85"/>
      <c r="HF20" s="123"/>
      <c r="HG20" s="84"/>
      <c r="HH20" s="85"/>
      <c r="HI20" s="85"/>
      <c r="HJ20" s="123"/>
      <c r="HK20" s="84"/>
      <c r="HL20" s="85"/>
      <c r="HM20" s="85"/>
      <c r="HN20" s="123"/>
      <c r="HO20" s="84"/>
      <c r="HP20" s="85"/>
      <c r="HQ20" s="85"/>
      <c r="HR20" s="123"/>
      <c r="HS20" s="84"/>
      <c r="HT20" s="85"/>
      <c r="HU20" s="85"/>
      <c r="HV20" s="123"/>
      <c r="HW20" s="781"/>
      <c r="HX20" s="576"/>
      <c r="HY20" s="576"/>
      <c r="HZ20" s="123"/>
      <c r="IA20" s="84"/>
      <c r="IB20" s="85"/>
      <c r="IC20" s="85"/>
      <c r="ID20" s="123"/>
      <c r="IE20" s="84"/>
      <c r="IF20" s="85"/>
      <c r="IG20" s="85"/>
      <c r="IH20" s="123"/>
      <c r="II20" s="84"/>
      <c r="IJ20" s="85"/>
      <c r="IK20" s="85"/>
      <c r="IL20" s="123"/>
      <c r="IM20" s="84"/>
      <c r="IN20" s="85"/>
      <c r="IO20" s="85"/>
      <c r="IP20" s="123"/>
      <c r="IQ20" s="691" t="s">
        <v>453</v>
      </c>
      <c r="IR20" s="285" t="s">
        <v>231</v>
      </c>
      <c r="IS20" s="285" t="s">
        <v>449</v>
      </c>
      <c r="IT20" s="286"/>
      <c r="IU20" s="284" t="s">
        <v>798</v>
      </c>
      <c r="IV20" s="285" t="s">
        <v>224</v>
      </c>
      <c r="IW20" s="285" t="s">
        <v>456</v>
      </c>
      <c r="IX20" s="286"/>
      <c r="IY20" s="691" t="s">
        <v>5</v>
      </c>
      <c r="IZ20" s="285"/>
      <c r="JA20" s="285"/>
      <c r="JB20" s="286"/>
      <c r="JC20" s="284" t="s">
        <v>159</v>
      </c>
      <c r="JD20" s="285" t="s">
        <v>799</v>
      </c>
      <c r="JE20" s="285" t="s">
        <v>530</v>
      </c>
      <c r="JF20" s="286" t="s">
        <v>132</v>
      </c>
      <c r="JG20" s="284" t="s">
        <v>805</v>
      </c>
      <c r="JH20" s="285" t="s">
        <v>273</v>
      </c>
      <c r="JI20" s="285" t="s">
        <v>451</v>
      </c>
      <c r="JJ20" s="286"/>
      <c r="JK20" s="284" t="s">
        <v>5</v>
      </c>
      <c r="JL20" s="285"/>
      <c r="JM20" s="285"/>
      <c r="JN20" s="286"/>
      <c r="JO20" s="284" t="s">
        <v>800</v>
      </c>
      <c r="JP20" s="285" t="s">
        <v>453</v>
      </c>
      <c r="JQ20" s="285" t="s">
        <v>215</v>
      </c>
      <c r="JR20" s="290"/>
      <c r="JS20" s="284" t="s">
        <v>769</v>
      </c>
      <c r="JT20" s="285" t="s">
        <v>804</v>
      </c>
      <c r="JU20" s="285" t="s">
        <v>479</v>
      </c>
      <c r="JV20" s="286" t="s">
        <v>821</v>
      </c>
      <c r="JW20" s="84" t="s">
        <v>5</v>
      </c>
      <c r="JX20" s="85"/>
      <c r="JY20" s="85"/>
      <c r="JZ20" s="111"/>
      <c r="KA20" s="84" t="s">
        <v>532</v>
      </c>
      <c r="KB20" s="85" t="s">
        <v>802</v>
      </c>
      <c r="KC20" s="85" t="s">
        <v>803</v>
      </c>
      <c r="KD20" s="85"/>
      <c r="KE20" s="123"/>
      <c r="KF20" s="84" t="s">
        <v>5</v>
      </c>
      <c r="KG20" s="85"/>
      <c r="KH20" s="85"/>
      <c r="KI20" s="123"/>
      <c r="KJ20" s="84" t="s">
        <v>807</v>
      </c>
      <c r="KK20" s="85" t="s">
        <v>796</v>
      </c>
      <c r="KL20" s="85" t="s">
        <v>798</v>
      </c>
      <c r="KM20" s="123"/>
      <c r="KN20" s="84" t="s">
        <v>5</v>
      </c>
      <c r="KO20" s="85"/>
      <c r="KP20" s="85"/>
      <c r="KQ20" s="123"/>
      <c r="KR20" s="84" t="s">
        <v>5</v>
      </c>
      <c r="KS20" s="85"/>
      <c r="KT20" s="85"/>
      <c r="KU20" s="123"/>
      <c r="KV20" s="824" t="s">
        <v>974</v>
      </c>
      <c r="KW20" s="825" t="s">
        <v>159</v>
      </c>
      <c r="KX20" s="825" t="s">
        <v>132</v>
      </c>
      <c r="KY20" s="826" t="s">
        <v>587</v>
      </c>
      <c r="KZ20" s="84"/>
      <c r="LA20" s="85"/>
      <c r="LB20" s="85"/>
      <c r="LC20" s="123"/>
      <c r="LD20" s="84"/>
      <c r="LE20" s="85"/>
      <c r="LF20" s="85"/>
      <c r="LG20" s="123"/>
      <c r="LH20" s="261" t="s">
        <v>822</v>
      </c>
      <c r="LI20" s="262" t="s">
        <v>871</v>
      </c>
      <c r="LJ20" s="647">
        <f>COUNTIF($JG20:$LC20,"*○*")</f>
        <v>1</v>
      </c>
      <c r="LK20" s="85">
        <f>COUNTIF($JG20:$LC20,"*●*")</f>
        <v>16</v>
      </c>
      <c r="LL20" s="85">
        <f>SUM(LJ20:LK20)</f>
        <v>17</v>
      </c>
      <c r="LM20" s="614">
        <f>IFERROR(LJ20/LL20,"")</f>
        <v>5.8823529411764705E-2</v>
      </c>
      <c r="LN20" s="400">
        <f>COUNTIF($KF20:$LC20,"*○*")</f>
        <v>0</v>
      </c>
      <c r="LO20" s="85">
        <f>COUNTIF($KF20:$LC20,"*●*")</f>
        <v>5</v>
      </c>
      <c r="LP20" s="85">
        <f>SUM(LN20:LO20)</f>
        <v>5</v>
      </c>
      <c r="LQ20" s="399">
        <f>IFERROR(LN20/LP20,"")</f>
        <v>0</v>
      </c>
    </row>
    <row r="21" spans="1:417" s="32" customFormat="1" ht="18" thickBot="1" x14ac:dyDescent="0.25">
      <c r="A21" s="401" t="s">
        <v>548</v>
      </c>
      <c r="B21" s="309" t="s">
        <v>875</v>
      </c>
      <c r="C21" s="827">
        <f ca="1">DATEDIF(D21,奨励会!$F$1,"Y")</f>
        <v>19</v>
      </c>
      <c r="D21" s="795">
        <v>39199</v>
      </c>
      <c r="E21" s="828" t="s">
        <v>879</v>
      </c>
      <c r="F21" s="829" t="s">
        <v>487</v>
      </c>
      <c r="G21" s="830" t="s">
        <v>9</v>
      </c>
      <c r="H21" s="82">
        <f t="shared" si="8"/>
        <v>13</v>
      </c>
      <c r="I21" s="83">
        <f t="shared" si="9"/>
        <v>32</v>
      </c>
      <c r="J21" s="83">
        <f t="shared" si="6"/>
        <v>45</v>
      </c>
      <c r="K21" s="280">
        <f t="shared" si="7"/>
        <v>0.28888888888888886</v>
      </c>
      <c r="L21" s="831"/>
      <c r="M21" s="831"/>
      <c r="N21" s="831"/>
      <c r="O21" s="831"/>
      <c r="P21" s="831"/>
      <c r="Q21" s="831"/>
      <c r="R21" s="831"/>
      <c r="S21" s="831"/>
      <c r="T21" s="831"/>
      <c r="U21" s="831"/>
      <c r="V21" s="831"/>
      <c r="W21" s="831"/>
      <c r="X21" s="831"/>
      <c r="Y21" s="831"/>
      <c r="Z21" s="831"/>
      <c r="AA21" s="831"/>
      <c r="AB21" s="831"/>
      <c r="AC21" s="831"/>
      <c r="AD21" s="831"/>
      <c r="AE21" s="831"/>
      <c r="AF21" s="831"/>
      <c r="AG21" s="831"/>
      <c r="AH21" s="831"/>
      <c r="AI21" s="831"/>
      <c r="AJ21" s="831"/>
      <c r="AK21" s="831"/>
      <c r="AL21" s="831"/>
      <c r="AM21" s="831"/>
      <c r="AN21" s="831"/>
      <c r="AO21" s="831"/>
      <c r="AP21" s="831"/>
      <c r="AQ21" s="831"/>
      <c r="AR21" s="831"/>
      <c r="AS21" s="831"/>
      <c r="AT21" s="831"/>
      <c r="AU21" s="831"/>
      <c r="AV21" s="831"/>
      <c r="AW21" s="831"/>
      <c r="AX21" s="831"/>
      <c r="AY21" s="831"/>
      <c r="AZ21" s="831"/>
      <c r="BA21" s="831"/>
      <c r="BB21" s="831"/>
      <c r="BC21" s="831"/>
      <c r="BD21" s="831"/>
      <c r="BE21" s="831"/>
      <c r="BF21" s="831"/>
      <c r="BG21" s="831"/>
      <c r="BH21" s="831"/>
      <c r="BI21" s="831"/>
      <c r="BJ21" s="831"/>
      <c r="BK21" s="831"/>
      <c r="BL21" s="831"/>
      <c r="BM21" s="831"/>
      <c r="BN21" s="831"/>
      <c r="BO21" s="831"/>
      <c r="BP21" s="831"/>
      <c r="BQ21" s="831"/>
      <c r="BR21" s="831"/>
      <c r="BS21" s="831"/>
      <c r="BT21" s="831"/>
      <c r="BU21" s="831"/>
      <c r="BV21" s="831"/>
      <c r="BW21" s="831"/>
      <c r="BX21" s="831"/>
      <c r="BY21" s="831"/>
      <c r="BZ21" s="831"/>
      <c r="CA21" s="831"/>
      <c r="CB21" s="831"/>
      <c r="CC21" s="831"/>
      <c r="CD21" s="831"/>
      <c r="CE21" s="831"/>
      <c r="CF21" s="831"/>
      <c r="CG21" s="831"/>
      <c r="CH21" s="831"/>
      <c r="CI21" s="831"/>
      <c r="CJ21" s="831"/>
      <c r="CK21" s="831"/>
      <c r="CL21" s="831"/>
      <c r="CM21" s="831"/>
      <c r="CN21" s="831"/>
      <c r="CO21" s="831"/>
      <c r="CP21" s="831"/>
      <c r="CQ21" s="831"/>
      <c r="CR21" s="831"/>
      <c r="CS21" s="831"/>
      <c r="CT21" s="831"/>
      <c r="CU21" s="831"/>
      <c r="CV21" s="831"/>
      <c r="CW21" s="831"/>
      <c r="CX21" s="831"/>
      <c r="CY21" s="831"/>
      <c r="CZ21" s="831"/>
      <c r="DA21" s="831"/>
      <c r="DB21" s="831"/>
      <c r="DC21" s="831"/>
      <c r="DD21" s="831"/>
      <c r="DE21" s="831"/>
      <c r="DF21" s="831"/>
      <c r="DG21" s="831"/>
      <c r="DH21" s="831"/>
      <c r="DI21" s="831"/>
      <c r="DJ21" s="831"/>
      <c r="DK21" s="831"/>
      <c r="DL21" s="831"/>
      <c r="DM21" s="831"/>
      <c r="DN21" s="831"/>
      <c r="DO21" s="831"/>
      <c r="DP21" s="831"/>
      <c r="DQ21" s="831"/>
      <c r="DR21" s="831"/>
      <c r="DS21" s="831"/>
      <c r="DT21" s="831"/>
      <c r="DU21" s="831"/>
      <c r="DV21" s="831"/>
      <c r="DW21" s="831"/>
      <c r="DX21" s="831"/>
      <c r="DY21" s="831"/>
      <c r="DZ21" s="831"/>
      <c r="EA21" s="831"/>
      <c r="EB21" s="831"/>
      <c r="EC21" s="831"/>
      <c r="ED21" s="831"/>
      <c r="EE21" s="831"/>
      <c r="EF21" s="831"/>
      <c r="EG21" s="831"/>
      <c r="EH21" s="831"/>
      <c r="EI21" s="831"/>
      <c r="EJ21" s="831"/>
      <c r="EK21" s="831"/>
      <c r="EL21" s="831"/>
      <c r="EM21" s="831"/>
      <c r="EN21" s="831"/>
      <c r="EO21" s="831"/>
      <c r="EP21" s="831"/>
      <c r="EQ21" s="831"/>
      <c r="ER21" s="831"/>
      <c r="ES21" s="831"/>
      <c r="ET21" s="831"/>
      <c r="EU21" s="831"/>
      <c r="EV21" s="831"/>
      <c r="EW21" s="831"/>
      <c r="EX21" s="831"/>
      <c r="EY21" s="308"/>
      <c r="EZ21" s="309"/>
      <c r="FA21" s="309"/>
      <c r="FB21" s="317"/>
      <c r="FC21" s="796"/>
      <c r="FD21" s="797"/>
      <c r="FE21" s="797"/>
      <c r="FF21" s="802"/>
      <c r="FG21" s="796"/>
      <c r="FH21" s="797"/>
      <c r="FI21" s="797"/>
      <c r="FJ21" s="802"/>
      <c r="FK21" s="796"/>
      <c r="FL21" s="797"/>
      <c r="FM21" s="797"/>
      <c r="FN21" s="802"/>
      <c r="FO21" s="796"/>
      <c r="FP21" s="797"/>
      <c r="FQ21" s="832"/>
      <c r="FR21" s="833"/>
      <c r="FS21" s="834"/>
      <c r="FT21" s="832"/>
      <c r="FU21" s="832"/>
      <c r="FV21" s="835"/>
      <c r="FW21" s="834"/>
      <c r="FX21" s="832"/>
      <c r="FY21" s="832"/>
      <c r="FZ21" s="833"/>
      <c r="GA21" s="834"/>
      <c r="GB21" s="832"/>
      <c r="GC21" s="832"/>
      <c r="GD21" s="321"/>
      <c r="GE21" s="82"/>
      <c r="GF21" s="83"/>
      <c r="GG21" s="83"/>
      <c r="GH21" s="321"/>
      <c r="GI21" s="798"/>
      <c r="GJ21" s="799"/>
      <c r="GK21" s="799"/>
      <c r="GL21" s="801"/>
      <c r="GM21" s="798"/>
      <c r="GN21" s="799"/>
      <c r="GO21" s="799"/>
      <c r="GP21" s="800"/>
      <c r="GQ21" s="82"/>
      <c r="GR21" s="83"/>
      <c r="GS21" s="83"/>
      <c r="GT21" s="321"/>
      <c r="GU21" s="82"/>
      <c r="GV21" s="83"/>
      <c r="GW21" s="83"/>
      <c r="GX21" s="321"/>
      <c r="GY21" s="82"/>
      <c r="GZ21" s="83"/>
      <c r="HA21" s="83"/>
      <c r="HB21" s="321"/>
      <c r="HC21" s="82"/>
      <c r="HD21" s="83"/>
      <c r="HE21" s="83"/>
      <c r="HF21" s="321"/>
      <c r="HG21" s="82"/>
      <c r="HH21" s="83"/>
      <c r="HI21" s="83"/>
      <c r="HJ21" s="321"/>
      <c r="HK21" s="82"/>
      <c r="HL21" s="83"/>
      <c r="HM21" s="83"/>
      <c r="HN21" s="321"/>
      <c r="HO21" s="82"/>
      <c r="HP21" s="83"/>
      <c r="HQ21" s="83"/>
      <c r="HR21" s="321"/>
      <c r="HS21" s="82"/>
      <c r="HT21" s="83"/>
      <c r="HU21" s="83"/>
      <c r="HV21" s="321"/>
      <c r="HW21" s="836"/>
      <c r="HX21" s="837"/>
      <c r="HY21" s="837"/>
      <c r="HZ21" s="321"/>
      <c r="IA21" s="82"/>
      <c r="IB21" s="83"/>
      <c r="IC21" s="83"/>
      <c r="ID21" s="321"/>
      <c r="IE21" s="82"/>
      <c r="IF21" s="83"/>
      <c r="IG21" s="83"/>
      <c r="IH21" s="321"/>
      <c r="II21" s="82"/>
      <c r="IJ21" s="83"/>
      <c r="IK21" s="83"/>
      <c r="IL21" s="321"/>
      <c r="IM21" s="82"/>
      <c r="IN21" s="83"/>
      <c r="IO21" s="83"/>
      <c r="IP21" s="321"/>
      <c r="IQ21" s="627" t="s">
        <v>477</v>
      </c>
      <c r="IR21" s="83" t="s">
        <v>208</v>
      </c>
      <c r="IS21" s="83" t="s">
        <v>478</v>
      </c>
      <c r="IT21" s="321"/>
      <c r="IU21" s="82" t="s">
        <v>502</v>
      </c>
      <c r="IV21" s="83" t="s">
        <v>460</v>
      </c>
      <c r="IW21" s="797" t="s">
        <v>801</v>
      </c>
      <c r="IX21" s="802"/>
      <c r="IY21" s="838" t="s">
        <v>224</v>
      </c>
      <c r="IZ21" s="797" t="s">
        <v>799</v>
      </c>
      <c r="JA21" s="797" t="s">
        <v>281</v>
      </c>
      <c r="JB21" s="802"/>
      <c r="JC21" s="796" t="s">
        <v>453</v>
      </c>
      <c r="JD21" s="797" t="s">
        <v>797</v>
      </c>
      <c r="JE21" s="797" t="s">
        <v>798</v>
      </c>
      <c r="JF21" s="802"/>
      <c r="JG21" s="796" t="s">
        <v>462</v>
      </c>
      <c r="JH21" s="797" t="s">
        <v>159</v>
      </c>
      <c r="JI21" s="797" t="s">
        <v>132</v>
      </c>
      <c r="JJ21" s="802" t="s">
        <v>231</v>
      </c>
      <c r="JK21" s="796" t="s">
        <v>273</v>
      </c>
      <c r="JL21" s="797" t="s">
        <v>796</v>
      </c>
      <c r="JM21" s="797" t="s">
        <v>961</v>
      </c>
      <c r="JN21" s="802"/>
      <c r="JO21" s="796" t="s">
        <v>282</v>
      </c>
      <c r="JP21" s="797" t="s">
        <v>795</v>
      </c>
      <c r="JQ21" s="797" t="s">
        <v>771</v>
      </c>
      <c r="JR21" s="839"/>
      <c r="JS21" s="796" t="s">
        <v>800</v>
      </c>
      <c r="JT21" s="797" t="s">
        <v>532</v>
      </c>
      <c r="JU21" s="797" t="s">
        <v>530</v>
      </c>
      <c r="JV21" s="802" t="s">
        <v>821</v>
      </c>
      <c r="JW21" s="82" t="s">
        <v>815</v>
      </c>
      <c r="JX21" s="83" t="s">
        <v>803</v>
      </c>
      <c r="JY21" s="83" t="s">
        <v>804</v>
      </c>
      <c r="JZ21" s="323"/>
      <c r="KA21" s="82" t="s">
        <v>449</v>
      </c>
      <c r="KB21" s="83" t="s">
        <v>799</v>
      </c>
      <c r="KC21" s="83" t="s">
        <v>974</v>
      </c>
      <c r="KD21" s="83"/>
      <c r="KE21" s="321"/>
      <c r="KF21" s="82" t="s">
        <v>477</v>
      </c>
      <c r="KG21" s="83" t="s">
        <v>798</v>
      </c>
      <c r="KH21" s="83" t="s">
        <v>796</v>
      </c>
      <c r="KI21" s="321"/>
      <c r="KJ21" s="82" t="s">
        <v>817</v>
      </c>
      <c r="KK21" s="83" t="s">
        <v>478</v>
      </c>
      <c r="KL21" s="83" t="s">
        <v>159</v>
      </c>
      <c r="KM21" s="321"/>
      <c r="KN21" s="82" t="s">
        <v>1012</v>
      </c>
      <c r="KO21" s="83" t="s">
        <v>805</v>
      </c>
      <c r="KP21" s="83" t="s">
        <v>221</v>
      </c>
      <c r="KQ21" s="321"/>
      <c r="KR21" s="82" t="s">
        <v>1038</v>
      </c>
      <c r="KS21" s="83" t="s">
        <v>451</v>
      </c>
      <c r="KT21" s="83" t="s">
        <v>500</v>
      </c>
      <c r="KU21" s="321"/>
      <c r="KV21" s="82" t="s">
        <v>5</v>
      </c>
      <c r="KW21" s="83"/>
      <c r="KX21" s="83"/>
      <c r="KY21" s="321"/>
      <c r="KZ21" s="840" t="s">
        <v>815</v>
      </c>
      <c r="LA21" s="841" t="s">
        <v>800</v>
      </c>
      <c r="LB21" s="841" t="s">
        <v>1058</v>
      </c>
      <c r="LC21" s="842" t="s">
        <v>587</v>
      </c>
      <c r="LD21" s="82"/>
      <c r="LE21" s="83"/>
      <c r="LF21" s="83"/>
      <c r="LG21" s="321"/>
      <c r="LH21" s="308"/>
      <c r="LI21" s="309" t="s">
        <v>875</v>
      </c>
      <c r="LJ21" s="627">
        <f>COUNTIF($JG21:$LC21,"*○*")</f>
        <v>9</v>
      </c>
      <c r="LK21" s="83">
        <f>COUNTIF($JG21:$LC21,"*●*")</f>
        <v>24</v>
      </c>
      <c r="LL21" s="83">
        <f>SUM(LJ21:LK21)</f>
        <v>33</v>
      </c>
      <c r="LM21" s="611">
        <f>IFERROR(LJ21/LL21,"")</f>
        <v>0.27272727272727271</v>
      </c>
      <c r="LN21" s="618">
        <f>COUNTIF($KF21:$LC21,"*○*")</f>
        <v>5</v>
      </c>
      <c r="LO21" s="83">
        <f>COUNTIF($KF21:$LC21,"*●*")</f>
        <v>10</v>
      </c>
      <c r="LP21" s="83">
        <f>SUM(LN21:LO21)</f>
        <v>15</v>
      </c>
      <c r="LQ21" s="619">
        <f>IFERROR(LN21/LP21,"")</f>
        <v>0.33333333333333331</v>
      </c>
    </row>
    <row r="22" spans="1:417" s="32" customFormat="1" ht="17.25" x14ac:dyDescent="0.2">
      <c r="A22" s="582" t="s">
        <v>220</v>
      </c>
      <c r="B22" s="582" t="s">
        <v>294</v>
      </c>
      <c r="C22" s="622">
        <f ca="1">DATEDIF(D22,奨励会!$F$1,"Y")</f>
        <v>18</v>
      </c>
      <c r="D22" s="540">
        <v>39633</v>
      </c>
      <c r="E22" s="679" t="s">
        <v>353</v>
      </c>
      <c r="F22" s="623" t="s">
        <v>17</v>
      </c>
      <c r="G22" s="624" t="s">
        <v>33</v>
      </c>
      <c r="H22" s="100">
        <f t="shared" si="8"/>
        <v>26</v>
      </c>
      <c r="I22" s="94">
        <f t="shared" si="9"/>
        <v>56</v>
      </c>
      <c r="J22" s="94">
        <f t="shared" ref="J22:J27" si="10">SUM(H22:I22)</f>
        <v>82</v>
      </c>
      <c r="K22" s="101">
        <f t="shared" ref="K22:K27" si="11">IFERROR(H22/J22,"")</f>
        <v>0.31707317073170732</v>
      </c>
      <c r="L22" s="788"/>
      <c r="M22" s="788"/>
      <c r="N22" s="788"/>
      <c r="O22" s="788"/>
      <c r="P22" s="788"/>
      <c r="Q22" s="788"/>
      <c r="R22" s="788"/>
      <c r="S22" s="788"/>
      <c r="T22" s="788"/>
      <c r="U22" s="788"/>
      <c r="V22" s="788"/>
      <c r="W22" s="789"/>
      <c r="X22" s="789"/>
      <c r="Y22" s="789"/>
      <c r="Z22" s="789"/>
      <c r="AA22" s="789"/>
      <c r="AB22" s="789"/>
      <c r="AC22" s="789"/>
      <c r="AD22" s="789"/>
      <c r="AE22" s="789"/>
      <c r="AF22" s="789"/>
      <c r="AG22" s="789"/>
      <c r="AH22" s="789"/>
      <c r="AI22" s="789"/>
      <c r="AJ22" s="789"/>
      <c r="AK22" s="789"/>
      <c r="AL22" s="789"/>
      <c r="AM22" s="789"/>
      <c r="AN22" s="789"/>
      <c r="AO22" s="789"/>
      <c r="AP22" s="789"/>
      <c r="AQ22" s="789"/>
      <c r="AR22" s="789"/>
      <c r="AS22" s="789"/>
      <c r="AT22" s="789"/>
      <c r="AU22" s="789"/>
      <c r="AV22" s="789"/>
      <c r="AW22" s="789"/>
      <c r="AX22" s="789"/>
      <c r="AY22" s="789"/>
      <c r="AZ22" s="789"/>
      <c r="BA22" s="789"/>
      <c r="BB22" s="789"/>
      <c r="BC22" s="789"/>
      <c r="BD22" s="651" t="s">
        <v>295</v>
      </c>
      <c r="BE22" s="649" t="s">
        <v>296</v>
      </c>
      <c r="BF22" s="649" t="s">
        <v>297</v>
      </c>
      <c r="BG22" s="652"/>
      <c r="BH22" s="651" t="s">
        <v>285</v>
      </c>
      <c r="BI22" s="649" t="s">
        <v>222</v>
      </c>
      <c r="BJ22" s="649" t="s">
        <v>280</v>
      </c>
      <c r="BK22" s="650"/>
      <c r="BL22" s="651" t="s">
        <v>273</v>
      </c>
      <c r="BM22" s="649" t="s">
        <v>270</v>
      </c>
      <c r="BN22" s="649" t="s">
        <v>265</v>
      </c>
      <c r="BO22" s="650" t="s">
        <v>132</v>
      </c>
      <c r="BP22" s="100" t="s">
        <v>226</v>
      </c>
      <c r="BQ22" s="94" t="s">
        <v>225</v>
      </c>
      <c r="BR22" s="94" t="s">
        <v>223</v>
      </c>
      <c r="BS22" s="581"/>
      <c r="BT22" s="653" t="s">
        <v>221</v>
      </c>
      <c r="BU22" s="654" t="s">
        <v>186</v>
      </c>
      <c r="BV22" s="654" t="s">
        <v>212</v>
      </c>
      <c r="BW22" s="581"/>
      <c r="BX22" s="100" t="s">
        <v>197</v>
      </c>
      <c r="BY22" s="649" t="s">
        <v>207</v>
      </c>
      <c r="BZ22" s="649" t="s">
        <v>224</v>
      </c>
      <c r="CA22" s="650"/>
      <c r="CB22" s="651" t="s">
        <v>281</v>
      </c>
      <c r="CC22" s="649" t="s">
        <v>295</v>
      </c>
      <c r="CD22" s="649" t="s">
        <v>209</v>
      </c>
      <c r="CE22" s="790"/>
      <c r="CF22" s="791" t="s">
        <v>297</v>
      </c>
      <c r="CG22" s="649" t="s">
        <v>137</v>
      </c>
      <c r="CH22" s="649" t="s">
        <v>259</v>
      </c>
      <c r="CI22" s="650"/>
      <c r="CJ22" s="651" t="s">
        <v>261</v>
      </c>
      <c r="CK22" s="649" t="s">
        <v>285</v>
      </c>
      <c r="CL22" s="649" t="s">
        <v>132</v>
      </c>
      <c r="CM22" s="580" t="s">
        <v>231</v>
      </c>
      <c r="CN22" s="226" t="s">
        <v>201</v>
      </c>
      <c r="CO22" s="582" t="s">
        <v>267</v>
      </c>
      <c r="CP22" s="582" t="s">
        <v>225</v>
      </c>
      <c r="CQ22" s="607" t="s">
        <v>205</v>
      </c>
      <c r="CR22" s="605" t="s">
        <v>5</v>
      </c>
      <c r="CS22" s="606"/>
      <c r="CT22" s="606"/>
      <c r="CU22" s="607"/>
      <c r="CV22" s="605" t="s">
        <v>5</v>
      </c>
      <c r="CW22" s="606"/>
      <c r="CX22" s="606"/>
      <c r="CY22" s="606"/>
      <c r="CZ22" s="607"/>
      <c r="DA22" s="605" t="s">
        <v>273</v>
      </c>
      <c r="DB22" s="606" t="s">
        <v>187</v>
      </c>
      <c r="DC22" s="606" t="s">
        <v>199</v>
      </c>
      <c r="DD22" s="792"/>
      <c r="DE22" s="607"/>
      <c r="DF22" s="605" t="s">
        <v>289</v>
      </c>
      <c r="DG22" s="582" t="s">
        <v>295</v>
      </c>
      <c r="DH22" s="582" t="s">
        <v>208</v>
      </c>
      <c r="DI22" s="583"/>
      <c r="DJ22" s="226" t="s">
        <v>290</v>
      </c>
      <c r="DK22" s="582" t="s">
        <v>270</v>
      </c>
      <c r="DL22" s="582" t="s">
        <v>263</v>
      </c>
      <c r="DM22" s="582"/>
      <c r="DN22" s="583"/>
      <c r="DO22" s="226" t="s">
        <v>207</v>
      </c>
      <c r="DP22" s="582" t="s">
        <v>281</v>
      </c>
      <c r="DQ22" s="582" t="s">
        <v>228</v>
      </c>
      <c r="DR22" s="583"/>
      <c r="DS22" s="226" t="s">
        <v>221</v>
      </c>
      <c r="DT22" s="582" t="s">
        <v>279</v>
      </c>
      <c r="DU22" s="582" t="s">
        <v>271</v>
      </c>
      <c r="DV22" s="583"/>
      <c r="DW22" s="226" t="s">
        <v>267</v>
      </c>
      <c r="DX22" s="582" t="s">
        <v>199</v>
      </c>
      <c r="DY22" s="582" t="s">
        <v>201</v>
      </c>
      <c r="DZ22" s="583"/>
      <c r="EA22" s="226" t="s">
        <v>273</v>
      </c>
      <c r="EB22" s="582" t="s">
        <v>295</v>
      </c>
      <c r="EC22" s="582" t="s">
        <v>319</v>
      </c>
      <c r="ED22" s="583"/>
      <c r="EE22" s="226" t="s">
        <v>414</v>
      </c>
      <c r="EF22" s="582" t="s">
        <v>208</v>
      </c>
      <c r="EG22" s="582" t="s">
        <v>418</v>
      </c>
      <c r="EH22" s="583"/>
      <c r="EI22" s="226" t="s">
        <v>318</v>
      </c>
      <c r="EJ22" s="603" t="s">
        <v>285</v>
      </c>
      <c r="EK22" s="603" t="s">
        <v>223</v>
      </c>
      <c r="EL22" s="604"/>
      <c r="EM22" s="602" t="s">
        <v>287</v>
      </c>
      <c r="EN22" s="603" t="s">
        <v>265</v>
      </c>
      <c r="EO22" s="603" t="s">
        <v>231</v>
      </c>
      <c r="EP22" s="604"/>
      <c r="EQ22" s="651" t="s">
        <v>450</v>
      </c>
      <c r="ER22" s="649" t="s">
        <v>465</v>
      </c>
      <c r="ES22" s="649" t="s">
        <v>451</v>
      </c>
      <c r="ET22" s="650"/>
      <c r="EU22" s="651" t="s">
        <v>228</v>
      </c>
      <c r="EV22" s="649" t="s">
        <v>281</v>
      </c>
      <c r="EW22" s="649" t="s">
        <v>132</v>
      </c>
      <c r="EX22" s="580" t="s">
        <v>225</v>
      </c>
      <c r="EY22" s="226" t="s">
        <v>482</v>
      </c>
      <c r="EZ22" s="582" t="s">
        <v>445</v>
      </c>
      <c r="FA22" s="582" t="s">
        <v>453</v>
      </c>
      <c r="FB22" s="583"/>
      <c r="FC22" s="100" t="s">
        <v>495</v>
      </c>
      <c r="FD22" s="94" t="s">
        <v>5</v>
      </c>
      <c r="FE22" s="94"/>
      <c r="FF22" s="581"/>
      <c r="FG22" s="653" t="s">
        <v>477</v>
      </c>
      <c r="FH22" s="654" t="s">
        <v>444</v>
      </c>
      <c r="FI22" s="654" t="s">
        <v>418</v>
      </c>
      <c r="FJ22" s="655"/>
      <c r="FK22" s="653" t="s">
        <v>502</v>
      </c>
      <c r="FL22" s="654" t="s">
        <v>133</v>
      </c>
      <c r="FM22" s="94" t="s">
        <v>454</v>
      </c>
      <c r="FN22" s="581" t="s">
        <v>271</v>
      </c>
      <c r="FO22" s="100" t="s">
        <v>223</v>
      </c>
      <c r="FP22" s="94" t="s">
        <v>295</v>
      </c>
      <c r="FQ22" s="94" t="s">
        <v>450</v>
      </c>
      <c r="FR22" s="581"/>
      <c r="FS22" s="100" t="s">
        <v>199</v>
      </c>
      <c r="FT22" s="94" t="s">
        <v>212</v>
      </c>
      <c r="FU22" s="94" t="s">
        <v>201</v>
      </c>
      <c r="FV22" s="580"/>
      <c r="FW22" s="100" t="s">
        <v>5</v>
      </c>
      <c r="FX22" s="94"/>
      <c r="FY22" s="94"/>
      <c r="FZ22" s="581"/>
      <c r="GA22" s="100" t="s">
        <v>5</v>
      </c>
      <c r="GB22" s="94"/>
      <c r="GC22" s="94"/>
      <c r="GD22" s="581"/>
      <c r="GE22" s="100" t="s">
        <v>5</v>
      </c>
      <c r="GF22" s="94"/>
      <c r="GG22" s="94"/>
      <c r="GH22" s="581"/>
      <c r="GI22" s="100" t="s">
        <v>5</v>
      </c>
      <c r="GJ22" s="94"/>
      <c r="GK22" s="94"/>
      <c r="GL22" s="580"/>
      <c r="GM22" s="100" t="s">
        <v>5</v>
      </c>
      <c r="GN22" s="94"/>
      <c r="GO22" s="94"/>
      <c r="GP22" s="581"/>
      <c r="GQ22" s="100" t="s">
        <v>5</v>
      </c>
      <c r="GR22" s="94"/>
      <c r="GS22" s="94"/>
      <c r="GT22" s="581"/>
      <c r="GU22" s="100" t="s">
        <v>5</v>
      </c>
      <c r="GV22" s="94"/>
      <c r="GW22" s="94"/>
      <c r="GX22" s="581"/>
      <c r="GY22" s="100" t="s">
        <v>5</v>
      </c>
      <c r="GZ22" s="94"/>
      <c r="HA22" s="94"/>
      <c r="HB22" s="581"/>
      <c r="HC22" s="100" t="s">
        <v>5</v>
      </c>
      <c r="HD22" s="94"/>
      <c r="HE22" s="94"/>
      <c r="HF22" s="581"/>
      <c r="HG22" s="100" t="s">
        <v>5</v>
      </c>
      <c r="HH22" s="94"/>
      <c r="HI22" s="94"/>
      <c r="HJ22" s="581"/>
      <c r="HK22" s="100" t="s">
        <v>5</v>
      </c>
      <c r="HL22" s="94"/>
      <c r="HM22" s="94"/>
      <c r="HN22" s="581"/>
      <c r="HO22" s="100" t="s">
        <v>5</v>
      </c>
      <c r="HP22" s="94"/>
      <c r="HQ22" s="94"/>
      <c r="HR22" s="581"/>
      <c r="HS22" s="100" t="s">
        <v>5</v>
      </c>
      <c r="HT22" s="94"/>
      <c r="HU22" s="94"/>
      <c r="HV22" s="581"/>
      <c r="HW22" s="100" t="s">
        <v>5</v>
      </c>
      <c r="HX22" s="94"/>
      <c r="HY22" s="94"/>
      <c r="HZ22" s="581"/>
      <c r="IA22" s="100" t="s">
        <v>5</v>
      </c>
      <c r="IB22" s="94"/>
      <c r="IC22" s="94"/>
      <c r="ID22" s="581"/>
      <c r="IE22" s="100" t="s">
        <v>5</v>
      </c>
      <c r="IF22" s="94"/>
      <c r="IG22" s="94"/>
      <c r="IH22" s="581"/>
      <c r="II22" s="100" t="s">
        <v>5</v>
      </c>
      <c r="IJ22" s="94"/>
      <c r="IK22" s="94"/>
      <c r="IL22" s="581"/>
      <c r="IM22" s="100" t="s">
        <v>5</v>
      </c>
      <c r="IN22" s="94"/>
      <c r="IO22" s="94"/>
      <c r="IP22" s="581"/>
      <c r="IQ22" s="645" t="s">
        <v>5</v>
      </c>
      <c r="IR22" s="94"/>
      <c r="IS22" s="94"/>
      <c r="IT22" s="581"/>
      <c r="IU22" s="100" t="s">
        <v>5</v>
      </c>
      <c r="IV22" s="94"/>
      <c r="IW22" s="94"/>
      <c r="IX22" s="581"/>
      <c r="IY22" s="645" t="s">
        <v>5</v>
      </c>
      <c r="IZ22" s="94"/>
      <c r="JA22" s="94"/>
      <c r="JB22" s="581"/>
      <c r="JC22" s="100" t="s">
        <v>5</v>
      </c>
      <c r="JD22" s="94"/>
      <c r="JE22" s="94"/>
      <c r="JF22" s="581"/>
      <c r="JG22" s="100" t="s">
        <v>5</v>
      </c>
      <c r="JH22" s="94"/>
      <c r="JI22" s="94"/>
      <c r="JJ22" s="581"/>
      <c r="JK22" s="100" t="s">
        <v>5</v>
      </c>
      <c r="JL22" s="94"/>
      <c r="JM22" s="94"/>
      <c r="JN22" s="581"/>
      <c r="JO22" s="100" t="s">
        <v>5</v>
      </c>
      <c r="JP22" s="94"/>
      <c r="JQ22" s="94"/>
      <c r="JR22" s="580"/>
      <c r="JS22" s="100" t="s">
        <v>5</v>
      </c>
      <c r="JT22" s="94"/>
      <c r="JU22" s="94"/>
      <c r="JV22" s="581"/>
      <c r="JW22" s="100" t="s">
        <v>5</v>
      </c>
      <c r="JX22" s="94"/>
      <c r="JY22" s="94"/>
      <c r="JZ22" s="580"/>
      <c r="KA22" s="100" t="s">
        <v>5</v>
      </c>
      <c r="KB22" s="94"/>
      <c r="KC22" s="94"/>
      <c r="KD22" s="94"/>
      <c r="KE22" s="581"/>
      <c r="KF22" s="100" t="s">
        <v>5</v>
      </c>
      <c r="KG22" s="94"/>
      <c r="KH22" s="94"/>
      <c r="KI22" s="581"/>
      <c r="KJ22" s="100" t="s">
        <v>5</v>
      </c>
      <c r="KK22" s="94"/>
      <c r="KL22" s="94"/>
      <c r="KM22" s="581"/>
      <c r="KN22" s="100" t="s">
        <v>5</v>
      </c>
      <c r="KO22" s="94"/>
      <c r="KP22" s="94"/>
      <c r="KQ22" s="581"/>
      <c r="KR22" s="100" t="s">
        <v>5</v>
      </c>
      <c r="KS22" s="94"/>
      <c r="KT22" s="94"/>
      <c r="KU22" s="581"/>
      <c r="KV22" s="100" t="s">
        <v>5</v>
      </c>
      <c r="KW22" s="94"/>
      <c r="KX22" s="94"/>
      <c r="KY22" s="581"/>
      <c r="KZ22" s="100" t="s">
        <v>5</v>
      </c>
      <c r="LA22" s="94"/>
      <c r="LB22" s="94"/>
      <c r="LC22" s="581"/>
      <c r="LD22" s="843" t="s">
        <v>587</v>
      </c>
      <c r="LE22" s="844"/>
      <c r="LF22" s="844"/>
      <c r="LG22" s="845"/>
      <c r="LH22" s="848"/>
      <c r="LI22" s="848"/>
      <c r="LJ22" s="848"/>
      <c r="LK22" s="848"/>
      <c r="LL22" s="226" t="s">
        <v>220</v>
      </c>
      <c r="LM22" s="582" t="s">
        <v>294</v>
      </c>
      <c r="LN22" s="645">
        <f>COUNTIF($JK22:$LG22,"*○*")</f>
        <v>0</v>
      </c>
      <c r="LO22" s="94">
        <f>COUNTIF($JK22:$LG22,"*●*")</f>
        <v>0</v>
      </c>
      <c r="LP22" s="94">
        <f>SUM(LN22:LO22)</f>
        <v>0</v>
      </c>
      <c r="LQ22" s="612" t="str">
        <f>IFERROR(LN22/LP22,"")</f>
        <v/>
      </c>
      <c r="LR22" s="620">
        <f>COUNTIF($KJ22:$LG22,"*○*")</f>
        <v>0</v>
      </c>
      <c r="LS22" s="94">
        <f>COUNTIF($KJ22:$LG22,"*●*")</f>
        <v>0</v>
      </c>
      <c r="LT22" s="94">
        <f>SUM(LR22:LS22)</f>
        <v>0</v>
      </c>
      <c r="LU22" s="621" t="str">
        <f>IFERROR(LR22/LT22,"")</f>
        <v/>
      </c>
    </row>
    <row r="23" spans="1:417" s="32" customFormat="1" ht="18" thickBot="1" x14ac:dyDescent="0.25">
      <c r="A23" s="582" t="s">
        <v>220</v>
      </c>
      <c r="B23" s="582" t="s">
        <v>101</v>
      </c>
      <c r="C23" s="622">
        <f ca="1">DATEDIF(D23,奨励会!$F$1,"Y")</f>
        <v>20</v>
      </c>
      <c r="D23" s="861">
        <v>38663</v>
      </c>
      <c r="E23" s="906" t="s">
        <v>879</v>
      </c>
      <c r="F23" s="623" t="s">
        <v>4</v>
      </c>
      <c r="G23" s="624" t="s">
        <v>12</v>
      </c>
      <c r="H23" s="100">
        <f t="shared" si="8"/>
        <v>26</v>
      </c>
      <c r="I23" s="94">
        <f t="shared" si="9"/>
        <v>37</v>
      </c>
      <c r="J23" s="94">
        <f t="shared" si="10"/>
        <v>63</v>
      </c>
      <c r="K23" s="101">
        <f t="shared" si="11"/>
        <v>0.41269841269841268</v>
      </c>
      <c r="L23" s="789"/>
      <c r="M23" s="789"/>
      <c r="N23" s="789"/>
      <c r="O23" s="789"/>
      <c r="P23" s="789"/>
      <c r="Q23" s="789"/>
      <c r="R23" s="789"/>
      <c r="S23" s="789"/>
      <c r="T23" s="789"/>
      <c r="U23" s="789"/>
      <c r="V23" s="789"/>
      <c r="W23" s="789"/>
      <c r="X23" s="789"/>
      <c r="Y23" s="789"/>
      <c r="Z23" s="789"/>
      <c r="AA23" s="789"/>
      <c r="AB23" s="789"/>
      <c r="AC23" s="789"/>
      <c r="AD23" s="789"/>
      <c r="AE23" s="789"/>
      <c r="AF23" s="789"/>
      <c r="AG23" s="789"/>
      <c r="AH23" s="789"/>
      <c r="AI23" s="789"/>
      <c r="AJ23" s="789"/>
      <c r="AK23" s="789"/>
      <c r="AL23" s="789"/>
      <c r="AM23" s="789"/>
      <c r="AN23" s="789"/>
      <c r="AO23" s="789"/>
      <c r="AP23" s="789"/>
      <c r="AQ23" s="789"/>
      <c r="AR23" s="789"/>
      <c r="AS23" s="789"/>
      <c r="AT23" s="789"/>
      <c r="AU23" s="789"/>
      <c r="AV23" s="789"/>
      <c r="AW23" s="789"/>
      <c r="AX23" s="789"/>
      <c r="AY23" s="789"/>
      <c r="AZ23" s="789"/>
      <c r="BA23" s="789"/>
      <c r="BB23" s="789"/>
      <c r="BC23" s="789"/>
      <c r="BD23" s="789"/>
      <c r="BE23" s="789"/>
      <c r="BF23" s="789"/>
      <c r="BG23" s="789"/>
      <c r="BH23" s="789"/>
      <c r="BI23" s="789"/>
      <c r="BJ23" s="789"/>
      <c r="BK23" s="789"/>
      <c r="BL23" s="789"/>
      <c r="BM23" s="789"/>
      <c r="BN23" s="789"/>
      <c r="BO23" s="789"/>
      <c r="BP23" s="789"/>
      <c r="BQ23" s="789"/>
      <c r="BR23" s="789"/>
      <c r="BS23" s="789"/>
      <c r="BT23" s="789"/>
      <c r="BU23" s="789"/>
      <c r="BV23" s="789"/>
      <c r="BW23" s="789"/>
      <c r="BX23" s="789"/>
      <c r="BY23" s="789"/>
      <c r="BZ23" s="789"/>
      <c r="CA23" s="789"/>
      <c r="CB23" s="789"/>
      <c r="CC23" s="789"/>
      <c r="CD23" s="789"/>
      <c r="CE23" s="789"/>
      <c r="CF23" s="789"/>
      <c r="CG23" s="789"/>
      <c r="CH23" s="789"/>
      <c r="CI23" s="789"/>
      <c r="CJ23" s="789"/>
      <c r="CK23" s="789"/>
      <c r="CL23" s="789"/>
      <c r="CM23" s="789"/>
      <c r="CN23" s="789"/>
      <c r="CO23" s="789"/>
      <c r="CP23" s="789"/>
      <c r="CQ23" s="789"/>
      <c r="CR23" s="789"/>
      <c r="CS23" s="789"/>
      <c r="CT23" s="789"/>
      <c r="CU23" s="789"/>
      <c r="CV23" s="789"/>
      <c r="CW23" s="789"/>
      <c r="CX23" s="789"/>
      <c r="CY23" s="789"/>
      <c r="CZ23" s="789"/>
      <c r="DA23" s="789"/>
      <c r="DB23" s="789"/>
      <c r="DC23" s="789"/>
      <c r="DD23" s="789"/>
      <c r="DE23" s="789"/>
      <c r="DF23" s="789"/>
      <c r="DG23" s="789"/>
      <c r="DH23" s="789"/>
      <c r="DI23" s="789"/>
      <c r="DJ23" s="789"/>
      <c r="DK23" s="789"/>
      <c r="DL23" s="789"/>
      <c r="DM23" s="789"/>
      <c r="DN23" s="789"/>
      <c r="DO23" s="789"/>
      <c r="DP23" s="789"/>
      <c r="DQ23" s="789"/>
      <c r="DR23" s="789"/>
      <c r="DS23" s="789"/>
      <c r="DT23" s="789"/>
      <c r="DU23" s="789"/>
      <c r="DV23" s="789"/>
      <c r="DW23" s="789"/>
      <c r="DX23" s="789"/>
      <c r="DY23" s="789"/>
      <c r="DZ23" s="789"/>
      <c r="EA23" s="789"/>
      <c r="EB23" s="789"/>
      <c r="EC23" s="789"/>
      <c r="ED23" s="789"/>
      <c r="EE23" s="789"/>
      <c r="EF23" s="789"/>
      <c r="EG23" s="789"/>
      <c r="EH23" s="789"/>
      <c r="EI23" s="789"/>
      <c r="EJ23" s="789"/>
      <c r="EK23" s="789"/>
      <c r="EL23" s="789"/>
      <c r="EM23" s="789"/>
      <c r="EN23" s="789"/>
      <c r="EO23" s="789"/>
      <c r="EP23" s="789"/>
      <c r="EQ23" s="789"/>
      <c r="ER23" s="789"/>
      <c r="ES23" s="789"/>
      <c r="ET23" s="789"/>
      <c r="EU23" s="789"/>
      <c r="EV23" s="789"/>
      <c r="EW23" s="789"/>
      <c r="EX23" s="789"/>
      <c r="EY23" s="226"/>
      <c r="EZ23" s="582"/>
      <c r="FA23" s="582"/>
      <c r="FB23" s="583"/>
      <c r="FC23" s="651"/>
      <c r="FD23" s="649"/>
      <c r="FE23" s="649"/>
      <c r="FF23" s="650"/>
      <c r="FG23" s="651"/>
      <c r="FH23" s="649"/>
      <c r="FI23" s="649"/>
      <c r="FJ23" s="650"/>
      <c r="FK23" s="651"/>
      <c r="FL23" s="649"/>
      <c r="FM23" s="649"/>
      <c r="FN23" s="650"/>
      <c r="FO23" s="651"/>
      <c r="FP23" s="649"/>
      <c r="FQ23" s="911"/>
      <c r="FR23" s="912"/>
      <c r="FS23" s="913"/>
      <c r="FT23" s="911"/>
      <c r="FU23" s="911"/>
      <c r="FV23" s="914"/>
      <c r="FW23" s="913"/>
      <c r="FX23" s="911"/>
      <c r="FY23" s="911"/>
      <c r="FZ23" s="912"/>
      <c r="GA23" s="913"/>
      <c r="GB23" s="911"/>
      <c r="GC23" s="911"/>
      <c r="GD23" s="581"/>
      <c r="GE23" s="100"/>
      <c r="GF23" s="94"/>
      <c r="GG23" s="94"/>
      <c r="GH23" s="581"/>
      <c r="GI23" s="874"/>
      <c r="GJ23" s="871"/>
      <c r="GK23" s="871"/>
      <c r="GL23" s="877"/>
      <c r="GM23" s="874"/>
      <c r="GN23" s="871"/>
      <c r="GO23" s="871"/>
      <c r="GP23" s="872"/>
      <c r="GQ23" s="100"/>
      <c r="GR23" s="94"/>
      <c r="GS23" s="94"/>
      <c r="GT23" s="581"/>
      <c r="GU23" s="100"/>
      <c r="GV23" s="94"/>
      <c r="GW23" s="94"/>
      <c r="GX23" s="581"/>
      <c r="GY23" s="100"/>
      <c r="GZ23" s="94"/>
      <c r="HA23" s="94"/>
      <c r="HB23" s="581"/>
      <c r="HC23" s="100"/>
      <c r="HD23" s="94"/>
      <c r="HE23" s="94"/>
      <c r="HF23" s="581"/>
      <c r="HG23" s="100"/>
      <c r="HH23" s="94"/>
      <c r="HI23" s="94"/>
      <c r="HJ23" s="581"/>
      <c r="HK23" s="100"/>
      <c r="HL23" s="94"/>
      <c r="HM23" s="94"/>
      <c r="HN23" s="581"/>
      <c r="HO23" s="100"/>
      <c r="HP23" s="94"/>
      <c r="HQ23" s="94"/>
      <c r="HR23" s="581"/>
      <c r="HS23" s="100"/>
      <c r="HT23" s="94"/>
      <c r="HU23" s="94"/>
      <c r="HV23" s="581"/>
      <c r="HW23" s="886"/>
      <c r="HX23" s="887"/>
      <c r="HY23" s="887"/>
      <c r="HZ23" s="581"/>
      <c r="IA23" s="100"/>
      <c r="IB23" s="94"/>
      <c r="IC23" s="94"/>
      <c r="ID23" s="581"/>
      <c r="IE23" s="100"/>
      <c r="IF23" s="94"/>
      <c r="IG23" s="94"/>
      <c r="IH23" s="581"/>
      <c r="II23" s="100"/>
      <c r="IJ23" s="94"/>
      <c r="IK23" s="94"/>
      <c r="IL23" s="581"/>
      <c r="IM23" s="100"/>
      <c r="IN23" s="94"/>
      <c r="IO23" s="94"/>
      <c r="IP23" s="581"/>
      <c r="IQ23" s="645" t="s">
        <v>273</v>
      </c>
      <c r="IR23" s="871" t="s">
        <v>464</v>
      </c>
      <c r="IS23" s="871" t="s">
        <v>290</v>
      </c>
      <c r="IT23" s="872"/>
      <c r="IU23" s="874" t="s">
        <v>771</v>
      </c>
      <c r="IV23" s="871" t="s">
        <v>462</v>
      </c>
      <c r="IW23" s="871" t="s">
        <v>460</v>
      </c>
      <c r="IX23" s="872"/>
      <c r="IY23" s="873" t="s">
        <v>500</v>
      </c>
      <c r="IZ23" s="871" t="s">
        <v>456</v>
      </c>
      <c r="JA23" s="871" t="s">
        <v>477</v>
      </c>
      <c r="JB23" s="872"/>
      <c r="JC23" s="874" t="s">
        <v>798</v>
      </c>
      <c r="JD23" s="871" t="s">
        <v>817</v>
      </c>
      <c r="JE23" s="871" t="s">
        <v>816</v>
      </c>
      <c r="JF23" s="872" t="s">
        <v>210</v>
      </c>
      <c r="JG23" s="651" t="s">
        <v>445</v>
      </c>
      <c r="JH23" s="649" t="s">
        <v>800</v>
      </c>
      <c r="JI23" s="649" t="s">
        <v>446</v>
      </c>
      <c r="JJ23" s="650"/>
      <c r="JK23" s="651" t="s">
        <v>482</v>
      </c>
      <c r="JL23" s="649" t="s">
        <v>449</v>
      </c>
      <c r="JM23" s="649" t="s">
        <v>448</v>
      </c>
      <c r="JN23" s="650"/>
      <c r="JO23" s="651" t="s">
        <v>207</v>
      </c>
      <c r="JP23" s="649" t="s">
        <v>797</v>
      </c>
      <c r="JQ23" s="649" t="s">
        <v>265</v>
      </c>
      <c r="JR23" s="652" t="s">
        <v>132</v>
      </c>
      <c r="JS23" s="653" t="s">
        <v>318</v>
      </c>
      <c r="JT23" s="654" t="s">
        <v>880</v>
      </c>
      <c r="JU23" s="654" t="s">
        <v>224</v>
      </c>
      <c r="JV23" s="655"/>
      <c r="JW23" s="653" t="s">
        <v>805</v>
      </c>
      <c r="JX23" s="654" t="s">
        <v>989</v>
      </c>
      <c r="JY23" s="654" t="s">
        <v>133</v>
      </c>
      <c r="JZ23" s="580" t="s">
        <v>184</v>
      </c>
      <c r="KA23" s="100" t="s">
        <v>460</v>
      </c>
      <c r="KB23" s="94" t="s">
        <v>456</v>
      </c>
      <c r="KC23" s="94" t="s">
        <v>532</v>
      </c>
      <c r="KD23" s="94"/>
      <c r="KE23" s="581"/>
      <c r="KF23" s="100" t="s">
        <v>816</v>
      </c>
      <c r="KG23" s="94" t="s">
        <v>201</v>
      </c>
      <c r="KH23" s="94" t="s">
        <v>453</v>
      </c>
      <c r="KI23" s="581"/>
      <c r="KJ23" s="100" t="s">
        <v>479</v>
      </c>
      <c r="KK23" s="94" t="s">
        <v>231</v>
      </c>
      <c r="KL23" s="94" t="s">
        <v>813</v>
      </c>
      <c r="KM23" s="581"/>
      <c r="KN23" s="100" t="s">
        <v>215</v>
      </c>
      <c r="KO23" s="94" t="s">
        <v>814</v>
      </c>
      <c r="KP23" s="649" t="s">
        <v>500</v>
      </c>
      <c r="KQ23" s="650"/>
      <c r="KR23" s="651" t="s">
        <v>802</v>
      </c>
      <c r="KS23" s="649" t="s">
        <v>449</v>
      </c>
      <c r="KT23" s="649" t="s">
        <v>769</v>
      </c>
      <c r="KU23" s="650"/>
      <c r="KV23" s="651" t="s">
        <v>452</v>
      </c>
      <c r="KW23" s="649" t="s">
        <v>225</v>
      </c>
      <c r="KX23" s="649" t="s">
        <v>465</v>
      </c>
      <c r="KY23" s="650"/>
      <c r="KZ23" s="651" t="s">
        <v>462</v>
      </c>
      <c r="LA23" s="649" t="s">
        <v>448</v>
      </c>
      <c r="LB23" s="649" t="s">
        <v>795</v>
      </c>
      <c r="LC23" s="650" t="s">
        <v>132</v>
      </c>
      <c r="LD23" s="913" t="s">
        <v>460</v>
      </c>
      <c r="LE23" s="911" t="s">
        <v>797</v>
      </c>
      <c r="LF23" s="911" t="s">
        <v>273</v>
      </c>
      <c r="LG23" s="912"/>
      <c r="LH23" s="913" t="s">
        <v>477</v>
      </c>
      <c r="LI23" s="911" t="s">
        <v>265</v>
      </c>
      <c r="LJ23" s="911" t="s">
        <v>159</v>
      </c>
      <c r="LK23" s="912"/>
      <c r="LL23" s="913" t="s">
        <v>200</v>
      </c>
      <c r="LM23" s="911" t="s">
        <v>974</v>
      </c>
      <c r="LN23" s="911" t="s">
        <v>803</v>
      </c>
      <c r="LO23" s="876"/>
      <c r="LP23" s="879" t="s">
        <v>479</v>
      </c>
      <c r="LQ23" s="875" t="s">
        <v>798</v>
      </c>
      <c r="LR23" s="875" t="s">
        <v>881</v>
      </c>
      <c r="LS23" s="907"/>
      <c r="LT23" s="100" t="s">
        <v>800</v>
      </c>
      <c r="LU23" s="94" t="s">
        <v>802</v>
      </c>
      <c r="LV23" s="94" t="s">
        <v>465</v>
      </c>
      <c r="LW23" s="581"/>
      <c r="LX23" s="100" t="s">
        <v>5</v>
      </c>
      <c r="LY23" s="94"/>
      <c r="LZ23" s="94"/>
      <c r="MA23" s="581"/>
      <c r="MB23" s="923" t="s">
        <v>587</v>
      </c>
      <c r="MC23" s="924"/>
      <c r="MD23" s="924"/>
      <c r="ME23" s="925"/>
      <c r="MF23" s="100"/>
      <c r="MG23" s="94"/>
      <c r="MH23" s="94"/>
      <c r="MI23" s="932"/>
      <c r="MJ23" s="894" t="s">
        <v>220</v>
      </c>
      <c r="MK23" s="582" t="s">
        <v>101</v>
      </c>
      <c r="ML23" s="645">
        <f>COUNTIF($KJ23:$ME23,"*○*")</f>
        <v>9</v>
      </c>
      <c r="MM23" s="94">
        <f>COUNTIF($KJ23:$ME23,"*●*")</f>
        <v>21</v>
      </c>
      <c r="MN23" s="94">
        <f>SUM(ML23:MM23)</f>
        <v>30</v>
      </c>
      <c r="MO23" s="612">
        <f>IFERROR(ML23/MN23,"")</f>
        <v>0.3</v>
      </c>
      <c r="MP23" s="620">
        <f>COUNTIF($LH23:$ME23,"*○*")</f>
        <v>3</v>
      </c>
      <c r="MQ23" s="94">
        <f>COUNTIF($LH23:$ME23,"*●*")</f>
        <v>9</v>
      </c>
      <c r="MR23" s="94">
        <f>SUM(MP23:MQ23)</f>
        <v>12</v>
      </c>
      <c r="MS23" s="621">
        <f>IFERROR(MP23/MR23,"")</f>
        <v>0.25</v>
      </c>
    </row>
    <row r="24" spans="1:417" s="32" customFormat="1" ht="18" thickBot="1" x14ac:dyDescent="0.25">
      <c r="A24" s="394" t="s">
        <v>882</v>
      </c>
      <c r="B24" s="37" t="s">
        <v>6</v>
      </c>
      <c r="C24" s="566">
        <f ca="1">DATEDIF(D24,奨励会!$F$1,"Y")</f>
        <v>29</v>
      </c>
      <c r="D24" s="895">
        <v>35409</v>
      </c>
      <c r="E24" s="189" t="s">
        <v>344</v>
      </c>
      <c r="F24" s="37" t="s">
        <v>8</v>
      </c>
      <c r="G24" s="43" t="s">
        <v>7</v>
      </c>
      <c r="H24" s="84">
        <f t="shared" si="8"/>
        <v>73</v>
      </c>
      <c r="I24" s="85">
        <f t="shared" si="9"/>
        <v>82</v>
      </c>
      <c r="J24" s="85">
        <f t="shared" si="10"/>
        <v>155</v>
      </c>
      <c r="K24" s="97">
        <f t="shared" si="11"/>
        <v>0.47096774193548385</v>
      </c>
      <c r="L24" s="122" t="s">
        <v>29</v>
      </c>
      <c r="M24" s="122" t="s">
        <v>20</v>
      </c>
      <c r="N24" s="122"/>
      <c r="O24" s="702"/>
      <c r="P24" s="122" t="s">
        <v>29</v>
      </c>
      <c r="Q24" s="122" t="s">
        <v>29</v>
      </c>
      <c r="R24" s="122"/>
      <c r="S24" s="703"/>
      <c r="T24" s="704" t="s">
        <v>29</v>
      </c>
      <c r="U24" s="122" t="s">
        <v>132</v>
      </c>
      <c r="V24" s="122" t="s">
        <v>29</v>
      </c>
      <c r="W24" s="702"/>
      <c r="X24" s="119" t="s">
        <v>29</v>
      </c>
      <c r="Y24" s="896" t="s">
        <v>20</v>
      </c>
      <c r="Z24" s="896"/>
      <c r="AA24" s="705"/>
      <c r="AB24" s="897" t="s">
        <v>29</v>
      </c>
      <c r="AC24" s="896" t="s">
        <v>20</v>
      </c>
      <c r="AD24" s="896"/>
      <c r="AE24" s="701"/>
      <c r="AF24" s="896" t="s">
        <v>20</v>
      </c>
      <c r="AG24" s="119" t="s">
        <v>133</v>
      </c>
      <c r="AH24" s="119" t="s">
        <v>29</v>
      </c>
      <c r="AI24" s="43"/>
      <c r="AJ24" s="121" t="s">
        <v>20</v>
      </c>
      <c r="AK24" s="119" t="s">
        <v>29</v>
      </c>
      <c r="AL24" s="119"/>
      <c r="AM24" s="120"/>
      <c r="AN24" s="119" t="s">
        <v>29</v>
      </c>
      <c r="AO24" s="119" t="s">
        <v>29</v>
      </c>
      <c r="AP24" s="119"/>
      <c r="AQ24" s="43"/>
      <c r="AR24" s="121" t="s">
        <v>29</v>
      </c>
      <c r="AS24" s="119" t="s">
        <v>20</v>
      </c>
      <c r="AT24" s="119"/>
      <c r="AU24" s="120"/>
      <c r="AV24" s="119" t="s">
        <v>134</v>
      </c>
      <c r="AW24" s="119" t="s">
        <v>135</v>
      </c>
      <c r="AX24" s="119"/>
      <c r="AY24" s="43"/>
      <c r="AZ24" s="70" t="s">
        <v>141</v>
      </c>
      <c r="BA24" s="43" t="s">
        <v>248</v>
      </c>
      <c r="BB24" s="43"/>
      <c r="BC24" s="120"/>
      <c r="BD24" s="84" t="s">
        <v>140</v>
      </c>
      <c r="BE24" s="85" t="s">
        <v>143</v>
      </c>
      <c r="BF24" s="85"/>
      <c r="BG24" s="111"/>
      <c r="BH24" s="84" t="s">
        <v>139</v>
      </c>
      <c r="BI24" s="85" t="s">
        <v>137</v>
      </c>
      <c r="BJ24" s="85"/>
      <c r="BK24" s="123"/>
      <c r="BL24" s="84" t="s">
        <v>316</v>
      </c>
      <c r="BM24" s="85" t="s">
        <v>151</v>
      </c>
      <c r="BN24" s="85"/>
      <c r="BO24" s="123"/>
      <c r="BP24" s="84" t="s">
        <v>154</v>
      </c>
      <c r="BQ24" s="85" t="s">
        <v>144</v>
      </c>
      <c r="BR24" s="85"/>
      <c r="BS24" s="123"/>
      <c r="BT24" s="84" t="s">
        <v>138</v>
      </c>
      <c r="BU24" s="85" t="s">
        <v>136</v>
      </c>
      <c r="BV24" s="85"/>
      <c r="BW24" s="123"/>
      <c r="BX24" s="84" t="s">
        <v>164</v>
      </c>
      <c r="BY24" s="85" t="s">
        <v>134</v>
      </c>
      <c r="BZ24" s="85"/>
      <c r="CA24" s="123"/>
      <c r="CB24" s="84" t="s">
        <v>165</v>
      </c>
      <c r="CC24" s="85" t="s">
        <v>141</v>
      </c>
      <c r="CD24" s="85"/>
      <c r="CE24" s="255"/>
      <c r="CF24" s="253" t="s">
        <v>257</v>
      </c>
      <c r="CG24" s="285" t="s">
        <v>150</v>
      </c>
      <c r="CH24" s="285"/>
      <c r="CI24" s="286"/>
      <c r="CJ24" s="284" t="s">
        <v>252</v>
      </c>
      <c r="CK24" s="285" t="s">
        <v>148</v>
      </c>
      <c r="CL24" s="285"/>
      <c r="CM24" s="290"/>
      <c r="CN24" s="291" t="s">
        <v>208</v>
      </c>
      <c r="CO24" s="292" t="s">
        <v>249</v>
      </c>
      <c r="CP24" s="292"/>
      <c r="CQ24" s="293"/>
      <c r="CR24" s="291" t="s">
        <v>147</v>
      </c>
      <c r="CS24" s="292" t="s">
        <v>157</v>
      </c>
      <c r="CT24" s="292"/>
      <c r="CU24" s="293"/>
      <c r="CV24" s="291" t="s">
        <v>248</v>
      </c>
      <c r="CW24" s="292" t="s">
        <v>155</v>
      </c>
      <c r="CX24" s="292"/>
      <c r="CY24" s="292"/>
      <c r="CZ24" s="293"/>
      <c r="DA24" s="291" t="s">
        <v>255</v>
      </c>
      <c r="DB24" s="292" t="s">
        <v>132</v>
      </c>
      <c r="DC24" s="303" t="s">
        <v>142</v>
      </c>
      <c r="DD24" s="303"/>
      <c r="DE24" s="304"/>
      <c r="DF24" s="305" t="s">
        <v>164</v>
      </c>
      <c r="DG24" s="303" t="s">
        <v>174</v>
      </c>
      <c r="DH24" s="303"/>
      <c r="DI24" s="304"/>
      <c r="DJ24" s="305" t="s">
        <v>150</v>
      </c>
      <c r="DK24" s="303" t="s">
        <v>172</v>
      </c>
      <c r="DL24" s="303"/>
      <c r="DM24" s="303"/>
      <c r="DN24" s="304"/>
      <c r="DO24" s="305" t="s">
        <v>151</v>
      </c>
      <c r="DP24" s="303" t="s">
        <v>133</v>
      </c>
      <c r="DQ24" s="262" t="s">
        <v>253</v>
      </c>
      <c r="DR24" s="264"/>
      <c r="DS24" s="261" t="s">
        <v>208</v>
      </c>
      <c r="DT24" s="262" t="s">
        <v>154</v>
      </c>
      <c r="DU24" s="262"/>
      <c r="DV24" s="264"/>
      <c r="DW24" s="261" t="s">
        <v>139</v>
      </c>
      <c r="DX24" s="262" t="s">
        <v>175</v>
      </c>
      <c r="DY24" s="262"/>
      <c r="DZ24" s="264"/>
      <c r="EA24" s="261" t="s">
        <v>138</v>
      </c>
      <c r="EB24" s="262" t="s">
        <v>140</v>
      </c>
      <c r="EC24" s="262"/>
      <c r="ED24" s="264"/>
      <c r="EE24" s="261" t="s">
        <v>255</v>
      </c>
      <c r="EF24" s="262" t="s">
        <v>164</v>
      </c>
      <c r="EG24" s="262"/>
      <c r="EH24" s="264"/>
      <c r="EI24" s="261" t="s">
        <v>143</v>
      </c>
      <c r="EJ24" s="262" t="s">
        <v>166</v>
      </c>
      <c r="EK24" s="262"/>
      <c r="EL24" s="264"/>
      <c r="EM24" s="261" t="s">
        <v>148</v>
      </c>
      <c r="EN24" s="262" t="s">
        <v>144</v>
      </c>
      <c r="EO24" s="262"/>
      <c r="EP24" s="264"/>
      <c r="EQ24" s="84" t="s">
        <v>254</v>
      </c>
      <c r="ER24" s="85" t="s">
        <v>208</v>
      </c>
      <c r="ES24" s="85"/>
      <c r="ET24" s="123"/>
      <c r="EU24" s="84" t="s">
        <v>439</v>
      </c>
      <c r="EV24" s="85" t="s">
        <v>178</v>
      </c>
      <c r="EW24" s="85"/>
      <c r="EX24" s="111"/>
      <c r="EY24" s="261" t="s">
        <v>171</v>
      </c>
      <c r="EZ24" s="262" t="s">
        <v>138</v>
      </c>
      <c r="FA24" s="262"/>
      <c r="FB24" s="264"/>
      <c r="FC24" s="84" t="s">
        <v>139</v>
      </c>
      <c r="FD24" s="85" t="s">
        <v>255</v>
      </c>
      <c r="FE24" s="85"/>
      <c r="FF24" s="123"/>
      <c r="FG24" s="84" t="s">
        <v>252</v>
      </c>
      <c r="FH24" s="85" t="s">
        <v>135</v>
      </c>
      <c r="FI24" s="85"/>
      <c r="FJ24" s="123"/>
      <c r="FK24" s="84" t="s">
        <v>202</v>
      </c>
      <c r="FL24" s="85" t="s">
        <v>150</v>
      </c>
      <c r="FM24" s="85"/>
      <c r="FN24" s="123"/>
      <c r="FO24" s="84" t="s">
        <v>148</v>
      </c>
      <c r="FP24" s="85" t="s">
        <v>254</v>
      </c>
      <c r="FQ24" s="85"/>
      <c r="FR24" s="123"/>
      <c r="FS24" s="84" t="s">
        <v>144</v>
      </c>
      <c r="FT24" s="85" t="s">
        <v>137</v>
      </c>
      <c r="FU24" s="85"/>
      <c r="FV24" s="111"/>
      <c r="FW24" s="84" t="s">
        <v>154</v>
      </c>
      <c r="FX24" s="85" t="s">
        <v>178</v>
      </c>
      <c r="FY24" s="85"/>
      <c r="FZ24" s="123"/>
      <c r="GA24" s="84" t="s">
        <v>528</v>
      </c>
      <c r="GB24" s="85" t="s">
        <v>249</v>
      </c>
      <c r="GC24" s="85"/>
      <c r="GD24" s="123"/>
      <c r="GE24" s="284" t="s">
        <v>278</v>
      </c>
      <c r="GF24" s="285" t="s">
        <v>140</v>
      </c>
      <c r="GG24" s="285"/>
      <c r="GH24" s="286"/>
      <c r="GI24" s="284" t="s">
        <v>161</v>
      </c>
      <c r="GJ24" s="285" t="s">
        <v>174</v>
      </c>
      <c r="GK24" s="285"/>
      <c r="GL24" s="290"/>
      <c r="GM24" s="284" t="s">
        <v>134</v>
      </c>
      <c r="GN24" s="285" t="s">
        <v>150</v>
      </c>
      <c r="GO24" s="285"/>
      <c r="GP24" s="286"/>
      <c r="GQ24" s="284" t="s">
        <v>148</v>
      </c>
      <c r="GR24" s="285" t="s">
        <v>253</v>
      </c>
      <c r="GS24" s="285"/>
      <c r="GT24" s="286"/>
      <c r="GU24" s="284" t="s">
        <v>160</v>
      </c>
      <c r="GV24" s="285" t="s">
        <v>172</v>
      </c>
      <c r="GW24" s="285" t="s">
        <v>132</v>
      </c>
      <c r="GX24" s="123"/>
      <c r="GY24" s="84" t="s">
        <v>138</v>
      </c>
      <c r="GZ24" s="85" t="s">
        <v>208</v>
      </c>
      <c r="HA24" s="85"/>
      <c r="HB24" s="123"/>
      <c r="HC24" s="84" t="s">
        <v>178</v>
      </c>
      <c r="HD24" s="85" t="s">
        <v>564</v>
      </c>
      <c r="HE24" s="85"/>
      <c r="HF24" s="123"/>
      <c r="HG24" s="282" t="s">
        <v>158</v>
      </c>
      <c r="HH24" s="283" t="s">
        <v>139</v>
      </c>
      <c r="HI24" s="283"/>
      <c r="HJ24" s="359"/>
      <c r="HK24" s="282" t="s">
        <v>161</v>
      </c>
      <c r="HL24" s="283" t="s">
        <v>174</v>
      </c>
      <c r="HM24" s="283"/>
      <c r="HN24" s="359"/>
      <c r="HO24" s="282" t="s">
        <v>143</v>
      </c>
      <c r="HP24" s="283" t="s">
        <v>133</v>
      </c>
      <c r="HQ24" s="85" t="s">
        <v>715</v>
      </c>
      <c r="HR24" s="123"/>
      <c r="HS24" s="84" t="s">
        <v>148</v>
      </c>
      <c r="HT24" s="85" t="s">
        <v>144</v>
      </c>
      <c r="HU24" s="85"/>
      <c r="HV24" s="123"/>
      <c r="HW24" s="84" t="s">
        <v>547</v>
      </c>
      <c r="HX24" s="285" t="s">
        <v>255</v>
      </c>
      <c r="HY24" s="285"/>
      <c r="HZ24" s="286"/>
      <c r="IA24" s="284" t="s">
        <v>208</v>
      </c>
      <c r="IB24" s="285" t="s">
        <v>172</v>
      </c>
      <c r="IC24" s="285"/>
      <c r="ID24" s="286"/>
      <c r="IE24" s="284" t="s">
        <v>564</v>
      </c>
      <c r="IF24" s="285" t="s">
        <v>178</v>
      </c>
      <c r="IG24" s="285"/>
      <c r="IH24" s="286"/>
      <c r="II24" s="284" t="s">
        <v>202</v>
      </c>
      <c r="IJ24" s="285" t="s">
        <v>158</v>
      </c>
      <c r="IK24" s="285"/>
      <c r="IL24" s="286"/>
      <c r="IM24" s="284" t="s">
        <v>150</v>
      </c>
      <c r="IN24" s="285" t="s">
        <v>139</v>
      </c>
      <c r="IO24" s="285" t="s">
        <v>132</v>
      </c>
      <c r="IP24" s="123"/>
      <c r="IQ24" s="647" t="s">
        <v>584</v>
      </c>
      <c r="IR24" s="283" t="s">
        <v>171</v>
      </c>
      <c r="IS24" s="283"/>
      <c r="IT24" s="359"/>
      <c r="IU24" s="282" t="s">
        <v>144</v>
      </c>
      <c r="IV24" s="283" t="s">
        <v>528</v>
      </c>
      <c r="IW24" s="283"/>
      <c r="IX24" s="359"/>
      <c r="IY24" s="898" t="s">
        <v>190</v>
      </c>
      <c r="IZ24" s="283" t="s">
        <v>475</v>
      </c>
      <c r="JA24" s="283" t="s">
        <v>133</v>
      </c>
      <c r="JB24" s="123"/>
      <c r="JC24" s="84" t="s">
        <v>177</v>
      </c>
      <c r="JD24" s="85" t="s">
        <v>564</v>
      </c>
      <c r="JE24" s="85"/>
      <c r="JF24" s="123"/>
      <c r="JG24" s="84" t="s">
        <v>172</v>
      </c>
      <c r="JH24" s="85" t="s">
        <v>178</v>
      </c>
      <c r="JI24" s="85"/>
      <c r="JJ24" s="123"/>
      <c r="JK24" s="84" t="s">
        <v>158</v>
      </c>
      <c r="JL24" s="85" t="s">
        <v>150</v>
      </c>
      <c r="JM24" s="85"/>
      <c r="JN24" s="123"/>
      <c r="JO24" s="362" t="s">
        <v>249</v>
      </c>
      <c r="JP24" s="360" t="s">
        <v>171</v>
      </c>
      <c r="JQ24" s="360"/>
      <c r="JR24" s="363"/>
      <c r="JS24" s="362" t="s">
        <v>219</v>
      </c>
      <c r="JT24" s="360" t="s">
        <v>547</v>
      </c>
      <c r="JU24" s="360"/>
      <c r="JV24" s="361"/>
      <c r="JW24" s="362" t="s">
        <v>475</v>
      </c>
      <c r="JX24" s="360" t="s">
        <v>144</v>
      </c>
      <c r="JY24" s="360"/>
      <c r="JZ24" s="363"/>
      <c r="KA24" s="362" t="s">
        <v>169</v>
      </c>
      <c r="KB24" s="360" t="s">
        <v>157</v>
      </c>
      <c r="KC24" s="360"/>
      <c r="KD24" s="360"/>
      <c r="KE24" s="361"/>
      <c r="KF24" s="362" t="s">
        <v>174</v>
      </c>
      <c r="KG24" s="360" t="s">
        <v>178</v>
      </c>
      <c r="KH24" s="360"/>
      <c r="KI24" s="361"/>
      <c r="KJ24" s="362" t="s">
        <v>270</v>
      </c>
      <c r="KK24" s="360" t="s">
        <v>158</v>
      </c>
      <c r="KL24" s="360"/>
      <c r="KM24" s="361"/>
      <c r="KN24" s="362" t="s">
        <v>203</v>
      </c>
      <c r="KO24" s="360" t="s">
        <v>139</v>
      </c>
      <c r="KP24" s="360"/>
      <c r="KQ24" s="361"/>
      <c r="KR24" s="362" t="s">
        <v>171</v>
      </c>
      <c r="KS24" s="360" t="s">
        <v>219</v>
      </c>
      <c r="KT24" s="360"/>
      <c r="KU24" s="361"/>
      <c r="KV24" s="362" t="s">
        <v>166</v>
      </c>
      <c r="KW24" s="360" t="s">
        <v>172</v>
      </c>
      <c r="KX24" s="360"/>
      <c r="KY24" s="361"/>
      <c r="KZ24" s="362" t="s">
        <v>547</v>
      </c>
      <c r="LA24" s="360" t="s">
        <v>176</v>
      </c>
      <c r="LB24" s="360"/>
      <c r="LC24" s="361"/>
      <c r="LD24" s="362" t="s">
        <v>475</v>
      </c>
      <c r="LE24" s="360" t="s">
        <v>253</v>
      </c>
      <c r="LF24" s="360"/>
      <c r="LG24" s="361"/>
      <c r="LH24" s="362" t="s">
        <v>169</v>
      </c>
      <c r="LI24" s="360" t="s">
        <v>319</v>
      </c>
      <c r="LJ24" s="360"/>
      <c r="LK24" s="361"/>
      <c r="LL24" s="362" t="s">
        <v>439</v>
      </c>
      <c r="LM24" s="360" t="s">
        <v>1060</v>
      </c>
      <c r="LN24" s="360" t="s">
        <v>794</v>
      </c>
      <c r="LO24" s="123"/>
      <c r="LP24" s="84"/>
      <c r="LQ24" s="85"/>
      <c r="LR24" s="85"/>
      <c r="LS24" s="111"/>
      <c r="LT24" s="84"/>
      <c r="LU24" s="85"/>
      <c r="LV24" s="85"/>
      <c r="LW24" s="123"/>
      <c r="LX24" s="84"/>
      <c r="LY24" s="85"/>
      <c r="LZ24" s="85"/>
      <c r="MA24" s="123"/>
      <c r="MB24" s="70"/>
      <c r="MC24" s="43"/>
      <c r="MD24" s="43"/>
      <c r="ME24" s="120"/>
      <c r="MF24" s="84"/>
      <c r="MG24" s="85"/>
      <c r="MH24" s="85"/>
      <c r="MI24" s="111"/>
      <c r="MJ24" s="84"/>
      <c r="MK24" s="85"/>
      <c r="ML24" s="85"/>
      <c r="MM24" s="930"/>
      <c r="MN24" s="855" t="s">
        <v>1061</v>
      </c>
      <c r="MO24" s="262" t="s">
        <v>6</v>
      </c>
      <c r="MP24" s="647">
        <f>COUNTIF($JS24:$LO24,"*○*")</f>
        <v>16</v>
      </c>
      <c r="MQ24" s="85">
        <f>COUNTIF($JS24:$LO24,"*●*")</f>
        <v>7</v>
      </c>
      <c r="MR24" s="85">
        <f>SUM(MP24:MQ24)</f>
        <v>23</v>
      </c>
      <c r="MS24" s="614">
        <f>IFERROR(MP24/MR24,"")</f>
        <v>0.69565217391304346</v>
      </c>
      <c r="MT24" s="400">
        <f>COUNTIF($KR24:$LO24,"*○*")</f>
        <v>9</v>
      </c>
      <c r="MU24" s="85">
        <f>COUNTIF($KR24:$LK24,"*●*")</f>
        <v>2</v>
      </c>
      <c r="MV24" s="85">
        <f>SUM(MT24:MU24)</f>
        <v>11</v>
      </c>
      <c r="MW24" s="399">
        <f>IFERROR(MT24/MV24,"")</f>
        <v>0.81818181818181823</v>
      </c>
    </row>
    <row r="25" spans="1:417" s="32" customFormat="1" ht="18" thickBot="1" x14ac:dyDescent="0.25">
      <c r="A25" s="394" t="s">
        <v>882</v>
      </c>
      <c r="B25" s="662" t="s">
        <v>51</v>
      </c>
      <c r="C25" s="899">
        <f ca="1">DATEDIF(D25,奨励会!$F$1,"Y")</f>
        <v>21</v>
      </c>
      <c r="D25" s="795">
        <v>38551</v>
      </c>
      <c r="E25" s="880" t="s">
        <v>350</v>
      </c>
      <c r="F25" s="900" t="s">
        <v>18</v>
      </c>
      <c r="G25" s="901" t="s">
        <v>21</v>
      </c>
      <c r="H25" s="82">
        <f t="shared" si="8"/>
        <v>97</v>
      </c>
      <c r="I25" s="83">
        <f t="shared" si="9"/>
        <v>73</v>
      </c>
      <c r="J25" s="83">
        <f t="shared" si="10"/>
        <v>170</v>
      </c>
      <c r="K25" s="280">
        <f t="shared" si="11"/>
        <v>0.57058823529411762</v>
      </c>
      <c r="L25" s="667" t="s">
        <v>29</v>
      </c>
      <c r="M25" s="667" t="s">
        <v>20</v>
      </c>
      <c r="N25" s="667" t="s">
        <v>29</v>
      </c>
      <c r="O25" s="668"/>
      <c r="P25" s="667" t="s">
        <v>20</v>
      </c>
      <c r="Q25" s="667" t="s">
        <v>29</v>
      </c>
      <c r="R25" s="667" t="s">
        <v>20</v>
      </c>
      <c r="S25" s="666"/>
      <c r="T25" s="669" t="s">
        <v>20</v>
      </c>
      <c r="U25" s="667" t="s">
        <v>29</v>
      </c>
      <c r="V25" s="667" t="s">
        <v>29</v>
      </c>
      <c r="W25" s="668"/>
      <c r="X25" s="667" t="s">
        <v>20</v>
      </c>
      <c r="Y25" s="667" t="s">
        <v>29</v>
      </c>
      <c r="Z25" s="667" t="s">
        <v>29</v>
      </c>
      <c r="AA25" s="666"/>
      <c r="AB25" s="669" t="s">
        <v>29</v>
      </c>
      <c r="AC25" s="667" t="s">
        <v>20</v>
      </c>
      <c r="AD25" s="667"/>
      <c r="AE25" s="668"/>
      <c r="AF25" s="667" t="s">
        <v>20</v>
      </c>
      <c r="AG25" s="667" t="s">
        <v>20</v>
      </c>
      <c r="AH25" s="667" t="s">
        <v>29</v>
      </c>
      <c r="AI25" s="666"/>
      <c r="AJ25" s="669" t="s">
        <v>5</v>
      </c>
      <c r="AK25" s="667"/>
      <c r="AL25" s="667"/>
      <c r="AM25" s="668"/>
      <c r="AN25" s="667" t="s">
        <v>20</v>
      </c>
      <c r="AO25" s="667" t="s">
        <v>29</v>
      </c>
      <c r="AP25" s="667" t="s">
        <v>29</v>
      </c>
      <c r="AQ25" s="666"/>
      <c r="AR25" s="669" t="s">
        <v>29</v>
      </c>
      <c r="AS25" s="667" t="s">
        <v>29</v>
      </c>
      <c r="AT25" s="667" t="s">
        <v>20</v>
      </c>
      <c r="AU25" s="668"/>
      <c r="AV25" s="667" t="s">
        <v>175</v>
      </c>
      <c r="AW25" s="667" t="s">
        <v>171</v>
      </c>
      <c r="AX25" s="667" t="s">
        <v>176</v>
      </c>
      <c r="AY25" s="666" t="s">
        <v>177</v>
      </c>
      <c r="AZ25" s="670" t="s">
        <v>159</v>
      </c>
      <c r="BA25" s="666" t="s">
        <v>256</v>
      </c>
      <c r="BB25" s="666" t="s">
        <v>253</v>
      </c>
      <c r="BC25" s="668"/>
      <c r="BD25" s="82" t="s">
        <v>250</v>
      </c>
      <c r="BE25" s="83" t="s">
        <v>277</v>
      </c>
      <c r="BF25" s="83"/>
      <c r="BG25" s="323"/>
      <c r="BH25" s="798" t="s">
        <v>174</v>
      </c>
      <c r="BI25" s="799" t="s">
        <v>272</v>
      </c>
      <c r="BJ25" s="799" t="s">
        <v>169</v>
      </c>
      <c r="BK25" s="800"/>
      <c r="BL25" s="798" t="s">
        <v>173</v>
      </c>
      <c r="BM25" s="799" t="s">
        <v>160</v>
      </c>
      <c r="BN25" s="799" t="s">
        <v>266</v>
      </c>
      <c r="BO25" s="800"/>
      <c r="BP25" s="798" t="s">
        <v>278</v>
      </c>
      <c r="BQ25" s="799" t="s">
        <v>219</v>
      </c>
      <c r="BR25" s="799" t="s">
        <v>184</v>
      </c>
      <c r="BS25" s="800"/>
      <c r="BT25" s="798" t="s">
        <v>181</v>
      </c>
      <c r="BU25" s="799" t="s">
        <v>166</v>
      </c>
      <c r="BV25" s="799" t="s">
        <v>171</v>
      </c>
      <c r="BW25" s="800" t="s">
        <v>163</v>
      </c>
      <c r="BX25" s="798" t="s">
        <v>177</v>
      </c>
      <c r="BY25" s="799" t="s">
        <v>176</v>
      </c>
      <c r="BZ25" s="799" t="s">
        <v>213</v>
      </c>
      <c r="CA25" s="800"/>
      <c r="CB25" s="798" t="s">
        <v>143</v>
      </c>
      <c r="CC25" s="799" t="s">
        <v>147</v>
      </c>
      <c r="CD25" s="799"/>
      <c r="CE25" s="881"/>
      <c r="CF25" s="882" t="s">
        <v>253</v>
      </c>
      <c r="CG25" s="799" t="s">
        <v>174</v>
      </c>
      <c r="CH25" s="799" t="s">
        <v>173</v>
      </c>
      <c r="CI25" s="800"/>
      <c r="CJ25" s="798" t="s">
        <v>219</v>
      </c>
      <c r="CK25" s="799" t="s">
        <v>160</v>
      </c>
      <c r="CL25" s="799" t="s">
        <v>169</v>
      </c>
      <c r="CM25" s="801"/>
      <c r="CN25" s="883" t="s">
        <v>166</v>
      </c>
      <c r="CO25" s="884" t="s">
        <v>158</v>
      </c>
      <c r="CP25" s="884" t="s">
        <v>226</v>
      </c>
      <c r="CQ25" s="885"/>
      <c r="CR25" s="883" t="s">
        <v>181</v>
      </c>
      <c r="CS25" s="884" t="s">
        <v>257</v>
      </c>
      <c r="CT25" s="884" t="s">
        <v>136</v>
      </c>
      <c r="CU25" s="885"/>
      <c r="CV25" s="883" t="s">
        <v>217</v>
      </c>
      <c r="CW25" s="884" t="s">
        <v>171</v>
      </c>
      <c r="CX25" s="884" t="s">
        <v>153</v>
      </c>
      <c r="CY25" s="309"/>
      <c r="CZ25" s="317"/>
      <c r="DA25" s="308" t="s">
        <v>165</v>
      </c>
      <c r="DB25" s="309" t="s">
        <v>134</v>
      </c>
      <c r="DC25" s="309"/>
      <c r="DD25" s="673"/>
      <c r="DE25" s="317"/>
      <c r="DF25" s="308" t="s">
        <v>140</v>
      </c>
      <c r="DG25" s="309" t="s">
        <v>208</v>
      </c>
      <c r="DH25" s="309"/>
      <c r="DI25" s="317"/>
      <c r="DJ25" s="308" t="s">
        <v>164</v>
      </c>
      <c r="DK25" s="309" t="s">
        <v>251</v>
      </c>
      <c r="DL25" s="309"/>
      <c r="DM25" s="309"/>
      <c r="DN25" s="317"/>
      <c r="DO25" s="308" t="s">
        <v>213</v>
      </c>
      <c r="DP25" s="309" t="s">
        <v>143</v>
      </c>
      <c r="DQ25" s="309"/>
      <c r="DR25" s="317"/>
      <c r="DS25" s="308" t="s">
        <v>157</v>
      </c>
      <c r="DT25" s="309" t="s">
        <v>139</v>
      </c>
      <c r="DU25" s="309"/>
      <c r="DV25" s="317"/>
      <c r="DW25" s="308" t="s">
        <v>138</v>
      </c>
      <c r="DX25" s="309" t="s">
        <v>151</v>
      </c>
      <c r="DY25" s="309"/>
      <c r="DZ25" s="317"/>
      <c r="EA25" s="308" t="s">
        <v>174</v>
      </c>
      <c r="EB25" s="309" t="s">
        <v>253</v>
      </c>
      <c r="EC25" s="309"/>
      <c r="ED25" s="317"/>
      <c r="EE25" s="308" t="s">
        <v>278</v>
      </c>
      <c r="EF25" s="309" t="s">
        <v>252</v>
      </c>
      <c r="EG25" s="309"/>
      <c r="EH25" s="668"/>
      <c r="EI25" s="308" t="s">
        <v>255</v>
      </c>
      <c r="EJ25" s="309" t="s">
        <v>135</v>
      </c>
      <c r="EK25" s="309"/>
      <c r="EL25" s="317"/>
      <c r="EM25" s="308" t="s">
        <v>208</v>
      </c>
      <c r="EN25" s="309" t="s">
        <v>150</v>
      </c>
      <c r="EO25" s="309"/>
      <c r="EP25" s="317"/>
      <c r="EQ25" s="82" t="s">
        <v>145</v>
      </c>
      <c r="ER25" s="83" t="s">
        <v>173</v>
      </c>
      <c r="ES25" s="83"/>
      <c r="ET25" s="321"/>
      <c r="EU25" s="82" t="s">
        <v>176</v>
      </c>
      <c r="EV25" s="83" t="s">
        <v>139</v>
      </c>
      <c r="EW25" s="83"/>
      <c r="EX25" s="323"/>
      <c r="EY25" s="308" t="s">
        <v>155</v>
      </c>
      <c r="EZ25" s="309" t="s">
        <v>157</v>
      </c>
      <c r="FA25" s="309"/>
      <c r="FB25" s="317"/>
      <c r="FC25" s="82" t="s">
        <v>253</v>
      </c>
      <c r="FD25" s="83" t="s">
        <v>151</v>
      </c>
      <c r="FE25" s="83"/>
      <c r="FF25" s="321"/>
      <c r="FG25" s="82" t="s">
        <v>169</v>
      </c>
      <c r="FH25" s="83" t="s">
        <v>252</v>
      </c>
      <c r="FI25" s="83"/>
      <c r="FJ25" s="321"/>
      <c r="FK25" s="82" t="s">
        <v>134</v>
      </c>
      <c r="FL25" s="83" t="s">
        <v>164</v>
      </c>
      <c r="FM25" s="83"/>
      <c r="FN25" s="321"/>
      <c r="FO25" s="82" t="s">
        <v>137</v>
      </c>
      <c r="FP25" s="83" t="s">
        <v>145</v>
      </c>
      <c r="FQ25" s="83"/>
      <c r="FR25" s="321"/>
      <c r="FS25" s="82" t="s">
        <v>150</v>
      </c>
      <c r="FT25" s="83" t="s">
        <v>190</v>
      </c>
      <c r="FU25" s="83"/>
      <c r="FV25" s="323"/>
      <c r="FW25" s="82" t="s">
        <v>139</v>
      </c>
      <c r="FX25" s="83" t="s">
        <v>528</v>
      </c>
      <c r="FY25" s="83"/>
      <c r="FZ25" s="321"/>
      <c r="GA25" s="82" t="s">
        <v>154</v>
      </c>
      <c r="GB25" s="83" t="s">
        <v>213</v>
      </c>
      <c r="GC25" s="83"/>
      <c r="GD25" s="321"/>
      <c r="GE25" s="82" t="s">
        <v>144</v>
      </c>
      <c r="GF25" s="83" t="s">
        <v>171</v>
      </c>
      <c r="GG25" s="83"/>
      <c r="GH25" s="321"/>
      <c r="GI25" s="82" t="s">
        <v>140</v>
      </c>
      <c r="GJ25" s="83" t="s">
        <v>158</v>
      </c>
      <c r="GK25" s="83"/>
      <c r="GL25" s="323"/>
      <c r="GM25" s="82" t="s">
        <v>208</v>
      </c>
      <c r="GN25" s="83" t="s">
        <v>219</v>
      </c>
      <c r="GO25" s="83"/>
      <c r="GP25" s="321"/>
      <c r="GQ25" s="82" t="s">
        <v>178</v>
      </c>
      <c r="GR25" s="83" t="s">
        <v>203</v>
      </c>
      <c r="GS25" s="83"/>
      <c r="GT25" s="321"/>
      <c r="GU25" s="82" t="s">
        <v>255</v>
      </c>
      <c r="GV25" s="83" t="s">
        <v>251</v>
      </c>
      <c r="GW25" s="83"/>
      <c r="GX25" s="321"/>
      <c r="GY25" s="82" t="s">
        <v>174</v>
      </c>
      <c r="GZ25" s="83" t="s">
        <v>249</v>
      </c>
      <c r="HA25" s="83"/>
      <c r="HB25" s="321"/>
      <c r="HC25" s="82" t="s">
        <v>714</v>
      </c>
      <c r="HD25" s="83" t="s">
        <v>253</v>
      </c>
      <c r="HE25" s="83"/>
      <c r="HF25" s="321"/>
      <c r="HG25" s="82" t="s">
        <v>259</v>
      </c>
      <c r="HH25" s="83" t="s">
        <v>138</v>
      </c>
      <c r="HI25" s="83"/>
      <c r="HJ25" s="321"/>
      <c r="HK25" s="82" t="s">
        <v>278</v>
      </c>
      <c r="HL25" s="83" t="s">
        <v>148</v>
      </c>
      <c r="HM25" s="83"/>
      <c r="HN25" s="321"/>
      <c r="HO25" s="82" t="s">
        <v>5</v>
      </c>
      <c r="HP25" s="83"/>
      <c r="HQ25" s="83"/>
      <c r="HR25" s="321"/>
      <c r="HS25" s="82" t="s">
        <v>208</v>
      </c>
      <c r="HT25" s="83" t="s">
        <v>161</v>
      </c>
      <c r="HU25" s="83"/>
      <c r="HV25" s="321"/>
      <c r="HW25" s="902" t="s">
        <v>219</v>
      </c>
      <c r="HX25" s="903" t="s">
        <v>139</v>
      </c>
      <c r="HY25" s="903"/>
      <c r="HZ25" s="904"/>
      <c r="IA25" s="902" t="s">
        <v>715</v>
      </c>
      <c r="IB25" s="903" t="s">
        <v>251</v>
      </c>
      <c r="IC25" s="903"/>
      <c r="ID25" s="904"/>
      <c r="IE25" s="902" t="s">
        <v>150</v>
      </c>
      <c r="IF25" s="903" t="s">
        <v>564</v>
      </c>
      <c r="IG25" s="903"/>
      <c r="IH25" s="904"/>
      <c r="II25" s="902" t="s">
        <v>253</v>
      </c>
      <c r="IJ25" s="903" t="s">
        <v>824</v>
      </c>
      <c r="IK25" s="83" t="s">
        <v>266</v>
      </c>
      <c r="IL25" s="321"/>
      <c r="IM25" s="82" t="s">
        <v>528</v>
      </c>
      <c r="IN25" s="83" t="s">
        <v>158</v>
      </c>
      <c r="IO25" s="83"/>
      <c r="IP25" s="321"/>
      <c r="IQ25" s="627" t="s">
        <v>173</v>
      </c>
      <c r="IR25" s="83" t="s">
        <v>260</v>
      </c>
      <c r="IS25" s="83"/>
      <c r="IT25" s="321"/>
      <c r="IU25" s="82" t="s">
        <v>319</v>
      </c>
      <c r="IV25" s="83" t="s">
        <v>161</v>
      </c>
      <c r="IW25" s="83"/>
      <c r="IX25" s="321"/>
      <c r="IY25" s="627" t="s">
        <v>139</v>
      </c>
      <c r="IZ25" s="83" t="s">
        <v>269</v>
      </c>
      <c r="JA25" s="83"/>
      <c r="JB25" s="321"/>
      <c r="JC25" s="82" t="s">
        <v>183</v>
      </c>
      <c r="JD25" s="83" t="s">
        <v>150</v>
      </c>
      <c r="JE25" s="83"/>
      <c r="JF25" s="321"/>
      <c r="JG25" s="798" t="s">
        <v>251</v>
      </c>
      <c r="JH25" s="799" t="s">
        <v>547</v>
      </c>
      <c r="JI25" s="799"/>
      <c r="JJ25" s="800"/>
      <c r="JK25" s="798" t="s">
        <v>564</v>
      </c>
      <c r="JL25" s="799" t="s">
        <v>144</v>
      </c>
      <c r="JM25" s="799"/>
      <c r="JN25" s="800"/>
      <c r="JO25" s="798" t="s">
        <v>418</v>
      </c>
      <c r="JP25" s="799" t="s">
        <v>195</v>
      </c>
      <c r="JQ25" s="799"/>
      <c r="JR25" s="801"/>
      <c r="JS25" s="798" t="s">
        <v>173</v>
      </c>
      <c r="JT25" s="799" t="s">
        <v>475</v>
      </c>
      <c r="JU25" s="799"/>
      <c r="JV25" s="800"/>
      <c r="JW25" s="798" t="s">
        <v>206</v>
      </c>
      <c r="JX25" s="799" t="s">
        <v>158</v>
      </c>
      <c r="JY25" s="799"/>
      <c r="JZ25" s="801"/>
      <c r="KA25" s="798" t="s">
        <v>5</v>
      </c>
      <c r="KB25" s="799"/>
      <c r="KC25" s="799"/>
      <c r="KD25" s="799"/>
      <c r="KE25" s="800"/>
      <c r="KF25" s="798" t="s">
        <v>139</v>
      </c>
      <c r="KG25" s="799" t="s">
        <v>261</v>
      </c>
      <c r="KH25" s="799"/>
      <c r="KI25" s="800"/>
      <c r="KJ25" s="798" t="s">
        <v>177</v>
      </c>
      <c r="KK25" s="799" t="s">
        <v>439</v>
      </c>
      <c r="KL25" s="799"/>
      <c r="KM25" s="800"/>
      <c r="KN25" s="798" t="s">
        <v>547</v>
      </c>
      <c r="KO25" s="799" t="s">
        <v>171</v>
      </c>
      <c r="KP25" s="799" t="s">
        <v>820</v>
      </c>
      <c r="KQ25" s="800" t="s">
        <v>146</v>
      </c>
      <c r="KR25" s="82" t="s">
        <v>166</v>
      </c>
      <c r="KS25" s="83" t="s">
        <v>144</v>
      </c>
      <c r="KT25" s="83"/>
      <c r="KU25" s="321"/>
      <c r="KV25" s="82" t="s">
        <v>195</v>
      </c>
      <c r="KW25" s="83" t="s">
        <v>251</v>
      </c>
      <c r="KX25" s="83"/>
      <c r="KY25" s="321"/>
      <c r="KZ25" s="82" t="s">
        <v>475</v>
      </c>
      <c r="LA25" s="83" t="s">
        <v>278</v>
      </c>
      <c r="LB25" s="83"/>
      <c r="LC25" s="321"/>
      <c r="LD25" s="798" t="s">
        <v>219</v>
      </c>
      <c r="LE25" s="799" t="s">
        <v>174</v>
      </c>
      <c r="LF25" s="799"/>
      <c r="LG25" s="800"/>
      <c r="LH25" s="798" t="s">
        <v>543</v>
      </c>
      <c r="LI25" s="799" t="s">
        <v>177</v>
      </c>
      <c r="LJ25" s="799"/>
      <c r="LK25" s="800"/>
      <c r="LL25" s="798" t="s">
        <v>418</v>
      </c>
      <c r="LM25" s="799" t="s">
        <v>439</v>
      </c>
      <c r="LN25" s="799"/>
      <c r="LO25" s="800"/>
      <c r="LP25" s="798" t="s">
        <v>547</v>
      </c>
      <c r="LQ25" s="799" t="s">
        <v>171</v>
      </c>
      <c r="LR25" s="799" t="s">
        <v>866</v>
      </c>
      <c r="LS25" s="801" t="s">
        <v>794</v>
      </c>
      <c r="LT25" s="82"/>
      <c r="LU25" s="83"/>
      <c r="LV25" s="83"/>
      <c r="LW25" s="321"/>
      <c r="LX25" s="82"/>
      <c r="LY25" s="83"/>
      <c r="LZ25" s="83"/>
      <c r="MA25" s="321"/>
      <c r="MB25" s="670"/>
      <c r="MC25" s="666"/>
      <c r="MD25" s="666"/>
      <c r="ME25" s="668"/>
      <c r="MF25" s="82"/>
      <c r="MG25" s="83"/>
      <c r="MH25" s="83"/>
      <c r="MI25" s="323"/>
      <c r="MJ25" s="82"/>
      <c r="MK25" s="83"/>
      <c r="ML25" s="83"/>
      <c r="MM25" s="931"/>
      <c r="MN25" s="905"/>
      <c r="MO25" s="309" t="s">
        <v>51</v>
      </c>
      <c r="MP25" s="627">
        <f>COUNTIF($JW25:$LS25,"*○*")</f>
        <v>18</v>
      </c>
      <c r="MQ25" s="83">
        <f>COUNTIF($JW25:$LS25,"*●*")</f>
        <v>4</v>
      </c>
      <c r="MR25" s="83">
        <f>SUM(MP25:MQ25)</f>
        <v>22</v>
      </c>
      <c r="MS25" s="611">
        <f>IFERROR(MP25/MR25,"")</f>
        <v>0.81818181818181823</v>
      </c>
      <c r="MT25" s="618">
        <f>COUNTIF($KV25:$LS25,"*○*")</f>
        <v>10</v>
      </c>
      <c r="MU25" s="83">
        <f>COUNTIF($KV25:$LS25,"*●*")</f>
        <v>2</v>
      </c>
      <c r="MV25" s="83">
        <f>SUM(MT25:MU25)</f>
        <v>12</v>
      </c>
      <c r="MW25" s="619">
        <f>IFERROR(MT25/MV25,"")</f>
        <v>0.83333333333333337</v>
      </c>
    </row>
    <row r="26" spans="1:417" s="32" customFormat="1" ht="17.25" x14ac:dyDescent="0.2">
      <c r="A26" s="582" t="s">
        <v>220</v>
      </c>
      <c r="B26" s="582" t="s">
        <v>125</v>
      </c>
      <c r="C26" s="622">
        <f ca="1">DATEDIF(D26,奨励会!$F$1,"Y")</f>
        <v>20</v>
      </c>
      <c r="D26" s="861">
        <v>38600</v>
      </c>
      <c r="E26" s="679" t="s">
        <v>470</v>
      </c>
      <c r="F26" s="623" t="s">
        <v>18</v>
      </c>
      <c r="G26" s="624" t="s">
        <v>16</v>
      </c>
      <c r="H26" s="100">
        <f t="shared" ref="H26:H31" si="12">COUNTIF($L26:$XFD26,"*○*")</f>
        <v>65</v>
      </c>
      <c r="I26" s="94">
        <f t="shared" ref="I26:I31" si="13">COUNTIF($L26:$XFD26,"*●*")</f>
        <v>86</v>
      </c>
      <c r="J26" s="94">
        <f t="shared" si="10"/>
        <v>151</v>
      </c>
      <c r="K26" s="101">
        <f t="shared" si="11"/>
        <v>0.43046357615894038</v>
      </c>
      <c r="L26" s="789"/>
      <c r="M26" s="789"/>
      <c r="N26" s="789"/>
      <c r="O26" s="789"/>
      <c r="P26" s="789"/>
      <c r="Q26" s="789"/>
      <c r="R26" s="789"/>
      <c r="S26" s="789"/>
      <c r="T26" s="789"/>
      <c r="U26" s="789"/>
      <c r="V26" s="789"/>
      <c r="W26" s="789"/>
      <c r="X26" s="789"/>
      <c r="Y26" s="789"/>
      <c r="Z26" s="789"/>
      <c r="AA26" s="789"/>
      <c r="AB26" s="789"/>
      <c r="AC26" s="789"/>
      <c r="AD26" s="789"/>
      <c r="AE26" s="789"/>
      <c r="AF26" s="789"/>
      <c r="AG26" s="789"/>
      <c r="AH26" s="789"/>
      <c r="AI26" s="789"/>
      <c r="AJ26" s="789"/>
      <c r="AK26" s="789"/>
      <c r="AL26" s="789"/>
      <c r="AM26" s="789"/>
      <c r="AN26" s="789"/>
      <c r="AO26" s="789"/>
      <c r="AP26" s="789"/>
      <c r="AQ26" s="789"/>
      <c r="AR26" s="789"/>
      <c r="AS26" s="789"/>
      <c r="AT26" s="789"/>
      <c r="AU26" s="789"/>
      <c r="AV26" s="789"/>
      <c r="AW26" s="789"/>
      <c r="AX26" s="789"/>
      <c r="AY26" s="789"/>
      <c r="AZ26" s="789"/>
      <c r="BA26" s="789"/>
      <c r="BB26" s="789"/>
      <c r="BC26" s="789"/>
      <c r="BD26" s="789"/>
      <c r="BE26" s="789"/>
      <c r="BF26" s="789"/>
      <c r="BG26" s="789"/>
      <c r="BH26" s="789"/>
      <c r="BI26" s="789"/>
      <c r="BJ26" s="789"/>
      <c r="BK26" s="789"/>
      <c r="BL26" s="789"/>
      <c r="BM26" s="789"/>
      <c r="BN26" s="789"/>
      <c r="BO26" s="789"/>
      <c r="BP26" s="789"/>
      <c r="BQ26" s="789"/>
      <c r="BR26" s="789"/>
      <c r="BS26" s="789"/>
      <c r="BT26" s="789"/>
      <c r="BU26" s="789"/>
      <c r="BV26" s="789"/>
      <c r="BW26" s="789"/>
      <c r="BX26" s="789"/>
      <c r="BY26" s="789"/>
      <c r="BZ26" s="789"/>
      <c r="CA26" s="789"/>
      <c r="CB26" s="789"/>
      <c r="CC26" s="789"/>
      <c r="CD26" s="789"/>
      <c r="CE26" s="789"/>
      <c r="CF26" s="789"/>
      <c r="CG26" s="789"/>
      <c r="CH26" s="789"/>
      <c r="CI26" s="789"/>
      <c r="CJ26" s="789"/>
      <c r="CK26" s="789"/>
      <c r="CL26" s="789"/>
      <c r="CM26" s="789"/>
      <c r="CN26" s="789"/>
      <c r="CO26" s="789"/>
      <c r="CP26" s="789"/>
      <c r="CQ26" s="789"/>
      <c r="CR26" s="789"/>
      <c r="CS26" s="789"/>
      <c r="CT26" s="789"/>
      <c r="CU26" s="789"/>
      <c r="CV26" s="789"/>
      <c r="CW26" s="789"/>
      <c r="CX26" s="789"/>
      <c r="CY26" s="789"/>
      <c r="CZ26" s="789"/>
      <c r="DA26" s="789"/>
      <c r="DB26" s="789"/>
      <c r="DC26" s="789"/>
      <c r="DD26" s="789"/>
      <c r="DE26" s="789"/>
      <c r="DF26" s="789"/>
      <c r="DG26" s="789"/>
      <c r="DH26" s="789"/>
      <c r="DI26" s="789"/>
      <c r="DJ26" s="789"/>
      <c r="DK26" s="789"/>
      <c r="DL26" s="789"/>
      <c r="DM26" s="789"/>
      <c r="DN26" s="789"/>
      <c r="DO26" s="789"/>
      <c r="DP26" s="789"/>
      <c r="DQ26" s="789"/>
      <c r="DR26" s="789"/>
      <c r="DS26" s="789"/>
      <c r="DT26" s="789"/>
      <c r="DU26" s="789"/>
      <c r="DV26" s="789"/>
      <c r="DW26" s="789"/>
      <c r="DX26" s="789"/>
      <c r="DY26" s="789"/>
      <c r="DZ26" s="789"/>
      <c r="EA26" s="789"/>
      <c r="EB26" s="789"/>
      <c r="EC26" s="789"/>
      <c r="ED26" s="789"/>
      <c r="EE26" s="789"/>
      <c r="EF26" s="789"/>
      <c r="EG26" s="789"/>
      <c r="EH26" s="789"/>
      <c r="EI26" s="789"/>
      <c r="EJ26" s="789"/>
      <c r="EK26" s="789"/>
      <c r="EL26" s="789"/>
      <c r="EM26" s="789"/>
      <c r="EN26" s="789"/>
      <c r="EO26" s="789"/>
      <c r="EP26" s="789"/>
      <c r="EQ26" s="789"/>
      <c r="ER26" s="789"/>
      <c r="ES26" s="789"/>
      <c r="ET26" s="789"/>
      <c r="EU26" s="789"/>
      <c r="EV26" s="789"/>
      <c r="EW26" s="789"/>
      <c r="EX26" s="789"/>
      <c r="EY26" s="226" t="s">
        <v>287</v>
      </c>
      <c r="EZ26" s="582" t="s">
        <v>187</v>
      </c>
      <c r="FA26" s="582" t="s">
        <v>231</v>
      </c>
      <c r="FB26" s="583"/>
      <c r="FC26" s="100" t="s">
        <v>290</v>
      </c>
      <c r="FD26" s="94" t="s">
        <v>295</v>
      </c>
      <c r="FE26" s="94" t="s">
        <v>279</v>
      </c>
      <c r="FF26" s="581"/>
      <c r="FG26" s="651" t="s">
        <v>297</v>
      </c>
      <c r="FH26" s="649" t="s">
        <v>421</v>
      </c>
      <c r="FI26" s="649" t="s">
        <v>447</v>
      </c>
      <c r="FJ26" s="650"/>
      <c r="FK26" s="651" t="s">
        <v>451</v>
      </c>
      <c r="FL26" s="649" t="s">
        <v>184</v>
      </c>
      <c r="FM26" s="649" t="s">
        <v>260</v>
      </c>
      <c r="FN26" s="650"/>
      <c r="FO26" s="651" t="s">
        <v>446</v>
      </c>
      <c r="FP26" s="649" t="s">
        <v>415</v>
      </c>
      <c r="FQ26" s="649" t="s">
        <v>414</v>
      </c>
      <c r="FR26" s="650"/>
      <c r="FS26" s="651" t="s">
        <v>530</v>
      </c>
      <c r="FT26" s="649" t="s">
        <v>132</v>
      </c>
      <c r="FU26" s="654" t="s">
        <v>502</v>
      </c>
      <c r="FV26" s="878" t="s">
        <v>208</v>
      </c>
      <c r="FW26" s="653" t="s">
        <v>318</v>
      </c>
      <c r="FX26" s="654" t="s">
        <v>199</v>
      </c>
      <c r="FY26" s="654" t="s">
        <v>133</v>
      </c>
      <c r="FZ26" s="650" t="s">
        <v>455</v>
      </c>
      <c r="GA26" s="651" t="s">
        <v>449</v>
      </c>
      <c r="GB26" s="649" t="s">
        <v>223</v>
      </c>
      <c r="GC26" s="649" t="s">
        <v>453</v>
      </c>
      <c r="GD26" s="650"/>
      <c r="GE26" s="651" t="s">
        <v>485</v>
      </c>
      <c r="GF26" s="649" t="s">
        <v>448</v>
      </c>
      <c r="GG26" s="649" t="s">
        <v>221</v>
      </c>
      <c r="GH26" s="650"/>
      <c r="GI26" s="651" t="s">
        <v>452</v>
      </c>
      <c r="GJ26" s="649" t="s">
        <v>454</v>
      </c>
      <c r="GK26" s="649" t="s">
        <v>187</v>
      </c>
      <c r="GL26" s="652" t="s">
        <v>132</v>
      </c>
      <c r="GM26" s="100" t="s">
        <v>5</v>
      </c>
      <c r="GN26" s="94"/>
      <c r="GO26" s="94"/>
      <c r="GP26" s="581"/>
      <c r="GQ26" s="653" t="s">
        <v>462</v>
      </c>
      <c r="GR26" s="654" t="s">
        <v>261</v>
      </c>
      <c r="GS26" s="654" t="s">
        <v>581</v>
      </c>
      <c r="GT26" s="655"/>
      <c r="GU26" s="653" t="s">
        <v>201</v>
      </c>
      <c r="GV26" s="654" t="s">
        <v>207</v>
      </c>
      <c r="GW26" s="654" t="s">
        <v>502</v>
      </c>
      <c r="GX26" s="655" t="s">
        <v>133</v>
      </c>
      <c r="GY26" s="651" t="s">
        <v>281</v>
      </c>
      <c r="GZ26" s="649" t="s">
        <v>285</v>
      </c>
      <c r="HA26" s="649" t="s">
        <v>208</v>
      </c>
      <c r="HB26" s="650"/>
      <c r="HC26" s="651" t="s">
        <v>451</v>
      </c>
      <c r="HD26" s="649" t="s">
        <v>279</v>
      </c>
      <c r="HE26" s="649" t="s">
        <v>447</v>
      </c>
      <c r="HF26" s="650"/>
      <c r="HG26" s="651" t="s">
        <v>449</v>
      </c>
      <c r="HH26" s="649" t="s">
        <v>445</v>
      </c>
      <c r="HI26" s="649" t="s">
        <v>273</v>
      </c>
      <c r="HJ26" s="650" t="s">
        <v>132</v>
      </c>
      <c r="HK26" s="653" t="s">
        <v>482</v>
      </c>
      <c r="HL26" s="654" t="s">
        <v>501</v>
      </c>
      <c r="HM26" s="654" t="s">
        <v>530</v>
      </c>
      <c r="HN26" s="655"/>
      <c r="HO26" s="653" t="s">
        <v>223</v>
      </c>
      <c r="HP26" s="654" t="s">
        <v>451</v>
      </c>
      <c r="HQ26" s="654" t="s">
        <v>531</v>
      </c>
      <c r="HR26" s="655" t="s">
        <v>133</v>
      </c>
      <c r="HS26" s="100" t="s">
        <v>455</v>
      </c>
      <c r="HT26" s="94" t="s">
        <v>199</v>
      </c>
      <c r="HU26" s="94" t="s">
        <v>450</v>
      </c>
      <c r="HV26" s="581"/>
      <c r="HW26" s="886" t="s">
        <v>814</v>
      </c>
      <c r="HX26" s="887" t="s">
        <v>799</v>
      </c>
      <c r="HY26" s="887" t="s">
        <v>808</v>
      </c>
      <c r="HZ26" s="581"/>
      <c r="IA26" s="100" t="s">
        <v>231</v>
      </c>
      <c r="IB26" s="94" t="s">
        <v>201</v>
      </c>
      <c r="IC26" s="94" t="s">
        <v>414</v>
      </c>
      <c r="ID26" s="581"/>
      <c r="IE26" s="100" t="s">
        <v>464</v>
      </c>
      <c r="IF26" s="94" t="s">
        <v>263</v>
      </c>
      <c r="IG26" s="94" t="s">
        <v>287</v>
      </c>
      <c r="IH26" s="581"/>
      <c r="II26" s="100" t="s">
        <v>449</v>
      </c>
      <c r="IJ26" s="94" t="s">
        <v>448</v>
      </c>
      <c r="IK26" s="94" t="s">
        <v>500</v>
      </c>
      <c r="IL26" s="581"/>
      <c r="IM26" s="100" t="s">
        <v>445</v>
      </c>
      <c r="IN26" s="94" t="s">
        <v>184</v>
      </c>
      <c r="IO26" s="94" t="s">
        <v>137</v>
      </c>
      <c r="IP26" s="581"/>
      <c r="IQ26" s="645" t="s">
        <v>459</v>
      </c>
      <c r="IR26" s="94" t="s">
        <v>802</v>
      </c>
      <c r="IS26" s="94" t="s">
        <v>807</v>
      </c>
      <c r="IT26" s="581" t="s">
        <v>533</v>
      </c>
      <c r="IU26" s="100" t="s">
        <v>881</v>
      </c>
      <c r="IV26" s="94" t="s">
        <v>452</v>
      </c>
      <c r="IW26" s="94" t="s">
        <v>806</v>
      </c>
      <c r="IX26" s="581"/>
      <c r="IY26" s="645" t="s">
        <v>813</v>
      </c>
      <c r="IZ26" s="94" t="s">
        <v>224</v>
      </c>
      <c r="JA26" s="94" t="s">
        <v>451</v>
      </c>
      <c r="JB26" s="581"/>
      <c r="JC26" s="100" t="s">
        <v>531</v>
      </c>
      <c r="JD26" s="94" t="s">
        <v>477</v>
      </c>
      <c r="JE26" s="94" t="s">
        <v>464</v>
      </c>
      <c r="JF26" s="581"/>
      <c r="JG26" s="100" t="s">
        <v>769</v>
      </c>
      <c r="JH26" s="94" t="s">
        <v>814</v>
      </c>
      <c r="JI26" s="94" t="s">
        <v>458</v>
      </c>
      <c r="JJ26" s="581"/>
      <c r="JK26" s="100" t="s">
        <v>816</v>
      </c>
      <c r="JL26" s="94" t="s">
        <v>281</v>
      </c>
      <c r="JM26" s="94" t="s">
        <v>797</v>
      </c>
      <c r="JN26" s="581"/>
      <c r="JO26" s="100" t="s">
        <v>5</v>
      </c>
      <c r="JP26" s="94"/>
      <c r="JQ26" s="94"/>
      <c r="JR26" s="580"/>
      <c r="JS26" s="100" t="s">
        <v>166</v>
      </c>
      <c r="JT26" s="94" t="s">
        <v>231</v>
      </c>
      <c r="JU26" s="94" t="s">
        <v>817</v>
      </c>
      <c r="JV26" s="581"/>
      <c r="JW26" s="100" t="s">
        <v>5</v>
      </c>
      <c r="JX26" s="94"/>
      <c r="JY26" s="94"/>
      <c r="JZ26" s="580"/>
      <c r="KA26" s="100" t="s">
        <v>5</v>
      </c>
      <c r="KB26" s="94"/>
      <c r="KC26" s="94"/>
      <c r="KD26" s="94"/>
      <c r="KE26" s="581"/>
      <c r="KF26" s="100" t="s">
        <v>5</v>
      </c>
      <c r="KG26" s="94"/>
      <c r="KH26" s="94"/>
      <c r="KI26" s="581"/>
      <c r="KJ26" s="100" t="s">
        <v>809</v>
      </c>
      <c r="KK26" s="94" t="s">
        <v>807</v>
      </c>
      <c r="KL26" s="94" t="s">
        <v>465</v>
      </c>
      <c r="KM26" s="581"/>
      <c r="KN26" s="100" t="s">
        <v>989</v>
      </c>
      <c r="KO26" s="94" t="s">
        <v>796</v>
      </c>
      <c r="KP26" s="94" t="s">
        <v>449</v>
      </c>
      <c r="KQ26" s="581"/>
      <c r="KR26" s="100" t="s">
        <v>215</v>
      </c>
      <c r="KS26" s="94" t="s">
        <v>447</v>
      </c>
      <c r="KT26" s="94" t="s">
        <v>1038</v>
      </c>
      <c r="KU26" s="581"/>
      <c r="KV26" s="100" t="s">
        <v>802</v>
      </c>
      <c r="KW26" s="94" t="s">
        <v>803</v>
      </c>
      <c r="KX26" s="94" t="s">
        <v>482</v>
      </c>
      <c r="KY26" s="581"/>
      <c r="KZ26" s="100" t="s">
        <v>184</v>
      </c>
      <c r="LA26" s="94" t="s">
        <v>460</v>
      </c>
      <c r="LB26" s="94" t="s">
        <v>221</v>
      </c>
      <c r="LC26" s="581"/>
      <c r="LD26" s="100" t="s">
        <v>1012</v>
      </c>
      <c r="LE26" s="94" t="s">
        <v>451</v>
      </c>
      <c r="LF26" s="94" t="s">
        <v>880</v>
      </c>
      <c r="LG26" s="581"/>
      <c r="LH26" s="879" t="s">
        <v>459</v>
      </c>
      <c r="LI26" s="875" t="s">
        <v>800</v>
      </c>
      <c r="LJ26" s="875" t="s">
        <v>500</v>
      </c>
      <c r="LK26" s="876"/>
      <c r="LL26" s="879" t="s">
        <v>814</v>
      </c>
      <c r="LM26" s="875" t="s">
        <v>805</v>
      </c>
      <c r="LN26" s="875" t="s">
        <v>448</v>
      </c>
      <c r="LO26" s="876"/>
      <c r="LP26" s="879" t="s">
        <v>809</v>
      </c>
      <c r="LQ26" s="875" t="s">
        <v>449</v>
      </c>
      <c r="LR26" s="875" t="s">
        <v>166</v>
      </c>
      <c r="LS26" s="907"/>
      <c r="LT26" s="100" t="s">
        <v>447</v>
      </c>
      <c r="LU26" s="94" t="s">
        <v>816</v>
      </c>
      <c r="LV26" s="94" t="s">
        <v>974</v>
      </c>
      <c r="LW26" s="581"/>
      <c r="LX26" s="100" t="s">
        <v>802</v>
      </c>
      <c r="LY26" s="94" t="s">
        <v>215</v>
      </c>
      <c r="LZ26" s="94" t="s">
        <v>771</v>
      </c>
      <c r="MA26" s="581"/>
      <c r="MB26" s="926" t="s">
        <v>1103</v>
      </c>
      <c r="MC26" s="1037" t="s">
        <v>391</v>
      </c>
      <c r="MD26" s="1037" t="s">
        <v>1104</v>
      </c>
      <c r="ME26" s="650"/>
      <c r="MF26" s="651" t="s">
        <v>1056</v>
      </c>
      <c r="MG26" s="649" t="s">
        <v>231</v>
      </c>
      <c r="MH26" s="649" t="s">
        <v>796</v>
      </c>
      <c r="MI26" s="652"/>
      <c r="MJ26" s="651" t="s">
        <v>1107</v>
      </c>
      <c r="MK26" s="649" t="s">
        <v>1108</v>
      </c>
      <c r="ML26" s="649" t="s">
        <v>1105</v>
      </c>
      <c r="MM26" s="652"/>
      <c r="MN26" s="651" t="s">
        <v>1096</v>
      </c>
      <c r="MO26" s="649" t="s">
        <v>132</v>
      </c>
      <c r="MP26" s="94" t="s">
        <v>1100</v>
      </c>
      <c r="MQ26" s="878" t="s">
        <v>1113</v>
      </c>
      <c r="MR26" s="653" t="s">
        <v>1111</v>
      </c>
      <c r="MS26" s="654" t="s">
        <v>533</v>
      </c>
      <c r="MT26" s="654" t="s">
        <v>922</v>
      </c>
      <c r="MU26" s="878" t="s">
        <v>133</v>
      </c>
      <c r="MV26" s="620" t="s">
        <v>800</v>
      </c>
      <c r="MW26" s="94" t="s">
        <v>465</v>
      </c>
      <c r="MX26" s="94" t="s">
        <v>1110</v>
      </c>
      <c r="MY26" s="932"/>
      <c r="MZ26" s="620" t="s">
        <v>1175</v>
      </c>
      <c r="NA26" s="94" t="s">
        <v>1141</v>
      </c>
      <c r="NB26" s="94" t="s">
        <v>459</v>
      </c>
      <c r="NC26" s="580"/>
      <c r="ND26" s="620" t="s">
        <v>1153</v>
      </c>
      <c r="NE26" s="94" t="s">
        <v>1177</v>
      </c>
      <c r="NF26" s="94" t="s">
        <v>814</v>
      </c>
      <c r="NG26" s="932"/>
      <c r="NH26" s="620" t="s">
        <v>451</v>
      </c>
      <c r="NI26" s="94" t="s">
        <v>1095</v>
      </c>
      <c r="NJ26" s="94" t="s">
        <v>1151</v>
      </c>
      <c r="NK26" s="932"/>
      <c r="NL26" s="1128" t="s">
        <v>587</v>
      </c>
      <c r="NM26" s="844"/>
      <c r="NN26" s="844"/>
      <c r="NO26" s="1129"/>
      <c r="NP26" s="620"/>
      <c r="NQ26" s="94"/>
      <c r="NR26" s="94"/>
      <c r="NS26" s="932"/>
      <c r="NT26" s="582" t="s">
        <v>220</v>
      </c>
      <c r="NU26" s="582" t="s">
        <v>125</v>
      </c>
      <c r="NV26" s="645">
        <f>COUNTIF($LT26:$NO26,"*○*")</f>
        <v>15</v>
      </c>
      <c r="NW26" s="94">
        <f>COUNTIF($LT26:$NO26,"*●*")</f>
        <v>18</v>
      </c>
      <c r="NX26" s="94">
        <f>SUM(NV26:NW26)</f>
        <v>33</v>
      </c>
      <c r="NY26" s="612">
        <f>IFERROR(NV26/NX26,"")</f>
        <v>0.45454545454545453</v>
      </c>
      <c r="NZ26" s="620">
        <f>COUNTIF($MR26:$NO26,"*○*")</f>
        <v>9</v>
      </c>
      <c r="OA26" s="94">
        <f>COUNTIF($MR26:$NO26,"*●*")</f>
        <v>6</v>
      </c>
      <c r="OB26" s="94">
        <f>SUM(NZ26:OA26)</f>
        <v>15</v>
      </c>
      <c r="OC26" s="621">
        <f>IFERROR(NZ26/OB26,"")</f>
        <v>0.6</v>
      </c>
    </row>
    <row r="27" spans="1:417" s="32" customFormat="1" ht="17.25" x14ac:dyDescent="0.2">
      <c r="A27" s="582" t="s">
        <v>220</v>
      </c>
      <c r="B27" s="74" t="s">
        <v>868</v>
      </c>
      <c r="C27" s="569">
        <f ca="1">DATEDIF(D27,奨励会!$F$1,"Y")</f>
        <v>21</v>
      </c>
      <c r="D27" s="574">
        <v>38255</v>
      </c>
      <c r="E27" s="331" t="s">
        <v>879</v>
      </c>
      <c r="F27" s="75" t="s">
        <v>487</v>
      </c>
      <c r="G27" s="75" t="s">
        <v>9</v>
      </c>
      <c r="H27" s="76">
        <f t="shared" si="12"/>
        <v>36</v>
      </c>
      <c r="I27" s="77">
        <f t="shared" si="13"/>
        <v>58</v>
      </c>
      <c r="J27" s="77">
        <f t="shared" si="10"/>
        <v>94</v>
      </c>
      <c r="K27" s="95">
        <f t="shared" si="11"/>
        <v>0.38297872340425532</v>
      </c>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67"/>
      <c r="EZ27" s="74"/>
      <c r="FA27" s="74"/>
      <c r="FB27" s="263"/>
      <c r="FC27" s="78"/>
      <c r="FD27" s="79"/>
      <c r="FE27" s="79"/>
      <c r="FF27" s="183"/>
      <c r="FG27" s="78"/>
      <c r="FH27" s="79"/>
      <c r="FI27" s="79"/>
      <c r="FJ27" s="183"/>
      <c r="FK27" s="78"/>
      <c r="FL27" s="79"/>
      <c r="FM27" s="79"/>
      <c r="FN27" s="183"/>
      <c r="FO27" s="78"/>
      <c r="FP27" s="79"/>
      <c r="FQ27" s="692"/>
      <c r="FR27" s="693"/>
      <c r="FS27" s="694"/>
      <c r="FT27" s="692"/>
      <c r="FU27" s="692"/>
      <c r="FV27" s="695"/>
      <c r="FW27" s="694"/>
      <c r="FX27" s="692"/>
      <c r="FY27" s="692"/>
      <c r="FZ27" s="693"/>
      <c r="GA27" s="694"/>
      <c r="GB27" s="692"/>
      <c r="GC27" s="692"/>
      <c r="GD27" s="124"/>
      <c r="GE27" s="76"/>
      <c r="GF27" s="77"/>
      <c r="GG27" s="77"/>
      <c r="GH27" s="124"/>
      <c r="GI27" s="115"/>
      <c r="GJ27" s="116"/>
      <c r="GK27" s="116"/>
      <c r="GL27" s="117"/>
      <c r="GM27" s="115"/>
      <c r="GN27" s="116"/>
      <c r="GO27" s="116"/>
      <c r="GP27" s="224"/>
      <c r="GQ27" s="76"/>
      <c r="GR27" s="77"/>
      <c r="GS27" s="77"/>
      <c r="GT27" s="124"/>
      <c r="GU27" s="76"/>
      <c r="GV27" s="77"/>
      <c r="GW27" s="77"/>
      <c r="GX27" s="124"/>
      <c r="GY27" s="76"/>
      <c r="GZ27" s="77"/>
      <c r="HA27" s="77"/>
      <c r="HB27" s="124"/>
      <c r="HC27" s="76"/>
      <c r="HD27" s="77"/>
      <c r="HE27" s="77"/>
      <c r="HF27" s="124"/>
      <c r="HG27" s="76"/>
      <c r="HH27" s="77"/>
      <c r="HI27" s="77"/>
      <c r="HJ27" s="124"/>
      <c r="HK27" s="76"/>
      <c r="HL27" s="77"/>
      <c r="HM27" s="77"/>
      <c r="HN27" s="124"/>
      <c r="HO27" s="76"/>
      <c r="HP27" s="77"/>
      <c r="HQ27" s="77"/>
      <c r="HR27" s="124"/>
      <c r="HS27" s="76"/>
      <c r="HT27" s="77"/>
      <c r="HU27" s="77"/>
      <c r="HV27" s="124"/>
      <c r="HW27" s="575"/>
      <c r="HX27" s="577"/>
      <c r="HY27" s="577"/>
      <c r="HZ27" s="124"/>
      <c r="IA27" s="76"/>
      <c r="IB27" s="77"/>
      <c r="IC27" s="77"/>
      <c r="ID27" s="124"/>
      <c r="IE27" s="76"/>
      <c r="IF27" s="77"/>
      <c r="IG27" s="77"/>
      <c r="IH27" s="124"/>
      <c r="II27" s="76"/>
      <c r="IJ27" s="77"/>
      <c r="IK27" s="77"/>
      <c r="IL27" s="124"/>
      <c r="IM27" s="76"/>
      <c r="IN27" s="77"/>
      <c r="IO27" s="77"/>
      <c r="IP27" s="124"/>
      <c r="IQ27" s="646" t="s">
        <v>500</v>
      </c>
      <c r="IR27" s="77" t="s">
        <v>530</v>
      </c>
      <c r="IS27" s="77" t="s">
        <v>221</v>
      </c>
      <c r="IT27" s="124"/>
      <c r="IU27" s="76" t="s">
        <v>462</v>
      </c>
      <c r="IV27" s="77" t="s">
        <v>445</v>
      </c>
      <c r="IW27" s="77" t="s">
        <v>281</v>
      </c>
      <c r="IX27" s="124"/>
      <c r="IY27" s="646" t="s">
        <v>447</v>
      </c>
      <c r="IZ27" s="77" t="s">
        <v>459</v>
      </c>
      <c r="JA27" s="77" t="s">
        <v>813</v>
      </c>
      <c r="JB27" s="124"/>
      <c r="JC27" s="76" t="s">
        <v>814</v>
      </c>
      <c r="JD27" s="77" t="s">
        <v>795</v>
      </c>
      <c r="JE27" s="77" t="s">
        <v>452</v>
      </c>
      <c r="JF27" s="124"/>
      <c r="JG27" s="76" t="s">
        <v>817</v>
      </c>
      <c r="JH27" s="77" t="s">
        <v>224</v>
      </c>
      <c r="JI27" s="77" t="s">
        <v>263</v>
      </c>
      <c r="JJ27" s="124"/>
      <c r="JK27" s="76" t="s">
        <v>458</v>
      </c>
      <c r="JL27" s="77" t="s">
        <v>531</v>
      </c>
      <c r="JM27" s="77" t="s">
        <v>796</v>
      </c>
      <c r="JN27" s="124"/>
      <c r="JO27" s="76" t="s">
        <v>769</v>
      </c>
      <c r="JP27" s="77" t="s">
        <v>806</v>
      </c>
      <c r="JQ27" s="77" t="s">
        <v>815</v>
      </c>
      <c r="JR27" s="110"/>
      <c r="JS27" s="76" t="s">
        <v>464</v>
      </c>
      <c r="JT27" s="77" t="s">
        <v>533</v>
      </c>
      <c r="JU27" s="77" t="s">
        <v>159</v>
      </c>
      <c r="JV27" s="124"/>
      <c r="JW27" s="76" t="s">
        <v>809</v>
      </c>
      <c r="JX27" s="77" t="s">
        <v>451</v>
      </c>
      <c r="JY27" s="77" t="s">
        <v>989</v>
      </c>
      <c r="JZ27" s="110"/>
      <c r="KA27" s="76" t="s">
        <v>800</v>
      </c>
      <c r="KB27" s="77" t="s">
        <v>201</v>
      </c>
      <c r="KC27" s="77" t="s">
        <v>221</v>
      </c>
      <c r="KD27" s="77"/>
      <c r="KE27" s="124"/>
      <c r="KF27" s="76" t="s">
        <v>880</v>
      </c>
      <c r="KG27" s="77" t="s">
        <v>446</v>
      </c>
      <c r="KH27" s="77" t="s">
        <v>804</v>
      </c>
      <c r="KI27" s="124"/>
      <c r="KJ27" s="76" t="s">
        <v>797</v>
      </c>
      <c r="KK27" s="77" t="s">
        <v>803</v>
      </c>
      <c r="KL27" s="77" t="s">
        <v>479</v>
      </c>
      <c r="KM27" s="124"/>
      <c r="KN27" s="76" t="s">
        <v>502</v>
      </c>
      <c r="KO27" s="77" t="s">
        <v>456</v>
      </c>
      <c r="KP27" s="77" t="s">
        <v>224</v>
      </c>
      <c r="KQ27" s="124"/>
      <c r="KR27" s="76" t="s">
        <v>881</v>
      </c>
      <c r="KS27" s="79" t="s">
        <v>802</v>
      </c>
      <c r="KT27" s="79" t="s">
        <v>477</v>
      </c>
      <c r="KU27" s="183" t="s">
        <v>814</v>
      </c>
      <c r="KV27" s="78" t="s">
        <v>769</v>
      </c>
      <c r="KW27" s="79" t="s">
        <v>974</v>
      </c>
      <c r="KX27" s="79" t="s">
        <v>799</v>
      </c>
      <c r="KY27" s="183"/>
      <c r="KZ27" s="78" t="s">
        <v>531</v>
      </c>
      <c r="LA27" s="79" t="s">
        <v>1012</v>
      </c>
      <c r="LB27" s="79" t="s">
        <v>800</v>
      </c>
      <c r="LC27" s="183"/>
      <c r="LD27" s="78" t="s">
        <v>159</v>
      </c>
      <c r="LE27" s="79" t="s">
        <v>1038</v>
      </c>
      <c r="LF27" s="79" t="s">
        <v>806</v>
      </c>
      <c r="LG27" s="183" t="s">
        <v>132</v>
      </c>
      <c r="LH27" s="80" t="s">
        <v>462</v>
      </c>
      <c r="LI27" s="81" t="s">
        <v>460</v>
      </c>
      <c r="LJ27" s="81" t="s">
        <v>796</v>
      </c>
      <c r="LK27" s="125"/>
      <c r="LL27" s="80" t="s">
        <v>273</v>
      </c>
      <c r="LM27" s="81" t="s">
        <v>478</v>
      </c>
      <c r="LN27" s="81" t="s">
        <v>133</v>
      </c>
      <c r="LO27" s="856" t="s">
        <v>459</v>
      </c>
      <c r="LP27" s="849" t="s">
        <v>815</v>
      </c>
      <c r="LQ27" s="850" t="s">
        <v>500</v>
      </c>
      <c r="LR27" s="850" t="s">
        <v>448</v>
      </c>
      <c r="LS27" s="909"/>
      <c r="LT27" s="76" t="s">
        <v>816</v>
      </c>
      <c r="LU27" s="77" t="s">
        <v>447</v>
      </c>
      <c r="LV27" s="77" t="s">
        <v>799</v>
      </c>
      <c r="LW27" s="124"/>
      <c r="LX27" s="76" t="s">
        <v>974</v>
      </c>
      <c r="LY27" s="77" t="s">
        <v>221</v>
      </c>
      <c r="LZ27" s="77" t="s">
        <v>1039</v>
      </c>
      <c r="MA27" s="124"/>
      <c r="MB27" s="927" t="s">
        <v>1106</v>
      </c>
      <c r="MC27" s="928" t="s">
        <v>1097</v>
      </c>
      <c r="MD27" s="928" t="s">
        <v>1107</v>
      </c>
      <c r="ME27" s="124"/>
      <c r="MF27" s="76" t="s">
        <v>800</v>
      </c>
      <c r="MG27" s="77" t="s">
        <v>462</v>
      </c>
      <c r="MH27" s="77" t="s">
        <v>1038</v>
      </c>
      <c r="MI27" s="110"/>
      <c r="MJ27" s="76" t="s">
        <v>1112</v>
      </c>
      <c r="MK27" s="77" t="s">
        <v>1105</v>
      </c>
      <c r="ML27" s="77" t="s">
        <v>1154</v>
      </c>
      <c r="MM27" s="110"/>
      <c r="MN27" s="78" t="s">
        <v>1095</v>
      </c>
      <c r="MO27" s="79" t="s">
        <v>1152</v>
      </c>
      <c r="MP27" s="79" t="s">
        <v>1155</v>
      </c>
      <c r="MQ27" s="112"/>
      <c r="MR27" s="78" t="s">
        <v>1102</v>
      </c>
      <c r="MS27" s="79" t="s">
        <v>1109</v>
      </c>
      <c r="MT27" s="79" t="s">
        <v>1114</v>
      </c>
      <c r="MU27" s="112"/>
      <c r="MV27" s="1054" t="s">
        <v>796</v>
      </c>
      <c r="MW27" s="79" t="s">
        <v>479</v>
      </c>
      <c r="MX27" s="79" t="s">
        <v>500</v>
      </c>
      <c r="MY27" s="1055"/>
      <c r="MZ27" s="1054" t="s">
        <v>1177</v>
      </c>
      <c r="NA27" s="79" t="s">
        <v>132</v>
      </c>
      <c r="NB27" s="77" t="s">
        <v>804</v>
      </c>
      <c r="NC27" s="110" t="s">
        <v>1151</v>
      </c>
      <c r="ND27" s="338" t="s">
        <v>798</v>
      </c>
      <c r="NE27" s="77" t="s">
        <v>1111</v>
      </c>
      <c r="NF27" s="77" t="s">
        <v>1141</v>
      </c>
      <c r="NG27" s="933"/>
      <c r="NH27" s="338" t="s">
        <v>530</v>
      </c>
      <c r="NI27" s="77" t="s">
        <v>1012</v>
      </c>
      <c r="NJ27" s="77" t="s">
        <v>1107</v>
      </c>
      <c r="NK27" s="933"/>
      <c r="NL27" s="338" t="s">
        <v>5</v>
      </c>
      <c r="NM27" s="77"/>
      <c r="NN27" s="77"/>
      <c r="NO27" s="933"/>
      <c r="NP27" s="338" t="s">
        <v>5</v>
      </c>
      <c r="NQ27" s="77"/>
      <c r="NR27" s="77"/>
      <c r="NS27" s="933"/>
      <c r="NT27" s="1175" t="s">
        <v>587</v>
      </c>
      <c r="NU27" s="1176"/>
      <c r="NV27" s="1176"/>
      <c r="NW27" s="1177"/>
      <c r="NX27" s="338"/>
      <c r="NY27" s="77"/>
      <c r="NZ27" s="77"/>
      <c r="OA27" s="933"/>
      <c r="OB27" s="1234"/>
      <c r="OC27" s="74" t="s">
        <v>868</v>
      </c>
      <c r="OD27" s="646">
        <f>COUNTIF($MB27:$NW27,"*○*")</f>
        <v>6</v>
      </c>
      <c r="OE27" s="77">
        <f>COUNTIF($MB27:$NW27,"*●*")</f>
        <v>21</v>
      </c>
      <c r="OF27" s="77">
        <f>SUM(OD27:OE27)</f>
        <v>27</v>
      </c>
      <c r="OG27" s="613">
        <f>IFERROR(OD27/OF27,"")</f>
        <v>0.22222222222222221</v>
      </c>
      <c r="OH27" s="338">
        <f>COUNTIF($MZ27:$NW27,"*○*")</f>
        <v>1</v>
      </c>
      <c r="OI27" s="77">
        <f>COUNTIF($MZ27:$NW27,"*●*")</f>
        <v>8</v>
      </c>
      <c r="OJ27" s="77">
        <f>SUM(OH27:OI27)</f>
        <v>9</v>
      </c>
      <c r="OK27" s="336">
        <f>IFERROR(OH27/OJ27,"")</f>
        <v>0.1111111111111111</v>
      </c>
    </row>
    <row r="28" spans="1:417" s="32" customFormat="1" ht="17.25" x14ac:dyDescent="0.2">
      <c r="A28" s="70" t="s">
        <v>182</v>
      </c>
      <c r="B28" s="262" t="s">
        <v>110</v>
      </c>
      <c r="C28" s="1057">
        <f ca="1">DATEDIF(D28,奨励会!$F$1,"Y")</f>
        <v>23</v>
      </c>
      <c r="D28" s="680">
        <v>37570</v>
      </c>
      <c r="E28" s="189" t="s">
        <v>352</v>
      </c>
      <c r="F28" s="37" t="s">
        <v>35</v>
      </c>
      <c r="G28" s="43" t="s">
        <v>14</v>
      </c>
      <c r="H28" s="84">
        <f t="shared" si="12"/>
        <v>93</v>
      </c>
      <c r="I28" s="85">
        <f t="shared" si="13"/>
        <v>127</v>
      </c>
      <c r="J28" s="85">
        <f t="shared" ref="J28:J33" si="14">SUM(H28:I28)</f>
        <v>220</v>
      </c>
      <c r="K28" s="97">
        <f t="shared" ref="K28:K33" si="15">IFERROR(H28/J28,"")</f>
        <v>0.42272727272727273</v>
      </c>
      <c r="L28" s="1059" t="s">
        <v>20</v>
      </c>
      <c r="M28" s="1059" t="s">
        <v>20</v>
      </c>
      <c r="N28" s="1059" t="s">
        <v>20</v>
      </c>
      <c r="O28" s="1060"/>
      <c r="P28" s="1059" t="s">
        <v>20</v>
      </c>
      <c r="Q28" s="1059" t="s">
        <v>20</v>
      </c>
      <c r="R28" s="1059" t="s">
        <v>20</v>
      </c>
      <c r="S28" s="1061" t="s">
        <v>210</v>
      </c>
      <c r="T28" s="1058" t="s">
        <v>20</v>
      </c>
      <c r="U28" s="1059" t="s">
        <v>29</v>
      </c>
      <c r="V28" s="1059" t="s">
        <v>20</v>
      </c>
      <c r="W28" s="1072"/>
      <c r="X28" s="119" t="s">
        <v>29</v>
      </c>
      <c r="Y28" s="119" t="s">
        <v>20</v>
      </c>
      <c r="Z28" s="119" t="s">
        <v>20</v>
      </c>
      <c r="AA28" s="1073"/>
      <c r="AB28" s="121" t="s">
        <v>29</v>
      </c>
      <c r="AC28" s="119" t="s">
        <v>20</v>
      </c>
      <c r="AD28" s="43" t="s">
        <v>20</v>
      </c>
      <c r="AE28" s="120"/>
      <c r="AF28" s="119" t="s">
        <v>29</v>
      </c>
      <c r="AG28" s="119" t="s">
        <v>29</v>
      </c>
      <c r="AH28" s="119" t="s">
        <v>29</v>
      </c>
      <c r="AI28" s="1073"/>
      <c r="AJ28" s="84" t="s">
        <v>5</v>
      </c>
      <c r="AK28" s="119"/>
      <c r="AL28" s="119"/>
      <c r="AM28" s="120"/>
      <c r="AN28" s="119" t="s">
        <v>29</v>
      </c>
      <c r="AO28" s="119" t="s">
        <v>20</v>
      </c>
      <c r="AP28" s="119" t="s">
        <v>29</v>
      </c>
      <c r="AQ28" s="43"/>
      <c r="AR28" s="121" t="s">
        <v>20</v>
      </c>
      <c r="AS28" s="119" t="s">
        <v>29</v>
      </c>
      <c r="AT28" s="119" t="s">
        <v>20</v>
      </c>
      <c r="AU28" s="120"/>
      <c r="AV28" s="1074" t="s">
        <v>211</v>
      </c>
      <c r="AW28" s="119" t="s">
        <v>212</v>
      </c>
      <c r="AX28" s="119" t="s">
        <v>213</v>
      </c>
      <c r="AY28" s="43"/>
      <c r="AZ28" s="70" t="s">
        <v>209</v>
      </c>
      <c r="BA28" s="43" t="s">
        <v>266</v>
      </c>
      <c r="BB28" s="43" t="s">
        <v>267</v>
      </c>
      <c r="BC28" s="120"/>
      <c r="BD28" s="84" t="s">
        <v>265</v>
      </c>
      <c r="BE28" s="85" t="s">
        <v>271</v>
      </c>
      <c r="BF28" s="85" t="s">
        <v>221</v>
      </c>
      <c r="BG28" s="111"/>
      <c r="BH28" s="84" t="s">
        <v>288</v>
      </c>
      <c r="BI28" s="85" t="s">
        <v>278</v>
      </c>
      <c r="BJ28" s="85" t="s">
        <v>223</v>
      </c>
      <c r="BK28" s="123"/>
      <c r="BL28" s="84" t="s">
        <v>281</v>
      </c>
      <c r="BM28" s="85" t="s">
        <v>338</v>
      </c>
      <c r="BN28" s="360" t="s">
        <v>176</v>
      </c>
      <c r="BO28" s="361"/>
      <c r="BP28" s="362" t="s">
        <v>184</v>
      </c>
      <c r="BQ28" s="360" t="s">
        <v>263</v>
      </c>
      <c r="BR28" s="360" t="s">
        <v>186</v>
      </c>
      <c r="BS28" s="361"/>
      <c r="BT28" s="362" t="s">
        <v>177</v>
      </c>
      <c r="BU28" s="360" t="s">
        <v>360</v>
      </c>
      <c r="BV28" s="360" t="s">
        <v>320</v>
      </c>
      <c r="BW28" s="123" t="s">
        <v>260</v>
      </c>
      <c r="BX28" s="84" t="s">
        <v>267</v>
      </c>
      <c r="BY28" s="85" t="s">
        <v>228</v>
      </c>
      <c r="BZ28" s="360" t="s">
        <v>272</v>
      </c>
      <c r="CA28" s="361"/>
      <c r="CB28" s="362" t="s">
        <v>137</v>
      </c>
      <c r="CC28" s="360" t="s">
        <v>287</v>
      </c>
      <c r="CD28" s="360" t="s">
        <v>269</v>
      </c>
      <c r="CE28" s="1075"/>
      <c r="CF28" s="1062" t="s">
        <v>171</v>
      </c>
      <c r="CG28" s="360" t="s">
        <v>189</v>
      </c>
      <c r="CH28" s="360" t="s">
        <v>317</v>
      </c>
      <c r="CI28" s="123" t="s">
        <v>201</v>
      </c>
      <c r="CJ28" s="84" t="s">
        <v>136</v>
      </c>
      <c r="CK28" s="85" t="s">
        <v>173</v>
      </c>
      <c r="CL28" s="85" t="s">
        <v>253</v>
      </c>
      <c r="CM28" s="111"/>
      <c r="CN28" s="261" t="s">
        <v>183</v>
      </c>
      <c r="CO28" s="262" t="s">
        <v>166</v>
      </c>
      <c r="CP28" s="262" t="s">
        <v>160</v>
      </c>
      <c r="CQ28" s="264"/>
      <c r="CR28" s="261" t="s">
        <v>177</v>
      </c>
      <c r="CS28" s="262" t="s">
        <v>181</v>
      </c>
      <c r="CT28" s="262" t="s">
        <v>174</v>
      </c>
      <c r="CU28" s="264"/>
      <c r="CV28" s="261" t="s">
        <v>219</v>
      </c>
      <c r="CW28" s="292" t="s">
        <v>202</v>
      </c>
      <c r="CX28" s="292" t="s">
        <v>228</v>
      </c>
      <c r="CY28" s="292"/>
      <c r="CZ28" s="293"/>
      <c r="DA28" s="291" t="s">
        <v>158</v>
      </c>
      <c r="DB28" s="292" t="s">
        <v>209</v>
      </c>
      <c r="DC28" s="292" t="s">
        <v>161</v>
      </c>
      <c r="DD28" s="367"/>
      <c r="DE28" s="293"/>
      <c r="DF28" s="291" t="s">
        <v>259</v>
      </c>
      <c r="DG28" s="292" t="s">
        <v>226</v>
      </c>
      <c r="DH28" s="292" t="s">
        <v>217</v>
      </c>
      <c r="DI28" s="293"/>
      <c r="DJ28" s="291" t="s">
        <v>159</v>
      </c>
      <c r="DK28" s="292" t="s">
        <v>160</v>
      </c>
      <c r="DL28" s="292" t="s">
        <v>132</v>
      </c>
      <c r="DM28" s="262" t="s">
        <v>181</v>
      </c>
      <c r="DN28" s="264"/>
      <c r="DO28" s="261" t="s">
        <v>267</v>
      </c>
      <c r="DP28" s="303" t="s">
        <v>263</v>
      </c>
      <c r="DQ28" s="303" t="s">
        <v>178</v>
      </c>
      <c r="DR28" s="304"/>
      <c r="DS28" s="305" t="s">
        <v>189</v>
      </c>
      <c r="DT28" s="303" t="s">
        <v>177</v>
      </c>
      <c r="DU28" s="262" t="s">
        <v>174</v>
      </c>
      <c r="DV28" s="264"/>
      <c r="DW28" s="291" t="s">
        <v>206</v>
      </c>
      <c r="DX28" s="292" t="s">
        <v>187</v>
      </c>
      <c r="DY28" s="292" t="s">
        <v>161</v>
      </c>
      <c r="DZ28" s="293"/>
      <c r="EA28" s="291" t="s">
        <v>297</v>
      </c>
      <c r="EB28" s="292" t="s">
        <v>202</v>
      </c>
      <c r="EC28" s="292" t="s">
        <v>183</v>
      </c>
      <c r="ED28" s="293"/>
      <c r="EE28" s="291" t="s">
        <v>282</v>
      </c>
      <c r="EF28" s="292" t="s">
        <v>197</v>
      </c>
      <c r="EG28" s="292" t="s">
        <v>195</v>
      </c>
      <c r="EH28" s="293"/>
      <c r="EI28" s="291" t="s">
        <v>160</v>
      </c>
      <c r="EJ28" s="292" t="s">
        <v>132</v>
      </c>
      <c r="EK28" s="262" t="s">
        <v>181</v>
      </c>
      <c r="EL28" s="264" t="s">
        <v>265</v>
      </c>
      <c r="EM28" s="261" t="s">
        <v>159</v>
      </c>
      <c r="EN28" s="303" t="s">
        <v>419</v>
      </c>
      <c r="EO28" s="303" t="s">
        <v>278</v>
      </c>
      <c r="EP28" s="304"/>
      <c r="EQ28" s="282" t="s">
        <v>177</v>
      </c>
      <c r="ER28" s="283" t="s">
        <v>222</v>
      </c>
      <c r="ES28" s="283" t="s">
        <v>133</v>
      </c>
      <c r="ET28" s="123" t="s">
        <v>161</v>
      </c>
      <c r="EU28" s="84" t="s">
        <v>190</v>
      </c>
      <c r="EV28" s="360" t="s">
        <v>189</v>
      </c>
      <c r="EW28" s="360" t="s">
        <v>260</v>
      </c>
      <c r="EX28" s="363"/>
      <c r="EY28" s="364" t="s">
        <v>137</v>
      </c>
      <c r="EZ28" s="365" t="s">
        <v>219</v>
      </c>
      <c r="FA28" s="365" t="s">
        <v>263</v>
      </c>
      <c r="FB28" s="366"/>
      <c r="FC28" s="362" t="s">
        <v>319</v>
      </c>
      <c r="FD28" s="360" t="s">
        <v>379</v>
      </c>
      <c r="FE28" s="85" t="s">
        <v>175</v>
      </c>
      <c r="FF28" s="286" t="s">
        <v>181</v>
      </c>
      <c r="FG28" s="284" t="s">
        <v>159</v>
      </c>
      <c r="FH28" s="285" t="s">
        <v>278</v>
      </c>
      <c r="FI28" s="285" t="s">
        <v>297</v>
      </c>
      <c r="FJ28" s="286"/>
      <c r="FK28" s="284" t="s">
        <v>253</v>
      </c>
      <c r="FL28" s="285" t="s">
        <v>468</v>
      </c>
      <c r="FM28" s="285"/>
      <c r="FN28" s="286"/>
      <c r="FO28" s="284" t="s">
        <v>484</v>
      </c>
      <c r="FP28" s="285" t="s">
        <v>155</v>
      </c>
      <c r="FQ28" s="285" t="s">
        <v>132</v>
      </c>
      <c r="FR28" s="288" t="s">
        <v>203</v>
      </c>
      <c r="FS28" s="289" t="s">
        <v>202</v>
      </c>
      <c r="FT28" s="287" t="s">
        <v>270</v>
      </c>
      <c r="FU28" s="287" t="s">
        <v>195</v>
      </c>
      <c r="FV28" s="390"/>
      <c r="FW28" s="289" t="s">
        <v>5</v>
      </c>
      <c r="FX28" s="287"/>
      <c r="FY28" s="287"/>
      <c r="FZ28" s="288"/>
      <c r="GA28" s="289" t="s">
        <v>271</v>
      </c>
      <c r="GB28" s="287" t="s">
        <v>183</v>
      </c>
      <c r="GC28" s="287" t="s">
        <v>181</v>
      </c>
      <c r="GD28" s="288"/>
      <c r="GE28" s="289" t="s">
        <v>267</v>
      </c>
      <c r="GF28" s="287" t="s">
        <v>557</v>
      </c>
      <c r="GG28" s="85" t="s">
        <v>219</v>
      </c>
      <c r="GH28" s="123" t="s">
        <v>201</v>
      </c>
      <c r="GI28" s="84" t="s">
        <v>463</v>
      </c>
      <c r="GJ28" s="85" t="s">
        <v>160</v>
      </c>
      <c r="GK28" s="85" t="s">
        <v>415</v>
      </c>
      <c r="GL28" s="111"/>
      <c r="GM28" s="84" t="s">
        <v>261</v>
      </c>
      <c r="GN28" s="85" t="s">
        <v>159</v>
      </c>
      <c r="GO28" s="85" t="s">
        <v>213</v>
      </c>
      <c r="GP28" s="123"/>
      <c r="GQ28" s="84" t="s">
        <v>297</v>
      </c>
      <c r="GR28" s="85" t="s">
        <v>295</v>
      </c>
      <c r="GS28" s="85" t="s">
        <v>199</v>
      </c>
      <c r="GT28" s="123"/>
      <c r="GU28" s="84" t="s">
        <v>285</v>
      </c>
      <c r="GV28" s="85" t="s">
        <v>189</v>
      </c>
      <c r="GW28" s="85" t="s">
        <v>177</v>
      </c>
      <c r="GX28" s="123"/>
      <c r="GY28" s="84" t="s">
        <v>259</v>
      </c>
      <c r="GZ28" s="85" t="s">
        <v>183</v>
      </c>
      <c r="HA28" s="85" t="s">
        <v>270</v>
      </c>
      <c r="HB28" s="123"/>
      <c r="HC28" s="84" t="s">
        <v>273</v>
      </c>
      <c r="HD28" s="85" t="s">
        <v>137</v>
      </c>
      <c r="HE28" s="85" t="s">
        <v>482</v>
      </c>
      <c r="HF28" s="123"/>
      <c r="HG28" s="84" t="s">
        <v>169</v>
      </c>
      <c r="HH28" s="85" t="s">
        <v>160</v>
      </c>
      <c r="HI28" s="85" t="s">
        <v>414</v>
      </c>
      <c r="HJ28" s="123"/>
      <c r="HK28" s="84" t="s">
        <v>267</v>
      </c>
      <c r="HL28" s="85" t="s">
        <v>484</v>
      </c>
      <c r="HM28" s="85" t="s">
        <v>450</v>
      </c>
      <c r="HN28" s="123"/>
      <c r="HO28" s="84" t="s">
        <v>5</v>
      </c>
      <c r="HP28" s="85"/>
      <c r="HQ28" s="85"/>
      <c r="HR28" s="123"/>
      <c r="HS28" s="84" t="s">
        <v>5</v>
      </c>
      <c r="HT28" s="85"/>
      <c r="HU28" s="85"/>
      <c r="HV28" s="123"/>
      <c r="HW28" s="84" t="s">
        <v>166</v>
      </c>
      <c r="HX28" s="85" t="s">
        <v>530</v>
      </c>
      <c r="HY28" s="85" t="s">
        <v>297</v>
      </c>
      <c r="HZ28" s="123"/>
      <c r="IA28" s="84" t="s">
        <v>206</v>
      </c>
      <c r="IB28" s="85" t="s">
        <v>132</v>
      </c>
      <c r="IC28" s="85" t="s">
        <v>202</v>
      </c>
      <c r="ID28" s="123" t="s">
        <v>203</v>
      </c>
      <c r="IE28" s="84" t="s">
        <v>270</v>
      </c>
      <c r="IF28" s="85" t="s">
        <v>207</v>
      </c>
      <c r="IG28" s="283" t="s">
        <v>319</v>
      </c>
      <c r="IH28" s="359"/>
      <c r="II28" s="282" t="s">
        <v>448</v>
      </c>
      <c r="IJ28" s="283" t="s">
        <v>265</v>
      </c>
      <c r="IK28" s="283" t="s">
        <v>279</v>
      </c>
      <c r="IL28" s="359"/>
      <c r="IM28" s="282" t="s">
        <v>482</v>
      </c>
      <c r="IN28" s="283" t="s">
        <v>133</v>
      </c>
      <c r="IO28" s="85" t="s">
        <v>463</v>
      </c>
      <c r="IP28" s="286" t="s">
        <v>484</v>
      </c>
      <c r="IQ28" s="691" t="s">
        <v>445</v>
      </c>
      <c r="IR28" s="285" t="s">
        <v>195</v>
      </c>
      <c r="IS28" s="285" t="s">
        <v>226</v>
      </c>
      <c r="IT28" s="286"/>
      <c r="IU28" s="284" t="s">
        <v>285</v>
      </c>
      <c r="IV28" s="285" t="s">
        <v>267</v>
      </c>
      <c r="IW28" s="285"/>
      <c r="IX28" s="286"/>
      <c r="IY28" s="691" t="s">
        <v>532</v>
      </c>
      <c r="IZ28" s="285" t="s">
        <v>921</v>
      </c>
      <c r="JA28" s="285" t="s">
        <v>208</v>
      </c>
      <c r="JB28" s="286" t="s">
        <v>132</v>
      </c>
      <c r="JC28" s="282" t="s">
        <v>219</v>
      </c>
      <c r="JD28" s="283" t="s">
        <v>231</v>
      </c>
      <c r="JE28" s="283" t="s">
        <v>269</v>
      </c>
      <c r="JF28" s="359"/>
      <c r="JG28" s="282" t="s">
        <v>190</v>
      </c>
      <c r="JH28" s="283" t="s">
        <v>213</v>
      </c>
      <c r="JI28" s="283" t="s">
        <v>133</v>
      </c>
      <c r="JJ28" s="123" t="s">
        <v>450</v>
      </c>
      <c r="JK28" s="84" t="s">
        <v>5</v>
      </c>
      <c r="JL28" s="85"/>
      <c r="JM28" s="85"/>
      <c r="JN28" s="123"/>
      <c r="JO28" s="84" t="s">
        <v>5</v>
      </c>
      <c r="JP28" s="85"/>
      <c r="JQ28" s="85"/>
      <c r="JR28" s="111"/>
      <c r="JS28" s="84" t="s">
        <v>5</v>
      </c>
      <c r="JT28" s="85"/>
      <c r="JU28" s="85"/>
      <c r="JV28" s="123"/>
      <c r="JW28" s="84" t="s">
        <v>5</v>
      </c>
      <c r="JX28" s="85"/>
      <c r="JY28" s="85"/>
      <c r="JZ28" s="111"/>
      <c r="KA28" s="84" t="s">
        <v>5</v>
      </c>
      <c r="KB28" s="85"/>
      <c r="KC28" s="85"/>
      <c r="KD28" s="85"/>
      <c r="KE28" s="123"/>
      <c r="KF28" s="84" t="s">
        <v>5</v>
      </c>
      <c r="KG28" s="85"/>
      <c r="KH28" s="85"/>
      <c r="KI28" s="123"/>
      <c r="KJ28" s="84" t="s">
        <v>176</v>
      </c>
      <c r="KK28" s="85" t="s">
        <v>282</v>
      </c>
      <c r="KL28" s="85" t="s">
        <v>415</v>
      </c>
      <c r="KM28" s="123"/>
      <c r="KN28" s="84" t="s">
        <v>800</v>
      </c>
      <c r="KO28" s="85" t="s">
        <v>419</v>
      </c>
      <c r="KP28" s="85" t="s">
        <v>265</v>
      </c>
      <c r="KQ28" s="123"/>
      <c r="KR28" s="84" t="s">
        <v>5</v>
      </c>
      <c r="KS28" s="85"/>
      <c r="KT28" s="85"/>
      <c r="KU28" s="123"/>
      <c r="KV28" s="84" t="s">
        <v>5</v>
      </c>
      <c r="KW28" s="85"/>
      <c r="KX28" s="85"/>
      <c r="KY28" s="123"/>
      <c r="KZ28" s="84" t="s">
        <v>5</v>
      </c>
      <c r="LA28" s="85"/>
      <c r="LB28" s="85"/>
      <c r="LC28" s="123"/>
      <c r="LD28" s="84" t="s">
        <v>5</v>
      </c>
      <c r="LE28" s="85"/>
      <c r="LF28" s="85"/>
      <c r="LG28" s="123"/>
      <c r="LH28" s="853" t="s">
        <v>5</v>
      </c>
      <c r="LI28" s="854"/>
      <c r="LJ28" s="854"/>
      <c r="LK28" s="858"/>
      <c r="LL28" s="853" t="s">
        <v>809</v>
      </c>
      <c r="LM28" s="854" t="s">
        <v>530</v>
      </c>
      <c r="LN28" s="854" t="s">
        <v>452</v>
      </c>
      <c r="LO28" s="858"/>
      <c r="LP28" s="853" t="s">
        <v>287</v>
      </c>
      <c r="LQ28" s="854" t="s">
        <v>529</v>
      </c>
      <c r="LR28" s="854" t="s">
        <v>297</v>
      </c>
      <c r="LS28" s="908"/>
      <c r="LT28" s="84" t="s">
        <v>1056</v>
      </c>
      <c r="LU28" s="85" t="s">
        <v>267</v>
      </c>
      <c r="LV28" s="85" t="s">
        <v>803</v>
      </c>
      <c r="LW28" s="123"/>
      <c r="LX28" s="84" t="s">
        <v>5</v>
      </c>
      <c r="LY28" s="85"/>
      <c r="LZ28" s="85"/>
      <c r="MA28" s="123"/>
      <c r="MB28" s="84" t="s">
        <v>5</v>
      </c>
      <c r="MC28" s="85"/>
      <c r="MD28" s="85"/>
      <c r="ME28" s="123"/>
      <c r="MF28" s="84" t="s">
        <v>5</v>
      </c>
      <c r="MG28" s="85"/>
      <c r="MH28" s="85"/>
      <c r="MI28" s="111"/>
      <c r="MJ28" s="84" t="s">
        <v>771</v>
      </c>
      <c r="MK28" s="85" t="s">
        <v>215</v>
      </c>
      <c r="ML28" s="85" t="s">
        <v>259</v>
      </c>
      <c r="MM28" s="111"/>
      <c r="MN28" s="84" t="s">
        <v>295</v>
      </c>
      <c r="MO28" s="85" t="s">
        <v>467</v>
      </c>
      <c r="MP28" s="85" t="s">
        <v>466</v>
      </c>
      <c r="MQ28" s="111"/>
      <c r="MR28" s="84" t="s">
        <v>529</v>
      </c>
      <c r="MS28" s="85" t="s">
        <v>459</v>
      </c>
      <c r="MT28" s="285" t="s">
        <v>273</v>
      </c>
      <c r="MU28" s="290"/>
      <c r="MV28" s="1091" t="s">
        <v>922</v>
      </c>
      <c r="MW28" s="285" t="s">
        <v>225</v>
      </c>
      <c r="MX28" s="285" t="s">
        <v>450</v>
      </c>
      <c r="MY28" s="1092"/>
      <c r="MZ28" s="1091" t="s">
        <v>5</v>
      </c>
      <c r="NA28" s="285"/>
      <c r="NB28" s="285"/>
      <c r="NC28" s="290"/>
      <c r="ND28" s="1091" t="s">
        <v>1095</v>
      </c>
      <c r="NE28" s="285" t="s">
        <v>813</v>
      </c>
      <c r="NF28" s="285" t="s">
        <v>224</v>
      </c>
      <c r="NG28" s="1092"/>
      <c r="NH28" s="1091" t="s">
        <v>972</v>
      </c>
      <c r="NI28" s="285" t="s">
        <v>265</v>
      </c>
      <c r="NJ28" s="285" t="s">
        <v>1140</v>
      </c>
      <c r="NK28" s="1092" t="s">
        <v>132</v>
      </c>
      <c r="NL28" s="1123" t="s">
        <v>502</v>
      </c>
      <c r="NM28" s="283" t="s">
        <v>795</v>
      </c>
      <c r="NN28" s="283" t="s">
        <v>1149</v>
      </c>
      <c r="NO28" s="1122"/>
      <c r="NP28" s="1123" t="s">
        <v>414</v>
      </c>
      <c r="NQ28" s="283" t="s">
        <v>530</v>
      </c>
      <c r="NR28" s="283" t="s">
        <v>989</v>
      </c>
      <c r="NS28" s="1122" t="s">
        <v>133</v>
      </c>
      <c r="NT28" s="400" t="s">
        <v>1141</v>
      </c>
      <c r="NU28" s="85" t="s">
        <v>231</v>
      </c>
      <c r="NV28" s="85" t="s">
        <v>446</v>
      </c>
      <c r="NW28" s="930"/>
      <c r="NX28" s="400" t="s">
        <v>5</v>
      </c>
      <c r="NY28" s="85"/>
      <c r="NZ28" s="85"/>
      <c r="OA28" s="111"/>
      <c r="OB28" s="1244" t="s">
        <v>587</v>
      </c>
      <c r="OC28" s="1245"/>
      <c r="OD28" s="1245"/>
      <c r="OE28" s="1246"/>
      <c r="OF28" s="400"/>
      <c r="OG28" s="85"/>
      <c r="OH28" s="85"/>
      <c r="OI28" s="930"/>
      <c r="OJ28" s="855" t="s">
        <v>182</v>
      </c>
      <c r="OK28" s="262" t="s">
        <v>110</v>
      </c>
      <c r="OL28" s="647">
        <f>COUNTIF($MJ28:$OE28,"*○*")</f>
        <v>10</v>
      </c>
      <c r="OM28" s="85">
        <f>COUNTIF($MJ28:$OE28,"*●*")</f>
        <v>17</v>
      </c>
      <c r="ON28" s="85">
        <f>SUM(OL28:OM28)</f>
        <v>27</v>
      </c>
      <c r="OO28" s="614">
        <f>IFERROR(OL28/ON28,"")</f>
        <v>0.37037037037037035</v>
      </c>
      <c r="OP28" s="400">
        <f>COUNTIF($NH28:$OE28,"*○*")</f>
        <v>3</v>
      </c>
      <c r="OQ28" s="85">
        <f>COUNTIF($NH28:$OE28,"*●*")</f>
        <v>9</v>
      </c>
      <c r="OR28" s="85">
        <f>SUM(OP28:OQ28)</f>
        <v>12</v>
      </c>
      <c r="OS28" s="399">
        <f>IFERROR(OP28/OR28,"")</f>
        <v>0.25</v>
      </c>
    </row>
    <row r="29" spans="1:417" s="32" customFormat="1" ht="18" thickBot="1" x14ac:dyDescent="0.25">
      <c r="A29" s="262" t="s">
        <v>191</v>
      </c>
      <c r="B29" s="262" t="s">
        <v>80</v>
      </c>
      <c r="C29" s="570">
        <f ca="1">DATEDIF(D29,奨励会!$F$1,"Y")</f>
        <v>22</v>
      </c>
      <c r="D29" s="680">
        <v>38133</v>
      </c>
      <c r="E29" s="767" t="s">
        <v>470</v>
      </c>
      <c r="F29" s="357" t="s">
        <v>24</v>
      </c>
      <c r="G29" s="358" t="s">
        <v>491</v>
      </c>
      <c r="H29" s="84">
        <f t="shared" si="12"/>
        <v>79</v>
      </c>
      <c r="I29" s="85">
        <f t="shared" si="13"/>
        <v>78</v>
      </c>
      <c r="J29" s="85">
        <f t="shared" si="14"/>
        <v>157</v>
      </c>
      <c r="K29" s="97">
        <f t="shared" si="15"/>
        <v>0.50318471337579618</v>
      </c>
      <c r="L29" s="768"/>
      <c r="M29" s="768"/>
      <c r="N29" s="768"/>
      <c r="O29" s="768"/>
      <c r="P29" s="768"/>
      <c r="Q29" s="768"/>
      <c r="R29" s="768"/>
      <c r="S29" s="768"/>
      <c r="T29" s="768"/>
      <c r="U29" s="768"/>
      <c r="V29" s="768"/>
      <c r="W29" s="768"/>
      <c r="X29" s="768"/>
      <c r="Y29" s="768"/>
      <c r="Z29" s="768"/>
      <c r="AA29" s="768"/>
      <c r="AB29" s="768"/>
      <c r="AC29" s="768"/>
      <c r="AD29" s="768"/>
      <c r="AE29" s="768"/>
      <c r="AF29" s="768"/>
      <c r="AG29" s="768"/>
      <c r="AH29" s="768"/>
      <c r="AI29" s="768"/>
      <c r="AJ29" s="768"/>
      <c r="AK29" s="768"/>
      <c r="AL29" s="768"/>
      <c r="AM29" s="768"/>
      <c r="AN29" s="768"/>
      <c r="AO29" s="768"/>
      <c r="AP29" s="768"/>
      <c r="AQ29" s="768"/>
      <c r="AR29" s="768"/>
      <c r="AS29" s="768"/>
      <c r="AT29" s="768"/>
      <c r="AU29" s="768"/>
      <c r="AV29" s="768"/>
      <c r="AW29" s="768"/>
      <c r="AX29" s="768"/>
      <c r="AY29" s="768"/>
      <c r="AZ29" s="768"/>
      <c r="BA29" s="768"/>
      <c r="BB29" s="768"/>
      <c r="BC29" s="768"/>
      <c r="BD29" s="768"/>
      <c r="BE29" s="768"/>
      <c r="BF29" s="768"/>
      <c r="BG29" s="768"/>
      <c r="BH29" s="768"/>
      <c r="BI29" s="768"/>
      <c r="BJ29" s="768"/>
      <c r="BK29" s="768"/>
      <c r="BL29" s="768"/>
      <c r="BM29" s="768"/>
      <c r="BN29" s="768"/>
      <c r="BO29" s="768"/>
      <c r="BP29" s="768"/>
      <c r="BQ29" s="768"/>
      <c r="BR29" s="768"/>
      <c r="BS29" s="768"/>
      <c r="BT29" s="768"/>
      <c r="BU29" s="768"/>
      <c r="BV29" s="768"/>
      <c r="BW29" s="768"/>
      <c r="BX29" s="768"/>
      <c r="BY29" s="768"/>
      <c r="BZ29" s="768"/>
      <c r="CA29" s="768"/>
      <c r="CB29" s="768"/>
      <c r="CC29" s="768"/>
      <c r="CD29" s="768"/>
      <c r="CE29" s="768"/>
      <c r="CF29" s="768"/>
      <c r="CG29" s="768"/>
      <c r="CH29" s="768"/>
      <c r="CI29" s="768"/>
      <c r="CJ29" s="768"/>
      <c r="CK29" s="768"/>
      <c r="CL29" s="768"/>
      <c r="CM29" s="768"/>
      <c r="CN29" s="768"/>
      <c r="CO29" s="768"/>
      <c r="CP29" s="768"/>
      <c r="CQ29" s="768"/>
      <c r="CR29" s="768"/>
      <c r="CS29" s="768"/>
      <c r="CT29" s="768"/>
      <c r="CU29" s="768"/>
      <c r="CV29" s="768"/>
      <c r="CW29" s="768"/>
      <c r="CX29" s="768"/>
      <c r="CY29" s="768"/>
      <c r="CZ29" s="768"/>
      <c r="DA29" s="768"/>
      <c r="DB29" s="768"/>
      <c r="DC29" s="768"/>
      <c r="DD29" s="768"/>
      <c r="DE29" s="768"/>
      <c r="DF29" s="768"/>
      <c r="DG29" s="768"/>
      <c r="DH29" s="768"/>
      <c r="DI29" s="768"/>
      <c r="DJ29" s="768"/>
      <c r="DK29" s="768"/>
      <c r="DL29" s="768"/>
      <c r="DM29" s="768"/>
      <c r="DN29" s="768"/>
      <c r="DO29" s="768"/>
      <c r="DP29" s="768"/>
      <c r="DQ29" s="768"/>
      <c r="DR29" s="768"/>
      <c r="DS29" s="768"/>
      <c r="DT29" s="768"/>
      <c r="DU29" s="768"/>
      <c r="DV29" s="768"/>
      <c r="DW29" s="768"/>
      <c r="DX29" s="768"/>
      <c r="DY29" s="768"/>
      <c r="DZ29" s="768"/>
      <c r="EA29" s="768"/>
      <c r="EB29" s="768"/>
      <c r="EC29" s="768"/>
      <c r="ED29" s="768"/>
      <c r="EE29" s="768"/>
      <c r="EF29" s="768"/>
      <c r="EG29" s="768"/>
      <c r="EH29" s="768"/>
      <c r="EI29" s="768"/>
      <c r="EJ29" s="768"/>
      <c r="EK29" s="768"/>
      <c r="EL29" s="768"/>
      <c r="EM29" s="768"/>
      <c r="EN29" s="768"/>
      <c r="EO29" s="768"/>
      <c r="EP29" s="768"/>
      <c r="EQ29" s="768"/>
      <c r="ER29" s="768"/>
      <c r="ES29" s="768"/>
      <c r="ET29" s="768"/>
      <c r="EU29" s="768"/>
      <c r="EV29" s="768"/>
      <c r="EW29" s="768"/>
      <c r="EX29" s="768"/>
      <c r="EY29" s="261" t="s">
        <v>261</v>
      </c>
      <c r="EZ29" s="262" t="s">
        <v>231</v>
      </c>
      <c r="FA29" s="262" t="s">
        <v>137</v>
      </c>
      <c r="FB29" s="264"/>
      <c r="FC29" s="284" t="s">
        <v>421</v>
      </c>
      <c r="FD29" s="285" t="s">
        <v>415</v>
      </c>
      <c r="FE29" s="285" t="s">
        <v>271</v>
      </c>
      <c r="FF29" s="286"/>
      <c r="FG29" s="284" t="s">
        <v>225</v>
      </c>
      <c r="FH29" s="285" t="s">
        <v>286</v>
      </c>
      <c r="FI29" s="285" t="s">
        <v>273</v>
      </c>
      <c r="FJ29" s="286"/>
      <c r="FK29" s="284" t="s">
        <v>297</v>
      </c>
      <c r="FL29" s="285" t="s">
        <v>445</v>
      </c>
      <c r="FM29" s="285" t="s">
        <v>132</v>
      </c>
      <c r="FN29" s="123" t="s">
        <v>281</v>
      </c>
      <c r="FO29" s="84" t="s">
        <v>414</v>
      </c>
      <c r="FP29" s="85" t="s">
        <v>223</v>
      </c>
      <c r="FQ29" s="283" t="s">
        <v>462</v>
      </c>
      <c r="FR29" s="359"/>
      <c r="FS29" s="282" t="s">
        <v>478</v>
      </c>
      <c r="FT29" s="283" t="s">
        <v>263</v>
      </c>
      <c r="FU29" s="283" t="s">
        <v>133</v>
      </c>
      <c r="FV29" s="111" t="s">
        <v>449</v>
      </c>
      <c r="FW29" s="84" t="s">
        <v>187</v>
      </c>
      <c r="FX29" s="85" t="s">
        <v>482</v>
      </c>
      <c r="FY29" s="85" t="s">
        <v>295</v>
      </c>
      <c r="FZ29" s="123"/>
      <c r="GA29" s="84" t="s">
        <v>485</v>
      </c>
      <c r="GB29" s="85" t="s">
        <v>455</v>
      </c>
      <c r="GC29" s="85" t="s">
        <v>282</v>
      </c>
      <c r="GD29" s="123"/>
      <c r="GE29" s="84" t="s">
        <v>466</v>
      </c>
      <c r="GF29" s="85" t="s">
        <v>502</v>
      </c>
      <c r="GG29" s="85" t="s">
        <v>532</v>
      </c>
      <c r="GH29" s="123"/>
      <c r="GI29" s="84" t="s">
        <v>464</v>
      </c>
      <c r="GJ29" s="85" t="s">
        <v>224</v>
      </c>
      <c r="GK29" s="85" t="s">
        <v>137</v>
      </c>
      <c r="GL29" s="111"/>
      <c r="GM29" s="84" t="s">
        <v>421</v>
      </c>
      <c r="GN29" s="85" t="s">
        <v>281</v>
      </c>
      <c r="GO29" s="85" t="s">
        <v>476</v>
      </c>
      <c r="GP29" s="123"/>
      <c r="GQ29" s="84" t="s">
        <v>5</v>
      </c>
      <c r="GR29" s="85"/>
      <c r="GS29" s="85"/>
      <c r="GT29" s="123"/>
      <c r="GU29" s="84" t="s">
        <v>261</v>
      </c>
      <c r="GV29" s="85" t="s">
        <v>415</v>
      </c>
      <c r="GW29" s="85" t="s">
        <v>184</v>
      </c>
      <c r="GX29" s="123"/>
      <c r="GY29" s="84" t="s">
        <v>458</v>
      </c>
      <c r="GZ29" s="85" t="s">
        <v>450</v>
      </c>
      <c r="HA29" s="360" t="s">
        <v>462</v>
      </c>
      <c r="HB29" s="361"/>
      <c r="HC29" s="362" t="s">
        <v>501</v>
      </c>
      <c r="HD29" s="360" t="s">
        <v>223</v>
      </c>
      <c r="HE29" s="360" t="s">
        <v>221</v>
      </c>
      <c r="HF29" s="361"/>
      <c r="HG29" s="362" t="s">
        <v>502</v>
      </c>
      <c r="HH29" s="360" t="s">
        <v>532</v>
      </c>
      <c r="HI29" s="360" t="s">
        <v>482</v>
      </c>
      <c r="HJ29" s="361"/>
      <c r="HK29" s="362" t="s">
        <v>414</v>
      </c>
      <c r="HL29" s="360" t="s">
        <v>467</v>
      </c>
      <c r="HM29" s="360" t="s">
        <v>478</v>
      </c>
      <c r="HN29" s="361"/>
      <c r="HO29" s="362" t="s">
        <v>137</v>
      </c>
      <c r="HP29" s="360" t="s">
        <v>477</v>
      </c>
      <c r="HQ29" s="360" t="s">
        <v>214</v>
      </c>
      <c r="HR29" s="123" t="s">
        <v>225</v>
      </c>
      <c r="HS29" s="84" t="s">
        <v>199</v>
      </c>
      <c r="HT29" s="85" t="s">
        <v>466</v>
      </c>
      <c r="HU29" s="85" t="s">
        <v>449</v>
      </c>
      <c r="HV29" s="123"/>
      <c r="HW29" s="84" t="s">
        <v>485</v>
      </c>
      <c r="HX29" s="85" t="s">
        <v>268</v>
      </c>
      <c r="HY29" s="85" t="s">
        <v>207</v>
      </c>
      <c r="HZ29" s="123"/>
      <c r="IA29" s="84" t="s">
        <v>297</v>
      </c>
      <c r="IB29" s="85" t="s">
        <v>451</v>
      </c>
      <c r="IC29" s="85" t="s">
        <v>463</v>
      </c>
      <c r="ID29" s="123"/>
      <c r="IE29" s="84" t="s">
        <v>446</v>
      </c>
      <c r="IF29" s="85" t="s">
        <v>290</v>
      </c>
      <c r="IG29" s="85" t="s">
        <v>263</v>
      </c>
      <c r="IH29" s="123"/>
      <c r="II29" s="84" t="s">
        <v>261</v>
      </c>
      <c r="IJ29" s="85" t="s">
        <v>502</v>
      </c>
      <c r="IK29" s="85" t="s">
        <v>273</v>
      </c>
      <c r="IL29" s="123"/>
      <c r="IM29" s="84" t="s">
        <v>464</v>
      </c>
      <c r="IN29" s="285" t="s">
        <v>769</v>
      </c>
      <c r="IO29" s="285" t="s">
        <v>452</v>
      </c>
      <c r="IP29" s="286"/>
      <c r="IQ29" s="691" t="s">
        <v>271</v>
      </c>
      <c r="IR29" s="285" t="s">
        <v>465</v>
      </c>
      <c r="IS29" s="285" t="s">
        <v>479</v>
      </c>
      <c r="IT29" s="286"/>
      <c r="IU29" s="284" t="s">
        <v>815</v>
      </c>
      <c r="IV29" s="285" t="s">
        <v>450</v>
      </c>
      <c r="IW29" s="285" t="s">
        <v>445</v>
      </c>
      <c r="IX29" s="286"/>
      <c r="IY29" s="691" t="s">
        <v>796</v>
      </c>
      <c r="IZ29" s="285" t="s">
        <v>281</v>
      </c>
      <c r="JA29" s="285" t="s">
        <v>132</v>
      </c>
      <c r="JB29" s="359" t="s">
        <v>880</v>
      </c>
      <c r="JC29" s="282" t="s">
        <v>199</v>
      </c>
      <c r="JD29" s="283" t="s">
        <v>463</v>
      </c>
      <c r="JE29" s="283" t="s">
        <v>133</v>
      </c>
      <c r="JF29" s="123" t="s">
        <v>817</v>
      </c>
      <c r="JG29" s="84" t="s">
        <v>449</v>
      </c>
      <c r="JH29" s="85" t="s">
        <v>460</v>
      </c>
      <c r="JI29" s="85" t="s">
        <v>159</v>
      </c>
      <c r="JJ29" s="123"/>
      <c r="JK29" s="84" t="s">
        <v>532</v>
      </c>
      <c r="JL29" s="85" t="s">
        <v>816</v>
      </c>
      <c r="JM29" s="85" t="s">
        <v>285</v>
      </c>
      <c r="JN29" s="123"/>
      <c r="JO29" s="84" t="s">
        <v>448</v>
      </c>
      <c r="JP29" s="85" t="s">
        <v>482</v>
      </c>
      <c r="JQ29" s="85" t="s">
        <v>800</v>
      </c>
      <c r="JR29" s="111"/>
      <c r="JS29" s="362" t="s">
        <v>502</v>
      </c>
      <c r="JT29" s="360" t="s">
        <v>805</v>
      </c>
      <c r="JU29" s="360" t="s">
        <v>456</v>
      </c>
      <c r="JV29" s="361"/>
      <c r="JW29" s="362" t="s">
        <v>501</v>
      </c>
      <c r="JX29" s="360" t="s">
        <v>225</v>
      </c>
      <c r="JY29" s="360" t="s">
        <v>282</v>
      </c>
      <c r="JZ29" s="363"/>
      <c r="KA29" s="362" t="s">
        <v>451</v>
      </c>
      <c r="KB29" s="360" t="s">
        <v>215</v>
      </c>
      <c r="KC29" s="360" t="s">
        <v>814</v>
      </c>
      <c r="KD29" s="360"/>
      <c r="KE29" s="361"/>
      <c r="KF29" s="362" t="s">
        <v>881</v>
      </c>
      <c r="KG29" s="360" t="s">
        <v>166</v>
      </c>
      <c r="KH29" s="360" t="s">
        <v>221</v>
      </c>
      <c r="KI29" s="361" t="s">
        <v>320</v>
      </c>
      <c r="KJ29" s="84" t="s">
        <v>815</v>
      </c>
      <c r="KK29" s="85" t="s">
        <v>261</v>
      </c>
      <c r="KL29" s="85" t="s">
        <v>445</v>
      </c>
      <c r="KM29" s="123"/>
      <c r="KN29" s="84" t="s">
        <v>5</v>
      </c>
      <c r="KO29" s="85"/>
      <c r="KP29" s="85"/>
      <c r="KQ29" s="123"/>
      <c r="KR29" s="84" t="s">
        <v>259</v>
      </c>
      <c r="KS29" s="85" t="s">
        <v>226</v>
      </c>
      <c r="KT29" s="85" t="s">
        <v>459</v>
      </c>
      <c r="KU29" s="123"/>
      <c r="KV29" s="84" t="s">
        <v>199</v>
      </c>
      <c r="KW29" s="85" t="s">
        <v>531</v>
      </c>
      <c r="KX29" s="85" t="s">
        <v>207</v>
      </c>
      <c r="KY29" s="123"/>
      <c r="KZ29" s="84" t="s">
        <v>989</v>
      </c>
      <c r="LA29" s="85" t="s">
        <v>273</v>
      </c>
      <c r="LB29" s="85" t="s">
        <v>225</v>
      </c>
      <c r="LC29" s="123"/>
      <c r="LD29" s="84" t="s">
        <v>5</v>
      </c>
      <c r="LE29" s="85"/>
      <c r="LF29" s="85"/>
      <c r="LG29" s="123"/>
      <c r="LH29" s="853" t="s">
        <v>5</v>
      </c>
      <c r="LI29" s="854"/>
      <c r="LJ29" s="854"/>
      <c r="LK29" s="858"/>
      <c r="LL29" s="853" t="s">
        <v>477</v>
      </c>
      <c r="LM29" s="854" t="s">
        <v>268</v>
      </c>
      <c r="LN29" s="854" t="s">
        <v>813</v>
      </c>
      <c r="LO29" s="858"/>
      <c r="LP29" s="853" t="s">
        <v>5</v>
      </c>
      <c r="LQ29" s="854"/>
      <c r="LR29" s="854"/>
      <c r="LS29" s="908"/>
      <c r="LT29" s="284" t="s">
        <v>795</v>
      </c>
      <c r="LU29" s="285" t="s">
        <v>452</v>
      </c>
      <c r="LV29" s="285" t="s">
        <v>462</v>
      </c>
      <c r="LW29" s="286"/>
      <c r="LX29" s="284" t="s">
        <v>5</v>
      </c>
      <c r="LY29" s="285"/>
      <c r="LZ29" s="285"/>
      <c r="MA29" s="286"/>
      <c r="MB29" s="284" t="s">
        <v>449</v>
      </c>
      <c r="MC29" s="285" t="s">
        <v>208</v>
      </c>
      <c r="MD29" s="285" t="s">
        <v>285</v>
      </c>
      <c r="ME29" s="286"/>
      <c r="MF29" s="284" t="s">
        <v>500</v>
      </c>
      <c r="MG29" s="285" t="s">
        <v>814</v>
      </c>
      <c r="MH29" s="285" t="s">
        <v>532</v>
      </c>
      <c r="MI29" s="290"/>
      <c r="MJ29" s="284" t="s">
        <v>273</v>
      </c>
      <c r="MK29" s="285" t="s">
        <v>132</v>
      </c>
      <c r="ML29" s="85" t="s">
        <v>199</v>
      </c>
      <c r="MM29" s="111" t="s">
        <v>769</v>
      </c>
      <c r="MN29" s="84" t="s">
        <v>881</v>
      </c>
      <c r="MO29" s="85" t="s">
        <v>231</v>
      </c>
      <c r="MP29" s="85" t="s">
        <v>265</v>
      </c>
      <c r="MQ29" s="111"/>
      <c r="MR29" s="84" t="s">
        <v>445</v>
      </c>
      <c r="MS29" s="85" t="s">
        <v>479</v>
      </c>
      <c r="MT29" s="85" t="s">
        <v>811</v>
      </c>
      <c r="MU29" s="111"/>
      <c r="MV29" s="400" t="s">
        <v>459</v>
      </c>
      <c r="MW29" s="85" t="s">
        <v>448</v>
      </c>
      <c r="MX29" s="85" t="s">
        <v>477</v>
      </c>
      <c r="MY29" s="930"/>
      <c r="MZ29" s="400" t="s">
        <v>1153</v>
      </c>
      <c r="NA29" s="85" t="s">
        <v>1113</v>
      </c>
      <c r="NB29" s="85" t="s">
        <v>1095</v>
      </c>
      <c r="NC29" s="111"/>
      <c r="ND29" s="400" t="s">
        <v>446</v>
      </c>
      <c r="NE29" s="85" t="s">
        <v>1039</v>
      </c>
      <c r="NF29" s="85" t="s">
        <v>974</v>
      </c>
      <c r="NG29" s="930"/>
      <c r="NH29" s="400" t="s">
        <v>465</v>
      </c>
      <c r="NI29" s="85" t="s">
        <v>215</v>
      </c>
      <c r="NJ29" s="85" t="s">
        <v>975</v>
      </c>
      <c r="NK29" s="930"/>
      <c r="NL29" s="400" t="s">
        <v>1105</v>
      </c>
      <c r="NM29" s="85" t="s">
        <v>802</v>
      </c>
      <c r="NN29" s="85" t="s">
        <v>224</v>
      </c>
      <c r="NO29" s="930"/>
      <c r="NP29" s="400" t="s">
        <v>1177</v>
      </c>
      <c r="NQ29" s="85" t="s">
        <v>268</v>
      </c>
      <c r="NR29" s="85" t="s">
        <v>816</v>
      </c>
      <c r="NS29" s="930" t="s">
        <v>1107</v>
      </c>
      <c r="NT29" s="400" t="s">
        <v>208</v>
      </c>
      <c r="NU29" s="85" t="s">
        <v>500</v>
      </c>
      <c r="NV29" s="85" t="s">
        <v>462</v>
      </c>
      <c r="NW29" s="930"/>
      <c r="NX29" s="400" t="s">
        <v>5</v>
      </c>
      <c r="NY29" s="85"/>
      <c r="NZ29" s="85"/>
      <c r="OA29" s="111"/>
      <c r="OB29" s="1244" t="s">
        <v>587</v>
      </c>
      <c r="OC29" s="1245"/>
      <c r="OD29" s="1245"/>
      <c r="OE29" s="1246"/>
      <c r="OF29" s="400"/>
      <c r="OG29" s="85"/>
      <c r="OH29" s="85"/>
      <c r="OI29" s="930"/>
      <c r="OJ29" s="855" t="s">
        <v>191</v>
      </c>
      <c r="OK29" s="262" t="s">
        <v>80</v>
      </c>
      <c r="OL29" s="647">
        <f>COUNTIF($MJ29:$OE29,"*○*")</f>
        <v>14</v>
      </c>
      <c r="OM29" s="85">
        <f>COUNTIF($MJ29:$OE29,"*●*")</f>
        <v>17</v>
      </c>
      <c r="ON29" s="85">
        <f>SUM(OL29:OM29)</f>
        <v>31</v>
      </c>
      <c r="OO29" s="614">
        <f>IFERROR(OL29/ON29,"")</f>
        <v>0.45161290322580644</v>
      </c>
      <c r="OP29" s="400">
        <f>COUNTIF($NH29:$OE29,"*○*")</f>
        <v>6</v>
      </c>
      <c r="OQ29" s="85">
        <f>COUNTIF($NH29:$OE29,"*●*")</f>
        <v>7</v>
      </c>
      <c r="OR29" s="85">
        <f>SUM(OP29:OQ29)</f>
        <v>13</v>
      </c>
      <c r="OS29" s="399">
        <f>IFERROR(OP29/OR29,"")</f>
        <v>0.46153846153846156</v>
      </c>
    </row>
    <row r="30" spans="1:417" s="32" customFormat="1" ht="18" thickBot="1" x14ac:dyDescent="0.25">
      <c r="A30" s="394" t="s">
        <v>882</v>
      </c>
      <c r="B30" s="859" t="s">
        <v>25</v>
      </c>
      <c r="C30" s="860">
        <f ca="1">DATEDIF(D30,奨励会!$F$1,"Y")</f>
        <v>29</v>
      </c>
      <c r="D30" s="861">
        <v>35579</v>
      </c>
      <c r="E30" s="862" t="s">
        <v>347</v>
      </c>
      <c r="F30" s="863" t="s">
        <v>10</v>
      </c>
      <c r="G30" s="864" t="s">
        <v>26</v>
      </c>
      <c r="H30" s="100">
        <f t="shared" si="12"/>
        <v>95</v>
      </c>
      <c r="I30" s="94">
        <f t="shared" si="13"/>
        <v>81</v>
      </c>
      <c r="J30" s="94">
        <f t="shared" si="14"/>
        <v>176</v>
      </c>
      <c r="K30" s="101">
        <f t="shared" si="15"/>
        <v>0.53977272727272729</v>
      </c>
      <c r="L30" s="865" t="s">
        <v>20</v>
      </c>
      <c r="M30" s="865" t="s">
        <v>20</v>
      </c>
      <c r="N30" s="865"/>
      <c r="O30" s="866"/>
      <c r="P30" s="865" t="s">
        <v>20</v>
      </c>
      <c r="Q30" s="865" t="s">
        <v>29</v>
      </c>
      <c r="R30" s="867"/>
      <c r="S30" s="868"/>
      <c r="T30" s="869" t="s">
        <v>29</v>
      </c>
      <c r="U30" s="865" t="s">
        <v>20</v>
      </c>
      <c r="V30" s="867"/>
      <c r="W30" s="1155"/>
      <c r="X30" s="865" t="s">
        <v>29</v>
      </c>
      <c r="Y30" s="865" t="s">
        <v>29</v>
      </c>
      <c r="Z30" s="867"/>
      <c r="AA30" s="868"/>
      <c r="AB30" s="869" t="s">
        <v>29</v>
      </c>
      <c r="AC30" s="865" t="s">
        <v>29</v>
      </c>
      <c r="AD30" s="865"/>
      <c r="AE30" s="866"/>
      <c r="AF30" s="865" t="s">
        <v>20</v>
      </c>
      <c r="AG30" s="865" t="s">
        <v>29</v>
      </c>
      <c r="AH30" s="867"/>
      <c r="AI30" s="868"/>
      <c r="AJ30" s="869" t="s">
        <v>20</v>
      </c>
      <c r="AK30" s="865" t="s">
        <v>20</v>
      </c>
      <c r="AL30" s="865"/>
      <c r="AM30" s="866"/>
      <c r="AN30" s="865" t="s">
        <v>20</v>
      </c>
      <c r="AO30" s="865" t="s">
        <v>20</v>
      </c>
      <c r="AP30" s="865"/>
      <c r="AQ30" s="939"/>
      <c r="AR30" s="869" t="s">
        <v>20</v>
      </c>
      <c r="AS30" s="865" t="s">
        <v>29</v>
      </c>
      <c r="AT30" s="865"/>
      <c r="AU30" s="866"/>
      <c r="AV30" s="865" t="s">
        <v>148</v>
      </c>
      <c r="AW30" s="865" t="s">
        <v>134</v>
      </c>
      <c r="AX30" s="865"/>
      <c r="AY30" s="939"/>
      <c r="AZ30" s="870" t="s">
        <v>175</v>
      </c>
      <c r="BA30" s="939" t="s">
        <v>208</v>
      </c>
      <c r="BB30" s="939"/>
      <c r="BC30" s="866"/>
      <c r="BD30" s="100" t="s">
        <v>149</v>
      </c>
      <c r="BE30" s="94" t="s">
        <v>147</v>
      </c>
      <c r="BF30" s="94"/>
      <c r="BG30" s="580"/>
      <c r="BH30" s="100" t="s">
        <v>142</v>
      </c>
      <c r="BI30" s="94" t="s">
        <v>136</v>
      </c>
      <c r="BJ30" s="94"/>
      <c r="BK30" s="581"/>
      <c r="BL30" s="100" t="s">
        <v>249</v>
      </c>
      <c r="BM30" s="94" t="s">
        <v>141</v>
      </c>
      <c r="BN30" s="94"/>
      <c r="BO30" s="581"/>
      <c r="BP30" s="100" t="s">
        <v>145</v>
      </c>
      <c r="BQ30" s="94" t="s">
        <v>155</v>
      </c>
      <c r="BR30" s="94"/>
      <c r="BS30" s="581"/>
      <c r="BT30" s="100" t="s">
        <v>150</v>
      </c>
      <c r="BU30" s="94" t="s">
        <v>164</v>
      </c>
      <c r="BV30" s="94"/>
      <c r="BW30" s="581"/>
      <c r="BX30" s="100" t="s">
        <v>151</v>
      </c>
      <c r="BY30" s="94" t="s">
        <v>252</v>
      </c>
      <c r="BZ30" s="94"/>
      <c r="CA30" s="581"/>
      <c r="CB30" s="100" t="s">
        <v>208</v>
      </c>
      <c r="CC30" s="94" t="s">
        <v>190</v>
      </c>
      <c r="CD30" s="94"/>
      <c r="CE30" s="941"/>
      <c r="CF30" s="942" t="s">
        <v>158</v>
      </c>
      <c r="CG30" s="94" t="s">
        <v>147</v>
      </c>
      <c r="CH30" s="94"/>
      <c r="CI30" s="581"/>
      <c r="CJ30" s="100" t="s">
        <v>165</v>
      </c>
      <c r="CK30" s="94" t="s">
        <v>149</v>
      </c>
      <c r="CL30" s="94"/>
      <c r="CM30" s="580"/>
      <c r="CN30" s="226" t="s">
        <v>141</v>
      </c>
      <c r="CO30" s="582" t="s">
        <v>162</v>
      </c>
      <c r="CP30" s="582"/>
      <c r="CQ30" s="583"/>
      <c r="CR30" s="226" t="s">
        <v>255</v>
      </c>
      <c r="CS30" s="582" t="s">
        <v>251</v>
      </c>
      <c r="CT30" s="582"/>
      <c r="CU30" s="583"/>
      <c r="CV30" s="226" t="s">
        <v>148</v>
      </c>
      <c r="CW30" s="582" t="s">
        <v>249</v>
      </c>
      <c r="CX30" s="582"/>
      <c r="CY30" s="582"/>
      <c r="CZ30" s="583"/>
      <c r="DA30" s="226" t="s">
        <v>136</v>
      </c>
      <c r="DB30" s="582" t="s">
        <v>137</v>
      </c>
      <c r="DC30" s="582"/>
      <c r="DD30" s="940"/>
      <c r="DE30" s="583"/>
      <c r="DF30" s="226" t="s">
        <v>143</v>
      </c>
      <c r="DG30" s="582" t="s">
        <v>252</v>
      </c>
      <c r="DH30" s="582"/>
      <c r="DI30" s="583"/>
      <c r="DJ30" s="226" t="s">
        <v>155</v>
      </c>
      <c r="DK30" s="582" t="s">
        <v>135</v>
      </c>
      <c r="DL30" s="582"/>
      <c r="DM30" s="582"/>
      <c r="DN30" s="583"/>
      <c r="DO30" s="226" t="s">
        <v>248</v>
      </c>
      <c r="DP30" s="582" t="s">
        <v>202</v>
      </c>
      <c r="DQ30" s="582"/>
      <c r="DR30" s="583"/>
      <c r="DS30" s="226" t="s">
        <v>254</v>
      </c>
      <c r="DT30" s="582" t="s">
        <v>145</v>
      </c>
      <c r="DU30" s="582"/>
      <c r="DV30" s="583"/>
      <c r="DW30" s="226" t="s">
        <v>175</v>
      </c>
      <c r="DX30" s="582" t="s">
        <v>134</v>
      </c>
      <c r="DY30" s="582"/>
      <c r="DZ30" s="583"/>
      <c r="EA30" s="226" t="s">
        <v>151</v>
      </c>
      <c r="EB30" s="582" t="s">
        <v>137</v>
      </c>
      <c r="EC30" s="582"/>
      <c r="ED30" s="583"/>
      <c r="EE30" s="226" t="s">
        <v>140</v>
      </c>
      <c r="EF30" s="582" t="s">
        <v>143</v>
      </c>
      <c r="EG30" s="582"/>
      <c r="EH30" s="866"/>
      <c r="EI30" s="226" t="s">
        <v>144</v>
      </c>
      <c r="EJ30" s="582" t="s">
        <v>178</v>
      </c>
      <c r="EK30" s="582"/>
      <c r="EL30" s="583"/>
      <c r="EM30" s="226" t="s">
        <v>155</v>
      </c>
      <c r="EN30" s="582" t="s">
        <v>164</v>
      </c>
      <c r="EO30" s="582"/>
      <c r="EP30" s="583"/>
      <c r="EQ30" s="100" t="s">
        <v>249</v>
      </c>
      <c r="ER30" s="94" t="s">
        <v>159</v>
      </c>
      <c r="ES30" s="94"/>
      <c r="ET30" s="581"/>
      <c r="EU30" s="100" t="s">
        <v>145</v>
      </c>
      <c r="EV30" s="94" t="s">
        <v>134</v>
      </c>
      <c r="EW30" s="94"/>
      <c r="EX30" s="580"/>
      <c r="EY30" s="226" t="s">
        <v>177</v>
      </c>
      <c r="EZ30" s="582" t="s">
        <v>254</v>
      </c>
      <c r="FA30" s="582"/>
      <c r="FB30" s="583"/>
      <c r="FC30" s="100" t="s">
        <v>208</v>
      </c>
      <c r="FD30" s="94" t="s">
        <v>252</v>
      </c>
      <c r="FE30" s="94"/>
      <c r="FF30" s="581"/>
      <c r="FG30" s="100" t="s">
        <v>144</v>
      </c>
      <c r="FH30" s="94" t="s">
        <v>143</v>
      </c>
      <c r="FI30" s="94"/>
      <c r="FJ30" s="581"/>
      <c r="FK30" s="100" t="s">
        <v>173</v>
      </c>
      <c r="FL30" s="94" t="s">
        <v>268</v>
      </c>
      <c r="FM30" s="94"/>
      <c r="FN30" s="581"/>
      <c r="FO30" s="100" t="s">
        <v>266</v>
      </c>
      <c r="FP30" s="649" t="s">
        <v>164</v>
      </c>
      <c r="FQ30" s="649"/>
      <c r="FR30" s="650"/>
      <c r="FS30" s="651" t="s">
        <v>139</v>
      </c>
      <c r="FT30" s="649" t="s">
        <v>148</v>
      </c>
      <c r="FU30" s="649"/>
      <c r="FV30" s="652"/>
      <c r="FW30" s="651" t="s">
        <v>145</v>
      </c>
      <c r="FX30" s="649" t="s">
        <v>134</v>
      </c>
      <c r="FY30" s="649"/>
      <c r="FZ30" s="650"/>
      <c r="GA30" s="651" t="s">
        <v>172</v>
      </c>
      <c r="GB30" s="649" t="s">
        <v>547</v>
      </c>
      <c r="GC30" s="649"/>
      <c r="GD30" s="650"/>
      <c r="GE30" s="651" t="s">
        <v>140</v>
      </c>
      <c r="GF30" s="649" t="s">
        <v>183</v>
      </c>
      <c r="GG30" s="649"/>
      <c r="GH30" s="650"/>
      <c r="GI30" s="651" t="s">
        <v>278</v>
      </c>
      <c r="GJ30" s="649" t="s">
        <v>132</v>
      </c>
      <c r="GK30" s="94" t="s">
        <v>144</v>
      </c>
      <c r="GL30" s="580"/>
      <c r="GM30" s="100" t="s">
        <v>173</v>
      </c>
      <c r="GN30" s="94" t="s">
        <v>161</v>
      </c>
      <c r="GO30" s="94"/>
      <c r="GP30" s="581"/>
      <c r="GQ30" s="100" t="s">
        <v>150</v>
      </c>
      <c r="GR30" s="94" t="s">
        <v>208</v>
      </c>
      <c r="GS30" s="94"/>
      <c r="GT30" s="581"/>
      <c r="GU30" s="100" t="s">
        <v>139</v>
      </c>
      <c r="GV30" s="94" t="s">
        <v>202</v>
      </c>
      <c r="GW30" s="94"/>
      <c r="GX30" s="581"/>
      <c r="GY30" s="653" t="s">
        <v>169</v>
      </c>
      <c r="GZ30" s="654" t="s">
        <v>151</v>
      </c>
      <c r="HA30" s="654"/>
      <c r="HB30" s="655"/>
      <c r="HC30" s="653" t="s">
        <v>528</v>
      </c>
      <c r="HD30" s="654" t="s">
        <v>251</v>
      </c>
      <c r="HE30" s="654" t="s">
        <v>133</v>
      </c>
      <c r="HF30" s="581"/>
      <c r="HG30" s="100" t="s">
        <v>134</v>
      </c>
      <c r="HH30" s="94" t="s">
        <v>174</v>
      </c>
      <c r="HI30" s="94"/>
      <c r="HJ30" s="581"/>
      <c r="HK30" s="100" t="s">
        <v>269</v>
      </c>
      <c r="HL30" s="94" t="s">
        <v>158</v>
      </c>
      <c r="HM30" s="94"/>
      <c r="HN30" s="581"/>
      <c r="HO30" s="100" t="s">
        <v>484</v>
      </c>
      <c r="HP30" s="94" t="s">
        <v>171</v>
      </c>
      <c r="HQ30" s="94"/>
      <c r="HR30" s="581"/>
      <c r="HS30" s="100" t="s">
        <v>143</v>
      </c>
      <c r="HT30" s="94" t="s">
        <v>178</v>
      </c>
      <c r="HU30" s="94"/>
      <c r="HV30" s="581"/>
      <c r="HW30" s="100" t="s">
        <v>584</v>
      </c>
      <c r="HX30" s="94" t="s">
        <v>137</v>
      </c>
      <c r="HY30" s="94"/>
      <c r="HZ30" s="581"/>
      <c r="IA30" s="100" t="s">
        <v>139</v>
      </c>
      <c r="IB30" s="94" t="s">
        <v>148</v>
      </c>
      <c r="IC30" s="94"/>
      <c r="ID30" s="581"/>
      <c r="IE30" s="100" t="s">
        <v>251</v>
      </c>
      <c r="IF30" s="94" t="s">
        <v>254</v>
      </c>
      <c r="IG30" s="94"/>
      <c r="IH30" s="581"/>
      <c r="II30" s="100" t="s">
        <v>547</v>
      </c>
      <c r="IJ30" s="94" t="s">
        <v>253</v>
      </c>
      <c r="IK30" s="94"/>
      <c r="IL30" s="581"/>
      <c r="IM30" s="100" t="s">
        <v>278</v>
      </c>
      <c r="IN30" s="94" t="s">
        <v>150</v>
      </c>
      <c r="IO30" s="94"/>
      <c r="IP30" s="581"/>
      <c r="IQ30" s="645" t="s">
        <v>297</v>
      </c>
      <c r="IR30" s="94" t="s">
        <v>173</v>
      </c>
      <c r="IS30" s="94"/>
      <c r="IT30" s="581"/>
      <c r="IU30" s="100" t="s">
        <v>161</v>
      </c>
      <c r="IV30" s="871" t="s">
        <v>475</v>
      </c>
      <c r="IW30" s="871"/>
      <c r="IX30" s="872"/>
      <c r="IY30" s="873" t="s">
        <v>269</v>
      </c>
      <c r="IZ30" s="871" t="s">
        <v>249</v>
      </c>
      <c r="JA30" s="871"/>
      <c r="JB30" s="872"/>
      <c r="JC30" s="874" t="s">
        <v>213</v>
      </c>
      <c r="JD30" s="871" t="s">
        <v>251</v>
      </c>
      <c r="JE30" s="871"/>
      <c r="JF30" s="872"/>
      <c r="JG30" s="874" t="s">
        <v>266</v>
      </c>
      <c r="JH30" s="871" t="s">
        <v>144</v>
      </c>
      <c r="JI30" s="871"/>
      <c r="JJ30" s="872"/>
      <c r="JK30" s="874" t="s">
        <v>254</v>
      </c>
      <c r="JL30" s="871" t="s">
        <v>866</v>
      </c>
      <c r="JM30" s="871" t="s">
        <v>146</v>
      </c>
      <c r="JN30" s="581" t="s">
        <v>547</v>
      </c>
      <c r="JO30" s="100" t="s">
        <v>150</v>
      </c>
      <c r="JP30" s="94" t="s">
        <v>219</v>
      </c>
      <c r="JQ30" s="94"/>
      <c r="JR30" s="580"/>
      <c r="JS30" s="100" t="s">
        <v>171</v>
      </c>
      <c r="JT30" s="94" t="s">
        <v>178</v>
      </c>
      <c r="JU30" s="94"/>
      <c r="JV30" s="581"/>
      <c r="JW30" s="100" t="s">
        <v>158</v>
      </c>
      <c r="JX30" s="94" t="s">
        <v>169</v>
      </c>
      <c r="JY30" s="94"/>
      <c r="JZ30" s="580"/>
      <c r="KA30" s="100" t="s">
        <v>139</v>
      </c>
      <c r="KB30" s="94" t="s">
        <v>251</v>
      </c>
      <c r="KC30" s="94"/>
      <c r="KD30" s="94"/>
      <c r="KE30" s="581"/>
      <c r="KF30" s="100" t="s">
        <v>253</v>
      </c>
      <c r="KG30" s="94" t="s">
        <v>484</v>
      </c>
      <c r="KH30" s="94"/>
      <c r="KI30" s="581"/>
      <c r="KJ30" s="100" t="s">
        <v>166</v>
      </c>
      <c r="KK30" s="94" t="s">
        <v>172</v>
      </c>
      <c r="KL30" s="94"/>
      <c r="KM30" s="581"/>
      <c r="KN30" s="100" t="s">
        <v>418</v>
      </c>
      <c r="KO30" s="94" t="s">
        <v>190</v>
      </c>
      <c r="KP30" s="94"/>
      <c r="KQ30" s="581"/>
      <c r="KR30" s="100" t="s">
        <v>219</v>
      </c>
      <c r="KS30" s="649" t="s">
        <v>203</v>
      </c>
      <c r="KT30" s="649"/>
      <c r="KU30" s="650"/>
      <c r="KV30" s="651" t="s">
        <v>278</v>
      </c>
      <c r="KW30" s="649" t="s">
        <v>195</v>
      </c>
      <c r="KX30" s="649"/>
      <c r="KY30" s="650"/>
      <c r="KZ30" s="651" t="s">
        <v>161</v>
      </c>
      <c r="LA30" s="649" t="s">
        <v>528</v>
      </c>
      <c r="LB30" s="649"/>
      <c r="LC30" s="650"/>
      <c r="LD30" s="651" t="s">
        <v>289</v>
      </c>
      <c r="LE30" s="649" t="s">
        <v>484</v>
      </c>
      <c r="LF30" s="649"/>
      <c r="LG30" s="650"/>
      <c r="LH30" s="651" t="s">
        <v>319</v>
      </c>
      <c r="LI30" s="649" t="s">
        <v>159</v>
      </c>
      <c r="LJ30" s="649"/>
      <c r="LK30" s="650"/>
      <c r="LL30" s="651" t="s">
        <v>145</v>
      </c>
      <c r="LM30" s="649" t="s">
        <v>132</v>
      </c>
      <c r="LN30" s="875" t="s">
        <v>172</v>
      </c>
      <c r="LO30" s="876"/>
      <c r="LP30" s="653" t="s">
        <v>174</v>
      </c>
      <c r="LQ30" s="654" t="s">
        <v>144</v>
      </c>
      <c r="LR30" s="654"/>
      <c r="LS30" s="878"/>
      <c r="LT30" s="653" t="s">
        <v>183</v>
      </c>
      <c r="LU30" s="654" t="s">
        <v>206</v>
      </c>
      <c r="LV30" s="654"/>
      <c r="LW30" s="655"/>
      <c r="LX30" s="653" t="s">
        <v>158</v>
      </c>
      <c r="LY30" s="654" t="s">
        <v>133</v>
      </c>
      <c r="LZ30" s="94" t="s">
        <v>195</v>
      </c>
      <c r="MA30" s="581"/>
      <c r="MB30" s="395" t="s">
        <v>418</v>
      </c>
      <c r="MC30" s="396" t="s">
        <v>547</v>
      </c>
      <c r="MD30" s="396"/>
      <c r="ME30" s="398"/>
      <c r="MF30" s="100" t="s">
        <v>202</v>
      </c>
      <c r="MG30" s="94" t="s">
        <v>484</v>
      </c>
      <c r="MH30" s="94"/>
      <c r="MI30" s="580"/>
      <c r="MJ30" s="100" t="s">
        <v>270</v>
      </c>
      <c r="MK30" s="94" t="s">
        <v>161</v>
      </c>
      <c r="ML30" s="94"/>
      <c r="MM30" s="580"/>
      <c r="MN30" s="362" t="s">
        <v>1070</v>
      </c>
      <c r="MO30" s="360" t="s">
        <v>485</v>
      </c>
      <c r="MP30" s="360"/>
      <c r="MQ30" s="363"/>
      <c r="MR30" s="362" t="s">
        <v>289</v>
      </c>
      <c r="MS30" s="360" t="s">
        <v>174</v>
      </c>
      <c r="MT30" s="360"/>
      <c r="MU30" s="363"/>
      <c r="MV30" s="1156" t="s">
        <v>144</v>
      </c>
      <c r="MW30" s="871" t="s">
        <v>176</v>
      </c>
      <c r="MX30" s="871"/>
      <c r="MY30" s="1157"/>
      <c r="MZ30" s="1158" t="s">
        <v>219</v>
      </c>
      <c r="NA30" s="360" t="s">
        <v>547</v>
      </c>
      <c r="NB30" s="360" t="s">
        <v>866</v>
      </c>
      <c r="NC30" s="363" t="s">
        <v>794</v>
      </c>
      <c r="ND30" s="400"/>
      <c r="NE30" s="85"/>
      <c r="NF30" s="85"/>
      <c r="NG30" s="930"/>
      <c r="NH30" s="400"/>
      <c r="NI30" s="85"/>
      <c r="NJ30" s="85"/>
      <c r="NK30" s="930"/>
      <c r="NL30" s="400"/>
      <c r="NM30" s="85"/>
      <c r="NN30" s="85"/>
      <c r="NO30" s="930"/>
      <c r="NP30" s="400"/>
      <c r="NQ30" s="85"/>
      <c r="NR30" s="85"/>
      <c r="NS30" s="930"/>
      <c r="NT30" s="400"/>
      <c r="NU30" s="85"/>
      <c r="NV30" s="85"/>
      <c r="NW30" s="930"/>
      <c r="NX30" s="400"/>
      <c r="NY30" s="85"/>
      <c r="NZ30" s="85"/>
      <c r="OA30" s="111"/>
      <c r="OB30" s="400"/>
      <c r="OC30" s="85"/>
      <c r="OD30" s="85"/>
      <c r="OE30" s="930"/>
      <c r="OF30" s="400"/>
      <c r="OG30" s="85"/>
      <c r="OH30" s="85"/>
      <c r="OI30" s="930"/>
      <c r="OJ30" s="855" t="s">
        <v>1239</v>
      </c>
      <c r="OK30" s="582" t="s">
        <v>25</v>
      </c>
      <c r="OL30" s="645">
        <f>COUNTIF($LH30:$NC30,"*○*")</f>
        <v>14</v>
      </c>
      <c r="OM30" s="94">
        <f>COUNTIF($LH30:$NC30,"*●*")</f>
        <v>10</v>
      </c>
      <c r="ON30" s="94">
        <f>SUM(OL30:OM30)</f>
        <v>24</v>
      </c>
      <c r="OO30" s="612">
        <f>IFERROR(OL30/ON30,"")</f>
        <v>0.58333333333333337</v>
      </c>
      <c r="OP30" s="620">
        <f>COUNTIF($MF30:$NC30,"*○*")</f>
        <v>8</v>
      </c>
      <c r="OQ30" s="94">
        <f>COUNTIF($MF30:$NC30,"*●*")</f>
        <v>4</v>
      </c>
      <c r="OR30" s="94">
        <f>SUM(OP30:OQ30)</f>
        <v>12</v>
      </c>
      <c r="OS30" s="621">
        <f>IFERROR(OP30/OR30,"")</f>
        <v>0.66666666666666663</v>
      </c>
    </row>
    <row r="31" spans="1:417" s="32" customFormat="1" ht="17.25" x14ac:dyDescent="0.2">
      <c r="A31" s="394" t="s">
        <v>882</v>
      </c>
      <c r="B31" s="1159" t="s">
        <v>31</v>
      </c>
      <c r="C31" s="1160">
        <f ca="1">DATEDIF(D31,奨励会!$F$1,"Y")</f>
        <v>29</v>
      </c>
      <c r="D31" s="608">
        <v>35564</v>
      </c>
      <c r="E31" s="1076" t="s">
        <v>348</v>
      </c>
      <c r="F31" s="1161" t="s">
        <v>30</v>
      </c>
      <c r="G31" s="1162" t="s">
        <v>7</v>
      </c>
      <c r="H31" s="98">
        <f t="shared" si="12"/>
        <v>95</v>
      </c>
      <c r="I31" s="96">
        <f t="shared" si="13"/>
        <v>91</v>
      </c>
      <c r="J31" s="96">
        <f t="shared" si="14"/>
        <v>186</v>
      </c>
      <c r="K31" s="99">
        <f t="shared" si="15"/>
        <v>0.510752688172043</v>
      </c>
      <c r="L31" s="1141" t="s">
        <v>29</v>
      </c>
      <c r="M31" s="1141" t="s">
        <v>29</v>
      </c>
      <c r="N31" s="1141"/>
      <c r="O31" s="1142"/>
      <c r="P31" s="1141" t="s">
        <v>20</v>
      </c>
      <c r="Q31" s="1141" t="s">
        <v>29</v>
      </c>
      <c r="R31" s="1141"/>
      <c r="S31" s="1050"/>
      <c r="T31" s="1140" t="s">
        <v>29</v>
      </c>
      <c r="U31" s="1141" t="s">
        <v>20</v>
      </c>
      <c r="V31" s="1141"/>
      <c r="W31" s="1142"/>
      <c r="X31" s="1141" t="s">
        <v>20</v>
      </c>
      <c r="Y31" s="1141" t="s">
        <v>29</v>
      </c>
      <c r="Z31" s="1141"/>
      <c r="AA31" s="1050"/>
      <c r="AB31" s="1140" t="s">
        <v>20</v>
      </c>
      <c r="AC31" s="1141" t="s">
        <v>20</v>
      </c>
      <c r="AD31" s="1141"/>
      <c r="AE31" s="1142"/>
      <c r="AF31" s="1141" t="s">
        <v>20</v>
      </c>
      <c r="AG31" s="1141" t="s">
        <v>29</v>
      </c>
      <c r="AH31" s="1141"/>
      <c r="AI31" s="1050"/>
      <c r="AJ31" s="1140" t="s">
        <v>20</v>
      </c>
      <c r="AK31" s="1141" t="s">
        <v>20</v>
      </c>
      <c r="AL31" s="1141"/>
      <c r="AM31" s="1142"/>
      <c r="AN31" s="1141" t="s">
        <v>20</v>
      </c>
      <c r="AO31" s="1141" t="s">
        <v>29</v>
      </c>
      <c r="AP31" s="1141"/>
      <c r="AQ31" s="1050"/>
      <c r="AR31" s="1140" t="s">
        <v>20</v>
      </c>
      <c r="AS31" s="1141" t="s">
        <v>20</v>
      </c>
      <c r="AT31" s="1141"/>
      <c r="AU31" s="1142"/>
      <c r="AV31" s="1141" t="s">
        <v>150</v>
      </c>
      <c r="AW31" s="1141" t="s">
        <v>151</v>
      </c>
      <c r="AX31" s="1141"/>
      <c r="AY31" s="1050"/>
      <c r="AZ31" s="1139" t="s">
        <v>140</v>
      </c>
      <c r="BA31" s="1050" t="s">
        <v>135</v>
      </c>
      <c r="BB31" s="1050"/>
      <c r="BC31" s="1142"/>
      <c r="BD31" s="98" t="s">
        <v>208</v>
      </c>
      <c r="BE31" s="96" t="s">
        <v>250</v>
      </c>
      <c r="BF31" s="96"/>
      <c r="BG31" s="332"/>
      <c r="BH31" s="98" t="s">
        <v>316</v>
      </c>
      <c r="BI31" s="96" t="s">
        <v>139</v>
      </c>
      <c r="BJ31" s="96"/>
      <c r="BK31" s="322"/>
      <c r="BL31" s="98" t="s">
        <v>162</v>
      </c>
      <c r="BM31" s="96" t="s">
        <v>136</v>
      </c>
      <c r="BN31" s="96"/>
      <c r="BO31" s="322"/>
      <c r="BP31" s="98" t="s">
        <v>248</v>
      </c>
      <c r="BQ31" s="96" t="s">
        <v>154</v>
      </c>
      <c r="BR31" s="96"/>
      <c r="BS31" s="322"/>
      <c r="BT31" s="98" t="s">
        <v>145</v>
      </c>
      <c r="BU31" s="96" t="s">
        <v>165</v>
      </c>
      <c r="BV31" s="96"/>
      <c r="BW31" s="322"/>
      <c r="BX31" s="98" t="s">
        <v>150</v>
      </c>
      <c r="BY31" s="96" t="s">
        <v>164</v>
      </c>
      <c r="BZ31" s="96"/>
      <c r="CA31" s="322"/>
      <c r="CB31" s="98" t="s">
        <v>252</v>
      </c>
      <c r="CC31" s="96" t="s">
        <v>137</v>
      </c>
      <c r="CD31" s="96"/>
      <c r="CE31" s="1077"/>
      <c r="CF31" s="1136" t="s">
        <v>148</v>
      </c>
      <c r="CG31" s="96" t="s">
        <v>158</v>
      </c>
      <c r="CH31" s="96"/>
      <c r="CI31" s="322"/>
      <c r="CJ31" s="98" t="s">
        <v>316</v>
      </c>
      <c r="CK31" s="310" t="s">
        <v>161</v>
      </c>
      <c r="CL31" s="310"/>
      <c r="CM31" s="1036"/>
      <c r="CN31" s="1163" t="s">
        <v>139</v>
      </c>
      <c r="CO31" s="1164" t="s">
        <v>141</v>
      </c>
      <c r="CP31" s="1164"/>
      <c r="CQ31" s="1165"/>
      <c r="CR31" s="1163" t="s">
        <v>248</v>
      </c>
      <c r="CS31" s="1164" t="s">
        <v>176</v>
      </c>
      <c r="CT31" s="1164"/>
      <c r="CU31" s="1165"/>
      <c r="CV31" s="1163" t="s">
        <v>255</v>
      </c>
      <c r="CW31" s="1164" t="s">
        <v>251</v>
      </c>
      <c r="CX31" s="1164"/>
      <c r="CY31" s="1164"/>
      <c r="CZ31" s="1165"/>
      <c r="DA31" s="1163" t="s">
        <v>150</v>
      </c>
      <c r="DB31" s="1164" t="s">
        <v>164</v>
      </c>
      <c r="DC31" s="1164"/>
      <c r="DD31" s="1166"/>
      <c r="DE31" s="1165"/>
      <c r="DF31" s="1163" t="s">
        <v>208</v>
      </c>
      <c r="DG31" s="1164" t="s">
        <v>132</v>
      </c>
      <c r="DH31" s="227" t="s">
        <v>148</v>
      </c>
      <c r="DI31" s="356"/>
      <c r="DJ31" s="1167" t="s">
        <v>154</v>
      </c>
      <c r="DK31" s="1168" t="s">
        <v>252</v>
      </c>
      <c r="DL31" s="1168"/>
      <c r="DM31" s="1168"/>
      <c r="DN31" s="1169"/>
      <c r="DO31" s="1167" t="s">
        <v>139</v>
      </c>
      <c r="DP31" s="1168" t="s">
        <v>181</v>
      </c>
      <c r="DQ31" s="1168"/>
      <c r="DR31" s="1169"/>
      <c r="DS31" s="1167" t="s">
        <v>178</v>
      </c>
      <c r="DT31" s="1168" t="s">
        <v>144</v>
      </c>
      <c r="DU31" s="1168" t="s">
        <v>133</v>
      </c>
      <c r="DV31" s="356"/>
      <c r="DW31" s="239" t="s">
        <v>172</v>
      </c>
      <c r="DX31" s="227" t="s">
        <v>177</v>
      </c>
      <c r="DY31" s="227"/>
      <c r="DZ31" s="356"/>
      <c r="EA31" s="239" t="s">
        <v>145</v>
      </c>
      <c r="EB31" s="227" t="s">
        <v>135</v>
      </c>
      <c r="EC31" s="227"/>
      <c r="ED31" s="356"/>
      <c r="EE31" s="239" t="s">
        <v>143</v>
      </c>
      <c r="EF31" s="227" t="s">
        <v>208</v>
      </c>
      <c r="EG31" s="227"/>
      <c r="EH31" s="1142"/>
      <c r="EI31" s="239" t="s">
        <v>148</v>
      </c>
      <c r="EJ31" s="227" t="s">
        <v>140</v>
      </c>
      <c r="EK31" s="227"/>
      <c r="EL31" s="356"/>
      <c r="EM31" s="239" t="s">
        <v>439</v>
      </c>
      <c r="EN31" s="227" t="s">
        <v>134</v>
      </c>
      <c r="EO31" s="227"/>
      <c r="EP31" s="356"/>
      <c r="EQ31" s="98" t="s">
        <v>213</v>
      </c>
      <c r="ER31" s="96" t="s">
        <v>139</v>
      </c>
      <c r="ES31" s="96"/>
      <c r="ET31" s="322"/>
      <c r="EU31" s="98" t="s">
        <v>144</v>
      </c>
      <c r="EV31" s="96" t="s">
        <v>266</v>
      </c>
      <c r="EW31" s="96"/>
      <c r="EX31" s="332"/>
      <c r="EY31" s="239" t="s">
        <v>254</v>
      </c>
      <c r="EZ31" s="227" t="s">
        <v>145</v>
      </c>
      <c r="FA31" s="227"/>
      <c r="FB31" s="356"/>
      <c r="FC31" s="98" t="s">
        <v>178</v>
      </c>
      <c r="FD31" s="96" t="s">
        <v>150</v>
      </c>
      <c r="FE31" s="96"/>
      <c r="FF31" s="322"/>
      <c r="FG31" s="98" t="s">
        <v>164</v>
      </c>
      <c r="FH31" s="96" t="s">
        <v>137</v>
      </c>
      <c r="FI31" s="96"/>
      <c r="FJ31" s="322"/>
      <c r="FK31" s="98" t="s">
        <v>151</v>
      </c>
      <c r="FL31" s="96" t="s">
        <v>252</v>
      </c>
      <c r="FM31" s="96"/>
      <c r="FN31" s="322"/>
      <c r="FO31" s="98" t="s">
        <v>176</v>
      </c>
      <c r="FP31" s="96" t="s">
        <v>255</v>
      </c>
      <c r="FQ31" s="96"/>
      <c r="FR31" s="322"/>
      <c r="FS31" s="98" t="s">
        <v>158</v>
      </c>
      <c r="FT31" s="96" t="s">
        <v>144</v>
      </c>
      <c r="FU31" s="96"/>
      <c r="FV31" s="332"/>
      <c r="FW31" s="98" t="s">
        <v>177</v>
      </c>
      <c r="FX31" s="96" t="s">
        <v>254</v>
      </c>
      <c r="FY31" s="96"/>
      <c r="FZ31" s="322"/>
      <c r="GA31" s="98" t="s">
        <v>251</v>
      </c>
      <c r="GB31" s="96" t="s">
        <v>157</v>
      </c>
      <c r="GC31" s="96"/>
      <c r="GD31" s="322"/>
      <c r="GE31" s="98" t="s">
        <v>178</v>
      </c>
      <c r="GF31" s="96" t="s">
        <v>166</v>
      </c>
      <c r="GG31" s="96"/>
      <c r="GH31" s="322"/>
      <c r="GI31" s="98" t="s">
        <v>143</v>
      </c>
      <c r="GJ31" s="96" t="s">
        <v>148</v>
      </c>
      <c r="GK31" s="96"/>
      <c r="GL31" s="332"/>
      <c r="GM31" s="98" t="s">
        <v>174</v>
      </c>
      <c r="GN31" s="96" t="s">
        <v>146</v>
      </c>
      <c r="GO31" s="96" t="s">
        <v>140</v>
      </c>
      <c r="GP31" s="322"/>
      <c r="GQ31" s="98" t="s">
        <v>137</v>
      </c>
      <c r="GR31" s="96" t="s">
        <v>139</v>
      </c>
      <c r="GS31" s="96"/>
      <c r="GT31" s="322"/>
      <c r="GU31" s="98" t="s">
        <v>161</v>
      </c>
      <c r="GV31" s="96" t="s">
        <v>175</v>
      </c>
      <c r="GW31" s="96"/>
      <c r="GX31" s="322"/>
      <c r="GY31" s="98" t="s">
        <v>145</v>
      </c>
      <c r="GZ31" s="96" t="s">
        <v>278</v>
      </c>
      <c r="HA31" s="96"/>
      <c r="HB31" s="322"/>
      <c r="HC31" s="98" t="s">
        <v>565</v>
      </c>
      <c r="HD31" s="96" t="s">
        <v>173</v>
      </c>
      <c r="HE31" s="96"/>
      <c r="HF31" s="322"/>
      <c r="HG31" s="312" t="s">
        <v>150</v>
      </c>
      <c r="HH31" s="310" t="s">
        <v>172</v>
      </c>
      <c r="HI31" s="310"/>
      <c r="HJ31" s="311"/>
      <c r="HK31" s="312" t="s">
        <v>144</v>
      </c>
      <c r="HL31" s="310" t="s">
        <v>584</v>
      </c>
      <c r="HM31" s="310"/>
      <c r="HN31" s="311"/>
      <c r="HO31" s="312" t="s">
        <v>148</v>
      </c>
      <c r="HP31" s="310" t="s">
        <v>208</v>
      </c>
      <c r="HQ31" s="310"/>
      <c r="HR31" s="311"/>
      <c r="HS31" s="312" t="s">
        <v>255</v>
      </c>
      <c r="HT31" s="310" t="s">
        <v>139</v>
      </c>
      <c r="HU31" s="310"/>
      <c r="HV31" s="311"/>
      <c r="HW31" s="312" t="s">
        <v>145</v>
      </c>
      <c r="HX31" s="310" t="s">
        <v>132</v>
      </c>
      <c r="HY31" s="765" t="s">
        <v>158</v>
      </c>
      <c r="HZ31" s="766"/>
      <c r="IA31" s="782" t="s">
        <v>161</v>
      </c>
      <c r="IB31" s="765" t="s">
        <v>173</v>
      </c>
      <c r="IC31" s="765"/>
      <c r="ID31" s="766"/>
      <c r="IE31" s="782" t="s">
        <v>174</v>
      </c>
      <c r="IF31" s="765" t="s">
        <v>133</v>
      </c>
      <c r="IG31" s="96" t="s">
        <v>169</v>
      </c>
      <c r="IH31" s="322"/>
      <c r="II31" s="98" t="s">
        <v>564</v>
      </c>
      <c r="IJ31" s="96" t="s">
        <v>584</v>
      </c>
      <c r="IK31" s="96"/>
      <c r="IL31" s="322"/>
      <c r="IM31" s="98" t="s">
        <v>254</v>
      </c>
      <c r="IN31" s="96" t="s">
        <v>148</v>
      </c>
      <c r="IO31" s="96"/>
      <c r="IP31" s="322"/>
      <c r="IQ31" s="648" t="s">
        <v>253</v>
      </c>
      <c r="IR31" s="96" t="s">
        <v>150</v>
      </c>
      <c r="IS31" s="96"/>
      <c r="IT31" s="322"/>
      <c r="IU31" s="98" t="s">
        <v>158</v>
      </c>
      <c r="IV31" s="96" t="s">
        <v>251</v>
      </c>
      <c r="IW31" s="96"/>
      <c r="IX31" s="322"/>
      <c r="IY31" s="648" t="s">
        <v>484</v>
      </c>
      <c r="IZ31" s="96" t="s">
        <v>171</v>
      </c>
      <c r="JA31" s="96"/>
      <c r="JB31" s="322"/>
      <c r="JC31" s="1170" t="s">
        <v>178</v>
      </c>
      <c r="JD31" s="1171" t="s">
        <v>139</v>
      </c>
      <c r="JE31" s="1171"/>
      <c r="JF31" s="1172"/>
      <c r="JG31" s="1170" t="s">
        <v>206</v>
      </c>
      <c r="JH31" s="1171" t="s">
        <v>172</v>
      </c>
      <c r="JI31" s="1171"/>
      <c r="JJ31" s="1172"/>
      <c r="JK31" s="1170" t="s">
        <v>267</v>
      </c>
      <c r="JL31" s="1171" t="s">
        <v>564</v>
      </c>
      <c r="JM31" s="1171"/>
      <c r="JN31" s="1172"/>
      <c r="JO31" s="1170" t="s">
        <v>144</v>
      </c>
      <c r="JP31" s="1171" t="s">
        <v>143</v>
      </c>
      <c r="JQ31" s="1171"/>
      <c r="JR31" s="1173"/>
      <c r="JS31" s="1170" t="s">
        <v>278</v>
      </c>
      <c r="JT31" s="1171" t="s">
        <v>145</v>
      </c>
      <c r="JU31" s="1171" t="s">
        <v>132</v>
      </c>
      <c r="JV31" s="322"/>
      <c r="JW31" s="782" t="s">
        <v>176</v>
      </c>
      <c r="JX31" s="765" t="s">
        <v>475</v>
      </c>
      <c r="JY31" s="765"/>
      <c r="JZ31" s="846"/>
      <c r="KA31" s="782" t="s">
        <v>178</v>
      </c>
      <c r="KB31" s="765" t="s">
        <v>169</v>
      </c>
      <c r="KC31" s="765" t="s">
        <v>133</v>
      </c>
      <c r="KD31" s="96"/>
      <c r="KE31" s="322"/>
      <c r="KF31" s="98" t="s">
        <v>206</v>
      </c>
      <c r="KG31" s="96" t="s">
        <v>139</v>
      </c>
      <c r="KH31" s="96"/>
      <c r="KI31" s="322"/>
      <c r="KJ31" s="98" t="s">
        <v>171</v>
      </c>
      <c r="KK31" s="96" t="s">
        <v>159</v>
      </c>
      <c r="KL31" s="96"/>
      <c r="KM31" s="322"/>
      <c r="KN31" s="98" t="s">
        <v>172</v>
      </c>
      <c r="KO31" s="96" t="s">
        <v>177</v>
      </c>
      <c r="KP31" s="96"/>
      <c r="KQ31" s="322"/>
      <c r="KR31" s="98" t="s">
        <v>253</v>
      </c>
      <c r="KS31" s="96" t="s">
        <v>222</v>
      </c>
      <c r="KT31" s="96"/>
      <c r="KU31" s="322"/>
      <c r="KV31" s="98" t="s">
        <v>174</v>
      </c>
      <c r="KW31" s="96" t="s">
        <v>450</v>
      </c>
      <c r="KX31" s="96"/>
      <c r="KY31" s="322"/>
      <c r="KZ31" s="98" t="s">
        <v>145</v>
      </c>
      <c r="LA31" s="96" t="s">
        <v>439</v>
      </c>
      <c r="LB31" s="96"/>
      <c r="LC31" s="322"/>
      <c r="LD31" s="98" t="s">
        <v>169</v>
      </c>
      <c r="LE31" s="96" t="s">
        <v>158</v>
      </c>
      <c r="LF31" s="96"/>
      <c r="LG31" s="322"/>
      <c r="LH31" s="851" t="s">
        <v>475</v>
      </c>
      <c r="LI31" s="852" t="s">
        <v>543</v>
      </c>
      <c r="LJ31" s="852"/>
      <c r="LK31" s="857"/>
      <c r="LL31" s="851" t="s">
        <v>219</v>
      </c>
      <c r="LM31" s="852" t="s">
        <v>166</v>
      </c>
      <c r="LN31" s="852"/>
      <c r="LO31" s="857"/>
      <c r="LP31" s="851" t="s">
        <v>172</v>
      </c>
      <c r="LQ31" s="852" t="s">
        <v>213</v>
      </c>
      <c r="LR31" s="852"/>
      <c r="LS31" s="910"/>
      <c r="LT31" s="98" t="s">
        <v>253</v>
      </c>
      <c r="LU31" s="96" t="s">
        <v>161</v>
      </c>
      <c r="LV31" s="96"/>
      <c r="LW31" s="322"/>
      <c r="LX31" s="98" t="s">
        <v>289</v>
      </c>
      <c r="LY31" s="96" t="s">
        <v>174</v>
      </c>
      <c r="LZ31" s="96"/>
      <c r="MA31" s="322"/>
      <c r="MB31" s="98" t="s">
        <v>169</v>
      </c>
      <c r="MC31" s="96" t="s">
        <v>157</v>
      </c>
      <c r="MD31" s="96"/>
      <c r="ME31" s="322"/>
      <c r="MF31" s="98" t="s">
        <v>278</v>
      </c>
      <c r="MG31" s="96" t="s">
        <v>259</v>
      </c>
      <c r="MH31" s="96"/>
      <c r="MI31" s="332"/>
      <c r="MJ31" s="98" t="s">
        <v>176</v>
      </c>
      <c r="MK31" s="96" t="s">
        <v>418</v>
      </c>
      <c r="ML31" s="96"/>
      <c r="MM31" s="332"/>
      <c r="MN31" s="98" t="s">
        <v>484</v>
      </c>
      <c r="MO31" s="96" t="s">
        <v>206</v>
      </c>
      <c r="MP31" s="96"/>
      <c r="MQ31" s="332"/>
      <c r="MR31" s="1174" t="s">
        <v>213</v>
      </c>
      <c r="MS31" s="1144" t="s">
        <v>222</v>
      </c>
      <c r="MT31" s="1144"/>
      <c r="MU31" s="1145"/>
      <c r="MV31" s="1143" t="s">
        <v>1071</v>
      </c>
      <c r="MW31" s="1144" t="s">
        <v>269</v>
      </c>
      <c r="MX31" s="1144"/>
      <c r="MY31" s="1146"/>
      <c r="MZ31" s="1143" t="s">
        <v>171</v>
      </c>
      <c r="NA31" s="1144" t="s">
        <v>157</v>
      </c>
      <c r="NB31" s="1144"/>
      <c r="NC31" s="1145"/>
      <c r="ND31" s="1143" t="s">
        <v>289</v>
      </c>
      <c r="NE31" s="1144" t="s">
        <v>144</v>
      </c>
      <c r="NF31" s="1144"/>
      <c r="NG31" s="1146"/>
      <c r="NH31" s="1143" t="s">
        <v>485</v>
      </c>
      <c r="NI31" s="1144" t="s">
        <v>174</v>
      </c>
      <c r="NJ31" s="1144"/>
      <c r="NK31" s="1146"/>
      <c r="NL31" s="1143" t="s">
        <v>195</v>
      </c>
      <c r="NM31" s="1144" t="s">
        <v>319</v>
      </c>
      <c r="NN31" s="1144"/>
      <c r="NO31" s="1146"/>
      <c r="NP31" s="1143" t="s">
        <v>183</v>
      </c>
      <c r="NQ31" s="1144" t="s">
        <v>158</v>
      </c>
      <c r="NR31" s="1144"/>
      <c r="NS31" s="1146"/>
      <c r="NT31" s="1143" t="s">
        <v>213</v>
      </c>
      <c r="NU31" s="1144" t="s">
        <v>475</v>
      </c>
      <c r="NV31" s="1144" t="s">
        <v>820</v>
      </c>
      <c r="NW31" s="1146" t="s">
        <v>794</v>
      </c>
      <c r="NX31" s="337"/>
      <c r="NY31" s="96"/>
      <c r="NZ31" s="96"/>
      <c r="OA31" s="332"/>
      <c r="OB31" s="337"/>
      <c r="OC31" s="96"/>
      <c r="OD31" s="96"/>
      <c r="OE31" s="934"/>
      <c r="OF31" s="337"/>
      <c r="OG31" s="96"/>
      <c r="OH31" s="96"/>
      <c r="OI31" s="934"/>
      <c r="OJ31" s="1235"/>
      <c r="OK31" s="227" t="s">
        <v>31</v>
      </c>
      <c r="OL31" s="648">
        <f>COUNTIF($MB31:$NW31,"*○*")</f>
        <v>15</v>
      </c>
      <c r="OM31" s="96">
        <f>COUNTIF($MB31:$NW31,"*●*")</f>
        <v>9</v>
      </c>
      <c r="ON31" s="96">
        <f>SUM(OL31:OM31)</f>
        <v>24</v>
      </c>
      <c r="OO31" s="615">
        <f>IFERROR(OL31/ON31,"")</f>
        <v>0.625</v>
      </c>
      <c r="OP31" s="337">
        <f>COUNTIF($MZ31:$NW31,"*○*")</f>
        <v>9</v>
      </c>
      <c r="OQ31" s="96">
        <f>COUNTIF($MZ31:$NW31,"*●*")</f>
        <v>3</v>
      </c>
      <c r="OR31" s="96">
        <f>SUM(OP31:OQ31)</f>
        <v>12</v>
      </c>
      <c r="OS31" s="335">
        <f>IFERROR(OP31/OR31,"")</f>
        <v>0.75</v>
      </c>
    </row>
    <row r="32" spans="1:417" s="32" customFormat="1" ht="17.25" x14ac:dyDescent="0.2">
      <c r="A32" s="582" t="s">
        <v>220</v>
      </c>
      <c r="B32" s="74" t="s">
        <v>78</v>
      </c>
      <c r="C32" s="569">
        <f ca="1">DATEDIF(D32,奨励会!$F$1,"Y")</f>
        <v>20</v>
      </c>
      <c r="D32" s="574">
        <v>38837</v>
      </c>
      <c r="E32" s="331" t="s">
        <v>879</v>
      </c>
      <c r="F32" s="75" t="s">
        <v>18</v>
      </c>
      <c r="G32" s="187" t="s">
        <v>7</v>
      </c>
      <c r="H32" s="76">
        <f t="shared" ref="H32:H37" si="16">COUNTIF($L32:$XFD32,"*○*")</f>
        <v>40</v>
      </c>
      <c r="I32" s="77">
        <f t="shared" ref="I32:I37" si="17">COUNTIF($L32:$XFD32,"*●*")</f>
        <v>47</v>
      </c>
      <c r="J32" s="77">
        <f t="shared" si="14"/>
        <v>87</v>
      </c>
      <c r="K32" s="95">
        <f t="shared" si="15"/>
        <v>0.45977011494252873</v>
      </c>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67"/>
      <c r="EZ32" s="74"/>
      <c r="FA32" s="74"/>
      <c r="FB32" s="263"/>
      <c r="FC32" s="78"/>
      <c r="FD32" s="79"/>
      <c r="FE32" s="79"/>
      <c r="FF32" s="183"/>
      <c r="FG32" s="78"/>
      <c r="FH32" s="79"/>
      <c r="FI32" s="79"/>
      <c r="FJ32" s="183"/>
      <c r="FK32" s="78"/>
      <c r="FL32" s="79"/>
      <c r="FM32" s="79"/>
      <c r="FN32" s="183"/>
      <c r="FO32" s="78"/>
      <c r="FP32" s="79"/>
      <c r="FQ32" s="692"/>
      <c r="FR32" s="693"/>
      <c r="FS32" s="694"/>
      <c r="FT32" s="692"/>
      <c r="FU32" s="692"/>
      <c r="FV32" s="695"/>
      <c r="FW32" s="694"/>
      <c r="FX32" s="692"/>
      <c r="FY32" s="692"/>
      <c r="FZ32" s="693"/>
      <c r="GA32" s="694"/>
      <c r="GB32" s="692"/>
      <c r="GC32" s="692"/>
      <c r="GD32" s="124"/>
      <c r="GE32" s="76"/>
      <c r="GF32" s="77"/>
      <c r="GG32" s="77"/>
      <c r="GH32" s="124"/>
      <c r="GI32" s="115"/>
      <c r="GJ32" s="116"/>
      <c r="GK32" s="116"/>
      <c r="GL32" s="117"/>
      <c r="GM32" s="115"/>
      <c r="GN32" s="116"/>
      <c r="GO32" s="116"/>
      <c r="GP32" s="224"/>
      <c r="GQ32" s="76"/>
      <c r="GR32" s="77"/>
      <c r="GS32" s="77"/>
      <c r="GT32" s="124"/>
      <c r="GU32" s="76"/>
      <c r="GV32" s="77"/>
      <c r="GW32" s="77"/>
      <c r="GX32" s="124"/>
      <c r="GY32" s="76"/>
      <c r="GZ32" s="77"/>
      <c r="HA32" s="77"/>
      <c r="HB32" s="124"/>
      <c r="HC32" s="76"/>
      <c r="HD32" s="77"/>
      <c r="HE32" s="77"/>
      <c r="HF32" s="124"/>
      <c r="HG32" s="76"/>
      <c r="HH32" s="77"/>
      <c r="HI32" s="77"/>
      <c r="HJ32" s="124"/>
      <c r="HK32" s="76"/>
      <c r="HL32" s="77"/>
      <c r="HM32" s="77"/>
      <c r="HN32" s="124"/>
      <c r="HO32" s="76"/>
      <c r="HP32" s="77"/>
      <c r="HQ32" s="77"/>
      <c r="HR32" s="124"/>
      <c r="HS32" s="76"/>
      <c r="HT32" s="77"/>
      <c r="HU32" s="77"/>
      <c r="HV32" s="124"/>
      <c r="HW32" s="575"/>
      <c r="HX32" s="577"/>
      <c r="HY32" s="577"/>
      <c r="HZ32" s="124"/>
      <c r="IA32" s="76"/>
      <c r="IB32" s="77"/>
      <c r="IC32" s="77"/>
      <c r="ID32" s="124"/>
      <c r="IE32" s="76"/>
      <c r="IF32" s="77"/>
      <c r="IG32" s="77"/>
      <c r="IH32" s="124"/>
      <c r="II32" s="76"/>
      <c r="IJ32" s="77"/>
      <c r="IK32" s="77"/>
      <c r="IL32" s="124"/>
      <c r="IM32" s="76"/>
      <c r="IN32" s="77"/>
      <c r="IO32" s="77"/>
      <c r="IP32" s="124"/>
      <c r="IQ32" s="646" t="s">
        <v>462</v>
      </c>
      <c r="IR32" s="77" t="s">
        <v>282</v>
      </c>
      <c r="IS32" s="77" t="s">
        <v>466</v>
      </c>
      <c r="IT32" s="124"/>
      <c r="IU32" s="76" t="s">
        <v>458</v>
      </c>
      <c r="IV32" s="77" t="s">
        <v>807</v>
      </c>
      <c r="IW32" s="77" t="s">
        <v>799</v>
      </c>
      <c r="IX32" s="124"/>
      <c r="IY32" s="646" t="s">
        <v>464</v>
      </c>
      <c r="IZ32" s="77" t="s">
        <v>803</v>
      </c>
      <c r="JA32" s="77" t="s">
        <v>452</v>
      </c>
      <c r="JB32" s="124"/>
      <c r="JC32" s="76" t="s">
        <v>221</v>
      </c>
      <c r="JD32" s="77" t="s">
        <v>531</v>
      </c>
      <c r="JE32" s="77" t="s">
        <v>159</v>
      </c>
      <c r="JF32" s="124"/>
      <c r="JG32" s="76" t="s">
        <v>501</v>
      </c>
      <c r="JH32" s="77" t="s">
        <v>530</v>
      </c>
      <c r="JI32" s="77" t="s">
        <v>281</v>
      </c>
      <c r="JJ32" s="124"/>
      <c r="JK32" s="76" t="s">
        <v>802</v>
      </c>
      <c r="JL32" s="77" t="s">
        <v>880</v>
      </c>
      <c r="JM32" s="77" t="s">
        <v>806</v>
      </c>
      <c r="JN32" s="124"/>
      <c r="JO32" s="76" t="s">
        <v>502</v>
      </c>
      <c r="JP32" s="77" t="s">
        <v>445</v>
      </c>
      <c r="JQ32" s="77" t="s">
        <v>796</v>
      </c>
      <c r="JR32" s="110"/>
      <c r="JS32" s="76" t="s">
        <v>817</v>
      </c>
      <c r="JT32" s="77" t="s">
        <v>797</v>
      </c>
      <c r="JU32" s="77" t="s">
        <v>798</v>
      </c>
      <c r="JV32" s="124"/>
      <c r="JW32" s="76" t="s">
        <v>449</v>
      </c>
      <c r="JX32" s="77" t="s">
        <v>800</v>
      </c>
      <c r="JY32" s="77" t="s">
        <v>456</v>
      </c>
      <c r="JZ32" s="110"/>
      <c r="KA32" s="76" t="s">
        <v>799</v>
      </c>
      <c r="KB32" s="77" t="s">
        <v>816</v>
      </c>
      <c r="KC32" s="77" t="s">
        <v>453</v>
      </c>
      <c r="KD32" s="77"/>
      <c r="KE32" s="124"/>
      <c r="KF32" s="76" t="s">
        <v>199</v>
      </c>
      <c r="KG32" s="77" t="s">
        <v>769</v>
      </c>
      <c r="KH32" s="77" t="s">
        <v>465</v>
      </c>
      <c r="KI32" s="124"/>
      <c r="KJ32" s="76" t="s">
        <v>459</v>
      </c>
      <c r="KK32" s="77" t="s">
        <v>477</v>
      </c>
      <c r="KL32" s="77"/>
      <c r="KM32" s="124"/>
      <c r="KN32" s="76" t="s">
        <v>184</v>
      </c>
      <c r="KO32" s="77" t="s">
        <v>448</v>
      </c>
      <c r="KP32" s="77" t="s">
        <v>815</v>
      </c>
      <c r="KQ32" s="124"/>
      <c r="KR32" s="76" t="s">
        <v>231</v>
      </c>
      <c r="KS32" s="77" t="s">
        <v>1038</v>
      </c>
      <c r="KT32" s="77" t="s">
        <v>452</v>
      </c>
      <c r="KU32" s="124"/>
      <c r="KV32" s="76" t="s">
        <v>531</v>
      </c>
      <c r="KW32" s="77" t="s">
        <v>462</v>
      </c>
      <c r="KX32" s="77" t="s">
        <v>796</v>
      </c>
      <c r="KY32" s="124"/>
      <c r="KZ32" s="76" t="s">
        <v>449</v>
      </c>
      <c r="LA32" s="77" t="s">
        <v>479</v>
      </c>
      <c r="LB32" s="77" t="s">
        <v>456</v>
      </c>
      <c r="LC32" s="124"/>
      <c r="LD32" s="76" t="s">
        <v>799</v>
      </c>
      <c r="LE32" s="77" t="s">
        <v>806</v>
      </c>
      <c r="LF32" s="77" t="s">
        <v>502</v>
      </c>
      <c r="LG32" s="124"/>
      <c r="LH32" s="849" t="s">
        <v>813</v>
      </c>
      <c r="LI32" s="850" t="s">
        <v>805</v>
      </c>
      <c r="LJ32" s="850" t="s">
        <v>816</v>
      </c>
      <c r="LK32" s="856"/>
      <c r="LL32" s="849" t="s">
        <v>989</v>
      </c>
      <c r="LM32" s="850" t="s">
        <v>447</v>
      </c>
      <c r="LN32" s="850" t="s">
        <v>1012</v>
      </c>
      <c r="LO32" s="856"/>
      <c r="LP32" s="849" t="s">
        <v>5</v>
      </c>
      <c r="LQ32" s="850"/>
      <c r="LR32" s="850"/>
      <c r="LS32" s="909"/>
      <c r="LT32" s="76" t="s">
        <v>459</v>
      </c>
      <c r="LU32" s="77" t="s">
        <v>920</v>
      </c>
      <c r="LV32" s="77" t="s">
        <v>802</v>
      </c>
      <c r="LW32" s="124"/>
      <c r="LX32" s="76" t="s">
        <v>451</v>
      </c>
      <c r="LY32" s="77" t="s">
        <v>798</v>
      </c>
      <c r="LZ32" s="77" t="s">
        <v>1056</v>
      </c>
      <c r="MA32" s="124"/>
      <c r="MB32" s="927" t="s">
        <v>1108</v>
      </c>
      <c r="MC32" s="928" t="s">
        <v>1109</v>
      </c>
      <c r="MD32" s="77" t="s">
        <v>132</v>
      </c>
      <c r="ME32" s="125" t="s">
        <v>989</v>
      </c>
      <c r="MF32" s="80" t="s">
        <v>881</v>
      </c>
      <c r="MG32" s="81"/>
      <c r="MH32" s="81"/>
      <c r="MI32" s="274"/>
      <c r="MJ32" s="80" t="s">
        <v>1104</v>
      </c>
      <c r="MK32" s="81" t="s">
        <v>1155</v>
      </c>
      <c r="ML32" s="81" t="s">
        <v>133</v>
      </c>
      <c r="MM32" s="110" t="s">
        <v>1095</v>
      </c>
      <c r="MN32" s="76" t="s">
        <v>1107</v>
      </c>
      <c r="MO32" s="77" t="s">
        <v>1110</v>
      </c>
      <c r="MP32" s="77" t="s">
        <v>1177</v>
      </c>
      <c r="MQ32" s="110"/>
      <c r="MR32" s="76" t="s">
        <v>1106</v>
      </c>
      <c r="MS32" s="77" t="s">
        <v>1111</v>
      </c>
      <c r="MT32" s="77" t="s">
        <v>1101</v>
      </c>
      <c r="MU32" s="110"/>
      <c r="MV32" s="338" t="s">
        <v>816</v>
      </c>
      <c r="MW32" s="77" t="s">
        <v>1113</v>
      </c>
      <c r="MX32" s="77" t="s">
        <v>1141</v>
      </c>
      <c r="MY32" s="933"/>
      <c r="MZ32" s="338" t="s">
        <v>1154</v>
      </c>
      <c r="NA32" s="77" t="s">
        <v>465</v>
      </c>
      <c r="NB32" s="77" t="s">
        <v>798</v>
      </c>
      <c r="NC32" s="110"/>
      <c r="ND32" s="338" t="s">
        <v>813</v>
      </c>
      <c r="NE32" s="77" t="s">
        <v>1103</v>
      </c>
      <c r="NF32" s="77" t="s">
        <v>447</v>
      </c>
      <c r="NG32" s="933"/>
      <c r="NH32" s="338" t="s">
        <v>1096</v>
      </c>
      <c r="NI32" s="77" t="s">
        <v>451</v>
      </c>
      <c r="NJ32" s="77" t="s">
        <v>459</v>
      </c>
      <c r="NK32" s="933"/>
      <c r="NL32" s="338" t="s">
        <v>5</v>
      </c>
      <c r="NM32" s="77"/>
      <c r="NN32" s="77"/>
      <c r="NO32" s="933"/>
      <c r="NP32" s="338" t="s">
        <v>5</v>
      </c>
      <c r="NQ32" s="77"/>
      <c r="NR32" s="77"/>
      <c r="NS32" s="933"/>
      <c r="NT32" s="338" t="s">
        <v>5</v>
      </c>
      <c r="NU32" s="77"/>
      <c r="NV32" s="77"/>
      <c r="NW32" s="933"/>
      <c r="NX32" s="338" t="s">
        <v>5</v>
      </c>
      <c r="NY32" s="77"/>
      <c r="NZ32" s="77"/>
      <c r="OA32" s="110"/>
      <c r="OB32" s="338" t="s">
        <v>5</v>
      </c>
      <c r="OC32" s="77"/>
      <c r="OD32" s="77"/>
      <c r="OE32" s="933"/>
      <c r="OF32" s="338" t="s">
        <v>5</v>
      </c>
      <c r="OG32" s="77"/>
      <c r="OH32" s="77"/>
      <c r="OI32" s="933"/>
      <c r="OJ32" s="1256" t="s">
        <v>587</v>
      </c>
      <c r="OK32" s="779"/>
      <c r="OL32" s="779"/>
      <c r="OM32" s="1257"/>
      <c r="ON32" s="338"/>
      <c r="OO32" s="77"/>
      <c r="OP32" s="77"/>
      <c r="OQ32" s="933"/>
      <c r="OR32" s="1234"/>
      <c r="OS32" s="74" t="s">
        <v>78</v>
      </c>
      <c r="OT32" s="646">
        <f>COUNTIF($MR32:$OM32,"*○*")</f>
        <v>8</v>
      </c>
      <c r="OU32" s="77">
        <f>COUNTIF($MR32:$OM32,"*●*")</f>
        <v>7</v>
      </c>
      <c r="OV32" s="77">
        <f>SUM(OT32:OU32)</f>
        <v>15</v>
      </c>
      <c r="OW32" s="613">
        <f>IFERROR(OT32/OV32,"")</f>
        <v>0.53333333333333333</v>
      </c>
      <c r="OX32" s="338">
        <f>COUNTIF($NP32:$OM32,"*○*")</f>
        <v>0</v>
      </c>
      <c r="OY32" s="77">
        <f>COUNTIF($NP32:$OM32,"*●*")</f>
        <v>0</v>
      </c>
      <c r="OZ32" s="77">
        <f>SUM(OX32:OY32)</f>
        <v>0</v>
      </c>
      <c r="PA32" s="336" t="str">
        <f>IFERROR(OX32/OZ32,"")</f>
        <v/>
      </c>
    </row>
    <row r="33" spans="1:554" s="32" customFormat="1" ht="17.25" x14ac:dyDescent="0.2">
      <c r="A33" s="262" t="s">
        <v>191</v>
      </c>
      <c r="B33" s="74" t="s">
        <v>872</v>
      </c>
      <c r="C33" s="569">
        <f ca="1">DATEDIF(D33,奨励会!$F$1,"Y")</f>
        <v>19</v>
      </c>
      <c r="D33" s="574">
        <v>38966</v>
      </c>
      <c r="E33" s="331" t="s">
        <v>879</v>
      </c>
      <c r="F33" s="75" t="s">
        <v>873</v>
      </c>
      <c r="G33" s="187" t="s">
        <v>874</v>
      </c>
      <c r="H33" s="76">
        <f t="shared" si="16"/>
        <v>51</v>
      </c>
      <c r="I33" s="77">
        <f t="shared" si="17"/>
        <v>51</v>
      </c>
      <c r="J33" s="77">
        <f t="shared" si="14"/>
        <v>102</v>
      </c>
      <c r="K33" s="95">
        <f t="shared" si="15"/>
        <v>0.5</v>
      </c>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67"/>
      <c r="EZ33" s="74"/>
      <c r="FA33" s="74"/>
      <c r="FB33" s="263"/>
      <c r="FC33" s="78"/>
      <c r="FD33" s="79"/>
      <c r="FE33" s="79"/>
      <c r="FF33" s="183"/>
      <c r="FG33" s="78"/>
      <c r="FH33" s="79"/>
      <c r="FI33" s="79"/>
      <c r="FJ33" s="183"/>
      <c r="FK33" s="78"/>
      <c r="FL33" s="79"/>
      <c r="FM33" s="79"/>
      <c r="FN33" s="183"/>
      <c r="FO33" s="78"/>
      <c r="FP33" s="79"/>
      <c r="FQ33" s="692"/>
      <c r="FR33" s="693"/>
      <c r="FS33" s="694"/>
      <c r="FT33" s="692"/>
      <c r="FU33" s="692"/>
      <c r="FV33" s="695"/>
      <c r="FW33" s="694"/>
      <c r="FX33" s="692"/>
      <c r="FY33" s="692"/>
      <c r="FZ33" s="693"/>
      <c r="GA33" s="694"/>
      <c r="GB33" s="692"/>
      <c r="GC33" s="692"/>
      <c r="GD33" s="124"/>
      <c r="GE33" s="76"/>
      <c r="GF33" s="77"/>
      <c r="GG33" s="77"/>
      <c r="GH33" s="124"/>
      <c r="GI33" s="115"/>
      <c r="GJ33" s="116"/>
      <c r="GK33" s="116"/>
      <c r="GL33" s="117"/>
      <c r="GM33" s="115"/>
      <c r="GN33" s="116"/>
      <c r="GO33" s="116"/>
      <c r="GP33" s="224"/>
      <c r="GQ33" s="76"/>
      <c r="GR33" s="77"/>
      <c r="GS33" s="77"/>
      <c r="GT33" s="124"/>
      <c r="GU33" s="76"/>
      <c r="GV33" s="77"/>
      <c r="GW33" s="77"/>
      <c r="GX33" s="124"/>
      <c r="GY33" s="76"/>
      <c r="GZ33" s="77"/>
      <c r="HA33" s="77"/>
      <c r="HB33" s="124"/>
      <c r="HC33" s="76"/>
      <c r="HD33" s="77"/>
      <c r="HE33" s="77"/>
      <c r="HF33" s="124"/>
      <c r="HG33" s="76"/>
      <c r="HH33" s="77"/>
      <c r="HI33" s="77"/>
      <c r="HJ33" s="124"/>
      <c r="HK33" s="76"/>
      <c r="HL33" s="77"/>
      <c r="HM33" s="77"/>
      <c r="HN33" s="124"/>
      <c r="HO33" s="76"/>
      <c r="HP33" s="77"/>
      <c r="HQ33" s="77"/>
      <c r="HR33" s="124"/>
      <c r="HS33" s="76"/>
      <c r="HT33" s="77"/>
      <c r="HU33" s="77"/>
      <c r="HV33" s="124"/>
      <c r="HW33" s="575"/>
      <c r="HX33" s="577"/>
      <c r="HY33" s="577"/>
      <c r="HZ33" s="124"/>
      <c r="IA33" s="76"/>
      <c r="IB33" s="77"/>
      <c r="IC33" s="77"/>
      <c r="ID33" s="124"/>
      <c r="IE33" s="76"/>
      <c r="IF33" s="77"/>
      <c r="IG33" s="77"/>
      <c r="IH33" s="124"/>
      <c r="II33" s="76"/>
      <c r="IJ33" s="77"/>
      <c r="IK33" s="77"/>
      <c r="IL33" s="124"/>
      <c r="IM33" s="76"/>
      <c r="IN33" s="77"/>
      <c r="IO33" s="77"/>
      <c r="IP33" s="124"/>
      <c r="IQ33" s="646" t="s">
        <v>224</v>
      </c>
      <c r="IR33" s="77" t="s">
        <v>290</v>
      </c>
      <c r="IS33" s="77" t="s">
        <v>318</v>
      </c>
      <c r="IT33" s="124"/>
      <c r="IU33" s="76" t="s">
        <v>464</v>
      </c>
      <c r="IV33" s="77" t="s">
        <v>500</v>
      </c>
      <c r="IW33" s="77" t="s">
        <v>815</v>
      </c>
      <c r="IX33" s="124"/>
      <c r="IY33" s="646" t="s">
        <v>501</v>
      </c>
      <c r="IZ33" s="77" t="s">
        <v>449</v>
      </c>
      <c r="JA33" s="77" t="s">
        <v>231</v>
      </c>
      <c r="JB33" s="124"/>
      <c r="JC33" s="76" t="s">
        <v>817</v>
      </c>
      <c r="JD33" s="77" t="s">
        <v>803</v>
      </c>
      <c r="JE33" s="77" t="s">
        <v>460</v>
      </c>
      <c r="JF33" s="124"/>
      <c r="JG33" s="76" t="s">
        <v>448</v>
      </c>
      <c r="JH33" s="77" t="s">
        <v>456</v>
      </c>
      <c r="JI33" s="77" t="s">
        <v>533</v>
      </c>
      <c r="JJ33" s="124"/>
      <c r="JK33" s="76" t="s">
        <v>285</v>
      </c>
      <c r="JL33" s="77" t="s">
        <v>797</v>
      </c>
      <c r="JM33" s="77" t="s">
        <v>960</v>
      </c>
      <c r="JN33" s="124"/>
      <c r="JO33" s="76" t="s">
        <v>452</v>
      </c>
      <c r="JP33" s="77" t="s">
        <v>813</v>
      </c>
      <c r="JQ33" s="77" t="s">
        <v>451</v>
      </c>
      <c r="JR33" s="110"/>
      <c r="JS33" s="76" t="s">
        <v>479</v>
      </c>
      <c r="JT33" s="77" t="s">
        <v>458</v>
      </c>
      <c r="JU33" s="77" t="s">
        <v>465</v>
      </c>
      <c r="JV33" s="124"/>
      <c r="JW33" s="76" t="s">
        <v>814</v>
      </c>
      <c r="JX33" s="77" t="s">
        <v>815</v>
      </c>
      <c r="JY33" s="77" t="s">
        <v>215</v>
      </c>
      <c r="JZ33" s="110"/>
      <c r="KA33" s="76" t="s">
        <v>796</v>
      </c>
      <c r="KB33" s="77" t="s">
        <v>231</v>
      </c>
      <c r="KC33" s="77" t="s">
        <v>448</v>
      </c>
      <c r="KD33" s="77"/>
      <c r="KE33" s="124"/>
      <c r="KF33" s="76" t="s">
        <v>464</v>
      </c>
      <c r="KG33" s="77" t="s">
        <v>530</v>
      </c>
      <c r="KH33" s="77" t="s">
        <v>803</v>
      </c>
      <c r="KI33" s="124"/>
      <c r="KJ33" s="76" t="s">
        <v>989</v>
      </c>
      <c r="KK33" s="77" t="s">
        <v>273</v>
      </c>
      <c r="KL33" s="77" t="s">
        <v>456</v>
      </c>
      <c r="KM33" s="124"/>
      <c r="KN33" s="76" t="s">
        <v>5</v>
      </c>
      <c r="KO33" s="77"/>
      <c r="KP33" s="77"/>
      <c r="KQ33" s="124"/>
      <c r="KR33" s="76" t="s">
        <v>532</v>
      </c>
      <c r="KS33" s="77" t="s">
        <v>459</v>
      </c>
      <c r="KT33" s="77" t="s">
        <v>449</v>
      </c>
      <c r="KU33" s="124"/>
      <c r="KV33" s="76" t="s">
        <v>795</v>
      </c>
      <c r="KW33" s="77" t="s">
        <v>817</v>
      </c>
      <c r="KX33" s="77" t="s">
        <v>199</v>
      </c>
      <c r="KY33" s="124"/>
      <c r="KZ33" s="76" t="s">
        <v>5</v>
      </c>
      <c r="LA33" s="77"/>
      <c r="LB33" s="77"/>
      <c r="LC33" s="124"/>
      <c r="LD33" s="76" t="s">
        <v>465</v>
      </c>
      <c r="LE33" s="77" t="s">
        <v>1039</v>
      </c>
      <c r="LF33" s="77" t="s">
        <v>447</v>
      </c>
      <c r="LG33" s="124"/>
      <c r="LH33" s="849" t="s">
        <v>502</v>
      </c>
      <c r="LI33" s="850" t="s">
        <v>806</v>
      </c>
      <c r="LJ33" s="850" t="s">
        <v>809</v>
      </c>
      <c r="LK33" s="856"/>
      <c r="LL33" s="849" t="s">
        <v>448</v>
      </c>
      <c r="LM33" s="850" t="s">
        <v>462</v>
      </c>
      <c r="LN33" s="850" t="s">
        <v>974</v>
      </c>
      <c r="LO33" s="856"/>
      <c r="LP33" s="849" t="s">
        <v>816</v>
      </c>
      <c r="LQ33" s="850" t="s">
        <v>796</v>
      </c>
      <c r="LR33" s="850" t="s">
        <v>479</v>
      </c>
      <c r="LS33" s="909"/>
      <c r="LT33" s="115" t="s">
        <v>221</v>
      </c>
      <c r="LU33" s="116" t="s">
        <v>460</v>
      </c>
      <c r="LV33" s="116" t="s">
        <v>459</v>
      </c>
      <c r="LW33" s="224"/>
      <c r="LX33" s="115" t="s">
        <v>1056</v>
      </c>
      <c r="LY33" s="116" t="s">
        <v>813</v>
      </c>
      <c r="LZ33" s="116" t="s">
        <v>815</v>
      </c>
      <c r="MA33" s="224" t="s">
        <v>210</v>
      </c>
      <c r="MB33" s="927" t="s">
        <v>1101</v>
      </c>
      <c r="MC33" s="928" t="s">
        <v>1102</v>
      </c>
      <c r="MD33" s="77" t="s">
        <v>224</v>
      </c>
      <c r="ME33" s="124"/>
      <c r="MF33" s="76" t="s">
        <v>769</v>
      </c>
      <c r="MG33" s="77" t="s">
        <v>880</v>
      </c>
      <c r="MH33" s="77" t="s">
        <v>806</v>
      </c>
      <c r="MI33" s="110"/>
      <c r="MJ33" s="76" t="s">
        <v>287</v>
      </c>
      <c r="MK33" s="77" t="s">
        <v>1154</v>
      </c>
      <c r="ML33" s="77" t="s">
        <v>449</v>
      </c>
      <c r="MM33" s="110"/>
      <c r="MN33" s="76" t="s">
        <v>5</v>
      </c>
      <c r="MO33" s="77"/>
      <c r="MP33" s="77"/>
      <c r="MQ33" s="110"/>
      <c r="MR33" s="76" t="s">
        <v>1110</v>
      </c>
      <c r="MS33" s="77" t="s">
        <v>226</v>
      </c>
      <c r="MT33" s="77" t="s">
        <v>479</v>
      </c>
      <c r="MU33" s="110"/>
      <c r="MV33" s="338" t="s">
        <v>200</v>
      </c>
      <c r="MW33" s="77" t="s">
        <v>814</v>
      </c>
      <c r="MX33" s="77" t="s">
        <v>1103</v>
      </c>
      <c r="MY33" s="933"/>
      <c r="MZ33" s="338" t="s">
        <v>1104</v>
      </c>
      <c r="NA33" s="77" t="s">
        <v>1105</v>
      </c>
      <c r="NB33" s="77" t="s">
        <v>462</v>
      </c>
      <c r="NC33" s="110"/>
      <c r="ND33" s="338" t="s">
        <v>1149</v>
      </c>
      <c r="NE33" s="77" t="s">
        <v>208</v>
      </c>
      <c r="NF33" s="77" t="s">
        <v>1108</v>
      </c>
      <c r="NG33" s="933"/>
      <c r="NH33" s="338" t="s">
        <v>1114</v>
      </c>
      <c r="NI33" s="77" t="s">
        <v>1107</v>
      </c>
      <c r="NJ33" s="77" t="s">
        <v>231</v>
      </c>
      <c r="NK33" s="933"/>
      <c r="NL33" s="1051" t="s">
        <v>1039</v>
      </c>
      <c r="NM33" s="116" t="s">
        <v>881</v>
      </c>
      <c r="NN33" s="116" t="s">
        <v>1153</v>
      </c>
      <c r="NO33" s="1069"/>
      <c r="NP33" s="1051" t="s">
        <v>5</v>
      </c>
      <c r="NQ33" s="116"/>
      <c r="NR33" s="116"/>
      <c r="NS33" s="1069"/>
      <c r="NT33" s="1051" t="s">
        <v>1152</v>
      </c>
      <c r="NU33" s="116" t="s">
        <v>1113</v>
      </c>
      <c r="NV33" s="116" t="s">
        <v>1238</v>
      </c>
      <c r="NW33" s="1069" t="s">
        <v>320</v>
      </c>
      <c r="NX33" s="338" t="s">
        <v>5</v>
      </c>
      <c r="NY33" s="77"/>
      <c r="NZ33" s="77"/>
      <c r="OA33" s="110"/>
      <c r="OB33" s="338" t="s">
        <v>273</v>
      </c>
      <c r="OC33" s="77" t="s">
        <v>1100</v>
      </c>
      <c r="OD33" s="77" t="s">
        <v>1111</v>
      </c>
      <c r="OE33" s="933"/>
      <c r="OF33" s="338" t="s">
        <v>806</v>
      </c>
      <c r="OG33" s="77" t="s">
        <v>803</v>
      </c>
      <c r="OH33" s="77" t="s">
        <v>972</v>
      </c>
      <c r="OI33" s="933"/>
      <c r="OJ33" s="338" t="s">
        <v>459</v>
      </c>
      <c r="OK33" s="77" t="s">
        <v>482</v>
      </c>
      <c r="OL33" s="77" t="s">
        <v>1101</v>
      </c>
      <c r="OM33" s="933"/>
      <c r="ON33" s="338" t="s">
        <v>769</v>
      </c>
      <c r="OO33" s="77" t="s">
        <v>285</v>
      </c>
      <c r="OP33" s="77" t="s">
        <v>231</v>
      </c>
      <c r="OQ33" s="933"/>
      <c r="OR33" s="338" t="s">
        <v>5</v>
      </c>
      <c r="OS33" s="77"/>
      <c r="OT33" s="77"/>
      <c r="OU33" s="933"/>
      <c r="OV33" s="1256" t="s">
        <v>587</v>
      </c>
      <c r="OW33" s="779"/>
      <c r="OX33" s="779"/>
      <c r="OY33" s="1257"/>
      <c r="OZ33" s="338"/>
      <c r="PA33" s="77"/>
      <c r="PB33" s="77"/>
      <c r="PC33" s="933"/>
      <c r="PD33" s="47"/>
      <c r="PE33" s="74" t="s">
        <v>872</v>
      </c>
      <c r="PF33" s="646">
        <f>COUNTIF($ND33:$OY33,"*○*")</f>
        <v>10</v>
      </c>
      <c r="PG33" s="77">
        <f>COUNTIF($ND33:$OY33,"*●*")</f>
        <v>14</v>
      </c>
      <c r="PH33" s="77">
        <f>SUM(PF33:PG33)</f>
        <v>24</v>
      </c>
      <c r="PI33" s="613">
        <f>IFERROR(PF33/PH33,"")</f>
        <v>0.41666666666666669</v>
      </c>
      <c r="PJ33" s="338">
        <f>COUNTIF($OB33:$OY33,"*○*")</f>
        <v>3</v>
      </c>
      <c r="PK33" s="77">
        <f>COUNTIF($OB33:$OY33,"*●*")</f>
        <v>9</v>
      </c>
      <c r="PL33" s="77">
        <f>SUM(PJ33:PK33)</f>
        <v>12</v>
      </c>
      <c r="PM33" s="336">
        <f>IFERROR(PJ33/PL33,"")</f>
        <v>0.25</v>
      </c>
    </row>
    <row r="34" spans="1:554" s="32" customFormat="1" ht="18" thickBot="1" x14ac:dyDescent="0.25">
      <c r="A34" s="262" t="s">
        <v>191</v>
      </c>
      <c r="B34" s="74" t="s">
        <v>869</v>
      </c>
      <c r="C34" s="569">
        <f ca="1">DATEDIF(D34,奨励会!$F$1,"Y")</f>
        <v>21</v>
      </c>
      <c r="D34" s="574">
        <v>38568</v>
      </c>
      <c r="E34" s="331" t="s">
        <v>879</v>
      </c>
      <c r="F34" s="75" t="s">
        <v>487</v>
      </c>
      <c r="G34" s="187" t="s">
        <v>9</v>
      </c>
      <c r="H34" s="76">
        <f t="shared" si="16"/>
        <v>68</v>
      </c>
      <c r="I34" s="77">
        <f t="shared" si="17"/>
        <v>70</v>
      </c>
      <c r="J34" s="77">
        <f t="shared" ref="J34:J39" si="18">SUM(H34:I34)</f>
        <v>138</v>
      </c>
      <c r="K34" s="95">
        <f t="shared" ref="K34:K39" si="19">IFERROR(H34/J34,"")</f>
        <v>0.49275362318840582</v>
      </c>
      <c r="L34" s="225"/>
      <c r="M34" s="225"/>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67"/>
      <c r="EZ34" s="74"/>
      <c r="FA34" s="74"/>
      <c r="FB34" s="263"/>
      <c r="FC34" s="78"/>
      <c r="FD34" s="79"/>
      <c r="FE34" s="79"/>
      <c r="FF34" s="183"/>
      <c r="FG34" s="78"/>
      <c r="FH34" s="79"/>
      <c r="FI34" s="79"/>
      <c r="FJ34" s="183"/>
      <c r="FK34" s="78"/>
      <c r="FL34" s="79"/>
      <c r="FM34" s="79"/>
      <c r="FN34" s="183"/>
      <c r="FO34" s="78"/>
      <c r="FP34" s="79"/>
      <c r="FQ34" s="692"/>
      <c r="FR34" s="693"/>
      <c r="FS34" s="694"/>
      <c r="FT34" s="692"/>
      <c r="FU34" s="692"/>
      <c r="FV34" s="695"/>
      <c r="FW34" s="694"/>
      <c r="FX34" s="692"/>
      <c r="FY34" s="692"/>
      <c r="FZ34" s="693"/>
      <c r="GA34" s="694"/>
      <c r="GB34" s="692"/>
      <c r="GC34" s="692"/>
      <c r="GD34" s="124"/>
      <c r="GE34" s="76"/>
      <c r="GF34" s="77"/>
      <c r="GG34" s="77"/>
      <c r="GH34" s="124"/>
      <c r="GI34" s="115"/>
      <c r="GJ34" s="116"/>
      <c r="GK34" s="116"/>
      <c r="GL34" s="117"/>
      <c r="GM34" s="115"/>
      <c r="GN34" s="116"/>
      <c r="GO34" s="116"/>
      <c r="GP34" s="224"/>
      <c r="GQ34" s="76"/>
      <c r="GR34" s="77"/>
      <c r="GS34" s="77"/>
      <c r="GT34" s="124"/>
      <c r="GU34" s="76"/>
      <c r="GV34" s="77"/>
      <c r="GW34" s="77"/>
      <c r="GX34" s="124"/>
      <c r="GY34" s="76"/>
      <c r="GZ34" s="77"/>
      <c r="HA34" s="77"/>
      <c r="HB34" s="124"/>
      <c r="HC34" s="76"/>
      <c r="HD34" s="77"/>
      <c r="HE34" s="77"/>
      <c r="HF34" s="124"/>
      <c r="HG34" s="76"/>
      <c r="HH34" s="77"/>
      <c r="HI34" s="77"/>
      <c r="HJ34" s="124"/>
      <c r="HK34" s="76"/>
      <c r="HL34" s="77"/>
      <c r="HM34" s="77"/>
      <c r="HN34" s="124"/>
      <c r="HO34" s="76"/>
      <c r="HP34" s="77"/>
      <c r="HQ34" s="77"/>
      <c r="HR34" s="124"/>
      <c r="HS34" s="76"/>
      <c r="HT34" s="77"/>
      <c r="HU34" s="77"/>
      <c r="HV34" s="124"/>
      <c r="HW34" s="575"/>
      <c r="HX34" s="577"/>
      <c r="HY34" s="577"/>
      <c r="HZ34" s="124"/>
      <c r="IA34" s="76"/>
      <c r="IB34" s="77"/>
      <c r="IC34" s="77"/>
      <c r="ID34" s="124"/>
      <c r="IE34" s="76"/>
      <c r="IF34" s="77"/>
      <c r="IG34" s="77"/>
      <c r="IH34" s="124"/>
      <c r="II34" s="76"/>
      <c r="IJ34" s="77"/>
      <c r="IK34" s="77"/>
      <c r="IL34" s="124"/>
      <c r="IM34" s="76"/>
      <c r="IN34" s="77"/>
      <c r="IO34" s="77"/>
      <c r="IP34" s="124"/>
      <c r="IQ34" s="646" t="s">
        <v>223</v>
      </c>
      <c r="IR34" s="77" t="s">
        <v>477</v>
      </c>
      <c r="IS34" s="77" t="s">
        <v>502</v>
      </c>
      <c r="IT34" s="124"/>
      <c r="IU34" s="76" t="s">
        <v>281</v>
      </c>
      <c r="IV34" s="77" t="s">
        <v>795</v>
      </c>
      <c r="IW34" s="116" t="s">
        <v>478</v>
      </c>
      <c r="IX34" s="224"/>
      <c r="IY34" s="677" t="s">
        <v>462</v>
      </c>
      <c r="IZ34" s="116" t="s">
        <v>881</v>
      </c>
      <c r="JA34" s="116" t="s">
        <v>501</v>
      </c>
      <c r="JB34" s="224"/>
      <c r="JC34" s="115" t="s">
        <v>459</v>
      </c>
      <c r="JD34" s="116" t="s">
        <v>813</v>
      </c>
      <c r="JE34" s="116" t="s">
        <v>210</v>
      </c>
      <c r="JF34" s="124" t="s">
        <v>771</v>
      </c>
      <c r="JG34" s="76" t="s">
        <v>802</v>
      </c>
      <c r="JH34" s="77" t="s">
        <v>231</v>
      </c>
      <c r="JI34" s="77" t="s">
        <v>271</v>
      </c>
      <c r="JJ34" s="124"/>
      <c r="JK34" s="76" t="s">
        <v>445</v>
      </c>
      <c r="JL34" s="77" t="s">
        <v>814</v>
      </c>
      <c r="JM34" s="77" t="s">
        <v>460</v>
      </c>
      <c r="JN34" s="124"/>
      <c r="JO34" s="76" t="s">
        <v>199</v>
      </c>
      <c r="JP34" s="77" t="s">
        <v>465</v>
      </c>
      <c r="JQ34" s="77" t="s">
        <v>801</v>
      </c>
      <c r="JR34" s="110"/>
      <c r="JS34" s="76" t="s">
        <v>263</v>
      </c>
      <c r="JT34" s="77" t="s">
        <v>451</v>
      </c>
      <c r="JU34" s="77" t="s">
        <v>452</v>
      </c>
      <c r="JV34" s="124"/>
      <c r="JW34" s="76" t="s">
        <v>880</v>
      </c>
      <c r="JX34" s="77" t="s">
        <v>446</v>
      </c>
      <c r="JY34" s="77" t="s">
        <v>159</v>
      </c>
      <c r="JZ34" s="110"/>
      <c r="KA34" s="76" t="s">
        <v>975</v>
      </c>
      <c r="KB34" s="77" t="s">
        <v>530</v>
      </c>
      <c r="KC34" s="77" t="s">
        <v>881</v>
      </c>
      <c r="KD34" s="77"/>
      <c r="KE34" s="124"/>
      <c r="KF34" s="76" t="s">
        <v>201</v>
      </c>
      <c r="KG34" s="77" t="s">
        <v>477</v>
      </c>
      <c r="KH34" s="77" t="s">
        <v>459</v>
      </c>
      <c r="KI34" s="124"/>
      <c r="KJ34" s="76" t="s">
        <v>207</v>
      </c>
      <c r="KK34" s="77" t="s">
        <v>989</v>
      </c>
      <c r="KL34" s="77" t="s">
        <v>464</v>
      </c>
      <c r="KM34" s="124"/>
      <c r="KN34" s="76" t="s">
        <v>799</v>
      </c>
      <c r="KO34" s="77" t="s">
        <v>769</v>
      </c>
      <c r="KP34" s="77" t="s">
        <v>184</v>
      </c>
      <c r="KQ34" s="124"/>
      <c r="KR34" s="76" t="s">
        <v>479</v>
      </c>
      <c r="KS34" s="77" t="s">
        <v>231</v>
      </c>
      <c r="KT34" s="77" t="s">
        <v>816</v>
      </c>
      <c r="KU34" s="124"/>
      <c r="KV34" s="76" t="s">
        <v>813</v>
      </c>
      <c r="KW34" s="77" t="s">
        <v>815</v>
      </c>
      <c r="KX34" s="77" t="s">
        <v>451</v>
      </c>
      <c r="KY34" s="124"/>
      <c r="KZ34" s="76" t="s">
        <v>502</v>
      </c>
      <c r="LA34" s="77" t="s">
        <v>446</v>
      </c>
      <c r="LB34" s="77" t="s">
        <v>199</v>
      </c>
      <c r="LC34" s="124"/>
      <c r="LD34" s="76" t="s">
        <v>795</v>
      </c>
      <c r="LE34" s="77" t="s">
        <v>460</v>
      </c>
      <c r="LF34" s="77" t="s">
        <v>465</v>
      </c>
      <c r="LG34" s="124"/>
      <c r="LH34" s="849" t="s">
        <v>796</v>
      </c>
      <c r="LI34" s="850" t="s">
        <v>166</v>
      </c>
      <c r="LJ34" s="850" t="s">
        <v>265</v>
      </c>
      <c r="LK34" s="856"/>
      <c r="LL34" s="849" t="s">
        <v>1012</v>
      </c>
      <c r="LM34" s="850" t="s">
        <v>531</v>
      </c>
      <c r="LN34" s="850" t="s">
        <v>447</v>
      </c>
      <c r="LO34" s="856"/>
      <c r="LP34" s="115" t="s">
        <v>989</v>
      </c>
      <c r="LQ34" s="116" t="s">
        <v>771</v>
      </c>
      <c r="LR34" s="116" t="s">
        <v>458</v>
      </c>
      <c r="LS34" s="117"/>
      <c r="LT34" s="115" t="s">
        <v>462</v>
      </c>
      <c r="LU34" s="116" t="s">
        <v>137</v>
      </c>
      <c r="LV34" s="116" t="s">
        <v>1056</v>
      </c>
      <c r="LW34" s="224" t="s">
        <v>320</v>
      </c>
      <c r="LX34" s="76" t="s">
        <v>972</v>
      </c>
      <c r="LY34" s="77" t="s">
        <v>479</v>
      </c>
      <c r="LZ34" s="77" t="s">
        <v>467</v>
      </c>
      <c r="MA34" s="124"/>
      <c r="MB34" s="76" t="s">
        <v>414</v>
      </c>
      <c r="MC34" s="77" t="s">
        <v>796</v>
      </c>
      <c r="MD34" s="77" t="s">
        <v>221</v>
      </c>
      <c r="ME34" s="124"/>
      <c r="MF34" s="76" t="s">
        <v>466</v>
      </c>
      <c r="MG34" s="77" t="s">
        <v>295</v>
      </c>
      <c r="MH34" s="77" t="s">
        <v>922</v>
      </c>
      <c r="MI34" s="110"/>
      <c r="MJ34" s="76" t="s">
        <v>1151</v>
      </c>
      <c r="MK34" s="77" t="s">
        <v>200</v>
      </c>
      <c r="ML34" s="77" t="s">
        <v>446</v>
      </c>
      <c r="MM34" s="110"/>
      <c r="MN34" s="76" t="s">
        <v>802</v>
      </c>
      <c r="MO34" s="77" t="s">
        <v>285</v>
      </c>
      <c r="MP34" s="77" t="s">
        <v>199</v>
      </c>
      <c r="MQ34" s="110"/>
      <c r="MR34" s="76" t="s">
        <v>452</v>
      </c>
      <c r="MS34" s="77" t="s">
        <v>1097</v>
      </c>
      <c r="MT34" s="77" t="s">
        <v>1155</v>
      </c>
      <c r="MU34" s="110"/>
      <c r="MV34" s="338" t="s">
        <v>1096</v>
      </c>
      <c r="MW34" s="77" t="s">
        <v>1012</v>
      </c>
      <c r="MX34" s="77" t="s">
        <v>795</v>
      </c>
      <c r="MY34" s="933"/>
      <c r="MZ34" s="338" t="s">
        <v>207</v>
      </c>
      <c r="NA34" s="77" t="s">
        <v>279</v>
      </c>
      <c r="NB34" s="77" t="s">
        <v>500</v>
      </c>
      <c r="NC34" s="110"/>
      <c r="ND34" s="338" t="s">
        <v>447</v>
      </c>
      <c r="NE34" s="77" t="s">
        <v>1101</v>
      </c>
      <c r="NF34" s="77" t="s">
        <v>221</v>
      </c>
      <c r="NG34" s="933"/>
      <c r="NH34" s="338" t="s">
        <v>265</v>
      </c>
      <c r="NI34" s="77" t="s">
        <v>530</v>
      </c>
      <c r="NJ34" s="77" t="s">
        <v>1102</v>
      </c>
      <c r="NK34" s="933"/>
      <c r="NL34" s="338" t="s">
        <v>1095</v>
      </c>
      <c r="NM34" s="77" t="s">
        <v>813</v>
      </c>
      <c r="NN34" s="77" t="s">
        <v>771</v>
      </c>
      <c r="NO34" s="933"/>
      <c r="NP34" s="338" t="s">
        <v>1038</v>
      </c>
      <c r="NQ34" s="77" t="s">
        <v>445</v>
      </c>
      <c r="NR34" s="77" t="s">
        <v>1176</v>
      </c>
      <c r="NS34" s="933"/>
      <c r="NT34" s="338" t="s">
        <v>975</v>
      </c>
      <c r="NU34" s="77" t="s">
        <v>451</v>
      </c>
      <c r="NV34" s="77" t="s">
        <v>1112</v>
      </c>
      <c r="NW34" s="933"/>
      <c r="NX34" s="338" t="s">
        <v>796</v>
      </c>
      <c r="NY34" s="77" t="s">
        <v>459</v>
      </c>
      <c r="NZ34" s="77" t="s">
        <v>1107</v>
      </c>
      <c r="OA34" s="110"/>
      <c r="OB34" s="338" t="s">
        <v>208</v>
      </c>
      <c r="OC34" s="77" t="s">
        <v>273</v>
      </c>
      <c r="OD34" s="77" t="s">
        <v>811</v>
      </c>
      <c r="OE34" s="933"/>
      <c r="OF34" s="338" t="s">
        <v>922</v>
      </c>
      <c r="OG34" s="77" t="s">
        <v>1096</v>
      </c>
      <c r="OH34" s="77" t="s">
        <v>974</v>
      </c>
      <c r="OI34" s="933"/>
      <c r="OJ34" s="338" t="s">
        <v>1103</v>
      </c>
      <c r="OK34" s="77" t="s">
        <v>1104</v>
      </c>
      <c r="OL34" s="77" t="s">
        <v>880</v>
      </c>
      <c r="OM34" s="933"/>
      <c r="ON34" s="338" t="s">
        <v>815</v>
      </c>
      <c r="OO34" s="77" t="s">
        <v>814</v>
      </c>
      <c r="OP34" s="77" t="s">
        <v>1095</v>
      </c>
      <c r="OQ34" s="933"/>
      <c r="OR34" s="338" t="s">
        <v>285</v>
      </c>
      <c r="OS34" s="77" t="s">
        <v>1155</v>
      </c>
      <c r="OT34" s="77" t="s">
        <v>1151</v>
      </c>
      <c r="OU34" s="933"/>
      <c r="OV34" s="338" t="s">
        <v>1149</v>
      </c>
      <c r="OW34" s="77" t="s">
        <v>1101</v>
      </c>
      <c r="OX34" s="77" t="s">
        <v>1038</v>
      </c>
      <c r="OY34" s="933"/>
      <c r="OZ34" s="338" t="s">
        <v>1100</v>
      </c>
      <c r="PA34" s="77" t="s">
        <v>881</v>
      </c>
      <c r="PB34" s="77" t="s">
        <v>1110</v>
      </c>
      <c r="PC34" s="933"/>
      <c r="PD34" s="1054" t="s">
        <v>449</v>
      </c>
      <c r="PE34" s="79" t="s">
        <v>1152</v>
      </c>
      <c r="PF34" s="79" t="s">
        <v>1141</v>
      </c>
      <c r="PG34" s="1055"/>
      <c r="PH34" s="1054" t="s">
        <v>445</v>
      </c>
      <c r="PI34" s="79" t="s">
        <v>500</v>
      </c>
      <c r="PJ34" s="79" t="s">
        <v>800</v>
      </c>
      <c r="PK34" s="1055"/>
      <c r="PL34" s="1054" t="s">
        <v>1102</v>
      </c>
      <c r="PM34" s="79" t="s">
        <v>797</v>
      </c>
      <c r="PN34" s="79" t="s">
        <v>1140</v>
      </c>
      <c r="PO34" s="79" t="s">
        <v>132</v>
      </c>
      <c r="PP34" s="110"/>
      <c r="PQ34" s="338" t="s">
        <v>1099</v>
      </c>
      <c r="PR34" s="77" t="s">
        <v>477</v>
      </c>
      <c r="PS34" s="77" t="s">
        <v>1114</v>
      </c>
      <c r="PT34" s="933"/>
      <c r="PU34" s="338" t="s">
        <v>587</v>
      </c>
      <c r="PV34" s="77"/>
      <c r="PW34" s="77"/>
      <c r="PX34" s="933"/>
      <c r="PY34" s="338">
        <v>0</v>
      </c>
      <c r="PZ34" s="77">
        <v>0</v>
      </c>
      <c r="QA34" s="77">
        <v>0</v>
      </c>
      <c r="QB34" s="933">
        <v>0</v>
      </c>
      <c r="QC34" s="53"/>
      <c r="QD34" s="74" t="s">
        <v>869</v>
      </c>
      <c r="QE34" s="338">
        <f>COUNTIF($OB34:$PX34,"*○*")</f>
        <v>15</v>
      </c>
      <c r="QF34" s="77">
        <f>COUNTIF($OB34:$PX34,"*●*")</f>
        <v>18</v>
      </c>
      <c r="QG34" s="933">
        <f>SUM(QE34:QF34)</f>
        <v>33</v>
      </c>
      <c r="QH34" s="144">
        <f>IFERROR(QE34/QG34,"")</f>
        <v>0.45454545454545453</v>
      </c>
      <c r="QI34" s="338">
        <f>COUNTIF($OZ34:$PX34,"*○*")</f>
        <v>5</v>
      </c>
      <c r="QJ34" s="77">
        <f>COUNTIF($OZ34:$PX34,"*●*")</f>
        <v>10</v>
      </c>
      <c r="QK34" s="933">
        <f>SUM(QI34:QJ34)</f>
        <v>15</v>
      </c>
      <c r="QL34" s="1311">
        <f>IFERROR(QI34/QK34,"")</f>
        <v>0.33333333333333331</v>
      </c>
    </row>
    <row r="35" spans="1:554" s="32" customFormat="1" ht="18" thickBot="1" x14ac:dyDescent="0.25">
      <c r="A35" s="394" t="s">
        <v>882</v>
      </c>
      <c r="B35" s="630" t="s">
        <v>307</v>
      </c>
      <c r="C35" s="1328">
        <f ca="1">DATEDIF(D35,奨励会!$F$1,"Y")</f>
        <v>18</v>
      </c>
      <c r="D35" s="1346">
        <v>39602</v>
      </c>
      <c r="E35" s="1347" t="s">
        <v>353</v>
      </c>
      <c r="F35" s="1329" t="s">
        <v>17</v>
      </c>
      <c r="G35" s="1330" t="s">
        <v>313</v>
      </c>
      <c r="H35" s="631">
        <f t="shared" si="16"/>
        <v>141</v>
      </c>
      <c r="I35" s="629">
        <f t="shared" si="17"/>
        <v>90</v>
      </c>
      <c r="J35" s="629">
        <f t="shared" si="18"/>
        <v>231</v>
      </c>
      <c r="K35" s="1331">
        <f t="shared" si="19"/>
        <v>0.61038961038961037</v>
      </c>
      <c r="L35" s="1332"/>
      <c r="M35" s="1332"/>
      <c r="N35" s="1332"/>
      <c r="O35" s="1332"/>
      <c r="P35" s="1332"/>
      <c r="Q35" s="1332"/>
      <c r="R35" s="1332"/>
      <c r="S35" s="1332"/>
      <c r="T35" s="1332"/>
      <c r="U35" s="1332"/>
      <c r="V35" s="1332"/>
      <c r="W35" s="1332"/>
      <c r="X35" s="1332"/>
      <c r="Y35" s="1332"/>
      <c r="Z35" s="1332"/>
      <c r="AA35" s="1332"/>
      <c r="AB35" s="1332"/>
      <c r="AC35" s="1332"/>
      <c r="AD35" s="1332"/>
      <c r="AE35" s="1332"/>
      <c r="AF35" s="1332"/>
      <c r="AG35" s="1332"/>
      <c r="AH35" s="1332"/>
      <c r="AI35" s="1332"/>
      <c r="AJ35" s="1332"/>
      <c r="AK35" s="1332"/>
      <c r="AL35" s="1332"/>
      <c r="AM35" s="1332"/>
      <c r="AN35" s="1332"/>
      <c r="AO35" s="1332"/>
      <c r="AP35" s="1332"/>
      <c r="AQ35" s="1332"/>
      <c r="AR35" s="1332"/>
      <c r="AS35" s="1332"/>
      <c r="AT35" s="1332"/>
      <c r="AU35" s="1332"/>
      <c r="AV35" s="1332"/>
      <c r="AW35" s="1332"/>
      <c r="AX35" s="1332"/>
      <c r="AY35" s="1332"/>
      <c r="AZ35" s="1332"/>
      <c r="BA35" s="1332"/>
      <c r="BB35" s="1332"/>
      <c r="BC35" s="1332"/>
      <c r="BD35" s="631" t="s">
        <v>297</v>
      </c>
      <c r="BE35" s="629" t="s">
        <v>269</v>
      </c>
      <c r="BF35" s="629" t="s">
        <v>296</v>
      </c>
      <c r="BG35" s="1348"/>
      <c r="BH35" s="1335" t="s">
        <v>260</v>
      </c>
      <c r="BI35" s="1336" t="s">
        <v>290</v>
      </c>
      <c r="BJ35" s="1336" t="s">
        <v>221</v>
      </c>
      <c r="BK35" s="1338"/>
      <c r="BL35" s="1335" t="s">
        <v>263</v>
      </c>
      <c r="BM35" s="1336" t="s">
        <v>207</v>
      </c>
      <c r="BN35" s="1336" t="s">
        <v>318</v>
      </c>
      <c r="BO35" s="1338"/>
      <c r="BP35" s="1335" t="s">
        <v>212</v>
      </c>
      <c r="BQ35" s="1336" t="s">
        <v>259</v>
      </c>
      <c r="BR35" s="1336" t="s">
        <v>267</v>
      </c>
      <c r="BS35" s="1338"/>
      <c r="BT35" s="1335" t="s">
        <v>279</v>
      </c>
      <c r="BU35" s="1336" t="s">
        <v>265</v>
      </c>
      <c r="BV35" s="1336" t="s">
        <v>137</v>
      </c>
      <c r="BW35" s="1338"/>
      <c r="BX35" s="1335" t="s">
        <v>218</v>
      </c>
      <c r="BY35" s="1336" t="s">
        <v>268</v>
      </c>
      <c r="BZ35" s="1336" t="s">
        <v>189</v>
      </c>
      <c r="CA35" s="1338"/>
      <c r="CB35" s="1335" t="s">
        <v>186</v>
      </c>
      <c r="CC35" s="1336" t="s">
        <v>221</v>
      </c>
      <c r="CD35" s="1336" t="s">
        <v>289</v>
      </c>
      <c r="CE35" s="1349" t="s">
        <v>210</v>
      </c>
      <c r="CF35" s="1350" t="s">
        <v>263</v>
      </c>
      <c r="CG35" s="629" t="s">
        <v>224</v>
      </c>
      <c r="CH35" s="629" t="s">
        <v>202</v>
      </c>
      <c r="CI35" s="633"/>
      <c r="CJ35" s="1335" t="s">
        <v>269</v>
      </c>
      <c r="CK35" s="1336" t="s">
        <v>287</v>
      </c>
      <c r="CL35" s="1336" t="s">
        <v>209</v>
      </c>
      <c r="CM35" s="1337"/>
      <c r="CN35" s="1351" t="s">
        <v>318</v>
      </c>
      <c r="CO35" s="1352" t="s">
        <v>273</v>
      </c>
      <c r="CP35" s="1352" t="s">
        <v>219</v>
      </c>
      <c r="CQ35" s="1353"/>
      <c r="CR35" s="1351" t="s">
        <v>212</v>
      </c>
      <c r="CS35" s="1352" t="s">
        <v>222</v>
      </c>
      <c r="CT35" s="1352" t="s">
        <v>169</v>
      </c>
      <c r="CU35" s="1353"/>
      <c r="CV35" s="1351" t="s">
        <v>319</v>
      </c>
      <c r="CW35" s="1352" t="s">
        <v>201</v>
      </c>
      <c r="CX35" s="1352" t="s">
        <v>289</v>
      </c>
      <c r="CY35" s="1352" t="s">
        <v>320</v>
      </c>
      <c r="CZ35" s="1334" t="s">
        <v>268</v>
      </c>
      <c r="DA35" s="1333" t="s">
        <v>271</v>
      </c>
      <c r="DB35" s="630" t="s">
        <v>261</v>
      </c>
      <c r="DC35" s="630" t="s">
        <v>279</v>
      </c>
      <c r="DD35" s="1327"/>
      <c r="DE35" s="1334"/>
      <c r="DF35" s="1333" t="s">
        <v>221</v>
      </c>
      <c r="DG35" s="630" t="s">
        <v>278</v>
      </c>
      <c r="DH35" s="630" t="s">
        <v>287</v>
      </c>
      <c r="DI35" s="1334"/>
      <c r="DJ35" s="1333" t="s">
        <v>270</v>
      </c>
      <c r="DK35" s="630" t="s">
        <v>223</v>
      </c>
      <c r="DL35" s="630" t="s">
        <v>226</v>
      </c>
      <c r="DM35" s="630"/>
      <c r="DN35" s="1334"/>
      <c r="DO35" s="1333" t="s">
        <v>137</v>
      </c>
      <c r="DP35" s="630" t="s">
        <v>176</v>
      </c>
      <c r="DQ35" s="630" t="s">
        <v>286</v>
      </c>
      <c r="DR35" s="1334"/>
      <c r="DS35" s="1333" t="s">
        <v>391</v>
      </c>
      <c r="DT35" s="630" t="s">
        <v>224</v>
      </c>
      <c r="DU35" s="630" t="s">
        <v>258</v>
      </c>
      <c r="DV35" s="1334"/>
      <c r="DW35" s="1333" t="s">
        <v>212</v>
      </c>
      <c r="DX35" s="630" t="s">
        <v>184</v>
      </c>
      <c r="DY35" s="630" t="s">
        <v>267</v>
      </c>
      <c r="DZ35" s="1334"/>
      <c r="EA35" s="1333" t="s">
        <v>418</v>
      </c>
      <c r="EB35" s="630" t="s">
        <v>271</v>
      </c>
      <c r="EC35" s="630" t="s">
        <v>269</v>
      </c>
      <c r="ED35" s="1334"/>
      <c r="EE35" s="1333" t="s">
        <v>261</v>
      </c>
      <c r="EF35" s="630" t="s">
        <v>200</v>
      </c>
      <c r="EG35" s="630" t="s">
        <v>263</v>
      </c>
      <c r="EH35" s="1334"/>
      <c r="EI35" s="1333" t="s">
        <v>203</v>
      </c>
      <c r="EJ35" s="630" t="s">
        <v>225</v>
      </c>
      <c r="EK35" s="630" t="s">
        <v>206</v>
      </c>
      <c r="EL35" s="1334"/>
      <c r="EM35" s="1333" t="s">
        <v>260</v>
      </c>
      <c r="EN35" s="630" t="s">
        <v>176</v>
      </c>
      <c r="EO35" s="630" t="s">
        <v>289</v>
      </c>
      <c r="EP35" s="1334"/>
      <c r="EQ35" s="631" t="s">
        <v>444</v>
      </c>
      <c r="ER35" s="629" t="s">
        <v>319</v>
      </c>
      <c r="ES35" s="629" t="s">
        <v>273</v>
      </c>
      <c r="ET35" s="633"/>
      <c r="EU35" s="631" t="s">
        <v>286</v>
      </c>
      <c r="EV35" s="629" t="s">
        <v>267</v>
      </c>
      <c r="EW35" s="629" t="s">
        <v>282</v>
      </c>
      <c r="EX35" s="632"/>
      <c r="EY35" s="1333" t="s">
        <v>202</v>
      </c>
      <c r="EZ35" s="630" t="s">
        <v>428</v>
      </c>
      <c r="FA35" s="630" t="s">
        <v>207</v>
      </c>
      <c r="FB35" s="1334"/>
      <c r="FC35" s="1335" t="s">
        <v>269</v>
      </c>
      <c r="FD35" s="1336" t="s">
        <v>266</v>
      </c>
      <c r="FE35" s="1336" t="s">
        <v>318</v>
      </c>
      <c r="FF35" s="1338"/>
      <c r="FG35" s="1335" t="s">
        <v>290</v>
      </c>
      <c r="FH35" s="1336" t="s">
        <v>449</v>
      </c>
      <c r="FI35" s="1336" t="s">
        <v>260</v>
      </c>
      <c r="FJ35" s="1338"/>
      <c r="FK35" s="1335" t="s">
        <v>271</v>
      </c>
      <c r="FL35" s="1336" t="s">
        <v>261</v>
      </c>
      <c r="FM35" s="1336" t="s">
        <v>224</v>
      </c>
      <c r="FN35" s="1338"/>
      <c r="FO35" s="1335" t="s">
        <v>268</v>
      </c>
      <c r="FP35" s="1336" t="s">
        <v>206</v>
      </c>
      <c r="FQ35" s="1336" t="s">
        <v>137</v>
      </c>
      <c r="FR35" s="1338"/>
      <c r="FS35" s="1335" t="s">
        <v>477</v>
      </c>
      <c r="FT35" s="1336" t="s">
        <v>485</v>
      </c>
      <c r="FU35" s="1336" t="s">
        <v>263</v>
      </c>
      <c r="FV35" s="1337" t="s">
        <v>188</v>
      </c>
      <c r="FW35" s="631" t="s">
        <v>175</v>
      </c>
      <c r="FX35" s="629" t="s">
        <v>190</v>
      </c>
      <c r="FY35" s="629" t="s">
        <v>415</v>
      </c>
      <c r="FZ35" s="633"/>
      <c r="GA35" s="1335" t="s">
        <v>319</v>
      </c>
      <c r="GB35" s="1336" t="s">
        <v>166</v>
      </c>
      <c r="GC35" s="1336" t="s">
        <v>169</v>
      </c>
      <c r="GD35" s="1338"/>
      <c r="GE35" s="1335" t="s">
        <v>414</v>
      </c>
      <c r="GF35" s="1336" t="s">
        <v>282</v>
      </c>
      <c r="GG35" s="1336" t="s">
        <v>213</v>
      </c>
      <c r="GH35" s="1338"/>
      <c r="GI35" s="1335" t="s">
        <v>543</v>
      </c>
      <c r="GJ35" s="1336" t="s">
        <v>184</v>
      </c>
      <c r="GK35" s="1336" t="s">
        <v>297</v>
      </c>
      <c r="GL35" s="1337"/>
      <c r="GM35" s="1335" t="s">
        <v>176</v>
      </c>
      <c r="GN35" s="1336" t="s">
        <v>260</v>
      </c>
      <c r="GO35" s="1336" t="s">
        <v>180</v>
      </c>
      <c r="GP35" s="633" t="s">
        <v>222</v>
      </c>
      <c r="GQ35" s="631" t="s">
        <v>171</v>
      </c>
      <c r="GR35" s="629" t="s">
        <v>158</v>
      </c>
      <c r="GS35" s="629"/>
      <c r="GT35" s="633"/>
      <c r="GU35" s="631" t="s">
        <v>162</v>
      </c>
      <c r="GV35" s="629" t="s">
        <v>295</v>
      </c>
      <c r="GW35" s="629" t="s">
        <v>266</v>
      </c>
      <c r="GX35" s="633"/>
      <c r="GY35" s="631" t="s">
        <v>160</v>
      </c>
      <c r="GZ35" s="629" t="s">
        <v>225</v>
      </c>
      <c r="HA35" s="629" t="s">
        <v>203</v>
      </c>
      <c r="HB35" s="633"/>
      <c r="HC35" s="1335" t="s">
        <v>319</v>
      </c>
      <c r="HD35" s="1336" t="s">
        <v>202</v>
      </c>
      <c r="HE35" s="1336" t="s">
        <v>169</v>
      </c>
      <c r="HF35" s="1338"/>
      <c r="HG35" s="1335" t="s">
        <v>159</v>
      </c>
      <c r="HH35" s="1336" t="s">
        <v>263</v>
      </c>
      <c r="HI35" s="1336" t="s">
        <v>415</v>
      </c>
      <c r="HJ35" s="1338"/>
      <c r="HK35" s="1335" t="s">
        <v>265</v>
      </c>
      <c r="HL35" s="1336" t="s">
        <v>268</v>
      </c>
      <c r="HM35" s="1336" t="s">
        <v>176</v>
      </c>
      <c r="HN35" s="1338"/>
      <c r="HO35" s="1335" t="s">
        <v>565</v>
      </c>
      <c r="HP35" s="1336" t="s">
        <v>253</v>
      </c>
      <c r="HQ35" s="1336"/>
      <c r="HR35" s="1338"/>
      <c r="HS35" s="1335" t="s">
        <v>175</v>
      </c>
      <c r="HT35" s="1336" t="s">
        <v>266</v>
      </c>
      <c r="HU35" s="1336" t="s">
        <v>222</v>
      </c>
      <c r="HV35" s="1338"/>
      <c r="HW35" s="1335" t="s">
        <v>269</v>
      </c>
      <c r="HX35" s="1336" t="s">
        <v>177</v>
      </c>
      <c r="HY35" s="1336" t="s">
        <v>163</v>
      </c>
      <c r="HZ35" s="1338" t="s">
        <v>319</v>
      </c>
      <c r="IA35" s="1335" t="s">
        <v>260</v>
      </c>
      <c r="IB35" s="1336" t="s">
        <v>195</v>
      </c>
      <c r="IC35" s="1336" t="s">
        <v>297</v>
      </c>
      <c r="ID35" s="1338"/>
      <c r="IE35" s="1335" t="s">
        <v>166</v>
      </c>
      <c r="IF35" s="1336" t="s">
        <v>213</v>
      </c>
      <c r="IG35" s="1336" t="s">
        <v>463</v>
      </c>
      <c r="IH35" s="1338"/>
      <c r="II35" s="1335" t="s">
        <v>249</v>
      </c>
      <c r="IJ35" s="1336" t="s">
        <v>143</v>
      </c>
      <c r="IK35" s="1336"/>
      <c r="IL35" s="1338"/>
      <c r="IM35" s="1335" t="s">
        <v>271</v>
      </c>
      <c r="IN35" s="1336" t="s">
        <v>176</v>
      </c>
      <c r="IO35" s="1336" t="s">
        <v>268</v>
      </c>
      <c r="IP35" s="1338"/>
      <c r="IQ35" s="1354" t="s">
        <v>485</v>
      </c>
      <c r="IR35" s="1336" t="s">
        <v>226</v>
      </c>
      <c r="IS35" s="1336" t="s">
        <v>319</v>
      </c>
      <c r="IT35" s="1338"/>
      <c r="IU35" s="1335" t="s">
        <v>219</v>
      </c>
      <c r="IV35" s="1336" t="s">
        <v>820</v>
      </c>
      <c r="IW35" s="1336" t="s">
        <v>153</v>
      </c>
      <c r="IX35" s="633" t="s">
        <v>564</v>
      </c>
      <c r="IY35" s="675" t="s">
        <v>547</v>
      </c>
      <c r="IZ35" s="629" t="s">
        <v>145</v>
      </c>
      <c r="JA35" s="629"/>
      <c r="JB35" s="633"/>
      <c r="JC35" s="631" t="s">
        <v>278</v>
      </c>
      <c r="JD35" s="629" t="s">
        <v>173</v>
      </c>
      <c r="JE35" s="629"/>
      <c r="JF35" s="633"/>
      <c r="JG35" s="631" t="s">
        <v>253</v>
      </c>
      <c r="JH35" s="629" t="s">
        <v>143</v>
      </c>
      <c r="JI35" s="629"/>
      <c r="JJ35" s="633"/>
      <c r="JK35" s="631" t="s">
        <v>414</v>
      </c>
      <c r="JL35" s="629" t="s">
        <v>249</v>
      </c>
      <c r="JM35" s="629"/>
      <c r="JN35" s="633"/>
      <c r="JO35" s="631" t="s">
        <v>161</v>
      </c>
      <c r="JP35" s="629" t="s">
        <v>203</v>
      </c>
      <c r="JQ35" s="629"/>
      <c r="JR35" s="632"/>
      <c r="JS35" s="631" t="s">
        <v>289</v>
      </c>
      <c r="JT35" s="629" t="s">
        <v>172</v>
      </c>
      <c r="JU35" s="629"/>
      <c r="JV35" s="633"/>
      <c r="JW35" s="631" t="s">
        <v>145</v>
      </c>
      <c r="JX35" s="629" t="s">
        <v>528</v>
      </c>
      <c r="JY35" s="629"/>
      <c r="JZ35" s="632"/>
      <c r="KA35" s="631" t="s">
        <v>206</v>
      </c>
      <c r="KB35" s="629" t="s">
        <v>174</v>
      </c>
      <c r="KC35" s="629"/>
      <c r="KD35" s="629"/>
      <c r="KE35" s="633"/>
      <c r="KF35" s="631" t="s">
        <v>178</v>
      </c>
      <c r="KG35" s="629" t="s">
        <v>439</v>
      </c>
      <c r="KH35" s="629"/>
      <c r="KI35" s="633"/>
      <c r="KJ35" s="631" t="s">
        <v>195</v>
      </c>
      <c r="KK35" s="629" t="s">
        <v>144</v>
      </c>
      <c r="KL35" s="629"/>
      <c r="KM35" s="633"/>
      <c r="KN35" s="631" t="s">
        <v>278</v>
      </c>
      <c r="KO35" s="629" t="s">
        <v>166</v>
      </c>
      <c r="KP35" s="629"/>
      <c r="KQ35" s="633"/>
      <c r="KR35" s="631" t="s">
        <v>139</v>
      </c>
      <c r="KS35" s="629" t="s">
        <v>171</v>
      </c>
      <c r="KT35" s="629"/>
      <c r="KU35" s="633"/>
      <c r="KV35" s="631" t="s">
        <v>485</v>
      </c>
      <c r="KW35" s="629" t="s">
        <v>419</v>
      </c>
      <c r="KX35" s="629"/>
      <c r="KY35" s="633"/>
      <c r="KZ35" s="631" t="s">
        <v>172</v>
      </c>
      <c r="LA35" s="629" t="s">
        <v>219</v>
      </c>
      <c r="LB35" s="629"/>
      <c r="LC35" s="633"/>
      <c r="LD35" s="631" t="s">
        <v>145</v>
      </c>
      <c r="LE35" s="629" t="s">
        <v>439</v>
      </c>
      <c r="LF35" s="629"/>
      <c r="LG35" s="633"/>
      <c r="LH35" s="1339" t="s">
        <v>528</v>
      </c>
      <c r="LI35" s="1336" t="s">
        <v>174</v>
      </c>
      <c r="LJ35" s="1336"/>
      <c r="LK35" s="1338"/>
      <c r="LL35" s="1335" t="s">
        <v>158</v>
      </c>
      <c r="LM35" s="1336" t="s">
        <v>144</v>
      </c>
      <c r="LN35" s="1336"/>
      <c r="LO35" s="1338"/>
      <c r="LP35" s="1335" t="s">
        <v>169</v>
      </c>
      <c r="LQ35" s="1336" t="s">
        <v>177</v>
      </c>
      <c r="LR35" s="1336"/>
      <c r="LS35" s="1337"/>
      <c r="LT35" s="1335" t="s">
        <v>161</v>
      </c>
      <c r="LU35" s="1336" t="s">
        <v>1070</v>
      </c>
      <c r="LV35" s="1336"/>
      <c r="LW35" s="1338"/>
      <c r="LX35" s="1335" t="s">
        <v>202</v>
      </c>
      <c r="LY35" s="1336" t="s">
        <v>297</v>
      </c>
      <c r="LZ35" s="1336"/>
      <c r="MA35" s="1338"/>
      <c r="MB35" s="1335" t="s">
        <v>219</v>
      </c>
      <c r="MC35" s="1336" t="s">
        <v>975</v>
      </c>
      <c r="MD35" s="1336"/>
      <c r="ME35" s="1338"/>
      <c r="MF35" s="1335" t="s">
        <v>319</v>
      </c>
      <c r="MG35" s="1336" t="s">
        <v>154</v>
      </c>
      <c r="MH35" s="1336"/>
      <c r="MI35" s="1337"/>
      <c r="MJ35" s="1335" t="s">
        <v>415</v>
      </c>
      <c r="MK35" s="1336" t="s">
        <v>253</v>
      </c>
      <c r="ML35" s="1336"/>
      <c r="MM35" s="1337"/>
      <c r="MN35" s="1335" t="s">
        <v>547</v>
      </c>
      <c r="MO35" s="1336" t="s">
        <v>158</v>
      </c>
      <c r="MP35" s="1336"/>
      <c r="MQ35" s="1337"/>
      <c r="MR35" s="1335" t="s">
        <v>176</v>
      </c>
      <c r="MS35" s="1336" t="s">
        <v>169</v>
      </c>
      <c r="MT35" s="1336" t="s">
        <v>793</v>
      </c>
      <c r="MU35" s="1337" t="s">
        <v>146</v>
      </c>
      <c r="MV35" s="635" t="s">
        <v>171</v>
      </c>
      <c r="MW35" s="629" t="s">
        <v>202</v>
      </c>
      <c r="MX35" s="629"/>
      <c r="MY35" s="1340"/>
      <c r="MZ35" s="635" t="s">
        <v>419</v>
      </c>
      <c r="NA35" s="629" t="s">
        <v>297</v>
      </c>
      <c r="NB35" s="629"/>
      <c r="NC35" s="632"/>
      <c r="ND35" s="635" t="s">
        <v>206</v>
      </c>
      <c r="NE35" s="629" t="s">
        <v>1070</v>
      </c>
      <c r="NF35" s="629"/>
      <c r="NG35" s="1340"/>
      <c r="NH35" s="635" t="s">
        <v>418</v>
      </c>
      <c r="NI35" s="629" t="s">
        <v>450</v>
      </c>
      <c r="NJ35" s="629"/>
      <c r="NK35" s="1340"/>
      <c r="NL35" s="635" t="s">
        <v>253</v>
      </c>
      <c r="NM35" s="629" t="s">
        <v>190</v>
      </c>
      <c r="NN35" s="629"/>
      <c r="NO35" s="1340"/>
      <c r="NP35" s="635" t="s">
        <v>543</v>
      </c>
      <c r="NQ35" s="629" t="s">
        <v>176</v>
      </c>
      <c r="NR35" s="629"/>
      <c r="NS35" s="1340"/>
      <c r="NT35" s="635" t="s">
        <v>169</v>
      </c>
      <c r="NU35" s="629" t="s">
        <v>528</v>
      </c>
      <c r="NV35" s="629"/>
      <c r="NW35" s="1340"/>
      <c r="NX35" s="635" t="s">
        <v>278</v>
      </c>
      <c r="NY35" s="629" t="s">
        <v>161</v>
      </c>
      <c r="NZ35" s="629"/>
      <c r="OA35" s="632"/>
      <c r="OB35" s="635" t="s">
        <v>297</v>
      </c>
      <c r="OC35" s="629" t="s">
        <v>446</v>
      </c>
      <c r="OD35" s="629"/>
      <c r="OE35" s="1340"/>
      <c r="OF35" s="635" t="s">
        <v>206</v>
      </c>
      <c r="OG35" s="629" t="s">
        <v>415</v>
      </c>
      <c r="OH35" s="629"/>
      <c r="OI35" s="1340"/>
      <c r="OJ35" s="1341" t="s">
        <v>319</v>
      </c>
      <c r="OK35" s="1336" t="s">
        <v>485</v>
      </c>
      <c r="OL35" s="1336"/>
      <c r="OM35" s="1342"/>
      <c r="ON35" s="1341" t="s">
        <v>1070</v>
      </c>
      <c r="OO35" s="1336" t="s">
        <v>135</v>
      </c>
      <c r="OP35" s="1336"/>
      <c r="OQ35" s="1342"/>
      <c r="OR35" s="1341" t="s">
        <v>144</v>
      </c>
      <c r="OS35" s="1336" t="s">
        <v>269</v>
      </c>
      <c r="OT35" s="1336"/>
      <c r="OU35" s="1342"/>
      <c r="OV35" s="1341" t="s">
        <v>183</v>
      </c>
      <c r="OW35" s="1336" t="s">
        <v>199</v>
      </c>
      <c r="OX35" s="1336"/>
      <c r="OY35" s="1342"/>
      <c r="OZ35" s="1341" t="s">
        <v>529</v>
      </c>
      <c r="PA35" s="1336" t="s">
        <v>174</v>
      </c>
      <c r="PB35" s="1336"/>
      <c r="PC35" s="1342"/>
      <c r="PD35" s="1341" t="s">
        <v>289</v>
      </c>
      <c r="PE35" s="1336" t="s">
        <v>169</v>
      </c>
      <c r="PF35" s="1336"/>
      <c r="PG35" s="1342"/>
      <c r="PH35" s="1341" t="s">
        <v>219</v>
      </c>
      <c r="PI35" s="1336" t="s">
        <v>158</v>
      </c>
      <c r="PJ35" s="1336" t="s">
        <v>1410</v>
      </c>
      <c r="PK35" s="1342" t="s">
        <v>794</v>
      </c>
      <c r="PL35" s="1355"/>
      <c r="PM35" s="1356"/>
      <c r="PN35" s="1356"/>
      <c r="PO35" s="1356"/>
      <c r="PP35" s="1357"/>
      <c r="PQ35" s="1355"/>
      <c r="PR35" s="1356"/>
      <c r="PS35" s="1356"/>
      <c r="PT35" s="1358"/>
      <c r="PU35" s="1355"/>
      <c r="PV35" s="1356"/>
      <c r="PW35" s="1356"/>
      <c r="PX35" s="1358"/>
      <c r="PY35" s="1355"/>
      <c r="PZ35" s="1356"/>
      <c r="QA35" s="1356"/>
      <c r="QB35" s="1358"/>
      <c r="QC35" s="1355"/>
      <c r="QD35" s="1356"/>
      <c r="QE35" s="1356"/>
      <c r="QF35" s="1358"/>
      <c r="QG35" s="1419"/>
      <c r="QH35" s="1419"/>
      <c r="QI35" s="1419"/>
      <c r="QJ35" s="1419"/>
      <c r="QK35" s="1359" t="s">
        <v>1412</v>
      </c>
      <c r="QL35" s="630" t="s">
        <v>312</v>
      </c>
      <c r="QM35" s="635">
        <f>COUNTIF($NP35:$PK35,"*○*")</f>
        <v>15</v>
      </c>
      <c r="QN35" s="629">
        <f>COUNTIF($NP35:$PK35,"*●*")</f>
        <v>9</v>
      </c>
      <c r="QO35" s="1340">
        <f>SUM(QM35:QN35)</f>
        <v>24</v>
      </c>
      <c r="QP35" s="1343">
        <f>IFERROR(QM35/QO35,"")</f>
        <v>0.625</v>
      </c>
      <c r="QQ35" s="635">
        <f>COUNTIF($ON35:$PK35,"*○*")</f>
        <v>10</v>
      </c>
      <c r="QR35" s="629">
        <f>COUNTIF($ON35:$PK35,"*●*")</f>
        <v>2</v>
      </c>
      <c r="QS35" s="1340">
        <f>SUM(QQ35:QR35)</f>
        <v>12</v>
      </c>
      <c r="QT35" s="1344">
        <f>IFERROR(QQ35/QS35,"")</f>
        <v>0.83333333333333337</v>
      </c>
    </row>
    <row r="36" spans="1:554" s="32" customFormat="1" ht="18" thickBot="1" x14ac:dyDescent="0.25">
      <c r="A36" s="394" t="s">
        <v>882</v>
      </c>
      <c r="B36" s="1360" t="s">
        <v>88</v>
      </c>
      <c r="C36" s="1361">
        <f ca="1">DATEDIF(D36,奨励会!$F$1,"Y")</f>
        <v>23</v>
      </c>
      <c r="D36" s="1362">
        <v>37644</v>
      </c>
      <c r="E36" s="1363" t="s">
        <v>350</v>
      </c>
      <c r="F36" s="1364" t="s">
        <v>18</v>
      </c>
      <c r="G36" s="1365" t="s">
        <v>22</v>
      </c>
      <c r="H36" s="1366">
        <f t="shared" si="16"/>
        <v>133</v>
      </c>
      <c r="I36" s="1367">
        <f t="shared" si="17"/>
        <v>101</v>
      </c>
      <c r="J36" s="1367">
        <f t="shared" si="18"/>
        <v>234</v>
      </c>
      <c r="K36" s="1368">
        <f t="shared" si="19"/>
        <v>0.56837606837606836</v>
      </c>
      <c r="L36" s="1369" t="s">
        <v>20</v>
      </c>
      <c r="M36" s="1369" t="s">
        <v>20</v>
      </c>
      <c r="N36" s="1369" t="s">
        <v>20</v>
      </c>
      <c r="O36" s="1370"/>
      <c r="P36" s="1369" t="s">
        <v>20</v>
      </c>
      <c r="Q36" s="1369" t="s">
        <v>20</v>
      </c>
      <c r="R36" s="1371" t="s">
        <v>163</v>
      </c>
      <c r="S36" s="1372" t="s">
        <v>20</v>
      </c>
      <c r="T36" s="1373" t="s">
        <v>29</v>
      </c>
      <c r="U36" s="1374" t="s">
        <v>20</v>
      </c>
      <c r="V36" s="1374" t="s">
        <v>29</v>
      </c>
      <c r="W36" s="1375"/>
      <c r="X36" s="1374" t="s">
        <v>20</v>
      </c>
      <c r="Y36" s="1374" t="s">
        <v>20</v>
      </c>
      <c r="Z36" s="1376"/>
      <c r="AA36" s="1377"/>
      <c r="AB36" s="1373" t="s">
        <v>29</v>
      </c>
      <c r="AC36" s="1374" t="s">
        <v>29</v>
      </c>
      <c r="AD36" s="1374" t="s">
        <v>20</v>
      </c>
      <c r="AE36" s="1375"/>
      <c r="AF36" s="1374" t="s">
        <v>29</v>
      </c>
      <c r="AG36" s="1374" t="s">
        <v>29</v>
      </c>
      <c r="AH36" s="1374" t="s">
        <v>20</v>
      </c>
      <c r="AI36" s="1377"/>
      <c r="AJ36" s="1373" t="s">
        <v>20</v>
      </c>
      <c r="AK36" s="1374" t="s">
        <v>29</v>
      </c>
      <c r="AL36" s="1374" t="s">
        <v>20</v>
      </c>
      <c r="AM36" s="1375"/>
      <c r="AN36" s="1374" t="s">
        <v>29</v>
      </c>
      <c r="AO36" s="1374" t="s">
        <v>20</v>
      </c>
      <c r="AP36" s="1374" t="s">
        <v>20</v>
      </c>
      <c r="AQ36" s="1372"/>
      <c r="AR36" s="1373" t="s">
        <v>20</v>
      </c>
      <c r="AS36" s="1374" t="s">
        <v>20</v>
      </c>
      <c r="AT36" s="1374" t="s">
        <v>20</v>
      </c>
      <c r="AU36" s="1375"/>
      <c r="AV36" s="1374" t="s">
        <v>164</v>
      </c>
      <c r="AW36" s="1374" t="s">
        <v>165</v>
      </c>
      <c r="AX36" s="1374"/>
      <c r="AY36" s="1372"/>
      <c r="AZ36" s="1378" t="s">
        <v>202</v>
      </c>
      <c r="BA36" s="1372" t="s">
        <v>174</v>
      </c>
      <c r="BB36" s="1372" t="s">
        <v>254</v>
      </c>
      <c r="BC36" s="1375"/>
      <c r="BD36" s="1366" t="s">
        <v>158</v>
      </c>
      <c r="BE36" s="1367" t="s">
        <v>255</v>
      </c>
      <c r="BF36" s="1367" t="s">
        <v>206</v>
      </c>
      <c r="BG36" s="1379"/>
      <c r="BH36" s="1366" t="s">
        <v>178</v>
      </c>
      <c r="BI36" s="1367" t="s">
        <v>166</v>
      </c>
      <c r="BJ36" s="1367" t="s">
        <v>160</v>
      </c>
      <c r="BK36" s="1380"/>
      <c r="BL36" s="1366" t="s">
        <v>257</v>
      </c>
      <c r="BM36" s="1367" t="s">
        <v>177</v>
      </c>
      <c r="BN36" s="1367" t="s">
        <v>169</v>
      </c>
      <c r="BO36" s="1380"/>
      <c r="BP36" s="1366" t="s">
        <v>316</v>
      </c>
      <c r="BQ36" s="1367" t="s">
        <v>145</v>
      </c>
      <c r="BR36" s="1367"/>
      <c r="BS36" s="1380"/>
      <c r="BT36" s="1366" t="s">
        <v>176</v>
      </c>
      <c r="BU36" s="1367" t="s">
        <v>202</v>
      </c>
      <c r="BV36" s="1367" t="s">
        <v>278</v>
      </c>
      <c r="BW36" s="1380"/>
      <c r="BX36" s="1366" t="s">
        <v>190</v>
      </c>
      <c r="BY36" s="1367" t="s">
        <v>162</v>
      </c>
      <c r="BZ36" s="1367" t="s">
        <v>161</v>
      </c>
      <c r="CA36" s="1380"/>
      <c r="CB36" s="1366" t="s">
        <v>173</v>
      </c>
      <c r="CC36" s="1367" t="s">
        <v>217</v>
      </c>
      <c r="CD36" s="1367" t="s">
        <v>175</v>
      </c>
      <c r="CE36" s="1381"/>
      <c r="CF36" s="1382" t="s">
        <v>254</v>
      </c>
      <c r="CG36" s="1367" t="s">
        <v>206</v>
      </c>
      <c r="CH36" s="1367" t="s">
        <v>159</v>
      </c>
      <c r="CI36" s="1380"/>
      <c r="CJ36" s="1366" t="s">
        <v>203</v>
      </c>
      <c r="CK36" s="1383" t="s">
        <v>169</v>
      </c>
      <c r="CL36" s="1383" t="s">
        <v>268</v>
      </c>
      <c r="CM36" s="1384"/>
      <c r="CN36" s="1385" t="s">
        <v>277</v>
      </c>
      <c r="CO36" s="1386" t="s">
        <v>174</v>
      </c>
      <c r="CP36" s="1386" t="s">
        <v>257</v>
      </c>
      <c r="CQ36" s="1387"/>
      <c r="CR36" s="1385" t="s">
        <v>150</v>
      </c>
      <c r="CS36" s="1386" t="s">
        <v>139</v>
      </c>
      <c r="CT36" s="1386"/>
      <c r="CU36" s="1387"/>
      <c r="CV36" s="1385" t="s">
        <v>181</v>
      </c>
      <c r="CW36" s="1386" t="s">
        <v>183</v>
      </c>
      <c r="CX36" s="1386" t="s">
        <v>171</v>
      </c>
      <c r="CY36" s="1386"/>
      <c r="CZ36" s="1387"/>
      <c r="DA36" s="1385" t="s">
        <v>213</v>
      </c>
      <c r="DB36" s="1386" t="s">
        <v>178</v>
      </c>
      <c r="DC36" s="1386" t="s">
        <v>158</v>
      </c>
      <c r="DD36" s="1388"/>
      <c r="DE36" s="1387"/>
      <c r="DF36" s="1385" t="s">
        <v>175</v>
      </c>
      <c r="DG36" s="1386" t="s">
        <v>219</v>
      </c>
      <c r="DH36" s="1386" t="s">
        <v>166</v>
      </c>
      <c r="DI36" s="1387"/>
      <c r="DJ36" s="1385" t="s">
        <v>266</v>
      </c>
      <c r="DK36" s="1386" t="s">
        <v>177</v>
      </c>
      <c r="DL36" s="1386" t="s">
        <v>174</v>
      </c>
      <c r="DM36" s="1386" t="s">
        <v>153</v>
      </c>
      <c r="DN36" s="1389"/>
      <c r="DO36" s="1390" t="s">
        <v>135</v>
      </c>
      <c r="DP36" s="1391" t="s">
        <v>251</v>
      </c>
      <c r="DQ36" s="1391"/>
      <c r="DR36" s="1389"/>
      <c r="DS36" s="1390" t="s">
        <v>150</v>
      </c>
      <c r="DT36" s="1391" t="s">
        <v>155</v>
      </c>
      <c r="DU36" s="1391"/>
      <c r="DV36" s="1389"/>
      <c r="DW36" s="1390" t="s">
        <v>134</v>
      </c>
      <c r="DX36" s="1391" t="s">
        <v>249</v>
      </c>
      <c r="DY36" s="1391"/>
      <c r="DZ36" s="1389"/>
      <c r="EA36" s="1390" t="s">
        <v>140</v>
      </c>
      <c r="EB36" s="1391" t="s">
        <v>254</v>
      </c>
      <c r="EC36" s="1391"/>
      <c r="ED36" s="1389"/>
      <c r="EE36" s="1390" t="s">
        <v>137</v>
      </c>
      <c r="EF36" s="1391" t="s">
        <v>278</v>
      </c>
      <c r="EG36" s="1391"/>
      <c r="EH36" s="1375"/>
      <c r="EI36" s="1390" t="s">
        <v>157</v>
      </c>
      <c r="EJ36" s="1391" t="s">
        <v>151</v>
      </c>
      <c r="EK36" s="1391"/>
      <c r="EL36" s="1389"/>
      <c r="EM36" s="1390" t="s">
        <v>195</v>
      </c>
      <c r="EN36" s="1391" t="s">
        <v>145</v>
      </c>
      <c r="EO36" s="1391"/>
      <c r="EP36" s="1389"/>
      <c r="EQ36" s="1366" t="s">
        <v>135</v>
      </c>
      <c r="ER36" s="1367" t="s">
        <v>150</v>
      </c>
      <c r="ES36" s="1367"/>
      <c r="ET36" s="1380"/>
      <c r="EU36" s="1366" t="s">
        <v>155</v>
      </c>
      <c r="EV36" s="1367" t="s">
        <v>183</v>
      </c>
      <c r="EW36" s="1367"/>
      <c r="EX36" s="1379"/>
      <c r="EY36" s="1390" t="s">
        <v>249</v>
      </c>
      <c r="EZ36" s="1391" t="s">
        <v>252</v>
      </c>
      <c r="FA36" s="1391"/>
      <c r="FB36" s="1389"/>
      <c r="FC36" s="1366" t="s">
        <v>254</v>
      </c>
      <c r="FD36" s="1367" t="s">
        <v>208</v>
      </c>
      <c r="FE36" s="1367"/>
      <c r="FF36" s="1380"/>
      <c r="FG36" s="1366" t="s">
        <v>157</v>
      </c>
      <c r="FH36" s="1367" t="s">
        <v>162</v>
      </c>
      <c r="FI36" s="1367"/>
      <c r="FJ36" s="1380"/>
      <c r="FK36" s="1366" t="s">
        <v>268</v>
      </c>
      <c r="FL36" s="1367" t="s">
        <v>148</v>
      </c>
      <c r="FM36" s="1367"/>
      <c r="FN36" s="1380"/>
      <c r="FO36" s="1366" t="s">
        <v>255</v>
      </c>
      <c r="FP36" s="1367" t="s">
        <v>266</v>
      </c>
      <c r="FQ36" s="1367"/>
      <c r="FR36" s="1380"/>
      <c r="FS36" s="1366" t="s">
        <v>145</v>
      </c>
      <c r="FT36" s="1367" t="s">
        <v>528</v>
      </c>
      <c r="FU36" s="1367"/>
      <c r="FV36" s="1379"/>
      <c r="FW36" s="1366" t="s">
        <v>143</v>
      </c>
      <c r="FX36" s="1367" t="s">
        <v>169</v>
      </c>
      <c r="FY36" s="1367"/>
      <c r="FZ36" s="1380"/>
      <c r="GA36" s="1366" t="s">
        <v>249</v>
      </c>
      <c r="GB36" s="1367" t="s">
        <v>140</v>
      </c>
      <c r="GC36" s="1367"/>
      <c r="GD36" s="1380"/>
      <c r="GE36" s="1366" t="s">
        <v>172</v>
      </c>
      <c r="GF36" s="1367" t="s">
        <v>158</v>
      </c>
      <c r="GG36" s="1367"/>
      <c r="GH36" s="1380"/>
      <c r="GI36" s="1366" t="s">
        <v>208</v>
      </c>
      <c r="GJ36" s="1367" t="s">
        <v>564</v>
      </c>
      <c r="GK36" s="1367"/>
      <c r="GL36" s="1379"/>
      <c r="GM36" s="1366" t="s">
        <v>206</v>
      </c>
      <c r="GN36" s="1367" t="s">
        <v>178</v>
      </c>
      <c r="GO36" s="1367"/>
      <c r="GP36" s="1380"/>
      <c r="GQ36" s="1366" t="s">
        <v>177</v>
      </c>
      <c r="GR36" s="1367" t="s">
        <v>251</v>
      </c>
      <c r="GS36" s="1367"/>
      <c r="GT36" s="1380"/>
      <c r="GU36" s="1366" t="s">
        <v>174</v>
      </c>
      <c r="GV36" s="1367" t="s">
        <v>148</v>
      </c>
      <c r="GW36" s="1367"/>
      <c r="GX36" s="1380"/>
      <c r="GY36" s="1366" t="s">
        <v>150</v>
      </c>
      <c r="GZ36" s="1367" t="s">
        <v>255</v>
      </c>
      <c r="HA36" s="1367"/>
      <c r="HB36" s="1380"/>
      <c r="HC36" s="1366" t="s">
        <v>249</v>
      </c>
      <c r="HD36" s="1367" t="s">
        <v>254</v>
      </c>
      <c r="HE36" s="1367"/>
      <c r="HF36" s="1380"/>
      <c r="HG36" s="1366" t="s">
        <v>161</v>
      </c>
      <c r="HH36" s="1367" t="s">
        <v>715</v>
      </c>
      <c r="HI36" s="1367"/>
      <c r="HJ36" s="1380"/>
      <c r="HK36" s="1366" t="s">
        <v>528</v>
      </c>
      <c r="HL36" s="1367" t="s">
        <v>137</v>
      </c>
      <c r="HM36" s="1367"/>
      <c r="HN36" s="1380"/>
      <c r="HO36" s="1366" t="s">
        <v>158</v>
      </c>
      <c r="HP36" s="1367" t="s">
        <v>475</v>
      </c>
      <c r="HQ36" s="1367"/>
      <c r="HR36" s="1380"/>
      <c r="HS36" s="1366" t="s">
        <v>178</v>
      </c>
      <c r="HT36" s="1367" t="s">
        <v>145</v>
      </c>
      <c r="HU36" s="1367"/>
      <c r="HV36" s="1380"/>
      <c r="HW36" s="1366" t="s">
        <v>151</v>
      </c>
      <c r="HX36" s="1367" t="s">
        <v>143</v>
      </c>
      <c r="HY36" s="1367"/>
      <c r="HZ36" s="1380"/>
      <c r="IA36" s="1366" t="s">
        <v>190</v>
      </c>
      <c r="IB36" s="1367" t="s">
        <v>267</v>
      </c>
      <c r="IC36" s="1367"/>
      <c r="ID36" s="1380"/>
      <c r="IE36" s="1366" t="s">
        <v>139</v>
      </c>
      <c r="IF36" s="1367" t="s">
        <v>584</v>
      </c>
      <c r="IG36" s="1367"/>
      <c r="IH36" s="1380"/>
      <c r="II36" s="1392" t="s">
        <v>254</v>
      </c>
      <c r="IJ36" s="1383" t="s">
        <v>565</v>
      </c>
      <c r="IK36" s="1383"/>
      <c r="IL36" s="1393"/>
      <c r="IM36" s="1392" t="s">
        <v>171</v>
      </c>
      <c r="IN36" s="1383" t="s">
        <v>173</v>
      </c>
      <c r="IO36" s="1383"/>
      <c r="IP36" s="1393"/>
      <c r="IQ36" s="1394" t="s">
        <v>138</v>
      </c>
      <c r="IR36" s="1383" t="s">
        <v>206</v>
      </c>
      <c r="IS36" s="1383"/>
      <c r="IT36" s="1393"/>
      <c r="IU36" s="1392" t="s">
        <v>145</v>
      </c>
      <c r="IV36" s="1383" t="s">
        <v>143</v>
      </c>
      <c r="IW36" s="1383"/>
      <c r="IX36" s="1393"/>
      <c r="IY36" s="1394" t="s">
        <v>158</v>
      </c>
      <c r="IZ36" s="1383" t="s">
        <v>174</v>
      </c>
      <c r="JA36" s="1383"/>
      <c r="JB36" s="1393"/>
      <c r="JC36" s="1392" t="s">
        <v>249</v>
      </c>
      <c r="JD36" s="1383" t="s">
        <v>213</v>
      </c>
      <c r="JE36" s="1383"/>
      <c r="JF36" s="1393"/>
      <c r="JG36" s="1392" t="s">
        <v>475</v>
      </c>
      <c r="JH36" s="1383" t="s">
        <v>564</v>
      </c>
      <c r="JI36" s="1383"/>
      <c r="JJ36" s="1393"/>
      <c r="JK36" s="1392" t="s">
        <v>171</v>
      </c>
      <c r="JL36" s="1383" t="s">
        <v>937</v>
      </c>
      <c r="JM36" s="1383" t="s">
        <v>146</v>
      </c>
      <c r="JN36" s="1380" t="s">
        <v>172</v>
      </c>
      <c r="JO36" s="1366" t="s">
        <v>528</v>
      </c>
      <c r="JP36" s="1367" t="s">
        <v>178</v>
      </c>
      <c r="JQ36" s="1367"/>
      <c r="JR36" s="1379"/>
      <c r="JS36" s="1366" t="s">
        <v>177</v>
      </c>
      <c r="JT36" s="1367" t="s">
        <v>158</v>
      </c>
      <c r="JU36" s="1367"/>
      <c r="JV36" s="1380"/>
      <c r="JW36" s="1366" t="s">
        <v>150</v>
      </c>
      <c r="JX36" s="1367" t="s">
        <v>145</v>
      </c>
      <c r="JY36" s="1367"/>
      <c r="JZ36" s="1379"/>
      <c r="KA36" s="1366" t="s">
        <v>174</v>
      </c>
      <c r="KB36" s="1367" t="s">
        <v>139</v>
      </c>
      <c r="KC36" s="1367"/>
      <c r="KD36" s="1367"/>
      <c r="KE36" s="1380"/>
      <c r="KF36" s="1366" t="s">
        <v>439</v>
      </c>
      <c r="KG36" s="1367" t="s">
        <v>195</v>
      </c>
      <c r="KH36" s="1367"/>
      <c r="KI36" s="1380"/>
      <c r="KJ36" s="1366" t="s">
        <v>206</v>
      </c>
      <c r="KK36" s="1367" t="s">
        <v>484</v>
      </c>
      <c r="KL36" s="1367"/>
      <c r="KM36" s="1380"/>
      <c r="KN36" s="1366" t="s">
        <v>166</v>
      </c>
      <c r="KO36" s="1367" t="s">
        <v>418</v>
      </c>
      <c r="KP36" s="1367"/>
      <c r="KQ36" s="1380"/>
      <c r="KR36" s="1366" t="s">
        <v>547</v>
      </c>
      <c r="KS36" s="1367" t="s">
        <v>172</v>
      </c>
      <c r="KT36" s="1367"/>
      <c r="KU36" s="1380"/>
      <c r="KV36" s="1366" t="s">
        <v>171</v>
      </c>
      <c r="KW36" s="1367" t="s">
        <v>278</v>
      </c>
      <c r="KX36" s="1367"/>
      <c r="KY36" s="1380"/>
      <c r="KZ36" s="1366" t="s">
        <v>176</v>
      </c>
      <c r="LA36" s="1367" t="s">
        <v>174</v>
      </c>
      <c r="LB36" s="1367"/>
      <c r="LC36" s="1380"/>
      <c r="LD36" s="1366" t="s">
        <v>177</v>
      </c>
      <c r="LE36" s="1367" t="s">
        <v>251</v>
      </c>
      <c r="LF36" s="1367"/>
      <c r="LG36" s="1380"/>
      <c r="LH36" s="1395" t="s">
        <v>206</v>
      </c>
      <c r="LI36" s="1396" t="s">
        <v>169</v>
      </c>
      <c r="LJ36" s="1396"/>
      <c r="LK36" s="1397"/>
      <c r="LL36" s="1395" t="s">
        <v>260</v>
      </c>
      <c r="LM36" s="1396" t="s">
        <v>484</v>
      </c>
      <c r="LN36" s="1396"/>
      <c r="LO36" s="1397"/>
      <c r="LP36" s="1395" t="s">
        <v>159</v>
      </c>
      <c r="LQ36" s="1396" t="s">
        <v>468</v>
      </c>
      <c r="LR36" s="1396"/>
      <c r="LS36" s="1398"/>
      <c r="LT36" s="1366" t="s">
        <v>547</v>
      </c>
      <c r="LU36" s="1367" t="s">
        <v>485</v>
      </c>
      <c r="LV36" s="1367"/>
      <c r="LW36" s="1380"/>
      <c r="LX36" s="1366" t="s">
        <v>161</v>
      </c>
      <c r="LY36" s="1367" t="s">
        <v>202</v>
      </c>
      <c r="LZ36" s="1367"/>
      <c r="MA36" s="1380"/>
      <c r="MB36" s="1366" t="s">
        <v>158</v>
      </c>
      <c r="MC36" s="1367" t="s">
        <v>190</v>
      </c>
      <c r="MD36" s="1367"/>
      <c r="ME36" s="1380"/>
      <c r="MF36" s="1366" t="s">
        <v>418</v>
      </c>
      <c r="MG36" s="1367" t="s">
        <v>219</v>
      </c>
      <c r="MH36" s="1367"/>
      <c r="MI36" s="1379"/>
      <c r="MJ36" s="1366" t="s">
        <v>169</v>
      </c>
      <c r="MK36" s="1367" t="s">
        <v>475</v>
      </c>
      <c r="ML36" s="1367"/>
      <c r="MM36" s="1379"/>
      <c r="MN36" s="1366" t="s">
        <v>183</v>
      </c>
      <c r="MO36" s="1367" t="s">
        <v>289</v>
      </c>
      <c r="MP36" s="1367"/>
      <c r="MQ36" s="1379"/>
      <c r="MR36" s="1366" t="s">
        <v>222</v>
      </c>
      <c r="MS36" s="1367" t="s">
        <v>1070</v>
      </c>
      <c r="MT36" s="1367"/>
      <c r="MU36" s="1379"/>
      <c r="MV36" s="1399" t="s">
        <v>157</v>
      </c>
      <c r="MW36" s="1367" t="s">
        <v>171</v>
      </c>
      <c r="MX36" s="1367"/>
      <c r="MY36" s="1400"/>
      <c r="MZ36" s="1399" t="s">
        <v>278</v>
      </c>
      <c r="NA36" s="1367" t="s">
        <v>419</v>
      </c>
      <c r="NB36" s="1367"/>
      <c r="NC36" s="1379"/>
      <c r="ND36" s="1399" t="s">
        <v>174</v>
      </c>
      <c r="NE36" s="1367" t="s">
        <v>528</v>
      </c>
      <c r="NF36" s="1367"/>
      <c r="NG36" s="1400"/>
      <c r="NH36" s="1399" t="s">
        <v>202</v>
      </c>
      <c r="NI36" s="1367" t="s">
        <v>206</v>
      </c>
      <c r="NJ36" s="1367"/>
      <c r="NK36" s="1400"/>
      <c r="NL36" s="1399" t="s">
        <v>475</v>
      </c>
      <c r="NM36" s="1367" t="s">
        <v>485</v>
      </c>
      <c r="NN36" s="1367"/>
      <c r="NO36" s="1400"/>
      <c r="NP36" s="1399" t="s">
        <v>169</v>
      </c>
      <c r="NQ36" s="1367" t="s">
        <v>319</v>
      </c>
      <c r="NR36" s="1367"/>
      <c r="NS36" s="1400"/>
      <c r="NT36" s="1399" t="s">
        <v>529</v>
      </c>
      <c r="NU36" s="1367" t="s">
        <v>295</v>
      </c>
      <c r="NV36" s="1367"/>
      <c r="NW36" s="1400"/>
      <c r="NX36" s="1399" t="s">
        <v>183</v>
      </c>
      <c r="NY36" s="1367" t="s">
        <v>289</v>
      </c>
      <c r="NZ36" s="1367"/>
      <c r="OA36" s="1379"/>
      <c r="OB36" s="1399" t="s">
        <v>161</v>
      </c>
      <c r="OC36" s="1367" t="s">
        <v>1071</v>
      </c>
      <c r="OD36" s="1367"/>
      <c r="OE36" s="1400"/>
      <c r="OF36" s="1399" t="s">
        <v>158</v>
      </c>
      <c r="OG36" s="1367" t="s">
        <v>190</v>
      </c>
      <c r="OH36" s="1367"/>
      <c r="OI36" s="1400"/>
      <c r="OJ36" s="1399" t="s">
        <v>418</v>
      </c>
      <c r="OK36" s="1367" t="s">
        <v>532</v>
      </c>
      <c r="OL36" s="1367"/>
      <c r="OM36" s="1400"/>
      <c r="ON36" s="1399" t="s">
        <v>219</v>
      </c>
      <c r="OO36" s="1367" t="s">
        <v>450</v>
      </c>
      <c r="OP36" s="1367"/>
      <c r="OQ36" s="1400"/>
      <c r="OR36" s="1399" t="s">
        <v>484</v>
      </c>
      <c r="OS36" s="1383" t="s">
        <v>169</v>
      </c>
      <c r="OT36" s="1383"/>
      <c r="OU36" s="1401"/>
      <c r="OV36" s="1402" t="s">
        <v>135</v>
      </c>
      <c r="OW36" s="1383" t="s">
        <v>319</v>
      </c>
      <c r="OX36" s="1383"/>
      <c r="OY36" s="1401"/>
      <c r="OZ36" s="1402" t="s">
        <v>269</v>
      </c>
      <c r="PA36" s="1383" t="s">
        <v>183</v>
      </c>
      <c r="PB36" s="1383"/>
      <c r="PC36" s="1401"/>
      <c r="PD36" s="1402" t="s">
        <v>446</v>
      </c>
      <c r="PE36" s="1383" t="s">
        <v>1411</v>
      </c>
      <c r="PF36" s="1383"/>
      <c r="PG36" s="1401"/>
      <c r="PH36" s="1402" t="s">
        <v>177</v>
      </c>
      <c r="PI36" s="1383" t="s">
        <v>289</v>
      </c>
      <c r="PJ36" s="1383"/>
      <c r="PK36" s="1401"/>
      <c r="PL36" s="1402" t="s">
        <v>171</v>
      </c>
      <c r="PM36" s="1383" t="s">
        <v>202</v>
      </c>
      <c r="PN36" s="1383"/>
      <c r="PO36" s="1383"/>
      <c r="PP36" s="1384"/>
      <c r="PQ36" s="1402" t="s">
        <v>418</v>
      </c>
      <c r="PR36" s="1383" t="s">
        <v>166</v>
      </c>
      <c r="PS36" s="1383"/>
      <c r="PT36" s="1401"/>
      <c r="PU36" s="1402" t="s">
        <v>219</v>
      </c>
      <c r="PV36" s="1383" t="s">
        <v>174</v>
      </c>
      <c r="PW36" s="1383" t="s">
        <v>937</v>
      </c>
      <c r="PX36" s="1401" t="s">
        <v>794</v>
      </c>
      <c r="PY36" s="1399"/>
      <c r="PZ36" s="1367"/>
      <c r="QA36" s="1367"/>
      <c r="QB36" s="1400"/>
      <c r="QC36" s="1399"/>
      <c r="QD36" s="1367"/>
      <c r="QE36" s="1367"/>
      <c r="QF36" s="1400"/>
      <c r="QG36" s="1403"/>
      <c r="QH36" s="1403"/>
      <c r="QI36" s="1403"/>
      <c r="QJ36" s="1403"/>
      <c r="QK36" s="1403"/>
      <c r="QL36" s="1391" t="s">
        <v>88</v>
      </c>
      <c r="QM36" s="1399">
        <f>COUNTIF($OB36:$PX36,"*○*")</f>
        <v>15</v>
      </c>
      <c r="QN36" s="1367">
        <f>COUNTIF($OB36:$PX36,"*●*")</f>
        <v>9</v>
      </c>
      <c r="QO36" s="1400">
        <f>SUM(QM36:QN36)</f>
        <v>24</v>
      </c>
      <c r="QP36" s="1404">
        <f>IFERROR(QM36/QO36,"")</f>
        <v>0.625</v>
      </c>
      <c r="QQ36" s="1399">
        <f>COUNTIF($OZ36:$PX36,"*○*")</f>
        <v>9</v>
      </c>
      <c r="QR36" s="1367">
        <f>COUNTIF($OZ36:$PX36,"*●*")</f>
        <v>3</v>
      </c>
      <c r="QS36" s="1400">
        <f>SUM(QQ36:QR36)</f>
        <v>12</v>
      </c>
      <c r="QT36" s="1405">
        <f>IFERROR(QQ36/QS36,"")</f>
        <v>0.75</v>
      </c>
    </row>
    <row r="37" spans="1:554" s="32" customFormat="1" ht="18" thickTop="1" x14ac:dyDescent="0.2">
      <c r="A37" s="1247" t="s">
        <v>204</v>
      </c>
      <c r="B37" s="262" t="s">
        <v>82</v>
      </c>
      <c r="C37" s="570">
        <f ca="1">DATEDIF(D37,奨励会!$F$1,"Y")</f>
        <v>21</v>
      </c>
      <c r="D37" s="680">
        <v>38450</v>
      </c>
      <c r="E37" s="767" t="s">
        <v>879</v>
      </c>
      <c r="F37" s="357" t="s">
        <v>4</v>
      </c>
      <c r="G37" s="358" t="s">
        <v>7</v>
      </c>
      <c r="H37" s="84">
        <f t="shared" si="16"/>
        <v>63</v>
      </c>
      <c r="I37" s="85">
        <f t="shared" si="17"/>
        <v>82</v>
      </c>
      <c r="J37" s="85">
        <f t="shared" si="18"/>
        <v>145</v>
      </c>
      <c r="K37" s="97">
        <f t="shared" si="19"/>
        <v>0.43448275862068964</v>
      </c>
      <c r="L37" s="768"/>
      <c r="M37" s="768"/>
      <c r="N37" s="768"/>
      <c r="O37" s="768"/>
      <c r="P37" s="768"/>
      <c r="Q37" s="768"/>
      <c r="R37" s="768"/>
      <c r="S37" s="768"/>
      <c r="T37" s="768"/>
      <c r="U37" s="768"/>
      <c r="V37" s="768"/>
      <c r="W37" s="768"/>
      <c r="X37" s="768"/>
      <c r="Y37" s="768"/>
      <c r="Z37" s="768"/>
      <c r="AA37" s="768"/>
      <c r="AB37" s="768"/>
      <c r="AC37" s="768"/>
      <c r="AD37" s="768"/>
      <c r="AE37" s="768"/>
      <c r="AF37" s="768"/>
      <c r="AG37" s="768"/>
      <c r="AH37" s="768"/>
      <c r="AI37" s="768"/>
      <c r="AJ37" s="768"/>
      <c r="AK37" s="768"/>
      <c r="AL37" s="768"/>
      <c r="AM37" s="768"/>
      <c r="AN37" s="768"/>
      <c r="AO37" s="768"/>
      <c r="AP37" s="768"/>
      <c r="AQ37" s="768"/>
      <c r="AR37" s="768"/>
      <c r="AS37" s="768"/>
      <c r="AT37" s="768"/>
      <c r="AU37" s="768"/>
      <c r="AV37" s="768"/>
      <c r="AW37" s="768"/>
      <c r="AX37" s="768"/>
      <c r="AY37" s="768"/>
      <c r="AZ37" s="768"/>
      <c r="BA37" s="768"/>
      <c r="BB37" s="768"/>
      <c r="BC37" s="768"/>
      <c r="BD37" s="768"/>
      <c r="BE37" s="768"/>
      <c r="BF37" s="768"/>
      <c r="BG37" s="768"/>
      <c r="BH37" s="768"/>
      <c r="BI37" s="768"/>
      <c r="BJ37" s="768"/>
      <c r="BK37" s="768"/>
      <c r="BL37" s="768"/>
      <c r="BM37" s="768"/>
      <c r="BN37" s="768"/>
      <c r="BO37" s="768"/>
      <c r="BP37" s="768"/>
      <c r="BQ37" s="768"/>
      <c r="BR37" s="768"/>
      <c r="BS37" s="768"/>
      <c r="BT37" s="768"/>
      <c r="BU37" s="768"/>
      <c r="BV37" s="768"/>
      <c r="BW37" s="768"/>
      <c r="BX37" s="768"/>
      <c r="BY37" s="768"/>
      <c r="BZ37" s="768"/>
      <c r="CA37" s="768"/>
      <c r="CB37" s="768"/>
      <c r="CC37" s="768"/>
      <c r="CD37" s="768"/>
      <c r="CE37" s="768"/>
      <c r="CF37" s="768"/>
      <c r="CG37" s="768"/>
      <c r="CH37" s="768"/>
      <c r="CI37" s="768"/>
      <c r="CJ37" s="768"/>
      <c r="CK37" s="768"/>
      <c r="CL37" s="768"/>
      <c r="CM37" s="768"/>
      <c r="CN37" s="768"/>
      <c r="CO37" s="768"/>
      <c r="CP37" s="768"/>
      <c r="CQ37" s="768"/>
      <c r="CR37" s="768"/>
      <c r="CS37" s="768"/>
      <c r="CT37" s="768"/>
      <c r="CU37" s="768"/>
      <c r="CV37" s="768"/>
      <c r="CW37" s="768"/>
      <c r="CX37" s="768"/>
      <c r="CY37" s="768"/>
      <c r="CZ37" s="768"/>
      <c r="DA37" s="768"/>
      <c r="DB37" s="768"/>
      <c r="DC37" s="768"/>
      <c r="DD37" s="768"/>
      <c r="DE37" s="768"/>
      <c r="DF37" s="768"/>
      <c r="DG37" s="768"/>
      <c r="DH37" s="768"/>
      <c r="DI37" s="768"/>
      <c r="DJ37" s="768"/>
      <c r="DK37" s="768"/>
      <c r="DL37" s="768"/>
      <c r="DM37" s="768"/>
      <c r="DN37" s="768"/>
      <c r="DO37" s="768"/>
      <c r="DP37" s="768"/>
      <c r="DQ37" s="768"/>
      <c r="DR37" s="768"/>
      <c r="DS37" s="768"/>
      <c r="DT37" s="768"/>
      <c r="DU37" s="768"/>
      <c r="DV37" s="768"/>
      <c r="DW37" s="768"/>
      <c r="DX37" s="768"/>
      <c r="DY37" s="768"/>
      <c r="DZ37" s="768"/>
      <c r="EA37" s="768"/>
      <c r="EB37" s="768"/>
      <c r="EC37" s="768"/>
      <c r="ED37" s="768"/>
      <c r="EE37" s="768"/>
      <c r="EF37" s="768"/>
      <c r="EG37" s="768"/>
      <c r="EH37" s="768"/>
      <c r="EI37" s="768"/>
      <c r="EJ37" s="768"/>
      <c r="EK37" s="768"/>
      <c r="EL37" s="768"/>
      <c r="EM37" s="768"/>
      <c r="EN37" s="768"/>
      <c r="EO37" s="768"/>
      <c r="EP37" s="768"/>
      <c r="EQ37" s="768"/>
      <c r="ER37" s="768"/>
      <c r="ES37" s="768"/>
      <c r="ET37" s="768"/>
      <c r="EU37" s="768"/>
      <c r="EV37" s="768"/>
      <c r="EW37" s="768"/>
      <c r="EX37" s="768"/>
      <c r="EY37" s="261"/>
      <c r="EZ37" s="262"/>
      <c r="FA37" s="262"/>
      <c r="FB37" s="264"/>
      <c r="FC37" s="284"/>
      <c r="FD37" s="285"/>
      <c r="FE37" s="285"/>
      <c r="FF37" s="286"/>
      <c r="FG37" s="284"/>
      <c r="FH37" s="285"/>
      <c r="FI37" s="285"/>
      <c r="FJ37" s="286"/>
      <c r="FK37" s="284"/>
      <c r="FL37" s="285"/>
      <c r="FM37" s="285"/>
      <c r="FN37" s="286"/>
      <c r="FO37" s="284"/>
      <c r="FP37" s="285"/>
      <c r="FQ37" s="287"/>
      <c r="FR37" s="288"/>
      <c r="FS37" s="289"/>
      <c r="FT37" s="287"/>
      <c r="FU37" s="287"/>
      <c r="FV37" s="390"/>
      <c r="FW37" s="289"/>
      <c r="FX37" s="287"/>
      <c r="FY37" s="287"/>
      <c r="FZ37" s="288"/>
      <c r="GA37" s="289"/>
      <c r="GB37" s="287"/>
      <c r="GC37" s="287"/>
      <c r="GD37" s="123"/>
      <c r="GE37" s="84"/>
      <c r="GF37" s="85"/>
      <c r="GG37" s="85"/>
      <c r="GH37" s="123"/>
      <c r="GI37" s="362"/>
      <c r="GJ37" s="360"/>
      <c r="GK37" s="360"/>
      <c r="GL37" s="363"/>
      <c r="GM37" s="362"/>
      <c r="GN37" s="360"/>
      <c r="GO37" s="360"/>
      <c r="GP37" s="361"/>
      <c r="GQ37" s="84"/>
      <c r="GR37" s="85"/>
      <c r="GS37" s="85"/>
      <c r="GT37" s="123"/>
      <c r="GU37" s="84"/>
      <c r="GV37" s="85"/>
      <c r="GW37" s="85"/>
      <c r="GX37" s="123"/>
      <c r="GY37" s="84"/>
      <c r="GZ37" s="85"/>
      <c r="HA37" s="85"/>
      <c r="HB37" s="123"/>
      <c r="HC37" s="84"/>
      <c r="HD37" s="85"/>
      <c r="HE37" s="85"/>
      <c r="HF37" s="123"/>
      <c r="HG37" s="84"/>
      <c r="HH37" s="85"/>
      <c r="HI37" s="85"/>
      <c r="HJ37" s="123"/>
      <c r="HK37" s="84"/>
      <c r="HL37" s="85"/>
      <c r="HM37" s="85"/>
      <c r="HN37" s="123"/>
      <c r="HO37" s="84"/>
      <c r="HP37" s="85"/>
      <c r="HQ37" s="85"/>
      <c r="HR37" s="123"/>
      <c r="HS37" s="84"/>
      <c r="HT37" s="85"/>
      <c r="HU37" s="85"/>
      <c r="HV37" s="123"/>
      <c r="HW37" s="781"/>
      <c r="HX37" s="576"/>
      <c r="HY37" s="576"/>
      <c r="HZ37" s="123"/>
      <c r="IA37" s="84"/>
      <c r="IB37" s="85"/>
      <c r="IC37" s="85"/>
      <c r="ID37" s="123"/>
      <c r="IE37" s="84"/>
      <c r="IF37" s="85"/>
      <c r="IG37" s="85"/>
      <c r="IH37" s="123"/>
      <c r="II37" s="84"/>
      <c r="IJ37" s="85"/>
      <c r="IK37" s="85"/>
      <c r="IL37" s="123"/>
      <c r="IM37" s="84"/>
      <c r="IN37" s="85"/>
      <c r="IO37" s="85"/>
      <c r="IP37" s="123"/>
      <c r="IQ37" s="647" t="s">
        <v>281</v>
      </c>
      <c r="IR37" s="85" t="s">
        <v>449</v>
      </c>
      <c r="IS37" s="85" t="s">
        <v>531</v>
      </c>
      <c r="IT37" s="123"/>
      <c r="IU37" s="84" t="s">
        <v>479</v>
      </c>
      <c r="IV37" s="85" t="s">
        <v>207</v>
      </c>
      <c r="IW37" s="85" t="s">
        <v>453</v>
      </c>
      <c r="IX37" s="123"/>
      <c r="IY37" s="647" t="s">
        <v>533</v>
      </c>
      <c r="IZ37" s="85" t="s">
        <v>806</v>
      </c>
      <c r="JA37" s="85" t="s">
        <v>199</v>
      </c>
      <c r="JB37" s="123"/>
      <c r="JC37" s="84" t="s">
        <v>482</v>
      </c>
      <c r="JD37" s="85" t="s">
        <v>448</v>
      </c>
      <c r="JE37" s="85" t="s">
        <v>477</v>
      </c>
      <c r="JF37" s="123"/>
      <c r="JG37" s="84" t="s">
        <v>813</v>
      </c>
      <c r="JH37" s="85" t="s">
        <v>451</v>
      </c>
      <c r="JI37" s="85" t="s">
        <v>798</v>
      </c>
      <c r="JJ37" s="123"/>
      <c r="JK37" s="84" t="s">
        <v>459</v>
      </c>
      <c r="JL37" s="85" t="s">
        <v>456</v>
      </c>
      <c r="JM37" s="85" t="s">
        <v>465</v>
      </c>
      <c r="JN37" s="123"/>
      <c r="JO37" s="84" t="s">
        <v>815</v>
      </c>
      <c r="JP37" s="85" t="s">
        <v>803</v>
      </c>
      <c r="JQ37" s="85" t="s">
        <v>460</v>
      </c>
      <c r="JR37" s="111"/>
      <c r="JS37" s="84" t="s">
        <v>449</v>
      </c>
      <c r="JT37" s="85" t="s">
        <v>281</v>
      </c>
      <c r="JU37" s="85" t="s">
        <v>201</v>
      </c>
      <c r="JV37" s="123" t="s">
        <v>502</v>
      </c>
      <c r="JW37" s="84" t="s">
        <v>974</v>
      </c>
      <c r="JX37" s="85" t="s">
        <v>453</v>
      </c>
      <c r="JY37" s="360" t="s">
        <v>771</v>
      </c>
      <c r="JZ37" s="363"/>
      <c r="KA37" s="362" t="s">
        <v>166</v>
      </c>
      <c r="KB37" s="360" t="s">
        <v>199</v>
      </c>
      <c r="KC37" s="360" t="s">
        <v>806</v>
      </c>
      <c r="KD37" s="360"/>
      <c r="KE37" s="361"/>
      <c r="KF37" s="362" t="s">
        <v>530</v>
      </c>
      <c r="KG37" s="360" t="s">
        <v>813</v>
      </c>
      <c r="KH37" s="360" t="s">
        <v>807</v>
      </c>
      <c r="KI37" s="361"/>
      <c r="KJ37" s="362" t="s">
        <v>466</v>
      </c>
      <c r="KK37" s="360" t="s">
        <v>817</v>
      </c>
      <c r="KL37" s="360" t="s">
        <v>452</v>
      </c>
      <c r="KM37" s="361"/>
      <c r="KN37" s="362" t="s">
        <v>477</v>
      </c>
      <c r="KO37" s="360" t="s">
        <v>478</v>
      </c>
      <c r="KP37" s="360" t="s">
        <v>210</v>
      </c>
      <c r="KQ37" s="123" t="s">
        <v>451</v>
      </c>
      <c r="KR37" s="84" t="s">
        <v>805</v>
      </c>
      <c r="KS37" s="85" t="s">
        <v>814</v>
      </c>
      <c r="KT37" s="85" t="s">
        <v>795</v>
      </c>
      <c r="KU37" s="123"/>
      <c r="KV37" s="84" t="s">
        <v>273</v>
      </c>
      <c r="KW37" s="85" t="s">
        <v>449</v>
      </c>
      <c r="KX37" s="85" t="s">
        <v>460</v>
      </c>
      <c r="KY37" s="123"/>
      <c r="KZ37" s="84" t="s">
        <v>803</v>
      </c>
      <c r="LA37" s="85" t="s">
        <v>532</v>
      </c>
      <c r="LB37" s="85" t="s">
        <v>989</v>
      </c>
      <c r="LC37" s="123"/>
      <c r="LD37" s="84" t="s">
        <v>467</v>
      </c>
      <c r="LE37" s="85" t="s">
        <v>802</v>
      </c>
      <c r="LF37" s="85" t="s">
        <v>221</v>
      </c>
      <c r="LG37" s="123"/>
      <c r="LH37" s="853" t="s">
        <v>215</v>
      </c>
      <c r="LI37" s="854" t="s">
        <v>1039</v>
      </c>
      <c r="LJ37" s="854" t="s">
        <v>465</v>
      </c>
      <c r="LK37" s="858"/>
      <c r="LL37" s="853" t="s">
        <v>287</v>
      </c>
      <c r="LM37" s="854" t="s">
        <v>800</v>
      </c>
      <c r="LN37" s="854" t="s">
        <v>224</v>
      </c>
      <c r="LO37" s="858"/>
      <c r="LP37" s="853" t="s">
        <v>769</v>
      </c>
      <c r="LQ37" s="854" t="s">
        <v>166</v>
      </c>
      <c r="LR37" s="854" t="s">
        <v>799</v>
      </c>
      <c r="LS37" s="908"/>
      <c r="LT37" s="84" t="s">
        <v>452</v>
      </c>
      <c r="LU37" s="85" t="s">
        <v>1056</v>
      </c>
      <c r="LV37" s="85" t="s">
        <v>448</v>
      </c>
      <c r="LW37" s="123"/>
      <c r="LX37" s="84" t="s">
        <v>184</v>
      </c>
      <c r="LY37" s="85" t="s">
        <v>451</v>
      </c>
      <c r="LZ37" s="85" t="s">
        <v>449</v>
      </c>
      <c r="MA37" s="123"/>
      <c r="MB37" s="1070" t="s">
        <v>1097</v>
      </c>
      <c r="MC37" s="85" t="s">
        <v>215</v>
      </c>
      <c r="MD37" s="85" t="s">
        <v>1039</v>
      </c>
      <c r="ME37" s="123"/>
      <c r="MF37" s="84" t="s">
        <v>798</v>
      </c>
      <c r="MG37" s="85" t="s">
        <v>804</v>
      </c>
      <c r="MH37" s="85" t="s">
        <v>478</v>
      </c>
      <c r="MI37" s="111"/>
      <c r="MJ37" s="84" t="s">
        <v>1100</v>
      </c>
      <c r="MK37" s="85" t="s">
        <v>1141</v>
      </c>
      <c r="ML37" s="85" t="s">
        <v>265</v>
      </c>
      <c r="MM37" s="111"/>
      <c r="MN37" s="84" t="s">
        <v>530</v>
      </c>
      <c r="MO37" s="85" t="s">
        <v>1101</v>
      </c>
      <c r="MP37" s="85" t="s">
        <v>1095</v>
      </c>
      <c r="MQ37" s="111"/>
      <c r="MR37" s="84" t="s">
        <v>137</v>
      </c>
      <c r="MS37" s="85" t="s">
        <v>816</v>
      </c>
      <c r="MT37" s="85" t="s">
        <v>1102</v>
      </c>
      <c r="MU37" s="111"/>
      <c r="MV37" s="1158" t="s">
        <v>465</v>
      </c>
      <c r="MW37" s="360" t="s">
        <v>815</v>
      </c>
      <c r="MX37" s="360" t="s">
        <v>287</v>
      </c>
      <c r="MY37" s="1345"/>
      <c r="MZ37" s="1158" t="s">
        <v>1151</v>
      </c>
      <c r="NA37" s="360" t="s">
        <v>1155</v>
      </c>
      <c r="NB37" s="360" t="s">
        <v>1149</v>
      </c>
      <c r="NC37" s="363" t="s">
        <v>320</v>
      </c>
      <c r="ND37" s="400" t="s">
        <v>974</v>
      </c>
      <c r="NE37" s="85" t="s">
        <v>199</v>
      </c>
      <c r="NF37" s="85" t="s">
        <v>795</v>
      </c>
      <c r="NG37" s="930"/>
      <c r="NH37" s="400" t="s">
        <v>769</v>
      </c>
      <c r="NI37" s="85" t="s">
        <v>452</v>
      </c>
      <c r="NJ37" s="85" t="s">
        <v>1096</v>
      </c>
      <c r="NK37" s="930"/>
      <c r="NL37" s="400" t="s">
        <v>279</v>
      </c>
      <c r="NM37" s="85" t="s">
        <v>920</v>
      </c>
      <c r="NN37" s="85" t="s">
        <v>1056</v>
      </c>
      <c r="NO37" s="930"/>
      <c r="NP37" s="400" t="s">
        <v>502</v>
      </c>
      <c r="NQ37" s="85" t="s">
        <v>273</v>
      </c>
      <c r="NR37" s="85" t="s">
        <v>1101</v>
      </c>
      <c r="NS37" s="930"/>
      <c r="NT37" s="400" t="s">
        <v>813</v>
      </c>
      <c r="NU37" s="85" t="s">
        <v>1177</v>
      </c>
      <c r="NV37" s="85" t="s">
        <v>467</v>
      </c>
      <c r="NW37" s="930"/>
      <c r="NX37" s="400" t="s">
        <v>215</v>
      </c>
      <c r="NY37" s="285" t="s">
        <v>798</v>
      </c>
      <c r="NZ37" s="285" t="s">
        <v>1104</v>
      </c>
      <c r="OA37" s="290"/>
      <c r="OB37" s="1091" t="s">
        <v>5</v>
      </c>
      <c r="OC37" s="285"/>
      <c r="OD37" s="285"/>
      <c r="OE37" s="1092"/>
      <c r="OF37" s="1091" t="s">
        <v>459</v>
      </c>
      <c r="OG37" s="285" t="s">
        <v>1112</v>
      </c>
      <c r="OH37" s="285" t="s">
        <v>449</v>
      </c>
      <c r="OI37" s="1092"/>
      <c r="OJ37" s="1091" t="s">
        <v>1100</v>
      </c>
      <c r="OK37" s="285" t="s">
        <v>1114</v>
      </c>
      <c r="OL37" s="285" t="s">
        <v>285</v>
      </c>
      <c r="OM37" s="1092"/>
      <c r="ON37" s="1091" t="s">
        <v>1096</v>
      </c>
      <c r="OO37" s="285" t="s">
        <v>132</v>
      </c>
      <c r="OP37" s="283" t="s">
        <v>1103</v>
      </c>
      <c r="OQ37" s="1122" t="s">
        <v>1056</v>
      </c>
      <c r="OR37" s="1123" t="s">
        <v>287</v>
      </c>
      <c r="OS37" s="283" t="s">
        <v>133</v>
      </c>
      <c r="OT37" s="285" t="s">
        <v>802</v>
      </c>
      <c r="OU37" s="1092" t="s">
        <v>1141</v>
      </c>
      <c r="OV37" s="1091" t="s">
        <v>1095</v>
      </c>
      <c r="OW37" s="285" t="s">
        <v>137</v>
      </c>
      <c r="OX37" s="285" t="s">
        <v>1107</v>
      </c>
      <c r="OY37" s="1092"/>
      <c r="OZ37" s="1091" t="s">
        <v>184</v>
      </c>
      <c r="PA37" s="285" t="s">
        <v>806</v>
      </c>
      <c r="PB37" s="285" t="s">
        <v>974</v>
      </c>
      <c r="PC37" s="1092"/>
      <c r="PD37" s="1091" t="s">
        <v>1102</v>
      </c>
      <c r="PE37" s="285" t="s">
        <v>1108</v>
      </c>
      <c r="PF37" s="285" t="s">
        <v>132</v>
      </c>
      <c r="PG37" s="1132" t="s">
        <v>1140</v>
      </c>
      <c r="PH37" s="1131" t="s">
        <v>448</v>
      </c>
      <c r="PI37" s="287" t="s">
        <v>798</v>
      </c>
      <c r="PJ37" s="287" t="s">
        <v>1104</v>
      </c>
      <c r="PK37" s="1132"/>
      <c r="PL37" s="1131" t="s">
        <v>1111</v>
      </c>
      <c r="PM37" s="287" t="s">
        <v>1012</v>
      </c>
      <c r="PN37" s="287" t="s">
        <v>452</v>
      </c>
      <c r="PO37" s="287"/>
      <c r="PP37" s="390"/>
      <c r="PQ37" s="1131" t="s">
        <v>449</v>
      </c>
      <c r="PR37" s="287" t="s">
        <v>1427</v>
      </c>
      <c r="PS37" s="85" t="s">
        <v>462</v>
      </c>
      <c r="PT37" s="930" t="s">
        <v>813</v>
      </c>
      <c r="PU37" s="1406" t="s">
        <v>1439</v>
      </c>
      <c r="PV37" s="1407" t="s">
        <v>803</v>
      </c>
      <c r="PW37" s="1407" t="s">
        <v>1438</v>
      </c>
      <c r="PX37" s="930"/>
      <c r="PY37" s="400" t="s">
        <v>1114</v>
      </c>
      <c r="PZ37" s="85" t="s">
        <v>802</v>
      </c>
      <c r="QA37" s="85" t="s">
        <v>1106</v>
      </c>
      <c r="QB37" s="930"/>
      <c r="QC37" s="400" t="s">
        <v>1096</v>
      </c>
      <c r="QD37" s="85" t="s">
        <v>1449</v>
      </c>
      <c r="QE37" s="85" t="s">
        <v>1457</v>
      </c>
      <c r="QF37" s="930"/>
      <c r="QG37" s="400" t="s">
        <v>587</v>
      </c>
      <c r="QH37" s="85"/>
      <c r="QI37" s="85"/>
      <c r="QJ37" s="930"/>
      <c r="QK37" s="400" t="e">
        <v>#N/A</v>
      </c>
      <c r="QL37" s="85" t="e">
        <v>#N/A</v>
      </c>
      <c r="QM37" s="85" t="e">
        <v>#N/A</v>
      </c>
      <c r="QN37" s="930" t="e">
        <v>#N/A</v>
      </c>
      <c r="QO37" s="37" t="s">
        <v>204</v>
      </c>
      <c r="QP37" s="262" t="s">
        <v>82</v>
      </c>
      <c r="QQ37" s="400">
        <f>COUNTIF($ON37:$QJ37,"*○*")</f>
        <v>9</v>
      </c>
      <c r="QR37" s="85">
        <f>COUNTIF($ON37:$QJ37,"*●*")</f>
        <v>24</v>
      </c>
      <c r="QS37" s="930">
        <f>SUM(QQ37:QR37)</f>
        <v>33</v>
      </c>
      <c r="QT37" s="1315">
        <f>IFERROR(QQ37/QS37,"")</f>
        <v>0.27272727272727271</v>
      </c>
      <c r="QU37" s="400">
        <f>COUNTIF($PL37:$QJ37,"*○*")</f>
        <v>4</v>
      </c>
      <c r="QV37" s="85">
        <f>COUNTIF($PL37:$QJ37,"*●*")</f>
        <v>11</v>
      </c>
      <c r="QW37" s="930">
        <f>SUM(QU37:QV37)</f>
        <v>15</v>
      </c>
      <c r="QX37" s="1310">
        <f>IFERROR(QU37/QW37,"")</f>
        <v>0.26666666666666666</v>
      </c>
    </row>
    <row r="38" spans="1:554" s="32" customFormat="1" ht="17.25" x14ac:dyDescent="0.2">
      <c r="A38" s="44" t="s">
        <v>823</v>
      </c>
      <c r="B38" s="307" t="s">
        <v>86</v>
      </c>
      <c r="C38" s="567">
        <f ca="1">DATEDIF(D38,奨励会!$F$1,"Y")</f>
        <v>24</v>
      </c>
      <c r="D38" s="574">
        <v>37189</v>
      </c>
      <c r="E38" s="190" t="s">
        <v>350</v>
      </c>
      <c r="F38" s="45" t="s">
        <v>10</v>
      </c>
      <c r="G38" s="47" t="s">
        <v>9</v>
      </c>
      <c r="H38" s="76">
        <f t="shared" ref="H38:H44" si="20">COUNTIF($L38:$XFD38,"*○*")</f>
        <v>154</v>
      </c>
      <c r="I38" s="77">
        <f t="shared" ref="I38:I44" si="21">COUNTIF($L38:$XFD38,"*●*")</f>
        <v>180</v>
      </c>
      <c r="J38" s="77">
        <f t="shared" si="18"/>
        <v>334</v>
      </c>
      <c r="K38" s="95">
        <f t="shared" si="19"/>
        <v>0.46107784431137727</v>
      </c>
      <c r="L38" s="38" t="s">
        <v>20</v>
      </c>
      <c r="M38" s="38" t="s">
        <v>20</v>
      </c>
      <c r="N38" s="38" t="s">
        <v>29</v>
      </c>
      <c r="O38" s="39"/>
      <c r="P38" s="38" t="s">
        <v>29</v>
      </c>
      <c r="Q38" s="38" t="s">
        <v>20</v>
      </c>
      <c r="R38" s="38" t="s">
        <v>29</v>
      </c>
      <c r="S38" s="64" t="s">
        <v>20</v>
      </c>
      <c r="T38" s="62" t="s">
        <v>20</v>
      </c>
      <c r="U38" s="59" t="s">
        <v>20</v>
      </c>
      <c r="V38" s="59" t="s">
        <v>20</v>
      </c>
      <c r="W38" s="60"/>
      <c r="X38" s="59" t="s">
        <v>29</v>
      </c>
      <c r="Y38" s="59" t="s">
        <v>29</v>
      </c>
      <c r="Z38" s="59" t="s">
        <v>20</v>
      </c>
      <c r="AA38" s="64"/>
      <c r="AB38" s="62" t="s">
        <v>20</v>
      </c>
      <c r="AC38" s="59" t="s">
        <v>20</v>
      </c>
      <c r="AD38" s="59" t="s">
        <v>29</v>
      </c>
      <c r="AE38" s="60"/>
      <c r="AF38" s="59" t="s">
        <v>20</v>
      </c>
      <c r="AG38" s="59" t="s">
        <v>20</v>
      </c>
      <c r="AH38" s="63" t="s">
        <v>198</v>
      </c>
      <c r="AI38" s="47" t="s">
        <v>29</v>
      </c>
      <c r="AJ38" s="48" t="s">
        <v>20</v>
      </c>
      <c r="AK38" s="38" t="s">
        <v>20</v>
      </c>
      <c r="AL38" s="50" t="s">
        <v>29</v>
      </c>
      <c r="AM38" s="51"/>
      <c r="AN38" s="50" t="s">
        <v>29</v>
      </c>
      <c r="AO38" s="50" t="s">
        <v>20</v>
      </c>
      <c r="AP38" s="50" t="s">
        <v>29</v>
      </c>
      <c r="AQ38" s="53"/>
      <c r="AR38" s="49" t="s">
        <v>29</v>
      </c>
      <c r="AS38" s="50" t="s">
        <v>29</v>
      </c>
      <c r="AT38" s="50" t="s">
        <v>29</v>
      </c>
      <c r="AU38" s="51"/>
      <c r="AV38" s="89" t="s">
        <v>201</v>
      </c>
      <c r="AW38" s="50" t="s">
        <v>202</v>
      </c>
      <c r="AX38" s="50" t="s">
        <v>132</v>
      </c>
      <c r="AY38" s="47" t="s">
        <v>203</v>
      </c>
      <c r="AZ38" s="1496" t="s">
        <v>261</v>
      </c>
      <c r="BA38" s="73" t="s">
        <v>262</v>
      </c>
      <c r="BB38" s="73" t="s">
        <v>258</v>
      </c>
      <c r="BC38" s="72"/>
      <c r="BD38" s="80" t="s">
        <v>271</v>
      </c>
      <c r="BE38" s="81" t="s">
        <v>279</v>
      </c>
      <c r="BF38" s="81" t="s">
        <v>186</v>
      </c>
      <c r="BG38" s="110"/>
      <c r="BH38" s="78" t="s">
        <v>206</v>
      </c>
      <c r="BI38" s="79" t="s">
        <v>183</v>
      </c>
      <c r="BJ38" s="79" t="s">
        <v>187</v>
      </c>
      <c r="BK38" s="183"/>
      <c r="BL38" s="78" t="s">
        <v>286</v>
      </c>
      <c r="BM38" s="79" t="s">
        <v>161</v>
      </c>
      <c r="BN38" s="79" t="s">
        <v>207</v>
      </c>
      <c r="BO38" s="183"/>
      <c r="BP38" s="78" t="s">
        <v>371</v>
      </c>
      <c r="BQ38" s="79" t="s">
        <v>290</v>
      </c>
      <c r="BR38" s="79" t="s">
        <v>172</v>
      </c>
      <c r="BS38" s="183"/>
      <c r="BT38" s="78" t="s">
        <v>226</v>
      </c>
      <c r="BU38" s="79" t="s">
        <v>132</v>
      </c>
      <c r="BV38" s="692" t="s">
        <v>285</v>
      </c>
      <c r="BW38" s="693" t="s">
        <v>231</v>
      </c>
      <c r="BX38" s="694" t="s">
        <v>195</v>
      </c>
      <c r="BY38" s="692" t="s">
        <v>224</v>
      </c>
      <c r="BZ38" s="692" t="s">
        <v>295</v>
      </c>
      <c r="CA38" s="693"/>
      <c r="CB38" s="694" t="s">
        <v>270</v>
      </c>
      <c r="CC38" s="692" t="s">
        <v>209</v>
      </c>
      <c r="CD38" s="692" t="s">
        <v>212</v>
      </c>
      <c r="CE38" s="1497"/>
      <c r="CF38" s="1498" t="s">
        <v>267</v>
      </c>
      <c r="CG38" s="692" t="s">
        <v>373</v>
      </c>
      <c r="CH38" s="77" t="s">
        <v>261</v>
      </c>
      <c r="CI38" s="124" t="s">
        <v>225</v>
      </c>
      <c r="CJ38" s="76" t="s">
        <v>208</v>
      </c>
      <c r="CK38" s="77" t="s">
        <v>217</v>
      </c>
      <c r="CL38" s="79" t="s">
        <v>297</v>
      </c>
      <c r="CM38" s="112"/>
      <c r="CN38" s="271" t="s">
        <v>203</v>
      </c>
      <c r="CO38" s="272" t="s">
        <v>197</v>
      </c>
      <c r="CP38" s="272" t="s">
        <v>285</v>
      </c>
      <c r="CQ38" s="273"/>
      <c r="CR38" s="271" t="s">
        <v>223</v>
      </c>
      <c r="CS38" s="272" t="s">
        <v>318</v>
      </c>
      <c r="CT38" s="272" t="s">
        <v>207</v>
      </c>
      <c r="CU38" s="273"/>
      <c r="CV38" s="271" t="s">
        <v>231</v>
      </c>
      <c r="CW38" s="272" t="s">
        <v>271</v>
      </c>
      <c r="CX38" s="272" t="s">
        <v>224</v>
      </c>
      <c r="CY38" s="272" t="s">
        <v>132</v>
      </c>
      <c r="CZ38" s="263"/>
      <c r="DA38" s="67" t="s">
        <v>286</v>
      </c>
      <c r="DB38" s="74" t="s">
        <v>270</v>
      </c>
      <c r="DC38" s="74" t="s">
        <v>295</v>
      </c>
      <c r="DD38" s="281"/>
      <c r="DE38" s="263"/>
      <c r="DF38" s="67" t="s">
        <v>208</v>
      </c>
      <c r="DG38" s="269" t="s">
        <v>212</v>
      </c>
      <c r="DH38" s="269" t="s">
        <v>225</v>
      </c>
      <c r="DI38" s="270"/>
      <c r="DJ38" s="268" t="s">
        <v>205</v>
      </c>
      <c r="DK38" s="269" t="s">
        <v>265</v>
      </c>
      <c r="DL38" s="269" t="s">
        <v>259</v>
      </c>
      <c r="DM38" s="269"/>
      <c r="DN38" s="270"/>
      <c r="DO38" s="268" t="s">
        <v>318</v>
      </c>
      <c r="DP38" s="269" t="s">
        <v>297</v>
      </c>
      <c r="DQ38" s="74" t="s">
        <v>263</v>
      </c>
      <c r="DR38" s="263"/>
      <c r="DS38" s="67" t="s">
        <v>290</v>
      </c>
      <c r="DT38" s="74" t="s">
        <v>266</v>
      </c>
      <c r="DU38" s="74" t="s">
        <v>221</v>
      </c>
      <c r="DV38" s="263"/>
      <c r="DW38" s="67" t="s">
        <v>195</v>
      </c>
      <c r="DX38" s="74" t="s">
        <v>228</v>
      </c>
      <c r="DY38" s="74" t="s">
        <v>270</v>
      </c>
      <c r="DZ38" s="263"/>
      <c r="EA38" s="67" t="s">
        <v>286</v>
      </c>
      <c r="EB38" s="74" t="s">
        <v>267</v>
      </c>
      <c r="EC38" s="74" t="s">
        <v>207</v>
      </c>
      <c r="ED38" s="263"/>
      <c r="EE38" s="67" t="s">
        <v>187</v>
      </c>
      <c r="EF38" s="74" t="s">
        <v>224</v>
      </c>
      <c r="EG38" s="74" t="s">
        <v>279</v>
      </c>
      <c r="EH38" s="263"/>
      <c r="EI38" s="67" t="s">
        <v>261</v>
      </c>
      <c r="EJ38" s="74" t="s">
        <v>282</v>
      </c>
      <c r="EK38" s="74" t="s">
        <v>428</v>
      </c>
      <c r="EL38" s="263"/>
      <c r="EM38" s="67" t="s">
        <v>208</v>
      </c>
      <c r="EN38" s="74" t="s">
        <v>285</v>
      </c>
      <c r="EO38" s="74" t="s">
        <v>295</v>
      </c>
      <c r="EP38" s="263"/>
      <c r="EQ38" s="76" t="s">
        <v>459</v>
      </c>
      <c r="ER38" s="77" t="s">
        <v>445</v>
      </c>
      <c r="ES38" s="77" t="s">
        <v>197</v>
      </c>
      <c r="ET38" s="124"/>
      <c r="EU38" s="76" t="s">
        <v>223</v>
      </c>
      <c r="EV38" s="77" t="s">
        <v>281</v>
      </c>
      <c r="EW38" s="77" t="s">
        <v>414</v>
      </c>
      <c r="EX38" s="110"/>
      <c r="EY38" s="67" t="s">
        <v>476</v>
      </c>
      <c r="EZ38" s="74" t="s">
        <v>155</v>
      </c>
      <c r="FA38" s="74" t="s">
        <v>477</v>
      </c>
      <c r="FB38" s="263"/>
      <c r="FC38" s="76" t="s">
        <v>289</v>
      </c>
      <c r="FD38" s="77" t="s">
        <v>221</v>
      </c>
      <c r="FE38" s="77" t="s">
        <v>462</v>
      </c>
      <c r="FF38" s="124"/>
      <c r="FG38" s="78" t="s">
        <v>500</v>
      </c>
      <c r="FH38" s="79" t="s">
        <v>415</v>
      </c>
      <c r="FI38" s="79" t="s">
        <v>483</v>
      </c>
      <c r="FJ38" s="183"/>
      <c r="FK38" s="78" t="s">
        <v>224</v>
      </c>
      <c r="FL38" s="79" t="s">
        <v>479</v>
      </c>
      <c r="FM38" s="79" t="s">
        <v>448</v>
      </c>
      <c r="FN38" s="183"/>
      <c r="FO38" s="78" t="s">
        <v>207</v>
      </c>
      <c r="FP38" s="79" t="s">
        <v>458</v>
      </c>
      <c r="FQ38" s="79" t="s">
        <v>265</v>
      </c>
      <c r="FR38" s="183"/>
      <c r="FS38" s="78" t="s">
        <v>271</v>
      </c>
      <c r="FT38" s="79" t="s">
        <v>132</v>
      </c>
      <c r="FU38" s="77" t="s">
        <v>446</v>
      </c>
      <c r="FV38" s="274" t="s">
        <v>463</v>
      </c>
      <c r="FW38" s="80" t="s">
        <v>421</v>
      </c>
      <c r="FX38" s="81" t="s">
        <v>464</v>
      </c>
      <c r="FY38" s="81" t="s">
        <v>450</v>
      </c>
      <c r="FZ38" s="125"/>
      <c r="GA38" s="80" t="s">
        <v>269</v>
      </c>
      <c r="GB38" s="81" t="s">
        <v>133</v>
      </c>
      <c r="GC38" s="77" t="s">
        <v>467</v>
      </c>
      <c r="GD38" s="124" t="s">
        <v>452</v>
      </c>
      <c r="GE38" s="76" t="s">
        <v>212</v>
      </c>
      <c r="GF38" s="77" t="s">
        <v>419</v>
      </c>
      <c r="GG38" s="77" t="s">
        <v>319</v>
      </c>
      <c r="GH38" s="124"/>
      <c r="GI38" s="76" t="s">
        <v>221</v>
      </c>
      <c r="GJ38" s="77" t="s">
        <v>484</v>
      </c>
      <c r="GK38" s="77" t="s">
        <v>199</v>
      </c>
      <c r="GL38" s="110"/>
      <c r="GM38" s="76" t="s">
        <v>476</v>
      </c>
      <c r="GN38" s="77" t="s">
        <v>529</v>
      </c>
      <c r="GO38" s="77" t="s">
        <v>137</v>
      </c>
      <c r="GP38" s="124"/>
      <c r="GQ38" s="76" t="s">
        <v>207</v>
      </c>
      <c r="GR38" s="77" t="s">
        <v>281</v>
      </c>
      <c r="GS38" s="77" t="s">
        <v>225</v>
      </c>
      <c r="GT38" s="124"/>
      <c r="GU38" s="76" t="s">
        <v>532</v>
      </c>
      <c r="GV38" s="77" t="s">
        <v>290</v>
      </c>
      <c r="GW38" s="77" t="s">
        <v>530</v>
      </c>
      <c r="GX38" s="124"/>
      <c r="GY38" s="76" t="s">
        <v>502</v>
      </c>
      <c r="GZ38" s="77" t="s">
        <v>428</v>
      </c>
      <c r="HA38" s="77" t="s">
        <v>463</v>
      </c>
      <c r="HB38" s="124"/>
      <c r="HC38" s="76" t="s">
        <v>268</v>
      </c>
      <c r="HD38" s="77" t="s">
        <v>451</v>
      </c>
      <c r="HE38" s="77" t="s">
        <v>446</v>
      </c>
      <c r="HF38" s="124"/>
      <c r="HG38" s="76" t="s">
        <v>201</v>
      </c>
      <c r="HH38" s="77" t="s">
        <v>448</v>
      </c>
      <c r="HI38" s="77" t="s">
        <v>478</v>
      </c>
      <c r="HJ38" s="124"/>
      <c r="HK38" s="76" t="s">
        <v>199</v>
      </c>
      <c r="HL38" s="77" t="s">
        <v>415</v>
      </c>
      <c r="HM38" s="77" t="s">
        <v>467</v>
      </c>
      <c r="HN38" s="124"/>
      <c r="HO38" s="76" t="s">
        <v>261</v>
      </c>
      <c r="HP38" s="77" t="s">
        <v>231</v>
      </c>
      <c r="HQ38" s="77" t="s">
        <v>449</v>
      </c>
      <c r="HR38" s="124"/>
      <c r="HS38" s="76" t="s">
        <v>450</v>
      </c>
      <c r="HT38" s="77" t="s">
        <v>137</v>
      </c>
      <c r="HU38" s="77" t="s">
        <v>532</v>
      </c>
      <c r="HV38" s="124"/>
      <c r="HW38" s="575" t="s">
        <v>796</v>
      </c>
      <c r="HX38" s="116" t="s">
        <v>290</v>
      </c>
      <c r="HY38" s="116" t="s">
        <v>482</v>
      </c>
      <c r="HZ38" s="224"/>
      <c r="IA38" s="115" t="s">
        <v>500</v>
      </c>
      <c r="IB38" s="116" t="s">
        <v>287</v>
      </c>
      <c r="IC38" s="116" t="s">
        <v>263</v>
      </c>
      <c r="ID38" s="224"/>
      <c r="IE38" s="115" t="s">
        <v>318</v>
      </c>
      <c r="IF38" s="116" t="s">
        <v>446</v>
      </c>
      <c r="IG38" s="116" t="s">
        <v>466</v>
      </c>
      <c r="IH38" s="224"/>
      <c r="II38" s="115" t="s">
        <v>463</v>
      </c>
      <c r="IJ38" s="116" t="s">
        <v>199</v>
      </c>
      <c r="IK38" s="116" t="s">
        <v>533</v>
      </c>
      <c r="IL38" s="224" t="s">
        <v>320</v>
      </c>
      <c r="IM38" s="76" t="s">
        <v>279</v>
      </c>
      <c r="IN38" s="77" t="s">
        <v>479</v>
      </c>
      <c r="IO38" s="77" t="s">
        <v>414</v>
      </c>
      <c r="IP38" s="124"/>
      <c r="IQ38" s="646" t="s">
        <v>809</v>
      </c>
      <c r="IR38" s="77" t="s">
        <v>295</v>
      </c>
      <c r="IS38" s="77" t="s">
        <v>797</v>
      </c>
      <c r="IT38" s="124"/>
      <c r="IU38" s="76" t="s">
        <v>795</v>
      </c>
      <c r="IV38" s="77" t="s">
        <v>415</v>
      </c>
      <c r="IW38" s="77" t="s">
        <v>261</v>
      </c>
      <c r="IX38" s="124"/>
      <c r="IY38" s="646" t="s">
        <v>814</v>
      </c>
      <c r="IZ38" s="77" t="s">
        <v>266</v>
      </c>
      <c r="JA38" s="77" t="s">
        <v>769</v>
      </c>
      <c r="JB38" s="124"/>
      <c r="JC38" s="76" t="s">
        <v>319</v>
      </c>
      <c r="JD38" s="77" t="s">
        <v>451</v>
      </c>
      <c r="JE38" s="77" t="s">
        <v>271</v>
      </c>
      <c r="JF38" s="124"/>
      <c r="JG38" s="76" t="s">
        <v>297</v>
      </c>
      <c r="JH38" s="77" t="s">
        <v>817</v>
      </c>
      <c r="JI38" s="77" t="s">
        <v>800</v>
      </c>
      <c r="JJ38" s="124"/>
      <c r="JK38" s="76" t="s">
        <v>456</v>
      </c>
      <c r="JL38" s="77" t="s">
        <v>199</v>
      </c>
      <c r="JM38" s="77" t="s">
        <v>282</v>
      </c>
      <c r="JN38" s="124"/>
      <c r="JO38" s="76" t="s">
        <v>285</v>
      </c>
      <c r="JP38" s="77" t="s">
        <v>281</v>
      </c>
      <c r="JQ38" s="77" t="s">
        <v>477</v>
      </c>
      <c r="JR38" s="110"/>
      <c r="JS38" s="76" t="s">
        <v>445</v>
      </c>
      <c r="JT38" s="77" t="s">
        <v>208</v>
      </c>
      <c r="JU38" s="77" t="s">
        <v>485</v>
      </c>
      <c r="JV38" s="124"/>
      <c r="JW38" s="76" t="s">
        <v>414</v>
      </c>
      <c r="JX38" s="77" t="s">
        <v>502</v>
      </c>
      <c r="JY38" s="77" t="s">
        <v>799</v>
      </c>
      <c r="JZ38" s="110"/>
      <c r="KA38" s="76" t="s">
        <v>815</v>
      </c>
      <c r="KB38" s="77" t="s">
        <v>269</v>
      </c>
      <c r="KC38" s="77" t="s">
        <v>265</v>
      </c>
      <c r="KD38" s="77"/>
      <c r="KE38" s="124"/>
      <c r="KF38" s="76" t="s">
        <v>989</v>
      </c>
      <c r="KG38" s="79" t="s">
        <v>972</v>
      </c>
      <c r="KH38" s="79" t="s">
        <v>446</v>
      </c>
      <c r="KI38" s="183"/>
      <c r="KJ38" s="78" t="s">
        <v>795</v>
      </c>
      <c r="KK38" s="79" t="s">
        <v>166</v>
      </c>
      <c r="KL38" s="79" t="s">
        <v>221</v>
      </c>
      <c r="KM38" s="183"/>
      <c r="KN38" s="78" t="s">
        <v>804</v>
      </c>
      <c r="KO38" s="79" t="s">
        <v>797</v>
      </c>
      <c r="KP38" s="79" t="s">
        <v>806</v>
      </c>
      <c r="KQ38" s="183"/>
      <c r="KR38" s="78" t="s">
        <v>798</v>
      </c>
      <c r="KS38" s="79" t="s">
        <v>207</v>
      </c>
      <c r="KT38" s="79" t="s">
        <v>132</v>
      </c>
      <c r="KU38" s="124" t="s">
        <v>532</v>
      </c>
      <c r="KV38" s="76" t="s">
        <v>881</v>
      </c>
      <c r="KW38" s="77" t="s">
        <v>800</v>
      </c>
      <c r="KX38" s="77" t="s">
        <v>225</v>
      </c>
      <c r="KY38" s="124"/>
      <c r="KZ38" s="76" t="s">
        <v>479</v>
      </c>
      <c r="LA38" s="81" t="s">
        <v>533</v>
      </c>
      <c r="LB38" s="81" t="s">
        <v>451</v>
      </c>
      <c r="LC38" s="125"/>
      <c r="LD38" s="80" t="s">
        <v>502</v>
      </c>
      <c r="LE38" s="81" t="s">
        <v>769</v>
      </c>
      <c r="LF38" s="81" t="s">
        <v>809</v>
      </c>
      <c r="LG38" s="125" t="s">
        <v>133</v>
      </c>
      <c r="LH38" s="115" t="s">
        <v>989</v>
      </c>
      <c r="LI38" s="116" t="s">
        <v>448</v>
      </c>
      <c r="LJ38" s="116" t="s">
        <v>1039</v>
      </c>
      <c r="LK38" s="224"/>
      <c r="LL38" s="115" t="s">
        <v>465</v>
      </c>
      <c r="LM38" s="116" t="s">
        <v>1056</v>
      </c>
      <c r="LN38" s="116" t="s">
        <v>815</v>
      </c>
      <c r="LO38" s="224"/>
      <c r="LP38" s="115" t="s">
        <v>137</v>
      </c>
      <c r="LQ38" s="116" t="s">
        <v>199</v>
      </c>
      <c r="LR38" s="116" t="s">
        <v>317</v>
      </c>
      <c r="LS38" s="909" t="s">
        <v>226</v>
      </c>
      <c r="LT38" s="76" t="s">
        <v>261</v>
      </c>
      <c r="LU38" s="77" t="s">
        <v>459</v>
      </c>
      <c r="LV38" s="77" t="s">
        <v>259</v>
      </c>
      <c r="LW38" s="124"/>
      <c r="LX38" s="76" t="s">
        <v>796</v>
      </c>
      <c r="LY38" s="77" t="s">
        <v>880</v>
      </c>
      <c r="LZ38" s="77" t="s">
        <v>972</v>
      </c>
      <c r="MA38" s="124"/>
      <c r="MB38" s="76" t="s">
        <v>231</v>
      </c>
      <c r="MC38" s="77" t="s">
        <v>450</v>
      </c>
      <c r="MD38" s="77" t="s">
        <v>800</v>
      </c>
      <c r="ME38" s="124"/>
      <c r="MF38" s="76" t="s">
        <v>445</v>
      </c>
      <c r="MG38" s="77" t="s">
        <v>477</v>
      </c>
      <c r="MH38" s="77" t="s">
        <v>816</v>
      </c>
      <c r="MI38" s="110"/>
      <c r="MJ38" s="76" t="s">
        <v>533</v>
      </c>
      <c r="MK38" s="77" t="s">
        <v>769</v>
      </c>
      <c r="ML38" s="77" t="s">
        <v>543</v>
      </c>
      <c r="MM38" s="110"/>
      <c r="MN38" s="76" t="s">
        <v>263</v>
      </c>
      <c r="MO38" s="77" t="s">
        <v>207</v>
      </c>
      <c r="MP38" s="77" t="s">
        <v>502</v>
      </c>
      <c r="MQ38" s="110"/>
      <c r="MR38" s="76" t="s">
        <v>532</v>
      </c>
      <c r="MS38" s="77" t="s">
        <v>1039</v>
      </c>
      <c r="MT38" s="77" t="s">
        <v>268</v>
      </c>
      <c r="MU38" s="110"/>
      <c r="MV38" s="338" t="s">
        <v>137</v>
      </c>
      <c r="MW38" s="77" t="s">
        <v>379</v>
      </c>
      <c r="MX38" s="77" t="s">
        <v>260</v>
      </c>
      <c r="MY38" s="933" t="s">
        <v>458</v>
      </c>
      <c r="MZ38" s="338" t="s">
        <v>176</v>
      </c>
      <c r="NA38" s="77" t="s">
        <v>213</v>
      </c>
      <c r="NB38" s="77"/>
      <c r="NC38" s="110"/>
      <c r="ND38" s="338" t="s">
        <v>880</v>
      </c>
      <c r="NE38" s="77" t="s">
        <v>446</v>
      </c>
      <c r="NF38" s="77" t="s">
        <v>414</v>
      </c>
      <c r="NG38" s="933"/>
      <c r="NH38" s="338" t="s">
        <v>482</v>
      </c>
      <c r="NI38" s="79" t="s">
        <v>802</v>
      </c>
      <c r="NJ38" s="79" t="s">
        <v>226</v>
      </c>
      <c r="NK38" s="1055"/>
      <c r="NL38" s="1054" t="s">
        <v>224</v>
      </c>
      <c r="NM38" s="79" t="s">
        <v>225</v>
      </c>
      <c r="NN38" s="79" t="s">
        <v>261</v>
      </c>
      <c r="NO38" s="1055"/>
      <c r="NP38" s="1054" t="s">
        <v>295</v>
      </c>
      <c r="NQ38" s="79" t="s">
        <v>881</v>
      </c>
      <c r="NR38" s="79" t="s">
        <v>769</v>
      </c>
      <c r="NS38" s="1055"/>
      <c r="NT38" s="1054" t="s">
        <v>500</v>
      </c>
      <c r="NU38" s="79" t="s">
        <v>448</v>
      </c>
      <c r="NV38" s="79" t="s">
        <v>132</v>
      </c>
      <c r="NW38" s="933" t="s">
        <v>532</v>
      </c>
      <c r="NX38" s="338" t="s">
        <v>972</v>
      </c>
      <c r="NY38" s="77" t="s">
        <v>1177</v>
      </c>
      <c r="NZ38" s="77" t="s">
        <v>208</v>
      </c>
      <c r="OA38" s="110"/>
      <c r="OB38" s="1052" t="s">
        <v>922</v>
      </c>
      <c r="OC38" s="81" t="s">
        <v>215</v>
      </c>
      <c r="OD38" s="81" t="s">
        <v>1097</v>
      </c>
      <c r="OE38" s="1053" t="s">
        <v>133</v>
      </c>
      <c r="OF38" s="338" t="s">
        <v>445</v>
      </c>
      <c r="OG38" s="77" t="s">
        <v>1140</v>
      </c>
      <c r="OH38" s="77" t="s">
        <v>231</v>
      </c>
      <c r="OI38" s="933"/>
      <c r="OJ38" s="338" t="s">
        <v>1152</v>
      </c>
      <c r="OK38" s="77" t="s">
        <v>287</v>
      </c>
      <c r="OL38" s="77" t="s">
        <v>446</v>
      </c>
      <c r="OM38" s="933"/>
      <c r="ON38" s="338" t="s">
        <v>259</v>
      </c>
      <c r="OO38" s="77" t="s">
        <v>297</v>
      </c>
      <c r="OP38" s="77"/>
      <c r="OQ38" s="933"/>
      <c r="OR38" s="338" t="s">
        <v>1056</v>
      </c>
      <c r="OS38" s="77" t="s">
        <v>263</v>
      </c>
      <c r="OT38" s="77" t="s">
        <v>222</v>
      </c>
      <c r="OU38" s="933"/>
      <c r="OV38" s="338" t="s">
        <v>202</v>
      </c>
      <c r="OW38" s="77" t="s">
        <v>458</v>
      </c>
      <c r="OX38" s="77" t="s">
        <v>880</v>
      </c>
      <c r="OY38" s="933"/>
      <c r="OZ38" s="338" t="s">
        <v>796</v>
      </c>
      <c r="PA38" s="77" t="s">
        <v>444</v>
      </c>
      <c r="PB38" s="77" t="s">
        <v>1150</v>
      </c>
      <c r="PC38" s="933"/>
      <c r="PD38" s="338" t="s">
        <v>414</v>
      </c>
      <c r="PE38" s="77" t="s">
        <v>452</v>
      </c>
      <c r="PF38" s="77" t="s">
        <v>500</v>
      </c>
      <c r="PG38" s="933"/>
      <c r="PH38" s="338" t="s">
        <v>1039</v>
      </c>
      <c r="PI38" s="77" t="s">
        <v>265</v>
      </c>
      <c r="PJ38" s="77" t="s">
        <v>769</v>
      </c>
      <c r="PK38" s="933"/>
      <c r="PL38" s="338" t="s">
        <v>137</v>
      </c>
      <c r="PM38" s="77" t="s">
        <v>1104</v>
      </c>
      <c r="PN38" s="116" t="s">
        <v>260</v>
      </c>
      <c r="PO38" s="116"/>
      <c r="PP38" s="117"/>
      <c r="PQ38" s="1051" t="s">
        <v>1152</v>
      </c>
      <c r="PR38" s="116" t="s">
        <v>1176</v>
      </c>
      <c r="PS38" s="116" t="s">
        <v>975</v>
      </c>
      <c r="PT38" s="1069"/>
      <c r="PU38" s="1051" t="s">
        <v>225</v>
      </c>
      <c r="PV38" s="116" t="s">
        <v>467</v>
      </c>
      <c r="PW38" s="116" t="s">
        <v>287</v>
      </c>
      <c r="PX38" s="1069"/>
      <c r="PY38" s="1051" t="s">
        <v>1108</v>
      </c>
      <c r="PZ38" s="116" t="s">
        <v>221</v>
      </c>
      <c r="QA38" s="116" t="s">
        <v>795</v>
      </c>
      <c r="QB38" s="1069"/>
      <c r="QC38" s="1051" t="s">
        <v>266</v>
      </c>
      <c r="QD38" s="116" t="s">
        <v>263</v>
      </c>
      <c r="QE38" s="116" t="s">
        <v>163</v>
      </c>
      <c r="QF38" s="933" t="s">
        <v>1150</v>
      </c>
      <c r="QG38" s="338" t="s">
        <v>1012</v>
      </c>
      <c r="QH38" s="77" t="s">
        <v>1155</v>
      </c>
      <c r="QI38" s="77" t="s">
        <v>224</v>
      </c>
      <c r="QJ38" s="933"/>
      <c r="QK38" s="338" t="s">
        <v>501</v>
      </c>
      <c r="QL38" s="77" t="s">
        <v>502</v>
      </c>
      <c r="QM38" s="77" t="s">
        <v>261</v>
      </c>
      <c r="QN38" s="933"/>
      <c r="QO38" s="338" t="s">
        <v>208</v>
      </c>
      <c r="QP38" s="77" t="s">
        <v>270</v>
      </c>
      <c r="QQ38" s="77" t="s">
        <v>1056</v>
      </c>
      <c r="QR38" s="933"/>
      <c r="QS38" s="338" t="s">
        <v>203</v>
      </c>
      <c r="QT38" s="77" t="s">
        <v>195</v>
      </c>
      <c r="QU38" s="77"/>
      <c r="QV38" s="933"/>
      <c r="QW38" s="1256" t="s">
        <v>587</v>
      </c>
      <c r="QX38" s="779"/>
      <c r="QY38" s="779"/>
      <c r="QZ38" s="1257"/>
      <c r="RA38" s="338"/>
      <c r="RB38" s="77"/>
      <c r="RC38" s="77"/>
      <c r="RD38" s="933"/>
      <c r="RE38" s="1234"/>
      <c r="RF38" s="74" t="s">
        <v>86</v>
      </c>
      <c r="RG38" s="338">
        <f>COUNTIF($PD38:$QZ38,"*○*")</f>
        <v>17</v>
      </c>
      <c r="RH38" s="77">
        <f>COUNTIF($PD38:$QZ38,"*●*")</f>
        <v>15</v>
      </c>
      <c r="RI38" s="933">
        <f>SUM(RG38:RH38)</f>
        <v>32</v>
      </c>
      <c r="RJ38" s="144">
        <f>IFERROR(RG38/RI38,"")</f>
        <v>0.53125</v>
      </c>
      <c r="RK38" s="338">
        <f>COUNTIF($QC38:$QZ38,"*○*")</f>
        <v>8</v>
      </c>
      <c r="RL38" s="77">
        <f>COUNTIF($QC38:$QZ38,"*●*")</f>
        <v>6</v>
      </c>
      <c r="RM38" s="933">
        <f>SUM(RK38:RL38)</f>
        <v>14</v>
      </c>
      <c r="RN38" s="1311">
        <f>IFERROR(RK38/RM38,"")</f>
        <v>0.5714285714285714</v>
      </c>
    </row>
    <row r="39" spans="1:554" s="32" customFormat="1" ht="17.25" x14ac:dyDescent="0.2">
      <c r="A39" s="262" t="s">
        <v>1548</v>
      </c>
      <c r="B39" s="262" t="s">
        <v>104</v>
      </c>
      <c r="C39" s="570">
        <f ca="1">DATEDIF(D39,奨励会!$F$1,"Y")</f>
        <v>21</v>
      </c>
      <c r="D39" s="680">
        <v>38562</v>
      </c>
      <c r="E39" s="767" t="s">
        <v>879</v>
      </c>
      <c r="F39" s="357" t="s">
        <v>108</v>
      </c>
      <c r="G39" s="358" t="s">
        <v>16</v>
      </c>
      <c r="H39" s="84">
        <f t="shared" si="20"/>
        <v>71</v>
      </c>
      <c r="I39" s="85">
        <f t="shared" si="21"/>
        <v>86</v>
      </c>
      <c r="J39" s="85">
        <f t="shared" si="18"/>
        <v>157</v>
      </c>
      <c r="K39" s="97">
        <f t="shared" si="19"/>
        <v>0.45222929936305734</v>
      </c>
      <c r="L39" s="768"/>
      <c r="M39" s="768"/>
      <c r="N39" s="768"/>
      <c r="O39" s="768"/>
      <c r="P39" s="768"/>
      <c r="Q39" s="768"/>
      <c r="R39" s="768"/>
      <c r="S39" s="768"/>
      <c r="T39" s="768"/>
      <c r="U39" s="768"/>
      <c r="V39" s="768"/>
      <c r="W39" s="768"/>
      <c r="X39" s="768"/>
      <c r="Y39" s="768"/>
      <c r="Z39" s="768"/>
      <c r="AA39" s="768"/>
      <c r="AB39" s="768"/>
      <c r="AC39" s="768"/>
      <c r="AD39" s="768"/>
      <c r="AE39" s="768"/>
      <c r="AF39" s="768"/>
      <c r="AG39" s="768"/>
      <c r="AH39" s="768"/>
      <c r="AI39" s="768"/>
      <c r="AJ39" s="768"/>
      <c r="AK39" s="768"/>
      <c r="AL39" s="768"/>
      <c r="AM39" s="768"/>
      <c r="AN39" s="768"/>
      <c r="AO39" s="768"/>
      <c r="AP39" s="768"/>
      <c r="AQ39" s="768"/>
      <c r="AR39" s="768"/>
      <c r="AS39" s="768"/>
      <c r="AT39" s="768"/>
      <c r="AU39" s="768"/>
      <c r="AV39" s="768"/>
      <c r="AW39" s="768"/>
      <c r="AX39" s="768"/>
      <c r="AY39" s="768"/>
      <c r="AZ39" s="768"/>
      <c r="BA39" s="768"/>
      <c r="BB39" s="768"/>
      <c r="BC39" s="768"/>
      <c r="BD39" s="768"/>
      <c r="BE39" s="768"/>
      <c r="BF39" s="768"/>
      <c r="BG39" s="768"/>
      <c r="BH39" s="768"/>
      <c r="BI39" s="768"/>
      <c r="BJ39" s="768"/>
      <c r="BK39" s="768"/>
      <c r="BL39" s="768"/>
      <c r="BM39" s="768"/>
      <c r="BN39" s="768"/>
      <c r="BO39" s="768"/>
      <c r="BP39" s="768"/>
      <c r="BQ39" s="768"/>
      <c r="BR39" s="768"/>
      <c r="BS39" s="768"/>
      <c r="BT39" s="768"/>
      <c r="BU39" s="768"/>
      <c r="BV39" s="768"/>
      <c r="BW39" s="768"/>
      <c r="BX39" s="768"/>
      <c r="BY39" s="768"/>
      <c r="BZ39" s="768"/>
      <c r="CA39" s="768"/>
      <c r="CB39" s="768"/>
      <c r="CC39" s="768"/>
      <c r="CD39" s="768"/>
      <c r="CE39" s="768"/>
      <c r="CF39" s="768"/>
      <c r="CG39" s="768"/>
      <c r="CH39" s="768"/>
      <c r="CI39" s="768"/>
      <c r="CJ39" s="768"/>
      <c r="CK39" s="768"/>
      <c r="CL39" s="768"/>
      <c r="CM39" s="768"/>
      <c r="CN39" s="768"/>
      <c r="CO39" s="768"/>
      <c r="CP39" s="768"/>
      <c r="CQ39" s="768"/>
      <c r="CR39" s="768"/>
      <c r="CS39" s="768"/>
      <c r="CT39" s="768"/>
      <c r="CU39" s="768"/>
      <c r="CV39" s="768"/>
      <c r="CW39" s="768"/>
      <c r="CX39" s="768"/>
      <c r="CY39" s="768"/>
      <c r="CZ39" s="768"/>
      <c r="DA39" s="768"/>
      <c r="DB39" s="768"/>
      <c r="DC39" s="768"/>
      <c r="DD39" s="768"/>
      <c r="DE39" s="768"/>
      <c r="DF39" s="768"/>
      <c r="DG39" s="768"/>
      <c r="DH39" s="768"/>
      <c r="DI39" s="768"/>
      <c r="DJ39" s="768"/>
      <c r="DK39" s="768"/>
      <c r="DL39" s="768"/>
      <c r="DM39" s="768"/>
      <c r="DN39" s="768"/>
      <c r="DO39" s="768"/>
      <c r="DP39" s="768"/>
      <c r="DQ39" s="768"/>
      <c r="DR39" s="768"/>
      <c r="DS39" s="768"/>
      <c r="DT39" s="768"/>
      <c r="DU39" s="768"/>
      <c r="DV39" s="768"/>
      <c r="DW39" s="768"/>
      <c r="DX39" s="768"/>
      <c r="DY39" s="768"/>
      <c r="DZ39" s="768"/>
      <c r="EA39" s="768"/>
      <c r="EB39" s="768"/>
      <c r="EC39" s="768"/>
      <c r="ED39" s="768"/>
      <c r="EE39" s="768"/>
      <c r="EF39" s="768"/>
      <c r="EG39" s="768"/>
      <c r="EH39" s="768"/>
      <c r="EI39" s="768"/>
      <c r="EJ39" s="768"/>
      <c r="EK39" s="768"/>
      <c r="EL39" s="768"/>
      <c r="EM39" s="768"/>
      <c r="EN39" s="768"/>
      <c r="EO39" s="768"/>
      <c r="EP39" s="768"/>
      <c r="EQ39" s="768"/>
      <c r="ER39" s="768"/>
      <c r="ES39" s="768"/>
      <c r="ET39" s="768"/>
      <c r="EU39" s="768"/>
      <c r="EV39" s="768"/>
      <c r="EW39" s="768"/>
      <c r="EX39" s="768"/>
      <c r="EY39" s="261"/>
      <c r="EZ39" s="262"/>
      <c r="FA39" s="262"/>
      <c r="FB39" s="264"/>
      <c r="FC39" s="284"/>
      <c r="FD39" s="285"/>
      <c r="FE39" s="285"/>
      <c r="FF39" s="286"/>
      <c r="FG39" s="284"/>
      <c r="FH39" s="285"/>
      <c r="FI39" s="285"/>
      <c r="FJ39" s="286"/>
      <c r="FK39" s="284"/>
      <c r="FL39" s="285"/>
      <c r="FM39" s="285"/>
      <c r="FN39" s="286"/>
      <c r="FO39" s="284"/>
      <c r="FP39" s="285"/>
      <c r="FQ39" s="287"/>
      <c r="FR39" s="288"/>
      <c r="FS39" s="289"/>
      <c r="FT39" s="287"/>
      <c r="FU39" s="287"/>
      <c r="FV39" s="390"/>
      <c r="FW39" s="289"/>
      <c r="FX39" s="287"/>
      <c r="FY39" s="287"/>
      <c r="FZ39" s="288"/>
      <c r="GA39" s="289"/>
      <c r="GB39" s="287"/>
      <c r="GC39" s="287"/>
      <c r="GD39" s="123"/>
      <c r="GE39" s="84"/>
      <c r="GF39" s="85"/>
      <c r="GG39" s="85"/>
      <c r="GH39" s="123"/>
      <c r="GI39" s="362"/>
      <c r="GJ39" s="360"/>
      <c r="GK39" s="360"/>
      <c r="GL39" s="363"/>
      <c r="GM39" s="362"/>
      <c r="GN39" s="360"/>
      <c r="GO39" s="360"/>
      <c r="GP39" s="361"/>
      <c r="GQ39" s="84"/>
      <c r="GR39" s="85"/>
      <c r="GS39" s="85"/>
      <c r="GT39" s="123"/>
      <c r="GU39" s="84"/>
      <c r="GV39" s="85"/>
      <c r="GW39" s="85"/>
      <c r="GX39" s="123"/>
      <c r="GY39" s="84"/>
      <c r="GZ39" s="85"/>
      <c r="HA39" s="85"/>
      <c r="HB39" s="123"/>
      <c r="HC39" s="84"/>
      <c r="HD39" s="85"/>
      <c r="HE39" s="85"/>
      <c r="HF39" s="123"/>
      <c r="HG39" s="84"/>
      <c r="HH39" s="85"/>
      <c r="HI39" s="85"/>
      <c r="HJ39" s="123"/>
      <c r="HK39" s="84"/>
      <c r="HL39" s="85"/>
      <c r="HM39" s="85"/>
      <c r="HN39" s="123"/>
      <c r="HO39" s="84"/>
      <c r="HP39" s="85"/>
      <c r="HQ39" s="85"/>
      <c r="HR39" s="123"/>
      <c r="HS39" s="84"/>
      <c r="HT39" s="85"/>
      <c r="HU39" s="85"/>
      <c r="HV39" s="123"/>
      <c r="HW39" s="781"/>
      <c r="HX39" s="576"/>
      <c r="HY39" s="576"/>
      <c r="HZ39" s="123"/>
      <c r="IA39" s="84"/>
      <c r="IB39" s="85"/>
      <c r="IC39" s="85"/>
      <c r="ID39" s="123"/>
      <c r="IE39" s="84"/>
      <c r="IF39" s="85"/>
      <c r="IG39" s="85"/>
      <c r="IH39" s="123"/>
      <c r="II39" s="84"/>
      <c r="IJ39" s="85"/>
      <c r="IK39" s="85"/>
      <c r="IL39" s="123"/>
      <c r="IM39" s="84"/>
      <c r="IN39" s="85"/>
      <c r="IO39" s="85"/>
      <c r="IP39" s="123"/>
      <c r="IQ39" s="647" t="s">
        <v>479</v>
      </c>
      <c r="IR39" s="85" t="s">
        <v>318</v>
      </c>
      <c r="IS39" s="85" t="s">
        <v>184</v>
      </c>
      <c r="IT39" s="123"/>
      <c r="IU39" s="84" t="s">
        <v>447</v>
      </c>
      <c r="IV39" s="85" t="s">
        <v>458</v>
      </c>
      <c r="IW39" s="85" t="s">
        <v>231</v>
      </c>
      <c r="IX39" s="123"/>
      <c r="IY39" s="647" t="s">
        <v>815</v>
      </c>
      <c r="IZ39" s="85" t="s">
        <v>805</v>
      </c>
      <c r="JA39" s="85" t="s">
        <v>803</v>
      </c>
      <c r="JB39" s="123"/>
      <c r="JC39" s="84" t="s">
        <v>806</v>
      </c>
      <c r="JD39" s="360" t="s">
        <v>456</v>
      </c>
      <c r="JE39" s="360" t="s">
        <v>199</v>
      </c>
      <c r="JF39" s="361"/>
      <c r="JG39" s="362" t="s">
        <v>464</v>
      </c>
      <c r="JH39" s="360" t="s">
        <v>532</v>
      </c>
      <c r="JI39" s="360" t="s">
        <v>771</v>
      </c>
      <c r="JJ39" s="361"/>
      <c r="JK39" s="362" t="s">
        <v>796</v>
      </c>
      <c r="JL39" s="360" t="s">
        <v>166</v>
      </c>
      <c r="JM39" s="360" t="s">
        <v>478</v>
      </c>
      <c r="JN39" s="361"/>
      <c r="JO39" s="362" t="s">
        <v>809</v>
      </c>
      <c r="JP39" s="360" t="s">
        <v>798</v>
      </c>
      <c r="JQ39" s="360" t="s">
        <v>502</v>
      </c>
      <c r="JR39" s="363"/>
      <c r="JS39" s="362" t="s">
        <v>462</v>
      </c>
      <c r="JT39" s="360" t="s">
        <v>210</v>
      </c>
      <c r="JU39" s="85" t="s">
        <v>460</v>
      </c>
      <c r="JV39" s="123" t="s">
        <v>285</v>
      </c>
      <c r="JW39" s="84" t="s">
        <v>201</v>
      </c>
      <c r="JX39" s="85" t="s">
        <v>318</v>
      </c>
      <c r="JY39" s="85" t="s">
        <v>221</v>
      </c>
      <c r="JZ39" s="111"/>
      <c r="KA39" s="84" t="s">
        <v>880</v>
      </c>
      <c r="KB39" s="85" t="s">
        <v>974</v>
      </c>
      <c r="KC39" s="85" t="s">
        <v>458</v>
      </c>
      <c r="KD39" s="85"/>
      <c r="KE39" s="123"/>
      <c r="KF39" s="84" t="s">
        <v>448</v>
      </c>
      <c r="KG39" s="85" t="s">
        <v>816</v>
      </c>
      <c r="KH39" s="85" t="s">
        <v>806</v>
      </c>
      <c r="KI39" s="123"/>
      <c r="KJ39" s="84" t="s">
        <v>465</v>
      </c>
      <c r="KK39" s="85" t="s">
        <v>800</v>
      </c>
      <c r="KL39" s="85" t="s">
        <v>804</v>
      </c>
      <c r="KM39" s="123"/>
      <c r="KN39" s="84" t="s">
        <v>464</v>
      </c>
      <c r="KO39" s="85" t="s">
        <v>184</v>
      </c>
      <c r="KP39" s="85" t="s">
        <v>208</v>
      </c>
      <c r="KQ39" s="123"/>
      <c r="KR39" s="84" t="s">
        <v>445</v>
      </c>
      <c r="KS39" s="85" t="s">
        <v>159</v>
      </c>
      <c r="KT39" s="85" t="s">
        <v>530</v>
      </c>
      <c r="KU39" s="123"/>
      <c r="KV39" s="84" t="s">
        <v>1039</v>
      </c>
      <c r="KW39" s="85" t="s">
        <v>221</v>
      </c>
      <c r="KX39" s="85" t="s">
        <v>531</v>
      </c>
      <c r="KY39" s="123"/>
      <c r="KZ39" s="84" t="s">
        <v>769</v>
      </c>
      <c r="LA39" s="85" t="s">
        <v>802</v>
      </c>
      <c r="LB39" s="85" t="s">
        <v>502</v>
      </c>
      <c r="LC39" s="123"/>
      <c r="LD39" s="84" t="s">
        <v>449</v>
      </c>
      <c r="LE39" s="85" t="s">
        <v>809</v>
      </c>
      <c r="LF39" s="85" t="s">
        <v>452</v>
      </c>
      <c r="LG39" s="123"/>
      <c r="LH39" s="853" t="s">
        <v>479</v>
      </c>
      <c r="LI39" s="854" t="s">
        <v>446</v>
      </c>
      <c r="LJ39" s="854" t="s">
        <v>477</v>
      </c>
      <c r="LK39" s="858"/>
      <c r="LL39" s="284" t="s">
        <v>795</v>
      </c>
      <c r="LM39" s="285" t="s">
        <v>816</v>
      </c>
      <c r="LN39" s="285" t="s">
        <v>805</v>
      </c>
      <c r="LO39" s="286"/>
      <c r="LP39" s="284" t="s">
        <v>462</v>
      </c>
      <c r="LQ39" s="285" t="s">
        <v>207</v>
      </c>
      <c r="LR39" s="285" t="s">
        <v>800</v>
      </c>
      <c r="LS39" s="290"/>
      <c r="LT39" s="284" t="s">
        <v>804</v>
      </c>
      <c r="LU39" s="285" t="s">
        <v>273</v>
      </c>
      <c r="LV39" s="285" t="s">
        <v>159</v>
      </c>
      <c r="LW39" s="286"/>
      <c r="LX39" s="284" t="s">
        <v>231</v>
      </c>
      <c r="LY39" s="285" t="s">
        <v>132</v>
      </c>
      <c r="LZ39" s="85" t="s">
        <v>802</v>
      </c>
      <c r="MA39" s="123" t="s">
        <v>137</v>
      </c>
      <c r="MB39" s="1070" t="s">
        <v>1095</v>
      </c>
      <c r="MC39" s="85" t="s">
        <v>500</v>
      </c>
      <c r="MD39" s="85" t="s">
        <v>771</v>
      </c>
      <c r="ME39" s="123"/>
      <c r="MF39" s="84" t="s">
        <v>974</v>
      </c>
      <c r="MG39" s="85" t="s">
        <v>1038</v>
      </c>
      <c r="MH39" s="85" t="s">
        <v>449</v>
      </c>
      <c r="MI39" s="111"/>
      <c r="MJ39" s="84" t="s">
        <v>448</v>
      </c>
      <c r="MK39" s="283" t="s">
        <v>1099</v>
      </c>
      <c r="ML39" s="283" t="s">
        <v>1097</v>
      </c>
      <c r="MM39" s="1514"/>
      <c r="MN39" s="282" t="s">
        <v>1154</v>
      </c>
      <c r="MO39" s="283" t="s">
        <v>133</v>
      </c>
      <c r="MP39" s="85" t="s">
        <v>265</v>
      </c>
      <c r="MQ39" s="111" t="s">
        <v>482</v>
      </c>
      <c r="MR39" s="84" t="s">
        <v>1155</v>
      </c>
      <c r="MS39" s="85" t="s">
        <v>200</v>
      </c>
      <c r="MT39" s="85" t="s">
        <v>1109</v>
      </c>
      <c r="MU39" s="111"/>
      <c r="MV39" s="400" t="s">
        <v>530</v>
      </c>
      <c r="MW39" s="85" t="s">
        <v>1151</v>
      </c>
      <c r="MX39" s="85" t="s">
        <v>224</v>
      </c>
      <c r="MY39" s="930"/>
      <c r="MZ39" s="400" t="s">
        <v>1101</v>
      </c>
      <c r="NA39" s="85" t="s">
        <v>1012</v>
      </c>
      <c r="NB39" s="85" t="s">
        <v>479</v>
      </c>
      <c r="NC39" s="111"/>
      <c r="ND39" s="400" t="s">
        <v>816</v>
      </c>
      <c r="NE39" s="85" t="s">
        <v>1152</v>
      </c>
      <c r="NF39" s="85" t="s">
        <v>287</v>
      </c>
      <c r="NG39" s="930"/>
      <c r="NH39" s="400" t="s">
        <v>1177</v>
      </c>
      <c r="NI39" s="85" t="s">
        <v>1113</v>
      </c>
      <c r="NJ39" s="85" t="s">
        <v>804</v>
      </c>
      <c r="NK39" s="930"/>
      <c r="NL39" s="400" t="s">
        <v>1149</v>
      </c>
      <c r="NM39" s="85" t="s">
        <v>1150</v>
      </c>
      <c r="NN39" s="85" t="s">
        <v>1110</v>
      </c>
      <c r="NO39" s="930"/>
      <c r="NP39" s="400" t="s">
        <v>811</v>
      </c>
      <c r="NQ39" s="85" t="s">
        <v>447</v>
      </c>
      <c r="NR39" s="85" t="s">
        <v>1140</v>
      </c>
      <c r="NS39" s="930"/>
      <c r="NT39" s="400" t="s">
        <v>1114</v>
      </c>
      <c r="NU39" s="85" t="s">
        <v>1056</v>
      </c>
      <c r="NV39" s="85" t="s">
        <v>1099</v>
      </c>
      <c r="NW39" s="930"/>
      <c r="NX39" s="400" t="s">
        <v>989</v>
      </c>
      <c r="NY39" s="85" t="s">
        <v>806</v>
      </c>
      <c r="NZ39" s="85" t="s">
        <v>802</v>
      </c>
      <c r="OA39" s="111"/>
      <c r="OB39" s="400" t="s">
        <v>1104</v>
      </c>
      <c r="OC39" s="85" t="s">
        <v>1103</v>
      </c>
      <c r="OD39" s="85" t="s">
        <v>1153</v>
      </c>
      <c r="OE39" s="930"/>
      <c r="OF39" s="400" t="s">
        <v>796</v>
      </c>
      <c r="OG39" s="85" t="s">
        <v>814</v>
      </c>
      <c r="OH39" s="85" t="s">
        <v>795</v>
      </c>
      <c r="OI39" s="930"/>
      <c r="OJ39" s="400" t="s">
        <v>920</v>
      </c>
      <c r="OK39" s="85" t="s">
        <v>816</v>
      </c>
      <c r="OL39" s="85" t="s">
        <v>769</v>
      </c>
      <c r="OM39" s="930"/>
      <c r="ON39" s="400" t="s">
        <v>451</v>
      </c>
      <c r="OO39" s="85" t="s">
        <v>1154</v>
      </c>
      <c r="OP39" s="85" t="s">
        <v>813</v>
      </c>
      <c r="OQ39" s="930"/>
      <c r="OR39" s="400" t="s">
        <v>1110</v>
      </c>
      <c r="OS39" s="85" t="s">
        <v>207</v>
      </c>
      <c r="OT39" s="85" t="s">
        <v>1149</v>
      </c>
      <c r="OU39" s="930"/>
      <c r="OV39" s="400" t="s">
        <v>1101</v>
      </c>
      <c r="OW39" s="85" t="s">
        <v>1099</v>
      </c>
      <c r="OX39" s="85" t="s">
        <v>449</v>
      </c>
      <c r="OY39" s="930"/>
      <c r="OZ39" s="400" t="s">
        <v>1096</v>
      </c>
      <c r="PA39" s="85" t="s">
        <v>482</v>
      </c>
      <c r="PB39" s="85" t="s">
        <v>1108</v>
      </c>
      <c r="PC39" s="930"/>
      <c r="PD39" s="400" t="s">
        <v>1012</v>
      </c>
      <c r="PE39" s="85" t="s">
        <v>1113</v>
      </c>
      <c r="PF39" s="85" t="s">
        <v>1153</v>
      </c>
      <c r="PG39" s="930"/>
      <c r="PH39" s="400" t="s">
        <v>1114</v>
      </c>
      <c r="PI39" s="85" t="s">
        <v>1109</v>
      </c>
      <c r="PJ39" s="85" t="s">
        <v>811</v>
      </c>
      <c r="PK39" s="930"/>
      <c r="PL39" s="400" t="s">
        <v>1104</v>
      </c>
      <c r="PM39" s="85" t="s">
        <v>215</v>
      </c>
      <c r="PN39" s="85" t="s">
        <v>795</v>
      </c>
      <c r="PO39" s="85" t="s">
        <v>1155</v>
      </c>
      <c r="PP39" s="111"/>
      <c r="PQ39" s="400" t="s">
        <v>1154</v>
      </c>
      <c r="PR39" s="85" t="s">
        <v>800</v>
      </c>
      <c r="PS39" s="85" t="s">
        <v>451</v>
      </c>
      <c r="PT39" s="930"/>
      <c r="PU39" s="1406" t="s">
        <v>1442</v>
      </c>
      <c r="PV39" s="1407" t="s">
        <v>1443</v>
      </c>
      <c r="PW39" s="285" t="s">
        <v>803</v>
      </c>
      <c r="PX39" s="1092"/>
      <c r="PY39" s="1091" t="s">
        <v>5</v>
      </c>
      <c r="PZ39" s="285"/>
      <c r="QA39" s="285"/>
      <c r="QB39" s="1092"/>
      <c r="QC39" s="1091" t="s">
        <v>1459</v>
      </c>
      <c r="QD39" s="285" t="s">
        <v>1095</v>
      </c>
      <c r="QE39" s="285" t="s">
        <v>1456</v>
      </c>
      <c r="QF39" s="1092"/>
      <c r="QG39" s="1091" t="s">
        <v>175</v>
      </c>
      <c r="QH39" s="285" t="s">
        <v>815</v>
      </c>
      <c r="QI39" s="285" t="s">
        <v>1449</v>
      </c>
      <c r="QJ39" s="1092"/>
      <c r="QK39" s="1091" t="s">
        <v>1451</v>
      </c>
      <c r="QL39" s="285" t="s">
        <v>207</v>
      </c>
      <c r="QM39" s="285" t="s">
        <v>1450</v>
      </c>
      <c r="QN39" s="1092" t="s">
        <v>132</v>
      </c>
      <c r="QO39" s="400" t="s">
        <v>989</v>
      </c>
      <c r="QP39" s="85" t="s">
        <v>1109</v>
      </c>
      <c r="QQ39" s="85" t="s">
        <v>1105</v>
      </c>
      <c r="QR39" s="930"/>
      <c r="QS39" s="400" t="s">
        <v>1106</v>
      </c>
      <c r="QT39" s="85" t="s">
        <v>1108</v>
      </c>
      <c r="QU39" s="85" t="s">
        <v>1457</v>
      </c>
      <c r="QV39" s="930"/>
      <c r="QW39" s="1515" t="s">
        <v>587</v>
      </c>
      <c r="QX39" s="825"/>
      <c r="QY39" s="825"/>
      <c r="QZ39" s="1516"/>
      <c r="RA39" s="400"/>
      <c r="RB39" s="85"/>
      <c r="RC39" s="85"/>
      <c r="RD39" s="930"/>
      <c r="RE39" s="1517" t="s">
        <v>204</v>
      </c>
      <c r="RF39" s="262" t="s">
        <v>104</v>
      </c>
      <c r="RG39" s="400">
        <f>COUNTIF($PD39:$QZ39,"*○*")</f>
        <v>10</v>
      </c>
      <c r="RH39" s="85">
        <f>COUNTIF($PD39:$QZ39,"*●*")</f>
        <v>21</v>
      </c>
      <c r="RI39" s="930">
        <f>SUM(RG39:RH39)</f>
        <v>31</v>
      </c>
      <c r="RJ39" s="1315">
        <f>IFERROR(RG39/RI39,"")</f>
        <v>0.32258064516129031</v>
      </c>
      <c r="RK39" s="400">
        <f>COUNTIF($QC39:$QZ39,"*○*")</f>
        <v>3</v>
      </c>
      <c r="RL39" s="85">
        <f>COUNTIF($QC39:$QZ39,"*●*")</f>
        <v>12</v>
      </c>
      <c r="RM39" s="930">
        <f>SUM(RK39:RL39)</f>
        <v>15</v>
      </c>
      <c r="RN39" s="1310">
        <f>IFERROR(RK39/RM39,"")</f>
        <v>0.2</v>
      </c>
    </row>
    <row r="40" spans="1:554" s="32" customFormat="1" ht="17.25" x14ac:dyDescent="0.2">
      <c r="A40" s="262" t="s">
        <v>1548</v>
      </c>
      <c r="B40" s="74" t="s">
        <v>106</v>
      </c>
      <c r="C40" s="569">
        <f ca="1">DATEDIF(D40,奨励会!$F$1,"Y")</f>
        <v>21</v>
      </c>
      <c r="D40" s="574">
        <v>38526</v>
      </c>
      <c r="E40" s="331" t="s">
        <v>470</v>
      </c>
      <c r="F40" s="75" t="s">
        <v>17</v>
      </c>
      <c r="G40" s="187" t="s">
        <v>497</v>
      </c>
      <c r="H40" s="76">
        <f t="shared" si="20"/>
        <v>97</v>
      </c>
      <c r="I40" s="77">
        <f t="shared" si="21"/>
        <v>129</v>
      </c>
      <c r="J40" s="77">
        <f t="shared" ref="J40:J45" si="22">SUM(H40:I40)</f>
        <v>226</v>
      </c>
      <c r="K40" s="95">
        <f t="shared" ref="K40:K45" si="23">IFERROR(H40/J40,"")</f>
        <v>0.42920353982300885</v>
      </c>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67" t="s">
        <v>281</v>
      </c>
      <c r="EZ40" s="74" t="s">
        <v>449</v>
      </c>
      <c r="FA40" s="74" t="s">
        <v>261</v>
      </c>
      <c r="FB40" s="263"/>
      <c r="FC40" s="78" t="s">
        <v>207</v>
      </c>
      <c r="FD40" s="79" t="s">
        <v>454</v>
      </c>
      <c r="FE40" s="79" t="s">
        <v>273</v>
      </c>
      <c r="FF40" s="183"/>
      <c r="FG40" s="78" t="s">
        <v>421</v>
      </c>
      <c r="FH40" s="79" t="s">
        <v>452</v>
      </c>
      <c r="FI40" s="79" t="s">
        <v>464</v>
      </c>
      <c r="FJ40" s="183"/>
      <c r="FK40" s="78" t="s">
        <v>478</v>
      </c>
      <c r="FL40" s="79" t="s">
        <v>455</v>
      </c>
      <c r="FM40" s="79" t="s">
        <v>223</v>
      </c>
      <c r="FN40" s="183"/>
      <c r="FO40" s="78" t="s">
        <v>500</v>
      </c>
      <c r="FP40" s="79" t="s">
        <v>132</v>
      </c>
      <c r="FQ40" s="692" t="s">
        <v>187</v>
      </c>
      <c r="FR40" s="693" t="s">
        <v>444</v>
      </c>
      <c r="FS40" s="694" t="s">
        <v>467</v>
      </c>
      <c r="FT40" s="692" t="s">
        <v>447</v>
      </c>
      <c r="FU40" s="692" t="s">
        <v>446</v>
      </c>
      <c r="FV40" s="695"/>
      <c r="FW40" s="694" t="s">
        <v>414</v>
      </c>
      <c r="FX40" s="692" t="s">
        <v>532</v>
      </c>
      <c r="FY40" s="692" t="s">
        <v>279</v>
      </c>
      <c r="FZ40" s="693"/>
      <c r="GA40" s="694" t="s">
        <v>224</v>
      </c>
      <c r="GB40" s="692" t="s">
        <v>454</v>
      </c>
      <c r="GC40" s="692" t="s">
        <v>546</v>
      </c>
      <c r="GD40" s="124" t="s">
        <v>448</v>
      </c>
      <c r="GE40" s="76" t="s">
        <v>5</v>
      </c>
      <c r="GF40" s="77"/>
      <c r="GG40" s="77"/>
      <c r="GH40" s="124"/>
      <c r="GI40" s="115" t="s">
        <v>458</v>
      </c>
      <c r="GJ40" s="116" t="s">
        <v>318</v>
      </c>
      <c r="GK40" s="116" t="s">
        <v>464</v>
      </c>
      <c r="GL40" s="117"/>
      <c r="GM40" s="115" t="s">
        <v>212</v>
      </c>
      <c r="GN40" s="116" t="s">
        <v>290</v>
      </c>
      <c r="GO40" s="116" t="s">
        <v>502</v>
      </c>
      <c r="GP40" s="224" t="s">
        <v>572</v>
      </c>
      <c r="GQ40" s="76" t="s">
        <v>479</v>
      </c>
      <c r="GR40" s="77" t="s">
        <v>415</v>
      </c>
      <c r="GS40" s="77" t="s">
        <v>287</v>
      </c>
      <c r="GT40" s="124"/>
      <c r="GU40" s="76" t="s">
        <v>450</v>
      </c>
      <c r="GV40" s="77" t="s">
        <v>137</v>
      </c>
      <c r="GW40" s="77" t="s">
        <v>445</v>
      </c>
      <c r="GX40" s="124"/>
      <c r="GY40" s="76" t="s">
        <v>279</v>
      </c>
      <c r="GZ40" s="77" t="s">
        <v>446</v>
      </c>
      <c r="HA40" s="77" t="s">
        <v>530</v>
      </c>
      <c r="HB40" s="124" t="s">
        <v>231</v>
      </c>
      <c r="HC40" s="76" t="s">
        <v>448</v>
      </c>
      <c r="HD40" s="77" t="s">
        <v>184</v>
      </c>
      <c r="HE40" s="77" t="s">
        <v>449</v>
      </c>
      <c r="HF40" s="124"/>
      <c r="HG40" s="76" t="s">
        <v>464</v>
      </c>
      <c r="HH40" s="77" t="s">
        <v>463</v>
      </c>
      <c r="HI40" s="77" t="s">
        <v>223</v>
      </c>
      <c r="HJ40" s="124"/>
      <c r="HK40" s="76" t="s">
        <v>500</v>
      </c>
      <c r="HL40" s="77" t="s">
        <v>532</v>
      </c>
      <c r="HM40" s="77" t="s">
        <v>199</v>
      </c>
      <c r="HN40" s="124"/>
      <c r="HO40" s="76" t="s">
        <v>447</v>
      </c>
      <c r="HP40" s="77" t="s">
        <v>478</v>
      </c>
      <c r="HQ40" s="77" t="s">
        <v>419</v>
      </c>
      <c r="HR40" s="124"/>
      <c r="HS40" s="76" t="s">
        <v>281</v>
      </c>
      <c r="HT40" s="77" t="s">
        <v>445</v>
      </c>
      <c r="HU40" s="77" t="s">
        <v>263</v>
      </c>
      <c r="HV40" s="124"/>
      <c r="HW40" s="575" t="s">
        <v>805</v>
      </c>
      <c r="HX40" s="577" t="s">
        <v>806</v>
      </c>
      <c r="HY40" s="577" t="s">
        <v>807</v>
      </c>
      <c r="HZ40" s="124"/>
      <c r="IA40" s="76" t="s">
        <v>448</v>
      </c>
      <c r="IB40" s="77" t="s">
        <v>533</v>
      </c>
      <c r="IC40" s="77" t="s">
        <v>771</v>
      </c>
      <c r="ID40" s="124"/>
      <c r="IE40" s="78" t="s">
        <v>265</v>
      </c>
      <c r="IF40" s="79" t="s">
        <v>231</v>
      </c>
      <c r="IG40" s="79" t="s">
        <v>450</v>
      </c>
      <c r="IH40" s="183"/>
      <c r="II40" s="78" t="s">
        <v>531</v>
      </c>
      <c r="IJ40" s="79" t="s">
        <v>207</v>
      </c>
      <c r="IK40" s="79" t="s">
        <v>452</v>
      </c>
      <c r="IL40" s="183"/>
      <c r="IM40" s="78" t="s">
        <v>446</v>
      </c>
      <c r="IN40" s="79" t="s">
        <v>464</v>
      </c>
      <c r="IO40" s="79" t="s">
        <v>224</v>
      </c>
      <c r="IP40" s="183"/>
      <c r="IQ40" s="676" t="s">
        <v>804</v>
      </c>
      <c r="IR40" s="79" t="s">
        <v>132</v>
      </c>
      <c r="IS40" s="77" t="s">
        <v>803</v>
      </c>
      <c r="IT40" s="124" t="s">
        <v>815</v>
      </c>
      <c r="IU40" s="76" t="s">
        <v>805</v>
      </c>
      <c r="IV40" s="77" t="s">
        <v>799</v>
      </c>
      <c r="IW40" s="77" t="s">
        <v>449</v>
      </c>
      <c r="IX40" s="124"/>
      <c r="IY40" s="646" t="s">
        <v>806</v>
      </c>
      <c r="IZ40" s="81" t="s">
        <v>880</v>
      </c>
      <c r="JA40" s="81" t="s">
        <v>478</v>
      </c>
      <c r="JB40" s="125"/>
      <c r="JC40" s="80" t="s">
        <v>281</v>
      </c>
      <c r="JD40" s="81" t="s">
        <v>184</v>
      </c>
      <c r="JE40" s="81" t="s">
        <v>133</v>
      </c>
      <c r="JF40" s="124" t="s">
        <v>290</v>
      </c>
      <c r="JG40" s="76" t="s">
        <v>807</v>
      </c>
      <c r="JH40" s="77" t="s">
        <v>881</v>
      </c>
      <c r="JI40" s="77" t="s">
        <v>817</v>
      </c>
      <c r="JJ40" s="124"/>
      <c r="JK40" s="76" t="s">
        <v>814</v>
      </c>
      <c r="JL40" s="77" t="s">
        <v>453</v>
      </c>
      <c r="JM40" s="77" t="s">
        <v>800</v>
      </c>
      <c r="JN40" s="124"/>
      <c r="JO40" s="76" t="s">
        <v>231</v>
      </c>
      <c r="JP40" s="77" t="s">
        <v>448</v>
      </c>
      <c r="JQ40" s="77" t="s">
        <v>166</v>
      </c>
      <c r="JR40" s="110"/>
      <c r="JS40" s="76" t="s">
        <v>797</v>
      </c>
      <c r="JT40" s="77" t="s">
        <v>215</v>
      </c>
      <c r="JU40" s="77" t="s">
        <v>816</v>
      </c>
      <c r="JV40" s="124"/>
      <c r="JW40" s="76" t="s">
        <v>531</v>
      </c>
      <c r="JX40" s="77" t="s">
        <v>465</v>
      </c>
      <c r="JY40" s="77" t="s">
        <v>802</v>
      </c>
      <c r="JZ40" s="110"/>
      <c r="KA40" s="76" t="s">
        <v>533</v>
      </c>
      <c r="KB40" s="77" t="s">
        <v>771</v>
      </c>
      <c r="KC40" s="77" t="s">
        <v>482</v>
      </c>
      <c r="KD40" s="77"/>
      <c r="KE40" s="124"/>
      <c r="KF40" s="76" t="s">
        <v>5</v>
      </c>
      <c r="KG40" s="77"/>
      <c r="KH40" s="77"/>
      <c r="KI40" s="124"/>
      <c r="KJ40" s="76" t="s">
        <v>5</v>
      </c>
      <c r="KK40" s="77"/>
      <c r="KL40" s="77"/>
      <c r="KM40" s="124"/>
      <c r="KN40" s="76" t="s">
        <v>449</v>
      </c>
      <c r="KO40" s="77" t="s">
        <v>447</v>
      </c>
      <c r="KP40" s="77" t="s">
        <v>881</v>
      </c>
      <c r="KQ40" s="124"/>
      <c r="KR40" s="76" t="s">
        <v>974</v>
      </c>
      <c r="KS40" s="77" t="s">
        <v>456</v>
      </c>
      <c r="KT40" s="77" t="s">
        <v>800</v>
      </c>
      <c r="KU40" s="124"/>
      <c r="KV40" s="76" t="s">
        <v>231</v>
      </c>
      <c r="KW40" s="77" t="s">
        <v>804</v>
      </c>
      <c r="KX40" s="77" t="s">
        <v>215</v>
      </c>
      <c r="KY40" s="124"/>
      <c r="KZ40" s="76" t="s">
        <v>799</v>
      </c>
      <c r="LA40" s="77" t="s">
        <v>500</v>
      </c>
      <c r="LB40" s="77" t="s">
        <v>184</v>
      </c>
      <c r="LC40" s="124"/>
      <c r="LD40" s="76" t="s">
        <v>803</v>
      </c>
      <c r="LE40" s="77" t="s">
        <v>478</v>
      </c>
      <c r="LF40" s="77" t="s">
        <v>1039</v>
      </c>
      <c r="LG40" s="124"/>
      <c r="LH40" s="849" t="s">
        <v>805</v>
      </c>
      <c r="LI40" s="850" t="s">
        <v>815</v>
      </c>
      <c r="LJ40" s="850" t="s">
        <v>1038</v>
      </c>
      <c r="LK40" s="856"/>
      <c r="LL40" s="849" t="s">
        <v>771</v>
      </c>
      <c r="LM40" s="850" t="s">
        <v>159</v>
      </c>
      <c r="LN40" s="850" t="s">
        <v>458</v>
      </c>
      <c r="LO40" s="856"/>
      <c r="LP40" s="849" t="s">
        <v>797</v>
      </c>
      <c r="LQ40" s="850" t="s">
        <v>989</v>
      </c>
      <c r="LR40" s="850" t="s">
        <v>447</v>
      </c>
      <c r="LS40" s="909"/>
      <c r="LT40" s="76" t="s">
        <v>806</v>
      </c>
      <c r="LU40" s="77" t="s">
        <v>800</v>
      </c>
      <c r="LV40" s="77" t="s">
        <v>530</v>
      </c>
      <c r="LW40" s="124"/>
      <c r="LX40" s="76" t="s">
        <v>460</v>
      </c>
      <c r="LY40" s="77" t="s">
        <v>881</v>
      </c>
      <c r="LZ40" s="77" t="s">
        <v>231</v>
      </c>
      <c r="MA40" s="124"/>
      <c r="MB40" s="927" t="s">
        <v>1099</v>
      </c>
      <c r="MC40" s="928" t="s">
        <v>1105</v>
      </c>
      <c r="MD40" s="928" t="s">
        <v>1098</v>
      </c>
      <c r="ME40" s="124"/>
      <c r="MF40" s="76" t="s">
        <v>798</v>
      </c>
      <c r="MG40" s="77" t="s">
        <v>805</v>
      </c>
      <c r="MH40" s="77" t="s">
        <v>500</v>
      </c>
      <c r="MI40" s="110"/>
      <c r="MJ40" s="76" t="s">
        <v>5</v>
      </c>
      <c r="MK40" s="77"/>
      <c r="ML40" s="77"/>
      <c r="MM40" s="110"/>
      <c r="MN40" s="76" t="s">
        <v>1153</v>
      </c>
      <c r="MO40" s="77" t="s">
        <v>1150</v>
      </c>
      <c r="MP40" s="79" t="s">
        <v>1111</v>
      </c>
      <c r="MQ40" s="112"/>
      <c r="MR40" s="78" t="s">
        <v>811</v>
      </c>
      <c r="MS40" s="79" t="s">
        <v>1176</v>
      </c>
      <c r="MT40" s="79" t="s">
        <v>1012</v>
      </c>
      <c r="MU40" s="112"/>
      <c r="MV40" s="1054" t="s">
        <v>1112</v>
      </c>
      <c r="MW40" s="79" t="s">
        <v>1140</v>
      </c>
      <c r="MX40" s="79" t="s">
        <v>1108</v>
      </c>
      <c r="MY40" s="1055"/>
      <c r="MZ40" s="1054" t="s">
        <v>1102</v>
      </c>
      <c r="NA40" s="79" t="s">
        <v>1109</v>
      </c>
      <c r="NB40" s="79" t="s">
        <v>920</v>
      </c>
      <c r="NC40" s="112" t="s">
        <v>132</v>
      </c>
      <c r="ND40" s="338" t="s">
        <v>1096</v>
      </c>
      <c r="NE40" s="77" t="s">
        <v>1100</v>
      </c>
      <c r="NF40" s="81" t="s">
        <v>1099</v>
      </c>
      <c r="NG40" s="1053"/>
      <c r="NH40" s="1052" t="s">
        <v>478</v>
      </c>
      <c r="NI40" s="81" t="s">
        <v>460</v>
      </c>
      <c r="NJ40" s="81" t="s">
        <v>133</v>
      </c>
      <c r="NK40" s="933" t="s">
        <v>1175</v>
      </c>
      <c r="NL40" s="338" t="s">
        <v>803</v>
      </c>
      <c r="NM40" s="77" t="s">
        <v>1097</v>
      </c>
      <c r="NN40" s="77" t="s">
        <v>974</v>
      </c>
      <c r="NO40" s="933"/>
      <c r="NP40" s="338" t="s">
        <v>1153</v>
      </c>
      <c r="NQ40" s="77" t="s">
        <v>1038</v>
      </c>
      <c r="NR40" s="77" t="s">
        <v>814</v>
      </c>
      <c r="NS40" s="933"/>
      <c r="NT40" s="338" t="s">
        <v>447</v>
      </c>
      <c r="NU40" s="77" t="s">
        <v>215</v>
      </c>
      <c r="NV40" s="77" t="s">
        <v>530</v>
      </c>
      <c r="NW40" s="933"/>
      <c r="NX40" s="338" t="s">
        <v>5</v>
      </c>
      <c r="NY40" s="77"/>
      <c r="NZ40" s="77"/>
      <c r="OA40" s="110"/>
      <c r="OB40" s="338" t="s">
        <v>5</v>
      </c>
      <c r="OC40" s="77"/>
      <c r="OD40" s="77"/>
      <c r="OE40" s="933"/>
      <c r="OF40" s="338" t="s">
        <v>1105</v>
      </c>
      <c r="OG40" s="77" t="s">
        <v>1102</v>
      </c>
      <c r="OH40" s="77" t="s">
        <v>1095</v>
      </c>
      <c r="OI40" s="933"/>
      <c r="OJ40" s="338" t="s">
        <v>1111</v>
      </c>
      <c r="OK40" s="77" t="s">
        <v>1103</v>
      </c>
      <c r="OL40" s="77" t="s">
        <v>1141</v>
      </c>
      <c r="OM40" s="933"/>
      <c r="ON40" s="338" t="s">
        <v>459</v>
      </c>
      <c r="OO40" s="77" t="s">
        <v>1110</v>
      </c>
      <c r="OP40" s="77" t="s">
        <v>974</v>
      </c>
      <c r="OQ40" s="933"/>
      <c r="OR40" s="338" t="s">
        <v>1153</v>
      </c>
      <c r="OS40" s="77" t="s">
        <v>1099</v>
      </c>
      <c r="OT40" s="77" t="s">
        <v>1039</v>
      </c>
      <c r="OU40" s="933"/>
      <c r="OV40" s="338" t="s">
        <v>447</v>
      </c>
      <c r="OW40" s="77" t="s">
        <v>815</v>
      </c>
      <c r="OX40" s="77" t="s">
        <v>816</v>
      </c>
      <c r="OY40" s="933"/>
      <c r="OZ40" s="338" t="s">
        <v>798</v>
      </c>
      <c r="PA40" s="77" t="s">
        <v>1151</v>
      </c>
      <c r="PB40" s="77" t="s">
        <v>1100</v>
      </c>
      <c r="PC40" s="933"/>
      <c r="PD40" s="338" t="s">
        <v>1175</v>
      </c>
      <c r="PE40" s="77" t="s">
        <v>800</v>
      </c>
      <c r="PF40" s="77" t="s">
        <v>1113</v>
      </c>
      <c r="PG40" s="933"/>
      <c r="PH40" s="338" t="s">
        <v>1101</v>
      </c>
      <c r="PI40" s="77" t="s">
        <v>1149</v>
      </c>
      <c r="PJ40" s="79" t="s">
        <v>1109</v>
      </c>
      <c r="PK40" s="1055"/>
      <c r="PL40" s="1054" t="s">
        <v>1096</v>
      </c>
      <c r="PM40" s="79" t="s">
        <v>449</v>
      </c>
      <c r="PN40" s="79" t="s">
        <v>974</v>
      </c>
      <c r="PO40" s="79"/>
      <c r="PP40" s="112"/>
      <c r="PQ40" s="1054" t="s">
        <v>1112</v>
      </c>
      <c r="PR40" s="79" t="s">
        <v>796</v>
      </c>
      <c r="PS40" s="79" t="s">
        <v>459</v>
      </c>
      <c r="PT40" s="1055"/>
      <c r="PU40" s="1545" t="s">
        <v>1443</v>
      </c>
      <c r="PV40" s="1546" t="s">
        <v>1453</v>
      </c>
      <c r="PW40" s="1546" t="s">
        <v>160</v>
      </c>
      <c r="PX40" s="933"/>
      <c r="PY40" s="1052" t="s">
        <v>1153</v>
      </c>
      <c r="PZ40" s="81" t="s">
        <v>1012</v>
      </c>
      <c r="QA40" s="81" t="s">
        <v>1100</v>
      </c>
      <c r="QB40" s="1053"/>
      <c r="QC40" s="1052" t="s">
        <v>1501</v>
      </c>
      <c r="QD40" s="81" t="s">
        <v>1441</v>
      </c>
      <c r="QE40" s="81" t="s">
        <v>133</v>
      </c>
      <c r="QF40" s="933" t="s">
        <v>1458</v>
      </c>
      <c r="QG40" s="1051" t="s">
        <v>1446</v>
      </c>
      <c r="QH40" s="116" t="s">
        <v>1518</v>
      </c>
      <c r="QI40" s="116" t="s">
        <v>1500</v>
      </c>
      <c r="QJ40" s="1069"/>
      <c r="QK40" s="1051" t="s">
        <v>1450</v>
      </c>
      <c r="QL40" s="116" t="s">
        <v>1516</v>
      </c>
      <c r="QM40" s="116" t="s">
        <v>1442</v>
      </c>
      <c r="QN40" s="1069"/>
      <c r="QO40" s="1051" t="s">
        <v>1439</v>
      </c>
      <c r="QP40" s="116" t="s">
        <v>1099</v>
      </c>
      <c r="QQ40" s="116" t="s">
        <v>1149</v>
      </c>
      <c r="QR40" s="1069"/>
      <c r="QS40" s="1051" t="s">
        <v>5</v>
      </c>
      <c r="QT40" s="116"/>
      <c r="QU40" s="116"/>
      <c r="QV40" s="1069"/>
      <c r="QW40" s="1051" t="s">
        <v>816</v>
      </c>
      <c r="QX40" s="116" t="s">
        <v>1452</v>
      </c>
      <c r="QY40" s="116" t="s">
        <v>814</v>
      </c>
      <c r="QZ40" s="1069" t="s">
        <v>210</v>
      </c>
      <c r="RA40" s="338" t="s">
        <v>5</v>
      </c>
      <c r="RB40" s="77"/>
      <c r="RC40" s="77"/>
      <c r="RD40" s="933"/>
      <c r="RE40" s="338" t="s">
        <v>449</v>
      </c>
      <c r="RF40" s="77" t="s">
        <v>1109</v>
      </c>
      <c r="RG40" s="77" t="s">
        <v>1108</v>
      </c>
      <c r="RH40" s="933"/>
      <c r="RI40" s="338" t="s">
        <v>1150</v>
      </c>
      <c r="RJ40" s="77" t="s">
        <v>1501</v>
      </c>
      <c r="RK40" s="77" t="s">
        <v>1105</v>
      </c>
      <c r="RL40" s="933"/>
      <c r="RM40" s="338" t="s">
        <v>5</v>
      </c>
      <c r="RN40" s="77"/>
      <c r="RO40" s="77"/>
      <c r="RP40" s="933"/>
      <c r="RQ40" s="338" t="s">
        <v>5</v>
      </c>
      <c r="RR40" s="77"/>
      <c r="RS40" s="77"/>
      <c r="RT40" s="933"/>
      <c r="RU40" s="338" t="s">
        <v>1454</v>
      </c>
      <c r="RV40" s="77" t="s">
        <v>1453</v>
      </c>
      <c r="RW40" s="77" t="s">
        <v>175</v>
      </c>
      <c r="RX40" s="933"/>
      <c r="RY40" s="338" t="s">
        <v>1635</v>
      </c>
      <c r="RZ40" s="77" t="s">
        <v>1106</v>
      </c>
      <c r="SA40" s="77" t="s">
        <v>1038</v>
      </c>
      <c r="SB40" s="933"/>
      <c r="SC40" s="1256" t="s">
        <v>587</v>
      </c>
      <c r="SD40" s="779"/>
      <c r="SE40" s="779"/>
      <c r="SF40" s="1257"/>
      <c r="SG40" s="338"/>
      <c r="SH40" s="77"/>
      <c r="SI40" s="77"/>
      <c r="SJ40" s="933"/>
      <c r="SK40" s="1234"/>
      <c r="SL40" s="74" t="s">
        <v>106</v>
      </c>
      <c r="SM40" s="338">
        <f>COUNTIF($QO40:$SJ40,"*○*")</f>
        <v>8</v>
      </c>
      <c r="SN40" s="77">
        <f>COUNTIF($QO40:$SJ40,"*●*")</f>
        <v>10</v>
      </c>
      <c r="SO40" s="933">
        <f>SUM(SM40:SN40)</f>
        <v>18</v>
      </c>
      <c r="SP40" s="144">
        <f>IFERROR(SM40/SO40,"")</f>
        <v>0.44444444444444442</v>
      </c>
      <c r="SQ40" s="338">
        <f>COUNTIF($RM40:$SJ40,"*○*")</f>
        <v>1</v>
      </c>
      <c r="SR40" s="77">
        <f>COUNTIF($RM40:$SJ40,"*●*")</f>
        <v>5</v>
      </c>
      <c r="SS40" s="933">
        <f>SUM(SQ40:SR40)</f>
        <v>6</v>
      </c>
      <c r="ST40" s="1311">
        <f>IFERROR(SQ40/SS40,"")</f>
        <v>0.16666666666666666</v>
      </c>
    </row>
    <row r="41" spans="1:554" s="32" customFormat="1" ht="17.25" x14ac:dyDescent="0.2">
      <c r="A41" s="44" t="s">
        <v>823</v>
      </c>
      <c r="B41" s="74" t="s">
        <v>105</v>
      </c>
      <c r="C41" s="567">
        <f ca="1">DATEDIF(D41,奨励会!$F$1,"Y")</f>
        <v>21</v>
      </c>
      <c r="D41" s="574">
        <v>38316</v>
      </c>
      <c r="E41" s="188" t="s">
        <v>352</v>
      </c>
      <c r="F41" s="45" t="s">
        <v>35</v>
      </c>
      <c r="G41" s="47" t="s">
        <v>14</v>
      </c>
      <c r="H41" s="76">
        <f t="shared" si="20"/>
        <v>129</v>
      </c>
      <c r="I41" s="77">
        <f t="shared" si="21"/>
        <v>124</v>
      </c>
      <c r="J41" s="77">
        <f t="shared" si="22"/>
        <v>253</v>
      </c>
      <c r="K41" s="95">
        <f t="shared" si="23"/>
        <v>0.50988142292490124</v>
      </c>
      <c r="L41" s="38" t="s">
        <v>20</v>
      </c>
      <c r="M41" s="38" t="s">
        <v>29</v>
      </c>
      <c r="N41" s="38" t="s">
        <v>29</v>
      </c>
      <c r="O41" s="39"/>
      <c r="P41" s="38" t="s">
        <v>29</v>
      </c>
      <c r="Q41" s="38" t="s">
        <v>20</v>
      </c>
      <c r="R41" s="38" t="s">
        <v>29</v>
      </c>
      <c r="S41" s="47"/>
      <c r="T41" s="48" t="s">
        <v>29</v>
      </c>
      <c r="U41" s="38" t="s">
        <v>29</v>
      </c>
      <c r="V41" s="38" t="s">
        <v>29</v>
      </c>
      <c r="W41" s="39"/>
      <c r="X41" s="38" t="s">
        <v>20</v>
      </c>
      <c r="Y41" s="38" t="s">
        <v>20</v>
      </c>
      <c r="Z41" s="38" t="s">
        <v>29</v>
      </c>
      <c r="AA41" s="47"/>
      <c r="AB41" s="48" t="s">
        <v>20</v>
      </c>
      <c r="AC41" s="38" t="s">
        <v>20</v>
      </c>
      <c r="AD41" s="38" t="s">
        <v>29</v>
      </c>
      <c r="AE41" s="39"/>
      <c r="AF41" s="38" t="s">
        <v>29</v>
      </c>
      <c r="AG41" s="38" t="s">
        <v>20</v>
      </c>
      <c r="AH41" s="38" t="s">
        <v>29</v>
      </c>
      <c r="AI41" s="47" t="s">
        <v>20</v>
      </c>
      <c r="AJ41" s="48" t="s">
        <v>5</v>
      </c>
      <c r="AK41" s="38"/>
      <c r="AL41" s="38"/>
      <c r="AM41" s="39"/>
      <c r="AN41" s="38" t="s">
        <v>29</v>
      </c>
      <c r="AO41" s="38" t="s">
        <v>20</v>
      </c>
      <c r="AP41" s="38" t="s">
        <v>29</v>
      </c>
      <c r="AQ41" s="47"/>
      <c r="AR41" s="62" t="s">
        <v>20</v>
      </c>
      <c r="AS41" s="59" t="s">
        <v>20</v>
      </c>
      <c r="AT41" s="59" t="s">
        <v>20</v>
      </c>
      <c r="AU41" s="60"/>
      <c r="AV41" s="59" t="s">
        <v>221</v>
      </c>
      <c r="AW41" s="59" t="s">
        <v>215</v>
      </c>
      <c r="AX41" s="59" t="s">
        <v>222</v>
      </c>
      <c r="AY41" s="1321" t="s">
        <v>214</v>
      </c>
      <c r="AZ41" s="54" t="s">
        <v>264</v>
      </c>
      <c r="BA41" s="47" t="s">
        <v>200</v>
      </c>
      <c r="BB41" s="64" t="s">
        <v>169</v>
      </c>
      <c r="BC41" s="60"/>
      <c r="BD41" s="115" t="s">
        <v>219</v>
      </c>
      <c r="BE41" s="116" t="s">
        <v>261</v>
      </c>
      <c r="BF41" s="116" t="s">
        <v>282</v>
      </c>
      <c r="BG41" s="117"/>
      <c r="BH41" s="115" t="s">
        <v>189</v>
      </c>
      <c r="BI41" s="116" t="s">
        <v>319</v>
      </c>
      <c r="BJ41" s="116" t="s">
        <v>320</v>
      </c>
      <c r="BK41" s="124" t="s">
        <v>224</v>
      </c>
      <c r="BL41" s="76" t="s">
        <v>337</v>
      </c>
      <c r="BM41" s="77" t="s">
        <v>213</v>
      </c>
      <c r="BN41" s="77" t="s">
        <v>172</v>
      </c>
      <c r="BO41" s="124"/>
      <c r="BP41" s="76" t="s">
        <v>286</v>
      </c>
      <c r="BQ41" s="77" t="s">
        <v>281</v>
      </c>
      <c r="BR41" s="77" t="s">
        <v>162</v>
      </c>
      <c r="BS41" s="124"/>
      <c r="BT41" s="76" t="s">
        <v>184</v>
      </c>
      <c r="BU41" s="77" t="s">
        <v>295</v>
      </c>
      <c r="BV41" s="77" t="s">
        <v>183</v>
      </c>
      <c r="BW41" s="124"/>
      <c r="BX41" s="76" t="s">
        <v>209</v>
      </c>
      <c r="BY41" s="77" t="s">
        <v>177</v>
      </c>
      <c r="BZ41" s="77" t="s">
        <v>258</v>
      </c>
      <c r="CA41" s="124"/>
      <c r="CB41" s="76" t="s">
        <v>212</v>
      </c>
      <c r="CC41" s="77" t="s">
        <v>189</v>
      </c>
      <c r="CD41" s="77" t="s">
        <v>278</v>
      </c>
      <c r="CE41" s="254"/>
      <c r="CF41" s="259" t="s">
        <v>137</v>
      </c>
      <c r="CG41" s="116" t="s">
        <v>169</v>
      </c>
      <c r="CH41" s="116" t="s">
        <v>290</v>
      </c>
      <c r="CI41" s="224"/>
      <c r="CJ41" s="115" t="s">
        <v>260</v>
      </c>
      <c r="CK41" s="116" t="s">
        <v>213</v>
      </c>
      <c r="CL41" s="116" t="s">
        <v>319</v>
      </c>
      <c r="CM41" s="117" t="s">
        <v>317</v>
      </c>
      <c r="CN41" s="67" t="s">
        <v>263</v>
      </c>
      <c r="CO41" s="74" t="s">
        <v>277</v>
      </c>
      <c r="CP41" s="74" t="s">
        <v>254</v>
      </c>
      <c r="CQ41" s="263"/>
      <c r="CR41" s="67" t="s">
        <v>282</v>
      </c>
      <c r="CS41" s="74" t="s">
        <v>173</v>
      </c>
      <c r="CT41" s="74" t="s">
        <v>222</v>
      </c>
      <c r="CU41" s="263"/>
      <c r="CV41" s="67" t="s">
        <v>190</v>
      </c>
      <c r="CW41" s="74" t="s">
        <v>217</v>
      </c>
      <c r="CX41" s="74" t="s">
        <v>160</v>
      </c>
      <c r="CY41" s="74"/>
      <c r="CZ41" s="263"/>
      <c r="DA41" s="67" t="s">
        <v>209</v>
      </c>
      <c r="DB41" s="74" t="s">
        <v>203</v>
      </c>
      <c r="DC41" s="74" t="s">
        <v>159</v>
      </c>
      <c r="DD41" s="281"/>
      <c r="DE41" s="263"/>
      <c r="DF41" s="67" t="s">
        <v>171</v>
      </c>
      <c r="DG41" s="74" t="s">
        <v>268</v>
      </c>
      <c r="DH41" s="74" t="s">
        <v>278</v>
      </c>
      <c r="DI41" s="263"/>
      <c r="DJ41" s="67" t="s">
        <v>253</v>
      </c>
      <c r="DK41" s="74" t="s">
        <v>162</v>
      </c>
      <c r="DL41" s="74" t="s">
        <v>197</v>
      </c>
      <c r="DM41" s="74"/>
      <c r="DN41" s="263"/>
      <c r="DO41" s="67" t="s">
        <v>206</v>
      </c>
      <c r="DP41" s="74" t="s">
        <v>265</v>
      </c>
      <c r="DQ41" s="74" t="s">
        <v>176</v>
      </c>
      <c r="DR41" s="263"/>
      <c r="DS41" s="67" t="s">
        <v>259</v>
      </c>
      <c r="DT41" s="74" t="s">
        <v>273</v>
      </c>
      <c r="DU41" s="74" t="s">
        <v>175</v>
      </c>
      <c r="DV41" s="263"/>
      <c r="DW41" s="67" t="s">
        <v>190</v>
      </c>
      <c r="DX41" s="278" t="s">
        <v>189</v>
      </c>
      <c r="DY41" s="278" t="s">
        <v>173</v>
      </c>
      <c r="DZ41" s="279"/>
      <c r="EA41" s="277" t="s">
        <v>217</v>
      </c>
      <c r="EB41" s="278" t="s">
        <v>159</v>
      </c>
      <c r="EC41" s="278" t="s">
        <v>169</v>
      </c>
      <c r="ED41" s="279"/>
      <c r="EE41" s="277" t="s">
        <v>203</v>
      </c>
      <c r="EF41" s="278" t="s">
        <v>202</v>
      </c>
      <c r="EG41" s="278" t="s">
        <v>219</v>
      </c>
      <c r="EH41" s="279"/>
      <c r="EI41" s="277" t="s">
        <v>162</v>
      </c>
      <c r="EJ41" s="278" t="s">
        <v>158</v>
      </c>
      <c r="EK41" s="278" t="s">
        <v>263</v>
      </c>
      <c r="EL41" s="279"/>
      <c r="EM41" s="277" t="s">
        <v>222</v>
      </c>
      <c r="EN41" s="278" t="s">
        <v>180</v>
      </c>
      <c r="EO41" s="74" t="s">
        <v>201</v>
      </c>
      <c r="EP41" s="263" t="s">
        <v>260</v>
      </c>
      <c r="EQ41" s="76" t="s">
        <v>171</v>
      </c>
      <c r="ER41" s="77" t="s">
        <v>190</v>
      </c>
      <c r="ES41" s="77" t="s">
        <v>160</v>
      </c>
      <c r="ET41" s="124"/>
      <c r="EU41" s="76" t="s">
        <v>151</v>
      </c>
      <c r="EV41" s="77" t="s">
        <v>155</v>
      </c>
      <c r="EW41" s="77"/>
      <c r="EX41" s="110"/>
      <c r="EY41" s="67" t="s">
        <v>297</v>
      </c>
      <c r="EZ41" s="74" t="s">
        <v>195</v>
      </c>
      <c r="FA41" s="74" t="s">
        <v>158</v>
      </c>
      <c r="FB41" s="263"/>
      <c r="FC41" s="76" t="s">
        <v>166</v>
      </c>
      <c r="FD41" s="77" t="s">
        <v>484</v>
      </c>
      <c r="FE41" s="77" t="s">
        <v>202</v>
      </c>
      <c r="FF41" s="124"/>
      <c r="FG41" s="76" t="s">
        <v>177</v>
      </c>
      <c r="FH41" s="77" t="s">
        <v>219</v>
      </c>
      <c r="FI41" s="77" t="s">
        <v>190</v>
      </c>
      <c r="FJ41" s="124"/>
      <c r="FK41" s="76" t="s">
        <v>183</v>
      </c>
      <c r="FL41" s="77" t="s">
        <v>162</v>
      </c>
      <c r="FM41" s="77" t="s">
        <v>161</v>
      </c>
      <c r="FN41" s="124"/>
      <c r="FO41" s="76" t="s">
        <v>157</v>
      </c>
      <c r="FP41" s="77" t="s">
        <v>253</v>
      </c>
      <c r="FQ41" s="77"/>
      <c r="FR41" s="124"/>
      <c r="FS41" s="76" t="s">
        <v>319</v>
      </c>
      <c r="FT41" s="77" t="s">
        <v>175</v>
      </c>
      <c r="FU41" s="77" t="s">
        <v>269</v>
      </c>
      <c r="FV41" s="110"/>
      <c r="FW41" s="76" t="s">
        <v>267</v>
      </c>
      <c r="FX41" s="77" t="s">
        <v>270</v>
      </c>
      <c r="FY41" s="77" t="s">
        <v>159</v>
      </c>
      <c r="FZ41" s="124"/>
      <c r="GA41" s="76" t="s">
        <v>543</v>
      </c>
      <c r="GB41" s="77" t="s">
        <v>263</v>
      </c>
      <c r="GC41" s="77" t="s">
        <v>289</v>
      </c>
      <c r="GD41" s="124"/>
      <c r="GE41" s="76" t="s">
        <v>5</v>
      </c>
      <c r="GF41" s="77"/>
      <c r="GG41" s="77"/>
      <c r="GH41" s="124"/>
      <c r="GI41" s="76" t="s">
        <v>202</v>
      </c>
      <c r="GJ41" s="77" t="s">
        <v>271</v>
      </c>
      <c r="GK41" s="77" t="s">
        <v>419</v>
      </c>
      <c r="GL41" s="110"/>
      <c r="GM41" s="76" t="s">
        <v>161</v>
      </c>
      <c r="GN41" s="77" t="s">
        <v>174</v>
      </c>
      <c r="GO41" s="77"/>
      <c r="GP41" s="124"/>
      <c r="GQ41" s="76" t="s">
        <v>5</v>
      </c>
      <c r="GR41" s="77"/>
      <c r="GS41" s="77"/>
      <c r="GT41" s="124"/>
      <c r="GU41" s="76" t="s">
        <v>203</v>
      </c>
      <c r="GV41" s="77" t="s">
        <v>181</v>
      </c>
      <c r="GW41" s="77" t="s">
        <v>484</v>
      </c>
      <c r="GX41" s="124"/>
      <c r="GY41" s="76" t="s">
        <v>159</v>
      </c>
      <c r="GZ41" s="77" t="s">
        <v>319</v>
      </c>
      <c r="HA41" s="77" t="s">
        <v>176</v>
      </c>
      <c r="HB41" s="124"/>
      <c r="HC41" s="76" t="s">
        <v>5</v>
      </c>
      <c r="HD41" s="77"/>
      <c r="HE41" s="77"/>
      <c r="HF41" s="124"/>
      <c r="HG41" s="76" t="s">
        <v>160</v>
      </c>
      <c r="HH41" s="77" t="s">
        <v>202</v>
      </c>
      <c r="HI41" s="77" t="s">
        <v>260</v>
      </c>
      <c r="HJ41" s="124"/>
      <c r="HK41" s="76" t="s">
        <v>206</v>
      </c>
      <c r="HL41" s="77" t="s">
        <v>279</v>
      </c>
      <c r="HM41" s="77" t="s">
        <v>287</v>
      </c>
      <c r="HN41" s="124"/>
      <c r="HO41" s="76" t="s">
        <v>5</v>
      </c>
      <c r="HP41" s="77"/>
      <c r="HQ41" s="77"/>
      <c r="HR41" s="124"/>
      <c r="HS41" s="76" t="s">
        <v>222</v>
      </c>
      <c r="HT41" s="77" t="s">
        <v>484</v>
      </c>
      <c r="HU41" s="77" t="s">
        <v>289</v>
      </c>
      <c r="HV41" s="124"/>
      <c r="HW41" s="76" t="s">
        <v>177</v>
      </c>
      <c r="HX41" s="77" t="s">
        <v>166</v>
      </c>
      <c r="HY41" s="77" t="s">
        <v>195</v>
      </c>
      <c r="HZ41" s="124"/>
      <c r="IA41" s="76" t="s">
        <v>137</v>
      </c>
      <c r="IB41" s="77" t="s">
        <v>183</v>
      </c>
      <c r="IC41" s="77" t="s">
        <v>189</v>
      </c>
      <c r="ID41" s="124"/>
      <c r="IE41" s="76" t="s">
        <v>295</v>
      </c>
      <c r="IF41" s="77" t="s">
        <v>450</v>
      </c>
      <c r="IG41" s="77" t="s">
        <v>202</v>
      </c>
      <c r="IH41" s="124"/>
      <c r="II41" s="76" t="s">
        <v>190</v>
      </c>
      <c r="IJ41" s="77" t="s">
        <v>172</v>
      </c>
      <c r="IK41" s="77"/>
      <c r="IL41" s="124"/>
      <c r="IM41" s="76" t="s">
        <v>463</v>
      </c>
      <c r="IN41" s="77" t="s">
        <v>260</v>
      </c>
      <c r="IO41" s="77" t="s">
        <v>206</v>
      </c>
      <c r="IP41" s="124"/>
      <c r="IQ41" s="646" t="s">
        <v>414</v>
      </c>
      <c r="IR41" s="77" t="s">
        <v>475</v>
      </c>
      <c r="IS41" s="77" t="s">
        <v>268</v>
      </c>
      <c r="IT41" s="124"/>
      <c r="IU41" s="78" t="s">
        <v>415</v>
      </c>
      <c r="IV41" s="79" t="s">
        <v>195</v>
      </c>
      <c r="IW41" s="79" t="s">
        <v>203</v>
      </c>
      <c r="IX41" s="183"/>
      <c r="IY41" s="676" t="s">
        <v>176</v>
      </c>
      <c r="IZ41" s="79" t="s">
        <v>273</v>
      </c>
      <c r="JA41" s="79" t="s">
        <v>282</v>
      </c>
      <c r="JB41" s="183"/>
      <c r="JC41" s="78" t="s">
        <v>267</v>
      </c>
      <c r="JD41" s="79" t="s">
        <v>159</v>
      </c>
      <c r="JE41" s="79" t="s">
        <v>259</v>
      </c>
      <c r="JF41" s="183"/>
      <c r="JG41" s="78" t="s">
        <v>564</v>
      </c>
      <c r="JH41" s="79" t="s">
        <v>132</v>
      </c>
      <c r="JI41" s="692" t="s">
        <v>278</v>
      </c>
      <c r="JJ41" s="693"/>
      <c r="JK41" s="694" t="s">
        <v>5</v>
      </c>
      <c r="JL41" s="692"/>
      <c r="JM41" s="692"/>
      <c r="JN41" s="693"/>
      <c r="JO41" s="694" t="s">
        <v>5</v>
      </c>
      <c r="JP41" s="692"/>
      <c r="JQ41" s="692"/>
      <c r="JR41" s="695"/>
      <c r="JS41" s="694" t="s">
        <v>5</v>
      </c>
      <c r="JT41" s="692"/>
      <c r="JU41" s="692"/>
      <c r="JV41" s="693"/>
      <c r="JW41" s="694" t="s">
        <v>5</v>
      </c>
      <c r="JX41" s="692"/>
      <c r="JY41" s="692"/>
      <c r="JZ41" s="695"/>
      <c r="KA41" s="694" t="s">
        <v>5</v>
      </c>
      <c r="KB41" s="692"/>
      <c r="KC41" s="692"/>
      <c r="KD41" s="692"/>
      <c r="KE41" s="693"/>
      <c r="KF41" s="694" t="s">
        <v>5</v>
      </c>
      <c r="KG41" s="692"/>
      <c r="KH41" s="692"/>
      <c r="KI41" s="693"/>
      <c r="KJ41" s="694" t="s">
        <v>202</v>
      </c>
      <c r="KK41" s="692" t="s">
        <v>183</v>
      </c>
      <c r="KL41" s="692" t="s">
        <v>297</v>
      </c>
      <c r="KM41" s="693"/>
      <c r="KN41" s="694" t="s">
        <v>466</v>
      </c>
      <c r="KO41" s="692" t="s">
        <v>225</v>
      </c>
      <c r="KP41" s="692" t="s">
        <v>972</v>
      </c>
      <c r="KQ41" s="693"/>
      <c r="KR41" s="694" t="s">
        <v>270</v>
      </c>
      <c r="KS41" s="692" t="s">
        <v>533</v>
      </c>
      <c r="KT41" s="692" t="s">
        <v>446</v>
      </c>
      <c r="KU41" s="693" t="s">
        <v>1037</v>
      </c>
      <c r="KV41" s="76" t="s">
        <v>5</v>
      </c>
      <c r="KW41" s="77"/>
      <c r="KX41" s="77"/>
      <c r="KY41" s="124"/>
      <c r="KZ41" s="76" t="s">
        <v>5</v>
      </c>
      <c r="LA41" s="77"/>
      <c r="LB41" s="77"/>
      <c r="LC41" s="124"/>
      <c r="LD41" s="76" t="s">
        <v>5</v>
      </c>
      <c r="LE41" s="77"/>
      <c r="LF41" s="77"/>
      <c r="LG41" s="124"/>
      <c r="LH41" s="849" t="s">
        <v>5</v>
      </c>
      <c r="LI41" s="850"/>
      <c r="LJ41" s="850"/>
      <c r="LK41" s="856"/>
      <c r="LL41" s="849" t="s">
        <v>5</v>
      </c>
      <c r="LM41" s="850"/>
      <c r="LN41" s="850"/>
      <c r="LO41" s="856"/>
      <c r="LP41" s="849" t="s">
        <v>224</v>
      </c>
      <c r="LQ41" s="850" t="s">
        <v>1012</v>
      </c>
      <c r="LR41" s="116" t="s">
        <v>184</v>
      </c>
      <c r="LS41" s="117"/>
      <c r="LT41" s="115" t="s">
        <v>467</v>
      </c>
      <c r="LU41" s="116" t="s">
        <v>529</v>
      </c>
      <c r="LV41" s="116" t="s">
        <v>287</v>
      </c>
      <c r="LW41" s="224"/>
      <c r="LX41" s="115" t="s">
        <v>5</v>
      </c>
      <c r="LY41" s="116"/>
      <c r="LZ41" s="116"/>
      <c r="MA41" s="224"/>
      <c r="MB41" s="115" t="s">
        <v>5</v>
      </c>
      <c r="MC41" s="116"/>
      <c r="MD41" s="116"/>
      <c r="ME41" s="224"/>
      <c r="MF41" s="115" t="s">
        <v>5</v>
      </c>
      <c r="MG41" s="116"/>
      <c r="MH41" s="116"/>
      <c r="MI41" s="117"/>
      <c r="MJ41" s="115" t="s">
        <v>5</v>
      </c>
      <c r="MK41" s="116"/>
      <c r="ML41" s="116"/>
      <c r="MM41" s="117"/>
      <c r="MN41" s="115" t="s">
        <v>5</v>
      </c>
      <c r="MO41" s="116"/>
      <c r="MP41" s="116"/>
      <c r="MQ41" s="117"/>
      <c r="MR41" s="115" t="s">
        <v>450</v>
      </c>
      <c r="MS41" s="116" t="s">
        <v>922</v>
      </c>
      <c r="MT41" s="116" t="s">
        <v>816</v>
      </c>
      <c r="MU41" s="117"/>
      <c r="MV41" s="1051" t="s">
        <v>221</v>
      </c>
      <c r="MW41" s="116" t="s">
        <v>449</v>
      </c>
      <c r="MX41" s="116" t="s">
        <v>263</v>
      </c>
      <c r="MY41" s="1069"/>
      <c r="MZ41" s="1051" t="s">
        <v>880</v>
      </c>
      <c r="NA41" s="116" t="s">
        <v>1149</v>
      </c>
      <c r="NB41" s="116" t="s">
        <v>379</v>
      </c>
      <c r="NC41" s="117" t="s">
        <v>137</v>
      </c>
      <c r="ND41" s="1051" t="s">
        <v>295</v>
      </c>
      <c r="NE41" s="116" t="s">
        <v>419</v>
      </c>
      <c r="NF41" s="116" t="s">
        <v>771</v>
      </c>
      <c r="NG41" s="1069"/>
      <c r="NH41" s="1051" t="s">
        <v>531</v>
      </c>
      <c r="NI41" s="116" t="s">
        <v>972</v>
      </c>
      <c r="NJ41" s="116" t="s">
        <v>184</v>
      </c>
      <c r="NK41" s="1069"/>
      <c r="NL41" s="1051" t="s">
        <v>1071</v>
      </c>
      <c r="NM41" s="116" t="s">
        <v>183</v>
      </c>
      <c r="NN41" s="116"/>
      <c r="NO41" s="1069"/>
      <c r="NP41" s="1051" t="s">
        <v>5</v>
      </c>
      <c r="NQ41" s="116"/>
      <c r="NR41" s="116"/>
      <c r="NS41" s="1069"/>
      <c r="NT41" s="1051" t="s">
        <v>5</v>
      </c>
      <c r="NU41" s="116"/>
      <c r="NV41" s="116"/>
      <c r="NW41" s="1069"/>
      <c r="NX41" s="1051" t="s">
        <v>5</v>
      </c>
      <c r="NY41" s="116"/>
      <c r="NZ41" s="116"/>
      <c r="OA41" s="117"/>
      <c r="OB41" s="1051" t="s">
        <v>5</v>
      </c>
      <c r="OC41" s="116"/>
      <c r="OD41" s="116"/>
      <c r="OE41" s="1069"/>
      <c r="OF41" s="1051" t="s">
        <v>5</v>
      </c>
      <c r="OG41" s="116"/>
      <c r="OH41" s="116"/>
      <c r="OI41" s="1069"/>
      <c r="OJ41" s="1051" t="s">
        <v>5</v>
      </c>
      <c r="OK41" s="116"/>
      <c r="OL41" s="116"/>
      <c r="OM41" s="1069"/>
      <c r="ON41" s="1051" t="s">
        <v>199</v>
      </c>
      <c r="OO41" s="116" t="s">
        <v>213</v>
      </c>
      <c r="OP41" s="116" t="s">
        <v>225</v>
      </c>
      <c r="OQ41" s="1069"/>
      <c r="OR41" s="1051" t="s">
        <v>1097</v>
      </c>
      <c r="OS41" s="116" t="s">
        <v>260</v>
      </c>
      <c r="OT41" s="116" t="s">
        <v>1176</v>
      </c>
      <c r="OU41" s="1069"/>
      <c r="OV41" s="1051" t="s">
        <v>419</v>
      </c>
      <c r="OW41" s="116" t="s">
        <v>467</v>
      </c>
      <c r="OX41" s="116" t="s">
        <v>163</v>
      </c>
      <c r="OY41" s="933" t="s">
        <v>452</v>
      </c>
      <c r="OZ41" s="338" t="s">
        <v>164</v>
      </c>
      <c r="PA41" s="77" t="s">
        <v>418</v>
      </c>
      <c r="PB41" s="77"/>
      <c r="PC41" s="933"/>
      <c r="PD41" s="338" t="s">
        <v>466</v>
      </c>
      <c r="PE41" s="77" t="s">
        <v>500</v>
      </c>
      <c r="PF41" s="77" t="s">
        <v>444</v>
      </c>
      <c r="PG41" s="933"/>
      <c r="PH41" s="338" t="s">
        <v>287</v>
      </c>
      <c r="PI41" s="77" t="s">
        <v>975</v>
      </c>
      <c r="PJ41" s="77" t="s">
        <v>263</v>
      </c>
      <c r="PK41" s="933"/>
      <c r="PL41" s="338" t="s">
        <v>261</v>
      </c>
      <c r="PM41" s="77" t="s">
        <v>771</v>
      </c>
      <c r="PN41" s="77" t="s">
        <v>224</v>
      </c>
      <c r="PO41" s="77"/>
      <c r="PP41" s="110"/>
      <c r="PQ41" s="338" t="s">
        <v>446</v>
      </c>
      <c r="PR41" s="77" t="s">
        <v>795</v>
      </c>
      <c r="PS41" s="77" t="s">
        <v>231</v>
      </c>
      <c r="PT41" s="933"/>
      <c r="PU41" s="338" t="s">
        <v>137</v>
      </c>
      <c r="PV41" s="77" t="s">
        <v>1155</v>
      </c>
      <c r="PW41" s="77" t="s">
        <v>225</v>
      </c>
      <c r="PX41" s="933"/>
      <c r="PY41" s="338" t="s">
        <v>190</v>
      </c>
      <c r="PZ41" s="77" t="s">
        <v>529</v>
      </c>
      <c r="QA41" s="77"/>
      <c r="QB41" s="933"/>
      <c r="QC41" s="338" t="s">
        <v>273</v>
      </c>
      <c r="QD41" s="77" t="s">
        <v>467</v>
      </c>
      <c r="QE41" s="77" t="s">
        <v>419</v>
      </c>
      <c r="QF41" s="933"/>
      <c r="QG41" s="338" t="s">
        <v>448</v>
      </c>
      <c r="QH41" s="77" t="s">
        <v>482</v>
      </c>
      <c r="QI41" s="77" t="s">
        <v>260</v>
      </c>
      <c r="QJ41" s="933"/>
      <c r="QK41" s="338" t="s">
        <v>1012</v>
      </c>
      <c r="QL41" s="77" t="s">
        <v>972</v>
      </c>
      <c r="QM41" s="77" t="s">
        <v>1176</v>
      </c>
      <c r="QN41" s="933"/>
      <c r="QO41" s="338" t="s">
        <v>263</v>
      </c>
      <c r="QP41" s="79" t="s">
        <v>802</v>
      </c>
      <c r="QQ41" s="79" t="s">
        <v>769</v>
      </c>
      <c r="QR41" s="1055"/>
      <c r="QS41" s="1054" t="s">
        <v>199</v>
      </c>
      <c r="QT41" s="79" t="s">
        <v>1097</v>
      </c>
      <c r="QU41" s="79" t="s">
        <v>207</v>
      </c>
      <c r="QV41" s="1055"/>
      <c r="QW41" s="1054" t="s">
        <v>5</v>
      </c>
      <c r="QX41" s="79"/>
      <c r="QY41" s="79"/>
      <c r="QZ41" s="1055"/>
      <c r="RA41" s="1054" t="s">
        <v>5</v>
      </c>
      <c r="RB41" s="79"/>
      <c r="RC41" s="79"/>
      <c r="RD41" s="1055"/>
      <c r="RE41" s="1054" t="s">
        <v>5</v>
      </c>
      <c r="RF41" s="79"/>
      <c r="RG41" s="79"/>
      <c r="RH41" s="1055"/>
      <c r="RI41" s="1054" t="s">
        <v>5</v>
      </c>
      <c r="RJ41" s="79"/>
      <c r="RK41" s="79"/>
      <c r="RL41" s="1055"/>
      <c r="RM41" s="1054" t="s">
        <v>5</v>
      </c>
      <c r="RN41" s="79"/>
      <c r="RO41" s="79"/>
      <c r="RP41" s="1055"/>
      <c r="RQ41" s="1054" t="s">
        <v>5</v>
      </c>
      <c r="RR41" s="79"/>
      <c r="RS41" s="79"/>
      <c r="RT41" s="1055"/>
      <c r="RU41" s="1054" t="s">
        <v>206</v>
      </c>
      <c r="RV41" s="79" t="s">
        <v>450</v>
      </c>
      <c r="RW41" s="79"/>
      <c r="RX41" s="1055"/>
      <c r="RY41" s="1054" t="s">
        <v>446</v>
      </c>
      <c r="RZ41" s="79" t="s">
        <v>445</v>
      </c>
      <c r="SA41" s="79" t="s">
        <v>225</v>
      </c>
      <c r="SB41" s="1055" t="s">
        <v>132</v>
      </c>
      <c r="SC41" s="338" t="s">
        <v>5</v>
      </c>
      <c r="SD41" s="77"/>
      <c r="SE41" s="77"/>
      <c r="SF41" s="933"/>
      <c r="SG41" s="1256" t="s">
        <v>587</v>
      </c>
      <c r="SH41" s="779"/>
      <c r="SI41" s="779"/>
      <c r="SJ41" s="1257"/>
      <c r="SK41" s="338"/>
      <c r="SL41" s="77"/>
      <c r="SM41" s="77"/>
      <c r="SN41" s="933"/>
      <c r="SO41" s="1420"/>
      <c r="SP41" s="74" t="s">
        <v>105</v>
      </c>
      <c r="SQ41" s="338">
        <f>COUNTIF($QO41:$SJ41,"*○*")</f>
        <v>3</v>
      </c>
      <c r="SR41" s="77">
        <f>COUNTIF($QO41:$SJ41,"*●*")</f>
        <v>8</v>
      </c>
      <c r="SS41" s="933">
        <f>SUM(SQ41:SR41)</f>
        <v>11</v>
      </c>
      <c r="ST41" s="144">
        <f>IFERROR(SQ41/SS41,"")</f>
        <v>0.27272727272727271</v>
      </c>
      <c r="SU41" s="338">
        <f>COUNTIF($RM41:$SJ41,"*○*")</f>
        <v>0</v>
      </c>
      <c r="SV41" s="77">
        <f>COUNTIF($RM41:$SJ41,"*●*")</f>
        <v>5</v>
      </c>
      <c r="SW41" s="933">
        <f>SUM(SU41:SV41)</f>
        <v>5</v>
      </c>
      <c r="SX41" s="1311">
        <f>IFERROR(SU41/SW41,"")</f>
        <v>0</v>
      </c>
    </row>
    <row r="42" spans="1:554" s="32" customFormat="1" ht="18" thickBot="1" x14ac:dyDescent="0.25">
      <c r="A42" s="70" t="s">
        <v>182</v>
      </c>
      <c r="B42" s="74" t="s">
        <v>91</v>
      </c>
      <c r="C42" s="847">
        <f ca="1">DATEDIF(D42,奨励会!$F$1,"Y")</f>
        <v>19</v>
      </c>
      <c r="D42" s="574">
        <v>39032</v>
      </c>
      <c r="E42" s="188" t="s">
        <v>353</v>
      </c>
      <c r="F42" s="75" t="s">
        <v>98</v>
      </c>
      <c r="G42" s="187" t="s">
        <v>7</v>
      </c>
      <c r="H42" s="76">
        <f t="shared" si="20"/>
        <v>150</v>
      </c>
      <c r="I42" s="77">
        <f t="shared" si="21"/>
        <v>164</v>
      </c>
      <c r="J42" s="77">
        <f t="shared" si="22"/>
        <v>314</v>
      </c>
      <c r="K42" s="95">
        <f t="shared" si="23"/>
        <v>0.47770700636942676</v>
      </c>
      <c r="L42" s="266"/>
      <c r="M42" s="266"/>
      <c r="N42" s="266"/>
      <c r="O42" s="266"/>
      <c r="P42" s="266"/>
      <c r="Q42" s="266"/>
      <c r="R42" s="266"/>
      <c r="S42" s="266"/>
      <c r="T42" s="266"/>
      <c r="U42" s="266"/>
      <c r="V42" s="266"/>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76" t="s">
        <v>285</v>
      </c>
      <c r="BE42" s="77" t="s">
        <v>281</v>
      </c>
      <c r="BF42" s="77" t="s">
        <v>267</v>
      </c>
      <c r="BG42" s="110"/>
      <c r="BH42" s="76" t="s">
        <v>261</v>
      </c>
      <c r="BI42" s="77" t="s">
        <v>295</v>
      </c>
      <c r="BJ42" s="77" t="s">
        <v>297</v>
      </c>
      <c r="BK42" s="124"/>
      <c r="BL42" s="76" t="s">
        <v>225</v>
      </c>
      <c r="BM42" s="77" t="s">
        <v>197</v>
      </c>
      <c r="BN42" s="77" t="s">
        <v>184</v>
      </c>
      <c r="BO42" s="124"/>
      <c r="BP42" s="76" t="s">
        <v>270</v>
      </c>
      <c r="BQ42" s="77" t="s">
        <v>199</v>
      </c>
      <c r="BR42" s="77" t="s">
        <v>212</v>
      </c>
      <c r="BS42" s="124"/>
      <c r="BT42" s="76" t="s">
        <v>189</v>
      </c>
      <c r="BU42" s="77" t="s">
        <v>208</v>
      </c>
      <c r="BV42" s="77" t="s">
        <v>259</v>
      </c>
      <c r="BW42" s="124"/>
      <c r="BX42" s="76" t="s">
        <v>231</v>
      </c>
      <c r="BY42" s="77" t="s">
        <v>286</v>
      </c>
      <c r="BZ42" s="77" t="s">
        <v>222</v>
      </c>
      <c r="CA42" s="124"/>
      <c r="CB42" s="76" t="s">
        <v>290</v>
      </c>
      <c r="CC42" s="77" t="s">
        <v>200</v>
      </c>
      <c r="CD42" s="77" t="s">
        <v>265</v>
      </c>
      <c r="CE42" s="254"/>
      <c r="CF42" s="252" t="s">
        <v>318</v>
      </c>
      <c r="CG42" s="77" t="s">
        <v>295</v>
      </c>
      <c r="CH42" s="77" t="s">
        <v>272</v>
      </c>
      <c r="CI42" s="124"/>
      <c r="CJ42" s="76" t="s">
        <v>201</v>
      </c>
      <c r="CK42" s="77" t="s">
        <v>228</v>
      </c>
      <c r="CL42" s="77" t="s">
        <v>225</v>
      </c>
      <c r="CM42" s="110"/>
      <c r="CN42" s="67" t="s">
        <v>199</v>
      </c>
      <c r="CO42" s="74" t="s">
        <v>212</v>
      </c>
      <c r="CP42" s="74" t="s">
        <v>271</v>
      </c>
      <c r="CQ42" s="263"/>
      <c r="CR42" s="67" t="s">
        <v>137</v>
      </c>
      <c r="CS42" s="74" t="s">
        <v>289</v>
      </c>
      <c r="CT42" s="74" t="s">
        <v>184</v>
      </c>
      <c r="CU42" s="263"/>
      <c r="CV42" s="67" t="s">
        <v>222</v>
      </c>
      <c r="CW42" s="74" t="s">
        <v>285</v>
      </c>
      <c r="CX42" s="74" t="s">
        <v>223</v>
      </c>
      <c r="CY42" s="74"/>
      <c r="CZ42" s="263"/>
      <c r="DA42" s="67" t="s">
        <v>265</v>
      </c>
      <c r="DB42" s="74" t="s">
        <v>269</v>
      </c>
      <c r="DC42" s="74" t="s">
        <v>231</v>
      </c>
      <c r="DD42" s="281"/>
      <c r="DE42" s="263"/>
      <c r="DF42" s="67" t="s">
        <v>318</v>
      </c>
      <c r="DG42" s="74" t="s">
        <v>205</v>
      </c>
      <c r="DH42" s="74" t="s">
        <v>270</v>
      </c>
      <c r="DI42" s="263" t="s">
        <v>228</v>
      </c>
      <c r="DJ42" s="67" t="s">
        <v>279</v>
      </c>
      <c r="DK42" s="74" t="s">
        <v>199</v>
      </c>
      <c r="DL42" s="74" t="s">
        <v>137</v>
      </c>
      <c r="DM42" s="74"/>
      <c r="DN42" s="263"/>
      <c r="DO42" s="67" t="s">
        <v>286</v>
      </c>
      <c r="DP42" s="74" t="s">
        <v>201</v>
      </c>
      <c r="DQ42" s="74" t="s">
        <v>223</v>
      </c>
      <c r="DR42" s="263"/>
      <c r="DS42" s="67" t="s">
        <v>187</v>
      </c>
      <c r="DT42" s="74" t="s">
        <v>189</v>
      </c>
      <c r="DU42" s="74" t="s">
        <v>285</v>
      </c>
      <c r="DV42" s="263"/>
      <c r="DW42" s="67" t="s">
        <v>319</v>
      </c>
      <c r="DX42" s="74" t="s">
        <v>418</v>
      </c>
      <c r="DY42" s="74" t="s">
        <v>297</v>
      </c>
      <c r="DZ42" s="263"/>
      <c r="EA42" s="277" t="s">
        <v>269</v>
      </c>
      <c r="EB42" s="278" t="s">
        <v>221</v>
      </c>
      <c r="EC42" s="278" t="s">
        <v>184</v>
      </c>
      <c r="ED42" s="279"/>
      <c r="EE42" s="277" t="s">
        <v>279</v>
      </c>
      <c r="EF42" s="278" t="s">
        <v>414</v>
      </c>
      <c r="EG42" s="278" t="s">
        <v>428</v>
      </c>
      <c r="EH42" s="279"/>
      <c r="EI42" s="277" t="s">
        <v>224</v>
      </c>
      <c r="EJ42" s="278" t="s">
        <v>270</v>
      </c>
      <c r="EK42" s="278" t="s">
        <v>137</v>
      </c>
      <c r="EL42" s="279"/>
      <c r="EM42" s="277" t="s">
        <v>218</v>
      </c>
      <c r="EN42" s="278" t="s">
        <v>189</v>
      </c>
      <c r="EO42" s="278" t="s">
        <v>290</v>
      </c>
      <c r="EP42" s="279"/>
      <c r="EQ42" s="115" t="s">
        <v>466</v>
      </c>
      <c r="ER42" s="116" t="s">
        <v>463</v>
      </c>
      <c r="ES42" s="116" t="s">
        <v>449</v>
      </c>
      <c r="ET42" s="224"/>
      <c r="EU42" s="115" t="s">
        <v>282</v>
      </c>
      <c r="EV42" s="116" t="s">
        <v>418</v>
      </c>
      <c r="EW42" s="116" t="s">
        <v>221</v>
      </c>
      <c r="EX42" s="117" t="s">
        <v>214</v>
      </c>
      <c r="EY42" s="67" t="s">
        <v>479</v>
      </c>
      <c r="EZ42" s="74" t="s">
        <v>476</v>
      </c>
      <c r="FA42" s="74" t="s">
        <v>475</v>
      </c>
      <c r="FB42" s="263"/>
      <c r="FC42" s="76" t="s">
        <v>462</v>
      </c>
      <c r="FD42" s="77" t="s">
        <v>446</v>
      </c>
      <c r="FE42" s="77" t="s">
        <v>450</v>
      </c>
      <c r="FF42" s="124"/>
      <c r="FG42" s="76" t="s">
        <v>265</v>
      </c>
      <c r="FH42" s="77" t="s">
        <v>477</v>
      </c>
      <c r="FI42" s="77" t="s">
        <v>445</v>
      </c>
      <c r="FJ42" s="124"/>
      <c r="FK42" s="76" t="s">
        <v>225</v>
      </c>
      <c r="FL42" s="77" t="s">
        <v>297</v>
      </c>
      <c r="FM42" s="77" t="s">
        <v>464</v>
      </c>
      <c r="FN42" s="124"/>
      <c r="FO42" s="76" t="s">
        <v>184</v>
      </c>
      <c r="FP42" s="77" t="s">
        <v>452</v>
      </c>
      <c r="FQ42" s="77" t="s">
        <v>212</v>
      </c>
      <c r="FR42" s="124"/>
      <c r="FS42" s="76" t="s">
        <v>295</v>
      </c>
      <c r="FT42" s="77" t="s">
        <v>419</v>
      </c>
      <c r="FU42" s="77" t="s">
        <v>500</v>
      </c>
      <c r="FV42" s="110"/>
      <c r="FW42" s="76" t="s">
        <v>270</v>
      </c>
      <c r="FX42" s="77" t="s">
        <v>281</v>
      </c>
      <c r="FY42" s="77" t="s">
        <v>543</v>
      </c>
      <c r="FZ42" s="124"/>
      <c r="GA42" s="76" t="s">
        <v>466</v>
      </c>
      <c r="GB42" s="77" t="s">
        <v>224</v>
      </c>
      <c r="GC42" s="77" t="s">
        <v>285</v>
      </c>
      <c r="GD42" s="124"/>
      <c r="GE42" s="76" t="s">
        <v>221</v>
      </c>
      <c r="GF42" s="77" t="s">
        <v>458</v>
      </c>
      <c r="GG42" s="77" t="s">
        <v>271</v>
      </c>
      <c r="GH42" s="124"/>
      <c r="GI42" s="76" t="s">
        <v>208</v>
      </c>
      <c r="GJ42" s="77" t="s">
        <v>206</v>
      </c>
      <c r="GK42" s="77" t="s">
        <v>455</v>
      </c>
      <c r="GL42" s="110"/>
      <c r="GM42" s="76" t="s">
        <v>222</v>
      </c>
      <c r="GN42" s="77" t="s">
        <v>452</v>
      </c>
      <c r="GO42" s="77" t="s">
        <v>223</v>
      </c>
      <c r="GP42" s="124" t="s">
        <v>225</v>
      </c>
      <c r="GQ42" s="76" t="s">
        <v>184</v>
      </c>
      <c r="GR42" s="77" t="s">
        <v>531</v>
      </c>
      <c r="GS42" s="77" t="s">
        <v>451</v>
      </c>
      <c r="GT42" s="124"/>
      <c r="GU42" s="76" t="s">
        <v>259</v>
      </c>
      <c r="GV42" s="77" t="s">
        <v>478</v>
      </c>
      <c r="GW42" s="77" t="s">
        <v>201</v>
      </c>
      <c r="GX42" s="124"/>
      <c r="GY42" s="115" t="s">
        <v>464</v>
      </c>
      <c r="GZ42" s="116" t="s">
        <v>502</v>
      </c>
      <c r="HA42" s="116" t="s">
        <v>467</v>
      </c>
      <c r="HB42" s="224"/>
      <c r="HC42" s="115" t="s">
        <v>289</v>
      </c>
      <c r="HD42" s="116" t="s">
        <v>318</v>
      </c>
      <c r="HE42" s="116" t="s">
        <v>428</v>
      </c>
      <c r="HF42" s="224" t="s">
        <v>320</v>
      </c>
      <c r="HG42" s="78" t="s">
        <v>285</v>
      </c>
      <c r="HH42" s="79" t="s">
        <v>195</v>
      </c>
      <c r="HI42" s="79" t="s">
        <v>446</v>
      </c>
      <c r="HJ42" s="183"/>
      <c r="HK42" s="78" t="s">
        <v>448</v>
      </c>
      <c r="HL42" s="79" t="s">
        <v>458</v>
      </c>
      <c r="HM42" s="79" t="s">
        <v>226</v>
      </c>
      <c r="HN42" s="183"/>
      <c r="HO42" s="78" t="s">
        <v>270</v>
      </c>
      <c r="HP42" s="79" t="s">
        <v>295</v>
      </c>
      <c r="HQ42" s="79" t="s">
        <v>203</v>
      </c>
      <c r="HR42" s="183" t="s">
        <v>132</v>
      </c>
      <c r="HS42" s="76" t="s">
        <v>206</v>
      </c>
      <c r="HT42" s="81" t="s">
        <v>419</v>
      </c>
      <c r="HU42" s="81" t="s">
        <v>418</v>
      </c>
      <c r="HV42" s="125"/>
      <c r="HW42" s="1513" t="s">
        <v>457</v>
      </c>
      <c r="HX42" s="81" t="s">
        <v>133</v>
      </c>
      <c r="HY42" s="77" t="s">
        <v>225</v>
      </c>
      <c r="HZ42" s="124" t="s">
        <v>533</v>
      </c>
      <c r="IA42" s="76" t="s">
        <v>259</v>
      </c>
      <c r="IB42" s="77" t="s">
        <v>273</v>
      </c>
      <c r="IC42" s="77" t="s">
        <v>482</v>
      </c>
      <c r="ID42" s="124"/>
      <c r="IE42" s="76" t="s">
        <v>297</v>
      </c>
      <c r="IF42" s="77" t="s">
        <v>268</v>
      </c>
      <c r="IG42" s="77" t="s">
        <v>479</v>
      </c>
      <c r="IH42" s="124"/>
      <c r="II42" s="76" t="s">
        <v>176</v>
      </c>
      <c r="IJ42" s="77" t="s">
        <v>462</v>
      </c>
      <c r="IK42" s="77" t="s">
        <v>267</v>
      </c>
      <c r="IL42" s="124"/>
      <c r="IM42" s="76" t="s">
        <v>285</v>
      </c>
      <c r="IN42" s="77" t="s">
        <v>531</v>
      </c>
      <c r="IO42" s="77" t="s">
        <v>221</v>
      </c>
      <c r="IP42" s="124"/>
      <c r="IQ42" s="646" t="s">
        <v>282</v>
      </c>
      <c r="IR42" s="77" t="s">
        <v>485</v>
      </c>
      <c r="IS42" s="77" t="s">
        <v>265</v>
      </c>
      <c r="IT42" s="124"/>
      <c r="IU42" s="76" t="s">
        <v>467</v>
      </c>
      <c r="IV42" s="77" t="s">
        <v>881</v>
      </c>
      <c r="IW42" s="77" t="s">
        <v>208</v>
      </c>
      <c r="IX42" s="124"/>
      <c r="IY42" s="646" t="s">
        <v>466</v>
      </c>
      <c r="IZ42" s="77" t="s">
        <v>415</v>
      </c>
      <c r="JA42" s="77" t="s">
        <v>271</v>
      </c>
      <c r="JB42" s="124"/>
      <c r="JC42" s="76" t="s">
        <v>771</v>
      </c>
      <c r="JD42" s="77" t="s">
        <v>279</v>
      </c>
      <c r="JE42" s="77" t="s">
        <v>455</v>
      </c>
      <c r="JF42" s="124"/>
      <c r="JG42" s="76" t="s">
        <v>419</v>
      </c>
      <c r="JH42" s="77" t="s">
        <v>795</v>
      </c>
      <c r="JI42" s="116" t="s">
        <v>815</v>
      </c>
      <c r="JJ42" s="224"/>
      <c r="JK42" s="115" t="s">
        <v>289</v>
      </c>
      <c r="JL42" s="116" t="s">
        <v>319</v>
      </c>
      <c r="JM42" s="116" t="s">
        <v>456</v>
      </c>
      <c r="JN42" s="224"/>
      <c r="JO42" s="115" t="s">
        <v>809</v>
      </c>
      <c r="JP42" s="116" t="s">
        <v>501</v>
      </c>
      <c r="JQ42" s="116" t="s">
        <v>317</v>
      </c>
      <c r="JR42" s="110" t="s">
        <v>532</v>
      </c>
      <c r="JS42" s="76" t="s">
        <v>183</v>
      </c>
      <c r="JT42" s="77" t="s">
        <v>450</v>
      </c>
      <c r="JU42" s="77" t="s">
        <v>190</v>
      </c>
      <c r="JV42" s="124"/>
      <c r="JW42" s="76" t="s">
        <v>5</v>
      </c>
      <c r="JX42" s="77"/>
      <c r="JY42" s="77"/>
      <c r="JZ42" s="110"/>
      <c r="KA42" s="76" t="s">
        <v>269</v>
      </c>
      <c r="KB42" s="77" t="s">
        <v>452</v>
      </c>
      <c r="KC42" s="77" t="s">
        <v>419</v>
      </c>
      <c r="KD42" s="77"/>
      <c r="KE42" s="124"/>
      <c r="KF42" s="76" t="s">
        <v>467</v>
      </c>
      <c r="KG42" s="77" t="s">
        <v>202</v>
      </c>
      <c r="KH42" s="77" t="s">
        <v>222</v>
      </c>
      <c r="KI42" s="124"/>
      <c r="KJ42" s="76" t="s">
        <v>215</v>
      </c>
      <c r="KK42" s="77" t="s">
        <v>466</v>
      </c>
      <c r="KL42" s="77" t="s">
        <v>224</v>
      </c>
      <c r="KM42" s="124"/>
      <c r="KN42" s="76" t="s">
        <v>270</v>
      </c>
      <c r="KO42" s="77" t="s">
        <v>502</v>
      </c>
      <c r="KP42" s="77" t="s">
        <v>259</v>
      </c>
      <c r="KQ42" s="124"/>
      <c r="KR42" s="76" t="s">
        <v>972</v>
      </c>
      <c r="KS42" s="77" t="s">
        <v>184</v>
      </c>
      <c r="KT42" s="77" t="s">
        <v>183</v>
      </c>
      <c r="KU42" s="124"/>
      <c r="KV42" s="76" t="s">
        <v>285</v>
      </c>
      <c r="KW42" s="77" t="s">
        <v>297</v>
      </c>
      <c r="KX42" s="77" t="s">
        <v>533</v>
      </c>
      <c r="KY42" s="124"/>
      <c r="KZ42" s="76" t="s">
        <v>279</v>
      </c>
      <c r="LA42" s="77" t="s">
        <v>450</v>
      </c>
      <c r="LB42" s="77" t="s">
        <v>265</v>
      </c>
      <c r="LC42" s="124"/>
      <c r="LD42" s="76" t="s">
        <v>800</v>
      </c>
      <c r="LE42" s="77" t="s">
        <v>445</v>
      </c>
      <c r="LF42" s="77" t="s">
        <v>222</v>
      </c>
      <c r="LG42" s="124"/>
      <c r="LH42" s="849" t="s">
        <v>415</v>
      </c>
      <c r="LI42" s="850" t="s">
        <v>414</v>
      </c>
      <c r="LJ42" s="850" t="s">
        <v>466</v>
      </c>
      <c r="LK42" s="856"/>
      <c r="LL42" s="849" t="s">
        <v>796</v>
      </c>
      <c r="LM42" s="850" t="s">
        <v>529</v>
      </c>
      <c r="LN42" s="81" t="s">
        <v>501</v>
      </c>
      <c r="LO42" s="125"/>
      <c r="LP42" s="80" t="s">
        <v>200</v>
      </c>
      <c r="LQ42" s="81" t="s">
        <v>459</v>
      </c>
      <c r="LR42" s="81" t="s">
        <v>816</v>
      </c>
      <c r="LS42" s="274" t="s">
        <v>133</v>
      </c>
      <c r="LT42" s="76" t="s">
        <v>532</v>
      </c>
      <c r="LU42" s="77" t="s">
        <v>260</v>
      </c>
      <c r="LV42" s="77" t="s">
        <v>226</v>
      </c>
      <c r="LW42" s="124"/>
      <c r="LX42" s="76" t="s">
        <v>795</v>
      </c>
      <c r="LY42" s="77" t="s">
        <v>975</v>
      </c>
      <c r="LZ42" s="77" t="s">
        <v>183</v>
      </c>
      <c r="MA42" s="124"/>
      <c r="MB42" s="76" t="s">
        <v>319</v>
      </c>
      <c r="MC42" s="77" t="s">
        <v>769</v>
      </c>
      <c r="MD42" s="77" t="s">
        <v>297</v>
      </c>
      <c r="ME42" s="124"/>
      <c r="MF42" s="76" t="s">
        <v>482</v>
      </c>
      <c r="MG42" s="77" t="s">
        <v>267</v>
      </c>
      <c r="MH42" s="77" t="s">
        <v>295</v>
      </c>
      <c r="MI42" s="110"/>
      <c r="MJ42" s="76" t="s">
        <v>920</v>
      </c>
      <c r="MK42" s="77" t="s">
        <v>279</v>
      </c>
      <c r="ML42" s="77" t="s">
        <v>502</v>
      </c>
      <c r="MM42" s="110"/>
      <c r="MN42" s="76" t="s">
        <v>467</v>
      </c>
      <c r="MO42" s="77" t="s">
        <v>184</v>
      </c>
      <c r="MP42" s="77" t="s">
        <v>285</v>
      </c>
      <c r="MQ42" s="110"/>
      <c r="MR42" s="76" t="s">
        <v>1012</v>
      </c>
      <c r="MS42" s="77" t="s">
        <v>448</v>
      </c>
      <c r="MT42" s="77" t="s">
        <v>137</v>
      </c>
      <c r="MU42" s="110"/>
      <c r="MV42" s="338" t="s">
        <v>450</v>
      </c>
      <c r="MW42" s="77" t="s">
        <v>529</v>
      </c>
      <c r="MX42" s="77" t="s">
        <v>796</v>
      </c>
      <c r="MY42" s="933"/>
      <c r="MZ42" s="338" t="s">
        <v>215</v>
      </c>
      <c r="NA42" s="77" t="s">
        <v>501</v>
      </c>
      <c r="NB42" s="77" t="s">
        <v>221</v>
      </c>
      <c r="NC42" s="110"/>
      <c r="ND42" s="338" t="s">
        <v>259</v>
      </c>
      <c r="NE42" s="77" t="s">
        <v>1104</v>
      </c>
      <c r="NF42" s="77" t="s">
        <v>797</v>
      </c>
      <c r="NG42" s="933"/>
      <c r="NH42" s="338" t="s">
        <v>5</v>
      </c>
      <c r="NI42" s="77"/>
      <c r="NJ42" s="77"/>
      <c r="NK42" s="933"/>
      <c r="NL42" s="338" t="s">
        <v>414</v>
      </c>
      <c r="NM42" s="77" t="s">
        <v>477</v>
      </c>
      <c r="NN42" s="77" t="s">
        <v>975</v>
      </c>
      <c r="NO42" s="933"/>
      <c r="NP42" s="338" t="s">
        <v>5</v>
      </c>
      <c r="NQ42" s="77"/>
      <c r="NR42" s="77"/>
      <c r="NS42" s="933"/>
      <c r="NT42" s="338" t="s">
        <v>1155</v>
      </c>
      <c r="NU42" s="77" t="s">
        <v>1310</v>
      </c>
      <c r="NV42" s="77" t="s">
        <v>771</v>
      </c>
      <c r="NW42" s="933"/>
      <c r="NX42" s="338" t="s">
        <v>5</v>
      </c>
      <c r="NY42" s="77"/>
      <c r="NZ42" s="77"/>
      <c r="OA42" s="110"/>
      <c r="OB42" s="338" t="s">
        <v>295</v>
      </c>
      <c r="OC42" s="77" t="s">
        <v>261</v>
      </c>
      <c r="OD42" s="77" t="s">
        <v>1096</v>
      </c>
      <c r="OE42" s="933"/>
      <c r="OF42" s="338" t="s">
        <v>446</v>
      </c>
      <c r="OG42" s="77" t="s">
        <v>531</v>
      </c>
      <c r="OH42" s="77" t="s">
        <v>813</v>
      </c>
      <c r="OI42" s="933"/>
      <c r="OJ42" s="338" t="s">
        <v>225</v>
      </c>
      <c r="OK42" s="77" t="s">
        <v>273</v>
      </c>
      <c r="OL42" s="77" t="s">
        <v>448</v>
      </c>
      <c r="OM42" s="933"/>
      <c r="ON42" s="338" t="s">
        <v>445</v>
      </c>
      <c r="OO42" s="77" t="s">
        <v>1151</v>
      </c>
      <c r="OP42" s="77" t="s">
        <v>270</v>
      </c>
      <c r="OQ42" s="933"/>
      <c r="OR42" s="338" t="s">
        <v>796</v>
      </c>
      <c r="OS42" s="77" t="s">
        <v>459</v>
      </c>
      <c r="OT42" s="77" t="s">
        <v>419</v>
      </c>
      <c r="OU42" s="933"/>
      <c r="OV42" s="338" t="s">
        <v>1056</v>
      </c>
      <c r="OW42" s="77" t="s">
        <v>1095</v>
      </c>
      <c r="OX42" s="77" t="s">
        <v>263</v>
      </c>
      <c r="OY42" s="933"/>
      <c r="OZ42" s="338" t="s">
        <v>224</v>
      </c>
      <c r="PA42" s="77" t="s">
        <v>975</v>
      </c>
      <c r="PB42" s="77" t="s">
        <v>1140</v>
      </c>
      <c r="PC42" s="933"/>
      <c r="PD42" s="338" t="s">
        <v>1176</v>
      </c>
      <c r="PE42" s="77" t="s">
        <v>811</v>
      </c>
      <c r="PF42" s="77" t="s">
        <v>265</v>
      </c>
      <c r="PG42" s="933"/>
      <c r="PH42" s="338" t="s">
        <v>226</v>
      </c>
      <c r="PI42" s="77" t="s">
        <v>769</v>
      </c>
      <c r="PJ42" s="77" t="s">
        <v>231</v>
      </c>
      <c r="PK42" s="933"/>
      <c r="PL42" s="338" t="s">
        <v>795</v>
      </c>
      <c r="PM42" s="77" t="s">
        <v>501</v>
      </c>
      <c r="PN42" s="77" t="s">
        <v>1113</v>
      </c>
      <c r="PO42" s="77"/>
      <c r="PP42" s="110"/>
      <c r="PQ42" s="338" t="s">
        <v>444</v>
      </c>
      <c r="PR42" s="77" t="s">
        <v>1104</v>
      </c>
      <c r="PS42" s="77" t="s">
        <v>1110</v>
      </c>
      <c r="PT42" s="933"/>
      <c r="PU42" s="338" t="s">
        <v>802</v>
      </c>
      <c r="PV42" s="77" t="s">
        <v>279</v>
      </c>
      <c r="PW42" s="77" t="s">
        <v>273</v>
      </c>
      <c r="PX42" s="933"/>
      <c r="PY42" s="338" t="s">
        <v>466</v>
      </c>
      <c r="PZ42" s="77" t="s">
        <v>452</v>
      </c>
      <c r="QA42" s="77" t="s">
        <v>270</v>
      </c>
      <c r="QB42" s="933"/>
      <c r="QC42" s="338" t="s">
        <v>1108</v>
      </c>
      <c r="QD42" s="77" t="s">
        <v>975</v>
      </c>
      <c r="QE42" s="77" t="s">
        <v>449</v>
      </c>
      <c r="QF42" s="933"/>
      <c r="QG42" s="338" t="s">
        <v>199</v>
      </c>
      <c r="QH42" s="77" t="s">
        <v>1012</v>
      </c>
      <c r="QI42" s="77" t="s">
        <v>137</v>
      </c>
      <c r="QJ42" s="933"/>
      <c r="QK42" s="338" t="s">
        <v>467</v>
      </c>
      <c r="QL42" s="77" t="s">
        <v>459</v>
      </c>
      <c r="QM42" s="77" t="s">
        <v>1095</v>
      </c>
      <c r="QN42" s="933"/>
      <c r="QO42" s="338" t="s">
        <v>1107</v>
      </c>
      <c r="QP42" s="77" t="s">
        <v>500</v>
      </c>
      <c r="QQ42" s="77" t="s">
        <v>1152</v>
      </c>
      <c r="QR42" s="933"/>
      <c r="QS42" s="338" t="s">
        <v>1177</v>
      </c>
      <c r="QT42" s="77" t="s">
        <v>1038</v>
      </c>
      <c r="QU42" s="77" t="s">
        <v>266</v>
      </c>
      <c r="QV42" s="933"/>
      <c r="QW42" s="338" t="s">
        <v>989</v>
      </c>
      <c r="QX42" s="77" t="s">
        <v>261</v>
      </c>
      <c r="QY42" s="79" t="s">
        <v>1140</v>
      </c>
      <c r="QZ42" s="1055"/>
      <c r="RA42" s="1054" t="s">
        <v>1097</v>
      </c>
      <c r="RB42" s="79" t="s">
        <v>225</v>
      </c>
      <c r="RC42" s="79" t="s">
        <v>769</v>
      </c>
      <c r="RD42" s="1055"/>
      <c r="RE42" s="1054" t="s">
        <v>5</v>
      </c>
      <c r="RF42" s="79"/>
      <c r="RG42" s="79"/>
      <c r="RH42" s="1055"/>
      <c r="RI42" s="1054" t="s">
        <v>972</v>
      </c>
      <c r="RJ42" s="79" t="s">
        <v>816</v>
      </c>
      <c r="RK42" s="79" t="s">
        <v>802</v>
      </c>
      <c r="RL42" s="1055"/>
      <c r="RM42" s="1054" t="s">
        <v>231</v>
      </c>
      <c r="RN42" s="79" t="s">
        <v>1141</v>
      </c>
      <c r="RO42" s="79" t="s">
        <v>446</v>
      </c>
      <c r="RP42" s="1055" t="s">
        <v>132</v>
      </c>
      <c r="RQ42" s="1052" t="s">
        <v>813</v>
      </c>
      <c r="RR42" s="81" t="s">
        <v>1102</v>
      </c>
      <c r="RS42" s="81" t="s">
        <v>448</v>
      </c>
      <c r="RT42" s="1053"/>
      <c r="RU42" s="1052" t="s">
        <v>880</v>
      </c>
      <c r="RV42" s="81" t="s">
        <v>1095</v>
      </c>
      <c r="RW42" s="81" t="s">
        <v>502</v>
      </c>
      <c r="RX42" s="1053" t="s">
        <v>133</v>
      </c>
      <c r="RY42" s="338" t="s">
        <v>1149</v>
      </c>
      <c r="RZ42" s="77" t="s">
        <v>1100</v>
      </c>
      <c r="SA42" s="77" t="s">
        <v>1498</v>
      </c>
      <c r="SB42" s="933"/>
      <c r="SC42" s="338" t="s">
        <v>5</v>
      </c>
      <c r="SD42" s="77"/>
      <c r="SE42" s="77"/>
      <c r="SF42" s="933"/>
      <c r="SG42" s="1256" t="s">
        <v>587</v>
      </c>
      <c r="SH42" s="779"/>
      <c r="SI42" s="779"/>
      <c r="SJ42" s="1257"/>
      <c r="SK42" s="338"/>
      <c r="SL42" s="77"/>
      <c r="SM42" s="77"/>
      <c r="SN42" s="933"/>
      <c r="SO42" s="45"/>
      <c r="SP42" s="74" t="s">
        <v>91</v>
      </c>
      <c r="SQ42" s="338">
        <f>COUNTIF($QO42:$SJ42,"*○*")</f>
        <v>11</v>
      </c>
      <c r="SR42" s="77">
        <f>COUNTIF($QO42:$SJ42,"*●*")</f>
        <v>16</v>
      </c>
      <c r="SS42" s="933">
        <f>SUM(SQ42:SR42)</f>
        <v>27</v>
      </c>
      <c r="ST42" s="144">
        <f>IFERROR(SQ42/SS42,"")</f>
        <v>0.40740740740740738</v>
      </c>
      <c r="SU42" s="338">
        <f>COUNTIF($RM42:$SJ42,"*○*")</f>
        <v>5</v>
      </c>
      <c r="SV42" s="77">
        <f>COUNTIF($RM42:$SJ42,"*●*")</f>
        <v>7</v>
      </c>
      <c r="SW42" s="933">
        <f>SUM(SU42:SV42)</f>
        <v>12</v>
      </c>
      <c r="SX42" s="1311">
        <f>IFERROR(SU42/SW42,"")</f>
        <v>0.41666666666666669</v>
      </c>
    </row>
    <row r="43" spans="1:554" s="32" customFormat="1" ht="17.25" x14ac:dyDescent="0.2">
      <c r="A43" s="564" t="s">
        <v>156</v>
      </c>
      <c r="B43" s="562" t="s">
        <v>39</v>
      </c>
      <c r="C43" s="1518">
        <f ca="1">DATEDIF(D43,奨励会!$F$1,"Y")</f>
        <v>24</v>
      </c>
      <c r="D43" s="586">
        <v>37378</v>
      </c>
      <c r="E43" s="587" t="s">
        <v>352</v>
      </c>
      <c r="F43" s="1519" t="s">
        <v>382</v>
      </c>
      <c r="G43" s="1520" t="s">
        <v>7</v>
      </c>
      <c r="H43" s="395">
        <f t="shared" si="20"/>
        <v>178</v>
      </c>
      <c r="I43" s="396">
        <f t="shared" si="21"/>
        <v>180</v>
      </c>
      <c r="J43" s="396">
        <f t="shared" si="22"/>
        <v>358</v>
      </c>
      <c r="K43" s="551">
        <f t="shared" si="23"/>
        <v>0.4972067039106145</v>
      </c>
      <c r="L43" s="555" t="s">
        <v>20</v>
      </c>
      <c r="M43" s="552" t="s">
        <v>20</v>
      </c>
      <c r="N43" s="552" t="s">
        <v>29</v>
      </c>
      <c r="O43" s="553"/>
      <c r="P43" s="552" t="s">
        <v>29</v>
      </c>
      <c r="Q43" s="552" t="s">
        <v>20</v>
      </c>
      <c r="R43" s="552" t="s">
        <v>29</v>
      </c>
      <c r="S43" s="554"/>
      <c r="T43" s="555" t="s">
        <v>20</v>
      </c>
      <c r="U43" s="552" t="s">
        <v>29</v>
      </c>
      <c r="V43" s="552" t="s">
        <v>20</v>
      </c>
      <c r="W43" s="553"/>
      <c r="X43" s="552" t="s">
        <v>20</v>
      </c>
      <c r="Y43" s="552" t="s">
        <v>20</v>
      </c>
      <c r="Z43" s="552" t="s">
        <v>20</v>
      </c>
      <c r="AA43" s="554"/>
      <c r="AB43" s="555" t="s">
        <v>29</v>
      </c>
      <c r="AC43" s="552" t="s">
        <v>29</v>
      </c>
      <c r="AD43" s="552" t="s">
        <v>29</v>
      </c>
      <c r="AE43" s="553"/>
      <c r="AF43" s="552" t="s">
        <v>20</v>
      </c>
      <c r="AG43" s="552" t="s">
        <v>29</v>
      </c>
      <c r="AH43" s="552" t="s">
        <v>20</v>
      </c>
      <c r="AI43" s="554"/>
      <c r="AJ43" s="555" t="s">
        <v>29</v>
      </c>
      <c r="AK43" s="552" t="s">
        <v>20</v>
      </c>
      <c r="AL43" s="552" t="s">
        <v>29</v>
      </c>
      <c r="AM43" s="553"/>
      <c r="AN43" s="552" t="s">
        <v>20</v>
      </c>
      <c r="AO43" s="552" t="s">
        <v>29</v>
      </c>
      <c r="AP43" s="552" t="s">
        <v>20</v>
      </c>
      <c r="AQ43" s="554" t="s">
        <v>20</v>
      </c>
      <c r="AR43" s="555" t="s">
        <v>29</v>
      </c>
      <c r="AS43" s="552" t="s">
        <v>20</v>
      </c>
      <c r="AT43" s="552" t="s">
        <v>20</v>
      </c>
      <c r="AU43" s="553"/>
      <c r="AV43" s="1521" t="s">
        <v>227</v>
      </c>
      <c r="AW43" s="1521" t="s">
        <v>228</v>
      </c>
      <c r="AX43" s="1521" t="s">
        <v>211</v>
      </c>
      <c r="AY43" s="554"/>
      <c r="AZ43" s="1522" t="s">
        <v>273</v>
      </c>
      <c r="BA43" s="554" t="s">
        <v>263</v>
      </c>
      <c r="BB43" s="554" t="s">
        <v>186</v>
      </c>
      <c r="BC43" s="553"/>
      <c r="BD43" s="395" t="s">
        <v>268</v>
      </c>
      <c r="BE43" s="396" t="s">
        <v>226</v>
      </c>
      <c r="BF43" s="396" t="s">
        <v>288</v>
      </c>
      <c r="BG43" s="397"/>
      <c r="BH43" s="395" t="s">
        <v>207</v>
      </c>
      <c r="BI43" s="396" t="s">
        <v>199</v>
      </c>
      <c r="BJ43" s="396" t="s">
        <v>270</v>
      </c>
      <c r="BK43" s="398"/>
      <c r="BL43" s="395" t="s">
        <v>289</v>
      </c>
      <c r="BM43" s="396" t="s">
        <v>271</v>
      </c>
      <c r="BN43" s="396" t="s">
        <v>286</v>
      </c>
      <c r="BO43" s="398"/>
      <c r="BP43" s="395" t="s">
        <v>282</v>
      </c>
      <c r="BQ43" s="396" t="s">
        <v>259</v>
      </c>
      <c r="BR43" s="396" t="s">
        <v>318</v>
      </c>
      <c r="BS43" s="398"/>
      <c r="BT43" s="395" t="s">
        <v>290</v>
      </c>
      <c r="BU43" s="396" t="s">
        <v>197</v>
      </c>
      <c r="BV43" s="396" t="s">
        <v>187</v>
      </c>
      <c r="BW43" s="398"/>
      <c r="BX43" s="395" t="s">
        <v>285</v>
      </c>
      <c r="BY43" s="396" t="s">
        <v>225</v>
      </c>
      <c r="BZ43" s="396" t="s">
        <v>186</v>
      </c>
      <c r="CA43" s="398"/>
      <c r="CB43" s="395" t="s">
        <v>295</v>
      </c>
      <c r="CC43" s="396" t="s">
        <v>199</v>
      </c>
      <c r="CD43" s="396" t="s">
        <v>287</v>
      </c>
      <c r="CE43" s="559"/>
      <c r="CF43" s="560" t="s">
        <v>221</v>
      </c>
      <c r="CG43" s="396" t="s">
        <v>273</v>
      </c>
      <c r="CH43" s="396" t="s">
        <v>208</v>
      </c>
      <c r="CI43" s="398"/>
      <c r="CJ43" s="395" t="s">
        <v>218</v>
      </c>
      <c r="CK43" s="589" t="s">
        <v>260</v>
      </c>
      <c r="CL43" s="589" t="s">
        <v>281</v>
      </c>
      <c r="CM43" s="590"/>
      <c r="CN43" s="592" t="s">
        <v>222</v>
      </c>
      <c r="CO43" s="593" t="s">
        <v>205</v>
      </c>
      <c r="CP43" s="593" t="s">
        <v>297</v>
      </c>
      <c r="CQ43" s="594"/>
      <c r="CR43" s="592" t="s">
        <v>263</v>
      </c>
      <c r="CS43" s="593" t="s">
        <v>290</v>
      </c>
      <c r="CT43" s="593" t="s">
        <v>212</v>
      </c>
      <c r="CU43" s="594"/>
      <c r="CV43" s="592" t="s">
        <v>269</v>
      </c>
      <c r="CW43" s="593" t="s">
        <v>224</v>
      </c>
      <c r="CX43" s="593" t="s">
        <v>279</v>
      </c>
      <c r="CY43" s="593"/>
      <c r="CZ43" s="594"/>
      <c r="DA43" s="592" t="s">
        <v>287</v>
      </c>
      <c r="DB43" s="593" t="s">
        <v>214</v>
      </c>
      <c r="DC43" s="562" t="s">
        <v>228</v>
      </c>
      <c r="DD43" s="564" t="s">
        <v>259</v>
      </c>
      <c r="DE43" s="563" t="s">
        <v>137</v>
      </c>
      <c r="DF43" s="561" t="s">
        <v>258</v>
      </c>
      <c r="DG43" s="562" t="s">
        <v>221</v>
      </c>
      <c r="DH43" s="562" t="s">
        <v>201</v>
      </c>
      <c r="DI43" s="563"/>
      <c r="DJ43" s="561" t="s">
        <v>318</v>
      </c>
      <c r="DK43" s="562" t="s">
        <v>184</v>
      </c>
      <c r="DL43" s="562" t="s">
        <v>297</v>
      </c>
      <c r="DM43" s="562"/>
      <c r="DN43" s="563"/>
      <c r="DO43" s="561" t="s">
        <v>271</v>
      </c>
      <c r="DP43" s="562" t="s">
        <v>266</v>
      </c>
      <c r="DQ43" s="562" t="s">
        <v>169</v>
      </c>
      <c r="DR43" s="563"/>
      <c r="DS43" s="561" t="s">
        <v>260</v>
      </c>
      <c r="DT43" s="562" t="s">
        <v>269</v>
      </c>
      <c r="DU43" s="562" t="s">
        <v>205</v>
      </c>
      <c r="DV43" s="563"/>
      <c r="DW43" s="561" t="s">
        <v>285</v>
      </c>
      <c r="DX43" s="562" t="s">
        <v>223</v>
      </c>
      <c r="DY43" s="562" t="s">
        <v>212</v>
      </c>
      <c r="DZ43" s="563"/>
      <c r="EA43" s="561" t="s">
        <v>259</v>
      </c>
      <c r="EB43" s="562" t="s">
        <v>199</v>
      </c>
      <c r="EC43" s="562" t="s">
        <v>206</v>
      </c>
      <c r="ED43" s="563"/>
      <c r="EE43" s="561" t="s">
        <v>228</v>
      </c>
      <c r="EF43" s="562" t="s">
        <v>258</v>
      </c>
      <c r="EG43" s="562" t="s">
        <v>318</v>
      </c>
      <c r="EH43" s="563"/>
      <c r="EI43" s="561" t="s">
        <v>273</v>
      </c>
      <c r="EJ43" s="562" t="s">
        <v>267</v>
      </c>
      <c r="EK43" s="562" t="s">
        <v>268</v>
      </c>
      <c r="EL43" s="563"/>
      <c r="EM43" s="561" t="s">
        <v>289</v>
      </c>
      <c r="EN43" s="562" t="s">
        <v>286</v>
      </c>
      <c r="EO43" s="562" t="s">
        <v>208</v>
      </c>
      <c r="EP43" s="563"/>
      <c r="EQ43" s="395" t="s">
        <v>447</v>
      </c>
      <c r="ER43" s="396" t="s">
        <v>285</v>
      </c>
      <c r="ES43" s="396" t="s">
        <v>415</v>
      </c>
      <c r="ET43" s="398"/>
      <c r="EU43" s="588" t="s">
        <v>279</v>
      </c>
      <c r="EV43" s="589" t="s">
        <v>269</v>
      </c>
      <c r="EW43" s="589" t="s">
        <v>189</v>
      </c>
      <c r="EX43" s="590"/>
      <c r="EY43" s="592" t="s">
        <v>444</v>
      </c>
      <c r="EZ43" s="593" t="s">
        <v>282</v>
      </c>
      <c r="FA43" s="593" t="s">
        <v>451</v>
      </c>
      <c r="FB43" s="594"/>
      <c r="FC43" s="588" t="s">
        <v>501</v>
      </c>
      <c r="FD43" s="589" t="s">
        <v>467</v>
      </c>
      <c r="FE43" s="589" t="s">
        <v>187</v>
      </c>
      <c r="FF43" s="591"/>
      <c r="FG43" s="588" t="s">
        <v>287</v>
      </c>
      <c r="FH43" s="589" t="s">
        <v>318</v>
      </c>
      <c r="FI43" s="589" t="s">
        <v>419</v>
      </c>
      <c r="FJ43" s="591" t="s">
        <v>198</v>
      </c>
      <c r="FK43" s="395" t="s">
        <v>428</v>
      </c>
      <c r="FL43" s="396" t="s">
        <v>484</v>
      </c>
      <c r="FM43" s="396" t="s">
        <v>455</v>
      </c>
      <c r="FN43" s="398"/>
      <c r="FO43" s="395" t="s">
        <v>203</v>
      </c>
      <c r="FP43" s="396" t="s">
        <v>418</v>
      </c>
      <c r="FQ43" s="396" t="s">
        <v>184</v>
      </c>
      <c r="FR43" s="398"/>
      <c r="FS43" s="395" t="s">
        <v>5</v>
      </c>
      <c r="FT43" s="396"/>
      <c r="FU43" s="396"/>
      <c r="FV43" s="397"/>
      <c r="FW43" s="395" t="s">
        <v>289</v>
      </c>
      <c r="FX43" s="396" t="s">
        <v>183</v>
      </c>
      <c r="FY43" s="396" t="s">
        <v>208</v>
      </c>
      <c r="FZ43" s="398"/>
      <c r="GA43" s="395" t="s">
        <v>476</v>
      </c>
      <c r="GB43" s="396" t="s">
        <v>529</v>
      </c>
      <c r="GC43" s="396" t="s">
        <v>270</v>
      </c>
      <c r="GD43" s="398"/>
      <c r="GE43" s="395" t="s">
        <v>169</v>
      </c>
      <c r="GF43" s="396" t="s">
        <v>295</v>
      </c>
      <c r="GG43" s="396" t="s">
        <v>199</v>
      </c>
      <c r="GH43" s="398"/>
      <c r="GI43" s="395" t="s">
        <v>448</v>
      </c>
      <c r="GJ43" s="396" t="s">
        <v>446</v>
      </c>
      <c r="GK43" s="396" t="s">
        <v>485</v>
      </c>
      <c r="GL43" s="397"/>
      <c r="GM43" s="395" t="s">
        <v>200</v>
      </c>
      <c r="GN43" s="396" t="s">
        <v>259</v>
      </c>
      <c r="GO43" s="396" t="s">
        <v>212</v>
      </c>
      <c r="GP43" s="398"/>
      <c r="GQ43" s="395" t="s">
        <v>222</v>
      </c>
      <c r="GR43" s="396" t="s">
        <v>479</v>
      </c>
      <c r="GS43" s="396" t="s">
        <v>449</v>
      </c>
      <c r="GT43" s="398"/>
      <c r="GU43" s="395" t="s">
        <v>530</v>
      </c>
      <c r="GV43" s="396" t="s">
        <v>203</v>
      </c>
      <c r="GW43" s="396" t="s">
        <v>189</v>
      </c>
      <c r="GX43" s="398"/>
      <c r="GY43" s="395" t="s">
        <v>463</v>
      </c>
      <c r="GZ43" s="396" t="s">
        <v>201</v>
      </c>
      <c r="HA43" s="396" t="s">
        <v>285</v>
      </c>
      <c r="HB43" s="398"/>
      <c r="HC43" s="395" t="s">
        <v>428</v>
      </c>
      <c r="HD43" s="396" t="s">
        <v>183</v>
      </c>
      <c r="HE43" s="396" t="s">
        <v>219</v>
      </c>
      <c r="HF43" s="398"/>
      <c r="HG43" s="395" t="s">
        <v>224</v>
      </c>
      <c r="HH43" s="396" t="s">
        <v>464</v>
      </c>
      <c r="HI43" s="396" t="s">
        <v>295</v>
      </c>
      <c r="HJ43" s="398"/>
      <c r="HK43" s="395" t="s">
        <v>475</v>
      </c>
      <c r="HL43" s="396" t="s">
        <v>297</v>
      </c>
      <c r="HM43" s="396" t="s">
        <v>260</v>
      </c>
      <c r="HN43" s="398"/>
      <c r="HO43" s="395" t="s">
        <v>273</v>
      </c>
      <c r="HP43" s="396" t="s">
        <v>445</v>
      </c>
      <c r="HQ43" s="396" t="s">
        <v>502</v>
      </c>
      <c r="HR43" s="398"/>
      <c r="HS43" s="395" t="s">
        <v>259</v>
      </c>
      <c r="HT43" s="396" t="s">
        <v>418</v>
      </c>
      <c r="HU43" s="396" t="s">
        <v>225</v>
      </c>
      <c r="HV43" s="398"/>
      <c r="HW43" s="1523" t="s">
        <v>795</v>
      </c>
      <c r="HX43" s="1524" t="s">
        <v>457</v>
      </c>
      <c r="HY43" s="396" t="s">
        <v>263</v>
      </c>
      <c r="HZ43" s="398"/>
      <c r="IA43" s="395" t="s">
        <v>271</v>
      </c>
      <c r="IB43" s="396" t="s">
        <v>414</v>
      </c>
      <c r="IC43" s="396" t="s">
        <v>223</v>
      </c>
      <c r="ID43" s="398"/>
      <c r="IE43" s="588" t="s">
        <v>462</v>
      </c>
      <c r="IF43" s="589" t="s">
        <v>466</v>
      </c>
      <c r="IG43" s="589" t="s">
        <v>176</v>
      </c>
      <c r="IH43" s="591"/>
      <c r="II43" s="588" t="s">
        <v>530</v>
      </c>
      <c r="IJ43" s="589" t="s">
        <v>268</v>
      </c>
      <c r="IK43" s="589" t="s">
        <v>447</v>
      </c>
      <c r="IL43" s="591"/>
      <c r="IM43" s="588" t="s">
        <v>282</v>
      </c>
      <c r="IN43" s="589" t="s">
        <v>224</v>
      </c>
      <c r="IO43" s="589" t="s">
        <v>501</v>
      </c>
      <c r="IP43" s="591"/>
      <c r="IQ43" s="1525" t="s">
        <v>463</v>
      </c>
      <c r="IR43" s="589" t="s">
        <v>482</v>
      </c>
      <c r="IS43" s="589" t="s">
        <v>287</v>
      </c>
      <c r="IT43" s="591" t="s">
        <v>317</v>
      </c>
      <c r="IU43" s="395" t="s">
        <v>137</v>
      </c>
      <c r="IV43" s="396" t="s">
        <v>203</v>
      </c>
      <c r="IW43" s="396" t="s">
        <v>273</v>
      </c>
      <c r="IX43" s="398"/>
      <c r="IY43" s="1526" t="s">
        <v>771</v>
      </c>
      <c r="IZ43" s="396" t="s">
        <v>159</v>
      </c>
      <c r="JA43" s="396" t="s">
        <v>260</v>
      </c>
      <c r="JB43" s="398"/>
      <c r="JC43" s="395" t="s">
        <v>169</v>
      </c>
      <c r="JD43" s="396" t="s">
        <v>263</v>
      </c>
      <c r="JE43" s="396" t="s">
        <v>531</v>
      </c>
      <c r="JF43" s="398"/>
      <c r="JG43" s="395" t="s">
        <v>202</v>
      </c>
      <c r="JH43" s="396" t="s">
        <v>225</v>
      </c>
      <c r="JI43" s="396" t="s">
        <v>445</v>
      </c>
      <c r="JJ43" s="398"/>
      <c r="JK43" s="395" t="s">
        <v>318</v>
      </c>
      <c r="JL43" s="396" t="s">
        <v>415</v>
      </c>
      <c r="JM43" s="396" t="s">
        <v>183</v>
      </c>
      <c r="JN43" s="398"/>
      <c r="JO43" s="395" t="s">
        <v>190</v>
      </c>
      <c r="JP43" s="396" t="s">
        <v>295</v>
      </c>
      <c r="JQ43" s="589" t="s">
        <v>809</v>
      </c>
      <c r="JR43" s="590"/>
      <c r="JS43" s="588" t="s">
        <v>282</v>
      </c>
      <c r="JT43" s="589" t="s">
        <v>501</v>
      </c>
      <c r="JU43" s="589" t="s">
        <v>880</v>
      </c>
      <c r="JV43" s="591"/>
      <c r="JW43" s="588" t="s">
        <v>289</v>
      </c>
      <c r="JX43" s="589" t="s">
        <v>975</v>
      </c>
      <c r="JY43" s="589" t="s">
        <v>379</v>
      </c>
      <c r="JZ43" s="397" t="s">
        <v>259</v>
      </c>
      <c r="KA43" s="395" t="s">
        <v>414</v>
      </c>
      <c r="KB43" s="396" t="s">
        <v>159</v>
      </c>
      <c r="KC43" s="396" t="s">
        <v>184</v>
      </c>
      <c r="KD43" s="396"/>
      <c r="KE43" s="398"/>
      <c r="KF43" s="395" t="s">
        <v>161</v>
      </c>
      <c r="KG43" s="396" t="s">
        <v>172</v>
      </c>
      <c r="KH43" s="396"/>
      <c r="KI43" s="398"/>
      <c r="KJ43" s="395" t="s">
        <v>222</v>
      </c>
      <c r="KK43" s="396" t="s">
        <v>530</v>
      </c>
      <c r="KL43" s="396" t="s">
        <v>208</v>
      </c>
      <c r="KM43" s="398"/>
      <c r="KN43" s="395" t="s">
        <v>1059</v>
      </c>
      <c r="KO43" s="396" t="s">
        <v>450</v>
      </c>
      <c r="KP43" s="396" t="s">
        <v>268</v>
      </c>
      <c r="KQ43" s="398"/>
      <c r="KR43" s="395" t="s">
        <v>529</v>
      </c>
      <c r="KS43" s="396" t="s">
        <v>531</v>
      </c>
      <c r="KT43" s="1527" t="s">
        <v>415</v>
      </c>
      <c r="KU43" s="1528"/>
      <c r="KV43" s="1529" t="s">
        <v>295</v>
      </c>
      <c r="KW43" s="1527" t="s">
        <v>202</v>
      </c>
      <c r="KX43" s="1527" t="s">
        <v>297</v>
      </c>
      <c r="KY43" s="1528"/>
      <c r="KZ43" s="1529" t="s">
        <v>466</v>
      </c>
      <c r="LA43" s="1527" t="s">
        <v>769</v>
      </c>
      <c r="LB43" s="1527" t="s">
        <v>287</v>
      </c>
      <c r="LC43" s="1528"/>
      <c r="LD43" s="1529" t="s">
        <v>183</v>
      </c>
      <c r="LE43" s="1527" t="s">
        <v>259</v>
      </c>
      <c r="LF43" s="1527" t="s">
        <v>270</v>
      </c>
      <c r="LG43" s="1528" t="s">
        <v>1037</v>
      </c>
      <c r="LH43" s="1530" t="s">
        <v>795</v>
      </c>
      <c r="LI43" s="1531" t="s">
        <v>809</v>
      </c>
      <c r="LJ43" s="1531" t="s">
        <v>215</v>
      </c>
      <c r="LK43" s="1532"/>
      <c r="LL43" s="1530" t="s">
        <v>467</v>
      </c>
      <c r="LM43" s="1531" t="s">
        <v>414</v>
      </c>
      <c r="LN43" s="1531" t="s">
        <v>231</v>
      </c>
      <c r="LO43" s="1532"/>
      <c r="LP43" s="1530" t="s">
        <v>972</v>
      </c>
      <c r="LQ43" s="1531" t="s">
        <v>485</v>
      </c>
      <c r="LR43" s="1531" t="s">
        <v>500</v>
      </c>
      <c r="LS43" s="1533"/>
      <c r="LT43" s="395" t="s">
        <v>273</v>
      </c>
      <c r="LU43" s="396" t="s">
        <v>458</v>
      </c>
      <c r="LV43" s="396" t="s">
        <v>531</v>
      </c>
      <c r="LW43" s="398"/>
      <c r="LX43" s="395" t="s">
        <v>769</v>
      </c>
      <c r="LY43" s="396" t="s">
        <v>415</v>
      </c>
      <c r="LZ43" s="396" t="s">
        <v>267</v>
      </c>
      <c r="MA43" s="398"/>
      <c r="MB43" s="395" t="s">
        <v>452</v>
      </c>
      <c r="MC43" s="589" t="s">
        <v>466</v>
      </c>
      <c r="MD43" s="589" t="s">
        <v>295</v>
      </c>
      <c r="ME43" s="591"/>
      <c r="MF43" s="588" t="s">
        <v>137</v>
      </c>
      <c r="MG43" s="589" t="s">
        <v>816</v>
      </c>
      <c r="MH43" s="589" t="s">
        <v>446</v>
      </c>
      <c r="MI43" s="590"/>
      <c r="MJ43" s="588" t="s">
        <v>319</v>
      </c>
      <c r="MK43" s="589" t="s">
        <v>1039</v>
      </c>
      <c r="ML43" s="589" t="s">
        <v>881</v>
      </c>
      <c r="MM43" s="590"/>
      <c r="MN43" s="588" t="s">
        <v>270</v>
      </c>
      <c r="MO43" s="589" t="s">
        <v>459</v>
      </c>
      <c r="MP43" s="589" t="s">
        <v>533</v>
      </c>
      <c r="MQ43" s="590"/>
      <c r="MR43" s="588" t="s">
        <v>199</v>
      </c>
      <c r="MS43" s="589" t="s">
        <v>379</v>
      </c>
      <c r="MT43" s="396" t="s">
        <v>880</v>
      </c>
      <c r="MU43" s="397" t="s">
        <v>419</v>
      </c>
      <c r="MV43" s="616" t="s">
        <v>195</v>
      </c>
      <c r="MW43" s="396" t="s">
        <v>415</v>
      </c>
      <c r="MX43" s="396"/>
      <c r="MY43" s="1534"/>
      <c r="MZ43" s="1535" t="s">
        <v>543</v>
      </c>
      <c r="NA43" s="589" t="s">
        <v>813</v>
      </c>
      <c r="NB43" s="589" t="s">
        <v>450</v>
      </c>
      <c r="NC43" s="590"/>
      <c r="ND43" s="1535" t="s">
        <v>482</v>
      </c>
      <c r="NE43" s="589" t="s">
        <v>466</v>
      </c>
      <c r="NF43" s="589" t="s">
        <v>225</v>
      </c>
      <c r="NG43" s="1536"/>
      <c r="NH43" s="1535" t="s">
        <v>215</v>
      </c>
      <c r="NI43" s="589" t="s">
        <v>268</v>
      </c>
      <c r="NJ43" s="589" t="s">
        <v>815</v>
      </c>
      <c r="NK43" s="1536"/>
      <c r="NL43" s="1535" t="s">
        <v>295</v>
      </c>
      <c r="NM43" s="589" t="s">
        <v>467</v>
      </c>
      <c r="NN43" s="589" t="s">
        <v>273</v>
      </c>
      <c r="NO43" s="1536"/>
      <c r="NP43" s="1535" t="s">
        <v>771</v>
      </c>
      <c r="NQ43" s="589" t="s">
        <v>531</v>
      </c>
      <c r="NR43" s="589" t="s">
        <v>975</v>
      </c>
      <c r="NS43" s="1536" t="s">
        <v>163</v>
      </c>
      <c r="NT43" s="616" t="s">
        <v>1070</v>
      </c>
      <c r="NU43" s="396" t="s">
        <v>213</v>
      </c>
      <c r="NV43" s="396"/>
      <c r="NW43" s="1534"/>
      <c r="NX43" s="616" t="s">
        <v>285</v>
      </c>
      <c r="NY43" s="396" t="s">
        <v>502</v>
      </c>
      <c r="NZ43" s="396" t="s">
        <v>501</v>
      </c>
      <c r="OA43" s="397"/>
      <c r="OB43" s="616" t="s">
        <v>419</v>
      </c>
      <c r="OC43" s="396" t="s">
        <v>207</v>
      </c>
      <c r="OD43" s="396" t="s">
        <v>137</v>
      </c>
      <c r="OE43" s="1534"/>
      <c r="OF43" s="616" t="s">
        <v>795</v>
      </c>
      <c r="OG43" s="396" t="s">
        <v>224</v>
      </c>
      <c r="OH43" s="396" t="s">
        <v>222</v>
      </c>
      <c r="OI43" s="1534"/>
      <c r="OJ43" s="616" t="s">
        <v>1177</v>
      </c>
      <c r="OK43" s="396" t="s">
        <v>225</v>
      </c>
      <c r="OL43" s="396" t="s">
        <v>260</v>
      </c>
      <c r="OM43" s="1534"/>
      <c r="ON43" s="616" t="s">
        <v>466</v>
      </c>
      <c r="OO43" s="396" t="s">
        <v>221</v>
      </c>
      <c r="OP43" s="396" t="s">
        <v>467</v>
      </c>
      <c r="OQ43" s="1534"/>
      <c r="OR43" s="616" t="s">
        <v>972</v>
      </c>
      <c r="OS43" s="396" t="s">
        <v>482</v>
      </c>
      <c r="OT43" s="396" t="s">
        <v>532</v>
      </c>
      <c r="OU43" s="1534"/>
      <c r="OV43" s="616" t="s">
        <v>190</v>
      </c>
      <c r="OW43" s="396" t="s">
        <v>295</v>
      </c>
      <c r="OX43" s="396"/>
      <c r="OY43" s="1534"/>
      <c r="OZ43" s="616" t="s">
        <v>285</v>
      </c>
      <c r="PA43" s="396" t="s">
        <v>414</v>
      </c>
      <c r="PB43" s="396" t="s">
        <v>501</v>
      </c>
      <c r="PC43" s="1534"/>
      <c r="PD43" s="616" t="s">
        <v>202</v>
      </c>
      <c r="PE43" s="396" t="s">
        <v>771</v>
      </c>
      <c r="PF43" s="396" t="s">
        <v>287</v>
      </c>
      <c r="PG43" s="1534"/>
      <c r="PH43" s="616" t="s">
        <v>502</v>
      </c>
      <c r="PI43" s="396" t="s">
        <v>184</v>
      </c>
      <c r="PJ43" s="396" t="s">
        <v>880</v>
      </c>
      <c r="PK43" s="1534"/>
      <c r="PL43" s="616" t="s">
        <v>226</v>
      </c>
      <c r="PM43" s="396" t="s">
        <v>224</v>
      </c>
      <c r="PN43" s="396" t="s">
        <v>208</v>
      </c>
      <c r="PO43" s="396"/>
      <c r="PP43" s="397"/>
      <c r="PQ43" s="616" t="s">
        <v>1155</v>
      </c>
      <c r="PR43" s="396" t="s">
        <v>270</v>
      </c>
      <c r="PS43" s="396" t="s">
        <v>1104</v>
      </c>
      <c r="PT43" s="1534"/>
      <c r="PU43" s="616" t="s">
        <v>176</v>
      </c>
      <c r="PV43" s="396" t="s">
        <v>177</v>
      </c>
      <c r="PW43" s="396"/>
      <c r="PX43" s="1534"/>
      <c r="PY43" s="616" t="s">
        <v>267</v>
      </c>
      <c r="PZ43" s="396" t="s">
        <v>1177</v>
      </c>
      <c r="QA43" s="396" t="s">
        <v>482</v>
      </c>
      <c r="QB43" s="1534"/>
      <c r="QC43" s="616" t="s">
        <v>445</v>
      </c>
      <c r="QD43" s="396" t="s">
        <v>221</v>
      </c>
      <c r="QE43" s="396" t="s">
        <v>448</v>
      </c>
      <c r="QF43" s="1534"/>
      <c r="QG43" s="616" t="s">
        <v>771</v>
      </c>
      <c r="QH43" s="396" t="s">
        <v>414</v>
      </c>
      <c r="QI43" s="396" t="s">
        <v>1012</v>
      </c>
      <c r="QJ43" s="1534"/>
      <c r="QK43" s="616" t="s">
        <v>225</v>
      </c>
      <c r="QL43" s="396" t="s">
        <v>501</v>
      </c>
      <c r="QM43" s="396" t="s">
        <v>273</v>
      </c>
      <c r="QN43" s="1534"/>
      <c r="QO43" s="616" t="s">
        <v>1150</v>
      </c>
      <c r="QP43" s="396" t="s">
        <v>263</v>
      </c>
      <c r="QQ43" s="396" t="s">
        <v>208</v>
      </c>
      <c r="QR43" s="1534"/>
      <c r="QS43" s="616" t="s">
        <v>795</v>
      </c>
      <c r="QT43" s="396" t="s">
        <v>972</v>
      </c>
      <c r="QU43" s="396" t="s">
        <v>1104</v>
      </c>
      <c r="QV43" s="1534"/>
      <c r="QW43" s="616" t="s">
        <v>502</v>
      </c>
      <c r="QX43" s="396" t="s">
        <v>207</v>
      </c>
      <c r="QY43" s="396" t="s">
        <v>802</v>
      </c>
      <c r="QZ43" s="1534"/>
      <c r="RA43" s="616" t="s">
        <v>166</v>
      </c>
      <c r="RB43" s="396" t="s">
        <v>169</v>
      </c>
      <c r="RC43" s="396"/>
      <c r="RD43" s="1534"/>
      <c r="RE43" s="616" t="s">
        <v>224</v>
      </c>
      <c r="RF43" s="396" t="s">
        <v>221</v>
      </c>
      <c r="RG43" s="396" t="s">
        <v>769</v>
      </c>
      <c r="RH43" s="1534"/>
      <c r="RI43" s="616" t="s">
        <v>449</v>
      </c>
      <c r="RJ43" s="396" t="s">
        <v>466</v>
      </c>
      <c r="RK43" s="1560" t="s">
        <v>800</v>
      </c>
      <c r="RL43" s="1561"/>
      <c r="RM43" s="1562" t="s">
        <v>225</v>
      </c>
      <c r="RN43" s="1560" t="s">
        <v>446</v>
      </c>
      <c r="RO43" s="1560" t="s">
        <v>1095</v>
      </c>
      <c r="RP43" s="1561"/>
      <c r="RQ43" s="1562" t="s">
        <v>482</v>
      </c>
      <c r="RR43" s="1560" t="s">
        <v>1140</v>
      </c>
      <c r="RS43" s="1560" t="s">
        <v>975</v>
      </c>
      <c r="RT43" s="1561"/>
      <c r="RU43" s="1562" t="s">
        <v>445</v>
      </c>
      <c r="RV43" s="1560" t="s">
        <v>1038</v>
      </c>
      <c r="RW43" s="1560" t="s">
        <v>1177</v>
      </c>
      <c r="RX43" s="1561" t="s">
        <v>132</v>
      </c>
      <c r="RY43" s="616" t="s">
        <v>206</v>
      </c>
      <c r="RZ43" s="396" t="s">
        <v>203</v>
      </c>
      <c r="SA43" s="396"/>
      <c r="SB43" s="1534"/>
      <c r="SC43" s="616" t="s">
        <v>502</v>
      </c>
      <c r="SD43" s="396" t="s">
        <v>795</v>
      </c>
      <c r="SE43" s="396" t="s">
        <v>1151</v>
      </c>
      <c r="SF43" s="1534"/>
      <c r="SG43" s="616" t="s">
        <v>1012</v>
      </c>
      <c r="SH43" s="396" t="s">
        <v>802</v>
      </c>
      <c r="SI43" s="396" t="s">
        <v>1104</v>
      </c>
      <c r="SJ43" s="1534"/>
      <c r="SK43" s="616"/>
      <c r="SL43" s="396"/>
      <c r="SM43" s="396"/>
      <c r="SN43" s="1534"/>
      <c r="SO43" s="616"/>
      <c r="SP43" s="396"/>
      <c r="SQ43" s="396"/>
      <c r="SR43" s="1534"/>
      <c r="SS43" s="1563" t="s">
        <v>156</v>
      </c>
      <c r="ST43" s="562" t="s">
        <v>39</v>
      </c>
      <c r="SU43" s="616">
        <f>COUNTIF($QS43:$SN43,"*○*")</f>
        <v>9</v>
      </c>
      <c r="SV43" s="396">
        <f>COUNTIF($QS43:$SN43,"*●*")</f>
        <v>22</v>
      </c>
      <c r="SW43" s="1534">
        <f>SUM(SU43:SV43)</f>
        <v>31</v>
      </c>
      <c r="SX43" s="1537">
        <f>IFERROR(SU43/SW43,"")</f>
        <v>0.29032258064516131</v>
      </c>
      <c r="SY43" s="616">
        <f>COUNTIF($RQ43:$SN43,"*○*")</f>
        <v>4</v>
      </c>
      <c r="SZ43" s="396">
        <f>COUNTIF($RQ43:$SN43,"*●*")</f>
        <v>10</v>
      </c>
      <c r="TA43" s="1534">
        <f>SUM(SY43:SZ43)</f>
        <v>14</v>
      </c>
      <c r="TB43" s="1538">
        <f>IFERROR(SY43/TA43,"")</f>
        <v>0.2857142857142857</v>
      </c>
    </row>
    <row r="44" spans="1:554" s="32" customFormat="1" ht="18" thickBot="1" x14ac:dyDescent="0.25">
      <c r="A44" s="401" t="s">
        <v>548</v>
      </c>
      <c r="B44" s="227" t="s">
        <v>1503</v>
      </c>
      <c r="C44" s="568">
        <f ca="1">DATEDIF(D44,奨励会!$F$1,"Y")</f>
        <v>19</v>
      </c>
      <c r="D44" s="608">
        <v>39310</v>
      </c>
      <c r="E44" s="697" t="s">
        <v>1517</v>
      </c>
      <c r="F44" s="227" t="s">
        <v>1504</v>
      </c>
      <c r="G44" s="356" t="s">
        <v>1505</v>
      </c>
      <c r="H44" s="98">
        <f t="shared" si="20"/>
        <v>6</v>
      </c>
      <c r="I44" s="96">
        <f t="shared" si="21"/>
        <v>29</v>
      </c>
      <c r="J44" s="96">
        <f t="shared" si="22"/>
        <v>35</v>
      </c>
      <c r="K44" s="99">
        <f t="shared" si="23"/>
        <v>0.17142857142857143</v>
      </c>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c r="IX44" s="238"/>
      <c r="IY44" s="238"/>
      <c r="IZ44" s="238"/>
      <c r="JA44" s="238"/>
      <c r="JB44" s="238"/>
      <c r="JC44" s="238"/>
      <c r="JD44" s="238"/>
      <c r="JE44" s="238"/>
      <c r="JF44" s="238"/>
      <c r="JG44" s="238"/>
      <c r="JH44" s="238"/>
      <c r="JI44" s="238"/>
      <c r="JJ44" s="238"/>
      <c r="JK44" s="238"/>
      <c r="JL44" s="238"/>
      <c r="JM44" s="238"/>
      <c r="JN44" s="238"/>
      <c r="JO44" s="238"/>
      <c r="JP44" s="238"/>
      <c r="JQ44" s="238"/>
      <c r="JR44" s="238"/>
      <c r="JS44" s="238"/>
      <c r="JT44" s="238"/>
      <c r="JU44" s="238"/>
      <c r="JV44" s="238"/>
      <c r="JW44" s="238"/>
      <c r="JX44" s="238"/>
      <c r="JY44" s="238"/>
      <c r="JZ44" s="238"/>
      <c r="KA44" s="238"/>
      <c r="KB44" s="238"/>
      <c r="KC44" s="238"/>
      <c r="KD44" s="238"/>
      <c r="KE44" s="238"/>
      <c r="KF44" s="238"/>
      <c r="KG44" s="238"/>
      <c r="KH44" s="238"/>
      <c r="KI44" s="238"/>
      <c r="KJ44" s="238"/>
      <c r="KK44" s="238"/>
      <c r="KL44" s="238"/>
      <c r="KM44" s="238"/>
      <c r="KN44" s="238"/>
      <c r="KO44" s="238"/>
      <c r="KP44" s="238"/>
      <c r="KQ44" s="238"/>
      <c r="KR44" s="238"/>
      <c r="KS44" s="238"/>
      <c r="KT44" s="238"/>
      <c r="KU44" s="238"/>
      <c r="KV44" s="238"/>
      <c r="KW44" s="238"/>
      <c r="KX44" s="238"/>
      <c r="KY44" s="238"/>
      <c r="KZ44" s="238"/>
      <c r="LA44" s="238"/>
      <c r="LB44" s="238"/>
      <c r="LC44" s="238"/>
      <c r="LD44" s="238"/>
      <c r="LE44" s="238"/>
      <c r="LF44" s="238"/>
      <c r="LG44" s="238"/>
      <c r="LH44" s="238"/>
      <c r="LI44" s="238"/>
      <c r="LJ44" s="238"/>
      <c r="LK44" s="238"/>
      <c r="LL44" s="238"/>
      <c r="LM44" s="238"/>
      <c r="LN44" s="238"/>
      <c r="LO44" s="238"/>
      <c r="LP44" s="238"/>
      <c r="LQ44" s="238"/>
      <c r="LR44" s="238"/>
      <c r="LS44" s="238"/>
      <c r="LT44" s="238"/>
      <c r="LU44" s="238"/>
      <c r="LV44" s="238"/>
      <c r="LW44" s="238"/>
      <c r="LX44" s="238"/>
      <c r="LY44" s="238"/>
      <c r="LZ44" s="238"/>
      <c r="MA44" s="238"/>
      <c r="MB44" s="238"/>
      <c r="MC44" s="238"/>
      <c r="MD44" s="238"/>
      <c r="ME44" s="238"/>
      <c r="MF44" s="238"/>
      <c r="MG44" s="238"/>
      <c r="MH44" s="238"/>
      <c r="MI44" s="238"/>
      <c r="MJ44" s="98"/>
      <c r="MK44" s="96"/>
      <c r="ML44" s="96"/>
      <c r="MM44" s="332"/>
      <c r="MN44" s="98"/>
      <c r="MO44" s="96"/>
      <c r="MP44" s="96"/>
      <c r="MQ44" s="332"/>
      <c r="MR44" s="98"/>
      <c r="MS44" s="96"/>
      <c r="MT44" s="96"/>
      <c r="MU44" s="332"/>
      <c r="MV44" s="337"/>
      <c r="MW44" s="96"/>
      <c r="MX44" s="96"/>
      <c r="MY44" s="934"/>
      <c r="MZ44" s="337"/>
      <c r="NA44" s="96"/>
      <c r="NB44" s="96"/>
      <c r="NC44" s="332"/>
      <c r="ND44" s="337"/>
      <c r="NE44" s="96"/>
      <c r="NF44" s="96"/>
      <c r="NG44" s="934"/>
      <c r="NH44" s="337"/>
      <c r="NI44" s="96"/>
      <c r="NJ44" s="96"/>
      <c r="NK44" s="934"/>
      <c r="NL44" s="337"/>
      <c r="NM44" s="96"/>
      <c r="NN44" s="96"/>
      <c r="NO44" s="934"/>
      <c r="NP44" s="337"/>
      <c r="NQ44" s="96"/>
      <c r="NR44" s="96"/>
      <c r="NS44" s="934"/>
      <c r="NT44" s="337"/>
      <c r="NU44" s="96"/>
      <c r="NV44" s="96"/>
      <c r="NW44" s="934"/>
      <c r="NX44" s="337"/>
      <c r="NY44" s="96"/>
      <c r="NZ44" s="96"/>
      <c r="OA44" s="332"/>
      <c r="OB44" s="337"/>
      <c r="OC44" s="96"/>
      <c r="OD44" s="96"/>
      <c r="OE44" s="934"/>
      <c r="OF44" s="337"/>
      <c r="OG44" s="96"/>
      <c r="OH44" s="96"/>
      <c r="OI44" s="934"/>
      <c r="OJ44" s="337"/>
      <c r="OK44" s="96"/>
      <c r="OL44" s="96"/>
      <c r="OM44" s="934"/>
      <c r="ON44" s="337"/>
      <c r="OO44" s="96"/>
      <c r="OP44" s="96"/>
      <c r="OQ44" s="934"/>
      <c r="OR44" s="337"/>
      <c r="OS44" s="96"/>
      <c r="OT44" s="96"/>
      <c r="OU44" s="934"/>
      <c r="OV44" s="337"/>
      <c r="OW44" s="96"/>
      <c r="OX44" s="96"/>
      <c r="OY44" s="934"/>
      <c r="OZ44" s="337"/>
      <c r="PA44" s="96"/>
      <c r="PB44" s="96"/>
      <c r="PC44" s="934"/>
      <c r="PD44" s="337"/>
      <c r="PE44" s="96"/>
      <c r="PF44" s="96"/>
      <c r="PG44" s="934"/>
      <c r="PH44" s="337"/>
      <c r="PI44" s="96"/>
      <c r="PJ44" s="96"/>
      <c r="PK44" s="934"/>
      <c r="PL44" s="337"/>
      <c r="PM44" s="96"/>
      <c r="PN44" s="96"/>
      <c r="PO44" s="96"/>
      <c r="PP44" s="332"/>
      <c r="PQ44" s="337"/>
      <c r="PR44" s="96"/>
      <c r="PS44" s="96"/>
      <c r="PT44" s="934"/>
      <c r="PU44" s="1415"/>
      <c r="PV44" s="1416"/>
      <c r="PW44" s="1416"/>
      <c r="PX44" s="934"/>
      <c r="PY44" s="337"/>
      <c r="PZ44" s="96"/>
      <c r="QA44" s="96"/>
      <c r="QB44" s="934"/>
      <c r="QC44" s="1130" t="s">
        <v>1112</v>
      </c>
      <c r="QD44" s="310" t="s">
        <v>451</v>
      </c>
      <c r="QE44" s="310" t="s">
        <v>1105</v>
      </c>
      <c r="QF44" s="1178"/>
      <c r="QG44" s="1130" t="s">
        <v>1107</v>
      </c>
      <c r="QH44" s="310" t="s">
        <v>1038</v>
      </c>
      <c r="QI44" s="310" t="s">
        <v>1103</v>
      </c>
      <c r="QJ44" s="1178"/>
      <c r="QK44" s="1130" t="s">
        <v>1102</v>
      </c>
      <c r="QL44" s="310" t="s">
        <v>1111</v>
      </c>
      <c r="QM44" s="310" t="s">
        <v>974</v>
      </c>
      <c r="QN44" s="1178" t="s">
        <v>132</v>
      </c>
      <c r="QO44" s="1544" t="s">
        <v>1449</v>
      </c>
      <c r="QP44" s="783" t="s">
        <v>447</v>
      </c>
      <c r="QQ44" s="783" t="s">
        <v>1454</v>
      </c>
      <c r="QR44" s="1543"/>
      <c r="QS44" s="1544" t="s">
        <v>5</v>
      </c>
      <c r="QT44" s="783"/>
      <c r="QU44" s="783"/>
      <c r="QV44" s="1543"/>
      <c r="QW44" s="1544" t="s">
        <v>160</v>
      </c>
      <c r="QX44" s="783" t="s">
        <v>1106</v>
      </c>
      <c r="QY44" s="783" t="s">
        <v>1459</v>
      </c>
      <c r="QZ44" s="1543"/>
      <c r="RA44" s="1544" t="s">
        <v>1458</v>
      </c>
      <c r="RB44" s="783" t="s">
        <v>1450</v>
      </c>
      <c r="RC44" s="783" t="s">
        <v>821</v>
      </c>
      <c r="RD44" s="934" t="s">
        <v>1446</v>
      </c>
      <c r="RE44" s="337" t="s">
        <v>798</v>
      </c>
      <c r="RF44" s="96" t="s">
        <v>1456</v>
      </c>
      <c r="RG44" s="96" t="s">
        <v>1452</v>
      </c>
      <c r="RH44" s="934"/>
      <c r="RI44" s="337" t="s">
        <v>5</v>
      </c>
      <c r="RJ44" s="96"/>
      <c r="RK44" s="96"/>
      <c r="RL44" s="934"/>
      <c r="RM44" s="337" t="s">
        <v>1634</v>
      </c>
      <c r="RN44" s="96" t="s">
        <v>1453</v>
      </c>
      <c r="RO44" s="96" t="s">
        <v>1502</v>
      </c>
      <c r="RP44" s="934"/>
      <c r="RQ44" s="337" t="s">
        <v>1103</v>
      </c>
      <c r="RR44" s="96" t="s">
        <v>1451</v>
      </c>
      <c r="RS44" s="96" t="s">
        <v>1635</v>
      </c>
      <c r="RT44" s="934"/>
      <c r="RU44" s="337" t="s">
        <v>5</v>
      </c>
      <c r="RV44" s="96"/>
      <c r="RW44" s="96"/>
      <c r="RX44" s="934"/>
      <c r="RY44" s="337" t="s">
        <v>1500</v>
      </c>
      <c r="RZ44" s="96" t="s">
        <v>1449</v>
      </c>
      <c r="SA44" s="96" t="s">
        <v>1107</v>
      </c>
      <c r="SB44" s="934"/>
      <c r="SC44" s="337" t="s">
        <v>1715</v>
      </c>
      <c r="SD44" s="96" t="s">
        <v>816</v>
      </c>
      <c r="SE44" s="96" t="s">
        <v>1111</v>
      </c>
      <c r="SF44" s="934"/>
      <c r="SG44" s="337" t="s">
        <v>5</v>
      </c>
      <c r="SH44" s="96"/>
      <c r="SI44" s="96"/>
      <c r="SJ44" s="934"/>
      <c r="SK44" s="337" t="s">
        <v>447</v>
      </c>
      <c r="SL44" s="96" t="s">
        <v>1456</v>
      </c>
      <c r="SM44" s="96"/>
      <c r="SN44" s="934"/>
      <c r="SO44" s="337"/>
      <c r="SP44" s="96"/>
      <c r="SQ44" s="96"/>
      <c r="SR44" s="934"/>
      <c r="SS44" s="1235"/>
      <c r="ST44" s="227" t="s">
        <v>1503</v>
      </c>
      <c r="SU44" s="337">
        <f>COUNTIF($QS44:$SN44,"*○*")</f>
        <v>5</v>
      </c>
      <c r="SV44" s="96">
        <f>COUNTIF($QS44:$SN44,"*●*")</f>
        <v>18</v>
      </c>
      <c r="SW44" s="934">
        <f>SUM(SU44:SV44)</f>
        <v>23</v>
      </c>
      <c r="SX44" s="1316">
        <f>IFERROR(SU44/SW44,"")</f>
        <v>0.21739130434782608</v>
      </c>
      <c r="SY44" s="337">
        <f>COUNTIF($RQ44:$SN44,"*○*")</f>
        <v>3</v>
      </c>
      <c r="SZ44" s="96">
        <f>COUNTIF($RQ44:$SN44,"*●*")</f>
        <v>8</v>
      </c>
      <c r="TA44" s="934">
        <f>SUM(SY44:SZ44)</f>
        <v>11</v>
      </c>
      <c r="TB44" s="1312">
        <f>IFERROR(SY44/TA44,"")</f>
        <v>0.27272727272727271</v>
      </c>
    </row>
    <row r="45" spans="1:554" s="32" customFormat="1" ht="18" thickBot="1" x14ac:dyDescent="0.25">
      <c r="A45" s="401" t="s">
        <v>548</v>
      </c>
      <c r="B45" s="227" t="s">
        <v>1511</v>
      </c>
      <c r="C45" s="568">
        <f ca="1">DATEDIF(D45,奨励会!$F$1,"Y")</f>
        <v>17</v>
      </c>
      <c r="D45" s="608">
        <v>39950</v>
      </c>
      <c r="E45" s="697" t="s">
        <v>1517</v>
      </c>
      <c r="F45" s="227" t="s">
        <v>1512</v>
      </c>
      <c r="G45" s="356" t="s">
        <v>1156</v>
      </c>
      <c r="H45" s="98">
        <f t="shared" ref="H45:H51" si="24">COUNTIF($L45:$XFD45,"*○*")</f>
        <v>12</v>
      </c>
      <c r="I45" s="96">
        <f t="shared" ref="I45:I51" si="25">COUNTIF($L45:$XFD45,"*●*")</f>
        <v>32</v>
      </c>
      <c r="J45" s="96">
        <f t="shared" si="22"/>
        <v>44</v>
      </c>
      <c r="K45" s="99">
        <f t="shared" si="23"/>
        <v>0.27272727272727271</v>
      </c>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c r="IX45" s="238"/>
      <c r="IY45" s="238"/>
      <c r="IZ45" s="238"/>
      <c r="JA45" s="238"/>
      <c r="JB45" s="238"/>
      <c r="JC45" s="238"/>
      <c r="JD45" s="238"/>
      <c r="JE45" s="238"/>
      <c r="JF45" s="238"/>
      <c r="JG45" s="238"/>
      <c r="JH45" s="238"/>
      <c r="JI45" s="238"/>
      <c r="JJ45" s="238"/>
      <c r="JK45" s="238"/>
      <c r="JL45" s="238"/>
      <c r="JM45" s="238"/>
      <c r="JN45" s="238"/>
      <c r="JO45" s="238"/>
      <c r="JP45" s="238"/>
      <c r="JQ45" s="238"/>
      <c r="JR45" s="238"/>
      <c r="JS45" s="238"/>
      <c r="JT45" s="238"/>
      <c r="JU45" s="238"/>
      <c r="JV45" s="238"/>
      <c r="JW45" s="238"/>
      <c r="JX45" s="238"/>
      <c r="JY45" s="238"/>
      <c r="JZ45" s="238"/>
      <c r="KA45" s="238"/>
      <c r="KB45" s="238"/>
      <c r="KC45" s="238"/>
      <c r="KD45" s="238"/>
      <c r="KE45" s="238"/>
      <c r="KF45" s="238"/>
      <c r="KG45" s="238"/>
      <c r="KH45" s="238"/>
      <c r="KI45" s="238"/>
      <c r="KJ45" s="238"/>
      <c r="KK45" s="238"/>
      <c r="KL45" s="238"/>
      <c r="KM45" s="238"/>
      <c r="KN45" s="238"/>
      <c r="KO45" s="238"/>
      <c r="KP45" s="238"/>
      <c r="KQ45" s="238"/>
      <c r="KR45" s="238"/>
      <c r="KS45" s="238"/>
      <c r="KT45" s="238"/>
      <c r="KU45" s="238"/>
      <c r="KV45" s="238"/>
      <c r="KW45" s="238"/>
      <c r="KX45" s="238"/>
      <c r="KY45" s="238"/>
      <c r="KZ45" s="238"/>
      <c r="LA45" s="238"/>
      <c r="LB45" s="238"/>
      <c r="LC45" s="238"/>
      <c r="LD45" s="238"/>
      <c r="LE45" s="238"/>
      <c r="LF45" s="238"/>
      <c r="LG45" s="238"/>
      <c r="LH45" s="238"/>
      <c r="LI45" s="238"/>
      <c r="LJ45" s="238"/>
      <c r="LK45" s="238"/>
      <c r="LL45" s="238"/>
      <c r="LM45" s="238"/>
      <c r="LN45" s="238"/>
      <c r="LO45" s="238"/>
      <c r="LP45" s="238"/>
      <c r="LQ45" s="238"/>
      <c r="LR45" s="238"/>
      <c r="LS45" s="238"/>
      <c r="LT45" s="238"/>
      <c r="LU45" s="238"/>
      <c r="LV45" s="238"/>
      <c r="LW45" s="238"/>
      <c r="LX45" s="238"/>
      <c r="LY45" s="238"/>
      <c r="LZ45" s="238"/>
      <c r="MA45" s="238"/>
      <c r="MB45" s="238"/>
      <c r="MC45" s="238"/>
      <c r="MD45" s="238"/>
      <c r="ME45" s="238"/>
      <c r="MF45" s="238"/>
      <c r="MG45" s="238"/>
      <c r="MH45" s="238"/>
      <c r="MI45" s="238"/>
      <c r="MJ45" s="98"/>
      <c r="MK45" s="96"/>
      <c r="ML45" s="96"/>
      <c r="MM45" s="332"/>
      <c r="MN45" s="98"/>
      <c r="MO45" s="96"/>
      <c r="MP45" s="96"/>
      <c r="MQ45" s="332"/>
      <c r="MR45" s="98"/>
      <c r="MS45" s="96"/>
      <c r="MT45" s="96"/>
      <c r="MU45" s="332"/>
      <c r="MV45" s="337"/>
      <c r="MW45" s="96"/>
      <c r="MX45" s="96"/>
      <c r="MY45" s="934"/>
      <c r="MZ45" s="337"/>
      <c r="NA45" s="96"/>
      <c r="NB45" s="96"/>
      <c r="NC45" s="332"/>
      <c r="ND45" s="337"/>
      <c r="NE45" s="96"/>
      <c r="NF45" s="96"/>
      <c r="NG45" s="934"/>
      <c r="NH45" s="337"/>
      <c r="NI45" s="96"/>
      <c r="NJ45" s="96"/>
      <c r="NK45" s="934"/>
      <c r="NL45" s="337"/>
      <c r="NM45" s="96"/>
      <c r="NN45" s="96"/>
      <c r="NO45" s="934"/>
      <c r="NP45" s="337"/>
      <c r="NQ45" s="96"/>
      <c r="NR45" s="96"/>
      <c r="NS45" s="934"/>
      <c r="NT45" s="337"/>
      <c r="NU45" s="96"/>
      <c r="NV45" s="96"/>
      <c r="NW45" s="934"/>
      <c r="NX45" s="337"/>
      <c r="NY45" s="96"/>
      <c r="NZ45" s="96"/>
      <c r="OA45" s="332"/>
      <c r="OB45" s="337"/>
      <c r="OC45" s="96"/>
      <c r="OD45" s="96"/>
      <c r="OE45" s="934"/>
      <c r="OF45" s="337"/>
      <c r="OG45" s="96"/>
      <c r="OH45" s="96"/>
      <c r="OI45" s="934"/>
      <c r="OJ45" s="337"/>
      <c r="OK45" s="96"/>
      <c r="OL45" s="96"/>
      <c r="OM45" s="934"/>
      <c r="ON45" s="337"/>
      <c r="OO45" s="96"/>
      <c r="OP45" s="96"/>
      <c r="OQ45" s="934"/>
      <c r="OR45" s="337"/>
      <c r="OS45" s="96"/>
      <c r="OT45" s="96"/>
      <c r="OU45" s="934"/>
      <c r="OV45" s="337"/>
      <c r="OW45" s="96"/>
      <c r="OX45" s="96"/>
      <c r="OY45" s="934"/>
      <c r="OZ45" s="337"/>
      <c r="PA45" s="96"/>
      <c r="PB45" s="96"/>
      <c r="PC45" s="934"/>
      <c r="PD45" s="337"/>
      <c r="PE45" s="96"/>
      <c r="PF45" s="96"/>
      <c r="PG45" s="934"/>
      <c r="PH45" s="337"/>
      <c r="PI45" s="96"/>
      <c r="PJ45" s="96"/>
      <c r="PK45" s="934"/>
      <c r="PL45" s="337"/>
      <c r="PM45" s="96"/>
      <c r="PN45" s="96"/>
      <c r="PO45" s="96"/>
      <c r="PP45" s="332"/>
      <c r="PQ45" s="337"/>
      <c r="PR45" s="96"/>
      <c r="PS45" s="96"/>
      <c r="PT45" s="934"/>
      <c r="PU45" s="1415"/>
      <c r="PV45" s="1416"/>
      <c r="PW45" s="1416"/>
      <c r="PX45" s="934"/>
      <c r="PY45" s="337"/>
      <c r="PZ45" s="96"/>
      <c r="QA45" s="96"/>
      <c r="QB45" s="934"/>
      <c r="QC45" s="1130" t="s">
        <v>1100</v>
      </c>
      <c r="QD45" s="310" t="s">
        <v>1105</v>
      </c>
      <c r="QE45" s="310" t="s">
        <v>1106</v>
      </c>
      <c r="QF45" s="1178"/>
      <c r="QG45" s="1130" t="s">
        <v>1109</v>
      </c>
      <c r="QH45" s="310" t="s">
        <v>1107</v>
      </c>
      <c r="QI45" s="310" t="s">
        <v>451</v>
      </c>
      <c r="QJ45" s="1178"/>
      <c r="QK45" s="1130" t="s">
        <v>447</v>
      </c>
      <c r="QL45" s="310" t="s">
        <v>1501</v>
      </c>
      <c r="QM45" s="310" t="s">
        <v>1108</v>
      </c>
      <c r="QN45" s="1178" t="s">
        <v>132</v>
      </c>
      <c r="QO45" s="1137" t="s">
        <v>175</v>
      </c>
      <c r="QP45" s="765" t="s">
        <v>1149</v>
      </c>
      <c r="QQ45" s="765" t="s">
        <v>1441</v>
      </c>
      <c r="QR45" s="1138" t="s">
        <v>133</v>
      </c>
      <c r="QS45" s="1130" t="s">
        <v>974</v>
      </c>
      <c r="QT45" s="310" t="s">
        <v>1458</v>
      </c>
      <c r="QU45" s="310" t="s">
        <v>1450</v>
      </c>
      <c r="QV45" s="1178"/>
      <c r="QW45" s="1130" t="s">
        <v>1459</v>
      </c>
      <c r="QX45" s="310" t="s">
        <v>1456</v>
      </c>
      <c r="QY45" s="310" t="s">
        <v>1452</v>
      </c>
      <c r="QZ45" s="1178"/>
      <c r="RA45" s="1130" t="s">
        <v>814</v>
      </c>
      <c r="RB45" s="310" t="s">
        <v>1114</v>
      </c>
      <c r="RC45" s="310" t="s">
        <v>1112</v>
      </c>
      <c r="RD45" s="1178" t="s">
        <v>132</v>
      </c>
      <c r="RE45" s="337" t="s">
        <v>1153</v>
      </c>
      <c r="RF45" s="783" t="s">
        <v>1442</v>
      </c>
      <c r="RG45" s="783" t="s">
        <v>1141</v>
      </c>
      <c r="RH45" s="1543"/>
      <c r="RI45" s="1544" t="s">
        <v>1109</v>
      </c>
      <c r="RJ45" s="783" t="s">
        <v>1453</v>
      </c>
      <c r="RK45" s="783" t="s">
        <v>1152</v>
      </c>
      <c r="RL45" s="1543"/>
      <c r="RM45" s="1544" t="s">
        <v>1635</v>
      </c>
      <c r="RN45" s="783" t="s">
        <v>1449</v>
      </c>
      <c r="RO45" s="783" t="s">
        <v>447</v>
      </c>
      <c r="RP45" s="1543"/>
      <c r="RQ45" s="1544" t="s">
        <v>1457</v>
      </c>
      <c r="RR45" s="783" t="s">
        <v>821</v>
      </c>
      <c r="RS45" s="96" t="s">
        <v>1651</v>
      </c>
      <c r="RT45" s="934" t="s">
        <v>1099</v>
      </c>
      <c r="RU45" s="337" t="s">
        <v>462</v>
      </c>
      <c r="RV45" s="96" t="s">
        <v>160</v>
      </c>
      <c r="RW45" s="96" t="s">
        <v>1450</v>
      </c>
      <c r="RX45" s="934"/>
      <c r="RY45" s="337" t="s">
        <v>1455</v>
      </c>
      <c r="RZ45" s="96" t="s">
        <v>1456</v>
      </c>
      <c r="SA45" s="96" t="s">
        <v>1440</v>
      </c>
      <c r="SB45" s="934"/>
      <c r="SC45" s="337" t="s">
        <v>5</v>
      </c>
      <c r="SD45" s="96"/>
      <c r="SE45" s="96"/>
      <c r="SF45" s="934"/>
      <c r="SG45" s="337" t="s">
        <v>1715</v>
      </c>
      <c r="SH45" s="96" t="s">
        <v>1458</v>
      </c>
      <c r="SI45" s="96" t="s">
        <v>816</v>
      </c>
      <c r="SJ45" s="934"/>
      <c r="SK45" s="337" t="s">
        <v>5</v>
      </c>
      <c r="SL45" s="96"/>
      <c r="SM45" s="96"/>
      <c r="SN45" s="934"/>
      <c r="SO45" s="337" t="s">
        <v>1453</v>
      </c>
      <c r="SP45" s="96" t="s">
        <v>1635</v>
      </c>
      <c r="SQ45" s="96"/>
      <c r="SR45" s="934"/>
      <c r="SS45" s="337"/>
      <c r="ST45" s="96"/>
      <c r="SU45" s="96"/>
      <c r="SV45" s="934"/>
      <c r="SW45" s="1235"/>
      <c r="SX45" s="227" t="s">
        <v>1511</v>
      </c>
      <c r="SY45" s="337">
        <f>COUNTIF($QS45:$SN45,"*○*")</f>
        <v>8</v>
      </c>
      <c r="SZ45" s="96">
        <f>COUNTIF($QS45:$SN45,"*●*")</f>
        <v>22</v>
      </c>
      <c r="TA45" s="934">
        <f>SUM(SY45:SZ45)</f>
        <v>30</v>
      </c>
      <c r="TB45" s="1316">
        <f>IFERROR(SY45/TA45,"")</f>
        <v>0.26666666666666666</v>
      </c>
      <c r="TC45" s="337">
        <f>COUNTIF($RQ45:$SN45,"*○*")</f>
        <v>5</v>
      </c>
      <c r="TD45" s="96">
        <f>COUNTIF($RQ45:$SN45,"*●*")</f>
        <v>7</v>
      </c>
      <c r="TE45" s="934">
        <f>SUM(TC45:TD45)</f>
        <v>12</v>
      </c>
      <c r="TF45" s="1312">
        <f>IFERROR(TC45/TE45,"")</f>
        <v>0.41666666666666669</v>
      </c>
    </row>
    <row r="46" spans="1:554" s="32" customFormat="1" ht="18" thickBot="1" x14ac:dyDescent="0.25">
      <c r="A46" s="1236" t="s">
        <v>182</v>
      </c>
      <c r="B46" s="262" t="s">
        <v>308</v>
      </c>
      <c r="C46" s="1249">
        <f ca="1">DATEDIF(D46,奨励会!$F$1,"Y")</f>
        <v>19</v>
      </c>
      <c r="D46" s="680">
        <v>39118</v>
      </c>
      <c r="E46" s="189" t="s">
        <v>353</v>
      </c>
      <c r="F46" s="357" t="s">
        <v>321</v>
      </c>
      <c r="G46" s="358" t="s">
        <v>314</v>
      </c>
      <c r="H46" s="84">
        <f t="shared" si="24"/>
        <v>115</v>
      </c>
      <c r="I46" s="85">
        <f t="shared" si="25"/>
        <v>185</v>
      </c>
      <c r="J46" s="85">
        <f t="shared" ref="J46:J51" si="26">SUM(H46:I46)</f>
        <v>300</v>
      </c>
      <c r="K46" s="97">
        <f t="shared" ref="K46:K51" si="27">IFERROR(H46/J46,"")</f>
        <v>0.38333333333333336</v>
      </c>
      <c r="L46" s="768"/>
      <c r="M46" s="768"/>
      <c r="N46" s="768"/>
      <c r="O46" s="768"/>
      <c r="P46" s="768"/>
      <c r="Q46" s="768"/>
      <c r="R46" s="768"/>
      <c r="S46" s="768"/>
      <c r="T46" s="768"/>
      <c r="U46" s="768"/>
      <c r="V46" s="768"/>
      <c r="W46" s="768"/>
      <c r="X46" s="768"/>
      <c r="Y46" s="768"/>
      <c r="Z46" s="768"/>
      <c r="AA46" s="768"/>
      <c r="AB46" s="768"/>
      <c r="AC46" s="768"/>
      <c r="AD46" s="768"/>
      <c r="AE46" s="768"/>
      <c r="AF46" s="768"/>
      <c r="AG46" s="768"/>
      <c r="AH46" s="768"/>
      <c r="AI46" s="768"/>
      <c r="AJ46" s="768"/>
      <c r="AK46" s="768"/>
      <c r="AL46" s="768"/>
      <c r="AM46" s="768"/>
      <c r="AN46" s="768"/>
      <c r="AO46" s="768"/>
      <c r="AP46" s="768"/>
      <c r="AQ46" s="768"/>
      <c r="AR46" s="768"/>
      <c r="AS46" s="768"/>
      <c r="AT46" s="768"/>
      <c r="AU46" s="768"/>
      <c r="AV46" s="768"/>
      <c r="AW46" s="768"/>
      <c r="AX46" s="768"/>
      <c r="AY46" s="768"/>
      <c r="AZ46" s="768"/>
      <c r="BA46" s="768"/>
      <c r="BB46" s="768"/>
      <c r="BC46" s="768"/>
      <c r="BD46" s="84" t="s">
        <v>186</v>
      </c>
      <c r="BE46" s="85" t="s">
        <v>270</v>
      </c>
      <c r="BF46" s="85" t="s">
        <v>265</v>
      </c>
      <c r="BG46" s="1512"/>
      <c r="BH46" s="84" t="s">
        <v>200</v>
      </c>
      <c r="BI46" s="85" t="s">
        <v>224</v>
      </c>
      <c r="BJ46" s="85" t="s">
        <v>285</v>
      </c>
      <c r="BK46" s="123" t="s">
        <v>286</v>
      </c>
      <c r="BL46" s="84" t="s">
        <v>223</v>
      </c>
      <c r="BM46" s="85" t="s">
        <v>295</v>
      </c>
      <c r="BN46" s="85" t="s">
        <v>279</v>
      </c>
      <c r="BO46" s="123"/>
      <c r="BP46" s="84" t="s">
        <v>272</v>
      </c>
      <c r="BQ46" s="85" t="s">
        <v>267</v>
      </c>
      <c r="BR46" s="85" t="s">
        <v>282</v>
      </c>
      <c r="BS46" s="123"/>
      <c r="BT46" s="84" t="s">
        <v>297</v>
      </c>
      <c r="BU46" s="85" t="s">
        <v>287</v>
      </c>
      <c r="BV46" s="85" t="s">
        <v>228</v>
      </c>
      <c r="BW46" s="123"/>
      <c r="BX46" s="84" t="s">
        <v>186</v>
      </c>
      <c r="BY46" s="85" t="s">
        <v>212</v>
      </c>
      <c r="BZ46" s="85" t="s">
        <v>221</v>
      </c>
      <c r="CA46" s="123"/>
      <c r="CB46" s="84" t="s">
        <v>200</v>
      </c>
      <c r="CC46" s="85" t="s">
        <v>318</v>
      </c>
      <c r="CD46" s="85" t="s">
        <v>270</v>
      </c>
      <c r="CE46" s="255"/>
      <c r="CF46" s="253" t="s">
        <v>226</v>
      </c>
      <c r="CG46" s="85" t="s">
        <v>218</v>
      </c>
      <c r="CH46" s="85" t="s">
        <v>261</v>
      </c>
      <c r="CI46" s="123"/>
      <c r="CJ46" s="84" t="s">
        <v>184</v>
      </c>
      <c r="CK46" s="85" t="s">
        <v>224</v>
      </c>
      <c r="CL46" s="85" t="s">
        <v>223</v>
      </c>
      <c r="CM46" s="111"/>
      <c r="CN46" s="261" t="s">
        <v>319</v>
      </c>
      <c r="CO46" s="292" t="s">
        <v>297</v>
      </c>
      <c r="CP46" s="292" t="s">
        <v>225</v>
      </c>
      <c r="CQ46" s="293"/>
      <c r="CR46" s="291" t="s">
        <v>207</v>
      </c>
      <c r="CS46" s="292" t="s">
        <v>201</v>
      </c>
      <c r="CT46" s="292" t="s">
        <v>269</v>
      </c>
      <c r="CU46" s="293"/>
      <c r="CV46" s="291" t="s">
        <v>391</v>
      </c>
      <c r="CW46" s="292" t="s">
        <v>212</v>
      </c>
      <c r="CX46" s="292" t="s">
        <v>271</v>
      </c>
      <c r="CY46" s="292"/>
      <c r="CZ46" s="293"/>
      <c r="DA46" s="291" t="s">
        <v>285</v>
      </c>
      <c r="DB46" s="292" t="s">
        <v>281</v>
      </c>
      <c r="DC46" s="292" t="s">
        <v>132</v>
      </c>
      <c r="DD46" s="1236" t="s">
        <v>265</v>
      </c>
      <c r="DE46" s="264"/>
      <c r="DF46" s="305" t="s">
        <v>184</v>
      </c>
      <c r="DG46" s="303" t="s">
        <v>199</v>
      </c>
      <c r="DH46" s="303" t="s">
        <v>286</v>
      </c>
      <c r="DI46" s="264"/>
      <c r="DJ46" s="261" t="s">
        <v>221</v>
      </c>
      <c r="DK46" s="292" t="s">
        <v>297</v>
      </c>
      <c r="DL46" s="292" t="s">
        <v>207</v>
      </c>
      <c r="DM46" s="292"/>
      <c r="DN46" s="293"/>
      <c r="DO46" s="291" t="s">
        <v>228</v>
      </c>
      <c r="DP46" s="292" t="s">
        <v>279</v>
      </c>
      <c r="DQ46" s="292" t="s">
        <v>270</v>
      </c>
      <c r="DR46" s="293"/>
      <c r="DS46" s="291" t="s">
        <v>295</v>
      </c>
      <c r="DT46" s="292" t="s">
        <v>223</v>
      </c>
      <c r="DU46" s="292" t="s">
        <v>201</v>
      </c>
      <c r="DV46" s="293"/>
      <c r="DW46" s="291" t="s">
        <v>415</v>
      </c>
      <c r="DX46" s="292" t="s">
        <v>132</v>
      </c>
      <c r="DY46" s="262" t="s">
        <v>414</v>
      </c>
      <c r="DZ46" s="304" t="s">
        <v>263</v>
      </c>
      <c r="EA46" s="305" t="s">
        <v>187</v>
      </c>
      <c r="EB46" s="303" t="s">
        <v>421</v>
      </c>
      <c r="EC46" s="303" t="s">
        <v>221</v>
      </c>
      <c r="ED46" s="304"/>
      <c r="EE46" s="305" t="s">
        <v>281</v>
      </c>
      <c r="EF46" s="303" t="s">
        <v>286</v>
      </c>
      <c r="EG46" s="365" t="s">
        <v>199</v>
      </c>
      <c r="EH46" s="1060"/>
      <c r="EI46" s="364" t="s">
        <v>279</v>
      </c>
      <c r="EJ46" s="365" t="s">
        <v>289</v>
      </c>
      <c r="EK46" s="365" t="s">
        <v>207</v>
      </c>
      <c r="EL46" s="366"/>
      <c r="EM46" s="364" t="s">
        <v>184</v>
      </c>
      <c r="EN46" s="365" t="s">
        <v>223</v>
      </c>
      <c r="EO46" s="365" t="s">
        <v>261</v>
      </c>
      <c r="EP46" s="366"/>
      <c r="EQ46" s="362" t="s">
        <v>465</v>
      </c>
      <c r="ER46" s="360" t="s">
        <v>456</v>
      </c>
      <c r="ES46" s="360" t="s">
        <v>460</v>
      </c>
      <c r="ET46" s="361"/>
      <c r="EU46" s="362" t="s">
        <v>421</v>
      </c>
      <c r="EV46" s="360" t="s">
        <v>221</v>
      </c>
      <c r="EW46" s="360" t="s">
        <v>214</v>
      </c>
      <c r="EX46" s="290" t="s">
        <v>224</v>
      </c>
      <c r="EY46" s="291" t="s">
        <v>200</v>
      </c>
      <c r="EZ46" s="292" t="s">
        <v>453</v>
      </c>
      <c r="FA46" s="292" t="s">
        <v>444</v>
      </c>
      <c r="FB46" s="293"/>
      <c r="FC46" s="284" t="s">
        <v>454</v>
      </c>
      <c r="FD46" s="285" t="s">
        <v>477</v>
      </c>
      <c r="FE46" s="285" t="s">
        <v>206</v>
      </c>
      <c r="FF46" s="286"/>
      <c r="FG46" s="284" t="s">
        <v>155</v>
      </c>
      <c r="FH46" s="285" t="s">
        <v>259</v>
      </c>
      <c r="FI46" s="285" t="s">
        <v>132</v>
      </c>
      <c r="FJ46" s="359" t="s">
        <v>282</v>
      </c>
      <c r="FK46" s="282" t="s">
        <v>222</v>
      </c>
      <c r="FL46" s="283" t="s">
        <v>212</v>
      </c>
      <c r="FM46" s="283" t="s">
        <v>133</v>
      </c>
      <c r="FN46" s="123" t="s">
        <v>295</v>
      </c>
      <c r="FO46" s="84" t="s">
        <v>271</v>
      </c>
      <c r="FP46" s="85" t="s">
        <v>448</v>
      </c>
      <c r="FQ46" s="85" t="s">
        <v>484</v>
      </c>
      <c r="FR46" s="123"/>
      <c r="FS46" s="84" t="s">
        <v>414</v>
      </c>
      <c r="FT46" s="85" t="s">
        <v>445</v>
      </c>
      <c r="FU46" s="85" t="s">
        <v>478</v>
      </c>
      <c r="FV46" s="111"/>
      <c r="FW46" s="84" t="s">
        <v>415</v>
      </c>
      <c r="FX46" s="85" t="s">
        <v>485</v>
      </c>
      <c r="FY46" s="85" t="s">
        <v>261</v>
      </c>
      <c r="FZ46" s="123"/>
      <c r="GA46" s="84" t="s">
        <v>421</v>
      </c>
      <c r="GB46" s="85" t="s">
        <v>281</v>
      </c>
      <c r="GC46" s="85" t="s">
        <v>532</v>
      </c>
      <c r="GD46" s="123"/>
      <c r="GE46" s="84" t="s">
        <v>500</v>
      </c>
      <c r="GF46" s="85" t="s">
        <v>279</v>
      </c>
      <c r="GG46" s="85" t="s">
        <v>263</v>
      </c>
      <c r="GH46" s="123"/>
      <c r="GI46" s="84" t="s">
        <v>287</v>
      </c>
      <c r="GJ46" s="85" t="s">
        <v>458</v>
      </c>
      <c r="GK46" s="285" t="s">
        <v>455</v>
      </c>
      <c r="GL46" s="290" t="s">
        <v>530</v>
      </c>
      <c r="GM46" s="284" t="s">
        <v>482</v>
      </c>
      <c r="GN46" s="285" t="s">
        <v>448</v>
      </c>
      <c r="GO46" s="285" t="s">
        <v>273</v>
      </c>
      <c r="GP46" s="286"/>
      <c r="GQ46" s="284" t="s">
        <v>187</v>
      </c>
      <c r="GR46" s="285" t="s">
        <v>231</v>
      </c>
      <c r="GS46" s="285" t="s">
        <v>290</v>
      </c>
      <c r="GT46" s="286"/>
      <c r="GU46" s="284" t="s">
        <v>270</v>
      </c>
      <c r="GV46" s="285" t="s">
        <v>451</v>
      </c>
      <c r="GW46" s="285" t="s">
        <v>132</v>
      </c>
      <c r="GX46" s="359" t="s">
        <v>318</v>
      </c>
      <c r="GY46" s="282" t="s">
        <v>428</v>
      </c>
      <c r="GZ46" s="283" t="s">
        <v>271</v>
      </c>
      <c r="HA46" s="283" t="s">
        <v>478</v>
      </c>
      <c r="HB46" s="359" t="s">
        <v>133</v>
      </c>
      <c r="HC46" s="84" t="s">
        <v>201</v>
      </c>
      <c r="HD46" s="360" t="s">
        <v>268</v>
      </c>
      <c r="HE46" s="360" t="s">
        <v>447</v>
      </c>
      <c r="HF46" s="361"/>
      <c r="HG46" s="362" t="s">
        <v>531</v>
      </c>
      <c r="HH46" s="360" t="s">
        <v>199</v>
      </c>
      <c r="HI46" s="360" t="s">
        <v>458</v>
      </c>
      <c r="HJ46" s="361"/>
      <c r="HK46" s="362" t="s">
        <v>501</v>
      </c>
      <c r="HL46" s="360" t="s">
        <v>452</v>
      </c>
      <c r="HM46" s="360" t="s">
        <v>289</v>
      </c>
      <c r="HN46" s="361"/>
      <c r="HO46" s="362" t="s">
        <v>530</v>
      </c>
      <c r="HP46" s="360" t="s">
        <v>485</v>
      </c>
      <c r="HQ46" s="360" t="s">
        <v>221</v>
      </c>
      <c r="HR46" s="361"/>
      <c r="HS46" s="362" t="s">
        <v>466</v>
      </c>
      <c r="HT46" s="360" t="s">
        <v>320</v>
      </c>
      <c r="HU46" s="285" t="s">
        <v>273</v>
      </c>
      <c r="HV46" s="286" t="s">
        <v>223</v>
      </c>
      <c r="HW46" s="284" t="s">
        <v>285</v>
      </c>
      <c r="HX46" s="285" t="s">
        <v>415</v>
      </c>
      <c r="HY46" s="285" t="s">
        <v>279</v>
      </c>
      <c r="HZ46" s="286"/>
      <c r="IA46" s="284" t="s">
        <v>226</v>
      </c>
      <c r="IB46" s="285" t="s">
        <v>445</v>
      </c>
      <c r="IC46" s="285" t="s">
        <v>531</v>
      </c>
      <c r="ID46" s="286"/>
      <c r="IE46" s="284" t="s">
        <v>455</v>
      </c>
      <c r="IF46" s="285" t="s">
        <v>414</v>
      </c>
      <c r="IG46" s="285" t="s">
        <v>132</v>
      </c>
      <c r="IH46" s="123" t="s">
        <v>295</v>
      </c>
      <c r="II46" s="84" t="s">
        <v>203</v>
      </c>
      <c r="IJ46" s="85" t="s">
        <v>318</v>
      </c>
      <c r="IK46" s="85" t="s">
        <v>183</v>
      </c>
      <c r="IL46" s="123"/>
      <c r="IM46" s="84" t="s">
        <v>224</v>
      </c>
      <c r="IN46" s="85" t="s">
        <v>452</v>
      </c>
      <c r="IO46" s="85" t="s">
        <v>479</v>
      </c>
      <c r="IP46" s="123"/>
      <c r="IQ46" s="898" t="s">
        <v>814</v>
      </c>
      <c r="IR46" s="283" t="s">
        <v>456</v>
      </c>
      <c r="IS46" s="283" t="s">
        <v>816</v>
      </c>
      <c r="IT46" s="359" t="s">
        <v>133</v>
      </c>
      <c r="IU46" s="84" t="s">
        <v>265</v>
      </c>
      <c r="IV46" s="360" t="s">
        <v>477</v>
      </c>
      <c r="IW46" s="360" t="s">
        <v>287</v>
      </c>
      <c r="IX46" s="361"/>
      <c r="IY46" s="1179" t="s">
        <v>319</v>
      </c>
      <c r="IZ46" s="360" t="s">
        <v>485</v>
      </c>
      <c r="JA46" s="360" t="s">
        <v>268</v>
      </c>
      <c r="JB46" s="361"/>
      <c r="JC46" s="362" t="s">
        <v>282</v>
      </c>
      <c r="JD46" s="360" t="s">
        <v>317</v>
      </c>
      <c r="JE46" s="85" t="s">
        <v>415</v>
      </c>
      <c r="JF46" s="123" t="s">
        <v>270</v>
      </c>
      <c r="JG46" s="84" t="s">
        <v>279</v>
      </c>
      <c r="JH46" s="85" t="s">
        <v>190</v>
      </c>
      <c r="JI46" s="85" t="s">
        <v>195</v>
      </c>
      <c r="JJ46" s="123"/>
      <c r="JK46" s="84" t="s">
        <v>221</v>
      </c>
      <c r="JL46" s="85" t="s">
        <v>203</v>
      </c>
      <c r="JM46" s="85" t="s">
        <v>202</v>
      </c>
      <c r="JN46" s="123"/>
      <c r="JO46" s="84" t="s">
        <v>414</v>
      </c>
      <c r="JP46" s="85" t="s">
        <v>176</v>
      </c>
      <c r="JQ46" s="85" t="s">
        <v>795</v>
      </c>
      <c r="JR46" s="111"/>
      <c r="JS46" s="84" t="s">
        <v>975</v>
      </c>
      <c r="JT46" s="85" t="s">
        <v>184</v>
      </c>
      <c r="JU46" s="85" t="s">
        <v>295</v>
      </c>
      <c r="JV46" s="123"/>
      <c r="JW46" s="84" t="s">
        <v>5</v>
      </c>
      <c r="JX46" s="85"/>
      <c r="JY46" s="85"/>
      <c r="JZ46" s="111"/>
      <c r="KA46" s="84" t="s">
        <v>259</v>
      </c>
      <c r="KB46" s="85" t="s">
        <v>466</v>
      </c>
      <c r="KC46" s="85" t="s">
        <v>159</v>
      </c>
      <c r="KD46" s="85"/>
      <c r="KE46" s="123"/>
      <c r="KF46" s="84" t="s">
        <v>446</v>
      </c>
      <c r="KG46" s="85" t="s">
        <v>224</v>
      </c>
      <c r="KH46" s="85" t="s">
        <v>418</v>
      </c>
      <c r="KI46" s="123"/>
      <c r="KJ46" s="84" t="s">
        <v>297</v>
      </c>
      <c r="KK46" s="85" t="s">
        <v>285</v>
      </c>
      <c r="KL46" s="85" t="s">
        <v>261</v>
      </c>
      <c r="KM46" s="123"/>
      <c r="KN46" s="84" t="s">
        <v>769</v>
      </c>
      <c r="KO46" s="85" t="s">
        <v>282</v>
      </c>
      <c r="KP46" s="85" t="s">
        <v>459</v>
      </c>
      <c r="KQ46" s="123"/>
      <c r="KR46" s="84" t="s">
        <v>202</v>
      </c>
      <c r="KS46" s="85" t="s">
        <v>183</v>
      </c>
      <c r="KT46" s="85" t="s">
        <v>485</v>
      </c>
      <c r="KU46" s="123"/>
      <c r="KV46" s="84" t="s">
        <v>972</v>
      </c>
      <c r="KW46" s="85" t="s">
        <v>529</v>
      </c>
      <c r="KX46" s="85" t="s">
        <v>1012</v>
      </c>
      <c r="KY46" s="123"/>
      <c r="KZ46" s="84" t="s">
        <v>482</v>
      </c>
      <c r="LA46" s="85" t="s">
        <v>225</v>
      </c>
      <c r="LB46" s="85" t="s">
        <v>260</v>
      </c>
      <c r="LC46" s="123"/>
      <c r="LD46" s="84" t="s">
        <v>267</v>
      </c>
      <c r="LE46" s="85" t="s">
        <v>269</v>
      </c>
      <c r="LF46" s="85" t="s">
        <v>259</v>
      </c>
      <c r="LG46" s="123"/>
      <c r="LH46" s="853" t="s">
        <v>224</v>
      </c>
      <c r="LI46" s="854" t="s">
        <v>449</v>
      </c>
      <c r="LJ46" s="854" t="s">
        <v>1056</v>
      </c>
      <c r="LK46" s="858"/>
      <c r="LL46" s="853" t="s">
        <v>297</v>
      </c>
      <c r="LM46" s="854" t="s">
        <v>880</v>
      </c>
      <c r="LN46" s="854" t="s">
        <v>415</v>
      </c>
      <c r="LO46" s="858"/>
      <c r="LP46" s="853" t="s">
        <v>273</v>
      </c>
      <c r="LQ46" s="854" t="s">
        <v>183</v>
      </c>
      <c r="LR46" s="854" t="s">
        <v>467</v>
      </c>
      <c r="LS46" s="908"/>
      <c r="LT46" s="84" t="s">
        <v>414</v>
      </c>
      <c r="LU46" s="85" t="s">
        <v>806</v>
      </c>
      <c r="LV46" s="85" t="s">
        <v>231</v>
      </c>
      <c r="LW46" s="123"/>
      <c r="LX46" s="84" t="s">
        <v>485</v>
      </c>
      <c r="LY46" s="85" t="s">
        <v>263</v>
      </c>
      <c r="LZ46" s="85" t="s">
        <v>797</v>
      </c>
      <c r="MA46" s="123"/>
      <c r="MB46" s="84" t="s">
        <v>769</v>
      </c>
      <c r="MC46" s="85" t="s">
        <v>533</v>
      </c>
      <c r="MD46" s="85" t="s">
        <v>447</v>
      </c>
      <c r="ME46" s="123"/>
      <c r="MF46" s="84" t="s">
        <v>265</v>
      </c>
      <c r="MG46" s="85" t="s">
        <v>543</v>
      </c>
      <c r="MH46" s="85" t="s">
        <v>972</v>
      </c>
      <c r="MI46" s="111"/>
      <c r="MJ46" s="84" t="s">
        <v>225</v>
      </c>
      <c r="MK46" s="85" t="s">
        <v>531</v>
      </c>
      <c r="ML46" s="85" t="s">
        <v>815</v>
      </c>
      <c r="MM46" s="111"/>
      <c r="MN46" s="284" t="s">
        <v>1012</v>
      </c>
      <c r="MO46" s="285" t="s">
        <v>449</v>
      </c>
      <c r="MP46" s="285" t="s">
        <v>260</v>
      </c>
      <c r="MQ46" s="290"/>
      <c r="MR46" s="284" t="s">
        <v>796</v>
      </c>
      <c r="MS46" s="285" t="s">
        <v>259</v>
      </c>
      <c r="MT46" s="285" t="s">
        <v>207</v>
      </c>
      <c r="MU46" s="290"/>
      <c r="MV46" s="1091" t="s">
        <v>273</v>
      </c>
      <c r="MW46" s="285" t="s">
        <v>267</v>
      </c>
      <c r="MX46" s="285" t="s">
        <v>231</v>
      </c>
      <c r="MY46" s="1092" t="s">
        <v>132</v>
      </c>
      <c r="MZ46" s="400" t="s">
        <v>501</v>
      </c>
      <c r="NA46" s="85" t="s">
        <v>500</v>
      </c>
      <c r="NB46" s="85" t="s">
        <v>226</v>
      </c>
      <c r="NC46" s="111"/>
      <c r="ND46" s="400" t="s">
        <v>1177</v>
      </c>
      <c r="NE46" s="283" t="s">
        <v>922</v>
      </c>
      <c r="NF46" s="283" t="s">
        <v>448</v>
      </c>
      <c r="NG46" s="1122"/>
      <c r="NH46" s="1123" t="s">
        <v>414</v>
      </c>
      <c r="NI46" s="283" t="s">
        <v>813</v>
      </c>
      <c r="NJ46" s="283" t="s">
        <v>1150</v>
      </c>
      <c r="NK46" s="930" t="s">
        <v>133</v>
      </c>
      <c r="NL46" s="400" t="s">
        <v>445</v>
      </c>
      <c r="NM46" s="85" t="s">
        <v>224</v>
      </c>
      <c r="NN46" s="85" t="s">
        <v>415</v>
      </c>
      <c r="NO46" s="930"/>
      <c r="NP46" s="400" t="s">
        <v>5</v>
      </c>
      <c r="NQ46" s="85"/>
      <c r="NR46" s="85"/>
      <c r="NS46" s="930"/>
      <c r="NT46" s="400" t="s">
        <v>533</v>
      </c>
      <c r="NU46" s="85" t="s">
        <v>795</v>
      </c>
      <c r="NV46" s="85" t="s">
        <v>1096</v>
      </c>
      <c r="NW46" s="930"/>
      <c r="NX46" s="1158" t="s">
        <v>531</v>
      </c>
      <c r="NY46" s="360" t="s">
        <v>1038</v>
      </c>
      <c r="NZ46" s="360" t="s">
        <v>184</v>
      </c>
      <c r="OA46" s="363"/>
      <c r="OB46" s="1158" t="s">
        <v>215</v>
      </c>
      <c r="OC46" s="360" t="s">
        <v>269</v>
      </c>
      <c r="OD46" s="360" t="s">
        <v>265</v>
      </c>
      <c r="OE46" s="1345"/>
      <c r="OF46" s="1158" t="s">
        <v>5</v>
      </c>
      <c r="OG46" s="360"/>
      <c r="OH46" s="360"/>
      <c r="OI46" s="1345"/>
      <c r="OJ46" s="1158" t="s">
        <v>972</v>
      </c>
      <c r="OK46" s="360" t="s">
        <v>1175</v>
      </c>
      <c r="OL46" s="360" t="s">
        <v>1149</v>
      </c>
      <c r="OM46" s="1345"/>
      <c r="ON46" s="1158" t="s">
        <v>502</v>
      </c>
      <c r="OO46" s="360" t="s">
        <v>199</v>
      </c>
      <c r="OP46" s="360" t="s">
        <v>482</v>
      </c>
      <c r="OQ46" s="1345" t="s">
        <v>379</v>
      </c>
      <c r="OR46" s="1091" t="s">
        <v>202</v>
      </c>
      <c r="OS46" s="285" t="s">
        <v>501</v>
      </c>
      <c r="OT46" s="285" t="s">
        <v>802</v>
      </c>
      <c r="OU46" s="1092"/>
      <c r="OV46" s="1091" t="s">
        <v>225</v>
      </c>
      <c r="OW46" s="285" t="s">
        <v>796</v>
      </c>
      <c r="OX46" s="285" t="s">
        <v>414</v>
      </c>
      <c r="OY46" s="1092"/>
      <c r="OZ46" s="1091" t="s">
        <v>450</v>
      </c>
      <c r="PA46" s="285" t="s">
        <v>159</v>
      </c>
      <c r="PB46" s="285"/>
      <c r="PC46" s="1092"/>
      <c r="PD46" s="1091" t="s">
        <v>285</v>
      </c>
      <c r="PE46" s="285" t="s">
        <v>132</v>
      </c>
      <c r="PF46" s="85" t="s">
        <v>444</v>
      </c>
      <c r="PG46" s="1122" t="s">
        <v>771</v>
      </c>
      <c r="PH46" s="1123" t="s">
        <v>5</v>
      </c>
      <c r="PI46" s="283"/>
      <c r="PJ46" s="283"/>
      <c r="PK46" s="1122"/>
      <c r="PL46" s="1123" t="s">
        <v>273</v>
      </c>
      <c r="PM46" s="283" t="s">
        <v>260</v>
      </c>
      <c r="PN46" s="283" t="s">
        <v>261</v>
      </c>
      <c r="PO46" s="283" t="s">
        <v>133</v>
      </c>
      <c r="PP46" s="111"/>
      <c r="PQ46" s="1091" t="s">
        <v>1012</v>
      </c>
      <c r="PR46" s="285" t="s">
        <v>445</v>
      </c>
      <c r="PS46" s="285" t="s">
        <v>446</v>
      </c>
      <c r="PT46" s="1092"/>
      <c r="PU46" s="1091" t="s">
        <v>226</v>
      </c>
      <c r="PV46" s="285" t="s">
        <v>1095</v>
      </c>
      <c r="PW46" s="285" t="s">
        <v>972</v>
      </c>
      <c r="PX46" s="1092"/>
      <c r="PY46" s="1091" t="s">
        <v>1104</v>
      </c>
      <c r="PZ46" s="285" t="s">
        <v>224</v>
      </c>
      <c r="QA46" s="285" t="s">
        <v>132</v>
      </c>
      <c r="QB46" s="930" t="s">
        <v>1151</v>
      </c>
      <c r="QC46" s="400" t="s">
        <v>5</v>
      </c>
      <c r="QD46" s="85"/>
      <c r="QE46" s="85"/>
      <c r="QF46" s="930"/>
      <c r="QG46" s="1131" t="s">
        <v>414</v>
      </c>
      <c r="QH46" s="287" t="s">
        <v>1177</v>
      </c>
      <c r="QI46" s="287" t="s">
        <v>207</v>
      </c>
      <c r="QJ46" s="1132"/>
      <c r="QK46" s="1131" t="s">
        <v>195</v>
      </c>
      <c r="QL46" s="287" t="s">
        <v>259</v>
      </c>
      <c r="QM46" s="287"/>
      <c r="QN46" s="1132"/>
      <c r="QO46" s="1131" t="s">
        <v>184</v>
      </c>
      <c r="QP46" s="287" t="s">
        <v>1140</v>
      </c>
      <c r="QQ46" s="287" t="s">
        <v>261</v>
      </c>
      <c r="QR46" s="1132"/>
      <c r="QS46" s="1131" t="s">
        <v>270</v>
      </c>
      <c r="QT46" s="287" t="s">
        <v>231</v>
      </c>
      <c r="QU46" s="287" t="s">
        <v>1037</v>
      </c>
      <c r="QV46" s="1092" t="s">
        <v>1038</v>
      </c>
      <c r="QW46" s="1091" t="s">
        <v>452</v>
      </c>
      <c r="QX46" s="285" t="s">
        <v>285</v>
      </c>
      <c r="QY46" s="285" t="s">
        <v>1102</v>
      </c>
      <c r="QZ46" s="1092"/>
      <c r="RA46" s="1091" t="s">
        <v>5</v>
      </c>
      <c r="RB46" s="285"/>
      <c r="RC46" s="285"/>
      <c r="RD46" s="1092"/>
      <c r="RE46" s="1091" t="s">
        <v>1451</v>
      </c>
      <c r="RF46" s="285" t="s">
        <v>225</v>
      </c>
      <c r="RG46" s="285" t="s">
        <v>1096</v>
      </c>
      <c r="RH46" s="1092"/>
      <c r="RI46" s="1091" t="s">
        <v>1459</v>
      </c>
      <c r="RJ46" s="285" t="s">
        <v>132</v>
      </c>
      <c r="RK46" s="85" t="s">
        <v>769</v>
      </c>
      <c r="RL46" s="930" t="s">
        <v>975</v>
      </c>
      <c r="RM46" s="400" t="s">
        <v>1632</v>
      </c>
      <c r="RN46" s="85" t="s">
        <v>445</v>
      </c>
      <c r="RO46" s="85" t="s">
        <v>1458</v>
      </c>
      <c r="RP46" s="930"/>
      <c r="RQ46" s="400" t="s">
        <v>5</v>
      </c>
      <c r="RR46" s="85"/>
      <c r="RS46" s="85"/>
      <c r="RT46" s="930"/>
      <c r="RU46" s="400" t="s">
        <v>5</v>
      </c>
      <c r="RV46" s="85"/>
      <c r="RW46" s="85"/>
      <c r="RX46" s="930"/>
      <c r="RY46" s="400" t="s">
        <v>5</v>
      </c>
      <c r="RZ46" s="85"/>
      <c r="SA46" s="85"/>
      <c r="SB46" s="930"/>
      <c r="SC46" s="400" t="s">
        <v>5</v>
      </c>
      <c r="SD46" s="85"/>
      <c r="SE46" s="85"/>
      <c r="SF46" s="930"/>
      <c r="SG46" s="400" t="s">
        <v>5</v>
      </c>
      <c r="SH46" s="85"/>
      <c r="SI46" s="85"/>
      <c r="SJ46" s="930"/>
      <c r="SK46" s="400" t="s">
        <v>5</v>
      </c>
      <c r="SL46" s="85"/>
      <c r="SM46" s="85"/>
      <c r="SN46" s="930"/>
      <c r="SO46" s="400" t="s">
        <v>5</v>
      </c>
      <c r="SP46" s="85"/>
      <c r="SQ46" s="85"/>
      <c r="SR46" s="930"/>
      <c r="SS46" s="400" t="s">
        <v>5</v>
      </c>
      <c r="ST46" s="85"/>
      <c r="SU46" s="85"/>
      <c r="SV46" s="930"/>
      <c r="SW46" s="400" t="s">
        <v>587</v>
      </c>
      <c r="SX46" s="85"/>
      <c r="SY46" s="85"/>
      <c r="SZ46" s="111"/>
      <c r="TA46" s="400"/>
      <c r="TB46" s="85"/>
      <c r="TC46" s="85"/>
      <c r="TD46" s="930"/>
      <c r="TE46" s="703" t="s">
        <v>182</v>
      </c>
      <c r="TF46" s="262" t="s">
        <v>311</v>
      </c>
      <c r="TG46" s="400">
        <f>COUNTIF($RE46:$SZ46,"*○*")</f>
        <v>1</v>
      </c>
      <c r="TH46" s="85">
        <f>COUNTIF($RE46:$SZ46,"*●*")</f>
        <v>8</v>
      </c>
      <c r="TI46" s="930">
        <f>SUM(TG46:TH46)</f>
        <v>9</v>
      </c>
      <c r="TJ46" s="1315">
        <f>IFERROR(TG46/TI46,"")</f>
        <v>0.1111111111111111</v>
      </c>
      <c r="TK46" s="400">
        <f>COUNTIF($SC46:$SZ46,"*○*")</f>
        <v>0</v>
      </c>
      <c r="TL46" s="85">
        <f>COUNTIF($SC46:$SV46,"*●*")</f>
        <v>0</v>
      </c>
      <c r="TM46" s="930">
        <f>SUM(TK46:TL46)</f>
        <v>0</v>
      </c>
      <c r="TN46" s="1310" t="str">
        <f>IFERROR(TK46/TM46,"")</f>
        <v/>
      </c>
    </row>
    <row r="47" spans="1:554" s="32" customFormat="1" ht="18" thickBot="1" x14ac:dyDescent="0.25">
      <c r="A47" s="394" t="s">
        <v>882</v>
      </c>
      <c r="B47" s="1247" t="s">
        <v>32</v>
      </c>
      <c r="C47" s="566">
        <f ca="1">DATEDIF(D47,奨励会!$F$1,"Y")</f>
        <v>27</v>
      </c>
      <c r="D47" s="680">
        <v>36273</v>
      </c>
      <c r="E47" s="189" t="s">
        <v>348</v>
      </c>
      <c r="F47" s="108" t="s">
        <v>10</v>
      </c>
      <c r="G47" s="118" t="s">
        <v>9</v>
      </c>
      <c r="H47" s="84">
        <f t="shared" si="24"/>
        <v>149</v>
      </c>
      <c r="I47" s="85">
        <f t="shared" si="25"/>
        <v>136</v>
      </c>
      <c r="J47" s="85">
        <f t="shared" si="26"/>
        <v>285</v>
      </c>
      <c r="K47" s="97">
        <f t="shared" si="27"/>
        <v>0.52280701754385961</v>
      </c>
      <c r="L47" s="119" t="s">
        <v>29</v>
      </c>
      <c r="M47" s="119" t="s">
        <v>29</v>
      </c>
      <c r="N47" s="1603"/>
      <c r="O47" s="120"/>
      <c r="P47" s="119" t="s">
        <v>29</v>
      </c>
      <c r="Q47" s="119" t="s">
        <v>132</v>
      </c>
      <c r="R47" s="896" t="s">
        <v>20</v>
      </c>
      <c r="S47" s="705" t="s">
        <v>20</v>
      </c>
      <c r="T47" s="897" t="s">
        <v>20</v>
      </c>
      <c r="U47" s="896" t="s">
        <v>133</v>
      </c>
      <c r="V47" s="119" t="s">
        <v>20</v>
      </c>
      <c r="W47" s="120" t="s">
        <v>20</v>
      </c>
      <c r="X47" s="119" t="s">
        <v>20</v>
      </c>
      <c r="Y47" s="119" t="s">
        <v>20</v>
      </c>
      <c r="Z47" s="119" t="s">
        <v>29</v>
      </c>
      <c r="AA47" s="43"/>
      <c r="AB47" s="121" t="s">
        <v>20</v>
      </c>
      <c r="AC47" s="119" t="s">
        <v>20</v>
      </c>
      <c r="AD47" s="1603" t="s">
        <v>29</v>
      </c>
      <c r="AE47" s="120"/>
      <c r="AF47" s="119" t="s">
        <v>20</v>
      </c>
      <c r="AG47" s="119" t="s">
        <v>20</v>
      </c>
      <c r="AH47" s="119" t="s">
        <v>20</v>
      </c>
      <c r="AI47" s="43"/>
      <c r="AJ47" s="121" t="s">
        <v>29</v>
      </c>
      <c r="AK47" s="119" t="s">
        <v>20</v>
      </c>
      <c r="AL47" s="1603"/>
      <c r="AM47" s="120"/>
      <c r="AN47" s="119" t="s">
        <v>29</v>
      </c>
      <c r="AO47" s="119" t="s">
        <v>20</v>
      </c>
      <c r="AP47" s="1603" t="s">
        <v>29</v>
      </c>
      <c r="AQ47" s="43"/>
      <c r="AR47" s="121" t="s">
        <v>20</v>
      </c>
      <c r="AS47" s="119" t="s">
        <v>20</v>
      </c>
      <c r="AT47" s="1604" t="s">
        <v>29</v>
      </c>
      <c r="AU47" s="702"/>
      <c r="AV47" s="122" t="s">
        <v>158</v>
      </c>
      <c r="AW47" s="122" t="s">
        <v>159</v>
      </c>
      <c r="AX47" s="1604" t="s">
        <v>160</v>
      </c>
      <c r="AY47" s="703"/>
      <c r="AZ47" s="1605" t="s">
        <v>161</v>
      </c>
      <c r="BA47" s="703" t="s">
        <v>253</v>
      </c>
      <c r="BB47" s="703" t="s">
        <v>202</v>
      </c>
      <c r="BC47" s="702"/>
      <c r="BD47" s="284" t="s">
        <v>143</v>
      </c>
      <c r="BE47" s="285" t="s">
        <v>208</v>
      </c>
      <c r="BF47" s="285"/>
      <c r="BG47" s="290"/>
      <c r="BH47" s="284" t="s">
        <v>172</v>
      </c>
      <c r="BI47" s="285" t="s">
        <v>192</v>
      </c>
      <c r="BJ47" s="283" t="s">
        <v>162</v>
      </c>
      <c r="BK47" s="359" t="s">
        <v>219</v>
      </c>
      <c r="BL47" s="282" t="s">
        <v>195</v>
      </c>
      <c r="BM47" s="283" t="s">
        <v>176</v>
      </c>
      <c r="BN47" s="85" t="s">
        <v>173</v>
      </c>
      <c r="BO47" s="1606"/>
      <c r="BP47" s="84" t="s">
        <v>179</v>
      </c>
      <c r="BQ47" s="85" t="s">
        <v>278</v>
      </c>
      <c r="BR47" s="85" t="s">
        <v>166</v>
      </c>
      <c r="BS47" s="1606"/>
      <c r="BT47" s="84" t="s">
        <v>171</v>
      </c>
      <c r="BU47" s="85" t="s">
        <v>177</v>
      </c>
      <c r="BV47" s="85" t="s">
        <v>175</v>
      </c>
      <c r="BW47" s="123"/>
      <c r="BX47" s="84" t="s">
        <v>144</v>
      </c>
      <c r="BY47" s="85" t="s">
        <v>202</v>
      </c>
      <c r="BZ47" s="85" t="s">
        <v>181</v>
      </c>
      <c r="CA47" s="123"/>
      <c r="CB47" s="84" t="s">
        <v>248</v>
      </c>
      <c r="CC47" s="85" t="s">
        <v>154</v>
      </c>
      <c r="CD47" s="85"/>
      <c r="CE47" s="255"/>
      <c r="CF47" s="253" t="s">
        <v>217</v>
      </c>
      <c r="CG47" s="85" t="s">
        <v>172</v>
      </c>
      <c r="CH47" s="85" t="s">
        <v>219</v>
      </c>
      <c r="CI47" s="123"/>
      <c r="CJ47" s="84" t="s">
        <v>195</v>
      </c>
      <c r="CK47" s="85" t="s">
        <v>136</v>
      </c>
      <c r="CL47" s="285" t="s">
        <v>183</v>
      </c>
      <c r="CM47" s="290"/>
      <c r="CN47" s="291" t="s">
        <v>160</v>
      </c>
      <c r="CO47" s="292" t="s">
        <v>253</v>
      </c>
      <c r="CP47" s="292" t="s">
        <v>159</v>
      </c>
      <c r="CQ47" s="293"/>
      <c r="CR47" s="291" t="s">
        <v>158</v>
      </c>
      <c r="CS47" s="292" t="s">
        <v>161</v>
      </c>
      <c r="CT47" s="292" t="s">
        <v>200</v>
      </c>
      <c r="CU47" s="293"/>
      <c r="CV47" s="291" t="s">
        <v>266</v>
      </c>
      <c r="CW47" s="292" t="s">
        <v>203</v>
      </c>
      <c r="CX47" s="292" t="s">
        <v>258</v>
      </c>
      <c r="CY47" s="292" t="s">
        <v>397</v>
      </c>
      <c r="CZ47" s="264"/>
      <c r="DA47" s="305" t="s">
        <v>173</v>
      </c>
      <c r="DB47" s="303" t="s">
        <v>162</v>
      </c>
      <c r="DC47" s="303" t="s">
        <v>213</v>
      </c>
      <c r="DD47" s="1236"/>
      <c r="DE47" s="264"/>
      <c r="DF47" s="261" t="s">
        <v>255</v>
      </c>
      <c r="DG47" s="262" t="s">
        <v>145</v>
      </c>
      <c r="DH47" s="262"/>
      <c r="DI47" s="264"/>
      <c r="DJ47" s="261" t="s">
        <v>175</v>
      </c>
      <c r="DK47" s="262" t="s">
        <v>219</v>
      </c>
      <c r="DL47" s="262" t="s">
        <v>253</v>
      </c>
      <c r="DM47" s="262"/>
      <c r="DN47" s="264"/>
      <c r="DO47" s="261" t="s">
        <v>183</v>
      </c>
      <c r="DP47" s="262" t="s">
        <v>195</v>
      </c>
      <c r="DQ47" s="262" t="s">
        <v>171</v>
      </c>
      <c r="DR47" s="264"/>
      <c r="DS47" s="261" t="s">
        <v>158</v>
      </c>
      <c r="DT47" s="262" t="s">
        <v>166</v>
      </c>
      <c r="DU47" s="262" t="s">
        <v>200</v>
      </c>
      <c r="DV47" s="264"/>
      <c r="DW47" s="261" t="s">
        <v>266</v>
      </c>
      <c r="DX47" s="262" t="s">
        <v>178</v>
      </c>
      <c r="DY47" s="262" t="s">
        <v>162</v>
      </c>
      <c r="DZ47" s="264"/>
      <c r="EA47" s="261" t="s">
        <v>172</v>
      </c>
      <c r="EB47" s="262" t="s">
        <v>249</v>
      </c>
      <c r="EC47" s="262"/>
      <c r="ED47" s="264"/>
      <c r="EE47" s="261" t="s">
        <v>161</v>
      </c>
      <c r="EF47" s="262" t="s">
        <v>203</v>
      </c>
      <c r="EG47" s="262" t="s">
        <v>160</v>
      </c>
      <c r="EH47" s="120"/>
      <c r="EI47" s="261" t="s">
        <v>213</v>
      </c>
      <c r="EJ47" s="262" t="s">
        <v>206</v>
      </c>
      <c r="EK47" s="262" t="s">
        <v>176</v>
      </c>
      <c r="EL47" s="264"/>
      <c r="EM47" s="261" t="s">
        <v>278</v>
      </c>
      <c r="EN47" s="262" t="s">
        <v>222</v>
      </c>
      <c r="EO47" s="262" t="s">
        <v>166</v>
      </c>
      <c r="EP47" s="264"/>
      <c r="EQ47" s="84" t="s">
        <v>195</v>
      </c>
      <c r="ER47" s="85" t="s">
        <v>266</v>
      </c>
      <c r="ES47" s="85" t="s">
        <v>319</v>
      </c>
      <c r="ET47" s="123"/>
      <c r="EU47" s="84" t="s">
        <v>268</v>
      </c>
      <c r="EV47" s="85" t="s">
        <v>177</v>
      </c>
      <c r="EW47" s="85" t="s">
        <v>161</v>
      </c>
      <c r="EX47" s="111"/>
      <c r="EY47" s="261" t="s">
        <v>255</v>
      </c>
      <c r="EZ47" s="262" t="s">
        <v>164</v>
      </c>
      <c r="FA47" s="262"/>
      <c r="FB47" s="264"/>
      <c r="FC47" s="84" t="s">
        <v>175</v>
      </c>
      <c r="FD47" s="85" t="s">
        <v>181</v>
      </c>
      <c r="FE47" s="85" t="s">
        <v>183</v>
      </c>
      <c r="FF47" s="123"/>
      <c r="FG47" s="362" t="s">
        <v>158</v>
      </c>
      <c r="FH47" s="360" t="s">
        <v>202</v>
      </c>
      <c r="FI47" s="360" t="s">
        <v>266</v>
      </c>
      <c r="FJ47" s="361"/>
      <c r="FK47" s="362" t="s">
        <v>166</v>
      </c>
      <c r="FL47" s="360" t="s">
        <v>219</v>
      </c>
      <c r="FM47" s="360" t="s">
        <v>169</v>
      </c>
      <c r="FN47" s="361"/>
      <c r="FO47" s="362" t="s">
        <v>267</v>
      </c>
      <c r="FP47" s="360" t="s">
        <v>203</v>
      </c>
      <c r="FQ47" s="360" t="s">
        <v>289</v>
      </c>
      <c r="FR47" s="361"/>
      <c r="FS47" s="362" t="s">
        <v>137</v>
      </c>
      <c r="FT47" s="360" t="s">
        <v>254</v>
      </c>
      <c r="FU47" s="360"/>
      <c r="FV47" s="363"/>
      <c r="FW47" s="362" t="s">
        <v>319</v>
      </c>
      <c r="FX47" s="360" t="s">
        <v>475</v>
      </c>
      <c r="FY47" s="360" t="s">
        <v>176</v>
      </c>
      <c r="FZ47" s="361"/>
      <c r="GA47" s="362" t="s">
        <v>278</v>
      </c>
      <c r="GB47" s="360" t="s">
        <v>162</v>
      </c>
      <c r="GC47" s="360" t="s">
        <v>153</v>
      </c>
      <c r="GD47" s="123"/>
      <c r="GE47" s="284" t="s">
        <v>150</v>
      </c>
      <c r="GF47" s="285" t="s">
        <v>178</v>
      </c>
      <c r="GG47" s="285"/>
      <c r="GH47" s="286"/>
      <c r="GI47" s="284" t="s">
        <v>148</v>
      </c>
      <c r="GJ47" s="285" t="s">
        <v>145</v>
      </c>
      <c r="GK47" s="285"/>
      <c r="GL47" s="290"/>
      <c r="GM47" s="284" t="s">
        <v>528</v>
      </c>
      <c r="GN47" s="285" t="s">
        <v>226</v>
      </c>
      <c r="GO47" s="285"/>
      <c r="GP47" s="286"/>
      <c r="GQ47" s="284" t="s">
        <v>139</v>
      </c>
      <c r="GR47" s="285" t="s">
        <v>171</v>
      </c>
      <c r="GS47" s="285"/>
      <c r="GT47" s="286"/>
      <c r="GU47" s="284" t="s">
        <v>253</v>
      </c>
      <c r="GV47" s="285" t="s">
        <v>132</v>
      </c>
      <c r="GW47" s="283" t="s">
        <v>137</v>
      </c>
      <c r="GX47" s="359"/>
      <c r="GY47" s="282" t="s">
        <v>172</v>
      </c>
      <c r="GZ47" s="283" t="s">
        <v>169</v>
      </c>
      <c r="HA47" s="283"/>
      <c r="HB47" s="359"/>
      <c r="HC47" s="282" t="s">
        <v>159</v>
      </c>
      <c r="HD47" s="283" t="s">
        <v>143</v>
      </c>
      <c r="HE47" s="283" t="s">
        <v>133</v>
      </c>
      <c r="HF47" s="123"/>
      <c r="HG47" s="284" t="s">
        <v>178</v>
      </c>
      <c r="HH47" s="285" t="s">
        <v>564</v>
      </c>
      <c r="HI47" s="285"/>
      <c r="HJ47" s="286"/>
      <c r="HK47" s="284" t="s">
        <v>255</v>
      </c>
      <c r="HL47" s="285" t="s">
        <v>145</v>
      </c>
      <c r="HM47" s="285"/>
      <c r="HN47" s="286"/>
      <c r="HO47" s="284" t="s">
        <v>183</v>
      </c>
      <c r="HP47" s="285" t="s">
        <v>139</v>
      </c>
      <c r="HQ47" s="285"/>
      <c r="HR47" s="286"/>
      <c r="HS47" s="284" t="s">
        <v>584</v>
      </c>
      <c r="HT47" s="285" t="s">
        <v>270</v>
      </c>
      <c r="HU47" s="285" t="s">
        <v>132</v>
      </c>
      <c r="HV47" s="123"/>
      <c r="HW47" s="289" t="s">
        <v>208</v>
      </c>
      <c r="HX47" s="287" t="s">
        <v>148</v>
      </c>
      <c r="HY47" s="287"/>
      <c r="HZ47" s="288"/>
      <c r="IA47" s="289" t="s">
        <v>144</v>
      </c>
      <c r="IB47" s="287" t="s">
        <v>278</v>
      </c>
      <c r="IC47" s="287"/>
      <c r="ID47" s="288"/>
      <c r="IE47" s="289" t="s">
        <v>528</v>
      </c>
      <c r="IF47" s="287" t="s">
        <v>150</v>
      </c>
      <c r="IG47" s="287"/>
      <c r="IH47" s="288"/>
      <c r="II47" s="289" t="s">
        <v>266</v>
      </c>
      <c r="IJ47" s="287" t="s">
        <v>161</v>
      </c>
      <c r="IK47" s="287"/>
      <c r="IL47" s="288"/>
      <c r="IM47" s="289" t="s">
        <v>178</v>
      </c>
      <c r="IN47" s="287" t="s">
        <v>203</v>
      </c>
      <c r="IO47" s="287" t="s">
        <v>825</v>
      </c>
      <c r="IP47" s="123"/>
      <c r="IQ47" s="647" t="s">
        <v>267</v>
      </c>
      <c r="IR47" s="85" t="s">
        <v>213</v>
      </c>
      <c r="IS47" s="85" t="s">
        <v>295</v>
      </c>
      <c r="IT47" s="123"/>
      <c r="IU47" s="84" t="s">
        <v>485</v>
      </c>
      <c r="IV47" s="85" t="s">
        <v>414</v>
      </c>
      <c r="IW47" s="85" t="s">
        <v>259</v>
      </c>
      <c r="IX47" s="123"/>
      <c r="IY47" s="647" t="s">
        <v>251</v>
      </c>
      <c r="IZ47" s="1607" t="s">
        <v>959</v>
      </c>
      <c r="JA47" s="85"/>
      <c r="JB47" s="123"/>
      <c r="JC47" s="362" t="s">
        <v>463</v>
      </c>
      <c r="JD47" s="360" t="s">
        <v>169</v>
      </c>
      <c r="JE47" s="360" t="s">
        <v>166</v>
      </c>
      <c r="JF47" s="361"/>
      <c r="JG47" s="362" t="s">
        <v>268</v>
      </c>
      <c r="JH47" s="360" t="s">
        <v>137</v>
      </c>
      <c r="JI47" s="360" t="s">
        <v>415</v>
      </c>
      <c r="JJ47" s="361"/>
      <c r="JK47" s="362" t="s">
        <v>279</v>
      </c>
      <c r="JL47" s="360" t="s">
        <v>183</v>
      </c>
      <c r="JM47" s="360" t="s">
        <v>289</v>
      </c>
      <c r="JN47" s="361"/>
      <c r="JO47" s="362" t="s">
        <v>261</v>
      </c>
      <c r="JP47" s="360" t="s">
        <v>260</v>
      </c>
      <c r="JQ47" s="360" t="s">
        <v>263</v>
      </c>
      <c r="JR47" s="363"/>
      <c r="JS47" s="362" t="s">
        <v>202</v>
      </c>
      <c r="JT47" s="360" t="s">
        <v>195</v>
      </c>
      <c r="JU47" s="360" t="s">
        <v>287</v>
      </c>
      <c r="JV47" s="361"/>
      <c r="JW47" s="362" t="s">
        <v>222</v>
      </c>
      <c r="JX47" s="360" t="s">
        <v>820</v>
      </c>
      <c r="JY47" s="85" t="s">
        <v>153</v>
      </c>
      <c r="JZ47" s="111" t="s">
        <v>150</v>
      </c>
      <c r="KA47" s="84" t="s">
        <v>253</v>
      </c>
      <c r="KB47" s="85" t="s">
        <v>484</v>
      </c>
      <c r="KC47" s="85"/>
      <c r="KD47" s="85"/>
      <c r="KE47" s="123"/>
      <c r="KF47" s="84" t="s">
        <v>145</v>
      </c>
      <c r="KG47" s="85" t="s">
        <v>158</v>
      </c>
      <c r="KH47" s="85"/>
      <c r="KI47" s="123"/>
      <c r="KJ47" s="84" t="s">
        <v>139</v>
      </c>
      <c r="KK47" s="85" t="s">
        <v>203</v>
      </c>
      <c r="KL47" s="85"/>
      <c r="KM47" s="123"/>
      <c r="KN47" s="84" t="s">
        <v>161</v>
      </c>
      <c r="KO47" s="85" t="s">
        <v>439</v>
      </c>
      <c r="KP47" s="85"/>
      <c r="KQ47" s="123"/>
      <c r="KR47" s="84" t="s">
        <v>269</v>
      </c>
      <c r="KS47" s="85" t="s">
        <v>166</v>
      </c>
      <c r="KT47" s="85"/>
      <c r="KU47" s="123"/>
      <c r="KV47" s="84" t="s">
        <v>528</v>
      </c>
      <c r="KW47" s="85" t="s">
        <v>219</v>
      </c>
      <c r="KX47" s="85"/>
      <c r="KY47" s="123"/>
      <c r="KZ47" s="84" t="s">
        <v>169</v>
      </c>
      <c r="LA47" s="85" t="s">
        <v>253</v>
      </c>
      <c r="LB47" s="85"/>
      <c r="LC47" s="123"/>
      <c r="LD47" s="84" t="s">
        <v>975</v>
      </c>
      <c r="LE47" s="85" t="s">
        <v>254</v>
      </c>
      <c r="LF47" s="85"/>
      <c r="LG47" s="123"/>
      <c r="LH47" s="853" t="s">
        <v>158</v>
      </c>
      <c r="LI47" s="854" t="s">
        <v>484</v>
      </c>
      <c r="LJ47" s="854"/>
      <c r="LK47" s="858"/>
      <c r="LL47" s="853" t="s">
        <v>161</v>
      </c>
      <c r="LM47" s="854" t="s">
        <v>177</v>
      </c>
      <c r="LN47" s="854"/>
      <c r="LO47" s="858"/>
      <c r="LP47" s="853" t="s">
        <v>468</v>
      </c>
      <c r="LQ47" s="854" t="s">
        <v>166</v>
      </c>
      <c r="LR47" s="854"/>
      <c r="LS47" s="908"/>
      <c r="LT47" s="84" t="s">
        <v>485</v>
      </c>
      <c r="LU47" s="85" t="s">
        <v>202</v>
      </c>
      <c r="LV47" s="85"/>
      <c r="LW47" s="123"/>
      <c r="LX47" s="84" t="s">
        <v>206</v>
      </c>
      <c r="LY47" s="85" t="s">
        <v>528</v>
      </c>
      <c r="LZ47" s="85"/>
      <c r="MA47" s="123"/>
      <c r="MB47" s="84" t="s">
        <v>529</v>
      </c>
      <c r="MC47" s="85" t="s">
        <v>144</v>
      </c>
      <c r="MD47" s="85"/>
      <c r="ME47" s="123"/>
      <c r="MF47" s="84" t="s">
        <v>195</v>
      </c>
      <c r="MG47" s="85" t="s">
        <v>418</v>
      </c>
      <c r="MH47" s="85"/>
      <c r="MI47" s="111"/>
      <c r="MJ47" s="84" t="s">
        <v>263</v>
      </c>
      <c r="MK47" s="85" t="s">
        <v>278</v>
      </c>
      <c r="ML47" s="85"/>
      <c r="MM47" s="111"/>
      <c r="MN47" s="84" t="s">
        <v>297</v>
      </c>
      <c r="MO47" s="85" t="s">
        <v>176</v>
      </c>
      <c r="MP47" s="85"/>
      <c r="MQ47" s="111"/>
      <c r="MR47" s="84" t="s">
        <v>171</v>
      </c>
      <c r="MS47" s="85" t="s">
        <v>157</v>
      </c>
      <c r="MT47" s="85"/>
      <c r="MU47" s="111"/>
      <c r="MV47" s="400" t="s">
        <v>269</v>
      </c>
      <c r="MW47" s="85" t="s">
        <v>219</v>
      </c>
      <c r="MX47" s="85"/>
      <c r="MY47" s="930"/>
      <c r="MZ47" s="400" t="s">
        <v>213</v>
      </c>
      <c r="NA47" s="85" t="s">
        <v>1071</v>
      </c>
      <c r="NB47" s="85"/>
      <c r="NC47" s="111"/>
      <c r="ND47" s="400" t="s">
        <v>253</v>
      </c>
      <c r="NE47" s="85" t="s">
        <v>532</v>
      </c>
      <c r="NF47" s="85"/>
      <c r="NG47" s="930"/>
      <c r="NH47" s="400" t="s">
        <v>169</v>
      </c>
      <c r="NI47" s="85" t="s">
        <v>528</v>
      </c>
      <c r="NJ47" s="85"/>
      <c r="NK47" s="930"/>
      <c r="NL47" s="400" t="s">
        <v>319</v>
      </c>
      <c r="NM47" s="85" t="s">
        <v>475</v>
      </c>
      <c r="NN47" s="85"/>
      <c r="NO47" s="930"/>
      <c r="NP47" s="400" t="s">
        <v>278</v>
      </c>
      <c r="NQ47" s="85" t="s">
        <v>289</v>
      </c>
      <c r="NR47" s="85"/>
      <c r="NS47" s="930"/>
      <c r="NT47" s="400" t="s">
        <v>485</v>
      </c>
      <c r="NU47" s="85" t="s">
        <v>225</v>
      </c>
      <c r="NV47" s="85"/>
      <c r="NW47" s="930"/>
      <c r="NX47" s="400" t="s">
        <v>529</v>
      </c>
      <c r="NY47" s="85" t="s">
        <v>183</v>
      </c>
      <c r="NZ47" s="85"/>
      <c r="OA47" s="111"/>
      <c r="OB47" s="1158" t="s">
        <v>1070</v>
      </c>
      <c r="OC47" s="360" t="s">
        <v>219</v>
      </c>
      <c r="OD47" s="360"/>
      <c r="OE47" s="1345"/>
      <c r="OF47" s="1158" t="s">
        <v>171</v>
      </c>
      <c r="OG47" s="360" t="s">
        <v>144</v>
      </c>
      <c r="OH47" s="360"/>
      <c r="OI47" s="1345"/>
      <c r="OJ47" s="1158" t="s">
        <v>269</v>
      </c>
      <c r="OK47" s="360" t="s">
        <v>169</v>
      </c>
      <c r="OL47" s="360"/>
      <c r="OM47" s="1345"/>
      <c r="ON47" s="1158" t="s">
        <v>158</v>
      </c>
      <c r="OO47" s="360" t="s">
        <v>418</v>
      </c>
      <c r="OP47" s="360" t="s">
        <v>866</v>
      </c>
      <c r="OQ47" s="1345" t="s">
        <v>146</v>
      </c>
      <c r="OR47" s="400" t="s">
        <v>450</v>
      </c>
      <c r="OS47" s="85" t="s">
        <v>289</v>
      </c>
      <c r="OT47" s="85"/>
      <c r="OU47" s="930"/>
      <c r="OV47" s="400" t="s">
        <v>261</v>
      </c>
      <c r="OW47" s="85" t="s">
        <v>177</v>
      </c>
      <c r="OX47" s="85"/>
      <c r="OY47" s="930"/>
      <c r="OZ47" s="400" t="s">
        <v>319</v>
      </c>
      <c r="PA47" s="85" t="s">
        <v>228</v>
      </c>
      <c r="PB47" s="85"/>
      <c r="PC47" s="930"/>
      <c r="PD47" s="400" t="s">
        <v>183</v>
      </c>
      <c r="PE47" s="85" t="s">
        <v>446</v>
      </c>
      <c r="PF47" s="85"/>
      <c r="PG47" s="930"/>
      <c r="PH47" s="400" t="s">
        <v>161</v>
      </c>
      <c r="PI47" s="85" t="s">
        <v>219</v>
      </c>
      <c r="PJ47" s="85"/>
      <c r="PK47" s="930"/>
      <c r="PL47" s="400" t="s">
        <v>543</v>
      </c>
      <c r="PM47" s="85" t="s">
        <v>295</v>
      </c>
      <c r="PN47" s="85"/>
      <c r="PO47" s="85"/>
      <c r="PP47" s="111"/>
      <c r="PQ47" s="400" t="s">
        <v>164</v>
      </c>
      <c r="PR47" s="85" t="s">
        <v>213</v>
      </c>
      <c r="PS47" s="85"/>
      <c r="PT47" s="930"/>
      <c r="PU47" s="400" t="s">
        <v>166</v>
      </c>
      <c r="PV47" s="85" t="s">
        <v>253</v>
      </c>
      <c r="PW47" s="85"/>
      <c r="PX47" s="930"/>
      <c r="PY47" s="400" t="s">
        <v>266</v>
      </c>
      <c r="PZ47" s="85" t="s">
        <v>176</v>
      </c>
      <c r="QA47" s="85"/>
      <c r="QB47" s="930"/>
      <c r="QC47" s="400" t="s">
        <v>195</v>
      </c>
      <c r="QD47" s="85" t="s">
        <v>177</v>
      </c>
      <c r="QE47" s="85"/>
      <c r="QF47" s="930"/>
      <c r="QG47" s="400" t="s">
        <v>975</v>
      </c>
      <c r="QH47" s="85" t="s">
        <v>418</v>
      </c>
      <c r="QI47" s="85"/>
      <c r="QJ47" s="930"/>
      <c r="QK47" s="400" t="s">
        <v>450</v>
      </c>
      <c r="QL47" s="85" t="s">
        <v>267</v>
      </c>
      <c r="QM47" s="85"/>
      <c r="QN47" s="930"/>
      <c r="QO47" s="400" t="s">
        <v>444</v>
      </c>
      <c r="QP47" s="85" t="s">
        <v>319</v>
      </c>
      <c r="QQ47" s="85"/>
      <c r="QR47" s="930"/>
      <c r="QS47" s="400" t="s">
        <v>297</v>
      </c>
      <c r="QT47" s="85" t="s">
        <v>171</v>
      </c>
      <c r="QU47" s="85"/>
      <c r="QV47" s="930"/>
      <c r="QW47" s="400" t="s">
        <v>295</v>
      </c>
      <c r="QX47" s="360" t="s">
        <v>279</v>
      </c>
      <c r="QY47" s="360"/>
      <c r="QZ47" s="1345"/>
      <c r="RA47" s="1158" t="s">
        <v>543</v>
      </c>
      <c r="RB47" s="360" t="s">
        <v>166</v>
      </c>
      <c r="RC47" s="360"/>
      <c r="RD47" s="1345"/>
      <c r="RE47" s="1158" t="s">
        <v>263</v>
      </c>
      <c r="RF47" s="360" t="s">
        <v>213</v>
      </c>
      <c r="RG47" s="360"/>
      <c r="RH47" s="1345"/>
      <c r="RI47" s="1158" t="s">
        <v>169</v>
      </c>
      <c r="RJ47" s="360" t="s">
        <v>270</v>
      </c>
      <c r="RK47" s="360"/>
      <c r="RL47" s="1345"/>
      <c r="RM47" s="1158" t="s">
        <v>176</v>
      </c>
      <c r="RN47" s="360" t="s">
        <v>975</v>
      </c>
      <c r="RO47" s="360"/>
      <c r="RP47" s="1345"/>
      <c r="RQ47" s="1158" t="s">
        <v>224</v>
      </c>
      <c r="RR47" s="360" t="s">
        <v>419</v>
      </c>
      <c r="RS47" s="360"/>
      <c r="RT47" s="1345"/>
      <c r="RU47" s="1158" t="s">
        <v>450</v>
      </c>
      <c r="RV47" s="360" t="s">
        <v>203</v>
      </c>
      <c r="RW47" s="360"/>
      <c r="RX47" s="1345"/>
      <c r="RY47" s="1158" t="s">
        <v>319</v>
      </c>
      <c r="RZ47" s="360" t="s">
        <v>206</v>
      </c>
      <c r="SA47" s="360"/>
      <c r="SB47" s="1345"/>
      <c r="SC47" s="1158" t="s">
        <v>222</v>
      </c>
      <c r="SD47" s="360" t="s">
        <v>483</v>
      </c>
      <c r="SE47" s="360"/>
      <c r="SF47" s="1345"/>
      <c r="SG47" s="1158" t="s">
        <v>467</v>
      </c>
      <c r="SH47" s="360" t="s">
        <v>171</v>
      </c>
      <c r="SI47" s="360" t="s">
        <v>793</v>
      </c>
      <c r="SJ47" s="1345" t="s">
        <v>794</v>
      </c>
      <c r="SK47" s="400"/>
      <c r="SL47" s="85"/>
      <c r="SM47" s="85"/>
      <c r="SN47" s="930"/>
      <c r="SO47" s="400"/>
      <c r="SP47" s="85"/>
      <c r="SQ47" s="85"/>
      <c r="SR47" s="930"/>
      <c r="SS47" s="400"/>
      <c r="ST47" s="85"/>
      <c r="SU47" s="85"/>
      <c r="SV47" s="930"/>
      <c r="SW47" s="400"/>
      <c r="SX47" s="85"/>
      <c r="SY47" s="85"/>
      <c r="SZ47" s="111"/>
      <c r="TA47" s="400"/>
      <c r="TB47" s="85"/>
      <c r="TC47" s="85"/>
      <c r="TD47" s="930"/>
      <c r="TE47" s="400"/>
      <c r="TF47" s="85"/>
      <c r="TG47" s="85"/>
      <c r="TH47" s="930"/>
      <c r="TI47" s="400"/>
      <c r="TJ47" s="85"/>
      <c r="TK47" s="85"/>
      <c r="TL47" s="930"/>
      <c r="TM47" s="400"/>
      <c r="TN47" s="85"/>
      <c r="TO47" s="85"/>
      <c r="TP47" s="930"/>
      <c r="TQ47" s="855"/>
      <c r="TR47" s="855"/>
      <c r="TS47" s="855"/>
      <c r="TT47" s="855"/>
      <c r="TU47" s="855"/>
      <c r="TV47" s="855"/>
      <c r="TW47" s="855"/>
      <c r="TX47" s="855"/>
      <c r="TY47" s="262"/>
      <c r="TZ47" s="262" t="s">
        <v>32</v>
      </c>
      <c r="UA47" s="400">
        <f>COUNTIF($QO47:$SJ47,"*○*")</f>
        <v>16</v>
      </c>
      <c r="UB47" s="85">
        <f>COUNTIF($QO47:$SJ47,"*●*")</f>
        <v>8</v>
      </c>
      <c r="UC47" s="930">
        <f>SUM(UA47:UB47)</f>
        <v>24</v>
      </c>
      <c r="UD47" s="1315">
        <f>IFERROR(UA47/UC47,"")</f>
        <v>0.66666666666666663</v>
      </c>
      <c r="UE47" s="400">
        <f>COUNTIF($RM47:$SJ47,"*○*")</f>
        <v>8</v>
      </c>
      <c r="UF47" s="85">
        <f>COUNTIF($RM47:$SJ47,"*●*")</f>
        <v>4</v>
      </c>
      <c r="UG47" s="930">
        <f>SUM(UE47:UF47)</f>
        <v>12</v>
      </c>
      <c r="UH47" s="1310">
        <f>IFERROR(UE47/UG47,"")</f>
        <v>0.66666666666666663</v>
      </c>
    </row>
    <row r="48" spans="1:554" s="32" customFormat="1" ht="18" thickBot="1" x14ac:dyDescent="0.25">
      <c r="A48" s="394" t="s">
        <v>882</v>
      </c>
      <c r="B48" s="45" t="s">
        <v>89</v>
      </c>
      <c r="C48" s="1509">
        <f ca="1">DATEDIF(D48,奨励会!$F$1,"Y")</f>
        <v>20</v>
      </c>
      <c r="D48" s="574">
        <v>38678</v>
      </c>
      <c r="E48" s="1510" t="s">
        <v>350</v>
      </c>
      <c r="F48" s="1511" t="s">
        <v>15</v>
      </c>
      <c r="G48" s="86" t="s">
        <v>14</v>
      </c>
      <c r="H48" s="76">
        <f t="shared" si="24"/>
        <v>158</v>
      </c>
      <c r="I48" s="77">
        <f t="shared" si="25"/>
        <v>151</v>
      </c>
      <c r="J48" s="77">
        <f t="shared" si="26"/>
        <v>309</v>
      </c>
      <c r="K48" s="95">
        <f t="shared" si="27"/>
        <v>0.51132686084142398</v>
      </c>
      <c r="L48" s="38" t="s">
        <v>29</v>
      </c>
      <c r="M48" s="38" t="s">
        <v>20</v>
      </c>
      <c r="N48" s="38" t="s">
        <v>133</v>
      </c>
      <c r="O48" s="39" t="s">
        <v>20</v>
      </c>
      <c r="P48" s="38" t="s">
        <v>29</v>
      </c>
      <c r="Q48" s="38" t="s">
        <v>20</v>
      </c>
      <c r="R48" s="38" t="s">
        <v>29</v>
      </c>
      <c r="S48" s="47"/>
      <c r="T48" s="48" t="s">
        <v>29</v>
      </c>
      <c r="U48" s="38" t="s">
        <v>29</v>
      </c>
      <c r="V48" s="38" t="s">
        <v>29</v>
      </c>
      <c r="W48" s="39"/>
      <c r="X48" s="38" t="s">
        <v>29</v>
      </c>
      <c r="Y48" s="38" t="s">
        <v>20</v>
      </c>
      <c r="Z48" s="38" t="s">
        <v>29</v>
      </c>
      <c r="AA48" s="47"/>
      <c r="AB48" s="48" t="s">
        <v>29</v>
      </c>
      <c r="AC48" s="38" t="s">
        <v>192</v>
      </c>
      <c r="AD48" s="71" t="s">
        <v>20</v>
      </c>
      <c r="AE48" s="72" t="s">
        <v>20</v>
      </c>
      <c r="AF48" s="71" t="s">
        <v>29</v>
      </c>
      <c r="AG48" s="71" t="s">
        <v>20</v>
      </c>
      <c r="AH48" s="38" t="s">
        <v>29</v>
      </c>
      <c r="AI48" s="47"/>
      <c r="AJ48" s="48" t="s">
        <v>5</v>
      </c>
      <c r="AK48" s="38"/>
      <c r="AL48" s="38"/>
      <c r="AM48" s="39"/>
      <c r="AN48" s="38" t="s">
        <v>29</v>
      </c>
      <c r="AO48" s="38" t="s">
        <v>29</v>
      </c>
      <c r="AP48" s="38" t="s">
        <v>29</v>
      </c>
      <c r="AQ48" s="47"/>
      <c r="AR48" s="48" t="s">
        <v>20</v>
      </c>
      <c r="AS48" s="38" t="s">
        <v>29</v>
      </c>
      <c r="AT48" s="38" t="s">
        <v>29</v>
      </c>
      <c r="AU48" s="39"/>
      <c r="AV48" s="1411" t="s">
        <v>197</v>
      </c>
      <c r="AW48" s="59" t="s">
        <v>177</v>
      </c>
      <c r="AX48" s="59" t="s">
        <v>172</v>
      </c>
      <c r="AY48" s="64"/>
      <c r="AZ48" s="109" t="s">
        <v>162</v>
      </c>
      <c r="BA48" s="64" t="s">
        <v>169</v>
      </c>
      <c r="BB48" s="64" t="s">
        <v>219</v>
      </c>
      <c r="BC48" s="60"/>
      <c r="BD48" s="115" t="s">
        <v>258</v>
      </c>
      <c r="BE48" s="116" t="s">
        <v>171</v>
      </c>
      <c r="BF48" s="116" t="s">
        <v>213</v>
      </c>
      <c r="BG48" s="117"/>
      <c r="BH48" s="115" t="s">
        <v>282</v>
      </c>
      <c r="BI48" s="116" t="s">
        <v>184</v>
      </c>
      <c r="BJ48" s="116" t="s">
        <v>317</v>
      </c>
      <c r="BK48" s="124" t="s">
        <v>209</v>
      </c>
      <c r="BL48" s="76" t="s">
        <v>255</v>
      </c>
      <c r="BM48" s="77" t="s">
        <v>190</v>
      </c>
      <c r="BN48" s="77" t="s">
        <v>200</v>
      </c>
      <c r="BO48" s="124"/>
      <c r="BP48" s="76" t="s">
        <v>189</v>
      </c>
      <c r="BQ48" s="77" t="s">
        <v>159</v>
      </c>
      <c r="BR48" s="77" t="s">
        <v>178</v>
      </c>
      <c r="BS48" s="124"/>
      <c r="BT48" s="76" t="s">
        <v>253</v>
      </c>
      <c r="BU48" s="116" t="s">
        <v>158</v>
      </c>
      <c r="BV48" s="116" t="s">
        <v>266</v>
      </c>
      <c r="BW48" s="224"/>
      <c r="BX48" s="115" t="s">
        <v>260</v>
      </c>
      <c r="BY48" s="116" t="s">
        <v>172</v>
      </c>
      <c r="BZ48" s="116" t="s">
        <v>319</v>
      </c>
      <c r="CA48" s="224"/>
      <c r="CB48" s="115" t="s">
        <v>5</v>
      </c>
      <c r="CC48" s="116"/>
      <c r="CD48" s="116"/>
      <c r="CE48" s="258"/>
      <c r="CF48" s="259" t="s">
        <v>175</v>
      </c>
      <c r="CG48" s="116" t="s">
        <v>162</v>
      </c>
      <c r="CH48" s="116" t="s">
        <v>217</v>
      </c>
      <c r="CI48" s="224"/>
      <c r="CJ48" s="115" t="s">
        <v>202</v>
      </c>
      <c r="CK48" s="116" t="s">
        <v>206</v>
      </c>
      <c r="CL48" s="116" t="s">
        <v>174</v>
      </c>
      <c r="CM48" s="117"/>
      <c r="CN48" s="277" t="s">
        <v>268</v>
      </c>
      <c r="CO48" s="278" t="s">
        <v>379</v>
      </c>
      <c r="CP48" s="74" t="s">
        <v>256</v>
      </c>
      <c r="CQ48" s="263" t="s">
        <v>277</v>
      </c>
      <c r="CR48" s="67" t="s">
        <v>148</v>
      </c>
      <c r="CS48" s="74" t="s">
        <v>155</v>
      </c>
      <c r="CT48" s="74"/>
      <c r="CU48" s="263"/>
      <c r="CV48" s="67" t="s">
        <v>158</v>
      </c>
      <c r="CW48" s="272" t="s">
        <v>253</v>
      </c>
      <c r="CX48" s="272" t="s">
        <v>203</v>
      </c>
      <c r="CY48" s="272"/>
      <c r="CZ48" s="273"/>
      <c r="DA48" s="271" t="s">
        <v>195</v>
      </c>
      <c r="DB48" s="272" t="s">
        <v>222</v>
      </c>
      <c r="DC48" s="272" t="s">
        <v>173</v>
      </c>
      <c r="DD48" s="806"/>
      <c r="DE48" s="273"/>
      <c r="DF48" s="271" t="s">
        <v>181</v>
      </c>
      <c r="DG48" s="272" t="s">
        <v>160</v>
      </c>
      <c r="DH48" s="272" t="s">
        <v>161</v>
      </c>
      <c r="DI48" s="273"/>
      <c r="DJ48" s="271" t="s">
        <v>206</v>
      </c>
      <c r="DK48" s="272" t="s">
        <v>159</v>
      </c>
      <c r="DL48" s="272" t="s">
        <v>132</v>
      </c>
      <c r="DM48" s="74" t="s">
        <v>258</v>
      </c>
      <c r="DN48" s="263"/>
      <c r="DO48" s="67" t="s">
        <v>174</v>
      </c>
      <c r="DP48" s="74" t="s">
        <v>228</v>
      </c>
      <c r="DQ48" s="74" t="s">
        <v>226</v>
      </c>
      <c r="DR48" s="263"/>
      <c r="DS48" s="67" t="s">
        <v>255</v>
      </c>
      <c r="DT48" s="74" t="s">
        <v>140</v>
      </c>
      <c r="DU48" s="74"/>
      <c r="DV48" s="263"/>
      <c r="DW48" s="67" t="s">
        <v>278</v>
      </c>
      <c r="DX48" s="269" t="s">
        <v>282</v>
      </c>
      <c r="DY48" s="269" t="s">
        <v>213</v>
      </c>
      <c r="DZ48" s="270"/>
      <c r="EA48" s="268" t="s">
        <v>195</v>
      </c>
      <c r="EB48" s="269" t="s">
        <v>181</v>
      </c>
      <c r="EC48" s="269" t="s">
        <v>268</v>
      </c>
      <c r="ED48" s="263"/>
      <c r="EE48" s="67" t="s">
        <v>159</v>
      </c>
      <c r="EF48" s="74" t="s">
        <v>175</v>
      </c>
      <c r="EG48" s="74" t="s">
        <v>189</v>
      </c>
      <c r="EH48" s="39"/>
      <c r="EI48" s="67" t="s">
        <v>161</v>
      </c>
      <c r="EJ48" s="74" t="s">
        <v>177</v>
      </c>
      <c r="EK48" s="74" t="s">
        <v>190</v>
      </c>
      <c r="EL48" s="263"/>
      <c r="EM48" s="67" t="s">
        <v>319</v>
      </c>
      <c r="EN48" s="74" t="s">
        <v>228</v>
      </c>
      <c r="EO48" s="74" t="s">
        <v>219</v>
      </c>
      <c r="EP48" s="263"/>
      <c r="EQ48" s="76" t="s">
        <v>267</v>
      </c>
      <c r="ER48" s="77" t="s">
        <v>270</v>
      </c>
      <c r="ES48" s="77" t="s">
        <v>278</v>
      </c>
      <c r="ET48" s="124"/>
      <c r="EU48" s="76" t="s">
        <v>172</v>
      </c>
      <c r="EV48" s="77" t="s">
        <v>144</v>
      </c>
      <c r="EW48" s="77"/>
      <c r="EX48" s="110"/>
      <c r="EY48" s="67" t="s">
        <v>162</v>
      </c>
      <c r="EZ48" s="74" t="s">
        <v>202</v>
      </c>
      <c r="FA48" s="74" t="s">
        <v>159</v>
      </c>
      <c r="FB48" s="263"/>
      <c r="FC48" s="76" t="s">
        <v>195</v>
      </c>
      <c r="FD48" s="77" t="s">
        <v>171</v>
      </c>
      <c r="FE48" s="77" t="s">
        <v>174</v>
      </c>
      <c r="FF48" s="124"/>
      <c r="FG48" s="76" t="s">
        <v>160</v>
      </c>
      <c r="FH48" s="77" t="s">
        <v>289</v>
      </c>
      <c r="FI48" s="77" t="s">
        <v>271</v>
      </c>
      <c r="FJ48" s="124"/>
      <c r="FK48" s="76" t="s">
        <v>266</v>
      </c>
      <c r="FL48" s="77" t="s">
        <v>278</v>
      </c>
      <c r="FM48" s="77" t="s">
        <v>259</v>
      </c>
      <c r="FN48" s="124"/>
      <c r="FO48" s="76" t="s">
        <v>155</v>
      </c>
      <c r="FP48" s="77" t="s">
        <v>178</v>
      </c>
      <c r="FQ48" s="77"/>
      <c r="FR48" s="124"/>
      <c r="FS48" s="76" t="s">
        <v>263</v>
      </c>
      <c r="FT48" s="77" t="s">
        <v>181</v>
      </c>
      <c r="FU48" s="77" t="s">
        <v>529</v>
      </c>
      <c r="FV48" s="110"/>
      <c r="FW48" s="76" t="s">
        <v>219</v>
      </c>
      <c r="FX48" s="77" t="s">
        <v>261</v>
      </c>
      <c r="FY48" s="77" t="s">
        <v>190</v>
      </c>
      <c r="FZ48" s="124"/>
      <c r="GA48" s="76" t="s">
        <v>159</v>
      </c>
      <c r="GB48" s="77" t="s">
        <v>268</v>
      </c>
      <c r="GC48" s="77" t="s">
        <v>203</v>
      </c>
      <c r="GD48" s="124"/>
      <c r="GE48" s="76" t="s">
        <v>148</v>
      </c>
      <c r="GF48" s="77" t="s">
        <v>439</v>
      </c>
      <c r="GG48" s="77"/>
      <c r="GH48" s="124"/>
      <c r="GI48" s="76" t="s">
        <v>175</v>
      </c>
      <c r="GJ48" s="77" t="s">
        <v>213</v>
      </c>
      <c r="GK48" s="77" t="s">
        <v>295</v>
      </c>
      <c r="GL48" s="110"/>
      <c r="GM48" s="76" t="s">
        <v>484</v>
      </c>
      <c r="GN48" s="77" t="s">
        <v>297</v>
      </c>
      <c r="GO48" s="77" t="s">
        <v>270</v>
      </c>
      <c r="GP48" s="124"/>
      <c r="GQ48" s="76" t="s">
        <v>169</v>
      </c>
      <c r="GR48" s="77" t="s">
        <v>282</v>
      </c>
      <c r="GS48" s="77" t="s">
        <v>271</v>
      </c>
      <c r="GT48" s="124"/>
      <c r="GU48" s="76" t="s">
        <v>419</v>
      </c>
      <c r="GV48" s="77" t="s">
        <v>259</v>
      </c>
      <c r="GW48" s="77" t="s">
        <v>418</v>
      </c>
      <c r="GX48" s="124"/>
      <c r="GY48" s="76" t="s">
        <v>206</v>
      </c>
      <c r="GZ48" s="77" t="s">
        <v>268</v>
      </c>
      <c r="HA48" s="77" t="s">
        <v>226</v>
      </c>
      <c r="HB48" s="124"/>
      <c r="HC48" s="76" t="s">
        <v>175</v>
      </c>
      <c r="HD48" s="77" t="s">
        <v>261</v>
      </c>
      <c r="HE48" s="77" t="s">
        <v>202</v>
      </c>
      <c r="HF48" s="124"/>
      <c r="HG48" s="76" t="s">
        <v>267</v>
      </c>
      <c r="HH48" s="77" t="s">
        <v>177</v>
      </c>
      <c r="HI48" s="77" t="s">
        <v>297</v>
      </c>
      <c r="HJ48" s="124"/>
      <c r="HK48" s="76" t="s">
        <v>463</v>
      </c>
      <c r="HL48" s="77" t="s">
        <v>159</v>
      </c>
      <c r="HM48" s="77" t="s">
        <v>484</v>
      </c>
      <c r="HN48" s="124"/>
      <c r="HO48" s="76" t="s">
        <v>174</v>
      </c>
      <c r="HP48" s="77" t="s">
        <v>278</v>
      </c>
      <c r="HQ48" s="77"/>
      <c r="HR48" s="124"/>
      <c r="HS48" s="76" t="s">
        <v>201</v>
      </c>
      <c r="HT48" s="77" t="s">
        <v>295</v>
      </c>
      <c r="HU48" s="77" t="s">
        <v>169</v>
      </c>
      <c r="HV48" s="124"/>
      <c r="HW48" s="76" t="s">
        <v>189</v>
      </c>
      <c r="HX48" s="77" t="s">
        <v>270</v>
      </c>
      <c r="HY48" s="77" t="s">
        <v>175</v>
      </c>
      <c r="HZ48" s="124"/>
      <c r="IA48" s="76" t="s">
        <v>485</v>
      </c>
      <c r="IB48" s="77" t="s">
        <v>266</v>
      </c>
      <c r="IC48" s="77" t="s">
        <v>202</v>
      </c>
      <c r="ID48" s="124"/>
      <c r="IE48" s="76" t="s">
        <v>418</v>
      </c>
      <c r="IF48" s="77" t="s">
        <v>206</v>
      </c>
      <c r="IG48" s="77" t="s">
        <v>265</v>
      </c>
      <c r="IH48" s="124"/>
      <c r="II48" s="76" t="s">
        <v>207</v>
      </c>
      <c r="IJ48" s="77" t="s">
        <v>319</v>
      </c>
      <c r="IK48" s="77" t="s">
        <v>137</v>
      </c>
      <c r="IL48" s="124"/>
      <c r="IM48" s="76" t="s">
        <v>166</v>
      </c>
      <c r="IN48" s="77" t="s">
        <v>484</v>
      </c>
      <c r="IO48" s="77" t="s">
        <v>279</v>
      </c>
      <c r="IP48" s="124"/>
      <c r="IQ48" s="646" t="s">
        <v>203</v>
      </c>
      <c r="IR48" s="77" t="s">
        <v>501</v>
      </c>
      <c r="IS48" s="77" t="s">
        <v>297</v>
      </c>
      <c r="IT48" s="110"/>
      <c r="IU48" s="115" t="s">
        <v>269</v>
      </c>
      <c r="IV48" s="116" t="s">
        <v>260</v>
      </c>
      <c r="IW48" s="116" t="s">
        <v>169</v>
      </c>
      <c r="IX48" s="224"/>
      <c r="IY48" s="677" t="s">
        <v>226</v>
      </c>
      <c r="IZ48" s="116" t="s">
        <v>414</v>
      </c>
      <c r="JA48" s="116" t="s">
        <v>463</v>
      </c>
      <c r="JB48" s="224"/>
      <c r="JC48" s="115" t="s">
        <v>254</v>
      </c>
      <c r="JD48" s="116" t="s">
        <v>171</v>
      </c>
      <c r="JE48" s="116"/>
      <c r="JF48" s="224"/>
      <c r="JG48" s="115" t="s">
        <v>285</v>
      </c>
      <c r="JH48" s="116" t="s">
        <v>418</v>
      </c>
      <c r="JI48" s="116" t="s">
        <v>213</v>
      </c>
      <c r="JJ48" s="224"/>
      <c r="JK48" s="115" t="s">
        <v>319</v>
      </c>
      <c r="JL48" s="116" t="s">
        <v>163</v>
      </c>
      <c r="JM48" s="77" t="s">
        <v>174</v>
      </c>
      <c r="JN48" s="124" t="s">
        <v>261</v>
      </c>
      <c r="JO48" s="76" t="s">
        <v>450</v>
      </c>
      <c r="JP48" s="77" t="s">
        <v>208</v>
      </c>
      <c r="JQ48" s="77" t="s">
        <v>166</v>
      </c>
      <c r="JR48" s="110"/>
      <c r="JS48" s="76" t="s">
        <v>287</v>
      </c>
      <c r="JT48" s="77" t="s">
        <v>269</v>
      </c>
      <c r="JU48" s="77" t="s">
        <v>467</v>
      </c>
      <c r="JV48" s="124"/>
      <c r="JW48" s="76" t="s">
        <v>528</v>
      </c>
      <c r="JX48" s="77" t="s">
        <v>260</v>
      </c>
      <c r="JY48" s="77"/>
      <c r="JZ48" s="110"/>
      <c r="KA48" s="76" t="s">
        <v>297</v>
      </c>
      <c r="KB48" s="77" t="s">
        <v>975</v>
      </c>
      <c r="KC48" s="77" t="s">
        <v>279</v>
      </c>
      <c r="KD48" s="77"/>
      <c r="KE48" s="124"/>
      <c r="KF48" s="76" t="s">
        <v>415</v>
      </c>
      <c r="KG48" s="77" t="s">
        <v>419</v>
      </c>
      <c r="KH48" s="77" t="s">
        <v>263</v>
      </c>
      <c r="KI48" s="124"/>
      <c r="KJ48" s="76" t="s">
        <v>200</v>
      </c>
      <c r="KK48" s="77" t="s">
        <v>266</v>
      </c>
      <c r="KL48" s="77" t="s">
        <v>446</v>
      </c>
      <c r="KM48" s="124"/>
      <c r="KN48" s="76" t="s">
        <v>213</v>
      </c>
      <c r="KO48" s="77" t="s">
        <v>319</v>
      </c>
      <c r="KP48" s="77" t="s">
        <v>543</v>
      </c>
      <c r="KQ48" s="124"/>
      <c r="KR48" s="76" t="s">
        <v>450</v>
      </c>
      <c r="KS48" s="77" t="s">
        <v>137</v>
      </c>
      <c r="KT48" s="77" t="s">
        <v>287</v>
      </c>
      <c r="KU48" s="124"/>
      <c r="KV48" s="76" t="s">
        <v>267</v>
      </c>
      <c r="KW48" s="77" t="s">
        <v>467</v>
      </c>
      <c r="KX48" s="77" t="s">
        <v>295</v>
      </c>
      <c r="KY48" s="124"/>
      <c r="KZ48" s="76" t="s">
        <v>253</v>
      </c>
      <c r="LA48" s="77" t="s">
        <v>145</v>
      </c>
      <c r="LB48" s="77"/>
      <c r="LC48" s="124"/>
      <c r="LD48" s="76" t="s">
        <v>261</v>
      </c>
      <c r="LE48" s="77" t="s">
        <v>418</v>
      </c>
      <c r="LF48" s="77" t="s">
        <v>225</v>
      </c>
      <c r="LG48" s="124"/>
      <c r="LH48" s="849" t="s">
        <v>972</v>
      </c>
      <c r="LI48" s="850" t="s">
        <v>270</v>
      </c>
      <c r="LJ48" s="116" t="s">
        <v>501</v>
      </c>
      <c r="LK48" s="224"/>
      <c r="LL48" s="115" t="s">
        <v>414</v>
      </c>
      <c r="LM48" s="116" t="s">
        <v>259</v>
      </c>
      <c r="LN48" s="116" t="s">
        <v>263</v>
      </c>
      <c r="LO48" s="224"/>
      <c r="LP48" s="115" t="s">
        <v>543</v>
      </c>
      <c r="LQ48" s="116" t="s">
        <v>137</v>
      </c>
      <c r="LR48" s="116" t="s">
        <v>531</v>
      </c>
      <c r="LS48" s="117"/>
      <c r="LT48" s="115" t="s">
        <v>154</v>
      </c>
      <c r="LU48" s="116" t="s">
        <v>169</v>
      </c>
      <c r="LV48" s="116"/>
      <c r="LW48" s="224"/>
      <c r="LX48" s="115" t="s">
        <v>199</v>
      </c>
      <c r="LY48" s="116" t="s">
        <v>450</v>
      </c>
      <c r="LZ48" s="116" t="s">
        <v>287</v>
      </c>
      <c r="MA48" s="224"/>
      <c r="MB48" s="115" t="s">
        <v>269</v>
      </c>
      <c r="MC48" s="116" t="s">
        <v>467</v>
      </c>
      <c r="MD48" s="116" t="s">
        <v>222</v>
      </c>
      <c r="ME48" s="224" t="s">
        <v>153</v>
      </c>
      <c r="MF48" s="76" t="s">
        <v>161</v>
      </c>
      <c r="MG48" s="77" t="s">
        <v>1071</v>
      </c>
      <c r="MH48" s="77"/>
      <c r="MI48" s="110"/>
      <c r="MJ48" s="76" t="s">
        <v>528</v>
      </c>
      <c r="MK48" s="77" t="s">
        <v>213</v>
      </c>
      <c r="ML48" s="77"/>
      <c r="MM48" s="110"/>
      <c r="MN48" s="76" t="s">
        <v>144</v>
      </c>
      <c r="MO48" s="79" t="s">
        <v>190</v>
      </c>
      <c r="MP48" s="79"/>
      <c r="MQ48" s="112"/>
      <c r="MR48" s="78" t="s">
        <v>484</v>
      </c>
      <c r="MS48" s="79" t="s">
        <v>289</v>
      </c>
      <c r="MT48" s="79"/>
      <c r="MU48" s="112"/>
      <c r="MV48" s="1054" t="s">
        <v>206</v>
      </c>
      <c r="MW48" s="79" t="s">
        <v>157</v>
      </c>
      <c r="MX48" s="79"/>
      <c r="MY48" s="1055"/>
      <c r="MZ48" s="1054" t="s">
        <v>273</v>
      </c>
      <c r="NA48" s="79" t="s">
        <v>195</v>
      </c>
      <c r="NB48" s="79"/>
      <c r="NC48" s="112"/>
      <c r="ND48" s="1054" t="s">
        <v>418</v>
      </c>
      <c r="NE48" s="79" t="s">
        <v>278</v>
      </c>
      <c r="NF48" s="79"/>
      <c r="NG48" s="1055"/>
      <c r="NH48" s="1054" t="s">
        <v>161</v>
      </c>
      <c r="NI48" s="79" t="s">
        <v>132</v>
      </c>
      <c r="NJ48" s="81" t="s">
        <v>1070</v>
      </c>
      <c r="NK48" s="1053"/>
      <c r="NL48" s="1052" t="s">
        <v>213</v>
      </c>
      <c r="NM48" s="81" t="s">
        <v>266</v>
      </c>
      <c r="NN48" s="81" t="s">
        <v>133</v>
      </c>
      <c r="NO48" s="933"/>
      <c r="NP48" s="338" t="s">
        <v>547</v>
      </c>
      <c r="NQ48" s="77" t="s">
        <v>484</v>
      </c>
      <c r="NR48" s="77"/>
      <c r="NS48" s="933"/>
      <c r="NT48" s="338" t="s">
        <v>297</v>
      </c>
      <c r="NU48" s="77" t="s">
        <v>529</v>
      </c>
      <c r="NV48" s="77"/>
      <c r="NW48" s="933"/>
      <c r="NX48" s="338" t="s">
        <v>144</v>
      </c>
      <c r="NY48" s="77" t="s">
        <v>174</v>
      </c>
      <c r="NZ48" s="77"/>
      <c r="OA48" s="110"/>
      <c r="OB48" s="338" t="s">
        <v>206</v>
      </c>
      <c r="OC48" s="116" t="s">
        <v>485</v>
      </c>
      <c r="OD48" s="116"/>
      <c r="OE48" s="1069"/>
      <c r="OF48" s="1051" t="s">
        <v>419</v>
      </c>
      <c r="OG48" s="116" t="s">
        <v>1070</v>
      </c>
      <c r="OH48" s="116"/>
      <c r="OI48" s="1069"/>
      <c r="OJ48" s="1051" t="s">
        <v>171</v>
      </c>
      <c r="OK48" s="116" t="s">
        <v>158</v>
      </c>
      <c r="OL48" s="116"/>
      <c r="OM48" s="1069"/>
      <c r="ON48" s="1051" t="s">
        <v>169</v>
      </c>
      <c r="OO48" s="116" t="s">
        <v>269</v>
      </c>
      <c r="OP48" s="116"/>
      <c r="OQ48" s="1069"/>
      <c r="OR48" s="1051" t="s">
        <v>259</v>
      </c>
      <c r="OS48" s="116" t="s">
        <v>445</v>
      </c>
      <c r="OT48" s="116"/>
      <c r="OU48" s="1069"/>
      <c r="OV48" s="1051" t="s">
        <v>197</v>
      </c>
      <c r="OW48" s="116" t="s">
        <v>529</v>
      </c>
      <c r="OX48" s="116"/>
      <c r="OY48" s="1069"/>
      <c r="OZ48" s="1051" t="s">
        <v>297</v>
      </c>
      <c r="PA48" s="116" t="s">
        <v>144</v>
      </c>
      <c r="PB48" s="116"/>
      <c r="PC48" s="1069"/>
      <c r="PD48" s="1051" t="s">
        <v>174</v>
      </c>
      <c r="PE48" s="116" t="s">
        <v>418</v>
      </c>
      <c r="PF48" s="116"/>
      <c r="PG48" s="1069"/>
      <c r="PH48" s="1051" t="s">
        <v>450</v>
      </c>
      <c r="PI48" s="116" t="s">
        <v>177</v>
      </c>
      <c r="PJ48" s="116"/>
      <c r="PK48" s="1069"/>
      <c r="PL48" s="1051" t="s">
        <v>213</v>
      </c>
      <c r="PM48" s="116" t="s">
        <v>219</v>
      </c>
      <c r="PN48" s="116" t="s">
        <v>793</v>
      </c>
      <c r="PO48" s="116" t="s">
        <v>146</v>
      </c>
      <c r="PP48" s="110"/>
      <c r="PQ48" s="338" t="s">
        <v>169</v>
      </c>
      <c r="PR48" s="77" t="s">
        <v>161</v>
      </c>
      <c r="PS48" s="77"/>
      <c r="PT48" s="933"/>
      <c r="PU48" s="338" t="s">
        <v>265</v>
      </c>
      <c r="PV48" s="77" t="s">
        <v>259</v>
      </c>
      <c r="PW48" s="77"/>
      <c r="PX48" s="933"/>
      <c r="PY48" s="338" t="s">
        <v>297</v>
      </c>
      <c r="PZ48" s="77" t="s">
        <v>190</v>
      </c>
      <c r="QA48" s="77"/>
      <c r="QB48" s="933"/>
      <c r="QC48" s="338" t="s">
        <v>295</v>
      </c>
      <c r="QD48" s="77" t="s">
        <v>543</v>
      </c>
      <c r="QE48" s="77"/>
      <c r="QF48" s="933"/>
      <c r="QG48" s="338" t="s">
        <v>485</v>
      </c>
      <c r="QH48" s="77" t="s">
        <v>135</v>
      </c>
      <c r="QI48" s="77"/>
      <c r="QJ48" s="933"/>
      <c r="QK48" s="338" t="s">
        <v>444</v>
      </c>
      <c r="QL48" s="77" t="s">
        <v>202</v>
      </c>
      <c r="QM48" s="77"/>
      <c r="QN48" s="933"/>
      <c r="QO48" s="338" t="s">
        <v>414</v>
      </c>
      <c r="QP48" s="77" t="s">
        <v>166</v>
      </c>
      <c r="QQ48" s="77"/>
      <c r="QR48" s="933"/>
      <c r="QS48" s="338" t="s">
        <v>169</v>
      </c>
      <c r="QT48" s="77" t="s">
        <v>206</v>
      </c>
      <c r="QU48" s="77"/>
      <c r="QV48" s="933"/>
      <c r="QW48" s="1051" t="s">
        <v>199</v>
      </c>
      <c r="QX48" s="116" t="s">
        <v>319</v>
      </c>
      <c r="QY48" s="116"/>
      <c r="QZ48" s="1069"/>
      <c r="RA48" s="1051" t="s">
        <v>418</v>
      </c>
      <c r="RB48" s="116" t="s">
        <v>177</v>
      </c>
      <c r="RC48" s="116"/>
      <c r="RD48" s="1069"/>
      <c r="RE48" s="1051" t="s">
        <v>171</v>
      </c>
      <c r="RF48" s="116" t="s">
        <v>295</v>
      </c>
      <c r="RG48" s="116"/>
      <c r="RH48" s="1069"/>
      <c r="RI48" s="1051" t="s">
        <v>450</v>
      </c>
      <c r="RJ48" s="116" t="s">
        <v>285</v>
      </c>
      <c r="RK48" s="116"/>
      <c r="RL48" s="1069"/>
      <c r="RM48" s="1051" t="s">
        <v>190</v>
      </c>
      <c r="RN48" s="116" t="s">
        <v>222</v>
      </c>
      <c r="RO48" s="116"/>
      <c r="RP48" s="1069"/>
      <c r="RQ48" s="1051" t="s">
        <v>543</v>
      </c>
      <c r="RR48" s="116" t="s">
        <v>213</v>
      </c>
      <c r="RS48" s="116"/>
      <c r="RT48" s="1069"/>
      <c r="RU48" s="1051" t="s">
        <v>289</v>
      </c>
      <c r="RV48" s="116" t="s">
        <v>270</v>
      </c>
      <c r="RW48" s="116"/>
      <c r="RX48" s="1069"/>
      <c r="RY48" s="1051" t="s">
        <v>466</v>
      </c>
      <c r="RZ48" s="116" t="s">
        <v>319</v>
      </c>
      <c r="SA48" s="116"/>
      <c r="SB48" s="1069"/>
      <c r="SC48" s="1051" t="s">
        <v>483</v>
      </c>
      <c r="SD48" s="116" t="s">
        <v>166</v>
      </c>
      <c r="SE48" s="116"/>
      <c r="SF48" s="1069"/>
      <c r="SG48" s="1051" t="s">
        <v>419</v>
      </c>
      <c r="SH48" s="116" t="s">
        <v>793</v>
      </c>
      <c r="SI48" s="116" t="s">
        <v>794</v>
      </c>
      <c r="SJ48" s="933"/>
      <c r="SK48" s="338"/>
      <c r="SL48" s="77"/>
      <c r="SM48" s="77"/>
      <c r="SN48" s="933"/>
      <c r="SO48" s="338"/>
      <c r="SP48" s="77"/>
      <c r="SQ48" s="77"/>
      <c r="SR48" s="933"/>
      <c r="SS48" s="338"/>
      <c r="ST48" s="77"/>
      <c r="SU48" s="77"/>
      <c r="SV48" s="933"/>
      <c r="SW48" s="338"/>
      <c r="SX48" s="77"/>
      <c r="SY48" s="77"/>
      <c r="SZ48" s="110"/>
      <c r="TA48" s="338"/>
      <c r="TB48" s="77"/>
      <c r="TC48" s="77"/>
      <c r="TD48" s="933"/>
      <c r="TE48" s="338"/>
      <c r="TF48" s="77"/>
      <c r="TG48" s="77"/>
      <c r="TH48" s="933"/>
      <c r="TI48" s="338"/>
      <c r="TJ48" s="77"/>
      <c r="TK48" s="77"/>
      <c r="TL48" s="933"/>
      <c r="TM48" s="338"/>
      <c r="TN48" s="77"/>
      <c r="TO48" s="77"/>
      <c r="TP48" s="933"/>
      <c r="TQ48" s="1234"/>
      <c r="TR48" s="1234"/>
      <c r="TS48" s="1234"/>
      <c r="TT48" s="1234"/>
      <c r="TU48" s="1234"/>
      <c r="TV48" s="1234"/>
      <c r="TW48" s="1234"/>
      <c r="TX48" s="1234"/>
      <c r="TY48" s="74"/>
      <c r="TZ48" s="74" t="s">
        <v>89</v>
      </c>
      <c r="UA48" s="338">
        <f>COUNTIF($QO48:$SJ48,"*○*")</f>
        <v>16</v>
      </c>
      <c r="UB48" s="77">
        <f>COUNTIF($QO48:$SJ48,"*●*")</f>
        <v>7</v>
      </c>
      <c r="UC48" s="933">
        <f>SUM(UA48:UB48)</f>
        <v>23</v>
      </c>
      <c r="UD48" s="144">
        <f>IFERROR(UA48/UC48,"")</f>
        <v>0.69565217391304346</v>
      </c>
      <c r="UE48" s="338">
        <f>COUNTIF($RM48:$SJ48,"*○*")</f>
        <v>9</v>
      </c>
      <c r="UF48" s="77">
        <f>COUNTIF($RM48:$SJ48,"*●*")</f>
        <v>2</v>
      </c>
      <c r="UG48" s="933">
        <f>SUM(UE48:UF48)</f>
        <v>11</v>
      </c>
      <c r="UH48" s="1311">
        <f>IFERROR(UE48/UG48,"")</f>
        <v>0.81818181818181823</v>
      </c>
    </row>
    <row r="49" spans="1:651" s="32" customFormat="1" ht="18" thickBot="1" x14ac:dyDescent="0.25">
      <c r="A49" s="394" t="s">
        <v>882</v>
      </c>
      <c r="B49" s="74" t="s">
        <v>492</v>
      </c>
      <c r="C49" s="569">
        <f ca="1">DATEDIF(D49,奨励会!$F$1,"Y")</f>
        <v>18</v>
      </c>
      <c r="D49" s="574">
        <v>39601</v>
      </c>
      <c r="E49" s="331" t="s">
        <v>470</v>
      </c>
      <c r="F49" s="75" t="s">
        <v>18</v>
      </c>
      <c r="G49" s="187" t="s">
        <v>16</v>
      </c>
      <c r="H49" s="76">
        <f t="shared" si="24"/>
        <v>133</v>
      </c>
      <c r="I49" s="77">
        <f t="shared" si="25"/>
        <v>90</v>
      </c>
      <c r="J49" s="77">
        <f t="shared" si="26"/>
        <v>223</v>
      </c>
      <c r="K49" s="95">
        <f t="shared" si="27"/>
        <v>0.5964125560538116</v>
      </c>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67" t="s">
        <v>418</v>
      </c>
      <c r="EZ49" s="74" t="s">
        <v>189</v>
      </c>
      <c r="FA49" s="74" t="s">
        <v>281</v>
      </c>
      <c r="FB49" s="263"/>
      <c r="FC49" s="76" t="s">
        <v>187</v>
      </c>
      <c r="FD49" s="77" t="s">
        <v>225</v>
      </c>
      <c r="FE49" s="77" t="s">
        <v>287</v>
      </c>
      <c r="FF49" s="124"/>
      <c r="FG49" s="76" t="s">
        <v>414</v>
      </c>
      <c r="FH49" s="77" t="s">
        <v>263</v>
      </c>
      <c r="FI49" s="77" t="s">
        <v>449</v>
      </c>
      <c r="FJ49" s="124"/>
      <c r="FK49" s="76" t="s">
        <v>295</v>
      </c>
      <c r="FL49" s="77" t="s">
        <v>477</v>
      </c>
      <c r="FM49" s="77" t="s">
        <v>467</v>
      </c>
      <c r="FN49" s="124"/>
      <c r="FO49" s="76" t="s">
        <v>231</v>
      </c>
      <c r="FP49" s="77" t="s">
        <v>286</v>
      </c>
      <c r="FQ49" s="77" t="s">
        <v>476</v>
      </c>
      <c r="FR49" s="124"/>
      <c r="FS49" s="76" t="s">
        <v>282</v>
      </c>
      <c r="FT49" s="77" t="s">
        <v>484</v>
      </c>
      <c r="FU49" s="77" t="s">
        <v>448</v>
      </c>
      <c r="FV49" s="110"/>
      <c r="FW49" s="76" t="s">
        <v>453</v>
      </c>
      <c r="FX49" s="77" t="s">
        <v>208</v>
      </c>
      <c r="FY49" s="77" t="s">
        <v>184</v>
      </c>
      <c r="FZ49" s="124"/>
      <c r="GA49" s="76" t="s">
        <v>530</v>
      </c>
      <c r="GB49" s="77" t="s">
        <v>458</v>
      </c>
      <c r="GC49" s="77" t="s">
        <v>446</v>
      </c>
      <c r="GD49" s="124"/>
      <c r="GE49" s="76" t="s">
        <v>479</v>
      </c>
      <c r="GF49" s="77" t="s">
        <v>290</v>
      </c>
      <c r="GG49" s="77" t="s">
        <v>482</v>
      </c>
      <c r="GH49" s="124"/>
      <c r="GI49" s="76" t="s">
        <v>445</v>
      </c>
      <c r="GJ49" s="77" t="s">
        <v>265</v>
      </c>
      <c r="GK49" s="77" t="s">
        <v>502</v>
      </c>
      <c r="GL49" s="110"/>
      <c r="GM49" s="76" t="s">
        <v>199</v>
      </c>
      <c r="GN49" s="77" t="s">
        <v>225</v>
      </c>
      <c r="GO49" s="77" t="s">
        <v>221</v>
      </c>
      <c r="GP49" s="124"/>
      <c r="GQ49" s="76" t="s">
        <v>421</v>
      </c>
      <c r="GR49" s="77" t="s">
        <v>212</v>
      </c>
      <c r="GS49" s="77" t="s">
        <v>582</v>
      </c>
      <c r="GT49" s="124"/>
      <c r="GU49" s="76" t="s">
        <v>462</v>
      </c>
      <c r="GV49" s="77" t="s">
        <v>454</v>
      </c>
      <c r="GW49" s="116" t="s">
        <v>531</v>
      </c>
      <c r="GX49" s="224"/>
      <c r="GY49" s="115" t="s">
        <v>533</v>
      </c>
      <c r="GZ49" s="116" t="s">
        <v>466</v>
      </c>
      <c r="HA49" s="116" t="s">
        <v>318</v>
      </c>
      <c r="HB49" s="224"/>
      <c r="HC49" s="115" t="s">
        <v>464</v>
      </c>
      <c r="HD49" s="116" t="s">
        <v>458</v>
      </c>
      <c r="HE49" s="116" t="s">
        <v>210</v>
      </c>
      <c r="HF49" s="124" t="s">
        <v>419</v>
      </c>
      <c r="HG49" s="76" t="s">
        <v>452</v>
      </c>
      <c r="HH49" s="77" t="s">
        <v>289</v>
      </c>
      <c r="HI49" s="77" t="s">
        <v>224</v>
      </c>
      <c r="HJ49" s="124"/>
      <c r="HK49" s="115" t="s">
        <v>290</v>
      </c>
      <c r="HL49" s="116" t="s">
        <v>271</v>
      </c>
      <c r="HM49" s="116" t="s">
        <v>268</v>
      </c>
      <c r="HN49" s="224"/>
      <c r="HO49" s="115" t="s">
        <v>501</v>
      </c>
      <c r="HP49" s="116" t="s">
        <v>208</v>
      </c>
      <c r="HQ49" s="116" t="s">
        <v>282</v>
      </c>
      <c r="HR49" s="224"/>
      <c r="HS49" s="115" t="s">
        <v>184</v>
      </c>
      <c r="HT49" s="116" t="s">
        <v>771</v>
      </c>
      <c r="HU49" s="116" t="s">
        <v>478</v>
      </c>
      <c r="HV49" s="224"/>
      <c r="HW49" s="115" t="s">
        <v>530</v>
      </c>
      <c r="HX49" s="579" t="s">
        <v>808</v>
      </c>
      <c r="HY49" s="116" t="s">
        <v>466</v>
      </c>
      <c r="HZ49" s="224" t="s">
        <v>198</v>
      </c>
      <c r="IA49" s="76" t="s">
        <v>183</v>
      </c>
      <c r="IB49" s="116" t="s">
        <v>458</v>
      </c>
      <c r="IC49" s="116" t="s">
        <v>221</v>
      </c>
      <c r="ID49" s="224"/>
      <c r="IE49" s="115" t="s">
        <v>467</v>
      </c>
      <c r="IF49" s="116" t="s">
        <v>266</v>
      </c>
      <c r="IG49" s="116" t="s">
        <v>462</v>
      </c>
      <c r="IH49" s="224"/>
      <c r="II49" s="115" t="s">
        <v>418</v>
      </c>
      <c r="IJ49" s="116" t="s">
        <v>317</v>
      </c>
      <c r="IK49" s="77" t="s">
        <v>482</v>
      </c>
      <c r="IL49" s="124" t="s">
        <v>159</v>
      </c>
      <c r="IM49" s="76" t="s">
        <v>260</v>
      </c>
      <c r="IN49" s="77" t="s">
        <v>195</v>
      </c>
      <c r="IO49" s="77" t="s">
        <v>259</v>
      </c>
      <c r="IP49" s="124"/>
      <c r="IQ49" s="646" t="s">
        <v>484</v>
      </c>
      <c r="IR49" s="77" t="s">
        <v>207</v>
      </c>
      <c r="IS49" s="77" t="s">
        <v>446</v>
      </c>
      <c r="IT49" s="124"/>
      <c r="IU49" s="76" t="s">
        <v>190</v>
      </c>
      <c r="IV49" s="116" t="s">
        <v>533</v>
      </c>
      <c r="IW49" s="116" t="s">
        <v>279</v>
      </c>
      <c r="IX49" s="224"/>
      <c r="IY49" s="677" t="s">
        <v>213</v>
      </c>
      <c r="IZ49" s="116" t="s">
        <v>208</v>
      </c>
      <c r="JA49" s="116" t="s">
        <v>531</v>
      </c>
      <c r="JB49" s="224"/>
      <c r="JC49" s="115" t="s">
        <v>466</v>
      </c>
      <c r="JD49" s="116" t="s">
        <v>269</v>
      </c>
      <c r="JE49" s="116" t="s">
        <v>297</v>
      </c>
      <c r="JF49" s="224"/>
      <c r="JG49" s="115" t="s">
        <v>415</v>
      </c>
      <c r="JH49" s="116" t="s">
        <v>771</v>
      </c>
      <c r="JI49" s="116" t="s">
        <v>268</v>
      </c>
      <c r="JJ49" s="224"/>
      <c r="JK49" s="115" t="s">
        <v>189</v>
      </c>
      <c r="JL49" s="116" t="s">
        <v>379</v>
      </c>
      <c r="JM49" s="77" t="s">
        <v>285</v>
      </c>
      <c r="JN49" s="124" t="s">
        <v>203</v>
      </c>
      <c r="JO49" s="76" t="s">
        <v>176</v>
      </c>
      <c r="JP49" s="77" t="s">
        <v>455</v>
      </c>
      <c r="JQ49" s="77" t="s">
        <v>267</v>
      </c>
      <c r="JR49" s="110"/>
      <c r="JS49" s="76" t="s">
        <v>501</v>
      </c>
      <c r="JT49" s="77" t="s">
        <v>287</v>
      </c>
      <c r="JU49" s="77" t="s">
        <v>273</v>
      </c>
      <c r="JV49" s="124"/>
      <c r="JW49" s="76" t="s">
        <v>260</v>
      </c>
      <c r="JX49" s="77" t="s">
        <v>159</v>
      </c>
      <c r="JY49" s="116" t="s">
        <v>279</v>
      </c>
      <c r="JZ49" s="117"/>
      <c r="KA49" s="115" t="s">
        <v>278</v>
      </c>
      <c r="KB49" s="116" t="s">
        <v>206</v>
      </c>
      <c r="KC49" s="116"/>
      <c r="KD49" s="116"/>
      <c r="KE49" s="224"/>
      <c r="KF49" s="115" t="s">
        <v>419</v>
      </c>
      <c r="KG49" s="116" t="s">
        <v>415</v>
      </c>
      <c r="KH49" s="116" t="s">
        <v>466</v>
      </c>
      <c r="KI49" s="224"/>
      <c r="KJ49" s="115" t="s">
        <v>269</v>
      </c>
      <c r="KK49" s="116" t="s">
        <v>467</v>
      </c>
      <c r="KL49" s="116" t="s">
        <v>213</v>
      </c>
      <c r="KM49" s="224"/>
      <c r="KN49" s="115" t="s">
        <v>289</v>
      </c>
      <c r="KO49" s="116" t="s">
        <v>261</v>
      </c>
      <c r="KP49" s="116" t="s">
        <v>163</v>
      </c>
      <c r="KQ49" s="124" t="s">
        <v>285</v>
      </c>
      <c r="KR49" s="76" t="s">
        <v>176</v>
      </c>
      <c r="KS49" s="77" t="s">
        <v>972</v>
      </c>
      <c r="KT49" s="77" t="s">
        <v>208</v>
      </c>
      <c r="KU49" s="124"/>
      <c r="KV49" s="76" t="s">
        <v>484</v>
      </c>
      <c r="KW49" s="77" t="s">
        <v>547</v>
      </c>
      <c r="KX49" s="77"/>
      <c r="KY49" s="124"/>
      <c r="KZ49" s="76" t="s">
        <v>319</v>
      </c>
      <c r="LA49" s="77" t="s">
        <v>287</v>
      </c>
      <c r="LB49" s="77" t="s">
        <v>501</v>
      </c>
      <c r="LC49" s="124"/>
      <c r="LD49" s="76" t="s">
        <v>279</v>
      </c>
      <c r="LE49" s="77" t="s">
        <v>543</v>
      </c>
      <c r="LF49" s="77" t="s">
        <v>414</v>
      </c>
      <c r="LG49" s="124"/>
      <c r="LH49" s="849" t="s">
        <v>260</v>
      </c>
      <c r="LI49" s="850" t="s">
        <v>295</v>
      </c>
      <c r="LJ49" s="850" t="s">
        <v>222</v>
      </c>
      <c r="LK49" s="856"/>
      <c r="LL49" s="849" t="s">
        <v>532</v>
      </c>
      <c r="LM49" s="850" t="s">
        <v>202</v>
      </c>
      <c r="LN49" s="850" t="s">
        <v>289</v>
      </c>
      <c r="LO49" s="856"/>
      <c r="LP49" s="849" t="s">
        <v>418</v>
      </c>
      <c r="LQ49" s="850" t="s">
        <v>265</v>
      </c>
      <c r="LR49" s="850" t="s">
        <v>263</v>
      </c>
      <c r="LS49" s="909"/>
      <c r="LT49" s="76" t="s">
        <v>190</v>
      </c>
      <c r="LU49" s="77" t="s">
        <v>253</v>
      </c>
      <c r="LV49" s="77"/>
      <c r="LW49" s="124"/>
      <c r="LX49" s="76" t="s">
        <v>208</v>
      </c>
      <c r="LY49" s="77" t="s">
        <v>176</v>
      </c>
      <c r="LZ49" s="77" t="s">
        <v>452</v>
      </c>
      <c r="MA49" s="124"/>
      <c r="MB49" s="115" t="s">
        <v>279</v>
      </c>
      <c r="MC49" s="116" t="s">
        <v>184</v>
      </c>
      <c r="MD49" s="116" t="s">
        <v>259</v>
      </c>
      <c r="ME49" s="224"/>
      <c r="MF49" s="115" t="s">
        <v>419</v>
      </c>
      <c r="MG49" s="116" t="s">
        <v>501</v>
      </c>
      <c r="MH49" s="116" t="s">
        <v>260</v>
      </c>
      <c r="MI49" s="117"/>
      <c r="MJ49" s="115" t="s">
        <v>972</v>
      </c>
      <c r="MK49" s="116" t="s">
        <v>222</v>
      </c>
      <c r="ML49" s="116" t="s">
        <v>199</v>
      </c>
      <c r="MM49" s="117"/>
      <c r="MN49" s="115" t="s">
        <v>169</v>
      </c>
      <c r="MO49" s="116" t="s">
        <v>157</v>
      </c>
      <c r="MP49" s="116"/>
      <c r="MQ49" s="117"/>
      <c r="MR49" s="115" t="s">
        <v>266</v>
      </c>
      <c r="MS49" s="116" t="s">
        <v>532</v>
      </c>
      <c r="MT49" s="116" t="s">
        <v>529</v>
      </c>
      <c r="MU49" s="117"/>
      <c r="MV49" s="1051" t="s">
        <v>287</v>
      </c>
      <c r="MW49" s="116" t="s">
        <v>263</v>
      </c>
      <c r="MX49" s="116" t="s">
        <v>268</v>
      </c>
      <c r="MY49" s="1069"/>
      <c r="MZ49" s="1051" t="s">
        <v>445</v>
      </c>
      <c r="NA49" s="116" t="s">
        <v>319</v>
      </c>
      <c r="NB49" s="116" t="s">
        <v>261</v>
      </c>
      <c r="NC49" s="117"/>
      <c r="ND49" s="1051" t="s">
        <v>279</v>
      </c>
      <c r="NE49" s="116" t="s">
        <v>269</v>
      </c>
      <c r="NF49" s="116" t="s">
        <v>1003</v>
      </c>
      <c r="NG49" s="1069" t="s">
        <v>153</v>
      </c>
      <c r="NH49" s="338" t="s">
        <v>528</v>
      </c>
      <c r="NI49" s="77" t="s">
        <v>475</v>
      </c>
      <c r="NJ49" s="77"/>
      <c r="NK49" s="933"/>
      <c r="NL49" s="338" t="s">
        <v>278</v>
      </c>
      <c r="NM49" s="77" t="s">
        <v>253</v>
      </c>
      <c r="NN49" s="77"/>
      <c r="NO49" s="933"/>
      <c r="NP49" s="338" t="s">
        <v>161</v>
      </c>
      <c r="NQ49" s="77" t="s">
        <v>219</v>
      </c>
      <c r="NR49" s="77"/>
      <c r="NS49" s="933"/>
      <c r="NT49" s="338" t="s">
        <v>190</v>
      </c>
      <c r="NU49" s="77" t="s">
        <v>1070</v>
      </c>
      <c r="NV49" s="77"/>
      <c r="NW49" s="933"/>
      <c r="NX49" s="338" t="s">
        <v>213</v>
      </c>
      <c r="NY49" s="77" t="s">
        <v>224</v>
      </c>
      <c r="NZ49" s="77"/>
      <c r="OA49" s="110"/>
      <c r="OB49" s="338" t="s">
        <v>543</v>
      </c>
      <c r="OC49" s="77" t="s">
        <v>183</v>
      </c>
      <c r="OD49" s="77"/>
      <c r="OE49" s="933"/>
      <c r="OF49" s="338" t="s">
        <v>297</v>
      </c>
      <c r="OG49" s="77" t="s">
        <v>319</v>
      </c>
      <c r="OH49" s="77"/>
      <c r="OI49" s="933"/>
      <c r="OJ49" s="338" t="s">
        <v>158</v>
      </c>
      <c r="OK49" s="77" t="s">
        <v>484</v>
      </c>
      <c r="OL49" s="77"/>
      <c r="OM49" s="933"/>
      <c r="ON49" s="338" t="s">
        <v>177</v>
      </c>
      <c r="OO49" s="77" t="s">
        <v>144</v>
      </c>
      <c r="OP49" s="77"/>
      <c r="OQ49" s="933"/>
      <c r="OR49" s="338" t="s">
        <v>174</v>
      </c>
      <c r="OS49" s="77" t="s">
        <v>161</v>
      </c>
      <c r="OT49" s="77"/>
      <c r="OU49" s="933"/>
      <c r="OV49" s="338" t="s">
        <v>448</v>
      </c>
      <c r="OW49" s="77" t="s">
        <v>415</v>
      </c>
      <c r="OX49" s="77"/>
      <c r="OY49" s="933"/>
      <c r="OZ49" s="338" t="s">
        <v>137</v>
      </c>
      <c r="PA49" s="77" t="s">
        <v>169</v>
      </c>
      <c r="PB49" s="77"/>
      <c r="PC49" s="933"/>
      <c r="PD49" s="338" t="s">
        <v>159</v>
      </c>
      <c r="PE49" s="77" t="s">
        <v>164</v>
      </c>
      <c r="PF49" s="77"/>
      <c r="PG49" s="933"/>
      <c r="PH49" s="1051" t="s">
        <v>176</v>
      </c>
      <c r="PI49" s="116" t="s">
        <v>543</v>
      </c>
      <c r="PJ49" s="116"/>
      <c r="PK49" s="1069"/>
      <c r="PL49" s="1051" t="s">
        <v>219</v>
      </c>
      <c r="PM49" s="116" t="s">
        <v>289</v>
      </c>
      <c r="PN49" s="116"/>
      <c r="PO49" s="116"/>
      <c r="PP49" s="117"/>
      <c r="PQ49" s="1051" t="s">
        <v>295</v>
      </c>
      <c r="PR49" s="116" t="s">
        <v>199</v>
      </c>
      <c r="PS49" s="116"/>
      <c r="PT49" s="1069"/>
      <c r="PU49" s="1051" t="s">
        <v>259</v>
      </c>
      <c r="PV49" s="116" t="s">
        <v>171</v>
      </c>
      <c r="PW49" s="116"/>
      <c r="PX49" s="1069"/>
      <c r="PY49" s="1051" t="s">
        <v>415</v>
      </c>
      <c r="PZ49" s="116" t="s">
        <v>177</v>
      </c>
      <c r="QA49" s="116"/>
      <c r="QB49" s="1069"/>
      <c r="QC49" s="1051" t="s">
        <v>501</v>
      </c>
      <c r="QD49" s="116" t="s">
        <v>166</v>
      </c>
      <c r="QE49" s="116"/>
      <c r="QF49" s="1069"/>
      <c r="QG49" s="1051" t="s">
        <v>183</v>
      </c>
      <c r="QH49" s="116" t="s">
        <v>285</v>
      </c>
      <c r="QI49" s="116"/>
      <c r="QJ49" s="1069"/>
      <c r="QK49" s="1051" t="s">
        <v>174</v>
      </c>
      <c r="QL49" s="116" t="s">
        <v>543</v>
      </c>
      <c r="QM49" s="116"/>
      <c r="QN49" s="1069"/>
      <c r="QO49" s="1051" t="s">
        <v>169</v>
      </c>
      <c r="QP49" s="116" t="s">
        <v>219</v>
      </c>
      <c r="QQ49" s="116"/>
      <c r="QR49" s="1069"/>
      <c r="QS49" s="1051" t="s">
        <v>483</v>
      </c>
      <c r="QT49" s="116" t="s">
        <v>1578</v>
      </c>
      <c r="QU49" s="116" t="s">
        <v>146</v>
      </c>
      <c r="QV49" s="933" t="s">
        <v>289</v>
      </c>
      <c r="QW49" s="338" t="s">
        <v>414</v>
      </c>
      <c r="QX49" s="77" t="s">
        <v>202</v>
      </c>
      <c r="QY49" s="77"/>
      <c r="QZ49" s="933"/>
      <c r="RA49" s="338" t="s">
        <v>222</v>
      </c>
      <c r="RB49" s="77" t="s">
        <v>270</v>
      </c>
      <c r="RC49" s="77"/>
      <c r="RD49" s="933"/>
      <c r="RE49" s="338" t="s">
        <v>295</v>
      </c>
      <c r="RF49" s="116" t="s">
        <v>319</v>
      </c>
      <c r="RG49" s="116"/>
      <c r="RH49" s="1069"/>
      <c r="RI49" s="1051" t="s">
        <v>176</v>
      </c>
      <c r="RJ49" s="116" t="s">
        <v>171</v>
      </c>
      <c r="RK49" s="116"/>
      <c r="RL49" s="1069"/>
      <c r="RM49" s="1051" t="s">
        <v>418</v>
      </c>
      <c r="RN49" s="116" t="s">
        <v>166</v>
      </c>
      <c r="RO49" s="116"/>
      <c r="RP49" s="1069"/>
      <c r="RQ49" s="1051" t="s">
        <v>203</v>
      </c>
      <c r="RR49" s="116" t="s">
        <v>199</v>
      </c>
      <c r="RS49" s="116"/>
      <c r="RT49" s="1069"/>
      <c r="RU49" s="1051" t="s">
        <v>174</v>
      </c>
      <c r="RV49" s="116" t="s">
        <v>266</v>
      </c>
      <c r="RW49" s="116"/>
      <c r="RX49" s="1069"/>
      <c r="RY49" s="1051" t="s">
        <v>169</v>
      </c>
      <c r="RZ49" s="116" t="s">
        <v>263</v>
      </c>
      <c r="SA49" s="116"/>
      <c r="SB49" s="1069"/>
      <c r="SC49" s="1051" t="s">
        <v>529</v>
      </c>
      <c r="SD49" s="116" t="s">
        <v>206</v>
      </c>
      <c r="SE49" s="116"/>
      <c r="SF49" s="1069"/>
      <c r="SG49" s="1051" t="s">
        <v>289</v>
      </c>
      <c r="SH49" s="116" t="s">
        <v>419</v>
      </c>
      <c r="SI49" s="116" t="s">
        <v>937</v>
      </c>
      <c r="SJ49" s="1069" t="s">
        <v>794</v>
      </c>
      <c r="SK49" s="338"/>
      <c r="SL49" s="77"/>
      <c r="SM49" s="77"/>
      <c r="SN49" s="933"/>
      <c r="SO49" s="338"/>
      <c r="SP49" s="77"/>
      <c r="SQ49" s="77"/>
      <c r="SR49" s="933"/>
      <c r="SS49" s="338"/>
      <c r="ST49" s="77"/>
      <c r="SU49" s="77"/>
      <c r="SV49" s="933"/>
      <c r="SW49" s="338"/>
      <c r="SX49" s="77"/>
      <c r="SY49" s="77"/>
      <c r="SZ49" s="110"/>
      <c r="TA49" s="338"/>
      <c r="TB49" s="77"/>
      <c r="TC49" s="77"/>
      <c r="TD49" s="933"/>
      <c r="TE49" s="338"/>
      <c r="TF49" s="77"/>
      <c r="TG49" s="77"/>
      <c r="TH49" s="933"/>
      <c r="TI49" s="338"/>
      <c r="TJ49" s="77"/>
      <c r="TK49" s="77"/>
      <c r="TL49" s="933"/>
      <c r="TM49" s="338"/>
      <c r="TN49" s="77"/>
      <c r="TO49" s="77"/>
      <c r="TP49" s="933"/>
      <c r="TQ49" s="1234"/>
      <c r="TR49" s="1234"/>
      <c r="TS49" s="1234"/>
      <c r="TT49" s="1234"/>
      <c r="TU49" s="1234"/>
      <c r="TV49" s="1234"/>
      <c r="TW49" s="1234"/>
      <c r="TX49" s="1234"/>
      <c r="TY49" s="546"/>
      <c r="TZ49" s="74" t="s">
        <v>492</v>
      </c>
      <c r="UA49" s="338">
        <f>COUNTIF($QO49:$SJ49,"*○*")</f>
        <v>17</v>
      </c>
      <c r="UB49" s="77">
        <f>COUNTIF($QO49:$SJ49,"*●*")</f>
        <v>7</v>
      </c>
      <c r="UC49" s="933">
        <f>SUM(UA49:UB49)</f>
        <v>24</v>
      </c>
      <c r="UD49" s="144">
        <f>IFERROR(UA49/UC49,"")</f>
        <v>0.70833333333333337</v>
      </c>
      <c r="UE49" s="338">
        <f>COUNTIF($RM49:$SJ49,"*○*")</f>
        <v>9</v>
      </c>
      <c r="UF49" s="77">
        <f>COUNTIF($RM49:$SJ49,"*●*")</f>
        <v>3</v>
      </c>
      <c r="UG49" s="933">
        <f>SUM(UE49:UF49)</f>
        <v>12</v>
      </c>
      <c r="UH49" s="1311">
        <f>IFERROR(UE49/UG49,"")</f>
        <v>0.75</v>
      </c>
    </row>
    <row r="50" spans="1:651" s="32" customFormat="1" ht="18" thickBot="1" x14ac:dyDescent="0.25">
      <c r="A50" s="394" t="s">
        <v>882</v>
      </c>
      <c r="B50" s="45" t="s">
        <v>122</v>
      </c>
      <c r="C50" s="565">
        <f ca="1">DATEDIF(D50,奨励会!$F$1,"Y")</f>
        <v>21</v>
      </c>
      <c r="D50" s="574">
        <v>38374</v>
      </c>
      <c r="E50" s="188" t="s">
        <v>354</v>
      </c>
      <c r="F50" s="56" t="s">
        <v>10</v>
      </c>
      <c r="G50" s="86" t="s">
        <v>9</v>
      </c>
      <c r="H50" s="76">
        <f t="shared" si="24"/>
        <v>164</v>
      </c>
      <c r="I50" s="77">
        <f t="shared" si="25"/>
        <v>136</v>
      </c>
      <c r="J50" s="77">
        <f t="shared" si="26"/>
        <v>300</v>
      </c>
      <c r="K50" s="95">
        <f t="shared" si="27"/>
        <v>0.54666666666666663</v>
      </c>
      <c r="L50" s="38" t="s">
        <v>29</v>
      </c>
      <c r="M50" s="38" t="s">
        <v>29</v>
      </c>
      <c r="N50" s="38" t="s">
        <v>29</v>
      </c>
      <c r="O50" s="39"/>
      <c r="P50" s="38" t="s">
        <v>20</v>
      </c>
      <c r="Q50" s="38" t="s">
        <v>29</v>
      </c>
      <c r="R50" s="38" t="s">
        <v>29</v>
      </c>
      <c r="S50" s="47" t="s">
        <v>132</v>
      </c>
      <c r="T50" s="48" t="s">
        <v>20</v>
      </c>
      <c r="U50" s="38" t="s">
        <v>20</v>
      </c>
      <c r="V50" s="38" t="s">
        <v>20</v>
      </c>
      <c r="W50" s="39"/>
      <c r="X50" s="38" t="s">
        <v>29</v>
      </c>
      <c r="Y50" s="38" t="s">
        <v>29</v>
      </c>
      <c r="Z50" s="38" t="s">
        <v>20</v>
      </c>
      <c r="AA50" s="47"/>
      <c r="AB50" s="48" t="s">
        <v>29</v>
      </c>
      <c r="AC50" s="38" t="s">
        <v>29</v>
      </c>
      <c r="AD50" s="38" t="s">
        <v>29</v>
      </c>
      <c r="AE50" s="39"/>
      <c r="AF50" s="38" t="s">
        <v>20</v>
      </c>
      <c r="AG50" s="38" t="s">
        <v>20</v>
      </c>
      <c r="AH50" s="38" t="s">
        <v>20</v>
      </c>
      <c r="AI50" s="47"/>
      <c r="AJ50" s="48" t="s">
        <v>29</v>
      </c>
      <c r="AK50" s="38" t="s">
        <v>20</v>
      </c>
      <c r="AL50" s="38" t="s">
        <v>20</v>
      </c>
      <c r="AM50" s="39"/>
      <c r="AN50" s="38" t="s">
        <v>29</v>
      </c>
      <c r="AO50" s="38" t="s">
        <v>20</v>
      </c>
      <c r="AP50" s="38" t="s">
        <v>29</v>
      </c>
      <c r="AQ50" s="47"/>
      <c r="AR50" s="48" t="s">
        <v>29</v>
      </c>
      <c r="AS50" s="38" t="s">
        <v>20</v>
      </c>
      <c r="AT50" s="38" t="s">
        <v>29</v>
      </c>
      <c r="AU50" s="39"/>
      <c r="AV50" s="65" t="s">
        <v>185</v>
      </c>
      <c r="AW50" s="38" t="s">
        <v>186</v>
      </c>
      <c r="AX50" s="38" t="s">
        <v>187</v>
      </c>
      <c r="AY50" s="47"/>
      <c r="AZ50" s="54" t="s">
        <v>258</v>
      </c>
      <c r="BA50" s="47" t="s">
        <v>158</v>
      </c>
      <c r="BB50" s="47" t="s">
        <v>183</v>
      </c>
      <c r="BC50" s="39"/>
      <c r="BD50" s="76" t="s">
        <v>226</v>
      </c>
      <c r="BE50" s="77" t="s">
        <v>203</v>
      </c>
      <c r="BF50" s="77" t="s">
        <v>144</v>
      </c>
      <c r="BG50" s="110"/>
      <c r="BH50" s="76" t="s">
        <v>184</v>
      </c>
      <c r="BI50" s="77" t="s">
        <v>255</v>
      </c>
      <c r="BJ50" s="77" t="s">
        <v>190</v>
      </c>
      <c r="BK50" s="124"/>
      <c r="BL50" s="76" t="s">
        <v>161</v>
      </c>
      <c r="BM50" s="77" t="s">
        <v>178</v>
      </c>
      <c r="BN50" s="77" t="s">
        <v>336</v>
      </c>
      <c r="BO50" s="124"/>
      <c r="BP50" s="76" t="s">
        <v>159</v>
      </c>
      <c r="BQ50" s="77" t="s">
        <v>172</v>
      </c>
      <c r="BR50" s="77" t="s">
        <v>175</v>
      </c>
      <c r="BS50" s="124"/>
      <c r="BT50" s="76" t="s">
        <v>256</v>
      </c>
      <c r="BU50" s="77" t="s">
        <v>189</v>
      </c>
      <c r="BV50" s="77" t="s">
        <v>195</v>
      </c>
      <c r="BW50" s="124"/>
      <c r="BX50" s="76" t="s">
        <v>258</v>
      </c>
      <c r="BY50" s="77" t="s">
        <v>259</v>
      </c>
      <c r="BZ50" s="77" t="s">
        <v>158</v>
      </c>
      <c r="CA50" s="124"/>
      <c r="CB50" s="76" t="s">
        <v>285</v>
      </c>
      <c r="CC50" s="77" t="s">
        <v>267</v>
      </c>
      <c r="CD50" s="77" t="s">
        <v>277</v>
      </c>
      <c r="CE50" s="254"/>
      <c r="CF50" s="252" t="s">
        <v>272</v>
      </c>
      <c r="CG50" s="77" t="s">
        <v>144</v>
      </c>
      <c r="CH50" s="77" t="s">
        <v>190</v>
      </c>
      <c r="CI50" s="124"/>
      <c r="CJ50" s="76" t="s">
        <v>172</v>
      </c>
      <c r="CK50" s="77" t="s">
        <v>176</v>
      </c>
      <c r="CL50" s="77" t="s">
        <v>162</v>
      </c>
      <c r="CM50" s="110"/>
      <c r="CN50" s="67" t="s">
        <v>161</v>
      </c>
      <c r="CO50" s="74" t="s">
        <v>175</v>
      </c>
      <c r="CP50" s="74" t="s">
        <v>228</v>
      </c>
      <c r="CQ50" s="263"/>
      <c r="CR50" s="67" t="s">
        <v>173</v>
      </c>
      <c r="CS50" s="74" t="s">
        <v>159</v>
      </c>
      <c r="CT50" s="74" t="s">
        <v>282</v>
      </c>
      <c r="CU50" s="263"/>
      <c r="CV50" s="67" t="s">
        <v>200</v>
      </c>
      <c r="CW50" s="74" t="s">
        <v>277</v>
      </c>
      <c r="CX50" s="74" t="s">
        <v>270</v>
      </c>
      <c r="CY50" s="74"/>
      <c r="CZ50" s="263"/>
      <c r="DA50" s="67" t="s">
        <v>177</v>
      </c>
      <c r="DB50" s="74" t="s">
        <v>202</v>
      </c>
      <c r="DC50" s="74" t="s">
        <v>319</v>
      </c>
      <c r="DD50" s="281"/>
      <c r="DE50" s="263"/>
      <c r="DF50" s="67" t="s">
        <v>189</v>
      </c>
      <c r="DG50" s="74" t="s">
        <v>253</v>
      </c>
      <c r="DH50" s="74" t="s">
        <v>169</v>
      </c>
      <c r="DI50" s="263"/>
      <c r="DJ50" s="67" t="s">
        <v>176</v>
      </c>
      <c r="DK50" s="74" t="s">
        <v>190</v>
      </c>
      <c r="DL50" s="74" t="s">
        <v>160</v>
      </c>
      <c r="DM50" s="74"/>
      <c r="DN50" s="263"/>
      <c r="DO50" s="67" t="s">
        <v>266</v>
      </c>
      <c r="DP50" s="74" t="s">
        <v>161</v>
      </c>
      <c r="DQ50" s="74" t="s">
        <v>278</v>
      </c>
      <c r="DR50" s="263"/>
      <c r="DS50" s="67" t="s">
        <v>217</v>
      </c>
      <c r="DT50" s="74" t="s">
        <v>162</v>
      </c>
      <c r="DU50" s="74" t="s">
        <v>166</v>
      </c>
      <c r="DV50" s="263"/>
      <c r="DW50" s="67" t="s">
        <v>268</v>
      </c>
      <c r="DX50" s="74" t="s">
        <v>285</v>
      </c>
      <c r="DY50" s="74" t="s">
        <v>169</v>
      </c>
      <c r="DZ50" s="263"/>
      <c r="EA50" s="67" t="s">
        <v>282</v>
      </c>
      <c r="EB50" s="74" t="s">
        <v>203</v>
      </c>
      <c r="EC50" s="74" t="s">
        <v>261</v>
      </c>
      <c r="ED50" s="263"/>
      <c r="EE50" s="67" t="s">
        <v>202</v>
      </c>
      <c r="EF50" s="74" t="s">
        <v>222</v>
      </c>
      <c r="EG50" s="74" t="s">
        <v>226</v>
      </c>
      <c r="EH50" s="263"/>
      <c r="EI50" s="67" t="s">
        <v>414</v>
      </c>
      <c r="EJ50" s="74" t="s">
        <v>174</v>
      </c>
      <c r="EK50" s="74" t="s">
        <v>197</v>
      </c>
      <c r="EL50" s="263"/>
      <c r="EM50" s="67" t="s">
        <v>181</v>
      </c>
      <c r="EN50" s="74" t="s">
        <v>171</v>
      </c>
      <c r="EO50" s="74" t="s">
        <v>183</v>
      </c>
      <c r="EP50" s="263"/>
      <c r="EQ50" s="76" t="s">
        <v>278</v>
      </c>
      <c r="ER50" s="77" t="s">
        <v>160</v>
      </c>
      <c r="ES50" s="77" t="s">
        <v>289</v>
      </c>
      <c r="ET50" s="124"/>
      <c r="EU50" s="76" t="s">
        <v>295</v>
      </c>
      <c r="EV50" s="77" t="s">
        <v>319</v>
      </c>
      <c r="EW50" s="77" t="s">
        <v>195</v>
      </c>
      <c r="EX50" s="110"/>
      <c r="EY50" s="67" t="s">
        <v>187</v>
      </c>
      <c r="EZ50" s="74" t="s">
        <v>200</v>
      </c>
      <c r="FA50" s="74" t="s">
        <v>418</v>
      </c>
      <c r="FB50" s="263"/>
      <c r="FC50" s="76" t="s">
        <v>155</v>
      </c>
      <c r="FD50" s="77" t="s">
        <v>166</v>
      </c>
      <c r="FE50" s="77" t="s">
        <v>137</v>
      </c>
      <c r="FF50" s="124"/>
      <c r="FG50" s="76" t="s">
        <v>171</v>
      </c>
      <c r="FH50" s="77" t="s">
        <v>226</v>
      </c>
      <c r="FI50" s="77" t="s">
        <v>213</v>
      </c>
      <c r="FJ50" s="124"/>
      <c r="FK50" s="76" t="s">
        <v>181</v>
      </c>
      <c r="FL50" s="77" t="s">
        <v>190</v>
      </c>
      <c r="FM50" s="77" t="s">
        <v>222</v>
      </c>
      <c r="FN50" s="124"/>
      <c r="FO50" s="76" t="s">
        <v>260</v>
      </c>
      <c r="FP50" s="77" t="s">
        <v>475</v>
      </c>
      <c r="FQ50" s="77" t="s">
        <v>278</v>
      </c>
      <c r="FR50" s="124"/>
      <c r="FS50" s="76" t="s">
        <v>160</v>
      </c>
      <c r="FT50" s="77" t="s">
        <v>463</v>
      </c>
      <c r="FU50" s="77" t="s">
        <v>414</v>
      </c>
      <c r="FV50" s="110"/>
      <c r="FW50" s="76" t="s">
        <v>183</v>
      </c>
      <c r="FX50" s="116" t="s">
        <v>279</v>
      </c>
      <c r="FY50" s="116" t="s">
        <v>189</v>
      </c>
      <c r="FZ50" s="224"/>
      <c r="GA50" s="115" t="s">
        <v>282</v>
      </c>
      <c r="GB50" s="116" t="s">
        <v>289</v>
      </c>
      <c r="GC50" s="116" t="s">
        <v>159</v>
      </c>
      <c r="GD50" s="224"/>
      <c r="GE50" s="115" t="s">
        <v>263</v>
      </c>
      <c r="GF50" s="116" t="s">
        <v>200</v>
      </c>
      <c r="GG50" s="116" t="s">
        <v>428</v>
      </c>
      <c r="GH50" s="224"/>
      <c r="GI50" s="115" t="s">
        <v>169</v>
      </c>
      <c r="GJ50" s="116" t="s">
        <v>287</v>
      </c>
      <c r="GK50" s="116" t="s">
        <v>222</v>
      </c>
      <c r="GL50" s="117" t="s">
        <v>180</v>
      </c>
      <c r="GM50" s="76" t="s">
        <v>144</v>
      </c>
      <c r="GN50" s="77" t="s">
        <v>172</v>
      </c>
      <c r="GO50" s="77"/>
      <c r="GP50" s="124"/>
      <c r="GQ50" s="76" t="s">
        <v>175</v>
      </c>
      <c r="GR50" s="77" t="s">
        <v>529</v>
      </c>
      <c r="GS50" s="77" t="s">
        <v>202</v>
      </c>
      <c r="GT50" s="124"/>
      <c r="GU50" s="76" t="s">
        <v>5</v>
      </c>
      <c r="GV50" s="77"/>
      <c r="GW50" s="77"/>
      <c r="GX50" s="124"/>
      <c r="GY50" s="76" t="s">
        <v>176</v>
      </c>
      <c r="GZ50" s="77" t="s">
        <v>455</v>
      </c>
      <c r="HA50" s="77" t="s">
        <v>319</v>
      </c>
      <c r="HB50" s="124"/>
      <c r="HC50" s="76" t="s">
        <v>177</v>
      </c>
      <c r="HD50" s="77" t="s">
        <v>414</v>
      </c>
      <c r="HE50" s="77" t="s">
        <v>265</v>
      </c>
      <c r="HF50" s="124"/>
      <c r="HG50" s="76" t="s">
        <v>289</v>
      </c>
      <c r="HH50" s="77" t="s">
        <v>159</v>
      </c>
      <c r="HI50" s="77" t="s">
        <v>271</v>
      </c>
      <c r="HJ50" s="124"/>
      <c r="HK50" s="76" t="s">
        <v>266</v>
      </c>
      <c r="HL50" s="77" t="s">
        <v>285</v>
      </c>
      <c r="HM50" s="77" t="s">
        <v>418</v>
      </c>
      <c r="HN50" s="124"/>
      <c r="HO50" s="76" t="s">
        <v>201</v>
      </c>
      <c r="HP50" s="116" t="s">
        <v>175</v>
      </c>
      <c r="HQ50" s="116" t="s">
        <v>213</v>
      </c>
      <c r="HR50" s="224"/>
      <c r="HS50" s="115" t="s">
        <v>287</v>
      </c>
      <c r="HT50" s="116" t="s">
        <v>267</v>
      </c>
      <c r="HU50" s="116" t="s">
        <v>269</v>
      </c>
      <c r="HV50" s="224"/>
      <c r="HW50" s="115" t="s">
        <v>172</v>
      </c>
      <c r="HX50" s="116" t="s">
        <v>171</v>
      </c>
      <c r="HY50" s="116"/>
      <c r="HZ50" s="224"/>
      <c r="IA50" s="115" t="s">
        <v>268</v>
      </c>
      <c r="IB50" s="116" t="s">
        <v>177</v>
      </c>
      <c r="IC50" s="116" t="s">
        <v>259</v>
      </c>
      <c r="ID50" s="224"/>
      <c r="IE50" s="115" t="s">
        <v>419</v>
      </c>
      <c r="IF50" s="116" t="s">
        <v>176</v>
      </c>
      <c r="IG50" s="116" t="s">
        <v>163</v>
      </c>
      <c r="IH50" s="124" t="s">
        <v>159</v>
      </c>
      <c r="II50" s="76" t="s">
        <v>260</v>
      </c>
      <c r="IJ50" s="77" t="s">
        <v>279</v>
      </c>
      <c r="IK50" s="77" t="s">
        <v>195</v>
      </c>
      <c r="IL50" s="124"/>
      <c r="IM50" s="76" t="s">
        <v>297</v>
      </c>
      <c r="IN50" s="77" t="s">
        <v>415</v>
      </c>
      <c r="IO50" s="116" t="s">
        <v>266</v>
      </c>
      <c r="IP50" s="224"/>
      <c r="IQ50" s="677" t="s">
        <v>150</v>
      </c>
      <c r="IR50" s="116" t="s">
        <v>144</v>
      </c>
      <c r="IS50" s="116"/>
      <c r="IT50" s="224"/>
      <c r="IU50" s="115" t="s">
        <v>484</v>
      </c>
      <c r="IV50" s="116" t="s">
        <v>269</v>
      </c>
      <c r="IW50" s="116" t="s">
        <v>213</v>
      </c>
      <c r="IX50" s="224"/>
      <c r="IY50" s="677" t="s">
        <v>189</v>
      </c>
      <c r="IZ50" s="116" t="s">
        <v>463</v>
      </c>
      <c r="JA50" s="116" t="s">
        <v>177</v>
      </c>
      <c r="JB50" s="224"/>
      <c r="JC50" s="115" t="s">
        <v>200</v>
      </c>
      <c r="JD50" s="116" t="s">
        <v>319</v>
      </c>
      <c r="JE50" s="116" t="s">
        <v>222</v>
      </c>
      <c r="JF50" s="224"/>
      <c r="JG50" s="115" t="s">
        <v>547</v>
      </c>
      <c r="JH50" s="116" t="s">
        <v>249</v>
      </c>
      <c r="JI50" s="116"/>
      <c r="JJ50" s="224"/>
      <c r="JK50" s="115" t="s">
        <v>260</v>
      </c>
      <c r="JL50" s="116" t="s">
        <v>937</v>
      </c>
      <c r="JM50" s="116" t="s">
        <v>153</v>
      </c>
      <c r="JN50" s="124" t="s">
        <v>158</v>
      </c>
      <c r="JO50" s="76" t="s">
        <v>173</v>
      </c>
      <c r="JP50" s="77" t="s">
        <v>564</v>
      </c>
      <c r="JQ50" s="77"/>
      <c r="JR50" s="110"/>
      <c r="JS50" s="76" t="s">
        <v>145</v>
      </c>
      <c r="JT50" s="77" t="s">
        <v>150</v>
      </c>
      <c r="JU50" s="77"/>
      <c r="JV50" s="124"/>
      <c r="JW50" s="76" t="s">
        <v>254</v>
      </c>
      <c r="JX50" s="77" t="s">
        <v>171</v>
      </c>
      <c r="JY50" s="77"/>
      <c r="JZ50" s="110"/>
      <c r="KA50" s="76" t="s">
        <v>475</v>
      </c>
      <c r="KB50" s="77" t="s">
        <v>485</v>
      </c>
      <c r="KC50" s="77"/>
      <c r="KD50" s="77"/>
      <c r="KE50" s="124"/>
      <c r="KF50" s="76" t="s">
        <v>547</v>
      </c>
      <c r="KG50" s="77" t="s">
        <v>166</v>
      </c>
      <c r="KH50" s="77"/>
      <c r="KI50" s="124"/>
      <c r="KJ50" s="76" t="s">
        <v>144</v>
      </c>
      <c r="KK50" s="77" t="s">
        <v>195</v>
      </c>
      <c r="KL50" s="77"/>
      <c r="KM50" s="124"/>
      <c r="KN50" s="76" t="s">
        <v>139</v>
      </c>
      <c r="KO50" s="77" t="s">
        <v>158</v>
      </c>
      <c r="KP50" s="77"/>
      <c r="KQ50" s="124"/>
      <c r="KR50" s="76" t="s">
        <v>468</v>
      </c>
      <c r="KS50" s="77" t="s">
        <v>145</v>
      </c>
      <c r="KT50" s="77"/>
      <c r="KU50" s="124"/>
      <c r="KV50" s="76" t="s">
        <v>419</v>
      </c>
      <c r="KW50" s="77" t="s">
        <v>190</v>
      </c>
      <c r="KX50" s="77"/>
      <c r="KY50" s="124"/>
      <c r="KZ50" s="76" t="s">
        <v>177</v>
      </c>
      <c r="LA50" s="77" t="s">
        <v>484</v>
      </c>
      <c r="LB50" s="77"/>
      <c r="LC50" s="124"/>
      <c r="LD50" s="76" t="s">
        <v>172</v>
      </c>
      <c r="LE50" s="77" t="s">
        <v>159</v>
      </c>
      <c r="LF50" s="77"/>
      <c r="LG50" s="124"/>
      <c r="LH50" s="849" t="s">
        <v>144</v>
      </c>
      <c r="LI50" s="850" t="s">
        <v>171</v>
      </c>
      <c r="LJ50" s="850"/>
      <c r="LK50" s="856"/>
      <c r="LL50" s="849" t="s">
        <v>528</v>
      </c>
      <c r="LM50" s="850" t="s">
        <v>158</v>
      </c>
      <c r="LN50" s="850"/>
      <c r="LO50" s="856"/>
      <c r="LP50" s="849" t="s">
        <v>202</v>
      </c>
      <c r="LQ50" s="850" t="s">
        <v>169</v>
      </c>
      <c r="LR50" s="850"/>
      <c r="LS50" s="909"/>
      <c r="LT50" s="76" t="s">
        <v>269</v>
      </c>
      <c r="LU50" s="77" t="s">
        <v>154</v>
      </c>
      <c r="LV50" s="77"/>
      <c r="LW50" s="124"/>
      <c r="LX50" s="76" t="s">
        <v>174</v>
      </c>
      <c r="LY50" s="77" t="s">
        <v>414</v>
      </c>
      <c r="LZ50" s="77"/>
      <c r="MA50" s="124"/>
      <c r="MB50" s="76" t="s">
        <v>228</v>
      </c>
      <c r="MC50" s="77" t="s">
        <v>418</v>
      </c>
      <c r="MD50" s="77"/>
      <c r="ME50" s="124"/>
      <c r="MF50" s="76" t="s">
        <v>1070</v>
      </c>
      <c r="MG50" s="77" t="s">
        <v>253</v>
      </c>
      <c r="MH50" s="77"/>
      <c r="MI50" s="110"/>
      <c r="MJ50" s="76" t="s">
        <v>161</v>
      </c>
      <c r="MK50" s="77" t="s">
        <v>263</v>
      </c>
      <c r="ML50" s="77"/>
      <c r="MM50" s="110"/>
      <c r="MN50" s="76" t="s">
        <v>213</v>
      </c>
      <c r="MO50" s="77" t="s">
        <v>547</v>
      </c>
      <c r="MP50" s="77"/>
      <c r="MQ50" s="110"/>
      <c r="MR50" s="76" t="s">
        <v>169</v>
      </c>
      <c r="MS50" s="77" t="s">
        <v>278</v>
      </c>
      <c r="MT50" s="77"/>
      <c r="MU50" s="110"/>
      <c r="MV50" s="338" t="s">
        <v>176</v>
      </c>
      <c r="MW50" s="77" t="s">
        <v>190</v>
      </c>
      <c r="MX50" s="77"/>
      <c r="MY50" s="933"/>
      <c r="MZ50" s="338" t="s">
        <v>157</v>
      </c>
      <c r="NA50" s="77" t="s">
        <v>418</v>
      </c>
      <c r="NB50" s="77"/>
      <c r="NC50" s="110"/>
      <c r="ND50" s="338" t="s">
        <v>475</v>
      </c>
      <c r="NE50" s="77" t="s">
        <v>529</v>
      </c>
      <c r="NF50" s="77"/>
      <c r="NG50" s="933"/>
      <c r="NH50" s="338" t="s">
        <v>259</v>
      </c>
      <c r="NI50" s="77" t="s">
        <v>144</v>
      </c>
      <c r="NJ50" s="77"/>
      <c r="NK50" s="933"/>
      <c r="NL50" s="338" t="s">
        <v>289</v>
      </c>
      <c r="NM50" s="77" t="s">
        <v>213</v>
      </c>
      <c r="NN50" s="77"/>
      <c r="NO50" s="933"/>
      <c r="NP50" s="338" t="s">
        <v>1071</v>
      </c>
      <c r="NQ50" s="77" t="s">
        <v>450</v>
      </c>
      <c r="NR50" s="77"/>
      <c r="NS50" s="933"/>
      <c r="NT50" s="338" t="s">
        <v>269</v>
      </c>
      <c r="NU50" s="77" t="s">
        <v>171</v>
      </c>
      <c r="NV50" s="77"/>
      <c r="NW50" s="933"/>
      <c r="NX50" s="338" t="s">
        <v>224</v>
      </c>
      <c r="NY50" s="77" t="s">
        <v>158</v>
      </c>
      <c r="NZ50" s="77"/>
      <c r="OA50" s="110"/>
      <c r="OB50" s="338" t="s">
        <v>176</v>
      </c>
      <c r="OC50" s="77" t="s">
        <v>190</v>
      </c>
      <c r="OD50" s="77"/>
      <c r="OE50" s="933"/>
      <c r="OF50" s="338" t="s">
        <v>475</v>
      </c>
      <c r="OG50" s="77" t="s">
        <v>529</v>
      </c>
      <c r="OH50" s="77"/>
      <c r="OI50" s="933"/>
      <c r="OJ50" s="338" t="s">
        <v>195</v>
      </c>
      <c r="OK50" s="77" t="s">
        <v>259</v>
      </c>
      <c r="OL50" s="77"/>
      <c r="OM50" s="933"/>
      <c r="ON50" s="338" t="s">
        <v>253</v>
      </c>
      <c r="OO50" s="77" t="s">
        <v>177</v>
      </c>
      <c r="OP50" s="77"/>
      <c r="OQ50" s="933"/>
      <c r="OR50" s="338" t="s">
        <v>467</v>
      </c>
      <c r="OS50" s="77" t="s">
        <v>418</v>
      </c>
      <c r="OT50" s="77"/>
      <c r="OU50" s="933"/>
      <c r="OV50" s="1054" t="s">
        <v>297</v>
      </c>
      <c r="OW50" s="79" t="s">
        <v>161</v>
      </c>
      <c r="OX50" s="79"/>
      <c r="OY50" s="1055"/>
      <c r="OZ50" s="1054" t="s">
        <v>159</v>
      </c>
      <c r="PA50" s="79" t="s">
        <v>263</v>
      </c>
      <c r="PB50" s="79"/>
      <c r="PC50" s="1055"/>
      <c r="PD50" s="1054" t="s">
        <v>135</v>
      </c>
      <c r="PE50" s="79" t="s">
        <v>278</v>
      </c>
      <c r="PF50" s="79"/>
      <c r="PG50" s="1055"/>
      <c r="PH50" s="1054" t="s">
        <v>228</v>
      </c>
      <c r="PI50" s="79" t="s">
        <v>190</v>
      </c>
      <c r="PJ50" s="79"/>
      <c r="PK50" s="1055"/>
      <c r="PL50" s="1054" t="s">
        <v>450</v>
      </c>
      <c r="PM50" s="79" t="s">
        <v>183</v>
      </c>
      <c r="PN50" s="79" t="s">
        <v>132</v>
      </c>
      <c r="PO50" s="77"/>
      <c r="PP50" s="110"/>
      <c r="PQ50" s="1052" t="s">
        <v>213</v>
      </c>
      <c r="PR50" s="81" t="s">
        <v>295</v>
      </c>
      <c r="PS50" s="81"/>
      <c r="PT50" s="1053"/>
      <c r="PU50" s="1052" t="s">
        <v>253</v>
      </c>
      <c r="PV50" s="81" t="s">
        <v>221</v>
      </c>
      <c r="PW50" s="81"/>
      <c r="PX50" s="1053"/>
      <c r="PY50" s="1052" t="s">
        <v>166</v>
      </c>
      <c r="PZ50" s="81" t="s">
        <v>133</v>
      </c>
      <c r="QA50" s="116" t="s">
        <v>319</v>
      </c>
      <c r="QB50" s="1069"/>
      <c r="QC50" s="1051" t="s">
        <v>543</v>
      </c>
      <c r="QD50" s="116" t="s">
        <v>501</v>
      </c>
      <c r="QE50" s="116"/>
      <c r="QF50" s="1069"/>
      <c r="QG50" s="1051" t="s">
        <v>169</v>
      </c>
      <c r="QH50" s="116" t="s">
        <v>161</v>
      </c>
      <c r="QI50" s="116"/>
      <c r="QJ50" s="1069"/>
      <c r="QK50" s="1051" t="s">
        <v>289</v>
      </c>
      <c r="QL50" s="116" t="s">
        <v>260</v>
      </c>
      <c r="QM50" s="116"/>
      <c r="QN50" s="1069"/>
      <c r="QO50" s="1051" t="s">
        <v>177</v>
      </c>
      <c r="QP50" s="116" t="s">
        <v>450</v>
      </c>
      <c r="QQ50" s="116"/>
      <c r="QR50" s="1069"/>
      <c r="QS50" s="1051" t="s">
        <v>222</v>
      </c>
      <c r="QT50" s="116" t="s">
        <v>176</v>
      </c>
      <c r="QU50" s="116"/>
      <c r="QV50" s="1069"/>
      <c r="QW50" s="1051" t="s">
        <v>483</v>
      </c>
      <c r="QX50" s="116" t="s">
        <v>418</v>
      </c>
      <c r="QY50" s="116"/>
      <c r="QZ50" s="1069"/>
      <c r="RA50" s="1051" t="s">
        <v>202</v>
      </c>
      <c r="RB50" s="116" t="s">
        <v>419</v>
      </c>
      <c r="RC50" s="116" t="s">
        <v>937</v>
      </c>
      <c r="RD50" s="1069" t="s">
        <v>146</v>
      </c>
      <c r="RE50" s="338" t="s">
        <v>5</v>
      </c>
      <c r="RF50" s="77"/>
      <c r="RG50" s="77"/>
      <c r="RH50" s="933"/>
      <c r="RI50" s="338" t="s">
        <v>5</v>
      </c>
      <c r="RJ50" s="77"/>
      <c r="RK50" s="77"/>
      <c r="RL50" s="933"/>
      <c r="RM50" s="338" t="s">
        <v>5</v>
      </c>
      <c r="RN50" s="77"/>
      <c r="RO50" s="77"/>
      <c r="RP50" s="933"/>
      <c r="RQ50" s="338" t="s">
        <v>295</v>
      </c>
      <c r="RR50" s="116" t="s">
        <v>263</v>
      </c>
      <c r="RS50" s="116"/>
      <c r="RT50" s="1069"/>
      <c r="RU50" s="1051" t="s">
        <v>266</v>
      </c>
      <c r="RV50" s="116" t="s">
        <v>529</v>
      </c>
      <c r="RW50" s="116"/>
      <c r="RX50" s="1069"/>
      <c r="RY50" s="1051" t="s">
        <v>261</v>
      </c>
      <c r="RZ50" s="116" t="s">
        <v>174</v>
      </c>
      <c r="SA50" s="116"/>
      <c r="SB50" s="1069"/>
      <c r="SC50" s="1051" t="s">
        <v>171</v>
      </c>
      <c r="SD50" s="116" t="s">
        <v>485</v>
      </c>
      <c r="SE50" s="116"/>
      <c r="SF50" s="1069"/>
      <c r="SG50" s="1051" t="s">
        <v>319</v>
      </c>
      <c r="SH50" s="116" t="s">
        <v>199</v>
      </c>
      <c r="SI50" s="116"/>
      <c r="SJ50" s="1069"/>
      <c r="SK50" s="1051" t="s">
        <v>169</v>
      </c>
      <c r="SL50" s="116" t="s">
        <v>159</v>
      </c>
      <c r="SM50" s="116"/>
      <c r="SN50" s="1069"/>
      <c r="SO50" s="1051" t="s">
        <v>177</v>
      </c>
      <c r="SP50" s="116" t="s">
        <v>222</v>
      </c>
      <c r="SQ50" s="116"/>
      <c r="SR50" s="1069"/>
      <c r="SS50" s="1051" t="s">
        <v>419</v>
      </c>
      <c r="ST50" s="116" t="s">
        <v>1410</v>
      </c>
      <c r="SU50" s="116" t="s">
        <v>794</v>
      </c>
      <c r="SV50" s="933"/>
      <c r="SW50" s="338"/>
      <c r="SX50" s="77"/>
      <c r="SY50" s="77"/>
      <c r="SZ50" s="110"/>
      <c r="TA50" s="338"/>
      <c r="TB50" s="77"/>
      <c r="TC50" s="77"/>
      <c r="TD50" s="933"/>
      <c r="TE50" s="338"/>
      <c r="TF50" s="77"/>
      <c r="TG50" s="77"/>
      <c r="TH50" s="933"/>
      <c r="TI50" s="338"/>
      <c r="TJ50" s="77"/>
      <c r="TK50" s="77"/>
      <c r="TL50" s="933"/>
      <c r="TM50" s="338"/>
      <c r="TN50" s="77"/>
      <c r="TO50" s="77"/>
      <c r="TP50" s="933"/>
      <c r="TQ50" s="1234"/>
      <c r="TR50" s="1234"/>
      <c r="TS50" s="1234"/>
      <c r="TT50" s="1234"/>
      <c r="TU50" s="1234"/>
      <c r="TV50" s="1234"/>
      <c r="TW50" s="1234"/>
      <c r="TX50" s="1234"/>
      <c r="TY50" s="74"/>
      <c r="TZ50" s="74" t="s">
        <v>122</v>
      </c>
      <c r="UA50" s="338">
        <f>COUNTIF($QS50:$SN50,"*○*")</f>
        <v>14</v>
      </c>
      <c r="UB50" s="77">
        <f>COUNTIF($QS50:$SN50,"*●*")</f>
        <v>4</v>
      </c>
      <c r="UC50" s="933">
        <f>SUM(UA50:UB50)</f>
        <v>18</v>
      </c>
      <c r="UD50" s="144">
        <f>IFERROR(UA50/UC50,"")</f>
        <v>0.77777777777777779</v>
      </c>
      <c r="UE50" s="338">
        <f>COUNTIF($RQ50:$SN50,"*○*")</f>
        <v>9</v>
      </c>
      <c r="UF50" s="77">
        <f>COUNTIF($RQ50:$SN50,"*●*")</f>
        <v>3</v>
      </c>
      <c r="UG50" s="933">
        <f>SUM(UE50:UF50)</f>
        <v>12</v>
      </c>
      <c r="UH50" s="1311">
        <f>IFERROR(UE50/UG50,"")</f>
        <v>0.75</v>
      </c>
    </row>
    <row r="51" spans="1:651" s="32" customFormat="1" ht="18" thickBot="1" x14ac:dyDescent="0.25">
      <c r="A51" s="394" t="s">
        <v>882</v>
      </c>
      <c r="B51" s="1391" t="s">
        <v>480</v>
      </c>
      <c r="C51" s="1623">
        <f ca="1">DATEDIF(D51,奨励会!$F$1,"Y")</f>
        <v>23</v>
      </c>
      <c r="D51" s="1362">
        <v>37606</v>
      </c>
      <c r="E51" s="1624" t="s">
        <v>470</v>
      </c>
      <c r="F51" s="1363" t="s">
        <v>17</v>
      </c>
      <c r="G51" s="1625" t="s">
        <v>481</v>
      </c>
      <c r="H51" s="1366">
        <f t="shared" si="24"/>
        <v>104</v>
      </c>
      <c r="I51" s="1367">
        <f t="shared" si="25"/>
        <v>60</v>
      </c>
      <c r="J51" s="1367">
        <f t="shared" si="26"/>
        <v>164</v>
      </c>
      <c r="K51" s="1368">
        <f t="shared" si="27"/>
        <v>0.63414634146341464</v>
      </c>
      <c r="L51" s="1626"/>
      <c r="M51" s="1626"/>
      <c r="N51" s="1626"/>
      <c r="O51" s="1626"/>
      <c r="P51" s="1626"/>
      <c r="Q51" s="1626"/>
      <c r="R51" s="1626"/>
      <c r="S51" s="1626"/>
      <c r="T51" s="1626"/>
      <c r="U51" s="1626"/>
      <c r="V51" s="1626"/>
      <c r="W51" s="1627"/>
      <c r="X51" s="1627"/>
      <c r="Y51" s="1627"/>
      <c r="Z51" s="1627"/>
      <c r="AA51" s="1627"/>
      <c r="AB51" s="1627"/>
      <c r="AC51" s="1627"/>
      <c r="AD51" s="1627"/>
      <c r="AE51" s="1627"/>
      <c r="AF51" s="1627"/>
      <c r="AG51" s="1627"/>
      <c r="AH51" s="1627"/>
      <c r="AI51" s="1627"/>
      <c r="AJ51" s="1627"/>
      <c r="AK51" s="1627"/>
      <c r="AL51" s="1627"/>
      <c r="AM51" s="1627"/>
      <c r="AN51" s="1627"/>
      <c r="AO51" s="1627"/>
      <c r="AP51" s="1627"/>
      <c r="AQ51" s="1627"/>
      <c r="AR51" s="1627"/>
      <c r="AS51" s="1627"/>
      <c r="AT51" s="1627"/>
      <c r="AU51" s="1627"/>
      <c r="AV51" s="1627"/>
      <c r="AW51" s="1627"/>
      <c r="AX51" s="1627"/>
      <c r="AY51" s="1627"/>
      <c r="AZ51" s="1627"/>
      <c r="BA51" s="1627"/>
      <c r="BB51" s="1627"/>
      <c r="BC51" s="1627"/>
      <c r="BD51" s="1366"/>
      <c r="BE51" s="1367"/>
      <c r="BF51" s="1367"/>
      <c r="BG51" s="1379"/>
      <c r="BH51" s="1366"/>
      <c r="BI51" s="1367"/>
      <c r="BJ51" s="1367"/>
      <c r="BK51" s="1380"/>
      <c r="BL51" s="1366"/>
      <c r="BM51" s="1367"/>
      <c r="BN51" s="1367"/>
      <c r="BO51" s="1380"/>
      <c r="BP51" s="1366"/>
      <c r="BQ51" s="1367"/>
      <c r="BR51" s="1367"/>
      <c r="BS51" s="1380"/>
      <c r="BT51" s="1366"/>
      <c r="BU51" s="1367"/>
      <c r="BV51" s="1367"/>
      <c r="BW51" s="1380"/>
      <c r="BX51" s="1366"/>
      <c r="BY51" s="1367"/>
      <c r="BZ51" s="1367"/>
      <c r="CA51" s="1380"/>
      <c r="CB51" s="1366"/>
      <c r="CC51" s="1367"/>
      <c r="CD51" s="1367"/>
      <c r="CE51" s="1381"/>
      <c r="CF51" s="1382"/>
      <c r="CG51" s="1367"/>
      <c r="CH51" s="1367"/>
      <c r="CI51" s="1380"/>
      <c r="CJ51" s="1366"/>
      <c r="CK51" s="1367"/>
      <c r="CL51" s="1367"/>
      <c r="CM51" s="1379"/>
      <c r="CN51" s="1390"/>
      <c r="CO51" s="1391"/>
      <c r="CP51" s="1391"/>
      <c r="CQ51" s="1389"/>
      <c r="CR51" s="1390"/>
      <c r="CS51" s="1391"/>
      <c r="CT51" s="1391"/>
      <c r="CU51" s="1389"/>
      <c r="CV51" s="1390"/>
      <c r="CW51" s="1391"/>
      <c r="CX51" s="1391"/>
      <c r="CY51" s="1391"/>
      <c r="CZ51" s="1389"/>
      <c r="DA51" s="1390"/>
      <c r="DB51" s="1391"/>
      <c r="DC51" s="1391"/>
      <c r="DD51" s="1608"/>
      <c r="DE51" s="1389"/>
      <c r="DF51" s="1390"/>
      <c r="DG51" s="1391"/>
      <c r="DH51" s="1391"/>
      <c r="DI51" s="1389"/>
      <c r="DJ51" s="1390"/>
      <c r="DK51" s="1391"/>
      <c r="DL51" s="1391"/>
      <c r="DM51" s="1391"/>
      <c r="DN51" s="1389"/>
      <c r="DO51" s="1390"/>
      <c r="DP51" s="1391"/>
      <c r="DQ51" s="1391"/>
      <c r="DR51" s="1389"/>
      <c r="DS51" s="1390"/>
      <c r="DT51" s="1391"/>
      <c r="DU51" s="1391"/>
      <c r="DV51" s="1389"/>
      <c r="DW51" s="1390"/>
      <c r="DX51" s="1391"/>
      <c r="DY51" s="1391"/>
      <c r="DZ51" s="1389"/>
      <c r="EA51" s="1390"/>
      <c r="EB51" s="1391"/>
      <c r="EC51" s="1391"/>
      <c r="ED51" s="1389"/>
      <c r="EE51" s="1390"/>
      <c r="EF51" s="1391"/>
      <c r="EG51" s="1391"/>
      <c r="EH51" s="1389"/>
      <c r="EI51" s="1390"/>
      <c r="EJ51" s="1391"/>
      <c r="EK51" s="1391"/>
      <c r="EL51" s="1389"/>
      <c r="EM51" s="1390"/>
      <c r="EN51" s="1391"/>
      <c r="EO51" s="1391"/>
      <c r="EP51" s="1389"/>
      <c r="EQ51" s="1366"/>
      <c r="ER51" s="1367"/>
      <c r="ES51" s="1367"/>
      <c r="ET51" s="1380"/>
      <c r="EU51" s="1366"/>
      <c r="EV51" s="1367"/>
      <c r="EW51" s="1367"/>
      <c r="EX51" s="1379"/>
      <c r="EY51" s="1390" t="s">
        <v>270</v>
      </c>
      <c r="EZ51" s="1386" t="s">
        <v>184</v>
      </c>
      <c r="FA51" s="1386" t="s">
        <v>419</v>
      </c>
      <c r="FB51" s="1387"/>
      <c r="FC51" s="1392" t="s">
        <v>219</v>
      </c>
      <c r="FD51" s="1383" t="s">
        <v>428</v>
      </c>
      <c r="FE51" s="1383" t="s">
        <v>269</v>
      </c>
      <c r="FF51" s="1393"/>
      <c r="FG51" s="1392" t="s">
        <v>137</v>
      </c>
      <c r="FH51" s="1383" t="s">
        <v>198</v>
      </c>
      <c r="FI51" s="1367" t="s">
        <v>189</v>
      </c>
      <c r="FJ51" s="1380" t="s">
        <v>224</v>
      </c>
      <c r="FK51" s="1366" t="s">
        <v>477</v>
      </c>
      <c r="FL51" s="1367" t="s">
        <v>203</v>
      </c>
      <c r="FM51" s="1383" t="s">
        <v>482</v>
      </c>
      <c r="FN51" s="1393"/>
      <c r="FO51" s="1392" t="s">
        <v>463</v>
      </c>
      <c r="FP51" s="1383" t="s">
        <v>268</v>
      </c>
      <c r="FQ51" s="1383" t="s">
        <v>290</v>
      </c>
      <c r="FR51" s="1393"/>
      <c r="FS51" s="1392" t="s">
        <v>289</v>
      </c>
      <c r="FT51" s="1383" t="s">
        <v>282</v>
      </c>
      <c r="FU51" s="1383" t="s">
        <v>188</v>
      </c>
      <c r="FV51" s="1379" t="s">
        <v>176</v>
      </c>
      <c r="FW51" s="1628" t="s">
        <v>202</v>
      </c>
      <c r="FX51" s="1609" t="s">
        <v>278</v>
      </c>
      <c r="FY51" s="1609" t="s">
        <v>207</v>
      </c>
      <c r="FZ51" s="1629"/>
      <c r="GA51" s="1628" t="s">
        <v>226</v>
      </c>
      <c r="GB51" s="1609" t="s">
        <v>261</v>
      </c>
      <c r="GC51" s="1609" t="s">
        <v>222</v>
      </c>
      <c r="GD51" s="1629"/>
      <c r="GE51" s="1628" t="s">
        <v>160</v>
      </c>
      <c r="GF51" s="1609" t="s">
        <v>259</v>
      </c>
      <c r="GG51" s="1609" t="s">
        <v>446</v>
      </c>
      <c r="GH51" s="1629"/>
      <c r="GI51" s="1628" t="s">
        <v>484</v>
      </c>
      <c r="GJ51" s="1609" t="s">
        <v>132</v>
      </c>
      <c r="GK51" s="1610" t="s">
        <v>177</v>
      </c>
      <c r="GL51" s="1630" t="s">
        <v>169</v>
      </c>
      <c r="GM51" s="1631" t="s">
        <v>418</v>
      </c>
      <c r="GN51" s="1610" t="s">
        <v>133</v>
      </c>
      <c r="GO51" s="1367" t="s">
        <v>184</v>
      </c>
      <c r="GP51" s="1380" t="s">
        <v>289</v>
      </c>
      <c r="GQ51" s="1366" t="s">
        <v>419</v>
      </c>
      <c r="GR51" s="1367" t="s">
        <v>219</v>
      </c>
      <c r="GS51" s="1367" t="s">
        <v>295</v>
      </c>
      <c r="GT51" s="1380"/>
      <c r="GU51" s="1366" t="s">
        <v>279</v>
      </c>
      <c r="GV51" s="1367" t="s">
        <v>260</v>
      </c>
      <c r="GW51" s="1367" t="s">
        <v>162</v>
      </c>
      <c r="GX51" s="1380"/>
      <c r="GY51" s="1366" t="s">
        <v>5</v>
      </c>
      <c r="GZ51" s="1367"/>
      <c r="HA51" s="1367"/>
      <c r="HB51" s="1380"/>
      <c r="HC51" s="1366" t="s">
        <v>5</v>
      </c>
      <c r="HD51" s="1367"/>
      <c r="HE51" s="1367"/>
      <c r="HF51" s="1380"/>
      <c r="HG51" s="1366" t="s">
        <v>5</v>
      </c>
      <c r="HH51" s="1367"/>
      <c r="HI51" s="1367"/>
      <c r="HJ51" s="1380"/>
      <c r="HK51" s="1366" t="s">
        <v>5</v>
      </c>
      <c r="HL51" s="1367"/>
      <c r="HM51" s="1367"/>
      <c r="HN51" s="1380"/>
      <c r="HO51" s="1366" t="s">
        <v>5</v>
      </c>
      <c r="HP51" s="1367"/>
      <c r="HQ51" s="1367"/>
      <c r="HR51" s="1380"/>
      <c r="HS51" s="1366" t="s">
        <v>5</v>
      </c>
      <c r="HT51" s="1367"/>
      <c r="HU51" s="1367"/>
      <c r="HV51" s="1380"/>
      <c r="HW51" s="1366" t="s">
        <v>5</v>
      </c>
      <c r="HX51" s="1367"/>
      <c r="HY51" s="1367"/>
      <c r="HZ51" s="1380"/>
      <c r="IA51" s="1366" t="s">
        <v>5</v>
      </c>
      <c r="IB51" s="1367"/>
      <c r="IC51" s="1367"/>
      <c r="ID51" s="1380"/>
      <c r="IE51" s="1366" t="s">
        <v>5</v>
      </c>
      <c r="IF51" s="1367"/>
      <c r="IG51" s="1367"/>
      <c r="IH51" s="1380"/>
      <c r="II51" s="1366" t="s">
        <v>5</v>
      </c>
      <c r="IJ51" s="1367"/>
      <c r="IK51" s="1367"/>
      <c r="IL51" s="1380"/>
      <c r="IM51" s="1366" t="s">
        <v>5</v>
      </c>
      <c r="IN51" s="1367"/>
      <c r="IO51" s="1367"/>
      <c r="IP51" s="1380"/>
      <c r="IQ51" s="1632" t="s">
        <v>5</v>
      </c>
      <c r="IR51" s="1367"/>
      <c r="IS51" s="1367"/>
      <c r="IT51" s="1380"/>
      <c r="IU51" s="1366" t="s">
        <v>5</v>
      </c>
      <c r="IV51" s="1367"/>
      <c r="IW51" s="1367"/>
      <c r="IX51" s="1380"/>
      <c r="IY51" s="1632" t="s">
        <v>5</v>
      </c>
      <c r="IZ51" s="1367"/>
      <c r="JA51" s="1367"/>
      <c r="JB51" s="1380"/>
      <c r="JC51" s="1366" t="s">
        <v>5</v>
      </c>
      <c r="JD51" s="1367"/>
      <c r="JE51" s="1367"/>
      <c r="JF51" s="1380"/>
      <c r="JG51" s="1366" t="s">
        <v>5</v>
      </c>
      <c r="JH51" s="1367"/>
      <c r="JI51" s="1367"/>
      <c r="JJ51" s="1380"/>
      <c r="JK51" s="1366" t="s">
        <v>5</v>
      </c>
      <c r="JL51" s="1367"/>
      <c r="JM51" s="1367"/>
      <c r="JN51" s="1380"/>
      <c r="JO51" s="1366" t="s">
        <v>5</v>
      </c>
      <c r="JP51" s="1367"/>
      <c r="JQ51" s="1367"/>
      <c r="JR51" s="1379"/>
      <c r="JS51" s="1366" t="s">
        <v>5</v>
      </c>
      <c r="JT51" s="1367"/>
      <c r="JU51" s="1367"/>
      <c r="JV51" s="1380"/>
      <c r="JW51" s="1366" t="s">
        <v>5</v>
      </c>
      <c r="JX51" s="1367"/>
      <c r="JY51" s="1367"/>
      <c r="JZ51" s="1379"/>
      <c r="KA51" s="1366" t="s">
        <v>5</v>
      </c>
      <c r="KB51" s="1367"/>
      <c r="KC51" s="1367"/>
      <c r="KD51" s="1367"/>
      <c r="KE51" s="1380"/>
      <c r="KF51" s="1366" t="s">
        <v>5</v>
      </c>
      <c r="KG51" s="1367"/>
      <c r="KH51" s="1367"/>
      <c r="KI51" s="1380"/>
      <c r="KJ51" s="1366" t="s">
        <v>5</v>
      </c>
      <c r="KK51" s="1367"/>
      <c r="KL51" s="1367"/>
      <c r="KM51" s="1380"/>
      <c r="KN51" s="1392" t="s">
        <v>263</v>
      </c>
      <c r="KO51" s="1383" t="s">
        <v>467</v>
      </c>
      <c r="KP51" s="1383" t="s">
        <v>379</v>
      </c>
      <c r="KQ51" s="1380" t="s">
        <v>183</v>
      </c>
      <c r="KR51" s="1392" t="s">
        <v>261</v>
      </c>
      <c r="KS51" s="1383" t="s">
        <v>282</v>
      </c>
      <c r="KT51" s="1383" t="s">
        <v>259</v>
      </c>
      <c r="KU51" s="1393"/>
      <c r="KV51" s="1392" t="s">
        <v>202</v>
      </c>
      <c r="KW51" s="1383" t="s">
        <v>137</v>
      </c>
      <c r="KX51" s="1383" t="s">
        <v>222</v>
      </c>
      <c r="KY51" s="1393"/>
      <c r="KZ51" s="1392" t="s">
        <v>418</v>
      </c>
      <c r="LA51" s="1383" t="s">
        <v>482</v>
      </c>
      <c r="LB51" s="1383" t="s">
        <v>289</v>
      </c>
      <c r="LC51" s="1393"/>
      <c r="LD51" s="1392" t="s">
        <v>419</v>
      </c>
      <c r="LE51" s="1383" t="s">
        <v>163</v>
      </c>
      <c r="LF51" s="1367" t="s">
        <v>450</v>
      </c>
      <c r="LG51" s="1380" t="s">
        <v>501</v>
      </c>
      <c r="LH51" s="1395" t="s">
        <v>172</v>
      </c>
      <c r="LI51" s="1396" t="s">
        <v>528</v>
      </c>
      <c r="LJ51" s="1396"/>
      <c r="LK51" s="1397"/>
      <c r="LL51" s="1395" t="s">
        <v>972</v>
      </c>
      <c r="LM51" s="1396" t="s">
        <v>287</v>
      </c>
      <c r="LN51" s="1396" t="s">
        <v>295</v>
      </c>
      <c r="LO51" s="1397"/>
      <c r="LP51" s="1395" t="s">
        <v>183</v>
      </c>
      <c r="LQ51" s="1396" t="s">
        <v>268</v>
      </c>
      <c r="LR51" s="1396" t="s">
        <v>279</v>
      </c>
      <c r="LS51" s="1398"/>
      <c r="LT51" s="1366" t="s">
        <v>260</v>
      </c>
      <c r="LU51" s="1367" t="s">
        <v>266</v>
      </c>
      <c r="LV51" s="1367" t="s">
        <v>285</v>
      </c>
      <c r="LW51" s="1380"/>
      <c r="LX51" s="1366" t="s">
        <v>467</v>
      </c>
      <c r="LY51" s="1367" t="s">
        <v>319</v>
      </c>
      <c r="LZ51" s="1367" t="s">
        <v>415</v>
      </c>
      <c r="MA51" s="1380"/>
      <c r="MB51" s="1366" t="s">
        <v>174</v>
      </c>
      <c r="MC51" s="1367" t="s">
        <v>278</v>
      </c>
      <c r="MD51" s="1367"/>
      <c r="ME51" s="1380"/>
      <c r="MF51" s="1366" t="s">
        <v>222</v>
      </c>
      <c r="MG51" s="1367" t="s">
        <v>208</v>
      </c>
      <c r="MH51" s="1367" t="s">
        <v>880</v>
      </c>
      <c r="MI51" s="1379"/>
      <c r="MJ51" s="1366" t="s">
        <v>297</v>
      </c>
      <c r="MK51" s="1367" t="s">
        <v>414</v>
      </c>
      <c r="ML51" s="1367" t="s">
        <v>273</v>
      </c>
      <c r="MM51" s="1379"/>
      <c r="MN51" s="1392" t="s">
        <v>501</v>
      </c>
      <c r="MO51" s="1383" t="s">
        <v>452</v>
      </c>
      <c r="MP51" s="1383" t="s">
        <v>532</v>
      </c>
      <c r="MQ51" s="1384"/>
      <c r="MR51" s="1392" t="s">
        <v>268</v>
      </c>
      <c r="MS51" s="1383" t="s">
        <v>975</v>
      </c>
      <c r="MT51" s="1383" t="s">
        <v>485</v>
      </c>
      <c r="MU51" s="1384"/>
      <c r="MV51" s="1402" t="s">
        <v>199</v>
      </c>
      <c r="MW51" s="1383" t="s">
        <v>287</v>
      </c>
      <c r="MX51" s="1383" t="s">
        <v>279</v>
      </c>
      <c r="MY51" s="1401"/>
      <c r="MZ51" s="1402" t="s">
        <v>265</v>
      </c>
      <c r="NA51" s="1383" t="s">
        <v>269</v>
      </c>
      <c r="NB51" s="1383" t="s">
        <v>448</v>
      </c>
      <c r="NC51" s="1384"/>
      <c r="ND51" s="1402" t="s">
        <v>169</v>
      </c>
      <c r="NE51" s="1383" t="s">
        <v>219</v>
      </c>
      <c r="NF51" s="1383"/>
      <c r="NG51" s="1401"/>
      <c r="NH51" s="1402" t="s">
        <v>263</v>
      </c>
      <c r="NI51" s="1383" t="s">
        <v>419</v>
      </c>
      <c r="NJ51" s="1383" t="s">
        <v>820</v>
      </c>
      <c r="NK51" s="1401" t="s">
        <v>153</v>
      </c>
      <c r="NL51" s="1402" t="s">
        <v>171</v>
      </c>
      <c r="NM51" s="1383" t="s">
        <v>158</v>
      </c>
      <c r="NN51" s="1383"/>
      <c r="NO51" s="1401"/>
      <c r="NP51" s="1402" t="s">
        <v>484</v>
      </c>
      <c r="NQ51" s="1383" t="s">
        <v>1071</v>
      </c>
      <c r="NR51" s="1383"/>
      <c r="NS51" s="1401"/>
      <c r="NT51" s="1402" t="s">
        <v>144</v>
      </c>
      <c r="NU51" s="1383" t="s">
        <v>176</v>
      </c>
      <c r="NV51" s="1383"/>
      <c r="NW51" s="1401"/>
      <c r="NX51" s="1402" t="s">
        <v>174</v>
      </c>
      <c r="NY51" s="1383" t="s">
        <v>418</v>
      </c>
      <c r="NZ51" s="1383"/>
      <c r="OA51" s="1384"/>
      <c r="OB51" s="1402" t="s">
        <v>450</v>
      </c>
      <c r="OC51" s="1383" t="s">
        <v>169</v>
      </c>
      <c r="OD51" s="1383"/>
      <c r="OE51" s="1401"/>
      <c r="OF51" s="1402" t="s">
        <v>260</v>
      </c>
      <c r="OG51" s="1383" t="s">
        <v>219</v>
      </c>
      <c r="OH51" s="1383"/>
      <c r="OI51" s="1401"/>
      <c r="OJ51" s="1402" t="s">
        <v>531</v>
      </c>
      <c r="OK51" s="1383" t="s">
        <v>161</v>
      </c>
      <c r="OL51" s="1383"/>
      <c r="OM51" s="1401"/>
      <c r="ON51" s="1402" t="s">
        <v>289</v>
      </c>
      <c r="OO51" s="1383" t="s">
        <v>319</v>
      </c>
      <c r="OP51" s="1383" t="s">
        <v>820</v>
      </c>
      <c r="OQ51" s="1401" t="s">
        <v>146</v>
      </c>
      <c r="OR51" s="1399" t="s">
        <v>269</v>
      </c>
      <c r="OS51" s="1367" t="s">
        <v>1071</v>
      </c>
      <c r="OT51" s="1367"/>
      <c r="OU51" s="1400"/>
      <c r="OV51" s="1399" t="s">
        <v>158</v>
      </c>
      <c r="OW51" s="1367" t="s">
        <v>176</v>
      </c>
      <c r="OX51" s="1367"/>
      <c r="OY51" s="1400"/>
      <c r="OZ51" s="1399" t="s">
        <v>197</v>
      </c>
      <c r="PA51" s="1367" t="s">
        <v>135</v>
      </c>
      <c r="PB51" s="1367"/>
      <c r="PC51" s="1400"/>
      <c r="PD51" s="1399" t="s">
        <v>972</v>
      </c>
      <c r="PE51" s="1367" t="s">
        <v>253</v>
      </c>
      <c r="PF51" s="1367"/>
      <c r="PG51" s="1400"/>
      <c r="PH51" s="1399" t="s">
        <v>202</v>
      </c>
      <c r="PI51" s="1367" t="s">
        <v>450</v>
      </c>
      <c r="PJ51" s="1367"/>
      <c r="PK51" s="1400"/>
      <c r="PL51" s="1399" t="s">
        <v>190</v>
      </c>
      <c r="PM51" s="1367" t="s">
        <v>418</v>
      </c>
      <c r="PN51" s="1367"/>
      <c r="PO51" s="1367"/>
      <c r="PP51" s="1379"/>
      <c r="PQ51" s="1399" t="s">
        <v>203</v>
      </c>
      <c r="PR51" s="1367" t="s">
        <v>169</v>
      </c>
      <c r="PS51" s="1367"/>
      <c r="PT51" s="1400"/>
      <c r="PU51" s="1399" t="s">
        <v>171</v>
      </c>
      <c r="PV51" s="1367" t="s">
        <v>269</v>
      </c>
      <c r="PW51" s="1367"/>
      <c r="PX51" s="1400"/>
      <c r="PY51" s="1399" t="s">
        <v>259</v>
      </c>
      <c r="PZ51" s="1367" t="s">
        <v>266</v>
      </c>
      <c r="QA51" s="1367"/>
      <c r="QB51" s="1400"/>
      <c r="QC51" s="1399" t="s">
        <v>206</v>
      </c>
      <c r="QD51" s="1367" t="s">
        <v>183</v>
      </c>
      <c r="QE51" s="1367"/>
      <c r="QF51" s="1400"/>
      <c r="QG51" s="1399" t="s">
        <v>289</v>
      </c>
      <c r="QH51" s="1367" t="s">
        <v>444</v>
      </c>
      <c r="QI51" s="1367"/>
      <c r="QJ51" s="1400"/>
      <c r="QK51" s="1399" t="s">
        <v>419</v>
      </c>
      <c r="QL51" s="1367" t="s">
        <v>450</v>
      </c>
      <c r="QM51" s="1367"/>
      <c r="QN51" s="1400"/>
      <c r="QO51" s="1399" t="s">
        <v>448</v>
      </c>
      <c r="QP51" s="1367" t="s">
        <v>213</v>
      </c>
      <c r="QQ51" s="1367"/>
      <c r="QR51" s="1400"/>
      <c r="QS51" s="1399" t="s">
        <v>415</v>
      </c>
      <c r="QT51" s="1367" t="s">
        <v>177</v>
      </c>
      <c r="QU51" s="1367"/>
      <c r="QV51" s="1400"/>
      <c r="QW51" s="1399" t="s">
        <v>166</v>
      </c>
      <c r="QX51" s="1367" t="s">
        <v>260</v>
      </c>
      <c r="QY51" s="1367"/>
      <c r="QZ51" s="1400"/>
      <c r="RA51" s="1399" t="s">
        <v>190</v>
      </c>
      <c r="RB51" s="1367" t="s">
        <v>222</v>
      </c>
      <c r="RC51" s="1367"/>
      <c r="RD51" s="1400"/>
      <c r="RE51" s="1399" t="s">
        <v>319</v>
      </c>
      <c r="RF51" s="1367"/>
      <c r="RG51" s="1367"/>
      <c r="RH51" s="1400"/>
      <c r="RI51" s="1399" t="s">
        <v>295</v>
      </c>
      <c r="RJ51" s="1367" t="s">
        <v>195</v>
      </c>
      <c r="RK51" s="1367"/>
      <c r="RL51" s="1400"/>
      <c r="RM51" s="1399" t="s">
        <v>297</v>
      </c>
      <c r="RN51" s="1367" t="s">
        <v>263</v>
      </c>
      <c r="RO51" s="1367"/>
      <c r="RP51" s="1400"/>
      <c r="RQ51" s="1399" t="s">
        <v>183</v>
      </c>
      <c r="RR51" s="1367" t="s">
        <v>171</v>
      </c>
      <c r="RS51" s="1367"/>
      <c r="RT51" s="1400"/>
      <c r="RU51" s="1399" t="s">
        <v>224</v>
      </c>
      <c r="RV51" s="1383" t="s">
        <v>219</v>
      </c>
      <c r="RW51" s="1383"/>
      <c r="RX51" s="1401"/>
      <c r="RY51" s="1402" t="s">
        <v>419</v>
      </c>
      <c r="RZ51" s="1383" t="s">
        <v>483</v>
      </c>
      <c r="SA51" s="1383"/>
      <c r="SB51" s="1401"/>
      <c r="SC51" s="1402" t="s">
        <v>485</v>
      </c>
      <c r="SD51" s="1383" t="s">
        <v>202</v>
      </c>
      <c r="SE51" s="1383"/>
      <c r="SF51" s="1401"/>
      <c r="SG51" s="1402" t="s">
        <v>501</v>
      </c>
      <c r="SH51" s="1383" t="s">
        <v>203</v>
      </c>
      <c r="SI51" s="1383"/>
      <c r="SJ51" s="1401"/>
      <c r="SK51" s="1402" t="s">
        <v>270</v>
      </c>
      <c r="SL51" s="1383" t="s">
        <v>467</v>
      </c>
      <c r="SM51" s="1383"/>
      <c r="SN51" s="1401"/>
      <c r="SO51" s="1402" t="s">
        <v>279</v>
      </c>
      <c r="SP51" s="1383" t="s">
        <v>166</v>
      </c>
      <c r="SQ51" s="1383"/>
      <c r="SR51" s="1401"/>
      <c r="SS51" s="1402" t="s">
        <v>267</v>
      </c>
      <c r="ST51" s="1383" t="s">
        <v>263</v>
      </c>
      <c r="SU51" s="1383"/>
      <c r="SV51" s="1401"/>
      <c r="SW51" s="1402" t="s">
        <v>771</v>
      </c>
      <c r="SX51" s="1383" t="s">
        <v>319</v>
      </c>
      <c r="SY51" s="1383"/>
      <c r="SZ51" s="1384"/>
      <c r="TA51" s="1402" t="s">
        <v>171</v>
      </c>
      <c r="TB51" s="1383" t="s">
        <v>820</v>
      </c>
      <c r="TC51" s="1383" t="s">
        <v>794</v>
      </c>
      <c r="TD51" s="1400"/>
      <c r="TE51" s="1399"/>
      <c r="TF51" s="1367"/>
      <c r="TG51" s="1367"/>
      <c r="TH51" s="1400"/>
      <c r="TI51" s="1399"/>
      <c r="TJ51" s="1367"/>
      <c r="TK51" s="1367"/>
      <c r="TL51" s="1400"/>
      <c r="TM51" s="1399"/>
      <c r="TN51" s="1367"/>
      <c r="TO51" s="1367"/>
      <c r="TP51" s="1400"/>
      <c r="TQ51" s="1403"/>
      <c r="TR51" s="1403"/>
      <c r="TS51" s="1403"/>
      <c r="TT51" s="1403"/>
      <c r="TU51" s="1403"/>
      <c r="TV51" s="1403"/>
      <c r="TW51" s="1403"/>
      <c r="TX51" s="1403"/>
      <c r="TY51" s="1622"/>
      <c r="TZ51" s="1391" t="s">
        <v>480</v>
      </c>
      <c r="UA51" s="1399">
        <f>COUNTIF($RE51:$SZ51,"*○*")</f>
        <v>14</v>
      </c>
      <c r="UB51" s="1367">
        <f>COUNTIF($RE51:$SZ51,"*●*")</f>
        <v>9</v>
      </c>
      <c r="UC51" s="1400">
        <f>SUM(UA51:UB51)</f>
        <v>23</v>
      </c>
      <c r="UD51" s="1404">
        <f>IFERROR(UA51/UC51,"")</f>
        <v>0.60869565217391308</v>
      </c>
      <c r="UE51" s="1399">
        <f>COUNTIF($SC51:$SZ51,"*○*")</f>
        <v>8</v>
      </c>
      <c r="UF51" s="1367">
        <f>COUNTIF($SC51:$SV51,"*●*")</f>
        <v>4</v>
      </c>
      <c r="UG51" s="1400">
        <f>SUM(UE51:UF51)</f>
        <v>12</v>
      </c>
      <c r="UH51" s="1405">
        <f>IFERROR(UE51/UG51,"")</f>
        <v>0.66666666666666663</v>
      </c>
    </row>
    <row r="52" spans="1:651" s="32" customFormat="1" ht="18" thickTop="1" x14ac:dyDescent="0.2">
      <c r="A52" s="1247" t="s">
        <v>3</v>
      </c>
      <c r="B52" s="37" t="s">
        <v>90</v>
      </c>
      <c r="C52" s="566">
        <f ca="1">DATEDIF(D52,奨励会!$F$1,"Y")</f>
        <v>19</v>
      </c>
      <c r="D52" s="680">
        <v>39196</v>
      </c>
      <c r="E52" s="189" t="s">
        <v>350</v>
      </c>
      <c r="F52" s="108" t="s">
        <v>93</v>
      </c>
      <c r="G52" s="118" t="s">
        <v>22</v>
      </c>
      <c r="H52" s="84">
        <f t="shared" ref="H52:H60" si="28">COUNTIF($L52:$XFD52,"*○*")</f>
        <v>124</v>
      </c>
      <c r="I52" s="85">
        <f t="shared" ref="I52:I60" si="29">COUNTIF($L52:$XFD52,"*●*")</f>
        <v>117</v>
      </c>
      <c r="J52" s="85">
        <f t="shared" ref="J52:J61" si="30">SUM(H52:I52)</f>
        <v>241</v>
      </c>
      <c r="K52" s="97">
        <f t="shared" ref="K52:K61" si="31">IFERROR(H52/J52,"")</f>
        <v>0.51452282157676343</v>
      </c>
      <c r="L52" s="119" t="s">
        <v>29</v>
      </c>
      <c r="M52" s="119" t="s">
        <v>29</v>
      </c>
      <c r="N52" s="119" t="s">
        <v>132</v>
      </c>
      <c r="O52" s="120" t="s">
        <v>29</v>
      </c>
      <c r="P52" s="896" t="s">
        <v>20</v>
      </c>
      <c r="Q52" s="896" t="s">
        <v>29</v>
      </c>
      <c r="R52" s="896" t="s">
        <v>20</v>
      </c>
      <c r="S52" s="1675"/>
      <c r="T52" s="897" t="s">
        <v>29</v>
      </c>
      <c r="U52" s="896" t="s">
        <v>20</v>
      </c>
      <c r="V52" s="896" t="s">
        <v>20</v>
      </c>
      <c r="W52" s="701" t="s">
        <v>20</v>
      </c>
      <c r="X52" s="119" t="s">
        <v>20</v>
      </c>
      <c r="Y52" s="119" t="s">
        <v>20</v>
      </c>
      <c r="Z52" s="119" t="s">
        <v>29</v>
      </c>
      <c r="AA52" s="1073"/>
      <c r="AB52" s="121" t="s">
        <v>20</v>
      </c>
      <c r="AC52" s="119" t="s">
        <v>29</v>
      </c>
      <c r="AD52" s="119" t="s">
        <v>29</v>
      </c>
      <c r="AE52" s="120"/>
      <c r="AF52" s="119" t="s">
        <v>20</v>
      </c>
      <c r="AG52" s="119" t="s">
        <v>29</v>
      </c>
      <c r="AH52" s="119" t="s">
        <v>29</v>
      </c>
      <c r="AI52" s="1073"/>
      <c r="AJ52" s="121" t="s">
        <v>5</v>
      </c>
      <c r="AK52" s="119"/>
      <c r="AL52" s="119"/>
      <c r="AM52" s="120"/>
      <c r="AN52" s="1059" t="s">
        <v>20</v>
      </c>
      <c r="AO52" s="1059" t="s">
        <v>20</v>
      </c>
      <c r="AP52" s="1059" t="s">
        <v>20</v>
      </c>
      <c r="AQ52" s="1676"/>
      <c r="AR52" s="1058" t="s">
        <v>20</v>
      </c>
      <c r="AS52" s="1059" t="s">
        <v>20</v>
      </c>
      <c r="AT52" s="1059" t="s">
        <v>20</v>
      </c>
      <c r="AU52" s="1072" t="s">
        <v>188</v>
      </c>
      <c r="AV52" s="119" t="s">
        <v>190</v>
      </c>
      <c r="AW52" s="1074" t="s">
        <v>185</v>
      </c>
      <c r="AX52" s="119" t="s">
        <v>178</v>
      </c>
      <c r="AY52" s="43"/>
      <c r="AZ52" s="70" t="s">
        <v>255</v>
      </c>
      <c r="BA52" s="43" t="s">
        <v>206</v>
      </c>
      <c r="BB52" s="43" t="s">
        <v>256</v>
      </c>
      <c r="BC52" s="120"/>
      <c r="BD52" s="84" t="s">
        <v>253</v>
      </c>
      <c r="BE52" s="360" t="s">
        <v>217</v>
      </c>
      <c r="BF52" s="1676" t="s">
        <v>177</v>
      </c>
      <c r="BG52" s="363"/>
      <c r="BH52" s="362" t="s">
        <v>195</v>
      </c>
      <c r="BI52" s="360" t="s">
        <v>268</v>
      </c>
      <c r="BJ52" s="360" t="s">
        <v>189</v>
      </c>
      <c r="BK52" s="361"/>
      <c r="BL52" s="362" t="s">
        <v>282</v>
      </c>
      <c r="BM52" s="360" t="s">
        <v>187</v>
      </c>
      <c r="BN52" s="360" t="s">
        <v>175</v>
      </c>
      <c r="BO52" s="361"/>
      <c r="BP52" s="362" t="s">
        <v>254</v>
      </c>
      <c r="BQ52" s="360" t="s">
        <v>174</v>
      </c>
      <c r="BR52" s="360" t="s">
        <v>213</v>
      </c>
      <c r="BS52" s="361" t="s">
        <v>180</v>
      </c>
      <c r="BT52" s="84" t="s">
        <v>159</v>
      </c>
      <c r="BU52" s="85" t="s">
        <v>183</v>
      </c>
      <c r="BV52" s="85" t="s">
        <v>144</v>
      </c>
      <c r="BW52" s="123"/>
      <c r="BX52" s="84" t="s">
        <v>162</v>
      </c>
      <c r="BY52" s="85" t="s">
        <v>173</v>
      </c>
      <c r="BZ52" s="85" t="s">
        <v>206</v>
      </c>
      <c r="CA52" s="123"/>
      <c r="CB52" s="84" t="s">
        <v>217</v>
      </c>
      <c r="CC52" s="85" t="s">
        <v>319</v>
      </c>
      <c r="CD52" s="85" t="s">
        <v>266</v>
      </c>
      <c r="CE52" s="255"/>
      <c r="CF52" s="253" t="s">
        <v>157</v>
      </c>
      <c r="CG52" s="85" t="s">
        <v>155</v>
      </c>
      <c r="CH52" s="85"/>
      <c r="CI52" s="123"/>
      <c r="CJ52" s="84" t="s">
        <v>175</v>
      </c>
      <c r="CK52" s="85" t="s">
        <v>203</v>
      </c>
      <c r="CL52" s="85" t="s">
        <v>202</v>
      </c>
      <c r="CM52" s="111"/>
      <c r="CN52" s="261" t="s">
        <v>189</v>
      </c>
      <c r="CO52" s="262" t="s">
        <v>172</v>
      </c>
      <c r="CP52" s="262" t="s">
        <v>161</v>
      </c>
      <c r="CQ52" s="264"/>
      <c r="CR52" s="261" t="s">
        <v>190</v>
      </c>
      <c r="CS52" s="262" t="s">
        <v>136</v>
      </c>
      <c r="CT52" s="262" t="s">
        <v>256</v>
      </c>
      <c r="CU52" s="264"/>
      <c r="CV52" s="261" t="s">
        <v>183</v>
      </c>
      <c r="CW52" s="262" t="s">
        <v>169</v>
      </c>
      <c r="CX52" s="262" t="s">
        <v>282</v>
      </c>
      <c r="CY52" s="262"/>
      <c r="CZ52" s="264"/>
      <c r="DA52" s="261" t="s">
        <v>200</v>
      </c>
      <c r="DB52" s="262" t="s">
        <v>159</v>
      </c>
      <c r="DC52" s="262" t="s">
        <v>253</v>
      </c>
      <c r="DD52" s="1236"/>
      <c r="DE52" s="264"/>
      <c r="DF52" s="261" t="s">
        <v>178</v>
      </c>
      <c r="DG52" s="262" t="s">
        <v>197</v>
      </c>
      <c r="DH52" s="262" t="s">
        <v>266</v>
      </c>
      <c r="DI52" s="264"/>
      <c r="DJ52" s="261" t="s">
        <v>134</v>
      </c>
      <c r="DK52" s="262" t="s">
        <v>151</v>
      </c>
      <c r="DL52" s="262"/>
      <c r="DM52" s="262"/>
      <c r="DN52" s="264"/>
      <c r="DO52" s="261" t="s">
        <v>160</v>
      </c>
      <c r="DP52" s="262" t="s">
        <v>177</v>
      </c>
      <c r="DQ52" s="262" t="s">
        <v>219</v>
      </c>
      <c r="DR52" s="264"/>
      <c r="DS52" s="261" t="s">
        <v>190</v>
      </c>
      <c r="DT52" s="262" t="s">
        <v>161</v>
      </c>
      <c r="DU52" s="262" t="s">
        <v>162</v>
      </c>
      <c r="DV52" s="264"/>
      <c r="DW52" s="261" t="s">
        <v>176</v>
      </c>
      <c r="DX52" s="262" t="s">
        <v>202</v>
      </c>
      <c r="DY52" s="262" t="s">
        <v>166</v>
      </c>
      <c r="DZ52" s="264"/>
      <c r="EA52" s="261" t="s">
        <v>267</v>
      </c>
      <c r="EB52" s="262" t="s">
        <v>178</v>
      </c>
      <c r="EC52" s="365" t="s">
        <v>189</v>
      </c>
      <c r="ED52" s="366"/>
      <c r="EE52" s="364" t="s">
        <v>254</v>
      </c>
      <c r="EF52" s="365" t="s">
        <v>144</v>
      </c>
      <c r="EG52" s="365"/>
      <c r="EH52" s="1060"/>
      <c r="EI52" s="364" t="s">
        <v>259</v>
      </c>
      <c r="EJ52" s="365" t="s">
        <v>226</v>
      </c>
      <c r="EK52" s="365" t="s">
        <v>169</v>
      </c>
      <c r="EL52" s="366"/>
      <c r="EM52" s="364" t="s">
        <v>174</v>
      </c>
      <c r="EN52" s="365" t="s">
        <v>162</v>
      </c>
      <c r="EO52" s="365" t="s">
        <v>268</v>
      </c>
      <c r="EP52" s="366"/>
      <c r="EQ52" s="362" t="s">
        <v>219</v>
      </c>
      <c r="ER52" s="360" t="s">
        <v>203</v>
      </c>
      <c r="ES52" s="360" t="s">
        <v>176</v>
      </c>
      <c r="ET52" s="361" t="s">
        <v>443</v>
      </c>
      <c r="EU52" s="84" t="s">
        <v>161</v>
      </c>
      <c r="EV52" s="85" t="s">
        <v>166</v>
      </c>
      <c r="EW52" s="85" t="s">
        <v>213</v>
      </c>
      <c r="EX52" s="111"/>
      <c r="EY52" s="261" t="s">
        <v>259</v>
      </c>
      <c r="EZ52" s="262" t="s">
        <v>267</v>
      </c>
      <c r="FA52" s="262" t="s">
        <v>226</v>
      </c>
      <c r="FB52" s="264"/>
      <c r="FC52" s="84" t="s">
        <v>140</v>
      </c>
      <c r="FD52" s="360" t="s">
        <v>249</v>
      </c>
      <c r="FE52" s="360"/>
      <c r="FF52" s="361"/>
      <c r="FG52" s="362" t="s">
        <v>190</v>
      </c>
      <c r="FH52" s="360" t="s">
        <v>268</v>
      </c>
      <c r="FI52" s="360" t="s">
        <v>175</v>
      </c>
      <c r="FJ52" s="361"/>
      <c r="FK52" s="362" t="s">
        <v>177</v>
      </c>
      <c r="FL52" s="360" t="s">
        <v>176</v>
      </c>
      <c r="FM52" s="360" t="s">
        <v>166</v>
      </c>
      <c r="FN52" s="361"/>
      <c r="FO52" s="362" t="s">
        <v>195</v>
      </c>
      <c r="FP52" s="360" t="s">
        <v>289</v>
      </c>
      <c r="FQ52" s="360" t="s">
        <v>219</v>
      </c>
      <c r="FR52" s="361"/>
      <c r="FS52" s="362" t="s">
        <v>528</v>
      </c>
      <c r="FT52" s="360" t="s">
        <v>143</v>
      </c>
      <c r="FU52" s="360"/>
      <c r="FV52" s="363"/>
      <c r="FW52" s="362" t="s">
        <v>161</v>
      </c>
      <c r="FX52" s="360" t="s">
        <v>543</v>
      </c>
      <c r="FY52" s="360" t="s">
        <v>319</v>
      </c>
      <c r="FZ52" s="361"/>
      <c r="GA52" s="362" t="s">
        <v>174</v>
      </c>
      <c r="GB52" s="360" t="s">
        <v>153</v>
      </c>
      <c r="GC52" s="85" t="s">
        <v>148</v>
      </c>
      <c r="GD52" s="123"/>
      <c r="GE52" s="84" t="s">
        <v>251</v>
      </c>
      <c r="GF52" s="85" t="s">
        <v>253</v>
      </c>
      <c r="GG52" s="85"/>
      <c r="GH52" s="123"/>
      <c r="GI52" s="84" t="s">
        <v>565</v>
      </c>
      <c r="GJ52" s="85" t="s">
        <v>172</v>
      </c>
      <c r="GK52" s="85"/>
      <c r="GL52" s="111"/>
      <c r="GM52" s="84" t="s">
        <v>140</v>
      </c>
      <c r="GN52" s="85" t="s">
        <v>139</v>
      </c>
      <c r="GO52" s="85"/>
      <c r="GP52" s="123"/>
      <c r="GQ52" s="84" t="s">
        <v>255</v>
      </c>
      <c r="GR52" s="85" t="s">
        <v>484</v>
      </c>
      <c r="GS52" s="85"/>
      <c r="GT52" s="123"/>
      <c r="GU52" s="84" t="s">
        <v>173</v>
      </c>
      <c r="GV52" s="85" t="s">
        <v>143</v>
      </c>
      <c r="GW52" s="85"/>
      <c r="GX52" s="123"/>
      <c r="GY52" s="84" t="s">
        <v>584</v>
      </c>
      <c r="GZ52" s="85" t="s">
        <v>138</v>
      </c>
      <c r="HA52" s="85"/>
      <c r="HB52" s="123"/>
      <c r="HC52" s="84" t="s">
        <v>151</v>
      </c>
      <c r="HD52" s="85" t="s">
        <v>208</v>
      </c>
      <c r="HE52" s="85"/>
      <c r="HF52" s="123"/>
      <c r="HG52" s="84" t="s">
        <v>145</v>
      </c>
      <c r="HH52" s="85" t="s">
        <v>259</v>
      </c>
      <c r="HI52" s="85"/>
      <c r="HJ52" s="123"/>
      <c r="HK52" s="84" t="s">
        <v>254</v>
      </c>
      <c r="HL52" s="85" t="s">
        <v>564</v>
      </c>
      <c r="HM52" s="85"/>
      <c r="HN52" s="123"/>
      <c r="HO52" s="84" t="s">
        <v>253</v>
      </c>
      <c r="HP52" s="85" t="s">
        <v>176</v>
      </c>
      <c r="HQ52" s="85"/>
      <c r="HR52" s="123"/>
      <c r="HS52" s="84" t="s">
        <v>139</v>
      </c>
      <c r="HT52" s="85" t="s">
        <v>255</v>
      </c>
      <c r="HU52" s="85"/>
      <c r="HV52" s="123"/>
      <c r="HW52" s="84" t="s">
        <v>143</v>
      </c>
      <c r="HX52" s="85" t="s">
        <v>528</v>
      </c>
      <c r="HY52" s="85"/>
      <c r="HZ52" s="123"/>
      <c r="IA52" s="84" t="s">
        <v>222</v>
      </c>
      <c r="IB52" s="85" t="s">
        <v>174</v>
      </c>
      <c r="IC52" s="85"/>
      <c r="ID52" s="123"/>
      <c r="IE52" s="284" t="s">
        <v>178</v>
      </c>
      <c r="IF52" s="285" t="s">
        <v>151</v>
      </c>
      <c r="IG52" s="285"/>
      <c r="IH52" s="286"/>
      <c r="II52" s="284" t="s">
        <v>584</v>
      </c>
      <c r="IJ52" s="285" t="s">
        <v>145</v>
      </c>
      <c r="IK52" s="285"/>
      <c r="IL52" s="286"/>
      <c r="IM52" s="284" t="s">
        <v>565</v>
      </c>
      <c r="IN52" s="285" t="s">
        <v>172</v>
      </c>
      <c r="IO52" s="285"/>
      <c r="IP52" s="286"/>
      <c r="IQ52" s="691" t="s">
        <v>161</v>
      </c>
      <c r="IR52" s="285" t="s">
        <v>139</v>
      </c>
      <c r="IS52" s="285"/>
      <c r="IT52" s="286"/>
      <c r="IU52" s="284" t="s">
        <v>528</v>
      </c>
      <c r="IV52" s="285" t="s">
        <v>159</v>
      </c>
      <c r="IW52" s="285" t="s">
        <v>132</v>
      </c>
      <c r="IX52" s="123"/>
      <c r="IY52" s="647" t="s">
        <v>253</v>
      </c>
      <c r="IZ52" s="283" t="s">
        <v>143</v>
      </c>
      <c r="JA52" s="283"/>
      <c r="JB52" s="359"/>
      <c r="JC52" s="282" t="s">
        <v>475</v>
      </c>
      <c r="JD52" s="283" t="s">
        <v>203</v>
      </c>
      <c r="JE52" s="283"/>
      <c r="JF52" s="359"/>
      <c r="JG52" s="282" t="s">
        <v>173</v>
      </c>
      <c r="JH52" s="85" t="s">
        <v>266</v>
      </c>
      <c r="JI52" s="85"/>
      <c r="JJ52" s="123"/>
      <c r="JK52" s="84" t="s">
        <v>145</v>
      </c>
      <c r="JL52" s="85" t="s">
        <v>206</v>
      </c>
      <c r="JM52" s="85"/>
      <c r="JN52" s="123"/>
      <c r="JO52" s="84" t="s">
        <v>195</v>
      </c>
      <c r="JP52" s="85" t="s">
        <v>249</v>
      </c>
      <c r="JQ52" s="85"/>
      <c r="JR52" s="111"/>
      <c r="JS52" s="84" t="s">
        <v>547</v>
      </c>
      <c r="JT52" s="85" t="s">
        <v>253</v>
      </c>
      <c r="JU52" s="85"/>
      <c r="JV52" s="123"/>
      <c r="JW52" s="84" t="s">
        <v>564</v>
      </c>
      <c r="JX52" s="85" t="s">
        <v>172</v>
      </c>
      <c r="JY52" s="85"/>
      <c r="JZ52" s="111"/>
      <c r="KA52" s="84" t="s">
        <v>485</v>
      </c>
      <c r="KB52" s="85" t="s">
        <v>161</v>
      </c>
      <c r="KC52" s="85"/>
      <c r="KD52" s="85"/>
      <c r="KE52" s="123"/>
      <c r="KF52" s="84" t="s">
        <v>150</v>
      </c>
      <c r="KG52" s="85" t="s">
        <v>190</v>
      </c>
      <c r="KH52" s="85"/>
      <c r="KI52" s="123"/>
      <c r="KJ52" s="84" t="s">
        <v>319</v>
      </c>
      <c r="KK52" s="85" t="s">
        <v>145</v>
      </c>
      <c r="KL52" s="85"/>
      <c r="KM52" s="123"/>
      <c r="KN52" s="84" t="s">
        <v>475</v>
      </c>
      <c r="KO52" s="85" t="s">
        <v>206</v>
      </c>
      <c r="KP52" s="85"/>
      <c r="KQ52" s="123"/>
      <c r="KR52" s="84" t="s">
        <v>177</v>
      </c>
      <c r="KS52" s="85" t="s">
        <v>169</v>
      </c>
      <c r="KT52" s="85"/>
      <c r="KU52" s="123"/>
      <c r="KV52" s="84" t="s">
        <v>439</v>
      </c>
      <c r="KW52" s="85" t="s">
        <v>144</v>
      </c>
      <c r="KX52" s="85"/>
      <c r="KY52" s="123"/>
      <c r="KZ52" s="284" t="s">
        <v>159</v>
      </c>
      <c r="LA52" s="285" t="s">
        <v>254</v>
      </c>
      <c r="LB52" s="285"/>
      <c r="LC52" s="286"/>
      <c r="LD52" s="284" t="s">
        <v>161</v>
      </c>
      <c r="LE52" s="285" t="s">
        <v>528</v>
      </c>
      <c r="LF52" s="285"/>
      <c r="LG52" s="286"/>
      <c r="LH52" s="284" t="s">
        <v>190</v>
      </c>
      <c r="LI52" s="285" t="s">
        <v>285</v>
      </c>
      <c r="LJ52" s="285"/>
      <c r="LK52" s="286"/>
      <c r="LL52" s="284" t="s">
        <v>484</v>
      </c>
      <c r="LM52" s="285" t="s">
        <v>206</v>
      </c>
      <c r="LN52" s="285"/>
      <c r="LO52" s="286"/>
      <c r="LP52" s="284" t="s">
        <v>177</v>
      </c>
      <c r="LQ52" s="285" t="s">
        <v>267</v>
      </c>
      <c r="LR52" s="285" t="s">
        <v>132</v>
      </c>
      <c r="LS52" s="908"/>
      <c r="LT52" s="282" t="s">
        <v>213</v>
      </c>
      <c r="LU52" s="283" t="s">
        <v>269</v>
      </c>
      <c r="LV52" s="283"/>
      <c r="LW52" s="359"/>
      <c r="LX52" s="282" t="s">
        <v>157</v>
      </c>
      <c r="LY52" s="283" t="s">
        <v>171</v>
      </c>
      <c r="LZ52" s="283" t="s">
        <v>133</v>
      </c>
      <c r="MA52" s="123"/>
      <c r="MB52" s="84" t="s">
        <v>253</v>
      </c>
      <c r="MC52" s="360" t="s">
        <v>543</v>
      </c>
      <c r="MD52" s="360"/>
      <c r="ME52" s="361"/>
      <c r="MF52" s="362" t="s">
        <v>547</v>
      </c>
      <c r="MG52" s="360" t="s">
        <v>195</v>
      </c>
      <c r="MH52" s="360"/>
      <c r="MI52" s="363"/>
      <c r="MJ52" s="362" t="s">
        <v>1071</v>
      </c>
      <c r="MK52" s="360" t="s">
        <v>174</v>
      </c>
      <c r="ML52" s="360"/>
      <c r="MM52" s="363"/>
      <c r="MN52" s="362" t="s">
        <v>279</v>
      </c>
      <c r="MO52" s="360" t="s">
        <v>484</v>
      </c>
      <c r="MP52" s="360"/>
      <c r="MQ52" s="363"/>
      <c r="MR52" s="362" t="s">
        <v>418</v>
      </c>
      <c r="MS52" s="360" t="s">
        <v>219</v>
      </c>
      <c r="MT52" s="360"/>
      <c r="MU52" s="363"/>
      <c r="MV52" s="1158" t="s">
        <v>213</v>
      </c>
      <c r="MW52" s="360" t="s">
        <v>297</v>
      </c>
      <c r="MX52" s="360"/>
      <c r="MY52" s="1345"/>
      <c r="MZ52" s="1158" t="s">
        <v>144</v>
      </c>
      <c r="NA52" s="360" t="s">
        <v>171</v>
      </c>
      <c r="NB52" s="360"/>
      <c r="NC52" s="363"/>
      <c r="ND52" s="1158" t="s">
        <v>975</v>
      </c>
      <c r="NE52" s="360" t="s">
        <v>176</v>
      </c>
      <c r="NF52" s="360"/>
      <c r="NG52" s="1345"/>
      <c r="NH52" s="1158" t="s">
        <v>1070</v>
      </c>
      <c r="NI52" s="360" t="s">
        <v>820</v>
      </c>
      <c r="NJ52" s="360" t="s">
        <v>146</v>
      </c>
      <c r="NK52" s="930" t="s">
        <v>169</v>
      </c>
      <c r="NL52" s="400" t="s">
        <v>485</v>
      </c>
      <c r="NM52" s="85" t="s">
        <v>529</v>
      </c>
      <c r="NN52" s="85"/>
      <c r="NO52" s="930"/>
      <c r="NP52" s="400" t="s">
        <v>174</v>
      </c>
      <c r="NQ52" s="85" t="s">
        <v>528</v>
      </c>
      <c r="NR52" s="85"/>
      <c r="NS52" s="930"/>
      <c r="NT52" s="400" t="s">
        <v>319</v>
      </c>
      <c r="NU52" s="85" t="s">
        <v>289</v>
      </c>
      <c r="NV52" s="85"/>
      <c r="NW52" s="930"/>
      <c r="NX52" s="400" t="s">
        <v>475</v>
      </c>
      <c r="NY52" s="85" t="s">
        <v>206</v>
      </c>
      <c r="NZ52" s="85"/>
      <c r="OA52" s="111"/>
      <c r="OB52" s="400" t="s">
        <v>501</v>
      </c>
      <c r="OC52" s="85" t="s">
        <v>161</v>
      </c>
      <c r="OD52" s="85"/>
      <c r="OE52" s="930"/>
      <c r="OF52" s="400" t="s">
        <v>253</v>
      </c>
      <c r="OG52" s="85" t="s">
        <v>414</v>
      </c>
      <c r="OH52" s="85"/>
      <c r="OI52" s="930"/>
      <c r="OJ52" s="400" t="s">
        <v>450</v>
      </c>
      <c r="OK52" s="85" t="s">
        <v>183</v>
      </c>
      <c r="OL52" s="85"/>
      <c r="OM52" s="930"/>
      <c r="ON52" s="400" t="s">
        <v>190</v>
      </c>
      <c r="OO52" s="85" t="s">
        <v>169</v>
      </c>
      <c r="OP52" s="85"/>
      <c r="OQ52" s="930"/>
      <c r="OR52" s="400" t="s">
        <v>279</v>
      </c>
      <c r="OS52" s="85" t="s">
        <v>164</v>
      </c>
      <c r="OT52" s="85"/>
      <c r="OU52" s="930"/>
      <c r="OV52" s="400" t="s">
        <v>529</v>
      </c>
      <c r="OW52" s="85" t="s">
        <v>159</v>
      </c>
      <c r="OX52" s="85"/>
      <c r="OY52" s="930"/>
      <c r="OZ52" s="1123" t="s">
        <v>418</v>
      </c>
      <c r="PA52" s="283" t="s">
        <v>289</v>
      </c>
      <c r="PB52" s="283"/>
      <c r="PC52" s="1122"/>
      <c r="PD52" s="1123" t="s">
        <v>203</v>
      </c>
      <c r="PE52" s="283" t="s">
        <v>219</v>
      </c>
      <c r="PF52" s="283" t="s">
        <v>133</v>
      </c>
      <c r="PG52" s="930"/>
      <c r="PH52" s="400" t="s">
        <v>269</v>
      </c>
      <c r="PI52" s="85" t="s">
        <v>228</v>
      </c>
      <c r="PJ52" s="85"/>
      <c r="PK52" s="930"/>
      <c r="PL52" s="400" t="s">
        <v>5</v>
      </c>
      <c r="PM52" s="85"/>
      <c r="PN52" s="85"/>
      <c r="PO52" s="85"/>
      <c r="PP52" s="111"/>
      <c r="PQ52" s="400" t="s">
        <v>5</v>
      </c>
      <c r="PR52" s="85"/>
      <c r="PS52" s="85"/>
      <c r="PT52" s="930"/>
      <c r="PU52" s="400" t="s">
        <v>5</v>
      </c>
      <c r="PV52" s="85"/>
      <c r="PW52" s="85"/>
      <c r="PX52" s="930"/>
      <c r="PY52" s="400" t="s">
        <v>5</v>
      </c>
      <c r="PZ52" s="85"/>
      <c r="QA52" s="85"/>
      <c r="QB52" s="930"/>
      <c r="QC52" s="400" t="s">
        <v>5</v>
      </c>
      <c r="QD52" s="85"/>
      <c r="QE52" s="85"/>
      <c r="QF52" s="930"/>
      <c r="QG52" s="400" t="s">
        <v>5</v>
      </c>
      <c r="QH52" s="85"/>
      <c r="QI52" s="85"/>
      <c r="QJ52" s="930"/>
      <c r="QK52" s="400" t="s">
        <v>5</v>
      </c>
      <c r="QL52" s="85"/>
      <c r="QM52" s="85"/>
      <c r="QN52" s="930"/>
      <c r="QO52" s="400" t="s">
        <v>5</v>
      </c>
      <c r="QP52" s="85"/>
      <c r="QQ52" s="85"/>
      <c r="QR52" s="930"/>
      <c r="QS52" s="400" t="s">
        <v>5</v>
      </c>
      <c r="QT52" s="85"/>
      <c r="QU52" s="85"/>
      <c r="QV52" s="930"/>
      <c r="QW52" s="400" t="s">
        <v>5</v>
      </c>
      <c r="QX52" s="85"/>
      <c r="QY52" s="85"/>
      <c r="QZ52" s="930"/>
      <c r="RA52" s="400" t="s">
        <v>5</v>
      </c>
      <c r="RB52" s="85"/>
      <c r="RC52" s="85"/>
      <c r="RD52" s="930"/>
      <c r="RE52" s="400" t="s">
        <v>5</v>
      </c>
      <c r="RF52" s="85"/>
      <c r="RG52" s="85"/>
      <c r="RH52" s="930"/>
      <c r="RI52" s="400" t="s">
        <v>5</v>
      </c>
      <c r="RJ52" s="85"/>
      <c r="RK52" s="85"/>
      <c r="RL52" s="930"/>
      <c r="RM52" s="400" t="s">
        <v>5</v>
      </c>
      <c r="RN52" s="85"/>
      <c r="RO52" s="85"/>
      <c r="RP52" s="930"/>
      <c r="RQ52" s="400" t="s">
        <v>5</v>
      </c>
      <c r="RR52" s="85"/>
      <c r="RS52" s="85"/>
      <c r="RT52" s="930"/>
      <c r="RU52" s="400" t="s">
        <v>5</v>
      </c>
      <c r="RV52" s="85"/>
      <c r="RW52" s="85"/>
      <c r="RX52" s="930"/>
      <c r="RY52" s="400" t="s">
        <v>5</v>
      </c>
      <c r="RZ52" s="85"/>
      <c r="SA52" s="85"/>
      <c r="SB52" s="930"/>
      <c r="SC52" s="400" t="s">
        <v>5</v>
      </c>
      <c r="SD52" s="85"/>
      <c r="SE52" s="85"/>
      <c r="SF52" s="930"/>
      <c r="SG52" s="400" t="s">
        <v>5</v>
      </c>
      <c r="SH52" s="85"/>
      <c r="SI52" s="85"/>
      <c r="SJ52" s="930"/>
      <c r="SK52" s="400" t="s">
        <v>5</v>
      </c>
      <c r="SL52" s="85"/>
      <c r="SM52" s="85"/>
      <c r="SN52" s="930"/>
      <c r="SO52" s="400" t="s">
        <v>5</v>
      </c>
      <c r="SP52" s="85"/>
      <c r="SQ52" s="85"/>
      <c r="SR52" s="930"/>
      <c r="SS52" s="400" t="s">
        <v>5</v>
      </c>
      <c r="ST52" s="85"/>
      <c r="SU52" s="85"/>
      <c r="SV52" s="930"/>
      <c r="SW52" s="400" t="s">
        <v>5</v>
      </c>
      <c r="SX52" s="85"/>
      <c r="SY52" s="85"/>
      <c r="SZ52" s="111"/>
      <c r="TA52" s="400" t="s">
        <v>5</v>
      </c>
      <c r="TB52" s="85"/>
      <c r="TC52" s="85"/>
      <c r="TD52" s="930"/>
      <c r="TE52" s="400"/>
      <c r="TF52" s="85"/>
      <c r="TG52" s="85"/>
      <c r="TH52" s="930"/>
      <c r="TI52" s="400"/>
      <c r="TJ52" s="85"/>
      <c r="TK52" s="85"/>
      <c r="TL52" s="930"/>
      <c r="TM52" s="400"/>
      <c r="TN52" s="85"/>
      <c r="TO52" s="85"/>
      <c r="TP52" s="930"/>
      <c r="TQ52" s="400"/>
      <c r="TR52" s="85"/>
      <c r="TS52" s="85"/>
      <c r="TT52" s="930"/>
      <c r="TU52" s="400"/>
      <c r="TV52" s="85"/>
      <c r="TW52" s="85"/>
      <c r="TX52" s="930"/>
      <c r="TY52" s="400"/>
      <c r="TZ52" s="85"/>
      <c r="UA52" s="85"/>
      <c r="UB52" s="111"/>
      <c r="UC52" s="1671"/>
      <c r="UD52" s="1672"/>
      <c r="UE52" s="1672"/>
      <c r="UF52" s="1700"/>
      <c r="UG52" s="1671"/>
      <c r="UH52" s="1672"/>
      <c r="UI52" s="1672"/>
      <c r="UJ52" s="1700"/>
      <c r="UK52" s="1671" t="s">
        <v>2069</v>
      </c>
      <c r="UL52" s="1672"/>
      <c r="UM52" s="1672"/>
      <c r="UN52" s="1700"/>
      <c r="UO52" s="1671"/>
      <c r="UP52" s="1672"/>
      <c r="UQ52" s="1672"/>
      <c r="UR52" s="1673"/>
      <c r="US52" s="262" t="s">
        <v>3</v>
      </c>
      <c r="UT52" s="262" t="s">
        <v>90</v>
      </c>
      <c r="UU52" s="400">
        <f>COUNTIF($SO52:$UJ52,"*○*")</f>
        <v>0</v>
      </c>
      <c r="UV52" s="85">
        <f>COUNTIF($SO52:$UJ52,"*●*")</f>
        <v>0</v>
      </c>
      <c r="UW52" s="930">
        <f>SUM(UU52:UV52)</f>
        <v>0</v>
      </c>
      <c r="UX52" s="1315" t="str">
        <f>IFERROR(UU52/UW52,"")</f>
        <v/>
      </c>
      <c r="UY52" s="400">
        <f>COUNTIF($TM52:$UJ52,"*○*")</f>
        <v>0</v>
      </c>
      <c r="UZ52" s="85">
        <f>COUNTIF($TM52:$UJ52,"*●*")</f>
        <v>0</v>
      </c>
      <c r="VA52" s="930">
        <f>SUM(UY52:UZ52)</f>
        <v>0</v>
      </c>
      <c r="VB52" s="1310" t="str">
        <f>IFERROR(UY52/VA52,"")</f>
        <v/>
      </c>
      <c r="VF52" s="1027"/>
    </row>
    <row r="53" spans="1:651" s="32" customFormat="1" ht="18" thickBot="1" x14ac:dyDescent="0.25">
      <c r="A53" s="74" t="s">
        <v>204</v>
      </c>
      <c r="B53" s="74" t="s">
        <v>2128</v>
      </c>
      <c r="C53" s="569">
        <f ca="1">DATEDIF(D53,奨励会!$F$1,"Y")</f>
        <v>18</v>
      </c>
      <c r="D53" s="574">
        <v>39619</v>
      </c>
      <c r="E53" s="331" t="s">
        <v>1517</v>
      </c>
      <c r="F53" s="74" t="s">
        <v>284</v>
      </c>
      <c r="G53" s="263" t="s">
        <v>16</v>
      </c>
      <c r="H53" s="76">
        <f t="shared" si="28"/>
        <v>38</v>
      </c>
      <c r="I53" s="77">
        <f t="shared" si="29"/>
        <v>31</v>
      </c>
      <c r="J53" s="77">
        <f t="shared" si="30"/>
        <v>69</v>
      </c>
      <c r="K53" s="95">
        <f t="shared" si="31"/>
        <v>0.55072463768115942</v>
      </c>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c r="HV53" s="225"/>
      <c r="HW53" s="225"/>
      <c r="HX53" s="225"/>
      <c r="HY53" s="225"/>
      <c r="HZ53" s="225"/>
      <c r="IA53" s="225"/>
      <c r="IB53" s="225"/>
      <c r="IC53" s="225"/>
      <c r="ID53" s="225"/>
      <c r="IE53" s="225"/>
      <c r="IF53" s="225"/>
      <c r="IG53" s="225"/>
      <c r="IH53" s="225"/>
      <c r="II53" s="225"/>
      <c r="IJ53" s="225"/>
      <c r="IK53" s="225"/>
      <c r="IL53" s="225"/>
      <c r="IM53" s="225"/>
      <c r="IN53" s="225"/>
      <c r="IO53" s="225"/>
      <c r="IP53" s="225"/>
      <c r="IQ53" s="225"/>
      <c r="IR53" s="225"/>
      <c r="IS53" s="225"/>
      <c r="IT53" s="225"/>
      <c r="IU53" s="225"/>
      <c r="IV53" s="225"/>
      <c r="IW53" s="225"/>
      <c r="IX53" s="225"/>
      <c r="IY53" s="225"/>
      <c r="IZ53" s="225"/>
      <c r="JA53" s="225"/>
      <c r="JB53" s="225"/>
      <c r="JC53" s="225"/>
      <c r="JD53" s="225"/>
      <c r="JE53" s="225"/>
      <c r="JF53" s="225"/>
      <c r="JG53" s="225"/>
      <c r="JH53" s="225"/>
      <c r="JI53" s="225"/>
      <c r="JJ53" s="225"/>
      <c r="JK53" s="225"/>
      <c r="JL53" s="225"/>
      <c r="JM53" s="225"/>
      <c r="JN53" s="225"/>
      <c r="JO53" s="225"/>
      <c r="JP53" s="225"/>
      <c r="JQ53" s="225"/>
      <c r="JR53" s="225"/>
      <c r="JS53" s="225"/>
      <c r="JT53" s="225"/>
      <c r="JU53" s="225"/>
      <c r="JV53" s="225"/>
      <c r="JW53" s="225"/>
      <c r="JX53" s="225"/>
      <c r="JY53" s="225"/>
      <c r="JZ53" s="225"/>
      <c r="KA53" s="225"/>
      <c r="KB53" s="225"/>
      <c r="KC53" s="225"/>
      <c r="KD53" s="225"/>
      <c r="KE53" s="225"/>
      <c r="KF53" s="225"/>
      <c r="KG53" s="225"/>
      <c r="KH53" s="225"/>
      <c r="KI53" s="225"/>
      <c r="KJ53" s="225"/>
      <c r="KK53" s="225"/>
      <c r="KL53" s="225"/>
      <c r="KM53" s="225"/>
      <c r="KN53" s="225"/>
      <c r="KO53" s="225"/>
      <c r="KP53" s="225"/>
      <c r="KQ53" s="225"/>
      <c r="KR53" s="225"/>
      <c r="KS53" s="225"/>
      <c r="KT53" s="225"/>
      <c r="KU53" s="225"/>
      <c r="KV53" s="225"/>
      <c r="KW53" s="225"/>
      <c r="KX53" s="225"/>
      <c r="KY53" s="225"/>
      <c r="KZ53" s="225"/>
      <c r="LA53" s="225"/>
      <c r="LB53" s="225"/>
      <c r="LC53" s="225"/>
      <c r="LD53" s="225"/>
      <c r="LE53" s="225"/>
      <c r="LF53" s="225"/>
      <c r="LG53" s="225"/>
      <c r="LH53" s="225"/>
      <c r="LI53" s="225"/>
      <c r="LJ53" s="225"/>
      <c r="LK53" s="225"/>
      <c r="LL53" s="225"/>
      <c r="LM53" s="225"/>
      <c r="LN53" s="225"/>
      <c r="LO53" s="225"/>
      <c r="LP53" s="225"/>
      <c r="LQ53" s="225"/>
      <c r="LR53" s="225"/>
      <c r="LS53" s="225"/>
      <c r="LT53" s="225"/>
      <c r="LU53" s="225"/>
      <c r="LV53" s="225"/>
      <c r="LW53" s="225"/>
      <c r="LX53" s="225"/>
      <c r="LY53" s="225"/>
      <c r="LZ53" s="225"/>
      <c r="MA53" s="225"/>
      <c r="MB53" s="225"/>
      <c r="MC53" s="225"/>
      <c r="MD53" s="225"/>
      <c r="ME53" s="225"/>
      <c r="MF53" s="225"/>
      <c r="MG53" s="225"/>
      <c r="MH53" s="225"/>
      <c r="MI53" s="225"/>
      <c r="MJ53" s="76"/>
      <c r="MK53" s="77"/>
      <c r="ML53" s="77"/>
      <c r="MM53" s="110"/>
      <c r="MN53" s="76"/>
      <c r="MO53" s="77"/>
      <c r="MP53" s="77"/>
      <c r="MQ53" s="110"/>
      <c r="MR53" s="76"/>
      <c r="MS53" s="77"/>
      <c r="MT53" s="77"/>
      <c r="MU53" s="110"/>
      <c r="MV53" s="338"/>
      <c r="MW53" s="77"/>
      <c r="MX53" s="77"/>
      <c r="MY53" s="933"/>
      <c r="MZ53" s="338"/>
      <c r="NA53" s="77"/>
      <c r="NB53" s="77"/>
      <c r="NC53" s="110"/>
      <c r="ND53" s="338"/>
      <c r="NE53" s="77"/>
      <c r="NF53" s="77"/>
      <c r="NG53" s="933"/>
      <c r="NH53" s="338"/>
      <c r="NI53" s="77"/>
      <c r="NJ53" s="77"/>
      <c r="NK53" s="933"/>
      <c r="NL53" s="338"/>
      <c r="NM53" s="77"/>
      <c r="NN53" s="77"/>
      <c r="NO53" s="933"/>
      <c r="NP53" s="338"/>
      <c r="NQ53" s="77"/>
      <c r="NR53" s="77"/>
      <c r="NS53" s="933"/>
      <c r="NT53" s="338"/>
      <c r="NU53" s="77"/>
      <c r="NV53" s="77"/>
      <c r="NW53" s="933"/>
      <c r="NX53" s="338"/>
      <c r="NY53" s="77"/>
      <c r="NZ53" s="77"/>
      <c r="OA53" s="110"/>
      <c r="OB53" s="338"/>
      <c r="OC53" s="77"/>
      <c r="OD53" s="77"/>
      <c r="OE53" s="933"/>
      <c r="OF53" s="338"/>
      <c r="OG53" s="77"/>
      <c r="OH53" s="77"/>
      <c r="OI53" s="933"/>
      <c r="OJ53" s="338"/>
      <c r="OK53" s="77"/>
      <c r="OL53" s="77"/>
      <c r="OM53" s="933"/>
      <c r="ON53" s="338"/>
      <c r="OO53" s="77"/>
      <c r="OP53" s="77"/>
      <c r="OQ53" s="933"/>
      <c r="OR53" s="338"/>
      <c r="OS53" s="77"/>
      <c r="OT53" s="77"/>
      <c r="OU53" s="933"/>
      <c r="OV53" s="338"/>
      <c r="OW53" s="77"/>
      <c r="OX53" s="77"/>
      <c r="OY53" s="933"/>
      <c r="OZ53" s="338"/>
      <c r="PA53" s="77"/>
      <c r="PB53" s="77"/>
      <c r="PC53" s="933"/>
      <c r="PD53" s="338"/>
      <c r="PE53" s="77"/>
      <c r="PF53" s="77"/>
      <c r="PG53" s="933"/>
      <c r="PH53" s="338"/>
      <c r="PI53" s="77"/>
      <c r="PJ53" s="77"/>
      <c r="PK53" s="933"/>
      <c r="PL53" s="338"/>
      <c r="PM53" s="77"/>
      <c r="PN53" s="77"/>
      <c r="PO53" s="77"/>
      <c r="PP53" s="110"/>
      <c r="PQ53" s="338"/>
      <c r="PR53" s="77"/>
      <c r="PS53" s="77"/>
      <c r="PT53" s="933"/>
      <c r="PU53" s="1408"/>
      <c r="PV53" s="1409"/>
      <c r="PW53" s="1409"/>
      <c r="PX53" s="933"/>
      <c r="PY53" s="338"/>
      <c r="PZ53" s="77"/>
      <c r="QA53" s="77"/>
      <c r="QB53" s="933"/>
      <c r="QC53" s="338" t="s">
        <v>1105</v>
      </c>
      <c r="QD53" s="77" t="s">
        <v>458</v>
      </c>
      <c r="QE53" s="77" t="s">
        <v>1100</v>
      </c>
      <c r="QF53" s="933"/>
      <c r="QG53" s="338" t="s">
        <v>1114</v>
      </c>
      <c r="QH53" s="77" t="s">
        <v>1110</v>
      </c>
      <c r="QI53" s="77" t="s">
        <v>974</v>
      </c>
      <c r="QJ53" s="933"/>
      <c r="QK53" s="338" t="s">
        <v>814</v>
      </c>
      <c r="QL53" s="77" t="s">
        <v>1141</v>
      </c>
      <c r="QM53" s="77" t="s">
        <v>462</v>
      </c>
      <c r="QN53" s="933"/>
      <c r="QO53" s="338" t="s">
        <v>1152</v>
      </c>
      <c r="QP53" s="77" t="s">
        <v>1153</v>
      </c>
      <c r="QQ53" s="77" t="s">
        <v>477</v>
      </c>
      <c r="QR53" s="933"/>
      <c r="QS53" s="338" t="s">
        <v>800</v>
      </c>
      <c r="QT53" s="77" t="s">
        <v>1440</v>
      </c>
      <c r="QU53" s="77" t="s">
        <v>1439</v>
      </c>
      <c r="QV53" s="933"/>
      <c r="QW53" s="338" t="s">
        <v>1450</v>
      </c>
      <c r="QX53" s="77" t="s">
        <v>1459</v>
      </c>
      <c r="QY53" s="77" t="s">
        <v>160</v>
      </c>
      <c r="QZ53" s="933"/>
      <c r="RA53" s="338" t="s">
        <v>1102</v>
      </c>
      <c r="RB53" s="77" t="s">
        <v>1449</v>
      </c>
      <c r="RC53" s="77" t="s">
        <v>1098</v>
      </c>
      <c r="RD53" s="933"/>
      <c r="RE53" s="338" t="s">
        <v>816</v>
      </c>
      <c r="RF53" s="77" t="s">
        <v>1500</v>
      </c>
      <c r="RG53" s="77" t="s">
        <v>1107</v>
      </c>
      <c r="RH53" s="933"/>
      <c r="RI53" s="338" t="s">
        <v>1108</v>
      </c>
      <c r="RJ53" s="77" t="s">
        <v>1111</v>
      </c>
      <c r="RK53" s="77" t="s">
        <v>798</v>
      </c>
      <c r="RL53" s="933"/>
      <c r="RM53" s="338" t="s">
        <v>1175</v>
      </c>
      <c r="RN53" s="77" t="s">
        <v>1103</v>
      </c>
      <c r="RO53" s="77" t="s">
        <v>1455</v>
      </c>
      <c r="RP53" s="933"/>
      <c r="RQ53" s="338" t="s">
        <v>989</v>
      </c>
      <c r="RR53" s="77" t="s">
        <v>447</v>
      </c>
      <c r="RS53" s="77" t="s">
        <v>1440</v>
      </c>
      <c r="RT53" s="933"/>
      <c r="RU53" s="338" t="s">
        <v>1446</v>
      </c>
      <c r="RV53" s="77" t="s">
        <v>1106</v>
      </c>
      <c r="RW53" s="77" t="s">
        <v>1101</v>
      </c>
      <c r="RX53" s="933"/>
      <c r="RY53" s="338" t="s">
        <v>1458</v>
      </c>
      <c r="RZ53" s="77" t="s">
        <v>1451</v>
      </c>
      <c r="SA53" s="77" t="s">
        <v>1141</v>
      </c>
      <c r="SB53" s="933"/>
      <c r="SC53" s="338" t="s">
        <v>5</v>
      </c>
      <c r="SD53" s="77"/>
      <c r="SE53" s="77"/>
      <c r="SF53" s="933"/>
      <c r="SG53" s="1051" t="s">
        <v>175</v>
      </c>
      <c r="SH53" s="116" t="s">
        <v>1650</v>
      </c>
      <c r="SI53" s="116" t="s">
        <v>1518</v>
      </c>
      <c r="SJ53" s="1069"/>
      <c r="SK53" s="1051" t="s">
        <v>1098</v>
      </c>
      <c r="SL53" s="116" t="s">
        <v>1110</v>
      </c>
      <c r="SM53" s="116" t="s">
        <v>1456</v>
      </c>
      <c r="SN53" s="1069"/>
      <c r="SO53" s="1051" t="s">
        <v>5</v>
      </c>
      <c r="SP53" s="116"/>
      <c r="SQ53" s="116"/>
      <c r="SR53" s="1069"/>
      <c r="SS53" s="1051" t="s">
        <v>1154</v>
      </c>
      <c r="ST53" s="116" t="s">
        <v>1438</v>
      </c>
      <c r="SU53" s="116" t="s">
        <v>1107</v>
      </c>
      <c r="SV53" s="1069"/>
      <c r="SW53" s="1051" t="s">
        <v>1501</v>
      </c>
      <c r="SX53" s="116" t="s">
        <v>1714</v>
      </c>
      <c r="SY53" s="116" t="s">
        <v>210</v>
      </c>
      <c r="SZ53" s="110" t="s">
        <v>1651</v>
      </c>
      <c r="TA53" s="338" t="s">
        <v>477</v>
      </c>
      <c r="TB53" s="77" t="s">
        <v>1452</v>
      </c>
      <c r="TC53" s="77" t="s">
        <v>974</v>
      </c>
      <c r="TD53" s="933"/>
      <c r="TE53" s="338" t="s">
        <v>816</v>
      </c>
      <c r="TF53" s="77" t="s">
        <v>798</v>
      </c>
      <c r="TG53" s="77" t="s">
        <v>1108</v>
      </c>
      <c r="TH53" s="933"/>
      <c r="TI53" s="338" t="s">
        <v>1097</v>
      </c>
      <c r="TJ53" s="77" t="s">
        <v>1457</v>
      </c>
      <c r="TK53" s="77" t="s">
        <v>1499</v>
      </c>
      <c r="TL53" s="933"/>
      <c r="TM53" s="1644" t="s">
        <v>1821</v>
      </c>
      <c r="TN53" s="77" t="s">
        <v>1498</v>
      </c>
      <c r="TO53" s="1643" t="s">
        <v>1817</v>
      </c>
      <c r="TP53" s="933"/>
      <c r="TQ53" s="338" t="s">
        <v>1153</v>
      </c>
      <c r="TR53" s="77" t="s">
        <v>1635</v>
      </c>
      <c r="TS53" s="77" t="s">
        <v>250</v>
      </c>
      <c r="TT53" s="933"/>
      <c r="TU53" s="338" t="s">
        <v>1971</v>
      </c>
      <c r="TV53" s="77" t="s">
        <v>1908</v>
      </c>
      <c r="TW53" s="77" t="s">
        <v>2003</v>
      </c>
      <c r="TX53" s="933"/>
      <c r="TY53" s="338" t="s">
        <v>897</v>
      </c>
      <c r="TZ53" s="77" t="s">
        <v>897</v>
      </c>
      <c r="UA53" s="77" t="s">
        <v>897</v>
      </c>
      <c r="UB53" s="110"/>
      <c r="UC53" s="1435" t="s">
        <v>897</v>
      </c>
      <c r="UD53" s="1012" t="s">
        <v>897</v>
      </c>
      <c r="UE53" s="1012" t="s">
        <v>897</v>
      </c>
      <c r="UF53" s="1078" t="s">
        <v>897</v>
      </c>
      <c r="UG53" s="1435" t="s">
        <v>897</v>
      </c>
      <c r="UH53" s="1012" t="s">
        <v>897</v>
      </c>
      <c r="UI53" s="1012" t="s">
        <v>897</v>
      </c>
      <c r="UJ53" s="1078"/>
      <c r="UK53" s="1435" t="s">
        <v>897</v>
      </c>
      <c r="UL53" s="1012" t="s">
        <v>897</v>
      </c>
      <c r="UM53" s="1012" t="s">
        <v>897</v>
      </c>
      <c r="UN53" s="1078"/>
      <c r="UO53" s="1435" t="s">
        <v>897</v>
      </c>
      <c r="UP53" s="1012" t="s">
        <v>897</v>
      </c>
      <c r="UQ53" s="1012" t="s">
        <v>897</v>
      </c>
      <c r="UR53" s="1078"/>
      <c r="US53" s="1435" t="s">
        <v>897</v>
      </c>
      <c r="UT53" s="1012" t="s">
        <v>897</v>
      </c>
      <c r="UU53" s="1012" t="s">
        <v>897</v>
      </c>
      <c r="UV53" s="1078"/>
      <c r="UW53" s="1805" t="s">
        <v>897</v>
      </c>
      <c r="UX53" s="1723" t="s">
        <v>897</v>
      </c>
      <c r="UY53" s="1723" t="s">
        <v>897</v>
      </c>
      <c r="UZ53" s="1780" t="s">
        <v>897</v>
      </c>
      <c r="VA53" s="1805"/>
      <c r="VB53" s="1723"/>
      <c r="VC53" s="1723"/>
      <c r="VD53" s="1806"/>
      <c r="VE53" s="74"/>
      <c r="VF53" s="74" t="s">
        <v>118</v>
      </c>
      <c r="VG53" s="338">
        <f>COUNTIF($TE53:$UZ53,"*○*")</f>
        <v>9</v>
      </c>
      <c r="VH53" s="77">
        <f>COUNTIF($TE53:$UZ53,"*●*")</f>
        <v>6</v>
      </c>
      <c r="VI53" s="933">
        <f>SUM(VG53:VH53)</f>
        <v>15</v>
      </c>
      <c r="VJ53" s="144">
        <f>IFERROR(VG53/VI53,"")</f>
        <v>0.6</v>
      </c>
      <c r="VK53" s="338">
        <f>COUNTIF($UC53:$UZ53,"*○*")</f>
        <v>0</v>
      </c>
      <c r="VL53" s="77">
        <f>COUNTIF($UC53:$UZ53,"*●*")</f>
        <v>0</v>
      </c>
      <c r="VM53" s="933">
        <f>SUM(VK53:VL53)</f>
        <v>0</v>
      </c>
      <c r="VN53" s="1311" t="str">
        <f>IFERROR(VK53/VM53,"")</f>
        <v/>
      </c>
      <c r="VR53" s="1027"/>
    </row>
    <row r="54" spans="1:651" s="32" customFormat="1" ht="17.25" x14ac:dyDescent="0.2">
      <c r="A54" s="394" t="s">
        <v>882</v>
      </c>
      <c r="B54" s="1742" t="s">
        <v>76</v>
      </c>
      <c r="C54" s="1743">
        <f ca="1">DATEDIF(D54,奨励会!$F$1,"Y")</f>
        <v>21</v>
      </c>
      <c r="D54" s="1346">
        <v>38242</v>
      </c>
      <c r="E54" s="1347" t="s">
        <v>352</v>
      </c>
      <c r="F54" s="1744" t="s">
        <v>24</v>
      </c>
      <c r="G54" s="1745" t="s">
        <v>33</v>
      </c>
      <c r="H54" s="631">
        <f t="shared" si="28"/>
        <v>164</v>
      </c>
      <c r="I54" s="629">
        <f t="shared" si="29"/>
        <v>134</v>
      </c>
      <c r="J54" s="629">
        <f t="shared" si="30"/>
        <v>298</v>
      </c>
      <c r="K54" s="1331">
        <f t="shared" si="31"/>
        <v>0.55033557046979864</v>
      </c>
      <c r="L54" s="1746" t="s">
        <v>20</v>
      </c>
      <c r="M54" s="1746" t="s">
        <v>20</v>
      </c>
      <c r="N54" s="1746" t="s">
        <v>29</v>
      </c>
      <c r="O54" s="1747"/>
      <c r="P54" s="1746" t="s">
        <v>29</v>
      </c>
      <c r="Q54" s="1746" t="s">
        <v>29</v>
      </c>
      <c r="R54" s="1746" t="s">
        <v>29</v>
      </c>
      <c r="S54" s="1748"/>
      <c r="T54" s="1749" t="s">
        <v>20</v>
      </c>
      <c r="U54" s="1746" t="s">
        <v>20</v>
      </c>
      <c r="V54" s="1746" t="s">
        <v>20</v>
      </c>
      <c r="W54" s="1750"/>
      <c r="X54" s="1746" t="s">
        <v>29</v>
      </c>
      <c r="Y54" s="1751" t="s">
        <v>20</v>
      </c>
      <c r="Z54" s="1751" t="s">
        <v>20</v>
      </c>
      <c r="AA54" s="1752"/>
      <c r="AB54" s="1753" t="s">
        <v>20</v>
      </c>
      <c r="AC54" s="1751" t="s">
        <v>20</v>
      </c>
      <c r="AD54" s="1751" t="s">
        <v>20</v>
      </c>
      <c r="AE54" s="1754"/>
      <c r="AF54" s="1751" t="s">
        <v>20</v>
      </c>
      <c r="AG54" s="1755" t="s">
        <v>180</v>
      </c>
      <c r="AH54" s="1746" t="s">
        <v>29</v>
      </c>
      <c r="AI54" s="1756" t="s">
        <v>20</v>
      </c>
      <c r="AJ54" s="1749" t="s">
        <v>5</v>
      </c>
      <c r="AK54" s="1746"/>
      <c r="AL54" s="1746"/>
      <c r="AM54" s="1747"/>
      <c r="AN54" s="1746" t="s">
        <v>29</v>
      </c>
      <c r="AO54" s="1746" t="s">
        <v>29</v>
      </c>
      <c r="AP54" s="1746"/>
      <c r="AQ54" s="1756"/>
      <c r="AR54" s="1749" t="s">
        <v>20</v>
      </c>
      <c r="AS54" s="1757" t="s">
        <v>29</v>
      </c>
      <c r="AT54" s="1757" t="s">
        <v>29</v>
      </c>
      <c r="AU54" s="1758"/>
      <c r="AV54" s="1757" t="s">
        <v>179</v>
      </c>
      <c r="AW54" s="1757" t="s">
        <v>172</v>
      </c>
      <c r="AX54" s="1757" t="s">
        <v>181</v>
      </c>
      <c r="AY54" s="1759"/>
      <c r="AZ54" s="1760" t="s">
        <v>174</v>
      </c>
      <c r="BA54" s="1759" t="s">
        <v>255</v>
      </c>
      <c r="BB54" s="1759" t="s">
        <v>159</v>
      </c>
      <c r="BC54" s="1758"/>
      <c r="BD54" s="1761" t="s">
        <v>195</v>
      </c>
      <c r="BE54" s="1762" t="s">
        <v>183</v>
      </c>
      <c r="BF54" s="1762" t="s">
        <v>132</v>
      </c>
      <c r="BG54" s="1763" t="s">
        <v>175</v>
      </c>
      <c r="BH54" s="1764" t="s">
        <v>148</v>
      </c>
      <c r="BI54" s="1765" t="s">
        <v>165</v>
      </c>
      <c r="BJ54" s="1765"/>
      <c r="BK54" s="1766"/>
      <c r="BL54" s="1764" t="s">
        <v>219</v>
      </c>
      <c r="BM54" s="1765" t="s">
        <v>184</v>
      </c>
      <c r="BN54" s="629" t="s">
        <v>189</v>
      </c>
      <c r="BO54" s="633" t="s">
        <v>189</v>
      </c>
      <c r="BP54" s="631" t="s">
        <v>173</v>
      </c>
      <c r="BQ54" s="629" t="s">
        <v>177</v>
      </c>
      <c r="BR54" s="629" t="s">
        <v>179</v>
      </c>
      <c r="BS54" s="633"/>
      <c r="BT54" s="631" t="s">
        <v>190</v>
      </c>
      <c r="BU54" s="629" t="s">
        <v>181</v>
      </c>
      <c r="BV54" s="629" t="s">
        <v>172</v>
      </c>
      <c r="BW54" s="633"/>
      <c r="BX54" s="631" t="s">
        <v>213</v>
      </c>
      <c r="BY54" s="629" t="s">
        <v>159</v>
      </c>
      <c r="BZ54" s="1336" t="s">
        <v>144</v>
      </c>
      <c r="CA54" s="1338"/>
      <c r="CB54" s="1335" t="s">
        <v>272</v>
      </c>
      <c r="CC54" s="1336" t="s">
        <v>175</v>
      </c>
      <c r="CD54" s="1336" t="s">
        <v>169</v>
      </c>
      <c r="CE54" s="1349"/>
      <c r="CF54" s="1767" t="s">
        <v>200</v>
      </c>
      <c r="CG54" s="1336" t="s">
        <v>178</v>
      </c>
      <c r="CH54" s="1336" t="s">
        <v>136</v>
      </c>
      <c r="CI54" s="1338"/>
      <c r="CJ54" s="1335" t="s">
        <v>255</v>
      </c>
      <c r="CK54" s="1336" t="s">
        <v>138</v>
      </c>
      <c r="CL54" s="1336"/>
      <c r="CM54" s="1337"/>
      <c r="CN54" s="1351" t="s">
        <v>219</v>
      </c>
      <c r="CO54" s="1352" t="s">
        <v>319</v>
      </c>
      <c r="CP54" s="1352" t="s">
        <v>158</v>
      </c>
      <c r="CQ54" s="1353" t="s">
        <v>163</v>
      </c>
      <c r="CR54" s="1333" t="s">
        <v>257</v>
      </c>
      <c r="CS54" s="630" t="s">
        <v>174</v>
      </c>
      <c r="CT54" s="630" t="s">
        <v>203</v>
      </c>
      <c r="CU54" s="1334"/>
      <c r="CV54" s="1333" t="s">
        <v>166</v>
      </c>
      <c r="CW54" s="630" t="s">
        <v>172</v>
      </c>
      <c r="CX54" s="630" t="s">
        <v>253</v>
      </c>
      <c r="CY54" s="630"/>
      <c r="CZ54" s="1334"/>
      <c r="DA54" s="1333" t="s">
        <v>175</v>
      </c>
      <c r="DB54" s="630" t="s">
        <v>217</v>
      </c>
      <c r="DC54" s="630" t="s">
        <v>268</v>
      </c>
      <c r="DD54" s="1327"/>
      <c r="DE54" s="1334"/>
      <c r="DF54" s="1333" t="s">
        <v>226</v>
      </c>
      <c r="DG54" s="630" t="s">
        <v>202</v>
      </c>
      <c r="DH54" s="630" t="s">
        <v>176</v>
      </c>
      <c r="DI54" s="1334"/>
      <c r="DJ54" s="1333" t="s">
        <v>249</v>
      </c>
      <c r="DK54" s="630" t="s">
        <v>150</v>
      </c>
      <c r="DL54" s="630"/>
      <c r="DM54" s="630"/>
      <c r="DN54" s="1334"/>
      <c r="DO54" s="1333" t="s">
        <v>173</v>
      </c>
      <c r="DP54" s="630" t="s">
        <v>219</v>
      </c>
      <c r="DQ54" s="630" t="s">
        <v>190</v>
      </c>
      <c r="DR54" s="1334"/>
      <c r="DS54" s="1333" t="s">
        <v>177</v>
      </c>
      <c r="DT54" s="630" t="s">
        <v>158</v>
      </c>
      <c r="DU54" s="630" t="s">
        <v>195</v>
      </c>
      <c r="DV54" s="1334"/>
      <c r="DW54" s="1333" t="s">
        <v>159</v>
      </c>
      <c r="DX54" s="630" t="s">
        <v>217</v>
      </c>
      <c r="DY54" s="630" t="s">
        <v>268</v>
      </c>
      <c r="DZ54" s="1334"/>
      <c r="EA54" s="1333" t="s">
        <v>164</v>
      </c>
      <c r="EB54" s="630" t="s">
        <v>255</v>
      </c>
      <c r="EC54" s="630"/>
      <c r="ED54" s="1334"/>
      <c r="EE54" s="1333" t="s">
        <v>174</v>
      </c>
      <c r="EF54" s="630" t="s">
        <v>181</v>
      </c>
      <c r="EG54" s="630" t="s">
        <v>213</v>
      </c>
      <c r="EH54" s="1747"/>
      <c r="EI54" s="1333" t="s">
        <v>176</v>
      </c>
      <c r="EJ54" s="630" t="s">
        <v>160</v>
      </c>
      <c r="EK54" s="630" t="s">
        <v>222</v>
      </c>
      <c r="EL54" s="1334"/>
      <c r="EM54" s="1333" t="s">
        <v>177</v>
      </c>
      <c r="EN54" s="630" t="s">
        <v>206</v>
      </c>
      <c r="EO54" s="630" t="s">
        <v>259</v>
      </c>
      <c r="EP54" s="1334"/>
      <c r="EQ54" s="631" t="s">
        <v>226</v>
      </c>
      <c r="ER54" s="629" t="s">
        <v>169</v>
      </c>
      <c r="ES54" s="629" t="s">
        <v>268</v>
      </c>
      <c r="ET54" s="633"/>
      <c r="EU54" s="631" t="s">
        <v>158</v>
      </c>
      <c r="EV54" s="629" t="s">
        <v>162</v>
      </c>
      <c r="EW54" s="629" t="s">
        <v>174</v>
      </c>
      <c r="EX54" s="632"/>
      <c r="EY54" s="1333" t="s">
        <v>145</v>
      </c>
      <c r="EZ54" s="630" t="s">
        <v>148</v>
      </c>
      <c r="FA54" s="630"/>
      <c r="FB54" s="1334"/>
      <c r="FC54" s="631" t="s">
        <v>202</v>
      </c>
      <c r="FD54" s="629" t="s">
        <v>183</v>
      </c>
      <c r="FE54" s="629" t="s">
        <v>159</v>
      </c>
      <c r="FF54" s="633"/>
      <c r="FG54" s="631" t="s">
        <v>206</v>
      </c>
      <c r="FH54" s="1336" t="s">
        <v>175</v>
      </c>
      <c r="FI54" s="1336" t="s">
        <v>177</v>
      </c>
      <c r="FJ54" s="1338"/>
      <c r="FK54" s="1335" t="s">
        <v>319</v>
      </c>
      <c r="FL54" s="1336" t="s">
        <v>222</v>
      </c>
      <c r="FM54" s="1336" t="s">
        <v>266</v>
      </c>
      <c r="FN54" s="1338"/>
      <c r="FO54" s="1335" t="s">
        <v>140</v>
      </c>
      <c r="FP54" s="1336" t="s">
        <v>143</v>
      </c>
      <c r="FQ54" s="1336"/>
      <c r="FR54" s="1338"/>
      <c r="FS54" s="1335" t="s">
        <v>162</v>
      </c>
      <c r="FT54" s="1336" t="s">
        <v>169</v>
      </c>
      <c r="FU54" s="1336" t="s">
        <v>289</v>
      </c>
      <c r="FV54" s="1337"/>
      <c r="FW54" s="1335" t="s">
        <v>158</v>
      </c>
      <c r="FX54" s="1336" t="s">
        <v>189</v>
      </c>
      <c r="FY54" s="1336" t="s">
        <v>213</v>
      </c>
      <c r="FZ54" s="1338" t="s">
        <v>153</v>
      </c>
      <c r="GA54" s="631" t="s">
        <v>175</v>
      </c>
      <c r="GB54" s="629" t="s">
        <v>137</v>
      </c>
      <c r="GC54" s="629"/>
      <c r="GD54" s="633"/>
      <c r="GE54" s="631" t="s">
        <v>139</v>
      </c>
      <c r="GF54" s="629" t="s">
        <v>172</v>
      </c>
      <c r="GG54" s="629"/>
      <c r="GH54" s="633"/>
      <c r="GI54" s="631" t="s">
        <v>251</v>
      </c>
      <c r="GJ54" s="629" t="s">
        <v>140</v>
      </c>
      <c r="GK54" s="629"/>
      <c r="GL54" s="632"/>
      <c r="GM54" s="631" t="s">
        <v>266</v>
      </c>
      <c r="GN54" s="629" t="s">
        <v>565</v>
      </c>
      <c r="GO54" s="629"/>
      <c r="GP54" s="633"/>
      <c r="GQ54" s="631" t="s">
        <v>484</v>
      </c>
      <c r="GR54" s="629" t="s">
        <v>190</v>
      </c>
      <c r="GS54" s="629"/>
      <c r="GT54" s="633"/>
      <c r="GU54" s="631" t="s">
        <v>547</v>
      </c>
      <c r="GV54" s="629" t="s">
        <v>173</v>
      </c>
      <c r="GW54" s="629"/>
      <c r="GX54" s="633"/>
      <c r="GY54" s="631" t="s">
        <v>255</v>
      </c>
      <c r="GZ54" s="629" t="s">
        <v>143</v>
      </c>
      <c r="HA54" s="629"/>
      <c r="HB54" s="633"/>
      <c r="HC54" s="631" t="s">
        <v>208</v>
      </c>
      <c r="HD54" s="629" t="s">
        <v>249</v>
      </c>
      <c r="HE54" s="629"/>
      <c r="HF54" s="633"/>
      <c r="HG54" s="631" t="s">
        <v>144</v>
      </c>
      <c r="HH54" s="629" t="s">
        <v>151</v>
      </c>
      <c r="HI54" s="629"/>
      <c r="HJ54" s="633"/>
      <c r="HK54" s="631" t="s">
        <v>251</v>
      </c>
      <c r="HL54" s="629" t="s">
        <v>269</v>
      </c>
      <c r="HM54" s="629"/>
      <c r="HN54" s="633"/>
      <c r="HO54" s="631" t="s">
        <v>584</v>
      </c>
      <c r="HP54" s="629" t="s">
        <v>564</v>
      </c>
      <c r="HQ54" s="629"/>
      <c r="HR54" s="633"/>
      <c r="HS54" s="631" t="s">
        <v>270</v>
      </c>
      <c r="HT54" s="629" t="s">
        <v>254</v>
      </c>
      <c r="HU54" s="629"/>
      <c r="HV54" s="633"/>
      <c r="HW54" s="631" t="s">
        <v>178</v>
      </c>
      <c r="HX54" s="629" t="s">
        <v>206</v>
      </c>
      <c r="HY54" s="629"/>
      <c r="HZ54" s="633"/>
      <c r="IA54" s="631" t="s">
        <v>547</v>
      </c>
      <c r="IB54" s="629" t="s">
        <v>143</v>
      </c>
      <c r="IC54" s="629"/>
      <c r="ID54" s="633"/>
      <c r="IE54" s="631" t="s">
        <v>195</v>
      </c>
      <c r="IF54" s="629" t="s">
        <v>249</v>
      </c>
      <c r="IG54" s="629"/>
      <c r="IH54" s="633"/>
      <c r="II54" s="631" t="s">
        <v>148</v>
      </c>
      <c r="IJ54" s="629" t="s">
        <v>174</v>
      </c>
      <c r="IK54" s="629"/>
      <c r="IL54" s="633"/>
      <c r="IM54" s="631" t="s">
        <v>253</v>
      </c>
      <c r="IN54" s="629" t="s">
        <v>584</v>
      </c>
      <c r="IO54" s="629"/>
      <c r="IP54" s="633"/>
      <c r="IQ54" s="675" t="s">
        <v>158</v>
      </c>
      <c r="IR54" s="629" t="s">
        <v>145</v>
      </c>
      <c r="IS54" s="629"/>
      <c r="IT54" s="633"/>
      <c r="IU54" s="631" t="s">
        <v>565</v>
      </c>
      <c r="IV54" s="629" t="s">
        <v>254</v>
      </c>
      <c r="IW54" s="629"/>
      <c r="IX54" s="633"/>
      <c r="IY54" s="675" t="s">
        <v>178</v>
      </c>
      <c r="IZ54" s="629" t="s">
        <v>528</v>
      </c>
      <c r="JA54" s="629"/>
      <c r="JB54" s="633"/>
      <c r="JC54" s="631" t="s">
        <v>143</v>
      </c>
      <c r="JD54" s="629" t="s">
        <v>183</v>
      </c>
      <c r="JE54" s="629"/>
      <c r="JF54" s="633"/>
      <c r="JG54" s="631" t="s">
        <v>249</v>
      </c>
      <c r="JH54" s="629" t="s">
        <v>260</v>
      </c>
      <c r="JI54" s="629"/>
      <c r="JJ54" s="633"/>
      <c r="JK54" s="631" t="s">
        <v>253</v>
      </c>
      <c r="JL54" s="629" t="s">
        <v>414</v>
      </c>
      <c r="JM54" s="629"/>
      <c r="JN54" s="633"/>
      <c r="JO54" s="631" t="s">
        <v>475</v>
      </c>
      <c r="JP54" s="629" t="s">
        <v>145</v>
      </c>
      <c r="JQ54" s="629"/>
      <c r="JR54" s="632"/>
      <c r="JS54" s="631" t="s">
        <v>564</v>
      </c>
      <c r="JT54" s="629" t="s">
        <v>289</v>
      </c>
      <c r="JU54" s="629"/>
      <c r="JV54" s="633"/>
      <c r="JW54" s="631" t="s">
        <v>178</v>
      </c>
      <c r="JX54" s="629" t="s">
        <v>206</v>
      </c>
      <c r="JY54" s="629"/>
      <c r="JZ54" s="632"/>
      <c r="KA54" s="631" t="s">
        <v>177</v>
      </c>
      <c r="KB54" s="629" t="s">
        <v>158</v>
      </c>
      <c r="KC54" s="629"/>
      <c r="KD54" s="629"/>
      <c r="KE54" s="633"/>
      <c r="KF54" s="631" t="s">
        <v>261</v>
      </c>
      <c r="KG54" s="1762" t="s">
        <v>150</v>
      </c>
      <c r="KH54" s="1762"/>
      <c r="KI54" s="1768"/>
      <c r="KJ54" s="1761" t="s">
        <v>528</v>
      </c>
      <c r="KK54" s="1762" t="s">
        <v>259</v>
      </c>
      <c r="KL54" s="1762"/>
      <c r="KM54" s="1768"/>
      <c r="KN54" s="1761" t="s">
        <v>174</v>
      </c>
      <c r="KO54" s="1762" t="s">
        <v>172</v>
      </c>
      <c r="KP54" s="1762"/>
      <c r="KQ54" s="1768"/>
      <c r="KR54" s="1761" t="s">
        <v>145</v>
      </c>
      <c r="KS54" s="1762" t="s">
        <v>484</v>
      </c>
      <c r="KT54" s="1762"/>
      <c r="KU54" s="1768"/>
      <c r="KV54" s="1761" t="s">
        <v>253</v>
      </c>
      <c r="KW54" s="1762" t="s">
        <v>159</v>
      </c>
      <c r="KX54" s="1762" t="s">
        <v>132</v>
      </c>
      <c r="KY54" s="633"/>
      <c r="KZ54" s="1764" t="s">
        <v>439</v>
      </c>
      <c r="LA54" s="1765" t="s">
        <v>169</v>
      </c>
      <c r="LB54" s="1765"/>
      <c r="LC54" s="1766"/>
      <c r="LD54" s="1764" t="s">
        <v>158</v>
      </c>
      <c r="LE54" s="1765" t="s">
        <v>133</v>
      </c>
      <c r="LF54" s="629" t="s">
        <v>202</v>
      </c>
      <c r="LG54" s="633"/>
      <c r="LH54" s="1339" t="s">
        <v>203</v>
      </c>
      <c r="LI54" s="1769" t="s">
        <v>206</v>
      </c>
      <c r="LJ54" s="1769"/>
      <c r="LK54" s="1770"/>
      <c r="LL54" s="1339" t="s">
        <v>174</v>
      </c>
      <c r="LM54" s="1769" t="s">
        <v>270</v>
      </c>
      <c r="LN54" s="1769"/>
      <c r="LO54" s="1770"/>
      <c r="LP54" s="1339" t="s">
        <v>222</v>
      </c>
      <c r="LQ54" s="1769" t="s">
        <v>172</v>
      </c>
      <c r="LR54" s="1769"/>
      <c r="LS54" s="1771"/>
      <c r="LT54" s="631" t="s">
        <v>475</v>
      </c>
      <c r="LU54" s="629" t="s">
        <v>547</v>
      </c>
      <c r="LV54" s="629"/>
      <c r="LW54" s="633"/>
      <c r="LX54" s="631" t="s">
        <v>144</v>
      </c>
      <c r="LY54" s="629" t="s">
        <v>278</v>
      </c>
      <c r="LZ54" s="629"/>
      <c r="MA54" s="633"/>
      <c r="MB54" s="631" t="s">
        <v>972</v>
      </c>
      <c r="MC54" s="629" t="s">
        <v>1070</v>
      </c>
      <c r="MD54" s="629"/>
      <c r="ME54" s="633"/>
      <c r="MF54" s="631" t="s">
        <v>176</v>
      </c>
      <c r="MG54" s="629" t="s">
        <v>202</v>
      </c>
      <c r="MH54" s="629"/>
      <c r="MI54" s="632"/>
      <c r="MJ54" s="631" t="s">
        <v>219</v>
      </c>
      <c r="MK54" s="629" t="s">
        <v>154</v>
      </c>
      <c r="ML54" s="629"/>
      <c r="MM54" s="632"/>
      <c r="MN54" s="631" t="s">
        <v>418</v>
      </c>
      <c r="MO54" s="629" t="s">
        <v>169</v>
      </c>
      <c r="MP54" s="629"/>
      <c r="MQ54" s="632"/>
      <c r="MR54" s="631" t="s">
        <v>190</v>
      </c>
      <c r="MS54" s="629" t="s">
        <v>501</v>
      </c>
      <c r="MT54" s="629"/>
      <c r="MU54" s="632"/>
      <c r="MV54" s="635" t="s">
        <v>484</v>
      </c>
      <c r="MW54" s="629" t="s">
        <v>253</v>
      </c>
      <c r="MX54" s="629"/>
      <c r="MY54" s="1340"/>
      <c r="MZ54" s="635" t="s">
        <v>528</v>
      </c>
      <c r="NA54" s="629" t="s">
        <v>278</v>
      </c>
      <c r="NB54" s="629"/>
      <c r="NC54" s="632"/>
      <c r="ND54" s="1341" t="s">
        <v>531</v>
      </c>
      <c r="NE54" s="1336" t="s">
        <v>289</v>
      </c>
      <c r="NF54" s="1336"/>
      <c r="NG54" s="1342"/>
      <c r="NH54" s="1341" t="s">
        <v>176</v>
      </c>
      <c r="NI54" s="1336" t="s">
        <v>319</v>
      </c>
      <c r="NJ54" s="1336"/>
      <c r="NK54" s="1342"/>
      <c r="NL54" s="1341" t="s">
        <v>529</v>
      </c>
      <c r="NM54" s="1336" t="s">
        <v>1070</v>
      </c>
      <c r="NN54" s="1336"/>
      <c r="NO54" s="1342"/>
      <c r="NP54" s="1341" t="s">
        <v>485</v>
      </c>
      <c r="NQ54" s="1336" t="s">
        <v>213</v>
      </c>
      <c r="NR54" s="1336"/>
      <c r="NS54" s="1342"/>
      <c r="NT54" s="1341" t="s">
        <v>225</v>
      </c>
      <c r="NU54" s="1336" t="s">
        <v>206</v>
      </c>
      <c r="NV54" s="1336"/>
      <c r="NW54" s="1342"/>
      <c r="NX54" s="1341" t="s">
        <v>169</v>
      </c>
      <c r="NY54" s="1336" t="s">
        <v>197</v>
      </c>
      <c r="NZ54" s="1336"/>
      <c r="OA54" s="1337"/>
      <c r="OB54" s="1341" t="s">
        <v>144</v>
      </c>
      <c r="OC54" s="1336" t="s">
        <v>158</v>
      </c>
      <c r="OD54" s="1336"/>
      <c r="OE54" s="1342"/>
      <c r="OF54" s="1341" t="s">
        <v>190</v>
      </c>
      <c r="OG54" s="1336" t="s">
        <v>289</v>
      </c>
      <c r="OH54" s="1336" t="s">
        <v>820</v>
      </c>
      <c r="OI54" s="1342" t="s">
        <v>146</v>
      </c>
      <c r="OJ54" s="635" t="s">
        <v>183</v>
      </c>
      <c r="OK54" s="629" t="s">
        <v>543</v>
      </c>
      <c r="OL54" s="629"/>
      <c r="OM54" s="1340"/>
      <c r="ON54" s="635" t="s">
        <v>415</v>
      </c>
      <c r="OO54" s="629" t="s">
        <v>1070</v>
      </c>
      <c r="OP54" s="629"/>
      <c r="OQ54" s="1340"/>
      <c r="OR54" s="635" t="s">
        <v>164</v>
      </c>
      <c r="OS54" s="629" t="s">
        <v>485</v>
      </c>
      <c r="OT54" s="629"/>
      <c r="OU54" s="1340"/>
      <c r="OV54" s="635" t="s">
        <v>224</v>
      </c>
      <c r="OW54" s="629" t="s">
        <v>219</v>
      </c>
      <c r="OX54" s="629"/>
      <c r="OY54" s="1340"/>
      <c r="OZ54" s="635" t="s">
        <v>195</v>
      </c>
      <c r="PA54" s="629" t="s">
        <v>177</v>
      </c>
      <c r="PB54" s="629"/>
      <c r="PC54" s="1340"/>
      <c r="PD54" s="635" t="s">
        <v>269</v>
      </c>
      <c r="PE54" s="629" t="s">
        <v>259</v>
      </c>
      <c r="PF54" s="629"/>
      <c r="PG54" s="1340"/>
      <c r="PH54" s="635" t="s">
        <v>174</v>
      </c>
      <c r="PI54" s="629" t="s">
        <v>213</v>
      </c>
      <c r="PJ54" s="629"/>
      <c r="PK54" s="1340"/>
      <c r="PL54" s="635" t="s">
        <v>253</v>
      </c>
      <c r="PM54" s="629" t="s">
        <v>279</v>
      </c>
      <c r="PN54" s="629"/>
      <c r="PO54" s="629"/>
      <c r="PP54" s="632"/>
      <c r="PQ54" s="635" t="s">
        <v>289</v>
      </c>
      <c r="PR54" s="629" t="s">
        <v>176</v>
      </c>
      <c r="PS54" s="629"/>
      <c r="PT54" s="1340"/>
      <c r="PU54" s="635" t="s">
        <v>529</v>
      </c>
      <c r="PV54" s="629" t="s">
        <v>450</v>
      </c>
      <c r="PW54" s="629"/>
      <c r="PX54" s="1340"/>
      <c r="PY54" s="635" t="s">
        <v>169</v>
      </c>
      <c r="PZ54" s="629" t="s">
        <v>166</v>
      </c>
      <c r="QA54" s="629"/>
      <c r="QB54" s="1340"/>
      <c r="QC54" s="635" t="s">
        <v>267</v>
      </c>
      <c r="QD54" s="629" t="s">
        <v>483</v>
      </c>
      <c r="QE54" s="629"/>
      <c r="QF54" s="1340"/>
      <c r="QG54" s="635" t="s">
        <v>415</v>
      </c>
      <c r="QH54" s="629" t="s">
        <v>219</v>
      </c>
      <c r="QI54" s="629"/>
      <c r="QJ54" s="1340"/>
      <c r="QK54" s="635" t="s">
        <v>269</v>
      </c>
      <c r="QL54" s="629" t="s">
        <v>203</v>
      </c>
      <c r="QM54" s="629"/>
      <c r="QN54" s="1340"/>
      <c r="QO54" s="635" t="s">
        <v>5</v>
      </c>
      <c r="QP54" s="629"/>
      <c r="QQ54" s="629"/>
      <c r="QR54" s="1340"/>
      <c r="QS54" s="635" t="s">
        <v>259</v>
      </c>
      <c r="QT54" s="629" t="s">
        <v>190</v>
      </c>
      <c r="QU54" s="629"/>
      <c r="QV54" s="1340"/>
      <c r="QW54" s="635" t="s">
        <v>5</v>
      </c>
      <c r="QX54" s="629"/>
      <c r="QY54" s="629"/>
      <c r="QZ54" s="1340"/>
      <c r="RA54" s="635" t="s">
        <v>260</v>
      </c>
      <c r="RB54" s="629" t="s">
        <v>202</v>
      </c>
      <c r="RC54" s="629"/>
      <c r="RD54" s="1340"/>
      <c r="RE54" s="635" t="s">
        <v>183</v>
      </c>
      <c r="RF54" s="629" t="s">
        <v>289</v>
      </c>
      <c r="RG54" s="629"/>
      <c r="RH54" s="1340"/>
      <c r="RI54" s="635" t="s">
        <v>414</v>
      </c>
      <c r="RJ54" s="629" t="s">
        <v>450</v>
      </c>
      <c r="RK54" s="629"/>
      <c r="RL54" s="1340"/>
      <c r="RM54" s="635" t="s">
        <v>972</v>
      </c>
      <c r="RN54" s="629" t="s">
        <v>132</v>
      </c>
      <c r="RO54" s="1765" t="s">
        <v>483</v>
      </c>
      <c r="RP54" s="1772"/>
      <c r="RQ54" s="1773" t="s">
        <v>195</v>
      </c>
      <c r="RR54" s="1765" t="s">
        <v>529</v>
      </c>
      <c r="RS54" s="1765"/>
      <c r="RT54" s="1772"/>
      <c r="RU54" s="1773" t="s">
        <v>166</v>
      </c>
      <c r="RV54" s="1765" t="s">
        <v>222</v>
      </c>
      <c r="RW54" s="1765" t="s">
        <v>133</v>
      </c>
      <c r="RX54" s="1340"/>
      <c r="RY54" s="635" t="s">
        <v>415</v>
      </c>
      <c r="RZ54" s="629" t="s">
        <v>466</v>
      </c>
      <c r="SA54" s="629"/>
      <c r="SB54" s="1340"/>
      <c r="SC54" s="635" t="s">
        <v>206</v>
      </c>
      <c r="SD54" s="629" t="s">
        <v>203</v>
      </c>
      <c r="SE54" s="629"/>
      <c r="SF54" s="1340"/>
      <c r="SG54" s="635" t="s">
        <v>285</v>
      </c>
      <c r="SH54" s="629" t="s">
        <v>190</v>
      </c>
      <c r="SI54" s="629"/>
      <c r="SJ54" s="1340"/>
      <c r="SK54" s="635" t="s">
        <v>295</v>
      </c>
      <c r="SL54" s="629" t="s">
        <v>259</v>
      </c>
      <c r="SM54" s="629"/>
      <c r="SN54" s="1340"/>
      <c r="SO54" s="635" t="s">
        <v>5</v>
      </c>
      <c r="SP54" s="629"/>
      <c r="SQ54" s="629"/>
      <c r="SR54" s="1340"/>
      <c r="SS54" s="635" t="s">
        <v>260</v>
      </c>
      <c r="ST54" s="629" t="s">
        <v>467</v>
      </c>
      <c r="SU54" s="629"/>
      <c r="SV54" s="1340"/>
      <c r="SW54" s="635" t="s">
        <v>483</v>
      </c>
      <c r="SX54" s="629" t="s">
        <v>224</v>
      </c>
      <c r="SY54" s="629"/>
      <c r="SZ54" s="632"/>
      <c r="TA54" s="635" t="s">
        <v>529</v>
      </c>
      <c r="TB54" s="629" t="s">
        <v>815</v>
      </c>
      <c r="TC54" s="629"/>
      <c r="TD54" s="1340"/>
      <c r="TE54" s="635" t="s">
        <v>5</v>
      </c>
      <c r="TF54" s="629"/>
      <c r="TG54" s="629"/>
      <c r="TH54" s="1340"/>
      <c r="TI54" s="635" t="s">
        <v>446</v>
      </c>
      <c r="TJ54" s="1336" t="s">
        <v>289</v>
      </c>
      <c r="TK54" s="1336"/>
      <c r="TL54" s="1342"/>
      <c r="TM54" s="1341" t="s">
        <v>202</v>
      </c>
      <c r="TN54" s="1336" t="s">
        <v>419</v>
      </c>
      <c r="TO54" s="1336"/>
      <c r="TP54" s="1342"/>
      <c r="TQ54" s="1341" t="s">
        <v>169</v>
      </c>
      <c r="TR54" s="1336" t="s">
        <v>166</v>
      </c>
      <c r="TS54" s="1336"/>
      <c r="TT54" s="1342"/>
      <c r="TU54" s="1341" t="s">
        <v>1876</v>
      </c>
      <c r="TV54" s="1336" t="s">
        <v>1969</v>
      </c>
      <c r="TW54" s="1336" t="s">
        <v>897</v>
      </c>
      <c r="TX54" s="1342"/>
      <c r="TY54" s="1341" t="s">
        <v>1865</v>
      </c>
      <c r="TZ54" s="1336" t="s">
        <v>1866</v>
      </c>
      <c r="UA54" s="1336" t="s">
        <v>897</v>
      </c>
      <c r="UB54" s="1337"/>
      <c r="UC54" s="1774" t="s">
        <v>1868</v>
      </c>
      <c r="UD54" s="1775" t="s">
        <v>1871</v>
      </c>
      <c r="UE54" s="1775" t="s">
        <v>897</v>
      </c>
      <c r="UF54" s="1776" t="s">
        <v>897</v>
      </c>
      <c r="UG54" s="1774" t="s">
        <v>1982</v>
      </c>
      <c r="UH54" s="1775" t="s">
        <v>1878</v>
      </c>
      <c r="UI54" s="1775" t="s">
        <v>897</v>
      </c>
      <c r="UJ54" s="1776"/>
      <c r="UK54" s="1774" t="s">
        <v>1877</v>
      </c>
      <c r="UL54" s="1775" t="s">
        <v>1870</v>
      </c>
      <c r="UM54" s="1775" t="s">
        <v>897</v>
      </c>
      <c r="UN54" s="1776"/>
      <c r="UO54" s="1774" t="s">
        <v>1905</v>
      </c>
      <c r="UP54" s="1336" t="s">
        <v>2084</v>
      </c>
      <c r="UQ54" s="1777" t="s">
        <v>897</v>
      </c>
      <c r="UR54" s="1794"/>
      <c r="US54" s="1795"/>
      <c r="UT54" s="1796"/>
      <c r="UU54" s="1796"/>
      <c r="UV54" s="1798"/>
      <c r="UW54" s="1799"/>
      <c r="UX54" s="1800"/>
      <c r="UY54" s="1800"/>
      <c r="UZ54" s="1829"/>
      <c r="VA54" s="1799"/>
      <c r="VB54" s="1800"/>
      <c r="VC54" s="1800"/>
      <c r="VD54" s="1801"/>
      <c r="VE54" s="1861"/>
      <c r="VF54" s="1861"/>
      <c r="VG54" s="1861"/>
      <c r="VH54" s="1861"/>
      <c r="VI54" s="1799"/>
      <c r="VJ54" s="1800"/>
      <c r="VK54" s="1800"/>
      <c r="VL54" s="1829"/>
      <c r="VM54" s="1799"/>
      <c r="VN54" s="1800"/>
      <c r="VO54" s="1800"/>
      <c r="VP54" s="1829"/>
      <c r="VQ54" s="1799"/>
      <c r="VR54" s="1800"/>
      <c r="VS54" s="1800"/>
      <c r="VT54" s="1829"/>
      <c r="VU54" s="1799"/>
      <c r="VV54" s="1800"/>
      <c r="VW54" s="1800"/>
      <c r="VX54" s="1829"/>
      <c r="VY54" s="1799"/>
      <c r="VZ54" s="1800"/>
      <c r="WA54" s="1800"/>
      <c r="WB54" s="1801"/>
      <c r="WC54" s="1741" t="s">
        <v>2086</v>
      </c>
      <c r="WD54" s="630" t="s">
        <v>76</v>
      </c>
      <c r="WE54" s="635">
        <f>COUNTIF($SW54:$UR54,"*○*")</f>
        <v>14</v>
      </c>
      <c r="WF54" s="629">
        <f>COUNTIF($SW54:$UR54,"*●*")</f>
        <v>7</v>
      </c>
      <c r="WG54" s="1340">
        <f t="shared" ref="WG54:WG60" si="32">SUM(WE54:WF54)</f>
        <v>21</v>
      </c>
      <c r="WH54" s="1343">
        <f t="shared" ref="WH54:WH60" si="33">IFERROR(WE54/WG54,"")</f>
        <v>0.66666666666666663</v>
      </c>
      <c r="WI54" s="635">
        <f>COUNTIF($TU54:$UR54,"*○*")</f>
        <v>8</v>
      </c>
      <c r="WJ54" s="629">
        <f>COUNTIF($TU54:$UR54,"*●*")</f>
        <v>3</v>
      </c>
      <c r="WK54" s="1340">
        <f t="shared" ref="WK54:WK60" si="34">SUM(WI54:WJ54)</f>
        <v>11</v>
      </c>
      <c r="WL54" s="1344">
        <f t="shared" ref="WL54:WL60" si="35">IFERROR(WI54/WK54,"")</f>
        <v>0.72727272727272729</v>
      </c>
      <c r="WP54" s="1027"/>
    </row>
    <row r="55" spans="1:651" s="32" customFormat="1" ht="18" thickBot="1" x14ac:dyDescent="0.25">
      <c r="A55" s="1247" t="s">
        <v>3</v>
      </c>
      <c r="B55" s="74" t="s">
        <v>275</v>
      </c>
      <c r="C55" s="569">
        <f ca="1">DATEDIF(D55,奨励会!$F$1,"Y")</f>
        <v>20</v>
      </c>
      <c r="D55" s="574">
        <v>38884</v>
      </c>
      <c r="E55" s="329" t="s">
        <v>350</v>
      </c>
      <c r="F55" s="75" t="s">
        <v>124</v>
      </c>
      <c r="G55" s="1124" t="s">
        <v>276</v>
      </c>
      <c r="H55" s="76">
        <f t="shared" si="28"/>
        <v>166</v>
      </c>
      <c r="I55" s="77">
        <f t="shared" si="29"/>
        <v>167</v>
      </c>
      <c r="J55" s="77">
        <f t="shared" si="30"/>
        <v>333</v>
      </c>
      <c r="K55" s="95">
        <f t="shared" si="31"/>
        <v>0.49849849849849848</v>
      </c>
      <c r="L55" s="47"/>
      <c r="M55" s="47"/>
      <c r="N55" s="47"/>
      <c r="O55" s="334"/>
      <c r="P55" s="47"/>
      <c r="Q55" s="47"/>
      <c r="R55" s="47"/>
      <c r="S55" s="1125"/>
      <c r="T55" s="54"/>
      <c r="U55" s="47"/>
      <c r="V55" s="47"/>
      <c r="W55" s="334"/>
      <c r="X55" s="47"/>
      <c r="Y55" s="47"/>
      <c r="Z55" s="47"/>
      <c r="AA55" s="1125"/>
      <c r="AB55" s="54"/>
      <c r="AC55" s="47"/>
      <c r="AD55" s="47"/>
      <c r="AE55" s="185"/>
      <c r="AF55" s="47"/>
      <c r="AG55" s="47"/>
      <c r="AH55" s="47"/>
      <c r="AI55" s="1125"/>
      <c r="AJ55" s="54"/>
      <c r="AK55" s="47"/>
      <c r="AL55" s="47"/>
      <c r="AM55" s="185"/>
      <c r="AN55" s="47"/>
      <c r="AO55" s="47"/>
      <c r="AP55" s="47"/>
      <c r="AQ55" s="184"/>
      <c r="AR55" s="54"/>
      <c r="AS55" s="47"/>
      <c r="AT55" s="47"/>
      <c r="AU55" s="185"/>
      <c r="AV55" s="1835"/>
      <c r="AW55" s="1835"/>
      <c r="AX55" s="1835"/>
      <c r="AY55" s="184"/>
      <c r="AZ55" s="109" t="s">
        <v>212</v>
      </c>
      <c r="BA55" s="64" t="s">
        <v>189</v>
      </c>
      <c r="BB55" s="64" t="s">
        <v>264</v>
      </c>
      <c r="BC55" s="60"/>
      <c r="BD55" s="115" t="s">
        <v>279</v>
      </c>
      <c r="BE55" s="116" t="s">
        <v>289</v>
      </c>
      <c r="BF55" s="116" t="s">
        <v>290</v>
      </c>
      <c r="BG55" s="117" t="s">
        <v>210</v>
      </c>
      <c r="BH55" s="76" t="s">
        <v>177</v>
      </c>
      <c r="BI55" s="77" t="s">
        <v>226</v>
      </c>
      <c r="BJ55" s="116" t="s">
        <v>222</v>
      </c>
      <c r="BK55" s="224"/>
      <c r="BL55" s="115" t="s">
        <v>260</v>
      </c>
      <c r="BM55" s="116" t="s">
        <v>258</v>
      </c>
      <c r="BN55" s="116" t="s">
        <v>269</v>
      </c>
      <c r="BO55" s="224"/>
      <c r="BP55" s="115" t="s">
        <v>196</v>
      </c>
      <c r="BQ55" s="116" t="s">
        <v>197</v>
      </c>
      <c r="BR55" s="116" t="s">
        <v>261</v>
      </c>
      <c r="BS55" s="224" t="s">
        <v>221</v>
      </c>
      <c r="BT55" s="115" t="s">
        <v>272</v>
      </c>
      <c r="BU55" s="116" t="s">
        <v>200</v>
      </c>
      <c r="BV55" s="116" t="s">
        <v>287</v>
      </c>
      <c r="BW55" s="224"/>
      <c r="BX55" s="115" t="s">
        <v>282</v>
      </c>
      <c r="BY55" s="116" t="s">
        <v>320</v>
      </c>
      <c r="BZ55" s="77" t="s">
        <v>219</v>
      </c>
      <c r="CA55" s="124" t="s">
        <v>183</v>
      </c>
      <c r="CB55" s="76" t="s">
        <v>199</v>
      </c>
      <c r="CC55" s="79" t="s">
        <v>365</v>
      </c>
      <c r="CD55" s="79" t="s">
        <v>202</v>
      </c>
      <c r="CE55" s="256"/>
      <c r="CF55" s="257" t="s">
        <v>195</v>
      </c>
      <c r="CG55" s="79" t="s">
        <v>281</v>
      </c>
      <c r="CH55" s="79" t="s">
        <v>286</v>
      </c>
      <c r="CI55" s="183"/>
      <c r="CJ55" s="78" t="s">
        <v>221</v>
      </c>
      <c r="CK55" s="79" t="s">
        <v>181</v>
      </c>
      <c r="CL55" s="79" t="s">
        <v>226</v>
      </c>
      <c r="CM55" s="112"/>
      <c r="CN55" s="271" t="s">
        <v>208</v>
      </c>
      <c r="CO55" s="272" t="s">
        <v>161</v>
      </c>
      <c r="CP55" s="272" t="s">
        <v>132</v>
      </c>
      <c r="CQ55" s="263" t="s">
        <v>203</v>
      </c>
      <c r="CR55" s="268" t="s">
        <v>279</v>
      </c>
      <c r="CS55" s="269" t="s">
        <v>271</v>
      </c>
      <c r="CT55" s="269" t="s">
        <v>217</v>
      </c>
      <c r="CU55" s="270"/>
      <c r="CV55" s="268" t="s">
        <v>228</v>
      </c>
      <c r="CW55" s="269" t="s">
        <v>289</v>
      </c>
      <c r="CX55" s="74" t="s">
        <v>209</v>
      </c>
      <c r="CY55" s="74"/>
      <c r="CZ55" s="263"/>
      <c r="DA55" s="67" t="s">
        <v>391</v>
      </c>
      <c r="DB55" s="74" t="s">
        <v>261</v>
      </c>
      <c r="DC55" s="74" t="s">
        <v>206</v>
      </c>
      <c r="DD55" s="281"/>
      <c r="DE55" s="263"/>
      <c r="DF55" s="67" t="s">
        <v>268</v>
      </c>
      <c r="DG55" s="74" t="s">
        <v>282</v>
      </c>
      <c r="DH55" s="74" t="s">
        <v>202</v>
      </c>
      <c r="DI55" s="263"/>
      <c r="DJ55" s="67" t="s">
        <v>295</v>
      </c>
      <c r="DK55" s="74" t="s">
        <v>231</v>
      </c>
      <c r="DL55" s="74" t="s">
        <v>184</v>
      </c>
      <c r="DM55" s="74"/>
      <c r="DN55" s="263"/>
      <c r="DO55" s="67" t="s">
        <v>285</v>
      </c>
      <c r="DP55" s="74" t="s">
        <v>223</v>
      </c>
      <c r="DQ55" s="74" t="s">
        <v>212</v>
      </c>
      <c r="DR55" s="263"/>
      <c r="DS55" s="67" t="s">
        <v>266</v>
      </c>
      <c r="DT55" s="74" t="s">
        <v>195</v>
      </c>
      <c r="DU55" s="74" t="s">
        <v>199</v>
      </c>
      <c r="DV55" s="263"/>
      <c r="DW55" s="67" t="s">
        <v>207</v>
      </c>
      <c r="DX55" s="74" t="s">
        <v>267</v>
      </c>
      <c r="DY55" s="74" t="s">
        <v>217</v>
      </c>
      <c r="DZ55" s="263"/>
      <c r="EA55" s="67" t="s">
        <v>261</v>
      </c>
      <c r="EB55" s="74" t="s">
        <v>270</v>
      </c>
      <c r="EC55" s="74" t="s">
        <v>218</v>
      </c>
      <c r="ED55" s="263"/>
      <c r="EE55" s="277" t="s">
        <v>289</v>
      </c>
      <c r="EF55" s="278" t="s">
        <v>282</v>
      </c>
      <c r="EG55" s="278" t="s">
        <v>217</v>
      </c>
      <c r="EH55" s="279"/>
      <c r="EI55" s="277" t="s">
        <v>158</v>
      </c>
      <c r="EJ55" s="278" t="s">
        <v>269</v>
      </c>
      <c r="EK55" s="278" t="s">
        <v>189</v>
      </c>
      <c r="EL55" s="279" t="s">
        <v>188</v>
      </c>
      <c r="EM55" s="67" t="s">
        <v>183</v>
      </c>
      <c r="EN55" s="74" t="s">
        <v>166</v>
      </c>
      <c r="EO55" s="74" t="s">
        <v>171</v>
      </c>
      <c r="EP55" s="263"/>
      <c r="EQ55" s="76" t="s">
        <v>160</v>
      </c>
      <c r="ER55" s="77" t="s">
        <v>228</v>
      </c>
      <c r="ES55" s="77" t="s">
        <v>190</v>
      </c>
      <c r="ET55" s="124"/>
      <c r="EU55" s="76" t="s">
        <v>419</v>
      </c>
      <c r="EV55" s="77" t="s">
        <v>206</v>
      </c>
      <c r="EW55" s="77" t="s">
        <v>203</v>
      </c>
      <c r="EX55" s="110"/>
      <c r="EY55" s="67" t="s">
        <v>158</v>
      </c>
      <c r="EZ55" s="74" t="s">
        <v>181</v>
      </c>
      <c r="FA55" s="74" t="s">
        <v>269</v>
      </c>
      <c r="FB55" s="263"/>
      <c r="FC55" s="76" t="s">
        <v>200</v>
      </c>
      <c r="FD55" s="77" t="s">
        <v>222</v>
      </c>
      <c r="FE55" s="77" t="s">
        <v>169</v>
      </c>
      <c r="FF55" s="124"/>
      <c r="FG55" s="76" t="s">
        <v>202</v>
      </c>
      <c r="FH55" s="77" t="s">
        <v>137</v>
      </c>
      <c r="FI55" s="77" t="s">
        <v>159</v>
      </c>
      <c r="FJ55" s="124"/>
      <c r="FK55" s="76" t="s">
        <v>161</v>
      </c>
      <c r="FL55" s="77" t="s">
        <v>285</v>
      </c>
      <c r="FM55" s="77" t="s">
        <v>176</v>
      </c>
      <c r="FN55" s="124"/>
      <c r="FO55" s="78" t="s">
        <v>160</v>
      </c>
      <c r="FP55" s="79" t="s">
        <v>279</v>
      </c>
      <c r="FQ55" s="79" t="s">
        <v>270</v>
      </c>
      <c r="FR55" s="183"/>
      <c r="FS55" s="78" t="s">
        <v>226</v>
      </c>
      <c r="FT55" s="79" t="s">
        <v>203</v>
      </c>
      <c r="FU55" s="79" t="s">
        <v>212</v>
      </c>
      <c r="FV55" s="112"/>
      <c r="FW55" s="78" t="s">
        <v>190</v>
      </c>
      <c r="FX55" s="79" t="s">
        <v>446</v>
      </c>
      <c r="FY55" s="79" t="s">
        <v>278</v>
      </c>
      <c r="FZ55" s="183"/>
      <c r="GA55" s="78" t="s">
        <v>484</v>
      </c>
      <c r="GB55" s="79" t="s">
        <v>132</v>
      </c>
      <c r="GC55" s="77" t="s">
        <v>415</v>
      </c>
      <c r="GD55" s="125" t="s">
        <v>199</v>
      </c>
      <c r="GE55" s="80" t="s">
        <v>181</v>
      </c>
      <c r="GF55" s="81" t="s">
        <v>543</v>
      </c>
      <c r="GG55" s="81" t="s">
        <v>273</v>
      </c>
      <c r="GH55" s="125"/>
      <c r="GI55" s="80" t="s">
        <v>189</v>
      </c>
      <c r="GJ55" s="81" t="s">
        <v>133</v>
      </c>
      <c r="GK55" s="77" t="s">
        <v>295</v>
      </c>
      <c r="GL55" s="117" t="s">
        <v>175</v>
      </c>
      <c r="GM55" s="115" t="s">
        <v>213</v>
      </c>
      <c r="GN55" s="116" t="s">
        <v>261</v>
      </c>
      <c r="GO55" s="116" t="s">
        <v>419</v>
      </c>
      <c r="GP55" s="224"/>
      <c r="GQ55" s="115" t="s">
        <v>159</v>
      </c>
      <c r="GR55" s="116" t="s">
        <v>222</v>
      </c>
      <c r="GS55" s="116" t="s">
        <v>421</v>
      </c>
      <c r="GT55" s="224"/>
      <c r="GU55" s="115" t="s">
        <v>287</v>
      </c>
      <c r="GV55" s="116" t="s">
        <v>176</v>
      </c>
      <c r="GW55" s="116" t="s">
        <v>289</v>
      </c>
      <c r="GX55" s="224"/>
      <c r="GY55" s="115" t="s">
        <v>268</v>
      </c>
      <c r="GZ55" s="116" t="s">
        <v>180</v>
      </c>
      <c r="HA55" s="77" t="s">
        <v>226</v>
      </c>
      <c r="HB55" s="124" t="s">
        <v>206</v>
      </c>
      <c r="HC55" s="76" t="s">
        <v>484</v>
      </c>
      <c r="HD55" s="77" t="s">
        <v>203</v>
      </c>
      <c r="HE55" s="77" t="s">
        <v>415</v>
      </c>
      <c r="HF55" s="124"/>
      <c r="HG55" s="76" t="s">
        <v>254</v>
      </c>
      <c r="HH55" s="77" t="s">
        <v>158</v>
      </c>
      <c r="HI55" s="77"/>
      <c r="HJ55" s="124"/>
      <c r="HK55" s="76" t="s">
        <v>285</v>
      </c>
      <c r="HL55" s="77" t="s">
        <v>160</v>
      </c>
      <c r="HM55" s="77" t="s">
        <v>463</v>
      </c>
      <c r="HN55" s="124"/>
      <c r="HO55" s="76" t="s">
        <v>295</v>
      </c>
      <c r="HP55" s="77" t="s">
        <v>202</v>
      </c>
      <c r="HQ55" s="77" t="s">
        <v>166</v>
      </c>
      <c r="HR55" s="124"/>
      <c r="HS55" s="76" t="s">
        <v>261</v>
      </c>
      <c r="HT55" s="77" t="s">
        <v>271</v>
      </c>
      <c r="HU55" s="77" t="s">
        <v>419</v>
      </c>
      <c r="HV55" s="124"/>
      <c r="HW55" s="76" t="s">
        <v>270</v>
      </c>
      <c r="HX55" s="77" t="s">
        <v>289</v>
      </c>
      <c r="HY55" s="77" t="s">
        <v>484</v>
      </c>
      <c r="HZ55" s="124"/>
      <c r="IA55" s="76" t="s">
        <v>287</v>
      </c>
      <c r="IB55" s="77" t="s">
        <v>279</v>
      </c>
      <c r="IC55" s="77" t="s">
        <v>219</v>
      </c>
      <c r="ID55" s="124"/>
      <c r="IE55" s="76" t="s">
        <v>177</v>
      </c>
      <c r="IF55" s="79" t="s">
        <v>267</v>
      </c>
      <c r="IG55" s="79" t="s">
        <v>200</v>
      </c>
      <c r="IH55" s="183"/>
      <c r="II55" s="78" t="s">
        <v>446</v>
      </c>
      <c r="IJ55" s="79" t="s">
        <v>183</v>
      </c>
      <c r="IK55" s="79" t="s">
        <v>201</v>
      </c>
      <c r="IL55" s="183"/>
      <c r="IM55" s="78" t="s">
        <v>169</v>
      </c>
      <c r="IN55" s="79" t="s">
        <v>159</v>
      </c>
      <c r="IO55" s="79" t="s">
        <v>485</v>
      </c>
      <c r="IP55" s="183"/>
      <c r="IQ55" s="676" t="s">
        <v>202</v>
      </c>
      <c r="IR55" s="79" t="s">
        <v>415</v>
      </c>
      <c r="IS55" s="79" t="s">
        <v>132</v>
      </c>
      <c r="IT55" s="124" t="s">
        <v>484</v>
      </c>
      <c r="IU55" s="76" t="s">
        <v>172</v>
      </c>
      <c r="IV55" s="77" t="s">
        <v>174</v>
      </c>
      <c r="IW55" s="77"/>
      <c r="IX55" s="124"/>
      <c r="IY55" s="646" t="s">
        <v>208</v>
      </c>
      <c r="IZ55" s="81" t="s">
        <v>260</v>
      </c>
      <c r="JA55" s="81" t="s">
        <v>414</v>
      </c>
      <c r="JB55" s="125"/>
      <c r="JC55" s="80" t="s">
        <v>273</v>
      </c>
      <c r="JD55" s="81" t="s">
        <v>206</v>
      </c>
      <c r="JE55" s="81" t="s">
        <v>266</v>
      </c>
      <c r="JF55" s="125"/>
      <c r="JG55" s="80" t="s">
        <v>177</v>
      </c>
      <c r="JH55" s="81" t="s">
        <v>133</v>
      </c>
      <c r="JI55" s="77" t="s">
        <v>289</v>
      </c>
      <c r="JJ55" s="124" t="s">
        <v>269</v>
      </c>
      <c r="JK55" s="76" t="s">
        <v>183</v>
      </c>
      <c r="JL55" s="77" t="s">
        <v>207</v>
      </c>
      <c r="JM55" s="77" t="s">
        <v>279</v>
      </c>
      <c r="JN55" s="124"/>
      <c r="JO55" s="76" t="s">
        <v>267</v>
      </c>
      <c r="JP55" s="77" t="s">
        <v>285</v>
      </c>
      <c r="JQ55" s="77" t="s">
        <v>446</v>
      </c>
      <c r="JR55" s="110"/>
      <c r="JS55" s="76" t="s">
        <v>415</v>
      </c>
      <c r="JT55" s="116" t="s">
        <v>466</v>
      </c>
      <c r="JU55" s="116" t="s">
        <v>166</v>
      </c>
      <c r="JV55" s="224"/>
      <c r="JW55" s="115" t="s">
        <v>972</v>
      </c>
      <c r="JX55" s="116" t="s">
        <v>224</v>
      </c>
      <c r="JY55" s="116" t="s">
        <v>261</v>
      </c>
      <c r="JZ55" s="117"/>
      <c r="KA55" s="115" t="s">
        <v>137</v>
      </c>
      <c r="KB55" s="116" t="s">
        <v>467</v>
      </c>
      <c r="KC55" s="116" t="s">
        <v>419</v>
      </c>
      <c r="KD55" s="116"/>
      <c r="KE55" s="224"/>
      <c r="KF55" s="115" t="s">
        <v>213</v>
      </c>
      <c r="KG55" s="116" t="s">
        <v>295</v>
      </c>
      <c r="KH55" s="116" t="s">
        <v>297</v>
      </c>
      <c r="KI55" s="224"/>
      <c r="KJ55" s="115" t="s">
        <v>278</v>
      </c>
      <c r="KK55" s="116" t="s">
        <v>171</v>
      </c>
      <c r="KL55" s="116"/>
      <c r="KM55" s="224"/>
      <c r="KN55" s="115" t="s">
        <v>531</v>
      </c>
      <c r="KO55" s="116" t="s">
        <v>183</v>
      </c>
      <c r="KP55" s="116" t="s">
        <v>287</v>
      </c>
      <c r="KQ55" s="224"/>
      <c r="KR55" s="115" t="s">
        <v>533</v>
      </c>
      <c r="KS55" s="116" t="s">
        <v>260</v>
      </c>
      <c r="KT55" s="116" t="s">
        <v>543</v>
      </c>
      <c r="KU55" s="224" t="s">
        <v>163</v>
      </c>
      <c r="KV55" s="76" t="s">
        <v>225</v>
      </c>
      <c r="KW55" s="77" t="s">
        <v>222</v>
      </c>
      <c r="KX55" s="77" t="s">
        <v>263</v>
      </c>
      <c r="KY55" s="124"/>
      <c r="KZ55" s="76" t="s">
        <v>450</v>
      </c>
      <c r="LA55" s="77" t="s">
        <v>415</v>
      </c>
      <c r="LB55" s="77" t="s">
        <v>975</v>
      </c>
      <c r="LC55" s="124"/>
      <c r="LD55" s="76" t="s">
        <v>446</v>
      </c>
      <c r="LE55" s="77" t="s">
        <v>261</v>
      </c>
      <c r="LF55" s="77" t="s">
        <v>137</v>
      </c>
      <c r="LG55" s="124"/>
      <c r="LH55" s="849" t="s">
        <v>468</v>
      </c>
      <c r="LI55" s="850" t="s">
        <v>145</v>
      </c>
      <c r="LJ55" s="850"/>
      <c r="LK55" s="856"/>
      <c r="LL55" s="849" t="s">
        <v>213</v>
      </c>
      <c r="LM55" s="850" t="s">
        <v>176</v>
      </c>
      <c r="LN55" s="850" t="s">
        <v>445</v>
      </c>
      <c r="LO55" s="856"/>
      <c r="LP55" s="849" t="s">
        <v>414</v>
      </c>
      <c r="LQ55" s="850" t="s">
        <v>532</v>
      </c>
      <c r="LR55" s="850" t="s">
        <v>270</v>
      </c>
      <c r="LS55" s="909"/>
      <c r="LT55" s="76" t="s">
        <v>289</v>
      </c>
      <c r="LU55" s="77" t="s">
        <v>795</v>
      </c>
      <c r="LV55" s="77" t="s">
        <v>184</v>
      </c>
      <c r="LW55" s="124"/>
      <c r="LX55" s="76" t="s">
        <v>279</v>
      </c>
      <c r="LY55" s="77" t="s">
        <v>529</v>
      </c>
      <c r="LZ55" s="77" t="s">
        <v>263</v>
      </c>
      <c r="MA55" s="124"/>
      <c r="MB55" s="76" t="s">
        <v>207</v>
      </c>
      <c r="MC55" s="77" t="s">
        <v>295</v>
      </c>
      <c r="MD55" s="77" t="s">
        <v>485</v>
      </c>
      <c r="ME55" s="124"/>
      <c r="MF55" s="76" t="s">
        <v>484</v>
      </c>
      <c r="MG55" s="77" t="s">
        <v>547</v>
      </c>
      <c r="MH55" s="77"/>
      <c r="MI55" s="110"/>
      <c r="MJ55" s="76" t="s">
        <v>265</v>
      </c>
      <c r="MK55" s="77" t="s">
        <v>972</v>
      </c>
      <c r="ML55" s="116" t="s">
        <v>268</v>
      </c>
      <c r="MM55" s="117"/>
      <c r="MN55" s="115" t="s">
        <v>482</v>
      </c>
      <c r="MO55" s="116" t="s">
        <v>199</v>
      </c>
      <c r="MP55" s="116" t="s">
        <v>419</v>
      </c>
      <c r="MQ55" s="117"/>
      <c r="MR55" s="115" t="s">
        <v>270</v>
      </c>
      <c r="MS55" s="116" t="s">
        <v>137</v>
      </c>
      <c r="MT55" s="116" t="s">
        <v>221</v>
      </c>
      <c r="MU55" s="117"/>
      <c r="MV55" s="1051" t="s">
        <v>446</v>
      </c>
      <c r="MW55" s="116" t="s">
        <v>880</v>
      </c>
      <c r="MX55" s="116" t="s">
        <v>532</v>
      </c>
      <c r="MY55" s="1069"/>
      <c r="MZ55" s="1051" t="s">
        <v>222</v>
      </c>
      <c r="NA55" s="116" t="s">
        <v>450</v>
      </c>
      <c r="NB55" s="116" t="s">
        <v>263</v>
      </c>
      <c r="NC55" s="117"/>
      <c r="ND55" s="1051" t="s">
        <v>287</v>
      </c>
      <c r="NE55" s="116" t="s">
        <v>467</v>
      </c>
      <c r="NF55" s="116" t="s">
        <v>269</v>
      </c>
      <c r="NG55" s="1069" t="s">
        <v>153</v>
      </c>
      <c r="NH55" s="338" t="s">
        <v>219</v>
      </c>
      <c r="NI55" s="79" t="s">
        <v>161</v>
      </c>
      <c r="NJ55" s="79"/>
      <c r="NK55" s="1055"/>
      <c r="NL55" s="1054" t="s">
        <v>190</v>
      </c>
      <c r="NM55" s="79" t="s">
        <v>528</v>
      </c>
      <c r="NN55" s="79"/>
      <c r="NO55" s="1055"/>
      <c r="NP55" s="1054" t="s">
        <v>297</v>
      </c>
      <c r="NQ55" s="79" t="s">
        <v>253</v>
      </c>
      <c r="NR55" s="79"/>
      <c r="NS55" s="1055"/>
      <c r="NT55" s="1054" t="s">
        <v>278</v>
      </c>
      <c r="NU55" s="79" t="s">
        <v>195</v>
      </c>
      <c r="NV55" s="79"/>
      <c r="NW55" s="1055"/>
      <c r="NX55" s="1054" t="s">
        <v>5</v>
      </c>
      <c r="NY55" s="79"/>
      <c r="NZ55" s="79"/>
      <c r="OA55" s="112"/>
      <c r="OB55" s="1054" t="s">
        <v>5</v>
      </c>
      <c r="OC55" s="79"/>
      <c r="OD55" s="79"/>
      <c r="OE55" s="1055"/>
      <c r="OF55" s="1054" t="s">
        <v>1071</v>
      </c>
      <c r="OG55" s="79" t="s">
        <v>132</v>
      </c>
      <c r="OH55" s="77" t="s">
        <v>450</v>
      </c>
      <c r="OI55" s="933"/>
      <c r="OJ55" s="338" t="s">
        <v>484</v>
      </c>
      <c r="OK55" s="543" t="s">
        <v>219</v>
      </c>
      <c r="OL55" s="543"/>
      <c r="OM55" s="1302"/>
      <c r="ON55" s="1303" t="s">
        <v>184</v>
      </c>
      <c r="OO55" s="543" t="s">
        <v>529</v>
      </c>
      <c r="OP55" s="543"/>
      <c r="OQ55" s="1302"/>
      <c r="OR55" s="1303" t="s">
        <v>176</v>
      </c>
      <c r="OS55" s="77" t="s">
        <v>279</v>
      </c>
      <c r="OT55" s="77"/>
      <c r="OU55" s="933"/>
      <c r="OV55" s="338" t="s">
        <v>177</v>
      </c>
      <c r="OW55" s="77" t="s">
        <v>253</v>
      </c>
      <c r="OX55" s="77"/>
      <c r="OY55" s="933"/>
      <c r="OZ55" s="338" t="s">
        <v>190</v>
      </c>
      <c r="PA55" s="77" t="s">
        <v>295</v>
      </c>
      <c r="PB55" s="77"/>
      <c r="PC55" s="933"/>
      <c r="PD55" s="338" t="s">
        <v>418</v>
      </c>
      <c r="PE55" s="77" t="s">
        <v>171</v>
      </c>
      <c r="PF55" s="77"/>
      <c r="PG55" s="933"/>
      <c r="PH55" s="338" t="s">
        <v>260</v>
      </c>
      <c r="PI55" s="77" t="s">
        <v>164</v>
      </c>
      <c r="PJ55" s="77"/>
      <c r="PK55" s="933"/>
      <c r="PL55" s="338" t="s">
        <v>195</v>
      </c>
      <c r="PM55" s="77" t="s">
        <v>166</v>
      </c>
      <c r="PN55" s="77"/>
      <c r="PO55" s="77"/>
      <c r="PP55" s="110"/>
      <c r="PQ55" s="338" t="s">
        <v>224</v>
      </c>
      <c r="PR55" s="77" t="s">
        <v>297</v>
      </c>
      <c r="PS55" s="77"/>
      <c r="PT55" s="933"/>
      <c r="PU55" s="338" t="s">
        <v>485</v>
      </c>
      <c r="PV55" s="77" t="s">
        <v>176</v>
      </c>
      <c r="PW55" s="77"/>
      <c r="PX55" s="933"/>
      <c r="PY55" s="338" t="s">
        <v>543</v>
      </c>
      <c r="PZ55" s="77" t="s">
        <v>206</v>
      </c>
      <c r="QA55" s="77"/>
      <c r="QB55" s="933"/>
      <c r="QC55" s="338" t="s">
        <v>5</v>
      </c>
      <c r="QD55" s="77"/>
      <c r="QE55" s="77"/>
      <c r="QF55" s="933"/>
      <c r="QG55" s="338" t="s">
        <v>202</v>
      </c>
      <c r="QH55" s="77" t="s">
        <v>269</v>
      </c>
      <c r="QI55" s="77"/>
      <c r="QJ55" s="933"/>
      <c r="QK55" s="338" t="s">
        <v>177</v>
      </c>
      <c r="QL55" s="77" t="s">
        <v>137</v>
      </c>
      <c r="QM55" s="77"/>
      <c r="QN55" s="933"/>
      <c r="QO55" s="338" t="s">
        <v>795</v>
      </c>
      <c r="QP55" s="77" t="s">
        <v>190</v>
      </c>
      <c r="QQ55" s="77"/>
      <c r="QR55" s="933"/>
      <c r="QS55" s="338" t="s">
        <v>171</v>
      </c>
      <c r="QT55" s="77" t="s">
        <v>419</v>
      </c>
      <c r="QU55" s="77"/>
      <c r="QV55" s="933"/>
      <c r="QW55" s="1054" t="s">
        <v>267</v>
      </c>
      <c r="QX55" s="79" t="s">
        <v>183</v>
      </c>
      <c r="QY55" s="79"/>
      <c r="QZ55" s="1055"/>
      <c r="RA55" s="1054" t="s">
        <v>5</v>
      </c>
      <c r="RB55" s="79"/>
      <c r="RC55" s="79"/>
      <c r="RD55" s="1055"/>
      <c r="RE55" s="1054" t="s">
        <v>529</v>
      </c>
      <c r="RF55" s="79" t="s">
        <v>450</v>
      </c>
      <c r="RG55" s="79"/>
      <c r="RH55" s="1055"/>
      <c r="RI55" s="1054" t="s">
        <v>159</v>
      </c>
      <c r="RJ55" s="79" t="s">
        <v>289</v>
      </c>
      <c r="RK55" s="79"/>
      <c r="RL55" s="1055"/>
      <c r="RM55" s="1054" t="s">
        <v>444</v>
      </c>
      <c r="RN55" s="79" t="s">
        <v>195</v>
      </c>
      <c r="RO55" s="79"/>
      <c r="RP55" s="1055"/>
      <c r="RQ55" s="1054" t="s">
        <v>213</v>
      </c>
      <c r="RR55" s="79" t="s">
        <v>270</v>
      </c>
      <c r="RS55" s="79" t="s">
        <v>132</v>
      </c>
      <c r="RT55" s="933"/>
      <c r="RU55" s="338" t="s">
        <v>415</v>
      </c>
      <c r="RV55" s="81" t="s">
        <v>269</v>
      </c>
      <c r="RW55" s="81"/>
      <c r="RX55" s="1053"/>
      <c r="RY55" s="1052" t="s">
        <v>190</v>
      </c>
      <c r="RZ55" s="81" t="s">
        <v>183</v>
      </c>
      <c r="SA55" s="81"/>
      <c r="SB55" s="1053"/>
      <c r="SC55" s="1052" t="s">
        <v>221</v>
      </c>
      <c r="SD55" s="81" t="s">
        <v>467</v>
      </c>
      <c r="SE55" s="81" t="s">
        <v>133</v>
      </c>
      <c r="SF55" s="933"/>
      <c r="SG55" s="338" t="s">
        <v>206</v>
      </c>
      <c r="SH55" s="77" t="s">
        <v>446</v>
      </c>
      <c r="SI55" s="77"/>
      <c r="SJ55" s="933"/>
      <c r="SK55" s="338" t="s">
        <v>203</v>
      </c>
      <c r="SL55" s="116" t="s">
        <v>171</v>
      </c>
      <c r="SM55" s="116"/>
      <c r="SN55" s="1069"/>
      <c r="SO55" s="1051" t="s">
        <v>419</v>
      </c>
      <c r="SP55" s="116" t="s">
        <v>263</v>
      </c>
      <c r="SQ55" s="116"/>
      <c r="SR55" s="1069"/>
      <c r="SS55" s="1051" t="s">
        <v>224</v>
      </c>
      <c r="ST55" s="116" t="s">
        <v>289</v>
      </c>
      <c r="SU55" s="116"/>
      <c r="SV55" s="1069"/>
      <c r="SW55" s="1051" t="s">
        <v>267</v>
      </c>
      <c r="SX55" s="116" t="s">
        <v>529</v>
      </c>
      <c r="SY55" s="116"/>
      <c r="SZ55" s="117"/>
      <c r="TA55" s="1051" t="s">
        <v>166</v>
      </c>
      <c r="TB55" s="116" t="s">
        <v>295</v>
      </c>
      <c r="TC55" s="116"/>
      <c r="TD55" s="1069"/>
      <c r="TE55" s="1051" t="s">
        <v>483</v>
      </c>
      <c r="TF55" s="116" t="s">
        <v>169</v>
      </c>
      <c r="TG55" s="116"/>
      <c r="TH55" s="1069"/>
      <c r="TI55" s="1051" t="s">
        <v>260</v>
      </c>
      <c r="TJ55" s="116" t="s">
        <v>279</v>
      </c>
      <c r="TK55" s="116"/>
      <c r="TL55" s="1069"/>
      <c r="TM55" s="1051" t="s">
        <v>466</v>
      </c>
      <c r="TN55" s="116" t="s">
        <v>202</v>
      </c>
      <c r="TO55" s="116"/>
      <c r="TP55" s="1069"/>
      <c r="TQ55" s="1051" t="s">
        <v>467</v>
      </c>
      <c r="TR55" s="116" t="s">
        <v>177</v>
      </c>
      <c r="TS55" s="116"/>
      <c r="TT55" s="1069"/>
      <c r="TU55" s="1051" t="s">
        <v>1900</v>
      </c>
      <c r="TV55" s="116" t="s">
        <v>1985</v>
      </c>
      <c r="TW55" s="116" t="s">
        <v>897</v>
      </c>
      <c r="TX55" s="1069"/>
      <c r="TY55" s="1051" t="s">
        <v>1879</v>
      </c>
      <c r="TZ55" s="116" t="s">
        <v>1880</v>
      </c>
      <c r="UA55" s="116" t="s">
        <v>897</v>
      </c>
      <c r="UB55" s="117"/>
      <c r="UC55" s="1587" t="s">
        <v>1982</v>
      </c>
      <c r="UD55" s="1020" t="s">
        <v>1865</v>
      </c>
      <c r="UE55" s="116" t="s">
        <v>146</v>
      </c>
      <c r="UF55" s="1078" t="s">
        <v>897</v>
      </c>
      <c r="UG55" s="1435" t="s">
        <v>1889</v>
      </c>
      <c r="UH55" s="1012" t="s">
        <v>1874</v>
      </c>
      <c r="UI55" s="1012" t="s">
        <v>897</v>
      </c>
      <c r="UJ55" s="1078"/>
      <c r="UK55" s="1435" t="s">
        <v>1871</v>
      </c>
      <c r="UL55" s="1012" t="s">
        <v>1909</v>
      </c>
      <c r="UM55" s="1012" t="s">
        <v>897</v>
      </c>
      <c r="UN55" s="1078"/>
      <c r="UO55" s="1435" t="s">
        <v>897</v>
      </c>
      <c r="UP55" s="1012" t="s">
        <v>897</v>
      </c>
      <c r="UQ55" s="1012" t="s">
        <v>897</v>
      </c>
      <c r="UR55" s="1078"/>
      <c r="US55" s="1435" t="s">
        <v>279</v>
      </c>
      <c r="UT55" s="1012" t="s">
        <v>445</v>
      </c>
      <c r="UU55" s="1012" t="s">
        <v>897</v>
      </c>
      <c r="UV55" s="1078"/>
      <c r="UW55" s="1805" t="s">
        <v>1890</v>
      </c>
      <c r="UX55" s="1723" t="s">
        <v>1891</v>
      </c>
      <c r="UY55" s="1723" t="s">
        <v>897</v>
      </c>
      <c r="UZ55" s="1780" t="s">
        <v>897</v>
      </c>
      <c r="VA55" s="1805" t="s">
        <v>1866</v>
      </c>
      <c r="VB55" s="1723" t="s">
        <v>1914</v>
      </c>
      <c r="VC55" s="1723" t="s">
        <v>897</v>
      </c>
      <c r="VD55" s="1780" t="s">
        <v>897</v>
      </c>
      <c r="VE55" s="1805" t="s">
        <v>1905</v>
      </c>
      <c r="VF55" s="1723" t="s">
        <v>1879</v>
      </c>
      <c r="VG55" s="1723" t="s">
        <v>897</v>
      </c>
      <c r="VH55" s="1780" t="s">
        <v>897</v>
      </c>
      <c r="VI55" s="1805" t="s">
        <v>285</v>
      </c>
      <c r="VJ55" s="1723" t="s">
        <v>159</v>
      </c>
      <c r="VK55" s="1723" t="s">
        <v>897</v>
      </c>
      <c r="VL55" s="1780" t="s">
        <v>897</v>
      </c>
      <c r="VM55" s="1805" t="s">
        <v>1150</v>
      </c>
      <c r="VN55" s="1723" t="s">
        <v>483</v>
      </c>
      <c r="VO55" s="1723" t="s">
        <v>897</v>
      </c>
      <c r="VP55" s="1780" t="s">
        <v>897</v>
      </c>
      <c r="VQ55" s="1805" t="s">
        <v>222</v>
      </c>
      <c r="VR55" s="1723" t="s">
        <v>297</v>
      </c>
      <c r="VS55" s="1723" t="s">
        <v>897</v>
      </c>
      <c r="VT55" s="1780" t="s">
        <v>897</v>
      </c>
      <c r="VU55" s="1885" t="s">
        <v>2209</v>
      </c>
      <c r="VV55" s="1723" t="s">
        <v>897</v>
      </c>
      <c r="VW55" s="1723" t="s">
        <v>897</v>
      </c>
      <c r="VX55" s="1780" t="s">
        <v>897</v>
      </c>
      <c r="VY55" s="1805"/>
      <c r="VZ55" s="1723"/>
      <c r="WA55" s="1723"/>
      <c r="WB55" s="1806"/>
      <c r="WC55" s="546"/>
      <c r="WD55" s="74" t="s">
        <v>275</v>
      </c>
      <c r="WE55" s="338">
        <f t="shared" ref="WE55:WE60" si="36">COUNTIF($UC55:$VX55,"*○*")</f>
        <v>11</v>
      </c>
      <c r="WF55" s="77">
        <f t="shared" ref="WF55:WF60" si="37">COUNTIF($UC55:$VX55,"*●*")</f>
        <v>9</v>
      </c>
      <c r="WG55" s="933">
        <f t="shared" si="32"/>
        <v>20</v>
      </c>
      <c r="WH55" s="144">
        <f t="shared" si="33"/>
        <v>0.55000000000000004</v>
      </c>
      <c r="WI55" s="338">
        <f t="shared" ref="WI55:WI60" si="38">COUNTIF($VA55:$VX55,"*○*")</f>
        <v>4</v>
      </c>
      <c r="WJ55" s="77">
        <f t="shared" ref="WJ55:WJ60" si="39">COUNTIF($VA55:$VX55,"*●*")</f>
        <v>6</v>
      </c>
      <c r="WK55" s="933">
        <f t="shared" si="34"/>
        <v>10</v>
      </c>
      <c r="WL55" s="1311">
        <f t="shared" si="35"/>
        <v>0.4</v>
      </c>
      <c r="WP55" s="1027"/>
    </row>
    <row r="56" spans="1:651" s="32" customFormat="1" ht="17.25" x14ac:dyDescent="0.2">
      <c r="A56" s="564" t="s">
        <v>156</v>
      </c>
      <c r="B56" s="562" t="s">
        <v>973</v>
      </c>
      <c r="C56" s="585">
        <f ca="1">DATEDIF(D56,奨励会!$F$1,"Y")</f>
        <v>20</v>
      </c>
      <c r="D56" s="586">
        <v>38712</v>
      </c>
      <c r="E56" s="1593" t="s">
        <v>470</v>
      </c>
      <c r="F56" s="1519" t="s">
        <v>18</v>
      </c>
      <c r="G56" s="1520" t="s">
        <v>16</v>
      </c>
      <c r="H56" s="395">
        <f t="shared" si="28"/>
        <v>157</v>
      </c>
      <c r="I56" s="396">
        <f t="shared" si="29"/>
        <v>157</v>
      </c>
      <c r="J56" s="396">
        <f t="shared" si="30"/>
        <v>314</v>
      </c>
      <c r="K56" s="551">
        <f t="shared" si="31"/>
        <v>0.5</v>
      </c>
      <c r="L56" s="1594"/>
      <c r="M56" s="1594"/>
      <c r="N56" s="1594"/>
      <c r="O56" s="1594"/>
      <c r="P56" s="1594"/>
      <c r="Q56" s="1594"/>
      <c r="R56" s="1594"/>
      <c r="S56" s="1594"/>
      <c r="T56" s="1594"/>
      <c r="U56" s="1594"/>
      <c r="V56" s="1594"/>
      <c r="W56" s="1594"/>
      <c r="X56" s="1594"/>
      <c r="Y56" s="1594"/>
      <c r="Z56" s="1594"/>
      <c r="AA56" s="1594"/>
      <c r="AB56" s="1594"/>
      <c r="AC56" s="1594"/>
      <c r="AD56" s="1594"/>
      <c r="AE56" s="1594"/>
      <c r="AF56" s="1594"/>
      <c r="AG56" s="1594"/>
      <c r="AH56" s="1594"/>
      <c r="AI56" s="1594"/>
      <c r="AJ56" s="1594"/>
      <c r="AK56" s="1594"/>
      <c r="AL56" s="1594"/>
      <c r="AM56" s="1594"/>
      <c r="AN56" s="1594"/>
      <c r="AO56" s="1594"/>
      <c r="AP56" s="1594"/>
      <c r="AQ56" s="1594"/>
      <c r="AR56" s="1594"/>
      <c r="AS56" s="1594"/>
      <c r="AT56" s="1594"/>
      <c r="AU56" s="1594"/>
      <c r="AV56" s="1594"/>
      <c r="AW56" s="1594"/>
      <c r="AX56" s="1594"/>
      <c r="AY56" s="1594"/>
      <c r="AZ56" s="1594"/>
      <c r="BA56" s="1594"/>
      <c r="BB56" s="1594"/>
      <c r="BC56" s="1594"/>
      <c r="BD56" s="1594"/>
      <c r="BE56" s="1594"/>
      <c r="BF56" s="1594"/>
      <c r="BG56" s="1594"/>
      <c r="BH56" s="1594"/>
      <c r="BI56" s="1594"/>
      <c r="BJ56" s="1594"/>
      <c r="BK56" s="1594"/>
      <c r="BL56" s="1594"/>
      <c r="BM56" s="1594"/>
      <c r="BN56" s="1594"/>
      <c r="BO56" s="1594"/>
      <c r="BP56" s="1594"/>
      <c r="BQ56" s="1594"/>
      <c r="BR56" s="1594"/>
      <c r="BS56" s="1594"/>
      <c r="BT56" s="1594"/>
      <c r="BU56" s="1594"/>
      <c r="BV56" s="1594"/>
      <c r="BW56" s="1594"/>
      <c r="BX56" s="1594"/>
      <c r="BY56" s="1594"/>
      <c r="BZ56" s="1594"/>
      <c r="CA56" s="1594"/>
      <c r="CB56" s="1594"/>
      <c r="CC56" s="1594"/>
      <c r="CD56" s="1594"/>
      <c r="CE56" s="1594"/>
      <c r="CF56" s="1594"/>
      <c r="CG56" s="1594"/>
      <c r="CH56" s="1594"/>
      <c r="CI56" s="1594"/>
      <c r="CJ56" s="1594"/>
      <c r="CK56" s="1594"/>
      <c r="CL56" s="1594"/>
      <c r="CM56" s="1594"/>
      <c r="CN56" s="1594"/>
      <c r="CO56" s="1594"/>
      <c r="CP56" s="1594"/>
      <c r="CQ56" s="1594"/>
      <c r="CR56" s="1594"/>
      <c r="CS56" s="1594"/>
      <c r="CT56" s="1594"/>
      <c r="CU56" s="1594"/>
      <c r="CV56" s="1594"/>
      <c r="CW56" s="1594"/>
      <c r="CX56" s="1594"/>
      <c r="CY56" s="1594"/>
      <c r="CZ56" s="1594"/>
      <c r="DA56" s="1594"/>
      <c r="DB56" s="1594"/>
      <c r="DC56" s="1594"/>
      <c r="DD56" s="1594"/>
      <c r="DE56" s="1594"/>
      <c r="DF56" s="1594"/>
      <c r="DG56" s="1594"/>
      <c r="DH56" s="1594"/>
      <c r="DI56" s="1594"/>
      <c r="DJ56" s="1594"/>
      <c r="DK56" s="1594"/>
      <c r="DL56" s="1594"/>
      <c r="DM56" s="1594"/>
      <c r="DN56" s="1594"/>
      <c r="DO56" s="1594"/>
      <c r="DP56" s="1594"/>
      <c r="DQ56" s="1594"/>
      <c r="DR56" s="1594"/>
      <c r="DS56" s="1594"/>
      <c r="DT56" s="1594"/>
      <c r="DU56" s="1594"/>
      <c r="DV56" s="1594"/>
      <c r="DW56" s="1594"/>
      <c r="DX56" s="1594"/>
      <c r="DY56" s="1594"/>
      <c r="DZ56" s="1594"/>
      <c r="EA56" s="1594"/>
      <c r="EB56" s="1594"/>
      <c r="EC56" s="1594"/>
      <c r="ED56" s="1594"/>
      <c r="EE56" s="1594"/>
      <c r="EF56" s="1594"/>
      <c r="EG56" s="1594"/>
      <c r="EH56" s="1594"/>
      <c r="EI56" s="1594"/>
      <c r="EJ56" s="1594"/>
      <c r="EK56" s="1594"/>
      <c r="EL56" s="1594"/>
      <c r="EM56" s="1594"/>
      <c r="EN56" s="1594"/>
      <c r="EO56" s="1594"/>
      <c r="EP56" s="1594"/>
      <c r="EQ56" s="1594"/>
      <c r="ER56" s="1594"/>
      <c r="ES56" s="1594"/>
      <c r="ET56" s="1594"/>
      <c r="EU56" s="1594"/>
      <c r="EV56" s="1594"/>
      <c r="EW56" s="1594"/>
      <c r="EX56" s="1594"/>
      <c r="EY56" s="561" t="s">
        <v>290</v>
      </c>
      <c r="EZ56" s="562" t="s">
        <v>279</v>
      </c>
      <c r="FA56" s="562" t="s">
        <v>201</v>
      </c>
      <c r="FB56" s="563"/>
      <c r="FC56" s="588" t="s">
        <v>419</v>
      </c>
      <c r="FD56" s="589" t="s">
        <v>482</v>
      </c>
      <c r="FE56" s="589" t="s">
        <v>464</v>
      </c>
      <c r="FF56" s="591"/>
      <c r="FG56" s="588" t="s">
        <v>199</v>
      </c>
      <c r="FH56" s="589" t="s">
        <v>502</v>
      </c>
      <c r="FI56" s="589" t="s">
        <v>318</v>
      </c>
      <c r="FJ56" s="591" t="s">
        <v>214</v>
      </c>
      <c r="FK56" s="395" t="s">
        <v>415</v>
      </c>
      <c r="FL56" s="396" t="s">
        <v>462</v>
      </c>
      <c r="FM56" s="396" t="s">
        <v>261</v>
      </c>
      <c r="FN56" s="398"/>
      <c r="FO56" s="395" t="s">
        <v>155</v>
      </c>
      <c r="FP56" s="396" t="s">
        <v>467</v>
      </c>
      <c r="FQ56" s="396" t="s">
        <v>446</v>
      </c>
      <c r="FR56" s="398"/>
      <c r="FS56" s="395" t="s">
        <v>476</v>
      </c>
      <c r="FT56" s="396" t="s">
        <v>206</v>
      </c>
      <c r="FU56" s="396" t="s">
        <v>273</v>
      </c>
      <c r="FV56" s="397"/>
      <c r="FW56" s="395" t="s">
        <v>221</v>
      </c>
      <c r="FX56" s="396" t="s">
        <v>267</v>
      </c>
      <c r="FY56" s="396" t="s">
        <v>478</v>
      </c>
      <c r="FZ56" s="398"/>
      <c r="GA56" s="395" t="s">
        <v>449</v>
      </c>
      <c r="GB56" s="589" t="s">
        <v>533</v>
      </c>
      <c r="GC56" s="589" t="s">
        <v>212</v>
      </c>
      <c r="GD56" s="591"/>
      <c r="GE56" s="588" t="s">
        <v>290</v>
      </c>
      <c r="GF56" s="589" t="s">
        <v>428</v>
      </c>
      <c r="GG56" s="589" t="s">
        <v>414</v>
      </c>
      <c r="GH56" s="591"/>
      <c r="GI56" s="588" t="s">
        <v>200</v>
      </c>
      <c r="GJ56" s="589" t="s">
        <v>137</v>
      </c>
      <c r="GK56" s="589" t="s">
        <v>287</v>
      </c>
      <c r="GL56" s="590"/>
      <c r="GM56" s="588" t="s">
        <v>531</v>
      </c>
      <c r="GN56" s="589" t="s">
        <v>224</v>
      </c>
      <c r="GO56" s="589" t="s">
        <v>482</v>
      </c>
      <c r="GP56" s="591"/>
      <c r="GQ56" s="588" t="s">
        <v>279</v>
      </c>
      <c r="GR56" s="589" t="s">
        <v>198</v>
      </c>
      <c r="GS56" s="396" t="s">
        <v>270</v>
      </c>
      <c r="GT56" s="398" t="s">
        <v>318</v>
      </c>
      <c r="GU56" s="395" t="s">
        <v>297</v>
      </c>
      <c r="GV56" s="396" t="s">
        <v>464</v>
      </c>
      <c r="GW56" s="396" t="s">
        <v>169</v>
      </c>
      <c r="GX56" s="398"/>
      <c r="GY56" s="395" t="s">
        <v>265</v>
      </c>
      <c r="GZ56" s="396" t="s">
        <v>219</v>
      </c>
      <c r="HA56" s="396" t="s">
        <v>273</v>
      </c>
      <c r="HB56" s="398"/>
      <c r="HC56" s="395" t="s">
        <v>5</v>
      </c>
      <c r="HD56" s="396"/>
      <c r="HE56" s="396"/>
      <c r="HF56" s="398"/>
      <c r="HG56" s="395" t="s">
        <v>415</v>
      </c>
      <c r="HH56" s="396" t="s">
        <v>451</v>
      </c>
      <c r="HI56" s="396" t="s">
        <v>263</v>
      </c>
      <c r="HJ56" s="398"/>
      <c r="HK56" s="395" t="s">
        <v>183</v>
      </c>
      <c r="HL56" s="396" t="s">
        <v>466</v>
      </c>
      <c r="HM56" s="396" t="s">
        <v>259</v>
      </c>
      <c r="HN56" s="398"/>
      <c r="HO56" s="588" t="s">
        <v>482</v>
      </c>
      <c r="HP56" s="589" t="s">
        <v>222</v>
      </c>
      <c r="HQ56" s="589" t="s">
        <v>477</v>
      </c>
      <c r="HR56" s="591"/>
      <c r="HS56" s="588" t="s">
        <v>478</v>
      </c>
      <c r="HT56" s="589" t="s">
        <v>318</v>
      </c>
      <c r="HU56" s="589" t="s">
        <v>282</v>
      </c>
      <c r="HV56" s="591" t="s">
        <v>317</v>
      </c>
      <c r="HW56" s="1595" t="s">
        <v>160</v>
      </c>
      <c r="HX56" s="1560" t="s">
        <v>446</v>
      </c>
      <c r="HY56" s="1560" t="s">
        <v>203</v>
      </c>
      <c r="HZ56" s="1596"/>
      <c r="IA56" s="1595" t="s">
        <v>202</v>
      </c>
      <c r="IB56" s="1560" t="s">
        <v>295</v>
      </c>
      <c r="IC56" s="1560" t="s">
        <v>530</v>
      </c>
      <c r="ID56" s="1596"/>
      <c r="IE56" s="1595" t="s">
        <v>137</v>
      </c>
      <c r="IF56" s="1560" t="s">
        <v>159</v>
      </c>
      <c r="IG56" s="1560" t="s">
        <v>484</v>
      </c>
      <c r="IH56" s="1596" t="s">
        <v>132</v>
      </c>
      <c r="II56" s="395" t="s">
        <v>273</v>
      </c>
      <c r="IJ56" s="396" t="s">
        <v>414</v>
      </c>
      <c r="IK56" s="396" t="s">
        <v>260</v>
      </c>
      <c r="IL56" s="398"/>
      <c r="IM56" s="395" t="s">
        <v>226</v>
      </c>
      <c r="IN56" s="396" t="s">
        <v>200</v>
      </c>
      <c r="IO56" s="396" t="s">
        <v>297</v>
      </c>
      <c r="IP56" s="398"/>
      <c r="IQ56" s="1526" t="s">
        <v>265</v>
      </c>
      <c r="IR56" s="1597" t="s">
        <v>199</v>
      </c>
      <c r="IS56" s="1597" t="s">
        <v>418</v>
      </c>
      <c r="IT56" s="1598"/>
      <c r="IU56" s="1599" t="s">
        <v>189</v>
      </c>
      <c r="IV56" s="1597" t="s">
        <v>133</v>
      </c>
      <c r="IW56" s="396" t="s">
        <v>267</v>
      </c>
      <c r="IX56" s="398" t="s">
        <v>466</v>
      </c>
      <c r="IY56" s="1526" t="s">
        <v>263</v>
      </c>
      <c r="IZ56" s="396" t="s">
        <v>206</v>
      </c>
      <c r="JA56" s="396" t="s">
        <v>183</v>
      </c>
      <c r="JB56" s="398"/>
      <c r="JC56" s="395" t="s">
        <v>190</v>
      </c>
      <c r="JD56" s="396" t="s">
        <v>530</v>
      </c>
      <c r="JE56" s="396" t="s">
        <v>287</v>
      </c>
      <c r="JF56" s="398"/>
      <c r="JG56" s="395" t="s">
        <v>269</v>
      </c>
      <c r="JH56" s="396" t="s">
        <v>446</v>
      </c>
      <c r="JI56" s="396" t="s">
        <v>482</v>
      </c>
      <c r="JJ56" s="398"/>
      <c r="JK56" s="395" t="s">
        <v>202</v>
      </c>
      <c r="JL56" s="396" t="s">
        <v>195</v>
      </c>
      <c r="JM56" s="396" t="s">
        <v>221</v>
      </c>
      <c r="JN56" s="398"/>
      <c r="JO56" s="395" t="s">
        <v>159</v>
      </c>
      <c r="JP56" s="396" t="s">
        <v>485</v>
      </c>
      <c r="JQ56" s="396" t="s">
        <v>419</v>
      </c>
      <c r="JR56" s="397"/>
      <c r="JS56" s="395" t="s">
        <v>137</v>
      </c>
      <c r="JT56" s="396" t="s">
        <v>418</v>
      </c>
      <c r="JU56" s="396" t="s">
        <v>225</v>
      </c>
      <c r="JV56" s="398"/>
      <c r="JW56" s="395" t="s">
        <v>319</v>
      </c>
      <c r="JX56" s="396" t="s">
        <v>265</v>
      </c>
      <c r="JY56" s="396" t="s">
        <v>281</v>
      </c>
      <c r="JZ56" s="397"/>
      <c r="KA56" s="395" t="s">
        <v>806</v>
      </c>
      <c r="KB56" s="396" t="s">
        <v>183</v>
      </c>
      <c r="KC56" s="396" t="s">
        <v>263</v>
      </c>
      <c r="KD56" s="396"/>
      <c r="KE56" s="398"/>
      <c r="KF56" s="395" t="s">
        <v>269</v>
      </c>
      <c r="KG56" s="396" t="s">
        <v>184</v>
      </c>
      <c r="KH56" s="396" t="s">
        <v>202</v>
      </c>
      <c r="KI56" s="398"/>
      <c r="KJ56" s="395" t="s">
        <v>800</v>
      </c>
      <c r="KK56" s="396" t="s">
        <v>446</v>
      </c>
      <c r="KL56" s="396" t="s">
        <v>532</v>
      </c>
      <c r="KM56" s="398"/>
      <c r="KN56" s="395" t="s">
        <v>452</v>
      </c>
      <c r="KO56" s="589" t="s">
        <v>222</v>
      </c>
      <c r="KP56" s="589" t="s">
        <v>266</v>
      </c>
      <c r="KQ56" s="591"/>
      <c r="KR56" s="588" t="s">
        <v>287</v>
      </c>
      <c r="KS56" s="589" t="s">
        <v>485</v>
      </c>
      <c r="KT56" s="589" t="s">
        <v>289</v>
      </c>
      <c r="KU56" s="591"/>
      <c r="KV56" s="588" t="s">
        <v>137</v>
      </c>
      <c r="KW56" s="589" t="s">
        <v>379</v>
      </c>
      <c r="KX56" s="396" t="s">
        <v>466</v>
      </c>
      <c r="KY56" s="398" t="s">
        <v>415</v>
      </c>
      <c r="KZ56" s="395" t="s">
        <v>224</v>
      </c>
      <c r="LA56" s="396" t="s">
        <v>260</v>
      </c>
      <c r="LB56" s="396" t="s">
        <v>259</v>
      </c>
      <c r="LC56" s="398"/>
      <c r="LD56" s="395" t="s">
        <v>190</v>
      </c>
      <c r="LE56" s="396" t="s">
        <v>169</v>
      </c>
      <c r="LF56" s="396"/>
      <c r="LG56" s="398"/>
      <c r="LH56" s="1530" t="s">
        <v>176</v>
      </c>
      <c r="LI56" s="1531" t="s">
        <v>771</v>
      </c>
      <c r="LJ56" s="1531" t="s">
        <v>202</v>
      </c>
      <c r="LK56" s="1532"/>
      <c r="LL56" s="1530" t="s">
        <v>543</v>
      </c>
      <c r="LM56" s="1531" t="s">
        <v>269</v>
      </c>
      <c r="LN56" s="1531" t="s">
        <v>222</v>
      </c>
      <c r="LO56" s="1532"/>
      <c r="LP56" s="1530" t="s">
        <v>261</v>
      </c>
      <c r="LQ56" s="1531" t="s">
        <v>482</v>
      </c>
      <c r="LR56" s="1531" t="s">
        <v>414</v>
      </c>
      <c r="LS56" s="1533"/>
      <c r="LT56" s="395" t="s">
        <v>285</v>
      </c>
      <c r="LU56" s="396" t="s">
        <v>225</v>
      </c>
      <c r="LV56" s="396" t="s">
        <v>446</v>
      </c>
      <c r="LW56" s="398"/>
      <c r="LX56" s="395" t="s">
        <v>215</v>
      </c>
      <c r="LY56" s="396" t="s">
        <v>207</v>
      </c>
      <c r="LZ56" s="396" t="s">
        <v>184</v>
      </c>
      <c r="MA56" s="398"/>
      <c r="MB56" s="395" t="s">
        <v>171</v>
      </c>
      <c r="MC56" s="396" t="s">
        <v>484</v>
      </c>
      <c r="MD56" s="396"/>
      <c r="ME56" s="398"/>
      <c r="MF56" s="395" t="s">
        <v>270</v>
      </c>
      <c r="MG56" s="396" t="s">
        <v>297</v>
      </c>
      <c r="MH56" s="396" t="s">
        <v>137</v>
      </c>
      <c r="MI56" s="397"/>
      <c r="MJ56" s="395" t="s">
        <v>485</v>
      </c>
      <c r="MK56" s="396" t="s">
        <v>319</v>
      </c>
      <c r="ML56" s="396" t="s">
        <v>532</v>
      </c>
      <c r="MM56" s="397"/>
      <c r="MN56" s="395" t="s">
        <v>795</v>
      </c>
      <c r="MO56" s="396" t="s">
        <v>813</v>
      </c>
      <c r="MP56" s="396" t="s">
        <v>221</v>
      </c>
      <c r="MQ56" s="397"/>
      <c r="MR56" s="1595" t="s">
        <v>295</v>
      </c>
      <c r="MS56" s="1560" t="s">
        <v>529</v>
      </c>
      <c r="MT56" s="1560" t="s">
        <v>448</v>
      </c>
      <c r="MU56" s="1600"/>
      <c r="MV56" s="1562" t="s">
        <v>414</v>
      </c>
      <c r="MW56" s="1560" t="s">
        <v>500</v>
      </c>
      <c r="MX56" s="1560" t="s">
        <v>482</v>
      </c>
      <c r="MY56" s="1561"/>
      <c r="MZ56" s="1562" t="s">
        <v>769</v>
      </c>
      <c r="NA56" s="1560" t="s">
        <v>263</v>
      </c>
      <c r="NB56" s="1560" t="s">
        <v>224</v>
      </c>
      <c r="NC56" s="1600"/>
      <c r="ND56" s="1562" t="s">
        <v>278</v>
      </c>
      <c r="NE56" s="1560" t="s">
        <v>132</v>
      </c>
      <c r="NF56" s="1597" t="s">
        <v>418</v>
      </c>
      <c r="NG56" s="1601"/>
      <c r="NH56" s="1602" t="s">
        <v>268</v>
      </c>
      <c r="NI56" s="1597" t="s">
        <v>266</v>
      </c>
      <c r="NJ56" s="1597" t="s">
        <v>133</v>
      </c>
      <c r="NK56" s="1534" t="s">
        <v>530</v>
      </c>
      <c r="NL56" s="616" t="s">
        <v>1177</v>
      </c>
      <c r="NM56" s="396" t="s">
        <v>501</v>
      </c>
      <c r="NN56" s="396" t="s">
        <v>207</v>
      </c>
      <c r="NO56" s="1534"/>
      <c r="NP56" s="616" t="s">
        <v>467</v>
      </c>
      <c r="NQ56" s="396" t="s">
        <v>815</v>
      </c>
      <c r="NR56" s="396" t="s">
        <v>265</v>
      </c>
      <c r="NS56" s="1534"/>
      <c r="NT56" s="616" t="s">
        <v>806</v>
      </c>
      <c r="NU56" s="396" t="s">
        <v>532</v>
      </c>
      <c r="NV56" s="396" t="s">
        <v>880</v>
      </c>
      <c r="NW56" s="1534"/>
      <c r="NX56" s="616" t="s">
        <v>184</v>
      </c>
      <c r="NY56" s="396" t="s">
        <v>225</v>
      </c>
      <c r="NZ56" s="396" t="s">
        <v>295</v>
      </c>
      <c r="OA56" s="397"/>
      <c r="OB56" s="616" t="s">
        <v>195</v>
      </c>
      <c r="OC56" s="589" t="s">
        <v>289</v>
      </c>
      <c r="OD56" s="589"/>
      <c r="OE56" s="1536"/>
      <c r="OF56" s="1535" t="s">
        <v>213</v>
      </c>
      <c r="OG56" s="589" t="s">
        <v>448</v>
      </c>
      <c r="OH56" s="589" t="s">
        <v>922</v>
      </c>
      <c r="OI56" s="1536"/>
      <c r="OJ56" s="1535" t="s">
        <v>137</v>
      </c>
      <c r="OK56" s="589" t="s">
        <v>414</v>
      </c>
      <c r="OL56" s="589" t="s">
        <v>482</v>
      </c>
      <c r="OM56" s="1536"/>
      <c r="ON56" s="1535" t="s">
        <v>263</v>
      </c>
      <c r="OO56" s="589" t="s">
        <v>270</v>
      </c>
      <c r="OP56" s="589" t="s">
        <v>199</v>
      </c>
      <c r="OQ56" s="1536"/>
      <c r="OR56" s="1535" t="s">
        <v>261</v>
      </c>
      <c r="OS56" s="589" t="s">
        <v>222</v>
      </c>
      <c r="OT56" s="589" t="s">
        <v>163</v>
      </c>
      <c r="OU56" s="1534" t="s">
        <v>446</v>
      </c>
      <c r="OV56" s="616" t="s">
        <v>502</v>
      </c>
      <c r="OW56" s="396" t="s">
        <v>444</v>
      </c>
      <c r="OX56" s="396" t="s">
        <v>279</v>
      </c>
      <c r="OY56" s="1534"/>
      <c r="OZ56" s="616" t="s">
        <v>445</v>
      </c>
      <c r="PA56" s="396" t="s">
        <v>207</v>
      </c>
      <c r="PB56" s="396" t="s">
        <v>221</v>
      </c>
      <c r="PC56" s="1534"/>
      <c r="PD56" s="616" t="s">
        <v>543</v>
      </c>
      <c r="PE56" s="396" t="s">
        <v>166</v>
      </c>
      <c r="PF56" s="396"/>
      <c r="PG56" s="1534"/>
      <c r="PH56" s="616" t="s">
        <v>771</v>
      </c>
      <c r="PI56" s="396" t="s">
        <v>226</v>
      </c>
      <c r="PJ56" s="396" t="s">
        <v>1177</v>
      </c>
      <c r="PK56" s="1534"/>
      <c r="PL56" s="616" t="s">
        <v>482</v>
      </c>
      <c r="PM56" s="396" t="s">
        <v>414</v>
      </c>
      <c r="PN56" s="396" t="s">
        <v>466</v>
      </c>
      <c r="PO56" s="396"/>
      <c r="PP56" s="397"/>
      <c r="PQ56" s="616" t="s">
        <v>795</v>
      </c>
      <c r="PR56" s="396" t="s">
        <v>1155</v>
      </c>
      <c r="PS56" s="396" t="s">
        <v>273</v>
      </c>
      <c r="PT56" s="1534"/>
      <c r="PU56" s="616" t="s">
        <v>501</v>
      </c>
      <c r="PV56" s="396" t="s">
        <v>1097</v>
      </c>
      <c r="PW56" s="396" t="s">
        <v>137</v>
      </c>
      <c r="PX56" s="1534"/>
      <c r="PY56" s="616" t="s">
        <v>260</v>
      </c>
      <c r="PZ56" s="396" t="s">
        <v>225</v>
      </c>
      <c r="QA56" s="396" t="s">
        <v>267</v>
      </c>
      <c r="QB56" s="1534"/>
      <c r="QC56" s="616" t="s">
        <v>224</v>
      </c>
      <c r="QD56" s="396" t="s">
        <v>207</v>
      </c>
      <c r="QE56" s="396" t="s">
        <v>445</v>
      </c>
      <c r="QF56" s="1534"/>
      <c r="QG56" s="616" t="s">
        <v>190</v>
      </c>
      <c r="QH56" s="396" t="s">
        <v>213</v>
      </c>
      <c r="QI56" s="396"/>
      <c r="QJ56" s="1534"/>
      <c r="QK56" s="616" t="s">
        <v>1150</v>
      </c>
      <c r="QL56" s="396" t="s">
        <v>266</v>
      </c>
      <c r="QM56" s="396" t="s">
        <v>263</v>
      </c>
      <c r="QN56" s="1534"/>
      <c r="QO56" s="616" t="s">
        <v>769</v>
      </c>
      <c r="QP56" s="396" t="s">
        <v>231</v>
      </c>
      <c r="QQ56" s="396" t="s">
        <v>1012</v>
      </c>
      <c r="QR56" s="1534"/>
      <c r="QS56" s="616" t="s">
        <v>466</v>
      </c>
      <c r="QT56" s="396" t="s">
        <v>261</v>
      </c>
      <c r="QU56" s="396" t="s">
        <v>1176</v>
      </c>
      <c r="QV56" s="1534"/>
      <c r="QW56" s="616" t="s">
        <v>795</v>
      </c>
      <c r="QX56" s="396" t="s">
        <v>1038</v>
      </c>
      <c r="QY56" s="396" t="s">
        <v>500</v>
      </c>
      <c r="QZ56" s="1534"/>
      <c r="RA56" s="616" t="s">
        <v>1140</v>
      </c>
      <c r="RB56" s="396" t="s">
        <v>501</v>
      </c>
      <c r="RC56" s="396" t="s">
        <v>279</v>
      </c>
      <c r="RD56" s="1534"/>
      <c r="RE56" s="616" t="s">
        <v>1097</v>
      </c>
      <c r="RF56" s="396" t="s">
        <v>815</v>
      </c>
      <c r="RG56" s="396" t="s">
        <v>224</v>
      </c>
      <c r="RH56" s="1534"/>
      <c r="RI56" s="616" t="s">
        <v>287</v>
      </c>
      <c r="RJ56" s="396" t="s">
        <v>482</v>
      </c>
      <c r="RK56" s="396" t="s">
        <v>208</v>
      </c>
      <c r="RL56" s="1534"/>
      <c r="RM56" s="616" t="s">
        <v>171</v>
      </c>
      <c r="RN56" s="396" t="s">
        <v>190</v>
      </c>
      <c r="RO56" s="396"/>
      <c r="RP56" s="1534"/>
      <c r="RQ56" s="616" t="s">
        <v>769</v>
      </c>
      <c r="RR56" s="396" t="s">
        <v>813</v>
      </c>
      <c r="RS56" s="396" t="s">
        <v>265</v>
      </c>
      <c r="RT56" s="1534"/>
      <c r="RU56" s="616" t="s">
        <v>1095</v>
      </c>
      <c r="RV56" s="396" t="s">
        <v>445</v>
      </c>
      <c r="RW56" s="396" t="s">
        <v>221</v>
      </c>
      <c r="RX56" s="1534"/>
      <c r="RY56" s="616" t="s">
        <v>1176</v>
      </c>
      <c r="RZ56" s="396" t="s">
        <v>795</v>
      </c>
      <c r="SA56" s="396" t="s">
        <v>1155</v>
      </c>
      <c r="SB56" s="1534"/>
      <c r="SC56" s="616" t="s">
        <v>1012</v>
      </c>
      <c r="SD56" s="396" t="s">
        <v>448</v>
      </c>
      <c r="SE56" s="396" t="s">
        <v>1056</v>
      </c>
      <c r="SF56" s="1534"/>
      <c r="SG56" s="616" t="s">
        <v>1632</v>
      </c>
      <c r="SH56" s="396" t="s">
        <v>1113</v>
      </c>
      <c r="SI56" s="396" t="s">
        <v>225</v>
      </c>
      <c r="SJ56" s="1534"/>
      <c r="SK56" s="616" t="s">
        <v>1104</v>
      </c>
      <c r="SL56" s="396" t="s">
        <v>815</v>
      </c>
      <c r="SM56" s="396" t="s">
        <v>500</v>
      </c>
      <c r="SN56" s="1534"/>
      <c r="SO56" s="616" t="s">
        <v>446</v>
      </c>
      <c r="SP56" s="396" t="s">
        <v>800</v>
      </c>
      <c r="SQ56" s="396" t="s">
        <v>771</v>
      </c>
      <c r="SR56" s="1534"/>
      <c r="SS56" s="616" t="s">
        <v>482</v>
      </c>
      <c r="ST56" s="396" t="s">
        <v>1108</v>
      </c>
      <c r="SU56" s="396" t="s">
        <v>1150</v>
      </c>
      <c r="SV56" s="1534"/>
      <c r="SW56" s="616" t="s">
        <v>159</v>
      </c>
      <c r="SX56" s="396" t="s">
        <v>267</v>
      </c>
      <c r="SY56" s="396"/>
      <c r="SZ56" s="397"/>
      <c r="TA56" s="616" t="s">
        <v>448</v>
      </c>
      <c r="TB56" s="396" t="s">
        <v>880</v>
      </c>
      <c r="TC56" s="396" t="s">
        <v>1107</v>
      </c>
      <c r="TD56" s="1534"/>
      <c r="TE56" s="616" t="s">
        <v>1176</v>
      </c>
      <c r="TF56" s="396" t="s">
        <v>1012</v>
      </c>
      <c r="TG56" s="396" t="s">
        <v>1155</v>
      </c>
      <c r="TH56" s="1534"/>
      <c r="TI56" s="616" t="s">
        <v>1038</v>
      </c>
      <c r="TJ56" s="396" t="s">
        <v>1633</v>
      </c>
      <c r="TK56" s="396" t="s">
        <v>1111</v>
      </c>
      <c r="TL56" s="1534"/>
      <c r="TM56" s="616" t="s">
        <v>1113</v>
      </c>
      <c r="TN56" s="396" t="s">
        <v>802</v>
      </c>
      <c r="TO56" s="396" t="s">
        <v>1096</v>
      </c>
      <c r="TP56" s="1534"/>
      <c r="TQ56" s="616" t="s">
        <v>221</v>
      </c>
      <c r="TR56" s="396" t="s">
        <v>1105</v>
      </c>
      <c r="TS56" s="396" t="s">
        <v>769</v>
      </c>
      <c r="TT56" s="1534"/>
      <c r="TU56" s="616" t="s">
        <v>1929</v>
      </c>
      <c r="TV56" s="396" t="s">
        <v>1988</v>
      </c>
      <c r="TW56" s="396" t="s">
        <v>1930</v>
      </c>
      <c r="TX56" s="1534"/>
      <c r="TY56" s="616" t="s">
        <v>1894</v>
      </c>
      <c r="TZ56" s="396" t="s">
        <v>1895</v>
      </c>
      <c r="UA56" s="396" t="s">
        <v>1969</v>
      </c>
      <c r="UB56" s="397"/>
      <c r="UC56" s="1668" t="s">
        <v>1869</v>
      </c>
      <c r="UD56" s="1669" t="s">
        <v>1877</v>
      </c>
      <c r="UE56" s="1669" t="s">
        <v>897</v>
      </c>
      <c r="UF56" s="1701" t="s">
        <v>897</v>
      </c>
      <c r="UG56" s="1668" t="s">
        <v>1917</v>
      </c>
      <c r="UH56" s="1669" t="s">
        <v>1909</v>
      </c>
      <c r="UI56" s="1669" t="s">
        <v>1924</v>
      </c>
      <c r="UJ56" s="1670"/>
      <c r="UK56" s="1668" t="s">
        <v>1898</v>
      </c>
      <c r="UL56" s="1669" t="s">
        <v>1887</v>
      </c>
      <c r="UM56" s="1669" t="s">
        <v>1973</v>
      </c>
      <c r="UN56" s="1701"/>
      <c r="UO56" s="1668" t="s">
        <v>1995</v>
      </c>
      <c r="UP56" s="1669" t="s">
        <v>1872</v>
      </c>
      <c r="UQ56" s="1669" t="s">
        <v>1989</v>
      </c>
      <c r="UR56" s="1701"/>
      <c r="US56" s="1668" t="s">
        <v>1149</v>
      </c>
      <c r="UT56" s="1669" t="s">
        <v>1141</v>
      </c>
      <c r="UU56" s="1669" t="s">
        <v>1151</v>
      </c>
      <c r="UV56" s="1701"/>
      <c r="UW56" s="1802" t="s">
        <v>1899</v>
      </c>
      <c r="UX56" s="1803" t="s">
        <v>1902</v>
      </c>
      <c r="UY56" s="1803" t="s">
        <v>1997</v>
      </c>
      <c r="UZ56" s="1830" t="s">
        <v>897</v>
      </c>
      <c r="VA56" s="1802" t="s">
        <v>1896</v>
      </c>
      <c r="VB56" s="1803" t="s">
        <v>1901</v>
      </c>
      <c r="VC56" s="1803" t="s">
        <v>1919</v>
      </c>
      <c r="VD56" s="1830" t="s">
        <v>897</v>
      </c>
      <c r="VE56" s="1802" t="s">
        <v>1985</v>
      </c>
      <c r="VF56" s="1803" t="s">
        <v>1883</v>
      </c>
      <c r="VG56" s="1803" t="s">
        <v>897</v>
      </c>
      <c r="VH56" s="1830" t="s">
        <v>897</v>
      </c>
      <c r="VI56" s="1802" t="s">
        <v>795</v>
      </c>
      <c r="VJ56" s="1803" t="s">
        <v>800</v>
      </c>
      <c r="VK56" s="1803" t="s">
        <v>1107</v>
      </c>
      <c r="VL56" s="1830" t="s">
        <v>897</v>
      </c>
      <c r="VM56" s="1802" t="s">
        <v>502</v>
      </c>
      <c r="VN56" s="1803" t="s">
        <v>1453</v>
      </c>
      <c r="VO56" s="1803" t="s">
        <v>802</v>
      </c>
      <c r="VP56" s="1830" t="s">
        <v>897</v>
      </c>
      <c r="VQ56" s="1802" t="s">
        <v>1155</v>
      </c>
      <c r="VR56" s="1803" t="s">
        <v>1039</v>
      </c>
      <c r="VS56" s="1803" t="s">
        <v>1112</v>
      </c>
      <c r="VT56" s="1830" t="s">
        <v>897</v>
      </c>
      <c r="VU56" s="1886" t="s">
        <v>2210</v>
      </c>
      <c r="VV56" s="1803" t="s">
        <v>897</v>
      </c>
      <c r="VW56" s="1803" t="s">
        <v>897</v>
      </c>
      <c r="VX56" s="1830" t="s">
        <v>897</v>
      </c>
      <c r="VY56" s="1802"/>
      <c r="VZ56" s="1803"/>
      <c r="WA56" s="1803"/>
      <c r="WB56" s="1804"/>
      <c r="WC56" s="562" t="s">
        <v>156</v>
      </c>
      <c r="WD56" s="562" t="s">
        <v>973</v>
      </c>
      <c r="WE56" s="616">
        <f t="shared" si="36"/>
        <v>15</v>
      </c>
      <c r="WF56" s="396">
        <f t="shared" si="37"/>
        <v>16</v>
      </c>
      <c r="WG56" s="1534">
        <f t="shared" si="32"/>
        <v>31</v>
      </c>
      <c r="WH56" s="1537">
        <f t="shared" si="33"/>
        <v>0.4838709677419355</v>
      </c>
      <c r="WI56" s="616">
        <f t="shared" si="38"/>
        <v>5</v>
      </c>
      <c r="WJ56" s="396">
        <f t="shared" si="39"/>
        <v>9</v>
      </c>
      <c r="WK56" s="1534">
        <f t="shared" si="34"/>
        <v>14</v>
      </c>
      <c r="WL56" s="1538">
        <f t="shared" si="35"/>
        <v>0.35714285714285715</v>
      </c>
      <c r="WP56" s="1027"/>
    </row>
    <row r="57" spans="1:651" s="32" customFormat="1" ht="17.25" x14ac:dyDescent="0.2">
      <c r="A57" s="1236" t="s">
        <v>182</v>
      </c>
      <c r="B57" s="262" t="s">
        <v>1178</v>
      </c>
      <c r="C57" s="570">
        <f ca="1">DATEDIF(D57,奨励会!$F$1,"Y")</f>
        <v>18</v>
      </c>
      <c r="D57" s="680">
        <v>39477</v>
      </c>
      <c r="E57" s="767" t="s">
        <v>1179</v>
      </c>
      <c r="F57" s="357" t="s">
        <v>542</v>
      </c>
      <c r="G57" s="358" t="s">
        <v>9</v>
      </c>
      <c r="H57" s="84">
        <f t="shared" si="28"/>
        <v>87</v>
      </c>
      <c r="I57" s="85">
        <f t="shared" si="29"/>
        <v>81</v>
      </c>
      <c r="J57" s="85">
        <f t="shared" si="30"/>
        <v>168</v>
      </c>
      <c r="K57" s="97">
        <f t="shared" si="31"/>
        <v>0.5178571428571429</v>
      </c>
      <c r="L57" s="768"/>
      <c r="M57" s="768"/>
      <c r="N57" s="768"/>
      <c r="O57" s="768"/>
      <c r="P57" s="768"/>
      <c r="Q57" s="768"/>
      <c r="R57" s="768"/>
      <c r="S57" s="768"/>
      <c r="T57" s="768"/>
      <c r="U57" s="768"/>
      <c r="V57" s="768"/>
      <c r="W57" s="768"/>
      <c r="X57" s="768"/>
      <c r="Y57" s="768"/>
      <c r="Z57" s="768"/>
      <c r="AA57" s="768"/>
      <c r="AB57" s="768"/>
      <c r="AC57" s="768"/>
      <c r="AD57" s="768"/>
      <c r="AE57" s="768"/>
      <c r="AF57" s="768"/>
      <c r="AG57" s="768"/>
      <c r="AH57" s="768"/>
      <c r="AI57" s="768"/>
      <c r="AJ57" s="768"/>
      <c r="AK57" s="768"/>
      <c r="AL57" s="768"/>
      <c r="AM57" s="768"/>
      <c r="AN57" s="768"/>
      <c r="AO57" s="768"/>
      <c r="AP57" s="768"/>
      <c r="AQ57" s="768"/>
      <c r="AR57" s="768"/>
      <c r="AS57" s="768"/>
      <c r="AT57" s="768"/>
      <c r="AU57" s="768"/>
      <c r="AV57" s="768"/>
      <c r="AW57" s="768"/>
      <c r="AX57" s="768"/>
      <c r="AY57" s="768"/>
      <c r="AZ57" s="768"/>
      <c r="BA57" s="768"/>
      <c r="BB57" s="768"/>
      <c r="BC57" s="768"/>
      <c r="BD57" s="768"/>
      <c r="BE57" s="768"/>
      <c r="BF57" s="768"/>
      <c r="BG57" s="768"/>
      <c r="BH57" s="768"/>
      <c r="BI57" s="768"/>
      <c r="BJ57" s="768"/>
      <c r="BK57" s="768"/>
      <c r="BL57" s="768"/>
      <c r="BM57" s="768"/>
      <c r="BN57" s="768"/>
      <c r="BO57" s="768"/>
      <c r="BP57" s="768"/>
      <c r="BQ57" s="768"/>
      <c r="BR57" s="768"/>
      <c r="BS57" s="768"/>
      <c r="BT57" s="768"/>
      <c r="BU57" s="768"/>
      <c r="BV57" s="768"/>
      <c r="BW57" s="768"/>
      <c r="BX57" s="768"/>
      <c r="BY57" s="768"/>
      <c r="BZ57" s="768"/>
      <c r="CA57" s="768"/>
      <c r="CB57" s="768"/>
      <c r="CC57" s="768"/>
      <c r="CD57" s="768"/>
      <c r="CE57" s="768"/>
      <c r="CF57" s="768"/>
      <c r="CG57" s="768"/>
      <c r="CH57" s="768"/>
      <c r="CI57" s="768"/>
      <c r="CJ57" s="768"/>
      <c r="CK57" s="768"/>
      <c r="CL57" s="768"/>
      <c r="CM57" s="768"/>
      <c r="CN57" s="768"/>
      <c r="CO57" s="768"/>
      <c r="CP57" s="768"/>
      <c r="CQ57" s="768"/>
      <c r="CR57" s="768"/>
      <c r="CS57" s="768"/>
      <c r="CT57" s="768"/>
      <c r="CU57" s="768"/>
      <c r="CV57" s="768"/>
      <c r="CW57" s="768"/>
      <c r="CX57" s="768"/>
      <c r="CY57" s="768"/>
      <c r="CZ57" s="768"/>
      <c r="DA57" s="768"/>
      <c r="DB57" s="768"/>
      <c r="DC57" s="768"/>
      <c r="DD57" s="768"/>
      <c r="DE57" s="768"/>
      <c r="DF57" s="768"/>
      <c r="DG57" s="768"/>
      <c r="DH57" s="768"/>
      <c r="DI57" s="768"/>
      <c r="DJ57" s="768"/>
      <c r="DK57" s="768"/>
      <c r="DL57" s="768"/>
      <c r="DM57" s="768"/>
      <c r="DN57" s="768"/>
      <c r="DO57" s="768"/>
      <c r="DP57" s="768"/>
      <c r="DQ57" s="768"/>
      <c r="DR57" s="768"/>
      <c r="DS57" s="768"/>
      <c r="DT57" s="768"/>
      <c r="DU57" s="768"/>
      <c r="DV57" s="768"/>
      <c r="DW57" s="768"/>
      <c r="DX57" s="768"/>
      <c r="DY57" s="768"/>
      <c r="DZ57" s="768"/>
      <c r="EA57" s="768"/>
      <c r="EB57" s="768"/>
      <c r="EC57" s="768"/>
      <c r="ED57" s="768"/>
      <c r="EE57" s="768"/>
      <c r="EF57" s="768"/>
      <c r="EG57" s="768"/>
      <c r="EH57" s="768"/>
      <c r="EI57" s="768"/>
      <c r="EJ57" s="768"/>
      <c r="EK57" s="768"/>
      <c r="EL57" s="768"/>
      <c r="EM57" s="768"/>
      <c r="EN57" s="768"/>
      <c r="EO57" s="768"/>
      <c r="EP57" s="768"/>
      <c r="EQ57" s="768"/>
      <c r="ER57" s="768"/>
      <c r="ES57" s="768"/>
      <c r="ET57" s="768"/>
      <c r="EU57" s="768"/>
      <c r="EV57" s="768"/>
      <c r="EW57" s="768"/>
      <c r="EX57" s="768"/>
      <c r="EY57" s="768"/>
      <c r="EZ57" s="768"/>
      <c r="FA57" s="768"/>
      <c r="FB57" s="768"/>
      <c r="FC57" s="768"/>
      <c r="FD57" s="768"/>
      <c r="FE57" s="768"/>
      <c r="FF57" s="768"/>
      <c r="FG57" s="768"/>
      <c r="FH57" s="768"/>
      <c r="FI57" s="768"/>
      <c r="FJ57" s="768"/>
      <c r="FK57" s="768"/>
      <c r="FL57" s="768"/>
      <c r="FM57" s="768"/>
      <c r="FN57" s="768"/>
      <c r="FO57" s="768"/>
      <c r="FP57" s="768"/>
      <c r="FQ57" s="768"/>
      <c r="FR57" s="768"/>
      <c r="FS57" s="768"/>
      <c r="FT57" s="768"/>
      <c r="FU57" s="768"/>
      <c r="FV57" s="768"/>
      <c r="FW57" s="768"/>
      <c r="FX57" s="768"/>
      <c r="FY57" s="768"/>
      <c r="FZ57" s="768"/>
      <c r="GA57" s="768"/>
      <c r="GB57" s="768"/>
      <c r="GC57" s="768"/>
      <c r="GD57" s="768"/>
      <c r="GE57" s="768"/>
      <c r="GF57" s="768"/>
      <c r="GG57" s="768"/>
      <c r="GH57" s="768"/>
      <c r="GI57" s="768"/>
      <c r="GJ57" s="768"/>
      <c r="GK57" s="768"/>
      <c r="GL57" s="768"/>
      <c r="GM57" s="768"/>
      <c r="GN57" s="768"/>
      <c r="GO57" s="768"/>
      <c r="GP57" s="768"/>
      <c r="GQ57" s="768"/>
      <c r="GR57" s="768"/>
      <c r="GS57" s="768"/>
      <c r="GT57" s="768"/>
      <c r="GU57" s="768"/>
      <c r="GV57" s="768"/>
      <c r="GW57" s="768"/>
      <c r="GX57" s="768"/>
      <c r="GY57" s="768"/>
      <c r="GZ57" s="768"/>
      <c r="HA57" s="768"/>
      <c r="HB57" s="768"/>
      <c r="HC57" s="768"/>
      <c r="HD57" s="768"/>
      <c r="HE57" s="768"/>
      <c r="HF57" s="768"/>
      <c r="HG57" s="768"/>
      <c r="HH57" s="768"/>
      <c r="HI57" s="768"/>
      <c r="HJ57" s="768"/>
      <c r="HK57" s="768"/>
      <c r="HL57" s="768"/>
      <c r="HM57" s="768"/>
      <c r="HN57" s="768"/>
      <c r="HO57" s="768"/>
      <c r="HP57" s="768"/>
      <c r="HQ57" s="768"/>
      <c r="HR57" s="768"/>
      <c r="HS57" s="768"/>
      <c r="HT57" s="768"/>
      <c r="HU57" s="768"/>
      <c r="HV57" s="768"/>
      <c r="HW57" s="768"/>
      <c r="HX57" s="768"/>
      <c r="HY57" s="768"/>
      <c r="HZ57" s="768"/>
      <c r="IA57" s="768"/>
      <c r="IB57" s="768"/>
      <c r="IC57" s="768"/>
      <c r="ID57" s="768"/>
      <c r="IE57" s="768"/>
      <c r="IF57" s="768"/>
      <c r="IG57" s="768"/>
      <c r="IH57" s="768"/>
      <c r="II57" s="768"/>
      <c r="IJ57" s="768"/>
      <c r="IK57" s="768"/>
      <c r="IL57" s="768"/>
      <c r="IM57" s="768"/>
      <c r="IN57" s="768"/>
      <c r="IO57" s="768"/>
      <c r="IP57" s="768"/>
      <c r="IQ57" s="768"/>
      <c r="IR57" s="768"/>
      <c r="IS57" s="768"/>
      <c r="IT57" s="768"/>
      <c r="IU57" s="768"/>
      <c r="IV57" s="768"/>
      <c r="IW57" s="768"/>
      <c r="IX57" s="768"/>
      <c r="IY57" s="768"/>
      <c r="IZ57" s="768"/>
      <c r="JA57" s="768"/>
      <c r="JB57" s="768"/>
      <c r="JC57" s="768"/>
      <c r="JD57" s="768"/>
      <c r="JE57" s="768"/>
      <c r="JF57" s="768"/>
      <c r="JG57" s="768"/>
      <c r="JH57" s="768"/>
      <c r="JI57" s="768"/>
      <c r="JJ57" s="768"/>
      <c r="JK57" s="768"/>
      <c r="JL57" s="768"/>
      <c r="JM57" s="768"/>
      <c r="JN57" s="768"/>
      <c r="JO57" s="768"/>
      <c r="JP57" s="768"/>
      <c r="JQ57" s="768"/>
      <c r="JR57" s="768"/>
      <c r="JS57" s="768"/>
      <c r="JT57" s="768"/>
      <c r="JU57" s="768"/>
      <c r="JV57" s="768"/>
      <c r="JW57" s="768"/>
      <c r="JX57" s="768"/>
      <c r="JY57" s="768"/>
      <c r="JZ57" s="768"/>
      <c r="KA57" s="768"/>
      <c r="KB57" s="768"/>
      <c r="KC57" s="768"/>
      <c r="KD57" s="768"/>
      <c r="KE57" s="768"/>
      <c r="KF57" s="768"/>
      <c r="KG57" s="768"/>
      <c r="KH57" s="768"/>
      <c r="KI57" s="768"/>
      <c r="KJ57" s="768"/>
      <c r="KK57" s="768"/>
      <c r="KL57" s="768"/>
      <c r="KM57" s="768"/>
      <c r="KN57" s="768"/>
      <c r="KO57" s="768"/>
      <c r="KP57" s="768"/>
      <c r="KQ57" s="768"/>
      <c r="KR57" s="768"/>
      <c r="KS57" s="768"/>
      <c r="KT57" s="768"/>
      <c r="KU57" s="768"/>
      <c r="KV57" s="768"/>
      <c r="KW57" s="768"/>
      <c r="KX57" s="768"/>
      <c r="KY57" s="768"/>
      <c r="KZ57" s="768"/>
      <c r="LA57" s="768"/>
      <c r="LB57" s="768"/>
      <c r="LC57" s="768"/>
      <c r="LD57" s="768"/>
      <c r="LE57" s="768"/>
      <c r="LF57" s="768"/>
      <c r="LG57" s="768"/>
      <c r="LH57" s="768"/>
      <c r="LI57" s="768"/>
      <c r="LJ57" s="768"/>
      <c r="LK57" s="768"/>
      <c r="LL57" s="768"/>
      <c r="LM57" s="768"/>
      <c r="LN57" s="768"/>
      <c r="LO57" s="768"/>
      <c r="LP57" s="768"/>
      <c r="LQ57" s="768"/>
      <c r="LR57" s="768"/>
      <c r="LS57" s="768"/>
      <c r="LT57" s="768"/>
      <c r="LU57" s="768"/>
      <c r="LV57" s="768"/>
      <c r="LW57" s="768"/>
      <c r="LX57" s="768"/>
      <c r="LY57" s="768"/>
      <c r="LZ57" s="768"/>
      <c r="MA57" s="768"/>
      <c r="MB57" s="768"/>
      <c r="MC57" s="768"/>
      <c r="MD57" s="768"/>
      <c r="ME57" s="768"/>
      <c r="MF57" s="768"/>
      <c r="MG57" s="768"/>
      <c r="MH57" s="768"/>
      <c r="MI57" s="768"/>
      <c r="MJ57" s="84"/>
      <c r="MK57" s="85"/>
      <c r="ML57" s="85"/>
      <c r="MM57" s="111"/>
      <c r="MN57" s="362" t="s">
        <v>1155</v>
      </c>
      <c r="MO57" s="360" t="s">
        <v>1012</v>
      </c>
      <c r="MP57" s="360" t="s">
        <v>460</v>
      </c>
      <c r="MQ57" s="363"/>
      <c r="MR57" s="362" t="s">
        <v>989</v>
      </c>
      <c r="MS57" s="360" t="s">
        <v>451</v>
      </c>
      <c r="MT57" s="360" t="s">
        <v>771</v>
      </c>
      <c r="MU57" s="363"/>
      <c r="MV57" s="1158" t="s">
        <v>814</v>
      </c>
      <c r="MW57" s="360" t="s">
        <v>1056</v>
      </c>
      <c r="MX57" s="360" t="s">
        <v>1105</v>
      </c>
      <c r="MY57" s="1345"/>
      <c r="MZ57" s="1158" t="s">
        <v>465</v>
      </c>
      <c r="NA57" s="360" t="s">
        <v>1153</v>
      </c>
      <c r="NB57" s="360" t="s">
        <v>1152</v>
      </c>
      <c r="NC57" s="363" t="s">
        <v>210</v>
      </c>
      <c r="ND57" s="1158" t="s">
        <v>137</v>
      </c>
      <c r="NE57" s="360" t="s">
        <v>478</v>
      </c>
      <c r="NF57" s="360" t="s">
        <v>1154</v>
      </c>
      <c r="NG57" s="1345"/>
      <c r="NH57" s="1158" t="s">
        <v>459</v>
      </c>
      <c r="NI57" s="360" t="s">
        <v>1097</v>
      </c>
      <c r="NJ57" s="360" t="s">
        <v>477</v>
      </c>
      <c r="NK57" s="1345" t="s">
        <v>320</v>
      </c>
      <c r="NL57" s="400" t="s">
        <v>975</v>
      </c>
      <c r="NM57" s="85" t="s">
        <v>466</v>
      </c>
      <c r="NN57" s="85" t="s">
        <v>467</v>
      </c>
      <c r="NO57" s="930"/>
      <c r="NP57" s="400" t="s">
        <v>533</v>
      </c>
      <c r="NQ57" s="85" t="s">
        <v>795</v>
      </c>
      <c r="NR57" s="85" t="s">
        <v>806</v>
      </c>
      <c r="NS57" s="930"/>
      <c r="NT57" s="400" t="s">
        <v>224</v>
      </c>
      <c r="NU57" s="85" t="s">
        <v>881</v>
      </c>
      <c r="NV57" s="85" t="s">
        <v>1102</v>
      </c>
      <c r="NW57" s="930"/>
      <c r="NX57" s="400" t="s">
        <v>1141</v>
      </c>
      <c r="NY57" s="360" t="s">
        <v>184</v>
      </c>
      <c r="NZ57" s="360" t="s">
        <v>1056</v>
      </c>
      <c r="OA57" s="363"/>
      <c r="OB57" s="1158" t="s">
        <v>1175</v>
      </c>
      <c r="OC57" s="360" t="s">
        <v>1039</v>
      </c>
      <c r="OD57" s="360" t="s">
        <v>816</v>
      </c>
      <c r="OE57" s="1345"/>
      <c r="OF57" s="1158" t="s">
        <v>771</v>
      </c>
      <c r="OG57" s="360" t="s">
        <v>317</v>
      </c>
      <c r="OH57" s="85" t="s">
        <v>231</v>
      </c>
      <c r="OI57" s="930" t="s">
        <v>483</v>
      </c>
      <c r="OJ57" s="400" t="s">
        <v>261</v>
      </c>
      <c r="OK57" s="85" t="s">
        <v>1151</v>
      </c>
      <c r="OL57" s="85" t="s">
        <v>202</v>
      </c>
      <c r="OM57" s="930"/>
      <c r="ON57" s="400" t="s">
        <v>279</v>
      </c>
      <c r="OO57" s="85" t="s">
        <v>501</v>
      </c>
      <c r="OP57" s="85" t="s">
        <v>1140</v>
      </c>
      <c r="OQ57" s="930"/>
      <c r="OR57" s="400" t="s">
        <v>419</v>
      </c>
      <c r="OS57" s="285" t="s">
        <v>500</v>
      </c>
      <c r="OT57" s="285" t="s">
        <v>226</v>
      </c>
      <c r="OU57" s="1092"/>
      <c r="OV57" s="1091" t="s">
        <v>452</v>
      </c>
      <c r="OW57" s="285" t="s">
        <v>1111</v>
      </c>
      <c r="OX57" s="285" t="s">
        <v>260</v>
      </c>
      <c r="OY57" s="1092"/>
      <c r="OZ57" s="1091" t="s">
        <v>447</v>
      </c>
      <c r="PA57" s="285" t="s">
        <v>445</v>
      </c>
      <c r="PB57" s="285" t="s">
        <v>199</v>
      </c>
      <c r="PC57" s="1092"/>
      <c r="PD57" s="1091" t="s">
        <v>207</v>
      </c>
      <c r="PE57" s="285" t="s">
        <v>1095</v>
      </c>
      <c r="PF57" s="285" t="s">
        <v>132</v>
      </c>
      <c r="PG57" s="930" t="s">
        <v>974</v>
      </c>
      <c r="PH57" s="1123" t="s">
        <v>1113</v>
      </c>
      <c r="PI57" s="283" t="s">
        <v>815</v>
      </c>
      <c r="PJ57" s="283" t="s">
        <v>975</v>
      </c>
      <c r="PK57" s="1122" t="s">
        <v>133</v>
      </c>
      <c r="PL57" s="400" t="s">
        <v>5</v>
      </c>
      <c r="PM57" s="85"/>
      <c r="PN57" s="85"/>
      <c r="PO57" s="85"/>
      <c r="PP57" s="111"/>
      <c r="PQ57" s="400" t="s">
        <v>263</v>
      </c>
      <c r="PR57" s="85" t="s">
        <v>273</v>
      </c>
      <c r="PS57" s="85" t="s">
        <v>483</v>
      </c>
      <c r="PT57" s="930"/>
      <c r="PU57" s="400" t="s">
        <v>449</v>
      </c>
      <c r="PV57" s="85" t="s">
        <v>1141</v>
      </c>
      <c r="PW57" s="85" t="s">
        <v>419</v>
      </c>
      <c r="PX57" s="930"/>
      <c r="PY57" s="400" t="s">
        <v>225</v>
      </c>
      <c r="PZ57" s="85" t="s">
        <v>261</v>
      </c>
      <c r="QA57" s="85" t="s">
        <v>1114</v>
      </c>
      <c r="QB57" s="930"/>
      <c r="QC57" s="400" t="s">
        <v>771</v>
      </c>
      <c r="QD57" s="85" t="s">
        <v>1108</v>
      </c>
      <c r="QE57" s="85" t="s">
        <v>199</v>
      </c>
      <c r="QF57" s="930"/>
      <c r="QG57" s="400" t="s">
        <v>446</v>
      </c>
      <c r="QH57" s="85" t="s">
        <v>137</v>
      </c>
      <c r="QI57" s="85" t="s">
        <v>1110</v>
      </c>
      <c r="QJ57" s="930"/>
      <c r="QK57" s="400" t="s">
        <v>452</v>
      </c>
      <c r="QL57" s="85" t="s">
        <v>445</v>
      </c>
      <c r="QM57" s="85" t="s">
        <v>226</v>
      </c>
      <c r="QN57" s="930"/>
      <c r="QO57" s="400" t="s">
        <v>270</v>
      </c>
      <c r="QP57" s="85" t="s">
        <v>1097</v>
      </c>
      <c r="QQ57" s="85" t="s">
        <v>1102</v>
      </c>
      <c r="QR57" s="930"/>
      <c r="QS57" s="400" t="s">
        <v>287</v>
      </c>
      <c r="QT57" s="85" t="s">
        <v>1155</v>
      </c>
      <c r="QU57" s="285" t="s">
        <v>972</v>
      </c>
      <c r="QV57" s="1092"/>
      <c r="QW57" s="1091" t="s">
        <v>1039</v>
      </c>
      <c r="QX57" s="285" t="s">
        <v>1096</v>
      </c>
      <c r="QY57" s="285" t="s">
        <v>448</v>
      </c>
      <c r="QZ57" s="1092"/>
      <c r="RA57" s="1091" t="s">
        <v>795</v>
      </c>
      <c r="RB57" s="285" t="s">
        <v>1038</v>
      </c>
      <c r="RC57" s="285" t="s">
        <v>1111</v>
      </c>
      <c r="RD57" s="1092"/>
      <c r="RE57" s="1091" t="s">
        <v>802</v>
      </c>
      <c r="RF57" s="285" t="s">
        <v>769</v>
      </c>
      <c r="RG57" s="285" t="s">
        <v>132</v>
      </c>
      <c r="RH57" s="930" t="s">
        <v>225</v>
      </c>
      <c r="RI57" s="400" t="s">
        <v>5</v>
      </c>
      <c r="RJ57" s="85"/>
      <c r="RK57" s="85"/>
      <c r="RL57" s="930"/>
      <c r="RM57" s="400" t="s">
        <v>5</v>
      </c>
      <c r="RN57" s="85"/>
      <c r="RO57" s="85"/>
      <c r="RP57" s="930"/>
      <c r="RQ57" s="400" t="s">
        <v>5</v>
      </c>
      <c r="RR57" s="85"/>
      <c r="RS57" s="85"/>
      <c r="RT57" s="930"/>
      <c r="RU57" s="400" t="s">
        <v>221</v>
      </c>
      <c r="RV57" s="85" t="s">
        <v>446</v>
      </c>
      <c r="RW57" s="85" t="s">
        <v>261</v>
      </c>
      <c r="RX57" s="930"/>
      <c r="RY57" s="400" t="s">
        <v>972</v>
      </c>
      <c r="RZ57" s="85" t="s">
        <v>1633</v>
      </c>
      <c r="SA57" s="85" t="s">
        <v>1095</v>
      </c>
      <c r="SB57" s="930"/>
      <c r="SC57" s="400" t="s">
        <v>1097</v>
      </c>
      <c r="SD57" s="85" t="s">
        <v>482</v>
      </c>
      <c r="SE57" s="85" t="s">
        <v>811</v>
      </c>
      <c r="SF57" s="930"/>
      <c r="SG57" s="400" t="s">
        <v>500</v>
      </c>
      <c r="SH57" s="85" t="s">
        <v>466</v>
      </c>
      <c r="SI57" s="85" t="s">
        <v>880</v>
      </c>
      <c r="SJ57" s="930"/>
      <c r="SK57" s="400" t="s">
        <v>1110</v>
      </c>
      <c r="SL57" s="285" t="s">
        <v>800</v>
      </c>
      <c r="SM57" s="285" t="s">
        <v>1155</v>
      </c>
      <c r="SN57" s="1092"/>
      <c r="SO57" s="1091" t="s">
        <v>1105</v>
      </c>
      <c r="SP57" s="285" t="s">
        <v>1451</v>
      </c>
      <c r="SQ57" s="285" t="s">
        <v>1106</v>
      </c>
      <c r="SR57" s="1092"/>
      <c r="SS57" s="1091" t="s">
        <v>1459</v>
      </c>
      <c r="ST57" s="285" t="s">
        <v>771</v>
      </c>
      <c r="SU57" s="285" t="s">
        <v>1096</v>
      </c>
      <c r="SV57" s="1092"/>
      <c r="SW57" s="1091" t="s">
        <v>802</v>
      </c>
      <c r="SX57" s="285" t="s">
        <v>1038</v>
      </c>
      <c r="SY57" s="285" t="s">
        <v>132</v>
      </c>
      <c r="SZ57" s="111" t="s">
        <v>231</v>
      </c>
      <c r="TA57" s="400" t="s">
        <v>1099</v>
      </c>
      <c r="TB57" s="85" t="s">
        <v>1108</v>
      </c>
      <c r="TC57" s="85" t="s">
        <v>1012</v>
      </c>
      <c r="TD57" s="930"/>
      <c r="TE57" s="400" t="s">
        <v>972</v>
      </c>
      <c r="TF57" s="85" t="s">
        <v>1104</v>
      </c>
      <c r="TG57" s="283" t="s">
        <v>502</v>
      </c>
      <c r="TH57" s="1122"/>
      <c r="TI57" s="1123" t="s">
        <v>452</v>
      </c>
      <c r="TJ57" s="283" t="s">
        <v>1453</v>
      </c>
      <c r="TK57" s="283" t="s">
        <v>1113</v>
      </c>
      <c r="TL57" s="1122"/>
      <c r="TM57" s="1123" t="s">
        <v>1150</v>
      </c>
      <c r="TN57" s="283" t="s">
        <v>133</v>
      </c>
      <c r="TO57" s="85" t="s">
        <v>1111</v>
      </c>
      <c r="TP57" s="930" t="s">
        <v>1155</v>
      </c>
      <c r="TQ57" s="400" t="s">
        <v>816</v>
      </c>
      <c r="TR57" s="85" t="s">
        <v>448</v>
      </c>
      <c r="TS57" s="85" t="s">
        <v>880</v>
      </c>
      <c r="TT57" s="930"/>
      <c r="TU57" s="400" t="s">
        <v>1957</v>
      </c>
      <c r="TV57" s="85" t="s">
        <v>1920</v>
      </c>
      <c r="TW57" s="85" t="s">
        <v>1935</v>
      </c>
      <c r="TX57" s="930"/>
      <c r="TY57" s="400" t="s">
        <v>1919</v>
      </c>
      <c r="TZ57" s="85" t="s">
        <v>1912</v>
      </c>
      <c r="UA57" s="85" t="s">
        <v>1921</v>
      </c>
      <c r="UB57" s="111"/>
      <c r="UC57" s="1671" t="s">
        <v>1990</v>
      </c>
      <c r="UD57" s="1672" t="s">
        <v>1991</v>
      </c>
      <c r="UE57" s="1672" t="s">
        <v>1913</v>
      </c>
      <c r="UF57" s="1700" t="s">
        <v>897</v>
      </c>
      <c r="UG57" s="1671" t="s">
        <v>1879</v>
      </c>
      <c r="UH57" s="1672" t="s">
        <v>1929</v>
      </c>
      <c r="UI57" s="1672" t="s">
        <v>1950</v>
      </c>
      <c r="UJ57" s="1700"/>
      <c r="UK57" s="1671" t="s">
        <v>1972</v>
      </c>
      <c r="UL57" s="1672" t="s">
        <v>1908</v>
      </c>
      <c r="UM57" s="1672" t="s">
        <v>1975</v>
      </c>
      <c r="UN57" s="1700"/>
      <c r="UO57" s="1671" t="s">
        <v>1918</v>
      </c>
      <c r="UP57" s="1672" t="s">
        <v>1924</v>
      </c>
      <c r="UQ57" s="1672" t="s">
        <v>1916</v>
      </c>
      <c r="UR57" s="1700"/>
      <c r="US57" s="1671" t="s">
        <v>1039</v>
      </c>
      <c r="UT57" s="1672" t="s">
        <v>1453</v>
      </c>
      <c r="UU57" s="1672" t="s">
        <v>1457</v>
      </c>
      <c r="UV57" s="1700"/>
      <c r="UW57" s="1810" t="s">
        <v>1942</v>
      </c>
      <c r="UX57" s="1811" t="s">
        <v>1996</v>
      </c>
      <c r="UY57" s="1811" t="s">
        <v>1884</v>
      </c>
      <c r="UZ57" s="1831" t="s">
        <v>897</v>
      </c>
      <c r="VA57" s="1810" t="s">
        <v>1901</v>
      </c>
      <c r="VB57" s="1811" t="s">
        <v>1895</v>
      </c>
      <c r="VC57" s="1811" t="s">
        <v>1945</v>
      </c>
      <c r="VD57" s="1831" t="s">
        <v>897</v>
      </c>
      <c r="VE57" s="1810" t="s">
        <v>1998</v>
      </c>
      <c r="VF57" s="1811" t="s">
        <v>2004</v>
      </c>
      <c r="VG57" s="1811" t="s">
        <v>1988</v>
      </c>
      <c r="VH57" s="1831" t="s">
        <v>897</v>
      </c>
      <c r="VI57" s="1810" t="s">
        <v>1499</v>
      </c>
      <c r="VJ57" s="1811" t="s">
        <v>1056</v>
      </c>
      <c r="VK57" s="1811" t="s">
        <v>1747</v>
      </c>
      <c r="VL57" s="1831" t="s">
        <v>897</v>
      </c>
      <c r="VM57" s="1810" t="s">
        <v>447</v>
      </c>
      <c r="VN57" s="1811" t="s">
        <v>815</v>
      </c>
      <c r="VO57" s="1811" t="s">
        <v>2096</v>
      </c>
      <c r="VP57" s="1831" t="s">
        <v>897</v>
      </c>
      <c r="VQ57" s="1810" t="s">
        <v>1501</v>
      </c>
      <c r="VR57" s="1811" t="s">
        <v>814</v>
      </c>
      <c r="VS57" s="1811" t="s">
        <v>1141</v>
      </c>
      <c r="VT57" s="1831" t="s">
        <v>897</v>
      </c>
      <c r="VU57" s="1887" t="s">
        <v>2210</v>
      </c>
      <c r="VV57" s="1811" t="s">
        <v>897</v>
      </c>
      <c r="VW57" s="1811" t="s">
        <v>897</v>
      </c>
      <c r="VX57" s="1831" t="s">
        <v>897</v>
      </c>
      <c r="VY57" s="1810"/>
      <c r="VZ57" s="1811"/>
      <c r="WA57" s="1811"/>
      <c r="WB57" s="1812"/>
      <c r="WC57" s="1236" t="s">
        <v>182</v>
      </c>
      <c r="WD57" s="262" t="s">
        <v>1178</v>
      </c>
      <c r="WE57" s="400">
        <f t="shared" si="36"/>
        <v>16</v>
      </c>
      <c r="WF57" s="85">
        <f t="shared" si="37"/>
        <v>17</v>
      </c>
      <c r="WG57" s="930">
        <f t="shared" si="32"/>
        <v>33</v>
      </c>
      <c r="WH57" s="1315">
        <f t="shared" si="33"/>
        <v>0.48484848484848486</v>
      </c>
      <c r="WI57" s="400">
        <f t="shared" si="38"/>
        <v>9</v>
      </c>
      <c r="WJ57" s="85">
        <f t="shared" si="39"/>
        <v>6</v>
      </c>
      <c r="WK57" s="930">
        <f t="shared" si="34"/>
        <v>15</v>
      </c>
      <c r="WL57" s="1310">
        <f t="shared" si="35"/>
        <v>0.6</v>
      </c>
      <c r="WP57" s="1027"/>
    </row>
    <row r="58" spans="1:651" s="32" customFormat="1" ht="17.25" x14ac:dyDescent="0.2">
      <c r="A58" s="262" t="s">
        <v>1548</v>
      </c>
      <c r="B58" s="262" t="s">
        <v>2188</v>
      </c>
      <c r="C58" s="570">
        <f ca="1">DATEDIF(D58,奨励会!$F$1,"Y")</f>
        <v>19</v>
      </c>
      <c r="D58" s="680">
        <v>39086</v>
      </c>
      <c r="E58" s="767" t="s">
        <v>976</v>
      </c>
      <c r="F58" s="357" t="s">
        <v>17</v>
      </c>
      <c r="G58" s="358" t="s">
        <v>19</v>
      </c>
      <c r="H58" s="84">
        <f t="shared" si="28"/>
        <v>42</v>
      </c>
      <c r="I58" s="85">
        <f t="shared" si="29"/>
        <v>48</v>
      </c>
      <c r="J58" s="85">
        <f t="shared" si="30"/>
        <v>90</v>
      </c>
      <c r="K58" s="97">
        <f t="shared" si="31"/>
        <v>0.46666666666666667</v>
      </c>
      <c r="L58" s="1634"/>
      <c r="M58" s="1634"/>
      <c r="N58" s="1634"/>
      <c r="O58" s="1634"/>
      <c r="P58" s="1634"/>
      <c r="Q58" s="1634"/>
      <c r="R58" s="1634"/>
      <c r="S58" s="1634"/>
      <c r="T58" s="1634"/>
      <c r="U58" s="1634"/>
      <c r="V58" s="1634"/>
      <c r="W58" s="1634"/>
      <c r="X58" s="1634"/>
      <c r="Y58" s="1634"/>
      <c r="Z58" s="1634"/>
      <c r="AA58" s="1634"/>
      <c r="AB58" s="1634"/>
      <c r="AC58" s="1634"/>
      <c r="AD58" s="1634"/>
      <c r="AE58" s="1634"/>
      <c r="AF58" s="1634"/>
      <c r="AG58" s="1634"/>
      <c r="AH58" s="1634"/>
      <c r="AI58" s="1634"/>
      <c r="AJ58" s="1634"/>
      <c r="AK58" s="1634"/>
      <c r="AL58" s="1634"/>
      <c r="AM58" s="1634"/>
      <c r="AN58" s="1634"/>
      <c r="AO58" s="1634"/>
      <c r="AP58" s="1634"/>
      <c r="AQ58" s="1634"/>
      <c r="AR58" s="1634"/>
      <c r="AS58" s="1634"/>
      <c r="AT58" s="1634"/>
      <c r="AU58" s="1634"/>
      <c r="AV58" s="1634"/>
      <c r="AW58" s="1634"/>
      <c r="AX58" s="1634"/>
      <c r="AY58" s="1634"/>
      <c r="AZ58" s="1634"/>
      <c r="BA58" s="1634"/>
      <c r="BB58" s="1634"/>
      <c r="BC58" s="1634"/>
      <c r="BD58" s="1634"/>
      <c r="BE58" s="1634"/>
      <c r="BF58" s="1634"/>
      <c r="BG58" s="1634"/>
      <c r="BH58" s="1634"/>
      <c r="BI58" s="1634"/>
      <c r="BJ58" s="1634"/>
      <c r="BK58" s="1634"/>
      <c r="BL58" s="1634"/>
      <c r="BM58" s="1634"/>
      <c r="BN58" s="1634"/>
      <c r="BO58" s="1634"/>
      <c r="BP58" s="1634"/>
      <c r="BQ58" s="1634"/>
      <c r="BR58" s="1634"/>
      <c r="BS58" s="1634"/>
      <c r="BT58" s="1634"/>
      <c r="BU58" s="1634"/>
      <c r="BV58" s="1634"/>
      <c r="BW58" s="1634"/>
      <c r="BX58" s="1634"/>
      <c r="BY58" s="1634"/>
      <c r="BZ58" s="1634"/>
      <c r="CA58" s="1634"/>
      <c r="CB58" s="1634"/>
      <c r="CC58" s="1634"/>
      <c r="CD58" s="1634"/>
      <c r="CE58" s="1634"/>
      <c r="CF58" s="1634"/>
      <c r="CG58" s="1634"/>
      <c r="CH58" s="1634"/>
      <c r="CI58" s="1634"/>
      <c r="CJ58" s="1634"/>
      <c r="CK58" s="1634"/>
      <c r="CL58" s="1634"/>
      <c r="CM58" s="1634"/>
      <c r="CN58" s="1634"/>
      <c r="CO58" s="1634"/>
      <c r="CP58" s="1634"/>
      <c r="CQ58" s="1634"/>
      <c r="CR58" s="1634"/>
      <c r="CS58" s="1634"/>
      <c r="CT58" s="1634"/>
      <c r="CU58" s="1634"/>
      <c r="CV58" s="1634"/>
      <c r="CW58" s="1634"/>
      <c r="CX58" s="1634"/>
      <c r="CY58" s="1634"/>
      <c r="CZ58" s="1634"/>
      <c r="DA58" s="1634"/>
      <c r="DB58" s="1634"/>
      <c r="DC58" s="1634"/>
      <c r="DD58" s="1634"/>
      <c r="DE58" s="1634"/>
      <c r="DF58" s="1634"/>
      <c r="DG58" s="1634"/>
      <c r="DH58" s="1634"/>
      <c r="DI58" s="1634"/>
      <c r="DJ58" s="1634"/>
      <c r="DK58" s="1634"/>
      <c r="DL58" s="1634"/>
      <c r="DM58" s="1634"/>
      <c r="DN58" s="1634"/>
      <c r="DO58" s="1634"/>
      <c r="DP58" s="1634"/>
      <c r="DQ58" s="1634"/>
      <c r="DR58" s="1634"/>
      <c r="DS58" s="1634"/>
      <c r="DT58" s="1634"/>
      <c r="DU58" s="1634"/>
      <c r="DV58" s="1634"/>
      <c r="DW58" s="1634"/>
      <c r="DX58" s="1634"/>
      <c r="DY58" s="1634"/>
      <c r="DZ58" s="1634"/>
      <c r="EA58" s="1634"/>
      <c r="EB58" s="1634"/>
      <c r="EC58" s="1634"/>
      <c r="ED58" s="1634"/>
      <c r="EE58" s="1634"/>
      <c r="EF58" s="1634"/>
      <c r="EG58" s="1634"/>
      <c r="EH58" s="1634"/>
      <c r="EI58" s="1634"/>
      <c r="EJ58" s="1634"/>
      <c r="EK58" s="1634"/>
      <c r="EL58" s="1634"/>
      <c r="EM58" s="1634"/>
      <c r="EN58" s="1634"/>
      <c r="EO58" s="1634"/>
      <c r="EP58" s="1634"/>
      <c r="EQ58" s="1634"/>
      <c r="ER58" s="1634"/>
      <c r="ES58" s="1634"/>
      <c r="ET58" s="1634"/>
      <c r="EU58" s="1634"/>
      <c r="EV58" s="1634"/>
      <c r="EW58" s="1634"/>
      <c r="EX58" s="1634"/>
      <c r="EY58" s="1635"/>
      <c r="EZ58" s="1635"/>
      <c r="FA58" s="1635"/>
      <c r="FB58" s="1635"/>
      <c r="FC58" s="1635"/>
      <c r="FD58" s="1635"/>
      <c r="FE58" s="1635"/>
      <c r="FF58" s="1635"/>
      <c r="FG58" s="1635"/>
      <c r="FH58" s="1635"/>
      <c r="FI58" s="1635"/>
      <c r="FJ58" s="1635"/>
      <c r="FK58" s="1635"/>
      <c r="FL58" s="1635"/>
      <c r="FM58" s="1635"/>
      <c r="FN58" s="1635"/>
      <c r="FO58" s="1635"/>
      <c r="FP58" s="1635"/>
      <c r="FQ58" s="1635"/>
      <c r="FR58" s="1635"/>
      <c r="FS58" s="1635"/>
      <c r="FT58" s="1635"/>
      <c r="FU58" s="1635"/>
      <c r="FV58" s="1635"/>
      <c r="FW58" s="1635"/>
      <c r="FX58" s="1635"/>
      <c r="FY58" s="1635"/>
      <c r="FZ58" s="1635"/>
      <c r="GA58" s="1635"/>
      <c r="GB58" s="1635"/>
      <c r="GC58" s="1635"/>
      <c r="GD58" s="1635"/>
      <c r="GE58" s="1635"/>
      <c r="GF58" s="1635"/>
      <c r="GG58" s="1635"/>
      <c r="GH58" s="1635"/>
      <c r="GI58" s="1635"/>
      <c r="GJ58" s="1635"/>
      <c r="GK58" s="1635"/>
      <c r="GL58" s="1635"/>
      <c r="GM58" s="1635"/>
      <c r="GN58" s="1635"/>
      <c r="GO58" s="1635"/>
      <c r="GP58" s="1635"/>
      <c r="GQ58" s="1635"/>
      <c r="GR58" s="1635"/>
      <c r="GS58" s="1635"/>
      <c r="GT58" s="1635"/>
      <c r="GU58" s="1635"/>
      <c r="GV58" s="1635"/>
      <c r="GW58" s="1635"/>
      <c r="GX58" s="1635"/>
      <c r="GY58" s="1635"/>
      <c r="GZ58" s="1635"/>
      <c r="HA58" s="1635"/>
      <c r="HB58" s="1635"/>
      <c r="HC58" s="1635"/>
      <c r="HD58" s="1635"/>
      <c r="HE58" s="1635"/>
      <c r="HF58" s="1635"/>
      <c r="HG58" s="1635"/>
      <c r="HH58" s="1635"/>
      <c r="HI58" s="1635"/>
      <c r="HJ58" s="1635"/>
      <c r="HK58" s="1635"/>
      <c r="HL58" s="1635"/>
      <c r="HM58" s="1635"/>
      <c r="HN58" s="1635"/>
      <c r="HO58" s="1635"/>
      <c r="HP58" s="1635"/>
      <c r="HQ58" s="1635"/>
      <c r="HR58" s="1635"/>
      <c r="HS58" s="1635"/>
      <c r="HT58" s="1635"/>
      <c r="HU58" s="1635"/>
      <c r="HV58" s="1635"/>
      <c r="HW58" s="1636"/>
      <c r="HX58" s="1636"/>
      <c r="HY58" s="1636"/>
      <c r="HZ58" s="1635"/>
      <c r="IA58" s="1635"/>
      <c r="IB58" s="1635"/>
      <c r="IC58" s="1635"/>
      <c r="ID58" s="1635"/>
      <c r="IE58" s="1635"/>
      <c r="IF58" s="1635"/>
      <c r="IG58" s="1635"/>
      <c r="IH58" s="1635"/>
      <c r="II58" s="1635"/>
      <c r="IJ58" s="1635"/>
      <c r="IK58" s="1635"/>
      <c r="IL58" s="1635"/>
      <c r="IM58" s="1635"/>
      <c r="IN58" s="1635"/>
      <c r="IO58" s="1635"/>
      <c r="IP58" s="1635"/>
      <c r="IQ58" s="1635"/>
      <c r="IR58" s="1635"/>
      <c r="IS58" s="1635"/>
      <c r="IT58" s="1635"/>
      <c r="IU58" s="1635"/>
      <c r="IV58" s="1635"/>
      <c r="IW58" s="1635"/>
      <c r="IX58" s="1635"/>
      <c r="IY58" s="1635"/>
      <c r="IZ58" s="1635"/>
      <c r="JA58" s="1635"/>
      <c r="JB58" s="1635"/>
      <c r="JC58" s="1635"/>
      <c r="JD58" s="1635"/>
      <c r="JE58" s="1635"/>
      <c r="JF58" s="1635"/>
      <c r="JG58" s="1635"/>
      <c r="JH58" s="1635"/>
      <c r="JI58" s="1635"/>
      <c r="JJ58" s="1635"/>
      <c r="JK58" s="1635"/>
      <c r="JL58" s="1635"/>
      <c r="JM58" s="1635"/>
      <c r="JN58" s="1635"/>
      <c r="JO58" s="1635"/>
      <c r="JP58" s="1635"/>
      <c r="JQ58" s="1635"/>
      <c r="JR58" s="1635"/>
      <c r="JS58" s="1635"/>
      <c r="JT58" s="1635"/>
      <c r="JU58" s="1635"/>
      <c r="JV58" s="1635"/>
      <c r="JW58" s="1635"/>
      <c r="JX58" s="1635"/>
      <c r="JY58" s="1635"/>
      <c r="JZ58" s="1635"/>
      <c r="KA58" s="1635"/>
      <c r="KB58" s="1635"/>
      <c r="KC58" s="1635"/>
      <c r="KD58" s="1635"/>
      <c r="KE58" s="1635"/>
      <c r="KF58" s="1635"/>
      <c r="KG58" s="1635"/>
      <c r="KH58" s="1635"/>
      <c r="KI58" s="1635"/>
      <c r="KJ58" s="1635"/>
      <c r="KK58" s="1635"/>
      <c r="KL58" s="1635"/>
      <c r="KM58" s="1635"/>
      <c r="KN58" s="1635"/>
      <c r="KO58" s="1635"/>
      <c r="KP58" s="1635"/>
      <c r="KQ58" s="1635"/>
      <c r="KR58" s="1635"/>
      <c r="KS58" s="1635"/>
      <c r="KT58" s="1635"/>
      <c r="KU58" s="1635"/>
      <c r="KV58" s="1635"/>
      <c r="KW58" s="1635"/>
      <c r="KX58" s="1635"/>
      <c r="KY58" s="1635"/>
      <c r="KZ58" s="1635"/>
      <c r="LA58" s="1635"/>
      <c r="LB58" s="1635"/>
      <c r="LC58" s="1635"/>
      <c r="LD58" s="1635"/>
      <c r="LE58" s="1635"/>
      <c r="LF58" s="1635"/>
      <c r="LG58" s="1635"/>
      <c r="LH58" s="1635"/>
      <c r="LI58" s="1635"/>
      <c r="LJ58" s="1635"/>
      <c r="LK58" s="1635"/>
      <c r="LL58" s="1635"/>
      <c r="LM58" s="1635"/>
      <c r="LN58" s="1635"/>
      <c r="LO58" s="1635"/>
      <c r="LP58" s="1635"/>
      <c r="LQ58" s="1635"/>
      <c r="LR58" s="1635"/>
      <c r="LS58" s="1635"/>
      <c r="LT58" s="1635"/>
      <c r="LU58" s="1635"/>
      <c r="LV58" s="1635"/>
      <c r="LW58" s="1635"/>
      <c r="LX58" s="1635"/>
      <c r="LY58" s="1635"/>
      <c r="LZ58" s="1635"/>
      <c r="MA58" s="1635"/>
      <c r="MB58" s="1637"/>
      <c r="MC58" s="1637"/>
      <c r="MD58" s="1635"/>
      <c r="ME58" s="1635"/>
      <c r="MF58" s="1635"/>
      <c r="MG58" s="1635"/>
      <c r="MH58" s="1635"/>
      <c r="MI58" s="1635"/>
      <c r="MJ58" s="84" t="s">
        <v>5</v>
      </c>
      <c r="MK58" s="85"/>
      <c r="ML58" s="85"/>
      <c r="MM58" s="111"/>
      <c r="MN58" s="84" t="s">
        <v>231</v>
      </c>
      <c r="MO58" s="85" t="s">
        <v>811</v>
      </c>
      <c r="MP58" s="85" t="s">
        <v>1112</v>
      </c>
      <c r="MQ58" s="111"/>
      <c r="MR58" s="84" t="s">
        <v>1038</v>
      </c>
      <c r="MS58" s="85" t="s">
        <v>989</v>
      </c>
      <c r="MT58" s="85" t="s">
        <v>465</v>
      </c>
      <c r="MU58" s="111"/>
      <c r="MV58" s="400" t="s">
        <v>1102</v>
      </c>
      <c r="MW58" s="85" t="s">
        <v>1104</v>
      </c>
      <c r="MX58" s="85" t="s">
        <v>800</v>
      </c>
      <c r="MY58" s="930"/>
      <c r="MZ58" s="400" t="s">
        <v>479</v>
      </c>
      <c r="NA58" s="85" t="s">
        <v>1096</v>
      </c>
      <c r="NB58" s="85" t="s">
        <v>1101</v>
      </c>
      <c r="NC58" s="111"/>
      <c r="ND58" s="400" t="s">
        <v>5</v>
      </c>
      <c r="NE58" s="85"/>
      <c r="NF58" s="85"/>
      <c r="NG58" s="930"/>
      <c r="NH58" s="400" t="s">
        <v>922</v>
      </c>
      <c r="NI58" s="85" t="s">
        <v>803</v>
      </c>
      <c r="NJ58" s="85" t="s">
        <v>451</v>
      </c>
      <c r="NK58" s="930"/>
      <c r="NL58" s="400" t="s">
        <v>1106</v>
      </c>
      <c r="NM58" s="85" t="s">
        <v>1109</v>
      </c>
      <c r="NN58" s="283" t="s">
        <v>1154</v>
      </c>
      <c r="NO58" s="1122"/>
      <c r="NP58" s="1123" t="s">
        <v>798</v>
      </c>
      <c r="NQ58" s="283" t="s">
        <v>1039</v>
      </c>
      <c r="NR58" s="283" t="s">
        <v>1150</v>
      </c>
      <c r="NS58" s="1122" t="s">
        <v>133</v>
      </c>
      <c r="NT58" s="1158" t="s">
        <v>459</v>
      </c>
      <c r="NU58" s="360" t="s">
        <v>1151</v>
      </c>
      <c r="NV58" s="360" t="s">
        <v>1141</v>
      </c>
      <c r="NW58" s="1345"/>
      <c r="NX58" s="1158" t="s">
        <v>447</v>
      </c>
      <c r="NY58" s="360" t="s">
        <v>989</v>
      </c>
      <c r="NZ58" s="360" t="s">
        <v>1110</v>
      </c>
      <c r="OA58" s="363"/>
      <c r="OB58" s="1158" t="s">
        <v>1177</v>
      </c>
      <c r="OC58" s="360" t="s">
        <v>1099</v>
      </c>
      <c r="OD58" s="360" t="s">
        <v>1155</v>
      </c>
      <c r="OE58" s="1345"/>
      <c r="OF58" s="1158" t="s">
        <v>1113</v>
      </c>
      <c r="OG58" s="360" t="s">
        <v>1101</v>
      </c>
      <c r="OH58" s="360" t="s">
        <v>1103</v>
      </c>
      <c r="OI58" s="1345" t="s">
        <v>210</v>
      </c>
      <c r="OJ58" s="400" t="s">
        <v>1038</v>
      </c>
      <c r="OK58" s="85" t="s">
        <v>208</v>
      </c>
      <c r="OL58" s="85" t="s">
        <v>881</v>
      </c>
      <c r="OM58" s="930"/>
      <c r="ON58" s="400" t="s">
        <v>1149</v>
      </c>
      <c r="OO58" s="85" t="s">
        <v>802</v>
      </c>
      <c r="OP58" s="85" t="s">
        <v>1153</v>
      </c>
      <c r="OQ58" s="930"/>
      <c r="OR58" s="400" t="s">
        <v>5</v>
      </c>
      <c r="OS58" s="85"/>
      <c r="OT58" s="85"/>
      <c r="OU58" s="930"/>
      <c r="OV58" s="400" t="s">
        <v>1097</v>
      </c>
      <c r="OW58" s="85" t="s">
        <v>800</v>
      </c>
      <c r="OX58" s="85" t="s">
        <v>769</v>
      </c>
      <c r="OY58" s="930"/>
      <c r="OZ58" s="400" t="s">
        <v>5</v>
      </c>
      <c r="PA58" s="85"/>
      <c r="PB58" s="85"/>
      <c r="PC58" s="930"/>
      <c r="PD58" s="400" t="s">
        <v>451</v>
      </c>
      <c r="PE58" s="85" t="s">
        <v>449</v>
      </c>
      <c r="PF58" s="85" t="s">
        <v>1152</v>
      </c>
      <c r="PG58" s="930"/>
      <c r="PH58" s="400" t="s">
        <v>459</v>
      </c>
      <c r="PI58" s="85" t="s">
        <v>974</v>
      </c>
      <c r="PJ58" s="85" t="s">
        <v>1110</v>
      </c>
      <c r="PK58" s="930"/>
      <c r="PL58" s="400" t="s">
        <v>803</v>
      </c>
      <c r="PM58" s="85" t="s">
        <v>1105</v>
      </c>
      <c r="PN58" s="85" t="s">
        <v>1153</v>
      </c>
      <c r="PO58" s="85"/>
      <c r="PP58" s="111"/>
      <c r="PQ58" s="400" t="s">
        <v>1108</v>
      </c>
      <c r="PR58" s="85" t="s">
        <v>1012</v>
      </c>
      <c r="PS58" s="85" t="s">
        <v>215</v>
      </c>
      <c r="PT58" s="930"/>
      <c r="PU58" s="1406" t="s">
        <v>1446</v>
      </c>
      <c r="PV58" s="1407" t="s">
        <v>1444</v>
      </c>
      <c r="PW58" s="85" t="s">
        <v>815</v>
      </c>
      <c r="PX58" s="930"/>
      <c r="PY58" s="400" t="s">
        <v>881</v>
      </c>
      <c r="PZ58" s="85" t="s">
        <v>1141</v>
      </c>
      <c r="QA58" s="85" t="s">
        <v>1176</v>
      </c>
      <c r="QB58" s="930"/>
      <c r="QC58" s="400" t="s">
        <v>1440</v>
      </c>
      <c r="QD58" s="85" t="s">
        <v>1100</v>
      </c>
      <c r="QE58" s="85" t="s">
        <v>1140</v>
      </c>
      <c r="QF58" s="930"/>
      <c r="QG58" s="400" t="s">
        <v>1502</v>
      </c>
      <c r="QH58" s="85" t="s">
        <v>447</v>
      </c>
      <c r="QI58" s="85" t="s">
        <v>1095</v>
      </c>
      <c r="QJ58" s="930"/>
      <c r="QK58" s="400" t="s">
        <v>5</v>
      </c>
      <c r="QL58" s="85"/>
      <c r="QM58" s="85"/>
      <c r="QN58" s="930"/>
      <c r="QO58" s="400" t="s">
        <v>1098</v>
      </c>
      <c r="QP58" s="85" t="s">
        <v>1113</v>
      </c>
      <c r="QQ58" s="85" t="s">
        <v>800</v>
      </c>
      <c r="QR58" s="930"/>
      <c r="QS58" s="400" t="s">
        <v>1103</v>
      </c>
      <c r="QT58" s="85" t="s">
        <v>816</v>
      </c>
      <c r="QU58" s="85" t="s">
        <v>974</v>
      </c>
      <c r="QV58" s="930"/>
      <c r="QW58" s="400" t="s">
        <v>5</v>
      </c>
      <c r="QX58" s="85"/>
      <c r="QY58" s="85"/>
      <c r="QZ58" s="930"/>
      <c r="RA58" s="400" t="s">
        <v>1105</v>
      </c>
      <c r="RB58" s="85" t="s">
        <v>1500</v>
      </c>
      <c r="RC58" s="85" t="s">
        <v>458</v>
      </c>
      <c r="RD58" s="930"/>
      <c r="RE58" s="400" t="s">
        <v>502</v>
      </c>
      <c r="RF58" s="285" t="s">
        <v>1100</v>
      </c>
      <c r="RG58" s="285" t="s">
        <v>798</v>
      </c>
      <c r="RH58" s="1092"/>
      <c r="RI58" s="1091" t="s">
        <v>452</v>
      </c>
      <c r="RJ58" s="285" t="s">
        <v>1451</v>
      </c>
      <c r="RK58" s="285" t="s">
        <v>1107</v>
      </c>
      <c r="RL58" s="1092"/>
      <c r="RM58" s="1091" t="s">
        <v>1442</v>
      </c>
      <c r="RN58" s="285" t="s">
        <v>1096</v>
      </c>
      <c r="RO58" s="285" t="s">
        <v>1635</v>
      </c>
      <c r="RP58" s="1092" t="s">
        <v>132</v>
      </c>
      <c r="RQ58" s="400" t="s">
        <v>1141</v>
      </c>
      <c r="RR58" s="85" t="s">
        <v>1449</v>
      </c>
      <c r="RS58" s="85" t="s">
        <v>1153</v>
      </c>
      <c r="RT58" s="930"/>
      <c r="RU58" s="400" t="s">
        <v>1440</v>
      </c>
      <c r="RV58" s="85" t="s">
        <v>1459</v>
      </c>
      <c r="RW58" s="85" t="s">
        <v>1457</v>
      </c>
      <c r="RX58" s="930"/>
      <c r="RY58" s="400" t="s">
        <v>5</v>
      </c>
      <c r="RZ58" s="85"/>
      <c r="SA58" s="85"/>
      <c r="SB58" s="930"/>
      <c r="SC58" s="400" t="s">
        <v>5</v>
      </c>
      <c r="SD58" s="85"/>
      <c r="SE58" s="85"/>
      <c r="SF58" s="930"/>
      <c r="SG58" s="400" t="s">
        <v>5</v>
      </c>
      <c r="SH58" s="85"/>
      <c r="SI58" s="85"/>
      <c r="SJ58" s="930"/>
      <c r="SK58" s="400" t="s">
        <v>5</v>
      </c>
      <c r="SL58" s="85"/>
      <c r="SM58" s="85"/>
      <c r="SN58" s="930"/>
      <c r="SO58" s="400" t="s">
        <v>5</v>
      </c>
      <c r="SP58" s="85"/>
      <c r="SQ58" s="85"/>
      <c r="SR58" s="930"/>
      <c r="SS58" s="400" t="s">
        <v>5</v>
      </c>
      <c r="ST58" s="85"/>
      <c r="SU58" s="85"/>
      <c r="SV58" s="930"/>
      <c r="SW58" s="400" t="s">
        <v>5</v>
      </c>
      <c r="SX58" s="85"/>
      <c r="SY58" s="85"/>
      <c r="SZ58" s="111"/>
      <c r="TA58" s="400" t="s">
        <v>5</v>
      </c>
      <c r="TB58" s="85"/>
      <c r="TC58" s="85"/>
      <c r="TD58" s="930"/>
      <c r="TE58" s="400" t="s">
        <v>5</v>
      </c>
      <c r="TF58" s="85"/>
      <c r="TG58" s="85"/>
      <c r="TH58" s="930"/>
      <c r="TI58" s="400" t="s">
        <v>5</v>
      </c>
      <c r="TJ58" s="85"/>
      <c r="TK58" s="85"/>
      <c r="TL58" s="930"/>
      <c r="TM58" s="400" t="s">
        <v>5</v>
      </c>
      <c r="TN58" s="85"/>
      <c r="TO58" s="85"/>
      <c r="TP58" s="930"/>
      <c r="TQ58" s="400" t="s">
        <v>5</v>
      </c>
      <c r="TR58" s="85"/>
      <c r="TS58" s="85"/>
      <c r="TT58" s="930"/>
      <c r="TU58" s="400" t="s">
        <v>897</v>
      </c>
      <c r="TV58" s="85" t="s">
        <v>897</v>
      </c>
      <c r="TW58" s="85" t="s">
        <v>897</v>
      </c>
      <c r="TX58" s="930"/>
      <c r="TY58" s="400" t="s">
        <v>897</v>
      </c>
      <c r="TZ58" s="85" t="s">
        <v>897</v>
      </c>
      <c r="UA58" s="85" t="s">
        <v>897</v>
      </c>
      <c r="UB58" s="111"/>
      <c r="UC58" s="1671" t="s">
        <v>897</v>
      </c>
      <c r="UD58" s="1672" t="s">
        <v>897</v>
      </c>
      <c r="UE58" s="1672" t="s">
        <v>897</v>
      </c>
      <c r="UF58" s="1700" t="s">
        <v>897</v>
      </c>
      <c r="UG58" s="1671"/>
      <c r="UH58" s="1672"/>
      <c r="UI58" s="1672"/>
      <c r="UJ58" s="1700"/>
      <c r="UK58" s="1671" t="s">
        <v>897</v>
      </c>
      <c r="UL58" s="1672" t="s">
        <v>897</v>
      </c>
      <c r="UM58" s="1672" t="s">
        <v>897</v>
      </c>
      <c r="UN58" s="1700"/>
      <c r="UO58" s="1671" t="s">
        <v>897</v>
      </c>
      <c r="UP58" s="1672" t="s">
        <v>897</v>
      </c>
      <c r="UQ58" s="1672" t="s">
        <v>897</v>
      </c>
      <c r="UR58" s="1700"/>
      <c r="US58" s="1671" t="s">
        <v>897</v>
      </c>
      <c r="UT58" s="1672" t="s">
        <v>897</v>
      </c>
      <c r="UU58" s="1672" t="s">
        <v>897</v>
      </c>
      <c r="UV58" s="1700"/>
      <c r="UW58" s="1810" t="s">
        <v>897</v>
      </c>
      <c r="UX58" s="1811" t="s">
        <v>897</v>
      </c>
      <c r="UY58" s="1811" t="s">
        <v>897</v>
      </c>
      <c r="UZ58" s="1831" t="s">
        <v>897</v>
      </c>
      <c r="VA58" s="1810" t="s">
        <v>897</v>
      </c>
      <c r="VB58" s="1811" t="s">
        <v>897</v>
      </c>
      <c r="VC58" s="1811" t="s">
        <v>897</v>
      </c>
      <c r="VD58" s="1831" t="s">
        <v>897</v>
      </c>
      <c r="VE58" s="1810" t="s">
        <v>897</v>
      </c>
      <c r="VF58" s="1811" t="s">
        <v>897</v>
      </c>
      <c r="VG58" s="1811" t="s">
        <v>897</v>
      </c>
      <c r="VH58" s="1831" t="s">
        <v>897</v>
      </c>
      <c r="VI58" s="1810" t="s">
        <v>897</v>
      </c>
      <c r="VJ58" s="1811" t="s">
        <v>897</v>
      </c>
      <c r="VK58" s="1811" t="s">
        <v>897</v>
      </c>
      <c r="VL58" s="1831" t="s">
        <v>897</v>
      </c>
      <c r="VM58" s="1810" t="s">
        <v>897</v>
      </c>
      <c r="VN58" s="1811" t="s">
        <v>897</v>
      </c>
      <c r="VO58" s="1811" t="s">
        <v>897</v>
      </c>
      <c r="VP58" s="1831" t="s">
        <v>897</v>
      </c>
      <c r="VQ58" s="1810" t="s">
        <v>897</v>
      </c>
      <c r="VR58" s="1811" t="s">
        <v>897</v>
      </c>
      <c r="VS58" s="1811" t="s">
        <v>897</v>
      </c>
      <c r="VT58" s="1831" t="s">
        <v>897</v>
      </c>
      <c r="VU58" s="1887" t="s">
        <v>2210</v>
      </c>
      <c r="VV58" s="1811" t="s">
        <v>897</v>
      </c>
      <c r="VW58" s="1811" t="s">
        <v>897</v>
      </c>
      <c r="VX58" s="1831" t="s">
        <v>897</v>
      </c>
      <c r="VY58" s="1810"/>
      <c r="VZ58" s="1811"/>
      <c r="WA58" s="1811"/>
      <c r="WB58" s="1812"/>
      <c r="WC58" s="292" t="s">
        <v>1548</v>
      </c>
      <c r="WD58" s="262" t="s">
        <v>1143</v>
      </c>
      <c r="WE58" s="400">
        <f t="shared" si="36"/>
        <v>0</v>
      </c>
      <c r="WF58" s="85">
        <f t="shared" si="37"/>
        <v>0</v>
      </c>
      <c r="WG58" s="930">
        <f t="shared" si="32"/>
        <v>0</v>
      </c>
      <c r="WH58" s="1315" t="str">
        <f t="shared" si="33"/>
        <v/>
      </c>
      <c r="WI58" s="400">
        <f t="shared" si="38"/>
        <v>0</v>
      </c>
      <c r="WJ58" s="85">
        <f t="shared" si="39"/>
        <v>0</v>
      </c>
      <c r="WK58" s="930">
        <f t="shared" si="34"/>
        <v>0</v>
      </c>
      <c r="WL58" s="1310" t="str">
        <f t="shared" si="35"/>
        <v/>
      </c>
      <c r="WM58" s="1026"/>
      <c r="WP58" s="1027"/>
    </row>
    <row r="59" spans="1:651" s="32" customFormat="1" ht="17.25" x14ac:dyDescent="0.2">
      <c r="A59" s="262" t="s">
        <v>220</v>
      </c>
      <c r="B59" s="262" t="s">
        <v>1142</v>
      </c>
      <c r="C59" s="570">
        <f ca="1">DATEDIF(D59,奨励会!$F$1,"Y")</f>
        <v>20</v>
      </c>
      <c r="D59" s="680">
        <v>38759</v>
      </c>
      <c r="E59" s="767" t="s">
        <v>976</v>
      </c>
      <c r="F59" s="357" t="s">
        <v>284</v>
      </c>
      <c r="G59" s="358" t="s">
        <v>1156</v>
      </c>
      <c r="H59" s="84">
        <f t="shared" si="28"/>
        <v>52</v>
      </c>
      <c r="I59" s="85">
        <f t="shared" si="29"/>
        <v>87</v>
      </c>
      <c r="J59" s="85">
        <f t="shared" si="30"/>
        <v>139</v>
      </c>
      <c r="K59" s="97">
        <f t="shared" si="31"/>
        <v>0.37410071942446044</v>
      </c>
      <c r="L59" s="1634"/>
      <c r="M59" s="1634"/>
      <c r="N59" s="1634"/>
      <c r="O59" s="1634"/>
      <c r="P59" s="1634"/>
      <c r="Q59" s="1634"/>
      <c r="R59" s="1634"/>
      <c r="S59" s="1634"/>
      <c r="T59" s="1634"/>
      <c r="U59" s="1634"/>
      <c r="V59" s="1634"/>
      <c r="W59" s="1634"/>
      <c r="X59" s="1634"/>
      <c r="Y59" s="1634"/>
      <c r="Z59" s="1634"/>
      <c r="AA59" s="1634"/>
      <c r="AB59" s="1634"/>
      <c r="AC59" s="1634"/>
      <c r="AD59" s="1634"/>
      <c r="AE59" s="1634"/>
      <c r="AF59" s="1634"/>
      <c r="AG59" s="1634"/>
      <c r="AH59" s="1634"/>
      <c r="AI59" s="1634"/>
      <c r="AJ59" s="1634"/>
      <c r="AK59" s="1634"/>
      <c r="AL59" s="1634"/>
      <c r="AM59" s="1634"/>
      <c r="AN59" s="1634"/>
      <c r="AO59" s="1634"/>
      <c r="AP59" s="1634"/>
      <c r="AQ59" s="1634"/>
      <c r="AR59" s="1634"/>
      <c r="AS59" s="1634"/>
      <c r="AT59" s="1634"/>
      <c r="AU59" s="1634"/>
      <c r="AV59" s="1634"/>
      <c r="AW59" s="1634"/>
      <c r="AX59" s="1634"/>
      <c r="AY59" s="1634"/>
      <c r="AZ59" s="1634"/>
      <c r="BA59" s="1634"/>
      <c r="BB59" s="1634"/>
      <c r="BC59" s="1634"/>
      <c r="BD59" s="1634"/>
      <c r="BE59" s="1634"/>
      <c r="BF59" s="1634"/>
      <c r="BG59" s="1634"/>
      <c r="BH59" s="1634"/>
      <c r="BI59" s="1634"/>
      <c r="BJ59" s="1634"/>
      <c r="BK59" s="1634"/>
      <c r="BL59" s="1634"/>
      <c r="BM59" s="1634"/>
      <c r="BN59" s="1634"/>
      <c r="BO59" s="1634"/>
      <c r="BP59" s="1634"/>
      <c r="BQ59" s="1634"/>
      <c r="BR59" s="1634"/>
      <c r="BS59" s="1634"/>
      <c r="BT59" s="1634"/>
      <c r="BU59" s="1634"/>
      <c r="BV59" s="1634"/>
      <c r="BW59" s="1634"/>
      <c r="BX59" s="1634"/>
      <c r="BY59" s="1634"/>
      <c r="BZ59" s="1634"/>
      <c r="CA59" s="1634"/>
      <c r="CB59" s="1634"/>
      <c r="CC59" s="1634"/>
      <c r="CD59" s="1634"/>
      <c r="CE59" s="1634"/>
      <c r="CF59" s="1634"/>
      <c r="CG59" s="1634"/>
      <c r="CH59" s="1634"/>
      <c r="CI59" s="1634"/>
      <c r="CJ59" s="1634"/>
      <c r="CK59" s="1634"/>
      <c r="CL59" s="1634"/>
      <c r="CM59" s="1634"/>
      <c r="CN59" s="1634"/>
      <c r="CO59" s="1634"/>
      <c r="CP59" s="1634"/>
      <c r="CQ59" s="1634"/>
      <c r="CR59" s="1634"/>
      <c r="CS59" s="1634"/>
      <c r="CT59" s="1634"/>
      <c r="CU59" s="1634"/>
      <c r="CV59" s="1634"/>
      <c r="CW59" s="1634"/>
      <c r="CX59" s="1634"/>
      <c r="CY59" s="1634"/>
      <c r="CZ59" s="1634"/>
      <c r="DA59" s="1634"/>
      <c r="DB59" s="1634"/>
      <c r="DC59" s="1634"/>
      <c r="DD59" s="1634"/>
      <c r="DE59" s="1634"/>
      <c r="DF59" s="1634"/>
      <c r="DG59" s="1634"/>
      <c r="DH59" s="1634"/>
      <c r="DI59" s="1634"/>
      <c r="DJ59" s="1634"/>
      <c r="DK59" s="1634"/>
      <c r="DL59" s="1634"/>
      <c r="DM59" s="1634"/>
      <c r="DN59" s="1634"/>
      <c r="DO59" s="1634"/>
      <c r="DP59" s="1634"/>
      <c r="DQ59" s="1634"/>
      <c r="DR59" s="1634"/>
      <c r="DS59" s="1634"/>
      <c r="DT59" s="1634"/>
      <c r="DU59" s="1634"/>
      <c r="DV59" s="1634"/>
      <c r="DW59" s="1634"/>
      <c r="DX59" s="1634"/>
      <c r="DY59" s="1634"/>
      <c r="DZ59" s="1634"/>
      <c r="EA59" s="1634"/>
      <c r="EB59" s="1634"/>
      <c r="EC59" s="1634"/>
      <c r="ED59" s="1634"/>
      <c r="EE59" s="1634"/>
      <c r="EF59" s="1634"/>
      <c r="EG59" s="1634"/>
      <c r="EH59" s="1634"/>
      <c r="EI59" s="1634"/>
      <c r="EJ59" s="1634"/>
      <c r="EK59" s="1634"/>
      <c r="EL59" s="1634"/>
      <c r="EM59" s="1634"/>
      <c r="EN59" s="1634"/>
      <c r="EO59" s="1634"/>
      <c r="EP59" s="1634"/>
      <c r="EQ59" s="1634"/>
      <c r="ER59" s="1634"/>
      <c r="ES59" s="1634"/>
      <c r="ET59" s="1634"/>
      <c r="EU59" s="1634"/>
      <c r="EV59" s="1634"/>
      <c r="EW59" s="1634"/>
      <c r="EX59" s="1634"/>
      <c r="EY59" s="1635"/>
      <c r="EZ59" s="1635"/>
      <c r="FA59" s="1635"/>
      <c r="FB59" s="1635"/>
      <c r="FC59" s="1635"/>
      <c r="FD59" s="1635"/>
      <c r="FE59" s="1635"/>
      <c r="FF59" s="1635"/>
      <c r="FG59" s="1635"/>
      <c r="FH59" s="1635"/>
      <c r="FI59" s="1635"/>
      <c r="FJ59" s="1635"/>
      <c r="FK59" s="1635"/>
      <c r="FL59" s="1635"/>
      <c r="FM59" s="1635"/>
      <c r="FN59" s="1635"/>
      <c r="FO59" s="1635"/>
      <c r="FP59" s="1635"/>
      <c r="FQ59" s="1635"/>
      <c r="FR59" s="1635"/>
      <c r="FS59" s="1635"/>
      <c r="FT59" s="1635"/>
      <c r="FU59" s="1635"/>
      <c r="FV59" s="1635"/>
      <c r="FW59" s="1635"/>
      <c r="FX59" s="1635"/>
      <c r="FY59" s="1635"/>
      <c r="FZ59" s="1635"/>
      <c r="GA59" s="1635"/>
      <c r="GB59" s="1635"/>
      <c r="GC59" s="1635"/>
      <c r="GD59" s="1635"/>
      <c r="GE59" s="1635"/>
      <c r="GF59" s="1635"/>
      <c r="GG59" s="1635"/>
      <c r="GH59" s="1635"/>
      <c r="GI59" s="1635"/>
      <c r="GJ59" s="1635"/>
      <c r="GK59" s="1635"/>
      <c r="GL59" s="1635"/>
      <c r="GM59" s="1635"/>
      <c r="GN59" s="1635"/>
      <c r="GO59" s="1635"/>
      <c r="GP59" s="1635"/>
      <c r="GQ59" s="1635"/>
      <c r="GR59" s="1635"/>
      <c r="GS59" s="1635"/>
      <c r="GT59" s="1635"/>
      <c r="GU59" s="1635"/>
      <c r="GV59" s="1635"/>
      <c r="GW59" s="1635"/>
      <c r="GX59" s="1635"/>
      <c r="GY59" s="1635"/>
      <c r="GZ59" s="1635"/>
      <c r="HA59" s="1635"/>
      <c r="HB59" s="1635"/>
      <c r="HC59" s="1635"/>
      <c r="HD59" s="1635"/>
      <c r="HE59" s="1635"/>
      <c r="HF59" s="1635"/>
      <c r="HG59" s="1635"/>
      <c r="HH59" s="1635"/>
      <c r="HI59" s="1635"/>
      <c r="HJ59" s="1635"/>
      <c r="HK59" s="1635"/>
      <c r="HL59" s="1635"/>
      <c r="HM59" s="1635"/>
      <c r="HN59" s="1635"/>
      <c r="HO59" s="1635"/>
      <c r="HP59" s="1635"/>
      <c r="HQ59" s="1635"/>
      <c r="HR59" s="1635"/>
      <c r="HS59" s="1635"/>
      <c r="HT59" s="1635"/>
      <c r="HU59" s="1635"/>
      <c r="HV59" s="1635"/>
      <c r="HW59" s="1636"/>
      <c r="HX59" s="1636"/>
      <c r="HY59" s="1636"/>
      <c r="HZ59" s="1635"/>
      <c r="IA59" s="1635"/>
      <c r="IB59" s="1635"/>
      <c r="IC59" s="1635"/>
      <c r="ID59" s="1635"/>
      <c r="IE59" s="1635"/>
      <c r="IF59" s="1635"/>
      <c r="IG59" s="1635"/>
      <c r="IH59" s="1635"/>
      <c r="II59" s="1635"/>
      <c r="IJ59" s="1635"/>
      <c r="IK59" s="1635"/>
      <c r="IL59" s="1635"/>
      <c r="IM59" s="1635"/>
      <c r="IN59" s="1635"/>
      <c r="IO59" s="1635"/>
      <c r="IP59" s="1635"/>
      <c r="IQ59" s="1635"/>
      <c r="IR59" s="1635"/>
      <c r="IS59" s="1635"/>
      <c r="IT59" s="1635"/>
      <c r="IU59" s="1635"/>
      <c r="IV59" s="1635"/>
      <c r="IW59" s="1635"/>
      <c r="IX59" s="1635"/>
      <c r="IY59" s="1635"/>
      <c r="IZ59" s="1635"/>
      <c r="JA59" s="1635"/>
      <c r="JB59" s="1635"/>
      <c r="JC59" s="1635"/>
      <c r="JD59" s="1635"/>
      <c r="JE59" s="1635"/>
      <c r="JF59" s="1635"/>
      <c r="JG59" s="1635"/>
      <c r="JH59" s="1635"/>
      <c r="JI59" s="1635"/>
      <c r="JJ59" s="1635"/>
      <c r="JK59" s="1635"/>
      <c r="JL59" s="1635"/>
      <c r="JM59" s="1635"/>
      <c r="JN59" s="1635"/>
      <c r="JO59" s="1635"/>
      <c r="JP59" s="1635"/>
      <c r="JQ59" s="1635"/>
      <c r="JR59" s="1635"/>
      <c r="JS59" s="1635"/>
      <c r="JT59" s="1635"/>
      <c r="JU59" s="1635"/>
      <c r="JV59" s="1635"/>
      <c r="JW59" s="1635"/>
      <c r="JX59" s="1635"/>
      <c r="JY59" s="1635"/>
      <c r="JZ59" s="1635"/>
      <c r="KA59" s="1635"/>
      <c r="KB59" s="1635"/>
      <c r="KC59" s="1635"/>
      <c r="KD59" s="1635"/>
      <c r="KE59" s="1635"/>
      <c r="KF59" s="1635"/>
      <c r="KG59" s="1635"/>
      <c r="KH59" s="1635"/>
      <c r="KI59" s="1635"/>
      <c r="KJ59" s="1635"/>
      <c r="KK59" s="1635"/>
      <c r="KL59" s="1635"/>
      <c r="KM59" s="1635"/>
      <c r="KN59" s="1635"/>
      <c r="KO59" s="1635"/>
      <c r="KP59" s="1635"/>
      <c r="KQ59" s="1635"/>
      <c r="KR59" s="1635"/>
      <c r="KS59" s="1635"/>
      <c r="KT59" s="1635"/>
      <c r="KU59" s="1635"/>
      <c r="KV59" s="1635"/>
      <c r="KW59" s="1635"/>
      <c r="KX59" s="1635"/>
      <c r="KY59" s="1635"/>
      <c r="KZ59" s="1635"/>
      <c r="LA59" s="1635"/>
      <c r="LB59" s="1635"/>
      <c r="LC59" s="1635"/>
      <c r="LD59" s="1635"/>
      <c r="LE59" s="1635"/>
      <c r="LF59" s="1635"/>
      <c r="LG59" s="1635"/>
      <c r="LH59" s="1635"/>
      <c r="LI59" s="1635"/>
      <c r="LJ59" s="1635"/>
      <c r="LK59" s="1635"/>
      <c r="LL59" s="1635"/>
      <c r="LM59" s="1635"/>
      <c r="LN59" s="1635"/>
      <c r="LO59" s="1635"/>
      <c r="LP59" s="1635"/>
      <c r="LQ59" s="1635"/>
      <c r="LR59" s="1635"/>
      <c r="LS59" s="1635"/>
      <c r="LT59" s="1635"/>
      <c r="LU59" s="1635"/>
      <c r="LV59" s="1635"/>
      <c r="LW59" s="1635"/>
      <c r="LX59" s="1635"/>
      <c r="LY59" s="1635"/>
      <c r="LZ59" s="1635"/>
      <c r="MA59" s="1635"/>
      <c r="MB59" s="1637"/>
      <c r="MC59" s="1637"/>
      <c r="MD59" s="1635"/>
      <c r="ME59" s="1635"/>
      <c r="MF59" s="1635"/>
      <c r="MG59" s="1635"/>
      <c r="MH59" s="1635"/>
      <c r="MI59" s="1635"/>
      <c r="MJ59" s="84" t="s">
        <v>798</v>
      </c>
      <c r="MK59" s="85" t="s">
        <v>816</v>
      </c>
      <c r="ML59" s="85" t="s">
        <v>1151</v>
      </c>
      <c r="MM59" s="111"/>
      <c r="MN59" s="84" t="s">
        <v>1111</v>
      </c>
      <c r="MO59" s="85" t="s">
        <v>1104</v>
      </c>
      <c r="MP59" s="85" t="s">
        <v>1100</v>
      </c>
      <c r="MQ59" s="111"/>
      <c r="MR59" s="84" t="s">
        <v>448</v>
      </c>
      <c r="MS59" s="85" t="s">
        <v>465</v>
      </c>
      <c r="MT59" s="85" t="s">
        <v>459</v>
      </c>
      <c r="MU59" s="111"/>
      <c r="MV59" s="400" t="s">
        <v>989</v>
      </c>
      <c r="MW59" s="85" t="s">
        <v>1112</v>
      </c>
      <c r="MX59" s="85" t="s">
        <v>920</v>
      </c>
      <c r="MY59" s="930"/>
      <c r="MZ59" s="400" t="s">
        <v>1038</v>
      </c>
      <c r="NA59" s="85" t="s">
        <v>462</v>
      </c>
      <c r="NB59" s="85" t="s">
        <v>1106</v>
      </c>
      <c r="NC59" s="111"/>
      <c r="ND59" s="400" t="s">
        <v>1099</v>
      </c>
      <c r="NE59" s="85" t="s">
        <v>804</v>
      </c>
      <c r="NF59" s="85" t="s">
        <v>1140</v>
      </c>
      <c r="NG59" s="930"/>
      <c r="NH59" s="400" t="s">
        <v>811</v>
      </c>
      <c r="NI59" s="285" t="s">
        <v>447</v>
      </c>
      <c r="NJ59" s="285" t="s">
        <v>816</v>
      </c>
      <c r="NK59" s="1092"/>
      <c r="NL59" s="1091" t="s">
        <v>1096</v>
      </c>
      <c r="NM59" s="285" t="s">
        <v>1175</v>
      </c>
      <c r="NN59" s="285" t="s">
        <v>1012</v>
      </c>
      <c r="NO59" s="1092"/>
      <c r="NP59" s="1091" t="s">
        <v>1108</v>
      </c>
      <c r="NQ59" s="285" t="s">
        <v>769</v>
      </c>
      <c r="NR59" s="285" t="s">
        <v>1102</v>
      </c>
      <c r="NS59" s="1092"/>
      <c r="NT59" s="1091" t="s">
        <v>1100</v>
      </c>
      <c r="NU59" s="285" t="s">
        <v>798</v>
      </c>
      <c r="NV59" s="285" t="s">
        <v>132</v>
      </c>
      <c r="NW59" s="930" t="s">
        <v>1104</v>
      </c>
      <c r="NX59" s="400" t="s">
        <v>1105</v>
      </c>
      <c r="NY59" s="283" t="s">
        <v>1153</v>
      </c>
      <c r="NZ59" s="283" t="s">
        <v>1150</v>
      </c>
      <c r="OA59" s="1514"/>
      <c r="OB59" s="1123" t="s">
        <v>800</v>
      </c>
      <c r="OC59" s="283" t="s">
        <v>797</v>
      </c>
      <c r="OD59" s="283" t="s">
        <v>1112</v>
      </c>
      <c r="OE59" s="1122"/>
      <c r="OF59" s="1123" t="s">
        <v>1099</v>
      </c>
      <c r="OG59" s="283" t="s">
        <v>133</v>
      </c>
      <c r="OH59" s="85" t="s">
        <v>1149</v>
      </c>
      <c r="OI59" s="1092" t="s">
        <v>1114</v>
      </c>
      <c r="OJ59" s="1091" t="s">
        <v>806</v>
      </c>
      <c r="OK59" s="285" t="s">
        <v>451</v>
      </c>
      <c r="OL59" s="285" t="s">
        <v>974</v>
      </c>
      <c r="OM59" s="1092"/>
      <c r="ON59" s="1091" t="s">
        <v>816</v>
      </c>
      <c r="OO59" s="285" t="s">
        <v>796</v>
      </c>
      <c r="OP59" s="285" t="s">
        <v>1141</v>
      </c>
      <c r="OQ59" s="1092"/>
      <c r="OR59" s="1091" t="s">
        <v>1012</v>
      </c>
      <c r="OS59" s="285" t="s">
        <v>1102</v>
      </c>
      <c r="OT59" s="285" t="s">
        <v>132</v>
      </c>
      <c r="OU59" s="930" t="s">
        <v>447</v>
      </c>
      <c r="OV59" s="1123" t="s">
        <v>1153</v>
      </c>
      <c r="OW59" s="283" t="s">
        <v>1100</v>
      </c>
      <c r="OX59" s="283" t="s">
        <v>815</v>
      </c>
      <c r="OY59" s="1122"/>
      <c r="OZ59" s="1123" t="s">
        <v>1151</v>
      </c>
      <c r="PA59" s="283" t="s">
        <v>133</v>
      </c>
      <c r="PB59" s="85" t="s">
        <v>814</v>
      </c>
      <c r="PC59" s="930" t="s">
        <v>449</v>
      </c>
      <c r="PD59" s="400" t="s">
        <v>1105</v>
      </c>
      <c r="PE59" s="85" t="s">
        <v>1140</v>
      </c>
      <c r="PF59" s="85" t="s">
        <v>1110</v>
      </c>
      <c r="PG59" s="930"/>
      <c r="PH59" s="400" t="s">
        <v>1096</v>
      </c>
      <c r="PI59" s="85" t="s">
        <v>459</v>
      </c>
      <c r="PJ59" s="85" t="s">
        <v>462</v>
      </c>
      <c r="PK59" s="930"/>
      <c r="PL59" s="400" t="s">
        <v>1099</v>
      </c>
      <c r="PM59" s="85" t="s">
        <v>813</v>
      </c>
      <c r="PN59" s="85" t="s">
        <v>1095</v>
      </c>
      <c r="PO59" s="85"/>
      <c r="PP59" s="111"/>
      <c r="PQ59" s="400" t="s">
        <v>989</v>
      </c>
      <c r="PR59" s="85" t="s">
        <v>1111</v>
      </c>
      <c r="PS59" s="85" t="s">
        <v>1038</v>
      </c>
      <c r="PT59" s="930"/>
      <c r="PU59" s="1406" t="s">
        <v>1456</v>
      </c>
      <c r="PV59" s="1407" t="s">
        <v>1447</v>
      </c>
      <c r="PW59" s="1407" t="s">
        <v>1457</v>
      </c>
      <c r="PX59" s="930" t="s">
        <v>1012</v>
      </c>
      <c r="PY59" s="400" t="s">
        <v>1100</v>
      </c>
      <c r="PZ59" s="85" t="s">
        <v>1153</v>
      </c>
      <c r="QA59" s="85" t="s">
        <v>1102</v>
      </c>
      <c r="QB59" s="930"/>
      <c r="QC59" s="400" t="s">
        <v>1451</v>
      </c>
      <c r="QD59" s="85" t="s">
        <v>1452</v>
      </c>
      <c r="QE59" s="85" t="s">
        <v>1501</v>
      </c>
      <c r="QF59" s="930"/>
      <c r="QG59" s="400" t="s">
        <v>1500</v>
      </c>
      <c r="QH59" s="85" t="s">
        <v>1450</v>
      </c>
      <c r="QI59" s="85" t="s">
        <v>1455</v>
      </c>
      <c r="QJ59" s="930"/>
      <c r="QK59" s="400" t="s">
        <v>1453</v>
      </c>
      <c r="QL59" s="85" t="s">
        <v>175</v>
      </c>
      <c r="QM59" s="85" t="s">
        <v>1518</v>
      </c>
      <c r="QN59" s="930"/>
      <c r="QO59" s="400" t="s">
        <v>1458</v>
      </c>
      <c r="QP59" s="85" t="s">
        <v>459</v>
      </c>
      <c r="QQ59" s="85" t="s">
        <v>1110</v>
      </c>
      <c r="QR59" s="930"/>
      <c r="QS59" s="400" t="s">
        <v>1114</v>
      </c>
      <c r="QT59" s="85" t="s">
        <v>798</v>
      </c>
      <c r="QU59" s="85" t="s">
        <v>477</v>
      </c>
      <c r="QV59" s="930"/>
      <c r="QW59" s="400" t="s">
        <v>1152</v>
      </c>
      <c r="QX59" s="85" t="s">
        <v>1111</v>
      </c>
      <c r="QY59" s="85" t="s">
        <v>1101</v>
      </c>
      <c r="QZ59" s="930"/>
      <c r="RA59" s="400" t="s">
        <v>1457</v>
      </c>
      <c r="RB59" s="85" t="s">
        <v>1141</v>
      </c>
      <c r="RC59" s="85" t="s">
        <v>1106</v>
      </c>
      <c r="RD59" s="930"/>
      <c r="RE59" s="400" t="s">
        <v>1449</v>
      </c>
      <c r="RF59" s="85" t="s">
        <v>462</v>
      </c>
      <c r="RG59" s="285" t="s">
        <v>1456</v>
      </c>
      <c r="RH59" s="1092"/>
      <c r="RI59" s="1091" t="s">
        <v>1500</v>
      </c>
      <c r="RJ59" s="285" t="s">
        <v>1099</v>
      </c>
      <c r="RK59" s="285" t="s">
        <v>1452</v>
      </c>
      <c r="RL59" s="1092"/>
      <c r="RM59" s="1091" t="s">
        <v>1453</v>
      </c>
      <c r="RN59" s="285" t="s">
        <v>1442</v>
      </c>
      <c r="RO59" s="285" t="s">
        <v>1451</v>
      </c>
      <c r="RP59" s="1092"/>
      <c r="RQ59" s="1091" t="s">
        <v>1455</v>
      </c>
      <c r="RR59" s="285" t="s">
        <v>1458</v>
      </c>
      <c r="RS59" s="285" t="s">
        <v>1459</v>
      </c>
      <c r="RT59" s="1092" t="s">
        <v>132</v>
      </c>
      <c r="RU59" s="400" t="s">
        <v>160</v>
      </c>
      <c r="RV59" s="283" t="s">
        <v>1149</v>
      </c>
      <c r="RW59" s="283" t="s">
        <v>1651</v>
      </c>
      <c r="RX59" s="1122"/>
      <c r="RY59" s="1123" t="s">
        <v>1450</v>
      </c>
      <c r="RZ59" s="283" t="s">
        <v>1446</v>
      </c>
      <c r="SA59" s="283" t="s">
        <v>133</v>
      </c>
      <c r="SB59" s="930" t="s">
        <v>1154</v>
      </c>
      <c r="SC59" s="400" t="s">
        <v>816</v>
      </c>
      <c r="SD59" s="85" t="s">
        <v>1106</v>
      </c>
      <c r="SE59" s="85" t="s">
        <v>1635</v>
      </c>
      <c r="SF59" s="930"/>
      <c r="SG59" s="400" t="s">
        <v>477</v>
      </c>
      <c r="SH59" s="85" t="s">
        <v>1110</v>
      </c>
      <c r="SI59" s="85" t="s">
        <v>1714</v>
      </c>
      <c r="SJ59" s="930"/>
      <c r="SK59" s="400" t="s">
        <v>814</v>
      </c>
      <c r="SL59" s="285" t="s">
        <v>974</v>
      </c>
      <c r="SM59" s="285" t="s">
        <v>1098</v>
      </c>
      <c r="SN59" s="1092"/>
      <c r="SO59" s="1091" t="s">
        <v>1449</v>
      </c>
      <c r="SP59" s="285" t="s">
        <v>1456</v>
      </c>
      <c r="SQ59" s="285" t="s">
        <v>1141</v>
      </c>
      <c r="SR59" s="1092"/>
      <c r="SS59" s="1091" t="s">
        <v>1149</v>
      </c>
      <c r="ST59" s="285" t="s">
        <v>1452</v>
      </c>
      <c r="SU59" s="285" t="s">
        <v>1438</v>
      </c>
      <c r="SV59" s="1092"/>
      <c r="SW59" s="1091" t="s">
        <v>1458</v>
      </c>
      <c r="SX59" s="285" t="s">
        <v>1459</v>
      </c>
      <c r="SY59" s="285" t="s">
        <v>1457</v>
      </c>
      <c r="SZ59" s="290"/>
      <c r="TA59" s="1091" t="s">
        <v>1096</v>
      </c>
      <c r="TB59" s="285" t="s">
        <v>132</v>
      </c>
      <c r="TC59" s="85" t="s">
        <v>1634</v>
      </c>
      <c r="TD59" s="930" t="s">
        <v>1450</v>
      </c>
      <c r="TE59" s="400" t="s">
        <v>1635</v>
      </c>
      <c r="TF59" s="85" t="s">
        <v>1715</v>
      </c>
      <c r="TG59" s="85" t="s">
        <v>1451</v>
      </c>
      <c r="TH59" s="930"/>
      <c r="TI59" s="400" t="s">
        <v>250</v>
      </c>
      <c r="TJ59" s="85" t="s">
        <v>803</v>
      </c>
      <c r="TK59" s="85" t="s">
        <v>1100</v>
      </c>
      <c r="TL59" s="930"/>
      <c r="TM59" s="400" t="s">
        <v>5</v>
      </c>
      <c r="TN59" s="85"/>
      <c r="TO59" s="85"/>
      <c r="TP59" s="930"/>
      <c r="TQ59" s="400" t="s">
        <v>5</v>
      </c>
      <c r="TR59" s="85"/>
      <c r="TS59" s="85"/>
      <c r="TT59" s="930"/>
      <c r="TU59" s="400" t="s">
        <v>897</v>
      </c>
      <c r="TV59" s="85" t="s">
        <v>897</v>
      </c>
      <c r="TW59" s="85" t="s">
        <v>897</v>
      </c>
      <c r="TX59" s="930"/>
      <c r="TY59" s="400" t="s">
        <v>897</v>
      </c>
      <c r="TZ59" s="85" t="s">
        <v>897</v>
      </c>
      <c r="UA59" s="85" t="s">
        <v>897</v>
      </c>
      <c r="UB59" s="111"/>
      <c r="UC59" s="1671" t="s">
        <v>897</v>
      </c>
      <c r="UD59" s="1672" t="s">
        <v>897</v>
      </c>
      <c r="UE59" s="1672" t="s">
        <v>897</v>
      </c>
      <c r="UF59" s="1700" t="s">
        <v>897</v>
      </c>
      <c r="UG59" s="1671" t="e">
        <f>VLOOKUP($B59,Sheet2!$A:$C,17,0)</f>
        <v>#N/A</v>
      </c>
      <c r="UH59" s="1672" t="e">
        <f>VLOOKUP($B59,Sheet2!$A:$C,18,0)</f>
        <v>#N/A</v>
      </c>
      <c r="UI59" s="1672" t="e">
        <f>VLOOKUP($B59,Sheet2!$A:$C,19,0)</f>
        <v>#N/A</v>
      </c>
      <c r="UJ59" s="1700" t="e">
        <f>VLOOKUP($B59,Sheet2!$A:$C,20,0)</f>
        <v>#N/A</v>
      </c>
      <c r="UK59" s="1671" t="s">
        <v>897</v>
      </c>
      <c r="UL59" s="1672" t="s">
        <v>897</v>
      </c>
      <c r="UM59" s="1672" t="s">
        <v>897</v>
      </c>
      <c r="UN59" s="1700"/>
      <c r="UO59" s="1671" t="s">
        <v>897</v>
      </c>
      <c r="UP59" s="1672" t="s">
        <v>897</v>
      </c>
      <c r="UQ59" s="1672" t="s">
        <v>897</v>
      </c>
      <c r="UR59" s="1700"/>
      <c r="US59" s="1671" t="s">
        <v>897</v>
      </c>
      <c r="UT59" s="1672" t="s">
        <v>897</v>
      </c>
      <c r="UU59" s="1672" t="s">
        <v>897</v>
      </c>
      <c r="UV59" s="1700"/>
      <c r="UW59" s="1810" t="s">
        <v>897</v>
      </c>
      <c r="UX59" s="1811" t="s">
        <v>897</v>
      </c>
      <c r="UY59" s="1811" t="s">
        <v>897</v>
      </c>
      <c r="UZ59" s="1831" t="s">
        <v>897</v>
      </c>
      <c r="VA59" s="1810" t="s">
        <v>897</v>
      </c>
      <c r="VB59" s="1811" t="s">
        <v>897</v>
      </c>
      <c r="VC59" s="1811" t="s">
        <v>897</v>
      </c>
      <c r="VD59" s="1831" t="s">
        <v>897</v>
      </c>
      <c r="VE59" s="1810" t="s">
        <v>897</v>
      </c>
      <c r="VF59" s="1811" t="s">
        <v>897</v>
      </c>
      <c r="VG59" s="1811" t="s">
        <v>897</v>
      </c>
      <c r="VH59" s="1831" t="s">
        <v>897</v>
      </c>
      <c r="VI59" s="1810" t="s">
        <v>897</v>
      </c>
      <c r="VJ59" s="1811" t="s">
        <v>897</v>
      </c>
      <c r="VK59" s="1811" t="s">
        <v>897</v>
      </c>
      <c r="VL59" s="1831" t="s">
        <v>897</v>
      </c>
      <c r="VM59" s="1810" t="s">
        <v>897</v>
      </c>
      <c r="VN59" s="1811" t="s">
        <v>897</v>
      </c>
      <c r="VO59" s="1811" t="s">
        <v>897</v>
      </c>
      <c r="VP59" s="1831" t="s">
        <v>897</v>
      </c>
      <c r="VQ59" s="1810" t="s">
        <v>897</v>
      </c>
      <c r="VR59" s="1811" t="s">
        <v>897</v>
      </c>
      <c r="VS59" s="1811" t="s">
        <v>897</v>
      </c>
      <c r="VT59" s="1831" t="s">
        <v>897</v>
      </c>
      <c r="VU59" s="1887" t="s">
        <v>2210</v>
      </c>
      <c r="VV59" s="1811" t="s">
        <v>897</v>
      </c>
      <c r="VW59" s="1811" t="s">
        <v>897</v>
      </c>
      <c r="VX59" s="1831" t="s">
        <v>897</v>
      </c>
      <c r="VY59" s="1810"/>
      <c r="VZ59" s="1811"/>
      <c r="WA59" s="1811"/>
      <c r="WB59" s="1812"/>
      <c r="WC59" s="292" t="s">
        <v>220</v>
      </c>
      <c r="WD59" s="262" t="s">
        <v>1142</v>
      </c>
      <c r="WE59" s="400">
        <f t="shared" si="36"/>
        <v>0</v>
      </c>
      <c r="WF59" s="85">
        <f t="shared" si="37"/>
        <v>0</v>
      </c>
      <c r="WG59" s="930">
        <f t="shared" si="32"/>
        <v>0</v>
      </c>
      <c r="WH59" s="1315" t="str">
        <f t="shared" si="33"/>
        <v/>
      </c>
      <c r="WI59" s="400">
        <f t="shared" si="38"/>
        <v>0</v>
      </c>
      <c r="WJ59" s="85">
        <f t="shared" si="39"/>
        <v>0</v>
      </c>
      <c r="WK59" s="930">
        <f t="shared" si="34"/>
        <v>0</v>
      </c>
      <c r="WL59" s="1310" t="str">
        <f t="shared" si="35"/>
        <v/>
      </c>
      <c r="WM59" s="1026"/>
      <c r="WP59" s="1027"/>
    </row>
    <row r="60" spans="1:651" s="32" customFormat="1" ht="17.25" x14ac:dyDescent="0.2">
      <c r="A60" s="262" t="s">
        <v>220</v>
      </c>
      <c r="B60" s="74" t="s">
        <v>1506</v>
      </c>
      <c r="C60" s="569">
        <f ca="1">DATEDIF(D60,奨励会!$F$1,"Y")</f>
        <v>18</v>
      </c>
      <c r="D60" s="574">
        <v>39568</v>
      </c>
      <c r="E60" s="331" t="s">
        <v>1517</v>
      </c>
      <c r="F60" s="74" t="s">
        <v>4</v>
      </c>
      <c r="G60" s="263" t="s">
        <v>1507</v>
      </c>
      <c r="H60" s="76">
        <f t="shared" si="28"/>
        <v>31</v>
      </c>
      <c r="I60" s="77">
        <f t="shared" si="29"/>
        <v>39</v>
      </c>
      <c r="J60" s="77">
        <f t="shared" si="30"/>
        <v>70</v>
      </c>
      <c r="K60" s="95">
        <f t="shared" si="31"/>
        <v>0.44285714285714284</v>
      </c>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c r="KY60" s="225"/>
      <c r="KZ60" s="225"/>
      <c r="LA60" s="225"/>
      <c r="LB60" s="225"/>
      <c r="LC60" s="225"/>
      <c r="LD60" s="225"/>
      <c r="LE60" s="225"/>
      <c r="LF60" s="225"/>
      <c r="LG60" s="225"/>
      <c r="LH60" s="225"/>
      <c r="LI60" s="225"/>
      <c r="LJ60" s="225"/>
      <c r="LK60" s="225"/>
      <c r="LL60" s="225"/>
      <c r="LM60" s="225"/>
      <c r="LN60" s="225"/>
      <c r="LO60" s="225"/>
      <c r="LP60" s="225"/>
      <c r="LQ60" s="225"/>
      <c r="LR60" s="225"/>
      <c r="LS60" s="225"/>
      <c r="LT60" s="225"/>
      <c r="LU60" s="225"/>
      <c r="LV60" s="225"/>
      <c r="LW60" s="225"/>
      <c r="LX60" s="225"/>
      <c r="LY60" s="225"/>
      <c r="LZ60" s="225"/>
      <c r="MA60" s="225"/>
      <c r="MB60" s="225"/>
      <c r="MC60" s="225"/>
      <c r="MD60" s="225"/>
      <c r="ME60" s="225"/>
      <c r="MF60" s="225"/>
      <c r="MG60" s="225"/>
      <c r="MH60" s="225"/>
      <c r="MI60" s="225"/>
      <c r="MJ60" s="76"/>
      <c r="MK60" s="77"/>
      <c r="ML60" s="77"/>
      <c r="MM60" s="110"/>
      <c r="MN60" s="76"/>
      <c r="MO60" s="77"/>
      <c r="MP60" s="77"/>
      <c r="MQ60" s="110"/>
      <c r="MR60" s="76"/>
      <c r="MS60" s="77"/>
      <c r="MT60" s="77"/>
      <c r="MU60" s="110"/>
      <c r="MV60" s="338"/>
      <c r="MW60" s="77"/>
      <c r="MX60" s="77"/>
      <c r="MY60" s="933"/>
      <c r="MZ60" s="338"/>
      <c r="NA60" s="77"/>
      <c r="NB60" s="77"/>
      <c r="NC60" s="110"/>
      <c r="ND60" s="338"/>
      <c r="NE60" s="77"/>
      <c r="NF60" s="77"/>
      <c r="NG60" s="933"/>
      <c r="NH60" s="338"/>
      <c r="NI60" s="77"/>
      <c r="NJ60" s="77"/>
      <c r="NK60" s="933"/>
      <c r="NL60" s="338"/>
      <c r="NM60" s="77"/>
      <c r="NN60" s="77"/>
      <c r="NO60" s="933"/>
      <c r="NP60" s="338"/>
      <c r="NQ60" s="77"/>
      <c r="NR60" s="77"/>
      <c r="NS60" s="933"/>
      <c r="NT60" s="338"/>
      <c r="NU60" s="77"/>
      <c r="NV60" s="77"/>
      <c r="NW60" s="933"/>
      <c r="NX60" s="338"/>
      <c r="NY60" s="77"/>
      <c r="NZ60" s="77"/>
      <c r="OA60" s="110"/>
      <c r="OB60" s="338"/>
      <c r="OC60" s="77"/>
      <c r="OD60" s="77"/>
      <c r="OE60" s="933"/>
      <c r="OF60" s="338"/>
      <c r="OG60" s="77"/>
      <c r="OH60" s="77"/>
      <c r="OI60" s="933"/>
      <c r="OJ60" s="338"/>
      <c r="OK60" s="77"/>
      <c r="OL60" s="77"/>
      <c r="OM60" s="933"/>
      <c r="ON60" s="338"/>
      <c r="OO60" s="77"/>
      <c r="OP60" s="77"/>
      <c r="OQ60" s="933"/>
      <c r="OR60" s="338"/>
      <c r="OS60" s="77"/>
      <c r="OT60" s="77"/>
      <c r="OU60" s="933"/>
      <c r="OV60" s="338"/>
      <c r="OW60" s="77"/>
      <c r="OX60" s="77"/>
      <c r="OY60" s="933"/>
      <c r="OZ60" s="338"/>
      <c r="PA60" s="77"/>
      <c r="PB60" s="77"/>
      <c r="PC60" s="933"/>
      <c r="PD60" s="338"/>
      <c r="PE60" s="77"/>
      <c r="PF60" s="77"/>
      <c r="PG60" s="933"/>
      <c r="PH60" s="338"/>
      <c r="PI60" s="77"/>
      <c r="PJ60" s="77"/>
      <c r="PK60" s="933"/>
      <c r="PL60" s="338"/>
      <c r="PM60" s="77"/>
      <c r="PN60" s="77"/>
      <c r="PO60" s="77"/>
      <c r="PP60" s="110"/>
      <c r="PQ60" s="338"/>
      <c r="PR60" s="77"/>
      <c r="PS60" s="77"/>
      <c r="PT60" s="933"/>
      <c r="PU60" s="1408"/>
      <c r="PV60" s="1409"/>
      <c r="PW60" s="1409"/>
      <c r="PX60" s="933"/>
      <c r="PY60" s="338"/>
      <c r="PZ60" s="77"/>
      <c r="QA60" s="77"/>
      <c r="QB60" s="933"/>
      <c r="QC60" s="338" t="s">
        <v>814</v>
      </c>
      <c r="QD60" s="79" t="s">
        <v>802</v>
      </c>
      <c r="QE60" s="79" t="s">
        <v>1113</v>
      </c>
      <c r="QF60" s="1055"/>
      <c r="QG60" s="1054" t="s">
        <v>797</v>
      </c>
      <c r="QH60" s="79" t="s">
        <v>1111</v>
      </c>
      <c r="QI60" s="79" t="s">
        <v>1105</v>
      </c>
      <c r="QJ60" s="1055"/>
      <c r="QK60" s="1054" t="s">
        <v>1107</v>
      </c>
      <c r="QL60" s="79" t="s">
        <v>1109</v>
      </c>
      <c r="QM60" s="79" t="s">
        <v>811</v>
      </c>
      <c r="QN60" s="1055"/>
      <c r="QO60" s="1054" t="s">
        <v>1454</v>
      </c>
      <c r="QP60" s="79" t="s">
        <v>800</v>
      </c>
      <c r="QQ60" s="79" t="s">
        <v>132</v>
      </c>
      <c r="QR60" s="933" t="s">
        <v>1451</v>
      </c>
      <c r="QS60" s="1052" t="s">
        <v>1098</v>
      </c>
      <c r="QT60" s="81" t="s">
        <v>1106</v>
      </c>
      <c r="QU60" s="81" t="s">
        <v>1501</v>
      </c>
      <c r="QV60" s="1053"/>
      <c r="QW60" s="1052" t="s">
        <v>1441</v>
      </c>
      <c r="QX60" s="77" t="s">
        <v>1154</v>
      </c>
      <c r="QY60" s="77" t="s">
        <v>1110</v>
      </c>
      <c r="QZ60" s="933" t="s">
        <v>1502</v>
      </c>
      <c r="RA60" s="338" t="s">
        <v>1499</v>
      </c>
      <c r="RB60" s="77" t="s">
        <v>449</v>
      </c>
      <c r="RC60" s="77" t="s">
        <v>798</v>
      </c>
      <c r="RD60" s="933"/>
      <c r="RE60" s="338" t="s">
        <v>1452</v>
      </c>
      <c r="RF60" s="77" t="s">
        <v>1459</v>
      </c>
      <c r="RG60" s="77" t="s">
        <v>1446</v>
      </c>
      <c r="RH60" s="933"/>
      <c r="RI60" s="338" t="s">
        <v>1149</v>
      </c>
      <c r="RJ60" s="77" t="s">
        <v>1105</v>
      </c>
      <c r="RK60" s="77" t="s">
        <v>477</v>
      </c>
      <c r="RL60" s="933"/>
      <c r="RM60" s="338" t="s">
        <v>1458</v>
      </c>
      <c r="RN60" s="77" t="s">
        <v>1108</v>
      </c>
      <c r="RO60" s="77" t="s">
        <v>1107</v>
      </c>
      <c r="RP60" s="933"/>
      <c r="RQ60" s="338" t="s">
        <v>5</v>
      </c>
      <c r="RR60" s="77"/>
      <c r="RS60" s="77"/>
      <c r="RT60" s="933"/>
      <c r="RU60" s="338" t="s">
        <v>1103</v>
      </c>
      <c r="RV60" s="77" t="s">
        <v>1500</v>
      </c>
      <c r="RW60" s="77" t="s">
        <v>451</v>
      </c>
      <c r="RX60" s="933"/>
      <c r="RY60" s="338" t="s">
        <v>816</v>
      </c>
      <c r="RZ60" s="77" t="s">
        <v>1098</v>
      </c>
      <c r="SA60" s="77" t="s">
        <v>1106</v>
      </c>
      <c r="SB60" s="933"/>
      <c r="SC60" s="338" t="s">
        <v>1450</v>
      </c>
      <c r="SD60" s="77" t="s">
        <v>1451</v>
      </c>
      <c r="SE60" s="77" t="s">
        <v>1714</v>
      </c>
      <c r="SF60" s="933"/>
      <c r="SG60" s="338" t="s">
        <v>1442</v>
      </c>
      <c r="SH60" s="77" t="s">
        <v>1446</v>
      </c>
      <c r="SI60" s="77" t="s">
        <v>1635</v>
      </c>
      <c r="SJ60" s="933"/>
      <c r="SK60" s="338" t="s">
        <v>5</v>
      </c>
      <c r="SL60" s="77"/>
      <c r="SM60" s="77"/>
      <c r="SN60" s="933"/>
      <c r="SO60" s="338" t="s">
        <v>1111</v>
      </c>
      <c r="SP60" s="77" t="s">
        <v>1440</v>
      </c>
      <c r="SQ60" s="77" t="s">
        <v>1518</v>
      </c>
      <c r="SR60" s="933"/>
      <c r="SS60" s="338" t="s">
        <v>798</v>
      </c>
      <c r="ST60" s="77" t="s">
        <v>1516</v>
      </c>
      <c r="SU60" s="77" t="s">
        <v>1141</v>
      </c>
      <c r="SV60" s="933"/>
      <c r="SW60" s="338" t="s">
        <v>1747</v>
      </c>
      <c r="SX60" s="77" t="s">
        <v>1634</v>
      </c>
      <c r="SY60" s="77" t="s">
        <v>477</v>
      </c>
      <c r="SZ60" s="110"/>
      <c r="TA60" s="338" t="s">
        <v>5</v>
      </c>
      <c r="TB60" s="77"/>
      <c r="TC60" s="77"/>
      <c r="TD60" s="933"/>
      <c r="TE60" s="338" t="s">
        <v>1449</v>
      </c>
      <c r="TF60" s="77" t="s">
        <v>1453</v>
      </c>
      <c r="TG60" s="77" t="s">
        <v>1458</v>
      </c>
      <c r="TH60" s="933"/>
      <c r="TI60" s="338" t="s">
        <v>5</v>
      </c>
      <c r="TJ60" s="77"/>
      <c r="TK60" s="77"/>
      <c r="TL60" s="933"/>
      <c r="TM60" s="1644" t="s">
        <v>1825</v>
      </c>
      <c r="TN60" s="1643" t="s">
        <v>1826</v>
      </c>
      <c r="TO60" s="1643" t="s">
        <v>1819</v>
      </c>
      <c r="TP60" s="933"/>
      <c r="TQ60" s="338" t="s">
        <v>141</v>
      </c>
      <c r="TR60" s="77" t="s">
        <v>1499</v>
      </c>
      <c r="TS60" s="77" t="s">
        <v>1452</v>
      </c>
      <c r="TT60" s="933"/>
      <c r="TU60" s="338" t="s">
        <v>1943</v>
      </c>
      <c r="TV60" s="77" t="s">
        <v>1939</v>
      </c>
      <c r="TW60" s="77" t="s">
        <v>1948</v>
      </c>
      <c r="TX60" s="933"/>
      <c r="TY60" s="338" t="s">
        <v>1947</v>
      </c>
      <c r="TZ60" s="77" t="s">
        <v>1938</v>
      </c>
      <c r="UA60" s="77" t="s">
        <v>1949</v>
      </c>
      <c r="UB60" s="110"/>
      <c r="UC60" s="1435" t="s">
        <v>2002</v>
      </c>
      <c r="UD60" s="1012" t="s">
        <v>1919</v>
      </c>
      <c r="UE60" s="1012" t="s">
        <v>1958</v>
      </c>
      <c r="UF60" s="1078" t="s">
        <v>897</v>
      </c>
      <c r="UG60" s="1435" t="s">
        <v>897</v>
      </c>
      <c r="UH60" s="1012" t="s">
        <v>897</v>
      </c>
      <c r="UI60" s="1012" t="s">
        <v>897</v>
      </c>
      <c r="UJ60" s="1078" t="s">
        <v>897</v>
      </c>
      <c r="UK60" s="1435" t="s">
        <v>897</v>
      </c>
      <c r="UL60" s="1012" t="s">
        <v>897</v>
      </c>
      <c r="UM60" s="1012" t="s">
        <v>897</v>
      </c>
      <c r="UN60" s="1078"/>
      <c r="UO60" s="1435" t="s">
        <v>897</v>
      </c>
      <c r="UP60" s="1012" t="s">
        <v>897</v>
      </c>
      <c r="UQ60" s="1012" t="s">
        <v>897</v>
      </c>
      <c r="UR60" s="1078"/>
      <c r="US60" s="1435" t="s">
        <v>897</v>
      </c>
      <c r="UT60" s="1012" t="s">
        <v>897</v>
      </c>
      <c r="UU60" s="1012" t="s">
        <v>897</v>
      </c>
      <c r="UV60" s="1078"/>
      <c r="UW60" s="1805" t="s">
        <v>897</v>
      </c>
      <c r="UX60" s="1723" t="s">
        <v>897</v>
      </c>
      <c r="UY60" s="1723" t="s">
        <v>897</v>
      </c>
      <c r="UZ60" s="1780" t="s">
        <v>897</v>
      </c>
      <c r="VA60" s="1805" t="s">
        <v>897</v>
      </c>
      <c r="VB60" s="1723" t="s">
        <v>897</v>
      </c>
      <c r="VC60" s="1723" t="s">
        <v>897</v>
      </c>
      <c r="VD60" s="1780" t="s">
        <v>897</v>
      </c>
      <c r="VE60" s="1805" t="s">
        <v>897</v>
      </c>
      <c r="VF60" s="1723" t="s">
        <v>897</v>
      </c>
      <c r="VG60" s="1723" t="s">
        <v>897</v>
      </c>
      <c r="VH60" s="1780" t="s">
        <v>897</v>
      </c>
      <c r="VI60" s="1805" t="s">
        <v>897</v>
      </c>
      <c r="VJ60" s="1723" t="s">
        <v>897</v>
      </c>
      <c r="VK60" s="1723" t="s">
        <v>897</v>
      </c>
      <c r="VL60" s="1780" t="s">
        <v>897</v>
      </c>
      <c r="VM60" s="1805" t="s">
        <v>897</v>
      </c>
      <c r="VN60" s="1723" t="s">
        <v>897</v>
      </c>
      <c r="VO60" s="1723" t="s">
        <v>897</v>
      </c>
      <c r="VP60" s="1780" t="s">
        <v>897</v>
      </c>
      <c r="VQ60" s="1805" t="s">
        <v>897</v>
      </c>
      <c r="VR60" s="1723" t="s">
        <v>897</v>
      </c>
      <c r="VS60" s="1723" t="s">
        <v>897</v>
      </c>
      <c r="VT60" s="1780" t="s">
        <v>897</v>
      </c>
      <c r="VU60" s="1887" t="s">
        <v>2210</v>
      </c>
      <c r="VV60" s="1723" t="s">
        <v>897</v>
      </c>
      <c r="VW60" s="1723" t="s">
        <v>897</v>
      </c>
      <c r="VX60" s="1780" t="s">
        <v>897</v>
      </c>
      <c r="VY60" s="1805"/>
      <c r="VZ60" s="1723"/>
      <c r="WA60" s="1723"/>
      <c r="WB60" s="1806"/>
      <c r="WC60" s="74"/>
      <c r="WD60" s="74" t="s">
        <v>1506</v>
      </c>
      <c r="WE60" s="338">
        <f t="shared" si="36"/>
        <v>2</v>
      </c>
      <c r="WF60" s="77">
        <f t="shared" si="37"/>
        <v>1</v>
      </c>
      <c r="WG60" s="933">
        <f t="shared" si="32"/>
        <v>3</v>
      </c>
      <c r="WH60" s="144">
        <f t="shared" si="33"/>
        <v>0.66666666666666663</v>
      </c>
      <c r="WI60" s="338">
        <f t="shared" si="38"/>
        <v>0</v>
      </c>
      <c r="WJ60" s="77">
        <f t="shared" si="39"/>
        <v>0</v>
      </c>
      <c r="WK60" s="933">
        <f t="shared" si="34"/>
        <v>0</v>
      </c>
      <c r="WL60" s="1311" t="str">
        <f t="shared" si="35"/>
        <v/>
      </c>
      <c r="WP60" s="1027"/>
    </row>
    <row r="61" spans="1:651" s="32" customFormat="1" ht="18" thickBot="1" x14ac:dyDescent="0.25">
      <c r="A61" s="262" t="s">
        <v>220</v>
      </c>
      <c r="B61" s="262" t="s">
        <v>394</v>
      </c>
      <c r="C61" s="570">
        <v>17</v>
      </c>
      <c r="D61" s="680">
        <v>39184</v>
      </c>
      <c r="E61" s="767" t="s">
        <v>1517</v>
      </c>
      <c r="F61" s="262" t="s">
        <v>17</v>
      </c>
      <c r="G61" s="262" t="s">
        <v>16</v>
      </c>
      <c r="H61" s="84">
        <f t="shared" ref="H61:H67" si="40">COUNTIF($L61:$XFD61,"*○*")</f>
        <v>48</v>
      </c>
      <c r="I61" s="85">
        <f t="shared" ref="I61:I67" si="41">COUNTIF($L61:$XFD61,"*●*")</f>
        <v>66</v>
      </c>
      <c r="J61" s="85">
        <f t="shared" si="30"/>
        <v>114</v>
      </c>
      <c r="K61" s="97">
        <f t="shared" si="31"/>
        <v>0.42105263157894735</v>
      </c>
      <c r="L61" s="768"/>
      <c r="M61" s="768"/>
      <c r="N61" s="768"/>
      <c r="O61" s="768"/>
      <c r="P61" s="768"/>
      <c r="Q61" s="768"/>
      <c r="R61" s="768"/>
      <c r="S61" s="768"/>
      <c r="T61" s="768"/>
      <c r="U61" s="768"/>
      <c r="V61" s="768"/>
      <c r="W61" s="768"/>
      <c r="X61" s="768"/>
      <c r="Y61" s="768"/>
      <c r="Z61" s="768"/>
      <c r="AA61" s="768"/>
      <c r="AB61" s="768"/>
      <c r="AC61" s="768"/>
      <c r="AD61" s="768"/>
      <c r="AE61" s="768"/>
      <c r="AF61" s="768"/>
      <c r="AG61" s="768"/>
      <c r="AH61" s="768"/>
      <c r="AI61" s="768"/>
      <c r="AJ61" s="768"/>
      <c r="AK61" s="768"/>
      <c r="AL61" s="768"/>
      <c r="AM61" s="768"/>
      <c r="AN61" s="768"/>
      <c r="AO61" s="768"/>
      <c r="AP61" s="768"/>
      <c r="AQ61" s="768"/>
      <c r="AR61" s="768"/>
      <c r="AS61" s="768"/>
      <c r="AT61" s="768"/>
      <c r="AU61" s="768"/>
      <c r="AV61" s="768"/>
      <c r="AW61" s="768"/>
      <c r="AX61" s="768"/>
      <c r="AY61" s="768"/>
      <c r="AZ61" s="768"/>
      <c r="BA61" s="768"/>
      <c r="BB61" s="768"/>
      <c r="BC61" s="768"/>
      <c r="BD61" s="768"/>
      <c r="BE61" s="768"/>
      <c r="BF61" s="768"/>
      <c r="BG61" s="768"/>
      <c r="BH61" s="768"/>
      <c r="BI61" s="768"/>
      <c r="BJ61" s="768"/>
      <c r="BK61" s="768"/>
      <c r="BL61" s="768"/>
      <c r="BM61" s="768"/>
      <c r="BN61" s="768"/>
      <c r="BO61" s="768"/>
      <c r="BP61" s="768"/>
      <c r="BQ61" s="768"/>
      <c r="BR61" s="768"/>
      <c r="BS61" s="768"/>
      <c r="BT61" s="768"/>
      <c r="BU61" s="768"/>
      <c r="BV61" s="768"/>
      <c r="BW61" s="768"/>
      <c r="BX61" s="768"/>
      <c r="BY61" s="768"/>
      <c r="BZ61" s="768"/>
      <c r="CA61" s="768"/>
      <c r="CB61" s="768"/>
      <c r="CC61" s="768"/>
      <c r="CD61" s="768"/>
      <c r="CE61" s="768"/>
      <c r="CF61" s="768"/>
      <c r="CG61" s="768"/>
      <c r="CH61" s="768"/>
      <c r="CI61" s="768"/>
      <c r="CJ61" s="768"/>
      <c r="CK61" s="768"/>
      <c r="CL61" s="768"/>
      <c r="CM61" s="768"/>
      <c r="CN61" s="768"/>
      <c r="CO61" s="768"/>
      <c r="CP61" s="768"/>
      <c r="CQ61" s="768"/>
      <c r="CR61" s="768"/>
      <c r="CS61" s="768"/>
      <c r="CT61" s="768"/>
      <c r="CU61" s="768"/>
      <c r="CV61" s="768"/>
      <c r="CW61" s="768"/>
      <c r="CX61" s="768"/>
      <c r="CY61" s="768"/>
      <c r="CZ61" s="768"/>
      <c r="DA61" s="768"/>
      <c r="DB61" s="768"/>
      <c r="DC61" s="768"/>
      <c r="DD61" s="768"/>
      <c r="DE61" s="768"/>
      <c r="DF61" s="768"/>
      <c r="DG61" s="768"/>
      <c r="DH61" s="768"/>
      <c r="DI61" s="768"/>
      <c r="DJ61" s="768"/>
      <c r="DK61" s="768"/>
      <c r="DL61" s="768"/>
      <c r="DM61" s="768"/>
      <c r="DN61" s="768"/>
      <c r="DO61" s="768"/>
      <c r="DP61" s="768"/>
      <c r="DQ61" s="768"/>
      <c r="DR61" s="768"/>
      <c r="DS61" s="768"/>
      <c r="DT61" s="768"/>
      <c r="DU61" s="768"/>
      <c r="DV61" s="768"/>
      <c r="DW61" s="768"/>
      <c r="DX61" s="768"/>
      <c r="DY61" s="768"/>
      <c r="DZ61" s="768"/>
      <c r="EA61" s="768"/>
      <c r="EB61" s="768"/>
      <c r="EC61" s="768"/>
      <c r="ED61" s="768"/>
      <c r="EE61" s="768"/>
      <c r="EF61" s="768"/>
      <c r="EG61" s="768"/>
      <c r="EH61" s="768"/>
      <c r="EI61" s="768"/>
      <c r="EJ61" s="768"/>
      <c r="EK61" s="768"/>
      <c r="EL61" s="768"/>
      <c r="EM61" s="768"/>
      <c r="EN61" s="768"/>
      <c r="EO61" s="768"/>
      <c r="EP61" s="768"/>
      <c r="EQ61" s="768"/>
      <c r="ER61" s="768"/>
      <c r="ES61" s="768"/>
      <c r="ET61" s="768"/>
      <c r="EU61" s="768"/>
      <c r="EV61" s="768"/>
      <c r="EW61" s="768"/>
      <c r="EX61" s="768"/>
      <c r="EY61" s="768"/>
      <c r="EZ61" s="768"/>
      <c r="FA61" s="768"/>
      <c r="FB61" s="768"/>
      <c r="FC61" s="768"/>
      <c r="FD61" s="768"/>
      <c r="FE61" s="768"/>
      <c r="FF61" s="768"/>
      <c r="FG61" s="768"/>
      <c r="FH61" s="768"/>
      <c r="FI61" s="768"/>
      <c r="FJ61" s="768"/>
      <c r="FK61" s="768"/>
      <c r="FL61" s="768"/>
      <c r="FM61" s="768"/>
      <c r="FN61" s="768"/>
      <c r="FO61" s="768"/>
      <c r="FP61" s="768"/>
      <c r="FQ61" s="768"/>
      <c r="FR61" s="768"/>
      <c r="FS61" s="768"/>
      <c r="FT61" s="768"/>
      <c r="FU61" s="768"/>
      <c r="FV61" s="768"/>
      <c r="FW61" s="768"/>
      <c r="FX61" s="768"/>
      <c r="FY61" s="768"/>
      <c r="FZ61" s="768"/>
      <c r="GA61" s="768"/>
      <c r="GB61" s="768"/>
      <c r="GC61" s="768"/>
      <c r="GD61" s="768"/>
      <c r="GE61" s="768"/>
      <c r="GF61" s="768"/>
      <c r="GG61" s="768"/>
      <c r="GH61" s="768"/>
      <c r="GI61" s="768"/>
      <c r="GJ61" s="768"/>
      <c r="GK61" s="768"/>
      <c r="GL61" s="768"/>
      <c r="GM61" s="768"/>
      <c r="GN61" s="768"/>
      <c r="GO61" s="768"/>
      <c r="GP61" s="768"/>
      <c r="GQ61" s="768"/>
      <c r="GR61" s="768"/>
      <c r="GS61" s="768"/>
      <c r="GT61" s="768"/>
      <c r="GU61" s="768"/>
      <c r="GV61" s="768"/>
      <c r="GW61" s="768"/>
      <c r="GX61" s="768"/>
      <c r="GY61" s="768"/>
      <c r="GZ61" s="768"/>
      <c r="HA61" s="768"/>
      <c r="HB61" s="768"/>
      <c r="HC61" s="768"/>
      <c r="HD61" s="768"/>
      <c r="HE61" s="768"/>
      <c r="HF61" s="768"/>
      <c r="HG61" s="768"/>
      <c r="HH61" s="768"/>
      <c r="HI61" s="768"/>
      <c r="HJ61" s="768"/>
      <c r="HK61" s="768"/>
      <c r="HL61" s="768"/>
      <c r="HM61" s="768"/>
      <c r="HN61" s="768"/>
      <c r="HO61" s="768"/>
      <c r="HP61" s="768"/>
      <c r="HQ61" s="768"/>
      <c r="HR61" s="768"/>
      <c r="HS61" s="768"/>
      <c r="HT61" s="768"/>
      <c r="HU61" s="768"/>
      <c r="HV61" s="768"/>
      <c r="HW61" s="768"/>
      <c r="HX61" s="768"/>
      <c r="HY61" s="768"/>
      <c r="HZ61" s="768"/>
      <c r="IA61" s="768"/>
      <c r="IB61" s="768"/>
      <c r="IC61" s="768"/>
      <c r="ID61" s="768"/>
      <c r="IE61" s="768"/>
      <c r="IF61" s="768"/>
      <c r="IG61" s="768"/>
      <c r="IH61" s="768"/>
      <c r="II61" s="768"/>
      <c r="IJ61" s="768"/>
      <c r="IK61" s="768"/>
      <c r="IL61" s="768"/>
      <c r="IM61" s="768"/>
      <c r="IN61" s="768"/>
      <c r="IO61" s="768"/>
      <c r="IP61" s="768"/>
      <c r="IQ61" s="768"/>
      <c r="IR61" s="768"/>
      <c r="IS61" s="768"/>
      <c r="IT61" s="768"/>
      <c r="IU61" s="768"/>
      <c r="IV61" s="768"/>
      <c r="IW61" s="768"/>
      <c r="IX61" s="768"/>
      <c r="IY61" s="768"/>
      <c r="IZ61" s="768"/>
      <c r="JA61" s="768"/>
      <c r="JB61" s="768"/>
      <c r="JC61" s="768"/>
      <c r="JD61" s="768"/>
      <c r="JE61" s="768"/>
      <c r="JF61" s="768"/>
      <c r="JG61" s="768"/>
      <c r="JH61" s="768"/>
      <c r="JI61" s="768"/>
      <c r="JJ61" s="768"/>
      <c r="JK61" s="768"/>
      <c r="JL61" s="768"/>
      <c r="JM61" s="768"/>
      <c r="JN61" s="768"/>
      <c r="JO61" s="768"/>
      <c r="JP61" s="768"/>
      <c r="JQ61" s="768"/>
      <c r="JR61" s="768"/>
      <c r="JS61" s="768"/>
      <c r="JT61" s="768"/>
      <c r="JU61" s="768"/>
      <c r="JV61" s="768"/>
      <c r="JW61" s="768"/>
      <c r="JX61" s="768"/>
      <c r="JY61" s="768"/>
      <c r="JZ61" s="768"/>
      <c r="KA61" s="768"/>
      <c r="KB61" s="768"/>
      <c r="KC61" s="768"/>
      <c r="KD61" s="768"/>
      <c r="KE61" s="768"/>
      <c r="KF61" s="768"/>
      <c r="KG61" s="768"/>
      <c r="KH61" s="768"/>
      <c r="KI61" s="768"/>
      <c r="KJ61" s="768"/>
      <c r="KK61" s="768"/>
      <c r="KL61" s="768"/>
      <c r="KM61" s="768"/>
      <c r="KN61" s="768"/>
      <c r="KO61" s="768"/>
      <c r="KP61" s="768"/>
      <c r="KQ61" s="768"/>
      <c r="KR61" s="768"/>
      <c r="KS61" s="768"/>
      <c r="KT61" s="768"/>
      <c r="KU61" s="768"/>
      <c r="KV61" s="768"/>
      <c r="KW61" s="768"/>
      <c r="KX61" s="768"/>
      <c r="KY61" s="768"/>
      <c r="KZ61" s="768"/>
      <c r="LA61" s="768"/>
      <c r="LB61" s="768"/>
      <c r="LC61" s="768"/>
      <c r="LD61" s="768"/>
      <c r="LE61" s="768"/>
      <c r="LF61" s="768"/>
      <c r="LG61" s="768"/>
      <c r="LH61" s="768"/>
      <c r="LI61" s="768"/>
      <c r="LJ61" s="768"/>
      <c r="LK61" s="768"/>
      <c r="LL61" s="768"/>
      <c r="LM61" s="768"/>
      <c r="LN61" s="768"/>
      <c r="LO61" s="768"/>
      <c r="LP61" s="768"/>
      <c r="LQ61" s="768"/>
      <c r="LR61" s="768"/>
      <c r="LS61" s="768"/>
      <c r="LT61" s="768"/>
      <c r="LU61" s="768"/>
      <c r="LV61" s="768"/>
      <c r="LW61" s="768"/>
      <c r="LX61" s="768"/>
      <c r="LY61" s="768"/>
      <c r="LZ61" s="768"/>
      <c r="MA61" s="768"/>
      <c r="MB61" s="768"/>
      <c r="MC61" s="768"/>
      <c r="MD61" s="768"/>
      <c r="ME61" s="768"/>
      <c r="MF61" s="768"/>
      <c r="MG61" s="768"/>
      <c r="MH61" s="768"/>
      <c r="MI61" s="768"/>
      <c r="MJ61" s="84"/>
      <c r="MK61" s="85"/>
      <c r="ML61" s="85"/>
      <c r="MM61" s="111"/>
      <c r="MN61" s="84"/>
      <c r="MO61" s="85"/>
      <c r="MP61" s="85"/>
      <c r="MQ61" s="111"/>
      <c r="MR61" s="84"/>
      <c r="MS61" s="85"/>
      <c r="MT61" s="85"/>
      <c r="MU61" s="111"/>
      <c r="MV61" s="400"/>
      <c r="MW61" s="85"/>
      <c r="MX61" s="85"/>
      <c r="MY61" s="930"/>
      <c r="MZ61" s="400"/>
      <c r="NA61" s="85"/>
      <c r="NB61" s="85"/>
      <c r="NC61" s="111"/>
      <c r="ND61" s="400"/>
      <c r="NE61" s="85"/>
      <c r="NF61" s="85"/>
      <c r="NG61" s="930"/>
      <c r="NH61" s="400"/>
      <c r="NI61" s="85"/>
      <c r="NJ61" s="85"/>
      <c r="NK61" s="930"/>
      <c r="NL61" s="400"/>
      <c r="NM61" s="85"/>
      <c r="NN61" s="85"/>
      <c r="NO61" s="930"/>
      <c r="NP61" s="400"/>
      <c r="NQ61" s="85"/>
      <c r="NR61" s="85"/>
      <c r="NS61" s="930"/>
      <c r="NT61" s="400"/>
      <c r="NU61" s="85"/>
      <c r="NV61" s="85"/>
      <c r="NW61" s="930"/>
      <c r="NX61" s="400"/>
      <c r="NY61" s="85"/>
      <c r="NZ61" s="85"/>
      <c r="OA61" s="111"/>
      <c r="OB61" s="400"/>
      <c r="OC61" s="85"/>
      <c r="OD61" s="85"/>
      <c r="OE61" s="930"/>
      <c r="OF61" s="400"/>
      <c r="OG61" s="85"/>
      <c r="OH61" s="85"/>
      <c r="OI61" s="930"/>
      <c r="OJ61" s="400"/>
      <c r="OK61" s="85"/>
      <c r="OL61" s="85"/>
      <c r="OM61" s="930"/>
      <c r="ON61" s="400"/>
      <c r="OO61" s="85"/>
      <c r="OP61" s="85"/>
      <c r="OQ61" s="930"/>
      <c r="OR61" s="400"/>
      <c r="OS61" s="85"/>
      <c r="OT61" s="85"/>
      <c r="OU61" s="930"/>
      <c r="OV61" s="400"/>
      <c r="OW61" s="85"/>
      <c r="OX61" s="85"/>
      <c r="OY61" s="930"/>
      <c r="OZ61" s="400"/>
      <c r="PA61" s="85"/>
      <c r="PB61" s="85"/>
      <c r="PC61" s="930"/>
      <c r="PD61" s="400"/>
      <c r="PE61" s="85"/>
      <c r="PF61" s="85"/>
      <c r="PG61" s="930"/>
      <c r="PH61" s="400"/>
      <c r="PI61" s="85"/>
      <c r="PJ61" s="85"/>
      <c r="PK61" s="930"/>
      <c r="PL61" s="400"/>
      <c r="PM61" s="85"/>
      <c r="PN61" s="85"/>
      <c r="PO61" s="85"/>
      <c r="PP61" s="111"/>
      <c r="PQ61" s="400"/>
      <c r="PR61" s="85"/>
      <c r="PS61" s="85"/>
      <c r="PT61" s="930"/>
      <c r="PU61" s="1406"/>
      <c r="PV61" s="1407"/>
      <c r="PW61" s="1407"/>
      <c r="PX61" s="930"/>
      <c r="PY61" s="400"/>
      <c r="PZ61" s="85"/>
      <c r="QA61" s="85"/>
      <c r="QB61" s="930"/>
      <c r="QC61" s="400" t="s">
        <v>1106</v>
      </c>
      <c r="QD61" s="85" t="s">
        <v>1152</v>
      </c>
      <c r="QE61" s="85" t="s">
        <v>459</v>
      </c>
      <c r="QF61" s="930"/>
      <c r="QG61" s="400" t="s">
        <v>1105</v>
      </c>
      <c r="QH61" s="85" t="s">
        <v>800</v>
      </c>
      <c r="QI61" s="85" t="s">
        <v>798</v>
      </c>
      <c r="QJ61" s="930"/>
      <c r="QK61" s="400" t="s">
        <v>974</v>
      </c>
      <c r="QL61" s="85" t="s">
        <v>451</v>
      </c>
      <c r="QM61" s="85" t="s">
        <v>477</v>
      </c>
      <c r="QN61" s="930"/>
      <c r="QO61" s="400" t="s">
        <v>1499</v>
      </c>
      <c r="QP61" s="85" t="s">
        <v>1112</v>
      </c>
      <c r="QQ61" s="85" t="s">
        <v>1453</v>
      </c>
      <c r="QR61" s="930"/>
      <c r="QS61" s="400" t="s">
        <v>5</v>
      </c>
      <c r="QT61" s="85"/>
      <c r="QU61" s="85"/>
      <c r="QV61" s="930"/>
      <c r="QW61" s="400" t="s">
        <v>1452</v>
      </c>
      <c r="QX61" s="85" t="s">
        <v>1500</v>
      </c>
      <c r="QY61" s="85" t="s">
        <v>1458</v>
      </c>
      <c r="QZ61" s="930"/>
      <c r="RA61" s="400" t="s">
        <v>1501</v>
      </c>
      <c r="RB61" s="85" t="s">
        <v>1106</v>
      </c>
      <c r="RC61" s="85" t="s">
        <v>1459</v>
      </c>
      <c r="RD61" s="930"/>
      <c r="RE61" s="400" t="s">
        <v>1107</v>
      </c>
      <c r="RF61" s="85" t="s">
        <v>1441</v>
      </c>
      <c r="RG61" s="85" t="s">
        <v>1103</v>
      </c>
      <c r="RH61" s="930"/>
      <c r="RI61" s="400" t="s">
        <v>5</v>
      </c>
      <c r="RJ61" s="85"/>
      <c r="RK61" s="85"/>
      <c r="RL61" s="930"/>
      <c r="RM61" s="400" t="s">
        <v>5</v>
      </c>
      <c r="RN61" s="85"/>
      <c r="RO61" s="85"/>
      <c r="RP61" s="930"/>
      <c r="RQ61" s="400" t="s">
        <v>5</v>
      </c>
      <c r="RR61" s="85"/>
      <c r="RS61" s="85"/>
      <c r="RT61" s="930"/>
      <c r="RU61" s="1091" t="s">
        <v>798</v>
      </c>
      <c r="RV61" s="285" t="s">
        <v>1457</v>
      </c>
      <c r="RW61" s="285" t="s">
        <v>1141</v>
      </c>
      <c r="RX61" s="1092"/>
      <c r="RY61" s="1091" t="s">
        <v>1634</v>
      </c>
      <c r="RZ61" s="285" t="s">
        <v>1500</v>
      </c>
      <c r="SA61" s="285" t="s">
        <v>1098</v>
      </c>
      <c r="SB61" s="1092"/>
      <c r="SC61" s="1091" t="s">
        <v>1100</v>
      </c>
      <c r="SD61" s="285" t="s">
        <v>447</v>
      </c>
      <c r="SE61" s="285" t="s">
        <v>1451</v>
      </c>
      <c r="SF61" s="1092"/>
      <c r="SG61" s="1091" t="s">
        <v>1111</v>
      </c>
      <c r="SH61" s="285" t="s">
        <v>192</v>
      </c>
      <c r="SI61" s="85" t="s">
        <v>803</v>
      </c>
      <c r="SJ61" s="1122" t="s">
        <v>1499</v>
      </c>
      <c r="SK61" s="1123" t="s">
        <v>1452</v>
      </c>
      <c r="SL61" s="283" t="s">
        <v>1441</v>
      </c>
      <c r="SM61" s="283" t="s">
        <v>1502</v>
      </c>
      <c r="SN61" s="1122" t="s">
        <v>133</v>
      </c>
      <c r="SO61" s="400" t="s">
        <v>1153</v>
      </c>
      <c r="SP61" s="85" t="s">
        <v>1103</v>
      </c>
      <c r="SQ61" s="85" t="s">
        <v>1105</v>
      </c>
      <c r="SR61" s="930"/>
      <c r="SS61" s="400" t="s">
        <v>1152</v>
      </c>
      <c r="ST61" s="85" t="s">
        <v>160</v>
      </c>
      <c r="SU61" s="85" t="s">
        <v>1714</v>
      </c>
      <c r="SV61" s="930"/>
      <c r="SW61" s="400" t="s">
        <v>1635</v>
      </c>
      <c r="SX61" s="85" t="s">
        <v>1449</v>
      </c>
      <c r="SY61" s="85" t="s">
        <v>1459</v>
      </c>
      <c r="SZ61" s="111"/>
      <c r="TA61" s="400" t="s">
        <v>1446</v>
      </c>
      <c r="TB61" s="85" t="s">
        <v>989</v>
      </c>
      <c r="TC61" s="85" t="s">
        <v>1438</v>
      </c>
      <c r="TD61" s="930"/>
      <c r="TE61" s="400" t="s">
        <v>1634</v>
      </c>
      <c r="TF61" s="85" t="s">
        <v>1458</v>
      </c>
      <c r="TG61" s="85" t="s">
        <v>814</v>
      </c>
      <c r="TH61" s="930"/>
      <c r="TI61" s="400" t="s">
        <v>1452</v>
      </c>
      <c r="TJ61" s="85" t="s">
        <v>1650</v>
      </c>
      <c r="TK61" s="85" t="s">
        <v>1098</v>
      </c>
      <c r="TL61" s="930"/>
      <c r="TM61" s="1894" t="s">
        <v>207</v>
      </c>
      <c r="TN61" s="1895" t="s">
        <v>1823</v>
      </c>
      <c r="TO61" s="1895" t="s">
        <v>1824</v>
      </c>
      <c r="TP61" s="930"/>
      <c r="TQ61" s="400" t="s">
        <v>447</v>
      </c>
      <c r="TR61" s="85" t="s">
        <v>816</v>
      </c>
      <c r="TS61" s="85" t="s">
        <v>1450</v>
      </c>
      <c r="TT61" s="930"/>
      <c r="TU61" s="400" t="s">
        <v>1938</v>
      </c>
      <c r="TV61" s="85" t="s">
        <v>1980</v>
      </c>
      <c r="TW61" s="85" t="s">
        <v>1942</v>
      </c>
      <c r="TX61" s="930"/>
      <c r="TY61" s="400" t="s">
        <v>1945</v>
      </c>
      <c r="TZ61" s="85" t="s">
        <v>1946</v>
      </c>
      <c r="UA61" s="85" t="s">
        <v>1940</v>
      </c>
      <c r="UB61" s="111"/>
      <c r="UC61" s="1671" t="s">
        <v>1947</v>
      </c>
      <c r="UD61" s="1672" t="s">
        <v>1975</v>
      </c>
      <c r="UE61" s="1672" t="s">
        <v>1948</v>
      </c>
      <c r="UF61" s="1700" t="s">
        <v>897</v>
      </c>
      <c r="UG61" s="1671" t="s">
        <v>1931</v>
      </c>
      <c r="UH61" s="1672" t="s">
        <v>2002</v>
      </c>
      <c r="UI61" s="1672" t="s">
        <v>1978</v>
      </c>
      <c r="UJ61" s="1700" t="s">
        <v>897</v>
      </c>
      <c r="UK61" s="1671" t="s">
        <v>1967</v>
      </c>
      <c r="UL61" s="1672" t="s">
        <v>2008</v>
      </c>
      <c r="UM61" s="1672" t="s">
        <v>1956</v>
      </c>
      <c r="UN61" s="1700"/>
      <c r="UO61" s="1671" t="s">
        <v>1953</v>
      </c>
      <c r="UP61" s="1672" t="s">
        <v>1977</v>
      </c>
      <c r="UQ61" s="1672" t="s">
        <v>1951</v>
      </c>
      <c r="UR61" s="1700"/>
      <c r="US61" s="1671" t="s">
        <v>1715</v>
      </c>
      <c r="UT61" s="1672" t="s">
        <v>1822</v>
      </c>
      <c r="UU61" s="1672" t="s">
        <v>2095</v>
      </c>
      <c r="UV61" s="1700"/>
      <c r="UW61" s="1810" t="s">
        <v>1927</v>
      </c>
      <c r="UX61" s="1811" t="s">
        <v>2000</v>
      </c>
      <c r="UY61" s="1811" t="s">
        <v>1928</v>
      </c>
      <c r="UZ61" s="1831" t="s">
        <v>897</v>
      </c>
      <c r="VA61" s="1810" t="s">
        <v>2112</v>
      </c>
      <c r="VB61" s="1811" t="s">
        <v>1936</v>
      </c>
      <c r="VC61" s="1811" t="s">
        <v>1944</v>
      </c>
      <c r="VD61" s="1831" t="s">
        <v>897</v>
      </c>
      <c r="VE61" s="1810" t="s">
        <v>1941</v>
      </c>
      <c r="VF61" s="1811" t="s">
        <v>1965</v>
      </c>
      <c r="VG61" s="1811" t="s">
        <v>1948</v>
      </c>
      <c r="VH61" s="1831" t="s">
        <v>897</v>
      </c>
      <c r="VI61" s="1810" t="s">
        <v>2098</v>
      </c>
      <c r="VJ61" s="1811" t="s">
        <v>1458</v>
      </c>
      <c r="VK61" s="1811" t="s">
        <v>1440</v>
      </c>
      <c r="VL61" s="1831" t="s">
        <v>897</v>
      </c>
      <c r="VM61" s="1810" t="s">
        <v>2156</v>
      </c>
      <c r="VN61" s="1811" t="s">
        <v>1831</v>
      </c>
      <c r="VO61" s="1811" t="s">
        <v>1823</v>
      </c>
      <c r="VP61" s="1831" t="s">
        <v>897</v>
      </c>
      <c r="VQ61" s="1810" t="s">
        <v>1634</v>
      </c>
      <c r="VR61" s="1811" t="s">
        <v>1501</v>
      </c>
      <c r="VS61" s="1811" t="s">
        <v>141</v>
      </c>
      <c r="VT61" s="1831" t="s">
        <v>897</v>
      </c>
      <c r="VU61" s="1810" t="s">
        <v>2005</v>
      </c>
      <c r="VV61" s="1811" t="s">
        <v>2049</v>
      </c>
      <c r="VW61" s="1811" t="s">
        <v>1980</v>
      </c>
      <c r="VX61" s="1831" t="s">
        <v>897</v>
      </c>
      <c r="VY61" s="1810" t="s">
        <v>1931</v>
      </c>
      <c r="VZ61" s="1811" t="s">
        <v>1977</v>
      </c>
      <c r="WA61" s="1811" t="s">
        <v>1949</v>
      </c>
      <c r="WB61" s="1831" t="s">
        <v>897</v>
      </c>
      <c r="WC61" s="1810" t="s">
        <v>2112</v>
      </c>
      <c r="WD61" s="1811" t="s">
        <v>2003</v>
      </c>
      <c r="WE61" s="1811" t="s">
        <v>1937</v>
      </c>
      <c r="WF61" s="1831" t="s">
        <v>897</v>
      </c>
      <c r="WG61" s="1810" t="s">
        <v>1945</v>
      </c>
      <c r="WH61" s="1811" t="s">
        <v>1940</v>
      </c>
      <c r="WI61" s="1811" t="s">
        <v>1927</v>
      </c>
      <c r="WJ61" s="1831" t="s">
        <v>897</v>
      </c>
      <c r="WK61" s="1810" t="s">
        <v>2047</v>
      </c>
      <c r="WL61" s="1811" t="s">
        <v>1952</v>
      </c>
      <c r="WM61" s="1811" t="s">
        <v>2046</v>
      </c>
      <c r="WN61" s="1831" t="s">
        <v>897</v>
      </c>
      <c r="WO61" s="1810" t="s">
        <v>897</v>
      </c>
      <c r="WP61" s="1811" t="s">
        <v>897</v>
      </c>
      <c r="WQ61" s="1811" t="s">
        <v>897</v>
      </c>
      <c r="WR61" s="1831" t="s">
        <v>897</v>
      </c>
      <c r="WS61" s="1810"/>
      <c r="WT61" s="1811"/>
      <c r="WU61" s="1811"/>
      <c r="WV61" s="1812"/>
      <c r="WW61" s="262" t="s">
        <v>220</v>
      </c>
      <c r="WX61" s="262" t="s">
        <v>394</v>
      </c>
      <c r="WY61" s="400">
        <f>COUNTIF($UW61:$WR61,"*○*")</f>
        <v>12</v>
      </c>
      <c r="WZ61" s="85">
        <f>COUNTIF($UW61:$WR61,"*●*")</f>
        <v>21</v>
      </c>
      <c r="XA61" s="930">
        <f>SUM(WY61:WZ61)</f>
        <v>33</v>
      </c>
      <c r="XB61" s="1315">
        <f>IFERROR(WY61/XA61,"")</f>
        <v>0.36363636363636365</v>
      </c>
      <c r="XC61" s="400">
        <f>COUNTIF($VU61:$WR61,"*○*")</f>
        <v>3</v>
      </c>
      <c r="XD61" s="85">
        <f>COUNTIF($VU61:$WR61,"*●*")</f>
        <v>12</v>
      </c>
      <c r="XE61" s="930">
        <f>SUM(XC61:XD61)</f>
        <v>15</v>
      </c>
      <c r="XF61" s="1310">
        <f>IFERROR(XC61/XE61,"")</f>
        <v>0.2</v>
      </c>
      <c r="XG61" s="1027"/>
    </row>
    <row r="62" spans="1:651" s="32" customFormat="1" ht="18" thickBot="1" x14ac:dyDescent="0.25">
      <c r="A62" s="564" t="s">
        <v>156</v>
      </c>
      <c r="B62" s="74" t="s">
        <v>42</v>
      </c>
      <c r="C62" s="569">
        <f ca="1">DATEDIF(D62,奨励会!$F$1,"Y")</f>
        <v>23</v>
      </c>
      <c r="D62" s="574">
        <v>37790</v>
      </c>
      <c r="E62" s="329" t="s">
        <v>353</v>
      </c>
      <c r="F62" s="75" t="s">
        <v>4</v>
      </c>
      <c r="G62" s="187" t="s">
        <v>7</v>
      </c>
      <c r="H62" s="76">
        <f t="shared" si="40"/>
        <v>185</v>
      </c>
      <c r="I62" s="77">
        <f t="shared" si="41"/>
        <v>200</v>
      </c>
      <c r="J62" s="77">
        <f t="shared" ref="J62:J67" si="42">SUM(H62:I62)</f>
        <v>385</v>
      </c>
      <c r="K62" s="95">
        <f t="shared" ref="K62:K67" si="43">IFERROR(H62/J62,"")</f>
        <v>0.48051948051948051</v>
      </c>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25"/>
      <c r="AW62" s="225"/>
      <c r="AX62" s="225"/>
      <c r="AY62" s="225"/>
      <c r="AZ62" s="225"/>
      <c r="BA62" s="225"/>
      <c r="BB62" s="225"/>
      <c r="BC62" s="225"/>
      <c r="BD62" s="76" t="s">
        <v>264</v>
      </c>
      <c r="BE62" s="77" t="s">
        <v>199</v>
      </c>
      <c r="BF62" s="79" t="s">
        <v>200</v>
      </c>
      <c r="BG62" s="112"/>
      <c r="BH62" s="78" t="s">
        <v>212</v>
      </c>
      <c r="BI62" s="79" t="s">
        <v>281</v>
      </c>
      <c r="BJ62" s="79" t="s">
        <v>228</v>
      </c>
      <c r="BK62" s="183"/>
      <c r="BL62" s="78" t="s">
        <v>269</v>
      </c>
      <c r="BM62" s="79" t="s">
        <v>201</v>
      </c>
      <c r="BN62" s="79" t="s">
        <v>270</v>
      </c>
      <c r="BO62" s="183"/>
      <c r="BP62" s="78" t="s">
        <v>258</v>
      </c>
      <c r="BQ62" s="79" t="s">
        <v>297</v>
      </c>
      <c r="BR62" s="79" t="s">
        <v>259</v>
      </c>
      <c r="BS62" s="183" t="s">
        <v>192</v>
      </c>
      <c r="BT62" s="80" t="s">
        <v>222</v>
      </c>
      <c r="BU62" s="81" t="s">
        <v>218</v>
      </c>
      <c r="BV62" s="81" t="s">
        <v>184</v>
      </c>
      <c r="BW62" s="125"/>
      <c r="BX62" s="80" t="s">
        <v>287</v>
      </c>
      <c r="BY62" s="77" t="s">
        <v>285</v>
      </c>
      <c r="BZ62" s="77" t="s">
        <v>208</v>
      </c>
      <c r="CA62" s="124"/>
      <c r="CB62" s="76" t="s">
        <v>225</v>
      </c>
      <c r="CC62" s="77" t="s">
        <v>228</v>
      </c>
      <c r="CD62" s="77" t="s">
        <v>224</v>
      </c>
      <c r="CE62" s="254"/>
      <c r="CF62" s="252" t="s">
        <v>265</v>
      </c>
      <c r="CG62" s="77" t="s">
        <v>290</v>
      </c>
      <c r="CH62" s="77" t="s">
        <v>318</v>
      </c>
      <c r="CI62" s="124"/>
      <c r="CJ62" s="76" t="s">
        <v>259</v>
      </c>
      <c r="CK62" s="77" t="s">
        <v>269</v>
      </c>
      <c r="CL62" s="77" t="s">
        <v>286</v>
      </c>
      <c r="CM62" s="110"/>
      <c r="CN62" s="67" t="s">
        <v>5</v>
      </c>
      <c r="CO62" s="74"/>
      <c r="CP62" s="74"/>
      <c r="CQ62" s="263"/>
      <c r="CR62" s="67" t="s">
        <v>297</v>
      </c>
      <c r="CS62" s="74" t="s">
        <v>187</v>
      </c>
      <c r="CT62" s="74" t="s">
        <v>260</v>
      </c>
      <c r="CU62" s="263"/>
      <c r="CV62" s="67" t="s">
        <v>184</v>
      </c>
      <c r="CW62" s="74" t="s">
        <v>209</v>
      </c>
      <c r="CX62" s="74" t="s">
        <v>263</v>
      </c>
      <c r="CY62" s="74"/>
      <c r="CZ62" s="263"/>
      <c r="DA62" s="67" t="s">
        <v>199</v>
      </c>
      <c r="DB62" s="74" t="s">
        <v>225</v>
      </c>
      <c r="DC62" s="74" t="s">
        <v>205</v>
      </c>
      <c r="DD62" s="281" t="s">
        <v>287</v>
      </c>
      <c r="DE62" s="263"/>
      <c r="DF62" s="67" t="s">
        <v>228</v>
      </c>
      <c r="DG62" s="74" t="s">
        <v>265</v>
      </c>
      <c r="DH62" s="74" t="s">
        <v>281</v>
      </c>
      <c r="DI62" s="263"/>
      <c r="DJ62" s="67" t="s">
        <v>208</v>
      </c>
      <c r="DK62" s="74" t="s">
        <v>319</v>
      </c>
      <c r="DL62" s="272" t="s">
        <v>295</v>
      </c>
      <c r="DM62" s="272"/>
      <c r="DN62" s="273"/>
      <c r="DO62" s="271" t="s">
        <v>290</v>
      </c>
      <c r="DP62" s="272" t="s">
        <v>267</v>
      </c>
      <c r="DQ62" s="272" t="s">
        <v>189</v>
      </c>
      <c r="DR62" s="273"/>
      <c r="DS62" s="271" t="s">
        <v>218</v>
      </c>
      <c r="DT62" s="272" t="s">
        <v>187</v>
      </c>
      <c r="DU62" s="272" t="s">
        <v>273</v>
      </c>
      <c r="DV62" s="273"/>
      <c r="DW62" s="271" t="s">
        <v>224</v>
      </c>
      <c r="DX62" s="272" t="s">
        <v>270</v>
      </c>
      <c r="DY62" s="272" t="s">
        <v>225</v>
      </c>
      <c r="DZ62" s="273" t="s">
        <v>132</v>
      </c>
      <c r="EA62" s="67" t="s">
        <v>414</v>
      </c>
      <c r="EB62" s="74" t="s">
        <v>207</v>
      </c>
      <c r="EC62" s="74" t="s">
        <v>208</v>
      </c>
      <c r="ED62" s="263"/>
      <c r="EE62" s="67" t="s">
        <v>421</v>
      </c>
      <c r="EF62" s="74" t="s">
        <v>5</v>
      </c>
      <c r="EG62" s="74"/>
      <c r="EH62" s="263"/>
      <c r="EI62" s="67" t="s">
        <v>297</v>
      </c>
      <c r="EJ62" s="269" t="s">
        <v>290</v>
      </c>
      <c r="EK62" s="269" t="s">
        <v>295</v>
      </c>
      <c r="EL62" s="270"/>
      <c r="EM62" s="268" t="s">
        <v>263</v>
      </c>
      <c r="EN62" s="269" t="s">
        <v>415</v>
      </c>
      <c r="EO62" s="269" t="s">
        <v>286</v>
      </c>
      <c r="EP62" s="270" t="s">
        <v>133</v>
      </c>
      <c r="EQ62" s="76" t="s">
        <v>452</v>
      </c>
      <c r="ER62" s="77" t="s">
        <v>453</v>
      </c>
      <c r="ES62" s="77" t="s">
        <v>456</v>
      </c>
      <c r="ET62" s="124"/>
      <c r="EU62" s="76" t="s">
        <v>224</v>
      </c>
      <c r="EV62" s="77" t="s">
        <v>208</v>
      </c>
      <c r="EW62" s="77" t="s">
        <v>207</v>
      </c>
      <c r="EX62" s="110"/>
      <c r="EY62" s="67" t="s">
        <v>447</v>
      </c>
      <c r="EZ62" s="74" t="s">
        <v>483</v>
      </c>
      <c r="FA62" s="74" t="s">
        <v>478</v>
      </c>
      <c r="FB62" s="263"/>
      <c r="FC62" s="76" t="s">
        <v>445</v>
      </c>
      <c r="FD62" s="77" t="s">
        <v>273</v>
      </c>
      <c r="FE62" s="77" t="s">
        <v>458</v>
      </c>
      <c r="FF62" s="124"/>
      <c r="FG62" s="76" t="s">
        <v>5</v>
      </c>
      <c r="FH62" s="77"/>
      <c r="FI62" s="77"/>
      <c r="FJ62" s="124"/>
      <c r="FK62" s="76" t="s">
        <v>187</v>
      </c>
      <c r="FL62" s="77" t="s">
        <v>466</v>
      </c>
      <c r="FM62" s="77" t="s">
        <v>501</v>
      </c>
      <c r="FN62" s="124"/>
      <c r="FO62" s="76" t="s">
        <v>485</v>
      </c>
      <c r="FP62" s="77" t="s">
        <v>476</v>
      </c>
      <c r="FQ62" s="77" t="s">
        <v>500</v>
      </c>
      <c r="FR62" s="124"/>
      <c r="FS62" s="76" t="s">
        <v>5</v>
      </c>
      <c r="FT62" s="77"/>
      <c r="FU62" s="77"/>
      <c r="FV62" s="110"/>
      <c r="FW62" s="76" t="s">
        <v>455</v>
      </c>
      <c r="FX62" s="77" t="s">
        <v>290</v>
      </c>
      <c r="FY62" s="77" t="s">
        <v>464</v>
      </c>
      <c r="FZ62" s="124"/>
      <c r="GA62" s="76" t="s">
        <v>531</v>
      </c>
      <c r="GB62" s="77" t="s">
        <v>452</v>
      </c>
      <c r="GC62" s="77" t="s">
        <v>281</v>
      </c>
      <c r="GD62" s="124"/>
      <c r="GE62" s="76" t="s">
        <v>207</v>
      </c>
      <c r="GF62" s="77" t="s">
        <v>418</v>
      </c>
      <c r="GG62" s="77" t="s">
        <v>479</v>
      </c>
      <c r="GH62" s="124"/>
      <c r="GI62" s="76" t="s">
        <v>273</v>
      </c>
      <c r="GJ62" s="77" t="s">
        <v>428</v>
      </c>
      <c r="GK62" s="77" t="s">
        <v>449</v>
      </c>
      <c r="GL62" s="110"/>
      <c r="GM62" s="76" t="s">
        <v>279</v>
      </c>
      <c r="GN62" s="77" t="s">
        <v>285</v>
      </c>
      <c r="GO62" s="77" t="s">
        <v>450</v>
      </c>
      <c r="GP62" s="124"/>
      <c r="GQ62" s="76" t="s">
        <v>467</v>
      </c>
      <c r="GR62" s="77" t="s">
        <v>137</v>
      </c>
      <c r="GS62" s="77" t="s">
        <v>201</v>
      </c>
      <c r="GT62" s="124"/>
      <c r="GU62" s="76" t="s">
        <v>448</v>
      </c>
      <c r="GV62" s="77" t="s">
        <v>224</v>
      </c>
      <c r="GW62" s="77" t="s">
        <v>501</v>
      </c>
      <c r="GX62" s="124"/>
      <c r="GY62" s="76" t="s">
        <v>532</v>
      </c>
      <c r="GZ62" s="77" t="s">
        <v>452</v>
      </c>
      <c r="HA62" s="77" t="s">
        <v>462</v>
      </c>
      <c r="HB62" s="124"/>
      <c r="HC62" s="76" t="s">
        <v>223</v>
      </c>
      <c r="HD62" s="77" t="s">
        <v>464</v>
      </c>
      <c r="HE62" s="77" t="s">
        <v>530</v>
      </c>
      <c r="HF62" s="124"/>
      <c r="HG62" s="76" t="s">
        <v>447</v>
      </c>
      <c r="HH62" s="77" t="s">
        <v>449</v>
      </c>
      <c r="HI62" s="77" t="s">
        <v>448</v>
      </c>
      <c r="HJ62" s="124"/>
      <c r="HK62" s="76" t="s">
        <v>5</v>
      </c>
      <c r="HL62" s="77"/>
      <c r="HM62" s="77"/>
      <c r="HN62" s="124"/>
      <c r="HO62" s="76" t="s">
        <v>318</v>
      </c>
      <c r="HP62" s="77" t="s">
        <v>184</v>
      </c>
      <c r="HQ62" s="77" t="s">
        <v>208</v>
      </c>
      <c r="HR62" s="124"/>
      <c r="HS62" s="76" t="s">
        <v>445</v>
      </c>
      <c r="HT62" s="77" t="s">
        <v>285</v>
      </c>
      <c r="HU62" s="77" t="s">
        <v>501</v>
      </c>
      <c r="HV62" s="124"/>
      <c r="HW62" s="575" t="s">
        <v>215</v>
      </c>
      <c r="HX62" s="577" t="s">
        <v>159</v>
      </c>
      <c r="HY62" s="577" t="s">
        <v>798</v>
      </c>
      <c r="HZ62" s="124" t="s">
        <v>771</v>
      </c>
      <c r="IA62" s="76" t="s">
        <v>478</v>
      </c>
      <c r="IB62" s="77" t="s">
        <v>502</v>
      </c>
      <c r="IC62" s="77" t="s">
        <v>450</v>
      </c>
      <c r="ID62" s="124"/>
      <c r="IE62" s="76" t="s">
        <v>282</v>
      </c>
      <c r="IF62" s="77" t="s">
        <v>462</v>
      </c>
      <c r="IG62" s="77" t="s">
        <v>532</v>
      </c>
      <c r="IH62" s="124"/>
      <c r="II62" s="76" t="s">
        <v>453</v>
      </c>
      <c r="IJ62" s="77" t="s">
        <v>290</v>
      </c>
      <c r="IK62" s="77" t="s">
        <v>199</v>
      </c>
      <c r="IL62" s="124"/>
      <c r="IM62" s="76" t="s">
        <v>447</v>
      </c>
      <c r="IN62" s="77" t="s">
        <v>449</v>
      </c>
      <c r="IO62" s="77" t="s">
        <v>207</v>
      </c>
      <c r="IP62" s="124"/>
      <c r="IQ62" s="646" t="s">
        <v>816</v>
      </c>
      <c r="IR62" s="77" t="s">
        <v>817</v>
      </c>
      <c r="IS62" s="77" t="s">
        <v>805</v>
      </c>
      <c r="IT62" s="124"/>
      <c r="IU62" s="115" t="s">
        <v>813</v>
      </c>
      <c r="IV62" s="116" t="s">
        <v>814</v>
      </c>
      <c r="IW62" s="116" t="s">
        <v>459</v>
      </c>
      <c r="IX62" s="224"/>
      <c r="IY62" s="677" t="s">
        <v>815</v>
      </c>
      <c r="IZ62" s="116" t="s">
        <v>482</v>
      </c>
      <c r="JA62" s="116" t="s">
        <v>922</v>
      </c>
      <c r="JB62" s="224" t="s">
        <v>214</v>
      </c>
      <c r="JC62" s="76" t="s">
        <v>804</v>
      </c>
      <c r="JD62" s="77" t="s">
        <v>268</v>
      </c>
      <c r="JE62" s="77" t="s">
        <v>281</v>
      </c>
      <c r="JF62" s="124"/>
      <c r="JG62" s="76" t="s">
        <v>795</v>
      </c>
      <c r="JH62" s="77" t="s">
        <v>215</v>
      </c>
      <c r="JI62" s="77" t="s">
        <v>456</v>
      </c>
      <c r="JJ62" s="124"/>
      <c r="JK62" s="76" t="s">
        <v>208</v>
      </c>
      <c r="JL62" s="77" t="s">
        <v>501</v>
      </c>
      <c r="JM62" s="77" t="s">
        <v>455</v>
      </c>
      <c r="JN62" s="124"/>
      <c r="JO62" s="76" t="s">
        <v>462</v>
      </c>
      <c r="JP62" s="77" t="s">
        <v>769</v>
      </c>
      <c r="JQ62" s="77" t="s">
        <v>464</v>
      </c>
      <c r="JR62" s="110"/>
      <c r="JS62" s="76" t="s">
        <v>279</v>
      </c>
      <c r="JT62" s="77" t="s">
        <v>478</v>
      </c>
      <c r="JU62" s="77" t="s">
        <v>800</v>
      </c>
      <c r="JV62" s="124"/>
      <c r="JW62" s="76" t="s">
        <v>502</v>
      </c>
      <c r="JX62" s="77" t="s">
        <v>445</v>
      </c>
      <c r="JY62" s="77" t="s">
        <v>797</v>
      </c>
      <c r="JZ62" s="110"/>
      <c r="KA62" s="76" t="s">
        <v>816</v>
      </c>
      <c r="KB62" s="77" t="s">
        <v>166</v>
      </c>
      <c r="KC62" s="77" t="s">
        <v>805</v>
      </c>
      <c r="KD62" s="77"/>
      <c r="KE62" s="124"/>
      <c r="KF62" s="76" t="s">
        <v>814</v>
      </c>
      <c r="KG62" s="77" t="s">
        <v>1004</v>
      </c>
      <c r="KH62" s="77" t="s">
        <v>530</v>
      </c>
      <c r="KI62" s="124"/>
      <c r="KJ62" s="115" t="s">
        <v>458</v>
      </c>
      <c r="KK62" s="116" t="s">
        <v>809</v>
      </c>
      <c r="KL62" s="116" t="s">
        <v>273</v>
      </c>
      <c r="KM62" s="224"/>
      <c r="KN62" s="115" t="s">
        <v>815</v>
      </c>
      <c r="KO62" s="116" t="s">
        <v>989</v>
      </c>
      <c r="KP62" s="116" t="s">
        <v>807</v>
      </c>
      <c r="KQ62" s="224"/>
      <c r="KR62" s="115" t="s">
        <v>460</v>
      </c>
      <c r="KS62" s="116" t="s">
        <v>215</v>
      </c>
      <c r="KT62" s="116" t="s">
        <v>199</v>
      </c>
      <c r="KU62" s="224"/>
      <c r="KV62" s="115" t="s">
        <v>462</v>
      </c>
      <c r="KW62" s="116" t="s">
        <v>797</v>
      </c>
      <c r="KX62" s="116" t="s">
        <v>813</v>
      </c>
      <c r="KY62" s="224" t="s">
        <v>320</v>
      </c>
      <c r="KZ62" s="76" t="s">
        <v>1039</v>
      </c>
      <c r="LA62" s="77" t="s">
        <v>295</v>
      </c>
      <c r="LB62" s="77" t="s">
        <v>479</v>
      </c>
      <c r="LC62" s="124"/>
      <c r="LD62" s="76" t="s">
        <v>447</v>
      </c>
      <c r="LE62" s="77" t="s">
        <v>795</v>
      </c>
      <c r="LF62" s="77" t="s">
        <v>796</v>
      </c>
      <c r="LG62" s="124"/>
      <c r="LH62" s="849" t="s">
        <v>1056</v>
      </c>
      <c r="LI62" s="850" t="s">
        <v>802</v>
      </c>
      <c r="LJ62" s="850" t="s">
        <v>445</v>
      </c>
      <c r="LK62" s="856"/>
      <c r="LL62" s="849" t="s">
        <v>816</v>
      </c>
      <c r="LM62" s="850" t="s">
        <v>500</v>
      </c>
      <c r="LN62" s="81" t="s">
        <v>261</v>
      </c>
      <c r="LO62" s="125"/>
      <c r="LP62" s="80" t="s">
        <v>5</v>
      </c>
      <c r="LQ62" s="81"/>
      <c r="LR62" s="81"/>
      <c r="LS62" s="274"/>
      <c r="LT62" s="80" t="s">
        <v>920</v>
      </c>
      <c r="LU62" s="81" t="s">
        <v>448</v>
      </c>
      <c r="LV62" s="81" t="s">
        <v>137</v>
      </c>
      <c r="LW62" s="125"/>
      <c r="LX62" s="80" t="s">
        <v>459</v>
      </c>
      <c r="LY62" s="81" t="s">
        <v>133</v>
      </c>
      <c r="LZ62" s="77" t="s">
        <v>805</v>
      </c>
      <c r="MA62" s="224" t="s">
        <v>462</v>
      </c>
      <c r="MB62" s="115" t="s">
        <v>184</v>
      </c>
      <c r="MC62" s="116" t="s">
        <v>800</v>
      </c>
      <c r="MD62" s="116" t="s">
        <v>806</v>
      </c>
      <c r="ME62" s="224"/>
      <c r="MF62" s="115" t="s">
        <v>458</v>
      </c>
      <c r="MG62" s="116" t="s">
        <v>478</v>
      </c>
      <c r="MH62" s="116" t="s">
        <v>1012</v>
      </c>
      <c r="MI62" s="117"/>
      <c r="MJ62" s="115" t="s">
        <v>1101</v>
      </c>
      <c r="MK62" s="116" t="s">
        <v>1149</v>
      </c>
      <c r="ML62" s="116" t="s">
        <v>279</v>
      </c>
      <c r="MM62" s="117"/>
      <c r="MN62" s="115" t="s">
        <v>1175</v>
      </c>
      <c r="MO62" s="116" t="s">
        <v>533</v>
      </c>
      <c r="MP62" s="116" t="s">
        <v>317</v>
      </c>
      <c r="MQ62" s="110" t="s">
        <v>972</v>
      </c>
      <c r="MR62" s="76" t="s">
        <v>771</v>
      </c>
      <c r="MS62" s="77" t="s">
        <v>1038</v>
      </c>
      <c r="MT62" s="77" t="s">
        <v>259</v>
      </c>
      <c r="MU62" s="110"/>
      <c r="MV62" s="338" t="s">
        <v>226</v>
      </c>
      <c r="MW62" s="77" t="s">
        <v>532</v>
      </c>
      <c r="MX62" s="77" t="s">
        <v>137</v>
      </c>
      <c r="MY62" s="933"/>
      <c r="MZ62" s="338" t="s">
        <v>269</v>
      </c>
      <c r="NA62" s="77" t="s">
        <v>816</v>
      </c>
      <c r="NB62" s="77" t="s">
        <v>207</v>
      </c>
      <c r="NC62" s="110"/>
      <c r="ND62" s="338" t="s">
        <v>1104</v>
      </c>
      <c r="NE62" s="77" t="s">
        <v>452</v>
      </c>
      <c r="NF62" s="77" t="s">
        <v>806</v>
      </c>
      <c r="NG62" s="933"/>
      <c r="NH62" s="338" t="s">
        <v>448</v>
      </c>
      <c r="NI62" s="77" t="s">
        <v>795</v>
      </c>
      <c r="NJ62" s="116" t="s">
        <v>922</v>
      </c>
      <c r="NK62" s="1069"/>
      <c r="NL62" s="1051" t="s">
        <v>5</v>
      </c>
      <c r="NM62" s="116"/>
      <c r="NN62" s="116"/>
      <c r="NO62" s="1069"/>
      <c r="NP62" s="1051" t="s">
        <v>279</v>
      </c>
      <c r="NQ62" s="116" t="s">
        <v>501</v>
      </c>
      <c r="NR62" s="116" t="s">
        <v>813</v>
      </c>
      <c r="NS62" s="1069"/>
      <c r="NT62" s="1051" t="s">
        <v>1095</v>
      </c>
      <c r="NU62" s="116" t="s">
        <v>268</v>
      </c>
      <c r="NV62" s="116" t="s">
        <v>415</v>
      </c>
      <c r="NW62" s="1069"/>
      <c r="NX62" s="1051" t="s">
        <v>500</v>
      </c>
      <c r="NY62" s="116" t="s">
        <v>531</v>
      </c>
      <c r="NZ62" s="116" t="s">
        <v>467</v>
      </c>
      <c r="OA62" s="117"/>
      <c r="OB62" s="1051" t="s">
        <v>5</v>
      </c>
      <c r="OC62" s="116"/>
      <c r="OD62" s="116"/>
      <c r="OE62" s="1069"/>
      <c r="OF62" s="1051" t="s">
        <v>1155</v>
      </c>
      <c r="OG62" s="116" t="s">
        <v>1176</v>
      </c>
      <c r="OH62" s="116" t="s">
        <v>379</v>
      </c>
      <c r="OI62" s="933" t="s">
        <v>184</v>
      </c>
      <c r="OJ62" s="338" t="s">
        <v>802</v>
      </c>
      <c r="OK62" s="77" t="s">
        <v>260</v>
      </c>
      <c r="OL62" s="77" t="s">
        <v>1096</v>
      </c>
      <c r="OM62" s="933"/>
      <c r="ON62" s="338" t="s">
        <v>419</v>
      </c>
      <c r="OO62" s="77" t="s">
        <v>265</v>
      </c>
      <c r="OP62" s="77" t="s">
        <v>922</v>
      </c>
      <c r="OQ62" s="933"/>
      <c r="OR62" s="338" t="s">
        <v>1071</v>
      </c>
      <c r="OS62" s="77" t="s">
        <v>203</v>
      </c>
      <c r="OT62" s="77"/>
      <c r="OU62" s="933"/>
      <c r="OV62" s="338" t="s">
        <v>5</v>
      </c>
      <c r="OW62" s="77"/>
      <c r="OX62" s="77"/>
      <c r="OY62" s="933"/>
      <c r="OZ62" s="338" t="s">
        <v>1097</v>
      </c>
      <c r="PA62" s="77" t="s">
        <v>448</v>
      </c>
      <c r="PB62" s="77" t="s">
        <v>972</v>
      </c>
      <c r="PC62" s="933"/>
      <c r="PD62" s="338" t="s">
        <v>199</v>
      </c>
      <c r="PE62" s="77" t="s">
        <v>202</v>
      </c>
      <c r="PF62" s="77" t="s">
        <v>458</v>
      </c>
      <c r="PG62" s="933"/>
      <c r="PH62" s="338" t="s">
        <v>444</v>
      </c>
      <c r="PI62" s="77" t="s">
        <v>279</v>
      </c>
      <c r="PJ62" s="77" t="s">
        <v>287</v>
      </c>
      <c r="PK62" s="933"/>
      <c r="PL62" s="338" t="s">
        <v>769</v>
      </c>
      <c r="PM62" s="77" t="s">
        <v>467</v>
      </c>
      <c r="PN62" s="77" t="s">
        <v>446</v>
      </c>
      <c r="PO62" s="77"/>
      <c r="PP62" s="110"/>
      <c r="PQ62" s="338" t="s">
        <v>1038</v>
      </c>
      <c r="PR62" s="77" t="s">
        <v>285</v>
      </c>
      <c r="PS62" s="77" t="s">
        <v>266</v>
      </c>
      <c r="PT62" s="933"/>
      <c r="PU62" s="338" t="s">
        <v>169</v>
      </c>
      <c r="PV62" s="77" t="s">
        <v>206</v>
      </c>
      <c r="PW62" s="77"/>
      <c r="PX62" s="933"/>
      <c r="PY62" s="338" t="s">
        <v>815</v>
      </c>
      <c r="PZ62" s="77" t="s">
        <v>273</v>
      </c>
      <c r="QA62" s="77" t="s">
        <v>414</v>
      </c>
      <c r="QB62" s="933"/>
      <c r="QC62" s="338" t="s">
        <v>482</v>
      </c>
      <c r="QD62" s="77" t="s">
        <v>265</v>
      </c>
      <c r="QE62" s="77" t="s">
        <v>803</v>
      </c>
      <c r="QF62" s="933"/>
      <c r="QG62" s="338" t="s">
        <v>1155</v>
      </c>
      <c r="QH62" s="77" t="s">
        <v>270</v>
      </c>
      <c r="QI62" s="77" t="s">
        <v>1152</v>
      </c>
      <c r="QJ62" s="933"/>
      <c r="QK62" s="338" t="s">
        <v>880</v>
      </c>
      <c r="QL62" s="77" t="s">
        <v>448</v>
      </c>
      <c r="QM62" s="77" t="s">
        <v>225</v>
      </c>
      <c r="QN62" s="933"/>
      <c r="QO62" s="338" t="s">
        <v>500</v>
      </c>
      <c r="QP62" s="77" t="s">
        <v>975</v>
      </c>
      <c r="QQ62" s="77" t="s">
        <v>1100</v>
      </c>
      <c r="QR62" s="933"/>
      <c r="QS62" s="338" t="s">
        <v>1097</v>
      </c>
      <c r="QT62" s="77" t="s">
        <v>137</v>
      </c>
      <c r="QU62" s="77" t="s">
        <v>811</v>
      </c>
      <c r="QV62" s="933"/>
      <c r="QW62" s="338" t="s">
        <v>418</v>
      </c>
      <c r="QX62" s="77"/>
      <c r="QY62" s="77" t="s">
        <v>1150</v>
      </c>
      <c r="QZ62" s="933"/>
      <c r="RA62" s="338" t="s">
        <v>445</v>
      </c>
      <c r="RB62" s="77" t="s">
        <v>224</v>
      </c>
      <c r="RC62" s="77" t="s">
        <v>501</v>
      </c>
      <c r="RD62" s="933"/>
      <c r="RE62" s="338" t="s">
        <v>800</v>
      </c>
      <c r="RF62" s="77" t="s">
        <v>265</v>
      </c>
      <c r="RG62" s="77" t="s">
        <v>458</v>
      </c>
      <c r="RH62" s="933"/>
      <c r="RI62" s="338" t="s">
        <v>989</v>
      </c>
      <c r="RJ62" s="77" t="s">
        <v>802</v>
      </c>
      <c r="RK62" s="77" t="s">
        <v>880</v>
      </c>
      <c r="RL62" s="933"/>
      <c r="RM62" s="338" t="s">
        <v>287</v>
      </c>
      <c r="RN62" s="77" t="s">
        <v>1110</v>
      </c>
      <c r="RO62" s="79" t="s">
        <v>448</v>
      </c>
      <c r="RP62" s="1055"/>
      <c r="RQ62" s="1054" t="s">
        <v>1096</v>
      </c>
      <c r="RR62" s="79" t="s">
        <v>452</v>
      </c>
      <c r="RS62" s="79" t="s">
        <v>769</v>
      </c>
      <c r="RT62" s="1055"/>
      <c r="RU62" s="1054" t="s">
        <v>1177</v>
      </c>
      <c r="RV62" s="79" t="s">
        <v>225</v>
      </c>
      <c r="RW62" s="79" t="s">
        <v>972</v>
      </c>
      <c r="RX62" s="1055"/>
      <c r="RY62" s="1054" t="s">
        <v>502</v>
      </c>
      <c r="RZ62" s="79" t="s">
        <v>1140</v>
      </c>
      <c r="SA62" s="79" t="s">
        <v>132</v>
      </c>
      <c r="SB62" s="933" t="s">
        <v>446</v>
      </c>
      <c r="SC62" s="338" t="s">
        <v>259</v>
      </c>
      <c r="SD62" s="77" t="s">
        <v>297</v>
      </c>
      <c r="SE62" s="77"/>
      <c r="SF62" s="933"/>
      <c r="SG62" s="338" t="s">
        <v>1105</v>
      </c>
      <c r="SH62" s="77" t="s">
        <v>1038</v>
      </c>
      <c r="SI62" s="77" t="s">
        <v>1154</v>
      </c>
      <c r="SJ62" s="933"/>
      <c r="SK62" s="1052" t="s">
        <v>815</v>
      </c>
      <c r="SL62" s="81" t="s">
        <v>1102</v>
      </c>
      <c r="SM62" s="81" t="s">
        <v>1141</v>
      </c>
      <c r="SN62" s="1053"/>
      <c r="SO62" s="1052" t="s">
        <v>1150</v>
      </c>
      <c r="SP62" s="81" t="s">
        <v>133</v>
      </c>
      <c r="SQ62" s="77" t="s">
        <v>1104</v>
      </c>
      <c r="SR62" s="933" t="s">
        <v>1099</v>
      </c>
      <c r="SS62" s="338" t="s">
        <v>880</v>
      </c>
      <c r="ST62" s="77" t="s">
        <v>466</v>
      </c>
      <c r="SU62" s="77" t="s">
        <v>800</v>
      </c>
      <c r="SV62" s="933"/>
      <c r="SW62" s="338" t="s">
        <v>1039</v>
      </c>
      <c r="SX62" s="77" t="s">
        <v>1149</v>
      </c>
      <c r="SY62" s="77" t="s">
        <v>1176</v>
      </c>
      <c r="SZ62" s="110"/>
      <c r="TA62" s="338" t="s">
        <v>769</v>
      </c>
      <c r="TB62" s="77" t="s">
        <v>1140</v>
      </c>
      <c r="TC62" s="77" t="s">
        <v>502</v>
      </c>
      <c r="TD62" s="933"/>
      <c r="TE62" s="338" t="s">
        <v>452</v>
      </c>
      <c r="TF62" s="77" t="s">
        <v>1056</v>
      </c>
      <c r="TG62" s="77" t="s">
        <v>1633</v>
      </c>
      <c r="TH62" s="933"/>
      <c r="TI62" s="338" t="s">
        <v>1101</v>
      </c>
      <c r="TJ62" s="77" t="s">
        <v>1095</v>
      </c>
      <c r="TK62" s="77" t="s">
        <v>1096</v>
      </c>
      <c r="TL62" s="933"/>
      <c r="TM62" s="338" t="s">
        <v>269</v>
      </c>
      <c r="TN62" s="77" t="s">
        <v>225</v>
      </c>
      <c r="TO62" s="77"/>
      <c r="TP62" s="933"/>
      <c r="TQ62" s="338" t="s">
        <v>972</v>
      </c>
      <c r="TR62" s="77" t="s">
        <v>974</v>
      </c>
      <c r="TS62" s="77" t="s">
        <v>815</v>
      </c>
      <c r="TT62" s="933"/>
      <c r="TU62" s="338" t="s">
        <v>1917</v>
      </c>
      <c r="TV62" s="77" t="s">
        <v>1896</v>
      </c>
      <c r="TW62" s="77" t="s">
        <v>1879</v>
      </c>
      <c r="TX62" s="933"/>
      <c r="TY62" s="338" t="s">
        <v>1908</v>
      </c>
      <c r="TZ62" s="77" t="s">
        <v>1909</v>
      </c>
      <c r="UA62" s="77" t="s">
        <v>1914</v>
      </c>
      <c r="UB62" s="110"/>
      <c r="UC62" s="1435" t="s">
        <v>1913</v>
      </c>
      <c r="UD62" s="1012" t="s">
        <v>1897</v>
      </c>
      <c r="UE62" s="1012" t="s">
        <v>1966</v>
      </c>
      <c r="UF62" s="1078" t="s">
        <v>897</v>
      </c>
      <c r="UG62" s="1435" t="s">
        <v>1929</v>
      </c>
      <c r="UH62" s="1012" t="s">
        <v>1901</v>
      </c>
      <c r="UI62" s="1012" t="s">
        <v>1930</v>
      </c>
      <c r="UJ62" s="1078"/>
      <c r="UK62" s="1435" t="s">
        <v>1911</v>
      </c>
      <c r="UL62" s="1012" t="s">
        <v>1970</v>
      </c>
      <c r="UM62" s="1012" t="s">
        <v>1872</v>
      </c>
      <c r="UN62" s="1078"/>
      <c r="UO62" s="1435" t="s">
        <v>1866</v>
      </c>
      <c r="UP62" s="1012" t="s">
        <v>1871</v>
      </c>
      <c r="UQ62" s="1012" t="s">
        <v>897</v>
      </c>
      <c r="UR62" s="1078"/>
      <c r="US62" s="1435" t="s">
        <v>1101</v>
      </c>
      <c r="UT62" s="1012" t="s">
        <v>502</v>
      </c>
      <c r="UU62" s="1012" t="s">
        <v>1111</v>
      </c>
      <c r="UV62" s="1078"/>
      <c r="UW62" s="1805" t="s">
        <v>1906</v>
      </c>
      <c r="UX62" s="1723" t="s">
        <v>1910</v>
      </c>
      <c r="UY62" s="1723" t="s">
        <v>1954</v>
      </c>
      <c r="UZ62" s="1780" t="s">
        <v>897</v>
      </c>
      <c r="VA62" s="1805" t="s">
        <v>1975</v>
      </c>
      <c r="VB62" s="1723" t="s">
        <v>1909</v>
      </c>
      <c r="VC62" s="1723" t="s">
        <v>1991</v>
      </c>
      <c r="VD62" s="1780" t="s">
        <v>897</v>
      </c>
      <c r="VE62" s="1805" t="s">
        <v>1916</v>
      </c>
      <c r="VF62" s="1723" t="s">
        <v>1957</v>
      </c>
      <c r="VG62" s="1723" t="s">
        <v>1884</v>
      </c>
      <c r="VH62" s="1780" t="s">
        <v>897</v>
      </c>
      <c r="VI62" s="1805" t="s">
        <v>814</v>
      </c>
      <c r="VJ62" s="1723" t="s">
        <v>452</v>
      </c>
      <c r="VK62" s="1020" t="s">
        <v>813</v>
      </c>
      <c r="VL62" s="1034" t="s">
        <v>897</v>
      </c>
      <c r="VM62" s="1587" t="s">
        <v>1633</v>
      </c>
      <c r="VN62" s="1020" t="s">
        <v>1457</v>
      </c>
      <c r="VO62" s="1020" t="s">
        <v>1151</v>
      </c>
      <c r="VP62" s="1034" t="s">
        <v>897</v>
      </c>
      <c r="VQ62" s="1587" t="s">
        <v>2095</v>
      </c>
      <c r="VR62" s="1020" t="s">
        <v>477</v>
      </c>
      <c r="VS62" s="1020" t="s">
        <v>1097</v>
      </c>
      <c r="VT62" s="1034" t="s">
        <v>897</v>
      </c>
      <c r="VU62" s="1587" t="s">
        <v>1924</v>
      </c>
      <c r="VV62" s="1020" t="s">
        <v>1932</v>
      </c>
      <c r="VW62" s="1020" t="s">
        <v>1971</v>
      </c>
      <c r="VX62" s="1034" t="s">
        <v>897</v>
      </c>
      <c r="VY62" s="1587" t="s">
        <v>1875</v>
      </c>
      <c r="VZ62" s="1020" t="s">
        <v>1923</v>
      </c>
      <c r="WA62" s="116" t="s">
        <v>163</v>
      </c>
      <c r="WB62" s="1780" t="s">
        <v>1954</v>
      </c>
      <c r="WC62" s="1805" t="s">
        <v>1883</v>
      </c>
      <c r="WD62" s="1723" t="s">
        <v>1985</v>
      </c>
      <c r="WE62" s="1723" t="s">
        <v>897</v>
      </c>
      <c r="WF62" s="1780" t="s">
        <v>897</v>
      </c>
      <c r="WG62" s="1805" t="s">
        <v>1904</v>
      </c>
      <c r="WH62" s="1723" t="s">
        <v>1909</v>
      </c>
      <c r="WI62" s="1723" t="s">
        <v>1997</v>
      </c>
      <c r="WJ62" s="1780" t="s">
        <v>897</v>
      </c>
      <c r="WK62" s="1805" t="s">
        <v>1913</v>
      </c>
      <c r="WL62" s="1723" t="s">
        <v>1990</v>
      </c>
      <c r="WM62" s="1723" t="s">
        <v>1996</v>
      </c>
      <c r="WN62" s="1780" t="s">
        <v>897</v>
      </c>
      <c r="WO62" s="1805" t="s">
        <v>1977</v>
      </c>
      <c r="WP62" s="1723" t="s">
        <v>1897</v>
      </c>
      <c r="WQ62" s="1723" t="s">
        <v>1884</v>
      </c>
      <c r="WR62" s="1780" t="s">
        <v>897</v>
      </c>
      <c r="WS62" s="1885" t="s">
        <v>2292</v>
      </c>
      <c r="WT62" s="1613" t="s">
        <v>897</v>
      </c>
      <c r="WU62" s="1613" t="s">
        <v>897</v>
      </c>
      <c r="WV62" s="1956" t="s">
        <v>897</v>
      </c>
      <c r="WW62" s="74"/>
      <c r="WX62" s="74" t="s">
        <v>42</v>
      </c>
      <c r="WY62" s="338">
        <f>COUNTIF($VA62:$WV62,"*○*")</f>
        <v>17</v>
      </c>
      <c r="WZ62" s="77">
        <f>COUNTIF($VA62:$WV62,"*●*")</f>
        <v>15</v>
      </c>
      <c r="XA62" s="933">
        <f>SUM(WY62:WZ62)</f>
        <v>32</v>
      </c>
      <c r="XB62" s="144">
        <f>IFERROR(WY62/XA62,"")</f>
        <v>0.53125</v>
      </c>
      <c r="XC62" s="338">
        <f>COUNTIF($VY62:$WV62,"*○*")</f>
        <v>8</v>
      </c>
      <c r="XD62" s="77">
        <f>COUNTIF($VY62:$WV62,"*●*")</f>
        <v>6</v>
      </c>
      <c r="XE62" s="933">
        <f>SUM(XC62:XD62)</f>
        <v>14</v>
      </c>
      <c r="XF62" s="1311">
        <f>IFERROR(XC62/XE62,"")</f>
        <v>0.5714285714285714</v>
      </c>
      <c r="XG62" s="1027"/>
    </row>
    <row r="63" spans="1:651" s="32" customFormat="1" ht="18" thickBot="1" x14ac:dyDescent="0.25">
      <c r="A63" s="564" t="s">
        <v>2368</v>
      </c>
      <c r="B63" s="74" t="s">
        <v>2190</v>
      </c>
      <c r="C63" s="569">
        <f ca="1">DATEDIF(D63,奨励会!$F$1,"Y")</f>
        <v>21</v>
      </c>
      <c r="D63" s="574">
        <v>38493</v>
      </c>
      <c r="E63" s="188" t="s">
        <v>353</v>
      </c>
      <c r="F63" s="75" t="s">
        <v>93</v>
      </c>
      <c r="G63" s="187" t="s">
        <v>28</v>
      </c>
      <c r="H63" s="76">
        <f t="shared" si="40"/>
        <v>181</v>
      </c>
      <c r="I63" s="77">
        <f t="shared" si="41"/>
        <v>171</v>
      </c>
      <c r="J63" s="77">
        <f t="shared" si="42"/>
        <v>352</v>
      </c>
      <c r="K63" s="95">
        <f t="shared" si="43"/>
        <v>0.51420454545454541</v>
      </c>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5"/>
      <c r="AX63" s="225"/>
      <c r="AY63" s="225"/>
      <c r="AZ63" s="225"/>
      <c r="BA63" s="225"/>
      <c r="BB63" s="225"/>
      <c r="BC63" s="225"/>
      <c r="BD63" s="76" t="s">
        <v>270</v>
      </c>
      <c r="BE63" s="77" t="s">
        <v>231</v>
      </c>
      <c r="BF63" s="77" t="s">
        <v>272</v>
      </c>
      <c r="BG63" s="110"/>
      <c r="BH63" s="76" t="s">
        <v>288</v>
      </c>
      <c r="BI63" s="77" t="s">
        <v>265</v>
      </c>
      <c r="BJ63" s="77" t="s">
        <v>266</v>
      </c>
      <c r="BK63" s="124"/>
      <c r="BL63" s="76" t="s">
        <v>222</v>
      </c>
      <c r="BM63" s="77" t="s">
        <v>336</v>
      </c>
      <c r="BN63" s="77" t="s">
        <v>290</v>
      </c>
      <c r="BO63" s="124"/>
      <c r="BP63" s="76" t="s">
        <v>295</v>
      </c>
      <c r="BQ63" s="77" t="s">
        <v>207</v>
      </c>
      <c r="BR63" s="77" t="s">
        <v>285</v>
      </c>
      <c r="BS63" s="124"/>
      <c r="BT63" s="76" t="s">
        <v>318</v>
      </c>
      <c r="BU63" s="77" t="s">
        <v>201</v>
      </c>
      <c r="BV63" s="77" t="s">
        <v>297</v>
      </c>
      <c r="BW63" s="124"/>
      <c r="BX63" s="76" t="s">
        <v>279</v>
      </c>
      <c r="BY63" s="77" t="s">
        <v>184</v>
      </c>
      <c r="BZ63" s="77" t="s">
        <v>286</v>
      </c>
      <c r="CA63" s="124"/>
      <c r="CB63" s="76" t="s">
        <v>259</v>
      </c>
      <c r="CC63" s="77" t="s">
        <v>265</v>
      </c>
      <c r="CD63" s="77" t="s">
        <v>221</v>
      </c>
      <c r="CE63" s="254" t="s">
        <v>267</v>
      </c>
      <c r="CF63" s="252" t="s">
        <v>212</v>
      </c>
      <c r="CG63" s="77" t="s">
        <v>197</v>
      </c>
      <c r="CH63" s="77" t="s">
        <v>189</v>
      </c>
      <c r="CI63" s="124"/>
      <c r="CJ63" s="76" t="s">
        <v>223</v>
      </c>
      <c r="CK63" s="77" t="s">
        <v>137</v>
      </c>
      <c r="CL63" s="77" t="s">
        <v>270</v>
      </c>
      <c r="CM63" s="110"/>
      <c r="CN63" s="67" t="s">
        <v>207</v>
      </c>
      <c r="CO63" s="74" t="s">
        <v>285</v>
      </c>
      <c r="CP63" s="74" t="s">
        <v>269</v>
      </c>
      <c r="CQ63" s="263"/>
      <c r="CR63" s="67" t="s">
        <v>281</v>
      </c>
      <c r="CS63" s="74" t="s">
        <v>205</v>
      </c>
      <c r="CT63" s="74" t="s">
        <v>289</v>
      </c>
      <c r="CU63" s="263"/>
      <c r="CV63" s="67" t="s">
        <v>279</v>
      </c>
      <c r="CW63" s="74" t="s">
        <v>261</v>
      </c>
      <c r="CX63" s="74" t="s">
        <v>184</v>
      </c>
      <c r="CY63" s="74"/>
      <c r="CZ63" s="263"/>
      <c r="DA63" s="67" t="s">
        <v>231</v>
      </c>
      <c r="DB63" s="74" t="s">
        <v>282</v>
      </c>
      <c r="DC63" s="74" t="s">
        <v>218</v>
      </c>
      <c r="DD63" s="281"/>
      <c r="DE63" s="263"/>
      <c r="DF63" s="67" t="s">
        <v>212</v>
      </c>
      <c r="DG63" s="74" t="s">
        <v>208</v>
      </c>
      <c r="DH63" s="74" t="s">
        <v>223</v>
      </c>
      <c r="DI63" s="263"/>
      <c r="DJ63" s="67" t="s">
        <v>267</v>
      </c>
      <c r="DK63" s="74" t="s">
        <v>207</v>
      </c>
      <c r="DL63" s="74" t="s">
        <v>318</v>
      </c>
      <c r="DM63" s="74"/>
      <c r="DN63" s="263"/>
      <c r="DO63" s="67" t="s">
        <v>295</v>
      </c>
      <c r="DP63" s="74" t="s">
        <v>260</v>
      </c>
      <c r="DQ63" s="74" t="s">
        <v>297</v>
      </c>
      <c r="DR63" s="263"/>
      <c r="DS63" s="67" t="s">
        <v>279</v>
      </c>
      <c r="DT63" s="74" t="s">
        <v>197</v>
      </c>
      <c r="DU63" s="74" t="s">
        <v>259</v>
      </c>
      <c r="DV63" s="263"/>
      <c r="DW63" s="67" t="s">
        <v>221</v>
      </c>
      <c r="DX63" s="74" t="s">
        <v>218</v>
      </c>
      <c r="DY63" s="74" t="s">
        <v>419</v>
      </c>
      <c r="DZ63" s="263"/>
      <c r="EA63" s="67" t="s">
        <v>421</v>
      </c>
      <c r="EB63" s="74" t="s">
        <v>265</v>
      </c>
      <c r="EC63" s="74" t="s">
        <v>212</v>
      </c>
      <c r="ED63" s="263"/>
      <c r="EE63" s="67" t="s">
        <v>271</v>
      </c>
      <c r="EF63" s="278" t="s">
        <v>184</v>
      </c>
      <c r="EG63" s="278" t="s">
        <v>208</v>
      </c>
      <c r="EH63" s="60"/>
      <c r="EI63" s="277" t="s">
        <v>287</v>
      </c>
      <c r="EJ63" s="278" t="s">
        <v>289</v>
      </c>
      <c r="EK63" s="278" t="s">
        <v>279</v>
      </c>
      <c r="EL63" s="279"/>
      <c r="EM63" s="277" t="s">
        <v>290</v>
      </c>
      <c r="EN63" s="278" t="s">
        <v>295</v>
      </c>
      <c r="EO63" s="278" t="s">
        <v>415</v>
      </c>
      <c r="EP63" s="279"/>
      <c r="EQ63" s="115" t="s">
        <v>467</v>
      </c>
      <c r="ER63" s="116" t="s">
        <v>460</v>
      </c>
      <c r="ES63" s="116" t="s">
        <v>461</v>
      </c>
      <c r="ET63" s="224"/>
      <c r="EU63" s="115" t="s">
        <v>221</v>
      </c>
      <c r="EV63" s="116" t="s">
        <v>214</v>
      </c>
      <c r="EW63" s="77" t="s">
        <v>414</v>
      </c>
      <c r="EX63" s="110" t="s">
        <v>137</v>
      </c>
      <c r="EY63" s="67" t="s">
        <v>448</v>
      </c>
      <c r="EZ63" s="74" t="s">
        <v>318</v>
      </c>
      <c r="FA63" s="74" t="s">
        <v>222</v>
      </c>
      <c r="FB63" s="263"/>
      <c r="FC63" s="76" t="s">
        <v>270</v>
      </c>
      <c r="FD63" s="77" t="s">
        <v>263</v>
      </c>
      <c r="FE63" s="77" t="s">
        <v>453</v>
      </c>
      <c r="FF63" s="124"/>
      <c r="FG63" s="76" t="s">
        <v>455</v>
      </c>
      <c r="FH63" s="77" t="s">
        <v>454</v>
      </c>
      <c r="FI63" s="77" t="s">
        <v>138</v>
      </c>
      <c r="FJ63" s="124"/>
      <c r="FK63" s="76" t="s">
        <v>184</v>
      </c>
      <c r="FL63" s="77" t="s">
        <v>449</v>
      </c>
      <c r="FM63" s="77" t="s">
        <v>475</v>
      </c>
      <c r="FN63" s="124"/>
      <c r="FO63" s="76" t="s">
        <v>201</v>
      </c>
      <c r="FP63" s="77" t="s">
        <v>500</v>
      </c>
      <c r="FQ63" s="77" t="s">
        <v>428</v>
      </c>
      <c r="FR63" s="124"/>
      <c r="FS63" s="76" t="s">
        <v>218</v>
      </c>
      <c r="FT63" s="77" t="s">
        <v>297</v>
      </c>
      <c r="FU63" s="77" t="s">
        <v>223</v>
      </c>
      <c r="FV63" s="110"/>
      <c r="FW63" s="76" t="s">
        <v>501</v>
      </c>
      <c r="FX63" s="77" t="s">
        <v>479</v>
      </c>
      <c r="FY63" s="77" t="s">
        <v>212</v>
      </c>
      <c r="FZ63" s="124"/>
      <c r="GA63" s="76" t="s">
        <v>462</v>
      </c>
      <c r="GB63" s="77" t="s">
        <v>287</v>
      </c>
      <c r="GC63" s="77" t="s">
        <v>259</v>
      </c>
      <c r="GD63" s="124"/>
      <c r="GE63" s="76" t="s">
        <v>531</v>
      </c>
      <c r="GF63" s="77" t="s">
        <v>482</v>
      </c>
      <c r="GG63" s="77" t="s">
        <v>265</v>
      </c>
      <c r="GH63" s="124"/>
      <c r="GI63" s="76" t="s">
        <v>418</v>
      </c>
      <c r="GJ63" s="77" t="s">
        <v>533</v>
      </c>
      <c r="GK63" s="77" t="s">
        <v>273</v>
      </c>
      <c r="GL63" s="110"/>
      <c r="GM63" s="76" t="s">
        <v>450</v>
      </c>
      <c r="GN63" s="77" t="s">
        <v>463</v>
      </c>
      <c r="GO63" s="77" t="s">
        <v>318</v>
      </c>
      <c r="GP63" s="124"/>
      <c r="GQ63" s="76" t="s">
        <v>263</v>
      </c>
      <c r="GR63" s="77" t="s">
        <v>225</v>
      </c>
      <c r="GS63" s="77" t="s">
        <v>200</v>
      </c>
      <c r="GT63" s="124"/>
      <c r="GU63" s="76" t="s">
        <v>267</v>
      </c>
      <c r="GV63" s="77" t="s">
        <v>221</v>
      </c>
      <c r="GW63" s="77" t="s">
        <v>466</v>
      </c>
      <c r="GX63" s="124"/>
      <c r="GY63" s="76" t="s">
        <v>189</v>
      </c>
      <c r="GZ63" s="77" t="s">
        <v>458</v>
      </c>
      <c r="HA63" s="77" t="s">
        <v>501</v>
      </c>
      <c r="HB63" s="124"/>
      <c r="HC63" s="76" t="s">
        <v>452</v>
      </c>
      <c r="HD63" s="77" t="s">
        <v>500</v>
      </c>
      <c r="HE63" s="77" t="s">
        <v>464</v>
      </c>
      <c r="HF63" s="124"/>
      <c r="HG63" s="76" t="s">
        <v>261</v>
      </c>
      <c r="HH63" s="77" t="s">
        <v>208</v>
      </c>
      <c r="HI63" s="77" t="s">
        <v>485</v>
      </c>
      <c r="HJ63" s="124"/>
      <c r="HK63" s="76" t="s">
        <v>273</v>
      </c>
      <c r="HL63" s="77" t="s">
        <v>290</v>
      </c>
      <c r="HM63" s="77" t="s">
        <v>451</v>
      </c>
      <c r="HN63" s="124"/>
      <c r="HO63" s="76" t="s">
        <v>419</v>
      </c>
      <c r="HP63" s="77" t="s">
        <v>531</v>
      </c>
      <c r="HQ63" s="77" t="s">
        <v>445</v>
      </c>
      <c r="HR63" s="124"/>
      <c r="HS63" s="76" t="s">
        <v>530</v>
      </c>
      <c r="HT63" s="77" t="s">
        <v>479</v>
      </c>
      <c r="HU63" s="77" t="s">
        <v>466</v>
      </c>
      <c r="HV63" s="124"/>
      <c r="HW63" s="575" t="s">
        <v>809</v>
      </c>
      <c r="HX63" s="77" t="s">
        <v>189</v>
      </c>
      <c r="HY63" s="77" t="s">
        <v>446</v>
      </c>
      <c r="HZ63" s="124"/>
      <c r="IA63" s="76" t="s">
        <v>318</v>
      </c>
      <c r="IB63" s="77" t="s">
        <v>415</v>
      </c>
      <c r="IC63" s="77" t="s">
        <v>449</v>
      </c>
      <c r="ID63" s="124"/>
      <c r="IE63" s="76" t="s">
        <v>769</v>
      </c>
      <c r="IF63" s="77" t="s">
        <v>225</v>
      </c>
      <c r="IG63" s="77" t="s">
        <v>282</v>
      </c>
      <c r="IH63" s="124"/>
      <c r="II63" s="76" t="s">
        <v>477</v>
      </c>
      <c r="IJ63" s="77" t="s">
        <v>273</v>
      </c>
      <c r="IK63" s="77" t="s">
        <v>231</v>
      </c>
      <c r="IL63" s="124"/>
      <c r="IM63" s="76" t="s">
        <v>137</v>
      </c>
      <c r="IN63" s="77" t="s">
        <v>261</v>
      </c>
      <c r="IO63" s="77" t="s">
        <v>462</v>
      </c>
      <c r="IP63" s="124"/>
      <c r="IQ63" s="646" t="s">
        <v>166</v>
      </c>
      <c r="IR63" s="77" t="s">
        <v>455</v>
      </c>
      <c r="IS63" s="77" t="s">
        <v>271</v>
      </c>
      <c r="IT63" s="110"/>
      <c r="IU63" s="76" t="s">
        <v>285</v>
      </c>
      <c r="IV63" s="77" t="s">
        <v>817</v>
      </c>
      <c r="IW63" s="77" t="s">
        <v>414</v>
      </c>
      <c r="IX63" s="124"/>
      <c r="IY63" s="646" t="s">
        <v>456</v>
      </c>
      <c r="IZ63" s="77" t="s">
        <v>478</v>
      </c>
      <c r="JA63" s="77" t="s">
        <v>796</v>
      </c>
      <c r="JB63" s="124"/>
      <c r="JC63" s="76" t="s">
        <v>530</v>
      </c>
      <c r="JD63" s="77" t="s">
        <v>445</v>
      </c>
      <c r="JE63" s="77" t="s">
        <v>797</v>
      </c>
      <c r="JF63" s="124"/>
      <c r="JG63" s="115" t="s">
        <v>816</v>
      </c>
      <c r="JH63" s="116" t="s">
        <v>465</v>
      </c>
      <c r="JI63" s="116" t="s">
        <v>466</v>
      </c>
      <c r="JJ63" s="224"/>
      <c r="JK63" s="115" t="s">
        <v>464</v>
      </c>
      <c r="JL63" s="116" t="s">
        <v>273</v>
      </c>
      <c r="JM63" s="116" t="s">
        <v>880</v>
      </c>
      <c r="JN63" s="224"/>
      <c r="JO63" s="115" t="s">
        <v>806</v>
      </c>
      <c r="JP63" s="116" t="s">
        <v>502</v>
      </c>
      <c r="JQ63" s="116" t="s">
        <v>458</v>
      </c>
      <c r="JR63" s="117"/>
      <c r="JS63" s="115" t="s">
        <v>815</v>
      </c>
      <c r="JT63" s="116" t="s">
        <v>201</v>
      </c>
      <c r="JU63" s="116" t="s">
        <v>809</v>
      </c>
      <c r="JV63" s="224" t="s">
        <v>320</v>
      </c>
      <c r="JW63" s="76" t="s">
        <v>295</v>
      </c>
      <c r="JX63" s="77" t="s">
        <v>319</v>
      </c>
      <c r="JY63" s="77" t="s">
        <v>452</v>
      </c>
      <c r="JZ63" s="110"/>
      <c r="KA63" s="76" t="s">
        <v>225</v>
      </c>
      <c r="KB63" s="77" t="s">
        <v>796</v>
      </c>
      <c r="KC63" s="77" t="s">
        <v>467</v>
      </c>
      <c r="KD63" s="77"/>
      <c r="KE63" s="124"/>
      <c r="KF63" s="76" t="s">
        <v>804</v>
      </c>
      <c r="KG63" s="77" t="s">
        <v>137</v>
      </c>
      <c r="KH63" s="77" t="s">
        <v>771</v>
      </c>
      <c r="KI63" s="124"/>
      <c r="KJ63" s="76" t="s">
        <v>285</v>
      </c>
      <c r="KK63" s="77" t="s">
        <v>814</v>
      </c>
      <c r="KL63" s="77" t="s">
        <v>287</v>
      </c>
      <c r="KM63" s="124"/>
      <c r="KN63" s="76" t="s">
        <v>261</v>
      </c>
      <c r="KO63" s="77" t="s">
        <v>803</v>
      </c>
      <c r="KP63" s="77" t="s">
        <v>465</v>
      </c>
      <c r="KQ63" s="124"/>
      <c r="KR63" s="76" t="s">
        <v>477</v>
      </c>
      <c r="KS63" s="77" t="s">
        <v>448</v>
      </c>
      <c r="KT63" s="77" t="s">
        <v>231</v>
      </c>
      <c r="KU63" s="124"/>
      <c r="KV63" s="76" t="s">
        <v>530</v>
      </c>
      <c r="KW63" s="77" t="s">
        <v>501</v>
      </c>
      <c r="KX63" s="77" t="s">
        <v>159</v>
      </c>
      <c r="KY63" s="124"/>
      <c r="KZ63" s="76" t="s">
        <v>975</v>
      </c>
      <c r="LA63" s="77" t="s">
        <v>449</v>
      </c>
      <c r="LB63" s="77" t="s">
        <v>806</v>
      </c>
      <c r="LC63" s="124"/>
      <c r="LD63" s="76" t="s">
        <v>802</v>
      </c>
      <c r="LE63" s="116" t="s">
        <v>419</v>
      </c>
      <c r="LF63" s="116" t="s">
        <v>532</v>
      </c>
      <c r="LG63" s="224"/>
      <c r="LH63" s="115" t="s">
        <v>137</v>
      </c>
      <c r="LI63" s="116" t="s">
        <v>482</v>
      </c>
      <c r="LJ63" s="116" t="s">
        <v>225</v>
      </c>
      <c r="LK63" s="224"/>
      <c r="LL63" s="115" t="s">
        <v>813</v>
      </c>
      <c r="LM63" s="116" t="s">
        <v>771</v>
      </c>
      <c r="LN63" s="116" t="s">
        <v>881</v>
      </c>
      <c r="LO63" s="224"/>
      <c r="LP63" s="115" t="s">
        <v>266</v>
      </c>
      <c r="LQ63" s="116" t="s">
        <v>273</v>
      </c>
      <c r="LR63" s="116" t="s">
        <v>1056</v>
      </c>
      <c r="LS63" s="117"/>
      <c r="LT63" s="115" t="s">
        <v>466</v>
      </c>
      <c r="LU63" s="116" t="s">
        <v>317</v>
      </c>
      <c r="LV63" s="77" t="s">
        <v>1039</v>
      </c>
      <c r="LW63" s="124" t="s">
        <v>260</v>
      </c>
      <c r="LX63" s="76" t="s">
        <v>183</v>
      </c>
      <c r="LY63" s="77" t="s">
        <v>477</v>
      </c>
      <c r="LZ63" s="77" t="s">
        <v>795</v>
      </c>
      <c r="MA63" s="124"/>
      <c r="MB63" s="76" t="s">
        <v>263</v>
      </c>
      <c r="MC63" s="77" t="s">
        <v>222</v>
      </c>
      <c r="MD63" s="77" t="s">
        <v>922</v>
      </c>
      <c r="ME63" s="124"/>
      <c r="MF63" s="78" t="s">
        <v>446</v>
      </c>
      <c r="MG63" s="79" t="s">
        <v>500</v>
      </c>
      <c r="MH63" s="79" t="s">
        <v>297</v>
      </c>
      <c r="MI63" s="112"/>
      <c r="MJ63" s="78" t="s">
        <v>802</v>
      </c>
      <c r="MK63" s="79" t="s">
        <v>530</v>
      </c>
      <c r="ML63" s="79" t="s">
        <v>450</v>
      </c>
      <c r="MM63" s="112"/>
      <c r="MN63" s="78" t="s">
        <v>803</v>
      </c>
      <c r="MO63" s="79" t="s">
        <v>259</v>
      </c>
      <c r="MP63" s="79" t="s">
        <v>132</v>
      </c>
      <c r="MQ63" s="110" t="s">
        <v>806</v>
      </c>
      <c r="MR63" s="76" t="s">
        <v>265</v>
      </c>
      <c r="MS63" s="81" t="s">
        <v>482</v>
      </c>
      <c r="MT63" s="81" t="s">
        <v>279</v>
      </c>
      <c r="MU63" s="274"/>
      <c r="MV63" s="1052" t="s">
        <v>529</v>
      </c>
      <c r="MW63" s="81" t="s">
        <v>445</v>
      </c>
      <c r="MX63" s="81" t="s">
        <v>459</v>
      </c>
      <c r="MY63" s="1053" t="s">
        <v>133</v>
      </c>
      <c r="MZ63" s="338" t="s">
        <v>532</v>
      </c>
      <c r="NA63" s="77" t="s">
        <v>771</v>
      </c>
      <c r="NB63" s="77" t="s">
        <v>975</v>
      </c>
      <c r="NC63" s="110"/>
      <c r="ND63" s="338" t="s">
        <v>414</v>
      </c>
      <c r="NE63" s="77" t="s">
        <v>796</v>
      </c>
      <c r="NF63" s="116" t="s">
        <v>268</v>
      </c>
      <c r="NG63" s="1069"/>
      <c r="NH63" s="1051" t="s">
        <v>813</v>
      </c>
      <c r="NI63" s="116" t="s">
        <v>466</v>
      </c>
      <c r="NJ63" s="116" t="s">
        <v>269</v>
      </c>
      <c r="NK63" s="1069"/>
      <c r="NL63" s="1051" t="s">
        <v>184</v>
      </c>
      <c r="NM63" s="116" t="s">
        <v>1301</v>
      </c>
      <c r="NN63" s="116" t="s">
        <v>379</v>
      </c>
      <c r="NO63" s="933" t="s">
        <v>533</v>
      </c>
      <c r="NP63" s="338" t="s">
        <v>795</v>
      </c>
      <c r="NQ63" s="77" t="s">
        <v>415</v>
      </c>
      <c r="NR63" s="77" t="s">
        <v>446</v>
      </c>
      <c r="NS63" s="933"/>
      <c r="NT63" s="1051" t="s">
        <v>1176</v>
      </c>
      <c r="NU63" s="116" t="s">
        <v>287</v>
      </c>
      <c r="NV63" s="116" t="s">
        <v>815</v>
      </c>
      <c r="NW63" s="1069"/>
      <c r="NX63" s="1051" t="s">
        <v>219</v>
      </c>
      <c r="NY63" s="116" t="s">
        <v>485</v>
      </c>
      <c r="NZ63" s="116"/>
      <c r="OA63" s="117"/>
      <c r="OB63" s="1051" t="s">
        <v>467</v>
      </c>
      <c r="OC63" s="116" t="s">
        <v>443</v>
      </c>
      <c r="OD63" s="77" t="s">
        <v>531</v>
      </c>
      <c r="OE63" s="933" t="s">
        <v>260</v>
      </c>
      <c r="OF63" s="338" t="s">
        <v>225</v>
      </c>
      <c r="OG63" s="77" t="s">
        <v>261</v>
      </c>
      <c r="OH63" s="77" t="s">
        <v>482</v>
      </c>
      <c r="OI63" s="933"/>
      <c r="OJ63" s="338" t="s">
        <v>414</v>
      </c>
      <c r="OK63" s="77" t="s">
        <v>263</v>
      </c>
      <c r="OL63" s="77" t="s">
        <v>502</v>
      </c>
      <c r="OM63" s="933"/>
      <c r="ON63" s="338" t="s">
        <v>226</v>
      </c>
      <c r="OO63" s="77" t="s">
        <v>208</v>
      </c>
      <c r="OP63" s="77" t="s">
        <v>972</v>
      </c>
      <c r="OQ63" s="933"/>
      <c r="OR63" s="338" t="s">
        <v>466</v>
      </c>
      <c r="OS63" s="77" t="s">
        <v>213</v>
      </c>
      <c r="OT63" s="77" t="s">
        <v>769</v>
      </c>
      <c r="OU63" s="933"/>
      <c r="OV63" s="338" t="s">
        <v>171</v>
      </c>
      <c r="OW63" s="79" t="s">
        <v>228</v>
      </c>
      <c r="OX63" s="79"/>
      <c r="OY63" s="1055"/>
      <c r="OZ63" s="1054" t="s">
        <v>287</v>
      </c>
      <c r="PA63" s="79" t="s">
        <v>446</v>
      </c>
      <c r="PB63" s="79" t="s">
        <v>1177</v>
      </c>
      <c r="PC63" s="1055"/>
      <c r="PD63" s="1054" t="s">
        <v>231</v>
      </c>
      <c r="PE63" s="79" t="s">
        <v>445</v>
      </c>
      <c r="PF63" s="79" t="s">
        <v>795</v>
      </c>
      <c r="PG63" s="1055"/>
      <c r="PH63" s="1054" t="s">
        <v>225</v>
      </c>
      <c r="PI63" s="79" t="s">
        <v>482</v>
      </c>
      <c r="PJ63" s="79" t="s">
        <v>444</v>
      </c>
      <c r="PK63" s="1055" t="s">
        <v>132</v>
      </c>
      <c r="PL63" s="1052" t="s">
        <v>502</v>
      </c>
      <c r="PM63" s="81" t="s">
        <v>261</v>
      </c>
      <c r="PN63" s="81" t="s">
        <v>133</v>
      </c>
      <c r="PO63" s="77" t="s">
        <v>266</v>
      </c>
      <c r="PP63" s="110"/>
      <c r="PQ63" s="338" t="s">
        <v>319</v>
      </c>
      <c r="PR63" s="77" t="s">
        <v>450</v>
      </c>
      <c r="PS63" s="77"/>
      <c r="PT63" s="933"/>
      <c r="PU63" s="338" t="s">
        <v>270</v>
      </c>
      <c r="PV63" s="77" t="s">
        <v>414</v>
      </c>
      <c r="PW63" s="77" t="s">
        <v>1104</v>
      </c>
      <c r="PX63" s="933"/>
      <c r="PY63" s="338" t="s">
        <v>1155</v>
      </c>
      <c r="PZ63" s="77" t="s">
        <v>137</v>
      </c>
      <c r="QA63" s="77" t="s">
        <v>448</v>
      </c>
      <c r="QB63" s="933"/>
      <c r="QC63" s="338" t="s">
        <v>975</v>
      </c>
      <c r="QD63" s="77" t="s">
        <v>771</v>
      </c>
      <c r="QE63" s="77" t="s">
        <v>1177</v>
      </c>
      <c r="QF63" s="933"/>
      <c r="QG63" s="338" t="s">
        <v>207</v>
      </c>
      <c r="QH63" s="77" t="s">
        <v>267</v>
      </c>
      <c r="QI63" s="77" t="s">
        <v>184</v>
      </c>
      <c r="QJ63" s="933"/>
      <c r="QK63" s="338" t="s">
        <v>285</v>
      </c>
      <c r="QL63" s="77" t="s">
        <v>1039</v>
      </c>
      <c r="QM63" s="77" t="s">
        <v>795</v>
      </c>
      <c r="QN63" s="933"/>
      <c r="QO63" s="1051" t="s">
        <v>279</v>
      </c>
      <c r="QP63" s="116" t="s">
        <v>467</v>
      </c>
      <c r="QQ63" s="116" t="s">
        <v>815</v>
      </c>
      <c r="QR63" s="1069"/>
      <c r="QS63" s="1051" t="s">
        <v>226</v>
      </c>
      <c r="QT63" s="116" t="s">
        <v>501</v>
      </c>
      <c r="QU63" s="116" t="s">
        <v>482</v>
      </c>
      <c r="QV63" s="1069"/>
      <c r="QW63" s="1051" t="s">
        <v>183</v>
      </c>
      <c r="QX63" s="116" t="s">
        <v>297</v>
      </c>
      <c r="QY63" s="116"/>
      <c r="QZ63" s="1069"/>
      <c r="RA63" s="1051" t="s">
        <v>1056</v>
      </c>
      <c r="RB63" s="116" t="s">
        <v>221</v>
      </c>
      <c r="RC63" s="116" t="s">
        <v>448</v>
      </c>
      <c r="RD63" s="1069"/>
      <c r="RE63" s="1051" t="s">
        <v>261</v>
      </c>
      <c r="RF63" s="116" t="s">
        <v>1150</v>
      </c>
      <c r="RG63" s="116" t="s">
        <v>975</v>
      </c>
      <c r="RH63" s="1069"/>
      <c r="RI63" s="1051" t="s">
        <v>769</v>
      </c>
      <c r="RJ63" s="116" t="s">
        <v>880</v>
      </c>
      <c r="RK63" s="116" t="s">
        <v>458</v>
      </c>
      <c r="RL63" s="1069"/>
      <c r="RM63" s="1051" t="s">
        <v>1155</v>
      </c>
      <c r="RN63" s="116" t="s">
        <v>279</v>
      </c>
      <c r="RO63" s="116" t="s">
        <v>793</v>
      </c>
      <c r="RP63" s="1069" t="s">
        <v>153</v>
      </c>
      <c r="RQ63" s="338" t="s">
        <v>174</v>
      </c>
      <c r="RR63" s="79" t="s">
        <v>450</v>
      </c>
      <c r="RS63" s="79"/>
      <c r="RT63" s="1055"/>
      <c r="RU63" s="1054" t="s">
        <v>543</v>
      </c>
      <c r="RV63" s="79" t="s">
        <v>202</v>
      </c>
      <c r="RW63" s="79"/>
      <c r="RX63" s="1055"/>
      <c r="RY63" s="1054" t="s">
        <v>267</v>
      </c>
      <c r="RZ63" s="79" t="s">
        <v>159</v>
      </c>
      <c r="SA63" s="79"/>
      <c r="SB63" s="1055"/>
      <c r="SC63" s="1054" t="s">
        <v>414</v>
      </c>
      <c r="SD63" s="79" t="s">
        <v>270</v>
      </c>
      <c r="SE63" s="79"/>
      <c r="SF63" s="1055"/>
      <c r="SG63" s="1054" t="s">
        <v>295</v>
      </c>
      <c r="SH63" s="79" t="s">
        <v>206</v>
      </c>
      <c r="SI63" s="79" t="s">
        <v>192</v>
      </c>
      <c r="SJ63" s="933"/>
      <c r="SK63" s="338" t="s">
        <v>285</v>
      </c>
      <c r="SL63" s="81" t="s">
        <v>177</v>
      </c>
      <c r="SM63" s="81"/>
      <c r="SN63" s="1053"/>
      <c r="SO63" s="1052" t="s">
        <v>482</v>
      </c>
      <c r="SP63" s="81" t="s">
        <v>444</v>
      </c>
      <c r="SQ63" s="81"/>
      <c r="SR63" s="1053"/>
      <c r="SS63" s="1052" t="s">
        <v>319</v>
      </c>
      <c r="ST63" s="81" t="s">
        <v>133</v>
      </c>
      <c r="SU63" s="77" t="s">
        <v>195</v>
      </c>
      <c r="SV63" s="933"/>
      <c r="SW63" s="338" t="s">
        <v>297</v>
      </c>
      <c r="SX63" s="77" t="s">
        <v>171</v>
      </c>
      <c r="SY63" s="77"/>
      <c r="SZ63" s="110"/>
      <c r="TA63" s="338" t="s">
        <v>445</v>
      </c>
      <c r="TB63" s="77" t="s">
        <v>202</v>
      </c>
      <c r="TC63" s="77"/>
      <c r="TD63" s="933"/>
      <c r="TE63" s="338" t="s">
        <v>260</v>
      </c>
      <c r="TF63" s="77" t="s">
        <v>446</v>
      </c>
      <c r="TG63" s="77"/>
      <c r="TH63" s="933"/>
      <c r="TI63" s="338" t="s">
        <v>279</v>
      </c>
      <c r="TJ63" s="77" t="s">
        <v>166</v>
      </c>
      <c r="TK63" s="77"/>
      <c r="TL63" s="933"/>
      <c r="TM63" s="338" t="s">
        <v>5</v>
      </c>
      <c r="TN63" s="77"/>
      <c r="TO63" s="77"/>
      <c r="TP63" s="933"/>
      <c r="TQ63" s="338" t="s">
        <v>5</v>
      </c>
      <c r="TR63" s="77"/>
      <c r="TS63" s="77"/>
      <c r="TT63" s="933"/>
      <c r="TU63" s="338" t="s">
        <v>897</v>
      </c>
      <c r="TV63" s="77" t="s">
        <v>897</v>
      </c>
      <c r="TW63" s="77" t="s">
        <v>897</v>
      </c>
      <c r="TX63" s="933"/>
      <c r="TY63" s="338" t="s">
        <v>897</v>
      </c>
      <c r="TZ63" s="77" t="s">
        <v>897</v>
      </c>
      <c r="UA63" s="77" t="s">
        <v>897</v>
      </c>
      <c r="UB63" s="110"/>
      <c r="UC63" s="1435" t="s">
        <v>897</v>
      </c>
      <c r="UD63" s="1012" t="s">
        <v>897</v>
      </c>
      <c r="UE63" s="1012" t="s">
        <v>897</v>
      </c>
      <c r="UF63" s="1078" t="s">
        <v>897</v>
      </c>
      <c r="UG63" s="1435" t="s">
        <v>897</v>
      </c>
      <c r="UH63" s="1012" t="s">
        <v>897</v>
      </c>
      <c r="UI63" s="1012" t="s">
        <v>897</v>
      </c>
      <c r="UJ63" s="1078"/>
      <c r="UK63" s="1435" t="s">
        <v>897</v>
      </c>
      <c r="UL63" s="1012" t="s">
        <v>897</v>
      </c>
      <c r="UM63" s="1012" t="s">
        <v>897</v>
      </c>
      <c r="UN63" s="1078"/>
      <c r="UO63" s="1435" t="s">
        <v>897</v>
      </c>
      <c r="UP63" s="1012" t="s">
        <v>897</v>
      </c>
      <c r="UQ63" s="1012" t="s">
        <v>897</v>
      </c>
      <c r="UR63" s="1078"/>
      <c r="US63" s="1435" t="s">
        <v>897</v>
      </c>
      <c r="UT63" s="1012" t="s">
        <v>897</v>
      </c>
      <c r="UU63" s="1012" t="s">
        <v>897</v>
      </c>
      <c r="UV63" s="1078"/>
      <c r="UW63" s="1805" t="s">
        <v>897</v>
      </c>
      <c r="UX63" s="1723" t="s">
        <v>897</v>
      </c>
      <c r="UY63" s="1723" t="s">
        <v>897</v>
      </c>
      <c r="UZ63" s="1780" t="s">
        <v>897</v>
      </c>
      <c r="VA63" s="1805" t="s">
        <v>897</v>
      </c>
      <c r="VB63" s="1723" t="s">
        <v>897</v>
      </c>
      <c r="VC63" s="1723" t="s">
        <v>897</v>
      </c>
      <c r="VD63" s="1780" t="s">
        <v>897</v>
      </c>
      <c r="VE63" s="1805" t="s">
        <v>897</v>
      </c>
      <c r="VF63" s="1723" t="s">
        <v>897</v>
      </c>
      <c r="VG63" s="1723" t="s">
        <v>897</v>
      </c>
      <c r="VH63" s="1780" t="s">
        <v>897</v>
      </c>
      <c r="VI63" s="1805" t="s">
        <v>897</v>
      </c>
      <c r="VJ63" s="1723" t="s">
        <v>897</v>
      </c>
      <c r="VK63" s="1723" t="s">
        <v>897</v>
      </c>
      <c r="VL63" s="1780" t="s">
        <v>897</v>
      </c>
      <c r="VM63" s="1805" t="s">
        <v>897</v>
      </c>
      <c r="VN63" s="1723" t="s">
        <v>897</v>
      </c>
      <c r="VO63" s="1723" t="s">
        <v>897</v>
      </c>
      <c r="VP63" s="1780" t="s">
        <v>897</v>
      </c>
      <c r="VQ63" s="1805" t="s">
        <v>897</v>
      </c>
      <c r="VR63" s="1723" t="s">
        <v>897</v>
      </c>
      <c r="VS63" s="1723" t="s">
        <v>897</v>
      </c>
      <c r="VT63" s="1780" t="s">
        <v>897</v>
      </c>
      <c r="VU63" s="1805" t="s">
        <v>1866</v>
      </c>
      <c r="VV63" s="1723" t="s">
        <v>1873</v>
      </c>
      <c r="VW63" s="1723" t="s">
        <v>897</v>
      </c>
      <c r="VX63" s="1780" t="s">
        <v>897</v>
      </c>
      <c r="VY63" s="1805" t="s">
        <v>1983</v>
      </c>
      <c r="VZ63" s="1723" t="s">
        <v>1893</v>
      </c>
      <c r="WA63" s="1723" t="s">
        <v>897</v>
      </c>
      <c r="WB63" s="1780" t="s">
        <v>897</v>
      </c>
      <c r="WC63" s="1805" t="s">
        <v>1975</v>
      </c>
      <c r="WD63" s="1723" t="s">
        <v>2208</v>
      </c>
      <c r="WE63" s="1723" t="s">
        <v>897</v>
      </c>
      <c r="WF63" s="1780" t="s">
        <v>897</v>
      </c>
      <c r="WG63" s="1805" t="s">
        <v>1900</v>
      </c>
      <c r="WH63" s="1723" t="s">
        <v>1883</v>
      </c>
      <c r="WI63" s="1723" t="s">
        <v>897</v>
      </c>
      <c r="WJ63" s="1780" t="s">
        <v>897</v>
      </c>
      <c r="WK63" s="1805" t="s">
        <v>1987</v>
      </c>
      <c r="WL63" s="1723" t="s">
        <v>1984</v>
      </c>
      <c r="WM63" s="1723" t="s">
        <v>897</v>
      </c>
      <c r="WN63" s="1780" t="s">
        <v>897</v>
      </c>
      <c r="WO63" s="1805" t="s">
        <v>897</v>
      </c>
      <c r="WP63" s="1723" t="s">
        <v>897</v>
      </c>
      <c r="WQ63" s="1723" t="s">
        <v>897</v>
      </c>
      <c r="WR63" s="1780" t="s">
        <v>897</v>
      </c>
      <c r="WS63" s="1805" t="s">
        <v>1985</v>
      </c>
      <c r="WT63" s="1723" t="s">
        <v>1888</v>
      </c>
      <c r="WU63" s="1723" t="s">
        <v>897</v>
      </c>
      <c r="WV63" s="1780" t="s">
        <v>897</v>
      </c>
      <c r="WW63" s="1805" t="s">
        <v>1935</v>
      </c>
      <c r="WX63" s="1723" t="s">
        <v>1877</v>
      </c>
      <c r="WY63" s="1723" t="s">
        <v>897</v>
      </c>
      <c r="WZ63" s="1780" t="s">
        <v>897</v>
      </c>
      <c r="XA63" s="1805" t="s">
        <v>897</v>
      </c>
      <c r="XB63" s="1723" t="s">
        <v>897</v>
      </c>
      <c r="XC63" s="1723" t="s">
        <v>897</v>
      </c>
      <c r="XD63" s="1780" t="s">
        <v>897</v>
      </c>
      <c r="XE63" s="1805"/>
      <c r="XF63" s="1723"/>
      <c r="XG63" s="1723"/>
      <c r="XH63" s="1806"/>
      <c r="XI63" s="74"/>
      <c r="XJ63" s="74" t="s">
        <v>298</v>
      </c>
      <c r="XK63" s="338">
        <f>COUNTIF($VI63:$XD63,"*○*")</f>
        <v>2</v>
      </c>
      <c r="XL63" s="77">
        <f>COUNTIF($VI63:$XD63,"*●*")</f>
        <v>12</v>
      </c>
      <c r="XM63" s="933">
        <f>SUM(XK63:XL63)</f>
        <v>14</v>
      </c>
      <c r="XN63" s="144">
        <f>IFERROR(XK63/XM63,"")</f>
        <v>0.14285714285714285</v>
      </c>
      <c r="XO63" s="338">
        <f>COUNTIF($WG63:$XD63,"*○*")</f>
        <v>2</v>
      </c>
      <c r="XP63" s="77">
        <f>COUNTIF($WG63:$XD63,"*●*")</f>
        <v>6</v>
      </c>
      <c r="XQ63" s="933">
        <f>SUM(XO63:XP63)</f>
        <v>8</v>
      </c>
      <c r="XR63" s="1311">
        <f>IFERROR(XO63/XQ63,"")</f>
        <v>0.25</v>
      </c>
      <c r="XS63" s="1027"/>
    </row>
    <row r="64" spans="1:651" s="32" customFormat="1" ht="17.25" x14ac:dyDescent="0.2">
      <c r="A64" s="564" t="s">
        <v>2368</v>
      </c>
      <c r="B64" s="74" t="s">
        <v>107</v>
      </c>
      <c r="C64" s="793">
        <f ca="1">DATEDIF(D64,奨励会!$F$1,"Y")</f>
        <v>24</v>
      </c>
      <c r="D64" s="574">
        <v>37392</v>
      </c>
      <c r="E64" s="188" t="s">
        <v>352</v>
      </c>
      <c r="F64" s="75" t="s">
        <v>108</v>
      </c>
      <c r="G64" s="187" t="s">
        <v>9</v>
      </c>
      <c r="H64" s="76">
        <f t="shared" si="40"/>
        <v>165</v>
      </c>
      <c r="I64" s="77">
        <f t="shared" si="41"/>
        <v>189</v>
      </c>
      <c r="J64" s="77">
        <f t="shared" si="42"/>
        <v>354</v>
      </c>
      <c r="K64" s="95">
        <f t="shared" si="43"/>
        <v>0.46610169491525422</v>
      </c>
      <c r="L64" s="49" t="s">
        <v>29</v>
      </c>
      <c r="M64" s="50" t="s">
        <v>29</v>
      </c>
      <c r="N64" s="50" t="s">
        <v>29</v>
      </c>
      <c r="O64" s="51"/>
      <c r="P64" s="50" t="s">
        <v>20</v>
      </c>
      <c r="Q64" s="50" t="s">
        <v>29</v>
      </c>
      <c r="R64" s="50" t="s">
        <v>29</v>
      </c>
      <c r="S64" s="53"/>
      <c r="T64" s="49" t="s">
        <v>20</v>
      </c>
      <c r="U64" s="50" t="s">
        <v>29</v>
      </c>
      <c r="V64" s="50" t="s">
        <v>29</v>
      </c>
      <c r="W64" s="51"/>
      <c r="X64" s="50" t="s">
        <v>29</v>
      </c>
      <c r="Y64" s="50" t="s">
        <v>192</v>
      </c>
      <c r="Z64" s="38" t="s">
        <v>29</v>
      </c>
      <c r="AA64" s="47" t="s">
        <v>20</v>
      </c>
      <c r="AB64" s="48" t="s">
        <v>29</v>
      </c>
      <c r="AC64" s="38" t="s">
        <v>29</v>
      </c>
      <c r="AD64" s="38" t="s">
        <v>20</v>
      </c>
      <c r="AE64" s="39"/>
      <c r="AF64" s="38" t="s">
        <v>29</v>
      </c>
      <c r="AG64" s="38" t="s">
        <v>29</v>
      </c>
      <c r="AH64" s="71" t="s">
        <v>20</v>
      </c>
      <c r="AI64" s="73"/>
      <c r="AJ64" s="103" t="s">
        <v>29</v>
      </c>
      <c r="AK64" s="71" t="s">
        <v>20</v>
      </c>
      <c r="AL64" s="71" t="s">
        <v>20</v>
      </c>
      <c r="AM64" s="39"/>
      <c r="AN64" s="38" t="s">
        <v>20</v>
      </c>
      <c r="AO64" s="38" t="s">
        <v>20</v>
      </c>
      <c r="AP64" s="38" t="s">
        <v>29</v>
      </c>
      <c r="AQ64" s="47"/>
      <c r="AR64" s="48" t="s">
        <v>29</v>
      </c>
      <c r="AS64" s="38" t="s">
        <v>20</v>
      </c>
      <c r="AT64" s="38" t="s">
        <v>29</v>
      </c>
      <c r="AU64" s="39"/>
      <c r="AV64" s="65" t="s">
        <v>137</v>
      </c>
      <c r="AW64" s="65" t="s">
        <v>205</v>
      </c>
      <c r="AX64" s="38" t="s">
        <v>226</v>
      </c>
      <c r="AY64" s="47"/>
      <c r="AZ64" s="54" t="s">
        <v>271</v>
      </c>
      <c r="BA64" s="47" t="s">
        <v>272</v>
      </c>
      <c r="BB64" s="47" t="s">
        <v>268</v>
      </c>
      <c r="BC64" s="39"/>
      <c r="BD64" s="76" t="s">
        <v>201</v>
      </c>
      <c r="BE64" s="77" t="s">
        <v>223</v>
      </c>
      <c r="BF64" s="77" t="s">
        <v>287</v>
      </c>
      <c r="BG64" s="110"/>
      <c r="BH64" s="76" t="s">
        <v>279</v>
      </c>
      <c r="BI64" s="77" t="s">
        <v>218</v>
      </c>
      <c r="BJ64" s="77" t="s">
        <v>259</v>
      </c>
      <c r="BK64" s="124"/>
      <c r="BL64" s="76" t="s">
        <v>224</v>
      </c>
      <c r="BM64" s="116" t="s">
        <v>318</v>
      </c>
      <c r="BN64" s="116" t="s">
        <v>263</v>
      </c>
      <c r="BO64" s="224"/>
      <c r="BP64" s="115" t="s">
        <v>297</v>
      </c>
      <c r="BQ64" s="116" t="s">
        <v>137</v>
      </c>
      <c r="BR64" s="116" t="s">
        <v>197</v>
      </c>
      <c r="BS64" s="224"/>
      <c r="BT64" s="115" t="s">
        <v>231</v>
      </c>
      <c r="BU64" s="116" t="s">
        <v>186</v>
      </c>
      <c r="BV64" s="116" t="s">
        <v>272</v>
      </c>
      <c r="BW64" s="224" t="s">
        <v>269</v>
      </c>
      <c r="BX64" s="115" t="s">
        <v>268</v>
      </c>
      <c r="BY64" s="116" t="s">
        <v>290</v>
      </c>
      <c r="BZ64" s="116" t="s">
        <v>210</v>
      </c>
      <c r="CA64" s="124" t="s">
        <v>207</v>
      </c>
      <c r="CB64" s="76" t="s">
        <v>271</v>
      </c>
      <c r="CC64" s="116" t="s">
        <v>219</v>
      </c>
      <c r="CD64" s="116" t="s">
        <v>199</v>
      </c>
      <c r="CE64" s="258"/>
      <c r="CF64" s="259" t="s">
        <v>184</v>
      </c>
      <c r="CG64" s="116" t="s">
        <v>297</v>
      </c>
      <c r="CH64" s="116" t="s">
        <v>212</v>
      </c>
      <c r="CI64" s="224"/>
      <c r="CJ64" s="115" t="s">
        <v>318</v>
      </c>
      <c r="CK64" s="116" t="s">
        <v>201</v>
      </c>
      <c r="CL64" s="116" t="s">
        <v>263</v>
      </c>
      <c r="CM64" s="117"/>
      <c r="CN64" s="277" t="s">
        <v>265</v>
      </c>
      <c r="CO64" s="278" t="s">
        <v>286</v>
      </c>
      <c r="CP64" s="278" t="s">
        <v>217</v>
      </c>
      <c r="CQ64" s="279"/>
      <c r="CR64" s="277" t="s">
        <v>260</v>
      </c>
      <c r="CS64" s="278" t="s">
        <v>320</v>
      </c>
      <c r="CT64" s="74" t="s">
        <v>228</v>
      </c>
      <c r="CU64" s="263" t="s">
        <v>226</v>
      </c>
      <c r="CV64" s="67" t="s">
        <v>207</v>
      </c>
      <c r="CW64" s="74" t="s">
        <v>181</v>
      </c>
      <c r="CX64" s="74" t="s">
        <v>169</v>
      </c>
      <c r="CY64" s="74"/>
      <c r="CZ64" s="263"/>
      <c r="DA64" s="67" t="s">
        <v>225</v>
      </c>
      <c r="DB64" s="74" t="s">
        <v>183</v>
      </c>
      <c r="DC64" s="74" t="s">
        <v>272</v>
      </c>
      <c r="DD64" s="281"/>
      <c r="DE64" s="263"/>
      <c r="DF64" s="67" t="s">
        <v>5</v>
      </c>
      <c r="DG64" s="74"/>
      <c r="DH64" s="74"/>
      <c r="DI64" s="263"/>
      <c r="DJ64" s="67" t="s">
        <v>199</v>
      </c>
      <c r="DK64" s="74" t="s">
        <v>189</v>
      </c>
      <c r="DL64" s="74" t="s">
        <v>391</v>
      </c>
      <c r="DM64" s="74"/>
      <c r="DN64" s="263"/>
      <c r="DO64" s="67" t="s">
        <v>268</v>
      </c>
      <c r="DP64" s="74" t="s">
        <v>221</v>
      </c>
      <c r="DQ64" s="74" t="s">
        <v>203</v>
      </c>
      <c r="DR64" s="263"/>
      <c r="DS64" s="67" t="s">
        <v>297</v>
      </c>
      <c r="DT64" s="74" t="s">
        <v>258</v>
      </c>
      <c r="DU64" s="74" t="s">
        <v>202</v>
      </c>
      <c r="DV64" s="263"/>
      <c r="DW64" s="277" t="s">
        <v>286</v>
      </c>
      <c r="DX64" s="278" t="s">
        <v>319</v>
      </c>
      <c r="DY64" s="278" t="s">
        <v>197</v>
      </c>
      <c r="DZ64" s="279"/>
      <c r="EA64" s="277" t="s">
        <v>158</v>
      </c>
      <c r="EB64" s="278" t="s">
        <v>184</v>
      </c>
      <c r="EC64" s="278" t="s">
        <v>260</v>
      </c>
      <c r="ED64" s="279" t="s">
        <v>188</v>
      </c>
      <c r="EE64" s="67" t="s">
        <v>160</v>
      </c>
      <c r="EF64" s="74" t="s">
        <v>206</v>
      </c>
      <c r="EG64" s="74" t="s">
        <v>162</v>
      </c>
      <c r="EH64" s="263"/>
      <c r="EI64" s="67" t="s">
        <v>195</v>
      </c>
      <c r="EJ64" s="74" t="s">
        <v>261</v>
      </c>
      <c r="EK64" s="74" t="s">
        <v>161</v>
      </c>
      <c r="EL64" s="263"/>
      <c r="EM64" s="67" t="s">
        <v>226</v>
      </c>
      <c r="EN64" s="74" t="s">
        <v>190</v>
      </c>
      <c r="EO64" s="74" t="s">
        <v>419</v>
      </c>
      <c r="EP64" s="263"/>
      <c r="EQ64" s="76" t="s">
        <v>176</v>
      </c>
      <c r="ER64" s="77" t="s">
        <v>200</v>
      </c>
      <c r="ES64" s="77" t="s">
        <v>282</v>
      </c>
      <c r="ET64" s="124"/>
      <c r="EU64" s="76" t="s">
        <v>297</v>
      </c>
      <c r="EV64" s="77" t="s">
        <v>197</v>
      </c>
      <c r="EW64" s="77" t="s">
        <v>212</v>
      </c>
      <c r="EX64" s="110"/>
      <c r="EY64" s="67" t="s">
        <v>166</v>
      </c>
      <c r="EZ64" s="74" t="s">
        <v>158</v>
      </c>
      <c r="FA64" s="272" t="s">
        <v>224</v>
      </c>
      <c r="FB64" s="273"/>
      <c r="FC64" s="78" t="s">
        <v>181</v>
      </c>
      <c r="FD64" s="79" t="s">
        <v>259</v>
      </c>
      <c r="FE64" s="79" t="s">
        <v>263</v>
      </c>
      <c r="FF64" s="183"/>
      <c r="FG64" s="78" t="s">
        <v>5</v>
      </c>
      <c r="FH64" s="79"/>
      <c r="FI64" s="79"/>
      <c r="FJ64" s="183"/>
      <c r="FK64" s="78" t="s">
        <v>208</v>
      </c>
      <c r="FL64" s="79" t="s">
        <v>161</v>
      </c>
      <c r="FM64" s="79" t="s">
        <v>206</v>
      </c>
      <c r="FN64" s="183"/>
      <c r="FO64" s="78" t="s">
        <v>174</v>
      </c>
      <c r="FP64" s="79" t="s">
        <v>195</v>
      </c>
      <c r="FQ64" s="79" t="s">
        <v>160</v>
      </c>
      <c r="FR64" s="183" t="s">
        <v>132</v>
      </c>
      <c r="FS64" s="80" t="s">
        <v>260</v>
      </c>
      <c r="FT64" s="81" t="s">
        <v>213</v>
      </c>
      <c r="FU64" s="81" t="s">
        <v>225</v>
      </c>
      <c r="FV64" s="274"/>
      <c r="FW64" s="80" t="s">
        <v>266</v>
      </c>
      <c r="FX64" s="81" t="s">
        <v>133</v>
      </c>
      <c r="FY64" s="77" t="s">
        <v>463</v>
      </c>
      <c r="FZ64" s="124" t="s">
        <v>282</v>
      </c>
      <c r="GA64" s="76" t="s">
        <v>501</v>
      </c>
      <c r="GB64" s="77" t="s">
        <v>189</v>
      </c>
      <c r="GC64" s="77" t="s">
        <v>529</v>
      </c>
      <c r="GD64" s="124"/>
      <c r="GE64" s="76" t="s">
        <v>268</v>
      </c>
      <c r="GF64" s="77" t="s">
        <v>177</v>
      </c>
      <c r="GG64" s="79" t="s">
        <v>181</v>
      </c>
      <c r="GH64" s="183"/>
      <c r="GI64" s="78" t="s">
        <v>419</v>
      </c>
      <c r="GJ64" s="79" t="s">
        <v>159</v>
      </c>
      <c r="GK64" s="79" t="s">
        <v>206</v>
      </c>
      <c r="GL64" s="112"/>
      <c r="GM64" s="78" t="s">
        <v>207</v>
      </c>
      <c r="GN64" s="79" t="s">
        <v>160</v>
      </c>
      <c r="GO64" s="79" t="s">
        <v>484</v>
      </c>
      <c r="GP64" s="183"/>
      <c r="GQ64" s="78" t="s">
        <v>265</v>
      </c>
      <c r="GR64" s="79" t="s">
        <v>259</v>
      </c>
      <c r="GS64" s="81" t="s">
        <v>169</v>
      </c>
      <c r="GT64" s="125"/>
      <c r="GU64" s="80" t="s">
        <v>199</v>
      </c>
      <c r="GV64" s="81" t="s">
        <v>212</v>
      </c>
      <c r="GW64" s="81" t="s">
        <v>133</v>
      </c>
      <c r="GX64" s="124" t="s">
        <v>295</v>
      </c>
      <c r="GY64" s="115" t="s">
        <v>418</v>
      </c>
      <c r="GZ64" s="116" t="s">
        <v>260</v>
      </c>
      <c r="HA64" s="116" t="s">
        <v>279</v>
      </c>
      <c r="HB64" s="224"/>
      <c r="HC64" s="115" t="s">
        <v>213</v>
      </c>
      <c r="HD64" s="116" t="s">
        <v>271</v>
      </c>
      <c r="HE64" s="116" t="s">
        <v>289</v>
      </c>
      <c r="HF64" s="224"/>
      <c r="HG64" s="115" t="s">
        <v>176</v>
      </c>
      <c r="HH64" s="116" t="s">
        <v>282</v>
      </c>
      <c r="HI64" s="116" t="s">
        <v>166</v>
      </c>
      <c r="HJ64" s="224"/>
      <c r="HK64" s="115" t="s">
        <v>268</v>
      </c>
      <c r="HL64" s="116" t="s">
        <v>379</v>
      </c>
      <c r="HM64" s="77" t="s">
        <v>419</v>
      </c>
      <c r="HN64" s="183" t="s">
        <v>160</v>
      </c>
      <c r="HO64" s="78" t="s">
        <v>203</v>
      </c>
      <c r="HP64" s="79" t="s">
        <v>455</v>
      </c>
      <c r="HQ64" s="79" t="s">
        <v>263</v>
      </c>
      <c r="HR64" s="183"/>
      <c r="HS64" s="78" t="s">
        <v>226</v>
      </c>
      <c r="HT64" s="79" t="s">
        <v>219</v>
      </c>
      <c r="HU64" s="79" t="s">
        <v>484</v>
      </c>
      <c r="HV64" s="183"/>
      <c r="HW64" s="78" t="s">
        <v>195</v>
      </c>
      <c r="HX64" s="79" t="s">
        <v>202</v>
      </c>
      <c r="HY64" s="79" t="s">
        <v>415</v>
      </c>
      <c r="HZ64" s="183" t="s">
        <v>132</v>
      </c>
      <c r="IA64" s="78" t="s">
        <v>278</v>
      </c>
      <c r="IB64" s="81" t="s">
        <v>144</v>
      </c>
      <c r="IC64" s="81"/>
      <c r="ID64" s="125"/>
      <c r="IE64" s="80" t="s">
        <v>189</v>
      </c>
      <c r="IF64" s="81" t="s">
        <v>319</v>
      </c>
      <c r="IG64" s="81" t="s">
        <v>133</v>
      </c>
      <c r="IH64" s="124" t="s">
        <v>260</v>
      </c>
      <c r="II64" s="76" t="s">
        <v>159</v>
      </c>
      <c r="IJ64" s="116" t="s">
        <v>289</v>
      </c>
      <c r="IK64" s="116" t="s">
        <v>287</v>
      </c>
      <c r="IL64" s="224"/>
      <c r="IM64" s="115" t="s">
        <v>295</v>
      </c>
      <c r="IN64" s="116" t="s">
        <v>279</v>
      </c>
      <c r="IO64" s="116" t="s">
        <v>282</v>
      </c>
      <c r="IP64" s="224"/>
      <c r="IQ64" s="677" t="s">
        <v>174</v>
      </c>
      <c r="IR64" s="116" t="s">
        <v>414</v>
      </c>
      <c r="IS64" s="116" t="s">
        <v>195</v>
      </c>
      <c r="IT64" s="224"/>
      <c r="IU64" s="115" t="s">
        <v>177</v>
      </c>
      <c r="IV64" s="116" t="s">
        <v>463</v>
      </c>
      <c r="IW64" s="116" t="s">
        <v>268</v>
      </c>
      <c r="IX64" s="224"/>
      <c r="IY64" s="677" t="s">
        <v>5</v>
      </c>
      <c r="IZ64" s="116"/>
      <c r="JA64" s="116"/>
      <c r="JB64" s="224"/>
      <c r="JC64" s="115" t="s">
        <v>266</v>
      </c>
      <c r="JD64" s="116" t="s">
        <v>163</v>
      </c>
      <c r="JE64" s="77" t="s">
        <v>260</v>
      </c>
      <c r="JF64" s="124" t="s">
        <v>206</v>
      </c>
      <c r="JG64" s="76" t="s">
        <v>5</v>
      </c>
      <c r="JH64" s="77"/>
      <c r="JI64" s="77"/>
      <c r="JJ64" s="124"/>
      <c r="JK64" s="76" t="s">
        <v>547</v>
      </c>
      <c r="JL64" s="77" t="s">
        <v>178</v>
      </c>
      <c r="JM64" s="77"/>
      <c r="JN64" s="124"/>
      <c r="JO64" s="76" t="s">
        <v>319</v>
      </c>
      <c r="JP64" s="77" t="s">
        <v>213</v>
      </c>
      <c r="JQ64" s="77" t="s">
        <v>485</v>
      </c>
      <c r="JR64" s="110"/>
      <c r="JS64" s="76" t="s">
        <v>5</v>
      </c>
      <c r="JT64" s="77"/>
      <c r="JU64" s="77"/>
      <c r="JV64" s="124"/>
      <c r="JW64" s="76" t="s">
        <v>190</v>
      </c>
      <c r="JX64" s="77" t="s">
        <v>289</v>
      </c>
      <c r="JY64" s="77" t="s">
        <v>263</v>
      </c>
      <c r="JZ64" s="110"/>
      <c r="KA64" s="76" t="s">
        <v>5</v>
      </c>
      <c r="KB64" s="77"/>
      <c r="KC64" s="77"/>
      <c r="KD64" s="77"/>
      <c r="KE64" s="124"/>
      <c r="KF64" s="78" t="s">
        <v>159</v>
      </c>
      <c r="KG64" s="79" t="s">
        <v>445</v>
      </c>
      <c r="KH64" s="79" t="s">
        <v>207</v>
      </c>
      <c r="KI64" s="183"/>
      <c r="KJ64" s="78" t="s">
        <v>265</v>
      </c>
      <c r="KK64" s="79" t="s">
        <v>415</v>
      </c>
      <c r="KL64" s="79" t="s">
        <v>269</v>
      </c>
      <c r="KM64" s="183"/>
      <c r="KN64" s="78" t="s">
        <v>446</v>
      </c>
      <c r="KO64" s="79" t="s">
        <v>972</v>
      </c>
      <c r="KP64" s="79" t="s">
        <v>279</v>
      </c>
      <c r="KQ64" s="183"/>
      <c r="KR64" s="78" t="s">
        <v>195</v>
      </c>
      <c r="KS64" s="79" t="s">
        <v>132</v>
      </c>
      <c r="KT64" s="77" t="s">
        <v>528</v>
      </c>
      <c r="KU64" s="124"/>
      <c r="KV64" s="76" t="s">
        <v>176</v>
      </c>
      <c r="KW64" s="77" t="s">
        <v>259</v>
      </c>
      <c r="KX64" s="77" t="s">
        <v>529</v>
      </c>
      <c r="KY64" s="124"/>
      <c r="KZ64" s="76" t="s">
        <v>297</v>
      </c>
      <c r="LA64" s="77" t="s">
        <v>414</v>
      </c>
      <c r="LB64" s="77" t="s">
        <v>202</v>
      </c>
      <c r="LC64" s="124"/>
      <c r="LD64" s="80" t="s">
        <v>137</v>
      </c>
      <c r="LE64" s="81" t="s">
        <v>263</v>
      </c>
      <c r="LF64" s="81" t="s">
        <v>207</v>
      </c>
      <c r="LG64" s="125"/>
      <c r="LH64" s="80" t="s">
        <v>445</v>
      </c>
      <c r="LI64" s="81" t="s">
        <v>531</v>
      </c>
      <c r="LJ64" s="81" t="s">
        <v>133</v>
      </c>
      <c r="LK64" s="856" t="s">
        <v>450</v>
      </c>
      <c r="LL64" s="849" t="s">
        <v>295</v>
      </c>
      <c r="LM64" s="850" t="s">
        <v>501</v>
      </c>
      <c r="LN64" s="850" t="s">
        <v>972</v>
      </c>
      <c r="LO64" s="856"/>
      <c r="LP64" s="849" t="s">
        <v>161</v>
      </c>
      <c r="LQ64" s="850" t="s">
        <v>158</v>
      </c>
      <c r="LR64" s="850"/>
      <c r="LS64" s="909"/>
      <c r="LT64" s="76" t="s">
        <v>279</v>
      </c>
      <c r="LU64" s="77" t="s">
        <v>268</v>
      </c>
      <c r="LV64" s="77" t="s">
        <v>415</v>
      </c>
      <c r="LW64" s="124"/>
      <c r="LX64" s="76" t="s">
        <v>452</v>
      </c>
      <c r="LY64" s="77" t="s">
        <v>270</v>
      </c>
      <c r="LZ64" s="77" t="s">
        <v>261</v>
      </c>
      <c r="MA64" s="124"/>
      <c r="MB64" s="76" t="s">
        <v>289</v>
      </c>
      <c r="MC64" s="79" t="s">
        <v>224</v>
      </c>
      <c r="MD64" s="79" t="s">
        <v>183</v>
      </c>
      <c r="ME64" s="183"/>
      <c r="MF64" s="78" t="s">
        <v>529</v>
      </c>
      <c r="MG64" s="79" t="s">
        <v>287</v>
      </c>
      <c r="MH64" s="79" t="s">
        <v>414</v>
      </c>
      <c r="MI64" s="112"/>
      <c r="MJ64" s="78" t="s">
        <v>445</v>
      </c>
      <c r="MK64" s="79" t="s">
        <v>450</v>
      </c>
      <c r="ML64" s="79" t="s">
        <v>795</v>
      </c>
      <c r="MM64" s="112"/>
      <c r="MN64" s="78" t="s">
        <v>5</v>
      </c>
      <c r="MO64" s="79"/>
      <c r="MP64" s="79"/>
      <c r="MQ64" s="112"/>
      <c r="MR64" s="78" t="s">
        <v>253</v>
      </c>
      <c r="MS64" s="79" t="s">
        <v>528</v>
      </c>
      <c r="MT64" s="79" t="s">
        <v>132</v>
      </c>
      <c r="MU64" s="110"/>
      <c r="MV64" s="1250" t="s">
        <v>285</v>
      </c>
      <c r="MW64" s="692" t="s">
        <v>137</v>
      </c>
      <c r="MX64" s="692" t="s">
        <v>446</v>
      </c>
      <c r="MY64" s="1251"/>
      <c r="MZ64" s="1250" t="s">
        <v>259</v>
      </c>
      <c r="NA64" s="692" t="s">
        <v>532</v>
      </c>
      <c r="NB64" s="692" t="s">
        <v>225</v>
      </c>
      <c r="NC64" s="695"/>
      <c r="ND64" s="1250" t="s">
        <v>5</v>
      </c>
      <c r="NE64" s="692"/>
      <c r="NF64" s="692"/>
      <c r="NG64" s="1251"/>
      <c r="NH64" s="1250" t="s">
        <v>5</v>
      </c>
      <c r="NI64" s="692"/>
      <c r="NJ64" s="692"/>
      <c r="NK64" s="1251"/>
      <c r="NL64" s="1250" t="s">
        <v>5</v>
      </c>
      <c r="NM64" s="692"/>
      <c r="NN64" s="692"/>
      <c r="NO64" s="1251"/>
      <c r="NP64" s="1250" t="s">
        <v>5</v>
      </c>
      <c r="NQ64" s="692"/>
      <c r="NR64" s="692"/>
      <c r="NS64" s="1251"/>
      <c r="NT64" s="1250" t="s">
        <v>5</v>
      </c>
      <c r="NU64" s="692"/>
      <c r="NV64" s="692"/>
      <c r="NW64" s="1251"/>
      <c r="NX64" s="1250" t="s">
        <v>5</v>
      </c>
      <c r="NY64" s="692"/>
      <c r="NZ64" s="692"/>
      <c r="OA64" s="695"/>
      <c r="OB64" s="1250" t="s">
        <v>5</v>
      </c>
      <c r="OC64" s="692"/>
      <c r="OD64" s="692"/>
      <c r="OE64" s="1251"/>
      <c r="OF64" s="1250" t="s">
        <v>295</v>
      </c>
      <c r="OG64" s="692" t="s">
        <v>502</v>
      </c>
      <c r="OH64" s="692" t="s">
        <v>265</v>
      </c>
      <c r="OI64" s="1251"/>
      <c r="OJ64" s="1250" t="s">
        <v>5</v>
      </c>
      <c r="OK64" s="692"/>
      <c r="OL64" s="692"/>
      <c r="OM64" s="1251"/>
      <c r="ON64" s="1250" t="s">
        <v>202</v>
      </c>
      <c r="OO64" s="692" t="s">
        <v>1377</v>
      </c>
      <c r="OP64" s="77" t="s">
        <v>414</v>
      </c>
      <c r="OQ64" s="933" t="s">
        <v>802</v>
      </c>
      <c r="OR64" s="338" t="s">
        <v>1152</v>
      </c>
      <c r="OS64" s="77" t="s">
        <v>972</v>
      </c>
      <c r="OT64" s="77" t="s">
        <v>273</v>
      </c>
      <c r="OU64" s="933"/>
      <c r="OV64" s="1051" t="s">
        <v>467</v>
      </c>
      <c r="OW64" s="116" t="s">
        <v>1038</v>
      </c>
      <c r="OX64" s="116" t="s">
        <v>1097</v>
      </c>
      <c r="OY64" s="1069"/>
      <c r="OZ64" s="1051" t="s">
        <v>225</v>
      </c>
      <c r="PA64" s="116" t="s">
        <v>260</v>
      </c>
      <c r="PB64" s="116" t="s">
        <v>466</v>
      </c>
      <c r="PC64" s="1069"/>
      <c r="PD64" s="1051" t="s">
        <v>169</v>
      </c>
      <c r="PE64" s="116" t="s">
        <v>295</v>
      </c>
      <c r="PF64" s="116"/>
      <c r="PG64" s="1069"/>
      <c r="PH64" s="1051" t="s">
        <v>5</v>
      </c>
      <c r="PI64" s="116"/>
      <c r="PJ64" s="116"/>
      <c r="PK64" s="1069"/>
      <c r="PL64" s="1051" t="s">
        <v>483</v>
      </c>
      <c r="PM64" s="116" t="s">
        <v>482</v>
      </c>
      <c r="PN64" s="116" t="s">
        <v>1039</v>
      </c>
      <c r="PO64" s="116"/>
      <c r="PP64" s="117"/>
      <c r="PQ64" s="1051" t="s">
        <v>5</v>
      </c>
      <c r="PR64" s="116"/>
      <c r="PS64" s="116"/>
      <c r="PT64" s="1069"/>
      <c r="PU64" s="1051" t="s">
        <v>880</v>
      </c>
      <c r="PV64" s="116" t="s">
        <v>163</v>
      </c>
      <c r="PW64" s="77" t="s">
        <v>446</v>
      </c>
      <c r="PX64" s="1069" t="s">
        <v>771</v>
      </c>
      <c r="PY64" s="1051" t="s">
        <v>261</v>
      </c>
      <c r="PZ64" s="116" t="s">
        <v>502</v>
      </c>
      <c r="QA64" s="116" t="s">
        <v>975</v>
      </c>
      <c r="QB64" s="1069"/>
      <c r="QC64" s="1051" t="s">
        <v>171</v>
      </c>
      <c r="QD64" s="116" t="s">
        <v>289</v>
      </c>
      <c r="QE64" s="116"/>
      <c r="QF64" s="1069"/>
      <c r="QG64" s="1051" t="s">
        <v>1150</v>
      </c>
      <c r="QH64" s="116" t="s">
        <v>199</v>
      </c>
      <c r="QI64" s="116" t="s">
        <v>866</v>
      </c>
      <c r="QJ64" s="1069" t="s">
        <v>153</v>
      </c>
      <c r="QK64" s="338" t="s">
        <v>213</v>
      </c>
      <c r="QL64" s="77" t="s">
        <v>174</v>
      </c>
      <c r="QM64" s="77"/>
      <c r="QN64" s="933"/>
      <c r="QO64" s="1054" t="s">
        <v>295</v>
      </c>
      <c r="QP64" s="79" t="s">
        <v>195</v>
      </c>
      <c r="QQ64" s="79"/>
      <c r="QR64" s="1055"/>
      <c r="QS64" s="1054" t="s">
        <v>206</v>
      </c>
      <c r="QT64" s="79" t="s">
        <v>415</v>
      </c>
      <c r="QU64" s="79"/>
      <c r="QV64" s="1055"/>
      <c r="QW64" s="1054" t="s">
        <v>319</v>
      </c>
      <c r="QX64" s="79" t="s">
        <v>159</v>
      </c>
      <c r="QY64" s="79"/>
      <c r="QZ64" s="1055"/>
      <c r="RA64" s="1054" t="s">
        <v>450</v>
      </c>
      <c r="RB64" s="79" t="s">
        <v>529</v>
      </c>
      <c r="RC64" s="79"/>
      <c r="RD64" s="1055"/>
      <c r="RE64" s="1054" t="s">
        <v>177</v>
      </c>
      <c r="RF64" s="79" t="s">
        <v>414</v>
      </c>
      <c r="RG64" s="79" t="s">
        <v>132</v>
      </c>
      <c r="RH64" s="933"/>
      <c r="RI64" s="338" t="s">
        <v>1140</v>
      </c>
      <c r="RJ64" s="77" t="s">
        <v>444</v>
      </c>
      <c r="RK64" s="77"/>
      <c r="RL64" s="933"/>
      <c r="RM64" s="338" t="s">
        <v>202</v>
      </c>
      <c r="RN64" s="77" t="s">
        <v>183</v>
      </c>
      <c r="RO64" s="77"/>
      <c r="RP64" s="933"/>
      <c r="RQ64" s="1052" t="s">
        <v>880</v>
      </c>
      <c r="RR64" s="81" t="s">
        <v>297</v>
      </c>
      <c r="RS64" s="81"/>
      <c r="RT64" s="1053"/>
      <c r="RU64" s="1052" t="s">
        <v>270</v>
      </c>
      <c r="RV64" s="81" t="s">
        <v>161</v>
      </c>
      <c r="RW64" s="81"/>
      <c r="RX64" s="1053"/>
      <c r="RY64" s="1052" t="s">
        <v>199</v>
      </c>
      <c r="RZ64" s="81" t="s">
        <v>269</v>
      </c>
      <c r="SA64" s="81" t="s">
        <v>133</v>
      </c>
      <c r="SB64" s="933"/>
      <c r="SC64" s="338" t="s">
        <v>190</v>
      </c>
      <c r="SD64" s="77" t="s">
        <v>195</v>
      </c>
      <c r="SE64" s="77"/>
      <c r="SF64" s="933"/>
      <c r="SG64" s="338" t="s">
        <v>177</v>
      </c>
      <c r="SH64" s="77" t="s">
        <v>159</v>
      </c>
      <c r="SI64" s="77"/>
      <c r="SJ64" s="933"/>
      <c r="SK64" s="338" t="s">
        <v>467</v>
      </c>
      <c r="SL64" s="77" t="s">
        <v>213</v>
      </c>
      <c r="SM64" s="77"/>
      <c r="SN64" s="933"/>
      <c r="SO64" s="338" t="s">
        <v>263</v>
      </c>
      <c r="SP64" s="77" t="s">
        <v>206</v>
      </c>
      <c r="SQ64" s="77"/>
      <c r="SR64" s="933"/>
      <c r="SS64" s="338" t="s">
        <v>543</v>
      </c>
      <c r="ST64" s="77" t="s">
        <v>279</v>
      </c>
      <c r="SU64" s="77"/>
      <c r="SV64" s="933"/>
      <c r="SW64" s="338" t="s">
        <v>319</v>
      </c>
      <c r="SX64" s="77" t="s">
        <v>975</v>
      </c>
      <c r="SY64" s="77"/>
      <c r="SZ64" s="110"/>
      <c r="TA64" s="1054" t="s">
        <v>446</v>
      </c>
      <c r="TB64" s="79" t="s">
        <v>444</v>
      </c>
      <c r="TC64" s="79"/>
      <c r="TD64" s="1055"/>
      <c r="TE64" s="1054" t="s">
        <v>800</v>
      </c>
      <c r="TF64" s="79" t="s">
        <v>297</v>
      </c>
      <c r="TG64" s="79"/>
      <c r="TH64" s="1055"/>
      <c r="TI64" s="1054" t="s">
        <v>295</v>
      </c>
      <c r="TJ64" s="79" t="s">
        <v>419</v>
      </c>
      <c r="TK64" s="79"/>
      <c r="TL64" s="1055"/>
      <c r="TM64" s="1054" t="s">
        <v>270</v>
      </c>
      <c r="TN64" s="79" t="s">
        <v>203</v>
      </c>
      <c r="TO64" s="79"/>
      <c r="TP64" s="1055"/>
      <c r="TQ64" s="1054" t="s">
        <v>279</v>
      </c>
      <c r="TR64" s="79" t="s">
        <v>445</v>
      </c>
      <c r="TS64" s="79" t="s">
        <v>132</v>
      </c>
      <c r="TT64" s="933"/>
      <c r="TU64" s="338" t="s">
        <v>1891</v>
      </c>
      <c r="TV64" s="77" t="s">
        <v>1883</v>
      </c>
      <c r="TW64" s="77" t="s">
        <v>897</v>
      </c>
      <c r="TX64" s="933"/>
      <c r="TY64" s="338" t="s">
        <v>1885</v>
      </c>
      <c r="TZ64" s="81" t="s">
        <v>1886</v>
      </c>
      <c r="UA64" s="81" t="s">
        <v>897</v>
      </c>
      <c r="UB64" s="274"/>
      <c r="UC64" s="1702" t="s">
        <v>1910</v>
      </c>
      <c r="UD64" s="1018" t="s">
        <v>1878</v>
      </c>
      <c r="UE64" s="1018" t="s">
        <v>897</v>
      </c>
      <c r="UF64" s="1504" t="s">
        <v>897</v>
      </c>
      <c r="UG64" s="1702" t="s">
        <v>1871</v>
      </c>
      <c r="UH64" s="1018" t="s">
        <v>1868</v>
      </c>
      <c r="UI64" s="1012" t="s">
        <v>897</v>
      </c>
      <c r="UJ64" s="1078"/>
      <c r="UK64" s="1435" t="s">
        <v>1888</v>
      </c>
      <c r="UL64" s="1012" t="s">
        <v>1880</v>
      </c>
      <c r="UM64" s="1012" t="s">
        <v>897</v>
      </c>
      <c r="UN64" s="1078"/>
      <c r="UO64" s="1435" t="s">
        <v>1935</v>
      </c>
      <c r="UP64" s="1012" t="s">
        <v>1890</v>
      </c>
      <c r="UQ64" s="1012" t="s">
        <v>897</v>
      </c>
      <c r="UR64" s="1078"/>
      <c r="US64" s="1435" t="s">
        <v>269</v>
      </c>
      <c r="UT64" s="1012" t="s">
        <v>771</v>
      </c>
      <c r="UU64" s="1012" t="s">
        <v>897</v>
      </c>
      <c r="UV64" s="1078"/>
      <c r="UW64" s="1805" t="s">
        <v>1881</v>
      </c>
      <c r="UX64" s="1723" t="s">
        <v>1969</v>
      </c>
      <c r="UY64" s="1723" t="s">
        <v>897</v>
      </c>
      <c r="UZ64" s="1780" t="s">
        <v>897</v>
      </c>
      <c r="VA64" s="1805" t="s">
        <v>1892</v>
      </c>
      <c r="VB64" s="1723" t="s">
        <v>1883</v>
      </c>
      <c r="VC64" s="1723" t="s">
        <v>897</v>
      </c>
      <c r="VD64" s="1780" t="s">
        <v>897</v>
      </c>
      <c r="VE64" s="1805" t="s">
        <v>1891</v>
      </c>
      <c r="VF64" s="1723" t="s">
        <v>1871</v>
      </c>
      <c r="VG64" s="1723" t="s">
        <v>897</v>
      </c>
      <c r="VH64" s="1780" t="s">
        <v>897</v>
      </c>
      <c r="VI64" s="1805" t="s">
        <v>1095</v>
      </c>
      <c r="VJ64" s="1723" t="s">
        <v>446</v>
      </c>
      <c r="VK64" s="1723" t="s">
        <v>897</v>
      </c>
      <c r="VL64" s="1780" t="s">
        <v>897</v>
      </c>
      <c r="VM64" s="1805" t="s">
        <v>795</v>
      </c>
      <c r="VN64" s="1723" t="s">
        <v>415</v>
      </c>
      <c r="VO64" s="1723" t="s">
        <v>897</v>
      </c>
      <c r="VP64" s="1780" t="s">
        <v>897</v>
      </c>
      <c r="VQ64" s="1805" t="s">
        <v>259</v>
      </c>
      <c r="VR64" s="1723" t="s">
        <v>448</v>
      </c>
      <c r="VS64" s="1723" t="s">
        <v>897</v>
      </c>
      <c r="VT64" s="1780" t="s">
        <v>897</v>
      </c>
      <c r="VU64" s="1805" t="s">
        <v>1877</v>
      </c>
      <c r="VV64" s="1723" t="s">
        <v>1888</v>
      </c>
      <c r="VW64" s="1723" t="s">
        <v>897</v>
      </c>
      <c r="VX64" s="1780" t="s">
        <v>897</v>
      </c>
      <c r="VY64" s="1805" t="s">
        <v>1881</v>
      </c>
      <c r="VZ64" s="1723" t="s">
        <v>2207</v>
      </c>
      <c r="WA64" s="1723" t="s">
        <v>897</v>
      </c>
      <c r="WB64" s="1780" t="s">
        <v>897</v>
      </c>
      <c r="WC64" s="1805" t="s">
        <v>1873</v>
      </c>
      <c r="WD64" s="1723" t="s">
        <v>1900</v>
      </c>
      <c r="WE64" s="1723" t="s">
        <v>897</v>
      </c>
      <c r="WF64" s="1780" t="s">
        <v>897</v>
      </c>
      <c r="WG64" s="1805" t="s">
        <v>1869</v>
      </c>
      <c r="WH64" s="1723" t="s">
        <v>897</v>
      </c>
      <c r="WI64" s="1723" t="s">
        <v>897</v>
      </c>
      <c r="WJ64" s="1780" t="s">
        <v>897</v>
      </c>
      <c r="WK64" s="1805" t="s">
        <v>897</v>
      </c>
      <c r="WL64" s="1723" t="s">
        <v>897</v>
      </c>
      <c r="WM64" s="1723" t="s">
        <v>897</v>
      </c>
      <c r="WN64" s="1780" t="s">
        <v>897</v>
      </c>
      <c r="WO64" s="1805" t="s">
        <v>1879</v>
      </c>
      <c r="WP64" s="1723" t="s">
        <v>1891</v>
      </c>
      <c r="WQ64" s="1723" t="s">
        <v>897</v>
      </c>
      <c r="WR64" s="1780" t="s">
        <v>897</v>
      </c>
      <c r="WS64" s="1805" t="s">
        <v>897</v>
      </c>
      <c r="WT64" s="1723" t="s">
        <v>897</v>
      </c>
      <c r="WU64" s="1723" t="s">
        <v>897</v>
      </c>
      <c r="WV64" s="1780" t="s">
        <v>897</v>
      </c>
      <c r="WW64" s="1805" t="s">
        <v>1971</v>
      </c>
      <c r="WX64" s="1723" t="s">
        <v>2206</v>
      </c>
      <c r="WY64" s="1723" t="s">
        <v>897</v>
      </c>
      <c r="WZ64" s="1780" t="s">
        <v>897</v>
      </c>
      <c r="XA64" s="1805" t="s">
        <v>1892</v>
      </c>
      <c r="XB64" s="1723" t="s">
        <v>1870</v>
      </c>
      <c r="XC64" s="1723" t="s">
        <v>897</v>
      </c>
      <c r="XD64" s="1780" t="s">
        <v>897</v>
      </c>
      <c r="XE64" s="1805" t="s">
        <v>1894</v>
      </c>
      <c r="XF64" s="1723" t="s">
        <v>1987</v>
      </c>
      <c r="XG64" s="1723" t="s">
        <v>897</v>
      </c>
      <c r="XH64" s="1780" t="s">
        <v>897</v>
      </c>
      <c r="XI64" s="1994" t="s">
        <v>2397</v>
      </c>
      <c r="XJ64" s="1723" t="s">
        <v>897</v>
      </c>
      <c r="XK64" s="1723" t="s">
        <v>897</v>
      </c>
      <c r="XL64" s="1780" t="s">
        <v>897</v>
      </c>
      <c r="XM64" s="1805"/>
      <c r="XN64" s="1723"/>
      <c r="XO64" s="1723"/>
      <c r="XP64" s="1806"/>
      <c r="XQ64" s="74"/>
      <c r="XR64" s="74" t="s">
        <v>107</v>
      </c>
      <c r="XS64" s="338">
        <f>COUNTIF($VQ64:$XL64,"*○*")</f>
        <v>5</v>
      </c>
      <c r="XT64" s="77">
        <f>COUNTIF($VQ64:$XL64,"*●*")</f>
        <v>12</v>
      </c>
      <c r="XU64" s="933">
        <f>SUM(XS64:XT64)</f>
        <v>17</v>
      </c>
      <c r="XV64" s="144">
        <f>IFERROR(XS64/XU64,"")</f>
        <v>0.29411764705882354</v>
      </c>
      <c r="XW64" s="338">
        <f>COUNTIF($WO64:$XL64,"*○*")</f>
        <v>2</v>
      </c>
      <c r="XX64" s="77">
        <f>COUNTIF($WO64:$XL64,"*●*")</f>
        <v>6</v>
      </c>
      <c r="XY64" s="933">
        <f>SUM(XW64:XX64)</f>
        <v>8</v>
      </c>
      <c r="XZ64" s="1311">
        <f>IFERROR(XW64/XY64,"")</f>
        <v>0.25</v>
      </c>
      <c r="YA64" s="1027"/>
    </row>
    <row r="65" spans="1:727" s="32" customFormat="1" ht="17.25" x14ac:dyDescent="0.2">
      <c r="A65" s="1247" t="s">
        <v>2294</v>
      </c>
      <c r="B65" s="37" t="s">
        <v>99</v>
      </c>
      <c r="C65" s="1057">
        <f ca="1">DATEDIF(D65,奨励会!$F$1,"Y")</f>
        <v>22</v>
      </c>
      <c r="D65" s="680">
        <v>38146</v>
      </c>
      <c r="E65" s="189" t="s">
        <v>352</v>
      </c>
      <c r="F65" s="37" t="s">
        <v>98</v>
      </c>
      <c r="G65" s="43" t="s">
        <v>7</v>
      </c>
      <c r="H65" s="84">
        <f t="shared" si="40"/>
        <v>209</v>
      </c>
      <c r="I65" s="85">
        <f t="shared" si="41"/>
        <v>163</v>
      </c>
      <c r="J65" s="85">
        <f t="shared" si="42"/>
        <v>372</v>
      </c>
      <c r="K65" s="97">
        <f t="shared" si="43"/>
        <v>0.56182795698924726</v>
      </c>
      <c r="L65" s="119" t="s">
        <v>20</v>
      </c>
      <c r="M65" s="119" t="s">
        <v>29</v>
      </c>
      <c r="N65" s="119" t="s">
        <v>29</v>
      </c>
      <c r="O65" s="120"/>
      <c r="P65" s="119" t="s">
        <v>29</v>
      </c>
      <c r="Q65" s="119" t="s">
        <v>29</v>
      </c>
      <c r="R65" s="119" t="s">
        <v>20</v>
      </c>
      <c r="S65" s="43"/>
      <c r="T65" s="121" t="s">
        <v>29</v>
      </c>
      <c r="U65" s="119" t="s">
        <v>29</v>
      </c>
      <c r="V65" s="119" t="s">
        <v>20</v>
      </c>
      <c r="W65" s="120"/>
      <c r="X65" s="1059" t="s">
        <v>20</v>
      </c>
      <c r="Y65" s="1059" t="s">
        <v>20</v>
      </c>
      <c r="Z65" s="1059" t="s">
        <v>20</v>
      </c>
      <c r="AA65" s="1676"/>
      <c r="AB65" s="1058" t="s">
        <v>20</v>
      </c>
      <c r="AC65" s="1059" t="s">
        <v>20</v>
      </c>
      <c r="AD65" s="1959" t="s">
        <v>198</v>
      </c>
      <c r="AE65" s="120" t="s">
        <v>20</v>
      </c>
      <c r="AF65" s="119" t="s">
        <v>20</v>
      </c>
      <c r="AG65" s="119" t="s">
        <v>29</v>
      </c>
      <c r="AH65" s="119" t="s">
        <v>29</v>
      </c>
      <c r="AI65" s="43"/>
      <c r="AJ65" s="121" t="s">
        <v>29</v>
      </c>
      <c r="AK65" s="119" t="s">
        <v>20</v>
      </c>
      <c r="AL65" s="119" t="s">
        <v>20</v>
      </c>
      <c r="AM65" s="120"/>
      <c r="AN65" s="119" t="s">
        <v>20</v>
      </c>
      <c r="AO65" s="119" t="s">
        <v>29</v>
      </c>
      <c r="AP65" s="1059" t="s">
        <v>20</v>
      </c>
      <c r="AQ65" s="1676"/>
      <c r="AR65" s="1058" t="s">
        <v>20</v>
      </c>
      <c r="AS65" s="1059" t="s">
        <v>20</v>
      </c>
      <c r="AT65" s="1059" t="s">
        <v>20</v>
      </c>
      <c r="AU65" s="1060"/>
      <c r="AV65" s="1960" t="s">
        <v>199</v>
      </c>
      <c r="AW65" s="1059" t="s">
        <v>184</v>
      </c>
      <c r="AX65" s="1059" t="s">
        <v>188</v>
      </c>
      <c r="AY65" s="43" t="s">
        <v>200</v>
      </c>
      <c r="AZ65" s="70" t="s">
        <v>144</v>
      </c>
      <c r="BA65" s="43" t="s">
        <v>159</v>
      </c>
      <c r="BB65" s="43" t="s">
        <v>174</v>
      </c>
      <c r="BC65" s="120"/>
      <c r="BD65" s="84" t="s">
        <v>173</v>
      </c>
      <c r="BE65" s="85" t="s">
        <v>187</v>
      </c>
      <c r="BF65" s="85" t="s">
        <v>183</v>
      </c>
      <c r="BG65" s="111"/>
      <c r="BH65" s="84" t="s">
        <v>258</v>
      </c>
      <c r="BI65" s="85" t="s">
        <v>169</v>
      </c>
      <c r="BJ65" s="85" t="s">
        <v>255</v>
      </c>
      <c r="BK65" s="123"/>
      <c r="BL65" s="84" t="s">
        <v>189</v>
      </c>
      <c r="BM65" s="85" t="s">
        <v>226</v>
      </c>
      <c r="BN65" s="85" t="s">
        <v>257</v>
      </c>
      <c r="BO65" s="123"/>
      <c r="BP65" s="84" t="s">
        <v>160</v>
      </c>
      <c r="BQ65" s="85" t="s">
        <v>162</v>
      </c>
      <c r="BR65" s="85" t="s">
        <v>278</v>
      </c>
      <c r="BS65" s="123"/>
      <c r="BT65" s="84" t="s">
        <v>282</v>
      </c>
      <c r="BU65" s="85" t="s">
        <v>144</v>
      </c>
      <c r="BV65" s="85" t="s">
        <v>159</v>
      </c>
      <c r="BW65" s="123"/>
      <c r="BX65" s="84" t="s">
        <v>161</v>
      </c>
      <c r="BY65" s="85" t="s">
        <v>174</v>
      </c>
      <c r="BZ65" s="85" t="s">
        <v>172</v>
      </c>
      <c r="CA65" s="123"/>
      <c r="CB65" s="84" t="s">
        <v>203</v>
      </c>
      <c r="CC65" s="360" t="s">
        <v>169</v>
      </c>
      <c r="CD65" s="360" t="s">
        <v>319</v>
      </c>
      <c r="CE65" s="1075"/>
      <c r="CF65" s="1062" t="s">
        <v>173</v>
      </c>
      <c r="CG65" s="360" t="s">
        <v>217</v>
      </c>
      <c r="CH65" s="360" t="s">
        <v>197</v>
      </c>
      <c r="CI65" s="361"/>
      <c r="CJ65" s="362" t="s">
        <v>176</v>
      </c>
      <c r="CK65" s="360" t="s">
        <v>379</v>
      </c>
      <c r="CL65" s="85" t="s">
        <v>226</v>
      </c>
      <c r="CM65" s="111" t="s">
        <v>158</v>
      </c>
      <c r="CN65" s="261" t="s">
        <v>151</v>
      </c>
      <c r="CO65" s="262" t="s">
        <v>252</v>
      </c>
      <c r="CP65" s="262"/>
      <c r="CQ65" s="264"/>
      <c r="CR65" s="261" t="s">
        <v>166</v>
      </c>
      <c r="CS65" s="262" t="s">
        <v>160</v>
      </c>
      <c r="CT65" s="262" t="s">
        <v>272</v>
      </c>
      <c r="CU65" s="264"/>
      <c r="CV65" s="261" t="s">
        <v>277</v>
      </c>
      <c r="CW65" s="262" t="s">
        <v>268</v>
      </c>
      <c r="CX65" s="262" t="s">
        <v>181</v>
      </c>
      <c r="CY65" s="262"/>
      <c r="CZ65" s="264"/>
      <c r="DA65" s="261" t="s">
        <v>253</v>
      </c>
      <c r="DB65" s="262" t="s">
        <v>219</v>
      </c>
      <c r="DC65" s="262" t="s">
        <v>190</v>
      </c>
      <c r="DD65" s="1236"/>
      <c r="DE65" s="264"/>
      <c r="DF65" s="261" t="s">
        <v>203</v>
      </c>
      <c r="DG65" s="262" t="s">
        <v>171</v>
      </c>
      <c r="DH65" s="262" t="s">
        <v>319</v>
      </c>
      <c r="DI65" s="264"/>
      <c r="DJ65" s="261" t="s">
        <v>271</v>
      </c>
      <c r="DK65" s="262" t="s">
        <v>258</v>
      </c>
      <c r="DL65" s="262" t="s">
        <v>282</v>
      </c>
      <c r="DM65" s="262"/>
      <c r="DN65" s="264"/>
      <c r="DO65" s="261" t="s">
        <v>172</v>
      </c>
      <c r="DP65" s="262" t="s">
        <v>154</v>
      </c>
      <c r="DQ65" s="262"/>
      <c r="DR65" s="264"/>
      <c r="DS65" s="261" t="s">
        <v>166</v>
      </c>
      <c r="DT65" s="262" t="s">
        <v>160</v>
      </c>
      <c r="DU65" s="262" t="s">
        <v>222</v>
      </c>
      <c r="DV65" s="264"/>
      <c r="DW65" s="261" t="s">
        <v>162</v>
      </c>
      <c r="DX65" s="262" t="s">
        <v>158</v>
      </c>
      <c r="DY65" s="262" t="s">
        <v>183</v>
      </c>
      <c r="DZ65" s="264"/>
      <c r="EA65" s="261" t="s">
        <v>178</v>
      </c>
      <c r="EB65" s="262" t="s">
        <v>268</v>
      </c>
      <c r="EC65" s="262" t="s">
        <v>297</v>
      </c>
      <c r="ED65" s="264"/>
      <c r="EE65" s="261" t="s">
        <v>219</v>
      </c>
      <c r="EF65" s="262" t="s">
        <v>266</v>
      </c>
      <c r="EG65" s="262" t="s">
        <v>161</v>
      </c>
      <c r="EH65" s="120"/>
      <c r="EI65" s="261" t="s">
        <v>190</v>
      </c>
      <c r="EJ65" s="262" t="s">
        <v>195</v>
      </c>
      <c r="EK65" s="262" t="s">
        <v>203</v>
      </c>
      <c r="EL65" s="264"/>
      <c r="EM65" s="261" t="s">
        <v>189</v>
      </c>
      <c r="EN65" s="262" t="s">
        <v>260</v>
      </c>
      <c r="EO65" s="262" t="s">
        <v>181</v>
      </c>
      <c r="EP65" s="264"/>
      <c r="EQ65" s="84" t="s">
        <v>155</v>
      </c>
      <c r="ER65" s="85" t="s">
        <v>255</v>
      </c>
      <c r="ES65" s="85"/>
      <c r="ET65" s="123"/>
      <c r="EU65" s="84" t="s">
        <v>166</v>
      </c>
      <c r="EV65" s="85" t="s">
        <v>282</v>
      </c>
      <c r="EW65" s="85" t="s">
        <v>278</v>
      </c>
      <c r="EX65" s="111"/>
      <c r="EY65" s="364" t="s">
        <v>475</v>
      </c>
      <c r="EZ65" s="365" t="s">
        <v>176</v>
      </c>
      <c r="FA65" s="365" t="s">
        <v>213</v>
      </c>
      <c r="FB65" s="366"/>
      <c r="FC65" s="362" t="s">
        <v>171</v>
      </c>
      <c r="FD65" s="360" t="s">
        <v>177</v>
      </c>
      <c r="FE65" s="360" t="s">
        <v>266</v>
      </c>
      <c r="FF65" s="361" t="s">
        <v>443</v>
      </c>
      <c r="FG65" s="84" t="s">
        <v>319</v>
      </c>
      <c r="FH65" s="85" t="s">
        <v>174</v>
      </c>
      <c r="FI65" s="85" t="s">
        <v>206</v>
      </c>
      <c r="FJ65" s="123"/>
      <c r="FK65" s="84" t="s">
        <v>251</v>
      </c>
      <c r="FL65" s="85" t="s">
        <v>249</v>
      </c>
      <c r="FM65" s="85"/>
      <c r="FN65" s="123"/>
      <c r="FO65" s="84" t="s">
        <v>181</v>
      </c>
      <c r="FP65" s="85" t="s">
        <v>166</v>
      </c>
      <c r="FQ65" s="85" t="s">
        <v>195</v>
      </c>
      <c r="FR65" s="123"/>
      <c r="FS65" s="84" t="s">
        <v>268</v>
      </c>
      <c r="FT65" s="85" t="s">
        <v>267</v>
      </c>
      <c r="FU65" s="85" t="s">
        <v>175</v>
      </c>
      <c r="FV65" s="111"/>
      <c r="FW65" s="84" t="s">
        <v>543</v>
      </c>
      <c r="FX65" s="85" t="s">
        <v>289</v>
      </c>
      <c r="FY65" s="85" t="s">
        <v>161</v>
      </c>
      <c r="FZ65" s="123"/>
      <c r="GA65" s="84" t="s">
        <v>164</v>
      </c>
      <c r="GB65" s="85" t="s">
        <v>172</v>
      </c>
      <c r="GC65" s="85"/>
      <c r="GD65" s="123"/>
      <c r="GE65" s="84" t="s">
        <v>203</v>
      </c>
      <c r="GF65" s="85" t="s">
        <v>189</v>
      </c>
      <c r="GG65" s="85" t="s">
        <v>484</v>
      </c>
      <c r="GH65" s="123"/>
      <c r="GI65" s="84" t="s">
        <v>266</v>
      </c>
      <c r="GJ65" s="85" t="s">
        <v>183</v>
      </c>
      <c r="GK65" s="85" t="s">
        <v>166</v>
      </c>
      <c r="GL65" s="111"/>
      <c r="GM65" s="84" t="s">
        <v>259</v>
      </c>
      <c r="GN65" s="85" t="s">
        <v>195</v>
      </c>
      <c r="GO65" s="85" t="s">
        <v>200</v>
      </c>
      <c r="GP65" s="123"/>
      <c r="GQ65" s="84" t="s">
        <v>269</v>
      </c>
      <c r="GR65" s="85" t="s">
        <v>175</v>
      </c>
      <c r="GS65" s="85" t="s">
        <v>219</v>
      </c>
      <c r="GT65" s="123"/>
      <c r="GU65" s="84" t="s">
        <v>150</v>
      </c>
      <c r="GV65" s="85" t="s">
        <v>565</v>
      </c>
      <c r="GW65" s="85"/>
      <c r="GX65" s="123"/>
      <c r="GY65" s="84" t="s">
        <v>270</v>
      </c>
      <c r="GZ65" s="85" t="s">
        <v>177</v>
      </c>
      <c r="HA65" s="85" t="s">
        <v>297</v>
      </c>
      <c r="HB65" s="123"/>
      <c r="HC65" s="84" t="s">
        <v>267</v>
      </c>
      <c r="HD65" s="85" t="s">
        <v>475</v>
      </c>
      <c r="HE65" s="85" t="s">
        <v>176</v>
      </c>
      <c r="HF65" s="123"/>
      <c r="HG65" s="84" t="s">
        <v>271</v>
      </c>
      <c r="HH65" s="85" t="s">
        <v>266</v>
      </c>
      <c r="HI65" s="85" t="s">
        <v>195</v>
      </c>
      <c r="HJ65" s="123"/>
      <c r="HK65" s="84" t="s">
        <v>148</v>
      </c>
      <c r="HL65" s="85" t="s">
        <v>255</v>
      </c>
      <c r="HM65" s="85"/>
      <c r="HN65" s="123"/>
      <c r="HO65" s="84" t="s">
        <v>175</v>
      </c>
      <c r="HP65" s="85" t="s">
        <v>319</v>
      </c>
      <c r="HQ65" s="85" t="s">
        <v>206</v>
      </c>
      <c r="HR65" s="123"/>
      <c r="HS65" s="84" t="s">
        <v>295</v>
      </c>
      <c r="HT65" s="85" t="s">
        <v>159</v>
      </c>
      <c r="HU65" s="85" t="s">
        <v>203</v>
      </c>
      <c r="HV65" s="123"/>
      <c r="HW65" s="84" t="s">
        <v>289</v>
      </c>
      <c r="HX65" s="85" t="s">
        <v>222</v>
      </c>
      <c r="HY65" s="85" t="s">
        <v>270</v>
      </c>
      <c r="HZ65" s="123"/>
      <c r="IA65" s="84" t="s">
        <v>463</v>
      </c>
      <c r="IB65" s="85" t="s">
        <v>268</v>
      </c>
      <c r="IC65" s="85" t="s">
        <v>176</v>
      </c>
      <c r="ID65" s="123"/>
      <c r="IE65" s="84" t="s">
        <v>279</v>
      </c>
      <c r="IF65" s="85" t="s">
        <v>484</v>
      </c>
      <c r="IG65" s="85" t="s">
        <v>266</v>
      </c>
      <c r="IH65" s="123"/>
      <c r="II65" s="84" t="s">
        <v>251</v>
      </c>
      <c r="IJ65" s="85" t="s">
        <v>178</v>
      </c>
      <c r="IK65" s="85"/>
      <c r="IL65" s="123"/>
      <c r="IM65" s="84" t="s">
        <v>418</v>
      </c>
      <c r="IN65" s="85" t="s">
        <v>295</v>
      </c>
      <c r="IO65" s="85" t="s">
        <v>169</v>
      </c>
      <c r="IP65" s="123"/>
      <c r="IQ65" s="647" t="s">
        <v>319</v>
      </c>
      <c r="IR65" s="85" t="s">
        <v>190</v>
      </c>
      <c r="IS65" s="85" t="s">
        <v>203</v>
      </c>
      <c r="IT65" s="123"/>
      <c r="IU65" s="84" t="s">
        <v>419</v>
      </c>
      <c r="IV65" s="85" t="s">
        <v>289</v>
      </c>
      <c r="IW65" s="85" t="s">
        <v>206</v>
      </c>
      <c r="IX65" s="123"/>
      <c r="IY65" s="647" t="s">
        <v>450</v>
      </c>
      <c r="IZ65" s="85" t="s">
        <v>189</v>
      </c>
      <c r="JA65" s="85" t="s">
        <v>159</v>
      </c>
      <c r="JB65" s="123"/>
      <c r="JC65" s="84" t="s">
        <v>564</v>
      </c>
      <c r="JD65" s="85" t="s">
        <v>253</v>
      </c>
      <c r="JE65" s="85"/>
      <c r="JF65" s="123"/>
      <c r="JG65" s="84" t="s">
        <v>261</v>
      </c>
      <c r="JH65" s="85" t="s">
        <v>200</v>
      </c>
      <c r="JI65" s="85" t="s">
        <v>183</v>
      </c>
      <c r="JJ65" s="123"/>
      <c r="JK65" s="84" t="s">
        <v>463</v>
      </c>
      <c r="JL65" s="85" t="s">
        <v>270</v>
      </c>
      <c r="JM65" s="85" t="s">
        <v>137</v>
      </c>
      <c r="JN65" s="123"/>
      <c r="JO65" s="84" t="s">
        <v>269</v>
      </c>
      <c r="JP65" s="85" t="s">
        <v>267</v>
      </c>
      <c r="JQ65" s="85" t="s">
        <v>415</v>
      </c>
      <c r="JR65" s="111"/>
      <c r="JS65" s="84" t="s">
        <v>174</v>
      </c>
      <c r="JT65" s="85" t="s">
        <v>279</v>
      </c>
      <c r="JU65" s="85" t="s">
        <v>195</v>
      </c>
      <c r="JV65" s="123"/>
      <c r="JW65" s="84" t="s">
        <v>467</v>
      </c>
      <c r="JX65" s="85" t="s">
        <v>263</v>
      </c>
      <c r="JY65" s="85" t="s">
        <v>419</v>
      </c>
      <c r="JZ65" s="111"/>
      <c r="KA65" s="84" t="s">
        <v>143</v>
      </c>
      <c r="KB65" s="85" t="s">
        <v>178</v>
      </c>
      <c r="KC65" s="85"/>
      <c r="KD65" s="85"/>
      <c r="KE65" s="123"/>
      <c r="KF65" s="84" t="s">
        <v>259</v>
      </c>
      <c r="KG65" s="85" t="s">
        <v>287</v>
      </c>
      <c r="KH65" s="85" t="s">
        <v>975</v>
      </c>
      <c r="KI65" s="123"/>
      <c r="KJ65" s="84" t="s">
        <v>266</v>
      </c>
      <c r="KK65" s="85" t="s">
        <v>297</v>
      </c>
      <c r="KL65" s="85" t="s">
        <v>450</v>
      </c>
      <c r="KM65" s="123"/>
      <c r="KN65" s="84" t="s">
        <v>183</v>
      </c>
      <c r="KO65" s="85" t="s">
        <v>446</v>
      </c>
      <c r="KP65" s="85" t="s">
        <v>295</v>
      </c>
      <c r="KQ65" s="123"/>
      <c r="KR65" s="362" t="s">
        <v>137</v>
      </c>
      <c r="KS65" s="360" t="s">
        <v>418</v>
      </c>
      <c r="KT65" s="360" t="s">
        <v>225</v>
      </c>
      <c r="KU65" s="361"/>
      <c r="KV65" s="362" t="s">
        <v>543</v>
      </c>
      <c r="KW65" s="360" t="s">
        <v>261</v>
      </c>
      <c r="KX65" s="360" t="s">
        <v>445</v>
      </c>
      <c r="KY65" s="361"/>
      <c r="KZ65" s="362" t="s">
        <v>260</v>
      </c>
      <c r="LA65" s="360" t="s">
        <v>285</v>
      </c>
      <c r="LB65" s="360" t="s">
        <v>222</v>
      </c>
      <c r="LC65" s="361"/>
      <c r="LD65" s="362" t="s">
        <v>166</v>
      </c>
      <c r="LE65" s="360" t="s">
        <v>171</v>
      </c>
      <c r="LF65" s="360"/>
      <c r="LG65" s="361"/>
      <c r="LH65" s="362" t="s">
        <v>419</v>
      </c>
      <c r="LI65" s="360" t="s">
        <v>289</v>
      </c>
      <c r="LJ65" s="360" t="s">
        <v>975</v>
      </c>
      <c r="LK65" s="361"/>
      <c r="LL65" s="362" t="s">
        <v>259</v>
      </c>
      <c r="LM65" s="360" t="s">
        <v>485</v>
      </c>
      <c r="LN65" s="360" t="s">
        <v>820</v>
      </c>
      <c r="LO65" s="361" t="s">
        <v>153</v>
      </c>
      <c r="LP65" s="84" t="s">
        <v>219</v>
      </c>
      <c r="LQ65" s="85" t="s">
        <v>528</v>
      </c>
      <c r="LR65" s="85"/>
      <c r="LS65" s="111"/>
      <c r="LT65" s="84" t="s">
        <v>278</v>
      </c>
      <c r="LU65" s="85" t="s">
        <v>174</v>
      </c>
      <c r="LV65" s="85"/>
      <c r="LW65" s="123"/>
      <c r="LX65" s="84" t="s">
        <v>475</v>
      </c>
      <c r="LY65" s="85" t="s">
        <v>144</v>
      </c>
      <c r="LZ65" s="85"/>
      <c r="MA65" s="123"/>
      <c r="MB65" s="84" t="s">
        <v>1071</v>
      </c>
      <c r="MC65" s="85" t="s">
        <v>169</v>
      </c>
      <c r="MD65" s="85"/>
      <c r="ME65" s="123"/>
      <c r="MF65" s="84" t="s">
        <v>154</v>
      </c>
      <c r="MG65" s="85" t="s">
        <v>171</v>
      </c>
      <c r="MH65" s="85"/>
      <c r="MI65" s="111"/>
      <c r="MJ65" s="284" t="s">
        <v>532</v>
      </c>
      <c r="MK65" s="285" t="s">
        <v>183</v>
      </c>
      <c r="ML65" s="285"/>
      <c r="MM65" s="290"/>
      <c r="MN65" s="284" t="s">
        <v>206</v>
      </c>
      <c r="MO65" s="285" t="s">
        <v>225</v>
      </c>
      <c r="MP65" s="285"/>
      <c r="MQ65" s="290"/>
      <c r="MR65" s="284" t="s">
        <v>528</v>
      </c>
      <c r="MS65" s="285" t="s">
        <v>418</v>
      </c>
      <c r="MT65" s="285"/>
      <c r="MU65" s="290"/>
      <c r="MV65" s="1091" t="s">
        <v>278</v>
      </c>
      <c r="MW65" s="285" t="s">
        <v>475</v>
      </c>
      <c r="MX65" s="285"/>
      <c r="MY65" s="1092"/>
      <c r="MZ65" s="1091" t="s">
        <v>190</v>
      </c>
      <c r="NA65" s="285" t="s">
        <v>273</v>
      </c>
      <c r="NB65" s="285" t="s">
        <v>132</v>
      </c>
      <c r="NC65" s="111"/>
      <c r="ND65" s="400" t="s">
        <v>1070</v>
      </c>
      <c r="NE65" s="287" t="s">
        <v>195</v>
      </c>
      <c r="NF65" s="287"/>
      <c r="NG65" s="1132"/>
      <c r="NH65" s="1131" t="s">
        <v>144</v>
      </c>
      <c r="NI65" s="287" t="s">
        <v>297</v>
      </c>
      <c r="NJ65" s="287"/>
      <c r="NK65" s="1132"/>
      <c r="NL65" s="1131" t="s">
        <v>183</v>
      </c>
      <c r="NM65" s="287" t="s">
        <v>206</v>
      </c>
      <c r="NN65" s="287"/>
      <c r="NO65" s="1132"/>
      <c r="NP65" s="1131" t="s">
        <v>263</v>
      </c>
      <c r="NQ65" s="287" t="s">
        <v>161</v>
      </c>
      <c r="NR65" s="287"/>
      <c r="NS65" s="1132"/>
      <c r="NT65" s="1131" t="s">
        <v>528</v>
      </c>
      <c r="NU65" s="287" t="s">
        <v>265</v>
      </c>
      <c r="NV65" s="287"/>
      <c r="NW65" s="1132"/>
      <c r="NX65" s="1131" t="s">
        <v>450</v>
      </c>
      <c r="NY65" s="287" t="s">
        <v>825</v>
      </c>
      <c r="NZ65" s="85" t="s">
        <v>466</v>
      </c>
      <c r="OA65" s="111"/>
      <c r="OB65" s="400" t="s">
        <v>531</v>
      </c>
      <c r="OC65" s="85" t="s">
        <v>279</v>
      </c>
      <c r="OD65" s="85" t="s">
        <v>414</v>
      </c>
      <c r="OE65" s="930"/>
      <c r="OF65" s="400" t="s">
        <v>1352</v>
      </c>
      <c r="OG65" s="360" t="s">
        <v>482</v>
      </c>
      <c r="OH65" s="360" t="s">
        <v>467</v>
      </c>
      <c r="OI65" s="1345"/>
      <c r="OJ65" s="1158" t="s">
        <v>880</v>
      </c>
      <c r="OK65" s="360" t="s">
        <v>501</v>
      </c>
      <c r="OL65" s="360" t="s">
        <v>1176</v>
      </c>
      <c r="OM65" s="1345"/>
      <c r="ON65" s="1158" t="s">
        <v>222</v>
      </c>
      <c r="OO65" s="360" t="s">
        <v>226</v>
      </c>
      <c r="OP65" s="360" t="s">
        <v>771</v>
      </c>
      <c r="OQ65" s="1345"/>
      <c r="OR65" s="1158" t="s">
        <v>137</v>
      </c>
      <c r="OS65" s="360" t="s">
        <v>224</v>
      </c>
      <c r="OT65" s="360" t="s">
        <v>270</v>
      </c>
      <c r="OU65" s="1345"/>
      <c r="OV65" s="1158" t="s">
        <v>184</v>
      </c>
      <c r="OW65" s="360" t="s">
        <v>285</v>
      </c>
      <c r="OX65" s="360" t="s">
        <v>483</v>
      </c>
      <c r="OY65" s="1345"/>
      <c r="OZ65" s="1158" t="s">
        <v>203</v>
      </c>
      <c r="PA65" s="360" t="s">
        <v>502</v>
      </c>
      <c r="PB65" s="360"/>
      <c r="PC65" s="1345"/>
      <c r="PD65" s="1158" t="s">
        <v>261</v>
      </c>
      <c r="PE65" s="360" t="s">
        <v>221</v>
      </c>
      <c r="PF65" s="360" t="s">
        <v>419</v>
      </c>
      <c r="PG65" s="1345" t="s">
        <v>153</v>
      </c>
      <c r="PH65" s="400" t="s">
        <v>543</v>
      </c>
      <c r="PI65" s="85" t="s">
        <v>161</v>
      </c>
      <c r="PJ65" s="85"/>
      <c r="PK65" s="930"/>
      <c r="PL65" s="400" t="s">
        <v>183</v>
      </c>
      <c r="PM65" s="85" t="s">
        <v>144</v>
      </c>
      <c r="PN65" s="85"/>
      <c r="PO65" s="85"/>
      <c r="PP65" s="111"/>
      <c r="PQ65" s="400" t="s">
        <v>206</v>
      </c>
      <c r="PR65" s="85" t="s">
        <v>190</v>
      </c>
      <c r="PS65" s="85"/>
      <c r="PT65" s="930"/>
      <c r="PU65" s="400" t="s">
        <v>135</v>
      </c>
      <c r="PV65" s="85" t="s">
        <v>418</v>
      </c>
      <c r="PW65" s="85"/>
      <c r="PX65" s="930"/>
      <c r="PY65" s="400" t="s">
        <v>5</v>
      </c>
      <c r="PZ65" s="85"/>
      <c r="QA65" s="85"/>
      <c r="QB65" s="930"/>
      <c r="QC65" s="400" t="s">
        <v>166</v>
      </c>
      <c r="QD65" s="85" t="s">
        <v>195</v>
      </c>
      <c r="QE65" s="85"/>
      <c r="QF65" s="930"/>
      <c r="QG65" s="400" t="s">
        <v>319</v>
      </c>
      <c r="QH65" s="85" t="s">
        <v>972</v>
      </c>
      <c r="QI65" s="85"/>
      <c r="QJ65" s="930"/>
      <c r="QK65" s="400" t="s">
        <v>267</v>
      </c>
      <c r="QL65" s="85" t="s">
        <v>176</v>
      </c>
      <c r="QM65" s="85"/>
      <c r="QN65" s="930"/>
      <c r="QO65" s="400" t="s">
        <v>297</v>
      </c>
      <c r="QP65" s="85" t="s">
        <v>529</v>
      </c>
      <c r="QQ65" s="85"/>
      <c r="QR65" s="930"/>
      <c r="QS65" s="400" t="s">
        <v>414</v>
      </c>
      <c r="QT65" s="85" t="s">
        <v>269</v>
      </c>
      <c r="QU65" s="85"/>
      <c r="QV65" s="930"/>
      <c r="QW65" s="400" t="s">
        <v>279</v>
      </c>
      <c r="QX65" s="85" t="s">
        <v>485</v>
      </c>
      <c r="QY65" s="85"/>
      <c r="QZ65" s="930"/>
      <c r="RA65" s="400" t="s">
        <v>219</v>
      </c>
      <c r="RB65" s="85" t="s">
        <v>171</v>
      </c>
      <c r="RC65" s="85"/>
      <c r="RD65" s="930"/>
      <c r="RE65" s="400" t="s">
        <v>483</v>
      </c>
      <c r="RF65" s="85" t="s">
        <v>190</v>
      </c>
      <c r="RG65" s="85"/>
      <c r="RH65" s="930"/>
      <c r="RI65" s="400" t="s">
        <v>415</v>
      </c>
      <c r="RJ65" s="85" t="s">
        <v>159</v>
      </c>
      <c r="RK65" s="85"/>
      <c r="RL65" s="930"/>
      <c r="RM65" s="400" t="s">
        <v>222</v>
      </c>
      <c r="RN65" s="85" t="s">
        <v>270</v>
      </c>
      <c r="RO65" s="85"/>
      <c r="RP65" s="930"/>
      <c r="RQ65" s="400" t="s">
        <v>259</v>
      </c>
      <c r="RR65" s="85" t="s">
        <v>183</v>
      </c>
      <c r="RS65" s="85"/>
      <c r="RT65" s="930"/>
      <c r="RU65" s="400" t="s">
        <v>177</v>
      </c>
      <c r="RV65" s="85" t="s">
        <v>199</v>
      </c>
      <c r="RW65" s="85"/>
      <c r="RX65" s="930"/>
      <c r="RY65" s="400" t="s">
        <v>297</v>
      </c>
      <c r="RZ65" s="85" t="s">
        <v>169</v>
      </c>
      <c r="SA65" s="85"/>
      <c r="SB65" s="930"/>
      <c r="SC65" s="1158" t="s">
        <v>467</v>
      </c>
      <c r="SD65" s="360" t="s">
        <v>543</v>
      </c>
      <c r="SE65" s="360"/>
      <c r="SF65" s="1345"/>
      <c r="SG65" s="1158" t="s">
        <v>1150</v>
      </c>
      <c r="SH65" s="360" t="s">
        <v>263</v>
      </c>
      <c r="SI65" s="360"/>
      <c r="SJ65" s="1345"/>
      <c r="SK65" s="1158" t="s">
        <v>419</v>
      </c>
      <c r="SL65" s="360" t="s">
        <v>267</v>
      </c>
      <c r="SM65" s="360"/>
      <c r="SN65" s="1345"/>
      <c r="SO65" s="1158" t="s">
        <v>483</v>
      </c>
      <c r="SP65" s="360" t="s">
        <v>295</v>
      </c>
      <c r="SQ65" s="360"/>
      <c r="SR65" s="1345"/>
      <c r="SS65" s="1158" t="s">
        <v>225</v>
      </c>
      <c r="ST65" s="360" t="s">
        <v>159</v>
      </c>
      <c r="SU65" s="360"/>
      <c r="SV65" s="1345"/>
      <c r="SW65" s="1158" t="s">
        <v>446</v>
      </c>
      <c r="SX65" s="360" t="s">
        <v>771</v>
      </c>
      <c r="SY65" s="360"/>
      <c r="SZ65" s="363"/>
      <c r="TA65" s="1158" t="s">
        <v>260</v>
      </c>
      <c r="TB65" s="360" t="s">
        <v>199</v>
      </c>
      <c r="TC65" s="360"/>
      <c r="TD65" s="1345"/>
      <c r="TE65" s="1158" t="s">
        <v>203</v>
      </c>
      <c r="TF65" s="360" t="s">
        <v>467</v>
      </c>
      <c r="TG65" s="360"/>
      <c r="TH65" s="1345"/>
      <c r="TI65" s="1158" t="s">
        <v>169</v>
      </c>
      <c r="TJ65" s="360" t="s">
        <v>880</v>
      </c>
      <c r="TK65" s="360"/>
      <c r="TL65" s="1345"/>
      <c r="TM65" s="1158" t="s">
        <v>171</v>
      </c>
      <c r="TN65" s="360" t="s">
        <v>319</v>
      </c>
      <c r="TO65" s="360"/>
      <c r="TP65" s="1345"/>
      <c r="TQ65" s="1158" t="s">
        <v>289</v>
      </c>
      <c r="TR65" s="360" t="s">
        <v>1003</v>
      </c>
      <c r="TS65" s="360" t="s">
        <v>146</v>
      </c>
      <c r="TT65" s="930" t="s">
        <v>285</v>
      </c>
      <c r="TU65" s="400" t="s">
        <v>1873</v>
      </c>
      <c r="TV65" s="85" t="s">
        <v>1865</v>
      </c>
      <c r="TW65" s="85" t="s">
        <v>897</v>
      </c>
      <c r="TX65" s="930"/>
      <c r="TY65" s="400" t="s">
        <v>1871</v>
      </c>
      <c r="TZ65" s="85" t="s">
        <v>1872</v>
      </c>
      <c r="UA65" s="85" t="s">
        <v>897</v>
      </c>
      <c r="UB65" s="111"/>
      <c r="UC65" s="1671" t="s">
        <v>1889</v>
      </c>
      <c r="UD65" s="1672" t="s">
        <v>1876</v>
      </c>
      <c r="UE65" s="1672" t="s">
        <v>897</v>
      </c>
      <c r="UF65" s="1700" t="s">
        <v>897</v>
      </c>
      <c r="UG65" s="1671" t="s">
        <v>1881</v>
      </c>
      <c r="UH65" s="1672" t="s">
        <v>1877</v>
      </c>
      <c r="UI65" s="1672" t="s">
        <v>897</v>
      </c>
      <c r="UJ65" s="1700"/>
      <c r="UK65" s="1671" t="s">
        <v>1886</v>
      </c>
      <c r="UL65" s="1672" t="s">
        <v>1879</v>
      </c>
      <c r="UM65" s="1672" t="s">
        <v>897</v>
      </c>
      <c r="UN65" s="1700"/>
      <c r="UO65" s="1671" t="s">
        <v>1885</v>
      </c>
      <c r="UP65" s="1672" t="s">
        <v>1970</v>
      </c>
      <c r="UQ65" s="1672" t="s">
        <v>897</v>
      </c>
      <c r="UR65" s="1700"/>
      <c r="US65" s="1671" t="s">
        <v>445</v>
      </c>
      <c r="UT65" s="1672" t="s">
        <v>285</v>
      </c>
      <c r="UU65" s="1672" t="s">
        <v>897</v>
      </c>
      <c r="UV65" s="1700"/>
      <c r="UW65" s="1810" t="s">
        <v>1984</v>
      </c>
      <c r="UX65" s="1811" t="s">
        <v>1869</v>
      </c>
      <c r="UY65" s="1811" t="s">
        <v>897</v>
      </c>
      <c r="UZ65" s="1831" t="s">
        <v>897</v>
      </c>
      <c r="VA65" s="1810" t="s">
        <v>1912</v>
      </c>
      <c r="VB65" s="1811" t="s">
        <v>1865</v>
      </c>
      <c r="VC65" s="1811" t="s">
        <v>897</v>
      </c>
      <c r="VD65" s="1831" t="s">
        <v>897</v>
      </c>
      <c r="VE65" s="1810" t="s">
        <v>1878</v>
      </c>
      <c r="VF65" s="1811" t="s">
        <v>1906</v>
      </c>
      <c r="VG65" s="1811" t="s">
        <v>897</v>
      </c>
      <c r="VH65" s="1831" t="s">
        <v>897</v>
      </c>
      <c r="VI65" s="1810" t="s">
        <v>159</v>
      </c>
      <c r="VJ65" s="1811" t="s">
        <v>270</v>
      </c>
      <c r="VK65" s="1811" t="s">
        <v>897</v>
      </c>
      <c r="VL65" s="1831" t="s">
        <v>897</v>
      </c>
      <c r="VM65" s="1810" t="s">
        <v>444</v>
      </c>
      <c r="VN65" s="1840" t="s">
        <v>269</v>
      </c>
      <c r="VO65" s="1840" t="s">
        <v>897</v>
      </c>
      <c r="VP65" s="1843" t="s">
        <v>897</v>
      </c>
      <c r="VQ65" s="1961" t="s">
        <v>225</v>
      </c>
      <c r="VR65" s="1840" t="s">
        <v>177</v>
      </c>
      <c r="VS65" s="1840" t="s">
        <v>897</v>
      </c>
      <c r="VT65" s="1843" t="s">
        <v>897</v>
      </c>
      <c r="VU65" s="1961" t="s">
        <v>2206</v>
      </c>
      <c r="VV65" s="1840" t="s">
        <v>1987</v>
      </c>
      <c r="VW65" s="1840" t="s">
        <v>897</v>
      </c>
      <c r="VX65" s="1843" t="s">
        <v>897</v>
      </c>
      <c r="VY65" s="1961" t="s">
        <v>1984</v>
      </c>
      <c r="VZ65" s="1840" t="s">
        <v>1879</v>
      </c>
      <c r="WA65" s="1840" t="s">
        <v>897</v>
      </c>
      <c r="WB65" s="1843" t="s">
        <v>897</v>
      </c>
      <c r="WC65" s="1961" t="s">
        <v>1972</v>
      </c>
      <c r="WD65" s="1840" t="s">
        <v>1970</v>
      </c>
      <c r="WE65" s="1840" t="s">
        <v>897</v>
      </c>
      <c r="WF65" s="1843" t="s">
        <v>897</v>
      </c>
      <c r="WG65" s="1961" t="s">
        <v>1870</v>
      </c>
      <c r="WH65" s="1840" t="s">
        <v>2207</v>
      </c>
      <c r="WI65" s="1840" t="s">
        <v>897</v>
      </c>
      <c r="WJ65" s="1843" t="s">
        <v>897</v>
      </c>
      <c r="WK65" s="1961" t="s">
        <v>1886</v>
      </c>
      <c r="WL65" s="1840" t="s">
        <v>1880</v>
      </c>
      <c r="WM65" s="1840" t="s">
        <v>897</v>
      </c>
      <c r="WN65" s="1843" t="s">
        <v>897</v>
      </c>
      <c r="WO65" s="1961" t="s">
        <v>1900</v>
      </c>
      <c r="WP65" s="1840" t="s">
        <v>1889</v>
      </c>
      <c r="WQ65" s="1840" t="s">
        <v>897</v>
      </c>
      <c r="WR65" s="1843" t="s">
        <v>897</v>
      </c>
      <c r="WS65" s="1961" t="s">
        <v>1877</v>
      </c>
      <c r="WT65" s="1840" t="s">
        <v>2293</v>
      </c>
      <c r="WU65" s="1811" t="s">
        <v>897</v>
      </c>
      <c r="WV65" s="1831" t="s">
        <v>897</v>
      </c>
      <c r="WW65" s="1810"/>
      <c r="WX65" s="1811"/>
      <c r="WY65" s="1811"/>
      <c r="WZ65" s="1831"/>
      <c r="XA65" s="1810"/>
      <c r="XB65" s="1811"/>
      <c r="XC65" s="1811"/>
      <c r="XD65" s="1831"/>
      <c r="XE65" s="1810"/>
      <c r="XF65" s="1811"/>
      <c r="XG65" s="1811"/>
      <c r="XH65" s="1831"/>
      <c r="XI65" s="1810"/>
      <c r="XJ65" s="1811"/>
      <c r="XK65" s="1811"/>
      <c r="XL65" s="1831"/>
      <c r="XM65" s="1810"/>
      <c r="XN65" s="1811"/>
      <c r="XO65" s="1811"/>
      <c r="XP65" s="1831"/>
      <c r="XQ65" s="1810"/>
      <c r="XR65" s="1811"/>
      <c r="XS65" s="1811"/>
      <c r="XT65" s="1812"/>
      <c r="XU65" s="262"/>
      <c r="XV65" s="262" t="s">
        <v>99</v>
      </c>
      <c r="XW65" s="400">
        <f>COUNTIF($VA65:$WV65,"*○*")</f>
        <v>15</v>
      </c>
      <c r="XX65" s="85">
        <f>COUNTIF($VA65:$WV65,"*●*")</f>
        <v>8</v>
      </c>
      <c r="XY65" s="930">
        <f>SUM(XW65:XX65)</f>
        <v>23</v>
      </c>
      <c r="XZ65" s="1315">
        <f>IFERROR(XW65/XY65,"")</f>
        <v>0.65217391304347827</v>
      </c>
      <c r="YA65" s="400">
        <f>COUNTIF($VY65:$WV65,"*○*")</f>
        <v>9</v>
      </c>
      <c r="YB65" s="85">
        <f>COUNTIF($VY65:$WV65,"*●*")</f>
        <v>2</v>
      </c>
      <c r="YC65" s="930">
        <f>SUM(YA65:YB65)</f>
        <v>11</v>
      </c>
      <c r="YD65" s="1310">
        <f>IFERROR(YA65/YC65,"")</f>
        <v>0.81818181818181823</v>
      </c>
      <c r="YE65" s="1027"/>
    </row>
    <row r="66" spans="1:727" s="32" customFormat="1" ht="17.25" x14ac:dyDescent="0.2">
      <c r="A66" s="1247" t="s">
        <v>818</v>
      </c>
      <c r="B66" s="74" t="s">
        <v>94</v>
      </c>
      <c r="C66" s="847">
        <f ca="1">DATEDIF(D66,奨励会!$F$1,"Y")</f>
        <v>20</v>
      </c>
      <c r="D66" s="574">
        <v>38708</v>
      </c>
      <c r="E66" s="331" t="s">
        <v>470</v>
      </c>
      <c r="F66" s="75" t="s">
        <v>274</v>
      </c>
      <c r="G66" s="187" t="s">
        <v>7</v>
      </c>
      <c r="H66" s="76">
        <f t="shared" si="40"/>
        <v>181</v>
      </c>
      <c r="I66" s="77">
        <f t="shared" si="41"/>
        <v>126</v>
      </c>
      <c r="J66" s="77">
        <f t="shared" si="42"/>
        <v>307</v>
      </c>
      <c r="K66" s="95">
        <f t="shared" si="43"/>
        <v>0.5895765472312704</v>
      </c>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67" t="s">
        <v>495</v>
      </c>
      <c r="EZ66" s="74" t="s">
        <v>5</v>
      </c>
      <c r="FA66" s="74"/>
      <c r="FB66" s="263"/>
      <c r="FC66" s="76" t="s">
        <v>265</v>
      </c>
      <c r="FD66" s="116" t="s">
        <v>287</v>
      </c>
      <c r="FE66" s="116" t="s">
        <v>428</v>
      </c>
      <c r="FF66" s="224"/>
      <c r="FG66" s="115" t="s">
        <v>282</v>
      </c>
      <c r="FH66" s="116" t="s">
        <v>295</v>
      </c>
      <c r="FI66" s="116" t="s">
        <v>466</v>
      </c>
      <c r="FJ66" s="224"/>
      <c r="FK66" s="115" t="s">
        <v>223</v>
      </c>
      <c r="FL66" s="116" t="s">
        <v>482</v>
      </c>
      <c r="FM66" s="116" t="s">
        <v>231</v>
      </c>
      <c r="FN66" s="224"/>
      <c r="FO66" s="115" t="s">
        <v>415</v>
      </c>
      <c r="FP66" s="116" t="s">
        <v>478</v>
      </c>
      <c r="FQ66" s="116" t="s">
        <v>463</v>
      </c>
      <c r="FR66" s="224"/>
      <c r="FS66" s="115" t="s">
        <v>279</v>
      </c>
      <c r="FT66" s="116" t="s">
        <v>184</v>
      </c>
      <c r="FU66" s="116" t="s">
        <v>462</v>
      </c>
      <c r="FV66" s="117" t="s">
        <v>214</v>
      </c>
      <c r="FW66" s="76" t="s">
        <v>224</v>
      </c>
      <c r="FX66" s="77" t="s">
        <v>319</v>
      </c>
      <c r="FY66" s="77" t="s">
        <v>419</v>
      </c>
      <c r="FZ66" s="124"/>
      <c r="GA66" s="76" t="s">
        <v>267</v>
      </c>
      <c r="GB66" s="77" t="s">
        <v>421</v>
      </c>
      <c r="GC66" s="77" t="s">
        <v>485</v>
      </c>
      <c r="GD66" s="124"/>
      <c r="GE66" s="76" t="s">
        <v>297</v>
      </c>
      <c r="GF66" s="77" t="s">
        <v>476</v>
      </c>
      <c r="GG66" s="77" t="s">
        <v>543</v>
      </c>
      <c r="GH66" s="124"/>
      <c r="GI66" s="76" t="s">
        <v>445</v>
      </c>
      <c r="GJ66" s="77" t="s">
        <v>261</v>
      </c>
      <c r="GK66" s="77" t="s">
        <v>281</v>
      </c>
      <c r="GL66" s="110"/>
      <c r="GM66" s="76" t="s">
        <v>449</v>
      </c>
      <c r="GN66" s="77" t="s">
        <v>464</v>
      </c>
      <c r="GO66" s="77" t="s">
        <v>285</v>
      </c>
      <c r="GP66" s="124"/>
      <c r="GQ66" s="76" t="s">
        <v>532</v>
      </c>
      <c r="GR66" s="77" t="s">
        <v>466</v>
      </c>
      <c r="GS66" s="77" t="s">
        <v>482</v>
      </c>
      <c r="GT66" s="124"/>
      <c r="GU66" s="76" t="s">
        <v>271</v>
      </c>
      <c r="GV66" s="77" t="s">
        <v>225</v>
      </c>
      <c r="GW66" s="77" t="s">
        <v>231</v>
      </c>
      <c r="GX66" s="124"/>
      <c r="GY66" s="76" t="s">
        <v>447</v>
      </c>
      <c r="GZ66" s="77" t="s">
        <v>462</v>
      </c>
      <c r="HA66" s="77" t="s">
        <v>224</v>
      </c>
      <c r="HB66" s="124"/>
      <c r="HC66" s="76" t="s">
        <v>530</v>
      </c>
      <c r="HD66" s="77" t="s">
        <v>418</v>
      </c>
      <c r="HE66" s="77" t="s">
        <v>184</v>
      </c>
      <c r="HF66" s="124"/>
      <c r="HG66" s="76" t="s">
        <v>419</v>
      </c>
      <c r="HH66" s="77" t="s">
        <v>287</v>
      </c>
      <c r="HI66" s="77" t="s">
        <v>467</v>
      </c>
      <c r="HJ66" s="124"/>
      <c r="HK66" s="76" t="s">
        <v>208</v>
      </c>
      <c r="HL66" s="77" t="s">
        <v>479</v>
      </c>
      <c r="HM66" s="77" t="s">
        <v>225</v>
      </c>
      <c r="HN66" s="124"/>
      <c r="HO66" s="76" t="s">
        <v>450</v>
      </c>
      <c r="HP66" s="77" t="s">
        <v>500</v>
      </c>
      <c r="HQ66" s="77" t="s">
        <v>271</v>
      </c>
      <c r="HR66" s="124"/>
      <c r="HS66" s="115" t="s">
        <v>263</v>
      </c>
      <c r="HT66" s="116" t="s">
        <v>290</v>
      </c>
      <c r="HU66" s="116" t="s">
        <v>231</v>
      </c>
      <c r="HV66" s="224"/>
      <c r="HW66" s="578" t="s">
        <v>460</v>
      </c>
      <c r="HX66" s="579" t="s">
        <v>463</v>
      </c>
      <c r="HY66" s="116" t="s">
        <v>199</v>
      </c>
      <c r="HZ66" s="224"/>
      <c r="IA66" s="115" t="s">
        <v>458</v>
      </c>
      <c r="IB66" s="116" t="s">
        <v>482</v>
      </c>
      <c r="IC66" s="116" t="s">
        <v>448</v>
      </c>
      <c r="ID66" s="224"/>
      <c r="IE66" s="115" t="s">
        <v>533</v>
      </c>
      <c r="IF66" s="116" t="s">
        <v>184</v>
      </c>
      <c r="IG66" s="116" t="s">
        <v>320</v>
      </c>
      <c r="IH66" s="124" t="s">
        <v>467</v>
      </c>
      <c r="II66" s="76" t="s">
        <v>319</v>
      </c>
      <c r="IJ66" s="77" t="s">
        <v>415</v>
      </c>
      <c r="IK66" s="77" t="s">
        <v>419</v>
      </c>
      <c r="IL66" s="124"/>
      <c r="IM66" s="76" t="s">
        <v>462</v>
      </c>
      <c r="IN66" s="77" t="s">
        <v>289</v>
      </c>
      <c r="IO66" s="77" t="s">
        <v>265</v>
      </c>
      <c r="IP66" s="124"/>
      <c r="IQ66" s="646" t="s">
        <v>269</v>
      </c>
      <c r="IR66" s="77" t="s">
        <v>183</v>
      </c>
      <c r="IS66" s="77" t="s">
        <v>485</v>
      </c>
      <c r="IT66" s="124"/>
      <c r="IU66" s="76" t="s">
        <v>279</v>
      </c>
      <c r="IV66" s="77" t="s">
        <v>201</v>
      </c>
      <c r="IW66" s="77" t="s">
        <v>271</v>
      </c>
      <c r="IX66" s="124"/>
      <c r="IY66" s="646" t="s">
        <v>920</v>
      </c>
      <c r="IZ66" s="77" t="s">
        <v>531</v>
      </c>
      <c r="JA66" s="77" t="s">
        <v>806</v>
      </c>
      <c r="JB66" s="124"/>
      <c r="JC66" s="76" t="s">
        <v>5</v>
      </c>
      <c r="JD66" s="77"/>
      <c r="JE66" s="77"/>
      <c r="JF66" s="124"/>
      <c r="JG66" s="76" t="s">
        <v>804</v>
      </c>
      <c r="JH66" s="77" t="s">
        <v>463</v>
      </c>
      <c r="JI66" s="77" t="s">
        <v>809</v>
      </c>
      <c r="JJ66" s="124"/>
      <c r="JK66" s="76" t="s">
        <v>771</v>
      </c>
      <c r="JL66" s="77" t="s">
        <v>231</v>
      </c>
      <c r="JM66" s="77" t="s">
        <v>482</v>
      </c>
      <c r="JN66" s="124"/>
      <c r="JO66" s="76" t="s">
        <v>880</v>
      </c>
      <c r="JP66" s="77" t="s">
        <v>207</v>
      </c>
      <c r="JQ66" s="77" t="s">
        <v>319</v>
      </c>
      <c r="JR66" s="110"/>
      <c r="JS66" s="76" t="s">
        <v>450</v>
      </c>
      <c r="JT66" s="77" t="s">
        <v>265</v>
      </c>
      <c r="JU66" s="77" t="s">
        <v>415</v>
      </c>
      <c r="JV66" s="124"/>
      <c r="JW66" s="76" t="s">
        <v>530</v>
      </c>
      <c r="JX66" s="77" t="s">
        <v>215</v>
      </c>
      <c r="JY66" s="77" t="s">
        <v>295</v>
      </c>
      <c r="JZ66" s="110"/>
      <c r="KA66" s="115" t="s">
        <v>263</v>
      </c>
      <c r="KB66" s="116" t="s">
        <v>279</v>
      </c>
      <c r="KC66" s="116" t="s">
        <v>502</v>
      </c>
      <c r="KD66" s="116"/>
      <c r="KE66" s="224"/>
      <c r="KF66" s="115" t="s">
        <v>137</v>
      </c>
      <c r="KG66" s="116" t="s">
        <v>465</v>
      </c>
      <c r="KH66" s="116" t="s">
        <v>184</v>
      </c>
      <c r="KI66" s="224" t="s">
        <v>317</v>
      </c>
      <c r="KJ66" s="76" t="s">
        <v>532</v>
      </c>
      <c r="KK66" s="77" t="s">
        <v>975</v>
      </c>
      <c r="KL66" s="77" t="s">
        <v>176</v>
      </c>
      <c r="KM66" s="124"/>
      <c r="KN66" s="76" t="s">
        <v>222</v>
      </c>
      <c r="KO66" s="77" t="s">
        <v>213</v>
      </c>
      <c r="KP66" s="77" t="s">
        <v>297</v>
      </c>
      <c r="KQ66" s="124"/>
      <c r="KR66" s="76" t="s">
        <v>1012</v>
      </c>
      <c r="KS66" s="77" t="s">
        <v>795</v>
      </c>
      <c r="KT66" s="77" t="s">
        <v>266</v>
      </c>
      <c r="KU66" s="124"/>
      <c r="KV66" s="76" t="s">
        <v>418</v>
      </c>
      <c r="KW66" s="77" t="s">
        <v>224</v>
      </c>
      <c r="KX66" s="77" t="s">
        <v>270</v>
      </c>
      <c r="KY66" s="124"/>
      <c r="KZ66" s="76" t="s">
        <v>419</v>
      </c>
      <c r="LA66" s="77" t="s">
        <v>215</v>
      </c>
      <c r="LB66" s="77" t="s">
        <v>450</v>
      </c>
      <c r="LC66" s="124"/>
      <c r="LD66" s="76" t="s">
        <v>319</v>
      </c>
      <c r="LE66" s="77" t="s">
        <v>466</v>
      </c>
      <c r="LF66" s="77" t="s">
        <v>529</v>
      </c>
      <c r="LG66" s="124"/>
      <c r="LH66" s="849" t="s">
        <v>279</v>
      </c>
      <c r="LI66" s="850" t="s">
        <v>459</v>
      </c>
      <c r="LJ66" s="850" t="s">
        <v>183</v>
      </c>
      <c r="LK66" s="856"/>
      <c r="LL66" s="849" t="s">
        <v>263</v>
      </c>
      <c r="LM66" s="850" t="s">
        <v>267</v>
      </c>
      <c r="LN66" s="850" t="s">
        <v>207</v>
      </c>
      <c r="LO66" s="856"/>
      <c r="LP66" s="849" t="s">
        <v>297</v>
      </c>
      <c r="LQ66" s="116" t="s">
        <v>813</v>
      </c>
      <c r="LR66" s="116" t="s">
        <v>269</v>
      </c>
      <c r="LS66" s="117"/>
      <c r="LT66" s="115" t="s">
        <v>415</v>
      </c>
      <c r="LU66" s="116" t="s">
        <v>467</v>
      </c>
      <c r="LV66" s="116" t="s">
        <v>975</v>
      </c>
      <c r="LW66" s="224"/>
      <c r="LX66" s="115" t="s">
        <v>458</v>
      </c>
      <c r="LY66" s="116" t="s">
        <v>500</v>
      </c>
      <c r="LZ66" s="116" t="s">
        <v>270</v>
      </c>
      <c r="MA66" s="224"/>
      <c r="MB66" s="115" t="s">
        <v>466</v>
      </c>
      <c r="MC66" s="116" t="s">
        <v>531</v>
      </c>
      <c r="MD66" s="116" t="s">
        <v>477</v>
      </c>
      <c r="ME66" s="224"/>
      <c r="MF66" s="115" t="s">
        <v>199</v>
      </c>
      <c r="MG66" s="116" t="s">
        <v>379</v>
      </c>
      <c r="MH66" s="77" t="s">
        <v>450</v>
      </c>
      <c r="MI66" s="110" t="s">
        <v>261</v>
      </c>
      <c r="MJ66" s="76" t="s">
        <v>482</v>
      </c>
      <c r="MK66" s="77" t="s">
        <v>880</v>
      </c>
      <c r="ML66" s="77" t="s">
        <v>215</v>
      </c>
      <c r="MM66" s="110"/>
      <c r="MN66" s="76" t="s">
        <v>529</v>
      </c>
      <c r="MO66" s="77" t="s">
        <v>414</v>
      </c>
      <c r="MP66" s="77" t="s">
        <v>295</v>
      </c>
      <c r="MQ66" s="110"/>
      <c r="MR66" s="76" t="s">
        <v>1071</v>
      </c>
      <c r="MS66" s="77" t="s">
        <v>161</v>
      </c>
      <c r="MT66" s="77"/>
      <c r="MU66" s="110"/>
      <c r="MV66" s="338" t="s">
        <v>319</v>
      </c>
      <c r="MW66" s="77" t="s">
        <v>769</v>
      </c>
      <c r="MX66" s="77" t="s">
        <v>222</v>
      </c>
      <c r="MY66" s="933"/>
      <c r="MZ66" s="338" t="s">
        <v>208</v>
      </c>
      <c r="NA66" s="77" t="s">
        <v>207</v>
      </c>
      <c r="NB66" s="116" t="s">
        <v>813</v>
      </c>
      <c r="NC66" s="117"/>
      <c r="ND66" s="1051" t="s">
        <v>533</v>
      </c>
      <c r="NE66" s="116" t="s">
        <v>184</v>
      </c>
      <c r="NF66" s="116" t="s">
        <v>502</v>
      </c>
      <c r="NG66" s="1069"/>
      <c r="NH66" s="1051" t="s">
        <v>279</v>
      </c>
      <c r="NI66" s="116" t="s">
        <v>531</v>
      </c>
      <c r="NJ66" s="116" t="s">
        <v>466</v>
      </c>
      <c r="NK66" s="1069"/>
      <c r="NL66" s="1051" t="s">
        <v>418</v>
      </c>
      <c r="NM66" s="116" t="s">
        <v>972</v>
      </c>
      <c r="NN66" s="116" t="s">
        <v>482</v>
      </c>
      <c r="NO66" s="1069"/>
      <c r="NP66" s="1051" t="s">
        <v>815</v>
      </c>
      <c r="NQ66" s="116" t="s">
        <v>231</v>
      </c>
      <c r="NR66" s="116" t="s">
        <v>199</v>
      </c>
      <c r="NS66" s="1069"/>
      <c r="NT66" s="1051" t="s">
        <v>263</v>
      </c>
      <c r="NU66" s="116" t="s">
        <v>163</v>
      </c>
      <c r="NV66" s="77" t="s">
        <v>467</v>
      </c>
      <c r="NW66" s="933" t="s">
        <v>268</v>
      </c>
      <c r="NX66" s="338" t="s">
        <v>419</v>
      </c>
      <c r="NY66" s="77" t="s">
        <v>880</v>
      </c>
      <c r="NZ66" s="77" t="s">
        <v>265</v>
      </c>
      <c r="OA66" s="110"/>
      <c r="OB66" s="338" t="s">
        <v>278</v>
      </c>
      <c r="OC66" s="77" t="s">
        <v>475</v>
      </c>
      <c r="OD66" s="77"/>
      <c r="OE66" s="933"/>
      <c r="OF66" s="338" t="s">
        <v>287</v>
      </c>
      <c r="OG66" s="77" t="s">
        <v>295</v>
      </c>
      <c r="OH66" s="77" t="s">
        <v>279</v>
      </c>
      <c r="OI66" s="933"/>
      <c r="OJ66" s="338" t="s">
        <v>448</v>
      </c>
      <c r="OK66" s="77" t="s">
        <v>202</v>
      </c>
      <c r="OL66" s="77" t="s">
        <v>184</v>
      </c>
      <c r="OM66" s="933"/>
      <c r="ON66" s="338" t="s">
        <v>260</v>
      </c>
      <c r="OO66" s="77" t="s">
        <v>1177</v>
      </c>
      <c r="OP66" s="77" t="s">
        <v>532</v>
      </c>
      <c r="OQ66" s="933"/>
      <c r="OR66" s="338" t="s">
        <v>452</v>
      </c>
      <c r="OS66" s="77" t="s">
        <v>208</v>
      </c>
      <c r="OT66" s="77" t="s">
        <v>975</v>
      </c>
      <c r="OU66" s="933"/>
      <c r="OV66" s="338" t="s">
        <v>771</v>
      </c>
      <c r="OW66" s="77" t="s">
        <v>502</v>
      </c>
      <c r="OX66" s="77" t="s">
        <v>445</v>
      </c>
      <c r="OY66" s="933"/>
      <c r="OZ66" s="338" t="s">
        <v>419</v>
      </c>
      <c r="PA66" s="77" t="s">
        <v>199</v>
      </c>
      <c r="PB66" s="77" t="s">
        <v>265</v>
      </c>
      <c r="PC66" s="933"/>
      <c r="PD66" s="338" t="s">
        <v>144</v>
      </c>
      <c r="PE66" s="77" t="s">
        <v>174</v>
      </c>
      <c r="PF66" s="77"/>
      <c r="PG66" s="933"/>
      <c r="PH66" s="338" t="s">
        <v>285</v>
      </c>
      <c r="PI66" s="77" t="s">
        <v>795</v>
      </c>
      <c r="PJ66" s="77" t="s">
        <v>279</v>
      </c>
      <c r="PK66" s="933"/>
      <c r="PL66" s="338" t="s">
        <v>466</v>
      </c>
      <c r="PM66" s="77" t="s">
        <v>207</v>
      </c>
      <c r="PN66" s="77" t="s">
        <v>221</v>
      </c>
      <c r="PO66" s="77"/>
      <c r="PP66" s="110"/>
      <c r="PQ66" s="338" t="s">
        <v>266</v>
      </c>
      <c r="PR66" s="77" t="s">
        <v>483</v>
      </c>
      <c r="PS66" s="77" t="s">
        <v>137</v>
      </c>
      <c r="PT66" s="933"/>
      <c r="PU66" s="338" t="s">
        <v>972</v>
      </c>
      <c r="PV66" s="77" t="s">
        <v>222</v>
      </c>
      <c r="PW66" s="77" t="s">
        <v>1155</v>
      </c>
      <c r="PX66" s="933"/>
      <c r="PY66" s="1054" t="s">
        <v>414</v>
      </c>
      <c r="PZ66" s="79" t="s">
        <v>270</v>
      </c>
      <c r="QA66" s="79" t="s">
        <v>1104</v>
      </c>
      <c r="QB66" s="1055"/>
      <c r="QC66" s="1054" t="s">
        <v>450</v>
      </c>
      <c r="QD66" s="79" t="s">
        <v>206</v>
      </c>
      <c r="QE66" s="79"/>
      <c r="QF66" s="1055"/>
      <c r="QG66" s="1054" t="s">
        <v>1176</v>
      </c>
      <c r="QH66" s="79" t="s">
        <v>467</v>
      </c>
      <c r="QI66" s="79" t="s">
        <v>769</v>
      </c>
      <c r="QJ66" s="1055"/>
      <c r="QK66" s="1054" t="s">
        <v>273</v>
      </c>
      <c r="QL66" s="79" t="s">
        <v>265</v>
      </c>
      <c r="QM66" s="79" t="s">
        <v>132</v>
      </c>
      <c r="QN66" s="933" t="s">
        <v>452</v>
      </c>
      <c r="QO66" s="1052" t="s">
        <v>1056</v>
      </c>
      <c r="QP66" s="81" t="s">
        <v>279</v>
      </c>
      <c r="QQ66" s="81" t="s">
        <v>263</v>
      </c>
      <c r="QR66" s="1053" t="s">
        <v>133</v>
      </c>
      <c r="QS66" s="338" t="s">
        <v>815</v>
      </c>
      <c r="QT66" s="77" t="s">
        <v>224</v>
      </c>
      <c r="QU66" s="77" t="s">
        <v>1150</v>
      </c>
      <c r="QV66" s="933"/>
      <c r="QW66" s="338" t="s">
        <v>466</v>
      </c>
      <c r="QX66" s="77" t="s">
        <v>795</v>
      </c>
      <c r="QY66" s="77" t="s">
        <v>1039</v>
      </c>
      <c r="QZ66" s="933"/>
      <c r="RA66" s="338" t="s">
        <v>500</v>
      </c>
      <c r="RB66" s="77" t="s">
        <v>972</v>
      </c>
      <c r="RC66" s="77" t="s">
        <v>231</v>
      </c>
      <c r="RD66" s="933"/>
      <c r="RE66" s="338" t="s">
        <v>195</v>
      </c>
      <c r="RF66" s="77" t="s">
        <v>1140</v>
      </c>
      <c r="RG66" s="77"/>
      <c r="RH66" s="933"/>
      <c r="RI66" s="338" t="s">
        <v>1097</v>
      </c>
      <c r="RJ66" s="77" t="s">
        <v>458</v>
      </c>
      <c r="RK66" s="77" t="s">
        <v>771</v>
      </c>
      <c r="RL66" s="933"/>
      <c r="RM66" s="338" t="s">
        <v>445</v>
      </c>
      <c r="RN66" s="77" t="s">
        <v>261</v>
      </c>
      <c r="RO66" s="77" t="s">
        <v>287</v>
      </c>
      <c r="RP66" s="933"/>
      <c r="RQ66" s="338" t="s">
        <v>225</v>
      </c>
      <c r="RR66" s="77" t="s">
        <v>1038</v>
      </c>
      <c r="RS66" s="116" t="s">
        <v>815</v>
      </c>
      <c r="RT66" s="1069"/>
      <c r="RU66" s="1051" t="s">
        <v>813</v>
      </c>
      <c r="RV66" s="116" t="s">
        <v>1176</v>
      </c>
      <c r="RW66" s="116" t="s">
        <v>1095</v>
      </c>
      <c r="RX66" s="1069"/>
      <c r="RY66" s="1051" t="s">
        <v>266</v>
      </c>
      <c r="RZ66" s="116" t="s">
        <v>452</v>
      </c>
      <c r="SA66" s="116" t="s">
        <v>221</v>
      </c>
      <c r="SB66" s="1069"/>
      <c r="SC66" s="1051" t="s">
        <v>466</v>
      </c>
      <c r="SD66" s="116" t="s">
        <v>502</v>
      </c>
      <c r="SE66" s="116" t="s">
        <v>795</v>
      </c>
      <c r="SF66" s="1069"/>
      <c r="SG66" s="1051" t="s">
        <v>529</v>
      </c>
      <c r="SH66" s="116" t="s">
        <v>319</v>
      </c>
      <c r="SI66" s="116"/>
      <c r="SJ66" s="1069"/>
      <c r="SK66" s="1051" t="s">
        <v>1151</v>
      </c>
      <c r="SL66" s="116" t="s">
        <v>1155</v>
      </c>
      <c r="SM66" s="116" t="s">
        <v>1113</v>
      </c>
      <c r="SN66" s="1069"/>
      <c r="SO66" s="1051" t="s">
        <v>975</v>
      </c>
      <c r="SP66" s="116" t="s">
        <v>820</v>
      </c>
      <c r="SQ66" s="116" t="s">
        <v>153</v>
      </c>
      <c r="SR66" s="933" t="s">
        <v>203</v>
      </c>
      <c r="SS66" s="338" t="s">
        <v>159</v>
      </c>
      <c r="ST66" s="77" t="s">
        <v>270</v>
      </c>
      <c r="SU66" s="77"/>
      <c r="SV66" s="933"/>
      <c r="SW66" s="338" t="s">
        <v>213</v>
      </c>
      <c r="SX66" s="77" t="s">
        <v>419</v>
      </c>
      <c r="SY66" s="77"/>
      <c r="SZ66" s="110"/>
      <c r="TA66" s="338" t="s">
        <v>222</v>
      </c>
      <c r="TB66" s="77" t="s">
        <v>289</v>
      </c>
      <c r="TC66" s="77"/>
      <c r="TD66" s="933"/>
      <c r="TE66" s="338" t="s">
        <v>169</v>
      </c>
      <c r="TF66" s="77" t="s">
        <v>199</v>
      </c>
      <c r="TG66" s="77"/>
      <c r="TH66" s="933"/>
      <c r="TI66" s="338" t="s">
        <v>171</v>
      </c>
      <c r="TJ66" s="77" t="s">
        <v>444</v>
      </c>
      <c r="TK66" s="77"/>
      <c r="TL66" s="933"/>
      <c r="TM66" s="338" t="s">
        <v>467</v>
      </c>
      <c r="TN66" s="77" t="s">
        <v>285</v>
      </c>
      <c r="TO66" s="77"/>
      <c r="TP66" s="933"/>
      <c r="TQ66" s="338" t="s">
        <v>295</v>
      </c>
      <c r="TR66" s="77" t="s">
        <v>1633</v>
      </c>
      <c r="TS66" s="77"/>
      <c r="TT66" s="933"/>
      <c r="TU66" s="338" t="s">
        <v>1881</v>
      </c>
      <c r="TV66" s="77" t="s">
        <v>1903</v>
      </c>
      <c r="TW66" s="77" t="s">
        <v>897</v>
      </c>
      <c r="TX66" s="933"/>
      <c r="TY66" s="338" t="s">
        <v>1892</v>
      </c>
      <c r="TZ66" s="77" t="s">
        <v>1893</v>
      </c>
      <c r="UA66" s="77" t="s">
        <v>897</v>
      </c>
      <c r="UB66" s="110"/>
      <c r="UC66" s="1435" t="s">
        <v>1890</v>
      </c>
      <c r="UD66" s="1012" t="s">
        <v>1910</v>
      </c>
      <c r="UE66" s="1012" t="s">
        <v>897</v>
      </c>
      <c r="UF66" s="1078" t="s">
        <v>897</v>
      </c>
      <c r="UG66" s="1435" t="s">
        <v>1869</v>
      </c>
      <c r="UH66" s="1012" t="s">
        <v>1888</v>
      </c>
      <c r="UI66" s="1012" t="s">
        <v>897</v>
      </c>
      <c r="UJ66" s="1078"/>
      <c r="UK66" s="1435" t="s">
        <v>1883</v>
      </c>
      <c r="UL66" s="1012" t="s">
        <v>897</v>
      </c>
      <c r="UM66" s="1012" t="s">
        <v>897</v>
      </c>
      <c r="UN66" s="1078"/>
      <c r="UO66" s="1587" t="s">
        <v>1984</v>
      </c>
      <c r="UP66" s="1020" t="s">
        <v>2004</v>
      </c>
      <c r="UQ66" s="1020" t="s">
        <v>897</v>
      </c>
      <c r="UR66" s="1034"/>
      <c r="US66" s="1587" t="s">
        <v>263</v>
      </c>
      <c r="UT66" s="1020" t="s">
        <v>295</v>
      </c>
      <c r="UU66" s="1020" t="s">
        <v>897</v>
      </c>
      <c r="UV66" s="1034"/>
      <c r="UW66" s="1587" t="s">
        <v>1882</v>
      </c>
      <c r="UX66" s="1020" t="s">
        <v>1876</v>
      </c>
      <c r="UY66" s="1020" t="s">
        <v>897</v>
      </c>
      <c r="UZ66" s="1034" t="s">
        <v>897</v>
      </c>
      <c r="VA66" s="1587" t="s">
        <v>1870</v>
      </c>
      <c r="VB66" s="1020" t="s">
        <v>1983</v>
      </c>
      <c r="VC66" s="1020" t="s">
        <v>897</v>
      </c>
      <c r="VD66" s="1034" t="s">
        <v>897</v>
      </c>
      <c r="VE66" s="1587" t="s">
        <v>1906</v>
      </c>
      <c r="VF66" s="1020" t="s">
        <v>1970</v>
      </c>
      <c r="VG66" s="1020" t="s">
        <v>897</v>
      </c>
      <c r="VH66" s="1034" t="s">
        <v>897</v>
      </c>
      <c r="VI66" s="1587" t="s">
        <v>177</v>
      </c>
      <c r="VJ66" s="1020" t="s">
        <v>222</v>
      </c>
      <c r="VK66" s="1020" t="s">
        <v>897</v>
      </c>
      <c r="VL66" s="1034" t="s">
        <v>897</v>
      </c>
      <c r="VM66" s="1587" t="s">
        <v>1110</v>
      </c>
      <c r="VN66" s="1020" t="s">
        <v>289</v>
      </c>
      <c r="VO66" s="116" t="s">
        <v>146</v>
      </c>
      <c r="VP66" s="1780" t="s">
        <v>897</v>
      </c>
      <c r="VQ66" s="1805" t="s">
        <v>415</v>
      </c>
      <c r="VR66" s="1723" t="s">
        <v>159</v>
      </c>
      <c r="VS66" s="1723" t="s">
        <v>897</v>
      </c>
      <c r="VT66" s="1780" t="s">
        <v>897</v>
      </c>
      <c r="VU66" s="1805" t="s">
        <v>1891</v>
      </c>
      <c r="VV66" s="1020" t="s">
        <v>1877</v>
      </c>
      <c r="VW66" s="1020" t="s">
        <v>897</v>
      </c>
      <c r="VX66" s="1034" t="s">
        <v>897</v>
      </c>
      <c r="VY66" s="1587" t="s">
        <v>1986</v>
      </c>
      <c r="VZ66" s="1020" t="s">
        <v>1870</v>
      </c>
      <c r="WA66" s="1020" t="s">
        <v>897</v>
      </c>
      <c r="WB66" s="1034" t="s">
        <v>897</v>
      </c>
      <c r="WC66" s="1587" t="s">
        <v>1868</v>
      </c>
      <c r="WD66" s="1020" t="s">
        <v>1972</v>
      </c>
      <c r="WE66" s="1020" t="s">
        <v>897</v>
      </c>
      <c r="WF66" s="1034" t="s">
        <v>897</v>
      </c>
      <c r="WG66" s="1587" t="s">
        <v>1982</v>
      </c>
      <c r="WH66" s="1020" t="s">
        <v>1882</v>
      </c>
      <c r="WI66" s="1020" t="s">
        <v>897</v>
      </c>
      <c r="WJ66" s="1034" t="s">
        <v>897</v>
      </c>
      <c r="WK66" s="1587" t="s">
        <v>1883</v>
      </c>
      <c r="WL66" s="1020" t="s">
        <v>1912</v>
      </c>
      <c r="WM66" s="1020" t="s">
        <v>897</v>
      </c>
      <c r="WN66" s="1034" t="s">
        <v>897</v>
      </c>
      <c r="WO66" s="1587" t="s">
        <v>1876</v>
      </c>
      <c r="WP66" s="1020" t="s">
        <v>1871</v>
      </c>
      <c r="WQ66" s="1020" t="s">
        <v>897</v>
      </c>
      <c r="WR66" s="1034" t="s">
        <v>897</v>
      </c>
      <c r="WS66" s="1587" t="s">
        <v>2207</v>
      </c>
      <c r="WT66" s="1020" t="s">
        <v>2206</v>
      </c>
      <c r="WU66" s="1020" t="s">
        <v>2293</v>
      </c>
      <c r="WV66" s="1780" t="s">
        <v>897</v>
      </c>
      <c r="WW66" s="1805"/>
      <c r="WX66" s="1723"/>
      <c r="WY66" s="1723"/>
      <c r="WZ66" s="1780"/>
      <c r="XA66" s="1805"/>
      <c r="XB66" s="1723"/>
      <c r="XC66" s="1723"/>
      <c r="XD66" s="1780"/>
      <c r="XE66" s="1805"/>
      <c r="XF66" s="1723"/>
      <c r="XG66" s="1723"/>
      <c r="XH66" s="1780"/>
      <c r="XI66" s="1805"/>
      <c r="XJ66" s="1723"/>
      <c r="XK66" s="1723"/>
      <c r="XL66" s="1780"/>
      <c r="XM66" s="1805"/>
      <c r="XN66" s="1723"/>
      <c r="XO66" s="1723"/>
      <c r="XP66" s="1780"/>
      <c r="XQ66" s="1805"/>
      <c r="XR66" s="1723"/>
      <c r="XS66" s="1723"/>
      <c r="XT66" s="1806"/>
      <c r="XU66" s="74"/>
      <c r="XV66" s="74" t="s">
        <v>94</v>
      </c>
      <c r="XW66" s="338">
        <f>COUNTIF($VA66:$WV66,"*○*")</f>
        <v>19</v>
      </c>
      <c r="XX66" s="77">
        <f>COUNTIF($VA66:$WV66,"*●*")</f>
        <v>5</v>
      </c>
      <c r="XY66" s="933">
        <f>SUM(XW66:XX66)</f>
        <v>24</v>
      </c>
      <c r="XZ66" s="144">
        <f>IFERROR(XW66/XY66,"")</f>
        <v>0.79166666666666663</v>
      </c>
      <c r="YA66" s="338">
        <f>COUNTIF($VY66:$WV66,"*○*")</f>
        <v>11</v>
      </c>
      <c r="YB66" s="77">
        <f>COUNTIF($VY66:$WV66,"*●*")</f>
        <v>1</v>
      </c>
      <c r="YC66" s="933">
        <f>SUM(YA66:YB66)</f>
        <v>12</v>
      </c>
      <c r="YD66" s="1311">
        <f>IFERROR(YA66/YC66,"")</f>
        <v>0.91666666666666663</v>
      </c>
      <c r="YE66" s="1027"/>
    </row>
    <row r="67" spans="1:727" s="32" customFormat="1" ht="18" thickBot="1" x14ac:dyDescent="0.25">
      <c r="A67" s="1247" t="s">
        <v>818</v>
      </c>
      <c r="B67" s="1916" t="s">
        <v>36</v>
      </c>
      <c r="C67" s="1962">
        <f ca="1">DATEDIF(D67,奨励会!$F$1,"Y")</f>
        <v>25</v>
      </c>
      <c r="D67" s="795">
        <v>36777</v>
      </c>
      <c r="E67" s="665" t="s">
        <v>349</v>
      </c>
      <c r="F67" s="900" t="s">
        <v>17</v>
      </c>
      <c r="G67" s="901" t="s">
        <v>7</v>
      </c>
      <c r="H67" s="82">
        <f t="shared" si="40"/>
        <v>179</v>
      </c>
      <c r="I67" s="83">
        <f t="shared" si="41"/>
        <v>172</v>
      </c>
      <c r="J67" s="83">
        <f t="shared" si="42"/>
        <v>351</v>
      </c>
      <c r="K67" s="280">
        <f t="shared" si="43"/>
        <v>0.50997150997150997</v>
      </c>
      <c r="L67" s="667" t="s">
        <v>29</v>
      </c>
      <c r="M67" s="667" t="s">
        <v>29</v>
      </c>
      <c r="N67" s="667"/>
      <c r="O67" s="668"/>
      <c r="P67" s="667" t="s">
        <v>20</v>
      </c>
      <c r="Q67" s="667" t="s">
        <v>20</v>
      </c>
      <c r="R67" s="667" t="s">
        <v>29</v>
      </c>
      <c r="S67" s="666"/>
      <c r="T67" s="669" t="s">
        <v>20</v>
      </c>
      <c r="U67" s="667" t="s">
        <v>20</v>
      </c>
      <c r="V67" s="667" t="s">
        <v>20</v>
      </c>
      <c r="W67" s="668"/>
      <c r="X67" s="667" t="s">
        <v>29</v>
      </c>
      <c r="Y67" s="667" t="s">
        <v>29</v>
      </c>
      <c r="Z67" s="667" t="s">
        <v>29</v>
      </c>
      <c r="AA67" s="666"/>
      <c r="AB67" s="669" t="s">
        <v>29</v>
      </c>
      <c r="AC67" s="667" t="s">
        <v>20</v>
      </c>
      <c r="AD67" s="667" t="s">
        <v>29</v>
      </c>
      <c r="AE67" s="668"/>
      <c r="AF67" s="667" t="s">
        <v>20</v>
      </c>
      <c r="AG67" s="667" t="s">
        <v>20</v>
      </c>
      <c r="AH67" s="667" t="s">
        <v>29</v>
      </c>
      <c r="AI67" s="666"/>
      <c r="AJ67" s="669" t="s">
        <v>20</v>
      </c>
      <c r="AK67" s="667" t="s">
        <v>29</v>
      </c>
      <c r="AL67" s="1963" t="s">
        <v>20</v>
      </c>
      <c r="AM67" s="1964"/>
      <c r="AN67" s="1963" t="s">
        <v>20</v>
      </c>
      <c r="AO67" s="1963" t="s">
        <v>29</v>
      </c>
      <c r="AP67" s="1963" t="s">
        <v>20</v>
      </c>
      <c r="AQ67" s="1965"/>
      <c r="AR67" s="1966" t="s">
        <v>20</v>
      </c>
      <c r="AS67" s="1963" t="s">
        <v>29</v>
      </c>
      <c r="AT67" s="1963"/>
      <c r="AU67" s="1964"/>
      <c r="AV67" s="1963" t="s">
        <v>178</v>
      </c>
      <c r="AW67" s="1963" t="s">
        <v>174</v>
      </c>
      <c r="AX67" s="1963" t="s">
        <v>179</v>
      </c>
      <c r="AY67" s="1965"/>
      <c r="AZ67" s="1967" t="s">
        <v>254</v>
      </c>
      <c r="BA67" s="1965" t="s">
        <v>213</v>
      </c>
      <c r="BB67" s="1965" t="s">
        <v>171</v>
      </c>
      <c r="BC67" s="1964" t="s">
        <v>163</v>
      </c>
      <c r="BD67" s="82" t="s">
        <v>134</v>
      </c>
      <c r="BE67" s="83" t="s">
        <v>160</v>
      </c>
      <c r="BF67" s="83" t="s">
        <v>195</v>
      </c>
      <c r="BG67" s="323"/>
      <c r="BH67" s="82" t="s">
        <v>181</v>
      </c>
      <c r="BI67" s="83" t="s">
        <v>253</v>
      </c>
      <c r="BJ67" s="83" t="s">
        <v>177</v>
      </c>
      <c r="BK67" s="321"/>
      <c r="BL67" s="82" t="s">
        <v>141</v>
      </c>
      <c r="BM67" s="83" t="s">
        <v>249</v>
      </c>
      <c r="BN67" s="83"/>
      <c r="BO67" s="321"/>
      <c r="BP67" s="82" t="s">
        <v>219</v>
      </c>
      <c r="BQ67" s="83" t="s">
        <v>176</v>
      </c>
      <c r="BR67" s="83" t="s">
        <v>190</v>
      </c>
      <c r="BS67" s="321"/>
      <c r="BT67" s="82" t="s">
        <v>158</v>
      </c>
      <c r="BU67" s="83" t="s">
        <v>172</v>
      </c>
      <c r="BV67" s="83" t="s">
        <v>213</v>
      </c>
      <c r="BW67" s="321"/>
      <c r="BX67" s="82" t="s">
        <v>173</v>
      </c>
      <c r="BY67" s="83" t="s">
        <v>171</v>
      </c>
      <c r="BZ67" s="83" t="s">
        <v>160</v>
      </c>
      <c r="CA67" s="321"/>
      <c r="CB67" s="82" t="s">
        <v>195</v>
      </c>
      <c r="CC67" s="83" t="s">
        <v>256</v>
      </c>
      <c r="CD67" s="83" t="s">
        <v>217</v>
      </c>
      <c r="CE67" s="671"/>
      <c r="CF67" s="672" t="s">
        <v>277</v>
      </c>
      <c r="CG67" s="83" t="s">
        <v>177</v>
      </c>
      <c r="CH67" s="83" t="s">
        <v>144</v>
      </c>
      <c r="CI67" s="321"/>
      <c r="CJ67" s="82" t="s">
        <v>248</v>
      </c>
      <c r="CK67" s="83" t="s">
        <v>135</v>
      </c>
      <c r="CL67" s="83"/>
      <c r="CM67" s="323"/>
      <c r="CN67" s="308" t="s">
        <v>172</v>
      </c>
      <c r="CO67" s="309" t="s">
        <v>200</v>
      </c>
      <c r="CP67" s="309" t="s">
        <v>174</v>
      </c>
      <c r="CQ67" s="317"/>
      <c r="CR67" s="308" t="s">
        <v>202</v>
      </c>
      <c r="CS67" s="309" t="s">
        <v>219</v>
      </c>
      <c r="CT67" s="309" t="s">
        <v>178</v>
      </c>
      <c r="CU67" s="317"/>
      <c r="CV67" s="308" t="s">
        <v>161</v>
      </c>
      <c r="CW67" s="309" t="s">
        <v>160</v>
      </c>
      <c r="CX67" s="309" t="s">
        <v>277</v>
      </c>
      <c r="CY67" s="309"/>
      <c r="CZ67" s="317"/>
      <c r="DA67" s="308" t="s">
        <v>181</v>
      </c>
      <c r="DB67" s="309" t="s">
        <v>158</v>
      </c>
      <c r="DC67" s="309" t="s">
        <v>266</v>
      </c>
      <c r="DD67" s="673"/>
      <c r="DE67" s="317"/>
      <c r="DF67" s="308" t="s">
        <v>169</v>
      </c>
      <c r="DG67" s="309" t="s">
        <v>217</v>
      </c>
      <c r="DH67" s="309" t="s">
        <v>253</v>
      </c>
      <c r="DI67" s="317"/>
      <c r="DJ67" s="308" t="s">
        <v>268</v>
      </c>
      <c r="DK67" s="309" t="s">
        <v>176</v>
      </c>
      <c r="DL67" s="1968" t="s">
        <v>203</v>
      </c>
      <c r="DM67" s="1968"/>
      <c r="DN67" s="1969"/>
      <c r="DO67" s="1970" t="s">
        <v>208</v>
      </c>
      <c r="DP67" s="1968" t="s">
        <v>140</v>
      </c>
      <c r="DQ67" s="1968"/>
      <c r="DR67" s="1969"/>
      <c r="DS67" s="1970" t="s">
        <v>202</v>
      </c>
      <c r="DT67" s="1968" t="s">
        <v>190</v>
      </c>
      <c r="DU67" s="1968" t="s">
        <v>206</v>
      </c>
      <c r="DV67" s="1969"/>
      <c r="DW67" s="1970" t="s">
        <v>171</v>
      </c>
      <c r="DX67" s="1968" t="s">
        <v>181</v>
      </c>
      <c r="DY67" s="1968" t="s">
        <v>278</v>
      </c>
      <c r="DZ67" s="1969" t="s">
        <v>132</v>
      </c>
      <c r="EA67" s="1971" t="s">
        <v>175</v>
      </c>
      <c r="EB67" s="1972" t="s">
        <v>266</v>
      </c>
      <c r="EC67" s="1972" t="s">
        <v>178</v>
      </c>
      <c r="ED67" s="1973"/>
      <c r="EE67" s="1971" t="s">
        <v>176</v>
      </c>
      <c r="EF67" s="1968" t="s">
        <v>195</v>
      </c>
      <c r="EG67" s="1968" t="s">
        <v>203</v>
      </c>
      <c r="EH67" s="1974"/>
      <c r="EI67" s="1970" t="s">
        <v>139</v>
      </c>
      <c r="EJ67" s="1968" t="s">
        <v>145</v>
      </c>
      <c r="EK67" s="1968"/>
      <c r="EL67" s="1969"/>
      <c r="EM67" s="1970" t="s">
        <v>268</v>
      </c>
      <c r="EN67" s="1968" t="s">
        <v>259</v>
      </c>
      <c r="EO67" s="1968" t="s">
        <v>190</v>
      </c>
      <c r="EP67" s="1969"/>
      <c r="EQ67" s="796" t="s">
        <v>150</v>
      </c>
      <c r="ER67" s="797" t="s">
        <v>154</v>
      </c>
      <c r="ES67" s="797"/>
      <c r="ET67" s="802"/>
      <c r="EU67" s="796" t="s">
        <v>202</v>
      </c>
      <c r="EV67" s="797" t="s">
        <v>132</v>
      </c>
      <c r="EW67" s="83" t="s">
        <v>278</v>
      </c>
      <c r="EX67" s="1917" t="s">
        <v>162</v>
      </c>
      <c r="EY67" s="1971" t="s">
        <v>267</v>
      </c>
      <c r="EZ67" s="1972" t="s">
        <v>175</v>
      </c>
      <c r="FA67" s="1972" t="s">
        <v>176</v>
      </c>
      <c r="FB67" s="1973" t="s">
        <v>133</v>
      </c>
      <c r="FC67" s="82" t="s">
        <v>226</v>
      </c>
      <c r="FD67" s="83" t="s">
        <v>206</v>
      </c>
      <c r="FE67" s="83" t="s">
        <v>171</v>
      </c>
      <c r="FF67" s="321"/>
      <c r="FG67" s="82" t="s">
        <v>268</v>
      </c>
      <c r="FH67" s="83" t="s">
        <v>177</v>
      </c>
      <c r="FI67" s="83" t="s">
        <v>319</v>
      </c>
      <c r="FJ67" s="321"/>
      <c r="FK67" s="82" t="s">
        <v>190</v>
      </c>
      <c r="FL67" s="83" t="s">
        <v>169</v>
      </c>
      <c r="FM67" s="83" t="s">
        <v>278</v>
      </c>
      <c r="FN67" s="321"/>
      <c r="FO67" s="82" t="s">
        <v>289</v>
      </c>
      <c r="FP67" s="83" t="s">
        <v>202</v>
      </c>
      <c r="FQ67" s="83" t="s">
        <v>162</v>
      </c>
      <c r="FR67" s="321"/>
      <c r="FS67" s="82" t="s">
        <v>178</v>
      </c>
      <c r="FT67" s="83" t="s">
        <v>164</v>
      </c>
      <c r="FU67" s="83"/>
      <c r="FV67" s="323"/>
      <c r="FW67" s="82" t="s">
        <v>189</v>
      </c>
      <c r="FX67" s="83" t="s">
        <v>160</v>
      </c>
      <c r="FY67" s="83" t="s">
        <v>266</v>
      </c>
      <c r="FZ67" s="321"/>
      <c r="GA67" s="82" t="s">
        <v>176</v>
      </c>
      <c r="GB67" s="83" t="s">
        <v>484</v>
      </c>
      <c r="GC67" s="83" t="s">
        <v>219</v>
      </c>
      <c r="GD67" s="321"/>
      <c r="GE67" s="82" t="s">
        <v>208</v>
      </c>
      <c r="GF67" s="83" t="s">
        <v>528</v>
      </c>
      <c r="GG67" s="83"/>
      <c r="GH67" s="321"/>
      <c r="GI67" s="82" t="s">
        <v>203</v>
      </c>
      <c r="GJ67" s="83" t="s">
        <v>222</v>
      </c>
      <c r="GK67" s="83" t="s">
        <v>202</v>
      </c>
      <c r="GL67" s="323"/>
      <c r="GM67" s="82" t="s">
        <v>270</v>
      </c>
      <c r="GN67" s="83" t="s">
        <v>268</v>
      </c>
      <c r="GO67" s="83" t="s">
        <v>169</v>
      </c>
      <c r="GP67" s="321"/>
      <c r="GQ67" s="82" t="s">
        <v>319</v>
      </c>
      <c r="GR67" s="83" t="s">
        <v>181</v>
      </c>
      <c r="GS67" s="83" t="s">
        <v>289</v>
      </c>
      <c r="GT67" s="321"/>
      <c r="GU67" s="82" t="s">
        <v>5</v>
      </c>
      <c r="GV67" s="83"/>
      <c r="GW67" s="83"/>
      <c r="GX67" s="321"/>
      <c r="GY67" s="82" t="s">
        <v>266</v>
      </c>
      <c r="GZ67" s="83" t="s">
        <v>295</v>
      </c>
      <c r="HA67" s="83" t="s">
        <v>160</v>
      </c>
      <c r="HB67" s="321"/>
      <c r="HC67" s="82" t="s">
        <v>174</v>
      </c>
      <c r="HD67" s="83" t="s">
        <v>134</v>
      </c>
      <c r="HE67" s="83"/>
      <c r="HF67" s="321"/>
      <c r="HG67" s="82" t="s">
        <v>475</v>
      </c>
      <c r="HH67" s="83" t="s">
        <v>219</v>
      </c>
      <c r="HI67" s="83" t="s">
        <v>267</v>
      </c>
      <c r="HJ67" s="321"/>
      <c r="HK67" s="82" t="s">
        <v>260</v>
      </c>
      <c r="HL67" s="83" t="s">
        <v>176</v>
      </c>
      <c r="HM67" s="83" t="s">
        <v>203</v>
      </c>
      <c r="HN67" s="321"/>
      <c r="HO67" s="82" t="s">
        <v>271</v>
      </c>
      <c r="HP67" s="83" t="s">
        <v>195</v>
      </c>
      <c r="HQ67" s="83" t="s">
        <v>259</v>
      </c>
      <c r="HR67" s="321"/>
      <c r="HS67" s="82" t="s">
        <v>297</v>
      </c>
      <c r="HT67" s="83" t="s">
        <v>213</v>
      </c>
      <c r="HU67" s="83" t="s">
        <v>175</v>
      </c>
      <c r="HV67" s="321"/>
      <c r="HW67" s="82" t="s">
        <v>200</v>
      </c>
      <c r="HX67" s="83" t="s">
        <v>226</v>
      </c>
      <c r="HY67" s="83" t="s">
        <v>269</v>
      </c>
      <c r="HZ67" s="321"/>
      <c r="IA67" s="82" t="s">
        <v>150</v>
      </c>
      <c r="IB67" s="83" t="s">
        <v>584</v>
      </c>
      <c r="IC67" s="83"/>
      <c r="ID67" s="321"/>
      <c r="IE67" s="82" t="s">
        <v>484</v>
      </c>
      <c r="IF67" s="83" t="s">
        <v>463</v>
      </c>
      <c r="IG67" s="83" t="s">
        <v>219</v>
      </c>
      <c r="IH67" s="321"/>
      <c r="II67" s="82" t="s">
        <v>222</v>
      </c>
      <c r="IJ67" s="83" t="s">
        <v>260</v>
      </c>
      <c r="IK67" s="83" t="s">
        <v>485</v>
      </c>
      <c r="IL67" s="321"/>
      <c r="IM67" s="82" t="s">
        <v>183</v>
      </c>
      <c r="IN67" s="83" t="s">
        <v>319</v>
      </c>
      <c r="IO67" s="83" t="s">
        <v>271</v>
      </c>
      <c r="IP67" s="321"/>
      <c r="IQ67" s="627" t="s">
        <v>195</v>
      </c>
      <c r="IR67" s="83" t="s">
        <v>203</v>
      </c>
      <c r="IS67" s="83" t="s">
        <v>279</v>
      </c>
      <c r="IT67" s="321"/>
      <c r="IU67" s="82" t="s">
        <v>178</v>
      </c>
      <c r="IV67" s="799" t="s">
        <v>158</v>
      </c>
      <c r="IW67" s="799"/>
      <c r="IX67" s="800"/>
      <c r="IY67" s="1975" t="s">
        <v>289</v>
      </c>
      <c r="IZ67" s="799" t="s">
        <v>261</v>
      </c>
      <c r="JA67" s="799" t="s">
        <v>213</v>
      </c>
      <c r="JB67" s="800"/>
      <c r="JC67" s="798" t="s">
        <v>269</v>
      </c>
      <c r="JD67" s="799" t="s">
        <v>266</v>
      </c>
      <c r="JE67" s="799" t="s">
        <v>190</v>
      </c>
      <c r="JF67" s="800"/>
      <c r="JG67" s="798" t="s">
        <v>5</v>
      </c>
      <c r="JH67" s="799"/>
      <c r="JI67" s="799"/>
      <c r="JJ67" s="800"/>
      <c r="JK67" s="798" t="s">
        <v>139</v>
      </c>
      <c r="JL67" s="799" t="s">
        <v>418</v>
      </c>
      <c r="JM67" s="799"/>
      <c r="JN67" s="800"/>
      <c r="JO67" s="798" t="s">
        <v>463</v>
      </c>
      <c r="JP67" s="799" t="s">
        <v>414</v>
      </c>
      <c r="JQ67" s="799" t="s">
        <v>183</v>
      </c>
      <c r="JR67" s="801"/>
      <c r="JS67" s="798" t="s">
        <v>195</v>
      </c>
      <c r="JT67" s="799" t="s">
        <v>263</v>
      </c>
      <c r="JU67" s="799" t="s">
        <v>259</v>
      </c>
      <c r="JV67" s="800"/>
      <c r="JW67" s="798" t="s">
        <v>279</v>
      </c>
      <c r="JX67" s="799" t="s">
        <v>485</v>
      </c>
      <c r="JY67" s="799" t="s">
        <v>289</v>
      </c>
      <c r="JZ67" s="801"/>
      <c r="KA67" s="798" t="s">
        <v>467</v>
      </c>
      <c r="KB67" s="799" t="s">
        <v>261</v>
      </c>
      <c r="KC67" s="799" t="s">
        <v>137</v>
      </c>
      <c r="KD67" s="799"/>
      <c r="KE67" s="800"/>
      <c r="KF67" s="798" t="s">
        <v>222</v>
      </c>
      <c r="KG67" s="799" t="s">
        <v>1003</v>
      </c>
      <c r="KH67" s="799" t="s">
        <v>153</v>
      </c>
      <c r="KI67" s="321" t="s">
        <v>206</v>
      </c>
      <c r="KJ67" s="82" t="s">
        <v>468</v>
      </c>
      <c r="KK67" s="83" t="s">
        <v>547</v>
      </c>
      <c r="KL67" s="83"/>
      <c r="KM67" s="321"/>
      <c r="KN67" s="82" t="s">
        <v>253</v>
      </c>
      <c r="KO67" s="83" t="s">
        <v>484</v>
      </c>
      <c r="KP67" s="83"/>
      <c r="KQ67" s="321"/>
      <c r="KR67" s="82" t="s">
        <v>172</v>
      </c>
      <c r="KS67" s="83" t="s">
        <v>190</v>
      </c>
      <c r="KT67" s="83"/>
      <c r="KU67" s="321"/>
      <c r="KV67" s="82" t="s">
        <v>145</v>
      </c>
      <c r="KW67" s="83" t="s">
        <v>171</v>
      </c>
      <c r="KX67" s="83"/>
      <c r="KY67" s="321"/>
      <c r="KZ67" s="82" t="s">
        <v>158</v>
      </c>
      <c r="LA67" s="83" t="s">
        <v>177</v>
      </c>
      <c r="LB67" s="83"/>
      <c r="LC67" s="321"/>
      <c r="LD67" s="82" t="s">
        <v>202</v>
      </c>
      <c r="LE67" s="83" t="s">
        <v>219</v>
      </c>
      <c r="LF67" s="83"/>
      <c r="LG67" s="321"/>
      <c r="LH67" s="1976" t="s">
        <v>263</v>
      </c>
      <c r="LI67" s="1977" t="s">
        <v>439</v>
      </c>
      <c r="LJ67" s="1977"/>
      <c r="LK67" s="1978"/>
      <c r="LL67" s="1976" t="s">
        <v>279</v>
      </c>
      <c r="LM67" s="1977" t="s">
        <v>528</v>
      </c>
      <c r="LN67" s="1977"/>
      <c r="LO67" s="1978"/>
      <c r="LP67" s="1976" t="s">
        <v>144</v>
      </c>
      <c r="LQ67" s="1977" t="s">
        <v>190</v>
      </c>
      <c r="LR67" s="1977"/>
      <c r="LS67" s="1979"/>
      <c r="LT67" s="82" t="s">
        <v>169</v>
      </c>
      <c r="LU67" s="83" t="s">
        <v>484</v>
      </c>
      <c r="LV67" s="83"/>
      <c r="LW67" s="321"/>
      <c r="LX67" s="82" t="s">
        <v>5</v>
      </c>
      <c r="LY67" s="83"/>
      <c r="LZ67" s="83"/>
      <c r="MA67" s="321"/>
      <c r="MB67" s="82" t="s">
        <v>213</v>
      </c>
      <c r="MC67" s="83" t="s">
        <v>161</v>
      </c>
      <c r="MD67" s="83"/>
      <c r="ME67" s="321"/>
      <c r="MF67" s="82" t="s">
        <v>206</v>
      </c>
      <c r="MG67" s="83" t="s">
        <v>176</v>
      </c>
      <c r="MH67" s="83"/>
      <c r="MI67" s="323"/>
      <c r="MJ67" s="82" t="s">
        <v>158</v>
      </c>
      <c r="MK67" s="83" t="s">
        <v>260</v>
      </c>
      <c r="ML67" s="83"/>
      <c r="MM67" s="323"/>
      <c r="MN67" s="82" t="s">
        <v>157</v>
      </c>
      <c r="MO67" s="83" t="s">
        <v>418</v>
      </c>
      <c r="MP67" s="83"/>
      <c r="MQ67" s="323"/>
      <c r="MR67" s="82" t="s">
        <v>501</v>
      </c>
      <c r="MS67" s="83" t="s">
        <v>253</v>
      </c>
      <c r="MT67" s="83"/>
      <c r="MU67" s="323"/>
      <c r="MV67" s="618" t="s">
        <v>547</v>
      </c>
      <c r="MW67" s="83" t="s">
        <v>169</v>
      </c>
      <c r="MX67" s="83"/>
      <c r="MY67" s="931"/>
      <c r="MZ67" s="618" t="s">
        <v>297</v>
      </c>
      <c r="NA67" s="83" t="s">
        <v>174</v>
      </c>
      <c r="NB67" s="83"/>
      <c r="NC67" s="323"/>
      <c r="ND67" s="618" t="s">
        <v>202</v>
      </c>
      <c r="NE67" s="83" t="s">
        <v>484</v>
      </c>
      <c r="NF67" s="83"/>
      <c r="NG67" s="931"/>
      <c r="NH67" s="618" t="s">
        <v>278</v>
      </c>
      <c r="NI67" s="83" t="s">
        <v>183</v>
      </c>
      <c r="NJ67" s="83"/>
      <c r="NK67" s="931"/>
      <c r="NL67" s="618" t="s">
        <v>266</v>
      </c>
      <c r="NM67" s="83" t="s">
        <v>161</v>
      </c>
      <c r="NN67" s="83"/>
      <c r="NO67" s="931"/>
      <c r="NP67" s="618" t="s">
        <v>219</v>
      </c>
      <c r="NQ67" s="83" t="s">
        <v>543</v>
      </c>
      <c r="NR67" s="83"/>
      <c r="NS67" s="931"/>
      <c r="NT67" s="618" t="s">
        <v>265</v>
      </c>
      <c r="NU67" s="83" t="s">
        <v>450</v>
      </c>
      <c r="NV67" s="83"/>
      <c r="NW67" s="931"/>
      <c r="NX67" s="618" t="s">
        <v>297</v>
      </c>
      <c r="NY67" s="799" t="s">
        <v>169</v>
      </c>
      <c r="NZ67" s="799"/>
      <c r="OA67" s="801"/>
      <c r="OB67" s="1265" t="s">
        <v>190</v>
      </c>
      <c r="OC67" s="799" t="s">
        <v>144</v>
      </c>
      <c r="OD67" s="799"/>
      <c r="OE67" s="1266"/>
      <c r="OF67" s="1265" t="s">
        <v>319</v>
      </c>
      <c r="OG67" s="799" t="s">
        <v>183</v>
      </c>
      <c r="OH67" s="799"/>
      <c r="OI67" s="1266"/>
      <c r="OJ67" s="1265" t="s">
        <v>177</v>
      </c>
      <c r="OK67" s="799" t="s">
        <v>269</v>
      </c>
      <c r="OL67" s="799"/>
      <c r="OM67" s="1266"/>
      <c r="ON67" s="1265" t="s">
        <v>484</v>
      </c>
      <c r="OO67" s="799" t="s">
        <v>161</v>
      </c>
      <c r="OP67" s="799"/>
      <c r="OQ67" s="1266"/>
      <c r="OR67" s="1265" t="s">
        <v>221</v>
      </c>
      <c r="OS67" s="799" t="s">
        <v>543</v>
      </c>
      <c r="OT67" s="799"/>
      <c r="OU67" s="1266"/>
      <c r="OV67" s="1265" t="s">
        <v>418</v>
      </c>
      <c r="OW67" s="799" t="s">
        <v>158</v>
      </c>
      <c r="OX67" s="799"/>
      <c r="OY67" s="1266"/>
      <c r="OZ67" s="1265" t="s">
        <v>219</v>
      </c>
      <c r="PA67" s="799" t="s">
        <v>137</v>
      </c>
      <c r="PB67" s="799"/>
      <c r="PC67" s="1266"/>
      <c r="PD67" s="1265" t="s">
        <v>485</v>
      </c>
      <c r="PE67" s="799" t="s">
        <v>820</v>
      </c>
      <c r="PF67" s="799" t="s">
        <v>146</v>
      </c>
      <c r="PG67" s="931" t="s">
        <v>972</v>
      </c>
      <c r="PH67" s="618" t="s">
        <v>195</v>
      </c>
      <c r="PI67" s="83" t="s">
        <v>295</v>
      </c>
      <c r="PJ67" s="83"/>
      <c r="PK67" s="931"/>
      <c r="PL67" s="618" t="s">
        <v>289</v>
      </c>
      <c r="PM67" s="797" t="s">
        <v>259</v>
      </c>
      <c r="PN67" s="797"/>
      <c r="PO67" s="797"/>
      <c r="PP67" s="1918"/>
      <c r="PQ67" s="1583" t="s">
        <v>466</v>
      </c>
      <c r="PR67" s="797" t="s">
        <v>253</v>
      </c>
      <c r="PS67" s="797"/>
      <c r="PT67" s="1582"/>
      <c r="PU67" s="1583" t="s">
        <v>190</v>
      </c>
      <c r="PV67" s="797" t="s">
        <v>135</v>
      </c>
      <c r="PW67" s="797"/>
      <c r="PX67" s="1582"/>
      <c r="PY67" s="1583" t="s">
        <v>206</v>
      </c>
      <c r="PZ67" s="797" t="s">
        <v>161</v>
      </c>
      <c r="QA67" s="797"/>
      <c r="QB67" s="1582"/>
      <c r="QC67" s="1583" t="s">
        <v>202</v>
      </c>
      <c r="QD67" s="797" t="s">
        <v>450</v>
      </c>
      <c r="QE67" s="797"/>
      <c r="QF67" s="1582"/>
      <c r="QG67" s="1583" t="s">
        <v>203</v>
      </c>
      <c r="QH67" s="797" t="s">
        <v>132</v>
      </c>
      <c r="QI67" s="1412" t="s">
        <v>169</v>
      </c>
      <c r="QJ67" s="1585"/>
      <c r="QK67" s="1584" t="s">
        <v>270</v>
      </c>
      <c r="QL67" s="1412" t="s">
        <v>414</v>
      </c>
      <c r="QM67" s="1412"/>
      <c r="QN67" s="1585"/>
      <c r="QO67" s="1584" t="s">
        <v>418</v>
      </c>
      <c r="QP67" s="1412" t="s">
        <v>183</v>
      </c>
      <c r="QQ67" s="1412"/>
      <c r="QR67" s="1585"/>
      <c r="QS67" s="1584" t="s">
        <v>269</v>
      </c>
      <c r="QT67" s="1412" t="s">
        <v>133</v>
      </c>
      <c r="QU67" s="83" t="s">
        <v>444</v>
      </c>
      <c r="QV67" s="931"/>
      <c r="QW67" s="618" t="s">
        <v>529</v>
      </c>
      <c r="QX67" s="83" t="s">
        <v>222</v>
      </c>
      <c r="QY67" s="83"/>
      <c r="QZ67" s="931"/>
      <c r="RA67" s="618" t="s">
        <v>265</v>
      </c>
      <c r="RB67" s="83" t="s">
        <v>190</v>
      </c>
      <c r="RC67" s="83"/>
      <c r="RD67" s="931"/>
      <c r="RE67" s="618" t="s">
        <v>297</v>
      </c>
      <c r="RF67" s="83" t="s">
        <v>263</v>
      </c>
      <c r="RG67" s="83"/>
      <c r="RH67" s="931"/>
      <c r="RI67" s="618" t="s">
        <v>319</v>
      </c>
      <c r="RJ67" s="83" t="s">
        <v>213</v>
      </c>
      <c r="RK67" s="83"/>
      <c r="RL67" s="931"/>
      <c r="RM67" s="618" t="s">
        <v>177</v>
      </c>
      <c r="RN67" s="83" t="s">
        <v>450</v>
      </c>
      <c r="RO67" s="83"/>
      <c r="RP67" s="931"/>
      <c r="RQ67" s="618" t="s">
        <v>270</v>
      </c>
      <c r="RR67" s="83" t="s">
        <v>195</v>
      </c>
      <c r="RS67" s="83"/>
      <c r="RT67" s="931"/>
      <c r="RU67" s="618" t="s">
        <v>161</v>
      </c>
      <c r="RV67" s="83" t="s">
        <v>419</v>
      </c>
      <c r="RW67" s="83"/>
      <c r="RX67" s="931"/>
      <c r="RY67" s="618" t="s">
        <v>269</v>
      </c>
      <c r="RZ67" s="83" t="s">
        <v>199</v>
      </c>
      <c r="SA67" s="83"/>
      <c r="SB67" s="931"/>
      <c r="SC67" s="618" t="s">
        <v>225</v>
      </c>
      <c r="SD67" s="83" t="s">
        <v>183</v>
      </c>
      <c r="SE67" s="83"/>
      <c r="SF67" s="931"/>
      <c r="SG67" s="618" t="s">
        <v>483</v>
      </c>
      <c r="SH67" s="83" t="s">
        <v>222</v>
      </c>
      <c r="SI67" s="83"/>
      <c r="SJ67" s="931"/>
      <c r="SK67" s="618" t="s">
        <v>297</v>
      </c>
      <c r="SL67" s="83" t="s">
        <v>219</v>
      </c>
      <c r="SM67" s="83"/>
      <c r="SN67" s="931"/>
      <c r="SO67" s="618" t="s">
        <v>445</v>
      </c>
      <c r="SP67" s="83" t="s">
        <v>529</v>
      </c>
      <c r="SQ67" s="83"/>
      <c r="SR67" s="931"/>
      <c r="SS67" s="618" t="s">
        <v>501</v>
      </c>
      <c r="ST67" s="83" t="s">
        <v>213</v>
      </c>
      <c r="SU67" s="83"/>
      <c r="SV67" s="931"/>
      <c r="SW67" s="618" t="s">
        <v>975</v>
      </c>
      <c r="SX67" s="83" t="s">
        <v>285</v>
      </c>
      <c r="SY67" s="83"/>
      <c r="SZ67" s="323"/>
      <c r="TA67" s="618" t="s">
        <v>259</v>
      </c>
      <c r="TB67" s="83" t="s">
        <v>169</v>
      </c>
      <c r="TC67" s="83"/>
      <c r="TD67" s="931"/>
      <c r="TE67" s="618" t="s">
        <v>295</v>
      </c>
      <c r="TF67" s="83" t="s">
        <v>270</v>
      </c>
      <c r="TG67" s="83"/>
      <c r="TH67" s="931"/>
      <c r="TI67" s="618" t="s">
        <v>177</v>
      </c>
      <c r="TJ67" s="83" t="s">
        <v>224</v>
      </c>
      <c r="TK67" s="83"/>
      <c r="TL67" s="931"/>
      <c r="TM67" s="618" t="s">
        <v>279</v>
      </c>
      <c r="TN67" s="83" t="s">
        <v>444</v>
      </c>
      <c r="TO67" s="83"/>
      <c r="TP67" s="931"/>
      <c r="TQ67" s="618" t="s">
        <v>419</v>
      </c>
      <c r="TR67" s="83" t="s">
        <v>161</v>
      </c>
      <c r="TS67" s="83"/>
      <c r="TT67" s="931"/>
      <c r="TU67" s="618" t="s">
        <v>1969</v>
      </c>
      <c r="TV67" s="83" t="s">
        <v>1880</v>
      </c>
      <c r="TW67" s="83" t="s">
        <v>897</v>
      </c>
      <c r="TX67" s="931"/>
      <c r="TY67" s="618" t="s">
        <v>1867</v>
      </c>
      <c r="TZ67" s="83" t="s">
        <v>1868</v>
      </c>
      <c r="UA67" s="83" t="s">
        <v>897</v>
      </c>
      <c r="UB67" s="323"/>
      <c r="UC67" s="1920" t="s">
        <v>1883</v>
      </c>
      <c r="UD67" s="1921" t="s">
        <v>1891</v>
      </c>
      <c r="UE67" s="1921" t="s">
        <v>897</v>
      </c>
      <c r="UF67" s="1919" t="s">
        <v>897</v>
      </c>
      <c r="UG67" s="1920" t="s">
        <v>1878</v>
      </c>
      <c r="UH67" s="1921" t="s">
        <v>1886</v>
      </c>
      <c r="UI67" s="1921" t="s">
        <v>897</v>
      </c>
      <c r="UJ67" s="1919"/>
      <c r="UK67" s="1920" t="s">
        <v>1865</v>
      </c>
      <c r="UL67" s="1921" t="s">
        <v>1890</v>
      </c>
      <c r="UM67" s="1921" t="s">
        <v>897</v>
      </c>
      <c r="UN67" s="1919"/>
      <c r="UO67" s="1920" t="s">
        <v>1894</v>
      </c>
      <c r="UP67" s="1921" t="s">
        <v>1982</v>
      </c>
      <c r="UQ67" s="1921" t="s">
        <v>897</v>
      </c>
      <c r="UR67" s="1919"/>
      <c r="US67" s="1920" t="s">
        <v>2101</v>
      </c>
      <c r="UT67" s="1921" t="s">
        <v>225</v>
      </c>
      <c r="UU67" s="1921" t="s">
        <v>897</v>
      </c>
      <c r="UV67" s="1919"/>
      <c r="UW67" s="1833" t="s">
        <v>1983</v>
      </c>
      <c r="UX67" s="1834" t="s">
        <v>1879</v>
      </c>
      <c r="UY67" s="1834" t="s">
        <v>897</v>
      </c>
      <c r="UZ67" s="1832" t="s">
        <v>897</v>
      </c>
      <c r="VA67" s="1710" t="s">
        <v>1924</v>
      </c>
      <c r="VB67" s="1711" t="s">
        <v>1870</v>
      </c>
      <c r="VC67" s="1711" t="s">
        <v>897</v>
      </c>
      <c r="VD67" s="1712" t="s">
        <v>897</v>
      </c>
      <c r="VE67" s="1710" t="s">
        <v>1868</v>
      </c>
      <c r="VF67" s="1711" t="s">
        <v>1880</v>
      </c>
      <c r="VG67" s="1711" t="s">
        <v>897</v>
      </c>
      <c r="VH67" s="1712" t="s">
        <v>897</v>
      </c>
      <c r="VI67" s="1710" t="s">
        <v>213</v>
      </c>
      <c r="VJ67" s="1711" t="s">
        <v>319</v>
      </c>
      <c r="VK67" s="1711" t="s">
        <v>897</v>
      </c>
      <c r="VL67" s="1712" t="s">
        <v>897</v>
      </c>
      <c r="VM67" s="1710" t="s">
        <v>415</v>
      </c>
      <c r="VN67" s="1711" t="s">
        <v>270</v>
      </c>
      <c r="VO67" s="1711" t="s">
        <v>897</v>
      </c>
      <c r="VP67" s="1712" t="s">
        <v>897</v>
      </c>
      <c r="VQ67" s="1710" t="s">
        <v>169</v>
      </c>
      <c r="VR67" s="1711" t="s">
        <v>501</v>
      </c>
      <c r="VS67" s="1711" t="s">
        <v>897</v>
      </c>
      <c r="VT67" s="1712" t="s">
        <v>897</v>
      </c>
      <c r="VU67" s="1710" t="s">
        <v>1884</v>
      </c>
      <c r="VV67" s="1711" t="s">
        <v>1865</v>
      </c>
      <c r="VW67" s="1711" t="s">
        <v>897</v>
      </c>
      <c r="VX67" s="1712" t="s">
        <v>897</v>
      </c>
      <c r="VY67" s="1710" t="s">
        <v>1894</v>
      </c>
      <c r="VZ67" s="1711" t="s">
        <v>1982</v>
      </c>
      <c r="WA67" s="1711" t="s">
        <v>897</v>
      </c>
      <c r="WB67" s="1712" t="s">
        <v>897</v>
      </c>
      <c r="WC67" s="1710" t="s">
        <v>1866</v>
      </c>
      <c r="WD67" s="1711" t="s">
        <v>1986</v>
      </c>
      <c r="WE67" s="1711" t="s">
        <v>897</v>
      </c>
      <c r="WF67" s="1712" t="s">
        <v>897</v>
      </c>
      <c r="WG67" s="1710" t="s">
        <v>1876</v>
      </c>
      <c r="WH67" s="1711" t="s">
        <v>1983</v>
      </c>
      <c r="WI67" s="1711" t="s">
        <v>897</v>
      </c>
      <c r="WJ67" s="1712" t="s">
        <v>897</v>
      </c>
      <c r="WK67" s="1710" t="s">
        <v>1882</v>
      </c>
      <c r="WL67" s="1711" t="s">
        <v>1901</v>
      </c>
      <c r="WM67" s="1711" t="s">
        <v>897</v>
      </c>
      <c r="WN67" s="1712" t="s">
        <v>897</v>
      </c>
      <c r="WO67" s="1710" t="s">
        <v>1870</v>
      </c>
      <c r="WP67" s="1711" t="s">
        <v>1883</v>
      </c>
      <c r="WQ67" s="1711" t="s">
        <v>897</v>
      </c>
      <c r="WR67" s="1712" t="s">
        <v>897</v>
      </c>
      <c r="WS67" s="1710" t="s">
        <v>1880</v>
      </c>
      <c r="WT67" s="1711" t="s">
        <v>2207</v>
      </c>
      <c r="WU67" s="1711" t="s">
        <v>897</v>
      </c>
      <c r="WV67" s="1712" t="s">
        <v>897</v>
      </c>
      <c r="WW67" s="1710" t="s">
        <v>1877</v>
      </c>
      <c r="WX67" s="1711" t="s">
        <v>882</v>
      </c>
      <c r="WY67" s="1834" t="s">
        <v>897</v>
      </c>
      <c r="WZ67" s="1832" t="s">
        <v>897</v>
      </c>
      <c r="XA67" s="1833"/>
      <c r="XB67" s="1834"/>
      <c r="XC67" s="1834"/>
      <c r="XD67" s="1832"/>
      <c r="XE67" s="1833"/>
      <c r="XF67" s="1834"/>
      <c r="XG67" s="1834"/>
      <c r="XH67" s="1832"/>
      <c r="XI67" s="1833"/>
      <c r="XJ67" s="1834"/>
      <c r="XK67" s="1834"/>
      <c r="XL67" s="1832"/>
      <c r="XM67" s="1833"/>
      <c r="XN67" s="1834"/>
      <c r="XO67" s="1834"/>
      <c r="XP67" s="1832"/>
      <c r="XQ67" s="1833"/>
      <c r="XR67" s="1834"/>
      <c r="XS67" s="1834"/>
      <c r="XT67" s="1925"/>
      <c r="XU67" s="1980"/>
      <c r="XV67" s="309" t="s">
        <v>36</v>
      </c>
      <c r="XW67" s="618">
        <f>COUNTIF($VE67:$WZ67,"*○*")</f>
        <v>16</v>
      </c>
      <c r="XX67" s="83">
        <f>COUNTIF($VE67:$WZ67,"*●*")</f>
        <v>7</v>
      </c>
      <c r="XY67" s="931">
        <f>SUM(XW67:XX67)</f>
        <v>23</v>
      </c>
      <c r="XZ67" s="1317">
        <f>IFERROR(XW67/XY67,"")</f>
        <v>0.69565217391304346</v>
      </c>
      <c r="YA67" s="618">
        <f>COUNTIF($WC67:$WZ67,"*○*")</f>
        <v>8</v>
      </c>
      <c r="YB67" s="83">
        <f>COUNTIF($WC67:$WZ67,"*●*")</f>
        <v>3</v>
      </c>
      <c r="YC67" s="931">
        <f>SUM(YA67:YB67)</f>
        <v>11</v>
      </c>
      <c r="YD67" s="1313">
        <f>IFERROR(YA67/YC67,"")</f>
        <v>0.72727272727272729</v>
      </c>
      <c r="YE67" s="1027"/>
    </row>
    <row r="68" spans="1:727" s="32" customFormat="1" ht="18" thickBot="1" x14ac:dyDescent="0.25">
      <c r="A68" s="564" t="s">
        <v>156</v>
      </c>
      <c r="B68" s="74" t="s">
        <v>1055</v>
      </c>
      <c r="C68" s="569">
        <v>17</v>
      </c>
      <c r="D68" s="574">
        <v>39332</v>
      </c>
      <c r="E68" s="331" t="s">
        <v>879</v>
      </c>
      <c r="F68" s="2010" t="s">
        <v>542</v>
      </c>
      <c r="G68" s="2011" t="s">
        <v>9</v>
      </c>
      <c r="H68" s="76">
        <v>134</v>
      </c>
      <c r="I68" s="77">
        <v>106</v>
      </c>
      <c r="J68" s="77">
        <v>240</v>
      </c>
      <c r="K68" s="95">
        <v>0.55833333333333335</v>
      </c>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47"/>
      <c r="EZ68" s="47"/>
      <c r="FA68" s="47"/>
      <c r="FB68" s="47"/>
      <c r="FC68" s="47"/>
      <c r="FD68" s="47"/>
      <c r="FE68" s="47"/>
      <c r="FF68" s="47"/>
      <c r="FG68" s="47"/>
      <c r="FH68" s="47"/>
      <c r="FI68" s="47"/>
      <c r="FJ68" s="47"/>
      <c r="FK68" s="47"/>
      <c r="FL68" s="47"/>
      <c r="FM68" s="47"/>
      <c r="FN68" s="47"/>
      <c r="FO68" s="47"/>
      <c r="FP68" s="47"/>
      <c r="FQ68" s="47"/>
      <c r="FR68" s="47"/>
      <c r="FS68" s="47"/>
      <c r="FT68" s="47"/>
      <c r="FU68" s="47"/>
      <c r="FV68" s="47"/>
      <c r="FW68" s="47"/>
      <c r="FX68" s="47"/>
      <c r="FY68" s="47"/>
      <c r="FZ68" s="47"/>
      <c r="GA68" s="47"/>
      <c r="GB68" s="47"/>
      <c r="GC68" s="47"/>
      <c r="GD68" s="47"/>
      <c r="GE68" s="47"/>
      <c r="GF68" s="47"/>
      <c r="GG68" s="47"/>
      <c r="GH68" s="47"/>
      <c r="GI68" s="47"/>
      <c r="GJ68" s="47"/>
      <c r="GK68" s="47"/>
      <c r="GL68" s="47"/>
      <c r="GM68" s="47"/>
      <c r="GN68" s="47"/>
      <c r="GO68" s="47"/>
      <c r="GP68" s="47"/>
      <c r="GQ68" s="47"/>
      <c r="GR68" s="47"/>
      <c r="GS68" s="47"/>
      <c r="GT68" s="47"/>
      <c r="GU68" s="47"/>
      <c r="GV68" s="47"/>
      <c r="GW68" s="47"/>
      <c r="GX68" s="47"/>
      <c r="GY68" s="47"/>
      <c r="GZ68" s="47"/>
      <c r="HA68" s="47"/>
      <c r="HB68" s="47"/>
      <c r="HC68" s="47"/>
      <c r="HD68" s="47"/>
      <c r="HE68" s="47"/>
      <c r="HF68" s="47"/>
      <c r="HG68" s="47"/>
      <c r="HH68" s="47"/>
      <c r="HI68" s="47"/>
      <c r="HJ68" s="47"/>
      <c r="HK68" s="47"/>
      <c r="HL68" s="47"/>
      <c r="HM68" s="47"/>
      <c r="HN68" s="47"/>
      <c r="HO68" s="47"/>
      <c r="HP68" s="47"/>
      <c r="HQ68" s="47"/>
      <c r="HR68" s="47"/>
      <c r="HS68" s="47"/>
      <c r="HT68" s="47"/>
      <c r="HU68" s="47"/>
      <c r="HV68" s="47"/>
      <c r="HW68" s="1507"/>
      <c r="HX68" s="1507"/>
      <c r="HY68" s="1507"/>
      <c r="HZ68" s="47"/>
      <c r="IA68" s="47"/>
      <c r="IB68" s="47"/>
      <c r="IC68" s="47"/>
      <c r="ID68" s="47"/>
      <c r="IE68" s="47"/>
      <c r="IF68" s="47"/>
      <c r="IG68" s="47"/>
      <c r="IH68" s="47"/>
      <c r="II68" s="47"/>
      <c r="IJ68" s="47"/>
      <c r="IK68" s="47"/>
      <c r="IL68" s="47"/>
      <c r="IM68" s="47"/>
      <c r="IN68" s="47"/>
      <c r="IO68" s="47"/>
      <c r="IP68" s="47"/>
      <c r="IQ68" s="47"/>
      <c r="IR68" s="47"/>
      <c r="IS68" s="47"/>
      <c r="IT68" s="47"/>
      <c r="IU68" s="47"/>
      <c r="IV68" s="47"/>
      <c r="IW68" s="47"/>
      <c r="IX68" s="47"/>
      <c r="IY68" s="47"/>
      <c r="IZ68" s="47"/>
      <c r="JA68" s="47"/>
      <c r="JB68" s="47"/>
      <c r="JC68" s="47"/>
      <c r="JD68" s="47"/>
      <c r="JE68" s="47"/>
      <c r="JF68" s="47"/>
      <c r="JG68" s="47"/>
      <c r="JH68" s="47"/>
      <c r="JI68" s="47"/>
      <c r="JJ68" s="47"/>
      <c r="JK68" s="47"/>
      <c r="JL68" s="47"/>
      <c r="JM68" s="47"/>
      <c r="JN68" s="47"/>
      <c r="JO68" s="47"/>
      <c r="JP68" s="47"/>
      <c r="JQ68" s="47"/>
      <c r="JR68" s="47"/>
      <c r="JS68" s="47"/>
      <c r="JT68" s="47"/>
      <c r="JU68" s="47"/>
      <c r="JV68" s="47"/>
      <c r="JW68" s="47"/>
      <c r="JX68" s="47"/>
      <c r="JY68" s="47"/>
      <c r="JZ68" s="47"/>
      <c r="KA68" s="47"/>
      <c r="KB68" s="47"/>
      <c r="KC68" s="47"/>
      <c r="KD68" s="47"/>
      <c r="KE68" s="47"/>
      <c r="KF68" s="47"/>
      <c r="KG68" s="47"/>
      <c r="KH68" s="47"/>
      <c r="KI68" s="47"/>
      <c r="KJ68" s="47"/>
      <c r="KK68" s="47"/>
      <c r="KL68" s="47"/>
      <c r="KM68" s="47"/>
      <c r="KN68" s="47"/>
      <c r="KO68" s="47"/>
      <c r="KP68" s="47"/>
      <c r="KQ68" s="47"/>
      <c r="KR68" s="47"/>
      <c r="KS68" s="47"/>
      <c r="KT68" s="47"/>
      <c r="KU68" s="47"/>
      <c r="KV68" s="47"/>
      <c r="KW68" s="47"/>
      <c r="KX68" s="47"/>
      <c r="KY68" s="47"/>
      <c r="KZ68" s="47" t="s">
        <v>880</v>
      </c>
      <c r="LA68" s="47" t="s">
        <v>447</v>
      </c>
      <c r="LB68" s="47" t="s">
        <v>809</v>
      </c>
      <c r="LC68" s="47"/>
      <c r="LD68" s="47" t="s">
        <v>771</v>
      </c>
      <c r="LE68" s="47" t="s">
        <v>465</v>
      </c>
      <c r="LF68" s="47" t="s">
        <v>210</v>
      </c>
      <c r="LG68" s="47" t="s">
        <v>989</v>
      </c>
      <c r="LH68" s="47" t="s">
        <v>231</v>
      </c>
      <c r="LI68" s="47" t="s">
        <v>814</v>
      </c>
      <c r="LJ68" s="47" t="s">
        <v>208</v>
      </c>
      <c r="LK68" s="47" t="s">
        <v>462</v>
      </c>
      <c r="LL68" s="47" t="s">
        <v>482</v>
      </c>
      <c r="LM68" s="47" t="s">
        <v>273</v>
      </c>
      <c r="LN68" s="47" t="s">
        <v>502</v>
      </c>
      <c r="LO68" s="47"/>
      <c r="LP68" s="47" t="s">
        <v>813</v>
      </c>
      <c r="LQ68" s="47" t="s">
        <v>802</v>
      </c>
      <c r="LR68" s="47" t="s">
        <v>224</v>
      </c>
      <c r="LS68" s="47"/>
      <c r="LT68" s="47" t="s">
        <v>200</v>
      </c>
      <c r="LU68" s="47" t="s">
        <v>796</v>
      </c>
      <c r="LV68" s="47" t="s">
        <v>806</v>
      </c>
      <c r="LW68" s="47"/>
      <c r="LX68" s="47" t="s">
        <v>159</v>
      </c>
      <c r="LY68" s="47" t="s">
        <v>816</v>
      </c>
      <c r="LZ68" s="47" t="s">
        <v>804</v>
      </c>
      <c r="MA68" s="47"/>
      <c r="MB68" s="1508" t="s">
        <v>1175</v>
      </c>
      <c r="MC68" s="1508" t="s">
        <v>1012</v>
      </c>
      <c r="MD68" s="47" t="s">
        <v>449</v>
      </c>
      <c r="ME68" s="47"/>
      <c r="MF68" s="47" t="s">
        <v>479</v>
      </c>
      <c r="MG68" s="47" t="s">
        <v>459</v>
      </c>
      <c r="MH68" s="47" t="s">
        <v>465</v>
      </c>
      <c r="MI68" s="47"/>
      <c r="MJ68" s="76" t="s">
        <v>1150</v>
      </c>
      <c r="MK68" s="77" t="s">
        <v>133</v>
      </c>
      <c r="ML68" s="77" t="s">
        <v>1152</v>
      </c>
      <c r="MM68" s="110" t="s">
        <v>445</v>
      </c>
      <c r="MN68" s="76" t="s">
        <v>1102</v>
      </c>
      <c r="MO68" s="77" t="s">
        <v>795</v>
      </c>
      <c r="MP68" s="77" t="s">
        <v>1141</v>
      </c>
      <c r="MQ68" s="110"/>
      <c r="MR68" s="76" t="s">
        <v>1175</v>
      </c>
      <c r="MS68" s="77" t="s">
        <v>221</v>
      </c>
      <c r="MT68" s="77" t="s">
        <v>502</v>
      </c>
      <c r="MU68" s="110"/>
      <c r="MV68" s="338" t="s">
        <v>1105</v>
      </c>
      <c r="MW68" s="77" t="s">
        <v>1177</v>
      </c>
      <c r="MX68" s="77" t="s">
        <v>974</v>
      </c>
      <c r="MY68" s="933"/>
      <c r="MZ68" s="338" t="s">
        <v>1103</v>
      </c>
      <c r="NA68" s="77" t="s">
        <v>1154</v>
      </c>
      <c r="NB68" s="77" t="s">
        <v>771</v>
      </c>
      <c r="NC68" s="110"/>
      <c r="ND68" s="338" t="s">
        <v>448</v>
      </c>
      <c r="NE68" s="77" t="s">
        <v>447</v>
      </c>
      <c r="NF68" s="77" t="s">
        <v>802</v>
      </c>
      <c r="NG68" s="933"/>
      <c r="NH68" s="338" t="s">
        <v>1099</v>
      </c>
      <c r="NI68" s="77" t="s">
        <v>1151</v>
      </c>
      <c r="NJ68" s="77" t="s">
        <v>1097</v>
      </c>
      <c r="NK68" s="933"/>
      <c r="NL68" s="338" t="s">
        <v>482</v>
      </c>
      <c r="NM68" s="77" t="s">
        <v>803</v>
      </c>
      <c r="NN68" s="77" t="s">
        <v>796</v>
      </c>
      <c r="NO68" s="933"/>
      <c r="NP68" s="338" t="s">
        <v>215</v>
      </c>
      <c r="NQ68" s="77" t="s">
        <v>462</v>
      </c>
      <c r="NR68" s="77" t="s">
        <v>1112</v>
      </c>
      <c r="NS68" s="933"/>
      <c r="NT68" s="338" t="s">
        <v>1149</v>
      </c>
      <c r="NU68" s="77" t="s">
        <v>797</v>
      </c>
      <c r="NV68" s="77" t="s">
        <v>1140</v>
      </c>
      <c r="NW68" s="933"/>
      <c r="NX68" s="338" t="s">
        <v>798</v>
      </c>
      <c r="NY68" s="77" t="s">
        <v>137</v>
      </c>
      <c r="NZ68" s="77" t="s">
        <v>1177</v>
      </c>
      <c r="OA68" s="110"/>
      <c r="OB68" s="338" t="s">
        <v>1141</v>
      </c>
      <c r="OC68" s="116" t="s">
        <v>813</v>
      </c>
      <c r="OD68" s="116" t="s">
        <v>1039</v>
      </c>
      <c r="OE68" s="1069"/>
      <c r="OF68" s="1051" t="s">
        <v>989</v>
      </c>
      <c r="OG68" s="116" t="s">
        <v>1153</v>
      </c>
      <c r="OH68" s="116" t="s">
        <v>502</v>
      </c>
      <c r="OI68" s="1069"/>
      <c r="OJ68" s="1051" t="s">
        <v>1175</v>
      </c>
      <c r="OK68" s="116" t="s">
        <v>320</v>
      </c>
      <c r="OL68" s="77" t="s">
        <v>1099</v>
      </c>
      <c r="OM68" s="933" t="s">
        <v>467</v>
      </c>
      <c r="ON68" s="338" t="s">
        <v>880</v>
      </c>
      <c r="OO68" s="77" t="s">
        <v>1102</v>
      </c>
      <c r="OP68" s="77" t="s">
        <v>796</v>
      </c>
      <c r="OQ68" s="933"/>
      <c r="OR68" s="338" t="s">
        <v>273</v>
      </c>
      <c r="OS68" s="77" t="s">
        <v>1152</v>
      </c>
      <c r="OT68" s="77" t="s">
        <v>816</v>
      </c>
      <c r="OU68" s="933"/>
      <c r="OV68" s="338" t="s">
        <v>207</v>
      </c>
      <c r="OW68" s="77" t="s">
        <v>222</v>
      </c>
      <c r="OX68" s="77" t="s">
        <v>215</v>
      </c>
      <c r="OY68" s="933"/>
      <c r="OZ68" s="338" t="s">
        <v>448</v>
      </c>
      <c r="PA68" s="77" t="s">
        <v>1095</v>
      </c>
      <c r="PB68" s="77" t="s">
        <v>1101</v>
      </c>
      <c r="PC68" s="933"/>
      <c r="PD68" s="338" t="s">
        <v>1155</v>
      </c>
      <c r="PE68" s="77" t="s">
        <v>814</v>
      </c>
      <c r="PF68" s="77" t="s">
        <v>285</v>
      </c>
      <c r="PG68" s="933"/>
      <c r="PH68" s="338" t="s">
        <v>458</v>
      </c>
      <c r="PI68" s="77" t="s">
        <v>1104</v>
      </c>
      <c r="PJ68" s="77" t="s">
        <v>1100</v>
      </c>
      <c r="PK68" s="933"/>
      <c r="PL68" s="338" t="s">
        <v>477</v>
      </c>
      <c r="PM68" s="77" t="s">
        <v>1108</v>
      </c>
      <c r="PN68" s="77" t="s">
        <v>1099</v>
      </c>
      <c r="PO68" s="77"/>
      <c r="PP68" s="110"/>
      <c r="PQ68" s="338" t="s">
        <v>221</v>
      </c>
      <c r="PR68" s="77" t="s">
        <v>802</v>
      </c>
      <c r="PS68" s="77" t="s">
        <v>1103</v>
      </c>
      <c r="PT68" s="933"/>
      <c r="PU68" s="338" t="s">
        <v>1039</v>
      </c>
      <c r="PV68" s="77" t="s">
        <v>974</v>
      </c>
      <c r="PW68" s="77" t="s">
        <v>800</v>
      </c>
      <c r="PX68" s="933"/>
      <c r="PY68" s="338" t="s">
        <v>1113</v>
      </c>
      <c r="PZ68" s="77" t="s">
        <v>1111</v>
      </c>
      <c r="QA68" s="116" t="s">
        <v>816</v>
      </c>
      <c r="QB68" s="1069"/>
      <c r="QC68" s="1051" t="s">
        <v>811</v>
      </c>
      <c r="QD68" s="116" t="s">
        <v>880</v>
      </c>
      <c r="QE68" s="116" t="s">
        <v>452</v>
      </c>
      <c r="QF68" s="1069"/>
      <c r="QG68" s="1051" t="s">
        <v>1096</v>
      </c>
      <c r="QH68" s="116" t="s">
        <v>1441</v>
      </c>
      <c r="QI68" s="116" t="s">
        <v>467</v>
      </c>
      <c r="QJ68" s="1069"/>
      <c r="QK68" s="1051" t="s">
        <v>1518</v>
      </c>
      <c r="QL68" s="116" t="s">
        <v>1155</v>
      </c>
      <c r="QM68" s="116" t="s">
        <v>458</v>
      </c>
      <c r="QN68" s="1069" t="s">
        <v>317</v>
      </c>
      <c r="QO68" s="338" t="s">
        <v>446</v>
      </c>
      <c r="QP68" s="77" t="s">
        <v>771</v>
      </c>
      <c r="QQ68" s="77" t="s">
        <v>273</v>
      </c>
      <c r="QR68" s="933"/>
      <c r="QS68" s="338" t="s">
        <v>279</v>
      </c>
      <c r="QT68" s="77" t="s">
        <v>287</v>
      </c>
      <c r="QU68" s="77" t="s">
        <v>137</v>
      </c>
      <c r="QV68" s="933"/>
      <c r="QW68" s="338" t="s">
        <v>285</v>
      </c>
      <c r="QX68" s="77" t="s">
        <v>975</v>
      </c>
      <c r="QY68" s="77" t="s">
        <v>1108</v>
      </c>
      <c r="QZ68" s="933"/>
      <c r="RA68" s="338" t="s">
        <v>224</v>
      </c>
      <c r="RB68" s="77" t="s">
        <v>1176</v>
      </c>
      <c r="RC68" s="77" t="s">
        <v>1097</v>
      </c>
      <c r="RD68" s="933"/>
      <c r="RE68" s="338" t="s">
        <v>1112</v>
      </c>
      <c r="RF68" s="77" t="s">
        <v>466</v>
      </c>
      <c r="RG68" s="77" t="s">
        <v>880</v>
      </c>
      <c r="RH68" s="933"/>
      <c r="RI68" s="338" t="s">
        <v>5</v>
      </c>
      <c r="RJ68" s="77"/>
      <c r="RK68" s="77"/>
      <c r="RL68" s="933"/>
      <c r="RM68" s="338" t="s">
        <v>989</v>
      </c>
      <c r="RN68" s="77" t="s">
        <v>802</v>
      </c>
      <c r="RO68" s="77" t="s">
        <v>445</v>
      </c>
      <c r="RP68" s="933"/>
      <c r="RQ68" s="338" t="s">
        <v>500</v>
      </c>
      <c r="RR68" s="77" t="s">
        <v>501</v>
      </c>
      <c r="RS68" s="77" t="s">
        <v>1101</v>
      </c>
      <c r="RT68" s="933"/>
      <c r="RU68" s="338" t="s">
        <v>1140</v>
      </c>
      <c r="RV68" s="77" t="s">
        <v>261</v>
      </c>
      <c r="RW68" s="77" t="s">
        <v>482</v>
      </c>
      <c r="RX68" s="933"/>
      <c r="RY68" s="338" t="s">
        <v>225</v>
      </c>
      <c r="RZ68" s="77" t="s">
        <v>1095</v>
      </c>
      <c r="SA68" s="116" t="s">
        <v>462</v>
      </c>
      <c r="SB68" s="1069"/>
      <c r="SC68" s="1051" t="s">
        <v>1439</v>
      </c>
      <c r="SD68" s="116" t="s">
        <v>813</v>
      </c>
      <c r="SE68" s="116" t="s">
        <v>972</v>
      </c>
      <c r="SF68" s="1069"/>
      <c r="SG68" s="1051" t="s">
        <v>1154</v>
      </c>
      <c r="SH68" s="116" t="s">
        <v>221</v>
      </c>
      <c r="SI68" s="116" t="s">
        <v>1108</v>
      </c>
      <c r="SJ68" s="1069"/>
      <c r="SK68" s="1051" t="s">
        <v>811</v>
      </c>
      <c r="SL68" s="116" t="s">
        <v>466</v>
      </c>
      <c r="SM68" s="116" t="s">
        <v>880</v>
      </c>
      <c r="SN68" s="1069"/>
      <c r="SO68" s="1051" t="s">
        <v>1113</v>
      </c>
      <c r="SP68" s="116" t="s">
        <v>379</v>
      </c>
      <c r="SQ68" s="77" t="s">
        <v>1012</v>
      </c>
      <c r="SR68" s="933" t="s">
        <v>1096</v>
      </c>
      <c r="SS68" s="338" t="s">
        <v>269</v>
      </c>
      <c r="ST68" s="77" t="s">
        <v>802</v>
      </c>
      <c r="SU68" s="77"/>
      <c r="SV68" s="933"/>
      <c r="SW68" s="338" t="s">
        <v>1110</v>
      </c>
      <c r="SX68" s="77" t="s">
        <v>1176</v>
      </c>
      <c r="SY68" s="77" t="s">
        <v>1097</v>
      </c>
      <c r="SZ68" s="110"/>
      <c r="TA68" s="338" t="s">
        <v>1155</v>
      </c>
      <c r="TB68" s="77" t="s">
        <v>452</v>
      </c>
      <c r="TC68" s="77" t="s">
        <v>1632</v>
      </c>
      <c r="TD68" s="933"/>
      <c r="TE68" s="1051" t="s">
        <v>771</v>
      </c>
      <c r="TF68" s="116" t="s">
        <v>231</v>
      </c>
      <c r="TG68" s="116" t="s">
        <v>1095</v>
      </c>
      <c r="TH68" s="1069"/>
      <c r="TI68" s="1051" t="s">
        <v>975</v>
      </c>
      <c r="TJ68" s="116" t="s">
        <v>502</v>
      </c>
      <c r="TK68" s="116" t="s">
        <v>466</v>
      </c>
      <c r="TL68" s="1069"/>
      <c r="TM68" s="1051" t="s">
        <v>798</v>
      </c>
      <c r="TN68" s="116" t="s">
        <v>880</v>
      </c>
      <c r="TO68" s="116" t="s">
        <v>1149</v>
      </c>
      <c r="TP68" s="1069"/>
      <c r="TQ68" s="1051" t="s">
        <v>811</v>
      </c>
      <c r="TR68" s="116" t="s">
        <v>813</v>
      </c>
      <c r="TS68" s="116" t="s">
        <v>1039</v>
      </c>
      <c r="TT68" s="1069" t="s">
        <v>163</v>
      </c>
      <c r="TU68" s="338" t="s">
        <v>1935</v>
      </c>
      <c r="TV68" s="77" t="s">
        <v>1993</v>
      </c>
      <c r="TW68" s="77" t="s">
        <v>1933</v>
      </c>
      <c r="TX68" s="933"/>
      <c r="TY68" s="338" t="s">
        <v>1891</v>
      </c>
      <c r="TZ68" s="77" t="s">
        <v>1905</v>
      </c>
      <c r="UA68" s="77" t="s">
        <v>897</v>
      </c>
      <c r="UB68" s="110"/>
      <c r="UC68" s="1435" t="s">
        <v>1914</v>
      </c>
      <c r="UD68" s="1012" t="s">
        <v>2009</v>
      </c>
      <c r="UE68" s="1012" t="s">
        <v>1887</v>
      </c>
      <c r="UF68" s="1078" t="s">
        <v>897</v>
      </c>
      <c r="UG68" s="1435" t="s">
        <v>1902</v>
      </c>
      <c r="UH68" s="1012" t="s">
        <v>1997</v>
      </c>
      <c r="UI68" s="1012" t="s">
        <v>1882</v>
      </c>
      <c r="UJ68" s="1429"/>
      <c r="UK68" s="1435" t="s">
        <v>1989</v>
      </c>
      <c r="UL68" s="1012" t="s">
        <v>1895</v>
      </c>
      <c r="UM68" s="1012" t="s">
        <v>1972</v>
      </c>
      <c r="UN68" s="1078"/>
      <c r="UO68" s="1435" t="s">
        <v>1929</v>
      </c>
      <c r="UP68" s="1012" t="s">
        <v>1906</v>
      </c>
      <c r="UQ68" s="1012" t="s">
        <v>1913</v>
      </c>
      <c r="UR68" s="1078"/>
      <c r="US68" s="1435" t="s">
        <v>482</v>
      </c>
      <c r="UT68" s="1012" t="s">
        <v>1095</v>
      </c>
      <c r="UU68" s="1012" t="s">
        <v>795</v>
      </c>
      <c r="UV68" s="1078"/>
      <c r="UW68" s="1805" t="s">
        <v>1966</v>
      </c>
      <c r="UX68" s="1723" t="s">
        <v>1914</v>
      </c>
      <c r="UY68" s="1723" t="s">
        <v>1996</v>
      </c>
      <c r="UZ68" s="1780" t="s">
        <v>897</v>
      </c>
      <c r="VA68" s="1805" t="s">
        <v>1910</v>
      </c>
      <c r="VB68" s="1723" t="s">
        <v>1950</v>
      </c>
      <c r="VC68" s="1723" t="s">
        <v>1921</v>
      </c>
      <c r="VD68" s="1780" t="s">
        <v>897</v>
      </c>
      <c r="VE68" s="1805" t="s">
        <v>1880</v>
      </c>
      <c r="VF68" s="1723" t="s">
        <v>1900</v>
      </c>
      <c r="VG68" s="1723" t="s">
        <v>897</v>
      </c>
      <c r="VH68" s="1780" t="s">
        <v>897</v>
      </c>
      <c r="VI68" s="1805" t="s">
        <v>1632</v>
      </c>
      <c r="VJ68" s="1723" t="s">
        <v>1177</v>
      </c>
      <c r="VK68" s="1723" t="s">
        <v>1113</v>
      </c>
      <c r="VL68" s="1780" t="s">
        <v>897</v>
      </c>
      <c r="VM68" s="1805" t="s">
        <v>1108</v>
      </c>
      <c r="VN68" s="1723" t="s">
        <v>1141</v>
      </c>
      <c r="VO68" s="1723" t="s">
        <v>466</v>
      </c>
      <c r="VP68" s="1780" t="s">
        <v>897</v>
      </c>
      <c r="VQ68" s="1805" t="s">
        <v>813</v>
      </c>
      <c r="VR68" s="1723" t="s">
        <v>795</v>
      </c>
      <c r="VS68" s="1723" t="s">
        <v>1155</v>
      </c>
      <c r="VT68" s="1780" t="s">
        <v>897</v>
      </c>
      <c r="VU68" s="1805" t="s">
        <v>1919</v>
      </c>
      <c r="VV68" s="1723" t="s">
        <v>1969</v>
      </c>
      <c r="VW68" s="1723" t="s">
        <v>1991</v>
      </c>
      <c r="VX68" s="1780" t="s">
        <v>897</v>
      </c>
      <c r="VY68" s="1805" t="s">
        <v>1899</v>
      </c>
      <c r="VZ68" s="1723" t="s">
        <v>1954</v>
      </c>
      <c r="WA68" s="1723" t="s">
        <v>1904</v>
      </c>
      <c r="WB68" s="1780" t="s">
        <v>897</v>
      </c>
      <c r="WC68" s="1805" t="s">
        <v>1939</v>
      </c>
      <c r="WD68" s="1723" t="s">
        <v>1898</v>
      </c>
      <c r="WE68" s="1723" t="s">
        <v>1990</v>
      </c>
      <c r="WF68" s="1780" t="s">
        <v>897</v>
      </c>
      <c r="WG68" s="1805" t="s">
        <v>1896</v>
      </c>
      <c r="WH68" s="1723" t="s">
        <v>1895</v>
      </c>
      <c r="WI68" s="1723" t="s">
        <v>1974</v>
      </c>
      <c r="WJ68" s="1780" t="s">
        <v>897</v>
      </c>
      <c r="WK68" s="1805" t="s">
        <v>897</v>
      </c>
      <c r="WL68" s="1723" t="s">
        <v>897</v>
      </c>
      <c r="WM68" s="1723" t="s">
        <v>897</v>
      </c>
      <c r="WN68" s="1780" t="s">
        <v>897</v>
      </c>
      <c r="WO68" s="1805" t="s">
        <v>1912</v>
      </c>
      <c r="WP68" s="1723" t="s">
        <v>1955</v>
      </c>
      <c r="WQ68" s="1723" t="s">
        <v>1967</v>
      </c>
      <c r="WR68" s="1780" t="s">
        <v>897</v>
      </c>
      <c r="WS68" s="1805" t="s">
        <v>1950</v>
      </c>
      <c r="WT68" s="1723" t="s">
        <v>1992</v>
      </c>
      <c r="WU68" s="1723" t="s">
        <v>1988</v>
      </c>
      <c r="WV68" s="1780" t="s">
        <v>897</v>
      </c>
      <c r="WW68" s="1805" t="s">
        <v>1930</v>
      </c>
      <c r="WX68" s="1723" t="s">
        <v>1907</v>
      </c>
      <c r="WY68" s="1723" t="s">
        <v>1977</v>
      </c>
      <c r="WZ68" s="1780" t="s">
        <v>897</v>
      </c>
      <c r="XA68" s="1805" t="s">
        <v>2206</v>
      </c>
      <c r="XB68" s="1723" t="s">
        <v>1982</v>
      </c>
      <c r="XC68" s="1723" t="s">
        <v>897</v>
      </c>
      <c r="XD68" s="1780" t="s">
        <v>897</v>
      </c>
      <c r="XE68" s="1805" t="s">
        <v>1910</v>
      </c>
      <c r="XF68" s="1723" t="s">
        <v>1924</v>
      </c>
      <c r="XG68" s="1723" t="s">
        <v>1904</v>
      </c>
      <c r="XH68" s="1780" t="s">
        <v>897</v>
      </c>
      <c r="XI68" s="1805" t="s">
        <v>1963</v>
      </c>
      <c r="XJ68" s="1723" t="s">
        <v>1916</v>
      </c>
      <c r="XK68" s="1723" t="s">
        <v>1887</v>
      </c>
      <c r="XL68" s="1780" t="s">
        <v>897</v>
      </c>
      <c r="XM68" s="1805" t="s">
        <v>1913</v>
      </c>
      <c r="XN68" s="1723" t="s">
        <v>2004</v>
      </c>
      <c r="XO68" s="1723" t="s">
        <v>1976</v>
      </c>
      <c r="XP68" s="1780" t="s">
        <v>897</v>
      </c>
      <c r="XQ68" s="1805" t="s">
        <v>1979</v>
      </c>
      <c r="XR68" s="1723" t="s">
        <v>2006</v>
      </c>
      <c r="XS68" s="1723" t="s">
        <v>1992</v>
      </c>
      <c r="XT68" s="1780" t="s">
        <v>897</v>
      </c>
      <c r="XU68" s="1805" t="s">
        <v>897</v>
      </c>
      <c r="XV68" s="1723" t="s">
        <v>897</v>
      </c>
      <c r="XW68" s="1723" t="s">
        <v>897</v>
      </c>
      <c r="XX68" s="1780" t="s">
        <v>897</v>
      </c>
      <c r="XY68" s="1805" t="s">
        <v>897</v>
      </c>
      <c r="XZ68" s="1723" t="s">
        <v>897</v>
      </c>
      <c r="YA68" s="1723" t="s">
        <v>897</v>
      </c>
      <c r="YB68" s="1780" t="s">
        <v>897</v>
      </c>
      <c r="YC68" s="1805" t="s">
        <v>897</v>
      </c>
      <c r="YD68" s="1723" t="s">
        <v>897</v>
      </c>
      <c r="YE68" s="1723" t="s">
        <v>897</v>
      </c>
      <c r="YF68" s="1780" t="s">
        <v>897</v>
      </c>
      <c r="YG68" s="1805" t="e">
        <v>#N/A</v>
      </c>
      <c r="YH68" s="1723" t="e">
        <v>#N/A</v>
      </c>
      <c r="YI68" s="1723" t="e">
        <v>#N/A</v>
      </c>
      <c r="YJ68" s="1806" t="e">
        <v>#N/A</v>
      </c>
      <c r="YK68" s="74"/>
      <c r="YL68" s="74" t="s">
        <v>1055</v>
      </c>
      <c r="YM68" s="338">
        <v>12</v>
      </c>
      <c r="YN68" s="77">
        <v>11</v>
      </c>
      <c r="YO68" s="933">
        <v>23</v>
      </c>
      <c r="YP68" s="144">
        <v>0.52173913043478259</v>
      </c>
      <c r="YQ68" s="338">
        <v>6</v>
      </c>
      <c r="YR68" s="77">
        <v>3</v>
      </c>
      <c r="YS68" s="933">
        <v>9</v>
      </c>
      <c r="YT68" s="1311">
        <v>0.66666666666666663</v>
      </c>
      <c r="YU68" s="1027"/>
    </row>
    <row r="69" spans="1:727" s="32" customFormat="1" ht="17.25" x14ac:dyDescent="0.2">
      <c r="A69" s="564" t="s">
        <v>156</v>
      </c>
      <c r="B69" s="74" t="s">
        <v>507</v>
      </c>
      <c r="C69" s="569">
        <f ca="1">DATEDIF(D69,奨励会!$F$1,"Y")</f>
        <v>22</v>
      </c>
      <c r="D69" s="574">
        <v>37981</v>
      </c>
      <c r="E69" s="331" t="s">
        <v>470</v>
      </c>
      <c r="F69" s="75" t="s">
        <v>124</v>
      </c>
      <c r="G69" s="187" t="s">
        <v>413</v>
      </c>
      <c r="H69" s="76">
        <f t="shared" ref="H69:H79" si="44">COUNTIF($L69:$XFD69,"*○*")</f>
        <v>167</v>
      </c>
      <c r="I69" s="77">
        <f t="shared" ref="I69:I79" si="45">COUNTIF($L69:$XFD69,"*●*")</f>
        <v>182</v>
      </c>
      <c r="J69" s="77">
        <f t="shared" ref="J69:J79" si="46">SUM(H69:I69)</f>
        <v>349</v>
      </c>
      <c r="K69" s="95">
        <f t="shared" ref="K69:K79" si="47">IFERROR(H69/J69,"")</f>
        <v>0.47851002865329512</v>
      </c>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76" t="s">
        <v>184</v>
      </c>
      <c r="FH69" s="77" t="s">
        <v>455</v>
      </c>
      <c r="FI69" s="77" t="s">
        <v>290</v>
      </c>
      <c r="FJ69" s="124"/>
      <c r="FK69" s="76" t="s">
        <v>218</v>
      </c>
      <c r="FL69" s="77" t="s">
        <v>421</v>
      </c>
      <c r="FM69" s="77" t="s">
        <v>279</v>
      </c>
      <c r="FN69" s="124"/>
      <c r="FO69" s="76" t="s">
        <v>462</v>
      </c>
      <c r="FP69" s="77" t="s">
        <v>199</v>
      </c>
      <c r="FQ69" s="77" t="s">
        <v>221</v>
      </c>
      <c r="FR69" s="110"/>
      <c r="FS69" s="78" t="s">
        <v>532</v>
      </c>
      <c r="FT69" s="79" t="s">
        <v>479</v>
      </c>
      <c r="FU69" s="79" t="s">
        <v>287</v>
      </c>
      <c r="FV69" s="183"/>
      <c r="FW69" s="78" t="s">
        <v>285</v>
      </c>
      <c r="FX69" s="79" t="s">
        <v>447</v>
      </c>
      <c r="FY69" s="79" t="s">
        <v>445</v>
      </c>
      <c r="FZ69" s="183"/>
      <c r="GA69" s="78" t="s">
        <v>270</v>
      </c>
      <c r="GB69" s="79" t="s">
        <v>453</v>
      </c>
      <c r="GC69" s="79" t="s">
        <v>414</v>
      </c>
      <c r="GD69" s="183" t="s">
        <v>132</v>
      </c>
      <c r="GE69" s="80" t="s">
        <v>137</v>
      </c>
      <c r="GF69" s="81" t="s">
        <v>530</v>
      </c>
      <c r="GG69" s="81" t="s">
        <v>318</v>
      </c>
      <c r="GH69" s="125"/>
      <c r="GI69" s="80" t="s">
        <v>212</v>
      </c>
      <c r="GJ69" s="81" t="s">
        <v>133</v>
      </c>
      <c r="GK69" s="79" t="s">
        <v>448</v>
      </c>
      <c r="GL69" s="112" t="s">
        <v>450</v>
      </c>
      <c r="GM69" s="78" t="s">
        <v>223</v>
      </c>
      <c r="GN69" s="79" t="s">
        <v>449</v>
      </c>
      <c r="GO69" s="79" t="s">
        <v>451</v>
      </c>
      <c r="GP69" s="183"/>
      <c r="GQ69" s="78" t="s">
        <v>5</v>
      </c>
      <c r="GR69" s="79"/>
      <c r="GS69" s="79"/>
      <c r="GT69" s="183"/>
      <c r="GU69" s="78" t="s">
        <v>452</v>
      </c>
      <c r="GV69" s="79" t="s">
        <v>454</v>
      </c>
      <c r="GW69" s="79" t="s">
        <v>479</v>
      </c>
      <c r="GX69" s="183" t="s">
        <v>132</v>
      </c>
      <c r="GY69" s="76" t="s">
        <v>273</v>
      </c>
      <c r="GZ69" s="77" t="s">
        <v>207</v>
      </c>
      <c r="HA69" s="77" t="s">
        <v>532</v>
      </c>
      <c r="HB69" s="124"/>
      <c r="HC69" s="76" t="s">
        <v>415</v>
      </c>
      <c r="HD69" s="81" t="s">
        <v>199</v>
      </c>
      <c r="HE69" s="81" t="s">
        <v>467</v>
      </c>
      <c r="HF69" s="125"/>
      <c r="HG69" s="80" t="s">
        <v>530</v>
      </c>
      <c r="HH69" s="81" t="s">
        <v>290</v>
      </c>
      <c r="HI69" s="81" t="s">
        <v>133</v>
      </c>
      <c r="HJ69" s="124" t="s">
        <v>225</v>
      </c>
      <c r="HK69" s="76" t="s">
        <v>462</v>
      </c>
      <c r="HL69" s="77" t="s">
        <v>281</v>
      </c>
      <c r="HM69" s="77" t="s">
        <v>285</v>
      </c>
      <c r="HN69" s="124"/>
      <c r="HO69" s="76" t="s">
        <v>449</v>
      </c>
      <c r="HP69" s="77" t="s">
        <v>501</v>
      </c>
      <c r="HQ69" s="77" t="s">
        <v>265</v>
      </c>
      <c r="HR69" s="124"/>
      <c r="HS69" s="76" t="s">
        <v>5</v>
      </c>
      <c r="HT69" s="77"/>
      <c r="HU69" s="77"/>
      <c r="HV69" s="124"/>
      <c r="HW69" s="575" t="s">
        <v>816</v>
      </c>
      <c r="HX69" s="577" t="s">
        <v>801</v>
      </c>
      <c r="HY69" s="77" t="s">
        <v>447</v>
      </c>
      <c r="HZ69" s="124"/>
      <c r="IA69" s="76" t="s">
        <v>184</v>
      </c>
      <c r="IB69" s="77" t="s">
        <v>231</v>
      </c>
      <c r="IC69" s="77" t="s">
        <v>464</v>
      </c>
      <c r="ID69" s="124"/>
      <c r="IE69" s="76" t="s">
        <v>532</v>
      </c>
      <c r="IF69" s="77" t="s">
        <v>415</v>
      </c>
      <c r="IG69" s="77" t="s">
        <v>769</v>
      </c>
      <c r="IH69" s="124"/>
      <c r="II69" s="76" t="s">
        <v>318</v>
      </c>
      <c r="IJ69" s="77" t="s">
        <v>530</v>
      </c>
      <c r="IK69" s="116" t="s">
        <v>478</v>
      </c>
      <c r="IL69" s="224"/>
      <c r="IM69" s="115" t="s">
        <v>466</v>
      </c>
      <c r="IN69" s="116" t="s">
        <v>290</v>
      </c>
      <c r="IO69" s="116" t="s">
        <v>445</v>
      </c>
      <c r="IP69" s="224" t="s">
        <v>458</v>
      </c>
      <c r="IQ69" s="677" t="s">
        <v>465</v>
      </c>
      <c r="IR69" s="116" t="s">
        <v>814</v>
      </c>
      <c r="IS69" s="116" t="s">
        <v>806</v>
      </c>
      <c r="IT69" s="224"/>
      <c r="IU69" s="115" t="s">
        <v>807</v>
      </c>
      <c r="IV69" s="116" t="s">
        <v>166</v>
      </c>
      <c r="IW69" s="116" t="s">
        <v>800</v>
      </c>
      <c r="IX69" s="224"/>
      <c r="IY69" s="677" t="s">
        <v>809</v>
      </c>
      <c r="IZ69" s="116" t="s">
        <v>282</v>
      </c>
      <c r="JA69" s="116" t="s">
        <v>464</v>
      </c>
      <c r="JB69" s="224"/>
      <c r="JC69" s="115" t="s">
        <v>816</v>
      </c>
      <c r="JD69" s="116" t="s">
        <v>210</v>
      </c>
      <c r="JE69" s="77" t="s">
        <v>458</v>
      </c>
      <c r="JF69" s="124" t="s">
        <v>263</v>
      </c>
      <c r="JG69" s="76" t="s">
        <v>5</v>
      </c>
      <c r="JH69" s="77"/>
      <c r="JI69" s="77"/>
      <c r="JJ69" s="124"/>
      <c r="JK69" s="76" t="s">
        <v>5</v>
      </c>
      <c r="JL69" s="77"/>
      <c r="JM69" s="77"/>
      <c r="JN69" s="124"/>
      <c r="JO69" s="76" t="s">
        <v>804</v>
      </c>
      <c r="JP69" s="77" t="s">
        <v>224</v>
      </c>
      <c r="JQ69" s="77" t="s">
        <v>797</v>
      </c>
      <c r="JR69" s="110"/>
      <c r="JS69" s="542" t="s">
        <v>530</v>
      </c>
      <c r="JT69" s="543" t="s">
        <v>467</v>
      </c>
      <c r="JU69" s="77" t="s">
        <v>796</v>
      </c>
      <c r="JV69" s="124"/>
      <c r="JW69" s="76" t="s">
        <v>231</v>
      </c>
      <c r="JX69" s="77" t="s">
        <v>273</v>
      </c>
      <c r="JY69" s="77" t="s">
        <v>880</v>
      </c>
      <c r="JZ69" s="110"/>
      <c r="KA69" s="76" t="s">
        <v>482</v>
      </c>
      <c r="KB69" s="77" t="s">
        <v>798</v>
      </c>
      <c r="KC69" s="77" t="s">
        <v>446</v>
      </c>
      <c r="KD69" s="77"/>
      <c r="KE69" s="124"/>
      <c r="KF69" s="76" t="s">
        <v>813</v>
      </c>
      <c r="KG69" s="77" t="s">
        <v>466</v>
      </c>
      <c r="KH69" s="77" t="s">
        <v>532</v>
      </c>
      <c r="KI69" s="124"/>
      <c r="KJ69" s="76" t="s">
        <v>453</v>
      </c>
      <c r="KK69" s="77" t="s">
        <v>802</v>
      </c>
      <c r="KL69" s="77" t="s">
        <v>771</v>
      </c>
      <c r="KM69" s="124"/>
      <c r="KN69" s="76" t="s">
        <v>805</v>
      </c>
      <c r="KO69" s="77" t="s">
        <v>207</v>
      </c>
      <c r="KP69" s="77" t="s">
        <v>809</v>
      </c>
      <c r="KQ69" s="124"/>
      <c r="KR69" s="76" t="s">
        <v>458</v>
      </c>
      <c r="KS69" s="77" t="s">
        <v>974</v>
      </c>
      <c r="KT69" s="77" t="s">
        <v>456</v>
      </c>
      <c r="KU69" s="124"/>
      <c r="KV69" s="76" t="s">
        <v>5</v>
      </c>
      <c r="KW69" s="77"/>
      <c r="KX69" s="77"/>
      <c r="KY69" s="124"/>
      <c r="KZ69" s="76" t="s">
        <v>806</v>
      </c>
      <c r="LA69" s="77" t="s">
        <v>462</v>
      </c>
      <c r="LB69" s="77" t="s">
        <v>797</v>
      </c>
      <c r="LC69" s="124"/>
      <c r="LD69" s="76" t="s">
        <v>273</v>
      </c>
      <c r="LE69" s="77" t="s">
        <v>816</v>
      </c>
      <c r="LF69" s="77" t="s">
        <v>804</v>
      </c>
      <c r="LG69" s="124"/>
      <c r="LH69" s="849" t="s">
        <v>159</v>
      </c>
      <c r="LI69" s="850" t="s">
        <v>795</v>
      </c>
      <c r="LJ69" s="850" t="s">
        <v>478</v>
      </c>
      <c r="LK69" s="856"/>
      <c r="LL69" s="849" t="s">
        <v>802</v>
      </c>
      <c r="LM69" s="850" t="s">
        <v>221</v>
      </c>
      <c r="LN69" s="850" t="s">
        <v>1038</v>
      </c>
      <c r="LO69" s="856"/>
      <c r="LP69" s="849" t="s">
        <v>448</v>
      </c>
      <c r="LQ69" s="850" t="s">
        <v>465</v>
      </c>
      <c r="LR69" s="850" t="s">
        <v>261</v>
      </c>
      <c r="LS69" s="909"/>
      <c r="LT69" s="76" t="s">
        <v>449</v>
      </c>
      <c r="LU69" s="77" t="s">
        <v>989</v>
      </c>
      <c r="LV69" s="77" t="s">
        <v>1012</v>
      </c>
      <c r="LW69" s="124"/>
      <c r="LX69" s="115" t="s">
        <v>477</v>
      </c>
      <c r="LY69" s="116" t="s">
        <v>501</v>
      </c>
      <c r="LZ69" s="116" t="s">
        <v>814</v>
      </c>
      <c r="MA69" s="224"/>
      <c r="MB69" s="115" t="s">
        <v>205</v>
      </c>
      <c r="MC69" s="116" t="s">
        <v>459</v>
      </c>
      <c r="MD69" s="116" t="s">
        <v>816</v>
      </c>
      <c r="ME69" s="224" t="s">
        <v>320</v>
      </c>
      <c r="MF69" s="76" t="s">
        <v>533</v>
      </c>
      <c r="MG69" s="77" t="s">
        <v>199</v>
      </c>
      <c r="MH69" s="77" t="s">
        <v>462</v>
      </c>
      <c r="MI69" s="110"/>
      <c r="MJ69" s="76" t="s">
        <v>1106</v>
      </c>
      <c r="MK69" s="77" t="s">
        <v>445</v>
      </c>
      <c r="ML69" s="77" t="s">
        <v>207</v>
      </c>
      <c r="MM69" s="110"/>
      <c r="MN69" s="76" t="s">
        <v>800</v>
      </c>
      <c r="MO69" s="77" t="s">
        <v>466</v>
      </c>
      <c r="MP69" s="77" t="s">
        <v>273</v>
      </c>
      <c r="MQ69" s="110"/>
      <c r="MR69" s="76" t="s">
        <v>1099</v>
      </c>
      <c r="MS69" s="77" t="s">
        <v>414</v>
      </c>
      <c r="MT69" s="77" t="s">
        <v>1038</v>
      </c>
      <c r="MU69" s="110"/>
      <c r="MV69" s="1051" t="s">
        <v>1154</v>
      </c>
      <c r="MW69" s="116" t="s">
        <v>975</v>
      </c>
      <c r="MX69" s="116" t="s">
        <v>465</v>
      </c>
      <c r="MY69" s="1069"/>
      <c r="MZ69" s="1051" t="s">
        <v>1149</v>
      </c>
      <c r="NA69" s="116" t="s">
        <v>137</v>
      </c>
      <c r="NB69" s="116" t="s">
        <v>215</v>
      </c>
      <c r="NC69" s="117" t="s">
        <v>317</v>
      </c>
      <c r="ND69" s="338" t="s">
        <v>802</v>
      </c>
      <c r="NE69" s="77" t="s">
        <v>458</v>
      </c>
      <c r="NF69" s="77" t="s">
        <v>446</v>
      </c>
      <c r="NG69" s="933"/>
      <c r="NH69" s="338" t="s">
        <v>269</v>
      </c>
      <c r="NI69" s="77" t="s">
        <v>225</v>
      </c>
      <c r="NJ69" s="77" t="s">
        <v>880</v>
      </c>
      <c r="NK69" s="933"/>
      <c r="NL69" s="338" t="s">
        <v>200</v>
      </c>
      <c r="NM69" s="77" t="s">
        <v>482</v>
      </c>
      <c r="NN69" s="77" t="s">
        <v>531</v>
      </c>
      <c r="NO69" s="933"/>
      <c r="NP69" s="338" t="s">
        <v>796</v>
      </c>
      <c r="NQ69" s="77" t="s">
        <v>1155</v>
      </c>
      <c r="NR69" s="77" t="s">
        <v>414</v>
      </c>
      <c r="NS69" s="933"/>
      <c r="NT69" s="338" t="s">
        <v>184</v>
      </c>
      <c r="NU69" s="77" t="s">
        <v>533</v>
      </c>
      <c r="NV69" s="77" t="s">
        <v>285</v>
      </c>
      <c r="NW69" s="933"/>
      <c r="NX69" s="338" t="s">
        <v>221</v>
      </c>
      <c r="NY69" s="77" t="s">
        <v>265</v>
      </c>
      <c r="NZ69" s="77" t="s">
        <v>989</v>
      </c>
      <c r="OA69" s="110"/>
      <c r="OB69" s="338" t="s">
        <v>1012</v>
      </c>
      <c r="OC69" s="77" t="s">
        <v>467</v>
      </c>
      <c r="OD69" s="77" t="s">
        <v>769</v>
      </c>
      <c r="OE69" s="933"/>
      <c r="OF69" s="338" t="s">
        <v>448</v>
      </c>
      <c r="OG69" s="77" t="s">
        <v>267</v>
      </c>
      <c r="OH69" s="77" t="s">
        <v>1038</v>
      </c>
      <c r="OI69" s="933"/>
      <c r="OJ69" s="338" t="s">
        <v>260</v>
      </c>
      <c r="OK69" s="77" t="s">
        <v>1152</v>
      </c>
      <c r="OL69" s="77" t="s">
        <v>224</v>
      </c>
      <c r="OM69" s="933"/>
      <c r="ON69" s="338" t="s">
        <v>208</v>
      </c>
      <c r="OO69" s="77" t="s">
        <v>279</v>
      </c>
      <c r="OP69" s="77" t="s">
        <v>816</v>
      </c>
      <c r="OQ69" s="933"/>
      <c r="OR69" s="338" t="s">
        <v>532</v>
      </c>
      <c r="OS69" s="77" t="s">
        <v>1176</v>
      </c>
      <c r="OT69" s="77" t="s">
        <v>458</v>
      </c>
      <c r="OU69" s="933"/>
      <c r="OV69" s="338" t="s">
        <v>972</v>
      </c>
      <c r="OW69" s="77" t="s">
        <v>446</v>
      </c>
      <c r="OX69" s="77" t="s">
        <v>447</v>
      </c>
      <c r="OY69" s="933"/>
      <c r="OZ69" s="338" t="s">
        <v>1155</v>
      </c>
      <c r="PA69" s="77" t="s">
        <v>880</v>
      </c>
      <c r="PB69" s="77" t="s">
        <v>202</v>
      </c>
      <c r="PC69" s="933"/>
      <c r="PD69" s="338" t="s">
        <v>482</v>
      </c>
      <c r="PE69" s="77" t="s">
        <v>266</v>
      </c>
      <c r="PF69" s="77" t="s">
        <v>184</v>
      </c>
      <c r="PG69" s="933"/>
      <c r="PH69" s="338" t="s">
        <v>265</v>
      </c>
      <c r="PI69" s="77" t="s">
        <v>215</v>
      </c>
      <c r="PJ69" s="77" t="s">
        <v>270</v>
      </c>
      <c r="PK69" s="933"/>
      <c r="PL69" s="338" t="s">
        <v>224</v>
      </c>
      <c r="PM69" s="77" t="s">
        <v>1154</v>
      </c>
      <c r="PN69" s="77" t="s">
        <v>1151</v>
      </c>
      <c r="PO69" s="77"/>
      <c r="PP69" s="110"/>
      <c r="PQ69" s="338" t="s">
        <v>414</v>
      </c>
      <c r="PR69" s="77" t="s">
        <v>1095</v>
      </c>
      <c r="PS69" s="77" t="s">
        <v>1141</v>
      </c>
      <c r="PT69" s="933"/>
      <c r="PU69" s="338" t="s">
        <v>285</v>
      </c>
      <c r="PV69" s="77" t="s">
        <v>815</v>
      </c>
      <c r="PW69" s="77" t="s">
        <v>989</v>
      </c>
      <c r="PX69" s="933"/>
      <c r="PY69" s="338" t="s">
        <v>769</v>
      </c>
      <c r="PZ69" s="77" t="s">
        <v>267</v>
      </c>
      <c r="QA69" s="77" t="s">
        <v>813</v>
      </c>
      <c r="QB69" s="933"/>
      <c r="QC69" s="338" t="s">
        <v>5</v>
      </c>
      <c r="QD69" s="77"/>
      <c r="QE69" s="77"/>
      <c r="QF69" s="933"/>
      <c r="QG69" s="338" t="s">
        <v>1112</v>
      </c>
      <c r="QH69" s="77" t="s">
        <v>225</v>
      </c>
      <c r="QI69" s="77" t="s">
        <v>816</v>
      </c>
      <c r="QJ69" s="933"/>
      <c r="QK69" s="338" t="s">
        <v>466</v>
      </c>
      <c r="QL69" s="77" t="s">
        <v>273</v>
      </c>
      <c r="QM69" s="77" t="s">
        <v>1039</v>
      </c>
      <c r="QN69" s="933"/>
      <c r="QO69" s="338" t="s">
        <v>221</v>
      </c>
      <c r="QP69" s="77" t="s">
        <v>287</v>
      </c>
      <c r="QQ69" s="77" t="s">
        <v>1097</v>
      </c>
      <c r="QR69" s="933"/>
      <c r="QS69" s="338" t="s">
        <v>1140</v>
      </c>
      <c r="QT69" s="77" t="s">
        <v>795</v>
      </c>
      <c r="QU69" s="77" t="s">
        <v>1111</v>
      </c>
      <c r="QV69" s="933"/>
      <c r="QW69" s="338" t="s">
        <v>265</v>
      </c>
      <c r="QX69" s="77" t="s">
        <v>1102</v>
      </c>
      <c r="QY69" s="77" t="s">
        <v>975</v>
      </c>
      <c r="QZ69" s="933"/>
      <c r="RA69" s="338" t="s">
        <v>501</v>
      </c>
      <c r="RB69" s="77" t="s">
        <v>445</v>
      </c>
      <c r="RC69" s="77" t="s">
        <v>452</v>
      </c>
      <c r="RD69" s="933"/>
      <c r="RE69" s="338" t="s">
        <v>1114</v>
      </c>
      <c r="RF69" s="77" t="s">
        <v>989</v>
      </c>
      <c r="RG69" s="77" t="s">
        <v>800</v>
      </c>
      <c r="RH69" s="933"/>
      <c r="RI69" s="338" t="s">
        <v>1107</v>
      </c>
      <c r="RJ69" s="77" t="s">
        <v>1095</v>
      </c>
      <c r="RK69" s="77" t="s">
        <v>1108</v>
      </c>
      <c r="RL69" s="933"/>
      <c r="RM69" s="1052" t="s">
        <v>466</v>
      </c>
      <c r="RN69" s="81" t="s">
        <v>1154</v>
      </c>
      <c r="RO69" s="81" t="s">
        <v>279</v>
      </c>
      <c r="RP69" s="1053" t="s">
        <v>133</v>
      </c>
      <c r="RQ69" s="338" t="s">
        <v>1056</v>
      </c>
      <c r="RR69" s="77" t="s">
        <v>815</v>
      </c>
      <c r="RS69" s="77" t="s">
        <v>811</v>
      </c>
      <c r="RT69" s="933"/>
      <c r="RU69" s="338" t="s">
        <v>1499</v>
      </c>
      <c r="RV69" s="77" t="s">
        <v>798</v>
      </c>
      <c r="RW69" s="77" t="s">
        <v>207</v>
      </c>
      <c r="RX69" s="933"/>
      <c r="RY69" s="338" t="s">
        <v>231</v>
      </c>
      <c r="RZ69" s="77" t="s">
        <v>771</v>
      </c>
      <c r="SA69" s="77" t="s">
        <v>1097</v>
      </c>
      <c r="SB69" s="933"/>
      <c r="SC69" s="338" t="s">
        <v>265</v>
      </c>
      <c r="SD69" s="77" t="s">
        <v>446</v>
      </c>
      <c r="SE69" s="77" t="s">
        <v>1101</v>
      </c>
      <c r="SF69" s="933"/>
      <c r="SG69" s="338" t="s">
        <v>1176</v>
      </c>
      <c r="SH69" s="77" t="s">
        <v>1153</v>
      </c>
      <c r="SI69" s="77" t="s">
        <v>1632</v>
      </c>
      <c r="SJ69" s="933"/>
      <c r="SK69" s="338" t="s">
        <v>1140</v>
      </c>
      <c r="SL69" s="77" t="s">
        <v>452</v>
      </c>
      <c r="SM69" s="77" t="s">
        <v>975</v>
      </c>
      <c r="SN69" s="933"/>
      <c r="SO69" s="338" t="s">
        <v>795</v>
      </c>
      <c r="SP69" s="77" t="s">
        <v>1152</v>
      </c>
      <c r="SQ69" s="77" t="s">
        <v>466</v>
      </c>
      <c r="SR69" s="933"/>
      <c r="SS69" s="338" t="s">
        <v>1112</v>
      </c>
      <c r="ST69" s="77" t="s">
        <v>1107</v>
      </c>
      <c r="SU69" s="77" t="s">
        <v>1102</v>
      </c>
      <c r="SV69" s="933"/>
      <c r="SW69" s="338" t="s">
        <v>989</v>
      </c>
      <c r="SX69" s="77" t="s">
        <v>815</v>
      </c>
      <c r="SY69" s="77" t="s">
        <v>1154</v>
      </c>
      <c r="SZ69" s="110"/>
      <c r="TA69" s="338" t="s">
        <v>800</v>
      </c>
      <c r="TB69" s="77" t="s">
        <v>1446</v>
      </c>
      <c r="TC69" s="77" t="s">
        <v>231</v>
      </c>
      <c r="TD69" s="933"/>
      <c r="TE69" s="338" t="s">
        <v>1151</v>
      </c>
      <c r="TF69" s="77" t="s">
        <v>1449</v>
      </c>
      <c r="TG69" s="77" t="s">
        <v>1177</v>
      </c>
      <c r="TH69" s="933"/>
      <c r="TI69" s="1051" t="s">
        <v>1498</v>
      </c>
      <c r="TJ69" s="116" t="s">
        <v>1038</v>
      </c>
      <c r="TK69" s="116" t="s">
        <v>1097</v>
      </c>
      <c r="TL69" s="1069"/>
      <c r="TM69" s="1051" t="s">
        <v>771</v>
      </c>
      <c r="TN69" s="116" t="s">
        <v>482</v>
      </c>
      <c r="TO69" s="116" t="s">
        <v>1105</v>
      </c>
      <c r="TP69" s="1069"/>
      <c r="TQ69" s="1051" t="s">
        <v>1155</v>
      </c>
      <c r="TR69" s="116" t="s">
        <v>1451</v>
      </c>
      <c r="TS69" s="116" t="s">
        <v>466</v>
      </c>
      <c r="TT69" s="1069"/>
      <c r="TU69" s="1051" t="s">
        <v>1994</v>
      </c>
      <c r="TV69" s="116" t="s">
        <v>1973</v>
      </c>
      <c r="TW69" s="116" t="s">
        <v>1907</v>
      </c>
      <c r="TX69" s="1069" t="s">
        <v>379</v>
      </c>
      <c r="TY69" s="1054" t="s">
        <v>1917</v>
      </c>
      <c r="TZ69" s="79" t="s">
        <v>1918</v>
      </c>
      <c r="UA69" s="79" t="s">
        <v>1909</v>
      </c>
      <c r="UB69" s="112"/>
      <c r="UC69" s="1707" t="s">
        <v>1902</v>
      </c>
      <c r="UD69" s="1015" t="s">
        <v>1894</v>
      </c>
      <c r="UE69" s="1015" t="s">
        <v>1975</v>
      </c>
      <c r="UF69" s="1612" t="s">
        <v>897</v>
      </c>
      <c r="UG69" s="1707" t="s">
        <v>1900</v>
      </c>
      <c r="UH69" s="1015" t="s">
        <v>1891</v>
      </c>
      <c r="UI69" s="1015" t="s">
        <v>897</v>
      </c>
      <c r="UJ69" s="1612"/>
      <c r="UK69" s="1707" t="s">
        <v>1976</v>
      </c>
      <c r="UL69" s="1015" t="s">
        <v>1872</v>
      </c>
      <c r="UM69" s="1012" t="s">
        <v>1944</v>
      </c>
      <c r="UN69" s="1078"/>
      <c r="UO69" s="1435" t="s">
        <v>1989</v>
      </c>
      <c r="UP69" s="1012" t="s">
        <v>1904</v>
      </c>
      <c r="UQ69" s="1012" t="s">
        <v>1969</v>
      </c>
      <c r="UR69" s="1078"/>
      <c r="US69" s="1435" t="s">
        <v>1099</v>
      </c>
      <c r="UT69" s="1012" t="s">
        <v>231</v>
      </c>
      <c r="UU69" s="1012" t="s">
        <v>1097</v>
      </c>
      <c r="UV69" s="1078"/>
      <c r="UW69" s="1805" t="s">
        <v>1913</v>
      </c>
      <c r="UX69" s="1723" t="s">
        <v>2004</v>
      </c>
      <c r="UY69" s="1723" t="s">
        <v>1992</v>
      </c>
      <c r="UZ69" s="1780" t="s">
        <v>897</v>
      </c>
      <c r="VA69" s="1805" t="s">
        <v>1950</v>
      </c>
      <c r="VB69" s="1723" t="s">
        <v>1911</v>
      </c>
      <c r="VC69" s="1723" t="s">
        <v>1887</v>
      </c>
      <c r="VD69" s="1780" t="s">
        <v>897</v>
      </c>
      <c r="VE69" s="1805" t="s">
        <v>1896</v>
      </c>
      <c r="VF69" s="1723" t="s">
        <v>1988</v>
      </c>
      <c r="VG69" s="1723" t="s">
        <v>1966</v>
      </c>
      <c r="VH69" s="1780" t="s">
        <v>897</v>
      </c>
      <c r="VI69" s="1805" t="s">
        <v>897</v>
      </c>
      <c r="VJ69" s="1723" t="s">
        <v>897</v>
      </c>
      <c r="VK69" s="1723" t="s">
        <v>897</v>
      </c>
      <c r="VL69" s="1780" t="s">
        <v>897</v>
      </c>
      <c r="VM69" s="1805" t="s">
        <v>972</v>
      </c>
      <c r="VN69" s="1723" t="s">
        <v>814</v>
      </c>
      <c r="VO69" s="1723" t="s">
        <v>1141</v>
      </c>
      <c r="VP69" s="1780" t="s">
        <v>897</v>
      </c>
      <c r="VQ69" s="1805" t="s">
        <v>769</v>
      </c>
      <c r="VR69" s="1723" t="s">
        <v>483</v>
      </c>
      <c r="VS69" s="1723" t="s">
        <v>897</v>
      </c>
      <c r="VT69" s="1780" t="s">
        <v>897</v>
      </c>
      <c r="VU69" s="1805" t="s">
        <v>1973</v>
      </c>
      <c r="VV69" s="1723" t="s">
        <v>1933</v>
      </c>
      <c r="VW69" s="1723" t="s">
        <v>1972</v>
      </c>
      <c r="VX69" s="1780" t="s">
        <v>897</v>
      </c>
      <c r="VY69" s="1805" t="s">
        <v>2004</v>
      </c>
      <c r="VZ69" s="1723" t="s">
        <v>1916</v>
      </c>
      <c r="WA69" s="1723" t="s">
        <v>1921</v>
      </c>
      <c r="WB69" s="1780" t="s">
        <v>897</v>
      </c>
      <c r="WC69" s="1805" t="s">
        <v>1989</v>
      </c>
      <c r="WD69" s="1723" t="s">
        <v>1919</v>
      </c>
      <c r="WE69" s="1723" t="s">
        <v>1967</v>
      </c>
      <c r="WF69" s="1780" t="s">
        <v>897</v>
      </c>
      <c r="WG69" s="1805" t="s">
        <v>1991</v>
      </c>
      <c r="WH69" s="1723" t="s">
        <v>1872</v>
      </c>
      <c r="WI69" s="1723" t="s">
        <v>1954</v>
      </c>
      <c r="WJ69" s="1780" t="s">
        <v>897</v>
      </c>
      <c r="WK69" s="1805" t="s">
        <v>1963</v>
      </c>
      <c r="WL69" s="1723" t="s">
        <v>1931</v>
      </c>
      <c r="WM69" s="1723" t="s">
        <v>1898</v>
      </c>
      <c r="WN69" s="1780" t="s">
        <v>897</v>
      </c>
      <c r="WO69" s="1805" t="s">
        <v>1915</v>
      </c>
      <c r="WP69" s="1723" t="s">
        <v>1920</v>
      </c>
      <c r="WQ69" s="1723" t="s">
        <v>1950</v>
      </c>
      <c r="WR69" s="1780" t="s">
        <v>897</v>
      </c>
      <c r="WS69" s="1805" t="s">
        <v>1924</v>
      </c>
      <c r="WT69" s="1723" t="s">
        <v>1887</v>
      </c>
      <c r="WU69" s="1723" t="s">
        <v>1909</v>
      </c>
      <c r="WV69" s="1780" t="s">
        <v>897</v>
      </c>
      <c r="WW69" s="1805" t="s">
        <v>1865</v>
      </c>
      <c r="WX69" s="1723" t="s">
        <v>1955</v>
      </c>
      <c r="WY69" s="1723" t="s">
        <v>1996</v>
      </c>
      <c r="WZ69" s="1780" t="s">
        <v>897</v>
      </c>
      <c r="XA69" s="1805" t="s">
        <v>1957</v>
      </c>
      <c r="XB69" s="1723" t="s">
        <v>1923</v>
      </c>
      <c r="XC69" s="1723" t="s">
        <v>1935</v>
      </c>
      <c r="XD69" s="1780" t="s">
        <v>897</v>
      </c>
      <c r="XE69" s="1805" t="s">
        <v>1939</v>
      </c>
      <c r="XF69" s="1723" t="s">
        <v>1897</v>
      </c>
      <c r="XG69" s="1723" t="s">
        <v>1952</v>
      </c>
      <c r="XH69" s="1780" t="s">
        <v>897</v>
      </c>
      <c r="XI69" s="1587" t="s">
        <v>1925</v>
      </c>
      <c r="XJ69" s="1020" t="s">
        <v>1904</v>
      </c>
      <c r="XK69" s="1020" t="s">
        <v>1997</v>
      </c>
      <c r="XL69" s="1034" t="s">
        <v>897</v>
      </c>
      <c r="XM69" s="1587" t="s">
        <v>1932</v>
      </c>
      <c r="XN69" s="1020" t="s">
        <v>1999</v>
      </c>
      <c r="XO69" s="1020" t="s">
        <v>2009</v>
      </c>
      <c r="XP69" s="1034" t="s">
        <v>897</v>
      </c>
      <c r="XQ69" s="1587" t="s">
        <v>1991</v>
      </c>
      <c r="XR69" s="1020" t="s">
        <v>1929</v>
      </c>
      <c r="XS69" s="1020" t="s">
        <v>1912</v>
      </c>
      <c r="XT69" s="1034" t="s">
        <v>897</v>
      </c>
      <c r="XU69" s="1587" t="s">
        <v>1930</v>
      </c>
      <c r="XV69" s="1020" t="s">
        <v>1978</v>
      </c>
      <c r="XW69" s="1020" t="s">
        <v>1913</v>
      </c>
      <c r="XX69" s="117" t="s">
        <v>163</v>
      </c>
      <c r="XY69" s="1704" t="s">
        <v>1976</v>
      </c>
      <c r="XZ69" s="1705" t="s">
        <v>1914</v>
      </c>
      <c r="YA69" s="1705" t="s">
        <v>1950</v>
      </c>
      <c r="YB69" s="1709" t="s">
        <v>897</v>
      </c>
      <c r="YC69" s="1704" t="s">
        <v>1990</v>
      </c>
      <c r="YD69" s="1705" t="s">
        <v>1909</v>
      </c>
      <c r="YE69" s="1705" t="s">
        <v>1957</v>
      </c>
      <c r="YF69" s="1709" t="s">
        <v>897</v>
      </c>
      <c r="YG69" s="1704" t="s">
        <v>897</v>
      </c>
      <c r="YH69" s="1705" t="s">
        <v>897</v>
      </c>
      <c r="YI69" s="1705" t="s">
        <v>897</v>
      </c>
      <c r="YJ69" s="1709" t="s">
        <v>897</v>
      </c>
      <c r="YK69" s="1704" t="s">
        <v>1873</v>
      </c>
      <c r="YL69" s="1705" t="s">
        <v>1890</v>
      </c>
      <c r="YM69" s="1705" t="s">
        <v>897</v>
      </c>
      <c r="YN69" s="1706" t="s">
        <v>897</v>
      </c>
      <c r="YO69" s="1704" t="s">
        <v>897</v>
      </c>
      <c r="YP69" s="1705" t="s">
        <v>897</v>
      </c>
      <c r="YQ69" s="1705" t="s">
        <v>897</v>
      </c>
      <c r="YR69" s="1709" t="s">
        <v>897</v>
      </c>
      <c r="YS69" s="1704" t="s">
        <v>2538</v>
      </c>
      <c r="YT69" s="1705"/>
      <c r="YU69" s="1705"/>
      <c r="YV69" s="1706"/>
      <c r="YW69" s="74"/>
      <c r="YX69" s="74" t="s">
        <v>507</v>
      </c>
      <c r="YY69" s="338">
        <f>COUNTIF($XA69:$YR69,"*○*")</f>
        <v>13</v>
      </c>
      <c r="YZ69" s="77">
        <f>COUNTIF($XA69:$YR69,"*●*")</f>
        <v>13</v>
      </c>
      <c r="ZA69" s="933">
        <f>SUM(YY69:YZ69)</f>
        <v>26</v>
      </c>
      <c r="ZB69" s="144">
        <f>IFERROR(YY69/ZA69,"")</f>
        <v>0.5</v>
      </c>
      <c r="ZC69" s="338">
        <f>COUNTIF($XU69:$YR69,"*○*")</f>
        <v>5</v>
      </c>
      <c r="ZD69" s="77">
        <f>COUNTIF($XU69:$YR69,"*●*")</f>
        <v>6</v>
      </c>
      <c r="ZE69" s="933">
        <f>SUM(ZC69:ZD69)</f>
        <v>11</v>
      </c>
      <c r="ZF69" s="1311">
        <f>IFERROR(ZC69/ZE69,"")</f>
        <v>0.45454545454545453</v>
      </c>
      <c r="ZG69" s="1027"/>
    </row>
    <row r="70" spans="1:727" s="32" customFormat="1" ht="17.25" x14ac:dyDescent="0.2">
      <c r="A70" s="582" t="s">
        <v>2232</v>
      </c>
      <c r="B70" s="2090" t="s">
        <v>1409</v>
      </c>
      <c r="C70" s="2091">
        <f ca="1">DATEDIF(D70,奨励会!$F$1,"Y")</f>
        <v>17</v>
      </c>
      <c r="D70" s="2092">
        <v>40005</v>
      </c>
      <c r="E70" s="2093" t="s">
        <v>1847</v>
      </c>
      <c r="F70" s="2094" t="s">
        <v>30</v>
      </c>
      <c r="G70" s="2095" t="s">
        <v>2038</v>
      </c>
      <c r="H70" s="2096">
        <f t="shared" si="44"/>
        <v>11</v>
      </c>
      <c r="I70" s="2097">
        <f t="shared" si="45"/>
        <v>32</v>
      </c>
      <c r="J70" s="2097">
        <f t="shared" si="46"/>
        <v>43</v>
      </c>
      <c r="K70" s="2098">
        <f t="shared" si="47"/>
        <v>0.2558139534883721</v>
      </c>
      <c r="L70" s="2099"/>
      <c r="M70" s="2099"/>
      <c r="N70" s="2099"/>
      <c r="O70" s="2099"/>
      <c r="P70" s="2099"/>
      <c r="Q70" s="2099"/>
      <c r="R70" s="2099"/>
      <c r="S70" s="2099"/>
      <c r="T70" s="2099"/>
      <c r="U70" s="2099"/>
      <c r="V70" s="2099"/>
      <c r="W70" s="2099"/>
      <c r="X70" s="2099"/>
      <c r="Y70" s="2099"/>
      <c r="Z70" s="2099"/>
      <c r="AA70" s="2099"/>
      <c r="AB70" s="2099"/>
      <c r="AC70" s="2099"/>
      <c r="AD70" s="2099"/>
      <c r="AE70" s="2099"/>
      <c r="AF70" s="2099"/>
      <c r="AG70" s="2099"/>
      <c r="AH70" s="2099"/>
      <c r="AI70" s="2099"/>
      <c r="AJ70" s="2099"/>
      <c r="AK70" s="2099"/>
      <c r="AL70" s="2099"/>
      <c r="AM70" s="2099"/>
      <c r="AN70" s="2099"/>
      <c r="AO70" s="2099"/>
      <c r="AP70" s="2099"/>
      <c r="AQ70" s="2099"/>
      <c r="AR70" s="2099"/>
      <c r="AS70" s="2099"/>
      <c r="AT70" s="2099"/>
      <c r="AU70" s="2099"/>
      <c r="AV70" s="2099"/>
      <c r="AW70" s="2099"/>
      <c r="AX70" s="2099"/>
      <c r="AY70" s="2099"/>
      <c r="AZ70" s="2099"/>
      <c r="BA70" s="2099"/>
      <c r="BB70" s="2099"/>
      <c r="BC70" s="2099"/>
      <c r="BD70" s="2099"/>
      <c r="BE70" s="2099"/>
      <c r="BF70" s="2099"/>
      <c r="BG70" s="2099"/>
      <c r="BH70" s="2099"/>
      <c r="BI70" s="2099"/>
      <c r="BJ70" s="2099"/>
      <c r="BK70" s="2099"/>
      <c r="BL70" s="2099"/>
      <c r="BM70" s="2099"/>
      <c r="BN70" s="2099"/>
      <c r="BO70" s="2099"/>
      <c r="BP70" s="2099"/>
      <c r="BQ70" s="2099"/>
      <c r="BR70" s="2099"/>
      <c r="BS70" s="2099"/>
      <c r="BT70" s="2099"/>
      <c r="BU70" s="2099"/>
      <c r="BV70" s="2099"/>
      <c r="BW70" s="2099"/>
      <c r="BX70" s="2099"/>
      <c r="BY70" s="2099"/>
      <c r="BZ70" s="2099"/>
      <c r="CA70" s="2099"/>
      <c r="CB70" s="2099"/>
      <c r="CC70" s="2099"/>
      <c r="CD70" s="2099"/>
      <c r="CE70" s="2099"/>
      <c r="CF70" s="2099"/>
      <c r="CG70" s="2099"/>
      <c r="CH70" s="2099"/>
      <c r="CI70" s="2099"/>
      <c r="CJ70" s="2099"/>
      <c r="CK70" s="2099"/>
      <c r="CL70" s="2099"/>
      <c r="CM70" s="2099"/>
      <c r="CN70" s="2099"/>
      <c r="CO70" s="2099"/>
      <c r="CP70" s="2099"/>
      <c r="CQ70" s="2099"/>
      <c r="CR70" s="2099"/>
      <c r="CS70" s="2099"/>
      <c r="CT70" s="2099"/>
      <c r="CU70" s="2099"/>
      <c r="CV70" s="2099"/>
      <c r="CW70" s="2099"/>
      <c r="CX70" s="2099"/>
      <c r="CY70" s="2099"/>
      <c r="CZ70" s="2099"/>
      <c r="DA70" s="2099"/>
      <c r="DB70" s="2099"/>
      <c r="DC70" s="2099"/>
      <c r="DD70" s="2099"/>
      <c r="DE70" s="2099"/>
      <c r="DF70" s="2099"/>
      <c r="DG70" s="2099"/>
      <c r="DH70" s="2099"/>
      <c r="DI70" s="2099"/>
      <c r="DJ70" s="2099"/>
      <c r="DK70" s="2099"/>
      <c r="DL70" s="2099"/>
      <c r="DM70" s="2099"/>
      <c r="DN70" s="2099"/>
      <c r="DO70" s="2099"/>
      <c r="DP70" s="2099"/>
      <c r="DQ70" s="2099"/>
      <c r="DR70" s="2099"/>
      <c r="DS70" s="2099"/>
      <c r="DT70" s="2099"/>
      <c r="DU70" s="2099"/>
      <c r="DV70" s="2099"/>
      <c r="DW70" s="2099"/>
      <c r="DX70" s="2099"/>
      <c r="DY70" s="2099"/>
      <c r="DZ70" s="2099"/>
      <c r="EA70" s="2099"/>
      <c r="EB70" s="2099"/>
      <c r="EC70" s="2099"/>
      <c r="ED70" s="2099"/>
      <c r="EE70" s="2099"/>
      <c r="EF70" s="2099"/>
      <c r="EG70" s="2099"/>
      <c r="EH70" s="2099"/>
      <c r="EI70" s="2099"/>
      <c r="EJ70" s="2099"/>
      <c r="EK70" s="2099"/>
      <c r="EL70" s="2099"/>
      <c r="EM70" s="2099"/>
      <c r="EN70" s="2099"/>
      <c r="EO70" s="2099"/>
      <c r="EP70" s="2099"/>
      <c r="EQ70" s="2099"/>
      <c r="ER70" s="2099"/>
      <c r="ES70" s="2099"/>
      <c r="ET70" s="2099"/>
      <c r="EU70" s="2099"/>
      <c r="EV70" s="2099"/>
      <c r="EW70" s="2099"/>
      <c r="EX70" s="2099"/>
      <c r="EY70" s="2100"/>
      <c r="EZ70" s="2100"/>
      <c r="FA70" s="2100"/>
      <c r="FB70" s="2100"/>
      <c r="FC70" s="2100"/>
      <c r="FD70" s="2100"/>
      <c r="FE70" s="2100"/>
      <c r="FF70" s="2100"/>
      <c r="FG70" s="2100"/>
      <c r="FH70" s="2100"/>
      <c r="FI70" s="2100"/>
      <c r="FJ70" s="2100"/>
      <c r="FK70" s="2100"/>
      <c r="FL70" s="2100"/>
      <c r="FM70" s="2100"/>
      <c r="FN70" s="2100"/>
      <c r="FO70" s="2100"/>
      <c r="FP70" s="2100"/>
      <c r="FQ70" s="2100"/>
      <c r="FR70" s="2100"/>
      <c r="FS70" s="2100"/>
      <c r="FT70" s="2100"/>
      <c r="FU70" s="2100"/>
      <c r="FV70" s="2100"/>
      <c r="FW70" s="2100"/>
      <c r="FX70" s="2100"/>
      <c r="FY70" s="2100"/>
      <c r="FZ70" s="2100"/>
      <c r="GA70" s="2100"/>
      <c r="GB70" s="2100"/>
      <c r="GC70" s="2100"/>
      <c r="GD70" s="2100"/>
      <c r="GE70" s="2100"/>
      <c r="GF70" s="2100"/>
      <c r="GG70" s="2100"/>
      <c r="GH70" s="2100"/>
      <c r="GI70" s="2100"/>
      <c r="GJ70" s="2100"/>
      <c r="GK70" s="2100"/>
      <c r="GL70" s="2100"/>
      <c r="GM70" s="2100"/>
      <c r="GN70" s="2100"/>
      <c r="GO70" s="2100"/>
      <c r="GP70" s="2100"/>
      <c r="GQ70" s="2100"/>
      <c r="GR70" s="2100"/>
      <c r="GS70" s="2100"/>
      <c r="GT70" s="2100"/>
      <c r="GU70" s="2100"/>
      <c r="GV70" s="2100"/>
      <c r="GW70" s="2100"/>
      <c r="GX70" s="2100"/>
      <c r="GY70" s="2100"/>
      <c r="GZ70" s="2100"/>
      <c r="HA70" s="2100"/>
      <c r="HB70" s="2100"/>
      <c r="HC70" s="2100"/>
      <c r="HD70" s="2100"/>
      <c r="HE70" s="2100"/>
      <c r="HF70" s="2100"/>
      <c r="HG70" s="2100"/>
      <c r="HH70" s="2100"/>
      <c r="HI70" s="2100"/>
      <c r="HJ70" s="2100"/>
      <c r="HK70" s="2100"/>
      <c r="HL70" s="2100"/>
      <c r="HM70" s="2100"/>
      <c r="HN70" s="2100"/>
      <c r="HO70" s="2100"/>
      <c r="HP70" s="2100"/>
      <c r="HQ70" s="2100"/>
      <c r="HR70" s="2100"/>
      <c r="HS70" s="2100"/>
      <c r="HT70" s="2100"/>
      <c r="HU70" s="2100"/>
      <c r="HV70" s="2100"/>
      <c r="HW70" s="2101"/>
      <c r="HX70" s="2101"/>
      <c r="HY70" s="2101"/>
      <c r="HZ70" s="2100"/>
      <c r="IA70" s="2100"/>
      <c r="IB70" s="2100"/>
      <c r="IC70" s="2100"/>
      <c r="ID70" s="2100"/>
      <c r="IE70" s="2100"/>
      <c r="IF70" s="2100"/>
      <c r="IG70" s="2100"/>
      <c r="IH70" s="2100"/>
      <c r="II70" s="2100"/>
      <c r="IJ70" s="2100"/>
      <c r="IK70" s="2100"/>
      <c r="IL70" s="2100"/>
      <c r="IM70" s="2100"/>
      <c r="IN70" s="2100"/>
      <c r="IO70" s="2100"/>
      <c r="IP70" s="2100"/>
      <c r="IQ70" s="2100"/>
      <c r="IR70" s="2100"/>
      <c r="IS70" s="2100"/>
      <c r="IT70" s="2100"/>
      <c r="IU70" s="2100"/>
      <c r="IV70" s="2100"/>
      <c r="IW70" s="2100"/>
      <c r="IX70" s="2100"/>
      <c r="IY70" s="2100"/>
      <c r="IZ70" s="2100"/>
      <c r="JA70" s="2100"/>
      <c r="JB70" s="2100"/>
      <c r="JC70" s="2100"/>
      <c r="JD70" s="2100"/>
      <c r="JE70" s="2100"/>
      <c r="JF70" s="2100"/>
      <c r="JG70" s="2100"/>
      <c r="JH70" s="2100"/>
      <c r="JI70" s="2100"/>
      <c r="JJ70" s="2100"/>
      <c r="JK70" s="2100"/>
      <c r="JL70" s="2100"/>
      <c r="JM70" s="2100"/>
      <c r="JN70" s="2100"/>
      <c r="JO70" s="2100"/>
      <c r="JP70" s="2100"/>
      <c r="JQ70" s="2100"/>
      <c r="JR70" s="2100"/>
      <c r="JS70" s="2100"/>
      <c r="JT70" s="2100"/>
      <c r="JU70" s="2100"/>
      <c r="JV70" s="2100"/>
      <c r="JW70" s="2100"/>
      <c r="JX70" s="2100"/>
      <c r="JY70" s="2100"/>
      <c r="JZ70" s="2100"/>
      <c r="KA70" s="2100"/>
      <c r="KB70" s="2100"/>
      <c r="KC70" s="2100"/>
      <c r="KD70" s="2100"/>
      <c r="KE70" s="2100"/>
      <c r="KF70" s="2100"/>
      <c r="KG70" s="2100"/>
      <c r="KH70" s="2100"/>
      <c r="KI70" s="2100"/>
      <c r="KJ70" s="2100"/>
      <c r="KK70" s="2100"/>
      <c r="KL70" s="2100"/>
      <c r="KM70" s="2100"/>
      <c r="KN70" s="2100"/>
      <c r="KO70" s="2100"/>
      <c r="KP70" s="2100"/>
      <c r="KQ70" s="2100"/>
      <c r="KR70" s="2100"/>
      <c r="KS70" s="2100"/>
      <c r="KT70" s="2100"/>
      <c r="KU70" s="2100"/>
      <c r="KV70" s="2100"/>
      <c r="KW70" s="2100"/>
      <c r="KX70" s="2100"/>
      <c r="KY70" s="2100"/>
      <c r="KZ70" s="2100"/>
      <c r="LA70" s="2100"/>
      <c r="LB70" s="2100"/>
      <c r="LC70" s="2100"/>
      <c r="LD70" s="2100"/>
      <c r="LE70" s="2100"/>
      <c r="LF70" s="2100"/>
      <c r="LG70" s="2100"/>
      <c r="LH70" s="2100"/>
      <c r="LI70" s="2100"/>
      <c r="LJ70" s="2100"/>
      <c r="LK70" s="2100"/>
      <c r="LL70" s="2100"/>
      <c r="LM70" s="2100"/>
      <c r="LN70" s="2100"/>
      <c r="LO70" s="2100"/>
      <c r="LP70" s="2100"/>
      <c r="LQ70" s="2100"/>
      <c r="LR70" s="2100"/>
      <c r="LS70" s="2100"/>
      <c r="LT70" s="2100"/>
      <c r="LU70" s="2100"/>
      <c r="LV70" s="2100"/>
      <c r="LW70" s="2100"/>
      <c r="LX70" s="2100"/>
      <c r="LY70" s="2100"/>
      <c r="LZ70" s="2100"/>
      <c r="MA70" s="2100"/>
      <c r="MB70" s="2102"/>
      <c r="MC70" s="2102"/>
      <c r="MD70" s="2100"/>
      <c r="ME70" s="2100"/>
      <c r="MF70" s="2100"/>
      <c r="MG70" s="2100"/>
      <c r="MH70" s="2100"/>
      <c r="MI70" s="2100"/>
      <c r="MJ70" s="2096"/>
      <c r="MK70" s="2097"/>
      <c r="ML70" s="2097"/>
      <c r="MM70" s="2103"/>
      <c r="MN70" s="2096"/>
      <c r="MO70" s="2097"/>
      <c r="MP70" s="2097"/>
      <c r="MQ70" s="2103"/>
      <c r="MR70" s="2096"/>
      <c r="MS70" s="2097"/>
      <c r="MT70" s="2097"/>
      <c r="MU70" s="2103"/>
      <c r="MV70" s="2104"/>
      <c r="MW70" s="2097"/>
      <c r="MX70" s="2097"/>
      <c r="MY70" s="2105"/>
      <c r="MZ70" s="2104"/>
      <c r="NA70" s="2097"/>
      <c r="NB70" s="2097"/>
      <c r="NC70" s="2103"/>
      <c r="ND70" s="2104"/>
      <c r="NE70" s="2097"/>
      <c r="NF70" s="2097"/>
      <c r="NG70" s="2105"/>
      <c r="NH70" s="2104"/>
      <c r="NI70" s="2097"/>
      <c r="NJ70" s="2097"/>
      <c r="NK70" s="2105"/>
      <c r="NL70" s="2104"/>
      <c r="NM70" s="2097"/>
      <c r="NN70" s="2097"/>
      <c r="NO70" s="2105"/>
      <c r="NP70" s="2104"/>
      <c r="NQ70" s="2097"/>
      <c r="NR70" s="2097"/>
      <c r="NS70" s="2105"/>
      <c r="NT70" s="2104"/>
      <c r="NU70" s="2097"/>
      <c r="NV70" s="2097"/>
      <c r="NW70" s="2105"/>
      <c r="NX70" s="2104"/>
      <c r="NY70" s="2097"/>
      <c r="NZ70" s="2097"/>
      <c r="OA70" s="2103"/>
      <c r="OB70" s="2104"/>
      <c r="OC70" s="2097"/>
      <c r="OD70" s="2097"/>
      <c r="OE70" s="2105"/>
      <c r="OF70" s="2104"/>
      <c r="OG70" s="2097"/>
      <c r="OH70" s="2097"/>
      <c r="OI70" s="2105"/>
      <c r="OJ70" s="2104"/>
      <c r="OK70" s="2097"/>
      <c r="OL70" s="2097"/>
      <c r="OM70" s="2105"/>
      <c r="ON70" s="2104"/>
      <c r="OO70" s="2097"/>
      <c r="OP70" s="2097"/>
      <c r="OQ70" s="2105"/>
      <c r="OR70" s="2104"/>
      <c r="OS70" s="2097"/>
      <c r="OT70" s="2097"/>
      <c r="OU70" s="2105"/>
      <c r="OV70" s="2104"/>
      <c r="OW70" s="2097"/>
      <c r="OX70" s="2097"/>
      <c r="OY70" s="2105"/>
      <c r="OZ70" s="2104"/>
      <c r="PA70" s="2097"/>
      <c r="PB70" s="2097"/>
      <c r="PC70" s="2105"/>
      <c r="PD70" s="2104"/>
      <c r="PE70" s="2097"/>
      <c r="PF70" s="2097"/>
      <c r="PG70" s="2105"/>
      <c r="PH70" s="2104"/>
      <c r="PI70" s="2097"/>
      <c r="PJ70" s="2097"/>
      <c r="PK70" s="2105"/>
      <c r="PL70" s="2104"/>
      <c r="PM70" s="2097"/>
      <c r="PN70" s="2097"/>
      <c r="PO70" s="2097"/>
      <c r="PP70" s="2103"/>
      <c r="PQ70" s="2104"/>
      <c r="PR70" s="2097"/>
      <c r="PS70" s="2097"/>
      <c r="PT70" s="2105"/>
      <c r="PU70" s="2106"/>
      <c r="PV70" s="2107"/>
      <c r="PW70" s="2107"/>
      <c r="PX70" s="2105"/>
      <c r="PY70" s="2104"/>
      <c r="PZ70" s="2097"/>
      <c r="QA70" s="2097"/>
      <c r="QB70" s="2105"/>
      <c r="QC70" s="2104"/>
      <c r="QD70" s="2097"/>
      <c r="QE70" s="2097"/>
      <c r="QF70" s="2105"/>
      <c r="QG70" s="2104"/>
      <c r="QH70" s="2097"/>
      <c r="QI70" s="2097"/>
      <c r="QJ70" s="2105"/>
      <c r="QK70" s="2104"/>
      <c r="QL70" s="2097"/>
      <c r="QM70" s="2097"/>
      <c r="QN70" s="2105"/>
      <c r="QO70" s="2104"/>
      <c r="QP70" s="2097"/>
      <c r="QQ70" s="2097"/>
      <c r="QR70" s="2105"/>
      <c r="QS70" s="2104"/>
      <c r="QT70" s="2097"/>
      <c r="QU70" s="2097"/>
      <c r="QV70" s="2105"/>
      <c r="QW70" s="2104"/>
      <c r="QX70" s="2097"/>
      <c r="QY70" s="2097"/>
      <c r="QZ70" s="2105"/>
      <c r="RA70" s="2104"/>
      <c r="RB70" s="2097"/>
      <c r="RC70" s="2097"/>
      <c r="RD70" s="2105"/>
      <c r="RE70" s="2104"/>
      <c r="RF70" s="2097"/>
      <c r="RG70" s="2097"/>
      <c r="RH70" s="2105"/>
      <c r="RI70" s="2104"/>
      <c r="RJ70" s="2097"/>
      <c r="RK70" s="2097"/>
      <c r="RL70" s="2105"/>
      <c r="RM70" s="2104"/>
      <c r="RN70" s="2097"/>
      <c r="RO70" s="2097"/>
      <c r="RP70" s="2105"/>
      <c r="RQ70" s="2104"/>
      <c r="RR70" s="2097"/>
      <c r="RS70" s="2097"/>
      <c r="RT70" s="2105"/>
      <c r="RU70" s="2104"/>
      <c r="RV70" s="2097"/>
      <c r="RW70" s="2097"/>
      <c r="RX70" s="2105"/>
      <c r="RY70" s="2104"/>
      <c r="RZ70" s="2097"/>
      <c r="SA70" s="2097"/>
      <c r="SB70" s="2105"/>
      <c r="SC70" s="2104"/>
      <c r="SD70" s="2097"/>
      <c r="SE70" s="2097"/>
      <c r="SF70" s="2105"/>
      <c r="SG70" s="2104"/>
      <c r="SH70" s="2097"/>
      <c r="SI70" s="2097"/>
      <c r="SJ70" s="2105"/>
      <c r="SK70" s="2104"/>
      <c r="SL70" s="2097"/>
      <c r="SM70" s="2097"/>
      <c r="SN70" s="2105"/>
      <c r="SO70" s="2104"/>
      <c r="SP70" s="2097"/>
      <c r="SQ70" s="2097"/>
      <c r="SR70" s="2105"/>
      <c r="SS70" s="2104"/>
      <c r="ST70" s="2097"/>
      <c r="SU70" s="2097"/>
      <c r="SV70" s="2105"/>
      <c r="SW70" s="2104"/>
      <c r="SX70" s="2097"/>
      <c r="SY70" s="2097"/>
      <c r="SZ70" s="2103"/>
      <c r="TA70" s="2104"/>
      <c r="TB70" s="2097"/>
      <c r="TC70" s="2097"/>
      <c r="TD70" s="2105"/>
      <c r="TE70" s="2104"/>
      <c r="TF70" s="2097"/>
      <c r="TG70" s="2097"/>
      <c r="TH70" s="2105"/>
      <c r="TI70" s="2104"/>
      <c r="TJ70" s="2097"/>
      <c r="TK70" s="2097"/>
      <c r="TL70" s="2105"/>
      <c r="TM70" s="2108"/>
      <c r="TN70" s="2109"/>
      <c r="TO70" s="2109"/>
      <c r="TP70" s="2105"/>
      <c r="TQ70" s="2104"/>
      <c r="TR70" s="2097"/>
      <c r="TS70" s="2097"/>
      <c r="TT70" s="2105"/>
      <c r="TU70" s="2104" t="s">
        <v>1927</v>
      </c>
      <c r="TV70" s="2097" t="s">
        <v>2049</v>
      </c>
      <c r="TW70" s="2097" t="s">
        <v>1964</v>
      </c>
      <c r="TX70" s="2105"/>
      <c r="TY70" s="2104" t="s">
        <v>2046</v>
      </c>
      <c r="TZ70" s="2097" t="s">
        <v>1962</v>
      </c>
      <c r="UA70" s="2097" t="s">
        <v>1967</v>
      </c>
      <c r="UB70" s="2103"/>
      <c r="UC70" s="2110" t="s">
        <v>2000</v>
      </c>
      <c r="UD70" s="2111" t="s">
        <v>1938</v>
      </c>
      <c r="UE70" s="2111" t="s">
        <v>1960</v>
      </c>
      <c r="UF70" s="2112" t="s">
        <v>897</v>
      </c>
      <c r="UG70" s="2110" t="s">
        <v>1950</v>
      </c>
      <c r="UH70" s="2111" t="s">
        <v>1925</v>
      </c>
      <c r="UI70" s="2111" t="s">
        <v>2047</v>
      </c>
      <c r="UJ70" s="2112" t="s">
        <v>897</v>
      </c>
      <c r="UK70" s="2110" t="s">
        <v>897</v>
      </c>
      <c r="UL70" s="2111" t="s">
        <v>897</v>
      </c>
      <c r="UM70" s="2111" t="s">
        <v>897</v>
      </c>
      <c r="UN70" s="2112"/>
      <c r="UO70" s="2110" t="s">
        <v>1928</v>
      </c>
      <c r="UP70" s="2111" t="s">
        <v>1936</v>
      </c>
      <c r="UQ70" s="2111" t="s">
        <v>1947</v>
      </c>
      <c r="UR70" s="2112"/>
      <c r="US70" s="2110" t="s">
        <v>223</v>
      </c>
      <c r="UT70" s="2111" t="s">
        <v>2096</v>
      </c>
      <c r="UU70" s="2111" t="s">
        <v>141</v>
      </c>
      <c r="UV70" s="2112"/>
      <c r="UW70" s="2113" t="s">
        <v>2113</v>
      </c>
      <c r="UX70" s="2114" t="s">
        <v>1952</v>
      </c>
      <c r="UY70" s="2114" t="s">
        <v>2008</v>
      </c>
      <c r="UZ70" s="2115" t="s">
        <v>1931</v>
      </c>
      <c r="VA70" s="2116" t="s">
        <v>1965</v>
      </c>
      <c r="VB70" s="2117" t="s">
        <v>1939</v>
      </c>
      <c r="VC70" s="2117" t="s">
        <v>1938</v>
      </c>
      <c r="VD70" s="2115" t="s">
        <v>897</v>
      </c>
      <c r="VE70" s="2116" t="s">
        <v>1953</v>
      </c>
      <c r="VF70" s="2117" t="s">
        <v>1958</v>
      </c>
      <c r="VG70" s="2117" t="s">
        <v>1960</v>
      </c>
      <c r="VH70" s="2115" t="s">
        <v>897</v>
      </c>
      <c r="VI70" s="2116" t="s">
        <v>1106</v>
      </c>
      <c r="VJ70" s="2117" t="s">
        <v>207</v>
      </c>
      <c r="VK70" s="2117" t="s">
        <v>1829</v>
      </c>
      <c r="VL70" s="2118" t="s">
        <v>897</v>
      </c>
      <c r="VM70" s="2119" t="s">
        <v>1635</v>
      </c>
      <c r="VN70" s="2120" t="s">
        <v>1823</v>
      </c>
      <c r="VO70" s="2120" t="s">
        <v>1832</v>
      </c>
      <c r="VP70" s="2121" t="s">
        <v>897</v>
      </c>
      <c r="VQ70" s="2119" t="s">
        <v>1498</v>
      </c>
      <c r="VR70" s="2120" t="s">
        <v>2096</v>
      </c>
      <c r="VS70" s="2120" t="s">
        <v>290</v>
      </c>
      <c r="VT70" s="2121" t="s">
        <v>897</v>
      </c>
      <c r="VU70" s="2119" t="s">
        <v>1977</v>
      </c>
      <c r="VV70" s="2120" t="s">
        <v>2011</v>
      </c>
      <c r="VW70" s="2120" t="s">
        <v>1928</v>
      </c>
      <c r="VX70" s="2121" t="s">
        <v>897</v>
      </c>
      <c r="VY70" s="2119" t="s">
        <v>2048</v>
      </c>
      <c r="VZ70" s="2121" t="s">
        <v>2139</v>
      </c>
      <c r="WA70" s="2114" t="s">
        <v>2046</v>
      </c>
      <c r="WB70" s="2118" t="s">
        <v>2112</v>
      </c>
      <c r="WC70" s="2113" t="s">
        <v>897</v>
      </c>
      <c r="WD70" s="2114" t="s">
        <v>897</v>
      </c>
      <c r="WE70" s="2114" t="s">
        <v>897</v>
      </c>
      <c r="WF70" s="2118" t="s">
        <v>897</v>
      </c>
      <c r="WG70" s="2113" t="s">
        <v>897</v>
      </c>
      <c r="WH70" s="2114" t="s">
        <v>897</v>
      </c>
      <c r="WI70" s="2114" t="s">
        <v>897</v>
      </c>
      <c r="WJ70" s="2118" t="s">
        <v>897</v>
      </c>
      <c r="WK70" s="2113" t="s">
        <v>897</v>
      </c>
      <c r="WL70" s="2114" t="s">
        <v>897</v>
      </c>
      <c r="WM70" s="2114" t="s">
        <v>897</v>
      </c>
      <c r="WN70" s="2118" t="s">
        <v>897</v>
      </c>
      <c r="WO70" s="2113" t="s">
        <v>897</v>
      </c>
      <c r="WP70" s="2114" t="s">
        <v>897</v>
      </c>
      <c r="WQ70" s="2114" t="s">
        <v>897</v>
      </c>
      <c r="WR70" s="2118" t="s">
        <v>897</v>
      </c>
      <c r="WS70" s="2113" t="s">
        <v>897</v>
      </c>
      <c r="WT70" s="2114" t="s">
        <v>897</v>
      </c>
      <c r="WU70" s="2114" t="s">
        <v>897</v>
      </c>
      <c r="WV70" s="2118" t="s">
        <v>897</v>
      </c>
      <c r="WW70" s="2113"/>
      <c r="WX70" s="2114"/>
      <c r="WY70" s="2114"/>
      <c r="WZ70" s="2118"/>
      <c r="XA70" s="2113"/>
      <c r="XB70" s="2114"/>
      <c r="XC70" s="2114"/>
      <c r="XD70" s="2118"/>
      <c r="XE70" s="2113" t="s">
        <v>897</v>
      </c>
      <c r="XF70" s="2114" t="s">
        <v>897</v>
      </c>
      <c r="XG70" s="2114" t="s">
        <v>897</v>
      </c>
      <c r="XH70" s="2118" t="s">
        <v>897</v>
      </c>
      <c r="XI70" s="2113" t="s">
        <v>897</v>
      </c>
      <c r="XJ70" s="2114" t="s">
        <v>897</v>
      </c>
      <c r="XK70" s="2114" t="s">
        <v>897</v>
      </c>
      <c r="XL70" s="2118" t="s">
        <v>897</v>
      </c>
      <c r="XM70" s="2113" t="s">
        <v>897</v>
      </c>
      <c r="XN70" s="2114" t="s">
        <v>897</v>
      </c>
      <c r="XO70" s="2114" t="s">
        <v>897</v>
      </c>
      <c r="XP70" s="2118" t="s">
        <v>897</v>
      </c>
      <c r="XQ70" s="2113" t="s">
        <v>897</v>
      </c>
      <c r="XR70" s="2114" t="s">
        <v>897</v>
      </c>
      <c r="XS70" s="2114" t="s">
        <v>897</v>
      </c>
      <c r="XT70" s="2118" t="s">
        <v>897</v>
      </c>
      <c r="XU70" s="2113" t="s">
        <v>897</v>
      </c>
      <c r="XV70" s="2114" t="s">
        <v>897</v>
      </c>
      <c r="XW70" s="2114" t="s">
        <v>897</v>
      </c>
      <c r="XX70" s="2118" t="s">
        <v>897</v>
      </c>
      <c r="XY70" s="2113" t="s">
        <v>897</v>
      </c>
      <c r="XZ70" s="2114" t="s">
        <v>897</v>
      </c>
      <c r="YA70" s="2114" t="s">
        <v>897</v>
      </c>
      <c r="YB70" s="2118" t="s">
        <v>897</v>
      </c>
      <c r="YC70" s="2113" t="s">
        <v>897</v>
      </c>
      <c r="YD70" s="2114" t="s">
        <v>897</v>
      </c>
      <c r="YE70" s="2114" t="s">
        <v>897</v>
      </c>
      <c r="YF70" s="2118"/>
      <c r="YG70" s="2113"/>
      <c r="YH70" s="2114"/>
      <c r="YI70" s="2114"/>
      <c r="YJ70" s="2118"/>
      <c r="YK70" s="2113"/>
      <c r="YL70" s="2114" t="s">
        <v>897</v>
      </c>
      <c r="YM70" s="2114" t="s">
        <v>897</v>
      </c>
      <c r="YN70" s="2122" t="s">
        <v>897</v>
      </c>
      <c r="YO70" s="2113" t="s">
        <v>897</v>
      </c>
      <c r="YP70" s="2114" t="s">
        <v>897</v>
      </c>
      <c r="YQ70" s="2114" t="s">
        <v>897</v>
      </c>
      <c r="YR70" s="2118" t="s">
        <v>897</v>
      </c>
      <c r="YS70" s="2113" t="s">
        <v>897</v>
      </c>
      <c r="YT70" s="2114" t="s">
        <v>897</v>
      </c>
      <c r="YU70" s="2114" t="s">
        <v>897</v>
      </c>
      <c r="YV70" s="2118" t="s">
        <v>897</v>
      </c>
      <c r="YW70" s="2113" t="s">
        <v>897</v>
      </c>
      <c r="YX70" s="2114" t="s">
        <v>897</v>
      </c>
      <c r="YY70" s="2114" t="s">
        <v>897</v>
      </c>
      <c r="YZ70" s="2118" t="s">
        <v>897</v>
      </c>
      <c r="ZA70" s="2113" t="s">
        <v>897</v>
      </c>
      <c r="ZB70" s="2114" t="s">
        <v>897</v>
      </c>
      <c r="ZC70" s="2114" t="s">
        <v>897</v>
      </c>
      <c r="ZD70" s="2118" t="s">
        <v>897</v>
      </c>
      <c r="ZE70" s="2113" t="s">
        <v>897</v>
      </c>
      <c r="ZF70" s="2114" t="s">
        <v>897</v>
      </c>
      <c r="ZG70" s="2114" t="s">
        <v>897</v>
      </c>
      <c r="ZH70" s="2118" t="s">
        <v>897</v>
      </c>
      <c r="ZI70" s="2113" t="e">
        <f>VLOOKUP($B70,奨貼!#REF!,9,0)</f>
        <v>#REF!</v>
      </c>
      <c r="ZJ70" s="2114" t="e">
        <f>VLOOKUP($B70,奨貼!#REF!,10,0)</f>
        <v>#REF!</v>
      </c>
      <c r="ZK70" s="2114" t="e">
        <f>VLOOKUP($B70,奨貼!#REF!,11,0)</f>
        <v>#REF!</v>
      </c>
      <c r="ZL70" s="2122" t="e">
        <f>VLOOKUP($B70,奨貼!#REF!,12,0)</f>
        <v>#REF!</v>
      </c>
      <c r="ZM70" s="2123" t="s">
        <v>822</v>
      </c>
      <c r="ZN70" s="2090" t="s">
        <v>1409</v>
      </c>
      <c r="ZO70" s="2104">
        <f>COUNTIF($XQ70:$ZL70,"*○*")</f>
        <v>0</v>
      </c>
      <c r="ZP70" s="2097">
        <f>COUNTIF($XQ70:$ZH70,"*●*")</f>
        <v>0</v>
      </c>
      <c r="ZQ70" s="2105">
        <f>SUM(ZO70:ZP70)</f>
        <v>0</v>
      </c>
      <c r="ZR70" s="2124" t="str">
        <f>IFERROR(ZO70/ZQ70,"")</f>
        <v/>
      </c>
      <c r="ZS70" s="2104">
        <f>COUNTIF($YO70:$ZL70,"*○*")</f>
        <v>0</v>
      </c>
      <c r="ZT70" s="2097">
        <f>COUNTIF($YO70:$ZL70,"*●*")</f>
        <v>0</v>
      </c>
      <c r="ZU70" s="2105">
        <f t="shared" ref="ZU70:ZU79" si="48">SUM(ZS70:ZT70)</f>
        <v>0</v>
      </c>
      <c r="ZV70" s="2125" t="str">
        <f t="shared" ref="ZV70:ZV79" si="49">IFERROR(ZS70/ZU70,"")</f>
        <v/>
      </c>
    </row>
    <row r="71" spans="1:727" s="32" customFormat="1" ht="18" thickBot="1" x14ac:dyDescent="0.25">
      <c r="A71" s="74" t="s">
        <v>2584</v>
      </c>
      <c r="B71" s="1324" t="s">
        <v>120</v>
      </c>
      <c r="C71" s="2044">
        <f ca="1">DATEDIF(D71,奨励会!$F$1,"Y")</f>
        <v>16</v>
      </c>
      <c r="D71" s="681">
        <v>40060</v>
      </c>
      <c r="E71" s="331" t="s">
        <v>770</v>
      </c>
      <c r="F71" s="74" t="s">
        <v>18</v>
      </c>
      <c r="G71" s="263" t="s">
        <v>7</v>
      </c>
      <c r="H71" s="76">
        <f t="shared" si="44"/>
        <v>161</v>
      </c>
      <c r="I71" s="77">
        <f t="shared" si="45"/>
        <v>137</v>
      </c>
      <c r="J71" s="77">
        <f t="shared" si="46"/>
        <v>298</v>
      </c>
      <c r="K71" s="95">
        <f t="shared" si="47"/>
        <v>0.54026845637583898</v>
      </c>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47"/>
      <c r="EZ71" s="47"/>
      <c r="FA71" s="47"/>
      <c r="FB71" s="47"/>
      <c r="FC71" s="47"/>
      <c r="FD71" s="47"/>
      <c r="FE71" s="47"/>
      <c r="FF71" s="47"/>
      <c r="FG71" s="47"/>
      <c r="FH71" s="47"/>
      <c r="FI71" s="47"/>
      <c r="FJ71" s="47"/>
      <c r="FK71" s="47"/>
      <c r="FL71" s="47"/>
      <c r="FM71" s="47"/>
      <c r="FN71" s="47"/>
      <c r="FO71" s="47"/>
      <c r="FP71" s="47"/>
      <c r="FQ71" s="47"/>
      <c r="FR71" s="47"/>
      <c r="FS71" s="47"/>
      <c r="FT71" s="47"/>
      <c r="FU71" s="47"/>
      <c r="FV71" s="47"/>
      <c r="FW71" s="47"/>
      <c r="FX71" s="47"/>
      <c r="FY71" s="47"/>
      <c r="FZ71" s="47"/>
      <c r="GA71" s="47"/>
      <c r="GB71" s="47"/>
      <c r="GC71" s="47"/>
      <c r="GD71" s="47"/>
      <c r="GE71" s="47"/>
      <c r="GF71" s="47"/>
      <c r="GG71" s="47"/>
      <c r="GH71" s="47"/>
      <c r="GI71" s="47"/>
      <c r="GJ71" s="47"/>
      <c r="GK71" s="47"/>
      <c r="GL71" s="47"/>
      <c r="GM71" s="47"/>
      <c r="GN71" s="47"/>
      <c r="GO71" s="47"/>
      <c r="GP71" s="47"/>
      <c r="GQ71" s="47"/>
      <c r="GR71" s="47"/>
      <c r="GS71" s="47"/>
      <c r="GT71" s="47"/>
      <c r="GU71" s="47"/>
      <c r="GV71" s="47"/>
      <c r="GW71" s="47"/>
      <c r="GX71" s="47"/>
      <c r="GY71" s="76"/>
      <c r="GZ71" s="77"/>
      <c r="HA71" s="77"/>
      <c r="HB71" s="124"/>
      <c r="HC71" s="76"/>
      <c r="HD71" s="77"/>
      <c r="HE71" s="77"/>
      <c r="HF71" s="124"/>
      <c r="HG71" s="76"/>
      <c r="HH71" s="77"/>
      <c r="HI71" s="77"/>
      <c r="HJ71" s="124"/>
      <c r="HK71" s="76"/>
      <c r="HL71" s="77"/>
      <c r="HM71" s="77"/>
      <c r="HN71" s="124"/>
      <c r="HO71" s="76"/>
      <c r="HP71" s="77"/>
      <c r="HQ71" s="77"/>
      <c r="HR71" s="124"/>
      <c r="HS71" s="76" t="s">
        <v>290</v>
      </c>
      <c r="HT71" s="77" t="s">
        <v>450</v>
      </c>
      <c r="HU71" s="77" t="s">
        <v>458</v>
      </c>
      <c r="HV71" s="124"/>
      <c r="HW71" s="575" t="s">
        <v>456</v>
      </c>
      <c r="HX71" s="577" t="s">
        <v>814</v>
      </c>
      <c r="HY71" s="77" t="s">
        <v>231</v>
      </c>
      <c r="HZ71" s="124"/>
      <c r="IA71" s="76" t="s">
        <v>447</v>
      </c>
      <c r="IB71" s="77" t="s">
        <v>451</v>
      </c>
      <c r="IC71" s="116" t="s">
        <v>318</v>
      </c>
      <c r="ID71" s="224"/>
      <c r="IE71" s="115" t="s">
        <v>199</v>
      </c>
      <c r="IF71" s="116" t="s">
        <v>482</v>
      </c>
      <c r="IG71" s="116" t="s">
        <v>464</v>
      </c>
      <c r="IH71" s="224" t="s">
        <v>502</v>
      </c>
      <c r="II71" s="115" t="s">
        <v>290</v>
      </c>
      <c r="IJ71" s="116" t="s">
        <v>210</v>
      </c>
      <c r="IK71" s="77" t="s">
        <v>285</v>
      </c>
      <c r="IL71" s="124" t="s">
        <v>531</v>
      </c>
      <c r="IM71" s="76" t="s">
        <v>445</v>
      </c>
      <c r="IN71" s="77" t="s">
        <v>533</v>
      </c>
      <c r="IO71" s="77" t="s">
        <v>418</v>
      </c>
      <c r="IP71" s="124"/>
      <c r="IQ71" s="646" t="s">
        <v>5</v>
      </c>
      <c r="IR71" s="77"/>
      <c r="IS71" s="77"/>
      <c r="IT71" s="124"/>
      <c r="IU71" s="76" t="s">
        <v>799</v>
      </c>
      <c r="IV71" s="77" t="s">
        <v>816</v>
      </c>
      <c r="IW71" s="77" t="s">
        <v>795</v>
      </c>
      <c r="IX71" s="124"/>
      <c r="IY71" s="646" t="s">
        <v>265</v>
      </c>
      <c r="IZ71" s="77" t="s">
        <v>200</v>
      </c>
      <c r="JA71" s="77" t="s">
        <v>184</v>
      </c>
      <c r="JB71" s="124"/>
      <c r="JC71" s="76" t="s">
        <v>207</v>
      </c>
      <c r="JD71" s="77" t="s">
        <v>282</v>
      </c>
      <c r="JE71" s="77" t="s">
        <v>806</v>
      </c>
      <c r="JF71" s="124"/>
      <c r="JG71" s="76" t="s">
        <v>478</v>
      </c>
      <c r="JH71" s="77" t="s">
        <v>450</v>
      </c>
      <c r="JI71" s="77" t="s">
        <v>797</v>
      </c>
      <c r="JJ71" s="124"/>
      <c r="JK71" s="76" t="s">
        <v>446</v>
      </c>
      <c r="JL71" s="77" t="s">
        <v>988</v>
      </c>
      <c r="JM71" s="77" t="s">
        <v>987</v>
      </c>
      <c r="JN71" s="124"/>
      <c r="JO71" s="76" t="s">
        <v>465</v>
      </c>
      <c r="JP71" s="77" t="s">
        <v>221</v>
      </c>
      <c r="JQ71" s="77" t="s">
        <v>807</v>
      </c>
      <c r="JR71" s="110"/>
      <c r="JS71" s="76" t="s">
        <v>817</v>
      </c>
      <c r="JT71" s="77" t="s">
        <v>452</v>
      </c>
      <c r="JU71" s="77" t="s">
        <v>318</v>
      </c>
      <c r="JV71" s="124"/>
      <c r="JW71" s="76" t="s">
        <v>803</v>
      </c>
      <c r="JX71" s="77" t="s">
        <v>449</v>
      </c>
      <c r="JY71" s="77" t="s">
        <v>796</v>
      </c>
      <c r="JZ71" s="110"/>
      <c r="KA71" s="76" t="s">
        <v>464</v>
      </c>
      <c r="KB71" s="77" t="s">
        <v>451</v>
      </c>
      <c r="KC71" s="77" t="s">
        <v>800</v>
      </c>
      <c r="KD71" s="77"/>
      <c r="KE71" s="124"/>
      <c r="KF71" s="76" t="s">
        <v>815</v>
      </c>
      <c r="KG71" s="77" t="s">
        <v>460</v>
      </c>
      <c r="KH71" s="77" t="s">
        <v>224</v>
      </c>
      <c r="KI71" s="124"/>
      <c r="KJ71" s="76" t="s">
        <v>201</v>
      </c>
      <c r="KK71" s="116" t="s">
        <v>279</v>
      </c>
      <c r="KL71" s="116" t="s">
        <v>500</v>
      </c>
      <c r="KM71" s="224"/>
      <c r="KN71" s="115" t="s">
        <v>137</v>
      </c>
      <c r="KO71" s="116" t="s">
        <v>215</v>
      </c>
      <c r="KP71" s="116" t="s">
        <v>814</v>
      </c>
      <c r="KQ71" s="224"/>
      <c r="KR71" s="115" t="s">
        <v>880</v>
      </c>
      <c r="KS71" s="116" t="s">
        <v>285</v>
      </c>
      <c r="KT71" s="116" t="s">
        <v>809</v>
      </c>
      <c r="KU71" s="224"/>
      <c r="KV71" s="115" t="s">
        <v>465</v>
      </c>
      <c r="KW71" s="116" t="s">
        <v>452</v>
      </c>
      <c r="KX71" s="116" t="s">
        <v>466</v>
      </c>
      <c r="KY71" s="224"/>
      <c r="KZ71" s="115" t="s">
        <v>459</v>
      </c>
      <c r="LA71" s="116" t="s">
        <v>320</v>
      </c>
      <c r="LB71" s="77" t="s">
        <v>261</v>
      </c>
      <c r="LC71" s="124" t="s">
        <v>803</v>
      </c>
      <c r="LD71" s="76" t="s">
        <v>1038</v>
      </c>
      <c r="LE71" s="77" t="s">
        <v>184</v>
      </c>
      <c r="LF71" s="77" t="s">
        <v>295</v>
      </c>
      <c r="LG71" s="124"/>
      <c r="LH71" s="849" t="s">
        <v>1012</v>
      </c>
      <c r="LI71" s="850" t="s">
        <v>972</v>
      </c>
      <c r="LJ71" s="850" t="s">
        <v>449</v>
      </c>
      <c r="LK71" s="856"/>
      <c r="LL71" s="849" t="s">
        <v>451</v>
      </c>
      <c r="LM71" s="850" t="s">
        <v>224</v>
      </c>
      <c r="LN71" s="81" t="s">
        <v>419</v>
      </c>
      <c r="LO71" s="125"/>
      <c r="LP71" s="80" t="s">
        <v>881</v>
      </c>
      <c r="LQ71" s="81" t="s">
        <v>806</v>
      </c>
      <c r="LR71" s="81" t="s">
        <v>815</v>
      </c>
      <c r="LS71" s="274" t="s">
        <v>133</v>
      </c>
      <c r="LT71" s="76" t="s">
        <v>974</v>
      </c>
      <c r="LU71" s="77" t="s">
        <v>285</v>
      </c>
      <c r="LV71" s="77" t="s">
        <v>225</v>
      </c>
      <c r="LW71" s="124"/>
      <c r="LX71" s="76" t="s">
        <v>261</v>
      </c>
      <c r="LY71" s="77" t="s">
        <v>467</v>
      </c>
      <c r="LZ71" s="77" t="s">
        <v>479</v>
      </c>
      <c r="MA71" s="124"/>
      <c r="MB71" s="76" t="s">
        <v>137</v>
      </c>
      <c r="MC71" s="77" t="s">
        <v>287</v>
      </c>
      <c r="MD71" s="77" t="s">
        <v>797</v>
      </c>
      <c r="ME71" s="124"/>
      <c r="MF71" s="76" t="s">
        <v>922</v>
      </c>
      <c r="MG71" s="77" t="s">
        <v>532</v>
      </c>
      <c r="MH71" s="77" t="s">
        <v>452</v>
      </c>
      <c r="MI71" s="110"/>
      <c r="MJ71" s="76" t="s">
        <v>200</v>
      </c>
      <c r="MK71" s="77" t="s">
        <v>184</v>
      </c>
      <c r="ML71" s="77" t="s">
        <v>533</v>
      </c>
      <c r="MM71" s="110"/>
      <c r="MN71" s="76" t="s">
        <v>458</v>
      </c>
      <c r="MO71" s="77" t="s">
        <v>269</v>
      </c>
      <c r="MP71" s="77" t="s">
        <v>795</v>
      </c>
      <c r="MQ71" s="110"/>
      <c r="MR71" s="76" t="s">
        <v>231</v>
      </c>
      <c r="MS71" s="77" t="s">
        <v>1102</v>
      </c>
      <c r="MT71" s="77" t="s">
        <v>1177</v>
      </c>
      <c r="MU71" s="110"/>
      <c r="MV71" s="338" t="s">
        <v>466</v>
      </c>
      <c r="MW71" s="77" t="s">
        <v>501</v>
      </c>
      <c r="MX71" s="77" t="s">
        <v>803</v>
      </c>
      <c r="MY71" s="933"/>
      <c r="MZ71" s="338" t="s">
        <v>975</v>
      </c>
      <c r="NA71" s="77" t="s">
        <v>224</v>
      </c>
      <c r="NB71" s="77" t="s">
        <v>1038</v>
      </c>
      <c r="NC71" s="110"/>
      <c r="ND71" s="338" t="s">
        <v>467</v>
      </c>
      <c r="NE71" s="77" t="s">
        <v>798</v>
      </c>
      <c r="NF71" s="77" t="s">
        <v>226</v>
      </c>
      <c r="NG71" s="933"/>
      <c r="NH71" s="338" t="s">
        <v>881</v>
      </c>
      <c r="NI71" s="77" t="s">
        <v>1111</v>
      </c>
      <c r="NJ71" s="77" t="s">
        <v>285</v>
      </c>
      <c r="NK71" s="933"/>
      <c r="NL71" s="338" t="s">
        <v>477</v>
      </c>
      <c r="NM71" s="77" t="s">
        <v>1104</v>
      </c>
      <c r="NN71" s="77" t="s">
        <v>806</v>
      </c>
      <c r="NO71" s="933"/>
      <c r="NP71" s="338" t="s">
        <v>265</v>
      </c>
      <c r="NQ71" s="77" t="s">
        <v>1103</v>
      </c>
      <c r="NR71" s="77" t="s">
        <v>184</v>
      </c>
      <c r="NS71" s="933"/>
      <c r="NT71" s="338" t="s">
        <v>482</v>
      </c>
      <c r="NU71" s="77" t="s">
        <v>1012</v>
      </c>
      <c r="NV71" s="77" t="s">
        <v>207</v>
      </c>
      <c r="NW71" s="933"/>
      <c r="NX71" s="338" t="s">
        <v>1151</v>
      </c>
      <c r="NY71" s="77" t="s">
        <v>1105</v>
      </c>
      <c r="NZ71" s="116" t="s">
        <v>811</v>
      </c>
      <c r="OA71" s="117"/>
      <c r="OB71" s="1051" t="s">
        <v>1112</v>
      </c>
      <c r="OC71" s="116" t="s">
        <v>1150</v>
      </c>
      <c r="OD71" s="116" t="s">
        <v>502</v>
      </c>
      <c r="OE71" s="1069"/>
      <c r="OF71" s="1051" t="s">
        <v>1177</v>
      </c>
      <c r="OG71" s="116" t="s">
        <v>813</v>
      </c>
      <c r="OH71" s="116" t="s">
        <v>802</v>
      </c>
      <c r="OI71" s="1069"/>
      <c r="OJ71" s="1051" t="s">
        <v>1155</v>
      </c>
      <c r="OK71" s="116" t="s">
        <v>989</v>
      </c>
      <c r="OL71" s="116" t="s">
        <v>459</v>
      </c>
      <c r="OM71" s="1069"/>
      <c r="ON71" s="1051" t="s">
        <v>922</v>
      </c>
      <c r="OO71" s="116" t="s">
        <v>1152</v>
      </c>
      <c r="OP71" s="116" t="s">
        <v>317</v>
      </c>
      <c r="OQ71" s="933" t="s">
        <v>202</v>
      </c>
      <c r="OR71" s="338" t="s">
        <v>270</v>
      </c>
      <c r="OS71" s="77" t="s">
        <v>466</v>
      </c>
      <c r="OT71" s="77" t="s">
        <v>199</v>
      </c>
      <c r="OU71" s="933"/>
      <c r="OV71" s="338" t="s">
        <v>446</v>
      </c>
      <c r="OW71" s="77" t="s">
        <v>414</v>
      </c>
      <c r="OX71" s="77" t="s">
        <v>1175</v>
      </c>
      <c r="OY71" s="933"/>
      <c r="OZ71" s="338" t="s">
        <v>483</v>
      </c>
      <c r="PA71" s="77" t="s">
        <v>225</v>
      </c>
      <c r="PB71" s="77" t="s">
        <v>1012</v>
      </c>
      <c r="PC71" s="933"/>
      <c r="PD71" s="338" t="s">
        <v>795</v>
      </c>
      <c r="PE71" s="77" t="s">
        <v>265</v>
      </c>
      <c r="PF71" s="77" t="s">
        <v>208</v>
      </c>
      <c r="PG71" s="933"/>
      <c r="PH71" s="338" t="s">
        <v>972</v>
      </c>
      <c r="PI71" s="77" t="s">
        <v>132</v>
      </c>
      <c r="PJ71" s="81" t="s">
        <v>287</v>
      </c>
      <c r="PK71" s="1053" t="s">
        <v>184</v>
      </c>
      <c r="PL71" s="1052" t="s">
        <v>221</v>
      </c>
      <c r="PM71" s="81" t="s">
        <v>133</v>
      </c>
      <c r="PN71" s="77" t="s">
        <v>226</v>
      </c>
      <c r="PO71" s="77" t="s">
        <v>458</v>
      </c>
      <c r="PP71" s="110"/>
      <c r="PQ71" s="338" t="s">
        <v>1141</v>
      </c>
      <c r="PR71" s="77" t="s">
        <v>452</v>
      </c>
      <c r="PS71" s="77" t="s">
        <v>467</v>
      </c>
      <c r="PT71" s="933"/>
      <c r="PU71" s="338" t="s">
        <v>1155</v>
      </c>
      <c r="PV71" s="77" t="s">
        <v>260</v>
      </c>
      <c r="PW71" s="77" t="s">
        <v>267</v>
      </c>
      <c r="PX71" s="933"/>
      <c r="PY71" s="338" t="s">
        <v>502</v>
      </c>
      <c r="PZ71" s="77" t="s">
        <v>1154</v>
      </c>
      <c r="QA71" s="77" t="s">
        <v>225</v>
      </c>
      <c r="QB71" s="933"/>
      <c r="QC71" s="338" t="s">
        <v>1177</v>
      </c>
      <c r="QD71" s="77" t="s">
        <v>224</v>
      </c>
      <c r="QE71" s="77" t="s">
        <v>813</v>
      </c>
      <c r="QF71" s="933"/>
      <c r="QG71" s="338" t="s">
        <v>265</v>
      </c>
      <c r="QH71" s="77" t="s">
        <v>795</v>
      </c>
      <c r="QI71" s="116" t="s">
        <v>501</v>
      </c>
      <c r="QJ71" s="1069"/>
      <c r="QK71" s="1051" t="s">
        <v>816</v>
      </c>
      <c r="QL71" s="116" t="s">
        <v>1151</v>
      </c>
      <c r="QM71" s="116" t="s">
        <v>466</v>
      </c>
      <c r="QN71" s="1069"/>
      <c r="QO71" s="1051" t="s">
        <v>975</v>
      </c>
      <c r="QP71" s="116" t="s">
        <v>1038</v>
      </c>
      <c r="QQ71" s="116" t="s">
        <v>266</v>
      </c>
      <c r="QR71" s="1069"/>
      <c r="QS71" s="1051" t="s">
        <v>1039</v>
      </c>
      <c r="QT71" s="116" t="s">
        <v>1095</v>
      </c>
      <c r="QU71" s="116" t="s">
        <v>1099</v>
      </c>
      <c r="QV71" s="1069"/>
      <c r="QW71" s="1051" t="s">
        <v>815</v>
      </c>
      <c r="QX71" s="116" t="s">
        <v>379</v>
      </c>
      <c r="QY71" s="77" t="s">
        <v>1097</v>
      </c>
      <c r="QZ71" s="933" t="s">
        <v>795</v>
      </c>
      <c r="RA71" s="338" t="s">
        <v>285</v>
      </c>
      <c r="RB71" s="77" t="s">
        <v>452</v>
      </c>
      <c r="RC71" s="77" t="s">
        <v>287</v>
      </c>
      <c r="RD71" s="933"/>
      <c r="RE71" s="338" t="s">
        <v>225</v>
      </c>
      <c r="RF71" s="77" t="s">
        <v>1176</v>
      </c>
      <c r="RG71" s="77" t="s">
        <v>261</v>
      </c>
      <c r="RH71" s="933"/>
      <c r="RI71" s="338" t="s">
        <v>199</v>
      </c>
      <c r="RJ71" s="77" t="s">
        <v>137</v>
      </c>
      <c r="RK71" s="77" t="s">
        <v>446</v>
      </c>
      <c r="RL71" s="933"/>
      <c r="RM71" s="338" t="s">
        <v>414</v>
      </c>
      <c r="RN71" s="77" t="s">
        <v>297</v>
      </c>
      <c r="RO71" s="77"/>
      <c r="RP71" s="933"/>
      <c r="RQ71" s="338" t="s">
        <v>975</v>
      </c>
      <c r="RR71" s="77" t="s">
        <v>466</v>
      </c>
      <c r="RS71" s="77" t="s">
        <v>221</v>
      </c>
      <c r="RT71" s="933"/>
      <c r="RU71" s="338" t="s">
        <v>1151</v>
      </c>
      <c r="RV71" s="77" t="s">
        <v>1140</v>
      </c>
      <c r="RW71" s="77" t="s">
        <v>1102</v>
      </c>
      <c r="RX71" s="933"/>
      <c r="RY71" s="338" t="s">
        <v>445</v>
      </c>
      <c r="RZ71" s="77" t="s">
        <v>500</v>
      </c>
      <c r="SA71" s="77" t="s">
        <v>880</v>
      </c>
      <c r="SB71" s="933"/>
      <c r="SC71" s="338" t="s">
        <v>452</v>
      </c>
      <c r="SD71" s="116" t="s">
        <v>1152</v>
      </c>
      <c r="SE71" s="116" t="s">
        <v>1039</v>
      </c>
      <c r="SF71" s="1069"/>
      <c r="SG71" s="1051" t="s">
        <v>989</v>
      </c>
      <c r="SH71" s="116" t="s">
        <v>279</v>
      </c>
      <c r="SI71" s="116" t="s">
        <v>802</v>
      </c>
      <c r="SJ71" s="1069"/>
      <c r="SK71" s="1051" t="s">
        <v>1439</v>
      </c>
      <c r="SL71" s="116" t="s">
        <v>1111</v>
      </c>
      <c r="SM71" s="116" t="s">
        <v>813</v>
      </c>
      <c r="SN71" s="1069"/>
      <c r="SO71" s="1051" t="s">
        <v>1097</v>
      </c>
      <c r="SP71" s="116" t="s">
        <v>1150</v>
      </c>
      <c r="SQ71" s="116" t="s">
        <v>163</v>
      </c>
      <c r="SR71" s="1055" t="s">
        <v>972</v>
      </c>
      <c r="SS71" s="1054" t="s">
        <v>1155</v>
      </c>
      <c r="ST71" s="79" t="s">
        <v>1177</v>
      </c>
      <c r="SU71" s="79" t="s">
        <v>448</v>
      </c>
      <c r="SV71" s="1055"/>
      <c r="SW71" s="1054" t="s">
        <v>529</v>
      </c>
      <c r="SX71" s="79" t="s">
        <v>202</v>
      </c>
      <c r="SY71" s="79"/>
      <c r="SZ71" s="112"/>
      <c r="TA71" s="1054" t="s">
        <v>221</v>
      </c>
      <c r="TB71" s="79" t="s">
        <v>1632</v>
      </c>
      <c r="TC71" s="79" t="s">
        <v>795</v>
      </c>
      <c r="TD71" s="1055"/>
      <c r="TE71" s="1054" t="s">
        <v>1038</v>
      </c>
      <c r="TF71" s="79" t="s">
        <v>132</v>
      </c>
      <c r="TG71" s="81" t="s">
        <v>1113</v>
      </c>
      <c r="TH71" s="1053" t="s">
        <v>802</v>
      </c>
      <c r="TI71" s="1052" t="s">
        <v>1099</v>
      </c>
      <c r="TJ71" s="81" t="s">
        <v>482</v>
      </c>
      <c r="TK71" s="81" t="s">
        <v>133</v>
      </c>
      <c r="TL71" s="933" t="s">
        <v>1039</v>
      </c>
      <c r="TM71" s="338" t="s">
        <v>500</v>
      </c>
      <c r="TN71" s="77" t="s">
        <v>1108</v>
      </c>
      <c r="TO71" s="77" t="s">
        <v>1104</v>
      </c>
      <c r="TP71" s="933"/>
      <c r="TQ71" s="1051" t="s">
        <v>813</v>
      </c>
      <c r="TR71" s="116" t="s">
        <v>1155</v>
      </c>
      <c r="TS71" s="116" t="s">
        <v>975</v>
      </c>
      <c r="TT71" s="1069"/>
      <c r="TU71" s="1051" t="s">
        <v>1894</v>
      </c>
      <c r="TV71" s="116" t="s">
        <v>1907</v>
      </c>
      <c r="TW71" s="116" t="s">
        <v>1972</v>
      </c>
      <c r="TX71" s="1069"/>
      <c r="TY71" s="1051" t="s">
        <v>1903</v>
      </c>
      <c r="TZ71" s="116" t="s">
        <v>1873</v>
      </c>
      <c r="UA71" s="116" t="s">
        <v>897</v>
      </c>
      <c r="UB71" s="117"/>
      <c r="UC71" s="1587" t="s">
        <v>1930</v>
      </c>
      <c r="UD71" s="1020" t="s">
        <v>1990</v>
      </c>
      <c r="UE71" s="1020" t="s">
        <v>1912</v>
      </c>
      <c r="UF71" s="1034" t="s">
        <v>897</v>
      </c>
      <c r="UG71" s="1587" t="s">
        <v>1995</v>
      </c>
      <c r="UH71" s="1020" t="s">
        <v>2009</v>
      </c>
      <c r="UI71" s="1020" t="s">
        <v>1872</v>
      </c>
      <c r="UJ71" s="1034"/>
      <c r="UK71" s="1587" t="s">
        <v>1993</v>
      </c>
      <c r="UL71" s="1020" t="s">
        <v>2068</v>
      </c>
      <c r="UM71" s="1012" t="s">
        <v>1905</v>
      </c>
      <c r="UN71" s="1078"/>
      <c r="UO71" s="1435" t="s">
        <v>1892</v>
      </c>
      <c r="UP71" s="1012" t="s">
        <v>1891</v>
      </c>
      <c r="UQ71" s="1012" t="s">
        <v>897</v>
      </c>
      <c r="UR71" s="1078"/>
      <c r="US71" s="1435" t="s">
        <v>270</v>
      </c>
      <c r="UT71" s="1012" t="s">
        <v>267</v>
      </c>
      <c r="UU71" s="1012" t="s">
        <v>897</v>
      </c>
      <c r="UV71" s="1078"/>
      <c r="UW71" s="1805" t="s">
        <v>1985</v>
      </c>
      <c r="UX71" s="1723" t="s">
        <v>1889</v>
      </c>
      <c r="UY71" s="1723" t="s">
        <v>897</v>
      </c>
      <c r="UZ71" s="1780" t="s">
        <v>897</v>
      </c>
      <c r="VA71" s="1805" t="s">
        <v>897</v>
      </c>
      <c r="VB71" s="1723" t="s">
        <v>897</v>
      </c>
      <c r="VC71" s="1723" t="s">
        <v>897</v>
      </c>
      <c r="VD71" s="1780" t="s">
        <v>897</v>
      </c>
      <c r="VE71" s="1805" t="s">
        <v>1881</v>
      </c>
      <c r="VF71" s="1723" t="s">
        <v>1903</v>
      </c>
      <c r="VG71" s="1723" t="s">
        <v>897</v>
      </c>
      <c r="VH71" s="1780" t="s">
        <v>897</v>
      </c>
      <c r="VI71" s="1805" t="s">
        <v>483</v>
      </c>
      <c r="VJ71" s="1723" t="s">
        <v>295</v>
      </c>
      <c r="VK71" s="1723" t="s">
        <v>897</v>
      </c>
      <c r="VL71" s="1780" t="s">
        <v>897</v>
      </c>
      <c r="VM71" s="1805" t="s">
        <v>445</v>
      </c>
      <c r="VN71" s="1723" t="s">
        <v>263</v>
      </c>
      <c r="VO71" s="1723" t="s">
        <v>897</v>
      </c>
      <c r="VP71" s="1780" t="s">
        <v>897</v>
      </c>
      <c r="VQ71" s="1805" t="s">
        <v>502</v>
      </c>
      <c r="VR71" s="1723" t="s">
        <v>415</v>
      </c>
      <c r="VS71" s="1723" t="s">
        <v>897</v>
      </c>
      <c r="VT71" s="1780" t="s">
        <v>897</v>
      </c>
      <c r="VU71" s="1805" t="s">
        <v>1880</v>
      </c>
      <c r="VV71" s="1723" t="s">
        <v>1897</v>
      </c>
      <c r="VW71" s="1723" t="s">
        <v>897</v>
      </c>
      <c r="VX71" s="1780" t="s">
        <v>897</v>
      </c>
      <c r="VY71" s="1805" t="s">
        <v>1892</v>
      </c>
      <c r="VZ71" s="1723" t="s">
        <v>1905</v>
      </c>
      <c r="WA71" s="1723" t="s">
        <v>897</v>
      </c>
      <c r="WB71" s="1780" t="s">
        <v>897</v>
      </c>
      <c r="WC71" s="1805" t="s">
        <v>1890</v>
      </c>
      <c r="WD71" s="1723" t="s">
        <v>1984</v>
      </c>
      <c r="WE71" s="1723" t="s">
        <v>897</v>
      </c>
      <c r="WF71" s="1780" t="s">
        <v>897</v>
      </c>
      <c r="WG71" s="1805" t="s">
        <v>1987</v>
      </c>
      <c r="WH71" s="1723" t="s">
        <v>1985</v>
      </c>
      <c r="WI71" s="1723" t="s">
        <v>897</v>
      </c>
      <c r="WJ71" s="1780" t="s">
        <v>897</v>
      </c>
      <c r="WK71" s="1805" t="s">
        <v>1888</v>
      </c>
      <c r="WL71" s="1020" t="s">
        <v>1881</v>
      </c>
      <c r="WM71" s="1020" t="s">
        <v>897</v>
      </c>
      <c r="WN71" s="1034" t="s">
        <v>897</v>
      </c>
      <c r="WO71" s="1587" t="s">
        <v>1865</v>
      </c>
      <c r="WP71" s="1020" t="s">
        <v>1902</v>
      </c>
      <c r="WQ71" s="1020" t="s">
        <v>897</v>
      </c>
      <c r="WR71" s="1034" t="s">
        <v>897</v>
      </c>
      <c r="WS71" s="1587" t="s">
        <v>1894</v>
      </c>
      <c r="WT71" s="1020" t="s">
        <v>1868</v>
      </c>
      <c r="WU71" s="1020" t="s">
        <v>897</v>
      </c>
      <c r="WV71" s="1034" t="s">
        <v>897</v>
      </c>
      <c r="WW71" s="1587" t="s">
        <v>1969</v>
      </c>
      <c r="WX71" s="1020" t="s">
        <v>1867</v>
      </c>
      <c r="WY71" s="1020" t="s">
        <v>897</v>
      </c>
      <c r="WZ71" s="1034" t="s">
        <v>897</v>
      </c>
      <c r="XA71" s="1587" t="s">
        <v>1982</v>
      </c>
      <c r="XB71" s="1020" t="s">
        <v>1892</v>
      </c>
      <c r="XC71" s="1020" t="s">
        <v>897</v>
      </c>
      <c r="XD71" s="1034" t="s">
        <v>897</v>
      </c>
      <c r="XE71" s="1587" t="s">
        <v>2206</v>
      </c>
      <c r="XF71" s="1020" t="s">
        <v>1926</v>
      </c>
      <c r="XG71" s="1020" t="s">
        <v>897</v>
      </c>
      <c r="XH71" s="1034" t="s">
        <v>897</v>
      </c>
      <c r="XI71" s="1587" t="s">
        <v>2350</v>
      </c>
      <c r="XJ71" s="1020" t="s">
        <v>1881</v>
      </c>
      <c r="XK71" s="1020" t="s">
        <v>897</v>
      </c>
      <c r="XL71" s="1034" t="s">
        <v>897</v>
      </c>
      <c r="XM71" s="1587" t="s">
        <v>1877</v>
      </c>
      <c r="XN71" s="1020" t="s">
        <v>1880</v>
      </c>
      <c r="XO71" s="1020" t="s">
        <v>897</v>
      </c>
      <c r="XP71" s="1034" t="s">
        <v>897</v>
      </c>
      <c r="XQ71" s="1587" t="s">
        <v>1993</v>
      </c>
      <c r="XR71" s="116" t="s">
        <v>146</v>
      </c>
      <c r="XS71" s="1020" t="s">
        <v>1973</v>
      </c>
      <c r="XT71" s="1034" t="s">
        <v>897</v>
      </c>
      <c r="XU71" s="1587" t="s">
        <v>1924</v>
      </c>
      <c r="XV71" s="1020" t="s">
        <v>1969</v>
      </c>
      <c r="XW71" s="1020" t="s">
        <v>897</v>
      </c>
      <c r="XX71" s="1034" t="s">
        <v>897</v>
      </c>
      <c r="XY71" s="1587" t="s">
        <v>1982</v>
      </c>
      <c r="XZ71" s="1020" t="s">
        <v>1970</v>
      </c>
      <c r="YA71" s="1020" t="s">
        <v>897</v>
      </c>
      <c r="YB71" s="1034" t="s">
        <v>897</v>
      </c>
      <c r="YC71" s="1587" t="s">
        <v>1986</v>
      </c>
      <c r="YD71" s="1020" t="s">
        <v>1867</v>
      </c>
      <c r="YE71" s="1020" t="s">
        <v>897</v>
      </c>
      <c r="YF71" s="1034" t="s">
        <v>897</v>
      </c>
      <c r="YG71" s="1587" t="s">
        <v>2350</v>
      </c>
      <c r="YH71" s="1020" t="s">
        <v>1890</v>
      </c>
      <c r="YI71" s="1020" t="s">
        <v>897</v>
      </c>
      <c r="YJ71" s="1034" t="s">
        <v>897</v>
      </c>
      <c r="YK71" s="1587" t="s">
        <v>1881</v>
      </c>
      <c r="YL71" s="1020" t="s">
        <v>1868</v>
      </c>
      <c r="YM71" s="1020" t="s">
        <v>897</v>
      </c>
      <c r="YN71" s="1874" t="s">
        <v>897</v>
      </c>
      <c r="YO71" s="1587" t="s">
        <v>1930</v>
      </c>
      <c r="YP71" s="1020" t="s">
        <v>2208</v>
      </c>
      <c r="YQ71" s="1020" t="s">
        <v>897</v>
      </c>
      <c r="YR71" s="1034" t="s">
        <v>897</v>
      </c>
      <c r="YS71" s="1587" t="s">
        <v>897</v>
      </c>
      <c r="YT71" s="1020" t="s">
        <v>897</v>
      </c>
      <c r="YU71" s="1020" t="s">
        <v>897</v>
      </c>
      <c r="YV71" s="1034" t="s">
        <v>897</v>
      </c>
      <c r="YW71" s="1587" t="s">
        <v>897</v>
      </c>
      <c r="YX71" s="1020" t="s">
        <v>897</v>
      </c>
      <c r="YY71" s="1020" t="s">
        <v>897</v>
      </c>
      <c r="YZ71" s="1034" t="s">
        <v>897</v>
      </c>
      <c r="ZA71" s="1587" t="s">
        <v>1944</v>
      </c>
      <c r="ZB71" s="1020" t="s">
        <v>1901</v>
      </c>
      <c r="ZC71" s="1020" t="s">
        <v>897</v>
      </c>
      <c r="ZD71" s="1034" t="s">
        <v>897</v>
      </c>
      <c r="ZE71" s="1587" t="s">
        <v>1982</v>
      </c>
      <c r="ZF71" s="1020" t="s">
        <v>2581</v>
      </c>
      <c r="ZG71" s="1723" t="s">
        <v>897</v>
      </c>
      <c r="ZH71" s="1780" t="s">
        <v>897</v>
      </c>
      <c r="ZI71" s="1810"/>
      <c r="ZJ71" s="1811"/>
      <c r="ZK71" s="1811"/>
      <c r="ZL71" s="1812"/>
      <c r="ZM71" s="1810"/>
      <c r="ZN71" s="1811"/>
      <c r="ZO71" s="1811"/>
      <c r="ZP71" s="1812"/>
      <c r="ZQ71" s="74" t="s">
        <v>2584</v>
      </c>
      <c r="ZR71" s="1324" t="s">
        <v>120</v>
      </c>
      <c r="ZS71" s="338">
        <f>COUNTIF($XM71:$ZH71,"*○*")</f>
        <v>15</v>
      </c>
      <c r="ZT71" s="77">
        <f>COUNTIF($XM71:$ZH71,"*●*")</f>
        <v>4</v>
      </c>
      <c r="ZU71" s="933">
        <f t="shared" si="48"/>
        <v>19</v>
      </c>
      <c r="ZV71" s="144">
        <f t="shared" si="49"/>
        <v>0.78947368421052633</v>
      </c>
      <c r="ZW71" s="338">
        <f>COUNTIF($YK71:$ZH71,"*○*")</f>
        <v>6</v>
      </c>
      <c r="ZX71" s="77">
        <f>COUNTIF($YK71:$ZH71,"*●*")</f>
        <v>1</v>
      </c>
      <c r="ZY71" s="933">
        <f t="shared" ref="ZY71:ZY79" si="50">SUM(ZW71:ZX71)</f>
        <v>7</v>
      </c>
      <c r="ZZ71" s="1311">
        <f t="shared" ref="ZZ71:ZZ79" si="51">IFERROR(ZW71/ZY71,"")</f>
        <v>0.8571428571428571</v>
      </c>
      <c r="AAA71" s="1027"/>
    </row>
    <row r="72" spans="1:727" s="32" customFormat="1" ht="17.25" x14ac:dyDescent="0.2">
      <c r="A72" s="564" t="s">
        <v>2368</v>
      </c>
      <c r="B72" s="47" t="s">
        <v>541</v>
      </c>
      <c r="C72" s="1421">
        <f ca="1">DATEDIF(D72,奨励会!$F$1,"Y")</f>
        <v>18</v>
      </c>
      <c r="D72" s="681">
        <v>39332</v>
      </c>
      <c r="E72" s="331" t="s">
        <v>544</v>
      </c>
      <c r="F72" s="75" t="s">
        <v>542</v>
      </c>
      <c r="G72" s="187" t="s">
        <v>26</v>
      </c>
      <c r="H72" s="76">
        <f t="shared" si="44"/>
        <v>150</v>
      </c>
      <c r="I72" s="77">
        <f t="shared" si="45"/>
        <v>131</v>
      </c>
      <c r="J72" s="77">
        <f t="shared" si="46"/>
        <v>281</v>
      </c>
      <c r="K72" s="95">
        <f t="shared" si="47"/>
        <v>0.53380782918149461</v>
      </c>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76" t="s">
        <v>540</v>
      </c>
      <c r="FT72" s="77" t="s">
        <v>421</v>
      </c>
      <c r="FU72" s="77" t="s">
        <v>464</v>
      </c>
      <c r="FV72" s="124"/>
      <c r="FW72" s="76" t="s">
        <v>223</v>
      </c>
      <c r="FX72" s="77" t="s">
        <v>462</v>
      </c>
      <c r="FY72" s="77" t="s">
        <v>477</v>
      </c>
      <c r="FZ72" s="124"/>
      <c r="GA72" s="76" t="s">
        <v>231</v>
      </c>
      <c r="GB72" s="77" t="s">
        <v>466</v>
      </c>
      <c r="GC72" s="77" t="s">
        <v>137</v>
      </c>
      <c r="GD72" s="124"/>
      <c r="GE72" s="76" t="s">
        <v>224</v>
      </c>
      <c r="GF72" s="77" t="s">
        <v>318</v>
      </c>
      <c r="GG72" s="77" t="s">
        <v>533</v>
      </c>
      <c r="GH72" s="124"/>
      <c r="GI72" s="76" t="s">
        <v>225</v>
      </c>
      <c r="GJ72" s="77" t="s">
        <v>263</v>
      </c>
      <c r="GK72" s="77" t="s">
        <v>445</v>
      </c>
      <c r="GL72" s="110"/>
      <c r="GM72" s="76" t="s">
        <v>455</v>
      </c>
      <c r="GN72" s="77" t="s">
        <v>187</v>
      </c>
      <c r="GO72" s="77" t="s">
        <v>449</v>
      </c>
      <c r="GP72" s="124"/>
      <c r="GQ72" s="76" t="s">
        <v>501</v>
      </c>
      <c r="GR72" s="77" t="s">
        <v>207</v>
      </c>
      <c r="GS72" s="77" t="s">
        <v>478</v>
      </c>
      <c r="GT72" s="124"/>
      <c r="GU72" s="76" t="s">
        <v>184</v>
      </c>
      <c r="GV72" s="77" t="s">
        <v>452</v>
      </c>
      <c r="GW72" s="77" t="s">
        <v>450</v>
      </c>
      <c r="GX72" s="124" t="s">
        <v>476</v>
      </c>
      <c r="GY72" s="76" t="s">
        <v>221</v>
      </c>
      <c r="GZ72" s="77" t="s">
        <v>290</v>
      </c>
      <c r="HA72" s="77" t="s">
        <v>502</v>
      </c>
      <c r="HB72" s="124"/>
      <c r="HC72" s="76" t="s">
        <v>419</v>
      </c>
      <c r="HD72" s="77" t="s">
        <v>448</v>
      </c>
      <c r="HE72" s="77" t="s">
        <v>281</v>
      </c>
      <c r="HF72" s="124"/>
      <c r="HG72" s="76" t="s">
        <v>208</v>
      </c>
      <c r="HH72" s="77" t="s">
        <v>533</v>
      </c>
      <c r="HI72" s="77" t="s">
        <v>282</v>
      </c>
      <c r="HJ72" s="124"/>
      <c r="HK72" s="76" t="s">
        <v>415</v>
      </c>
      <c r="HL72" s="77" t="s">
        <v>462</v>
      </c>
      <c r="HM72" s="77" t="s">
        <v>458</v>
      </c>
      <c r="HN72" s="124"/>
      <c r="HO72" s="76" t="s">
        <v>445</v>
      </c>
      <c r="HP72" s="77" t="s">
        <v>224</v>
      </c>
      <c r="HQ72" s="77" t="s">
        <v>479</v>
      </c>
      <c r="HR72" s="124"/>
      <c r="HS72" s="115" t="s">
        <v>482</v>
      </c>
      <c r="HT72" s="116" t="s">
        <v>184</v>
      </c>
      <c r="HU72" s="116" t="s">
        <v>290</v>
      </c>
      <c r="HV72" s="224"/>
      <c r="HW72" s="578" t="s">
        <v>817</v>
      </c>
      <c r="HX72" s="579" t="s">
        <v>803</v>
      </c>
      <c r="HY72" s="579" t="s">
        <v>804</v>
      </c>
      <c r="HZ72" s="224"/>
      <c r="IA72" s="115" t="s">
        <v>464</v>
      </c>
      <c r="IB72" s="116" t="s">
        <v>318</v>
      </c>
      <c r="IC72" s="116" t="s">
        <v>208</v>
      </c>
      <c r="ID72" s="224"/>
      <c r="IE72" s="115" t="s">
        <v>502</v>
      </c>
      <c r="IF72" s="116" t="s">
        <v>467</v>
      </c>
      <c r="IG72" s="116" t="s">
        <v>221</v>
      </c>
      <c r="IH72" s="224" t="s">
        <v>210</v>
      </c>
      <c r="II72" s="76" t="s">
        <v>451</v>
      </c>
      <c r="IJ72" s="77" t="s">
        <v>477</v>
      </c>
      <c r="IK72" s="77" t="s">
        <v>769</v>
      </c>
      <c r="IL72" s="124"/>
      <c r="IM72" s="76" t="s">
        <v>449</v>
      </c>
      <c r="IN72" s="77" t="s">
        <v>207</v>
      </c>
      <c r="IO72" s="77" t="s">
        <v>466</v>
      </c>
      <c r="IP72" s="124"/>
      <c r="IQ72" s="646" t="s">
        <v>415</v>
      </c>
      <c r="IR72" s="77" t="s">
        <v>271</v>
      </c>
      <c r="IS72" s="77" t="s">
        <v>796</v>
      </c>
      <c r="IT72" s="124"/>
      <c r="IU72" s="76" t="s">
        <v>816</v>
      </c>
      <c r="IV72" s="77" t="s">
        <v>225</v>
      </c>
      <c r="IW72" s="77" t="s">
        <v>263</v>
      </c>
      <c r="IX72" s="124"/>
      <c r="IY72" s="646" t="s">
        <v>268</v>
      </c>
      <c r="IZ72" s="79" t="s">
        <v>446</v>
      </c>
      <c r="JA72" s="79" t="s">
        <v>450</v>
      </c>
      <c r="JB72" s="183"/>
      <c r="JC72" s="78" t="s">
        <v>479</v>
      </c>
      <c r="JD72" s="79" t="s">
        <v>804</v>
      </c>
      <c r="JE72" s="79" t="s">
        <v>265</v>
      </c>
      <c r="JF72" s="183"/>
      <c r="JG72" s="78" t="s">
        <v>452</v>
      </c>
      <c r="JH72" s="79" t="s">
        <v>459</v>
      </c>
      <c r="JI72" s="79" t="s">
        <v>453</v>
      </c>
      <c r="JJ72" s="183"/>
      <c r="JK72" s="78" t="s">
        <v>533</v>
      </c>
      <c r="JL72" s="79" t="s">
        <v>805</v>
      </c>
      <c r="JM72" s="79" t="s">
        <v>132</v>
      </c>
      <c r="JN72" s="124" t="s">
        <v>447</v>
      </c>
      <c r="JO72" s="80" t="s">
        <v>814</v>
      </c>
      <c r="JP72" s="81" t="s">
        <v>815</v>
      </c>
      <c r="JQ72" s="81" t="s">
        <v>287</v>
      </c>
      <c r="JR72" s="274" t="s">
        <v>133</v>
      </c>
      <c r="JS72" s="115" t="s">
        <v>880</v>
      </c>
      <c r="JT72" s="116" t="s">
        <v>456</v>
      </c>
      <c r="JU72" s="116" t="s">
        <v>466</v>
      </c>
      <c r="JV72" s="224"/>
      <c r="JW72" s="115" t="s">
        <v>451</v>
      </c>
      <c r="JX72" s="116" t="s">
        <v>282</v>
      </c>
      <c r="JY72" s="116" t="s">
        <v>816</v>
      </c>
      <c r="JZ72" s="117"/>
      <c r="KA72" s="115" t="s">
        <v>817</v>
      </c>
      <c r="KB72" s="116" t="s">
        <v>800</v>
      </c>
      <c r="KC72" s="116" t="s">
        <v>809</v>
      </c>
      <c r="KD72" s="116"/>
      <c r="KE72" s="224"/>
      <c r="KF72" s="115" t="s">
        <v>225</v>
      </c>
      <c r="KG72" s="116" t="s">
        <v>221</v>
      </c>
      <c r="KH72" s="116" t="s">
        <v>502</v>
      </c>
      <c r="KI72" s="224" t="s">
        <v>320</v>
      </c>
      <c r="KJ72" s="76" t="s">
        <v>501</v>
      </c>
      <c r="KK72" s="77" t="s">
        <v>295</v>
      </c>
      <c r="KL72" s="77" t="s">
        <v>975</v>
      </c>
      <c r="KM72" s="124"/>
      <c r="KN72" s="76" t="s">
        <v>259</v>
      </c>
      <c r="KO72" s="77" t="s">
        <v>458</v>
      </c>
      <c r="KP72" s="77" t="s">
        <v>414</v>
      </c>
      <c r="KQ72" s="124"/>
      <c r="KR72" s="76" t="s">
        <v>166</v>
      </c>
      <c r="KS72" s="77" t="s">
        <v>265</v>
      </c>
      <c r="KT72" s="77" t="s">
        <v>184</v>
      </c>
      <c r="KU72" s="124"/>
      <c r="KV72" s="76" t="s">
        <v>804</v>
      </c>
      <c r="KW72" s="77" t="s">
        <v>530</v>
      </c>
      <c r="KX72" s="77" t="s">
        <v>797</v>
      </c>
      <c r="KY72" s="124"/>
      <c r="KZ72" s="76" t="s">
        <v>805</v>
      </c>
      <c r="LA72" s="116" t="s">
        <v>881</v>
      </c>
      <c r="LB72" s="116" t="s">
        <v>467</v>
      </c>
      <c r="LC72" s="224"/>
      <c r="LD72" s="115" t="s">
        <v>263</v>
      </c>
      <c r="LE72" s="116" t="s">
        <v>482</v>
      </c>
      <c r="LF72" s="116" t="s">
        <v>199</v>
      </c>
      <c r="LG72" s="224"/>
      <c r="LH72" s="115" t="s">
        <v>466</v>
      </c>
      <c r="LI72" s="116" t="s">
        <v>317</v>
      </c>
      <c r="LJ72" s="850" t="s">
        <v>267</v>
      </c>
      <c r="LK72" s="856" t="s">
        <v>270</v>
      </c>
      <c r="LL72" s="849" t="s">
        <v>485</v>
      </c>
      <c r="LM72" s="850" t="s">
        <v>806</v>
      </c>
      <c r="LN72" s="850" t="s">
        <v>795</v>
      </c>
      <c r="LO72" s="856"/>
      <c r="LP72" s="115" t="s">
        <v>279</v>
      </c>
      <c r="LQ72" s="116" t="s">
        <v>319</v>
      </c>
      <c r="LR72" s="116" t="s">
        <v>183</v>
      </c>
      <c r="LS72" s="117"/>
      <c r="LT72" s="115" t="s">
        <v>287</v>
      </c>
      <c r="LU72" s="116" t="s">
        <v>418</v>
      </c>
      <c r="LV72" s="116" t="s">
        <v>265</v>
      </c>
      <c r="LW72" s="224"/>
      <c r="LX72" s="115" t="s">
        <v>813</v>
      </c>
      <c r="LY72" s="116" t="s">
        <v>1039</v>
      </c>
      <c r="LZ72" s="116" t="s">
        <v>269</v>
      </c>
      <c r="MA72" s="224"/>
      <c r="MB72" s="115" t="s">
        <v>467</v>
      </c>
      <c r="MC72" s="116" t="s">
        <v>446</v>
      </c>
      <c r="MD72" s="116" t="s">
        <v>482</v>
      </c>
      <c r="ME72" s="224" t="s">
        <v>379</v>
      </c>
      <c r="MF72" s="76" t="s">
        <v>297</v>
      </c>
      <c r="MG72" s="116" t="s">
        <v>771</v>
      </c>
      <c r="MH72" s="116" t="s">
        <v>533</v>
      </c>
      <c r="MI72" s="117"/>
      <c r="MJ72" s="115" t="s">
        <v>213</v>
      </c>
      <c r="MK72" s="116" t="s">
        <v>208</v>
      </c>
      <c r="ML72" s="116" t="s">
        <v>975</v>
      </c>
      <c r="MM72" s="117"/>
      <c r="MN72" s="115" t="s">
        <v>414</v>
      </c>
      <c r="MO72" s="116" t="s">
        <v>260</v>
      </c>
      <c r="MP72" s="116" t="s">
        <v>543</v>
      </c>
      <c r="MQ72" s="117"/>
      <c r="MR72" s="115" t="s">
        <v>184</v>
      </c>
      <c r="MS72" s="116" t="s">
        <v>485</v>
      </c>
      <c r="MT72" s="116" t="s">
        <v>285</v>
      </c>
      <c r="MU72" s="117"/>
      <c r="MV72" s="1051" t="s">
        <v>279</v>
      </c>
      <c r="MW72" s="116" t="s">
        <v>1198</v>
      </c>
      <c r="MX72" s="116" t="s">
        <v>443</v>
      </c>
      <c r="MY72" s="933" t="s">
        <v>221</v>
      </c>
      <c r="MZ72" s="338" t="s">
        <v>199</v>
      </c>
      <c r="NA72" s="77" t="s">
        <v>222</v>
      </c>
      <c r="NB72" s="77" t="s">
        <v>467</v>
      </c>
      <c r="NC72" s="110"/>
      <c r="ND72" s="1054" t="s">
        <v>161</v>
      </c>
      <c r="NE72" s="79" t="s">
        <v>174</v>
      </c>
      <c r="NF72" s="79"/>
      <c r="NG72" s="1055"/>
      <c r="NH72" s="1054" t="s">
        <v>226</v>
      </c>
      <c r="NI72" s="79" t="s">
        <v>446</v>
      </c>
      <c r="NJ72" s="79" t="s">
        <v>452</v>
      </c>
      <c r="NK72" s="1055"/>
      <c r="NL72" s="1054" t="s">
        <v>448</v>
      </c>
      <c r="NM72" s="79" t="s">
        <v>295</v>
      </c>
      <c r="NN72" s="79" t="s">
        <v>500</v>
      </c>
      <c r="NO72" s="1055"/>
      <c r="NP72" s="1054" t="s">
        <v>415</v>
      </c>
      <c r="NQ72" s="79" t="s">
        <v>132</v>
      </c>
      <c r="NR72" s="77" t="s">
        <v>265</v>
      </c>
      <c r="NS72" s="1053" t="s">
        <v>880</v>
      </c>
      <c r="NT72" s="1052" t="s">
        <v>414</v>
      </c>
      <c r="NU72" s="81" t="s">
        <v>975</v>
      </c>
      <c r="NV72" s="81" t="s">
        <v>184</v>
      </c>
      <c r="NW72" s="1053" t="s">
        <v>133</v>
      </c>
      <c r="NX72" s="1054" t="s">
        <v>208</v>
      </c>
      <c r="NY72" s="79" t="s">
        <v>231</v>
      </c>
      <c r="NZ72" s="79" t="s">
        <v>279</v>
      </c>
      <c r="OA72" s="112"/>
      <c r="OB72" s="1054" t="s">
        <v>202</v>
      </c>
      <c r="OC72" s="79" t="s">
        <v>224</v>
      </c>
      <c r="OD72" s="79" t="s">
        <v>445</v>
      </c>
      <c r="OE72" s="1055"/>
      <c r="OF72" s="1054" t="s">
        <v>263</v>
      </c>
      <c r="OG72" s="79" t="s">
        <v>207</v>
      </c>
      <c r="OH72" s="79" t="s">
        <v>1177</v>
      </c>
      <c r="OI72" s="1055"/>
      <c r="OJ72" s="1054" t="s">
        <v>529</v>
      </c>
      <c r="OK72" s="79" t="s">
        <v>132</v>
      </c>
      <c r="OL72" s="81" t="s">
        <v>144</v>
      </c>
      <c r="OM72" s="1053"/>
      <c r="ON72" s="1052" t="s">
        <v>452</v>
      </c>
      <c r="OO72" s="81" t="s">
        <v>448</v>
      </c>
      <c r="OP72" s="81" t="s">
        <v>501</v>
      </c>
      <c r="OQ72" s="1053"/>
      <c r="OR72" s="1052" t="s">
        <v>502</v>
      </c>
      <c r="OS72" s="81" t="s">
        <v>133</v>
      </c>
      <c r="OT72" s="77" t="s">
        <v>419</v>
      </c>
      <c r="OU72" s="933" t="s">
        <v>261</v>
      </c>
      <c r="OV72" s="338" t="s">
        <v>795</v>
      </c>
      <c r="OW72" s="77" t="s">
        <v>975</v>
      </c>
      <c r="OX72" s="77" t="s">
        <v>202</v>
      </c>
      <c r="OY72" s="933"/>
      <c r="OZ72" s="338" t="s">
        <v>769</v>
      </c>
      <c r="PA72" s="116" t="s">
        <v>184</v>
      </c>
      <c r="PB72" s="116" t="s">
        <v>279</v>
      </c>
      <c r="PC72" s="1069"/>
      <c r="PD72" s="1051" t="s">
        <v>260</v>
      </c>
      <c r="PE72" s="116" t="s">
        <v>137</v>
      </c>
      <c r="PF72" s="116" t="s">
        <v>266</v>
      </c>
      <c r="PG72" s="1069"/>
      <c r="PH72" s="1051" t="s">
        <v>221</v>
      </c>
      <c r="PI72" s="116" t="s">
        <v>445</v>
      </c>
      <c r="PJ72" s="116" t="s">
        <v>199</v>
      </c>
      <c r="PK72" s="1069"/>
      <c r="PL72" s="1051" t="s">
        <v>267</v>
      </c>
      <c r="PM72" s="116" t="s">
        <v>466</v>
      </c>
      <c r="PN72" s="116" t="s">
        <v>263</v>
      </c>
      <c r="PO72" s="116"/>
      <c r="PP72" s="117"/>
      <c r="PQ72" s="1051" t="s">
        <v>287</v>
      </c>
      <c r="PR72" s="116" t="s">
        <v>446</v>
      </c>
      <c r="PS72" s="116" t="s">
        <v>1177</v>
      </c>
      <c r="PT72" s="1069"/>
      <c r="PU72" s="1051" t="s">
        <v>5</v>
      </c>
      <c r="PV72" s="116"/>
      <c r="PW72" s="116"/>
      <c r="PX72" s="1069"/>
      <c r="PY72" s="1051" t="s">
        <v>880</v>
      </c>
      <c r="PZ72" s="116" t="s">
        <v>419</v>
      </c>
      <c r="QA72" s="116" t="s">
        <v>820</v>
      </c>
      <c r="QB72" s="1069" t="s">
        <v>153</v>
      </c>
      <c r="QC72" s="338" t="s">
        <v>203</v>
      </c>
      <c r="QD72" s="77" t="s">
        <v>161</v>
      </c>
      <c r="QE72" s="77"/>
      <c r="QF72" s="933"/>
      <c r="QG72" s="338" t="s">
        <v>135</v>
      </c>
      <c r="QH72" s="77" t="s">
        <v>543</v>
      </c>
      <c r="QI72" s="77"/>
      <c r="QJ72" s="933"/>
      <c r="QK72" s="338" t="s">
        <v>176</v>
      </c>
      <c r="QL72" s="77" t="s">
        <v>289</v>
      </c>
      <c r="QM72" s="77"/>
      <c r="QN72" s="933"/>
      <c r="QO72" s="338" t="s">
        <v>174</v>
      </c>
      <c r="QP72" s="77" t="s">
        <v>269</v>
      </c>
      <c r="QQ72" s="77"/>
      <c r="QR72" s="933"/>
      <c r="QS72" s="338" t="s">
        <v>450</v>
      </c>
      <c r="QT72" s="77" t="s">
        <v>166</v>
      </c>
      <c r="QU72" s="77"/>
      <c r="QV72" s="933"/>
      <c r="QW72" s="338" t="s">
        <v>206</v>
      </c>
      <c r="QX72" s="77" t="s">
        <v>169</v>
      </c>
      <c r="QY72" s="77"/>
      <c r="QZ72" s="933"/>
      <c r="RA72" s="338" t="s">
        <v>414</v>
      </c>
      <c r="RB72" s="77" t="s">
        <v>415</v>
      </c>
      <c r="RC72" s="77"/>
      <c r="RD72" s="933"/>
      <c r="RE72" s="338" t="s">
        <v>202</v>
      </c>
      <c r="RF72" s="77" t="s">
        <v>260</v>
      </c>
      <c r="RG72" s="77"/>
      <c r="RH72" s="933"/>
      <c r="RI72" s="338" t="s">
        <v>445</v>
      </c>
      <c r="RJ72" s="77" t="s">
        <v>222</v>
      </c>
      <c r="RK72" s="77"/>
      <c r="RL72" s="933"/>
      <c r="RM72" s="338" t="s">
        <v>319</v>
      </c>
      <c r="RN72" s="79" t="s">
        <v>161</v>
      </c>
      <c r="RO72" s="79"/>
      <c r="RP72" s="1055"/>
      <c r="RQ72" s="1054" t="s">
        <v>5</v>
      </c>
      <c r="RR72" s="79"/>
      <c r="RS72" s="79"/>
      <c r="RT72" s="1055"/>
      <c r="RU72" s="1054" t="s">
        <v>269</v>
      </c>
      <c r="RV72" s="79" t="s">
        <v>297</v>
      </c>
      <c r="RW72" s="79"/>
      <c r="RX72" s="1055"/>
      <c r="RY72" s="1054" t="s">
        <v>177</v>
      </c>
      <c r="RZ72" s="79" t="s">
        <v>529</v>
      </c>
      <c r="SA72" s="79"/>
      <c r="SB72" s="1055"/>
      <c r="SC72" s="1054" t="s">
        <v>183</v>
      </c>
      <c r="SD72" s="79" t="s">
        <v>190</v>
      </c>
      <c r="SE72" s="79"/>
      <c r="SF72" s="1055"/>
      <c r="SG72" s="1054" t="s">
        <v>159</v>
      </c>
      <c r="SH72" s="79" t="s">
        <v>270</v>
      </c>
      <c r="SI72" s="79"/>
      <c r="SJ72" s="1055"/>
      <c r="SK72" s="1054" t="s">
        <v>1632</v>
      </c>
      <c r="SL72" s="79" t="s">
        <v>132</v>
      </c>
      <c r="SM72" s="77" t="s">
        <v>195</v>
      </c>
      <c r="SN72" s="933"/>
      <c r="SO72" s="338" t="s">
        <v>202</v>
      </c>
      <c r="SP72" s="81" t="s">
        <v>199</v>
      </c>
      <c r="SQ72" s="81"/>
      <c r="SR72" s="1053"/>
      <c r="SS72" s="1052" t="s">
        <v>263</v>
      </c>
      <c r="ST72" s="81" t="s">
        <v>414</v>
      </c>
      <c r="SU72" s="81"/>
      <c r="SV72" s="1053"/>
      <c r="SW72" s="1052" t="s">
        <v>161</v>
      </c>
      <c r="SX72" s="81" t="s">
        <v>467</v>
      </c>
      <c r="SY72" s="81" t="s">
        <v>133</v>
      </c>
      <c r="SZ72" s="110"/>
      <c r="TA72" s="338" t="s">
        <v>269</v>
      </c>
      <c r="TB72" s="77" t="s">
        <v>222</v>
      </c>
      <c r="TC72" s="77"/>
      <c r="TD72" s="933"/>
      <c r="TE72" s="338" t="s">
        <v>259</v>
      </c>
      <c r="TF72" s="77" t="s">
        <v>279</v>
      </c>
      <c r="TG72" s="77"/>
      <c r="TH72" s="933"/>
      <c r="TI72" s="338" t="s">
        <v>297</v>
      </c>
      <c r="TJ72" s="77" t="s">
        <v>501</v>
      </c>
      <c r="TK72" s="77"/>
      <c r="TL72" s="933"/>
      <c r="TM72" s="338" t="s">
        <v>203</v>
      </c>
      <c r="TN72" s="77" t="s">
        <v>166</v>
      </c>
      <c r="TO72" s="77"/>
      <c r="TP72" s="933"/>
      <c r="TQ72" s="338" t="s">
        <v>1150</v>
      </c>
      <c r="TR72" s="77" t="s">
        <v>195</v>
      </c>
      <c r="TS72" s="77"/>
      <c r="TT72" s="933"/>
      <c r="TU72" s="338" t="s">
        <v>1877</v>
      </c>
      <c r="TV72" s="77" t="s">
        <v>1868</v>
      </c>
      <c r="TW72" s="77" t="s">
        <v>897</v>
      </c>
      <c r="TX72" s="933"/>
      <c r="TY72" s="338" t="s">
        <v>1883</v>
      </c>
      <c r="TZ72" s="77" t="s">
        <v>1884</v>
      </c>
      <c r="UA72" s="77" t="s">
        <v>897</v>
      </c>
      <c r="UB72" s="110"/>
      <c r="UC72" s="1435" t="s">
        <v>1870</v>
      </c>
      <c r="UD72" s="1012" t="s">
        <v>1885</v>
      </c>
      <c r="UE72" s="1012" t="s">
        <v>897</v>
      </c>
      <c r="UF72" s="1078" t="s">
        <v>897</v>
      </c>
      <c r="UG72" s="1435" t="s">
        <v>1893</v>
      </c>
      <c r="UH72" s="1012" t="s">
        <v>1880</v>
      </c>
      <c r="UI72" s="1012" t="s">
        <v>897</v>
      </c>
      <c r="UJ72" s="1078"/>
      <c r="UK72" s="1435" t="s">
        <v>1878</v>
      </c>
      <c r="UL72" s="1012" t="s">
        <v>1876</v>
      </c>
      <c r="UM72" s="1012" t="s">
        <v>897</v>
      </c>
      <c r="UN72" s="1078"/>
      <c r="UO72" s="1435" t="s">
        <v>1873</v>
      </c>
      <c r="UP72" s="1012" t="s">
        <v>1899</v>
      </c>
      <c r="UQ72" s="1012" t="s">
        <v>897</v>
      </c>
      <c r="UR72" s="1078"/>
      <c r="US72" s="1435" t="s">
        <v>169</v>
      </c>
      <c r="UT72" s="1012" t="s">
        <v>203</v>
      </c>
      <c r="UU72" s="1012" t="s">
        <v>897</v>
      </c>
      <c r="UV72" s="1078"/>
      <c r="UW72" s="1805" t="s">
        <v>1889</v>
      </c>
      <c r="UX72" s="1723" t="s">
        <v>1868</v>
      </c>
      <c r="UY72" s="1723" t="s">
        <v>897</v>
      </c>
      <c r="UZ72" s="1780" t="s">
        <v>897</v>
      </c>
      <c r="VA72" s="1805" t="s">
        <v>1877</v>
      </c>
      <c r="VB72" s="1723" t="s">
        <v>1886</v>
      </c>
      <c r="VC72" s="1723" t="s">
        <v>897</v>
      </c>
      <c r="VD72" s="1780" t="s">
        <v>897</v>
      </c>
      <c r="VE72" s="1805" t="s">
        <v>1970</v>
      </c>
      <c r="VF72" s="1723" t="s">
        <v>1893</v>
      </c>
      <c r="VG72" s="1723" t="s">
        <v>897</v>
      </c>
      <c r="VH72" s="1780" t="s">
        <v>897</v>
      </c>
      <c r="VI72" s="1805" t="s">
        <v>769</v>
      </c>
      <c r="VJ72" s="1723" t="s">
        <v>1108</v>
      </c>
      <c r="VK72" s="1723" t="s">
        <v>897</v>
      </c>
      <c r="VL72" s="1780" t="s">
        <v>897</v>
      </c>
      <c r="VM72" s="1805" t="s">
        <v>213</v>
      </c>
      <c r="VN72" s="1723" t="s">
        <v>259</v>
      </c>
      <c r="VO72" s="1723" t="s">
        <v>897</v>
      </c>
      <c r="VP72" s="1780" t="s">
        <v>897</v>
      </c>
      <c r="VQ72" s="1805" t="s">
        <v>445</v>
      </c>
      <c r="VR72" s="1723" t="s">
        <v>500</v>
      </c>
      <c r="VS72" s="1723" t="s">
        <v>897</v>
      </c>
      <c r="VT72" s="1780" t="s">
        <v>897</v>
      </c>
      <c r="VU72" s="1805" t="s">
        <v>1982</v>
      </c>
      <c r="VV72" s="1723" t="s">
        <v>1876</v>
      </c>
      <c r="VW72" s="1723" t="s">
        <v>897</v>
      </c>
      <c r="VX72" s="1780" t="s">
        <v>897</v>
      </c>
      <c r="VY72" s="1805" t="s">
        <v>2207</v>
      </c>
      <c r="VZ72" s="1723" t="s">
        <v>2208</v>
      </c>
      <c r="WA72" s="1723" t="s">
        <v>897</v>
      </c>
      <c r="WB72" s="1780" t="s">
        <v>897</v>
      </c>
      <c r="WC72" s="1805" t="s">
        <v>1984</v>
      </c>
      <c r="WD72" s="1723" t="s">
        <v>1880</v>
      </c>
      <c r="WE72" s="1723" t="s">
        <v>897</v>
      </c>
      <c r="WF72" s="1780" t="s">
        <v>897</v>
      </c>
      <c r="WG72" s="1805" t="s">
        <v>1877</v>
      </c>
      <c r="WH72" s="1723" t="s">
        <v>1889</v>
      </c>
      <c r="WI72" s="1723" t="s">
        <v>897</v>
      </c>
      <c r="WJ72" s="1780" t="s">
        <v>897</v>
      </c>
      <c r="WK72" s="1805" t="s">
        <v>1866</v>
      </c>
      <c r="WL72" s="1723" t="s">
        <v>1970</v>
      </c>
      <c r="WM72" s="1723" t="s">
        <v>897</v>
      </c>
      <c r="WN72" s="1780" t="s">
        <v>897</v>
      </c>
      <c r="WO72" s="1805" t="s">
        <v>1901</v>
      </c>
      <c r="WP72" s="1723" t="s">
        <v>1985</v>
      </c>
      <c r="WQ72" s="1723" t="s">
        <v>897</v>
      </c>
      <c r="WR72" s="1780" t="s">
        <v>897</v>
      </c>
      <c r="WS72" s="1805" t="s">
        <v>1900</v>
      </c>
      <c r="WT72" s="1723" t="s">
        <v>1987</v>
      </c>
      <c r="WU72" s="1723" t="s">
        <v>897</v>
      </c>
      <c r="WV72" s="1780" t="s">
        <v>897</v>
      </c>
      <c r="WW72" s="1805" t="s">
        <v>897</v>
      </c>
      <c r="WX72" s="1723" t="s">
        <v>897</v>
      </c>
      <c r="WY72" s="1723" t="s">
        <v>897</v>
      </c>
      <c r="WZ72" s="1780" t="s">
        <v>897</v>
      </c>
      <c r="XA72" s="1805" t="s">
        <v>897</v>
      </c>
      <c r="XB72" s="1723" t="s">
        <v>897</v>
      </c>
      <c r="XC72" s="1723" t="s">
        <v>897</v>
      </c>
      <c r="XD72" s="1780" t="s">
        <v>897</v>
      </c>
      <c r="XE72" s="1805" t="s">
        <v>897</v>
      </c>
      <c r="XF72" s="1723" t="s">
        <v>897</v>
      </c>
      <c r="XG72" s="1723" t="s">
        <v>897</v>
      </c>
      <c r="XH72" s="1780" t="s">
        <v>897</v>
      </c>
      <c r="XI72" s="1805" t="s">
        <v>897</v>
      </c>
      <c r="XJ72" s="1723" t="s">
        <v>897</v>
      </c>
      <c r="XK72" s="1723" t="s">
        <v>897</v>
      </c>
      <c r="XL72" s="1780" t="s">
        <v>897</v>
      </c>
      <c r="XM72" s="1805" t="s">
        <v>897</v>
      </c>
      <c r="XN72" s="1723" t="s">
        <v>897</v>
      </c>
      <c r="XO72" s="1723" t="s">
        <v>897</v>
      </c>
      <c r="XP72" s="1780" t="s">
        <v>897</v>
      </c>
      <c r="XQ72" s="1805" t="s">
        <v>897</v>
      </c>
      <c r="XR72" s="1723" t="s">
        <v>897</v>
      </c>
      <c r="XS72" s="1723" t="s">
        <v>897</v>
      </c>
      <c r="XT72" s="1780" t="s">
        <v>897</v>
      </c>
      <c r="XU72" s="1805" t="s">
        <v>897</v>
      </c>
      <c r="XV72" s="1723" t="s">
        <v>897</v>
      </c>
      <c r="XW72" s="1723" t="s">
        <v>897</v>
      </c>
      <c r="XX72" s="1780" t="s">
        <v>897</v>
      </c>
      <c r="XY72" s="1805" t="s">
        <v>897</v>
      </c>
      <c r="XZ72" s="1723" t="s">
        <v>897</v>
      </c>
      <c r="YA72" s="1723" t="s">
        <v>897</v>
      </c>
      <c r="YB72" s="1780" t="s">
        <v>897</v>
      </c>
      <c r="YC72" s="1805" t="s">
        <v>897</v>
      </c>
      <c r="YD72" s="1723" t="s">
        <v>897</v>
      </c>
      <c r="YE72" s="1723" t="s">
        <v>897</v>
      </c>
      <c r="YF72" s="1780" t="s">
        <v>897</v>
      </c>
      <c r="YG72" s="1805" t="s">
        <v>897</v>
      </c>
      <c r="YH72" s="1723" t="s">
        <v>897</v>
      </c>
      <c r="YI72" s="1723" t="s">
        <v>897</v>
      </c>
      <c r="YJ72" s="1780" t="s">
        <v>897</v>
      </c>
      <c r="YK72" s="1805" t="s">
        <v>897</v>
      </c>
      <c r="YL72" s="1723" t="s">
        <v>897</v>
      </c>
      <c r="YM72" s="1723" t="s">
        <v>897</v>
      </c>
      <c r="YN72" s="1806" t="s">
        <v>897</v>
      </c>
      <c r="YO72" s="1805" t="s">
        <v>897</v>
      </c>
      <c r="YP72" s="1723" t="s">
        <v>897</v>
      </c>
      <c r="YQ72" s="1723" t="s">
        <v>897</v>
      </c>
      <c r="YR72" s="1780" t="s">
        <v>897</v>
      </c>
      <c r="YS72" s="1805" t="s">
        <v>897</v>
      </c>
      <c r="YT72" s="1723" t="s">
        <v>897</v>
      </c>
      <c r="YU72" s="1723" t="s">
        <v>897</v>
      </c>
      <c r="YV72" s="1780" t="s">
        <v>897</v>
      </c>
      <c r="YW72" s="1805" t="s">
        <v>897</v>
      </c>
      <c r="YX72" s="1723" t="s">
        <v>897</v>
      </c>
      <c r="YY72" s="1723" t="s">
        <v>897</v>
      </c>
      <c r="YZ72" s="1780" t="s">
        <v>897</v>
      </c>
      <c r="ZA72" s="1805" t="s">
        <v>897</v>
      </c>
      <c r="ZB72" s="1723" t="s">
        <v>897</v>
      </c>
      <c r="ZC72" s="1723" t="s">
        <v>897</v>
      </c>
      <c r="ZD72" s="1780" t="s">
        <v>897</v>
      </c>
      <c r="ZE72" s="1805" t="s">
        <v>897</v>
      </c>
      <c r="ZF72" s="1723" t="s">
        <v>897</v>
      </c>
      <c r="ZG72" s="1723" t="s">
        <v>897</v>
      </c>
      <c r="ZH72" s="1780" t="s">
        <v>897</v>
      </c>
      <c r="ZI72" s="1994" t="s">
        <v>2606</v>
      </c>
      <c r="ZJ72" s="2130" t="s">
        <v>897</v>
      </c>
      <c r="ZK72" s="2130" t="s">
        <v>897</v>
      </c>
      <c r="ZL72" s="2131" t="s">
        <v>897</v>
      </c>
      <c r="ZM72" s="1805"/>
      <c r="ZN72" s="1723"/>
      <c r="ZO72" s="1723"/>
      <c r="ZP72" s="1806"/>
      <c r="ZQ72" s="74"/>
      <c r="ZR72" s="74" t="s">
        <v>539</v>
      </c>
      <c r="ZS72" s="338">
        <f t="shared" ref="ZS72:ZS79" si="52">COUNTIF($XQ72:$ZL72,"*○*")</f>
        <v>0</v>
      </c>
      <c r="ZT72" s="77">
        <f t="shared" ref="ZT72:ZT79" si="53">COUNTIF($XQ72:$ZH72,"*●*")</f>
        <v>0</v>
      </c>
      <c r="ZU72" s="933">
        <f t="shared" si="48"/>
        <v>0</v>
      </c>
      <c r="ZV72" s="144" t="str">
        <f t="shared" si="49"/>
        <v/>
      </c>
      <c r="ZW72" s="338">
        <f t="shared" ref="ZW72:ZW79" si="54">COUNTIF($YO72:$ZL72,"*○*")</f>
        <v>0</v>
      </c>
      <c r="ZX72" s="77">
        <f t="shared" ref="ZX72:ZX79" si="55">COUNTIF($YO72:$ZL72,"*●*")</f>
        <v>0</v>
      </c>
      <c r="ZY72" s="933">
        <f t="shared" si="50"/>
        <v>0</v>
      </c>
      <c r="ZZ72" s="1311" t="str">
        <f t="shared" si="51"/>
        <v/>
      </c>
      <c r="AAA72" s="1027"/>
    </row>
    <row r="73" spans="1:727" s="32" customFormat="1" ht="18" thickBot="1" x14ac:dyDescent="0.25">
      <c r="A73" s="1236" t="s">
        <v>182</v>
      </c>
      <c r="B73" s="74" t="s">
        <v>878</v>
      </c>
      <c r="C73" s="569">
        <f ca="1">DATEDIF(D73,奨励会!$F$1,"Y")</f>
        <v>16</v>
      </c>
      <c r="D73" s="574">
        <v>40133</v>
      </c>
      <c r="E73" s="331" t="s">
        <v>879</v>
      </c>
      <c r="F73" s="75" t="s">
        <v>93</v>
      </c>
      <c r="G73" s="187" t="s">
        <v>9</v>
      </c>
      <c r="H73" s="76">
        <f t="shared" si="44"/>
        <v>119</v>
      </c>
      <c r="I73" s="77">
        <f t="shared" si="45"/>
        <v>137</v>
      </c>
      <c r="J73" s="77">
        <f t="shared" si="46"/>
        <v>256</v>
      </c>
      <c r="K73" s="95">
        <f t="shared" si="47"/>
        <v>0.46484375</v>
      </c>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67"/>
      <c r="EZ73" s="74"/>
      <c r="FA73" s="74"/>
      <c r="FB73" s="263"/>
      <c r="FC73" s="78"/>
      <c r="FD73" s="79"/>
      <c r="FE73" s="79"/>
      <c r="FF73" s="183"/>
      <c r="FG73" s="78"/>
      <c r="FH73" s="79"/>
      <c r="FI73" s="79"/>
      <c r="FJ73" s="183"/>
      <c r="FK73" s="78"/>
      <c r="FL73" s="79"/>
      <c r="FM73" s="79"/>
      <c r="FN73" s="183"/>
      <c r="FO73" s="78"/>
      <c r="FP73" s="79"/>
      <c r="FQ73" s="692"/>
      <c r="FR73" s="693"/>
      <c r="FS73" s="694"/>
      <c r="FT73" s="692"/>
      <c r="FU73" s="692"/>
      <c r="FV73" s="695"/>
      <c r="FW73" s="694"/>
      <c r="FX73" s="692"/>
      <c r="FY73" s="692"/>
      <c r="FZ73" s="693"/>
      <c r="GA73" s="694"/>
      <c r="GB73" s="692"/>
      <c r="GC73" s="692"/>
      <c r="GD73" s="124"/>
      <c r="GE73" s="76"/>
      <c r="GF73" s="77"/>
      <c r="GG73" s="77"/>
      <c r="GH73" s="124"/>
      <c r="GI73" s="115"/>
      <c r="GJ73" s="116"/>
      <c r="GK73" s="116"/>
      <c r="GL73" s="117"/>
      <c r="GM73" s="115"/>
      <c r="GN73" s="116"/>
      <c r="GO73" s="116"/>
      <c r="GP73" s="224"/>
      <c r="GQ73" s="76"/>
      <c r="GR73" s="77"/>
      <c r="GS73" s="77"/>
      <c r="GT73" s="124"/>
      <c r="GU73" s="76"/>
      <c r="GV73" s="77"/>
      <c r="GW73" s="77"/>
      <c r="GX73" s="124"/>
      <c r="GY73" s="76"/>
      <c r="GZ73" s="77"/>
      <c r="HA73" s="77"/>
      <c r="HB73" s="124"/>
      <c r="HC73" s="76"/>
      <c r="HD73" s="77"/>
      <c r="HE73" s="77"/>
      <c r="HF73" s="124"/>
      <c r="HG73" s="76"/>
      <c r="HH73" s="77"/>
      <c r="HI73" s="77"/>
      <c r="HJ73" s="124"/>
      <c r="HK73" s="76"/>
      <c r="HL73" s="77"/>
      <c r="HM73" s="77"/>
      <c r="HN73" s="124"/>
      <c r="HO73" s="76"/>
      <c r="HP73" s="77"/>
      <c r="HQ73" s="77"/>
      <c r="HR73" s="124"/>
      <c r="HS73" s="76"/>
      <c r="HT73" s="77"/>
      <c r="HU73" s="77"/>
      <c r="HV73" s="124"/>
      <c r="HW73" s="575"/>
      <c r="HX73" s="577"/>
      <c r="HY73" s="577"/>
      <c r="HZ73" s="124"/>
      <c r="IA73" s="76"/>
      <c r="IB73" s="77"/>
      <c r="IC73" s="77"/>
      <c r="ID73" s="124"/>
      <c r="IE73" s="76"/>
      <c r="IF73" s="77"/>
      <c r="IG73" s="77"/>
      <c r="IH73" s="124"/>
      <c r="II73" s="76"/>
      <c r="IJ73" s="77"/>
      <c r="IK73" s="77"/>
      <c r="IL73" s="124"/>
      <c r="IM73" s="76"/>
      <c r="IN73" s="77"/>
      <c r="IO73" s="77"/>
      <c r="IP73" s="124"/>
      <c r="IQ73" s="676" t="s">
        <v>208</v>
      </c>
      <c r="IR73" s="79" t="s">
        <v>500</v>
      </c>
      <c r="IS73" s="79" t="s">
        <v>477</v>
      </c>
      <c r="IT73" s="183"/>
      <c r="IU73" s="78" t="s">
        <v>817</v>
      </c>
      <c r="IV73" s="79" t="s">
        <v>231</v>
      </c>
      <c r="IW73" s="79" t="s">
        <v>802</v>
      </c>
      <c r="IX73" s="183"/>
      <c r="IY73" s="676" t="s">
        <v>273</v>
      </c>
      <c r="IZ73" s="79" t="s">
        <v>453</v>
      </c>
      <c r="JA73" s="79" t="s">
        <v>449</v>
      </c>
      <c r="JB73" s="183"/>
      <c r="JC73" s="78" t="s">
        <v>927</v>
      </c>
      <c r="JD73" s="81" t="s">
        <v>809</v>
      </c>
      <c r="JE73" s="81" t="s">
        <v>445</v>
      </c>
      <c r="JF73" s="125" t="s">
        <v>456</v>
      </c>
      <c r="JG73" s="80" t="s">
        <v>281</v>
      </c>
      <c r="JH73" s="81" t="s">
        <v>479</v>
      </c>
      <c r="JI73" s="81" t="s">
        <v>881</v>
      </c>
      <c r="JJ73" s="125" t="s">
        <v>133</v>
      </c>
      <c r="JK73" s="76" t="s">
        <v>451</v>
      </c>
      <c r="JL73" s="77" t="s">
        <v>806</v>
      </c>
      <c r="JM73" s="77" t="s">
        <v>803</v>
      </c>
      <c r="JN73" s="124"/>
      <c r="JO73" s="76" t="s">
        <v>532</v>
      </c>
      <c r="JP73" s="77" t="s">
        <v>477</v>
      </c>
      <c r="JQ73" s="77" t="s">
        <v>459</v>
      </c>
      <c r="JR73" s="110"/>
      <c r="JS73" s="76" t="s">
        <v>482</v>
      </c>
      <c r="JT73" s="77" t="s">
        <v>815</v>
      </c>
      <c r="JU73" s="77" t="s">
        <v>460</v>
      </c>
      <c r="JV73" s="124"/>
      <c r="JW73" s="78" t="s">
        <v>159</v>
      </c>
      <c r="JX73" s="79" t="s">
        <v>795</v>
      </c>
      <c r="JY73" s="79" t="s">
        <v>453</v>
      </c>
      <c r="JZ73" s="112"/>
      <c r="KA73" s="78" t="s">
        <v>201</v>
      </c>
      <c r="KB73" s="79" t="s">
        <v>502</v>
      </c>
      <c r="KC73" s="79" t="s">
        <v>530</v>
      </c>
      <c r="KD73" s="79"/>
      <c r="KE73" s="183"/>
      <c r="KF73" s="78" t="s">
        <v>231</v>
      </c>
      <c r="KG73" s="79" t="s">
        <v>456</v>
      </c>
      <c r="KH73" s="79" t="s">
        <v>1014</v>
      </c>
      <c r="KI73" s="183"/>
      <c r="KJ73" s="78" t="s">
        <v>1012</v>
      </c>
      <c r="KK73" s="79" t="s">
        <v>132</v>
      </c>
      <c r="KL73" s="77" t="s">
        <v>224</v>
      </c>
      <c r="KM73" s="125" t="s">
        <v>817</v>
      </c>
      <c r="KN73" s="80" t="s">
        <v>816</v>
      </c>
      <c r="KO73" s="81" t="s">
        <v>799</v>
      </c>
      <c r="KP73" s="81" t="s">
        <v>769</v>
      </c>
      <c r="KQ73" s="125"/>
      <c r="KR73" s="80" t="s">
        <v>184</v>
      </c>
      <c r="KS73" s="81" t="s">
        <v>133</v>
      </c>
      <c r="KT73" s="79" t="s">
        <v>796</v>
      </c>
      <c r="KU73" s="183" t="s">
        <v>805</v>
      </c>
      <c r="KV73" s="78" t="s">
        <v>5</v>
      </c>
      <c r="KW73" s="79"/>
      <c r="KX73" s="79"/>
      <c r="KY73" s="183"/>
      <c r="KZ73" s="78" t="s">
        <v>5</v>
      </c>
      <c r="LA73" s="79"/>
      <c r="LB73" s="79"/>
      <c r="LC73" s="183"/>
      <c r="LD73" s="78" t="s">
        <v>5</v>
      </c>
      <c r="LE73" s="79"/>
      <c r="LF73" s="79"/>
      <c r="LG73" s="183"/>
      <c r="LH73" s="78" t="s">
        <v>449</v>
      </c>
      <c r="LI73" s="79" t="s">
        <v>1038</v>
      </c>
      <c r="LJ73" s="79" t="s">
        <v>800</v>
      </c>
      <c r="LK73" s="183"/>
      <c r="LL73" s="78" t="s">
        <v>479</v>
      </c>
      <c r="LM73" s="79" t="s">
        <v>802</v>
      </c>
      <c r="LN73" s="79" t="s">
        <v>989</v>
      </c>
      <c r="LO73" s="183"/>
      <c r="LP73" s="78" t="s">
        <v>795</v>
      </c>
      <c r="LQ73" s="79" t="s">
        <v>132</v>
      </c>
      <c r="LR73" s="116" t="s">
        <v>809</v>
      </c>
      <c r="LS73" s="117" t="s">
        <v>452</v>
      </c>
      <c r="LT73" s="115" t="s">
        <v>5</v>
      </c>
      <c r="LU73" s="116"/>
      <c r="LV73" s="116"/>
      <c r="LW73" s="224"/>
      <c r="LX73" s="115" t="s">
        <v>816</v>
      </c>
      <c r="LY73" s="116" t="s">
        <v>460</v>
      </c>
      <c r="LZ73" s="116" t="s">
        <v>133</v>
      </c>
      <c r="MA73" s="124" t="s">
        <v>500</v>
      </c>
      <c r="MB73" s="927" t="s">
        <v>1111</v>
      </c>
      <c r="MC73" s="928" t="s">
        <v>1112</v>
      </c>
      <c r="MD73" s="77" t="s">
        <v>802</v>
      </c>
      <c r="ME73" s="124"/>
      <c r="MF73" s="76" t="s">
        <v>451</v>
      </c>
      <c r="MG73" s="77" t="s">
        <v>881</v>
      </c>
      <c r="MH73" s="77" t="s">
        <v>530</v>
      </c>
      <c r="MI73" s="110"/>
      <c r="MJ73" s="76" t="s">
        <v>1103</v>
      </c>
      <c r="MK73" s="77" t="s">
        <v>1102</v>
      </c>
      <c r="ML73" s="77" t="s">
        <v>1153</v>
      </c>
      <c r="MM73" s="110"/>
      <c r="MN73" s="76" t="s">
        <v>1101</v>
      </c>
      <c r="MO73" s="77" t="s">
        <v>1151</v>
      </c>
      <c r="MP73" s="77" t="s">
        <v>1107</v>
      </c>
      <c r="MQ73" s="110"/>
      <c r="MR73" s="76" t="s">
        <v>1104</v>
      </c>
      <c r="MS73" s="77" t="s">
        <v>1110</v>
      </c>
      <c r="MT73" s="77" t="s">
        <v>974</v>
      </c>
      <c r="MU73" s="110"/>
      <c r="MV73" s="338" t="s">
        <v>1177</v>
      </c>
      <c r="MW73" s="77" t="s">
        <v>920</v>
      </c>
      <c r="MX73" s="77" t="s">
        <v>1111</v>
      </c>
      <c r="MY73" s="933"/>
      <c r="MZ73" s="338" t="s">
        <v>1152</v>
      </c>
      <c r="NA73" s="77" t="s">
        <v>1150</v>
      </c>
      <c r="NB73" s="77" t="s">
        <v>460</v>
      </c>
      <c r="NC73" s="110"/>
      <c r="ND73" s="338" t="s">
        <v>465</v>
      </c>
      <c r="NE73" s="77" t="s">
        <v>771</v>
      </c>
      <c r="NF73" s="77" t="s">
        <v>479</v>
      </c>
      <c r="NG73" s="933"/>
      <c r="NH73" s="338" t="s">
        <v>1154</v>
      </c>
      <c r="NI73" s="77" t="s">
        <v>1140</v>
      </c>
      <c r="NJ73" s="77" t="s">
        <v>813</v>
      </c>
      <c r="NK73" s="933"/>
      <c r="NL73" s="338" t="s">
        <v>1141</v>
      </c>
      <c r="NM73" s="77" t="s">
        <v>1106</v>
      </c>
      <c r="NN73" s="77" t="s">
        <v>815</v>
      </c>
      <c r="NO73" s="933"/>
      <c r="NP73" s="338" t="s">
        <v>1175</v>
      </c>
      <c r="NQ73" s="77" t="s">
        <v>1102</v>
      </c>
      <c r="NR73" s="77" t="s">
        <v>451</v>
      </c>
      <c r="NS73" s="933"/>
      <c r="NT73" s="338" t="s">
        <v>1110</v>
      </c>
      <c r="NU73" s="77" t="s">
        <v>1103</v>
      </c>
      <c r="NV73" s="77" t="s">
        <v>1108</v>
      </c>
      <c r="NW73" s="933"/>
      <c r="NX73" s="338" t="s">
        <v>1056</v>
      </c>
      <c r="NY73" s="77" t="s">
        <v>1111</v>
      </c>
      <c r="NZ73" s="77" t="s">
        <v>881</v>
      </c>
      <c r="OA73" s="110"/>
      <c r="OB73" s="338" t="s">
        <v>803</v>
      </c>
      <c r="OC73" s="77" t="s">
        <v>1107</v>
      </c>
      <c r="OD73" s="77" t="s">
        <v>477</v>
      </c>
      <c r="OE73" s="933"/>
      <c r="OF73" s="338" t="s">
        <v>1039</v>
      </c>
      <c r="OG73" s="77" t="s">
        <v>797</v>
      </c>
      <c r="OH73" s="77" t="s">
        <v>1100</v>
      </c>
      <c r="OI73" s="933"/>
      <c r="OJ73" s="338" t="s">
        <v>1150</v>
      </c>
      <c r="OK73" s="77" t="s">
        <v>1101</v>
      </c>
      <c r="OL73" s="77" t="s">
        <v>1153</v>
      </c>
      <c r="OM73" s="933"/>
      <c r="ON73" s="338" t="s">
        <v>1141</v>
      </c>
      <c r="OO73" s="77" t="s">
        <v>806</v>
      </c>
      <c r="OP73" s="77" t="s">
        <v>458</v>
      </c>
      <c r="OQ73" s="933"/>
      <c r="OR73" s="338" t="s">
        <v>1108</v>
      </c>
      <c r="OS73" s="77" t="s">
        <v>1104</v>
      </c>
      <c r="OT73" s="77" t="s">
        <v>800</v>
      </c>
      <c r="OU73" s="933"/>
      <c r="OV73" s="338" t="s">
        <v>1112</v>
      </c>
      <c r="OW73" s="77" t="s">
        <v>1155</v>
      </c>
      <c r="OX73" s="77" t="s">
        <v>989</v>
      </c>
      <c r="OY73" s="933"/>
      <c r="OZ73" s="338" t="s">
        <v>462</v>
      </c>
      <c r="PA73" s="77" t="s">
        <v>1109</v>
      </c>
      <c r="PB73" s="77" t="s">
        <v>1096</v>
      </c>
      <c r="PC73" s="933"/>
      <c r="PD73" s="338" t="s">
        <v>816</v>
      </c>
      <c r="PE73" s="77" t="s">
        <v>1038</v>
      </c>
      <c r="PF73" s="77" t="s">
        <v>1099</v>
      </c>
      <c r="PG73" s="933"/>
      <c r="PH73" s="338" t="s">
        <v>1101</v>
      </c>
      <c r="PI73" s="77" t="s">
        <v>881</v>
      </c>
      <c r="PJ73" s="77" t="s">
        <v>1153</v>
      </c>
      <c r="PK73" s="933"/>
      <c r="PL73" s="338" t="s">
        <v>1100</v>
      </c>
      <c r="PM73" s="77" t="s">
        <v>1111</v>
      </c>
      <c r="PN73" s="77" t="s">
        <v>802</v>
      </c>
      <c r="PO73" s="77"/>
      <c r="PP73" s="110"/>
      <c r="PQ73" s="338" t="s">
        <v>477</v>
      </c>
      <c r="PR73" s="77" t="s">
        <v>1113</v>
      </c>
      <c r="PS73" s="77" t="s">
        <v>1012</v>
      </c>
      <c r="PT73" s="933"/>
      <c r="PU73" s="1408" t="s">
        <v>1454</v>
      </c>
      <c r="PV73" s="1409" t="s">
        <v>1448</v>
      </c>
      <c r="PW73" s="1409" t="s">
        <v>1455</v>
      </c>
      <c r="PX73" s="933"/>
      <c r="PY73" s="338" t="s">
        <v>458</v>
      </c>
      <c r="PZ73" s="77" t="s">
        <v>989</v>
      </c>
      <c r="QA73" s="77" t="s">
        <v>1110</v>
      </c>
      <c r="QB73" s="933"/>
      <c r="QC73" s="338" t="s">
        <v>160</v>
      </c>
      <c r="QD73" s="77" t="s">
        <v>1458</v>
      </c>
      <c r="QE73" s="77" t="s">
        <v>1499</v>
      </c>
      <c r="QF73" s="933"/>
      <c r="QG73" s="338" t="s">
        <v>1098</v>
      </c>
      <c r="QH73" s="77" t="s">
        <v>1451</v>
      </c>
      <c r="QI73" s="77" t="s">
        <v>1516</v>
      </c>
      <c r="QJ73" s="933"/>
      <c r="QK73" s="338" t="s">
        <v>1442</v>
      </c>
      <c r="QL73" s="77" t="s">
        <v>1459</v>
      </c>
      <c r="QM73" s="77" t="s">
        <v>1446</v>
      </c>
      <c r="QN73" s="933"/>
      <c r="QO73" s="338" t="s">
        <v>811</v>
      </c>
      <c r="QP73" s="77" t="s">
        <v>1449</v>
      </c>
      <c r="QQ73" s="77" t="s">
        <v>1099</v>
      </c>
      <c r="QR73" s="933"/>
      <c r="QS73" s="338" t="s">
        <v>1440</v>
      </c>
      <c r="QT73" s="77" t="s">
        <v>1103</v>
      </c>
      <c r="QU73" s="77" t="s">
        <v>1106</v>
      </c>
      <c r="QV73" s="933"/>
      <c r="QW73" s="338" t="s">
        <v>1108</v>
      </c>
      <c r="QX73" s="77" t="s">
        <v>1105</v>
      </c>
      <c r="QY73" s="77" t="s">
        <v>451</v>
      </c>
      <c r="QZ73" s="933"/>
      <c r="RA73" s="338" t="s">
        <v>1454</v>
      </c>
      <c r="RB73" s="77" t="s">
        <v>1152</v>
      </c>
      <c r="RC73" s="77" t="s">
        <v>175</v>
      </c>
      <c r="RD73" s="933"/>
      <c r="RE73" s="338" t="s">
        <v>1441</v>
      </c>
      <c r="RF73" s="77" t="s">
        <v>1453</v>
      </c>
      <c r="RG73" s="77" t="s">
        <v>1175</v>
      </c>
      <c r="RH73" s="933"/>
      <c r="RI73" s="338" t="s">
        <v>1499</v>
      </c>
      <c r="RJ73" s="77" t="s">
        <v>1458</v>
      </c>
      <c r="RK73" s="77" t="s">
        <v>1502</v>
      </c>
      <c r="RL73" s="933"/>
      <c r="RM73" s="338" t="s">
        <v>1446</v>
      </c>
      <c r="RN73" s="77" t="s">
        <v>1102</v>
      </c>
      <c r="RO73" s="77" t="s">
        <v>1501</v>
      </c>
      <c r="RP73" s="933"/>
      <c r="RQ73" s="338" t="s">
        <v>5</v>
      </c>
      <c r="RR73" s="77"/>
      <c r="RS73" s="77"/>
      <c r="RT73" s="933"/>
      <c r="RU73" s="338" t="s">
        <v>1516</v>
      </c>
      <c r="RV73" s="77" t="s">
        <v>210</v>
      </c>
      <c r="RW73" s="77" t="s">
        <v>502</v>
      </c>
      <c r="RX73" s="933" t="s">
        <v>477</v>
      </c>
      <c r="RY73" s="338" t="s">
        <v>1141</v>
      </c>
      <c r="RZ73" s="77" t="s">
        <v>816</v>
      </c>
      <c r="SA73" s="77" t="s">
        <v>989</v>
      </c>
      <c r="SB73" s="933"/>
      <c r="SC73" s="338" t="s">
        <v>1112</v>
      </c>
      <c r="SD73" s="77" t="s">
        <v>1107</v>
      </c>
      <c r="SE73" s="77" t="s">
        <v>1634</v>
      </c>
      <c r="SF73" s="933"/>
      <c r="SG73" s="338" t="s">
        <v>1518</v>
      </c>
      <c r="SH73" s="77" t="s">
        <v>1451</v>
      </c>
      <c r="SI73" s="77" t="s">
        <v>1111</v>
      </c>
      <c r="SJ73" s="933"/>
      <c r="SK73" s="338" t="s">
        <v>1109</v>
      </c>
      <c r="SL73" s="77" t="s">
        <v>1097</v>
      </c>
      <c r="SM73" s="77" t="s">
        <v>1153</v>
      </c>
      <c r="SN73" s="933"/>
      <c r="SO73" s="338" t="s">
        <v>1100</v>
      </c>
      <c r="SP73" s="116" t="s">
        <v>1714</v>
      </c>
      <c r="SQ73" s="116" t="s">
        <v>1440</v>
      </c>
      <c r="SR73" s="1069"/>
      <c r="SS73" s="1051" t="s">
        <v>175</v>
      </c>
      <c r="ST73" s="116" t="s">
        <v>1650</v>
      </c>
      <c r="SU73" s="116" t="s">
        <v>1446</v>
      </c>
      <c r="SV73" s="1069"/>
      <c r="SW73" s="1051" t="s">
        <v>1499</v>
      </c>
      <c r="SX73" s="116" t="s">
        <v>320</v>
      </c>
      <c r="SY73" s="77" t="s">
        <v>1458</v>
      </c>
      <c r="SZ73" s="117" t="s">
        <v>1039</v>
      </c>
      <c r="TA73" s="1051" t="s">
        <v>1151</v>
      </c>
      <c r="TB73" s="116" t="s">
        <v>1102</v>
      </c>
      <c r="TC73" s="116" t="s">
        <v>1453</v>
      </c>
      <c r="TD73" s="1069"/>
      <c r="TE73" s="1051" t="s">
        <v>1152</v>
      </c>
      <c r="TF73" s="116" t="s">
        <v>1502</v>
      </c>
      <c r="TG73" s="116" t="s">
        <v>1456</v>
      </c>
      <c r="TH73" s="1069"/>
      <c r="TI73" s="1051" t="s">
        <v>1651</v>
      </c>
      <c r="TJ73" s="116" t="s">
        <v>811</v>
      </c>
      <c r="TK73" s="116" t="s">
        <v>1501</v>
      </c>
      <c r="TL73" s="1069"/>
      <c r="TM73" s="1051" t="s">
        <v>1056</v>
      </c>
      <c r="TN73" s="116" t="s">
        <v>1439</v>
      </c>
      <c r="TO73" s="116" t="s">
        <v>317</v>
      </c>
      <c r="TP73" s="933" t="s">
        <v>1106</v>
      </c>
      <c r="TQ73" s="338" t="s">
        <v>795</v>
      </c>
      <c r="TR73" s="77" t="s">
        <v>452</v>
      </c>
      <c r="TS73" s="77" t="s">
        <v>1140</v>
      </c>
      <c r="TT73" s="933"/>
      <c r="TU73" s="338" t="s">
        <v>1972</v>
      </c>
      <c r="TV73" s="77" t="s">
        <v>1898</v>
      </c>
      <c r="TW73" s="77" t="s">
        <v>1993</v>
      </c>
      <c r="TX73" s="933"/>
      <c r="TY73" s="338" t="s">
        <v>1895</v>
      </c>
      <c r="TZ73" s="77" t="s">
        <v>1929</v>
      </c>
      <c r="UA73" s="77" t="s">
        <v>1911</v>
      </c>
      <c r="UB73" s="110"/>
      <c r="UC73" s="1435" t="s">
        <v>1996</v>
      </c>
      <c r="UD73" s="1012" t="s">
        <v>1930</v>
      </c>
      <c r="UE73" s="1012" t="s">
        <v>1970</v>
      </c>
      <c r="UF73" s="1078" t="s">
        <v>897</v>
      </c>
      <c r="UG73" s="1435" t="s">
        <v>1906</v>
      </c>
      <c r="UH73" s="1012" t="s">
        <v>1976</v>
      </c>
      <c r="UI73" s="1012" t="s">
        <v>1935</v>
      </c>
      <c r="UJ73" s="1078"/>
      <c r="UK73" s="1435" t="s">
        <v>1939</v>
      </c>
      <c r="UL73" s="1012" t="s">
        <v>1916</v>
      </c>
      <c r="UM73" s="1012" t="s">
        <v>1902</v>
      </c>
      <c r="UN73" s="1078"/>
      <c r="UO73" s="1435" t="s">
        <v>1933</v>
      </c>
      <c r="UP73" s="1012" t="s">
        <v>1909</v>
      </c>
      <c r="UQ73" s="1012" t="s">
        <v>1896</v>
      </c>
      <c r="UR73" s="1078"/>
      <c r="US73" s="1435" t="s">
        <v>800</v>
      </c>
      <c r="UT73" s="1012" t="s">
        <v>1632</v>
      </c>
      <c r="UU73" s="1012" t="s">
        <v>1153</v>
      </c>
      <c r="UV73" s="1078"/>
      <c r="UW73" s="1805" t="s">
        <v>1975</v>
      </c>
      <c r="UX73" s="1723" t="s">
        <v>1955</v>
      </c>
      <c r="UY73" s="1723" t="s">
        <v>1924</v>
      </c>
      <c r="UZ73" s="1780" t="s">
        <v>897</v>
      </c>
      <c r="VA73" s="1805" t="s">
        <v>1957</v>
      </c>
      <c r="VB73" s="1723" t="s">
        <v>1937</v>
      </c>
      <c r="VC73" s="1723" t="s">
        <v>1872</v>
      </c>
      <c r="VD73" s="1780" t="s">
        <v>897</v>
      </c>
      <c r="VE73" s="1805" t="s">
        <v>897</v>
      </c>
      <c r="VF73" s="1723" t="s">
        <v>897</v>
      </c>
      <c r="VG73" s="1723" t="s">
        <v>897</v>
      </c>
      <c r="VH73" s="1780" t="s">
        <v>897</v>
      </c>
      <c r="VI73" s="1805" t="s">
        <v>231</v>
      </c>
      <c r="VJ73" s="1723" t="s">
        <v>1097</v>
      </c>
      <c r="VK73" s="1723" t="s">
        <v>1154</v>
      </c>
      <c r="VL73" s="1780" t="s">
        <v>897</v>
      </c>
      <c r="VM73" s="1805" t="s">
        <v>1518</v>
      </c>
      <c r="VN73" s="1723" t="s">
        <v>500</v>
      </c>
      <c r="VO73" s="1723" t="s">
        <v>1714</v>
      </c>
      <c r="VP73" s="1780" t="s">
        <v>897</v>
      </c>
      <c r="VQ73" s="1805" t="s">
        <v>1113</v>
      </c>
      <c r="VR73" s="1723" t="s">
        <v>1177</v>
      </c>
      <c r="VS73" s="1723" t="s">
        <v>1012</v>
      </c>
      <c r="VT73" s="1780" t="s">
        <v>897</v>
      </c>
      <c r="VU73" s="1805" t="s">
        <v>1908</v>
      </c>
      <c r="VV73" s="1723" t="s">
        <v>1996</v>
      </c>
      <c r="VW73" s="1723" t="s">
        <v>1901</v>
      </c>
      <c r="VX73" s="1780" t="s">
        <v>897</v>
      </c>
      <c r="VY73" s="1805" t="s">
        <v>1998</v>
      </c>
      <c r="VZ73" s="1723" t="s">
        <v>1967</v>
      </c>
      <c r="WA73" s="1723" t="s">
        <v>1971</v>
      </c>
      <c r="WB73" s="1780" t="s">
        <v>897</v>
      </c>
      <c r="WC73" s="1805" t="s">
        <v>897</v>
      </c>
      <c r="WD73" s="1723" t="s">
        <v>897</v>
      </c>
      <c r="WE73" s="1723" t="s">
        <v>897</v>
      </c>
      <c r="WF73" s="1780" t="s">
        <v>897</v>
      </c>
      <c r="WG73" s="1805" t="s">
        <v>1909</v>
      </c>
      <c r="WH73" s="1723" t="s">
        <v>1989</v>
      </c>
      <c r="WI73" s="1723" t="s">
        <v>1976</v>
      </c>
      <c r="WJ73" s="1780" t="s">
        <v>897</v>
      </c>
      <c r="WK73" s="1805" t="s">
        <v>897</v>
      </c>
      <c r="WL73" s="1723" t="s">
        <v>897</v>
      </c>
      <c r="WM73" s="1723" t="s">
        <v>897</v>
      </c>
      <c r="WN73" s="1780" t="s">
        <v>897</v>
      </c>
      <c r="WO73" s="1805" t="s">
        <v>1896</v>
      </c>
      <c r="WP73" s="1723" t="s">
        <v>1925</v>
      </c>
      <c r="WQ73" s="1723" t="s">
        <v>1929</v>
      </c>
      <c r="WR73" s="1780" t="s">
        <v>897</v>
      </c>
      <c r="WS73" s="1805" t="s">
        <v>1887</v>
      </c>
      <c r="WT73" s="1723" t="s">
        <v>1957</v>
      </c>
      <c r="WU73" s="1723" t="s">
        <v>1915</v>
      </c>
      <c r="WV73" s="1780" t="s">
        <v>897</v>
      </c>
      <c r="WW73" s="1805" t="s">
        <v>1920</v>
      </c>
      <c r="WX73" s="1723" t="s">
        <v>1931</v>
      </c>
      <c r="WY73" s="1723" t="s">
        <v>1926</v>
      </c>
      <c r="WZ73" s="1780" t="s">
        <v>897</v>
      </c>
      <c r="XA73" s="1805" t="s">
        <v>897</v>
      </c>
      <c r="XB73" s="1723" t="s">
        <v>897</v>
      </c>
      <c r="XC73" s="1723" t="s">
        <v>897</v>
      </c>
      <c r="XD73" s="1780" t="s">
        <v>897</v>
      </c>
      <c r="XE73" s="1805" t="s">
        <v>897</v>
      </c>
      <c r="XF73" s="1723" t="s">
        <v>897</v>
      </c>
      <c r="XG73" s="1723" t="s">
        <v>897</v>
      </c>
      <c r="XH73" s="1780" t="s">
        <v>897</v>
      </c>
      <c r="XI73" s="1805" t="s">
        <v>897</v>
      </c>
      <c r="XJ73" s="1723" t="s">
        <v>897</v>
      </c>
      <c r="XK73" s="1723" t="s">
        <v>897</v>
      </c>
      <c r="XL73" s="1780" t="s">
        <v>897</v>
      </c>
      <c r="XM73" s="1805" t="s">
        <v>897</v>
      </c>
      <c r="XN73" s="1723" t="s">
        <v>897</v>
      </c>
      <c r="XO73" s="1723" t="s">
        <v>897</v>
      </c>
      <c r="XP73" s="1780" t="s">
        <v>897</v>
      </c>
      <c r="XQ73" s="1805" t="s">
        <v>897</v>
      </c>
      <c r="XR73" s="1723" t="s">
        <v>897</v>
      </c>
      <c r="XS73" s="1723" t="s">
        <v>897</v>
      </c>
      <c r="XT73" s="1780" t="s">
        <v>897</v>
      </c>
      <c r="XU73" s="1805" t="s">
        <v>897</v>
      </c>
      <c r="XV73" s="1723" t="s">
        <v>897</v>
      </c>
      <c r="XW73" s="1723" t="s">
        <v>897</v>
      </c>
      <c r="XX73" s="1780" t="s">
        <v>897</v>
      </c>
      <c r="XY73" s="1805" t="s">
        <v>897</v>
      </c>
      <c r="XZ73" s="1723" t="s">
        <v>897</v>
      </c>
      <c r="YA73" s="1723" t="s">
        <v>897</v>
      </c>
      <c r="YB73" s="1780" t="s">
        <v>897</v>
      </c>
      <c r="YC73" s="1805" t="s">
        <v>897</v>
      </c>
      <c r="YD73" s="1723" t="s">
        <v>897</v>
      </c>
      <c r="YE73" s="1723" t="s">
        <v>897</v>
      </c>
      <c r="YF73" s="1780" t="s">
        <v>897</v>
      </c>
      <c r="YG73" s="1805" t="s">
        <v>897</v>
      </c>
      <c r="YH73" s="1723" t="s">
        <v>897</v>
      </c>
      <c r="YI73" s="1723" t="s">
        <v>897</v>
      </c>
      <c r="YJ73" s="1780" t="s">
        <v>897</v>
      </c>
      <c r="YK73" s="1805" t="s">
        <v>897</v>
      </c>
      <c r="YL73" s="1723" t="s">
        <v>897</v>
      </c>
      <c r="YM73" s="1723" t="s">
        <v>897</v>
      </c>
      <c r="YN73" s="1806" t="s">
        <v>897</v>
      </c>
      <c r="YO73" s="1805" t="s">
        <v>897</v>
      </c>
      <c r="YP73" s="1723" t="s">
        <v>897</v>
      </c>
      <c r="YQ73" s="1723" t="s">
        <v>897</v>
      </c>
      <c r="YR73" s="1780" t="s">
        <v>897</v>
      </c>
      <c r="YS73" s="1805" t="s">
        <v>897</v>
      </c>
      <c r="YT73" s="1723" t="s">
        <v>897</v>
      </c>
      <c r="YU73" s="1723" t="s">
        <v>897</v>
      </c>
      <c r="YV73" s="1780" t="s">
        <v>897</v>
      </c>
      <c r="YW73" s="1805" t="s">
        <v>897</v>
      </c>
      <c r="YX73" s="1723" t="s">
        <v>897</v>
      </c>
      <c r="YY73" s="1723" t="s">
        <v>897</v>
      </c>
      <c r="YZ73" s="1780" t="s">
        <v>897</v>
      </c>
      <c r="ZA73" s="1805" t="s">
        <v>897</v>
      </c>
      <c r="ZB73" s="1723" t="s">
        <v>897</v>
      </c>
      <c r="ZC73" s="1723" t="s">
        <v>897</v>
      </c>
      <c r="ZD73" s="1780" t="s">
        <v>897</v>
      </c>
      <c r="ZE73" s="1805" t="s">
        <v>897</v>
      </c>
      <c r="ZF73" s="1723" t="s">
        <v>897</v>
      </c>
      <c r="ZG73" s="1723" t="s">
        <v>897</v>
      </c>
      <c r="ZH73" s="1780" t="s">
        <v>897</v>
      </c>
      <c r="ZI73" s="1994" t="s">
        <v>2606</v>
      </c>
      <c r="ZJ73" s="2130" t="s">
        <v>897</v>
      </c>
      <c r="ZK73" s="2130" t="s">
        <v>897</v>
      </c>
      <c r="ZL73" s="2131" t="s">
        <v>897</v>
      </c>
      <c r="ZM73" s="1805"/>
      <c r="ZN73" s="1723"/>
      <c r="ZO73" s="1723"/>
      <c r="ZP73" s="1806"/>
      <c r="ZQ73" s="74"/>
      <c r="ZR73" s="74" t="s">
        <v>878</v>
      </c>
      <c r="ZS73" s="338">
        <f t="shared" si="52"/>
        <v>0</v>
      </c>
      <c r="ZT73" s="77">
        <f t="shared" si="53"/>
        <v>0</v>
      </c>
      <c r="ZU73" s="933">
        <f t="shared" si="48"/>
        <v>0</v>
      </c>
      <c r="ZV73" s="144" t="str">
        <f t="shared" si="49"/>
        <v/>
      </c>
      <c r="ZW73" s="338">
        <f t="shared" si="54"/>
        <v>0</v>
      </c>
      <c r="ZX73" s="77">
        <f t="shared" si="55"/>
        <v>0</v>
      </c>
      <c r="ZY73" s="933">
        <f t="shared" si="50"/>
        <v>0</v>
      </c>
      <c r="ZZ73" s="1311" t="str">
        <f t="shared" si="51"/>
        <v/>
      </c>
      <c r="AAA73" s="1027"/>
    </row>
    <row r="74" spans="1:727" s="32" customFormat="1" ht="17.25" x14ac:dyDescent="0.2">
      <c r="A74" s="564" t="s">
        <v>156</v>
      </c>
      <c r="B74" s="562" t="s">
        <v>486</v>
      </c>
      <c r="C74" s="585" t="e">
        <f>DATEDIF(D74,$F$1,"Y")</f>
        <v>#VALUE!</v>
      </c>
      <c r="D74" s="586">
        <v>38540</v>
      </c>
      <c r="E74" s="1593" t="s">
        <v>470</v>
      </c>
      <c r="F74" s="1519" t="s">
        <v>487</v>
      </c>
      <c r="G74" s="1520" t="s">
        <v>9</v>
      </c>
      <c r="H74" s="395">
        <f t="shared" si="44"/>
        <v>167</v>
      </c>
      <c r="I74" s="396">
        <f t="shared" si="45"/>
        <v>191</v>
      </c>
      <c r="J74" s="396">
        <f t="shared" si="46"/>
        <v>358</v>
      </c>
      <c r="K74" s="551">
        <f t="shared" si="47"/>
        <v>0.46648044692737428</v>
      </c>
      <c r="L74" s="1594"/>
      <c r="M74" s="1594"/>
      <c r="N74" s="1594"/>
      <c r="O74" s="1594"/>
      <c r="P74" s="1594"/>
      <c r="Q74" s="1594"/>
      <c r="R74" s="1594"/>
      <c r="S74" s="1594"/>
      <c r="T74" s="1594"/>
      <c r="U74" s="1594"/>
      <c r="V74" s="1594"/>
      <c r="W74" s="1594"/>
      <c r="X74" s="1594"/>
      <c r="Y74" s="1594"/>
      <c r="Z74" s="1594"/>
      <c r="AA74" s="1594"/>
      <c r="AB74" s="1594"/>
      <c r="AC74" s="1594"/>
      <c r="AD74" s="1594"/>
      <c r="AE74" s="1594"/>
      <c r="AF74" s="1594"/>
      <c r="AG74" s="1594"/>
      <c r="AH74" s="1594"/>
      <c r="AI74" s="1594"/>
      <c r="AJ74" s="1594"/>
      <c r="AK74" s="1594"/>
      <c r="AL74" s="1594"/>
      <c r="AM74" s="1594"/>
      <c r="AN74" s="1594"/>
      <c r="AO74" s="1594"/>
      <c r="AP74" s="1594"/>
      <c r="AQ74" s="1594"/>
      <c r="AR74" s="1594"/>
      <c r="AS74" s="1594"/>
      <c r="AT74" s="1594"/>
      <c r="AU74" s="1594"/>
      <c r="AV74" s="1594"/>
      <c r="AW74" s="1594"/>
      <c r="AX74" s="1594"/>
      <c r="AY74" s="1594"/>
      <c r="AZ74" s="1594"/>
      <c r="BA74" s="1594"/>
      <c r="BB74" s="1594"/>
      <c r="BC74" s="1594"/>
      <c r="BD74" s="1594"/>
      <c r="BE74" s="1594"/>
      <c r="BF74" s="1594"/>
      <c r="BG74" s="1594"/>
      <c r="BH74" s="1594"/>
      <c r="BI74" s="1594"/>
      <c r="BJ74" s="1594"/>
      <c r="BK74" s="1594"/>
      <c r="BL74" s="1594"/>
      <c r="BM74" s="1594"/>
      <c r="BN74" s="1594"/>
      <c r="BO74" s="1594"/>
      <c r="BP74" s="1594"/>
      <c r="BQ74" s="1594"/>
      <c r="BR74" s="1594"/>
      <c r="BS74" s="1594"/>
      <c r="BT74" s="1594"/>
      <c r="BU74" s="1594"/>
      <c r="BV74" s="1594"/>
      <c r="BW74" s="1594"/>
      <c r="BX74" s="1594"/>
      <c r="BY74" s="1594"/>
      <c r="BZ74" s="1594"/>
      <c r="CA74" s="1594"/>
      <c r="CB74" s="1594"/>
      <c r="CC74" s="1594"/>
      <c r="CD74" s="1594"/>
      <c r="CE74" s="1594"/>
      <c r="CF74" s="1594"/>
      <c r="CG74" s="1594"/>
      <c r="CH74" s="1594"/>
      <c r="CI74" s="1594"/>
      <c r="CJ74" s="1594"/>
      <c r="CK74" s="1594"/>
      <c r="CL74" s="1594"/>
      <c r="CM74" s="1594"/>
      <c r="CN74" s="1594"/>
      <c r="CO74" s="1594"/>
      <c r="CP74" s="1594"/>
      <c r="CQ74" s="1594"/>
      <c r="CR74" s="1594"/>
      <c r="CS74" s="1594"/>
      <c r="CT74" s="1594"/>
      <c r="CU74" s="1594"/>
      <c r="CV74" s="1594"/>
      <c r="CW74" s="1594"/>
      <c r="CX74" s="1594"/>
      <c r="CY74" s="1594"/>
      <c r="CZ74" s="1594"/>
      <c r="DA74" s="1594"/>
      <c r="DB74" s="1594"/>
      <c r="DC74" s="1594"/>
      <c r="DD74" s="1594"/>
      <c r="DE74" s="1594"/>
      <c r="DF74" s="1594"/>
      <c r="DG74" s="1594"/>
      <c r="DH74" s="1594"/>
      <c r="DI74" s="1594"/>
      <c r="DJ74" s="1594"/>
      <c r="DK74" s="1594"/>
      <c r="DL74" s="1594"/>
      <c r="DM74" s="1594"/>
      <c r="DN74" s="1594"/>
      <c r="DO74" s="1594"/>
      <c r="DP74" s="1594"/>
      <c r="DQ74" s="1594"/>
      <c r="DR74" s="1594"/>
      <c r="DS74" s="1594"/>
      <c r="DT74" s="1594"/>
      <c r="DU74" s="1594"/>
      <c r="DV74" s="1594"/>
      <c r="DW74" s="1594"/>
      <c r="DX74" s="1594"/>
      <c r="DY74" s="1594"/>
      <c r="DZ74" s="1594"/>
      <c r="EA74" s="1594"/>
      <c r="EB74" s="1594"/>
      <c r="EC74" s="1594"/>
      <c r="ED74" s="1594"/>
      <c r="EE74" s="1594"/>
      <c r="EF74" s="1594"/>
      <c r="EG74" s="1594"/>
      <c r="EH74" s="1594"/>
      <c r="EI74" s="1594"/>
      <c r="EJ74" s="1594"/>
      <c r="EK74" s="1594"/>
      <c r="EL74" s="1594"/>
      <c r="EM74" s="1594"/>
      <c r="EN74" s="1594"/>
      <c r="EO74" s="1594"/>
      <c r="EP74" s="1594"/>
      <c r="EQ74" s="1594"/>
      <c r="ER74" s="1594"/>
      <c r="ES74" s="1594"/>
      <c r="ET74" s="1594"/>
      <c r="EU74" s="1594"/>
      <c r="EV74" s="1594"/>
      <c r="EW74" s="1594"/>
      <c r="EX74" s="1594"/>
      <c r="EY74" s="561" t="s">
        <v>199</v>
      </c>
      <c r="EZ74" s="562" t="s">
        <v>419</v>
      </c>
      <c r="FA74" s="562" t="s">
        <v>223</v>
      </c>
      <c r="FB74" s="563"/>
      <c r="FC74" s="395" t="s">
        <v>464</v>
      </c>
      <c r="FD74" s="396" t="s">
        <v>297</v>
      </c>
      <c r="FE74" s="396" t="s">
        <v>415</v>
      </c>
      <c r="FF74" s="398"/>
      <c r="FG74" s="395" t="s">
        <v>454</v>
      </c>
      <c r="FH74" s="396" t="s">
        <v>446</v>
      </c>
      <c r="FI74" s="396" t="s">
        <v>428</v>
      </c>
      <c r="FJ74" s="398"/>
      <c r="FK74" s="395" t="s">
        <v>270</v>
      </c>
      <c r="FL74" s="396" t="s">
        <v>231</v>
      </c>
      <c r="FM74" s="396" t="s">
        <v>184</v>
      </c>
      <c r="FN74" s="398"/>
      <c r="FO74" s="395" t="s">
        <v>279</v>
      </c>
      <c r="FP74" s="396" t="s">
        <v>137</v>
      </c>
      <c r="FQ74" s="396" t="s">
        <v>271</v>
      </c>
      <c r="FR74" s="398"/>
      <c r="FS74" s="395" t="s">
        <v>458</v>
      </c>
      <c r="FT74" s="396" t="s">
        <v>281</v>
      </c>
      <c r="FU74" s="396" t="s">
        <v>485</v>
      </c>
      <c r="FV74" s="397"/>
      <c r="FW74" s="395" t="s">
        <v>477</v>
      </c>
      <c r="FX74" s="396" t="s">
        <v>187</v>
      </c>
      <c r="FY74" s="396" t="s">
        <v>290</v>
      </c>
      <c r="FZ74" s="398"/>
      <c r="GA74" s="395" t="s">
        <v>207</v>
      </c>
      <c r="GB74" s="396" t="s">
        <v>532</v>
      </c>
      <c r="GC74" s="396" t="s">
        <v>462</v>
      </c>
      <c r="GD74" s="398"/>
      <c r="GE74" s="395" t="s">
        <v>530</v>
      </c>
      <c r="GF74" s="396" t="s">
        <v>478</v>
      </c>
      <c r="GG74" s="396" t="s">
        <v>454</v>
      </c>
      <c r="GH74" s="398"/>
      <c r="GI74" s="395" t="s">
        <v>261</v>
      </c>
      <c r="GJ74" s="396" t="s">
        <v>502</v>
      </c>
      <c r="GK74" s="396" t="s">
        <v>452</v>
      </c>
      <c r="GL74" s="397"/>
      <c r="GM74" s="395" t="s">
        <v>137</v>
      </c>
      <c r="GN74" s="396" t="s">
        <v>415</v>
      </c>
      <c r="GO74" s="396" t="s">
        <v>453</v>
      </c>
      <c r="GP74" s="398"/>
      <c r="GQ74" s="588" t="s">
        <v>282</v>
      </c>
      <c r="GR74" s="589" t="s">
        <v>446</v>
      </c>
      <c r="GS74" s="589" t="s">
        <v>263</v>
      </c>
      <c r="GT74" s="591"/>
      <c r="GU74" s="588" t="s">
        <v>221</v>
      </c>
      <c r="GV74" s="589" t="s">
        <v>467</v>
      </c>
      <c r="GW74" s="589" t="s">
        <v>224</v>
      </c>
      <c r="GX74" s="591"/>
      <c r="GY74" s="588" t="s">
        <v>290</v>
      </c>
      <c r="GZ74" s="589" t="s">
        <v>450</v>
      </c>
      <c r="HA74" s="589" t="s">
        <v>458</v>
      </c>
      <c r="HB74" s="591"/>
      <c r="HC74" s="588" t="s">
        <v>462</v>
      </c>
      <c r="HD74" s="589" t="s">
        <v>478</v>
      </c>
      <c r="HE74" s="589" t="s">
        <v>531</v>
      </c>
      <c r="HF74" s="591" t="s">
        <v>210</v>
      </c>
      <c r="HG74" s="395" t="s">
        <v>414</v>
      </c>
      <c r="HH74" s="396" t="s">
        <v>184</v>
      </c>
      <c r="HI74" s="396" t="s">
        <v>221</v>
      </c>
      <c r="HJ74" s="398"/>
      <c r="HK74" s="395" t="s">
        <v>287</v>
      </c>
      <c r="HL74" s="396" t="s">
        <v>455</v>
      </c>
      <c r="HM74" s="396" t="s">
        <v>189</v>
      </c>
      <c r="HN74" s="398"/>
      <c r="HO74" s="395" t="s">
        <v>225</v>
      </c>
      <c r="HP74" s="396" t="s">
        <v>482</v>
      </c>
      <c r="HQ74" s="396" t="s">
        <v>281</v>
      </c>
      <c r="HR74" s="398"/>
      <c r="HS74" s="395" t="s">
        <v>208</v>
      </c>
      <c r="HT74" s="396" t="s">
        <v>530</v>
      </c>
      <c r="HU74" s="396" t="s">
        <v>224</v>
      </c>
      <c r="HV74" s="398"/>
      <c r="HW74" s="1523" t="s">
        <v>797</v>
      </c>
      <c r="HX74" s="1524" t="s">
        <v>812</v>
      </c>
      <c r="HY74" s="396" t="s">
        <v>450</v>
      </c>
      <c r="HZ74" s="398"/>
      <c r="IA74" s="395" t="s">
        <v>462</v>
      </c>
      <c r="IB74" s="396" t="s">
        <v>223</v>
      </c>
      <c r="IC74" s="396" t="s">
        <v>501</v>
      </c>
      <c r="ID74" s="398"/>
      <c r="IE74" s="395" t="s">
        <v>458</v>
      </c>
      <c r="IF74" s="396" t="s">
        <v>265</v>
      </c>
      <c r="IG74" s="396" t="s">
        <v>273</v>
      </c>
      <c r="IH74" s="398"/>
      <c r="II74" s="395" t="s">
        <v>268</v>
      </c>
      <c r="IJ74" s="396" t="s">
        <v>478</v>
      </c>
      <c r="IK74" s="396" t="s">
        <v>464</v>
      </c>
      <c r="IL74" s="398"/>
      <c r="IM74" s="395" t="s">
        <v>500</v>
      </c>
      <c r="IN74" s="396" t="s">
        <v>414</v>
      </c>
      <c r="IO74" s="396" t="s">
        <v>532</v>
      </c>
      <c r="IP74" s="398"/>
      <c r="IQ74" s="1526" t="s">
        <v>225</v>
      </c>
      <c r="IR74" s="396" t="s">
        <v>813</v>
      </c>
      <c r="IS74" s="396" t="s">
        <v>804</v>
      </c>
      <c r="IT74" s="398"/>
      <c r="IU74" s="395" t="s">
        <v>482</v>
      </c>
      <c r="IV74" s="396" t="s">
        <v>189</v>
      </c>
      <c r="IW74" s="396" t="s">
        <v>455</v>
      </c>
      <c r="IX74" s="398"/>
      <c r="IY74" s="1526" t="s">
        <v>207</v>
      </c>
      <c r="IZ74" s="589" t="s">
        <v>467</v>
      </c>
      <c r="JA74" s="589" t="s">
        <v>285</v>
      </c>
      <c r="JB74" s="591"/>
      <c r="JC74" s="588" t="s">
        <v>450</v>
      </c>
      <c r="JD74" s="589" t="s">
        <v>881</v>
      </c>
      <c r="JE74" s="589" t="s">
        <v>880</v>
      </c>
      <c r="JF74" s="591"/>
      <c r="JG74" s="588" t="s">
        <v>166</v>
      </c>
      <c r="JH74" s="589" t="s">
        <v>815</v>
      </c>
      <c r="JI74" s="589" t="s">
        <v>224</v>
      </c>
      <c r="JJ74" s="591"/>
      <c r="JK74" s="588" t="s">
        <v>282</v>
      </c>
      <c r="JL74" s="589" t="s">
        <v>771</v>
      </c>
      <c r="JM74" s="589" t="s">
        <v>809</v>
      </c>
      <c r="JN74" s="591"/>
      <c r="JO74" s="588" t="s">
        <v>533</v>
      </c>
      <c r="JP74" s="589" t="s">
        <v>320</v>
      </c>
      <c r="JQ74" s="396" t="s">
        <v>462</v>
      </c>
      <c r="JR74" s="397" t="s">
        <v>297</v>
      </c>
      <c r="JS74" s="395" t="s">
        <v>295</v>
      </c>
      <c r="JT74" s="396" t="s">
        <v>259</v>
      </c>
      <c r="JU74" s="396" t="s">
        <v>532</v>
      </c>
      <c r="JV74" s="398"/>
      <c r="JW74" s="395" t="s">
        <v>5</v>
      </c>
      <c r="JX74" s="396"/>
      <c r="JY74" s="396"/>
      <c r="JZ74" s="397"/>
      <c r="KA74" s="395" t="s">
        <v>418</v>
      </c>
      <c r="KB74" s="396" t="s">
        <v>208</v>
      </c>
      <c r="KC74" s="396" t="s">
        <v>166</v>
      </c>
      <c r="KD74" s="396"/>
      <c r="KE74" s="398"/>
      <c r="KF74" s="395" t="s">
        <v>459</v>
      </c>
      <c r="KG74" s="396" t="s">
        <v>500</v>
      </c>
      <c r="KH74" s="396" t="s">
        <v>450</v>
      </c>
      <c r="KI74" s="398"/>
      <c r="KJ74" s="395" t="s">
        <v>796</v>
      </c>
      <c r="KK74" s="396" t="s">
        <v>207</v>
      </c>
      <c r="KL74" s="396" t="s">
        <v>225</v>
      </c>
      <c r="KM74" s="398"/>
      <c r="KN74" s="395" t="s">
        <v>226</v>
      </c>
      <c r="KO74" s="396" t="s">
        <v>460</v>
      </c>
      <c r="KP74" s="396" t="s">
        <v>795</v>
      </c>
      <c r="KQ74" s="398"/>
      <c r="KR74" s="395" t="s">
        <v>482</v>
      </c>
      <c r="KS74" s="396" t="s">
        <v>199</v>
      </c>
      <c r="KT74" s="396" t="s">
        <v>295</v>
      </c>
      <c r="KU74" s="398"/>
      <c r="KV74" s="395" t="s">
        <v>467</v>
      </c>
      <c r="KW74" s="396" t="s">
        <v>972</v>
      </c>
      <c r="KX74" s="396" t="s">
        <v>769</v>
      </c>
      <c r="KY74" s="398"/>
      <c r="KZ74" s="395" t="s">
        <v>265</v>
      </c>
      <c r="LA74" s="396" t="s">
        <v>809</v>
      </c>
      <c r="LB74" s="396" t="s">
        <v>447</v>
      </c>
      <c r="LC74" s="398"/>
      <c r="LD74" s="395" t="s">
        <v>989</v>
      </c>
      <c r="LE74" s="396" t="s">
        <v>446</v>
      </c>
      <c r="LF74" s="396" t="s">
        <v>285</v>
      </c>
      <c r="LG74" s="398"/>
      <c r="LH74" s="1530" t="s">
        <v>532</v>
      </c>
      <c r="LI74" s="1531" t="s">
        <v>184</v>
      </c>
      <c r="LJ74" s="1531" t="s">
        <v>207</v>
      </c>
      <c r="LK74" s="1532"/>
      <c r="LL74" s="1530" t="s">
        <v>449</v>
      </c>
      <c r="LM74" s="1531" t="s">
        <v>166</v>
      </c>
      <c r="LN74" s="1531" t="s">
        <v>478</v>
      </c>
      <c r="LO74" s="1532"/>
      <c r="LP74" s="1530" t="s">
        <v>502</v>
      </c>
      <c r="LQ74" s="1531" t="s">
        <v>795</v>
      </c>
      <c r="LR74" s="1531" t="s">
        <v>465</v>
      </c>
      <c r="LS74" s="1533"/>
      <c r="LT74" s="395" t="s">
        <v>224</v>
      </c>
      <c r="LU74" s="396" t="s">
        <v>221</v>
      </c>
      <c r="LV74" s="396" t="s">
        <v>881</v>
      </c>
      <c r="LW74" s="398"/>
      <c r="LX74" s="395" t="s">
        <v>1039</v>
      </c>
      <c r="LY74" s="396" t="s">
        <v>295</v>
      </c>
      <c r="LZ74" s="396" t="s">
        <v>225</v>
      </c>
      <c r="MA74" s="398"/>
      <c r="MB74" s="395" t="s">
        <v>446</v>
      </c>
      <c r="MC74" s="396" t="s">
        <v>265</v>
      </c>
      <c r="MD74" s="396" t="s">
        <v>445</v>
      </c>
      <c r="ME74" s="398"/>
      <c r="MF74" s="395" t="s">
        <v>806</v>
      </c>
      <c r="MG74" s="396" t="s">
        <v>974</v>
      </c>
      <c r="MH74" s="589" t="s">
        <v>815</v>
      </c>
      <c r="MI74" s="590"/>
      <c r="MJ74" s="588" t="s">
        <v>1148</v>
      </c>
      <c r="MK74" s="589" t="s">
        <v>813</v>
      </c>
      <c r="ML74" s="589" t="s">
        <v>419</v>
      </c>
      <c r="MM74" s="590"/>
      <c r="MN74" s="588" t="s">
        <v>1110</v>
      </c>
      <c r="MO74" s="589" t="s">
        <v>500</v>
      </c>
      <c r="MP74" s="589" t="s">
        <v>200</v>
      </c>
      <c r="MQ74" s="590"/>
      <c r="MR74" s="588" t="s">
        <v>1103</v>
      </c>
      <c r="MS74" s="589" t="s">
        <v>287</v>
      </c>
      <c r="MT74" s="589" t="s">
        <v>975</v>
      </c>
      <c r="MU74" s="590"/>
      <c r="MV74" s="1535" t="s">
        <v>769</v>
      </c>
      <c r="MW74" s="589" t="s">
        <v>533</v>
      </c>
      <c r="MX74" s="589" t="s">
        <v>317</v>
      </c>
      <c r="MY74" s="1534" t="s">
        <v>260</v>
      </c>
      <c r="MZ74" s="616" t="s">
        <v>263</v>
      </c>
      <c r="NA74" s="396" t="s">
        <v>795</v>
      </c>
      <c r="NB74" s="396" t="s">
        <v>543</v>
      </c>
      <c r="NC74" s="397"/>
      <c r="ND74" s="616" t="s">
        <v>1056</v>
      </c>
      <c r="NE74" s="396" t="s">
        <v>265</v>
      </c>
      <c r="NF74" s="396" t="s">
        <v>137</v>
      </c>
      <c r="NG74" s="1534"/>
      <c r="NH74" s="616" t="s">
        <v>221</v>
      </c>
      <c r="NI74" s="396" t="s">
        <v>224</v>
      </c>
      <c r="NJ74" s="396" t="s">
        <v>446</v>
      </c>
      <c r="NK74" s="1534"/>
      <c r="NL74" s="616" t="s">
        <v>531</v>
      </c>
      <c r="NM74" s="396" t="s">
        <v>1177</v>
      </c>
      <c r="NN74" s="396" t="s">
        <v>419</v>
      </c>
      <c r="NO74" s="1534"/>
      <c r="NP74" s="616" t="s">
        <v>452</v>
      </c>
      <c r="NQ74" s="396" t="s">
        <v>1096</v>
      </c>
      <c r="NR74" s="396" t="s">
        <v>415</v>
      </c>
      <c r="NS74" s="1534"/>
      <c r="NT74" s="616" t="s">
        <v>467</v>
      </c>
      <c r="NU74" s="396" t="s">
        <v>184</v>
      </c>
      <c r="NV74" s="396" t="s">
        <v>1095</v>
      </c>
      <c r="NW74" s="1534"/>
      <c r="NX74" s="616" t="s">
        <v>225</v>
      </c>
      <c r="NY74" s="396" t="s">
        <v>295</v>
      </c>
      <c r="NZ74" s="396" t="s">
        <v>202</v>
      </c>
      <c r="OA74" s="397"/>
      <c r="OB74" s="616" t="s">
        <v>5</v>
      </c>
      <c r="OC74" s="396"/>
      <c r="OD74" s="396"/>
      <c r="OE74" s="1534"/>
      <c r="OF74" s="1535" t="s">
        <v>502</v>
      </c>
      <c r="OG74" s="589" t="s">
        <v>975</v>
      </c>
      <c r="OH74" s="589" t="s">
        <v>477</v>
      </c>
      <c r="OI74" s="1536"/>
      <c r="OJ74" s="1535" t="s">
        <v>501</v>
      </c>
      <c r="OK74" s="589" t="s">
        <v>815</v>
      </c>
      <c r="OL74" s="589" t="s">
        <v>287</v>
      </c>
      <c r="OM74" s="1536" t="s">
        <v>379</v>
      </c>
      <c r="ON74" s="616" t="s">
        <v>265</v>
      </c>
      <c r="OO74" s="396" t="s">
        <v>531</v>
      </c>
      <c r="OP74" s="396" t="s">
        <v>414</v>
      </c>
      <c r="OQ74" s="1534"/>
      <c r="OR74" s="616" t="s">
        <v>224</v>
      </c>
      <c r="OS74" s="396" t="s">
        <v>769</v>
      </c>
      <c r="OT74" s="589" t="s">
        <v>1155</v>
      </c>
      <c r="OU74" s="1536"/>
      <c r="OV74" s="1535" t="s">
        <v>485</v>
      </c>
      <c r="OW74" s="589" t="s">
        <v>289</v>
      </c>
      <c r="OX74" s="589"/>
      <c r="OY74" s="1536"/>
      <c r="OZ74" s="1535" t="s">
        <v>1056</v>
      </c>
      <c r="PA74" s="589" t="s">
        <v>221</v>
      </c>
      <c r="PB74" s="589" t="s">
        <v>267</v>
      </c>
      <c r="PC74" s="1536"/>
      <c r="PD74" s="1535" t="s">
        <v>226</v>
      </c>
      <c r="PE74" s="589" t="s">
        <v>260</v>
      </c>
      <c r="PF74" s="589" t="s">
        <v>279</v>
      </c>
      <c r="PG74" s="1536"/>
      <c r="PH74" s="1535" t="s">
        <v>881</v>
      </c>
      <c r="PI74" s="589" t="s">
        <v>263</v>
      </c>
      <c r="PJ74" s="589" t="s">
        <v>163</v>
      </c>
      <c r="PK74" s="1561" t="s">
        <v>445</v>
      </c>
      <c r="PL74" s="1562" t="s">
        <v>446</v>
      </c>
      <c r="PM74" s="1560" t="s">
        <v>444</v>
      </c>
      <c r="PN74" s="1560" t="s">
        <v>972</v>
      </c>
      <c r="PO74" s="1560"/>
      <c r="PP74" s="1600"/>
      <c r="PQ74" s="1562" t="s">
        <v>159</v>
      </c>
      <c r="PR74" s="1560" t="s">
        <v>203</v>
      </c>
      <c r="PS74" s="1560"/>
      <c r="PT74" s="1561"/>
      <c r="PU74" s="1562" t="s">
        <v>5</v>
      </c>
      <c r="PV74" s="1560"/>
      <c r="PW74" s="1560"/>
      <c r="PX74" s="1561"/>
      <c r="PY74" s="1562" t="s">
        <v>207</v>
      </c>
      <c r="PZ74" s="1560" t="s">
        <v>795</v>
      </c>
      <c r="QA74" s="1560" t="s">
        <v>132</v>
      </c>
      <c r="QB74" s="1601" t="s">
        <v>199</v>
      </c>
      <c r="QC74" s="1602" t="s">
        <v>414</v>
      </c>
      <c r="QD74" s="1597" t="s">
        <v>482</v>
      </c>
      <c r="QE74" s="1597" t="s">
        <v>261</v>
      </c>
      <c r="QF74" s="1601" t="s">
        <v>133</v>
      </c>
      <c r="QG74" s="616" t="s">
        <v>266</v>
      </c>
      <c r="QH74" s="396" t="s">
        <v>1104</v>
      </c>
      <c r="QI74" s="396" t="s">
        <v>225</v>
      </c>
      <c r="QJ74" s="1534"/>
      <c r="QK74" s="616" t="s">
        <v>500</v>
      </c>
      <c r="QL74" s="396" t="s">
        <v>221</v>
      </c>
      <c r="QM74" s="396" t="s">
        <v>769</v>
      </c>
      <c r="QN74" s="1534"/>
      <c r="QO74" s="616" t="s">
        <v>543</v>
      </c>
      <c r="QP74" s="396" t="s">
        <v>418</v>
      </c>
      <c r="QQ74" s="396"/>
      <c r="QR74" s="1534"/>
      <c r="QS74" s="616" t="s">
        <v>972</v>
      </c>
      <c r="QT74" s="396" t="s">
        <v>270</v>
      </c>
      <c r="QU74" s="396" t="s">
        <v>1155</v>
      </c>
      <c r="QV74" s="1534"/>
      <c r="QW74" s="616" t="s">
        <v>446</v>
      </c>
      <c r="QX74" s="396" t="s">
        <v>445</v>
      </c>
      <c r="QY74" s="396" t="s">
        <v>1176</v>
      </c>
      <c r="QZ74" s="1534"/>
      <c r="RA74" s="616" t="s">
        <v>1150</v>
      </c>
      <c r="RB74" s="396" t="s">
        <v>285</v>
      </c>
      <c r="RC74" s="396" t="s">
        <v>199</v>
      </c>
      <c r="RD74" s="1534"/>
      <c r="RE74" s="616" t="s">
        <v>795</v>
      </c>
      <c r="RF74" s="396" t="s">
        <v>1038</v>
      </c>
      <c r="RG74" s="396" t="s">
        <v>482</v>
      </c>
      <c r="RH74" s="1534"/>
      <c r="RI74" s="616" t="s">
        <v>815</v>
      </c>
      <c r="RJ74" s="396" t="s">
        <v>265</v>
      </c>
      <c r="RK74" s="396" t="s">
        <v>279</v>
      </c>
      <c r="RL74" s="1534"/>
      <c r="RM74" s="616" t="s">
        <v>500</v>
      </c>
      <c r="RN74" s="396" t="s">
        <v>1632</v>
      </c>
      <c r="RO74" s="396" t="s">
        <v>221</v>
      </c>
      <c r="RP74" s="1534"/>
      <c r="RQ74" s="616" t="s">
        <v>1104</v>
      </c>
      <c r="RR74" s="396" t="s">
        <v>769</v>
      </c>
      <c r="RS74" s="396" t="s">
        <v>287</v>
      </c>
      <c r="RT74" s="1534"/>
      <c r="RU74" s="616" t="s">
        <v>5</v>
      </c>
      <c r="RV74" s="396"/>
      <c r="RW74" s="396"/>
      <c r="RX74" s="1534"/>
      <c r="RY74" s="616" t="s">
        <v>183</v>
      </c>
      <c r="RZ74" s="396" t="s">
        <v>161</v>
      </c>
      <c r="SA74" s="396"/>
      <c r="SB74" s="1534"/>
      <c r="SC74" s="616" t="s">
        <v>446</v>
      </c>
      <c r="SD74" s="396" t="s">
        <v>975</v>
      </c>
      <c r="SE74" s="396" t="s">
        <v>1150</v>
      </c>
      <c r="SF74" s="1534"/>
      <c r="SG74" s="616" t="s">
        <v>1155</v>
      </c>
      <c r="SH74" s="396" t="s">
        <v>1177</v>
      </c>
      <c r="SI74" s="396" t="s">
        <v>1039</v>
      </c>
      <c r="SJ74" s="1534"/>
      <c r="SK74" s="616" t="s">
        <v>795</v>
      </c>
      <c r="SL74" s="396" t="s">
        <v>1038</v>
      </c>
      <c r="SM74" s="396" t="s">
        <v>802</v>
      </c>
      <c r="SN74" s="1534"/>
      <c r="SO74" s="616" t="s">
        <v>800</v>
      </c>
      <c r="SP74" s="396" t="s">
        <v>1113</v>
      </c>
      <c r="SQ74" s="396" t="s">
        <v>500</v>
      </c>
      <c r="SR74" s="1534"/>
      <c r="SS74" s="616" t="s">
        <v>1151</v>
      </c>
      <c r="ST74" s="396" t="s">
        <v>231</v>
      </c>
      <c r="SU74" s="396" t="s">
        <v>771</v>
      </c>
      <c r="SV74" s="1534"/>
      <c r="SW74" s="616" t="s">
        <v>1104</v>
      </c>
      <c r="SX74" s="396" t="s">
        <v>452</v>
      </c>
      <c r="SY74" s="396" t="s">
        <v>1107</v>
      </c>
      <c r="SZ74" s="397"/>
      <c r="TA74" s="616" t="s">
        <v>975</v>
      </c>
      <c r="TB74" s="396" t="s">
        <v>1095</v>
      </c>
      <c r="TC74" s="396" t="s">
        <v>1111</v>
      </c>
      <c r="TD74" s="1534"/>
      <c r="TE74" s="616" t="s">
        <v>1140</v>
      </c>
      <c r="TF74" s="396" t="s">
        <v>1101</v>
      </c>
      <c r="TG74" s="396" t="s">
        <v>795</v>
      </c>
      <c r="TH74" s="1534"/>
      <c r="TI74" s="616" t="s">
        <v>1152</v>
      </c>
      <c r="TJ74" s="396" t="s">
        <v>1012</v>
      </c>
      <c r="TK74" s="396" t="s">
        <v>1038</v>
      </c>
      <c r="TL74" s="1534"/>
      <c r="TM74" s="616" t="s">
        <v>259</v>
      </c>
      <c r="TN74" s="396" t="s">
        <v>260</v>
      </c>
      <c r="TO74" s="396"/>
      <c r="TP74" s="1534"/>
      <c r="TQ74" s="616" t="s">
        <v>802</v>
      </c>
      <c r="TR74" s="396" t="s">
        <v>1176</v>
      </c>
      <c r="TS74" s="396" t="s">
        <v>500</v>
      </c>
      <c r="TT74" s="1534"/>
      <c r="TU74" s="616" t="s">
        <v>1916</v>
      </c>
      <c r="TV74" s="396" t="s">
        <v>1989</v>
      </c>
      <c r="TW74" s="396" t="s">
        <v>1918</v>
      </c>
      <c r="TX74" s="1534"/>
      <c r="TY74" s="616" t="s">
        <v>1896</v>
      </c>
      <c r="TZ74" s="396" t="s">
        <v>1897</v>
      </c>
      <c r="UA74" s="396" t="s">
        <v>1970</v>
      </c>
      <c r="UB74" s="397"/>
      <c r="UC74" s="1668" t="s">
        <v>1879</v>
      </c>
      <c r="UD74" s="1669" t="s">
        <v>1917</v>
      </c>
      <c r="UE74" s="1669" t="s">
        <v>1969</v>
      </c>
      <c r="UF74" s="1701" t="s">
        <v>897</v>
      </c>
      <c r="UG74" s="1668" t="s">
        <v>1914</v>
      </c>
      <c r="UH74" s="1669" t="s">
        <v>1913</v>
      </c>
      <c r="UI74" s="1669" t="s">
        <v>1899</v>
      </c>
      <c r="UJ74" s="1670"/>
      <c r="UK74" s="1668" t="s">
        <v>897</v>
      </c>
      <c r="UL74" s="1669" t="s">
        <v>897</v>
      </c>
      <c r="UM74" s="1669" t="s">
        <v>897</v>
      </c>
      <c r="UN74" s="1701"/>
      <c r="UO74" s="1668" t="s">
        <v>897</v>
      </c>
      <c r="UP74" s="1669" t="s">
        <v>897</v>
      </c>
      <c r="UQ74" s="1669" t="s">
        <v>897</v>
      </c>
      <c r="UR74" s="1701"/>
      <c r="US74" s="1668" t="s">
        <v>897</v>
      </c>
      <c r="UT74" s="1669" t="s">
        <v>897</v>
      </c>
      <c r="UU74" s="1669" t="s">
        <v>897</v>
      </c>
      <c r="UV74" s="1701"/>
      <c r="UW74" s="1802" t="s">
        <v>897</v>
      </c>
      <c r="UX74" s="1803" t="s">
        <v>897</v>
      </c>
      <c r="UY74" s="1803" t="s">
        <v>897</v>
      </c>
      <c r="UZ74" s="1830" t="s">
        <v>897</v>
      </c>
      <c r="VA74" s="1802" t="s">
        <v>897</v>
      </c>
      <c r="VB74" s="1803" t="s">
        <v>897</v>
      </c>
      <c r="VC74" s="1803" t="s">
        <v>897</v>
      </c>
      <c r="VD74" s="1830" t="s">
        <v>897</v>
      </c>
      <c r="VE74" s="1802" t="s">
        <v>897</v>
      </c>
      <c r="VF74" s="1803" t="s">
        <v>897</v>
      </c>
      <c r="VG74" s="1803" t="s">
        <v>897</v>
      </c>
      <c r="VH74" s="1830" t="s">
        <v>897</v>
      </c>
      <c r="VI74" s="1802" t="s">
        <v>897</v>
      </c>
      <c r="VJ74" s="1803" t="s">
        <v>897</v>
      </c>
      <c r="VK74" s="1803" t="s">
        <v>897</v>
      </c>
      <c r="VL74" s="1830" t="s">
        <v>897</v>
      </c>
      <c r="VM74" s="1802" t="s">
        <v>1140</v>
      </c>
      <c r="VN74" s="1803" t="s">
        <v>1152</v>
      </c>
      <c r="VO74" s="1803" t="s">
        <v>1038</v>
      </c>
      <c r="VP74" s="1830" t="s">
        <v>897</v>
      </c>
      <c r="VQ74" s="1802" t="s">
        <v>297</v>
      </c>
      <c r="VR74" s="1803" t="s">
        <v>222</v>
      </c>
      <c r="VS74" s="1803" t="s">
        <v>897</v>
      </c>
      <c r="VT74" s="1830" t="s">
        <v>897</v>
      </c>
      <c r="VU74" s="1802" t="s">
        <v>1950</v>
      </c>
      <c r="VV74" s="1803" t="s">
        <v>1929</v>
      </c>
      <c r="VW74" s="1803" t="s">
        <v>1909</v>
      </c>
      <c r="VX74" s="1830" t="s">
        <v>897</v>
      </c>
      <c r="VY74" s="1802" t="s">
        <v>1973</v>
      </c>
      <c r="VZ74" s="1803" t="s">
        <v>1912</v>
      </c>
      <c r="WA74" s="1803" t="s">
        <v>1990</v>
      </c>
      <c r="WB74" s="1830" t="s">
        <v>897</v>
      </c>
      <c r="WC74" s="1802" t="s">
        <v>1944</v>
      </c>
      <c r="WD74" s="1803" t="s">
        <v>1979</v>
      </c>
      <c r="WE74" s="1803" t="s">
        <v>1955</v>
      </c>
      <c r="WF74" s="1830" t="s">
        <v>897</v>
      </c>
      <c r="WG74" s="1802" t="s">
        <v>1924</v>
      </c>
      <c r="WH74" s="1803" t="s">
        <v>1916</v>
      </c>
      <c r="WI74" s="1803" t="s">
        <v>1907</v>
      </c>
      <c r="WJ74" s="1830" t="s">
        <v>897</v>
      </c>
      <c r="WK74" s="1802" t="s">
        <v>1904</v>
      </c>
      <c r="WL74" s="1803" t="s">
        <v>1913</v>
      </c>
      <c r="WM74" s="1803" t="s">
        <v>1919</v>
      </c>
      <c r="WN74" s="1830" t="s">
        <v>897</v>
      </c>
      <c r="WO74" s="1802" t="s">
        <v>1895</v>
      </c>
      <c r="WP74" s="1803" t="s">
        <v>1967</v>
      </c>
      <c r="WQ74" s="1803" t="s">
        <v>2005</v>
      </c>
      <c r="WR74" s="1830" t="s">
        <v>897</v>
      </c>
      <c r="WS74" s="1802" t="s">
        <v>1975</v>
      </c>
      <c r="WT74" s="1803" t="s">
        <v>1988</v>
      </c>
      <c r="WU74" s="1803" t="s">
        <v>1921</v>
      </c>
      <c r="WV74" s="1830" t="s">
        <v>897</v>
      </c>
      <c r="WW74" s="1802" t="s">
        <v>1872</v>
      </c>
      <c r="WX74" s="1803" t="s">
        <v>1902</v>
      </c>
      <c r="WY74" s="1803" t="s">
        <v>1896</v>
      </c>
      <c r="WZ74" s="1830" t="s">
        <v>897</v>
      </c>
      <c r="XA74" s="1802" t="s">
        <v>1884</v>
      </c>
      <c r="XB74" s="1803" t="s">
        <v>1909</v>
      </c>
      <c r="XC74" s="1803" t="s">
        <v>1950</v>
      </c>
      <c r="XD74" s="1830" t="s">
        <v>897</v>
      </c>
      <c r="XE74" s="1802" t="s">
        <v>1963</v>
      </c>
      <c r="XF74" s="1803" t="s">
        <v>1933</v>
      </c>
      <c r="XG74" s="1803" t="s">
        <v>1979</v>
      </c>
      <c r="XH74" s="1830" t="s">
        <v>897</v>
      </c>
      <c r="XI74" s="1802" t="s">
        <v>1904</v>
      </c>
      <c r="XJ74" s="1803" t="s">
        <v>1935</v>
      </c>
      <c r="XK74" s="1803" t="s">
        <v>1955</v>
      </c>
      <c r="XL74" s="1830" t="s">
        <v>897</v>
      </c>
      <c r="XM74" s="1802" t="s">
        <v>1873</v>
      </c>
      <c r="XN74" s="1803" t="s">
        <v>1877</v>
      </c>
      <c r="XO74" s="1803" t="s">
        <v>897</v>
      </c>
      <c r="XP74" s="1830" t="s">
        <v>897</v>
      </c>
      <c r="XQ74" s="1802" t="s">
        <v>1957</v>
      </c>
      <c r="XR74" s="1803" t="s">
        <v>1924</v>
      </c>
      <c r="XS74" s="1803" t="s">
        <v>1967</v>
      </c>
      <c r="XT74" s="1830" t="s">
        <v>897</v>
      </c>
      <c r="XU74" s="1802" t="s">
        <v>1971</v>
      </c>
      <c r="XV74" s="1803" t="s">
        <v>1976</v>
      </c>
      <c r="XW74" s="1803" t="s">
        <v>1975</v>
      </c>
      <c r="XX74" s="1830" t="s">
        <v>897</v>
      </c>
      <c r="XY74" s="1802" t="s">
        <v>1920</v>
      </c>
      <c r="XZ74" s="1803" t="s">
        <v>1897</v>
      </c>
      <c r="YA74" s="1803" t="s">
        <v>1996</v>
      </c>
      <c r="YB74" s="1830" t="s">
        <v>897</v>
      </c>
      <c r="YC74" s="1802" t="s">
        <v>2005</v>
      </c>
      <c r="YD74" s="1803" t="s">
        <v>1989</v>
      </c>
      <c r="YE74" s="1803" t="s">
        <v>1916</v>
      </c>
      <c r="YF74" s="1830" t="s">
        <v>897</v>
      </c>
      <c r="YG74" s="1802" t="s">
        <v>1926</v>
      </c>
      <c r="YH74" s="1803" t="s">
        <v>1913</v>
      </c>
      <c r="YI74" s="1803" t="s">
        <v>1931</v>
      </c>
      <c r="YJ74" s="1830" t="s">
        <v>897</v>
      </c>
      <c r="YK74" s="1802" t="s">
        <v>1963</v>
      </c>
      <c r="YL74" s="1803" t="s">
        <v>1902</v>
      </c>
      <c r="YM74" s="1803" t="s">
        <v>1990</v>
      </c>
      <c r="YN74" s="1804" t="s">
        <v>897</v>
      </c>
      <c r="YO74" s="1802" t="s">
        <v>1879</v>
      </c>
      <c r="YP74" s="1803" t="s">
        <v>1869</v>
      </c>
      <c r="YQ74" s="1803" t="s">
        <v>897</v>
      </c>
      <c r="YR74" s="1830" t="s">
        <v>897</v>
      </c>
      <c r="YS74" s="1802" t="s">
        <v>1935</v>
      </c>
      <c r="YT74" s="1803" t="s">
        <v>2009</v>
      </c>
      <c r="YU74" s="1803" t="s">
        <v>1914</v>
      </c>
      <c r="YV74" s="1830" t="s">
        <v>897</v>
      </c>
      <c r="YW74" s="1802" t="s">
        <v>1979</v>
      </c>
      <c r="YX74" s="1803" t="s">
        <v>1955</v>
      </c>
      <c r="YY74" s="1803" t="s">
        <v>1897</v>
      </c>
      <c r="YZ74" s="1830" t="s">
        <v>897</v>
      </c>
      <c r="ZA74" s="1802" t="s">
        <v>1943</v>
      </c>
      <c r="ZB74" s="1803" t="s">
        <v>1907</v>
      </c>
      <c r="ZC74" s="1803" t="s">
        <v>1976</v>
      </c>
      <c r="ZD74" s="1830" t="s">
        <v>897</v>
      </c>
      <c r="ZE74" s="1802" t="s">
        <v>1975</v>
      </c>
      <c r="ZF74" s="1803" t="s">
        <v>1989</v>
      </c>
      <c r="ZG74" s="1803" t="s">
        <v>1992</v>
      </c>
      <c r="ZH74" s="1830" t="s">
        <v>897</v>
      </c>
      <c r="ZI74" s="1802" t="s">
        <v>1913</v>
      </c>
      <c r="ZJ74" s="1803" t="s">
        <v>1963</v>
      </c>
      <c r="ZK74" s="1803" t="s">
        <v>1961</v>
      </c>
      <c r="ZL74" s="1804" t="s">
        <v>897</v>
      </c>
      <c r="ZM74" s="1802" t="e">
        <v>#N/A</v>
      </c>
      <c r="ZN74" s="1803" t="e">
        <v>#N/A</v>
      </c>
      <c r="ZO74" s="1803" t="e">
        <v>#N/A</v>
      </c>
      <c r="ZP74" s="1804" t="e">
        <v>#N/A</v>
      </c>
      <c r="ZQ74" s="564" t="s">
        <v>156</v>
      </c>
      <c r="ZR74" s="562" t="s">
        <v>486</v>
      </c>
      <c r="ZS74" s="616">
        <f t="shared" si="52"/>
        <v>15</v>
      </c>
      <c r="ZT74" s="396">
        <f t="shared" si="53"/>
        <v>20</v>
      </c>
      <c r="ZU74" s="1534">
        <f t="shared" si="48"/>
        <v>35</v>
      </c>
      <c r="ZV74" s="1537">
        <f t="shared" si="49"/>
        <v>0.42857142857142855</v>
      </c>
      <c r="ZW74" s="616">
        <f t="shared" si="54"/>
        <v>7</v>
      </c>
      <c r="ZX74" s="396">
        <f t="shared" si="55"/>
        <v>10</v>
      </c>
      <c r="ZY74" s="1534">
        <f t="shared" si="50"/>
        <v>17</v>
      </c>
      <c r="ZZ74" s="1538">
        <f t="shared" si="51"/>
        <v>0.41176470588235292</v>
      </c>
      <c r="AAA74" s="1027"/>
    </row>
    <row r="75" spans="1:727" s="32" customFormat="1" ht="17.25" x14ac:dyDescent="0.2">
      <c r="A75" s="1236" t="s">
        <v>182</v>
      </c>
      <c r="B75" s="74" t="s">
        <v>1147</v>
      </c>
      <c r="C75" s="569">
        <f ca="1">DATEDIF(D75,奨励会!$F$1,"Y")</f>
        <v>17</v>
      </c>
      <c r="D75" s="574">
        <v>40007</v>
      </c>
      <c r="E75" s="331" t="s">
        <v>976</v>
      </c>
      <c r="F75" s="75" t="s">
        <v>542</v>
      </c>
      <c r="G75" s="187" t="s">
        <v>19</v>
      </c>
      <c r="H75" s="76">
        <f t="shared" si="44"/>
        <v>110</v>
      </c>
      <c r="I75" s="77">
        <f t="shared" si="45"/>
        <v>135</v>
      </c>
      <c r="J75" s="77">
        <f t="shared" si="46"/>
        <v>245</v>
      </c>
      <c r="K75" s="95">
        <f t="shared" si="47"/>
        <v>0.44897959183673469</v>
      </c>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5"/>
      <c r="IZ75" s="225"/>
      <c r="JA75" s="225"/>
      <c r="JB75" s="225"/>
      <c r="JC75" s="225"/>
      <c r="JD75" s="225"/>
      <c r="JE75" s="225"/>
      <c r="JF75" s="225"/>
      <c r="JG75" s="225"/>
      <c r="JH75" s="225"/>
      <c r="JI75" s="225"/>
      <c r="JJ75" s="225"/>
      <c r="JK75" s="225"/>
      <c r="JL75" s="225"/>
      <c r="JM75" s="225"/>
      <c r="JN75" s="225"/>
      <c r="JO75" s="225"/>
      <c r="JP75" s="225"/>
      <c r="JQ75" s="225"/>
      <c r="JR75" s="225"/>
      <c r="JS75" s="225"/>
      <c r="JT75" s="225"/>
      <c r="JU75" s="225"/>
      <c r="JV75" s="225"/>
      <c r="JW75" s="225"/>
      <c r="JX75" s="225"/>
      <c r="JY75" s="225"/>
      <c r="JZ75" s="225"/>
      <c r="KA75" s="225"/>
      <c r="KB75" s="225"/>
      <c r="KC75" s="225"/>
      <c r="KD75" s="225"/>
      <c r="KE75" s="225"/>
      <c r="KF75" s="225"/>
      <c r="KG75" s="225"/>
      <c r="KH75" s="225"/>
      <c r="KI75" s="225"/>
      <c r="KJ75" s="225"/>
      <c r="KK75" s="225"/>
      <c r="KL75" s="225"/>
      <c r="KM75" s="225"/>
      <c r="KN75" s="225"/>
      <c r="KO75" s="225"/>
      <c r="KP75" s="225"/>
      <c r="KQ75" s="225"/>
      <c r="KR75" s="225"/>
      <c r="KS75" s="225"/>
      <c r="KT75" s="225"/>
      <c r="KU75" s="225"/>
      <c r="KV75" s="225"/>
      <c r="KW75" s="225"/>
      <c r="KX75" s="225"/>
      <c r="KY75" s="225"/>
      <c r="KZ75" s="225"/>
      <c r="LA75" s="225"/>
      <c r="LB75" s="225"/>
      <c r="LC75" s="225"/>
      <c r="LD75" s="225"/>
      <c r="LE75" s="225"/>
      <c r="LF75" s="225"/>
      <c r="LG75" s="225"/>
      <c r="LH75" s="225"/>
      <c r="LI75" s="225"/>
      <c r="LJ75" s="225"/>
      <c r="LK75" s="225"/>
      <c r="LL75" s="225"/>
      <c r="LM75" s="225"/>
      <c r="LN75" s="225"/>
      <c r="LO75" s="225"/>
      <c r="LP75" s="225"/>
      <c r="LQ75" s="225"/>
      <c r="LR75" s="225"/>
      <c r="LS75" s="225"/>
      <c r="LT75" s="225"/>
      <c r="LU75" s="225"/>
      <c r="LV75" s="225"/>
      <c r="LW75" s="225"/>
      <c r="LX75" s="225"/>
      <c r="LY75" s="225"/>
      <c r="LZ75" s="225"/>
      <c r="MA75" s="225"/>
      <c r="MB75" s="225"/>
      <c r="MC75" s="225"/>
      <c r="MD75" s="225"/>
      <c r="ME75" s="225"/>
      <c r="MF75" s="225"/>
      <c r="MG75" s="225"/>
      <c r="MH75" s="225"/>
      <c r="MI75" s="225"/>
      <c r="MJ75" s="76" t="s">
        <v>881</v>
      </c>
      <c r="MK75" s="79" t="s">
        <v>920</v>
      </c>
      <c r="ML75" s="79" t="s">
        <v>805</v>
      </c>
      <c r="MM75" s="112"/>
      <c r="MN75" s="78" t="s">
        <v>797</v>
      </c>
      <c r="MO75" s="79" t="s">
        <v>478</v>
      </c>
      <c r="MP75" s="79" t="s">
        <v>1103</v>
      </c>
      <c r="MQ75" s="112"/>
      <c r="MR75" s="78" t="s">
        <v>5</v>
      </c>
      <c r="MS75" s="79"/>
      <c r="MT75" s="79"/>
      <c r="MU75" s="112"/>
      <c r="MV75" s="1054" t="s">
        <v>500</v>
      </c>
      <c r="MW75" s="79" t="s">
        <v>1141</v>
      </c>
      <c r="MX75" s="79" t="s">
        <v>1096</v>
      </c>
      <c r="MY75" s="1055"/>
      <c r="MZ75" s="1054" t="s">
        <v>804</v>
      </c>
      <c r="NA75" s="79" t="s">
        <v>1038</v>
      </c>
      <c r="NB75" s="79" t="s">
        <v>132</v>
      </c>
      <c r="NC75" s="695" t="s">
        <v>1104</v>
      </c>
      <c r="ND75" s="1250" t="s">
        <v>1107</v>
      </c>
      <c r="NE75" s="692" t="s">
        <v>462</v>
      </c>
      <c r="NF75" s="692" t="s">
        <v>1177</v>
      </c>
      <c r="NG75" s="1251"/>
      <c r="NH75" s="1250" t="s">
        <v>798</v>
      </c>
      <c r="NI75" s="692" t="s">
        <v>1105</v>
      </c>
      <c r="NJ75" s="692" t="s">
        <v>1112</v>
      </c>
      <c r="NK75" s="1251"/>
      <c r="NL75" s="1250" t="s">
        <v>974</v>
      </c>
      <c r="NM75" s="692" t="s">
        <v>1151</v>
      </c>
      <c r="NN75" s="692" t="s">
        <v>1114</v>
      </c>
      <c r="NO75" s="1251" t="s">
        <v>821</v>
      </c>
      <c r="NP75" s="1051" t="s">
        <v>1113</v>
      </c>
      <c r="NQ75" s="116" t="s">
        <v>1153</v>
      </c>
      <c r="NR75" s="116" t="s">
        <v>477</v>
      </c>
      <c r="NS75" s="1069"/>
      <c r="NT75" s="1051" t="s">
        <v>1039</v>
      </c>
      <c r="NU75" s="116" t="s">
        <v>1103</v>
      </c>
      <c r="NV75" s="116" t="s">
        <v>1311</v>
      </c>
      <c r="NW75" s="1069" t="s">
        <v>1312</v>
      </c>
      <c r="NX75" s="338" t="s">
        <v>803</v>
      </c>
      <c r="NY75" s="77" t="s">
        <v>1141</v>
      </c>
      <c r="NZ75" s="77" t="s">
        <v>1140</v>
      </c>
      <c r="OA75" s="110"/>
      <c r="OB75" s="338" t="s">
        <v>1150</v>
      </c>
      <c r="OC75" s="77" t="s">
        <v>922</v>
      </c>
      <c r="OD75" s="77" t="s">
        <v>813</v>
      </c>
      <c r="OE75" s="933"/>
      <c r="OF75" s="338" t="s">
        <v>815</v>
      </c>
      <c r="OG75" s="77" t="s">
        <v>974</v>
      </c>
      <c r="OH75" s="77" t="s">
        <v>814</v>
      </c>
      <c r="OI75" s="933"/>
      <c r="OJ75" s="338" t="s">
        <v>881</v>
      </c>
      <c r="OK75" s="77" t="s">
        <v>1112</v>
      </c>
      <c r="OL75" s="77" t="s">
        <v>1107</v>
      </c>
      <c r="OM75" s="933"/>
      <c r="ON75" s="338" t="s">
        <v>1151</v>
      </c>
      <c r="OO75" s="77" t="s">
        <v>797</v>
      </c>
      <c r="OP75" s="77" t="s">
        <v>1105</v>
      </c>
      <c r="OQ75" s="933"/>
      <c r="OR75" s="338" t="s">
        <v>458</v>
      </c>
      <c r="OS75" s="77" t="s">
        <v>1106</v>
      </c>
      <c r="OT75" s="77" t="s">
        <v>1104</v>
      </c>
      <c r="OU75" s="933"/>
      <c r="OV75" s="338" t="s">
        <v>1012</v>
      </c>
      <c r="OW75" s="77" t="s">
        <v>1103</v>
      </c>
      <c r="OX75" s="77" t="s">
        <v>1096</v>
      </c>
      <c r="OY75" s="933"/>
      <c r="OZ75" s="1051" t="s">
        <v>215</v>
      </c>
      <c r="PA75" s="116" t="s">
        <v>1102</v>
      </c>
      <c r="PB75" s="116" t="s">
        <v>462</v>
      </c>
      <c r="PC75" s="1069"/>
      <c r="PD75" s="1051" t="s">
        <v>989</v>
      </c>
      <c r="PE75" s="116" t="s">
        <v>1111</v>
      </c>
      <c r="PF75" s="116" t="s">
        <v>816</v>
      </c>
      <c r="PG75" s="1069"/>
      <c r="PH75" s="1051" t="s">
        <v>477</v>
      </c>
      <c r="PI75" s="116" t="s">
        <v>811</v>
      </c>
      <c r="PJ75" s="116" t="s">
        <v>1056</v>
      </c>
      <c r="PK75" s="1069"/>
      <c r="PL75" s="1051" t="s">
        <v>814</v>
      </c>
      <c r="PM75" s="116" t="s">
        <v>210</v>
      </c>
      <c r="PN75" s="77" t="s">
        <v>500</v>
      </c>
      <c r="PO75" s="77" t="s">
        <v>1101</v>
      </c>
      <c r="PP75" s="110"/>
      <c r="PQ75" s="338" t="s">
        <v>797</v>
      </c>
      <c r="PR75" s="77" t="s">
        <v>1107</v>
      </c>
      <c r="PS75" s="77" t="s">
        <v>815</v>
      </c>
      <c r="PT75" s="933"/>
      <c r="PU75" s="1408" t="s">
        <v>1450</v>
      </c>
      <c r="PV75" s="1409" t="s">
        <v>1451</v>
      </c>
      <c r="PW75" s="1409" t="s">
        <v>1452</v>
      </c>
      <c r="PX75" s="933"/>
      <c r="PY75" s="338" t="s">
        <v>1103</v>
      </c>
      <c r="PZ75" s="77" t="s">
        <v>769</v>
      </c>
      <c r="QA75" s="116" t="s">
        <v>1152</v>
      </c>
      <c r="QB75" s="1069" t="s">
        <v>462</v>
      </c>
      <c r="QC75" s="1051" t="s">
        <v>1500</v>
      </c>
      <c r="QD75" s="116" t="s">
        <v>1175</v>
      </c>
      <c r="QE75" s="116" t="s">
        <v>1502</v>
      </c>
      <c r="QF75" s="1069"/>
      <c r="QG75" s="1051" t="s">
        <v>800</v>
      </c>
      <c r="QH75" s="116" t="s">
        <v>1151</v>
      </c>
      <c r="QI75" s="116" t="s">
        <v>1499</v>
      </c>
      <c r="QJ75" s="1069"/>
      <c r="QK75" s="1051" t="s">
        <v>1110</v>
      </c>
      <c r="QL75" s="116" t="s">
        <v>320</v>
      </c>
      <c r="QM75" s="77" t="s">
        <v>1453</v>
      </c>
      <c r="QN75" s="933" t="s">
        <v>803</v>
      </c>
      <c r="QO75" s="338" t="s">
        <v>1518</v>
      </c>
      <c r="QP75" s="77" t="s">
        <v>1095</v>
      </c>
      <c r="QQ75" s="77" t="s">
        <v>221</v>
      </c>
      <c r="QR75" s="933"/>
      <c r="QS75" s="338" t="s">
        <v>477</v>
      </c>
      <c r="QT75" s="77" t="s">
        <v>449</v>
      </c>
      <c r="QU75" s="77" t="s">
        <v>1039</v>
      </c>
      <c r="QV75" s="933"/>
      <c r="QW75" s="338" t="s">
        <v>1101</v>
      </c>
      <c r="QX75" s="77" t="s">
        <v>160</v>
      </c>
      <c r="QY75" s="77" t="s">
        <v>1141</v>
      </c>
      <c r="QZ75" s="933"/>
      <c r="RA75" s="338" t="s">
        <v>1107</v>
      </c>
      <c r="RB75" s="77" t="s">
        <v>1104</v>
      </c>
      <c r="RC75" s="77" t="s">
        <v>989</v>
      </c>
      <c r="RD75" s="933"/>
      <c r="RE75" s="338" t="s">
        <v>1446</v>
      </c>
      <c r="RF75" s="77" t="s">
        <v>1175</v>
      </c>
      <c r="RG75" s="77" t="s">
        <v>1102</v>
      </c>
      <c r="RH75" s="933"/>
      <c r="RI75" s="338" t="s">
        <v>1501</v>
      </c>
      <c r="RJ75" s="77" t="s">
        <v>800</v>
      </c>
      <c r="RK75" s="77" t="s">
        <v>1112</v>
      </c>
      <c r="RL75" s="933"/>
      <c r="RM75" s="338" t="s">
        <v>803</v>
      </c>
      <c r="RN75" s="77" t="s">
        <v>500</v>
      </c>
      <c r="RO75" s="77" t="s">
        <v>1108</v>
      </c>
      <c r="RP75" s="933"/>
      <c r="RQ75" s="338" t="s">
        <v>1498</v>
      </c>
      <c r="RR75" s="77" t="s">
        <v>1152</v>
      </c>
      <c r="RS75" s="77" t="s">
        <v>1111</v>
      </c>
      <c r="RT75" s="933"/>
      <c r="RU75" s="338" t="s">
        <v>1451</v>
      </c>
      <c r="RV75" s="77" t="s">
        <v>482</v>
      </c>
      <c r="RW75" s="77" t="s">
        <v>1140</v>
      </c>
      <c r="RX75" s="933"/>
      <c r="RY75" s="338" t="s">
        <v>1453</v>
      </c>
      <c r="RZ75" s="77" t="s">
        <v>287</v>
      </c>
      <c r="SA75" s="77" t="s">
        <v>1109</v>
      </c>
      <c r="SB75" s="933"/>
      <c r="SC75" s="338" t="s">
        <v>1516</v>
      </c>
      <c r="SD75" s="77" t="s">
        <v>974</v>
      </c>
      <c r="SE75" s="77" t="s">
        <v>1499</v>
      </c>
      <c r="SF75" s="933"/>
      <c r="SG75" s="338" t="s">
        <v>1038</v>
      </c>
      <c r="SH75" s="77" t="s">
        <v>1459</v>
      </c>
      <c r="SI75" s="77" t="s">
        <v>231</v>
      </c>
      <c r="SJ75" s="933"/>
      <c r="SK75" s="338" t="s">
        <v>1651</v>
      </c>
      <c r="SL75" s="79" t="s">
        <v>1449</v>
      </c>
      <c r="SM75" s="79" t="s">
        <v>1715</v>
      </c>
      <c r="SN75" s="1055"/>
      <c r="SO75" s="1054" t="s">
        <v>814</v>
      </c>
      <c r="SP75" s="79" t="s">
        <v>1101</v>
      </c>
      <c r="SQ75" s="79" t="s">
        <v>1635</v>
      </c>
      <c r="SR75" s="1055"/>
      <c r="SS75" s="1054" t="s">
        <v>1442</v>
      </c>
      <c r="ST75" s="79" t="s">
        <v>1141</v>
      </c>
      <c r="SU75" s="79" t="s">
        <v>447</v>
      </c>
      <c r="SV75" s="1055"/>
      <c r="SW75" s="1054" t="s">
        <v>1095</v>
      </c>
      <c r="SX75" s="79" t="s">
        <v>803</v>
      </c>
      <c r="SY75" s="79" t="s">
        <v>132</v>
      </c>
      <c r="SZ75" s="110" t="s">
        <v>500</v>
      </c>
      <c r="TA75" s="338" t="s">
        <v>1111</v>
      </c>
      <c r="TB75" s="81" t="s">
        <v>1438</v>
      </c>
      <c r="TC75" s="81" t="s">
        <v>1108</v>
      </c>
      <c r="TD75" s="1053"/>
      <c r="TE75" s="1052" t="s">
        <v>1113</v>
      </c>
      <c r="TF75" s="81" t="s">
        <v>1110</v>
      </c>
      <c r="TG75" s="81" t="s">
        <v>133</v>
      </c>
      <c r="TH75" s="933" t="s">
        <v>1104</v>
      </c>
      <c r="TI75" s="1051" t="s">
        <v>1499</v>
      </c>
      <c r="TJ75" s="116" t="s">
        <v>1498</v>
      </c>
      <c r="TK75" s="116" t="s">
        <v>1103</v>
      </c>
      <c r="TL75" s="1069"/>
      <c r="TM75" s="1051" t="s">
        <v>1096</v>
      </c>
      <c r="TN75" s="116" t="s">
        <v>1153</v>
      </c>
      <c r="TO75" s="116" t="s">
        <v>1453</v>
      </c>
      <c r="TP75" s="1069"/>
      <c r="TQ75" s="1051" t="s">
        <v>1439</v>
      </c>
      <c r="TR75" s="116" t="s">
        <v>1457</v>
      </c>
      <c r="TS75" s="116" t="s">
        <v>1518</v>
      </c>
      <c r="TT75" s="1069"/>
      <c r="TU75" s="1051" t="s">
        <v>1912</v>
      </c>
      <c r="TV75" s="116" t="s">
        <v>1921</v>
      </c>
      <c r="TW75" s="116" t="s">
        <v>1920</v>
      </c>
      <c r="TX75" s="116" t="s">
        <v>317</v>
      </c>
      <c r="TY75" s="338" t="s">
        <v>1909</v>
      </c>
      <c r="TZ75" s="77" t="s">
        <v>1910</v>
      </c>
      <c r="UA75" s="77" t="s">
        <v>1933</v>
      </c>
      <c r="UB75" s="110"/>
      <c r="UC75" s="1435" t="s">
        <v>1899</v>
      </c>
      <c r="UD75" s="1012" t="s">
        <v>1887</v>
      </c>
      <c r="UE75" s="1012" t="s">
        <v>1911</v>
      </c>
      <c r="UF75" s="1078" t="s">
        <v>897</v>
      </c>
      <c r="UG75" s="1435" t="s">
        <v>1975</v>
      </c>
      <c r="UH75" s="1012" t="s">
        <v>1915</v>
      </c>
      <c r="UI75" s="1012" t="s">
        <v>1979</v>
      </c>
      <c r="UJ75" s="1078"/>
      <c r="UK75" s="1435" t="s">
        <v>1906</v>
      </c>
      <c r="UL75" s="1012" t="s">
        <v>1974</v>
      </c>
      <c r="UM75" s="1012" t="s">
        <v>1916</v>
      </c>
      <c r="UN75" s="1078"/>
      <c r="UO75" s="1435" t="s">
        <v>1924</v>
      </c>
      <c r="UP75" s="1012" t="s">
        <v>1996</v>
      </c>
      <c r="UQ75" s="1012" t="s">
        <v>1872</v>
      </c>
      <c r="UR75" s="1078"/>
      <c r="US75" s="1435" t="s">
        <v>1095</v>
      </c>
      <c r="UT75" s="1012" t="s">
        <v>1714</v>
      </c>
      <c r="UU75" s="1012" t="s">
        <v>1438</v>
      </c>
      <c r="UV75" s="1078"/>
      <c r="UW75" s="1805" t="s">
        <v>1971</v>
      </c>
      <c r="UX75" s="1723" t="s">
        <v>1976</v>
      </c>
      <c r="UY75" s="1723" t="s">
        <v>1922</v>
      </c>
      <c r="UZ75" s="1780" t="s">
        <v>897</v>
      </c>
      <c r="VA75" s="1805" t="s">
        <v>2004</v>
      </c>
      <c r="VB75" s="1723" t="s">
        <v>1955</v>
      </c>
      <c r="VC75" s="1723" t="s">
        <v>1901</v>
      </c>
      <c r="VD75" s="1780" t="s">
        <v>897</v>
      </c>
      <c r="VE75" s="1805" t="s">
        <v>1897</v>
      </c>
      <c r="VF75" s="1723" t="s">
        <v>1950</v>
      </c>
      <c r="VG75" s="1723" t="s">
        <v>1902</v>
      </c>
      <c r="VH75" s="1780" t="s">
        <v>897</v>
      </c>
      <c r="VI75" s="1805" t="s">
        <v>2100</v>
      </c>
      <c r="VJ75" s="1723" t="s">
        <v>1632</v>
      </c>
      <c r="VK75" s="1723" t="s">
        <v>798</v>
      </c>
      <c r="VL75" s="1780" t="s">
        <v>897</v>
      </c>
      <c r="VM75" s="1805" t="s">
        <v>1446</v>
      </c>
      <c r="VN75" s="1723" t="s">
        <v>1518</v>
      </c>
      <c r="VO75" s="1723" t="s">
        <v>1498</v>
      </c>
      <c r="VP75" s="1780" t="s">
        <v>897</v>
      </c>
      <c r="VQ75" s="1805" t="s">
        <v>897</v>
      </c>
      <c r="VR75" s="1723" t="s">
        <v>897</v>
      </c>
      <c r="VS75" s="1723" t="s">
        <v>897</v>
      </c>
      <c r="VT75" s="1780" t="s">
        <v>897</v>
      </c>
      <c r="VU75" s="1805" t="s">
        <v>1941</v>
      </c>
      <c r="VV75" s="1723" t="s">
        <v>1954</v>
      </c>
      <c r="VW75" s="1723" t="s">
        <v>1974</v>
      </c>
      <c r="VX75" s="1780" t="s">
        <v>897</v>
      </c>
      <c r="VY75" s="1805" t="s">
        <v>1924</v>
      </c>
      <c r="VZ75" s="1723" t="s">
        <v>1990</v>
      </c>
      <c r="WA75" s="1723" t="s">
        <v>1935</v>
      </c>
      <c r="WB75" s="1780" t="s">
        <v>897</v>
      </c>
      <c r="WC75" s="1805" t="s">
        <v>1909</v>
      </c>
      <c r="WD75" s="1723" t="s">
        <v>1875</v>
      </c>
      <c r="WE75" s="1723" t="s">
        <v>1910</v>
      </c>
      <c r="WF75" s="1780" t="s">
        <v>897</v>
      </c>
      <c r="WG75" s="1805" t="s">
        <v>1866</v>
      </c>
      <c r="WH75" s="1723" t="s">
        <v>1944</v>
      </c>
      <c r="WI75" s="1723" t="s">
        <v>897</v>
      </c>
      <c r="WJ75" s="1780" t="s">
        <v>897</v>
      </c>
      <c r="WK75" s="1805" t="s">
        <v>1899</v>
      </c>
      <c r="WL75" s="1723" t="s">
        <v>1915</v>
      </c>
      <c r="WM75" s="1723" t="s">
        <v>1895</v>
      </c>
      <c r="WN75" s="1780" t="s">
        <v>897</v>
      </c>
      <c r="WO75" s="1805" t="s">
        <v>1919</v>
      </c>
      <c r="WP75" s="1723" t="s">
        <v>1950</v>
      </c>
      <c r="WQ75" s="1723" t="s">
        <v>1920</v>
      </c>
      <c r="WR75" s="1780" t="s">
        <v>897</v>
      </c>
      <c r="WS75" s="1805" t="s">
        <v>1916</v>
      </c>
      <c r="WT75" s="1723" t="s">
        <v>1999</v>
      </c>
      <c r="WU75" s="1723" t="s">
        <v>1955</v>
      </c>
      <c r="WV75" s="1780" t="s">
        <v>897</v>
      </c>
      <c r="WW75" s="1805" t="s">
        <v>1904</v>
      </c>
      <c r="WX75" s="1723" t="s">
        <v>1932</v>
      </c>
      <c r="WY75" s="1723" t="s">
        <v>1961</v>
      </c>
      <c r="WZ75" s="1780" t="s">
        <v>897</v>
      </c>
      <c r="XA75" s="1805" t="s">
        <v>1991</v>
      </c>
      <c r="XB75" s="1723" t="s">
        <v>1929</v>
      </c>
      <c r="XC75" s="1723" t="s">
        <v>1884</v>
      </c>
      <c r="XD75" s="1780" t="s">
        <v>897</v>
      </c>
      <c r="XE75" s="1805" t="s">
        <v>1989</v>
      </c>
      <c r="XF75" s="1723" t="s">
        <v>1942</v>
      </c>
      <c r="XG75" s="1723" t="s">
        <v>1996</v>
      </c>
      <c r="XH75" s="1780" t="s">
        <v>897</v>
      </c>
      <c r="XI75" s="1805" t="s">
        <v>1988</v>
      </c>
      <c r="XJ75" s="1723" t="s">
        <v>1975</v>
      </c>
      <c r="XK75" s="1723" t="s">
        <v>1910</v>
      </c>
      <c r="XL75" s="1780" t="s">
        <v>897</v>
      </c>
      <c r="XM75" s="1805" t="s">
        <v>1872</v>
      </c>
      <c r="XN75" s="1723" t="s">
        <v>1941</v>
      </c>
      <c r="XO75" s="1723" t="s">
        <v>1924</v>
      </c>
      <c r="XP75" s="1780" t="s">
        <v>897</v>
      </c>
      <c r="XQ75" s="1805" t="s">
        <v>1900</v>
      </c>
      <c r="XR75" s="1723" t="s">
        <v>1969</v>
      </c>
      <c r="XS75" s="1723" t="s">
        <v>897</v>
      </c>
      <c r="XT75" s="1780" t="s">
        <v>897</v>
      </c>
      <c r="XU75" s="1805" t="s">
        <v>1958</v>
      </c>
      <c r="XV75" s="1723" t="s">
        <v>1937</v>
      </c>
      <c r="XW75" s="1723" t="s">
        <v>1971</v>
      </c>
      <c r="XX75" s="1780" t="s">
        <v>897</v>
      </c>
      <c r="XY75" s="1805" t="s">
        <v>1935</v>
      </c>
      <c r="XZ75" s="1723" t="s">
        <v>1967</v>
      </c>
      <c r="YA75" s="1723" t="s">
        <v>1916</v>
      </c>
      <c r="YB75" s="1780" t="s">
        <v>897</v>
      </c>
      <c r="YC75" s="1805" t="s">
        <v>1976</v>
      </c>
      <c r="YD75" s="1723" t="s">
        <v>1957</v>
      </c>
      <c r="YE75" s="1723" t="s">
        <v>2010</v>
      </c>
      <c r="YF75" s="1780" t="s">
        <v>897</v>
      </c>
      <c r="YG75" s="1805" t="s">
        <v>2046</v>
      </c>
      <c r="YH75" s="1723" t="s">
        <v>1915</v>
      </c>
      <c r="YI75" s="1723" t="s">
        <v>1926</v>
      </c>
      <c r="YJ75" s="1780" t="s">
        <v>897</v>
      </c>
      <c r="YK75" s="1805" t="s">
        <v>1992</v>
      </c>
      <c r="YL75" s="1723" t="s">
        <v>1990</v>
      </c>
      <c r="YM75" s="1723" t="s">
        <v>1991</v>
      </c>
      <c r="YN75" s="1806" t="s">
        <v>897</v>
      </c>
      <c r="YO75" s="1805" t="s">
        <v>1988</v>
      </c>
      <c r="YP75" s="1723" t="s">
        <v>1996</v>
      </c>
      <c r="YQ75" s="1723" t="s">
        <v>2356</v>
      </c>
      <c r="YR75" s="1780" t="s">
        <v>897</v>
      </c>
      <c r="YS75" s="1805" t="s">
        <v>1978</v>
      </c>
      <c r="YT75" s="1723" t="s">
        <v>2006</v>
      </c>
      <c r="YU75" s="1723" t="s">
        <v>1958</v>
      </c>
      <c r="YV75" s="1780" t="s">
        <v>897</v>
      </c>
      <c r="YW75" s="1805" t="s">
        <v>1908</v>
      </c>
      <c r="YX75" s="1723" t="s">
        <v>2412</v>
      </c>
      <c r="YY75" s="1723" t="s">
        <v>1936</v>
      </c>
      <c r="YZ75" s="1780" t="s">
        <v>897</v>
      </c>
      <c r="ZA75" s="1805" t="s">
        <v>1896</v>
      </c>
      <c r="ZB75" s="1723" t="s">
        <v>1989</v>
      </c>
      <c r="ZC75" s="1723" t="s">
        <v>1952</v>
      </c>
      <c r="ZD75" s="1780" t="s">
        <v>897</v>
      </c>
      <c r="ZE75" s="1805" t="s">
        <v>897</v>
      </c>
      <c r="ZF75" s="1723" t="s">
        <v>897</v>
      </c>
      <c r="ZG75" s="1723" t="s">
        <v>897</v>
      </c>
      <c r="ZH75" s="1780" t="s">
        <v>897</v>
      </c>
      <c r="ZI75" s="1805" t="s">
        <v>1915</v>
      </c>
      <c r="ZJ75" s="1723" t="s">
        <v>1975</v>
      </c>
      <c r="ZK75" s="1723" t="s">
        <v>1979</v>
      </c>
      <c r="ZL75" s="1806" t="s">
        <v>897</v>
      </c>
      <c r="ZM75" s="1805" t="e">
        <v>#N/A</v>
      </c>
      <c r="ZN75" s="1723" t="e">
        <v>#N/A</v>
      </c>
      <c r="ZO75" s="1723" t="e">
        <v>#N/A</v>
      </c>
      <c r="ZP75" s="1806" t="e">
        <v>#N/A</v>
      </c>
      <c r="ZQ75" s="74"/>
      <c r="ZR75" s="74" t="s">
        <v>1147</v>
      </c>
      <c r="ZS75" s="338">
        <f t="shared" si="52"/>
        <v>9</v>
      </c>
      <c r="ZT75" s="77">
        <f t="shared" si="53"/>
        <v>21</v>
      </c>
      <c r="ZU75" s="933">
        <f t="shared" si="48"/>
        <v>30</v>
      </c>
      <c r="ZV75" s="144">
        <f t="shared" si="49"/>
        <v>0.3</v>
      </c>
      <c r="ZW75" s="338">
        <f t="shared" si="54"/>
        <v>7</v>
      </c>
      <c r="ZX75" s="77">
        <f t="shared" si="55"/>
        <v>8</v>
      </c>
      <c r="ZY75" s="933">
        <f t="shared" si="50"/>
        <v>15</v>
      </c>
      <c r="ZZ75" s="1311">
        <f t="shared" si="51"/>
        <v>0.46666666666666667</v>
      </c>
      <c r="AAA75" s="1027"/>
    </row>
    <row r="76" spans="1:727" s="32" customFormat="1" ht="17.25" x14ac:dyDescent="0.2">
      <c r="A76" s="1236" t="s">
        <v>182</v>
      </c>
      <c r="B76" s="227" t="s">
        <v>1145</v>
      </c>
      <c r="C76" s="568">
        <f ca="1">DATEDIF(D76,奨励会!$F$1,"Y")</f>
        <v>18</v>
      </c>
      <c r="D76" s="608">
        <v>39523</v>
      </c>
      <c r="E76" s="697" t="s">
        <v>976</v>
      </c>
      <c r="F76" s="228" t="s">
        <v>542</v>
      </c>
      <c r="G76" s="229" t="s">
        <v>9</v>
      </c>
      <c r="H76" s="98">
        <f t="shared" si="44"/>
        <v>115</v>
      </c>
      <c r="I76" s="96">
        <f t="shared" si="45"/>
        <v>137</v>
      </c>
      <c r="J76" s="96">
        <f t="shared" si="46"/>
        <v>252</v>
      </c>
      <c r="K76" s="99">
        <f t="shared" si="47"/>
        <v>0.45634920634920634</v>
      </c>
      <c r="L76" s="2030"/>
      <c r="M76" s="2030"/>
      <c r="N76" s="2030"/>
      <c r="O76" s="2030"/>
      <c r="P76" s="2030"/>
      <c r="Q76" s="2030"/>
      <c r="R76" s="2030"/>
      <c r="S76" s="2030"/>
      <c r="T76" s="2030"/>
      <c r="U76" s="2030"/>
      <c r="V76" s="2030"/>
      <c r="W76" s="2030"/>
      <c r="X76" s="2030"/>
      <c r="Y76" s="2030"/>
      <c r="Z76" s="2030"/>
      <c r="AA76" s="2030"/>
      <c r="AB76" s="2030"/>
      <c r="AC76" s="2030"/>
      <c r="AD76" s="2030"/>
      <c r="AE76" s="2030"/>
      <c r="AF76" s="2030"/>
      <c r="AG76" s="2030"/>
      <c r="AH76" s="2030"/>
      <c r="AI76" s="2030"/>
      <c r="AJ76" s="2030"/>
      <c r="AK76" s="2030"/>
      <c r="AL76" s="2030"/>
      <c r="AM76" s="2030"/>
      <c r="AN76" s="2030"/>
      <c r="AO76" s="2030"/>
      <c r="AP76" s="2030"/>
      <c r="AQ76" s="2030"/>
      <c r="AR76" s="2030"/>
      <c r="AS76" s="2030"/>
      <c r="AT76" s="2030"/>
      <c r="AU76" s="2030"/>
      <c r="AV76" s="2030"/>
      <c r="AW76" s="2030"/>
      <c r="AX76" s="2030"/>
      <c r="AY76" s="2030"/>
      <c r="AZ76" s="2030"/>
      <c r="BA76" s="2030"/>
      <c r="BB76" s="2030"/>
      <c r="BC76" s="2030"/>
      <c r="BD76" s="2030"/>
      <c r="BE76" s="2030"/>
      <c r="BF76" s="2030"/>
      <c r="BG76" s="2030"/>
      <c r="BH76" s="2030"/>
      <c r="BI76" s="2030"/>
      <c r="BJ76" s="2030"/>
      <c r="BK76" s="2030"/>
      <c r="BL76" s="2030"/>
      <c r="BM76" s="2030"/>
      <c r="BN76" s="2030"/>
      <c r="BO76" s="2030"/>
      <c r="BP76" s="2030"/>
      <c r="BQ76" s="2030"/>
      <c r="BR76" s="2030"/>
      <c r="BS76" s="2030"/>
      <c r="BT76" s="2030"/>
      <c r="BU76" s="2030"/>
      <c r="BV76" s="2030"/>
      <c r="BW76" s="2030"/>
      <c r="BX76" s="2030"/>
      <c r="BY76" s="2030"/>
      <c r="BZ76" s="2030"/>
      <c r="CA76" s="2030"/>
      <c r="CB76" s="2030"/>
      <c r="CC76" s="2030"/>
      <c r="CD76" s="2030"/>
      <c r="CE76" s="2030"/>
      <c r="CF76" s="2030"/>
      <c r="CG76" s="2030"/>
      <c r="CH76" s="2030"/>
      <c r="CI76" s="2030"/>
      <c r="CJ76" s="2030"/>
      <c r="CK76" s="2030"/>
      <c r="CL76" s="2030"/>
      <c r="CM76" s="2030"/>
      <c r="CN76" s="2030"/>
      <c r="CO76" s="2030"/>
      <c r="CP76" s="2030"/>
      <c r="CQ76" s="2030"/>
      <c r="CR76" s="2030"/>
      <c r="CS76" s="2030"/>
      <c r="CT76" s="2030"/>
      <c r="CU76" s="2030"/>
      <c r="CV76" s="2030"/>
      <c r="CW76" s="2030"/>
      <c r="CX76" s="2030"/>
      <c r="CY76" s="2030"/>
      <c r="CZ76" s="2030"/>
      <c r="DA76" s="2030"/>
      <c r="DB76" s="2030"/>
      <c r="DC76" s="2030"/>
      <c r="DD76" s="2030"/>
      <c r="DE76" s="2030"/>
      <c r="DF76" s="2030"/>
      <c r="DG76" s="2030"/>
      <c r="DH76" s="2030"/>
      <c r="DI76" s="2030"/>
      <c r="DJ76" s="2030"/>
      <c r="DK76" s="2030"/>
      <c r="DL76" s="2030"/>
      <c r="DM76" s="2030"/>
      <c r="DN76" s="2030"/>
      <c r="DO76" s="2030"/>
      <c r="DP76" s="2030"/>
      <c r="DQ76" s="2030"/>
      <c r="DR76" s="2030"/>
      <c r="DS76" s="2030"/>
      <c r="DT76" s="2030"/>
      <c r="DU76" s="2030"/>
      <c r="DV76" s="2030"/>
      <c r="DW76" s="2030"/>
      <c r="DX76" s="2030"/>
      <c r="DY76" s="2030"/>
      <c r="DZ76" s="2030"/>
      <c r="EA76" s="2030"/>
      <c r="EB76" s="2030"/>
      <c r="EC76" s="2030"/>
      <c r="ED76" s="2030"/>
      <c r="EE76" s="2030"/>
      <c r="EF76" s="2030"/>
      <c r="EG76" s="2030"/>
      <c r="EH76" s="2030"/>
      <c r="EI76" s="2030"/>
      <c r="EJ76" s="2030"/>
      <c r="EK76" s="2030"/>
      <c r="EL76" s="2030"/>
      <c r="EM76" s="2030"/>
      <c r="EN76" s="2030"/>
      <c r="EO76" s="2030"/>
      <c r="EP76" s="2030"/>
      <c r="EQ76" s="2030"/>
      <c r="ER76" s="2030"/>
      <c r="ES76" s="2030"/>
      <c r="ET76" s="2030"/>
      <c r="EU76" s="2030"/>
      <c r="EV76" s="2030"/>
      <c r="EW76" s="2030"/>
      <c r="EX76" s="2030"/>
      <c r="EY76" s="2031"/>
      <c r="EZ76" s="2031"/>
      <c r="FA76" s="2031"/>
      <c r="FB76" s="2031"/>
      <c r="FC76" s="2031"/>
      <c r="FD76" s="2031"/>
      <c r="FE76" s="2031"/>
      <c r="FF76" s="2031"/>
      <c r="FG76" s="2031"/>
      <c r="FH76" s="2031"/>
      <c r="FI76" s="2031"/>
      <c r="FJ76" s="2031"/>
      <c r="FK76" s="2031"/>
      <c r="FL76" s="2031"/>
      <c r="FM76" s="2031"/>
      <c r="FN76" s="2031"/>
      <c r="FO76" s="2031"/>
      <c r="FP76" s="2031"/>
      <c r="FQ76" s="2031"/>
      <c r="FR76" s="2031"/>
      <c r="FS76" s="2031"/>
      <c r="FT76" s="2031"/>
      <c r="FU76" s="2031"/>
      <c r="FV76" s="2031"/>
      <c r="FW76" s="2031"/>
      <c r="FX76" s="2031"/>
      <c r="FY76" s="2031"/>
      <c r="FZ76" s="2031"/>
      <c r="GA76" s="2031"/>
      <c r="GB76" s="2031"/>
      <c r="GC76" s="2031"/>
      <c r="GD76" s="2031"/>
      <c r="GE76" s="2031"/>
      <c r="GF76" s="2031"/>
      <c r="GG76" s="2031"/>
      <c r="GH76" s="2031"/>
      <c r="GI76" s="2031"/>
      <c r="GJ76" s="2031"/>
      <c r="GK76" s="2031"/>
      <c r="GL76" s="2031"/>
      <c r="GM76" s="2031"/>
      <c r="GN76" s="2031"/>
      <c r="GO76" s="2031"/>
      <c r="GP76" s="2031"/>
      <c r="GQ76" s="2031"/>
      <c r="GR76" s="2031"/>
      <c r="GS76" s="2031"/>
      <c r="GT76" s="2031"/>
      <c r="GU76" s="2031"/>
      <c r="GV76" s="2031"/>
      <c r="GW76" s="2031"/>
      <c r="GX76" s="2031"/>
      <c r="GY76" s="2031"/>
      <c r="GZ76" s="2031"/>
      <c r="HA76" s="2031"/>
      <c r="HB76" s="2031"/>
      <c r="HC76" s="2031"/>
      <c r="HD76" s="2031"/>
      <c r="HE76" s="2031"/>
      <c r="HF76" s="2031"/>
      <c r="HG76" s="2031"/>
      <c r="HH76" s="2031"/>
      <c r="HI76" s="2031"/>
      <c r="HJ76" s="2031"/>
      <c r="HK76" s="2031"/>
      <c r="HL76" s="2031"/>
      <c r="HM76" s="2031"/>
      <c r="HN76" s="2031"/>
      <c r="HO76" s="2031"/>
      <c r="HP76" s="2031"/>
      <c r="HQ76" s="2031"/>
      <c r="HR76" s="2031"/>
      <c r="HS76" s="2031"/>
      <c r="HT76" s="2031"/>
      <c r="HU76" s="2031"/>
      <c r="HV76" s="2031"/>
      <c r="HW76" s="2032"/>
      <c r="HX76" s="2032"/>
      <c r="HY76" s="2032"/>
      <c r="HZ76" s="2031"/>
      <c r="IA76" s="2031"/>
      <c r="IB76" s="2031"/>
      <c r="IC76" s="2031"/>
      <c r="ID76" s="2031"/>
      <c r="IE76" s="2031"/>
      <c r="IF76" s="2031"/>
      <c r="IG76" s="2031"/>
      <c r="IH76" s="2031"/>
      <c r="II76" s="2031"/>
      <c r="IJ76" s="2031"/>
      <c r="IK76" s="2031"/>
      <c r="IL76" s="2031"/>
      <c r="IM76" s="2031"/>
      <c r="IN76" s="2031"/>
      <c r="IO76" s="2031"/>
      <c r="IP76" s="2031"/>
      <c r="IQ76" s="2031"/>
      <c r="IR76" s="2031"/>
      <c r="IS76" s="2031"/>
      <c r="IT76" s="2031"/>
      <c r="IU76" s="2031"/>
      <c r="IV76" s="2031"/>
      <c r="IW76" s="2031"/>
      <c r="IX76" s="2031"/>
      <c r="IY76" s="2031"/>
      <c r="IZ76" s="2031"/>
      <c r="JA76" s="2031"/>
      <c r="JB76" s="2031"/>
      <c r="JC76" s="2031"/>
      <c r="JD76" s="2031"/>
      <c r="JE76" s="2031"/>
      <c r="JF76" s="2031"/>
      <c r="JG76" s="2031"/>
      <c r="JH76" s="2031"/>
      <c r="JI76" s="2031"/>
      <c r="JJ76" s="2031"/>
      <c r="JK76" s="2031"/>
      <c r="JL76" s="2031"/>
      <c r="JM76" s="2031"/>
      <c r="JN76" s="2031"/>
      <c r="JO76" s="2031"/>
      <c r="JP76" s="2031"/>
      <c r="JQ76" s="2031"/>
      <c r="JR76" s="2031"/>
      <c r="JS76" s="2031"/>
      <c r="JT76" s="2031"/>
      <c r="JU76" s="2031"/>
      <c r="JV76" s="2031"/>
      <c r="JW76" s="2031"/>
      <c r="JX76" s="2031"/>
      <c r="JY76" s="2031"/>
      <c r="JZ76" s="2031"/>
      <c r="KA76" s="2031"/>
      <c r="KB76" s="2031"/>
      <c r="KC76" s="2031"/>
      <c r="KD76" s="2031"/>
      <c r="KE76" s="2031"/>
      <c r="KF76" s="2031"/>
      <c r="KG76" s="2031"/>
      <c r="KH76" s="2031"/>
      <c r="KI76" s="2031"/>
      <c r="KJ76" s="2031"/>
      <c r="KK76" s="2031"/>
      <c r="KL76" s="2031"/>
      <c r="KM76" s="2031"/>
      <c r="KN76" s="2031"/>
      <c r="KO76" s="2031"/>
      <c r="KP76" s="2031"/>
      <c r="KQ76" s="2031"/>
      <c r="KR76" s="2031"/>
      <c r="KS76" s="2031"/>
      <c r="KT76" s="2031"/>
      <c r="KU76" s="2031"/>
      <c r="KV76" s="2031"/>
      <c r="KW76" s="2031"/>
      <c r="KX76" s="2031"/>
      <c r="KY76" s="2031"/>
      <c r="KZ76" s="2031"/>
      <c r="LA76" s="2031"/>
      <c r="LB76" s="2031"/>
      <c r="LC76" s="2031"/>
      <c r="LD76" s="2031"/>
      <c r="LE76" s="2031"/>
      <c r="LF76" s="2031"/>
      <c r="LG76" s="2031"/>
      <c r="LH76" s="2031"/>
      <c r="LI76" s="2031"/>
      <c r="LJ76" s="2031"/>
      <c r="LK76" s="2031"/>
      <c r="LL76" s="2031"/>
      <c r="LM76" s="2031"/>
      <c r="LN76" s="2031"/>
      <c r="LO76" s="2031"/>
      <c r="LP76" s="2031"/>
      <c r="LQ76" s="2031"/>
      <c r="LR76" s="2031"/>
      <c r="LS76" s="2031"/>
      <c r="LT76" s="2031"/>
      <c r="LU76" s="2031"/>
      <c r="LV76" s="2031"/>
      <c r="LW76" s="2031"/>
      <c r="LX76" s="2031"/>
      <c r="LY76" s="2031"/>
      <c r="LZ76" s="2031"/>
      <c r="MA76" s="2031"/>
      <c r="MB76" s="2033"/>
      <c r="MC76" s="2033"/>
      <c r="MD76" s="2031"/>
      <c r="ME76" s="2031"/>
      <c r="MF76" s="2031"/>
      <c r="MG76" s="2031"/>
      <c r="MH76" s="2031"/>
      <c r="MI76" s="2031"/>
      <c r="MJ76" s="98" t="s">
        <v>502</v>
      </c>
      <c r="MK76" s="310" t="s">
        <v>447</v>
      </c>
      <c r="ML76" s="310" t="s">
        <v>798</v>
      </c>
      <c r="MM76" s="1036"/>
      <c r="MN76" s="312" t="s">
        <v>451</v>
      </c>
      <c r="MO76" s="310" t="s">
        <v>974</v>
      </c>
      <c r="MP76" s="310" t="s">
        <v>816</v>
      </c>
      <c r="MQ76" s="1036"/>
      <c r="MR76" s="312" t="s">
        <v>460</v>
      </c>
      <c r="MS76" s="310" t="s">
        <v>1140</v>
      </c>
      <c r="MT76" s="310" t="s">
        <v>1096</v>
      </c>
      <c r="MU76" s="1036"/>
      <c r="MV76" s="1130" t="s">
        <v>1095</v>
      </c>
      <c r="MW76" s="310" t="s">
        <v>1107</v>
      </c>
      <c r="MX76" s="310" t="s">
        <v>132</v>
      </c>
      <c r="MY76" s="1543" t="s">
        <v>1104</v>
      </c>
      <c r="MZ76" s="1544" t="s">
        <v>530</v>
      </c>
      <c r="NA76" s="783" t="s">
        <v>1177</v>
      </c>
      <c r="NB76" s="783" t="s">
        <v>1103</v>
      </c>
      <c r="NC76" s="2067"/>
      <c r="ND76" s="1544" t="s">
        <v>479</v>
      </c>
      <c r="NE76" s="783" t="s">
        <v>1108</v>
      </c>
      <c r="NF76" s="783" t="s">
        <v>1111</v>
      </c>
      <c r="NG76" s="1543"/>
      <c r="NH76" s="1544" t="s">
        <v>1102</v>
      </c>
      <c r="NI76" s="783" t="s">
        <v>1110</v>
      </c>
      <c r="NJ76" s="783" t="s">
        <v>1105</v>
      </c>
      <c r="NK76" s="1543" t="s">
        <v>821</v>
      </c>
      <c r="NL76" s="337" t="s">
        <v>1175</v>
      </c>
      <c r="NM76" s="96" t="s">
        <v>814</v>
      </c>
      <c r="NN76" s="96" t="s">
        <v>920</v>
      </c>
      <c r="NO76" s="934"/>
      <c r="NP76" s="337" t="s">
        <v>451</v>
      </c>
      <c r="NQ76" s="96" t="s">
        <v>1100</v>
      </c>
      <c r="NR76" s="96" t="s">
        <v>1152</v>
      </c>
      <c r="NS76" s="934"/>
      <c r="NT76" s="337" t="s">
        <v>1107</v>
      </c>
      <c r="NU76" s="96" t="s">
        <v>974</v>
      </c>
      <c r="NV76" s="96" t="s">
        <v>816</v>
      </c>
      <c r="NW76" s="934"/>
      <c r="NX76" s="337" t="s">
        <v>1012</v>
      </c>
      <c r="NY76" s="96" t="s">
        <v>1109</v>
      </c>
      <c r="NZ76" s="96" t="s">
        <v>1151</v>
      </c>
      <c r="OA76" s="332"/>
      <c r="OB76" s="337" t="s">
        <v>1111</v>
      </c>
      <c r="OC76" s="96" t="s">
        <v>811</v>
      </c>
      <c r="OD76" s="96" t="s">
        <v>797</v>
      </c>
      <c r="OE76" s="934"/>
      <c r="OF76" s="337" t="s">
        <v>1110</v>
      </c>
      <c r="OG76" s="96" t="s">
        <v>1038</v>
      </c>
      <c r="OH76" s="96" t="s">
        <v>1113</v>
      </c>
      <c r="OI76" s="934"/>
      <c r="OJ76" s="337" t="s">
        <v>813</v>
      </c>
      <c r="OK76" s="96" t="s">
        <v>1095</v>
      </c>
      <c r="OL76" s="96" t="s">
        <v>798</v>
      </c>
      <c r="OM76" s="934"/>
      <c r="ON76" s="337" t="s">
        <v>1101</v>
      </c>
      <c r="OO76" s="96" t="s">
        <v>477</v>
      </c>
      <c r="OP76" s="96" t="s">
        <v>1114</v>
      </c>
      <c r="OQ76" s="934"/>
      <c r="OR76" s="337" t="s">
        <v>451</v>
      </c>
      <c r="OS76" s="96" t="s">
        <v>1154</v>
      </c>
      <c r="OT76" s="96" t="s">
        <v>1107</v>
      </c>
      <c r="OU76" s="934"/>
      <c r="OV76" s="337" t="s">
        <v>1109</v>
      </c>
      <c r="OW76" s="96" t="s">
        <v>816</v>
      </c>
      <c r="OX76" s="96" t="s">
        <v>1151</v>
      </c>
      <c r="OY76" s="934"/>
      <c r="OZ76" s="337" t="s">
        <v>1012</v>
      </c>
      <c r="PA76" s="96" t="s">
        <v>974</v>
      </c>
      <c r="PB76" s="96" t="s">
        <v>1149</v>
      </c>
      <c r="PC76" s="934"/>
      <c r="PD76" s="337" t="s">
        <v>811</v>
      </c>
      <c r="PE76" s="96" t="s">
        <v>1110</v>
      </c>
      <c r="PF76" s="96" t="s">
        <v>797</v>
      </c>
      <c r="PG76" s="934"/>
      <c r="PH76" s="337" t="s">
        <v>800</v>
      </c>
      <c r="PI76" s="96" t="s">
        <v>1102</v>
      </c>
      <c r="PJ76" s="96" t="s">
        <v>798</v>
      </c>
      <c r="PK76" s="934"/>
      <c r="PL76" s="337" t="s">
        <v>1105</v>
      </c>
      <c r="PM76" s="96" t="s">
        <v>477</v>
      </c>
      <c r="PN76" s="96" t="s">
        <v>1114</v>
      </c>
      <c r="PO76" s="96"/>
      <c r="PP76" s="332"/>
      <c r="PQ76" s="337" t="s">
        <v>5</v>
      </c>
      <c r="PR76" s="96"/>
      <c r="PS76" s="96"/>
      <c r="PT76" s="934"/>
      <c r="PU76" s="1415" t="s">
        <v>1441</v>
      </c>
      <c r="PV76" s="1416" t="s">
        <v>175</v>
      </c>
      <c r="PW76" s="1416" t="s">
        <v>1447</v>
      </c>
      <c r="PX76" s="934"/>
      <c r="PY76" s="337" t="s">
        <v>451</v>
      </c>
      <c r="PZ76" s="96" t="s">
        <v>1109</v>
      </c>
      <c r="QA76" s="96" t="s">
        <v>881</v>
      </c>
      <c r="QB76" s="934"/>
      <c r="QC76" s="337" t="s">
        <v>1516</v>
      </c>
      <c r="QD76" s="96" t="s">
        <v>1453</v>
      </c>
      <c r="QE76" s="96" t="s">
        <v>1500</v>
      </c>
      <c r="QF76" s="934"/>
      <c r="QG76" s="337" t="s">
        <v>1501</v>
      </c>
      <c r="QH76" s="96" t="s">
        <v>1458</v>
      </c>
      <c r="QI76" s="96" t="s">
        <v>1459</v>
      </c>
      <c r="QJ76" s="934"/>
      <c r="QK76" s="337" t="s">
        <v>1440</v>
      </c>
      <c r="QL76" s="96" t="s">
        <v>1499</v>
      </c>
      <c r="QM76" s="96" t="s">
        <v>1451</v>
      </c>
      <c r="QN76" s="934"/>
      <c r="QO76" s="337" t="s">
        <v>1457</v>
      </c>
      <c r="QP76" s="96" t="s">
        <v>1442</v>
      </c>
      <c r="QQ76" s="96" t="s">
        <v>974</v>
      </c>
      <c r="QR76" s="934"/>
      <c r="QS76" s="1056" t="s">
        <v>459</v>
      </c>
      <c r="QT76" s="102" t="s">
        <v>175</v>
      </c>
      <c r="QU76" s="102" t="s">
        <v>814</v>
      </c>
      <c r="QV76" s="1068"/>
      <c r="QW76" s="1056" t="s">
        <v>1107</v>
      </c>
      <c r="QX76" s="102" t="s">
        <v>1441</v>
      </c>
      <c r="QY76" s="102" t="s">
        <v>1111</v>
      </c>
      <c r="QZ76" s="1068"/>
      <c r="RA76" s="1056" t="s">
        <v>477</v>
      </c>
      <c r="RB76" s="102" t="s">
        <v>1516</v>
      </c>
      <c r="RC76" s="102" t="s">
        <v>1103</v>
      </c>
      <c r="RD76" s="1068"/>
      <c r="RE76" s="1056" t="s">
        <v>1454</v>
      </c>
      <c r="RF76" s="102" t="s">
        <v>1501</v>
      </c>
      <c r="RG76" s="102" t="s">
        <v>1098</v>
      </c>
      <c r="RH76" s="1068" t="s">
        <v>1604</v>
      </c>
      <c r="RI76" s="337" t="s">
        <v>1105</v>
      </c>
      <c r="RJ76" s="96" t="s">
        <v>1141</v>
      </c>
      <c r="RK76" s="96" t="s">
        <v>1458</v>
      </c>
      <c r="RL76" s="934"/>
      <c r="RM76" s="337" t="s">
        <v>1439</v>
      </c>
      <c r="RN76" s="96" t="s">
        <v>816</v>
      </c>
      <c r="RO76" s="96" t="s">
        <v>1457</v>
      </c>
      <c r="RP76" s="934"/>
      <c r="RQ76" s="337" t="s">
        <v>1452</v>
      </c>
      <c r="RR76" s="96" t="s">
        <v>1450</v>
      </c>
      <c r="RS76" s="96" t="s">
        <v>1114</v>
      </c>
      <c r="RT76" s="934"/>
      <c r="RU76" s="1056" t="s">
        <v>1651</v>
      </c>
      <c r="RV76" s="102" t="s">
        <v>1502</v>
      </c>
      <c r="RW76" s="102" t="s">
        <v>1650</v>
      </c>
      <c r="RX76" s="1068"/>
      <c r="RY76" s="1056" t="s">
        <v>462</v>
      </c>
      <c r="RZ76" s="102" t="s">
        <v>1518</v>
      </c>
      <c r="SA76" s="102" t="s">
        <v>175</v>
      </c>
      <c r="SB76" s="1068" t="s">
        <v>210</v>
      </c>
      <c r="SC76" s="337" t="s">
        <v>1107</v>
      </c>
      <c r="SD76" s="96" t="s">
        <v>1103</v>
      </c>
      <c r="SE76" s="96" t="s">
        <v>477</v>
      </c>
      <c r="SF76" s="934"/>
      <c r="SG76" s="337" t="s">
        <v>813</v>
      </c>
      <c r="SH76" s="96" t="s">
        <v>500</v>
      </c>
      <c r="SI76" s="96" t="s">
        <v>1451</v>
      </c>
      <c r="SJ76" s="934"/>
      <c r="SK76" s="337" t="s">
        <v>1113</v>
      </c>
      <c r="SL76" s="96" t="s">
        <v>1453</v>
      </c>
      <c r="SM76" s="96" t="s">
        <v>798</v>
      </c>
      <c r="SN76" s="934"/>
      <c r="SO76" s="337" t="s">
        <v>1456</v>
      </c>
      <c r="SP76" s="96" t="s">
        <v>989</v>
      </c>
      <c r="SQ76" s="96" t="s">
        <v>1176</v>
      </c>
      <c r="SR76" s="934"/>
      <c r="SS76" s="337" t="s">
        <v>1715</v>
      </c>
      <c r="ST76" s="96" t="s">
        <v>1096</v>
      </c>
      <c r="SU76" s="96" t="s">
        <v>1440</v>
      </c>
      <c r="SV76" s="934"/>
      <c r="SW76" s="337" t="s">
        <v>1105</v>
      </c>
      <c r="SX76" s="96" t="s">
        <v>1112</v>
      </c>
      <c r="SY76" s="96" t="s">
        <v>1499</v>
      </c>
      <c r="SZ76" s="332"/>
      <c r="TA76" s="337" t="s">
        <v>1634</v>
      </c>
      <c r="TB76" s="96" t="s">
        <v>1097</v>
      </c>
      <c r="TC76" s="96" t="s">
        <v>803</v>
      </c>
      <c r="TD76" s="934"/>
      <c r="TE76" s="337" t="s">
        <v>1498</v>
      </c>
      <c r="TF76" s="96" t="s">
        <v>1141</v>
      </c>
      <c r="TG76" s="96" t="s">
        <v>1457</v>
      </c>
      <c r="TH76" s="934"/>
      <c r="TI76" s="337" t="s">
        <v>1518</v>
      </c>
      <c r="TJ76" s="96" t="s">
        <v>447</v>
      </c>
      <c r="TK76" s="96" t="s">
        <v>1747</v>
      </c>
      <c r="TL76" s="934"/>
      <c r="TM76" s="1642" t="s">
        <v>1820</v>
      </c>
      <c r="TN76" s="96" t="s">
        <v>1100</v>
      </c>
      <c r="TO76" s="96" t="s">
        <v>814</v>
      </c>
      <c r="TP76" s="934"/>
      <c r="TQ76" s="337" t="s">
        <v>1442</v>
      </c>
      <c r="TR76" s="96" t="s">
        <v>1440</v>
      </c>
      <c r="TS76" s="96" t="s">
        <v>1715</v>
      </c>
      <c r="TT76" s="934"/>
      <c r="TU76" s="337" t="s">
        <v>1948</v>
      </c>
      <c r="TV76" s="96" t="s">
        <v>1943</v>
      </c>
      <c r="TW76" s="96" t="s">
        <v>1949</v>
      </c>
      <c r="TX76" s="934"/>
      <c r="TY76" s="337" t="s">
        <v>1907</v>
      </c>
      <c r="TZ76" s="96" t="s">
        <v>1941</v>
      </c>
      <c r="UA76" s="96" t="s">
        <v>1931</v>
      </c>
      <c r="UB76" s="332"/>
      <c r="UC76" s="1641" t="s">
        <v>1955</v>
      </c>
      <c r="UD76" s="1639" t="s">
        <v>1942</v>
      </c>
      <c r="UE76" s="1639" t="s">
        <v>1935</v>
      </c>
      <c r="UF76" s="1638" t="s">
        <v>897</v>
      </c>
      <c r="UG76" s="1641" t="s">
        <v>1962</v>
      </c>
      <c r="UH76" s="1639" t="s">
        <v>1977</v>
      </c>
      <c r="UI76" s="1639" t="s">
        <v>1940</v>
      </c>
      <c r="UJ76" s="1638"/>
      <c r="UK76" s="1641" t="s">
        <v>1954</v>
      </c>
      <c r="UL76" s="1639" t="s">
        <v>1902</v>
      </c>
      <c r="UM76" s="1639" t="s">
        <v>1925</v>
      </c>
      <c r="UN76" s="1638"/>
      <c r="UO76" s="1641" t="s">
        <v>1939</v>
      </c>
      <c r="UP76" s="1639" t="s">
        <v>1950</v>
      </c>
      <c r="UQ76" s="1639" t="s">
        <v>1937</v>
      </c>
      <c r="UR76" s="1638"/>
      <c r="US76" s="1674" t="s">
        <v>1822</v>
      </c>
      <c r="UT76" s="1640" t="s">
        <v>1827</v>
      </c>
      <c r="UU76" s="1640" t="s">
        <v>798</v>
      </c>
      <c r="UV76" s="1647"/>
      <c r="UW76" s="1674" t="s">
        <v>1968</v>
      </c>
      <c r="UX76" s="1640" t="s">
        <v>2006</v>
      </c>
      <c r="UY76" s="1640" t="s">
        <v>1923</v>
      </c>
      <c r="UZ76" s="1647" t="s">
        <v>897</v>
      </c>
      <c r="VA76" s="1674" t="s">
        <v>2002</v>
      </c>
      <c r="VB76" s="1640" t="s">
        <v>1928</v>
      </c>
      <c r="VC76" s="1640" t="s">
        <v>2010</v>
      </c>
      <c r="VD76" s="1647" t="s">
        <v>897</v>
      </c>
      <c r="VE76" s="1674" t="s">
        <v>1944</v>
      </c>
      <c r="VF76" s="1640" t="s">
        <v>2009</v>
      </c>
      <c r="VG76" s="1640" t="s">
        <v>1945</v>
      </c>
      <c r="VH76" s="113" t="s">
        <v>320</v>
      </c>
      <c r="VI76" s="1876" t="s">
        <v>2097</v>
      </c>
      <c r="VJ76" s="1877" t="s">
        <v>1113</v>
      </c>
      <c r="VK76" s="1877" t="s">
        <v>1451</v>
      </c>
      <c r="VL76" s="1884" t="s">
        <v>897</v>
      </c>
      <c r="VM76" s="1876" t="s">
        <v>1440</v>
      </c>
      <c r="VN76" s="1877" t="s">
        <v>1715</v>
      </c>
      <c r="VO76" s="1877" t="s">
        <v>1099</v>
      </c>
      <c r="VP76" s="1884" t="s">
        <v>897</v>
      </c>
      <c r="VQ76" s="1876" t="s">
        <v>1012</v>
      </c>
      <c r="VR76" s="1877" t="s">
        <v>1453</v>
      </c>
      <c r="VS76" s="1877" t="s">
        <v>989</v>
      </c>
      <c r="VT76" s="1884" t="s">
        <v>897</v>
      </c>
      <c r="VU76" s="1876" t="s">
        <v>1940</v>
      </c>
      <c r="VV76" s="1877" t="s">
        <v>1922</v>
      </c>
      <c r="VW76" s="1877" t="s">
        <v>1932</v>
      </c>
      <c r="VX76" s="1884" t="s">
        <v>897</v>
      </c>
      <c r="VY76" s="1876" t="s">
        <v>1980</v>
      </c>
      <c r="VZ76" s="1877" t="s">
        <v>1956</v>
      </c>
      <c r="WA76" s="1877" t="s">
        <v>1953</v>
      </c>
      <c r="WB76" s="1884" t="s">
        <v>897</v>
      </c>
      <c r="WC76" s="1876" t="s">
        <v>1976</v>
      </c>
      <c r="WD76" s="1877" t="s">
        <v>1952</v>
      </c>
      <c r="WE76" s="1877" t="s">
        <v>1947</v>
      </c>
      <c r="WF76" s="1884" t="s">
        <v>897</v>
      </c>
      <c r="WG76" s="1876" t="s">
        <v>1926</v>
      </c>
      <c r="WH76" s="1877" t="s">
        <v>1939</v>
      </c>
      <c r="WI76" s="1877" t="s">
        <v>1968</v>
      </c>
      <c r="WJ76" s="1884" t="s">
        <v>897</v>
      </c>
      <c r="WK76" s="1876" t="s">
        <v>2047</v>
      </c>
      <c r="WL76" s="1877" t="s">
        <v>1897</v>
      </c>
      <c r="WM76" s="1877" t="s">
        <v>1908</v>
      </c>
      <c r="WN76" s="1884" t="s">
        <v>897</v>
      </c>
      <c r="WO76" s="1876" t="s">
        <v>1978</v>
      </c>
      <c r="WP76" s="1877" t="s">
        <v>2112</v>
      </c>
      <c r="WQ76" s="1877" t="s">
        <v>1941</v>
      </c>
      <c r="WR76" s="1884" t="s">
        <v>897</v>
      </c>
      <c r="WS76" s="1876" t="s">
        <v>1935</v>
      </c>
      <c r="WT76" s="1877" t="s">
        <v>1949</v>
      </c>
      <c r="WU76" s="1877" t="s">
        <v>1980</v>
      </c>
      <c r="WV76" s="1884" t="s">
        <v>897</v>
      </c>
      <c r="WW76" s="1876" t="s">
        <v>1965</v>
      </c>
      <c r="WX76" s="1877" t="s">
        <v>1928</v>
      </c>
      <c r="WY76" s="1877" t="s">
        <v>1898</v>
      </c>
      <c r="WZ76" s="1884" t="s">
        <v>897</v>
      </c>
      <c r="XA76" s="1876" t="s">
        <v>2008</v>
      </c>
      <c r="XB76" s="1877" t="s">
        <v>1934</v>
      </c>
      <c r="XC76" s="1877" t="s">
        <v>1962</v>
      </c>
      <c r="XD76" s="1884" t="s">
        <v>897</v>
      </c>
      <c r="XE76" s="1876" t="s">
        <v>2009</v>
      </c>
      <c r="XF76" s="1877" t="s">
        <v>2005</v>
      </c>
      <c r="XG76" s="1877" t="s">
        <v>2010</v>
      </c>
      <c r="XH76" s="1884" t="s">
        <v>897</v>
      </c>
      <c r="XI76" s="1876" t="s">
        <v>1952</v>
      </c>
      <c r="XJ76" s="1877" t="s">
        <v>2002</v>
      </c>
      <c r="XK76" s="1877" t="s">
        <v>1947</v>
      </c>
      <c r="XL76" s="1884" t="s">
        <v>897</v>
      </c>
      <c r="XM76" s="1876" t="s">
        <v>1958</v>
      </c>
      <c r="XN76" s="1877" t="s">
        <v>1977</v>
      </c>
      <c r="XO76" s="1877" t="s">
        <v>1988</v>
      </c>
      <c r="XP76" s="1884" t="s">
        <v>897</v>
      </c>
      <c r="XQ76" s="1876" t="s">
        <v>2418</v>
      </c>
      <c r="XR76" s="1877" t="s">
        <v>1976</v>
      </c>
      <c r="XS76" s="1877" t="s">
        <v>2366</v>
      </c>
      <c r="XT76" s="1884" t="s">
        <v>897</v>
      </c>
      <c r="XU76" s="1876" t="s">
        <v>2362</v>
      </c>
      <c r="XV76" s="1877" t="s">
        <v>2415</v>
      </c>
      <c r="XW76" s="1877" t="s">
        <v>2365</v>
      </c>
      <c r="XX76" s="1884" t="s">
        <v>897</v>
      </c>
      <c r="XY76" s="1876" t="s">
        <v>2363</v>
      </c>
      <c r="XZ76" s="1877" t="s">
        <v>1937</v>
      </c>
      <c r="YA76" s="1877" t="s">
        <v>1956</v>
      </c>
      <c r="YB76" s="1884" t="s">
        <v>897</v>
      </c>
      <c r="YC76" s="1876" t="s">
        <v>1931</v>
      </c>
      <c r="YD76" s="102" t="s">
        <v>1974</v>
      </c>
      <c r="YE76" s="102" t="s">
        <v>1954</v>
      </c>
      <c r="YF76" s="113" t="s">
        <v>897</v>
      </c>
      <c r="YG76" s="1056" t="s">
        <v>2003</v>
      </c>
      <c r="YH76" s="102" t="s">
        <v>1978</v>
      </c>
      <c r="YI76" s="102" t="s">
        <v>2352</v>
      </c>
      <c r="YJ76" s="113" t="s">
        <v>897</v>
      </c>
      <c r="YK76" s="1056" t="s">
        <v>2358</v>
      </c>
      <c r="YL76" s="102" t="s">
        <v>2113</v>
      </c>
      <c r="YM76" s="102" t="s">
        <v>2006</v>
      </c>
      <c r="YN76" s="1068" t="s">
        <v>897</v>
      </c>
      <c r="YO76" s="1056" t="s">
        <v>1949</v>
      </c>
      <c r="YP76" s="102" t="s">
        <v>2417</v>
      </c>
      <c r="YQ76" s="102" t="s">
        <v>1966</v>
      </c>
      <c r="YR76" s="113" t="s">
        <v>897</v>
      </c>
      <c r="YS76" s="1056" t="s">
        <v>1967</v>
      </c>
      <c r="YT76" s="102" t="s">
        <v>1934</v>
      </c>
      <c r="YU76" s="102" t="s">
        <v>1999</v>
      </c>
      <c r="YV76" s="113" t="s">
        <v>897</v>
      </c>
      <c r="YW76" s="1056" t="s">
        <v>2414</v>
      </c>
      <c r="YX76" s="102" t="s">
        <v>1942</v>
      </c>
      <c r="YY76" s="102" t="s">
        <v>2279</v>
      </c>
      <c r="YZ76" s="113" t="s">
        <v>2173</v>
      </c>
      <c r="ZA76" s="1876" t="s">
        <v>2000</v>
      </c>
      <c r="ZB76" s="1877" t="s">
        <v>1992</v>
      </c>
      <c r="ZC76" s="1877" t="s">
        <v>1923</v>
      </c>
      <c r="ZD76" s="1884" t="s">
        <v>897</v>
      </c>
      <c r="ZE76" s="1876" t="s">
        <v>1989</v>
      </c>
      <c r="ZF76" s="1877" t="s">
        <v>1977</v>
      </c>
      <c r="ZG76" s="1877" t="s">
        <v>1939</v>
      </c>
      <c r="ZH76" s="1884" t="s">
        <v>897</v>
      </c>
      <c r="ZI76" s="1876" t="s">
        <v>1958</v>
      </c>
      <c r="ZJ76" s="1877" t="s">
        <v>1996</v>
      </c>
      <c r="ZK76" s="1877" t="s">
        <v>1915</v>
      </c>
      <c r="ZL76" s="1878" t="s">
        <v>897</v>
      </c>
      <c r="ZM76" s="1876" t="e">
        <v>#N/A</v>
      </c>
      <c r="ZN76" s="1877" t="e">
        <v>#N/A</v>
      </c>
      <c r="ZO76" s="1877" t="e">
        <v>#N/A</v>
      </c>
      <c r="ZP76" s="1878" t="e">
        <v>#N/A</v>
      </c>
      <c r="ZQ76" s="227"/>
      <c r="ZR76" s="227" t="s">
        <v>1145</v>
      </c>
      <c r="ZS76" s="337">
        <f t="shared" si="52"/>
        <v>18</v>
      </c>
      <c r="ZT76" s="96">
        <f t="shared" si="53"/>
        <v>15</v>
      </c>
      <c r="ZU76" s="934">
        <f t="shared" si="48"/>
        <v>33</v>
      </c>
      <c r="ZV76" s="1316">
        <f t="shared" si="49"/>
        <v>0.54545454545454541</v>
      </c>
      <c r="ZW76" s="337">
        <f t="shared" si="54"/>
        <v>8</v>
      </c>
      <c r="ZX76" s="96">
        <f t="shared" si="55"/>
        <v>10</v>
      </c>
      <c r="ZY76" s="934">
        <f t="shared" si="50"/>
        <v>18</v>
      </c>
      <c r="ZZ76" s="1312">
        <f t="shared" si="51"/>
        <v>0.44444444444444442</v>
      </c>
      <c r="AAA76" s="1027"/>
    </row>
    <row r="77" spans="1:727" s="32" customFormat="1" ht="17.25" x14ac:dyDescent="0.2">
      <c r="A77" s="1236" t="s">
        <v>191</v>
      </c>
      <c r="B77" s="1324" t="s">
        <v>1636</v>
      </c>
      <c r="C77" s="2085">
        <f ca="1">DATEDIF(D77,奨励会!$F$1,"Y")</f>
        <v>15</v>
      </c>
      <c r="D77" s="681">
        <v>40506</v>
      </c>
      <c r="E77" s="331" t="s">
        <v>1638</v>
      </c>
      <c r="F77" s="1324" t="s">
        <v>542</v>
      </c>
      <c r="G77" s="2046" t="s">
        <v>19</v>
      </c>
      <c r="H77" s="76">
        <f t="shared" si="44"/>
        <v>83</v>
      </c>
      <c r="I77" s="77">
        <f t="shared" si="45"/>
        <v>74</v>
      </c>
      <c r="J77" s="77">
        <f t="shared" si="46"/>
        <v>157</v>
      </c>
      <c r="K77" s="95">
        <f t="shared" si="47"/>
        <v>0.5286624203821656</v>
      </c>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c r="GG77" s="47"/>
      <c r="GH77" s="47"/>
      <c r="GI77" s="47"/>
      <c r="GJ77" s="47"/>
      <c r="GK77" s="47"/>
      <c r="GL77" s="47"/>
      <c r="GM77" s="47"/>
      <c r="GN77" s="47"/>
      <c r="GO77" s="47"/>
      <c r="GP77" s="47"/>
      <c r="GQ77" s="47"/>
      <c r="GR77" s="47"/>
      <c r="GS77" s="47"/>
      <c r="GT77" s="47"/>
      <c r="GU77" s="47"/>
      <c r="GV77" s="47"/>
      <c r="GW77" s="47"/>
      <c r="GX77" s="47"/>
      <c r="GY77" s="47"/>
      <c r="GZ77" s="47"/>
      <c r="HA77" s="47"/>
      <c r="HB77" s="47"/>
      <c r="HC77" s="47"/>
      <c r="HD77" s="47"/>
      <c r="HE77" s="47"/>
      <c r="HF77" s="47"/>
      <c r="HG77" s="47"/>
      <c r="HH77" s="47"/>
      <c r="HI77" s="47"/>
      <c r="HJ77" s="47"/>
      <c r="HK77" s="47"/>
      <c r="HL77" s="47"/>
      <c r="HM77" s="47"/>
      <c r="HN77" s="47"/>
      <c r="HO77" s="47"/>
      <c r="HP77" s="47"/>
      <c r="HQ77" s="47"/>
      <c r="HR77" s="47"/>
      <c r="HS77" s="47"/>
      <c r="HT77" s="47"/>
      <c r="HU77" s="47"/>
      <c r="HV77" s="47"/>
      <c r="HW77" s="1507"/>
      <c r="HX77" s="1507"/>
      <c r="HY77" s="1507"/>
      <c r="HZ77" s="47"/>
      <c r="IA77" s="47"/>
      <c r="IB77" s="47"/>
      <c r="IC77" s="47"/>
      <c r="ID77" s="47"/>
      <c r="IE77" s="47"/>
      <c r="IF77" s="47"/>
      <c r="IG77" s="47"/>
      <c r="IH77" s="47"/>
      <c r="II77" s="47"/>
      <c r="IJ77" s="47"/>
      <c r="IK77" s="47"/>
      <c r="IL77" s="47"/>
      <c r="IM77" s="47"/>
      <c r="IN77" s="47"/>
      <c r="IO77" s="47"/>
      <c r="IP77" s="47"/>
      <c r="IQ77" s="47"/>
      <c r="IR77" s="47"/>
      <c r="IS77" s="47"/>
      <c r="IT77" s="47"/>
      <c r="IU77" s="47"/>
      <c r="IV77" s="47"/>
      <c r="IW77" s="47"/>
      <c r="IX77" s="47"/>
      <c r="IY77" s="47"/>
      <c r="IZ77" s="47"/>
      <c r="JA77" s="47"/>
      <c r="JB77" s="47"/>
      <c r="JC77" s="47"/>
      <c r="JD77" s="47"/>
      <c r="JE77" s="47"/>
      <c r="JF77" s="47"/>
      <c r="JG77" s="47"/>
      <c r="JH77" s="47"/>
      <c r="JI77" s="47"/>
      <c r="JJ77" s="47"/>
      <c r="JK77" s="47"/>
      <c r="JL77" s="47"/>
      <c r="JM77" s="47"/>
      <c r="JN77" s="47"/>
      <c r="JO77" s="47"/>
      <c r="JP77" s="47"/>
      <c r="JQ77" s="47"/>
      <c r="JR77" s="47"/>
      <c r="JS77" s="47"/>
      <c r="JT77" s="47"/>
      <c r="JU77" s="47"/>
      <c r="JV77" s="47"/>
      <c r="JW77" s="47"/>
      <c r="JX77" s="47"/>
      <c r="JY77" s="47"/>
      <c r="JZ77" s="47"/>
      <c r="KA77" s="47"/>
      <c r="KB77" s="47"/>
      <c r="KC77" s="47"/>
      <c r="KD77" s="47"/>
      <c r="KE77" s="47"/>
      <c r="KF77" s="47"/>
      <c r="KG77" s="47"/>
      <c r="KH77" s="47"/>
      <c r="KI77" s="47"/>
      <c r="KJ77" s="47"/>
      <c r="KK77" s="47"/>
      <c r="KL77" s="47"/>
      <c r="KM77" s="47"/>
      <c r="KN77" s="47"/>
      <c r="KO77" s="47"/>
      <c r="KP77" s="47"/>
      <c r="KQ77" s="47"/>
      <c r="KR77" s="47"/>
      <c r="KS77" s="47"/>
      <c r="KT77" s="47"/>
      <c r="KU77" s="47"/>
      <c r="KV77" s="47"/>
      <c r="KW77" s="47"/>
      <c r="KX77" s="47"/>
      <c r="KY77" s="47"/>
      <c r="KZ77" s="47"/>
      <c r="LA77" s="47"/>
      <c r="LB77" s="47"/>
      <c r="LC77" s="47"/>
      <c r="LD77" s="47"/>
      <c r="LE77" s="47"/>
      <c r="LF77" s="47"/>
      <c r="LG77" s="47"/>
      <c r="LH77" s="47"/>
      <c r="LI77" s="47"/>
      <c r="LJ77" s="47"/>
      <c r="LK77" s="47"/>
      <c r="LL77" s="47"/>
      <c r="LM77" s="47"/>
      <c r="LN77" s="47"/>
      <c r="LO77" s="47"/>
      <c r="LP77" s="47"/>
      <c r="LQ77" s="47"/>
      <c r="LR77" s="47"/>
      <c r="LS77" s="47"/>
      <c r="LT77" s="47"/>
      <c r="LU77" s="47"/>
      <c r="LV77" s="47"/>
      <c r="LW77" s="47"/>
      <c r="LX77" s="47"/>
      <c r="LY77" s="47"/>
      <c r="LZ77" s="47"/>
      <c r="MA77" s="47"/>
      <c r="MB77" s="1508"/>
      <c r="MC77" s="1508"/>
      <c r="MD77" s="47"/>
      <c r="ME77" s="47"/>
      <c r="MF77" s="47"/>
      <c r="MG77" s="47"/>
      <c r="MH77" s="47"/>
      <c r="MI77" s="47"/>
      <c r="MJ77" s="76"/>
      <c r="MK77" s="77"/>
      <c r="ML77" s="77"/>
      <c r="MM77" s="110"/>
      <c r="MN77" s="76"/>
      <c r="MO77" s="77"/>
      <c r="MP77" s="77"/>
      <c r="MQ77" s="110"/>
      <c r="MR77" s="76"/>
      <c r="MS77" s="77"/>
      <c r="MT77" s="77"/>
      <c r="MU77" s="110"/>
      <c r="MV77" s="338"/>
      <c r="MW77" s="77"/>
      <c r="MX77" s="77"/>
      <c r="MY77" s="933"/>
      <c r="MZ77" s="338"/>
      <c r="NA77" s="77"/>
      <c r="NB77" s="77"/>
      <c r="NC77" s="110"/>
      <c r="ND77" s="338"/>
      <c r="NE77" s="77"/>
      <c r="NF77" s="77"/>
      <c r="NG77" s="933"/>
      <c r="NH77" s="338"/>
      <c r="NI77" s="77"/>
      <c r="NJ77" s="77"/>
      <c r="NK77" s="933"/>
      <c r="NL77" s="338"/>
      <c r="NM77" s="77"/>
      <c r="NN77" s="77"/>
      <c r="NO77" s="933"/>
      <c r="NP77" s="338"/>
      <c r="NQ77" s="77"/>
      <c r="NR77" s="77"/>
      <c r="NS77" s="933"/>
      <c r="NT77" s="338"/>
      <c r="NU77" s="77"/>
      <c r="NV77" s="77"/>
      <c r="NW77" s="933"/>
      <c r="NX77" s="338"/>
      <c r="NY77" s="77"/>
      <c r="NZ77" s="77"/>
      <c r="OA77" s="110"/>
      <c r="OB77" s="338"/>
      <c r="OC77" s="77"/>
      <c r="OD77" s="77"/>
      <c r="OE77" s="933"/>
      <c r="OF77" s="338"/>
      <c r="OG77" s="77"/>
      <c r="OH77" s="77"/>
      <c r="OI77" s="933"/>
      <c r="OJ77" s="338"/>
      <c r="OK77" s="77"/>
      <c r="OL77" s="77"/>
      <c r="OM77" s="933"/>
      <c r="ON77" s="338"/>
      <c r="OO77" s="77"/>
      <c r="OP77" s="77"/>
      <c r="OQ77" s="933"/>
      <c r="OR77" s="338"/>
      <c r="OS77" s="77"/>
      <c r="OT77" s="77"/>
      <c r="OU77" s="933"/>
      <c r="OV77" s="338"/>
      <c r="OW77" s="77"/>
      <c r="OX77" s="77"/>
      <c r="OY77" s="933"/>
      <c r="OZ77" s="338"/>
      <c r="PA77" s="77"/>
      <c r="PB77" s="77"/>
      <c r="PC77" s="933"/>
      <c r="PD77" s="338"/>
      <c r="PE77" s="77"/>
      <c r="PF77" s="77"/>
      <c r="PG77" s="933"/>
      <c r="PH77" s="338"/>
      <c r="PI77" s="77"/>
      <c r="PJ77" s="77"/>
      <c r="PK77" s="933"/>
      <c r="PL77" s="338"/>
      <c r="PM77" s="77"/>
      <c r="PN77" s="77"/>
      <c r="PO77" s="77"/>
      <c r="PP77" s="110"/>
      <c r="PQ77" s="338"/>
      <c r="PR77" s="77"/>
      <c r="PS77" s="77"/>
      <c r="PT77" s="933"/>
      <c r="PU77" s="1408"/>
      <c r="PV77" s="1409"/>
      <c r="PW77" s="1409"/>
      <c r="PX77" s="933"/>
      <c r="PY77" s="338"/>
      <c r="PZ77" s="77"/>
      <c r="QA77" s="77"/>
      <c r="QB77" s="933"/>
      <c r="QC77" s="338"/>
      <c r="QD77" s="77"/>
      <c r="QE77" s="77"/>
      <c r="QF77" s="933"/>
      <c r="QG77" s="338"/>
      <c r="QH77" s="77"/>
      <c r="QI77" s="77"/>
      <c r="QJ77" s="933"/>
      <c r="QK77" s="338"/>
      <c r="QL77" s="77"/>
      <c r="QM77" s="77"/>
      <c r="QN77" s="933"/>
      <c r="QO77" s="338"/>
      <c r="QP77" s="77"/>
      <c r="QQ77" s="77"/>
      <c r="QR77" s="933"/>
      <c r="QS77" s="338"/>
      <c r="QT77" s="77"/>
      <c r="QU77" s="77"/>
      <c r="QV77" s="933"/>
      <c r="QW77" s="338"/>
      <c r="QX77" s="77"/>
      <c r="QY77" s="77"/>
      <c r="QZ77" s="933"/>
      <c r="RA77" s="338"/>
      <c r="RB77" s="77"/>
      <c r="RC77" s="77"/>
      <c r="RD77" s="933"/>
      <c r="RE77" s="338"/>
      <c r="RF77" s="77"/>
      <c r="RG77" s="77"/>
      <c r="RH77" s="933"/>
      <c r="RI77" s="338"/>
      <c r="RJ77" s="77"/>
      <c r="RK77" s="77"/>
      <c r="RL77" s="933"/>
      <c r="RM77" s="338" t="s">
        <v>1500</v>
      </c>
      <c r="RN77" s="77" t="s">
        <v>1440</v>
      </c>
      <c r="RO77" s="77" t="s">
        <v>1175</v>
      </c>
      <c r="RP77" s="933"/>
      <c r="RQ77" s="338" t="s">
        <v>1459</v>
      </c>
      <c r="RR77" s="77" t="s">
        <v>1108</v>
      </c>
      <c r="RS77" s="77" t="s">
        <v>1449</v>
      </c>
      <c r="RT77" s="933" t="s">
        <v>1441</v>
      </c>
      <c r="RU77" s="338" t="s">
        <v>1098</v>
      </c>
      <c r="RV77" s="77" t="s">
        <v>1451</v>
      </c>
      <c r="RW77" s="77" t="s">
        <v>1106</v>
      </c>
      <c r="RX77" s="933"/>
      <c r="RY77" s="338" t="s">
        <v>462</v>
      </c>
      <c r="RZ77" s="77" t="s">
        <v>1634</v>
      </c>
      <c r="SA77" s="77" t="s">
        <v>1111</v>
      </c>
      <c r="SB77" s="933"/>
      <c r="SC77" s="338" t="s">
        <v>1105</v>
      </c>
      <c r="SD77" s="77" t="s">
        <v>1499</v>
      </c>
      <c r="SE77" s="77" t="s">
        <v>1103</v>
      </c>
      <c r="SF77" s="933"/>
      <c r="SG77" s="338" t="s">
        <v>1152</v>
      </c>
      <c r="SH77" s="77" t="s">
        <v>1442</v>
      </c>
      <c r="SI77" s="77" t="s">
        <v>175</v>
      </c>
      <c r="SJ77" s="933"/>
      <c r="SK77" s="338" t="s">
        <v>803</v>
      </c>
      <c r="SL77" s="77" t="s">
        <v>1440</v>
      </c>
      <c r="SM77" s="77" t="s">
        <v>1457</v>
      </c>
      <c r="SN77" s="933"/>
      <c r="SO77" s="338" t="s">
        <v>447</v>
      </c>
      <c r="SP77" s="77" t="s">
        <v>1500</v>
      </c>
      <c r="SQ77" s="77" t="s">
        <v>1154</v>
      </c>
      <c r="SR77" s="933"/>
      <c r="SS77" s="338" t="s">
        <v>1107</v>
      </c>
      <c r="ST77" s="77" t="s">
        <v>798</v>
      </c>
      <c r="SU77" s="77" t="s">
        <v>1438</v>
      </c>
      <c r="SV77" s="933"/>
      <c r="SW77" s="338" t="s">
        <v>1516</v>
      </c>
      <c r="SX77" s="77" t="s">
        <v>1141</v>
      </c>
      <c r="SY77" s="116" t="s">
        <v>1501</v>
      </c>
      <c r="SZ77" s="117"/>
      <c r="TA77" s="1051" t="s">
        <v>1518</v>
      </c>
      <c r="TB77" s="116" t="s">
        <v>1453</v>
      </c>
      <c r="TC77" s="116" t="s">
        <v>1498</v>
      </c>
      <c r="TD77" s="1069"/>
      <c r="TE77" s="1051" t="s">
        <v>1103</v>
      </c>
      <c r="TF77" s="116" t="s">
        <v>1439</v>
      </c>
      <c r="TG77" s="116" t="s">
        <v>1651</v>
      </c>
      <c r="TH77" s="1069"/>
      <c r="TI77" s="1051" t="s">
        <v>1715</v>
      </c>
      <c r="TJ77" s="116" t="s">
        <v>1456</v>
      </c>
      <c r="TK77" s="116" t="s">
        <v>1440</v>
      </c>
      <c r="TL77" s="1069"/>
      <c r="TM77" s="1664" t="s">
        <v>1827</v>
      </c>
      <c r="TN77" s="1665" t="s">
        <v>1819</v>
      </c>
      <c r="TO77" s="116" t="s">
        <v>210</v>
      </c>
      <c r="TP77" s="933" t="s">
        <v>477</v>
      </c>
      <c r="TQ77" s="338" t="s">
        <v>1102</v>
      </c>
      <c r="TR77" s="77" t="s">
        <v>1502</v>
      </c>
      <c r="TS77" s="77" t="s">
        <v>989</v>
      </c>
      <c r="TT77" s="933"/>
      <c r="TU77" s="338" t="s">
        <v>2006</v>
      </c>
      <c r="TV77" s="77" t="s">
        <v>1940</v>
      </c>
      <c r="TW77" s="77" t="s">
        <v>1975</v>
      </c>
      <c r="TX77" s="933"/>
      <c r="TY77" s="338" t="s">
        <v>1935</v>
      </c>
      <c r="TZ77" s="77" t="s">
        <v>1944</v>
      </c>
      <c r="UA77" s="77" t="s">
        <v>1926</v>
      </c>
      <c r="UB77" s="110"/>
      <c r="UC77" s="1435" t="s">
        <v>2007</v>
      </c>
      <c r="UD77" s="1012" t="s">
        <v>1949</v>
      </c>
      <c r="UE77" s="1012" t="s">
        <v>1990</v>
      </c>
      <c r="UF77" s="1078" t="s">
        <v>897</v>
      </c>
      <c r="UG77" s="1435" t="s">
        <v>1947</v>
      </c>
      <c r="UH77" s="1012" t="s">
        <v>1943</v>
      </c>
      <c r="UI77" s="1012" t="s">
        <v>2048</v>
      </c>
      <c r="UJ77" s="1078"/>
      <c r="UK77" s="1435" t="s">
        <v>1980</v>
      </c>
      <c r="UL77" s="1012" t="s">
        <v>1979</v>
      </c>
      <c r="UM77" s="1012" t="s">
        <v>1998</v>
      </c>
      <c r="UN77" s="1078"/>
      <c r="UO77" s="1435" t="s">
        <v>1952</v>
      </c>
      <c r="UP77" s="1012" t="s">
        <v>1953</v>
      </c>
      <c r="UQ77" s="1012" t="s">
        <v>1961</v>
      </c>
      <c r="UR77" s="1078"/>
      <c r="US77" s="1435" t="s">
        <v>1097</v>
      </c>
      <c r="UT77" s="1012" t="s">
        <v>1747</v>
      </c>
      <c r="UU77" s="1012" t="s">
        <v>1451</v>
      </c>
      <c r="UV77" s="1078"/>
      <c r="UW77" s="1805" t="s">
        <v>1902</v>
      </c>
      <c r="UX77" s="1723" t="s">
        <v>1960</v>
      </c>
      <c r="UY77" s="1723" t="s">
        <v>1898</v>
      </c>
      <c r="UZ77" s="1780" t="s">
        <v>897</v>
      </c>
      <c r="VA77" s="1805" t="s">
        <v>2046</v>
      </c>
      <c r="VB77" s="1723" t="s">
        <v>1921</v>
      </c>
      <c r="VC77" s="1723" t="s">
        <v>1928</v>
      </c>
      <c r="VD77" s="1780" t="s">
        <v>897</v>
      </c>
      <c r="VE77" s="1805" t="s">
        <v>2049</v>
      </c>
      <c r="VF77" s="1723" t="s">
        <v>2003</v>
      </c>
      <c r="VG77" s="1723" t="s">
        <v>1940</v>
      </c>
      <c r="VH77" s="1780" t="s">
        <v>897</v>
      </c>
      <c r="VI77" s="1805" t="s">
        <v>1831</v>
      </c>
      <c r="VJ77" s="1723" t="s">
        <v>1823</v>
      </c>
      <c r="VK77" s="1723" t="s">
        <v>1825</v>
      </c>
      <c r="VL77" s="1780" t="s">
        <v>897</v>
      </c>
      <c r="VM77" s="1805" t="s">
        <v>2097</v>
      </c>
      <c r="VN77" s="1723" t="s">
        <v>974</v>
      </c>
      <c r="VO77" s="1723" t="s">
        <v>2095</v>
      </c>
      <c r="VP77" s="1780" t="s">
        <v>897</v>
      </c>
      <c r="VQ77" s="1805" t="s">
        <v>1453</v>
      </c>
      <c r="VR77" s="1723" t="s">
        <v>1111</v>
      </c>
      <c r="VS77" s="1723" t="s">
        <v>816</v>
      </c>
      <c r="VT77" s="1780" t="s">
        <v>897</v>
      </c>
      <c r="VU77" s="1805" t="s">
        <v>1953</v>
      </c>
      <c r="VV77" s="1723" t="s">
        <v>1927</v>
      </c>
      <c r="VW77" s="1723" t="s">
        <v>1945</v>
      </c>
      <c r="VX77" s="1780" t="s">
        <v>897</v>
      </c>
      <c r="VY77" s="1805" t="s">
        <v>2010</v>
      </c>
      <c r="VZ77" s="1723" t="s">
        <v>2002</v>
      </c>
      <c r="WA77" s="1723" t="s">
        <v>2046</v>
      </c>
      <c r="WB77" s="1780" t="s">
        <v>897</v>
      </c>
      <c r="WC77" s="1805" t="s">
        <v>1925</v>
      </c>
      <c r="WD77" s="1723" t="s">
        <v>2048</v>
      </c>
      <c r="WE77" s="1723" t="s">
        <v>1968</v>
      </c>
      <c r="WF77" s="1780" t="s">
        <v>897</v>
      </c>
      <c r="WG77" s="1805" t="s">
        <v>1963</v>
      </c>
      <c r="WH77" s="1723" t="s">
        <v>1949</v>
      </c>
      <c r="WI77" s="1723" t="s">
        <v>2005</v>
      </c>
      <c r="WJ77" s="1780" t="s">
        <v>897</v>
      </c>
      <c r="WK77" s="1805" t="s">
        <v>2279</v>
      </c>
      <c r="WL77" s="1723" t="s">
        <v>1977</v>
      </c>
      <c r="WM77" s="1723" t="s">
        <v>1978</v>
      </c>
      <c r="WN77" s="1780" t="s">
        <v>897</v>
      </c>
      <c r="WO77" s="1805" t="s">
        <v>2003</v>
      </c>
      <c r="WP77" s="1723" t="s">
        <v>1936</v>
      </c>
      <c r="WQ77" s="1723" t="s">
        <v>1954</v>
      </c>
      <c r="WR77" s="1780" t="s">
        <v>897</v>
      </c>
      <c r="WS77" s="1805" t="s">
        <v>2011</v>
      </c>
      <c r="WT77" s="1723" t="s">
        <v>1958</v>
      </c>
      <c r="WU77" s="1723" t="s">
        <v>1962</v>
      </c>
      <c r="WV77" s="1780" t="s">
        <v>897</v>
      </c>
      <c r="WW77" s="1805" t="s">
        <v>1945</v>
      </c>
      <c r="WX77" s="1723" t="s">
        <v>1942</v>
      </c>
      <c r="WY77" s="1723" t="s">
        <v>1931</v>
      </c>
      <c r="WZ77" s="1780" t="s">
        <v>897</v>
      </c>
      <c r="XA77" s="1587" t="s">
        <v>2113</v>
      </c>
      <c r="XB77" s="1020" t="s">
        <v>1999</v>
      </c>
      <c r="XC77" s="1020" t="s">
        <v>1967</v>
      </c>
      <c r="XD77" s="1034" t="s">
        <v>897</v>
      </c>
      <c r="XE77" s="1885" t="s">
        <v>2352</v>
      </c>
      <c r="XF77" s="1020" t="s">
        <v>1951</v>
      </c>
      <c r="XG77" s="1020" t="s">
        <v>2280</v>
      </c>
      <c r="XH77" s="1034" t="s">
        <v>897</v>
      </c>
      <c r="XI77" s="1587" t="s">
        <v>1938</v>
      </c>
      <c r="XJ77" s="1020" t="s">
        <v>1919</v>
      </c>
      <c r="XK77" s="1020" t="s">
        <v>1925</v>
      </c>
      <c r="XL77" s="1034" t="s">
        <v>897</v>
      </c>
      <c r="XM77" s="1587" t="s">
        <v>2357</v>
      </c>
      <c r="XN77" s="1020" t="s">
        <v>2414</v>
      </c>
      <c r="XO77" s="1020" t="s">
        <v>2008</v>
      </c>
      <c r="XP77" s="117" t="s">
        <v>320</v>
      </c>
      <c r="XQ77" s="1704" t="s">
        <v>2049</v>
      </c>
      <c r="XR77" s="1705" t="s">
        <v>2004</v>
      </c>
      <c r="XS77" s="1705" t="s">
        <v>1954</v>
      </c>
      <c r="XT77" s="1709" t="s">
        <v>897</v>
      </c>
      <c r="XU77" s="1704" t="s">
        <v>1939</v>
      </c>
      <c r="XV77" s="1705" t="s">
        <v>1913</v>
      </c>
      <c r="XW77" s="1705" t="s">
        <v>2011</v>
      </c>
      <c r="XX77" s="1709" t="s">
        <v>897</v>
      </c>
      <c r="XY77" s="1704" t="s">
        <v>2361</v>
      </c>
      <c r="XZ77" s="1705" t="s">
        <v>1961</v>
      </c>
      <c r="YA77" s="1705" t="s">
        <v>1943</v>
      </c>
      <c r="YB77" s="1709" t="s">
        <v>897</v>
      </c>
      <c r="YC77" s="1704" t="s">
        <v>1920</v>
      </c>
      <c r="YD77" s="1705" t="s">
        <v>2002</v>
      </c>
      <c r="YE77" s="1705" t="s">
        <v>1931</v>
      </c>
      <c r="YF77" s="1709" t="s">
        <v>897</v>
      </c>
      <c r="YG77" s="1704" t="s">
        <v>2009</v>
      </c>
      <c r="YH77" s="1705" t="s">
        <v>2352</v>
      </c>
      <c r="YI77" s="1705" t="s">
        <v>2366</v>
      </c>
      <c r="YJ77" s="1709" t="s">
        <v>897</v>
      </c>
      <c r="YK77" s="1704" t="s">
        <v>1933</v>
      </c>
      <c r="YL77" s="1705" t="s">
        <v>2413</v>
      </c>
      <c r="YM77" s="1705" t="s">
        <v>2358</v>
      </c>
      <c r="YN77" s="1706" t="s">
        <v>897</v>
      </c>
      <c r="YO77" s="1704" t="s">
        <v>2279</v>
      </c>
      <c r="YP77" s="1705" t="s">
        <v>1988</v>
      </c>
      <c r="YQ77" s="1705" t="s">
        <v>2112</v>
      </c>
      <c r="YR77" s="1709" t="s">
        <v>897</v>
      </c>
      <c r="YS77" s="1704" t="s">
        <v>1999</v>
      </c>
      <c r="YT77" s="1705" t="s">
        <v>2354</v>
      </c>
      <c r="YU77" s="1705" t="s">
        <v>1974</v>
      </c>
      <c r="YV77" s="1709" t="s">
        <v>897</v>
      </c>
      <c r="YW77" s="1704" t="s">
        <v>2364</v>
      </c>
      <c r="YX77" s="1705" t="s">
        <v>1980</v>
      </c>
      <c r="YY77" s="1705" t="s">
        <v>1943</v>
      </c>
      <c r="YZ77" s="1709" t="s">
        <v>897</v>
      </c>
      <c r="ZA77" s="1704" t="s">
        <v>1927</v>
      </c>
      <c r="ZB77" s="1705" t="s">
        <v>1953</v>
      </c>
      <c r="ZC77" s="1705" t="s">
        <v>2367</v>
      </c>
      <c r="ZD77" s="1709" t="s">
        <v>897</v>
      </c>
      <c r="ZE77" s="1704" t="s">
        <v>1932</v>
      </c>
      <c r="ZF77" s="1705" t="s">
        <v>2049</v>
      </c>
      <c r="ZG77" s="1705" t="s">
        <v>2417</v>
      </c>
      <c r="ZH77" s="1709" t="s">
        <v>897</v>
      </c>
      <c r="ZI77" s="1704" t="s">
        <v>2358</v>
      </c>
      <c r="ZJ77" s="1705" t="s">
        <v>1976</v>
      </c>
      <c r="ZK77" s="1705" t="s">
        <v>2418</v>
      </c>
      <c r="ZL77" s="1706" t="s">
        <v>897</v>
      </c>
      <c r="ZM77" s="1704" t="e">
        <v>#N/A</v>
      </c>
      <c r="ZN77" s="1705" t="e">
        <v>#N/A</v>
      </c>
      <c r="ZO77" s="1705" t="e">
        <v>#N/A</v>
      </c>
      <c r="ZP77" s="1706" t="e">
        <v>#N/A</v>
      </c>
      <c r="ZQ77" s="74"/>
      <c r="ZR77" s="1324" t="s">
        <v>1636</v>
      </c>
      <c r="ZS77" s="338">
        <f t="shared" si="52"/>
        <v>18</v>
      </c>
      <c r="ZT77" s="77">
        <f t="shared" si="53"/>
        <v>16</v>
      </c>
      <c r="ZU77" s="933">
        <f t="shared" si="48"/>
        <v>34</v>
      </c>
      <c r="ZV77" s="144">
        <f t="shared" si="49"/>
        <v>0.52941176470588236</v>
      </c>
      <c r="ZW77" s="338">
        <f t="shared" si="54"/>
        <v>8</v>
      </c>
      <c r="ZX77" s="77">
        <f t="shared" si="55"/>
        <v>10</v>
      </c>
      <c r="ZY77" s="933">
        <f t="shared" si="50"/>
        <v>18</v>
      </c>
      <c r="ZZ77" s="1311">
        <f t="shared" si="51"/>
        <v>0.44444444444444442</v>
      </c>
      <c r="AAA77" s="1027"/>
    </row>
    <row r="78" spans="1:727" s="32" customFormat="1" ht="17.25" x14ac:dyDescent="0.2">
      <c r="A78" s="262" t="s">
        <v>220</v>
      </c>
      <c r="B78" s="1942" t="s">
        <v>1637</v>
      </c>
      <c r="C78" s="2086">
        <f ca="1">DATEDIF(D78,奨励会!$F$1,"Y")</f>
        <v>16</v>
      </c>
      <c r="D78" s="1943">
        <v>40080</v>
      </c>
      <c r="E78" s="767" t="s">
        <v>1638</v>
      </c>
      <c r="F78" s="1942" t="s">
        <v>487</v>
      </c>
      <c r="G78" s="1944" t="s">
        <v>9</v>
      </c>
      <c r="H78" s="84">
        <f t="shared" si="44"/>
        <v>62</v>
      </c>
      <c r="I78" s="85">
        <f t="shared" si="45"/>
        <v>83</v>
      </c>
      <c r="J78" s="85">
        <f t="shared" si="46"/>
        <v>145</v>
      </c>
      <c r="K78" s="97">
        <f t="shared" si="47"/>
        <v>0.42758620689655175</v>
      </c>
      <c r="L78" s="768"/>
      <c r="M78" s="768"/>
      <c r="N78" s="768"/>
      <c r="O78" s="768"/>
      <c r="P78" s="768"/>
      <c r="Q78" s="768"/>
      <c r="R78" s="768"/>
      <c r="S78" s="768"/>
      <c r="T78" s="768"/>
      <c r="U78" s="768"/>
      <c r="V78" s="768"/>
      <c r="W78" s="768"/>
      <c r="X78" s="768"/>
      <c r="Y78" s="768"/>
      <c r="Z78" s="768"/>
      <c r="AA78" s="768"/>
      <c r="AB78" s="768"/>
      <c r="AC78" s="768"/>
      <c r="AD78" s="768"/>
      <c r="AE78" s="768"/>
      <c r="AF78" s="768"/>
      <c r="AG78" s="768"/>
      <c r="AH78" s="768"/>
      <c r="AI78" s="768"/>
      <c r="AJ78" s="768"/>
      <c r="AK78" s="768"/>
      <c r="AL78" s="768"/>
      <c r="AM78" s="768"/>
      <c r="AN78" s="768"/>
      <c r="AO78" s="768"/>
      <c r="AP78" s="768"/>
      <c r="AQ78" s="768"/>
      <c r="AR78" s="768"/>
      <c r="AS78" s="768"/>
      <c r="AT78" s="768"/>
      <c r="AU78" s="768"/>
      <c r="AV78" s="768"/>
      <c r="AW78" s="768"/>
      <c r="AX78" s="768"/>
      <c r="AY78" s="768"/>
      <c r="AZ78" s="768"/>
      <c r="BA78" s="768"/>
      <c r="BB78" s="768"/>
      <c r="BC78" s="768"/>
      <c r="BD78" s="768"/>
      <c r="BE78" s="768"/>
      <c r="BF78" s="768"/>
      <c r="BG78" s="768"/>
      <c r="BH78" s="768"/>
      <c r="BI78" s="768"/>
      <c r="BJ78" s="768"/>
      <c r="BK78" s="768"/>
      <c r="BL78" s="768"/>
      <c r="BM78" s="768"/>
      <c r="BN78" s="768"/>
      <c r="BO78" s="768"/>
      <c r="BP78" s="768"/>
      <c r="BQ78" s="768"/>
      <c r="BR78" s="768"/>
      <c r="BS78" s="768"/>
      <c r="BT78" s="768"/>
      <c r="BU78" s="768"/>
      <c r="BV78" s="768"/>
      <c r="BW78" s="768"/>
      <c r="BX78" s="768"/>
      <c r="BY78" s="768"/>
      <c r="BZ78" s="768"/>
      <c r="CA78" s="768"/>
      <c r="CB78" s="768"/>
      <c r="CC78" s="768"/>
      <c r="CD78" s="768"/>
      <c r="CE78" s="768"/>
      <c r="CF78" s="768"/>
      <c r="CG78" s="768"/>
      <c r="CH78" s="768"/>
      <c r="CI78" s="768"/>
      <c r="CJ78" s="768"/>
      <c r="CK78" s="768"/>
      <c r="CL78" s="768"/>
      <c r="CM78" s="768"/>
      <c r="CN78" s="768"/>
      <c r="CO78" s="768"/>
      <c r="CP78" s="768"/>
      <c r="CQ78" s="768"/>
      <c r="CR78" s="768"/>
      <c r="CS78" s="768"/>
      <c r="CT78" s="768"/>
      <c r="CU78" s="768"/>
      <c r="CV78" s="768"/>
      <c r="CW78" s="768"/>
      <c r="CX78" s="768"/>
      <c r="CY78" s="768"/>
      <c r="CZ78" s="768"/>
      <c r="DA78" s="768"/>
      <c r="DB78" s="768"/>
      <c r="DC78" s="768"/>
      <c r="DD78" s="768"/>
      <c r="DE78" s="768"/>
      <c r="DF78" s="768"/>
      <c r="DG78" s="768"/>
      <c r="DH78" s="768"/>
      <c r="DI78" s="768"/>
      <c r="DJ78" s="768"/>
      <c r="DK78" s="768"/>
      <c r="DL78" s="768"/>
      <c r="DM78" s="768"/>
      <c r="DN78" s="768"/>
      <c r="DO78" s="768"/>
      <c r="DP78" s="768"/>
      <c r="DQ78" s="768"/>
      <c r="DR78" s="768"/>
      <c r="DS78" s="768"/>
      <c r="DT78" s="768"/>
      <c r="DU78" s="768"/>
      <c r="DV78" s="768"/>
      <c r="DW78" s="768"/>
      <c r="DX78" s="768"/>
      <c r="DY78" s="768"/>
      <c r="DZ78" s="768"/>
      <c r="EA78" s="768"/>
      <c r="EB78" s="768"/>
      <c r="EC78" s="768"/>
      <c r="ED78" s="768"/>
      <c r="EE78" s="768"/>
      <c r="EF78" s="768"/>
      <c r="EG78" s="768"/>
      <c r="EH78" s="768"/>
      <c r="EI78" s="768"/>
      <c r="EJ78" s="768"/>
      <c r="EK78" s="768"/>
      <c r="EL78" s="768"/>
      <c r="EM78" s="768"/>
      <c r="EN78" s="768"/>
      <c r="EO78" s="768"/>
      <c r="EP78" s="768"/>
      <c r="EQ78" s="768"/>
      <c r="ER78" s="768"/>
      <c r="ES78" s="768"/>
      <c r="ET78" s="768"/>
      <c r="EU78" s="768"/>
      <c r="EV78" s="768"/>
      <c r="EW78" s="768"/>
      <c r="EX78" s="768"/>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1945"/>
      <c r="HX78" s="1945"/>
      <c r="HY78" s="1945"/>
      <c r="HZ78" s="43"/>
      <c r="IA78" s="43"/>
      <c r="IB78" s="43"/>
      <c r="IC78" s="43"/>
      <c r="ID78" s="43"/>
      <c r="IE78" s="43"/>
      <c r="IF78" s="43"/>
      <c r="IG78" s="43"/>
      <c r="IH78" s="43"/>
      <c r="II78" s="43"/>
      <c r="IJ78" s="43"/>
      <c r="IK78" s="43"/>
      <c r="IL78" s="43"/>
      <c r="IM78" s="43"/>
      <c r="IN78" s="43"/>
      <c r="IO78" s="43"/>
      <c r="IP78" s="43"/>
      <c r="IQ78" s="43"/>
      <c r="IR78" s="43"/>
      <c r="IS78" s="43"/>
      <c r="IT78" s="43"/>
      <c r="IU78" s="43"/>
      <c r="IV78" s="43"/>
      <c r="IW78" s="43"/>
      <c r="IX78" s="43"/>
      <c r="IY78" s="43"/>
      <c r="IZ78" s="43"/>
      <c r="JA78" s="43"/>
      <c r="JB78" s="43"/>
      <c r="JC78" s="43"/>
      <c r="JD78" s="43"/>
      <c r="JE78" s="43"/>
      <c r="JF78" s="43"/>
      <c r="JG78" s="43"/>
      <c r="JH78" s="43"/>
      <c r="JI78" s="43"/>
      <c r="JJ78" s="43"/>
      <c r="JK78" s="43"/>
      <c r="JL78" s="43"/>
      <c r="JM78" s="43"/>
      <c r="JN78" s="43"/>
      <c r="JO78" s="43"/>
      <c r="JP78" s="43"/>
      <c r="JQ78" s="43"/>
      <c r="JR78" s="43"/>
      <c r="JS78" s="43"/>
      <c r="JT78" s="43"/>
      <c r="JU78" s="43"/>
      <c r="JV78" s="43"/>
      <c r="JW78" s="43"/>
      <c r="JX78" s="43"/>
      <c r="JY78" s="43"/>
      <c r="JZ78" s="43"/>
      <c r="KA78" s="43"/>
      <c r="KB78" s="43"/>
      <c r="KC78" s="43"/>
      <c r="KD78" s="43"/>
      <c r="KE78" s="43"/>
      <c r="KF78" s="43"/>
      <c r="KG78" s="43"/>
      <c r="KH78" s="43"/>
      <c r="KI78" s="43"/>
      <c r="KJ78" s="43"/>
      <c r="KK78" s="43"/>
      <c r="KL78" s="43"/>
      <c r="KM78" s="43"/>
      <c r="KN78" s="43"/>
      <c r="KO78" s="43"/>
      <c r="KP78" s="43"/>
      <c r="KQ78" s="43"/>
      <c r="KR78" s="43"/>
      <c r="KS78" s="43"/>
      <c r="KT78" s="43"/>
      <c r="KU78" s="43"/>
      <c r="KV78" s="43"/>
      <c r="KW78" s="43"/>
      <c r="KX78" s="43"/>
      <c r="KY78" s="43"/>
      <c r="KZ78" s="43"/>
      <c r="LA78" s="43"/>
      <c r="LB78" s="43"/>
      <c r="LC78" s="43"/>
      <c r="LD78" s="43"/>
      <c r="LE78" s="43"/>
      <c r="LF78" s="43"/>
      <c r="LG78" s="43"/>
      <c r="LH78" s="43"/>
      <c r="LI78" s="43"/>
      <c r="LJ78" s="43"/>
      <c r="LK78" s="43"/>
      <c r="LL78" s="43"/>
      <c r="LM78" s="43"/>
      <c r="LN78" s="43"/>
      <c r="LO78" s="43"/>
      <c r="LP78" s="43"/>
      <c r="LQ78" s="43"/>
      <c r="LR78" s="43"/>
      <c r="LS78" s="43"/>
      <c r="LT78" s="43"/>
      <c r="LU78" s="43"/>
      <c r="LV78" s="43"/>
      <c r="LW78" s="43"/>
      <c r="LX78" s="43"/>
      <c r="LY78" s="43"/>
      <c r="LZ78" s="43"/>
      <c r="MA78" s="43"/>
      <c r="MB78" s="1946"/>
      <c r="MC78" s="1946"/>
      <c r="MD78" s="43"/>
      <c r="ME78" s="43"/>
      <c r="MF78" s="43"/>
      <c r="MG78" s="43"/>
      <c r="MH78" s="43"/>
      <c r="MI78" s="43"/>
      <c r="MJ78" s="84"/>
      <c r="MK78" s="85"/>
      <c r="ML78" s="85"/>
      <c r="MM78" s="111"/>
      <c r="MN78" s="84"/>
      <c r="MO78" s="85"/>
      <c r="MP78" s="85"/>
      <c r="MQ78" s="111"/>
      <c r="MR78" s="84"/>
      <c r="MS78" s="85"/>
      <c r="MT78" s="85"/>
      <c r="MU78" s="111"/>
      <c r="MV78" s="400"/>
      <c r="MW78" s="85"/>
      <c r="MX78" s="85"/>
      <c r="MY78" s="930"/>
      <c r="MZ78" s="400"/>
      <c r="NA78" s="85"/>
      <c r="NB78" s="85"/>
      <c r="NC78" s="111"/>
      <c r="ND78" s="400"/>
      <c r="NE78" s="85"/>
      <c r="NF78" s="85"/>
      <c r="NG78" s="930"/>
      <c r="NH78" s="400"/>
      <c r="NI78" s="85"/>
      <c r="NJ78" s="85"/>
      <c r="NK78" s="930"/>
      <c r="NL78" s="400"/>
      <c r="NM78" s="85"/>
      <c r="NN78" s="85"/>
      <c r="NO78" s="930"/>
      <c r="NP78" s="400"/>
      <c r="NQ78" s="85"/>
      <c r="NR78" s="85"/>
      <c r="NS78" s="930"/>
      <c r="NT78" s="400"/>
      <c r="NU78" s="85"/>
      <c r="NV78" s="85"/>
      <c r="NW78" s="930"/>
      <c r="NX78" s="400"/>
      <c r="NY78" s="85"/>
      <c r="NZ78" s="85"/>
      <c r="OA78" s="111"/>
      <c r="OB78" s="400"/>
      <c r="OC78" s="85"/>
      <c r="OD78" s="85"/>
      <c r="OE78" s="930"/>
      <c r="OF78" s="400"/>
      <c r="OG78" s="85"/>
      <c r="OH78" s="85"/>
      <c r="OI78" s="930"/>
      <c r="OJ78" s="400"/>
      <c r="OK78" s="85"/>
      <c r="OL78" s="85"/>
      <c r="OM78" s="930"/>
      <c r="ON78" s="400"/>
      <c r="OO78" s="85"/>
      <c r="OP78" s="85"/>
      <c r="OQ78" s="930"/>
      <c r="OR78" s="400"/>
      <c r="OS78" s="85"/>
      <c r="OT78" s="85"/>
      <c r="OU78" s="930"/>
      <c r="OV78" s="400"/>
      <c r="OW78" s="85"/>
      <c r="OX78" s="85"/>
      <c r="OY78" s="930"/>
      <c r="OZ78" s="400"/>
      <c r="PA78" s="85"/>
      <c r="PB78" s="85"/>
      <c r="PC78" s="930"/>
      <c r="PD78" s="400"/>
      <c r="PE78" s="85"/>
      <c r="PF78" s="85"/>
      <c r="PG78" s="930"/>
      <c r="PH78" s="400"/>
      <c r="PI78" s="85"/>
      <c r="PJ78" s="85"/>
      <c r="PK78" s="930"/>
      <c r="PL78" s="400"/>
      <c r="PM78" s="85"/>
      <c r="PN78" s="85"/>
      <c r="PO78" s="85"/>
      <c r="PP78" s="111"/>
      <c r="PQ78" s="400"/>
      <c r="PR78" s="85"/>
      <c r="PS78" s="85"/>
      <c r="PT78" s="930"/>
      <c r="PU78" s="1406"/>
      <c r="PV78" s="1407"/>
      <c r="PW78" s="1407"/>
      <c r="PX78" s="930"/>
      <c r="PY78" s="400"/>
      <c r="PZ78" s="85"/>
      <c r="QA78" s="85"/>
      <c r="QB78" s="930"/>
      <c r="QC78" s="400"/>
      <c r="QD78" s="85"/>
      <c r="QE78" s="85"/>
      <c r="QF78" s="930"/>
      <c r="QG78" s="400"/>
      <c r="QH78" s="85"/>
      <c r="QI78" s="85"/>
      <c r="QJ78" s="930"/>
      <c r="QK78" s="400"/>
      <c r="QL78" s="85"/>
      <c r="QM78" s="85"/>
      <c r="QN78" s="930"/>
      <c r="QO78" s="400"/>
      <c r="QP78" s="85"/>
      <c r="QQ78" s="85"/>
      <c r="QR78" s="930"/>
      <c r="QS78" s="400"/>
      <c r="QT78" s="85"/>
      <c r="QU78" s="85"/>
      <c r="QV78" s="930"/>
      <c r="QW78" s="400"/>
      <c r="QX78" s="85"/>
      <c r="QY78" s="85"/>
      <c r="QZ78" s="930"/>
      <c r="RA78" s="400"/>
      <c r="RB78" s="85"/>
      <c r="RC78" s="85"/>
      <c r="RD78" s="930"/>
      <c r="RE78" s="400"/>
      <c r="RF78" s="85"/>
      <c r="RG78" s="85"/>
      <c r="RH78" s="930"/>
      <c r="RI78" s="400"/>
      <c r="RJ78" s="85"/>
      <c r="RK78" s="85"/>
      <c r="RL78" s="930"/>
      <c r="RM78" s="400" t="s">
        <v>1441</v>
      </c>
      <c r="RN78" s="85" t="s">
        <v>1440</v>
      </c>
      <c r="RO78" s="85" t="s">
        <v>1149</v>
      </c>
      <c r="RP78" s="930"/>
      <c r="RQ78" s="400" t="s">
        <v>1449</v>
      </c>
      <c r="RR78" s="85" t="s">
        <v>1454</v>
      </c>
      <c r="RS78" s="85" t="s">
        <v>1098</v>
      </c>
      <c r="RT78" s="930"/>
      <c r="RU78" s="400" t="s">
        <v>1106</v>
      </c>
      <c r="RV78" s="85" t="s">
        <v>1450</v>
      </c>
      <c r="RW78" s="85" t="s">
        <v>1109</v>
      </c>
      <c r="RX78" s="930"/>
      <c r="RY78" s="400" t="s">
        <v>1516</v>
      </c>
      <c r="RZ78" s="85" t="s">
        <v>1650</v>
      </c>
      <c r="SA78" s="85" t="s">
        <v>1102</v>
      </c>
      <c r="SB78" s="930"/>
      <c r="SC78" s="400" t="s">
        <v>1518</v>
      </c>
      <c r="SD78" s="85" t="s">
        <v>1457</v>
      </c>
      <c r="SE78" s="85" t="s">
        <v>814</v>
      </c>
      <c r="SF78" s="930"/>
      <c r="SG78" s="400" t="s">
        <v>1451</v>
      </c>
      <c r="SH78" s="85" t="s">
        <v>477</v>
      </c>
      <c r="SI78" s="85" t="s">
        <v>811</v>
      </c>
      <c r="SJ78" s="930"/>
      <c r="SK78" s="400" t="s">
        <v>1100</v>
      </c>
      <c r="SL78" s="85" t="s">
        <v>1458</v>
      </c>
      <c r="SM78" s="85" t="s">
        <v>1452</v>
      </c>
      <c r="SN78" s="930"/>
      <c r="SO78" s="400" t="s">
        <v>1714</v>
      </c>
      <c r="SP78" s="85" t="s">
        <v>1107</v>
      </c>
      <c r="SQ78" s="85" t="s">
        <v>803</v>
      </c>
      <c r="SR78" s="930"/>
      <c r="SS78" s="400" t="s">
        <v>1438</v>
      </c>
      <c r="ST78" s="85" t="s">
        <v>989</v>
      </c>
      <c r="SU78" s="85" t="s">
        <v>1110</v>
      </c>
      <c r="SV78" s="930"/>
      <c r="SW78" s="400" t="s">
        <v>1453</v>
      </c>
      <c r="SX78" s="85" t="s">
        <v>175</v>
      </c>
      <c r="SY78" s="85" t="s">
        <v>1442</v>
      </c>
      <c r="SZ78" s="111"/>
      <c r="TA78" s="400" t="s">
        <v>1153</v>
      </c>
      <c r="TB78" s="85" t="s">
        <v>1103</v>
      </c>
      <c r="TC78" s="85" t="s">
        <v>1457</v>
      </c>
      <c r="TD78" s="930"/>
      <c r="TE78" s="400" t="s">
        <v>1516</v>
      </c>
      <c r="TF78" s="85" t="s">
        <v>1450</v>
      </c>
      <c r="TG78" s="85" t="s">
        <v>1635</v>
      </c>
      <c r="TH78" s="930"/>
      <c r="TI78" s="400" t="s">
        <v>798</v>
      </c>
      <c r="TJ78" s="85" t="s">
        <v>1449</v>
      </c>
      <c r="TK78" s="85" t="s">
        <v>1518</v>
      </c>
      <c r="TL78" s="930"/>
      <c r="TM78" s="1894" t="s">
        <v>1824</v>
      </c>
      <c r="TN78" s="1895" t="s">
        <v>1443</v>
      </c>
      <c r="TO78" s="1895" t="s">
        <v>1828</v>
      </c>
      <c r="TP78" s="930"/>
      <c r="TQ78" s="400" t="s">
        <v>5</v>
      </c>
      <c r="TR78" s="85"/>
      <c r="TS78" s="85"/>
      <c r="TT78" s="930"/>
      <c r="TU78" s="400" t="s">
        <v>1941</v>
      </c>
      <c r="TV78" s="85" t="s">
        <v>1946</v>
      </c>
      <c r="TW78" s="85" t="s">
        <v>1978</v>
      </c>
      <c r="TX78" s="930"/>
      <c r="TY78" s="400" t="s">
        <v>1939</v>
      </c>
      <c r="TZ78" s="85" t="s">
        <v>1948</v>
      </c>
      <c r="UA78" s="85" t="s">
        <v>1942</v>
      </c>
      <c r="UB78" s="111"/>
      <c r="UC78" s="1671" t="s">
        <v>1980</v>
      </c>
      <c r="UD78" s="1672" t="s">
        <v>1958</v>
      </c>
      <c r="UE78" s="1672" t="s">
        <v>2002</v>
      </c>
      <c r="UF78" s="1700" t="s">
        <v>897</v>
      </c>
      <c r="UG78" s="1671" t="s">
        <v>1961</v>
      </c>
      <c r="UH78" s="1672" t="s">
        <v>2010</v>
      </c>
      <c r="UI78" s="1672" t="s">
        <v>1998</v>
      </c>
      <c r="UJ78" s="1700" t="s">
        <v>897</v>
      </c>
      <c r="UK78" s="1671" t="s">
        <v>2008</v>
      </c>
      <c r="UL78" s="1672" t="s">
        <v>1967</v>
      </c>
      <c r="UM78" s="1672" t="s">
        <v>1947</v>
      </c>
      <c r="UN78" s="1700"/>
      <c r="UO78" s="1671" t="s">
        <v>1960</v>
      </c>
      <c r="UP78" s="1672" t="s">
        <v>1937</v>
      </c>
      <c r="UQ78" s="1672" t="s">
        <v>2003</v>
      </c>
      <c r="UR78" s="1700"/>
      <c r="US78" s="1671" t="s">
        <v>974</v>
      </c>
      <c r="UT78" s="1672" t="s">
        <v>1518</v>
      </c>
      <c r="UU78" s="1672" t="s">
        <v>1449</v>
      </c>
      <c r="UV78" s="1700"/>
      <c r="UW78" s="1810" t="s">
        <v>1940</v>
      </c>
      <c r="UX78" s="1811" t="s">
        <v>2048</v>
      </c>
      <c r="UY78" s="1811" t="s">
        <v>2112</v>
      </c>
      <c r="UZ78" s="1831" t="s">
        <v>897</v>
      </c>
      <c r="VA78" s="1810" t="s">
        <v>2005</v>
      </c>
      <c r="VB78" s="1811" t="s">
        <v>1943</v>
      </c>
      <c r="VC78" s="1811" t="s">
        <v>1936</v>
      </c>
      <c r="VD78" s="1831" t="s">
        <v>897</v>
      </c>
      <c r="VE78" s="1810" t="s">
        <v>2007</v>
      </c>
      <c r="VF78" s="1811" t="s">
        <v>1951</v>
      </c>
      <c r="VG78" s="1811" t="s">
        <v>2047</v>
      </c>
      <c r="VH78" s="1831" t="s">
        <v>897</v>
      </c>
      <c r="VI78" s="1810" t="s">
        <v>1452</v>
      </c>
      <c r="VJ78" s="1811" t="s">
        <v>290</v>
      </c>
      <c r="VK78" s="1811" t="s">
        <v>1831</v>
      </c>
      <c r="VL78" s="1831" t="s">
        <v>897</v>
      </c>
      <c r="VM78" s="1810" t="s">
        <v>2095</v>
      </c>
      <c r="VN78" s="1811" t="s">
        <v>1450</v>
      </c>
      <c r="VO78" s="1811" t="s">
        <v>2156</v>
      </c>
      <c r="VP78" s="1831" t="s">
        <v>897</v>
      </c>
      <c r="VQ78" s="1810" t="s">
        <v>1516</v>
      </c>
      <c r="VR78" s="1811" t="s">
        <v>1714</v>
      </c>
      <c r="VS78" s="1811" t="s">
        <v>1451</v>
      </c>
      <c r="VT78" s="1831" t="s">
        <v>897</v>
      </c>
      <c r="VU78" s="1810" t="s">
        <v>1937</v>
      </c>
      <c r="VV78" s="1811" t="s">
        <v>2010</v>
      </c>
      <c r="VW78" s="1811" t="s">
        <v>2003</v>
      </c>
      <c r="VX78" s="1831" t="s">
        <v>897</v>
      </c>
      <c r="VY78" s="1810" t="s">
        <v>1940</v>
      </c>
      <c r="VZ78" s="1811" t="s">
        <v>2112</v>
      </c>
      <c r="WA78" s="1811" t="s">
        <v>1927</v>
      </c>
      <c r="WB78" s="1831" t="s">
        <v>897</v>
      </c>
      <c r="WC78" s="1810" t="s">
        <v>1936</v>
      </c>
      <c r="WD78" s="1811" t="s">
        <v>2046</v>
      </c>
      <c r="WE78" s="1811" t="s">
        <v>1946</v>
      </c>
      <c r="WF78" s="1831" t="s">
        <v>1956</v>
      </c>
      <c r="WG78" s="1810" t="s">
        <v>2047</v>
      </c>
      <c r="WH78" s="1811" t="s">
        <v>1963</v>
      </c>
      <c r="WI78" s="1811" t="s">
        <v>1945</v>
      </c>
      <c r="WJ78" s="1831" t="s">
        <v>897</v>
      </c>
      <c r="WK78" s="1810" t="s">
        <v>1943</v>
      </c>
      <c r="WL78" s="1811" t="s">
        <v>1951</v>
      </c>
      <c r="WM78" s="1811" t="s">
        <v>1934</v>
      </c>
      <c r="WN78" s="1831" t="s">
        <v>897</v>
      </c>
      <c r="WO78" s="1810" t="s">
        <v>1947</v>
      </c>
      <c r="WP78" s="1811" t="s">
        <v>1931</v>
      </c>
      <c r="WQ78" s="1811" t="s">
        <v>2003</v>
      </c>
      <c r="WR78" s="1831" t="s">
        <v>897</v>
      </c>
      <c r="WS78" s="1810" t="s">
        <v>1958</v>
      </c>
      <c r="WT78" s="1811" t="s">
        <v>1952</v>
      </c>
      <c r="WU78" s="1811" t="s">
        <v>2000</v>
      </c>
      <c r="WV78" s="1831" t="s">
        <v>897</v>
      </c>
      <c r="WW78" s="1810" t="s">
        <v>1999</v>
      </c>
      <c r="WX78" s="1811" t="s">
        <v>1954</v>
      </c>
      <c r="WY78" s="1811" t="s">
        <v>1940</v>
      </c>
      <c r="WZ78" s="1831" t="s">
        <v>897</v>
      </c>
      <c r="XA78" s="1810" t="s">
        <v>1936</v>
      </c>
      <c r="XB78" s="1811" t="s">
        <v>2046</v>
      </c>
      <c r="XC78" s="1811" t="s">
        <v>1961</v>
      </c>
      <c r="XD78" s="1831" t="s">
        <v>897</v>
      </c>
      <c r="XE78" s="1887" t="s">
        <v>2356</v>
      </c>
      <c r="XF78" s="2001" t="s">
        <v>2357</v>
      </c>
      <c r="XG78" s="1811" t="s">
        <v>1949</v>
      </c>
      <c r="XH78" s="1831" t="s">
        <v>897</v>
      </c>
      <c r="XI78" s="1810" t="s">
        <v>1941</v>
      </c>
      <c r="XJ78" s="1811" t="s">
        <v>2048</v>
      </c>
      <c r="XK78" s="1811" t="s">
        <v>1938</v>
      </c>
      <c r="XL78" s="1831" t="s">
        <v>897</v>
      </c>
      <c r="XM78" s="1810" t="s">
        <v>2413</v>
      </c>
      <c r="XN78" s="1811" t="s">
        <v>2351</v>
      </c>
      <c r="XO78" s="1811" t="s">
        <v>2364</v>
      </c>
      <c r="XP78" s="1831" t="s">
        <v>897</v>
      </c>
      <c r="XQ78" s="1810" t="s">
        <v>2113</v>
      </c>
      <c r="XR78" s="1811" t="s">
        <v>2354</v>
      </c>
      <c r="XS78" s="1811" t="s">
        <v>2417</v>
      </c>
      <c r="XT78" s="1831" t="s">
        <v>897</v>
      </c>
      <c r="XU78" s="1810" t="s">
        <v>1943</v>
      </c>
      <c r="XV78" s="1811" t="s">
        <v>2366</v>
      </c>
      <c r="XW78" s="1811" t="s">
        <v>2002</v>
      </c>
      <c r="XX78" s="1831" t="s">
        <v>897</v>
      </c>
      <c r="XY78" s="1810" t="s">
        <v>2367</v>
      </c>
      <c r="XZ78" s="1811" t="s">
        <v>2416</v>
      </c>
      <c r="YA78" s="1811" t="s">
        <v>2355</v>
      </c>
      <c r="YB78" s="1831" t="s">
        <v>897</v>
      </c>
      <c r="YC78" s="1810" t="s">
        <v>2358</v>
      </c>
      <c r="YD78" s="1811" t="s">
        <v>2359</v>
      </c>
      <c r="YE78" s="1811" t="s">
        <v>2363</v>
      </c>
      <c r="YF78" s="1831" t="s">
        <v>897</v>
      </c>
      <c r="YG78" s="1810" t="s">
        <v>1936</v>
      </c>
      <c r="YH78" s="1811" t="s">
        <v>1958</v>
      </c>
      <c r="YI78" s="1811" t="s">
        <v>1947</v>
      </c>
      <c r="YJ78" s="1831" t="s">
        <v>897</v>
      </c>
      <c r="YK78" s="1810" t="s">
        <v>897</v>
      </c>
      <c r="YL78" s="1811" t="s">
        <v>897</v>
      </c>
      <c r="YM78" s="1811" t="s">
        <v>897</v>
      </c>
      <c r="YN78" s="1812" t="s">
        <v>897</v>
      </c>
      <c r="YO78" s="1810" t="s">
        <v>897</v>
      </c>
      <c r="YP78" s="1811" t="s">
        <v>897</v>
      </c>
      <c r="YQ78" s="1811" t="s">
        <v>897</v>
      </c>
      <c r="YR78" s="1831" t="s">
        <v>897</v>
      </c>
      <c r="YS78" s="1810" t="s">
        <v>2046</v>
      </c>
      <c r="YT78" s="1811" t="s">
        <v>2113</v>
      </c>
      <c r="YU78" s="1811" t="s">
        <v>2415</v>
      </c>
      <c r="YV78" s="1831" t="s">
        <v>897</v>
      </c>
      <c r="YW78" s="1810" t="s">
        <v>897</v>
      </c>
      <c r="YX78" s="1811" t="s">
        <v>897</v>
      </c>
      <c r="YY78" s="1811" t="s">
        <v>897</v>
      </c>
      <c r="YZ78" s="1831" t="s">
        <v>897</v>
      </c>
      <c r="ZA78" s="1810" t="s">
        <v>2362</v>
      </c>
      <c r="ZB78" s="1811" t="s">
        <v>1937</v>
      </c>
      <c r="ZC78" s="1811" t="s">
        <v>2413</v>
      </c>
      <c r="ZD78" s="1831" t="s">
        <v>897</v>
      </c>
      <c r="ZE78" s="1810" t="s">
        <v>1949</v>
      </c>
      <c r="ZF78" s="1811" t="s">
        <v>2361</v>
      </c>
      <c r="ZG78" s="1811" t="s">
        <v>2354</v>
      </c>
      <c r="ZH78" s="1831" t="s">
        <v>897</v>
      </c>
      <c r="ZI78" s="1810" t="s">
        <v>2601</v>
      </c>
      <c r="ZJ78" s="1811" t="s">
        <v>2280</v>
      </c>
      <c r="ZK78" s="1811" t="s">
        <v>2367</v>
      </c>
      <c r="ZL78" s="1812" t="s">
        <v>897</v>
      </c>
      <c r="ZM78" s="1810" t="e">
        <v>#N/A</v>
      </c>
      <c r="ZN78" s="1811" t="e">
        <v>#N/A</v>
      </c>
      <c r="ZO78" s="1811" t="e">
        <v>#N/A</v>
      </c>
      <c r="ZP78" s="1812" t="e">
        <v>#N/A</v>
      </c>
      <c r="ZQ78" s="262" t="s">
        <v>220</v>
      </c>
      <c r="ZR78" s="1942" t="s">
        <v>2621</v>
      </c>
      <c r="ZS78" s="400">
        <f t="shared" si="52"/>
        <v>9</v>
      </c>
      <c r="ZT78" s="85">
        <f t="shared" si="53"/>
        <v>15</v>
      </c>
      <c r="ZU78" s="930">
        <f t="shared" si="48"/>
        <v>24</v>
      </c>
      <c r="ZV78" s="1315">
        <f t="shared" si="49"/>
        <v>0.375</v>
      </c>
      <c r="ZW78" s="400">
        <f t="shared" si="54"/>
        <v>3</v>
      </c>
      <c r="ZX78" s="85">
        <f t="shared" si="55"/>
        <v>9</v>
      </c>
      <c r="ZY78" s="930">
        <f t="shared" si="50"/>
        <v>12</v>
      </c>
      <c r="ZZ78" s="1310">
        <f t="shared" si="51"/>
        <v>0.25</v>
      </c>
      <c r="AAA78" s="1027"/>
    </row>
    <row r="79" spans="1:727" s="32" customFormat="1" ht="18" thickBot="1" x14ac:dyDescent="0.25">
      <c r="A79" s="262" t="s">
        <v>220</v>
      </c>
      <c r="B79" s="1662" t="s">
        <v>1804</v>
      </c>
      <c r="C79" s="2085">
        <f ca="1">DATEDIF(D79,奨励会!$F$1,"Y")</f>
        <v>16</v>
      </c>
      <c r="D79" s="574">
        <v>40131</v>
      </c>
      <c r="E79" s="331" t="s">
        <v>1638</v>
      </c>
      <c r="F79" s="2010" t="s">
        <v>542</v>
      </c>
      <c r="G79" s="1663" t="s">
        <v>26</v>
      </c>
      <c r="H79" s="76">
        <f t="shared" si="44"/>
        <v>38</v>
      </c>
      <c r="I79" s="77">
        <f t="shared" si="45"/>
        <v>55</v>
      </c>
      <c r="J79" s="77">
        <f t="shared" si="46"/>
        <v>93</v>
      </c>
      <c r="K79" s="95">
        <f t="shared" si="47"/>
        <v>0.40860215053763443</v>
      </c>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c r="GG79" s="47"/>
      <c r="GH79" s="47"/>
      <c r="GI79" s="47"/>
      <c r="GJ79" s="47"/>
      <c r="GK79" s="47"/>
      <c r="GL79" s="47"/>
      <c r="GM79" s="47"/>
      <c r="GN79" s="47"/>
      <c r="GO79" s="47"/>
      <c r="GP79" s="47"/>
      <c r="GQ79" s="47"/>
      <c r="GR79" s="47"/>
      <c r="GS79" s="47"/>
      <c r="GT79" s="47"/>
      <c r="GU79" s="47"/>
      <c r="GV79" s="47"/>
      <c r="GW79" s="47"/>
      <c r="GX79" s="47"/>
      <c r="GY79" s="47"/>
      <c r="GZ79" s="47"/>
      <c r="HA79" s="47"/>
      <c r="HB79" s="47"/>
      <c r="HC79" s="47"/>
      <c r="HD79" s="47"/>
      <c r="HE79" s="47"/>
      <c r="HF79" s="47"/>
      <c r="HG79" s="47"/>
      <c r="HH79" s="47"/>
      <c r="HI79" s="47"/>
      <c r="HJ79" s="47"/>
      <c r="HK79" s="47"/>
      <c r="HL79" s="47"/>
      <c r="HM79" s="47"/>
      <c r="HN79" s="47"/>
      <c r="HO79" s="47"/>
      <c r="HP79" s="47"/>
      <c r="HQ79" s="47"/>
      <c r="HR79" s="47"/>
      <c r="HS79" s="47"/>
      <c r="HT79" s="47"/>
      <c r="HU79" s="47"/>
      <c r="HV79" s="47"/>
      <c r="HW79" s="1507"/>
      <c r="HX79" s="1507"/>
      <c r="HY79" s="1507"/>
      <c r="HZ79" s="47"/>
      <c r="IA79" s="47"/>
      <c r="IB79" s="47"/>
      <c r="IC79" s="47"/>
      <c r="ID79" s="47"/>
      <c r="IE79" s="47"/>
      <c r="IF79" s="47"/>
      <c r="IG79" s="47"/>
      <c r="IH79" s="47"/>
      <c r="II79" s="47"/>
      <c r="IJ79" s="47"/>
      <c r="IK79" s="47"/>
      <c r="IL79" s="47"/>
      <c r="IM79" s="47"/>
      <c r="IN79" s="47"/>
      <c r="IO79" s="47"/>
      <c r="IP79" s="47"/>
      <c r="IQ79" s="47"/>
      <c r="IR79" s="47"/>
      <c r="IS79" s="47"/>
      <c r="IT79" s="47"/>
      <c r="IU79" s="47"/>
      <c r="IV79" s="47"/>
      <c r="IW79" s="47"/>
      <c r="IX79" s="47"/>
      <c r="IY79" s="47"/>
      <c r="IZ79" s="47"/>
      <c r="JA79" s="47"/>
      <c r="JB79" s="47"/>
      <c r="JC79" s="47"/>
      <c r="JD79" s="47"/>
      <c r="JE79" s="47"/>
      <c r="JF79" s="47"/>
      <c r="JG79" s="47"/>
      <c r="JH79" s="47"/>
      <c r="JI79" s="47"/>
      <c r="JJ79" s="47"/>
      <c r="JK79" s="47"/>
      <c r="JL79" s="47"/>
      <c r="JM79" s="47"/>
      <c r="JN79" s="47"/>
      <c r="JO79" s="47"/>
      <c r="JP79" s="47"/>
      <c r="JQ79" s="47"/>
      <c r="JR79" s="47"/>
      <c r="JS79" s="47"/>
      <c r="JT79" s="47"/>
      <c r="JU79" s="47"/>
      <c r="JV79" s="47"/>
      <c r="JW79" s="47"/>
      <c r="JX79" s="47"/>
      <c r="JY79" s="47"/>
      <c r="JZ79" s="47"/>
      <c r="KA79" s="47"/>
      <c r="KB79" s="47"/>
      <c r="KC79" s="47"/>
      <c r="KD79" s="47"/>
      <c r="KE79" s="47"/>
      <c r="KF79" s="47"/>
      <c r="KG79" s="47"/>
      <c r="KH79" s="47"/>
      <c r="KI79" s="47"/>
      <c r="KJ79" s="47"/>
      <c r="KK79" s="47"/>
      <c r="KL79" s="47"/>
      <c r="KM79" s="47"/>
      <c r="KN79" s="47"/>
      <c r="KO79" s="47"/>
      <c r="KP79" s="47"/>
      <c r="KQ79" s="47"/>
      <c r="KR79" s="47"/>
      <c r="KS79" s="47"/>
      <c r="KT79" s="47"/>
      <c r="KU79" s="47"/>
      <c r="KV79" s="47"/>
      <c r="KW79" s="47"/>
      <c r="KX79" s="47"/>
      <c r="KY79" s="47"/>
      <c r="KZ79" s="47"/>
      <c r="LA79" s="47"/>
      <c r="LB79" s="47"/>
      <c r="LC79" s="47"/>
      <c r="LD79" s="47"/>
      <c r="LE79" s="47"/>
      <c r="LF79" s="47"/>
      <c r="LG79" s="47"/>
      <c r="LH79" s="47"/>
      <c r="LI79" s="47"/>
      <c r="LJ79" s="47"/>
      <c r="LK79" s="47"/>
      <c r="LL79" s="47"/>
      <c r="LM79" s="47"/>
      <c r="LN79" s="47"/>
      <c r="LO79" s="47"/>
      <c r="LP79" s="47"/>
      <c r="LQ79" s="47"/>
      <c r="LR79" s="47"/>
      <c r="LS79" s="47"/>
      <c r="LT79" s="47"/>
      <c r="LU79" s="47"/>
      <c r="LV79" s="47"/>
      <c r="LW79" s="47"/>
      <c r="LX79" s="47"/>
      <c r="LY79" s="47"/>
      <c r="LZ79" s="47"/>
      <c r="MA79" s="47"/>
      <c r="MB79" s="1508"/>
      <c r="MC79" s="1508"/>
      <c r="MD79" s="47"/>
      <c r="ME79" s="47"/>
      <c r="MF79" s="47"/>
      <c r="MG79" s="47"/>
      <c r="MH79" s="47"/>
      <c r="MI79" s="47"/>
      <c r="MJ79" s="76"/>
      <c r="MK79" s="77"/>
      <c r="ML79" s="77"/>
      <c r="MM79" s="110"/>
      <c r="MN79" s="76"/>
      <c r="MO79" s="77"/>
      <c r="MP79" s="77"/>
      <c r="MQ79" s="110"/>
      <c r="MR79" s="76"/>
      <c r="MS79" s="77"/>
      <c r="MT79" s="77"/>
      <c r="MU79" s="110"/>
      <c r="MV79" s="338"/>
      <c r="MW79" s="77"/>
      <c r="MX79" s="77"/>
      <c r="MY79" s="933"/>
      <c r="MZ79" s="338"/>
      <c r="NA79" s="77"/>
      <c r="NB79" s="77"/>
      <c r="NC79" s="110"/>
      <c r="ND79" s="338"/>
      <c r="NE79" s="77"/>
      <c r="NF79" s="77"/>
      <c r="NG79" s="933"/>
      <c r="NH79" s="338"/>
      <c r="NI79" s="77"/>
      <c r="NJ79" s="77"/>
      <c r="NK79" s="933"/>
      <c r="NL79" s="338"/>
      <c r="NM79" s="77"/>
      <c r="NN79" s="77"/>
      <c r="NO79" s="933"/>
      <c r="NP79" s="338"/>
      <c r="NQ79" s="77"/>
      <c r="NR79" s="77"/>
      <c r="NS79" s="933"/>
      <c r="NT79" s="338"/>
      <c r="NU79" s="77"/>
      <c r="NV79" s="77"/>
      <c r="NW79" s="933"/>
      <c r="NX79" s="338"/>
      <c r="NY79" s="77"/>
      <c r="NZ79" s="77"/>
      <c r="OA79" s="110"/>
      <c r="OB79" s="338"/>
      <c r="OC79" s="77"/>
      <c r="OD79" s="77"/>
      <c r="OE79" s="933"/>
      <c r="OF79" s="338"/>
      <c r="OG79" s="77"/>
      <c r="OH79" s="77"/>
      <c r="OI79" s="933"/>
      <c r="OJ79" s="338"/>
      <c r="OK79" s="77"/>
      <c r="OL79" s="77"/>
      <c r="OM79" s="933"/>
      <c r="ON79" s="338"/>
      <c r="OO79" s="77"/>
      <c r="OP79" s="77"/>
      <c r="OQ79" s="933"/>
      <c r="OR79" s="338"/>
      <c r="OS79" s="77"/>
      <c r="OT79" s="77"/>
      <c r="OU79" s="933"/>
      <c r="OV79" s="338"/>
      <c r="OW79" s="77"/>
      <c r="OX79" s="77"/>
      <c r="OY79" s="933"/>
      <c r="OZ79" s="338"/>
      <c r="PA79" s="77"/>
      <c r="PB79" s="77"/>
      <c r="PC79" s="933"/>
      <c r="PD79" s="338"/>
      <c r="PE79" s="77"/>
      <c r="PF79" s="77"/>
      <c r="PG79" s="933"/>
      <c r="PH79" s="338"/>
      <c r="PI79" s="77"/>
      <c r="PJ79" s="77"/>
      <c r="PK79" s="933"/>
      <c r="PL79" s="338"/>
      <c r="PM79" s="77"/>
      <c r="PN79" s="77"/>
      <c r="PO79" s="77"/>
      <c r="PP79" s="110"/>
      <c r="PQ79" s="338"/>
      <c r="PR79" s="77"/>
      <c r="PS79" s="77"/>
      <c r="PT79" s="933"/>
      <c r="PU79" s="1408"/>
      <c r="PV79" s="1409"/>
      <c r="PW79" s="1409"/>
      <c r="PX79" s="933"/>
      <c r="PY79" s="338"/>
      <c r="PZ79" s="77"/>
      <c r="QA79" s="77"/>
      <c r="QB79" s="933"/>
      <c r="QC79" s="338"/>
      <c r="QD79" s="77"/>
      <c r="QE79" s="77"/>
      <c r="QF79" s="933"/>
      <c r="QG79" s="338"/>
      <c r="QH79" s="77"/>
      <c r="QI79" s="77"/>
      <c r="QJ79" s="933"/>
      <c r="QK79" s="338"/>
      <c r="QL79" s="77"/>
      <c r="QM79" s="77"/>
      <c r="QN79" s="933"/>
      <c r="QO79" s="338"/>
      <c r="QP79" s="77"/>
      <c r="QQ79" s="77"/>
      <c r="QR79" s="933"/>
      <c r="QS79" s="338"/>
      <c r="QT79" s="77"/>
      <c r="QU79" s="77"/>
      <c r="QV79" s="933"/>
      <c r="QW79" s="338"/>
      <c r="QX79" s="77"/>
      <c r="QY79" s="77"/>
      <c r="QZ79" s="933"/>
      <c r="RA79" s="338"/>
      <c r="RB79" s="77"/>
      <c r="RC79" s="77"/>
      <c r="RD79" s="933"/>
      <c r="RE79" s="338"/>
      <c r="RF79" s="77"/>
      <c r="RG79" s="77"/>
      <c r="RH79" s="933"/>
      <c r="RI79" s="338"/>
      <c r="RJ79" s="77"/>
      <c r="RK79" s="77"/>
      <c r="RL79" s="933"/>
      <c r="RM79" s="338"/>
      <c r="RN79" s="77"/>
      <c r="RO79" s="77"/>
      <c r="RP79" s="933"/>
      <c r="RQ79" s="338"/>
      <c r="RR79" s="77"/>
      <c r="RS79" s="77"/>
      <c r="RT79" s="933"/>
      <c r="RU79" s="338"/>
      <c r="RV79" s="77"/>
      <c r="RW79" s="77"/>
      <c r="RX79" s="933"/>
      <c r="RY79" s="338"/>
      <c r="RZ79" s="77"/>
      <c r="SA79" s="77"/>
      <c r="SB79" s="933"/>
      <c r="SC79" s="338"/>
      <c r="SD79" s="77"/>
      <c r="SE79" s="77"/>
      <c r="SF79" s="933"/>
      <c r="SG79" s="338"/>
      <c r="SH79" s="77"/>
      <c r="SI79" s="77"/>
      <c r="SJ79" s="933"/>
      <c r="SK79" s="338"/>
      <c r="SL79" s="77"/>
      <c r="SM79" s="77"/>
      <c r="SN79" s="933"/>
      <c r="SO79" s="338"/>
      <c r="SP79" s="77"/>
      <c r="SQ79" s="77"/>
      <c r="SR79" s="933"/>
      <c r="SS79" s="338"/>
      <c r="ST79" s="77"/>
      <c r="SU79" s="77"/>
      <c r="SV79" s="933"/>
      <c r="SW79" s="338"/>
      <c r="SX79" s="77"/>
      <c r="SY79" s="77"/>
      <c r="SZ79" s="110"/>
      <c r="TA79" s="338"/>
      <c r="TB79" s="77"/>
      <c r="TC79" s="77"/>
      <c r="TD79" s="933"/>
      <c r="TE79" s="338"/>
      <c r="TF79" s="77"/>
      <c r="TG79" s="77"/>
      <c r="TH79" s="933"/>
      <c r="TI79" s="338" t="s">
        <v>1109</v>
      </c>
      <c r="TJ79" s="77" t="s">
        <v>1452</v>
      </c>
      <c r="TK79" s="77" t="s">
        <v>816</v>
      </c>
      <c r="TL79" s="933"/>
      <c r="TM79" s="1644" t="s">
        <v>1830</v>
      </c>
      <c r="TN79" s="1643" t="s">
        <v>1831</v>
      </c>
      <c r="TO79" s="1643" t="s">
        <v>1818</v>
      </c>
      <c r="TP79" s="933"/>
      <c r="TQ79" s="338" t="s">
        <v>175</v>
      </c>
      <c r="TR79" s="77" t="s">
        <v>1714</v>
      </c>
      <c r="TS79" s="77" t="s">
        <v>1442</v>
      </c>
      <c r="TT79" s="933"/>
      <c r="TU79" s="338" t="s">
        <v>1980</v>
      </c>
      <c r="TV79" s="77" t="s">
        <v>1949</v>
      </c>
      <c r="TW79" s="77" t="s">
        <v>1945</v>
      </c>
      <c r="TX79" s="933"/>
      <c r="TY79" s="338" t="s">
        <v>1946</v>
      </c>
      <c r="TZ79" s="77" t="s">
        <v>1952</v>
      </c>
      <c r="UA79" s="77" t="s">
        <v>1978</v>
      </c>
      <c r="UB79" s="110"/>
      <c r="UC79" s="1435" t="s">
        <v>1940</v>
      </c>
      <c r="UD79" s="1012" t="s">
        <v>1928</v>
      </c>
      <c r="UE79" s="1012" t="s">
        <v>1957</v>
      </c>
      <c r="UF79" s="1078" t="s">
        <v>897</v>
      </c>
      <c r="UG79" s="1435" t="s">
        <v>1955</v>
      </c>
      <c r="UH79" s="1012" t="s">
        <v>1939</v>
      </c>
      <c r="UI79" s="1012" t="s">
        <v>2000</v>
      </c>
      <c r="UJ79" s="1078" t="s">
        <v>897</v>
      </c>
      <c r="UK79" s="1435" t="s">
        <v>1947</v>
      </c>
      <c r="UL79" s="1012" t="s">
        <v>1938</v>
      </c>
      <c r="UM79" s="1012" t="s">
        <v>1960</v>
      </c>
      <c r="UN79" s="1078"/>
      <c r="UO79" s="1435" t="s">
        <v>897</v>
      </c>
      <c r="UP79" s="1012" t="s">
        <v>897</v>
      </c>
      <c r="UQ79" s="1012" t="s">
        <v>897</v>
      </c>
      <c r="UR79" s="1078"/>
      <c r="US79" s="1435" t="s">
        <v>1829</v>
      </c>
      <c r="UT79" s="1012" t="s">
        <v>1452</v>
      </c>
      <c r="UU79" s="1012" t="s">
        <v>2097</v>
      </c>
      <c r="UV79" s="1078"/>
      <c r="UW79" s="1805" t="s">
        <v>1999</v>
      </c>
      <c r="UX79" s="1723" t="s">
        <v>1953</v>
      </c>
      <c r="UY79" s="1723" t="s">
        <v>2049</v>
      </c>
      <c r="UZ79" s="1780" t="s">
        <v>897</v>
      </c>
      <c r="VA79" s="1805" t="s">
        <v>1936</v>
      </c>
      <c r="VB79" s="1723" t="s">
        <v>1967</v>
      </c>
      <c r="VC79" s="1723" t="s">
        <v>1931</v>
      </c>
      <c r="VD79" s="1780" t="s">
        <v>897</v>
      </c>
      <c r="VE79" s="1805" t="s">
        <v>1943</v>
      </c>
      <c r="VF79" s="1723" t="s">
        <v>2005</v>
      </c>
      <c r="VG79" s="1723" t="s">
        <v>1998</v>
      </c>
      <c r="VH79" s="1780" t="s">
        <v>897</v>
      </c>
      <c r="VI79" s="1805" t="s">
        <v>290</v>
      </c>
      <c r="VJ79" s="1723" t="s">
        <v>2157</v>
      </c>
      <c r="VK79" s="1723" t="s">
        <v>287</v>
      </c>
      <c r="VL79" s="1780" t="s">
        <v>897</v>
      </c>
      <c r="VM79" s="1805" t="s">
        <v>897</v>
      </c>
      <c r="VN79" s="1723" t="s">
        <v>897</v>
      </c>
      <c r="VO79" s="1723" t="s">
        <v>897</v>
      </c>
      <c r="VP79" s="1780" t="s">
        <v>897</v>
      </c>
      <c r="VQ79" s="1805" t="s">
        <v>1459</v>
      </c>
      <c r="VR79" s="1723" t="s">
        <v>1831</v>
      </c>
      <c r="VS79" s="1723" t="s">
        <v>1516</v>
      </c>
      <c r="VT79" s="1780" t="s">
        <v>897</v>
      </c>
      <c r="VU79" s="1805" t="s">
        <v>2112</v>
      </c>
      <c r="VV79" s="1723" t="s">
        <v>1980</v>
      </c>
      <c r="VW79" s="1723" t="s">
        <v>2008</v>
      </c>
      <c r="VX79" s="1780" t="s">
        <v>897</v>
      </c>
      <c r="VY79" s="1805" t="s">
        <v>1948</v>
      </c>
      <c r="VZ79" s="1723" t="s">
        <v>1927</v>
      </c>
      <c r="WA79" s="1723" t="s">
        <v>1952</v>
      </c>
      <c r="WB79" s="1780" t="s">
        <v>897</v>
      </c>
      <c r="WC79" s="1805" t="s">
        <v>1981</v>
      </c>
      <c r="WD79" s="1723" t="s">
        <v>2000</v>
      </c>
      <c r="WE79" s="1723" t="s">
        <v>1962</v>
      </c>
      <c r="WF79" s="1780" t="s">
        <v>897</v>
      </c>
      <c r="WG79" s="1805" t="s">
        <v>897</v>
      </c>
      <c r="WH79" s="1723" t="s">
        <v>897</v>
      </c>
      <c r="WI79" s="1723" t="s">
        <v>897</v>
      </c>
      <c r="WJ79" s="1780" t="s">
        <v>897</v>
      </c>
      <c r="WK79" s="1805" t="s">
        <v>1938</v>
      </c>
      <c r="WL79" s="1723" t="s">
        <v>2279</v>
      </c>
      <c r="WM79" s="1723" t="s">
        <v>2010</v>
      </c>
      <c r="WN79" s="1780" t="s">
        <v>897</v>
      </c>
      <c r="WO79" s="1805" t="s">
        <v>2047</v>
      </c>
      <c r="WP79" s="1723" t="s">
        <v>1941</v>
      </c>
      <c r="WQ79" s="1723" t="s">
        <v>1978</v>
      </c>
      <c r="WR79" s="1780" t="s">
        <v>897</v>
      </c>
      <c r="WS79" s="1805" t="s">
        <v>897</v>
      </c>
      <c r="WT79" s="1723" t="s">
        <v>897</v>
      </c>
      <c r="WU79" s="1723" t="s">
        <v>897</v>
      </c>
      <c r="WV79" s="1780" t="s">
        <v>897</v>
      </c>
      <c r="WW79" s="1805" t="s">
        <v>1980</v>
      </c>
      <c r="WX79" s="1723" t="s">
        <v>2011</v>
      </c>
      <c r="WY79" s="1723" t="s">
        <v>2049</v>
      </c>
      <c r="WZ79" s="1780" t="s">
        <v>897</v>
      </c>
      <c r="XA79" s="1805" t="s">
        <v>1949</v>
      </c>
      <c r="XB79" s="1723" t="s">
        <v>1954</v>
      </c>
      <c r="XC79" s="1723" t="s">
        <v>2003</v>
      </c>
      <c r="XD79" s="1780" t="s">
        <v>897</v>
      </c>
      <c r="XE79" s="1885" t="s">
        <v>2357</v>
      </c>
      <c r="XF79" s="1613" t="s">
        <v>2358</v>
      </c>
      <c r="XG79" s="1613" t="s">
        <v>2359</v>
      </c>
      <c r="XH79" s="1780" t="s">
        <v>897</v>
      </c>
      <c r="XI79" s="1805" t="s">
        <v>2113</v>
      </c>
      <c r="XJ79" s="1723" t="s">
        <v>1953</v>
      </c>
      <c r="XK79" s="1723" t="s">
        <v>2008</v>
      </c>
      <c r="XL79" s="1780" t="s">
        <v>897</v>
      </c>
      <c r="XM79" s="1805" t="s">
        <v>2351</v>
      </c>
      <c r="XN79" s="1723" t="s">
        <v>2363</v>
      </c>
      <c r="XO79" s="1723" t="s">
        <v>2353</v>
      </c>
      <c r="XP79" s="1780" t="s">
        <v>897</v>
      </c>
      <c r="XQ79" s="1805" t="s">
        <v>2354</v>
      </c>
      <c r="XR79" s="1723" t="s">
        <v>2416</v>
      </c>
      <c r="XS79" s="1723" t="s">
        <v>1931</v>
      </c>
      <c r="XT79" s="1780" t="s">
        <v>897</v>
      </c>
      <c r="XU79" s="1805" t="s">
        <v>2417</v>
      </c>
      <c r="XV79" s="1723" t="s">
        <v>2355</v>
      </c>
      <c r="XW79" s="1723" t="s">
        <v>1980</v>
      </c>
      <c r="XX79" s="1780" t="s">
        <v>897</v>
      </c>
      <c r="XY79" s="1805" t="s">
        <v>2359</v>
      </c>
      <c r="XZ79" s="1723" t="s">
        <v>2364</v>
      </c>
      <c r="YA79" s="1723" t="s">
        <v>1927</v>
      </c>
      <c r="YB79" s="1780" t="s">
        <v>897</v>
      </c>
      <c r="YC79" s="1805" t="s">
        <v>2413</v>
      </c>
      <c r="YD79" s="1723" t="s">
        <v>2358</v>
      </c>
      <c r="YE79" s="1723" t="s">
        <v>2367</v>
      </c>
      <c r="YF79" s="1780" t="s">
        <v>897</v>
      </c>
      <c r="YG79" s="1805" t="s">
        <v>897</v>
      </c>
      <c r="YH79" s="1723" t="s">
        <v>897</v>
      </c>
      <c r="YI79" s="1723" t="s">
        <v>897</v>
      </c>
      <c r="YJ79" s="1780" t="s">
        <v>897</v>
      </c>
      <c r="YK79" s="1805" t="s">
        <v>897</v>
      </c>
      <c r="YL79" s="1723" t="s">
        <v>897</v>
      </c>
      <c r="YM79" s="1723" t="s">
        <v>897</v>
      </c>
      <c r="YN79" s="1806" t="s">
        <v>897</v>
      </c>
      <c r="YO79" s="1805" t="s">
        <v>1925</v>
      </c>
      <c r="YP79" s="1723" t="s">
        <v>2011</v>
      </c>
      <c r="YQ79" s="1723" t="s">
        <v>2280</v>
      </c>
      <c r="YR79" s="1780" t="s">
        <v>897</v>
      </c>
      <c r="YS79" s="1805" t="s">
        <v>2113</v>
      </c>
      <c r="YT79" s="1723" t="s">
        <v>1949</v>
      </c>
      <c r="YU79" s="1723" t="s">
        <v>2354</v>
      </c>
      <c r="YV79" s="1780" t="s">
        <v>897</v>
      </c>
      <c r="YW79" s="1805" t="s">
        <v>2351</v>
      </c>
      <c r="YX79" s="1723" t="s">
        <v>2361</v>
      </c>
      <c r="YY79" s="1723" t="s">
        <v>2417</v>
      </c>
      <c r="YZ79" s="1780" t="s">
        <v>897</v>
      </c>
      <c r="ZA79" s="1805" t="s">
        <v>897</v>
      </c>
      <c r="ZB79" s="1723" t="s">
        <v>897</v>
      </c>
      <c r="ZC79" s="1723" t="s">
        <v>897</v>
      </c>
      <c r="ZD79" s="1780" t="s">
        <v>897</v>
      </c>
      <c r="ZE79" s="1805" t="s">
        <v>897</v>
      </c>
      <c r="ZF79" s="1723" t="s">
        <v>897</v>
      </c>
      <c r="ZG79" s="1723" t="s">
        <v>897</v>
      </c>
      <c r="ZH79" s="1780" t="s">
        <v>897</v>
      </c>
      <c r="ZI79" s="1805" t="s">
        <v>897</v>
      </c>
      <c r="ZJ79" s="1723" t="s">
        <v>897</v>
      </c>
      <c r="ZK79" s="1723" t="s">
        <v>897</v>
      </c>
      <c r="ZL79" s="1806" t="s">
        <v>897</v>
      </c>
      <c r="ZM79" s="1805" t="e">
        <v>#N/A</v>
      </c>
      <c r="ZN79" s="1723" t="e">
        <v>#N/A</v>
      </c>
      <c r="ZO79" s="1723" t="e">
        <v>#N/A</v>
      </c>
      <c r="ZP79" s="1806" t="e">
        <v>#N/A</v>
      </c>
      <c r="ZQ79" s="262" t="s">
        <v>220</v>
      </c>
      <c r="ZR79" s="1662" t="s">
        <v>1804</v>
      </c>
      <c r="ZS79" s="338">
        <f t="shared" si="52"/>
        <v>7</v>
      </c>
      <c r="ZT79" s="77">
        <f t="shared" si="53"/>
        <v>14</v>
      </c>
      <c r="ZU79" s="933">
        <f t="shared" si="48"/>
        <v>21</v>
      </c>
      <c r="ZV79" s="144">
        <f t="shared" si="49"/>
        <v>0.33333333333333331</v>
      </c>
      <c r="ZW79" s="338">
        <f t="shared" si="54"/>
        <v>4</v>
      </c>
      <c r="ZX79" s="77">
        <f t="shared" si="55"/>
        <v>5</v>
      </c>
      <c r="ZY79" s="933">
        <f t="shared" si="50"/>
        <v>9</v>
      </c>
      <c r="ZZ79" s="1311">
        <f t="shared" si="51"/>
        <v>0.44444444444444442</v>
      </c>
      <c r="AAA79" s="1027"/>
    </row>
    <row r="80" spans="1:727" s="32" customFormat="1" ht="18" thickBot="1" x14ac:dyDescent="0.25">
      <c r="A80" s="564" t="s">
        <v>156</v>
      </c>
      <c r="B80" s="562" t="s">
        <v>867</v>
      </c>
      <c r="C80" s="2201">
        <f ca="1">DATEDIF(D80,奨励会!$F$1,"Y")</f>
        <v>22</v>
      </c>
      <c r="D80" s="2202">
        <v>38172</v>
      </c>
      <c r="E80" s="1593" t="s">
        <v>885</v>
      </c>
      <c r="F80" s="1519" t="s">
        <v>886</v>
      </c>
      <c r="G80" s="1520" t="s">
        <v>884</v>
      </c>
      <c r="H80" s="395">
        <f t="shared" ref="H80:H85" si="56">COUNTIF($L80:$XFD80,"*○*")</f>
        <v>169</v>
      </c>
      <c r="I80" s="396">
        <f t="shared" ref="I80:I85" si="57">COUNTIF($L80:$XFD80,"*●*")</f>
        <v>150</v>
      </c>
      <c r="J80" s="396">
        <f t="shared" ref="J80:J85" si="58">SUM(H80:I80)</f>
        <v>319</v>
      </c>
      <c r="K80" s="551">
        <f t="shared" ref="K80:K85" si="59">IFERROR(H80/J80,"")</f>
        <v>0.52978056426332287</v>
      </c>
      <c r="L80" s="1594"/>
      <c r="M80" s="1594"/>
      <c r="N80" s="1594"/>
      <c r="O80" s="1594"/>
      <c r="P80" s="1594"/>
      <c r="Q80" s="1594"/>
      <c r="R80" s="1594"/>
      <c r="S80" s="1594"/>
      <c r="T80" s="1594"/>
      <c r="U80" s="1594"/>
      <c r="V80" s="1594"/>
      <c r="W80" s="1594"/>
      <c r="X80" s="1594"/>
      <c r="Y80" s="1594"/>
      <c r="Z80" s="1594"/>
      <c r="AA80" s="1594"/>
      <c r="AB80" s="1594"/>
      <c r="AC80" s="1594"/>
      <c r="AD80" s="1594"/>
      <c r="AE80" s="1594"/>
      <c r="AF80" s="1594"/>
      <c r="AG80" s="1594"/>
      <c r="AH80" s="1594"/>
      <c r="AI80" s="1594"/>
      <c r="AJ80" s="1594"/>
      <c r="AK80" s="1594"/>
      <c r="AL80" s="1594"/>
      <c r="AM80" s="1594"/>
      <c r="AN80" s="1594"/>
      <c r="AO80" s="1594"/>
      <c r="AP80" s="1594"/>
      <c r="AQ80" s="1594"/>
      <c r="AR80" s="1594"/>
      <c r="AS80" s="1594"/>
      <c r="AT80" s="1594"/>
      <c r="AU80" s="1594"/>
      <c r="AV80" s="1594"/>
      <c r="AW80" s="1594"/>
      <c r="AX80" s="1594"/>
      <c r="AY80" s="1594"/>
      <c r="AZ80" s="1594"/>
      <c r="BA80" s="1594"/>
      <c r="BB80" s="1594"/>
      <c r="BC80" s="1594"/>
      <c r="BD80" s="1594"/>
      <c r="BE80" s="1594"/>
      <c r="BF80" s="1594"/>
      <c r="BG80" s="1594"/>
      <c r="BH80" s="1594"/>
      <c r="BI80" s="1594"/>
      <c r="BJ80" s="1594"/>
      <c r="BK80" s="1594"/>
      <c r="BL80" s="1594"/>
      <c r="BM80" s="1594"/>
      <c r="BN80" s="1594"/>
      <c r="BO80" s="1594"/>
      <c r="BP80" s="1594"/>
      <c r="BQ80" s="1594"/>
      <c r="BR80" s="1594"/>
      <c r="BS80" s="1594"/>
      <c r="BT80" s="1594"/>
      <c r="BU80" s="1594"/>
      <c r="BV80" s="1594"/>
      <c r="BW80" s="1594"/>
      <c r="BX80" s="1594"/>
      <c r="BY80" s="1594"/>
      <c r="BZ80" s="1594"/>
      <c r="CA80" s="1594"/>
      <c r="CB80" s="1594"/>
      <c r="CC80" s="1594"/>
      <c r="CD80" s="1594"/>
      <c r="CE80" s="1594"/>
      <c r="CF80" s="1594"/>
      <c r="CG80" s="1594"/>
      <c r="CH80" s="1594"/>
      <c r="CI80" s="1594"/>
      <c r="CJ80" s="1594"/>
      <c r="CK80" s="1594"/>
      <c r="CL80" s="1594"/>
      <c r="CM80" s="1594"/>
      <c r="CN80" s="1594"/>
      <c r="CO80" s="1594"/>
      <c r="CP80" s="1594"/>
      <c r="CQ80" s="1594"/>
      <c r="CR80" s="1594"/>
      <c r="CS80" s="1594"/>
      <c r="CT80" s="1594"/>
      <c r="CU80" s="1594"/>
      <c r="CV80" s="1594"/>
      <c r="CW80" s="1594"/>
      <c r="CX80" s="1594"/>
      <c r="CY80" s="1594"/>
      <c r="CZ80" s="1594"/>
      <c r="DA80" s="1594"/>
      <c r="DB80" s="1594"/>
      <c r="DC80" s="1594"/>
      <c r="DD80" s="1594"/>
      <c r="DE80" s="1594"/>
      <c r="DF80" s="1594"/>
      <c r="DG80" s="1594"/>
      <c r="DH80" s="1594"/>
      <c r="DI80" s="1594"/>
      <c r="DJ80" s="1594"/>
      <c r="DK80" s="1594"/>
      <c r="DL80" s="1594"/>
      <c r="DM80" s="1594"/>
      <c r="DN80" s="1594"/>
      <c r="DO80" s="1594"/>
      <c r="DP80" s="1594"/>
      <c r="DQ80" s="1594"/>
      <c r="DR80" s="1594"/>
      <c r="DS80" s="1594"/>
      <c r="DT80" s="1594"/>
      <c r="DU80" s="1594"/>
      <c r="DV80" s="1594"/>
      <c r="DW80" s="1594"/>
      <c r="DX80" s="1594"/>
      <c r="DY80" s="1594"/>
      <c r="DZ80" s="1594"/>
      <c r="EA80" s="1594"/>
      <c r="EB80" s="1594"/>
      <c r="EC80" s="1594"/>
      <c r="ED80" s="1594"/>
      <c r="EE80" s="1594"/>
      <c r="EF80" s="1594"/>
      <c r="EG80" s="1594"/>
      <c r="EH80" s="1594"/>
      <c r="EI80" s="1594"/>
      <c r="EJ80" s="1594"/>
      <c r="EK80" s="1594"/>
      <c r="EL80" s="1594"/>
      <c r="EM80" s="1594"/>
      <c r="EN80" s="1594"/>
      <c r="EO80" s="1594"/>
      <c r="EP80" s="1594"/>
      <c r="EQ80" s="1594"/>
      <c r="ER80" s="1594"/>
      <c r="ES80" s="1594"/>
      <c r="ET80" s="1594"/>
      <c r="EU80" s="1594"/>
      <c r="EV80" s="1594"/>
      <c r="EW80" s="1594"/>
      <c r="EX80" s="1594"/>
      <c r="EY80" s="561"/>
      <c r="EZ80" s="562"/>
      <c r="FA80" s="562"/>
      <c r="FB80" s="563"/>
      <c r="FC80" s="1595"/>
      <c r="FD80" s="1560"/>
      <c r="FE80" s="1560"/>
      <c r="FF80" s="1596"/>
      <c r="FG80" s="1595"/>
      <c r="FH80" s="1560"/>
      <c r="FI80" s="1560"/>
      <c r="FJ80" s="1596"/>
      <c r="FK80" s="1595"/>
      <c r="FL80" s="1560"/>
      <c r="FM80" s="1560"/>
      <c r="FN80" s="1596"/>
      <c r="FO80" s="1595"/>
      <c r="FP80" s="1560"/>
      <c r="FQ80" s="1527"/>
      <c r="FR80" s="1528"/>
      <c r="FS80" s="1529"/>
      <c r="FT80" s="1527"/>
      <c r="FU80" s="1527"/>
      <c r="FV80" s="2203"/>
      <c r="FW80" s="1529"/>
      <c r="FX80" s="1527"/>
      <c r="FY80" s="1527"/>
      <c r="FZ80" s="1528"/>
      <c r="GA80" s="1529"/>
      <c r="GB80" s="1527"/>
      <c r="GC80" s="1527"/>
      <c r="GD80" s="398"/>
      <c r="GE80" s="395"/>
      <c r="GF80" s="396"/>
      <c r="GG80" s="396"/>
      <c r="GH80" s="398"/>
      <c r="GI80" s="588"/>
      <c r="GJ80" s="589"/>
      <c r="GK80" s="589"/>
      <c r="GL80" s="590"/>
      <c r="GM80" s="588"/>
      <c r="GN80" s="589"/>
      <c r="GO80" s="589"/>
      <c r="GP80" s="591"/>
      <c r="GQ80" s="395"/>
      <c r="GR80" s="396"/>
      <c r="GS80" s="396"/>
      <c r="GT80" s="398"/>
      <c r="GU80" s="395"/>
      <c r="GV80" s="396"/>
      <c r="GW80" s="396"/>
      <c r="GX80" s="398"/>
      <c r="GY80" s="395"/>
      <c r="GZ80" s="396"/>
      <c r="HA80" s="396"/>
      <c r="HB80" s="398"/>
      <c r="HC80" s="395"/>
      <c r="HD80" s="396"/>
      <c r="HE80" s="396"/>
      <c r="HF80" s="398"/>
      <c r="HG80" s="395"/>
      <c r="HH80" s="396"/>
      <c r="HI80" s="396"/>
      <c r="HJ80" s="398"/>
      <c r="HK80" s="395"/>
      <c r="HL80" s="396"/>
      <c r="HM80" s="396"/>
      <c r="HN80" s="398"/>
      <c r="HO80" s="395"/>
      <c r="HP80" s="396"/>
      <c r="HQ80" s="396"/>
      <c r="HR80" s="398"/>
      <c r="HS80" s="395"/>
      <c r="HT80" s="396"/>
      <c r="HU80" s="396"/>
      <c r="HV80" s="398"/>
      <c r="HW80" s="1523"/>
      <c r="HX80" s="1524"/>
      <c r="HY80" s="1524"/>
      <c r="HZ80" s="398"/>
      <c r="IA80" s="395"/>
      <c r="IB80" s="396"/>
      <c r="IC80" s="396"/>
      <c r="ID80" s="398"/>
      <c r="IE80" s="395"/>
      <c r="IF80" s="396"/>
      <c r="IG80" s="396"/>
      <c r="IH80" s="398"/>
      <c r="II80" s="395"/>
      <c r="IJ80" s="396"/>
      <c r="IK80" s="396"/>
      <c r="IL80" s="398"/>
      <c r="IM80" s="395"/>
      <c r="IN80" s="396"/>
      <c r="IO80" s="396"/>
      <c r="IP80" s="398"/>
      <c r="IQ80" s="1526" t="s">
        <v>482</v>
      </c>
      <c r="IR80" s="396" t="s">
        <v>467</v>
      </c>
      <c r="IS80" s="396" t="s">
        <v>201</v>
      </c>
      <c r="IT80" s="398"/>
      <c r="IU80" s="395" t="s">
        <v>184</v>
      </c>
      <c r="IV80" s="396" t="s">
        <v>215</v>
      </c>
      <c r="IW80" s="396" t="s">
        <v>771</v>
      </c>
      <c r="IX80" s="398"/>
      <c r="IY80" s="1526" t="s">
        <v>318</v>
      </c>
      <c r="IZ80" s="396" t="s">
        <v>451</v>
      </c>
      <c r="JA80" s="396" t="s">
        <v>530</v>
      </c>
      <c r="JB80" s="398"/>
      <c r="JC80" s="395" t="s">
        <v>285</v>
      </c>
      <c r="JD80" s="396" t="s">
        <v>465</v>
      </c>
      <c r="JE80" s="396" t="s">
        <v>448</v>
      </c>
      <c r="JF80" s="398"/>
      <c r="JG80" s="395" t="s">
        <v>221</v>
      </c>
      <c r="JH80" s="396" t="s">
        <v>287</v>
      </c>
      <c r="JI80" s="396" t="s">
        <v>816</v>
      </c>
      <c r="JJ80" s="398"/>
      <c r="JK80" s="395" t="s">
        <v>477</v>
      </c>
      <c r="JL80" s="396" t="s">
        <v>804</v>
      </c>
      <c r="JM80" s="396" t="s">
        <v>224</v>
      </c>
      <c r="JN80" s="398"/>
      <c r="JO80" s="395" t="s">
        <v>446</v>
      </c>
      <c r="JP80" s="396" t="s">
        <v>456</v>
      </c>
      <c r="JQ80" s="396" t="s">
        <v>137</v>
      </c>
      <c r="JR80" s="397"/>
      <c r="JS80" s="1595" t="s">
        <v>532</v>
      </c>
      <c r="JT80" s="1560" t="s">
        <v>799</v>
      </c>
      <c r="JU80" s="1560" t="s">
        <v>265</v>
      </c>
      <c r="JV80" s="1596"/>
      <c r="JW80" s="1595" t="s">
        <v>806</v>
      </c>
      <c r="JX80" s="1560" t="s">
        <v>814</v>
      </c>
      <c r="JY80" s="1560" t="s">
        <v>500</v>
      </c>
      <c r="JZ80" s="1600"/>
      <c r="KA80" s="1595" t="s">
        <v>797</v>
      </c>
      <c r="KB80" s="1560" t="s">
        <v>449</v>
      </c>
      <c r="KC80" s="1560" t="s">
        <v>813</v>
      </c>
      <c r="KD80" s="1560"/>
      <c r="KE80" s="1596"/>
      <c r="KF80" s="1595" t="s">
        <v>805</v>
      </c>
      <c r="KG80" s="1560" t="s">
        <v>132</v>
      </c>
      <c r="KH80" s="1597" t="s">
        <v>464</v>
      </c>
      <c r="KI80" s="1598" t="s">
        <v>279</v>
      </c>
      <c r="KJ80" s="1599" t="s">
        <v>184</v>
      </c>
      <c r="KK80" s="1597" t="s">
        <v>133</v>
      </c>
      <c r="KL80" s="589" t="s">
        <v>482</v>
      </c>
      <c r="KM80" s="591" t="s">
        <v>989</v>
      </c>
      <c r="KN80" s="588" t="s">
        <v>467</v>
      </c>
      <c r="KO80" s="589" t="s">
        <v>815</v>
      </c>
      <c r="KP80" s="589" t="s">
        <v>466</v>
      </c>
      <c r="KQ80" s="591"/>
      <c r="KR80" s="588" t="s">
        <v>769</v>
      </c>
      <c r="KS80" s="589" t="s">
        <v>501</v>
      </c>
      <c r="KT80" s="589" t="s">
        <v>881</v>
      </c>
      <c r="KU80" s="591"/>
      <c r="KV80" s="588" t="s">
        <v>166</v>
      </c>
      <c r="KW80" s="589" t="s">
        <v>1039</v>
      </c>
      <c r="KX80" s="589" t="s">
        <v>320</v>
      </c>
      <c r="KY80" s="398" t="s">
        <v>803</v>
      </c>
      <c r="KZ80" s="395" t="s">
        <v>285</v>
      </c>
      <c r="LA80" s="396" t="s">
        <v>1038</v>
      </c>
      <c r="LB80" s="589" t="s">
        <v>809</v>
      </c>
      <c r="LC80" s="591"/>
      <c r="LD80" s="588" t="s">
        <v>215</v>
      </c>
      <c r="LE80" s="589" t="s">
        <v>221</v>
      </c>
      <c r="LF80" s="589" t="s">
        <v>479</v>
      </c>
      <c r="LG80" s="591"/>
      <c r="LH80" s="588" t="s">
        <v>261</v>
      </c>
      <c r="LI80" s="589" t="s">
        <v>502</v>
      </c>
      <c r="LJ80" s="589" t="s">
        <v>295</v>
      </c>
      <c r="LK80" s="591"/>
      <c r="LL80" s="588" t="s">
        <v>459</v>
      </c>
      <c r="LM80" s="589" t="s">
        <v>208</v>
      </c>
      <c r="LN80" s="589" t="s">
        <v>531</v>
      </c>
      <c r="LO80" s="591"/>
      <c r="LP80" s="588" t="s">
        <v>814</v>
      </c>
      <c r="LQ80" s="589" t="s">
        <v>466</v>
      </c>
      <c r="LR80" s="589" t="s">
        <v>317</v>
      </c>
      <c r="LS80" s="1533" t="s">
        <v>415</v>
      </c>
      <c r="LT80" s="395" t="s">
        <v>533</v>
      </c>
      <c r="LU80" s="396" t="s">
        <v>319</v>
      </c>
      <c r="LV80" s="396" t="s">
        <v>477</v>
      </c>
      <c r="LW80" s="398"/>
      <c r="LX80" s="395" t="s">
        <v>287</v>
      </c>
      <c r="LY80" s="396" t="s">
        <v>273</v>
      </c>
      <c r="LZ80" s="396" t="s">
        <v>199</v>
      </c>
      <c r="MA80" s="398"/>
      <c r="MB80" s="395" t="s">
        <v>270</v>
      </c>
      <c r="MC80" s="396" t="s">
        <v>482</v>
      </c>
      <c r="MD80" s="396" t="s">
        <v>225</v>
      </c>
      <c r="ME80" s="398"/>
      <c r="MF80" s="395" t="s">
        <v>263</v>
      </c>
      <c r="MG80" s="396" t="s">
        <v>920</v>
      </c>
      <c r="MH80" s="396" t="s">
        <v>529</v>
      </c>
      <c r="MI80" s="397"/>
      <c r="MJ80" s="395" t="s">
        <v>813</v>
      </c>
      <c r="MK80" s="396" t="s">
        <v>446</v>
      </c>
      <c r="ML80" s="396" t="s">
        <v>267</v>
      </c>
      <c r="MM80" s="397"/>
      <c r="MN80" s="395" t="s">
        <v>975</v>
      </c>
      <c r="MO80" s="396" t="s">
        <v>1056</v>
      </c>
      <c r="MP80" s="396" t="s">
        <v>771</v>
      </c>
      <c r="MQ80" s="397"/>
      <c r="MR80" s="395" t="s">
        <v>414</v>
      </c>
      <c r="MS80" s="396" t="s">
        <v>265</v>
      </c>
      <c r="MT80" s="396" t="s">
        <v>445</v>
      </c>
      <c r="MU80" s="397"/>
      <c r="MV80" s="616" t="s">
        <v>1012</v>
      </c>
      <c r="MW80" s="396" t="s">
        <v>259</v>
      </c>
      <c r="MX80" s="396" t="s">
        <v>215</v>
      </c>
      <c r="MY80" s="1534"/>
      <c r="MZ80" s="616" t="s">
        <v>226</v>
      </c>
      <c r="NA80" s="396" t="s">
        <v>466</v>
      </c>
      <c r="NB80" s="396" t="s">
        <v>295</v>
      </c>
      <c r="NC80" s="397"/>
      <c r="ND80" s="616" t="s">
        <v>273</v>
      </c>
      <c r="NE80" s="396" t="s">
        <v>803</v>
      </c>
      <c r="NF80" s="1597" t="s">
        <v>881</v>
      </c>
      <c r="NG80" s="1601"/>
      <c r="NH80" s="1602" t="s">
        <v>802</v>
      </c>
      <c r="NI80" s="1597" t="s">
        <v>221</v>
      </c>
      <c r="NJ80" s="1597" t="s">
        <v>500</v>
      </c>
      <c r="NK80" s="1601"/>
      <c r="NL80" s="1602" t="s">
        <v>1140</v>
      </c>
      <c r="NM80" s="1597" t="s">
        <v>268</v>
      </c>
      <c r="NN80" s="1597" t="s">
        <v>133</v>
      </c>
      <c r="NO80" s="1534" t="s">
        <v>1152</v>
      </c>
      <c r="NP80" s="616" t="s">
        <v>199</v>
      </c>
      <c r="NQ80" s="396" t="s">
        <v>1176</v>
      </c>
      <c r="NR80" s="396" t="s">
        <v>532</v>
      </c>
      <c r="NS80" s="1534"/>
      <c r="NT80" s="616" t="s">
        <v>415</v>
      </c>
      <c r="NU80" s="396" t="s">
        <v>137</v>
      </c>
      <c r="NV80" s="396" t="s">
        <v>972</v>
      </c>
      <c r="NW80" s="1534"/>
      <c r="NX80" s="616" t="s">
        <v>482</v>
      </c>
      <c r="NY80" s="396" t="s">
        <v>446</v>
      </c>
      <c r="NZ80" s="396" t="s">
        <v>414</v>
      </c>
      <c r="OA80" s="397"/>
      <c r="OB80" s="616" t="s">
        <v>279</v>
      </c>
      <c r="OC80" s="396" t="s">
        <v>458</v>
      </c>
      <c r="OD80" s="1560" t="s">
        <v>295</v>
      </c>
      <c r="OE80" s="1561"/>
      <c r="OF80" s="1562" t="s">
        <v>261</v>
      </c>
      <c r="OG80" s="1560" t="s">
        <v>1108</v>
      </c>
      <c r="OH80" s="1560" t="s">
        <v>459</v>
      </c>
      <c r="OI80" s="1561"/>
      <c r="OJ80" s="1562" t="s">
        <v>202</v>
      </c>
      <c r="OK80" s="1560" t="s">
        <v>445</v>
      </c>
      <c r="OL80" s="1560" t="s">
        <v>806</v>
      </c>
      <c r="OM80" s="1561"/>
      <c r="ON80" s="1562" t="s">
        <v>1038</v>
      </c>
      <c r="OO80" s="1560" t="s">
        <v>1111</v>
      </c>
      <c r="OP80" s="1560" t="s">
        <v>285</v>
      </c>
      <c r="OQ80" s="1561" t="s">
        <v>132</v>
      </c>
      <c r="OR80" s="1602" t="s">
        <v>477</v>
      </c>
      <c r="OS80" s="1597"/>
      <c r="OT80" s="1597"/>
      <c r="OU80" s="1601"/>
      <c r="OV80" s="1602" t="s">
        <v>483</v>
      </c>
      <c r="OW80" s="1597" t="s">
        <v>1113</v>
      </c>
      <c r="OX80" s="1597" t="s">
        <v>133</v>
      </c>
      <c r="OY80" s="1534" t="s">
        <v>273</v>
      </c>
      <c r="OZ80" s="1535" t="s">
        <v>260</v>
      </c>
      <c r="PA80" s="589" t="s">
        <v>500</v>
      </c>
      <c r="PB80" s="589" t="s">
        <v>419</v>
      </c>
      <c r="PC80" s="1536"/>
      <c r="PD80" s="1535" t="s">
        <v>771</v>
      </c>
      <c r="PE80" s="589" t="s">
        <v>225</v>
      </c>
      <c r="PF80" s="589" t="s">
        <v>199</v>
      </c>
      <c r="PG80" s="1536"/>
      <c r="PH80" s="1535" t="s">
        <v>989</v>
      </c>
      <c r="PI80" s="589" t="s">
        <v>501</v>
      </c>
      <c r="PJ80" s="589" t="s">
        <v>265</v>
      </c>
      <c r="PK80" s="1536"/>
      <c r="PL80" s="1535" t="s">
        <v>287</v>
      </c>
      <c r="PM80" s="589" t="s">
        <v>459</v>
      </c>
      <c r="PN80" s="589" t="s">
        <v>1097</v>
      </c>
      <c r="PO80" s="589" t="s">
        <v>379</v>
      </c>
      <c r="PP80" s="397"/>
      <c r="PQ80" s="616" t="s">
        <v>975</v>
      </c>
      <c r="PR80" s="396" t="s">
        <v>266</v>
      </c>
      <c r="PS80" s="396" t="s">
        <v>1150</v>
      </c>
      <c r="PT80" s="1534"/>
      <c r="PU80" s="616" t="s">
        <v>267</v>
      </c>
      <c r="PV80" s="396" t="s">
        <v>1012</v>
      </c>
      <c r="PW80" s="396" t="s">
        <v>482</v>
      </c>
      <c r="PX80" s="1534"/>
      <c r="PY80" s="616" t="s">
        <v>444</v>
      </c>
      <c r="PZ80" s="396" t="s">
        <v>466</v>
      </c>
      <c r="QA80" s="396" t="s">
        <v>184</v>
      </c>
      <c r="QB80" s="1534"/>
      <c r="QC80" s="616" t="s">
        <v>270</v>
      </c>
      <c r="QD80" s="396" t="s">
        <v>1038</v>
      </c>
      <c r="QE80" s="589" t="s">
        <v>1152</v>
      </c>
      <c r="QF80" s="1536"/>
      <c r="QG80" s="1535" t="s">
        <v>279</v>
      </c>
      <c r="QH80" s="589" t="s">
        <v>771</v>
      </c>
      <c r="QI80" s="589" t="s">
        <v>1108</v>
      </c>
      <c r="QJ80" s="1536"/>
      <c r="QK80" s="1535" t="s">
        <v>231</v>
      </c>
      <c r="QL80" s="589" t="s">
        <v>285</v>
      </c>
      <c r="QM80" s="589" t="s">
        <v>199</v>
      </c>
      <c r="QN80" s="1536"/>
      <c r="QO80" s="1535" t="s">
        <v>319</v>
      </c>
      <c r="QP80" s="589" t="s">
        <v>177</v>
      </c>
      <c r="QQ80" s="589"/>
      <c r="QR80" s="1536"/>
      <c r="QS80" s="1535" t="s">
        <v>261</v>
      </c>
      <c r="QT80" s="589" t="s">
        <v>502</v>
      </c>
      <c r="QU80" s="589" t="s">
        <v>445</v>
      </c>
      <c r="QV80" s="1536"/>
      <c r="QW80" s="1535" t="s">
        <v>975</v>
      </c>
      <c r="QX80" s="589" t="s">
        <v>501</v>
      </c>
      <c r="QY80" s="589" t="s">
        <v>771</v>
      </c>
      <c r="QZ80" s="1536" t="s">
        <v>163</v>
      </c>
      <c r="RA80" s="616" t="s">
        <v>1176</v>
      </c>
      <c r="RB80" s="396" t="s">
        <v>1155</v>
      </c>
      <c r="RC80" s="396" t="s">
        <v>802</v>
      </c>
      <c r="RD80" s="1534"/>
      <c r="RE80" s="616" t="s">
        <v>466</v>
      </c>
      <c r="RF80" s="396" t="s">
        <v>1097</v>
      </c>
      <c r="RG80" s="1560" t="s">
        <v>1038</v>
      </c>
      <c r="RH80" s="1561"/>
      <c r="RI80" s="1562" t="s">
        <v>225</v>
      </c>
      <c r="RJ80" s="1560" t="s">
        <v>224</v>
      </c>
      <c r="RK80" s="1560" t="s">
        <v>231</v>
      </c>
      <c r="RL80" s="1561"/>
      <c r="RM80" s="1562" t="s">
        <v>1095</v>
      </c>
      <c r="RN80" s="1560" t="s">
        <v>813</v>
      </c>
      <c r="RO80" s="1560" t="s">
        <v>1633</v>
      </c>
      <c r="RP80" s="1561"/>
      <c r="RQ80" s="1562" t="s">
        <v>267</v>
      </c>
      <c r="RR80" s="1560" t="s">
        <v>295</v>
      </c>
      <c r="RS80" s="1560"/>
      <c r="RT80" s="1561"/>
      <c r="RU80" s="1562" t="s">
        <v>207</v>
      </c>
      <c r="RV80" s="1560" t="s">
        <v>132</v>
      </c>
      <c r="RW80" s="396" t="s">
        <v>1039</v>
      </c>
      <c r="RX80" s="1534" t="s">
        <v>445</v>
      </c>
      <c r="RY80" s="616" t="s">
        <v>452</v>
      </c>
      <c r="RZ80" s="1597" t="s">
        <v>975</v>
      </c>
      <c r="SA80" s="1597" t="s">
        <v>769</v>
      </c>
      <c r="SB80" s="1601"/>
      <c r="SC80" s="1602" t="s">
        <v>1140</v>
      </c>
      <c r="SD80" s="1597" t="s">
        <v>261</v>
      </c>
      <c r="SE80" s="1597" t="s">
        <v>501</v>
      </c>
      <c r="SF80" s="1601" t="s">
        <v>133</v>
      </c>
      <c r="SG80" s="616" t="s">
        <v>1113</v>
      </c>
      <c r="SH80" s="396" t="s">
        <v>1151</v>
      </c>
      <c r="SI80" s="396" t="s">
        <v>1177</v>
      </c>
      <c r="SJ80" s="1534"/>
      <c r="SK80" s="616" t="s">
        <v>466</v>
      </c>
      <c r="SL80" s="396" t="s">
        <v>225</v>
      </c>
      <c r="SM80" s="396" t="s">
        <v>1038</v>
      </c>
      <c r="SN80" s="1534"/>
      <c r="SO80" s="616" t="s">
        <v>502</v>
      </c>
      <c r="SP80" s="396" t="s">
        <v>802</v>
      </c>
      <c r="SQ80" s="396" t="s">
        <v>1097</v>
      </c>
      <c r="SR80" s="1534"/>
      <c r="SS80" s="616" t="s">
        <v>231</v>
      </c>
      <c r="ST80" s="396" t="s">
        <v>1150</v>
      </c>
      <c r="SU80" s="396" t="s">
        <v>1012</v>
      </c>
      <c r="SV80" s="1534"/>
      <c r="SW80" s="616" t="s">
        <v>800</v>
      </c>
      <c r="SX80" s="396" t="s">
        <v>1633</v>
      </c>
      <c r="SY80" s="396" t="s">
        <v>1155</v>
      </c>
      <c r="SZ80" s="397"/>
      <c r="TA80" s="616" t="s">
        <v>452</v>
      </c>
      <c r="TB80" s="396" t="s">
        <v>972</v>
      </c>
      <c r="TC80" s="396" t="s">
        <v>771</v>
      </c>
      <c r="TD80" s="1534"/>
      <c r="TE80" s="616" t="s">
        <v>1099</v>
      </c>
      <c r="TF80" s="396" t="s">
        <v>1151</v>
      </c>
      <c r="TG80" s="396" t="s">
        <v>466</v>
      </c>
      <c r="TH80" s="1534"/>
      <c r="TI80" s="616" t="s">
        <v>445</v>
      </c>
      <c r="TJ80" s="396" t="s">
        <v>202</v>
      </c>
      <c r="TK80" s="396"/>
      <c r="TL80" s="1534"/>
      <c r="TM80" s="616" t="s">
        <v>1111</v>
      </c>
      <c r="TN80" s="396" t="s">
        <v>1038</v>
      </c>
      <c r="TO80" s="396" t="s">
        <v>1113</v>
      </c>
      <c r="TP80" s="1534"/>
      <c r="TQ80" s="616" t="s">
        <v>814</v>
      </c>
      <c r="TR80" s="396" t="s">
        <v>802</v>
      </c>
      <c r="TS80" s="396" t="s">
        <v>1177</v>
      </c>
      <c r="TT80" s="1534"/>
      <c r="TU80" s="616" t="s">
        <v>1990</v>
      </c>
      <c r="TV80" s="396" t="s">
        <v>1894</v>
      </c>
      <c r="TW80" s="396" t="s">
        <v>1887</v>
      </c>
      <c r="TX80" s="1534"/>
      <c r="TY80" s="616" t="s">
        <v>1898</v>
      </c>
      <c r="TZ80" s="396" t="s">
        <v>1899</v>
      </c>
      <c r="UA80" s="396" t="s">
        <v>1971</v>
      </c>
      <c r="UB80" s="397"/>
      <c r="UC80" s="1668" t="s">
        <v>1897</v>
      </c>
      <c r="UD80" s="1669" t="s">
        <v>1901</v>
      </c>
      <c r="UE80" s="1669" t="s">
        <v>1991</v>
      </c>
      <c r="UF80" s="1701" t="s">
        <v>897</v>
      </c>
      <c r="UG80" s="1668" t="s">
        <v>2009</v>
      </c>
      <c r="UH80" s="1669" t="s">
        <v>1918</v>
      </c>
      <c r="UI80" s="1669" t="s">
        <v>1989</v>
      </c>
      <c r="UJ80" s="1670"/>
      <c r="UK80" s="1668" t="s">
        <v>1876</v>
      </c>
      <c r="UL80" s="1669" t="s">
        <v>1878</v>
      </c>
      <c r="UM80" s="1669" t="s">
        <v>897</v>
      </c>
      <c r="UN80" s="1701"/>
      <c r="UO80" s="1668" t="s">
        <v>1910</v>
      </c>
      <c r="UP80" s="1669" t="s">
        <v>1917</v>
      </c>
      <c r="UQ80" s="1669" t="s">
        <v>1914</v>
      </c>
      <c r="UR80" s="1701"/>
      <c r="US80" s="1668" t="s">
        <v>1108</v>
      </c>
      <c r="UT80" s="1669" t="s">
        <v>1102</v>
      </c>
      <c r="UU80" s="1669" t="s">
        <v>1056</v>
      </c>
      <c r="UV80" s="1701"/>
      <c r="UW80" s="1802" t="s">
        <v>1926</v>
      </c>
      <c r="UX80" s="1803" t="s">
        <v>1894</v>
      </c>
      <c r="UY80" s="1803" t="s">
        <v>1895</v>
      </c>
      <c r="UZ80" s="1830" t="s">
        <v>897</v>
      </c>
      <c r="VA80" s="1802" t="s">
        <v>1887</v>
      </c>
      <c r="VB80" s="1803" t="s">
        <v>1899</v>
      </c>
      <c r="VC80" s="1803" t="s">
        <v>1929</v>
      </c>
      <c r="VD80" s="1830" t="s">
        <v>897</v>
      </c>
      <c r="VE80" s="1802" t="s">
        <v>1907</v>
      </c>
      <c r="VF80" s="1803" t="s">
        <v>1969</v>
      </c>
      <c r="VG80" s="1803" t="s">
        <v>1919</v>
      </c>
      <c r="VH80" s="1830" t="s">
        <v>897</v>
      </c>
      <c r="VI80" s="1802" t="s">
        <v>975</v>
      </c>
      <c r="VJ80" s="1803" t="s">
        <v>1098</v>
      </c>
      <c r="VK80" s="1803" t="s">
        <v>1633</v>
      </c>
      <c r="VL80" s="1830" t="s">
        <v>897</v>
      </c>
      <c r="VM80" s="1802" t="s">
        <v>222</v>
      </c>
      <c r="VN80" s="1803" t="s">
        <v>169</v>
      </c>
      <c r="VO80" s="1803" t="s">
        <v>897</v>
      </c>
      <c r="VP80" s="1830" t="s">
        <v>897</v>
      </c>
      <c r="VQ80" s="1802" t="s">
        <v>1112</v>
      </c>
      <c r="VR80" s="1803" t="s">
        <v>1056</v>
      </c>
      <c r="VS80" s="1803" t="s">
        <v>800</v>
      </c>
      <c r="VT80" s="1830" t="s">
        <v>897</v>
      </c>
      <c r="VU80" s="1802" t="s">
        <v>1932</v>
      </c>
      <c r="VV80" s="1803" t="s">
        <v>1973</v>
      </c>
      <c r="VW80" s="1803" t="s">
        <v>1915</v>
      </c>
      <c r="VX80" s="1830" t="s">
        <v>897</v>
      </c>
      <c r="VY80" s="1802" t="s">
        <v>1916</v>
      </c>
      <c r="VZ80" s="1803" t="s">
        <v>1993</v>
      </c>
      <c r="WA80" s="1803" t="s">
        <v>897</v>
      </c>
      <c r="WB80" s="1830" t="s">
        <v>897</v>
      </c>
      <c r="WC80" s="1802" t="s">
        <v>1898</v>
      </c>
      <c r="WD80" s="1803" t="s">
        <v>1901</v>
      </c>
      <c r="WE80" s="1803" t="s">
        <v>1920</v>
      </c>
      <c r="WF80" s="1830" t="s">
        <v>897</v>
      </c>
      <c r="WG80" s="1802" t="s">
        <v>1917</v>
      </c>
      <c r="WH80" s="1803" t="s">
        <v>1899</v>
      </c>
      <c r="WI80" s="1803" t="s">
        <v>1902</v>
      </c>
      <c r="WJ80" s="1830" t="s">
        <v>897</v>
      </c>
      <c r="WK80" s="1802" t="s">
        <v>1954</v>
      </c>
      <c r="WL80" s="1803" t="s">
        <v>1887</v>
      </c>
      <c r="WM80" s="1803" t="s">
        <v>1896</v>
      </c>
      <c r="WN80" s="1830" t="s">
        <v>897</v>
      </c>
      <c r="WO80" s="1802" t="s">
        <v>2004</v>
      </c>
      <c r="WP80" s="1803" t="s">
        <v>2005</v>
      </c>
      <c r="WQ80" s="1803" t="s">
        <v>1944</v>
      </c>
      <c r="WR80" s="1830" t="s">
        <v>897</v>
      </c>
      <c r="WS80" s="1802" t="s">
        <v>1912</v>
      </c>
      <c r="WT80" s="1803" t="s">
        <v>1875</v>
      </c>
      <c r="WU80" s="1803" t="s">
        <v>1971</v>
      </c>
      <c r="WV80" s="1830" t="s">
        <v>897</v>
      </c>
      <c r="WW80" s="1802" t="s">
        <v>1979</v>
      </c>
      <c r="WX80" s="1803" t="s">
        <v>1950</v>
      </c>
      <c r="WY80" s="1803" t="s">
        <v>1919</v>
      </c>
      <c r="WZ80" s="1830" t="s">
        <v>897</v>
      </c>
      <c r="XA80" s="1802" t="s">
        <v>1907</v>
      </c>
      <c r="XB80" s="1803" t="s">
        <v>1915</v>
      </c>
      <c r="XC80" s="1803" t="s">
        <v>1914</v>
      </c>
      <c r="XD80" s="1830" t="s">
        <v>897</v>
      </c>
      <c r="XE80" s="1802" t="s">
        <v>1966</v>
      </c>
      <c r="XF80" s="1803" t="s">
        <v>1963</v>
      </c>
      <c r="XG80" s="1803" t="s">
        <v>1923</v>
      </c>
      <c r="XH80" s="1830" t="s">
        <v>897</v>
      </c>
      <c r="XI80" s="1802" t="s">
        <v>1873</v>
      </c>
      <c r="XJ80" s="1803" t="s">
        <v>1870</v>
      </c>
      <c r="XK80" s="1803" t="s">
        <v>897</v>
      </c>
      <c r="XL80" s="1830" t="s">
        <v>897</v>
      </c>
      <c r="XM80" s="1802" t="s">
        <v>1990</v>
      </c>
      <c r="XN80" s="1803" t="s">
        <v>1904</v>
      </c>
      <c r="XO80" s="1803" t="s">
        <v>1929</v>
      </c>
      <c r="XP80" s="1830" t="s">
        <v>897</v>
      </c>
      <c r="XQ80" s="1802" t="s">
        <v>1997</v>
      </c>
      <c r="XR80" s="1803" t="s">
        <v>1897</v>
      </c>
      <c r="XS80" s="1803" t="s">
        <v>1875</v>
      </c>
      <c r="XT80" s="1830" t="s">
        <v>897</v>
      </c>
      <c r="XU80" s="1802" t="s">
        <v>1920</v>
      </c>
      <c r="XV80" s="1803" t="s">
        <v>1932</v>
      </c>
      <c r="XW80" s="1803" t="s">
        <v>1991</v>
      </c>
      <c r="XX80" s="1830" t="s">
        <v>897</v>
      </c>
      <c r="XY80" s="1802" t="s">
        <v>1908</v>
      </c>
      <c r="XZ80" s="1803" t="s">
        <v>1989</v>
      </c>
      <c r="YA80" s="1803" t="s">
        <v>2009</v>
      </c>
      <c r="YB80" s="1830" t="s">
        <v>897</v>
      </c>
      <c r="YC80" s="1802" t="s">
        <v>1944</v>
      </c>
      <c r="YD80" s="1803" t="s">
        <v>1971</v>
      </c>
      <c r="YE80" s="1803" t="s">
        <v>1950</v>
      </c>
      <c r="YF80" s="1830" t="s">
        <v>897</v>
      </c>
      <c r="YG80" s="1802" t="s">
        <v>1996</v>
      </c>
      <c r="YH80" s="1803" t="s">
        <v>1955</v>
      </c>
      <c r="YI80" s="1803" t="s">
        <v>2006</v>
      </c>
      <c r="YJ80" s="1830" t="s">
        <v>897</v>
      </c>
      <c r="YK80" s="1802" t="s">
        <v>1913</v>
      </c>
      <c r="YL80" s="1803" t="s">
        <v>1979</v>
      </c>
      <c r="YM80" s="1803" t="s">
        <v>1935</v>
      </c>
      <c r="YN80" s="1804" t="s">
        <v>897</v>
      </c>
      <c r="YO80" s="1802" t="s">
        <v>897</v>
      </c>
      <c r="YP80" s="1803" t="s">
        <v>897</v>
      </c>
      <c r="YQ80" s="1803" t="s">
        <v>897</v>
      </c>
      <c r="YR80" s="1830" t="s">
        <v>897</v>
      </c>
      <c r="YS80" s="1802" t="s">
        <v>2206</v>
      </c>
      <c r="YT80" s="1803" t="s">
        <v>1887</v>
      </c>
      <c r="YU80" s="1803" t="s">
        <v>897</v>
      </c>
      <c r="YV80" s="1830" t="s">
        <v>897</v>
      </c>
      <c r="YW80" s="1802" t="s">
        <v>1914</v>
      </c>
      <c r="YX80" s="1803" t="s">
        <v>1933</v>
      </c>
      <c r="YY80" s="1803" t="s">
        <v>1976</v>
      </c>
      <c r="YZ80" s="1830" t="s">
        <v>897</v>
      </c>
      <c r="ZA80" s="1802" t="s">
        <v>1989</v>
      </c>
      <c r="ZB80" s="1803" t="s">
        <v>1961</v>
      </c>
      <c r="ZC80" s="1803" t="s">
        <v>1897</v>
      </c>
      <c r="ZD80" s="1830" t="s">
        <v>897</v>
      </c>
      <c r="ZE80" s="1802" t="s">
        <v>1991</v>
      </c>
      <c r="ZF80" s="1803" t="s">
        <v>1896</v>
      </c>
      <c r="ZG80" s="1803" t="s">
        <v>1930</v>
      </c>
      <c r="ZH80" s="1830" t="s">
        <v>897</v>
      </c>
      <c r="ZI80" s="1802" t="s">
        <v>1996</v>
      </c>
      <c r="ZJ80" s="1803" t="s">
        <v>1977</v>
      </c>
      <c r="ZK80" s="1803" t="s">
        <v>1955</v>
      </c>
      <c r="ZL80" s="1804" t="s">
        <v>897</v>
      </c>
      <c r="ZM80" s="1802" t="s">
        <v>1929</v>
      </c>
      <c r="ZN80" s="1803" t="s">
        <v>1923</v>
      </c>
      <c r="ZO80" s="1803" t="s">
        <v>1928</v>
      </c>
      <c r="ZP80" s="1830" t="s">
        <v>897</v>
      </c>
      <c r="ZQ80" s="1802" t="s">
        <v>1894</v>
      </c>
      <c r="ZR80" s="1803" t="s">
        <v>1890</v>
      </c>
      <c r="ZS80" s="1803" t="s">
        <v>897</v>
      </c>
      <c r="ZT80" s="1830" t="s">
        <v>897</v>
      </c>
      <c r="ZU80" s="1802" t="s">
        <v>897</v>
      </c>
      <c r="ZV80" s="1803" t="s">
        <v>897</v>
      </c>
      <c r="ZW80" s="1803" t="s">
        <v>897</v>
      </c>
      <c r="ZX80" s="1830" t="s">
        <v>897</v>
      </c>
      <c r="ZY80" s="1802" t="s">
        <v>897</v>
      </c>
      <c r="ZZ80" s="1803" t="s">
        <v>897</v>
      </c>
      <c r="AAA80" s="1803" t="s">
        <v>897</v>
      </c>
      <c r="AAB80" s="1830" t="s">
        <v>897</v>
      </c>
      <c r="AAC80" s="1802" t="s">
        <v>897</v>
      </c>
      <c r="AAD80" s="1803" t="s">
        <v>897</v>
      </c>
      <c r="AAE80" s="1803" t="s">
        <v>897</v>
      </c>
      <c r="AAF80" s="1830" t="s">
        <v>897</v>
      </c>
      <c r="AAG80" s="1802" t="s">
        <v>897</v>
      </c>
      <c r="AAH80" s="1803" t="s">
        <v>897</v>
      </c>
      <c r="AAI80" s="1803" t="s">
        <v>897</v>
      </c>
      <c r="AAJ80" s="1830" t="s">
        <v>897</v>
      </c>
      <c r="AAK80" s="1802"/>
      <c r="AAL80" s="1803"/>
      <c r="AAM80" s="1803"/>
      <c r="AAN80" s="1804"/>
      <c r="AAO80" s="564" t="s">
        <v>156</v>
      </c>
      <c r="AAP80" s="562" t="s">
        <v>883</v>
      </c>
      <c r="AAQ80" s="616">
        <f>COUNTIF($YO80:$AAJ80,"*○*")</f>
        <v>6</v>
      </c>
      <c r="AAR80" s="396">
        <f>COUNTIF($YO80:$AAJ80,"*●*")</f>
        <v>13</v>
      </c>
      <c r="AAS80" s="1534">
        <f>SUM(AAQ80:AAR80)</f>
        <v>19</v>
      </c>
      <c r="AAT80" s="1537">
        <f>IFERROR(AAQ80/AAS80,"")</f>
        <v>0.31578947368421051</v>
      </c>
      <c r="AAU80" s="616">
        <f>COUNTIF($ZM80:$AAJ80,"*○*")</f>
        <v>1</v>
      </c>
      <c r="AAV80" s="396">
        <f>COUNTIF($ZM80:$AAJ80,"*●*")</f>
        <v>4</v>
      </c>
      <c r="AAW80" s="1534">
        <f>SUM(AAU80:AAV80)</f>
        <v>5</v>
      </c>
      <c r="AAX80" s="1538">
        <f>IFERROR(AAU80/AAW80,"")</f>
        <v>0.2</v>
      </c>
      <c r="AAY80" s="1027"/>
    </row>
    <row r="81" spans="1:827" s="32" customFormat="1" ht="18" thickBot="1" x14ac:dyDescent="0.25">
      <c r="A81" s="307" t="s">
        <v>2636</v>
      </c>
      <c r="B81" s="74" t="s">
        <v>2247</v>
      </c>
      <c r="C81" s="569">
        <f ca="1">DATEDIF(D81,奨励会!$F$1,"Y")</f>
        <v>20</v>
      </c>
      <c r="D81" s="574">
        <v>38640</v>
      </c>
      <c r="E81" s="188" t="s">
        <v>417</v>
      </c>
      <c r="F81" s="188" t="s">
        <v>416</v>
      </c>
      <c r="G81" s="75" t="s">
        <v>12</v>
      </c>
      <c r="H81" s="76">
        <f t="shared" si="56"/>
        <v>154</v>
      </c>
      <c r="I81" s="77">
        <f t="shared" si="57"/>
        <v>124</v>
      </c>
      <c r="J81" s="77">
        <f t="shared" si="58"/>
        <v>278</v>
      </c>
      <c r="K81" s="95">
        <f t="shared" si="59"/>
        <v>0.5539568345323741</v>
      </c>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76"/>
      <c r="BE81" s="77"/>
      <c r="BF81" s="77"/>
      <c r="BG81" s="265"/>
      <c r="BH81" s="76"/>
      <c r="BI81" s="77"/>
      <c r="BJ81" s="77"/>
      <c r="BK81" s="124"/>
      <c r="BL81" s="76"/>
      <c r="BM81" s="77"/>
      <c r="BN81" s="77"/>
      <c r="BO81" s="124"/>
      <c r="BP81" s="76"/>
      <c r="BQ81" s="77"/>
      <c r="BR81" s="77"/>
      <c r="BS81" s="124"/>
      <c r="BT81" s="76"/>
      <c r="BU81" s="77"/>
      <c r="BV81" s="77"/>
      <c r="BW81" s="124"/>
      <c r="BX81" s="76"/>
      <c r="BY81" s="77"/>
      <c r="BZ81" s="77"/>
      <c r="CA81" s="124"/>
      <c r="CB81" s="76"/>
      <c r="CC81" s="77"/>
      <c r="CD81" s="77"/>
      <c r="CE81" s="254"/>
      <c r="CF81" s="252"/>
      <c r="CG81" s="77"/>
      <c r="CH81" s="77"/>
      <c r="CI81" s="124"/>
      <c r="CJ81" s="76"/>
      <c r="CK81" s="77"/>
      <c r="CL81" s="77"/>
      <c r="CM81" s="110"/>
      <c r="CN81" s="67"/>
      <c r="CO81" s="74"/>
      <c r="CP81" s="74"/>
      <c r="CQ81" s="263"/>
      <c r="CR81" s="67"/>
      <c r="CS81" s="74"/>
      <c r="CT81" s="74"/>
      <c r="CU81" s="263"/>
      <c r="CV81" s="67"/>
      <c r="CW81" s="74"/>
      <c r="CX81" s="74"/>
      <c r="CY81" s="74"/>
      <c r="CZ81" s="263"/>
      <c r="DA81" s="67"/>
      <c r="DB81" s="74"/>
      <c r="DC81" s="74"/>
      <c r="DD81" s="281"/>
      <c r="DE81" s="263"/>
      <c r="DF81" s="67"/>
      <c r="DG81" s="74"/>
      <c r="DH81" s="74"/>
      <c r="DI81" s="263"/>
      <c r="DJ81" s="67"/>
      <c r="DK81" s="74"/>
      <c r="DL81" s="74"/>
      <c r="DM81" s="74"/>
      <c r="DN81" s="263"/>
      <c r="DO81" s="67"/>
      <c r="DP81" s="74"/>
      <c r="DQ81" s="74"/>
      <c r="DR81" s="263"/>
      <c r="DS81" s="67"/>
      <c r="DT81" s="74"/>
      <c r="DU81" s="74"/>
      <c r="DV81" s="263"/>
      <c r="DW81" s="67" t="s">
        <v>137</v>
      </c>
      <c r="DX81" s="74" t="s">
        <v>207</v>
      </c>
      <c r="DY81" s="74" t="s">
        <v>295</v>
      </c>
      <c r="DZ81" s="263"/>
      <c r="EA81" s="67" t="s">
        <v>228</v>
      </c>
      <c r="EB81" s="278" t="s">
        <v>318</v>
      </c>
      <c r="EC81" s="278" t="s">
        <v>279</v>
      </c>
      <c r="ED81" s="279"/>
      <c r="EE81" s="277" t="s">
        <v>290</v>
      </c>
      <c r="EF81" s="278" t="s">
        <v>218</v>
      </c>
      <c r="EG81" s="278" t="s">
        <v>212</v>
      </c>
      <c r="EH81" s="60"/>
      <c r="EI81" s="277" t="s">
        <v>263</v>
      </c>
      <c r="EJ81" s="278" t="s">
        <v>189</v>
      </c>
      <c r="EK81" s="278" t="s">
        <v>419</v>
      </c>
      <c r="EL81" s="279"/>
      <c r="EM81" s="277" t="s">
        <v>421</v>
      </c>
      <c r="EN81" s="278" t="s">
        <v>221</v>
      </c>
      <c r="EO81" s="278" t="s">
        <v>199</v>
      </c>
      <c r="EP81" s="279" t="s">
        <v>210</v>
      </c>
      <c r="EQ81" s="76" t="s">
        <v>461</v>
      </c>
      <c r="ER81" s="77" t="s">
        <v>462</v>
      </c>
      <c r="ES81" s="77" t="s">
        <v>261</v>
      </c>
      <c r="ET81" s="124"/>
      <c r="EU81" s="76" t="s">
        <v>270</v>
      </c>
      <c r="EV81" s="77" t="s">
        <v>207</v>
      </c>
      <c r="EW81" s="77" t="s">
        <v>269</v>
      </c>
      <c r="EX81" s="110"/>
      <c r="EY81" s="67" t="s">
        <v>450</v>
      </c>
      <c r="EZ81" s="74" t="s">
        <v>452</v>
      </c>
      <c r="FA81" s="74" t="s">
        <v>206</v>
      </c>
      <c r="FB81" s="263"/>
      <c r="FC81" s="76" t="s">
        <v>201</v>
      </c>
      <c r="FD81" s="116" t="s">
        <v>483</v>
      </c>
      <c r="FE81" s="116" t="s">
        <v>466</v>
      </c>
      <c r="FF81" s="224"/>
      <c r="FG81" s="115" t="s">
        <v>318</v>
      </c>
      <c r="FH81" s="116" t="s">
        <v>184</v>
      </c>
      <c r="FI81" s="116" t="s">
        <v>218</v>
      </c>
      <c r="FJ81" s="224"/>
      <c r="FK81" s="115" t="s">
        <v>463</v>
      </c>
      <c r="FL81" s="116" t="s">
        <v>453</v>
      </c>
      <c r="FM81" s="116" t="s">
        <v>212</v>
      </c>
      <c r="FN81" s="224"/>
      <c r="FO81" s="115" t="s">
        <v>501</v>
      </c>
      <c r="FP81" s="116" t="s">
        <v>265</v>
      </c>
      <c r="FQ81" s="116" t="s">
        <v>478</v>
      </c>
      <c r="FR81" s="224"/>
      <c r="FS81" s="115" t="s">
        <v>5</v>
      </c>
      <c r="FT81" s="116"/>
      <c r="FU81" s="116"/>
      <c r="FV81" s="117"/>
      <c r="FW81" s="115" t="s">
        <v>137</v>
      </c>
      <c r="FX81" s="116" t="s">
        <v>198</v>
      </c>
      <c r="FY81" s="77" t="s">
        <v>269</v>
      </c>
      <c r="FZ81" s="124" t="s">
        <v>484</v>
      </c>
      <c r="GA81" s="76" t="s">
        <v>223</v>
      </c>
      <c r="GB81" s="77" t="s">
        <v>319</v>
      </c>
      <c r="GC81" s="77" t="s">
        <v>458</v>
      </c>
      <c r="GD81" s="124"/>
      <c r="GE81" s="76" t="s">
        <v>270</v>
      </c>
      <c r="GF81" s="77" t="s">
        <v>231</v>
      </c>
      <c r="GG81" s="77" t="s">
        <v>195</v>
      </c>
      <c r="GH81" s="124"/>
      <c r="GI81" s="76" t="s">
        <v>224</v>
      </c>
      <c r="GJ81" s="77" t="s">
        <v>187</v>
      </c>
      <c r="GK81" s="77" t="s">
        <v>268</v>
      </c>
      <c r="GL81" s="110"/>
      <c r="GM81" s="76" t="s">
        <v>529</v>
      </c>
      <c r="GN81" s="77" t="s">
        <v>466</v>
      </c>
      <c r="GO81" s="77" t="s">
        <v>177</v>
      </c>
      <c r="GP81" s="124"/>
      <c r="GQ81" s="76" t="s">
        <v>271</v>
      </c>
      <c r="GR81" s="77" t="s">
        <v>462</v>
      </c>
      <c r="GS81" s="77" t="s">
        <v>485</v>
      </c>
      <c r="GT81" s="124"/>
      <c r="GU81" s="76" t="s">
        <v>428</v>
      </c>
      <c r="GV81" s="77" t="s">
        <v>533</v>
      </c>
      <c r="GW81" s="77" t="s">
        <v>183</v>
      </c>
      <c r="GX81" s="124"/>
      <c r="GY81" s="76" t="s">
        <v>267</v>
      </c>
      <c r="GZ81" s="77" t="s">
        <v>419</v>
      </c>
      <c r="HA81" s="77" t="s">
        <v>295</v>
      </c>
      <c r="HB81" s="124"/>
      <c r="HC81" s="76" t="s">
        <v>502</v>
      </c>
      <c r="HD81" s="77" t="s">
        <v>446</v>
      </c>
      <c r="HE81" s="77" t="s">
        <v>319</v>
      </c>
      <c r="HF81" s="124"/>
      <c r="HG81" s="76" t="s">
        <v>463</v>
      </c>
      <c r="HH81" s="77" t="s">
        <v>452</v>
      </c>
      <c r="HI81" s="77" t="s">
        <v>475</v>
      </c>
      <c r="HJ81" s="124"/>
      <c r="HK81" s="76" t="s">
        <v>531</v>
      </c>
      <c r="HL81" s="77" t="s">
        <v>184</v>
      </c>
      <c r="HM81" s="77" t="s">
        <v>206</v>
      </c>
      <c r="HN81" s="124"/>
      <c r="HO81" s="76" t="s">
        <v>285</v>
      </c>
      <c r="HP81" s="77" t="s">
        <v>318</v>
      </c>
      <c r="HQ81" s="77" t="s">
        <v>289</v>
      </c>
      <c r="HR81" s="124"/>
      <c r="HS81" s="76" t="s">
        <v>414</v>
      </c>
      <c r="HT81" s="77" t="s">
        <v>265</v>
      </c>
      <c r="HU81" s="77" t="s">
        <v>207</v>
      </c>
      <c r="HV81" s="124"/>
      <c r="HW81" s="115" t="s">
        <v>282</v>
      </c>
      <c r="HX81" s="116" t="s">
        <v>137</v>
      </c>
      <c r="HY81" s="116" t="s">
        <v>222</v>
      </c>
      <c r="HZ81" s="224"/>
      <c r="IA81" s="115" t="s">
        <v>195</v>
      </c>
      <c r="IB81" s="116" t="s">
        <v>199</v>
      </c>
      <c r="IC81" s="116" t="s">
        <v>477</v>
      </c>
      <c r="ID81" s="224"/>
      <c r="IE81" s="115" t="s">
        <v>183</v>
      </c>
      <c r="IF81" s="116" t="s">
        <v>502</v>
      </c>
      <c r="IG81" s="116" t="s">
        <v>189</v>
      </c>
      <c r="IH81" s="224"/>
      <c r="II81" s="115" t="s">
        <v>450</v>
      </c>
      <c r="IJ81" s="116" t="s">
        <v>501</v>
      </c>
      <c r="IK81" s="116" t="s">
        <v>263</v>
      </c>
      <c r="IL81" s="224" t="s">
        <v>317</v>
      </c>
      <c r="IM81" s="76" t="s">
        <v>202</v>
      </c>
      <c r="IN81" s="116" t="s">
        <v>219</v>
      </c>
      <c r="IO81" s="116" t="s">
        <v>769</v>
      </c>
      <c r="IP81" s="224"/>
      <c r="IQ81" s="677" t="s">
        <v>531</v>
      </c>
      <c r="IR81" s="116" t="s">
        <v>319</v>
      </c>
      <c r="IS81" s="116" t="s">
        <v>455</v>
      </c>
      <c r="IT81" s="224"/>
      <c r="IU81" s="115" t="s">
        <v>266</v>
      </c>
      <c r="IV81" s="116" t="s">
        <v>184</v>
      </c>
      <c r="IW81" s="116" t="s">
        <v>260</v>
      </c>
      <c r="IX81" s="224"/>
      <c r="IY81" s="677" t="s">
        <v>203</v>
      </c>
      <c r="IZ81" s="116" t="s">
        <v>287</v>
      </c>
      <c r="JA81" s="116" t="s">
        <v>289</v>
      </c>
      <c r="JB81" s="224"/>
      <c r="JC81" s="115" t="s">
        <v>279</v>
      </c>
      <c r="JD81" s="116" t="s">
        <v>379</v>
      </c>
      <c r="JE81" s="77" t="s">
        <v>137</v>
      </c>
      <c r="JF81" s="124" t="s">
        <v>414</v>
      </c>
      <c r="JG81" s="76" t="s">
        <v>485</v>
      </c>
      <c r="JH81" s="77" t="s">
        <v>183</v>
      </c>
      <c r="JI81" s="77" t="s">
        <v>174</v>
      </c>
      <c r="JJ81" s="124"/>
      <c r="JK81" s="76" t="s">
        <v>295</v>
      </c>
      <c r="JL81" s="77" t="s">
        <v>261</v>
      </c>
      <c r="JM81" s="77" t="s">
        <v>159</v>
      </c>
      <c r="JN81" s="124"/>
      <c r="JO81" s="76" t="s">
        <v>172</v>
      </c>
      <c r="JP81" s="116" t="s">
        <v>213</v>
      </c>
      <c r="JQ81" s="116"/>
      <c r="JR81" s="117"/>
      <c r="JS81" s="115" t="s">
        <v>319</v>
      </c>
      <c r="JT81" s="116" t="s">
        <v>972</v>
      </c>
      <c r="JU81" s="116" t="s">
        <v>501</v>
      </c>
      <c r="JV81" s="224"/>
      <c r="JW81" s="115" t="s">
        <v>263</v>
      </c>
      <c r="JX81" s="116" t="s">
        <v>260</v>
      </c>
      <c r="JY81" s="116" t="s">
        <v>467</v>
      </c>
      <c r="JZ81" s="117"/>
      <c r="KA81" s="115" t="s">
        <v>448</v>
      </c>
      <c r="KB81" s="116" t="s">
        <v>289</v>
      </c>
      <c r="KC81" s="116" t="s">
        <v>207</v>
      </c>
      <c r="KD81" s="116"/>
      <c r="KE81" s="224"/>
      <c r="KF81" s="115" t="s">
        <v>176</v>
      </c>
      <c r="KG81" s="116" t="s">
        <v>485</v>
      </c>
      <c r="KH81" s="116" t="s">
        <v>163</v>
      </c>
      <c r="KI81" s="124" t="s">
        <v>208</v>
      </c>
      <c r="KJ81" s="76" t="s">
        <v>279</v>
      </c>
      <c r="KK81" s="77" t="s">
        <v>222</v>
      </c>
      <c r="KL81" s="77" t="s">
        <v>268</v>
      </c>
      <c r="KM81" s="124"/>
      <c r="KN81" s="76" t="s">
        <v>468</v>
      </c>
      <c r="KO81" s="77" t="s">
        <v>253</v>
      </c>
      <c r="KP81" s="77"/>
      <c r="KQ81" s="124"/>
      <c r="KR81" s="76" t="s">
        <v>414</v>
      </c>
      <c r="KS81" s="77" t="s">
        <v>202</v>
      </c>
      <c r="KT81" s="77" t="s">
        <v>261</v>
      </c>
      <c r="KU81" s="124"/>
      <c r="KV81" s="76" t="s">
        <v>446</v>
      </c>
      <c r="KW81" s="77" t="s">
        <v>269</v>
      </c>
      <c r="KX81" s="77" t="s">
        <v>975</v>
      </c>
      <c r="KY81" s="124"/>
      <c r="KZ81" s="76" t="s">
        <v>529</v>
      </c>
      <c r="LA81" s="116" t="s">
        <v>319</v>
      </c>
      <c r="LB81" s="116" t="s">
        <v>263</v>
      </c>
      <c r="LC81" s="224"/>
      <c r="LD81" s="115" t="s">
        <v>260</v>
      </c>
      <c r="LE81" s="116" t="s">
        <v>183</v>
      </c>
      <c r="LF81" s="116" t="s">
        <v>445</v>
      </c>
      <c r="LG81" s="224"/>
      <c r="LH81" s="115" t="s">
        <v>287</v>
      </c>
      <c r="LI81" s="116" t="s">
        <v>279</v>
      </c>
      <c r="LJ81" s="116" t="s">
        <v>289</v>
      </c>
      <c r="LK81" s="224"/>
      <c r="LL81" s="115" t="s">
        <v>172</v>
      </c>
      <c r="LM81" s="116"/>
      <c r="LN81" s="116" t="s">
        <v>137</v>
      </c>
      <c r="LO81" s="224"/>
      <c r="LP81" s="115" t="s">
        <v>450</v>
      </c>
      <c r="LQ81" s="116" t="s">
        <v>419</v>
      </c>
      <c r="LR81" s="116" t="s">
        <v>880</v>
      </c>
      <c r="LS81" s="117"/>
      <c r="LT81" s="115" t="s">
        <v>501</v>
      </c>
      <c r="LU81" s="116" t="s">
        <v>532</v>
      </c>
      <c r="LV81" s="116" t="s">
        <v>222</v>
      </c>
      <c r="LW81" s="224"/>
      <c r="LX81" s="115" t="s">
        <v>269</v>
      </c>
      <c r="LY81" s="116" t="s">
        <v>261</v>
      </c>
      <c r="LZ81" s="116" t="s">
        <v>543</v>
      </c>
      <c r="MA81" s="224" t="s">
        <v>153</v>
      </c>
      <c r="MB81" s="542" t="s">
        <v>157</v>
      </c>
      <c r="MC81" s="543" t="s">
        <v>206</v>
      </c>
      <c r="MD81" s="543"/>
      <c r="ME81" s="544"/>
      <c r="MF81" s="542" t="s">
        <v>253</v>
      </c>
      <c r="MG81" s="543" t="s">
        <v>190</v>
      </c>
      <c r="MH81" s="543"/>
      <c r="MI81" s="626"/>
      <c r="MJ81" s="542" t="s">
        <v>475</v>
      </c>
      <c r="MK81" s="543" t="s">
        <v>528</v>
      </c>
      <c r="ML81" s="543"/>
      <c r="MM81" s="626"/>
      <c r="MN81" s="542" t="s">
        <v>161</v>
      </c>
      <c r="MO81" s="543" t="s">
        <v>159</v>
      </c>
      <c r="MP81" s="543"/>
      <c r="MQ81" s="626"/>
      <c r="MR81" s="542" t="s">
        <v>278</v>
      </c>
      <c r="MS81" s="692" t="s">
        <v>202</v>
      </c>
      <c r="MT81" s="692"/>
      <c r="MU81" s="695"/>
      <c r="MV81" s="1250" t="s">
        <v>297</v>
      </c>
      <c r="MW81" s="692" t="s">
        <v>261</v>
      </c>
      <c r="MX81" s="692"/>
      <c r="MY81" s="1251"/>
      <c r="MZ81" s="1250" t="s">
        <v>195</v>
      </c>
      <c r="NA81" s="692" t="s">
        <v>206</v>
      </c>
      <c r="NB81" s="692"/>
      <c r="NC81" s="695"/>
      <c r="ND81" s="1250" t="s">
        <v>183</v>
      </c>
      <c r="NE81" s="692" t="s">
        <v>972</v>
      </c>
      <c r="NF81" s="692"/>
      <c r="NG81" s="1251"/>
      <c r="NH81" s="1250" t="s">
        <v>484</v>
      </c>
      <c r="NI81" s="692" t="s">
        <v>445</v>
      </c>
      <c r="NJ81" s="692" t="s">
        <v>825</v>
      </c>
      <c r="NK81" s="933"/>
      <c r="NL81" s="338" t="s">
        <v>446</v>
      </c>
      <c r="NM81" s="77" t="s">
        <v>414</v>
      </c>
      <c r="NN81" s="116" t="s">
        <v>137</v>
      </c>
      <c r="NO81" s="1069"/>
      <c r="NP81" s="1051" t="s">
        <v>531</v>
      </c>
      <c r="NQ81" s="116" t="s">
        <v>199</v>
      </c>
      <c r="NR81" s="116" t="s">
        <v>466</v>
      </c>
      <c r="NS81" s="1069"/>
      <c r="NT81" s="1051" t="s">
        <v>880</v>
      </c>
      <c r="NU81" s="116" t="s">
        <v>482</v>
      </c>
      <c r="NV81" s="116" t="s">
        <v>221</v>
      </c>
      <c r="NW81" s="1069"/>
      <c r="NX81" s="1051" t="s">
        <v>269</v>
      </c>
      <c r="NY81" s="116" t="s">
        <v>866</v>
      </c>
      <c r="NZ81" s="116" t="s">
        <v>153</v>
      </c>
      <c r="OA81" s="110" t="s">
        <v>529</v>
      </c>
      <c r="OB81" s="338" t="s">
        <v>5</v>
      </c>
      <c r="OC81" s="77"/>
      <c r="OD81" s="77"/>
      <c r="OE81" s="933"/>
      <c r="OF81" s="338" t="s">
        <v>195</v>
      </c>
      <c r="OG81" s="77" t="s">
        <v>475</v>
      </c>
      <c r="OH81" s="77"/>
      <c r="OI81" s="933"/>
      <c r="OJ81" s="338" t="s">
        <v>253</v>
      </c>
      <c r="OK81" s="77" t="s">
        <v>289</v>
      </c>
      <c r="OL81" s="77"/>
      <c r="OM81" s="933"/>
      <c r="ON81" s="338" t="s">
        <v>171</v>
      </c>
      <c r="OO81" s="79" t="s">
        <v>190</v>
      </c>
      <c r="OP81" s="79"/>
      <c r="OQ81" s="1055"/>
      <c r="OR81" s="1054" t="s">
        <v>177</v>
      </c>
      <c r="OS81" s="79" t="s">
        <v>206</v>
      </c>
      <c r="OT81" s="79"/>
      <c r="OU81" s="1055"/>
      <c r="OV81" s="1054" t="s">
        <v>159</v>
      </c>
      <c r="OW81" s="79" t="s">
        <v>485</v>
      </c>
      <c r="OX81" s="79"/>
      <c r="OY81" s="1055"/>
      <c r="OZ81" s="1054" t="s">
        <v>278</v>
      </c>
      <c r="PA81" s="79" t="s">
        <v>226</v>
      </c>
      <c r="PB81" s="79"/>
      <c r="PC81" s="1055"/>
      <c r="PD81" s="1054" t="s">
        <v>259</v>
      </c>
      <c r="PE81" s="79" t="s">
        <v>183</v>
      </c>
      <c r="PF81" s="79"/>
      <c r="PG81" s="1055"/>
      <c r="PH81" s="1054" t="s">
        <v>5</v>
      </c>
      <c r="PI81" s="79"/>
      <c r="PJ81" s="79"/>
      <c r="PK81" s="1055"/>
      <c r="PL81" s="1054" t="s">
        <v>225</v>
      </c>
      <c r="PM81" s="79" t="s">
        <v>132</v>
      </c>
      <c r="PN81" s="77" t="s">
        <v>529</v>
      </c>
      <c r="PO81" s="77"/>
      <c r="PP81" s="110"/>
      <c r="PQ81" s="338" t="s">
        <v>253</v>
      </c>
      <c r="PR81" s="77" t="s">
        <v>164</v>
      </c>
      <c r="PS81" s="77"/>
      <c r="PT81" s="933"/>
      <c r="PU81" s="1052" t="s">
        <v>177</v>
      </c>
      <c r="PV81" s="81" t="s">
        <v>202</v>
      </c>
      <c r="PW81" s="81"/>
      <c r="PX81" s="1053"/>
      <c r="PY81" s="1052" t="s">
        <v>485</v>
      </c>
      <c r="PZ81" s="81" t="s">
        <v>195</v>
      </c>
      <c r="QA81" s="81"/>
      <c r="QB81" s="1053"/>
      <c r="QC81" s="1052" t="s">
        <v>289</v>
      </c>
      <c r="QD81" s="81" t="s">
        <v>133</v>
      </c>
      <c r="QE81" s="77" t="s">
        <v>269</v>
      </c>
      <c r="QF81" s="933"/>
      <c r="QG81" s="338" t="s">
        <v>171</v>
      </c>
      <c r="QH81" s="77" t="s">
        <v>190</v>
      </c>
      <c r="QI81" s="77"/>
      <c r="QJ81" s="933"/>
      <c r="QK81" s="338" t="s">
        <v>5</v>
      </c>
      <c r="QL81" s="77"/>
      <c r="QM81" s="77"/>
      <c r="QN81" s="933"/>
      <c r="QO81" s="338" t="s">
        <v>159</v>
      </c>
      <c r="QP81" s="77" t="s">
        <v>448</v>
      </c>
      <c r="QQ81" s="77"/>
      <c r="QR81" s="933"/>
      <c r="QS81" s="338" t="s">
        <v>543</v>
      </c>
      <c r="QT81" s="77" t="s">
        <v>222</v>
      </c>
      <c r="QU81" s="77"/>
      <c r="QV81" s="933"/>
      <c r="QW81" s="338" t="s">
        <v>231</v>
      </c>
      <c r="QX81" s="77" t="s">
        <v>206</v>
      </c>
      <c r="QY81" s="77"/>
      <c r="QZ81" s="933"/>
      <c r="RA81" s="338" t="s">
        <v>183</v>
      </c>
      <c r="RB81" s="116" t="s">
        <v>483</v>
      </c>
      <c r="RC81" s="116"/>
      <c r="RD81" s="1069"/>
      <c r="RE81" s="1051" t="s">
        <v>5</v>
      </c>
      <c r="RF81" s="116"/>
      <c r="RG81" s="116"/>
      <c r="RH81" s="1069"/>
      <c r="RI81" s="1051" t="s">
        <v>213</v>
      </c>
      <c r="RJ81" s="116" t="s">
        <v>419</v>
      </c>
      <c r="RK81" s="116"/>
      <c r="RL81" s="1069"/>
      <c r="RM81" s="1051" t="s">
        <v>450</v>
      </c>
      <c r="RN81" s="116" t="s">
        <v>295</v>
      </c>
      <c r="RO81" s="116"/>
      <c r="RP81" s="1069"/>
      <c r="RQ81" s="1051" t="s">
        <v>289</v>
      </c>
      <c r="RR81" s="116" t="s">
        <v>177</v>
      </c>
      <c r="RS81" s="116"/>
      <c r="RT81" s="1069"/>
      <c r="RU81" s="1051" t="s">
        <v>319</v>
      </c>
      <c r="RV81" s="116" t="s">
        <v>195</v>
      </c>
      <c r="RW81" s="116"/>
      <c r="RX81" s="1069"/>
      <c r="RY81" s="1051" t="s">
        <v>171</v>
      </c>
      <c r="RZ81" s="116" t="s">
        <v>260</v>
      </c>
      <c r="SA81" s="116"/>
      <c r="SB81" s="1069"/>
      <c r="SC81" s="1051" t="s">
        <v>5</v>
      </c>
      <c r="SD81" s="116"/>
      <c r="SE81" s="116"/>
      <c r="SF81" s="1069"/>
      <c r="SG81" s="1051" t="s">
        <v>5</v>
      </c>
      <c r="SH81" s="116"/>
      <c r="SI81" s="116"/>
      <c r="SJ81" s="1069"/>
      <c r="SK81" s="1051" t="s">
        <v>5</v>
      </c>
      <c r="SL81" s="116"/>
      <c r="SM81" s="116"/>
      <c r="SN81" s="1069"/>
      <c r="SO81" s="1051" t="s">
        <v>5</v>
      </c>
      <c r="SP81" s="116"/>
      <c r="SQ81" s="116"/>
      <c r="SR81" s="1069"/>
      <c r="SS81" s="1051" t="s">
        <v>5</v>
      </c>
      <c r="ST81" s="116"/>
      <c r="SU81" s="116"/>
      <c r="SV81" s="1069"/>
      <c r="SW81" s="1051" t="s">
        <v>5</v>
      </c>
      <c r="SX81" s="116"/>
      <c r="SY81" s="116"/>
      <c r="SZ81" s="117"/>
      <c r="TA81" s="1051" t="s">
        <v>5</v>
      </c>
      <c r="TB81" s="116"/>
      <c r="TC81" s="116"/>
      <c r="TD81" s="1069"/>
      <c r="TE81" s="1051" t="s">
        <v>5</v>
      </c>
      <c r="TF81" s="116"/>
      <c r="TG81" s="116"/>
      <c r="TH81" s="1069"/>
      <c r="TI81" s="1051" t="s">
        <v>5</v>
      </c>
      <c r="TJ81" s="116"/>
      <c r="TK81" s="116"/>
      <c r="TL81" s="1069"/>
      <c r="TM81" s="1051" t="s">
        <v>5</v>
      </c>
      <c r="TN81" s="116"/>
      <c r="TO81" s="116"/>
      <c r="TP81" s="1069"/>
      <c r="TQ81" s="1051" t="s">
        <v>5</v>
      </c>
      <c r="TR81" s="116"/>
      <c r="TS81" s="116"/>
      <c r="TT81" s="1069"/>
      <c r="TU81" s="1051" t="s">
        <v>897</v>
      </c>
      <c r="TV81" s="116" t="s">
        <v>897</v>
      </c>
      <c r="TW81" s="116" t="s">
        <v>897</v>
      </c>
      <c r="TX81" s="1069"/>
      <c r="TY81" s="1051" t="s">
        <v>897</v>
      </c>
      <c r="TZ81" s="116" t="s">
        <v>897</v>
      </c>
      <c r="UA81" s="116" t="s">
        <v>897</v>
      </c>
      <c r="UB81" s="117"/>
      <c r="UC81" s="1587" t="s">
        <v>897</v>
      </c>
      <c r="UD81" s="1020" t="s">
        <v>897</v>
      </c>
      <c r="UE81" s="1020" t="s">
        <v>897</v>
      </c>
      <c r="UF81" s="1034" t="s">
        <v>897</v>
      </c>
      <c r="UG81" s="1587" t="s">
        <v>897</v>
      </c>
      <c r="UH81" s="1020" t="s">
        <v>897</v>
      </c>
      <c r="UI81" s="1020" t="s">
        <v>897</v>
      </c>
      <c r="UJ81" s="1034"/>
      <c r="UK81" s="1587" t="s">
        <v>897</v>
      </c>
      <c r="UL81" s="1020" t="s">
        <v>897</v>
      </c>
      <c r="UM81" s="1020" t="s">
        <v>897</v>
      </c>
      <c r="UN81" s="1034"/>
      <c r="UO81" s="1587" t="s">
        <v>897</v>
      </c>
      <c r="UP81" s="1020" t="s">
        <v>897</v>
      </c>
      <c r="UQ81" s="1020" t="s">
        <v>897</v>
      </c>
      <c r="UR81" s="1034"/>
      <c r="US81" s="1587" t="s">
        <v>897</v>
      </c>
      <c r="UT81" s="1020" t="s">
        <v>897</v>
      </c>
      <c r="UU81" s="1020" t="s">
        <v>897</v>
      </c>
      <c r="UV81" s="1034"/>
      <c r="UW81" s="1587" t="s">
        <v>897</v>
      </c>
      <c r="UX81" s="1020" t="s">
        <v>897</v>
      </c>
      <c r="UY81" s="1020" t="s">
        <v>897</v>
      </c>
      <c r="UZ81" s="1034" t="s">
        <v>897</v>
      </c>
      <c r="VA81" s="1587" t="s">
        <v>897</v>
      </c>
      <c r="VB81" s="1020" t="s">
        <v>897</v>
      </c>
      <c r="VC81" s="1020" t="s">
        <v>897</v>
      </c>
      <c r="VD81" s="1034" t="s">
        <v>897</v>
      </c>
      <c r="VE81" s="1587" t="s">
        <v>897</v>
      </c>
      <c r="VF81" s="1020" t="s">
        <v>897</v>
      </c>
      <c r="VG81" s="1020" t="s">
        <v>897</v>
      </c>
      <c r="VH81" s="1034" t="s">
        <v>897</v>
      </c>
      <c r="VI81" s="1587" t="s">
        <v>897</v>
      </c>
      <c r="VJ81" s="1020" t="s">
        <v>897</v>
      </c>
      <c r="VK81" s="1020" t="s">
        <v>897</v>
      </c>
      <c r="VL81" s="1034" t="s">
        <v>897</v>
      </c>
      <c r="VM81" s="1587" t="s">
        <v>166</v>
      </c>
      <c r="VN81" s="1020" t="s">
        <v>222</v>
      </c>
      <c r="VO81" s="1020" t="s">
        <v>897</v>
      </c>
      <c r="VP81" s="1034" t="s">
        <v>897</v>
      </c>
      <c r="VQ81" s="1587" t="s">
        <v>501</v>
      </c>
      <c r="VR81" s="1020" t="s">
        <v>771</v>
      </c>
      <c r="VS81" s="116" t="s">
        <v>146</v>
      </c>
      <c r="VT81" s="1780" t="s">
        <v>897</v>
      </c>
      <c r="VU81" s="1805" t="s">
        <v>1883</v>
      </c>
      <c r="VV81" s="1723" t="s">
        <v>1887</v>
      </c>
      <c r="VW81" s="1723" t="s">
        <v>897</v>
      </c>
      <c r="VX81" s="1780" t="s">
        <v>897</v>
      </c>
      <c r="VY81" s="1805" t="s">
        <v>1873</v>
      </c>
      <c r="VZ81" s="1723" t="s">
        <v>1871</v>
      </c>
      <c r="WA81" s="1723" t="s">
        <v>897</v>
      </c>
      <c r="WB81" s="1780" t="s">
        <v>897</v>
      </c>
      <c r="WC81" s="1805" t="s">
        <v>1987</v>
      </c>
      <c r="WD81" s="1723" t="s">
        <v>2207</v>
      </c>
      <c r="WE81" s="1723" t="s">
        <v>897</v>
      </c>
      <c r="WF81" s="1780" t="s">
        <v>897</v>
      </c>
      <c r="WG81" s="1805" t="s">
        <v>1970</v>
      </c>
      <c r="WH81" s="1723" t="s">
        <v>1890</v>
      </c>
      <c r="WI81" s="1723" t="s">
        <v>897</v>
      </c>
      <c r="WJ81" s="1780" t="s">
        <v>897</v>
      </c>
      <c r="WK81" s="1805" t="s">
        <v>1900</v>
      </c>
      <c r="WL81" s="1723" t="s">
        <v>1876</v>
      </c>
      <c r="WM81" s="1723" t="s">
        <v>897</v>
      </c>
      <c r="WN81" s="1780" t="s">
        <v>897</v>
      </c>
      <c r="WO81" s="1805" t="s">
        <v>1891</v>
      </c>
      <c r="WP81" s="1723" t="s">
        <v>1867</v>
      </c>
      <c r="WQ81" s="1723" t="s">
        <v>897</v>
      </c>
      <c r="WR81" s="1780" t="s">
        <v>897</v>
      </c>
      <c r="WS81" s="1805" t="s">
        <v>1969</v>
      </c>
      <c r="WT81" s="1723" t="s">
        <v>1985</v>
      </c>
      <c r="WU81" s="1723" t="s">
        <v>897</v>
      </c>
      <c r="WV81" s="1780" t="s">
        <v>897</v>
      </c>
      <c r="WW81" s="1805" t="s">
        <v>1880</v>
      </c>
      <c r="WX81" s="1723" t="s">
        <v>1893</v>
      </c>
      <c r="WY81" s="1723" t="s">
        <v>897</v>
      </c>
      <c r="WZ81" s="1780" t="s">
        <v>897</v>
      </c>
      <c r="XA81" s="1805" t="s">
        <v>1872</v>
      </c>
      <c r="XB81" s="1723" t="s">
        <v>1881</v>
      </c>
      <c r="XC81" s="1723" t="s">
        <v>897</v>
      </c>
      <c r="XD81" s="1780" t="s">
        <v>897</v>
      </c>
      <c r="XE81" s="1805" t="s">
        <v>1879</v>
      </c>
      <c r="XF81" s="1723" t="s">
        <v>1873</v>
      </c>
      <c r="XG81" s="1723" t="s">
        <v>897</v>
      </c>
      <c r="XH81" s="1780" t="s">
        <v>897</v>
      </c>
      <c r="XI81" s="1805" t="s">
        <v>1986</v>
      </c>
      <c r="XJ81" s="1723" t="s">
        <v>1970</v>
      </c>
      <c r="XK81" s="1723" t="s">
        <v>897</v>
      </c>
      <c r="XL81" s="1780" t="s">
        <v>897</v>
      </c>
      <c r="XM81" s="1805" t="s">
        <v>1907</v>
      </c>
      <c r="XN81" s="1723" t="s">
        <v>1876</v>
      </c>
      <c r="XO81" s="1723" t="s">
        <v>897</v>
      </c>
      <c r="XP81" s="1780" t="s">
        <v>897</v>
      </c>
      <c r="XQ81" s="1805" t="s">
        <v>1877</v>
      </c>
      <c r="XR81" s="1723" t="s">
        <v>2388</v>
      </c>
      <c r="XS81" s="1723" t="s">
        <v>897</v>
      </c>
      <c r="XT81" s="1780" t="s">
        <v>897</v>
      </c>
      <c r="XU81" s="1805" t="s">
        <v>1900</v>
      </c>
      <c r="XV81" s="1723" t="s">
        <v>1924</v>
      </c>
      <c r="XW81" s="1723" t="s">
        <v>897</v>
      </c>
      <c r="XX81" s="1780" t="s">
        <v>897</v>
      </c>
      <c r="XY81" s="1805" t="s">
        <v>1880</v>
      </c>
      <c r="XZ81" s="1723" t="s">
        <v>1910</v>
      </c>
      <c r="YA81" s="1723" t="s">
        <v>897</v>
      </c>
      <c r="YB81" s="1780" t="s">
        <v>897</v>
      </c>
      <c r="YC81" s="1805" t="s">
        <v>1901</v>
      </c>
      <c r="YD81" s="1723" t="s">
        <v>1884</v>
      </c>
      <c r="YE81" s="1723" t="s">
        <v>897</v>
      </c>
      <c r="YF81" s="1780" t="s">
        <v>897</v>
      </c>
      <c r="YG81" s="1805" t="s">
        <v>1904</v>
      </c>
      <c r="YH81" s="1020" t="s">
        <v>1982</v>
      </c>
      <c r="YI81" s="1020" t="s">
        <v>897</v>
      </c>
      <c r="YJ81" s="1034" t="s">
        <v>897</v>
      </c>
      <c r="YK81" s="1587" t="s">
        <v>897</v>
      </c>
      <c r="YL81" s="1020" t="s">
        <v>897</v>
      </c>
      <c r="YM81" s="1020" t="s">
        <v>897</v>
      </c>
      <c r="YN81" s="1874" t="s">
        <v>897</v>
      </c>
      <c r="YO81" s="1587" t="s">
        <v>1881</v>
      </c>
      <c r="YP81" s="1020" t="s">
        <v>1882</v>
      </c>
      <c r="YQ81" s="1020" t="s">
        <v>897</v>
      </c>
      <c r="YR81" s="1034" t="s">
        <v>897</v>
      </c>
      <c r="YS81" s="1587" t="s">
        <v>1992</v>
      </c>
      <c r="YT81" s="1020" t="s">
        <v>1877</v>
      </c>
      <c r="YU81" s="1020" t="s">
        <v>897</v>
      </c>
      <c r="YV81" s="1034" t="s">
        <v>897</v>
      </c>
      <c r="YW81" s="1587" t="s">
        <v>1986</v>
      </c>
      <c r="YX81" s="1020" t="s">
        <v>1957</v>
      </c>
      <c r="YY81" s="1020" t="s">
        <v>897</v>
      </c>
      <c r="YZ81" s="1034" t="s">
        <v>897</v>
      </c>
      <c r="ZA81" s="1587" t="s">
        <v>897</v>
      </c>
      <c r="ZB81" s="1020" t="s">
        <v>897</v>
      </c>
      <c r="ZC81" s="1020" t="s">
        <v>897</v>
      </c>
      <c r="ZD81" s="1034" t="s">
        <v>897</v>
      </c>
      <c r="ZE81" s="1587" t="s">
        <v>2004</v>
      </c>
      <c r="ZF81" s="1020" t="s">
        <v>2350</v>
      </c>
      <c r="ZG81" s="1020" t="s">
        <v>897</v>
      </c>
      <c r="ZH81" s="1034" t="s">
        <v>897</v>
      </c>
      <c r="ZI81" s="1587" t="s">
        <v>1970</v>
      </c>
      <c r="ZJ81" s="1020" t="s">
        <v>1993</v>
      </c>
      <c r="ZK81" s="1020" t="s">
        <v>897</v>
      </c>
      <c r="ZL81" s="1874" t="s">
        <v>897</v>
      </c>
      <c r="ZM81" s="1587" t="s">
        <v>1902</v>
      </c>
      <c r="ZN81" s="1020" t="s">
        <v>1969</v>
      </c>
      <c r="ZO81" s="1020" t="s">
        <v>897</v>
      </c>
      <c r="ZP81" s="1034" t="s">
        <v>897</v>
      </c>
      <c r="ZQ81" s="1587" t="s">
        <v>1870</v>
      </c>
      <c r="ZR81" s="1020" t="s">
        <v>1880</v>
      </c>
      <c r="ZS81" s="1712" t="s">
        <v>2635</v>
      </c>
      <c r="ZT81" s="1780" t="s">
        <v>897</v>
      </c>
      <c r="ZU81" s="1810"/>
      <c r="ZV81" s="1811"/>
      <c r="ZW81" s="1811"/>
      <c r="ZX81" s="1831"/>
      <c r="ZY81" s="1810"/>
      <c r="ZZ81" s="1811"/>
      <c r="AAA81" s="1811"/>
      <c r="AAB81" s="1831"/>
      <c r="AAC81" s="1810"/>
      <c r="AAD81" s="1811"/>
      <c r="AAE81" s="1811"/>
      <c r="AAF81" s="1812"/>
      <c r="AAG81" s="2200"/>
      <c r="AAH81" s="2200"/>
      <c r="AAI81" s="2200"/>
      <c r="AAJ81" s="2200"/>
      <c r="AAK81" s="1810"/>
      <c r="AAL81" s="1811"/>
      <c r="AAM81" s="1811"/>
      <c r="AAN81" s="1812"/>
      <c r="AAO81" s="1810"/>
      <c r="AAP81" s="1811"/>
      <c r="AAQ81" s="1811"/>
      <c r="AAR81" s="1831"/>
      <c r="AAS81" s="2133"/>
      <c r="AAT81" s="2134"/>
      <c r="AAU81" s="2134"/>
      <c r="AAV81" s="2136"/>
      <c r="AAW81" s="2133"/>
      <c r="AAX81" s="2134"/>
      <c r="AAY81" s="2134"/>
      <c r="AAZ81" s="2135"/>
      <c r="ABA81" s="2133"/>
      <c r="ABB81" s="2134"/>
      <c r="ABC81" s="2134"/>
      <c r="ABD81" s="2135"/>
      <c r="ABE81" s="1810"/>
      <c r="ABF81" s="1811"/>
      <c r="ABG81" s="1811"/>
      <c r="ABH81" s="1812"/>
      <c r="ABI81" s="562" t="s">
        <v>2636</v>
      </c>
      <c r="ABJ81" s="74" t="s">
        <v>1376</v>
      </c>
      <c r="ABK81" s="338">
        <f>COUNTIF($XY81:$ZT81,"*○*")</f>
        <v>14</v>
      </c>
      <c r="ABL81" s="77">
        <f>COUNTIF($XY81:$ZT81,"*●*")</f>
        <v>6</v>
      </c>
      <c r="ABM81" s="933">
        <f>SUM(ABK81:ABL81)</f>
        <v>20</v>
      </c>
      <c r="ABN81" s="144">
        <f>IFERROR(ABK81/ABM81,"")</f>
        <v>0.7</v>
      </c>
      <c r="ABO81" s="338">
        <f>COUNTIF($YW81:$ZT81,"*○*")</f>
        <v>8</v>
      </c>
      <c r="ABP81" s="77">
        <f>COUNTIF($YW81:$ZT81,"*●*")</f>
        <v>2</v>
      </c>
      <c r="ABQ81" s="933">
        <f>SUM(ABO81:ABP81)</f>
        <v>10</v>
      </c>
      <c r="ABR81" s="1311">
        <f>IFERROR(ABO81/ABQ81,"")</f>
        <v>0.8</v>
      </c>
      <c r="ABS81" s="1027"/>
    </row>
    <row r="82" spans="1:827" s="32" customFormat="1" ht="17.25" x14ac:dyDescent="0.2">
      <c r="A82" s="564" t="s">
        <v>156</v>
      </c>
      <c r="B82" s="2220" t="s">
        <v>493</v>
      </c>
      <c r="C82" s="2221">
        <f ca="1">DATEDIF(D82,奨励会!$F$1,"Y")</f>
        <v>21</v>
      </c>
      <c r="D82" s="2222">
        <v>38234</v>
      </c>
      <c r="E82" s="2223" t="s">
        <v>470</v>
      </c>
      <c r="F82" s="2255" t="s">
        <v>35</v>
      </c>
      <c r="G82" s="2256" t="s">
        <v>494</v>
      </c>
      <c r="H82" s="2224">
        <f t="shared" si="56"/>
        <v>171</v>
      </c>
      <c r="I82" s="2225">
        <f t="shared" si="57"/>
        <v>196</v>
      </c>
      <c r="J82" s="2225">
        <f t="shared" si="58"/>
        <v>367</v>
      </c>
      <c r="K82" s="2226">
        <f t="shared" si="59"/>
        <v>0.4659400544959128</v>
      </c>
      <c r="L82" s="2227"/>
      <c r="M82" s="2227"/>
      <c r="N82" s="2227"/>
      <c r="O82" s="2227"/>
      <c r="P82" s="2227"/>
      <c r="Q82" s="2227"/>
      <c r="R82" s="2227"/>
      <c r="S82" s="2227"/>
      <c r="T82" s="2227"/>
      <c r="U82" s="2227"/>
      <c r="V82" s="2227"/>
      <c r="W82" s="2227"/>
      <c r="X82" s="2227"/>
      <c r="Y82" s="2227"/>
      <c r="Z82" s="2227"/>
      <c r="AA82" s="2227"/>
      <c r="AB82" s="2227"/>
      <c r="AC82" s="2227"/>
      <c r="AD82" s="2227"/>
      <c r="AE82" s="2227"/>
      <c r="AF82" s="2227"/>
      <c r="AG82" s="2227"/>
      <c r="AH82" s="2227"/>
      <c r="AI82" s="2227"/>
      <c r="AJ82" s="2227"/>
      <c r="AK82" s="2227"/>
      <c r="AL82" s="2227"/>
      <c r="AM82" s="2227"/>
      <c r="AN82" s="2227"/>
      <c r="AO82" s="2227"/>
      <c r="AP82" s="2227"/>
      <c r="AQ82" s="2227"/>
      <c r="AR82" s="2227"/>
      <c r="AS82" s="2227"/>
      <c r="AT82" s="2227"/>
      <c r="AU82" s="2227"/>
      <c r="AV82" s="2227"/>
      <c r="AW82" s="2227"/>
      <c r="AX82" s="2227"/>
      <c r="AY82" s="2227"/>
      <c r="AZ82" s="2227"/>
      <c r="BA82" s="2227"/>
      <c r="BB82" s="2227"/>
      <c r="BC82" s="2227"/>
      <c r="BD82" s="2227"/>
      <c r="BE82" s="2227"/>
      <c r="BF82" s="2227"/>
      <c r="BG82" s="2227"/>
      <c r="BH82" s="2227"/>
      <c r="BI82" s="2227"/>
      <c r="BJ82" s="2227"/>
      <c r="BK82" s="2227"/>
      <c r="BL82" s="2227"/>
      <c r="BM82" s="2227"/>
      <c r="BN82" s="2227"/>
      <c r="BO82" s="2227"/>
      <c r="BP82" s="2227"/>
      <c r="BQ82" s="2227"/>
      <c r="BR82" s="2227"/>
      <c r="BS82" s="2227"/>
      <c r="BT82" s="2227"/>
      <c r="BU82" s="2227"/>
      <c r="BV82" s="2227"/>
      <c r="BW82" s="2227"/>
      <c r="BX82" s="2227"/>
      <c r="BY82" s="2227"/>
      <c r="BZ82" s="2227"/>
      <c r="CA82" s="2227"/>
      <c r="CB82" s="2227"/>
      <c r="CC82" s="2227"/>
      <c r="CD82" s="2227"/>
      <c r="CE82" s="2227"/>
      <c r="CF82" s="2227"/>
      <c r="CG82" s="2227"/>
      <c r="CH82" s="2227"/>
      <c r="CI82" s="2227"/>
      <c r="CJ82" s="2227"/>
      <c r="CK82" s="2227"/>
      <c r="CL82" s="2227"/>
      <c r="CM82" s="2227"/>
      <c r="CN82" s="2227"/>
      <c r="CO82" s="2227"/>
      <c r="CP82" s="2227"/>
      <c r="CQ82" s="2227"/>
      <c r="CR82" s="2227"/>
      <c r="CS82" s="2227"/>
      <c r="CT82" s="2227"/>
      <c r="CU82" s="2227"/>
      <c r="CV82" s="2227"/>
      <c r="CW82" s="2227"/>
      <c r="CX82" s="2227"/>
      <c r="CY82" s="2227"/>
      <c r="CZ82" s="2227"/>
      <c r="DA82" s="2227"/>
      <c r="DB82" s="2227"/>
      <c r="DC82" s="2227"/>
      <c r="DD82" s="2227"/>
      <c r="DE82" s="2227"/>
      <c r="DF82" s="2227"/>
      <c r="DG82" s="2227"/>
      <c r="DH82" s="2227"/>
      <c r="DI82" s="2227"/>
      <c r="DJ82" s="2227"/>
      <c r="DK82" s="2227"/>
      <c r="DL82" s="2227"/>
      <c r="DM82" s="2227"/>
      <c r="DN82" s="2227"/>
      <c r="DO82" s="2227"/>
      <c r="DP82" s="2227"/>
      <c r="DQ82" s="2227"/>
      <c r="DR82" s="2227"/>
      <c r="DS82" s="2227"/>
      <c r="DT82" s="2227"/>
      <c r="DU82" s="2227"/>
      <c r="DV82" s="2227"/>
      <c r="DW82" s="2227"/>
      <c r="DX82" s="2227"/>
      <c r="DY82" s="2227"/>
      <c r="DZ82" s="2227"/>
      <c r="EA82" s="2227"/>
      <c r="EB82" s="2227"/>
      <c r="EC82" s="2227"/>
      <c r="ED82" s="2227"/>
      <c r="EE82" s="2227"/>
      <c r="EF82" s="2227"/>
      <c r="EG82" s="2227"/>
      <c r="EH82" s="2227"/>
      <c r="EI82" s="2227"/>
      <c r="EJ82" s="2227"/>
      <c r="EK82" s="2227"/>
      <c r="EL82" s="2227"/>
      <c r="EM82" s="2227"/>
      <c r="EN82" s="2227"/>
      <c r="EO82" s="2227"/>
      <c r="EP82" s="2227"/>
      <c r="EQ82" s="2227"/>
      <c r="ER82" s="2227"/>
      <c r="ES82" s="2227"/>
      <c r="ET82" s="2227"/>
      <c r="EU82" s="2227"/>
      <c r="EV82" s="2227"/>
      <c r="EW82" s="2227"/>
      <c r="EX82" s="2227"/>
      <c r="EY82" s="2257" t="s">
        <v>221</v>
      </c>
      <c r="EZ82" s="2220" t="s">
        <v>290</v>
      </c>
      <c r="FA82" s="2258" t="s">
        <v>273</v>
      </c>
      <c r="FB82" s="2259"/>
      <c r="FC82" s="2260" t="s">
        <v>285</v>
      </c>
      <c r="FD82" s="2235" t="s">
        <v>208</v>
      </c>
      <c r="FE82" s="2235" t="s">
        <v>270</v>
      </c>
      <c r="FF82" s="2261"/>
      <c r="FG82" s="2260" t="s">
        <v>218</v>
      </c>
      <c r="FH82" s="2235" t="s">
        <v>207</v>
      </c>
      <c r="FI82" s="2235" t="s">
        <v>478</v>
      </c>
      <c r="FJ82" s="2261"/>
      <c r="FK82" s="2260" t="s">
        <v>155</v>
      </c>
      <c r="FL82" s="2235" t="s">
        <v>450</v>
      </c>
      <c r="FM82" s="2235" t="s">
        <v>132</v>
      </c>
      <c r="FN82" s="2262" t="s">
        <v>421</v>
      </c>
      <c r="FO82" s="2224" t="s">
        <v>449</v>
      </c>
      <c r="FP82" s="2225" t="s">
        <v>414</v>
      </c>
      <c r="FQ82" s="2241" t="s">
        <v>464</v>
      </c>
      <c r="FR82" s="2263"/>
      <c r="FS82" s="2264" t="s">
        <v>484</v>
      </c>
      <c r="FT82" s="2241" t="s">
        <v>462</v>
      </c>
      <c r="FU82" s="2241" t="s">
        <v>452</v>
      </c>
      <c r="FV82" s="2265"/>
      <c r="FW82" s="2264" t="s">
        <v>448</v>
      </c>
      <c r="FX82" s="2241" t="s">
        <v>502</v>
      </c>
      <c r="FY82" s="2241" t="s">
        <v>133</v>
      </c>
      <c r="FZ82" s="2262" t="s">
        <v>532</v>
      </c>
      <c r="GA82" s="2224" t="s">
        <v>5</v>
      </c>
      <c r="GB82" s="2225"/>
      <c r="GC82" s="2225"/>
      <c r="GD82" s="2262"/>
      <c r="GE82" s="2224" t="s">
        <v>5</v>
      </c>
      <c r="GF82" s="2225"/>
      <c r="GG82" s="2225"/>
      <c r="GH82" s="2262"/>
      <c r="GI82" s="2224" t="s">
        <v>5</v>
      </c>
      <c r="GJ82" s="2225"/>
      <c r="GK82" s="2225"/>
      <c r="GL82" s="2228"/>
      <c r="GM82" s="2224" t="s">
        <v>5</v>
      </c>
      <c r="GN82" s="2225"/>
      <c r="GO82" s="2225"/>
      <c r="GP82" s="2262"/>
      <c r="GQ82" s="2224" t="s">
        <v>5</v>
      </c>
      <c r="GR82" s="2225"/>
      <c r="GS82" s="2225"/>
      <c r="GT82" s="2262"/>
      <c r="GU82" s="2224" t="s">
        <v>5</v>
      </c>
      <c r="GV82" s="2225"/>
      <c r="GW82" s="2225"/>
      <c r="GX82" s="2262"/>
      <c r="GY82" s="2224" t="s">
        <v>501</v>
      </c>
      <c r="GZ82" s="2225" t="s">
        <v>281</v>
      </c>
      <c r="HA82" s="2225" t="s">
        <v>223</v>
      </c>
      <c r="HB82" s="2262"/>
      <c r="HC82" s="2224" t="s">
        <v>445</v>
      </c>
      <c r="HD82" s="2225" t="s">
        <v>482</v>
      </c>
      <c r="HE82" s="2225" t="s">
        <v>137</v>
      </c>
      <c r="HF82" s="2262" t="s">
        <v>478</v>
      </c>
      <c r="HG82" s="2224" t="s">
        <v>221</v>
      </c>
      <c r="HH82" s="2225" t="s">
        <v>464</v>
      </c>
      <c r="HI82" s="2225" t="s">
        <v>449</v>
      </c>
      <c r="HJ82" s="2262"/>
      <c r="HK82" s="2224" t="s">
        <v>5</v>
      </c>
      <c r="HL82" s="2225"/>
      <c r="HM82" s="2225"/>
      <c r="HN82" s="2262"/>
      <c r="HO82" s="2224" t="s">
        <v>462</v>
      </c>
      <c r="HP82" s="2225" t="s">
        <v>530</v>
      </c>
      <c r="HQ82" s="2225" t="s">
        <v>455</v>
      </c>
      <c r="HR82" s="2262"/>
      <c r="HS82" s="2224" t="s">
        <v>5</v>
      </c>
      <c r="HT82" s="2225"/>
      <c r="HU82" s="2225"/>
      <c r="HV82" s="2262"/>
      <c r="HW82" s="2266" t="s">
        <v>819</v>
      </c>
      <c r="HX82" s="2267" t="s">
        <v>460</v>
      </c>
      <c r="HY82" s="2225" t="s">
        <v>502</v>
      </c>
      <c r="HZ82" s="2268"/>
      <c r="IA82" s="2224" t="s">
        <v>223</v>
      </c>
      <c r="IB82" s="2225" t="s">
        <v>771</v>
      </c>
      <c r="IC82" s="2225" t="s">
        <v>415</v>
      </c>
      <c r="ID82" s="2268"/>
      <c r="IE82" s="2269" t="s">
        <v>5</v>
      </c>
      <c r="IF82" s="2270"/>
      <c r="IG82" s="2270"/>
      <c r="IH82" s="2268"/>
      <c r="II82" s="2224" t="s">
        <v>224</v>
      </c>
      <c r="IJ82" s="2225" t="s">
        <v>532</v>
      </c>
      <c r="IK82" s="2225" t="s">
        <v>261</v>
      </c>
      <c r="IL82" s="2262"/>
      <c r="IM82" s="2224" t="s">
        <v>221</v>
      </c>
      <c r="IN82" s="2225" t="s">
        <v>285</v>
      </c>
      <c r="IO82" s="2225" t="s">
        <v>464</v>
      </c>
      <c r="IP82" s="2262"/>
      <c r="IQ82" s="2271" t="s">
        <v>807</v>
      </c>
      <c r="IR82" s="2225" t="s">
        <v>806</v>
      </c>
      <c r="IS82" s="2225" t="s">
        <v>798</v>
      </c>
      <c r="IT82" s="2262"/>
      <c r="IU82" s="2224" t="s">
        <v>459</v>
      </c>
      <c r="IV82" s="2225" t="s">
        <v>208</v>
      </c>
      <c r="IW82" s="2225" t="s">
        <v>482</v>
      </c>
      <c r="IX82" s="2262"/>
      <c r="IY82" s="2271" t="s">
        <v>465</v>
      </c>
      <c r="IZ82" s="2225" t="s">
        <v>813</v>
      </c>
      <c r="JA82" s="2225" t="s">
        <v>799</v>
      </c>
      <c r="JB82" s="2262"/>
      <c r="JC82" s="2224" t="s">
        <v>458</v>
      </c>
      <c r="JD82" s="2225" t="s">
        <v>479</v>
      </c>
      <c r="JE82" s="2225" t="s">
        <v>796</v>
      </c>
      <c r="JF82" s="2262"/>
      <c r="JG82" s="2224" t="s">
        <v>5</v>
      </c>
      <c r="JH82" s="2225"/>
      <c r="JI82" s="2225"/>
      <c r="JJ82" s="2262"/>
      <c r="JK82" s="2224" t="s">
        <v>795</v>
      </c>
      <c r="JL82" s="2225" t="s">
        <v>802</v>
      </c>
      <c r="JM82" s="2225" t="s">
        <v>531</v>
      </c>
      <c r="JN82" s="2262"/>
      <c r="JO82" s="2224" t="s">
        <v>464</v>
      </c>
      <c r="JP82" s="2225" t="s">
        <v>798</v>
      </c>
      <c r="JQ82" s="2225" t="s">
        <v>273</v>
      </c>
      <c r="JR82" s="2228"/>
      <c r="JS82" s="2224" t="s">
        <v>5</v>
      </c>
      <c r="JT82" s="2225"/>
      <c r="JU82" s="2225"/>
      <c r="JV82" s="2262"/>
      <c r="JW82" s="2224" t="s">
        <v>5</v>
      </c>
      <c r="JX82" s="2225"/>
      <c r="JY82" s="2225"/>
      <c r="JZ82" s="2228"/>
      <c r="KA82" s="2224" t="s">
        <v>5</v>
      </c>
      <c r="KB82" s="2225"/>
      <c r="KC82" s="2225"/>
      <c r="KD82" s="2225"/>
      <c r="KE82" s="2262"/>
      <c r="KF82" s="2224" t="s">
        <v>807</v>
      </c>
      <c r="KG82" s="2225" t="s">
        <v>806</v>
      </c>
      <c r="KH82" s="2225" t="s">
        <v>989</v>
      </c>
      <c r="KI82" s="2262"/>
      <c r="KJ82" s="2224" t="s">
        <v>816</v>
      </c>
      <c r="KK82" s="2225" t="s">
        <v>449</v>
      </c>
      <c r="KL82" s="2225" t="s">
        <v>804</v>
      </c>
      <c r="KM82" s="2262"/>
      <c r="KN82" s="2224" t="s">
        <v>796</v>
      </c>
      <c r="KO82" s="2225" t="s">
        <v>462</v>
      </c>
      <c r="KP82" s="2225" t="s">
        <v>453</v>
      </c>
      <c r="KQ82" s="2262"/>
      <c r="KR82" s="2224" t="s">
        <v>224</v>
      </c>
      <c r="KS82" s="2225" t="s">
        <v>478</v>
      </c>
      <c r="KT82" s="2225" t="s">
        <v>805</v>
      </c>
      <c r="KU82" s="2262"/>
      <c r="KV82" s="2224" t="s">
        <v>5</v>
      </c>
      <c r="KW82" s="2225"/>
      <c r="KX82" s="2225"/>
      <c r="KY82" s="2262"/>
      <c r="KZ82" s="2224" t="s">
        <v>813</v>
      </c>
      <c r="LA82" s="2225" t="s">
        <v>1056</v>
      </c>
      <c r="LB82" s="2225" t="s">
        <v>466</v>
      </c>
      <c r="LC82" s="2262"/>
      <c r="LD82" s="2224" t="s">
        <v>221</v>
      </c>
      <c r="LE82" s="2225" t="s">
        <v>449</v>
      </c>
      <c r="LF82" s="2225" t="s">
        <v>166</v>
      </c>
      <c r="LG82" s="2262"/>
      <c r="LH82" s="2272" t="s">
        <v>799</v>
      </c>
      <c r="LI82" s="2273" t="s">
        <v>974</v>
      </c>
      <c r="LJ82" s="2273" t="s">
        <v>797</v>
      </c>
      <c r="LK82" s="2274"/>
      <c r="LL82" s="2272" t="s">
        <v>530</v>
      </c>
      <c r="LM82" s="2233" t="s">
        <v>460</v>
      </c>
      <c r="LN82" s="2233" t="s">
        <v>215</v>
      </c>
      <c r="LO82" s="2275"/>
      <c r="LP82" s="2276" t="s">
        <v>1039</v>
      </c>
      <c r="LQ82" s="2233" t="s">
        <v>816</v>
      </c>
      <c r="LR82" s="2233" t="s">
        <v>462</v>
      </c>
      <c r="LS82" s="2248"/>
      <c r="LT82" s="2276" t="s">
        <v>478</v>
      </c>
      <c r="LU82" s="2233" t="s">
        <v>210</v>
      </c>
      <c r="LV82" s="2225" t="s">
        <v>465</v>
      </c>
      <c r="LW82" s="2261" t="s">
        <v>795</v>
      </c>
      <c r="LX82" s="2260" t="s">
        <v>500</v>
      </c>
      <c r="LY82" s="2235" t="s">
        <v>224</v>
      </c>
      <c r="LZ82" s="2235" t="s">
        <v>800</v>
      </c>
      <c r="MA82" s="2261"/>
      <c r="MB82" s="2277" t="s">
        <v>1100</v>
      </c>
      <c r="MC82" s="2235" t="s">
        <v>137</v>
      </c>
      <c r="MD82" s="2235" t="s">
        <v>446</v>
      </c>
      <c r="ME82" s="2261"/>
      <c r="MF82" s="2260" t="s">
        <v>802</v>
      </c>
      <c r="MG82" s="2235" t="s">
        <v>273</v>
      </c>
      <c r="MH82" s="2235" t="s">
        <v>132</v>
      </c>
      <c r="MI82" s="2265" t="s">
        <v>989</v>
      </c>
      <c r="MJ82" s="2264" t="s">
        <v>1141</v>
      </c>
      <c r="MK82" s="2241" t="s">
        <v>1153</v>
      </c>
      <c r="ML82" s="2241" t="s">
        <v>1113</v>
      </c>
      <c r="MM82" s="2265" t="s">
        <v>133</v>
      </c>
      <c r="MN82" s="2272" t="s">
        <v>5</v>
      </c>
      <c r="MO82" s="2273"/>
      <c r="MP82" s="2273"/>
      <c r="MQ82" s="2278"/>
      <c r="MR82" s="2272" t="s">
        <v>5</v>
      </c>
      <c r="MS82" s="2273"/>
      <c r="MT82" s="2273"/>
      <c r="MU82" s="2278"/>
      <c r="MV82" s="2229" t="s">
        <v>1140</v>
      </c>
      <c r="MW82" s="2225" t="s">
        <v>1152</v>
      </c>
      <c r="MX82" s="2225" t="s">
        <v>530</v>
      </c>
      <c r="MY82" s="2230"/>
      <c r="MZ82" s="2229" t="s">
        <v>1110</v>
      </c>
      <c r="NA82" s="2225" t="s">
        <v>1108</v>
      </c>
      <c r="NB82" s="2225" t="s">
        <v>482</v>
      </c>
      <c r="NC82" s="2228"/>
      <c r="ND82" s="2229" t="s">
        <v>215</v>
      </c>
      <c r="NE82" s="2225" t="s">
        <v>1056</v>
      </c>
      <c r="NF82" s="2225" t="s">
        <v>460</v>
      </c>
      <c r="NG82" s="2230"/>
      <c r="NH82" s="2229" t="s">
        <v>1104</v>
      </c>
      <c r="NI82" s="2225" t="s">
        <v>1103</v>
      </c>
      <c r="NJ82" s="2225" t="s">
        <v>1177</v>
      </c>
      <c r="NK82" s="2230"/>
      <c r="NL82" s="2229" t="s">
        <v>769</v>
      </c>
      <c r="NM82" s="2225" t="s">
        <v>207</v>
      </c>
      <c r="NN82" s="2225" t="s">
        <v>1107</v>
      </c>
      <c r="NO82" s="2230"/>
      <c r="NP82" s="2229" t="s">
        <v>1111</v>
      </c>
      <c r="NQ82" s="2225" t="s">
        <v>459</v>
      </c>
      <c r="NR82" s="2225" t="s">
        <v>1100</v>
      </c>
      <c r="NS82" s="2230"/>
      <c r="NT82" s="2229" t="s">
        <v>462</v>
      </c>
      <c r="NU82" s="2225" t="s">
        <v>816</v>
      </c>
      <c r="NV82" s="2225" t="s">
        <v>813</v>
      </c>
      <c r="NW82" s="2230"/>
      <c r="NX82" s="2229" t="s">
        <v>1175</v>
      </c>
      <c r="NY82" s="2235" t="s">
        <v>1102</v>
      </c>
      <c r="NZ82" s="2235" t="s">
        <v>1012</v>
      </c>
      <c r="OA82" s="2238"/>
      <c r="OB82" s="2237" t="s">
        <v>1108</v>
      </c>
      <c r="OC82" s="2235" t="s">
        <v>1096</v>
      </c>
      <c r="OD82" s="2235" t="s">
        <v>798</v>
      </c>
      <c r="OE82" s="2236"/>
      <c r="OF82" s="2237" t="s">
        <v>1095</v>
      </c>
      <c r="OG82" s="2235" t="s">
        <v>811</v>
      </c>
      <c r="OH82" s="2235" t="s">
        <v>448</v>
      </c>
      <c r="OI82" s="2236"/>
      <c r="OJ82" s="2237" t="s">
        <v>5</v>
      </c>
      <c r="OK82" s="2235"/>
      <c r="OL82" s="2235"/>
      <c r="OM82" s="2236"/>
      <c r="ON82" s="2237" t="s">
        <v>1112</v>
      </c>
      <c r="OO82" s="2235" t="s">
        <v>132</v>
      </c>
      <c r="OP82" s="2225" t="s">
        <v>1106</v>
      </c>
      <c r="OQ82" s="2230" t="s">
        <v>1107</v>
      </c>
      <c r="OR82" s="2229" t="s">
        <v>795</v>
      </c>
      <c r="OS82" s="2225" t="s">
        <v>974</v>
      </c>
      <c r="OT82" s="2241" t="s">
        <v>1103</v>
      </c>
      <c r="OU82" s="2239"/>
      <c r="OV82" s="2240" t="s">
        <v>462</v>
      </c>
      <c r="OW82" s="2241" t="s">
        <v>1104</v>
      </c>
      <c r="OX82" s="2241" t="s">
        <v>502</v>
      </c>
      <c r="OY82" s="2239" t="s">
        <v>133</v>
      </c>
      <c r="OZ82" s="2229" t="s">
        <v>1176</v>
      </c>
      <c r="PA82" s="2225" t="s">
        <v>1101</v>
      </c>
      <c r="PB82" s="2225" t="s">
        <v>815</v>
      </c>
      <c r="PC82" s="2230"/>
      <c r="PD82" s="2229" t="s">
        <v>800</v>
      </c>
      <c r="PE82" s="2225" t="s">
        <v>816</v>
      </c>
      <c r="PF82" s="2225" t="s">
        <v>1012</v>
      </c>
      <c r="PG82" s="2230"/>
      <c r="PH82" s="2229" t="s">
        <v>1100</v>
      </c>
      <c r="PI82" s="2225" t="s">
        <v>449</v>
      </c>
      <c r="PJ82" s="2225" t="s">
        <v>1151</v>
      </c>
      <c r="PK82" s="2230"/>
      <c r="PL82" s="2229" t="s">
        <v>1038</v>
      </c>
      <c r="PM82" s="2225" t="s">
        <v>1106</v>
      </c>
      <c r="PN82" s="2225" t="s">
        <v>1149</v>
      </c>
      <c r="PO82" s="2225"/>
      <c r="PP82" s="2228"/>
      <c r="PQ82" s="2229" t="s">
        <v>798</v>
      </c>
      <c r="PR82" s="2225" t="s">
        <v>806</v>
      </c>
      <c r="PS82" s="2225" t="s">
        <v>1102</v>
      </c>
      <c r="PT82" s="2230"/>
      <c r="PU82" s="2231" t="s">
        <v>1445</v>
      </c>
      <c r="PV82" s="2231" t="s">
        <v>1446</v>
      </c>
      <c r="PW82" s="2225" t="s">
        <v>1096</v>
      </c>
      <c r="PX82" s="2230"/>
      <c r="PY82" s="2229" t="s">
        <v>5</v>
      </c>
      <c r="PZ82" s="2225"/>
      <c r="QA82" s="2225"/>
      <c r="QB82" s="2230"/>
      <c r="QC82" s="2229" t="s">
        <v>5</v>
      </c>
      <c r="QD82" s="2225"/>
      <c r="QE82" s="2225"/>
      <c r="QF82" s="2230"/>
      <c r="QG82" s="2229" t="s">
        <v>1518</v>
      </c>
      <c r="QH82" s="2225" t="s">
        <v>1175</v>
      </c>
      <c r="QI82" s="2225" t="s">
        <v>1440</v>
      </c>
      <c r="QJ82" s="2230"/>
      <c r="QK82" s="2229" t="s">
        <v>1500</v>
      </c>
      <c r="QL82" s="2225" t="s">
        <v>1099</v>
      </c>
      <c r="QM82" s="2225" t="s">
        <v>1456</v>
      </c>
      <c r="QN82" s="2230"/>
      <c r="QO82" s="2229" t="s">
        <v>1140</v>
      </c>
      <c r="QP82" s="2225" t="s">
        <v>1441</v>
      </c>
      <c r="QQ82" s="2225" t="s">
        <v>1442</v>
      </c>
      <c r="QR82" s="2230"/>
      <c r="QS82" s="2229" t="s">
        <v>1100</v>
      </c>
      <c r="QT82" s="2225" t="s">
        <v>800</v>
      </c>
      <c r="QU82" s="2225" t="s">
        <v>1109</v>
      </c>
      <c r="QV82" s="2230"/>
      <c r="QW82" s="2229" t="s">
        <v>458</v>
      </c>
      <c r="QX82" s="2225" t="s">
        <v>1458</v>
      </c>
      <c r="QY82" s="2225" t="s">
        <v>1499</v>
      </c>
      <c r="QZ82" s="2230"/>
      <c r="RA82" s="2229" t="s">
        <v>1106</v>
      </c>
      <c r="RB82" s="2225" t="s">
        <v>1112</v>
      </c>
      <c r="RC82" s="2225" t="s">
        <v>1439</v>
      </c>
      <c r="RD82" s="2230"/>
      <c r="RE82" s="2229" t="s">
        <v>5</v>
      </c>
      <c r="RF82" s="2225"/>
      <c r="RG82" s="2225"/>
      <c r="RH82" s="2230"/>
      <c r="RI82" s="2229" t="s">
        <v>1453</v>
      </c>
      <c r="RJ82" s="2225" t="s">
        <v>989</v>
      </c>
      <c r="RK82" s="2225" t="s">
        <v>160</v>
      </c>
      <c r="RL82" s="2230"/>
      <c r="RM82" s="2229" t="s">
        <v>1518</v>
      </c>
      <c r="RN82" s="2225" t="s">
        <v>1104</v>
      </c>
      <c r="RO82" s="2225" t="s">
        <v>1500</v>
      </c>
      <c r="RP82" s="2230"/>
      <c r="RQ82" s="2229" t="s">
        <v>1111</v>
      </c>
      <c r="RR82" s="2225" t="s">
        <v>1502</v>
      </c>
      <c r="RS82" s="2225" t="s">
        <v>1152</v>
      </c>
      <c r="RT82" s="2230"/>
      <c r="RU82" s="2229" t="s">
        <v>811</v>
      </c>
      <c r="RV82" s="2225" t="s">
        <v>1440</v>
      </c>
      <c r="RW82" s="2225" t="s">
        <v>798</v>
      </c>
      <c r="RX82" s="2230"/>
      <c r="RY82" s="2229" t="s">
        <v>1095</v>
      </c>
      <c r="RZ82" s="2225" t="s">
        <v>1099</v>
      </c>
      <c r="SA82" s="2225" t="s">
        <v>1108</v>
      </c>
      <c r="SB82" s="2230"/>
      <c r="SC82" s="2229" t="s">
        <v>1498</v>
      </c>
      <c r="SD82" s="2225" t="s">
        <v>1516</v>
      </c>
      <c r="SE82" s="2225" t="s">
        <v>1106</v>
      </c>
      <c r="SF82" s="2230"/>
      <c r="SG82" s="2229" t="s">
        <v>1109</v>
      </c>
      <c r="SH82" s="2225" t="s">
        <v>1634</v>
      </c>
      <c r="SI82" s="2225" t="s">
        <v>1457</v>
      </c>
      <c r="SJ82" s="2230"/>
      <c r="SK82" s="2229" t="s">
        <v>1441</v>
      </c>
      <c r="SL82" s="2225" t="s">
        <v>1012</v>
      </c>
      <c r="SM82" s="2225" t="s">
        <v>1449</v>
      </c>
      <c r="SN82" s="2230"/>
      <c r="SO82" s="2229" t="s">
        <v>1650</v>
      </c>
      <c r="SP82" s="2225" t="s">
        <v>1112</v>
      </c>
      <c r="SQ82" s="2225" t="s">
        <v>1098</v>
      </c>
      <c r="SR82" s="2230"/>
      <c r="SS82" s="2229" t="s">
        <v>803</v>
      </c>
      <c r="ST82" s="2225" t="s">
        <v>1105</v>
      </c>
      <c r="SU82" s="2225" t="s">
        <v>1154</v>
      </c>
      <c r="SV82" s="2230"/>
      <c r="SW82" s="2229" t="s">
        <v>1440</v>
      </c>
      <c r="SX82" s="2225" t="s">
        <v>989</v>
      </c>
      <c r="SY82" s="2225" t="s">
        <v>160</v>
      </c>
      <c r="SZ82" s="2228"/>
      <c r="TA82" s="2229" t="s">
        <v>1442</v>
      </c>
      <c r="TB82" s="2225" t="s">
        <v>1450</v>
      </c>
      <c r="TC82" s="2225" t="s">
        <v>1714</v>
      </c>
      <c r="TD82" s="2230"/>
      <c r="TE82" s="2229" t="s">
        <v>1439</v>
      </c>
      <c r="TF82" s="2225" t="s">
        <v>1459</v>
      </c>
      <c r="TG82" s="2225" t="s">
        <v>1107</v>
      </c>
      <c r="TH82" s="2230"/>
      <c r="TI82" s="2232" t="s">
        <v>1438</v>
      </c>
      <c r="TJ82" s="2233" t="s">
        <v>1153</v>
      </c>
      <c r="TK82" s="2233" t="s">
        <v>1498</v>
      </c>
      <c r="TL82" s="2234"/>
      <c r="TM82" s="2279" t="s">
        <v>1818</v>
      </c>
      <c r="TN82" s="2280" t="s">
        <v>1817</v>
      </c>
      <c r="TO82" s="2233" t="s">
        <v>1635</v>
      </c>
      <c r="TP82" s="2234"/>
      <c r="TQ82" s="2232" t="s">
        <v>1516</v>
      </c>
      <c r="TR82" s="2233" t="s">
        <v>1453</v>
      </c>
      <c r="TS82" s="2233" t="s">
        <v>816</v>
      </c>
      <c r="TT82" s="2234"/>
      <c r="TU82" s="2232" t="s">
        <v>1947</v>
      </c>
      <c r="TV82" s="2233" t="s">
        <v>1925</v>
      </c>
      <c r="TW82" s="2233" t="s">
        <v>320</v>
      </c>
      <c r="TX82" s="2234" t="s">
        <v>1896</v>
      </c>
      <c r="TY82" s="2229" t="s">
        <v>1911</v>
      </c>
      <c r="TZ82" s="2225" t="s">
        <v>1935</v>
      </c>
      <c r="UA82" s="2225" t="s">
        <v>1902</v>
      </c>
      <c r="UB82" s="2228"/>
      <c r="UC82" s="2242" t="s">
        <v>1926</v>
      </c>
      <c r="UD82" s="2243" t="s">
        <v>1964</v>
      </c>
      <c r="UE82" s="2243" t="s">
        <v>1988</v>
      </c>
      <c r="UF82" s="2244" t="s">
        <v>897</v>
      </c>
      <c r="UG82" s="2245" t="s">
        <v>1997</v>
      </c>
      <c r="UH82" s="2246" t="s">
        <v>1921</v>
      </c>
      <c r="UI82" s="2246" t="s">
        <v>2006</v>
      </c>
      <c r="UJ82" s="2247"/>
      <c r="UK82" s="2245" t="s">
        <v>1895</v>
      </c>
      <c r="UL82" s="2246" t="s">
        <v>1920</v>
      </c>
      <c r="UM82" s="2246" t="s">
        <v>1931</v>
      </c>
      <c r="UN82" s="2247"/>
      <c r="UO82" s="2245" t="s">
        <v>1975</v>
      </c>
      <c r="UP82" s="2246" t="s">
        <v>1957</v>
      </c>
      <c r="UQ82" s="2246" t="s">
        <v>1936</v>
      </c>
      <c r="UR82" s="2247"/>
      <c r="US82" s="2245" t="s">
        <v>1098</v>
      </c>
      <c r="UT82" s="2246" t="s">
        <v>1498</v>
      </c>
      <c r="UU82" s="2246" t="s">
        <v>816</v>
      </c>
      <c r="UV82" s="2248" t="s">
        <v>317</v>
      </c>
      <c r="UW82" s="2249" t="s">
        <v>1924</v>
      </c>
      <c r="UX82" s="2250" t="s">
        <v>1913</v>
      </c>
      <c r="UY82" s="2250" t="s">
        <v>1910</v>
      </c>
      <c r="UZ82" s="2251" t="s">
        <v>897</v>
      </c>
      <c r="VA82" s="2249" t="s">
        <v>1963</v>
      </c>
      <c r="VB82" s="2250" t="s">
        <v>1929</v>
      </c>
      <c r="VC82" s="2250" t="s">
        <v>1918</v>
      </c>
      <c r="VD82" s="2251" t="s">
        <v>897</v>
      </c>
      <c r="VE82" s="2249" t="s">
        <v>1932</v>
      </c>
      <c r="VF82" s="2250" t="s">
        <v>1912</v>
      </c>
      <c r="VG82" s="2250" t="s">
        <v>1992</v>
      </c>
      <c r="VH82" s="2251" t="s">
        <v>897</v>
      </c>
      <c r="VI82" s="2249" t="s">
        <v>1714</v>
      </c>
      <c r="VJ82" s="2250" t="s">
        <v>1112</v>
      </c>
      <c r="VK82" s="2250" t="s">
        <v>1140</v>
      </c>
      <c r="VL82" s="2251" t="s">
        <v>897</v>
      </c>
      <c r="VM82" s="2249" t="s">
        <v>1176</v>
      </c>
      <c r="VN82" s="2250" t="s">
        <v>452</v>
      </c>
      <c r="VO82" s="2250" t="s">
        <v>1149</v>
      </c>
      <c r="VP82" s="2251" t="s">
        <v>897</v>
      </c>
      <c r="VQ82" s="2249" t="s">
        <v>1096</v>
      </c>
      <c r="VR82" s="2250" t="s">
        <v>231</v>
      </c>
      <c r="VS82" s="2250" t="s">
        <v>1108</v>
      </c>
      <c r="VT82" s="2251" t="s">
        <v>897</v>
      </c>
      <c r="VU82" s="2249" t="s">
        <v>1872</v>
      </c>
      <c r="VV82" s="2250" t="s">
        <v>1975</v>
      </c>
      <c r="VW82" s="2250" t="s">
        <v>1952</v>
      </c>
      <c r="VX82" s="2251" t="s">
        <v>897</v>
      </c>
      <c r="VY82" s="2249" t="s">
        <v>1955</v>
      </c>
      <c r="VZ82" s="2250" t="s">
        <v>2010</v>
      </c>
      <c r="WA82" s="2250" t="s">
        <v>1896</v>
      </c>
      <c r="WB82" s="2251" t="s">
        <v>897</v>
      </c>
      <c r="WC82" s="2249" t="s">
        <v>1961</v>
      </c>
      <c r="WD82" s="2250" t="s">
        <v>1971</v>
      </c>
      <c r="WE82" s="2250" t="s">
        <v>1974</v>
      </c>
      <c r="WF82" s="2251" t="s">
        <v>897</v>
      </c>
      <c r="WG82" s="2249" t="s">
        <v>1916</v>
      </c>
      <c r="WH82" s="2250" t="s">
        <v>1908</v>
      </c>
      <c r="WI82" s="2250" t="s">
        <v>1921</v>
      </c>
      <c r="WJ82" s="2251" t="s">
        <v>897</v>
      </c>
      <c r="WK82" s="2249" t="s">
        <v>1979</v>
      </c>
      <c r="WL82" s="2250" t="s">
        <v>2113</v>
      </c>
      <c r="WM82" s="2250" t="s">
        <v>1915</v>
      </c>
      <c r="WN82" s="2251" t="s">
        <v>897</v>
      </c>
      <c r="WO82" s="2249" t="s">
        <v>1898</v>
      </c>
      <c r="WP82" s="2250" t="s">
        <v>1990</v>
      </c>
      <c r="WQ82" s="2250" t="s">
        <v>1910</v>
      </c>
      <c r="WR82" s="2251" t="s">
        <v>897</v>
      </c>
      <c r="WS82" s="2249" t="s">
        <v>1957</v>
      </c>
      <c r="WT82" s="2250" t="s">
        <v>1925</v>
      </c>
      <c r="WU82" s="2250" t="s">
        <v>1914</v>
      </c>
      <c r="WV82" s="2251" t="s">
        <v>897</v>
      </c>
      <c r="WW82" s="2249" t="s">
        <v>1932</v>
      </c>
      <c r="WX82" s="2250" t="s">
        <v>2006</v>
      </c>
      <c r="WY82" s="2250" t="s">
        <v>1992</v>
      </c>
      <c r="WZ82" s="2251" t="s">
        <v>897</v>
      </c>
      <c r="XA82" s="2249" t="s">
        <v>1897</v>
      </c>
      <c r="XB82" s="2250" t="s">
        <v>1887</v>
      </c>
      <c r="XC82" s="2250" t="s">
        <v>2046</v>
      </c>
      <c r="XD82" s="2251" t="s">
        <v>897</v>
      </c>
      <c r="XE82" s="2249" t="s">
        <v>1977</v>
      </c>
      <c r="XF82" s="2250" t="s">
        <v>1904</v>
      </c>
      <c r="XG82" s="2250" t="s">
        <v>1955</v>
      </c>
      <c r="XH82" s="2251" t="s">
        <v>897</v>
      </c>
      <c r="XI82" s="2249" t="s">
        <v>1998</v>
      </c>
      <c r="XJ82" s="2250" t="s">
        <v>1937</v>
      </c>
      <c r="XK82" s="2250" t="s">
        <v>1963</v>
      </c>
      <c r="XL82" s="2251" t="s">
        <v>897</v>
      </c>
      <c r="XM82" s="2249" t="s">
        <v>1989</v>
      </c>
      <c r="XN82" s="2233" t="s">
        <v>1978</v>
      </c>
      <c r="XO82" s="2233" t="s">
        <v>1875</v>
      </c>
      <c r="XP82" s="2248" t="s">
        <v>897</v>
      </c>
      <c r="XQ82" s="2232" t="s">
        <v>1931</v>
      </c>
      <c r="XR82" s="2233" t="s">
        <v>1961</v>
      </c>
      <c r="XS82" s="2233" t="s">
        <v>1991</v>
      </c>
      <c r="XT82" s="2248" t="s">
        <v>897</v>
      </c>
      <c r="XU82" s="2232" t="s">
        <v>1951</v>
      </c>
      <c r="XV82" s="2233" t="s">
        <v>1930</v>
      </c>
      <c r="XW82" s="2233" t="s">
        <v>2009</v>
      </c>
      <c r="XX82" s="2248" t="s">
        <v>897</v>
      </c>
      <c r="XY82" s="2232" t="s">
        <v>1895</v>
      </c>
      <c r="XZ82" s="2233" t="s">
        <v>1933</v>
      </c>
      <c r="YA82" s="2233" t="s">
        <v>1945</v>
      </c>
      <c r="YB82" s="2248" t="s">
        <v>897</v>
      </c>
      <c r="YC82" s="2232" t="s">
        <v>1913</v>
      </c>
      <c r="YD82" s="2233" t="s">
        <v>379</v>
      </c>
      <c r="YE82" s="2250" t="s">
        <v>1950</v>
      </c>
      <c r="YF82" s="2251" t="s">
        <v>1914</v>
      </c>
      <c r="YG82" s="2249" t="s">
        <v>1884</v>
      </c>
      <c r="YH82" s="2250" t="s">
        <v>1900</v>
      </c>
      <c r="YI82" s="2250" t="s">
        <v>897</v>
      </c>
      <c r="YJ82" s="2251" t="s">
        <v>897</v>
      </c>
      <c r="YK82" s="2249" t="s">
        <v>1916</v>
      </c>
      <c r="YL82" s="2250" t="s">
        <v>1897</v>
      </c>
      <c r="YM82" s="2250" t="s">
        <v>1923</v>
      </c>
      <c r="YN82" s="2252" t="s">
        <v>897</v>
      </c>
      <c r="YO82" s="2249" t="s">
        <v>1989</v>
      </c>
      <c r="YP82" s="2250" t="s">
        <v>1935</v>
      </c>
      <c r="YQ82" s="2250" t="s">
        <v>2049</v>
      </c>
      <c r="YR82" s="2251" t="s">
        <v>897</v>
      </c>
      <c r="YS82" s="2249" t="s">
        <v>2355</v>
      </c>
      <c r="YT82" s="2250" t="s">
        <v>1967</v>
      </c>
      <c r="YU82" s="2250" t="s">
        <v>2280</v>
      </c>
      <c r="YV82" s="2251" t="s">
        <v>897</v>
      </c>
      <c r="YW82" s="2249" t="s">
        <v>1996</v>
      </c>
      <c r="YX82" s="2250" t="s">
        <v>1939</v>
      </c>
      <c r="YY82" s="2250" t="s">
        <v>1909</v>
      </c>
      <c r="YZ82" s="2251" t="s">
        <v>897</v>
      </c>
      <c r="ZA82" s="2249" t="s">
        <v>1942</v>
      </c>
      <c r="ZB82" s="2250" t="s">
        <v>1934</v>
      </c>
      <c r="ZC82" s="2250" t="s">
        <v>1930</v>
      </c>
      <c r="ZD82" s="2251" t="s">
        <v>897</v>
      </c>
      <c r="ZE82" s="2249" t="s">
        <v>1973</v>
      </c>
      <c r="ZF82" s="2250" t="s">
        <v>1957</v>
      </c>
      <c r="ZG82" s="2250" t="s">
        <v>897</v>
      </c>
      <c r="ZH82" s="2251" t="s">
        <v>897</v>
      </c>
      <c r="ZI82" s="2249" t="s">
        <v>1999</v>
      </c>
      <c r="ZJ82" s="2250" t="s">
        <v>2000</v>
      </c>
      <c r="ZK82" s="2250" t="s">
        <v>1975</v>
      </c>
      <c r="ZL82" s="2252" t="s">
        <v>897</v>
      </c>
      <c r="ZM82" s="2249" t="s">
        <v>1998</v>
      </c>
      <c r="ZN82" s="2250" t="s">
        <v>1955</v>
      </c>
      <c r="ZO82" s="2250" t="s">
        <v>1931</v>
      </c>
      <c r="ZP82" s="2251" t="s">
        <v>897</v>
      </c>
      <c r="ZQ82" s="2249" t="s">
        <v>1963</v>
      </c>
      <c r="ZR82" s="2250" t="s">
        <v>2009</v>
      </c>
      <c r="ZS82" s="2250" t="s">
        <v>2412</v>
      </c>
      <c r="ZT82" s="2251" t="s">
        <v>897</v>
      </c>
      <c r="ZU82" s="2249" t="s">
        <v>1951</v>
      </c>
      <c r="ZV82" s="2250" t="s">
        <v>2006</v>
      </c>
      <c r="ZW82" s="2250" t="s">
        <v>1929</v>
      </c>
      <c r="ZX82" s="2251" t="s">
        <v>897</v>
      </c>
      <c r="ZY82" s="2249" t="s">
        <v>1977</v>
      </c>
      <c r="ZZ82" s="2250" t="s">
        <v>1990</v>
      </c>
      <c r="AAA82" s="2250" t="s">
        <v>1907</v>
      </c>
      <c r="AAB82" s="2251" t="s">
        <v>897</v>
      </c>
      <c r="AAC82" s="2249" t="s">
        <v>1939</v>
      </c>
      <c r="AAD82" s="2250" t="s">
        <v>2356</v>
      </c>
      <c r="AAE82" s="2250" t="s">
        <v>1897</v>
      </c>
      <c r="AAF82" s="2251" t="s">
        <v>897</v>
      </c>
      <c r="AAG82" s="2249" t="s">
        <v>1978</v>
      </c>
      <c r="AAH82" s="2250" t="s">
        <v>1945</v>
      </c>
      <c r="AAI82" s="2250" t="s">
        <v>1955</v>
      </c>
      <c r="AAJ82" s="2251" t="s">
        <v>897</v>
      </c>
      <c r="AAK82" s="2249" t="s">
        <v>2355</v>
      </c>
      <c r="AAL82" s="2250" t="s">
        <v>2675</v>
      </c>
      <c r="AAM82" s="2250" t="s">
        <v>2009</v>
      </c>
      <c r="AAN82" s="2252" t="s">
        <v>897</v>
      </c>
      <c r="AAO82" s="2249" t="s">
        <v>1963</v>
      </c>
      <c r="AAP82" s="2250" t="s">
        <v>1951</v>
      </c>
      <c r="AAQ82" s="2250" t="s">
        <v>1929</v>
      </c>
      <c r="AAR82" s="2251" t="s">
        <v>897</v>
      </c>
      <c r="AAS82" s="2249" t="s">
        <v>1894</v>
      </c>
      <c r="AAT82" s="2250" t="s">
        <v>1900</v>
      </c>
      <c r="AAU82" s="2250" t="s">
        <v>897</v>
      </c>
      <c r="AAV82" s="2252" t="s">
        <v>897</v>
      </c>
      <c r="AAW82" s="2249" t="s">
        <v>1996</v>
      </c>
      <c r="AAX82" s="2250" t="s">
        <v>1931</v>
      </c>
      <c r="AAY82" s="2250" t="s">
        <v>1977</v>
      </c>
      <c r="AAZ82" s="2251" t="s">
        <v>897</v>
      </c>
      <c r="ABA82" s="2249" t="s">
        <v>897</v>
      </c>
      <c r="ABB82" s="2250" t="s">
        <v>897</v>
      </c>
      <c r="ABC82" s="2250" t="s">
        <v>897</v>
      </c>
      <c r="ABD82" s="2251" t="s">
        <v>897</v>
      </c>
      <c r="ABE82" s="2249" t="e">
        <v>#N/A</v>
      </c>
      <c r="ABF82" s="2250" t="e">
        <v>#N/A</v>
      </c>
      <c r="ABG82" s="2250" t="e">
        <v>#N/A</v>
      </c>
      <c r="ABH82" s="2252" t="e">
        <v>#N/A</v>
      </c>
      <c r="ABI82" s="2281"/>
      <c r="ABJ82" s="2220" t="s">
        <v>493</v>
      </c>
      <c r="ABK82" s="2229">
        <f>COUNTIF($ZI82:$ABD82,"*○*")</f>
        <v>16</v>
      </c>
      <c r="ABL82" s="2225">
        <f>COUNTIF($ZI82:$ABD82,"*●*")</f>
        <v>16</v>
      </c>
      <c r="ABM82" s="2230">
        <f>SUM(ABK82:ABL82)</f>
        <v>32</v>
      </c>
      <c r="ABN82" s="2253">
        <f>IFERROR(ABK82/ABM82,"")</f>
        <v>0.5</v>
      </c>
      <c r="ABO82" s="2229">
        <f>COUNTIF($AAG82:$ABD82,"*○*")</f>
        <v>5</v>
      </c>
      <c r="ABP82" s="2225">
        <f>COUNTIF($AAG82:$ABD82,"*●*")</f>
        <v>9</v>
      </c>
      <c r="ABQ82" s="2230">
        <f>SUM(ABO82:ABP82)</f>
        <v>14</v>
      </c>
      <c r="ABR82" s="2254">
        <f>IFERROR(ABO82/ABQ82,"")</f>
        <v>0.35714285714285715</v>
      </c>
      <c r="ABS82" s="1027"/>
    </row>
    <row r="83" spans="1:827" s="32" customFormat="1" ht="17.25" x14ac:dyDescent="0.2">
      <c r="A83" s="262" t="s">
        <v>220</v>
      </c>
      <c r="B83" s="1662" t="s">
        <v>2396</v>
      </c>
      <c r="C83" s="2085">
        <f ca="1">DATEDIF(D83,奨励会!$F$1,"Y")</f>
        <v>17</v>
      </c>
      <c r="D83" s="574">
        <v>39921</v>
      </c>
      <c r="E83" s="331" t="s">
        <v>1847</v>
      </c>
      <c r="F83" s="2010" t="s">
        <v>542</v>
      </c>
      <c r="G83" s="2011" t="s">
        <v>26</v>
      </c>
      <c r="H83" s="76">
        <f t="shared" si="56"/>
        <v>50</v>
      </c>
      <c r="I83" s="77">
        <f t="shared" si="57"/>
        <v>68</v>
      </c>
      <c r="J83" s="77">
        <f t="shared" si="58"/>
        <v>118</v>
      </c>
      <c r="K83" s="95">
        <f t="shared" si="59"/>
        <v>0.42372881355932202</v>
      </c>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c r="GG83" s="47"/>
      <c r="GH83" s="47"/>
      <c r="GI83" s="47"/>
      <c r="GJ83" s="47"/>
      <c r="GK83" s="47"/>
      <c r="GL83" s="47"/>
      <c r="GM83" s="47"/>
      <c r="GN83" s="47"/>
      <c r="GO83" s="47"/>
      <c r="GP83" s="47"/>
      <c r="GQ83" s="47"/>
      <c r="GR83" s="47"/>
      <c r="GS83" s="47"/>
      <c r="GT83" s="47"/>
      <c r="GU83" s="47"/>
      <c r="GV83" s="47"/>
      <c r="GW83" s="47"/>
      <c r="GX83" s="47"/>
      <c r="GY83" s="47"/>
      <c r="GZ83" s="47"/>
      <c r="HA83" s="47"/>
      <c r="HB83" s="47"/>
      <c r="HC83" s="47"/>
      <c r="HD83" s="47"/>
      <c r="HE83" s="47"/>
      <c r="HF83" s="47"/>
      <c r="HG83" s="47"/>
      <c r="HH83" s="47"/>
      <c r="HI83" s="47"/>
      <c r="HJ83" s="47"/>
      <c r="HK83" s="47"/>
      <c r="HL83" s="47"/>
      <c r="HM83" s="47"/>
      <c r="HN83" s="47"/>
      <c r="HO83" s="47"/>
      <c r="HP83" s="47"/>
      <c r="HQ83" s="47"/>
      <c r="HR83" s="47"/>
      <c r="HS83" s="47"/>
      <c r="HT83" s="47"/>
      <c r="HU83" s="47"/>
      <c r="HV83" s="47"/>
      <c r="HW83" s="1507"/>
      <c r="HX83" s="1507"/>
      <c r="HY83" s="1507"/>
      <c r="HZ83" s="47"/>
      <c r="IA83" s="47"/>
      <c r="IB83" s="47"/>
      <c r="IC83" s="47"/>
      <c r="ID83" s="47"/>
      <c r="IE83" s="47"/>
      <c r="IF83" s="47"/>
      <c r="IG83" s="47"/>
      <c r="IH83" s="47"/>
      <c r="II83" s="47"/>
      <c r="IJ83" s="47"/>
      <c r="IK83" s="47"/>
      <c r="IL83" s="47"/>
      <c r="IM83" s="47"/>
      <c r="IN83" s="47"/>
      <c r="IO83" s="47"/>
      <c r="IP83" s="47"/>
      <c r="IQ83" s="47"/>
      <c r="IR83" s="47"/>
      <c r="IS83" s="47"/>
      <c r="IT83" s="47"/>
      <c r="IU83" s="47"/>
      <c r="IV83" s="47"/>
      <c r="IW83" s="47"/>
      <c r="IX83" s="47"/>
      <c r="IY83" s="47"/>
      <c r="IZ83" s="47"/>
      <c r="JA83" s="47"/>
      <c r="JB83" s="47"/>
      <c r="JC83" s="47"/>
      <c r="JD83" s="47"/>
      <c r="JE83" s="47"/>
      <c r="JF83" s="47"/>
      <c r="JG83" s="47"/>
      <c r="JH83" s="47"/>
      <c r="JI83" s="47"/>
      <c r="JJ83" s="47"/>
      <c r="JK83" s="47"/>
      <c r="JL83" s="47"/>
      <c r="JM83" s="47"/>
      <c r="JN83" s="47"/>
      <c r="JO83" s="47"/>
      <c r="JP83" s="47"/>
      <c r="JQ83" s="47"/>
      <c r="JR83" s="47"/>
      <c r="JS83" s="47"/>
      <c r="JT83" s="47"/>
      <c r="JU83" s="47"/>
      <c r="JV83" s="47"/>
      <c r="JW83" s="47"/>
      <c r="JX83" s="47"/>
      <c r="JY83" s="47"/>
      <c r="JZ83" s="47"/>
      <c r="KA83" s="47"/>
      <c r="KB83" s="47"/>
      <c r="KC83" s="47"/>
      <c r="KD83" s="47"/>
      <c r="KE83" s="47"/>
      <c r="KF83" s="47"/>
      <c r="KG83" s="47"/>
      <c r="KH83" s="47"/>
      <c r="KI83" s="47"/>
      <c r="KJ83" s="47"/>
      <c r="KK83" s="47"/>
      <c r="KL83" s="47"/>
      <c r="KM83" s="47"/>
      <c r="KN83" s="47"/>
      <c r="KO83" s="47"/>
      <c r="KP83" s="47"/>
      <c r="KQ83" s="47"/>
      <c r="KR83" s="47"/>
      <c r="KS83" s="47"/>
      <c r="KT83" s="47"/>
      <c r="KU83" s="47"/>
      <c r="KV83" s="47"/>
      <c r="KW83" s="47"/>
      <c r="KX83" s="47"/>
      <c r="KY83" s="47"/>
      <c r="KZ83" s="47"/>
      <c r="LA83" s="47"/>
      <c r="LB83" s="47"/>
      <c r="LC83" s="47"/>
      <c r="LD83" s="47"/>
      <c r="LE83" s="47"/>
      <c r="LF83" s="47"/>
      <c r="LG83" s="47"/>
      <c r="LH83" s="47"/>
      <c r="LI83" s="47"/>
      <c r="LJ83" s="47"/>
      <c r="LK83" s="47"/>
      <c r="LL83" s="47"/>
      <c r="LM83" s="47"/>
      <c r="LN83" s="47"/>
      <c r="LO83" s="47"/>
      <c r="LP83" s="47"/>
      <c r="LQ83" s="47"/>
      <c r="LR83" s="47"/>
      <c r="LS83" s="47"/>
      <c r="LT83" s="47"/>
      <c r="LU83" s="47"/>
      <c r="LV83" s="47"/>
      <c r="LW83" s="47"/>
      <c r="LX83" s="47"/>
      <c r="LY83" s="47"/>
      <c r="LZ83" s="47"/>
      <c r="MA83" s="47"/>
      <c r="MB83" s="1508"/>
      <c r="MC83" s="1508"/>
      <c r="MD83" s="47"/>
      <c r="ME83" s="47"/>
      <c r="MF83" s="47"/>
      <c r="MG83" s="47"/>
      <c r="MH83" s="47"/>
      <c r="MI83" s="47"/>
      <c r="MJ83" s="76"/>
      <c r="MK83" s="77"/>
      <c r="ML83" s="77"/>
      <c r="MM83" s="110"/>
      <c r="MN83" s="76"/>
      <c r="MO83" s="77"/>
      <c r="MP83" s="77"/>
      <c r="MQ83" s="110"/>
      <c r="MR83" s="76"/>
      <c r="MS83" s="77"/>
      <c r="MT83" s="77"/>
      <c r="MU83" s="110"/>
      <c r="MV83" s="338"/>
      <c r="MW83" s="77"/>
      <c r="MX83" s="77"/>
      <c r="MY83" s="933"/>
      <c r="MZ83" s="338"/>
      <c r="NA83" s="77"/>
      <c r="NB83" s="77"/>
      <c r="NC83" s="110"/>
      <c r="ND83" s="338"/>
      <c r="NE83" s="77"/>
      <c r="NF83" s="77"/>
      <c r="NG83" s="933"/>
      <c r="NH83" s="338"/>
      <c r="NI83" s="77"/>
      <c r="NJ83" s="77"/>
      <c r="NK83" s="933"/>
      <c r="NL83" s="338"/>
      <c r="NM83" s="77"/>
      <c r="NN83" s="77"/>
      <c r="NO83" s="933"/>
      <c r="NP83" s="338"/>
      <c r="NQ83" s="77"/>
      <c r="NR83" s="77"/>
      <c r="NS83" s="933"/>
      <c r="NT83" s="338"/>
      <c r="NU83" s="77"/>
      <c r="NV83" s="77"/>
      <c r="NW83" s="933"/>
      <c r="NX83" s="338"/>
      <c r="NY83" s="77"/>
      <c r="NZ83" s="77"/>
      <c r="OA83" s="110"/>
      <c r="OB83" s="338"/>
      <c r="OC83" s="77"/>
      <c r="OD83" s="77"/>
      <c r="OE83" s="933"/>
      <c r="OF83" s="338"/>
      <c r="OG83" s="77"/>
      <c r="OH83" s="77"/>
      <c r="OI83" s="933"/>
      <c r="OJ83" s="338"/>
      <c r="OK83" s="77"/>
      <c r="OL83" s="77"/>
      <c r="OM83" s="933"/>
      <c r="ON83" s="338"/>
      <c r="OO83" s="77"/>
      <c r="OP83" s="77"/>
      <c r="OQ83" s="933"/>
      <c r="OR83" s="338"/>
      <c r="OS83" s="77"/>
      <c r="OT83" s="77"/>
      <c r="OU83" s="933"/>
      <c r="OV83" s="338"/>
      <c r="OW83" s="77"/>
      <c r="OX83" s="77"/>
      <c r="OY83" s="933"/>
      <c r="OZ83" s="338"/>
      <c r="PA83" s="77"/>
      <c r="PB83" s="77"/>
      <c r="PC83" s="933"/>
      <c r="PD83" s="338"/>
      <c r="PE83" s="77"/>
      <c r="PF83" s="77"/>
      <c r="PG83" s="933"/>
      <c r="PH83" s="338"/>
      <c r="PI83" s="77"/>
      <c r="PJ83" s="77"/>
      <c r="PK83" s="933"/>
      <c r="PL83" s="338"/>
      <c r="PM83" s="77"/>
      <c r="PN83" s="77"/>
      <c r="PO83" s="77"/>
      <c r="PP83" s="110"/>
      <c r="PQ83" s="338"/>
      <c r="PR83" s="77"/>
      <c r="PS83" s="77"/>
      <c r="PT83" s="933"/>
      <c r="PU83" s="1408"/>
      <c r="PV83" s="1409"/>
      <c r="PW83" s="1409"/>
      <c r="PX83" s="933"/>
      <c r="PY83" s="338"/>
      <c r="PZ83" s="77"/>
      <c r="QA83" s="77"/>
      <c r="QB83" s="933"/>
      <c r="QC83" s="338"/>
      <c r="QD83" s="77"/>
      <c r="QE83" s="77"/>
      <c r="QF83" s="933"/>
      <c r="QG83" s="338"/>
      <c r="QH83" s="77"/>
      <c r="QI83" s="77"/>
      <c r="QJ83" s="933"/>
      <c r="QK83" s="338"/>
      <c r="QL83" s="77"/>
      <c r="QM83" s="77"/>
      <c r="QN83" s="933"/>
      <c r="QO83" s="338"/>
      <c r="QP83" s="77"/>
      <c r="QQ83" s="77"/>
      <c r="QR83" s="933"/>
      <c r="QS83" s="338"/>
      <c r="QT83" s="77"/>
      <c r="QU83" s="77"/>
      <c r="QV83" s="933"/>
      <c r="QW83" s="338"/>
      <c r="QX83" s="77"/>
      <c r="QY83" s="77"/>
      <c r="QZ83" s="933"/>
      <c r="RA83" s="338"/>
      <c r="RB83" s="77"/>
      <c r="RC83" s="77"/>
      <c r="RD83" s="933"/>
      <c r="RE83" s="338"/>
      <c r="RF83" s="77"/>
      <c r="RG83" s="77"/>
      <c r="RH83" s="933"/>
      <c r="RI83" s="338"/>
      <c r="RJ83" s="77"/>
      <c r="RK83" s="77"/>
      <c r="RL83" s="933"/>
      <c r="RM83" s="338"/>
      <c r="RN83" s="77"/>
      <c r="RO83" s="77"/>
      <c r="RP83" s="933"/>
      <c r="RQ83" s="338"/>
      <c r="RR83" s="77"/>
      <c r="RS83" s="77"/>
      <c r="RT83" s="933"/>
      <c r="RU83" s="338"/>
      <c r="RV83" s="77"/>
      <c r="RW83" s="77"/>
      <c r="RX83" s="933"/>
      <c r="RY83" s="338"/>
      <c r="RZ83" s="77"/>
      <c r="SA83" s="77"/>
      <c r="SB83" s="933"/>
      <c r="SC83" s="338"/>
      <c r="SD83" s="77"/>
      <c r="SE83" s="77"/>
      <c r="SF83" s="933"/>
      <c r="SG83" s="338"/>
      <c r="SH83" s="77"/>
      <c r="SI83" s="77"/>
      <c r="SJ83" s="933"/>
      <c r="SK83" s="338"/>
      <c r="SL83" s="77"/>
      <c r="SM83" s="77"/>
      <c r="SN83" s="933"/>
      <c r="SO83" s="338"/>
      <c r="SP83" s="77"/>
      <c r="SQ83" s="77"/>
      <c r="SR83" s="933"/>
      <c r="SS83" s="338"/>
      <c r="ST83" s="77"/>
      <c r="SU83" s="77"/>
      <c r="SV83" s="933"/>
      <c r="SW83" s="338"/>
      <c r="SX83" s="77"/>
      <c r="SY83" s="77"/>
      <c r="SZ83" s="110"/>
      <c r="TA83" s="338"/>
      <c r="TB83" s="77"/>
      <c r="TC83" s="77"/>
      <c r="TD83" s="933"/>
      <c r="TE83" s="338"/>
      <c r="TF83" s="77"/>
      <c r="TG83" s="77"/>
      <c r="TH83" s="933"/>
      <c r="TI83" s="338"/>
      <c r="TJ83" s="77"/>
      <c r="TK83" s="77"/>
      <c r="TL83" s="933"/>
      <c r="TM83" s="1644"/>
      <c r="TN83" s="1643"/>
      <c r="TO83" s="1643"/>
      <c r="TP83" s="933"/>
      <c r="TQ83" s="338"/>
      <c r="TR83" s="77"/>
      <c r="TS83" s="77"/>
      <c r="TT83" s="933"/>
      <c r="TU83" s="338" t="s">
        <v>1968</v>
      </c>
      <c r="TV83" s="77" t="s">
        <v>2008</v>
      </c>
      <c r="TW83" s="77" t="s">
        <v>2001</v>
      </c>
      <c r="TX83" s="933"/>
      <c r="TY83" s="338" t="s">
        <v>1954</v>
      </c>
      <c r="TZ83" s="77" t="s">
        <v>1959</v>
      </c>
      <c r="UA83" s="77" t="s">
        <v>1979</v>
      </c>
      <c r="UB83" s="110"/>
      <c r="UC83" s="1435" t="s">
        <v>1967</v>
      </c>
      <c r="UD83" s="1012" t="s">
        <v>1948</v>
      </c>
      <c r="UE83" s="1012" t="s">
        <v>2005</v>
      </c>
      <c r="UF83" s="1078" t="s">
        <v>897</v>
      </c>
      <c r="UG83" s="1435" t="s">
        <v>1963</v>
      </c>
      <c r="UH83" s="1012" t="s">
        <v>2011</v>
      </c>
      <c r="UI83" s="1012" t="s">
        <v>2010</v>
      </c>
      <c r="UJ83" s="1078" t="s">
        <v>897</v>
      </c>
      <c r="UK83" s="1435" t="s">
        <v>1949</v>
      </c>
      <c r="UL83" s="1012" t="s">
        <v>1940</v>
      </c>
      <c r="UM83" s="1012" t="s">
        <v>1956</v>
      </c>
      <c r="UN83" s="1078"/>
      <c r="UO83" s="1435" t="s">
        <v>2046</v>
      </c>
      <c r="UP83" s="1012" t="s">
        <v>1958</v>
      </c>
      <c r="UQ83" s="1012" t="s">
        <v>1962</v>
      </c>
      <c r="UR83" s="1078"/>
      <c r="US83" s="1435" t="s">
        <v>1106</v>
      </c>
      <c r="UT83" s="1012" t="s">
        <v>1456</v>
      </c>
      <c r="UU83" s="1012" t="s">
        <v>223</v>
      </c>
      <c r="UV83" s="1078"/>
      <c r="UW83" s="1805" t="s">
        <v>1936</v>
      </c>
      <c r="UX83" s="1723" t="s">
        <v>1943</v>
      </c>
      <c r="UY83" s="1723" t="s">
        <v>2002</v>
      </c>
      <c r="UZ83" s="1780" t="s">
        <v>897</v>
      </c>
      <c r="VA83" s="1805" t="s">
        <v>1998</v>
      </c>
      <c r="VB83" s="1723" t="s">
        <v>2113</v>
      </c>
      <c r="VC83" s="1723" t="s">
        <v>1948</v>
      </c>
      <c r="VD83" s="1780" t="s">
        <v>897</v>
      </c>
      <c r="VE83" s="1805" t="s">
        <v>1937</v>
      </c>
      <c r="VF83" s="1723" t="s">
        <v>1977</v>
      </c>
      <c r="VG83" s="1723" t="s">
        <v>1957</v>
      </c>
      <c r="VH83" s="1780" t="s">
        <v>897</v>
      </c>
      <c r="VI83" s="1805" t="s">
        <v>897</v>
      </c>
      <c r="VJ83" s="1723" t="s">
        <v>897</v>
      </c>
      <c r="VK83" s="1723" t="s">
        <v>897</v>
      </c>
      <c r="VL83" s="1780" t="s">
        <v>897</v>
      </c>
      <c r="VM83" s="1805" t="s">
        <v>1451</v>
      </c>
      <c r="VN83" s="1723" t="s">
        <v>1501</v>
      </c>
      <c r="VO83" s="1723" t="s">
        <v>2095</v>
      </c>
      <c r="VP83" s="1780" t="s">
        <v>897</v>
      </c>
      <c r="VQ83" s="1805" t="s">
        <v>812</v>
      </c>
      <c r="VR83" s="1723" t="s">
        <v>1832</v>
      </c>
      <c r="VS83" s="1723" t="s">
        <v>207</v>
      </c>
      <c r="VT83" s="1780" t="s">
        <v>1458</v>
      </c>
      <c r="VU83" s="1805" t="s">
        <v>1958</v>
      </c>
      <c r="VV83" s="1723" t="s">
        <v>2008</v>
      </c>
      <c r="VW83" s="1723" t="s">
        <v>1962</v>
      </c>
      <c r="VX83" s="1780" t="s">
        <v>897</v>
      </c>
      <c r="VY83" s="1805" t="s">
        <v>2113</v>
      </c>
      <c r="VZ83" s="1723" t="s">
        <v>2011</v>
      </c>
      <c r="WA83" s="1723" t="s">
        <v>1943</v>
      </c>
      <c r="WB83" s="1780" t="s">
        <v>897</v>
      </c>
      <c r="WC83" s="1805" t="s">
        <v>1941</v>
      </c>
      <c r="WD83" s="1723" t="s">
        <v>1960</v>
      </c>
      <c r="WE83" s="1723" t="s">
        <v>1952</v>
      </c>
      <c r="WF83" s="1780" t="s">
        <v>897</v>
      </c>
      <c r="WG83" s="1805" t="s">
        <v>1940</v>
      </c>
      <c r="WH83" s="1723" t="s">
        <v>2002</v>
      </c>
      <c r="WI83" s="1723" t="s">
        <v>1934</v>
      </c>
      <c r="WJ83" s="1780" t="s">
        <v>897</v>
      </c>
      <c r="WK83" s="1805" t="s">
        <v>1956</v>
      </c>
      <c r="WL83" s="1723" t="s">
        <v>1936</v>
      </c>
      <c r="WM83" s="1723" t="s">
        <v>1958</v>
      </c>
      <c r="WN83" s="1780" t="s">
        <v>897</v>
      </c>
      <c r="WO83" s="1805" t="s">
        <v>1937</v>
      </c>
      <c r="WP83" s="1723" t="s">
        <v>1949</v>
      </c>
      <c r="WQ83" s="1723" t="s">
        <v>1962</v>
      </c>
      <c r="WR83" s="1780" t="s">
        <v>897</v>
      </c>
      <c r="WS83" s="1805" t="s">
        <v>2046</v>
      </c>
      <c r="WT83" s="1723" t="s">
        <v>2113</v>
      </c>
      <c r="WU83" s="1723" t="s">
        <v>1943</v>
      </c>
      <c r="WV83" s="1780" t="s">
        <v>897</v>
      </c>
      <c r="WW83" s="1805" t="s">
        <v>1947</v>
      </c>
      <c r="WX83" s="1723" t="s">
        <v>1940</v>
      </c>
      <c r="WY83" s="1723" t="s">
        <v>1936</v>
      </c>
      <c r="WZ83" s="1780" t="s">
        <v>897</v>
      </c>
      <c r="XA83" s="1805" t="s">
        <v>1945</v>
      </c>
      <c r="XB83" s="1723" t="s">
        <v>2047</v>
      </c>
      <c r="XC83" s="1723" t="s">
        <v>2048</v>
      </c>
      <c r="XD83" s="1780" t="s">
        <v>897</v>
      </c>
      <c r="XE83" s="1885" t="s">
        <v>2365</v>
      </c>
      <c r="XF83" s="1613" t="s">
        <v>2366</v>
      </c>
      <c r="XG83" s="1613" t="s">
        <v>2367</v>
      </c>
      <c r="XH83" s="1780" t="s">
        <v>897</v>
      </c>
      <c r="XI83" s="1805" t="s">
        <v>2000</v>
      </c>
      <c r="XJ83" s="1723" t="s">
        <v>1949</v>
      </c>
      <c r="XK83" s="1020" t="s">
        <v>1953</v>
      </c>
      <c r="XL83" s="1034" t="s">
        <v>897</v>
      </c>
      <c r="XM83" s="1587" t="s">
        <v>2360</v>
      </c>
      <c r="XN83" s="1020" t="s">
        <v>2352</v>
      </c>
      <c r="XO83" s="1020" t="s">
        <v>2416</v>
      </c>
      <c r="XP83" s="1034" t="s">
        <v>897</v>
      </c>
      <c r="XQ83" s="1587" t="s">
        <v>2415</v>
      </c>
      <c r="XR83" s="1020" t="s">
        <v>2356</v>
      </c>
      <c r="XS83" s="1020" t="s">
        <v>2357</v>
      </c>
      <c r="XT83" s="1034" t="s">
        <v>897</v>
      </c>
      <c r="XU83" s="1587" t="s">
        <v>2354</v>
      </c>
      <c r="XV83" s="1020" t="s">
        <v>2351</v>
      </c>
      <c r="XW83" s="1020" t="s">
        <v>2363</v>
      </c>
      <c r="XX83" s="1034" t="s">
        <v>897</v>
      </c>
      <c r="XY83" s="1587" t="s">
        <v>2353</v>
      </c>
      <c r="XZ83" s="1020" t="s">
        <v>2413</v>
      </c>
      <c r="YA83" s="117" t="s">
        <v>2473</v>
      </c>
      <c r="YB83" s="1780" t="s">
        <v>2008</v>
      </c>
      <c r="YC83" s="1805" t="s">
        <v>1958</v>
      </c>
      <c r="YD83" s="1723" t="s">
        <v>2355</v>
      </c>
      <c r="YE83" s="1723" t="s">
        <v>2280</v>
      </c>
      <c r="YF83" s="1780" t="s">
        <v>897</v>
      </c>
      <c r="YG83" s="1805" t="s">
        <v>1927</v>
      </c>
      <c r="YH83" s="1723" t="s">
        <v>1952</v>
      </c>
      <c r="YI83" s="1723" t="s">
        <v>2113</v>
      </c>
      <c r="YJ83" s="1780" t="s">
        <v>897</v>
      </c>
      <c r="YK83" s="1805" t="s">
        <v>2291</v>
      </c>
      <c r="YL83" s="1723" t="s">
        <v>2047</v>
      </c>
      <c r="YM83" s="1723" t="s">
        <v>1999</v>
      </c>
      <c r="YN83" s="1806" t="s">
        <v>897</v>
      </c>
      <c r="YO83" s="1805" t="s">
        <v>897</v>
      </c>
      <c r="YP83" s="1723" t="s">
        <v>897</v>
      </c>
      <c r="YQ83" s="1723" t="s">
        <v>897</v>
      </c>
      <c r="YR83" s="1780" t="s">
        <v>897</v>
      </c>
      <c r="YS83" s="1805" t="s">
        <v>897</v>
      </c>
      <c r="YT83" s="1723" t="s">
        <v>897</v>
      </c>
      <c r="YU83" s="1723" t="s">
        <v>897</v>
      </c>
      <c r="YV83" s="1780" t="s">
        <v>897</v>
      </c>
      <c r="YW83" s="1805" t="s">
        <v>897</v>
      </c>
      <c r="YX83" s="1723" t="s">
        <v>897</v>
      </c>
      <c r="YY83" s="1723" t="s">
        <v>897</v>
      </c>
      <c r="YZ83" s="1780" t="s">
        <v>897</v>
      </c>
      <c r="ZA83" s="1805" t="s">
        <v>897</v>
      </c>
      <c r="ZB83" s="1723" t="s">
        <v>897</v>
      </c>
      <c r="ZC83" s="1723" t="s">
        <v>897</v>
      </c>
      <c r="ZD83" s="1780" t="s">
        <v>897</v>
      </c>
      <c r="ZE83" s="1805" t="s">
        <v>897</v>
      </c>
      <c r="ZF83" s="1723" t="s">
        <v>897</v>
      </c>
      <c r="ZG83" s="1723" t="s">
        <v>897</v>
      </c>
      <c r="ZH83" s="1780" t="s">
        <v>897</v>
      </c>
      <c r="ZI83" s="1805" t="s">
        <v>2358</v>
      </c>
      <c r="ZJ83" s="1723" t="s">
        <v>2360</v>
      </c>
      <c r="ZK83" s="1723" t="s">
        <v>1925</v>
      </c>
      <c r="ZL83" s="1806" t="s">
        <v>897</v>
      </c>
      <c r="ZM83" s="1805" t="s">
        <v>2352</v>
      </c>
      <c r="ZN83" s="1723" t="s">
        <v>2364</v>
      </c>
      <c r="ZO83" s="1723" t="s">
        <v>2601</v>
      </c>
      <c r="ZP83" s="1780" t="s">
        <v>897</v>
      </c>
      <c r="ZQ83" s="1805" t="s">
        <v>1947</v>
      </c>
      <c r="ZR83" s="1723" t="s">
        <v>2008</v>
      </c>
      <c r="ZS83" s="1723" t="s">
        <v>2113</v>
      </c>
      <c r="ZT83" s="1780" t="s">
        <v>897</v>
      </c>
      <c r="ZU83" s="1805" t="s">
        <v>1998</v>
      </c>
      <c r="ZV83" s="1723" t="s">
        <v>1951</v>
      </c>
      <c r="ZW83" s="1723" t="s">
        <v>2416</v>
      </c>
      <c r="ZX83" s="1780" t="s">
        <v>897</v>
      </c>
      <c r="ZY83" s="1805" t="s">
        <v>2367</v>
      </c>
      <c r="ZZ83" s="1723" t="s">
        <v>2413</v>
      </c>
      <c r="AAA83" s="1723" t="s">
        <v>2354</v>
      </c>
      <c r="AAB83" s="1780" t="s">
        <v>897</v>
      </c>
      <c r="AAC83" s="1805" t="s">
        <v>1958</v>
      </c>
      <c r="AAD83" s="1723" t="s">
        <v>2412</v>
      </c>
      <c r="AAE83" s="1723" t="s">
        <v>2047</v>
      </c>
      <c r="AAF83" s="1780" t="s">
        <v>897</v>
      </c>
      <c r="AAG83" s="1805" t="s">
        <v>2360</v>
      </c>
      <c r="AAH83" s="1723" t="s">
        <v>1980</v>
      </c>
      <c r="AAI83" s="1723" t="s">
        <v>2352</v>
      </c>
      <c r="AAJ83" s="1780" t="s">
        <v>897</v>
      </c>
      <c r="AAK83" s="1805" t="s">
        <v>2280</v>
      </c>
      <c r="AAL83" s="1723" t="s">
        <v>1947</v>
      </c>
      <c r="AAM83" s="1723" t="s">
        <v>2415</v>
      </c>
      <c r="AAN83" s="1806" t="s">
        <v>897</v>
      </c>
      <c r="AAO83" s="1805" t="s">
        <v>2619</v>
      </c>
      <c r="AAP83" s="1723" t="s">
        <v>2113</v>
      </c>
      <c r="AAQ83" s="1723" t="s">
        <v>1998</v>
      </c>
      <c r="AAR83" s="1780" t="s">
        <v>897</v>
      </c>
      <c r="AAS83" s="1805"/>
      <c r="AAT83" s="1723"/>
      <c r="AAU83" s="1723"/>
      <c r="AAV83" s="1806"/>
      <c r="AAW83" s="1805"/>
      <c r="AAX83" s="1723"/>
      <c r="AAY83" s="1723"/>
      <c r="AAZ83" s="1780"/>
      <c r="ABA83" s="1805"/>
      <c r="ABB83" s="1723"/>
      <c r="ABC83" s="1723"/>
      <c r="ABD83" s="1780"/>
      <c r="ABE83" s="1805" t="e">
        <v>#N/A</v>
      </c>
      <c r="ABF83" s="1723" t="e">
        <v>#N/A</v>
      </c>
      <c r="ABG83" s="1723" t="e">
        <v>#N/A</v>
      </c>
      <c r="ABH83" s="1806" t="e">
        <v>#N/A</v>
      </c>
      <c r="ABI83" s="74"/>
      <c r="ABJ83" s="1662" t="s">
        <v>2037</v>
      </c>
      <c r="ABK83" s="338">
        <f>COUNTIF($ZI83:$ABD83,"*○*")</f>
        <v>14</v>
      </c>
      <c r="ABL83" s="77">
        <f>COUNTIF($ZI83:$ABD83,"*●*")</f>
        <v>13</v>
      </c>
      <c r="ABM83" s="933">
        <f>SUM(ABK83:ABL83)</f>
        <v>27</v>
      </c>
      <c r="ABN83" s="144">
        <f>IFERROR(ABK83/ABM83,"")</f>
        <v>0.51851851851851849</v>
      </c>
      <c r="ABO83" s="338">
        <f>COUNTIF($AAG83:$ABD83,"*○*")</f>
        <v>5</v>
      </c>
      <c r="ABP83" s="77">
        <f>COUNTIF($AAG83:$ABD83,"*●*")</f>
        <v>4</v>
      </c>
      <c r="ABQ83" s="933">
        <f>SUM(ABO83:ABP83)</f>
        <v>9</v>
      </c>
      <c r="ABR83" s="1311">
        <f>IFERROR(ABO83/ABQ83,"")</f>
        <v>0.55555555555555558</v>
      </c>
    </row>
    <row r="84" spans="1:827" s="32" customFormat="1" ht="17.25" x14ac:dyDescent="0.2">
      <c r="A84" s="74" t="s">
        <v>182</v>
      </c>
      <c r="B84" s="74" t="s">
        <v>244</v>
      </c>
      <c r="C84" s="569">
        <f ca="1">DATEDIF(D84,奨励会!$F$1,"Y")</f>
        <v>21</v>
      </c>
      <c r="D84" s="574">
        <v>38576</v>
      </c>
      <c r="E84" s="331" t="s">
        <v>976</v>
      </c>
      <c r="F84" s="75" t="s">
        <v>18</v>
      </c>
      <c r="G84" s="187" t="s">
        <v>28</v>
      </c>
      <c r="H84" s="76">
        <f t="shared" si="56"/>
        <v>154</v>
      </c>
      <c r="I84" s="77">
        <f t="shared" si="57"/>
        <v>192</v>
      </c>
      <c r="J84" s="77">
        <f t="shared" si="58"/>
        <v>346</v>
      </c>
      <c r="K84" s="95">
        <f t="shared" si="59"/>
        <v>0.44508670520231214</v>
      </c>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67"/>
      <c r="EZ84" s="74"/>
      <c r="FA84" s="74"/>
      <c r="FB84" s="263"/>
      <c r="FC84" s="78"/>
      <c r="FD84" s="79"/>
      <c r="FE84" s="79"/>
      <c r="FF84" s="183"/>
      <c r="FG84" s="78"/>
      <c r="FH84" s="79"/>
      <c r="FI84" s="79"/>
      <c r="FJ84" s="183"/>
      <c r="FK84" s="78"/>
      <c r="FL84" s="79"/>
      <c r="FM84" s="79"/>
      <c r="FN84" s="183"/>
      <c r="FO84" s="78"/>
      <c r="FP84" s="79"/>
      <c r="FQ84" s="692"/>
      <c r="FR84" s="693"/>
      <c r="FS84" s="694"/>
      <c r="FT84" s="692"/>
      <c r="FU84" s="692"/>
      <c r="FV84" s="695"/>
      <c r="FW84" s="694"/>
      <c r="FX84" s="692"/>
      <c r="FY84" s="692"/>
      <c r="FZ84" s="693"/>
      <c r="GA84" s="694"/>
      <c r="GB84" s="692"/>
      <c r="GC84" s="692"/>
      <c r="GD84" s="124"/>
      <c r="GE84" s="76"/>
      <c r="GF84" s="77"/>
      <c r="GG84" s="77"/>
      <c r="GH84" s="124"/>
      <c r="GI84" s="115"/>
      <c r="GJ84" s="116"/>
      <c r="GK84" s="116"/>
      <c r="GL84" s="117"/>
      <c r="GM84" s="115"/>
      <c r="GN84" s="116"/>
      <c r="GO84" s="116"/>
      <c r="GP84" s="224"/>
      <c r="GQ84" s="76"/>
      <c r="GR84" s="77"/>
      <c r="GS84" s="77"/>
      <c r="GT84" s="124"/>
      <c r="GU84" s="76"/>
      <c r="GV84" s="77"/>
      <c r="GW84" s="77"/>
      <c r="GX84" s="124"/>
      <c r="GY84" s="76"/>
      <c r="GZ84" s="77"/>
      <c r="HA84" s="77"/>
      <c r="HB84" s="124"/>
      <c r="HC84" s="76"/>
      <c r="HD84" s="77"/>
      <c r="HE84" s="77"/>
      <c r="HF84" s="124"/>
      <c r="HG84" s="76"/>
      <c r="HH84" s="77"/>
      <c r="HI84" s="77"/>
      <c r="HJ84" s="124"/>
      <c r="HK84" s="76"/>
      <c r="HL84" s="77"/>
      <c r="HM84" s="77"/>
      <c r="HN84" s="124"/>
      <c r="HO84" s="76"/>
      <c r="HP84" s="77"/>
      <c r="HQ84" s="77"/>
      <c r="HR84" s="124"/>
      <c r="HS84" s="76"/>
      <c r="HT84" s="77"/>
      <c r="HU84" s="77"/>
      <c r="HV84" s="124"/>
      <c r="HW84" s="575"/>
      <c r="HX84" s="577"/>
      <c r="HY84" s="577"/>
      <c r="HZ84" s="124"/>
      <c r="IA84" s="76"/>
      <c r="IB84" s="77"/>
      <c r="IC84" s="77"/>
      <c r="ID84" s="124"/>
      <c r="IE84" s="76"/>
      <c r="IF84" s="77"/>
      <c r="IG84" s="77"/>
      <c r="IH84" s="124"/>
      <c r="II84" s="76"/>
      <c r="IJ84" s="77"/>
      <c r="IK84" s="77"/>
      <c r="IL84" s="124"/>
      <c r="IM84" s="76"/>
      <c r="IN84" s="77"/>
      <c r="IO84" s="77"/>
      <c r="IP84" s="124"/>
      <c r="IQ84" s="676"/>
      <c r="IR84" s="79"/>
      <c r="IS84" s="79"/>
      <c r="IT84" s="183"/>
      <c r="IU84" s="78"/>
      <c r="IV84" s="79"/>
      <c r="IW84" s="79"/>
      <c r="IX84" s="183"/>
      <c r="IY84" s="676"/>
      <c r="IZ84" s="79"/>
      <c r="JA84" s="79"/>
      <c r="JB84" s="183"/>
      <c r="JC84" s="78"/>
      <c r="JD84" s="81"/>
      <c r="JE84" s="81"/>
      <c r="JF84" s="125"/>
      <c r="JG84" s="80"/>
      <c r="JH84" s="81"/>
      <c r="JI84" s="81"/>
      <c r="JJ84" s="125"/>
      <c r="JK84" s="76"/>
      <c r="JL84" s="77"/>
      <c r="JM84" s="77"/>
      <c r="JN84" s="124"/>
      <c r="JO84" s="76"/>
      <c r="JP84" s="77"/>
      <c r="JQ84" s="77"/>
      <c r="JR84" s="110"/>
      <c r="JS84" s="76" t="s">
        <v>816</v>
      </c>
      <c r="JT84" s="77" t="s">
        <v>464</v>
      </c>
      <c r="JU84" s="77" t="s">
        <v>458</v>
      </c>
      <c r="JV84" s="124"/>
      <c r="JW84" s="76" t="s">
        <v>881</v>
      </c>
      <c r="JX84" s="77" t="s">
        <v>799</v>
      </c>
      <c r="JY84" s="77" t="s">
        <v>805</v>
      </c>
      <c r="JZ84" s="110"/>
      <c r="KA84" s="76" t="s">
        <v>802</v>
      </c>
      <c r="KB84" s="77" t="s">
        <v>459</v>
      </c>
      <c r="KC84" s="77" t="s">
        <v>456</v>
      </c>
      <c r="KD84" s="77"/>
      <c r="KE84" s="124"/>
      <c r="KF84" s="78" t="s">
        <v>273</v>
      </c>
      <c r="KG84" s="79" t="s">
        <v>482</v>
      </c>
      <c r="KH84" s="79" t="s">
        <v>447</v>
      </c>
      <c r="KI84" s="183"/>
      <c r="KJ84" s="78" t="s">
        <v>159</v>
      </c>
      <c r="KK84" s="79" t="s">
        <v>806</v>
      </c>
      <c r="KL84" s="79" t="s">
        <v>795</v>
      </c>
      <c r="KM84" s="183"/>
      <c r="KN84" s="78" t="s">
        <v>479</v>
      </c>
      <c r="KO84" s="79" t="s">
        <v>231</v>
      </c>
      <c r="KP84" s="79" t="s">
        <v>1012</v>
      </c>
      <c r="KQ84" s="183" t="s">
        <v>132</v>
      </c>
      <c r="KR84" s="80" t="s">
        <v>462</v>
      </c>
      <c r="KS84" s="81" t="s">
        <v>502</v>
      </c>
      <c r="KT84" s="81" t="s">
        <v>201</v>
      </c>
      <c r="KU84" s="125"/>
      <c r="KV84" s="80" t="s">
        <v>817</v>
      </c>
      <c r="KW84" s="81" t="s">
        <v>133</v>
      </c>
      <c r="KX84" s="77" t="s">
        <v>465</v>
      </c>
      <c r="KY84" s="124" t="s">
        <v>458</v>
      </c>
      <c r="KZ84" s="76" t="s">
        <v>530</v>
      </c>
      <c r="LA84" s="77" t="s">
        <v>803</v>
      </c>
      <c r="LB84" s="77" t="s">
        <v>796</v>
      </c>
      <c r="LC84" s="124"/>
      <c r="LD84" s="76" t="s">
        <v>448</v>
      </c>
      <c r="LE84" s="77" t="s">
        <v>813</v>
      </c>
      <c r="LF84" s="77" t="s">
        <v>1038</v>
      </c>
      <c r="LG84" s="124"/>
      <c r="LH84" s="849" t="s">
        <v>273</v>
      </c>
      <c r="LI84" s="850" t="s">
        <v>477</v>
      </c>
      <c r="LJ84" s="850" t="s">
        <v>815</v>
      </c>
      <c r="LK84" s="856"/>
      <c r="LL84" s="849" t="s">
        <v>804</v>
      </c>
      <c r="LM84" s="850" t="s">
        <v>809</v>
      </c>
      <c r="LN84" s="850" t="s">
        <v>798</v>
      </c>
      <c r="LO84" s="856" t="s">
        <v>166</v>
      </c>
      <c r="LP84" s="849" t="s">
        <v>806</v>
      </c>
      <c r="LQ84" s="850" t="s">
        <v>451</v>
      </c>
      <c r="LR84" s="850" t="s">
        <v>1012</v>
      </c>
      <c r="LS84" s="909"/>
      <c r="LT84" s="76" t="s">
        <v>771</v>
      </c>
      <c r="LU84" s="77" t="s">
        <v>500</v>
      </c>
      <c r="LV84" s="77" t="s">
        <v>478</v>
      </c>
      <c r="LW84" s="124"/>
      <c r="LX84" s="76" t="s">
        <v>465</v>
      </c>
      <c r="LY84" s="77" t="s">
        <v>449</v>
      </c>
      <c r="LZ84" s="77" t="s">
        <v>803</v>
      </c>
      <c r="MA84" s="124"/>
      <c r="MB84" s="927" t="s">
        <v>1113</v>
      </c>
      <c r="MC84" s="928" t="s">
        <v>1114</v>
      </c>
      <c r="MD84" s="77" t="s">
        <v>804</v>
      </c>
      <c r="ME84" s="124"/>
      <c r="MF84" s="76" t="s">
        <v>459</v>
      </c>
      <c r="MG84" s="77" t="s">
        <v>466</v>
      </c>
      <c r="MH84" s="77" t="s">
        <v>447</v>
      </c>
      <c r="MI84" s="110"/>
      <c r="MJ84" s="76" t="s">
        <v>1111</v>
      </c>
      <c r="MK84" s="77" t="s">
        <v>1110</v>
      </c>
      <c r="ML84" s="77" t="s">
        <v>1152</v>
      </c>
      <c r="MM84" s="110"/>
      <c r="MN84" s="76" t="s">
        <v>1151</v>
      </c>
      <c r="MO84" s="77" t="s">
        <v>1153</v>
      </c>
      <c r="MP84" s="77" t="s">
        <v>1105</v>
      </c>
      <c r="MQ84" s="110"/>
      <c r="MR84" s="76" t="s">
        <v>1177</v>
      </c>
      <c r="MS84" s="77" t="s">
        <v>1114</v>
      </c>
      <c r="MT84" s="77" t="s">
        <v>814</v>
      </c>
      <c r="MU84" s="110"/>
      <c r="MV84" s="338" t="s">
        <v>1109</v>
      </c>
      <c r="MW84" s="77" t="s">
        <v>1095</v>
      </c>
      <c r="MX84" s="116" t="s">
        <v>1056</v>
      </c>
      <c r="MY84" s="1069"/>
      <c r="MZ84" s="1051" t="s">
        <v>1099</v>
      </c>
      <c r="NA84" s="116" t="s">
        <v>1104</v>
      </c>
      <c r="NB84" s="116" t="s">
        <v>1113</v>
      </c>
      <c r="NC84" s="117"/>
      <c r="ND84" s="1051" t="s">
        <v>881</v>
      </c>
      <c r="NE84" s="116" t="s">
        <v>1141</v>
      </c>
      <c r="NF84" s="116" t="s">
        <v>533</v>
      </c>
      <c r="NG84" s="1069"/>
      <c r="NH84" s="1051" t="s">
        <v>1140</v>
      </c>
      <c r="NI84" s="116"/>
      <c r="NJ84" s="116"/>
      <c r="NK84" s="1069"/>
      <c r="NL84" s="1051" t="s">
        <v>1154</v>
      </c>
      <c r="NM84" s="116" t="s">
        <v>1152</v>
      </c>
      <c r="NN84" s="116" t="s">
        <v>462</v>
      </c>
      <c r="NO84" s="1069"/>
      <c r="NP84" s="1051" t="s">
        <v>1110</v>
      </c>
      <c r="NQ84" s="116" t="s">
        <v>210</v>
      </c>
      <c r="NR84" s="77" t="s">
        <v>1108</v>
      </c>
      <c r="NS84" s="933" t="s">
        <v>200</v>
      </c>
      <c r="NT84" s="338" t="s">
        <v>816</v>
      </c>
      <c r="NU84" s="77" t="s">
        <v>1153</v>
      </c>
      <c r="NV84" s="77" t="s">
        <v>920</v>
      </c>
      <c r="NW84" s="933"/>
      <c r="NX84" s="338" t="s">
        <v>797</v>
      </c>
      <c r="NY84" s="77" t="s">
        <v>1114</v>
      </c>
      <c r="NZ84" s="77" t="s">
        <v>500</v>
      </c>
      <c r="OA84" s="110"/>
      <c r="OB84" s="338" t="s">
        <v>802</v>
      </c>
      <c r="OC84" s="77" t="s">
        <v>1097</v>
      </c>
      <c r="OD84" s="77" t="s">
        <v>1095</v>
      </c>
      <c r="OE84" s="933"/>
      <c r="OF84" s="338" t="s">
        <v>1038</v>
      </c>
      <c r="OG84" s="77" t="s">
        <v>1154</v>
      </c>
      <c r="OH84" s="77" t="s">
        <v>215</v>
      </c>
      <c r="OI84" s="933"/>
      <c r="OJ84" s="338" t="s">
        <v>1039</v>
      </c>
      <c r="OK84" s="77" t="s">
        <v>769</v>
      </c>
      <c r="OL84" s="77" t="s">
        <v>1103</v>
      </c>
      <c r="OM84" s="933"/>
      <c r="ON84" s="338" t="s">
        <v>813</v>
      </c>
      <c r="OO84" s="77" t="s">
        <v>1107</v>
      </c>
      <c r="OP84" s="77" t="s">
        <v>462</v>
      </c>
      <c r="OQ84" s="933"/>
      <c r="OR84" s="338" t="s">
        <v>1149</v>
      </c>
      <c r="OS84" s="77" t="s">
        <v>477</v>
      </c>
      <c r="OT84" s="77" t="s">
        <v>1102</v>
      </c>
      <c r="OU84" s="933"/>
      <c r="OV84" s="338" t="s">
        <v>1108</v>
      </c>
      <c r="OW84" s="77" t="s">
        <v>1110</v>
      </c>
      <c r="OX84" s="77" t="s">
        <v>798</v>
      </c>
      <c r="OY84" s="933"/>
      <c r="OZ84" s="338" t="s">
        <v>1141</v>
      </c>
      <c r="PA84" s="77" t="s">
        <v>1153</v>
      </c>
      <c r="PB84" s="77" t="s">
        <v>881</v>
      </c>
      <c r="PC84" s="933"/>
      <c r="PD84" s="338" t="s">
        <v>1100</v>
      </c>
      <c r="PE84" s="77" t="s">
        <v>1101</v>
      </c>
      <c r="PF84" s="77" t="s">
        <v>1176</v>
      </c>
      <c r="PG84" s="933"/>
      <c r="PH84" s="338" t="s">
        <v>795</v>
      </c>
      <c r="PI84" s="77" t="s">
        <v>1175</v>
      </c>
      <c r="PJ84" s="77" t="s">
        <v>1140</v>
      </c>
      <c r="PK84" s="933"/>
      <c r="PL84" s="338" t="s">
        <v>458</v>
      </c>
      <c r="PM84" s="77" t="s">
        <v>1096</v>
      </c>
      <c r="PN84" s="77" t="s">
        <v>462</v>
      </c>
      <c r="PO84" s="77"/>
      <c r="PP84" s="110"/>
      <c r="PQ84" s="338" t="s">
        <v>1109</v>
      </c>
      <c r="PR84" s="77" t="s">
        <v>803</v>
      </c>
      <c r="PS84" s="77" t="s">
        <v>1149</v>
      </c>
      <c r="PT84" s="933"/>
      <c r="PU84" s="1408" t="s">
        <v>175</v>
      </c>
      <c r="PV84" s="77" t="s">
        <v>1056</v>
      </c>
      <c r="PW84" s="77" t="s">
        <v>500</v>
      </c>
      <c r="PX84" s="933"/>
      <c r="PY84" s="338" t="s">
        <v>1095</v>
      </c>
      <c r="PZ84" s="77" t="s">
        <v>798</v>
      </c>
      <c r="QA84" s="77" t="s">
        <v>1012</v>
      </c>
      <c r="QB84" s="933"/>
      <c r="QC84" s="338" t="s">
        <v>1097</v>
      </c>
      <c r="QD84" s="77" t="s">
        <v>1457</v>
      </c>
      <c r="QE84" s="77" t="s">
        <v>1451</v>
      </c>
      <c r="QF84" s="933"/>
      <c r="QG84" s="338" t="s">
        <v>452</v>
      </c>
      <c r="QH84" s="116" t="s">
        <v>1501</v>
      </c>
      <c r="QI84" s="116" t="s">
        <v>1502</v>
      </c>
      <c r="QJ84" s="1069"/>
      <c r="QK84" s="1051" t="s">
        <v>1516</v>
      </c>
      <c r="QL84" s="116" t="s">
        <v>813</v>
      </c>
      <c r="QM84" s="116" t="s">
        <v>1441</v>
      </c>
      <c r="QN84" s="1069"/>
      <c r="QO84" s="1051" t="s">
        <v>797</v>
      </c>
      <c r="QP84" s="116" t="s">
        <v>1108</v>
      </c>
      <c r="QQ84" s="116" t="s">
        <v>1153</v>
      </c>
      <c r="QR84" s="1069"/>
      <c r="QS84" s="1051" t="s">
        <v>1500</v>
      </c>
      <c r="QT84" s="116" t="s">
        <v>1110</v>
      </c>
      <c r="QU84" s="116" t="s">
        <v>1175</v>
      </c>
      <c r="QV84" s="1069" t="s">
        <v>320</v>
      </c>
      <c r="QW84" s="338" t="s">
        <v>207</v>
      </c>
      <c r="QX84" s="77" t="s">
        <v>458</v>
      </c>
      <c r="QY84" s="77" t="s">
        <v>1099</v>
      </c>
      <c r="QZ84" s="933"/>
      <c r="RA84" s="338" t="s">
        <v>816</v>
      </c>
      <c r="RB84" s="77" t="s">
        <v>1498</v>
      </c>
      <c r="RC84" s="77" t="s">
        <v>1100</v>
      </c>
      <c r="RD84" s="933"/>
      <c r="RE84" s="338" t="s">
        <v>1113</v>
      </c>
      <c r="RF84" s="77" t="s">
        <v>500</v>
      </c>
      <c r="RG84" s="77" t="s">
        <v>1150</v>
      </c>
      <c r="RH84" s="933"/>
      <c r="RI84" s="338" t="s">
        <v>231</v>
      </c>
      <c r="RJ84" s="77" t="s">
        <v>447</v>
      </c>
      <c r="RK84" s="77" t="s">
        <v>1518</v>
      </c>
      <c r="RL84" s="933"/>
      <c r="RM84" s="338" t="s">
        <v>1038</v>
      </c>
      <c r="RN84" s="77" t="s">
        <v>1155</v>
      </c>
      <c r="RO84" s="77" t="s">
        <v>1152</v>
      </c>
      <c r="RP84" s="933"/>
      <c r="RQ84" s="338" t="s">
        <v>1442</v>
      </c>
      <c r="RR84" s="77" t="s">
        <v>1151</v>
      </c>
      <c r="RS84" s="77" t="s">
        <v>1439</v>
      </c>
      <c r="RT84" s="933"/>
      <c r="RU84" s="1054" t="s">
        <v>1111</v>
      </c>
      <c r="RV84" s="79" t="s">
        <v>1105</v>
      </c>
      <c r="RW84" s="79" t="s">
        <v>1453</v>
      </c>
      <c r="RX84" s="1055"/>
      <c r="RY84" s="1054" t="s">
        <v>1457</v>
      </c>
      <c r="RZ84" s="79" t="s">
        <v>815</v>
      </c>
      <c r="SA84" s="79" t="s">
        <v>798</v>
      </c>
      <c r="SB84" s="1055"/>
      <c r="SC84" s="1054" t="s">
        <v>1102</v>
      </c>
      <c r="SD84" s="79" t="s">
        <v>1154</v>
      </c>
      <c r="SE84" s="79" t="s">
        <v>803</v>
      </c>
      <c r="SF84" s="1055"/>
      <c r="SG84" s="1054" t="s">
        <v>769</v>
      </c>
      <c r="SH84" s="79" t="s">
        <v>192</v>
      </c>
      <c r="SI84" s="77" t="s">
        <v>1141</v>
      </c>
      <c r="SJ84" s="1053" t="s">
        <v>813</v>
      </c>
      <c r="SK84" s="1052" t="s">
        <v>1450</v>
      </c>
      <c r="SL84" s="81" t="s">
        <v>1103</v>
      </c>
      <c r="SM84" s="81" t="s">
        <v>1110</v>
      </c>
      <c r="SN84" s="1053" t="s">
        <v>133</v>
      </c>
      <c r="SO84" s="1054" t="s">
        <v>1012</v>
      </c>
      <c r="SP84" s="79" t="s">
        <v>1106</v>
      </c>
      <c r="SQ84" s="79" t="s">
        <v>1498</v>
      </c>
      <c r="SR84" s="1055"/>
      <c r="SS84" s="1054" t="s">
        <v>1105</v>
      </c>
      <c r="ST84" s="79" t="s">
        <v>1634</v>
      </c>
      <c r="SU84" s="79" t="s">
        <v>452</v>
      </c>
      <c r="SV84" s="1055"/>
      <c r="SW84" s="1054" t="s">
        <v>500</v>
      </c>
      <c r="SX84" s="79" t="s">
        <v>447</v>
      </c>
      <c r="SY84" s="79" t="s">
        <v>1111</v>
      </c>
      <c r="SZ84" s="112" t="s">
        <v>132</v>
      </c>
      <c r="TA84" s="338" t="s">
        <v>1456</v>
      </c>
      <c r="TB84" s="77" t="s">
        <v>1502</v>
      </c>
      <c r="TC84" s="77"/>
      <c r="TD84" s="933"/>
      <c r="TE84" s="338" t="s">
        <v>1459</v>
      </c>
      <c r="TF84" s="77" t="s">
        <v>1096</v>
      </c>
      <c r="TG84" s="77" t="s">
        <v>1715</v>
      </c>
      <c r="TH84" s="933"/>
      <c r="TI84" s="1052" t="s">
        <v>1098</v>
      </c>
      <c r="TJ84" s="81" t="s">
        <v>1107</v>
      </c>
      <c r="TK84" s="81" t="s">
        <v>811</v>
      </c>
      <c r="TL84" s="1053"/>
      <c r="TM84" s="1052" t="s">
        <v>816</v>
      </c>
      <c r="TN84" s="81" t="s">
        <v>133</v>
      </c>
      <c r="TO84" s="79" t="s">
        <v>1457</v>
      </c>
      <c r="TP84" s="1055" t="s">
        <v>1108</v>
      </c>
      <c r="TQ84" s="1054" t="s">
        <v>1438</v>
      </c>
      <c r="TR84" s="79" t="s">
        <v>221</v>
      </c>
      <c r="TS84" s="79" t="s">
        <v>1635</v>
      </c>
      <c r="TT84" s="1055"/>
      <c r="TU84" s="1054" t="s">
        <v>1950</v>
      </c>
      <c r="TV84" s="79" t="s">
        <v>1911</v>
      </c>
      <c r="TW84" s="79" t="s">
        <v>1898</v>
      </c>
      <c r="TX84" s="1055"/>
      <c r="TY84" s="1054" t="s">
        <v>1929</v>
      </c>
      <c r="TZ84" s="79" t="s">
        <v>1931</v>
      </c>
      <c r="UA84" s="77" t="s">
        <v>1925</v>
      </c>
      <c r="UB84" s="110"/>
      <c r="UC84" s="1435" t="s">
        <v>1999</v>
      </c>
      <c r="UD84" s="1012" t="s">
        <v>1989</v>
      </c>
      <c r="UE84" s="1012" t="s">
        <v>1951</v>
      </c>
      <c r="UF84" s="1078" t="s">
        <v>897</v>
      </c>
      <c r="UG84" s="1435" t="s">
        <v>1996</v>
      </c>
      <c r="UH84" s="1012" t="s">
        <v>1961</v>
      </c>
      <c r="UI84" s="1012" t="s">
        <v>1957</v>
      </c>
      <c r="UJ84" s="1078"/>
      <c r="UK84" s="1435" t="s">
        <v>1990</v>
      </c>
      <c r="UL84" s="1012" t="s">
        <v>1976</v>
      </c>
      <c r="UM84" s="1012" t="s">
        <v>1928</v>
      </c>
      <c r="UN84" s="1078"/>
      <c r="UO84" s="1435" t="s">
        <v>1997</v>
      </c>
      <c r="UP84" s="1012" t="s">
        <v>1968</v>
      </c>
      <c r="UQ84" s="1012" t="s">
        <v>1955</v>
      </c>
      <c r="UR84" s="1078"/>
      <c r="US84" s="1435" t="s">
        <v>1651</v>
      </c>
      <c r="UT84" s="1012" t="s">
        <v>1110</v>
      </c>
      <c r="UU84" s="1012" t="s">
        <v>1012</v>
      </c>
      <c r="UV84" s="1078"/>
      <c r="UW84" s="1805" t="s">
        <v>2008</v>
      </c>
      <c r="UX84" s="1723" t="s">
        <v>1954</v>
      </c>
      <c r="UY84" s="1723" t="s">
        <v>1935</v>
      </c>
      <c r="UZ84" s="1780" t="s">
        <v>897</v>
      </c>
      <c r="VA84" s="1805" t="s">
        <v>1939</v>
      </c>
      <c r="VB84" s="1723" t="s">
        <v>1908</v>
      </c>
      <c r="VC84" s="1723" t="s">
        <v>2047</v>
      </c>
      <c r="VD84" s="1780" t="s">
        <v>897</v>
      </c>
      <c r="VE84" s="1805" t="s">
        <v>2005</v>
      </c>
      <c r="VF84" s="1723" t="s">
        <v>2003</v>
      </c>
      <c r="VG84" s="1723" t="s">
        <v>1952</v>
      </c>
      <c r="VH84" s="1780" t="s">
        <v>897</v>
      </c>
      <c r="VI84" s="1805" t="s">
        <v>1096</v>
      </c>
      <c r="VJ84" s="1723" t="s">
        <v>1827</v>
      </c>
      <c r="VK84" s="1723" t="s">
        <v>1458</v>
      </c>
      <c r="VL84" s="1780" t="s">
        <v>897</v>
      </c>
      <c r="VM84" s="1805" t="s">
        <v>1747</v>
      </c>
      <c r="VN84" s="1723" t="s">
        <v>1650</v>
      </c>
      <c r="VO84" s="1723" t="s">
        <v>2157</v>
      </c>
      <c r="VP84" s="1780" t="s">
        <v>897</v>
      </c>
      <c r="VQ84" s="1805" t="s">
        <v>1097</v>
      </c>
      <c r="VR84" s="1723" t="s">
        <v>1823</v>
      </c>
      <c r="VS84" s="1723" t="s">
        <v>1106</v>
      </c>
      <c r="VT84" s="1780" t="s">
        <v>897</v>
      </c>
      <c r="VU84" s="1587" t="s">
        <v>1948</v>
      </c>
      <c r="VV84" s="1020" t="s">
        <v>2113</v>
      </c>
      <c r="VW84" s="1020" t="s">
        <v>2049</v>
      </c>
      <c r="VX84" s="1034" t="s">
        <v>897</v>
      </c>
      <c r="VY84" s="1587" t="s">
        <v>1945</v>
      </c>
      <c r="VZ84" s="1020" t="s">
        <v>1968</v>
      </c>
      <c r="WA84" s="1020" t="s">
        <v>1963</v>
      </c>
      <c r="WB84" s="117" t="s">
        <v>2173</v>
      </c>
      <c r="WC84" s="1704" t="s">
        <v>1914</v>
      </c>
      <c r="WD84" s="1705" t="s">
        <v>1904</v>
      </c>
      <c r="WE84" s="1705" t="s">
        <v>1992</v>
      </c>
      <c r="WF84" s="1709" t="s">
        <v>897</v>
      </c>
      <c r="WG84" s="1704" t="s">
        <v>1946</v>
      </c>
      <c r="WH84" s="1705" t="s">
        <v>1957</v>
      </c>
      <c r="WI84" s="1705" t="s">
        <v>1910</v>
      </c>
      <c r="WJ84" s="1709" t="s">
        <v>897</v>
      </c>
      <c r="WK84" s="1704" t="s">
        <v>1975</v>
      </c>
      <c r="WL84" s="1705" t="s">
        <v>2000</v>
      </c>
      <c r="WM84" s="1705" t="s">
        <v>1939</v>
      </c>
      <c r="WN84" s="1709" t="s">
        <v>897</v>
      </c>
      <c r="WO84" s="1704" t="s">
        <v>1972</v>
      </c>
      <c r="WP84" s="1705" t="s">
        <v>1971</v>
      </c>
      <c r="WQ84" s="1705" t="s">
        <v>1898</v>
      </c>
      <c r="WR84" s="1709" t="s">
        <v>897</v>
      </c>
      <c r="WS84" s="1704" t="s">
        <v>1896</v>
      </c>
      <c r="WT84" s="1705" t="s">
        <v>1966</v>
      </c>
      <c r="WU84" s="1705" t="s">
        <v>2008</v>
      </c>
      <c r="WV84" s="1709" t="s">
        <v>897</v>
      </c>
      <c r="WW84" s="1704" t="s">
        <v>1917</v>
      </c>
      <c r="WX84" s="1705" t="s">
        <v>1929</v>
      </c>
      <c r="WY84" s="1705" t="s">
        <v>1875</v>
      </c>
      <c r="WZ84" s="1709" t="s">
        <v>897</v>
      </c>
      <c r="XA84" s="1704" t="s">
        <v>1998</v>
      </c>
      <c r="XB84" s="1705" t="s">
        <v>1933</v>
      </c>
      <c r="XC84" s="1705" t="s">
        <v>1951</v>
      </c>
      <c r="XD84" s="1709" t="s">
        <v>897</v>
      </c>
      <c r="XE84" s="1704" t="s">
        <v>1919</v>
      </c>
      <c r="XF84" s="1705" t="s">
        <v>1989</v>
      </c>
      <c r="XG84" s="1705" t="s">
        <v>1908</v>
      </c>
      <c r="XH84" s="1709" t="s">
        <v>897</v>
      </c>
      <c r="XI84" s="1704" t="s">
        <v>1914</v>
      </c>
      <c r="XJ84" s="1705" t="s">
        <v>2113</v>
      </c>
      <c r="XK84" s="1705" t="s">
        <v>1923</v>
      </c>
      <c r="XL84" s="1709" t="s">
        <v>897</v>
      </c>
      <c r="XM84" s="1704" t="s">
        <v>2006</v>
      </c>
      <c r="XN84" s="1705" t="s">
        <v>1961</v>
      </c>
      <c r="XO84" s="1705" t="s">
        <v>2049</v>
      </c>
      <c r="XP84" s="1709" t="s">
        <v>897</v>
      </c>
      <c r="XQ84" s="1704" t="s">
        <v>1928</v>
      </c>
      <c r="XR84" s="1705" t="s">
        <v>1896</v>
      </c>
      <c r="XS84" s="1705" t="s">
        <v>1955</v>
      </c>
      <c r="XT84" s="1709" t="s">
        <v>897</v>
      </c>
      <c r="XU84" s="1704" t="s">
        <v>1992</v>
      </c>
      <c r="XV84" s="1705" t="s">
        <v>1916</v>
      </c>
      <c r="XW84" s="1705" t="s">
        <v>1950</v>
      </c>
      <c r="XX84" s="1709" t="s">
        <v>897</v>
      </c>
      <c r="XY84" s="1704" t="s">
        <v>1915</v>
      </c>
      <c r="XZ84" s="1705" t="s">
        <v>1925</v>
      </c>
      <c r="YA84" s="1705" t="s">
        <v>1939</v>
      </c>
      <c r="YB84" s="1709" t="s">
        <v>897</v>
      </c>
      <c r="YC84" s="1704" t="s">
        <v>1937</v>
      </c>
      <c r="YD84" s="1705" t="s">
        <v>1996</v>
      </c>
      <c r="YE84" s="1705" t="s">
        <v>1990</v>
      </c>
      <c r="YF84" s="1709" t="s">
        <v>897</v>
      </c>
      <c r="YG84" s="1704" t="s">
        <v>2418</v>
      </c>
      <c r="YH84" s="1705" t="s">
        <v>1991</v>
      </c>
      <c r="YI84" s="1705" t="s">
        <v>2363</v>
      </c>
      <c r="YJ84" s="1709" t="s">
        <v>897</v>
      </c>
      <c r="YK84" s="1704" t="s">
        <v>1942</v>
      </c>
      <c r="YL84" s="1705" t="s">
        <v>2010</v>
      </c>
      <c r="YM84" s="1705" t="s">
        <v>1989</v>
      </c>
      <c r="YN84" s="1706" t="s">
        <v>897</v>
      </c>
      <c r="YO84" s="1704" t="s">
        <v>2049</v>
      </c>
      <c r="YP84" s="1705" t="s">
        <v>1998</v>
      </c>
      <c r="YQ84" s="1705" t="s">
        <v>2046</v>
      </c>
      <c r="YR84" s="1709" t="s">
        <v>897</v>
      </c>
      <c r="YS84" s="1704" t="s">
        <v>1914</v>
      </c>
      <c r="YT84" s="1705" t="s">
        <v>1975</v>
      </c>
      <c r="YU84" s="1705" t="s">
        <v>1955</v>
      </c>
      <c r="YV84" s="1709" t="s">
        <v>897</v>
      </c>
      <c r="YW84" s="1704" t="s">
        <v>1980</v>
      </c>
      <c r="YX84" s="1705" t="s">
        <v>1935</v>
      </c>
      <c r="YY84" s="1705" t="s">
        <v>1928</v>
      </c>
      <c r="YZ84" s="1709" t="s">
        <v>897</v>
      </c>
      <c r="ZA84" s="1704" t="s">
        <v>2280</v>
      </c>
      <c r="ZB84" s="1705" t="s">
        <v>1897</v>
      </c>
      <c r="ZC84" s="1705" t="s">
        <v>2006</v>
      </c>
      <c r="ZD84" s="1709" t="s">
        <v>897</v>
      </c>
      <c r="ZE84" s="1704" t="s">
        <v>1996</v>
      </c>
      <c r="ZF84" s="1705" t="s">
        <v>1961</v>
      </c>
      <c r="ZG84" s="1705" t="s">
        <v>1925</v>
      </c>
      <c r="ZH84" s="1709" t="s">
        <v>897</v>
      </c>
      <c r="ZI84" s="1704" t="s">
        <v>1974</v>
      </c>
      <c r="ZJ84" s="1705" t="s">
        <v>1909</v>
      </c>
      <c r="ZK84" s="1705" t="s">
        <v>1989</v>
      </c>
      <c r="ZL84" s="1706" t="s">
        <v>897</v>
      </c>
      <c r="ZM84" s="1704" t="s">
        <v>1939</v>
      </c>
      <c r="ZN84" s="1705" t="s">
        <v>1933</v>
      </c>
      <c r="ZO84" s="1705" t="s">
        <v>1943</v>
      </c>
      <c r="ZP84" s="1709" t="s">
        <v>897</v>
      </c>
      <c r="ZQ84" s="1704" t="s">
        <v>2009</v>
      </c>
      <c r="ZR84" s="1705" t="s">
        <v>2112</v>
      </c>
      <c r="ZS84" s="1705" t="s">
        <v>2008</v>
      </c>
      <c r="ZT84" s="1709" t="s">
        <v>897</v>
      </c>
      <c r="ZU84" s="1704" t="s">
        <v>1999</v>
      </c>
      <c r="ZV84" s="1705" t="s">
        <v>1975</v>
      </c>
      <c r="ZW84" s="1705" t="s">
        <v>2360</v>
      </c>
      <c r="ZX84" s="1709" t="s">
        <v>897</v>
      </c>
      <c r="ZY84" s="1704" t="s">
        <v>1919</v>
      </c>
      <c r="ZZ84" s="1705" t="s">
        <v>1955</v>
      </c>
      <c r="AAA84" s="1705" t="s">
        <v>1941</v>
      </c>
      <c r="AAB84" s="1709" t="s">
        <v>897</v>
      </c>
      <c r="AAC84" s="1704" t="s">
        <v>1980</v>
      </c>
      <c r="AAD84" s="1705" t="s">
        <v>2354</v>
      </c>
      <c r="AAE84" s="1705" t="s">
        <v>1950</v>
      </c>
      <c r="AAF84" s="1709" t="s">
        <v>897</v>
      </c>
      <c r="AAG84" s="1704" t="s">
        <v>1998</v>
      </c>
      <c r="AAH84" s="1705" t="s">
        <v>1931</v>
      </c>
      <c r="AAI84" s="1705" t="s">
        <v>1907</v>
      </c>
      <c r="AAJ84" s="1709" t="s">
        <v>897</v>
      </c>
      <c r="AAK84" s="1704" t="s">
        <v>2351</v>
      </c>
      <c r="AAL84" s="1705" t="s">
        <v>2678</v>
      </c>
      <c r="AAM84" s="1705" t="s">
        <v>1958</v>
      </c>
      <c r="AAN84" s="1706" t="s">
        <v>897</v>
      </c>
      <c r="AAO84" s="1704" t="s">
        <v>2002</v>
      </c>
      <c r="AAP84" s="1705" t="s">
        <v>1978</v>
      </c>
      <c r="AAQ84" s="1705" t="s">
        <v>2355</v>
      </c>
      <c r="AAR84" s="1709" t="s">
        <v>897</v>
      </c>
      <c r="AAS84" s="1704" t="s">
        <v>2412</v>
      </c>
      <c r="AAT84" s="1705" t="s">
        <v>2046</v>
      </c>
      <c r="AAU84" s="1705" t="s">
        <v>1963</v>
      </c>
      <c r="AAV84" s="1706" t="s">
        <v>897</v>
      </c>
      <c r="AAW84" s="1704" t="s">
        <v>2580</v>
      </c>
      <c r="AAX84" s="1705" t="s">
        <v>2280</v>
      </c>
      <c r="AAY84" s="1705" t="s">
        <v>1919</v>
      </c>
      <c r="AAZ84" s="1709" t="s">
        <v>897</v>
      </c>
      <c r="ABA84" s="1704" t="s">
        <v>2357</v>
      </c>
      <c r="ABB84" s="1705" t="s">
        <v>1896</v>
      </c>
      <c r="ABC84" s="1705" t="s">
        <v>1980</v>
      </c>
      <c r="ABD84" s="1709" t="s">
        <v>897</v>
      </c>
      <c r="ABE84" s="1704" t="s">
        <v>1931</v>
      </c>
      <c r="ABF84" s="1705" t="s">
        <v>1950</v>
      </c>
      <c r="ABG84" s="1705" t="s">
        <v>2825</v>
      </c>
      <c r="ABH84" s="1709" t="s">
        <v>897</v>
      </c>
      <c r="ABI84" s="1704" t="s">
        <v>1988</v>
      </c>
      <c r="ABJ84" s="1705" t="s">
        <v>1929</v>
      </c>
      <c r="ABK84" s="1705" t="s">
        <v>2112</v>
      </c>
      <c r="ABL84" s="1709" t="s">
        <v>897</v>
      </c>
      <c r="ABM84" s="1704" t="s">
        <v>2859</v>
      </c>
      <c r="ABN84" s="1705" t="s">
        <v>1947</v>
      </c>
      <c r="ABO84" s="1705" t="s">
        <v>2358</v>
      </c>
      <c r="ABP84" s="1709" t="s">
        <v>897</v>
      </c>
      <c r="ABQ84" s="1704"/>
      <c r="ABR84" s="1705"/>
      <c r="ABS84" s="1705"/>
      <c r="ABT84" s="1706"/>
      <c r="ABU84" s="1234"/>
      <c r="ABV84" s="74" t="s">
        <v>244</v>
      </c>
      <c r="ABW84" s="338">
        <f>COUNTIF($ZU84:$ABP84,"*○*")</f>
        <v>14</v>
      </c>
      <c r="ABX84" s="77">
        <f>COUNTIF($ZU84:$ABP84,"*●*")</f>
        <v>22</v>
      </c>
      <c r="ABY84" s="933">
        <f>SUM(ABW84:ABX84)</f>
        <v>36</v>
      </c>
      <c r="ABZ84" s="144">
        <f>IFERROR(ABW84/ABY84,"")</f>
        <v>0.3888888888888889</v>
      </c>
      <c r="ACA84" s="338">
        <f>COUNTIF($AAS84:$ABP84,"*○*")</f>
        <v>7</v>
      </c>
      <c r="ACB84" s="77">
        <f>COUNTIF($AAS84:$ABP84,"*●*")</f>
        <v>11</v>
      </c>
      <c r="ACC84" s="933">
        <f>SUM(ACA84:ACB84)</f>
        <v>18</v>
      </c>
      <c r="ACD84" s="1311">
        <f>IFERROR(ACA84/ACC84,"")</f>
        <v>0.3888888888888889</v>
      </c>
      <c r="ACE84" s="1027"/>
    </row>
    <row r="85" spans="1:827" s="1727" customFormat="1" ht="17.25" x14ac:dyDescent="0.2">
      <c r="A85" s="262" t="s">
        <v>220</v>
      </c>
      <c r="B85" s="2327" t="s">
        <v>1349</v>
      </c>
      <c r="C85" s="2085">
        <f ca="1">DATEDIF(D85,奨励会!$F$1,"Y")</f>
        <v>13</v>
      </c>
      <c r="D85" s="2083">
        <v>41153</v>
      </c>
      <c r="E85" s="2003" t="s">
        <v>2419</v>
      </c>
      <c r="F85" s="2002" t="s">
        <v>2410</v>
      </c>
      <c r="G85" s="2004" t="s">
        <v>2522</v>
      </c>
      <c r="H85" s="1949">
        <f t="shared" si="56"/>
        <v>11</v>
      </c>
      <c r="I85" s="1705">
        <f t="shared" si="57"/>
        <v>17</v>
      </c>
      <c r="J85" s="1705">
        <f t="shared" si="58"/>
        <v>28</v>
      </c>
      <c r="K85" s="2005">
        <f t="shared" si="59"/>
        <v>0.39285714285714285</v>
      </c>
      <c r="L85" s="1948"/>
      <c r="M85" s="1948"/>
      <c r="N85" s="1948"/>
      <c r="O85" s="1948"/>
      <c r="P85" s="1948"/>
      <c r="Q85" s="1948"/>
      <c r="R85" s="1948"/>
      <c r="S85" s="1948"/>
      <c r="T85" s="1948"/>
      <c r="U85" s="1948"/>
      <c r="V85" s="1948"/>
      <c r="W85" s="1948"/>
      <c r="X85" s="1948"/>
      <c r="Y85" s="1948"/>
      <c r="Z85" s="1948"/>
      <c r="AA85" s="1948"/>
      <c r="AB85" s="1948"/>
      <c r="AC85" s="1948"/>
      <c r="AD85" s="1948"/>
      <c r="AE85" s="1948"/>
      <c r="AF85" s="1948"/>
      <c r="AG85" s="1948"/>
      <c r="AH85" s="1948"/>
      <c r="AI85" s="1948"/>
      <c r="AJ85" s="1948"/>
      <c r="AK85" s="1948"/>
      <c r="AL85" s="1948"/>
      <c r="AM85" s="1948"/>
      <c r="AN85" s="1948"/>
      <c r="AO85" s="1948"/>
      <c r="AP85" s="1948"/>
      <c r="AQ85" s="1948"/>
      <c r="AR85" s="1948"/>
      <c r="AS85" s="1948"/>
      <c r="AT85" s="1948"/>
      <c r="AU85" s="1948"/>
      <c r="AV85" s="1948"/>
      <c r="AW85" s="1948"/>
      <c r="AX85" s="1948"/>
      <c r="AY85" s="1948"/>
      <c r="AZ85" s="1948"/>
      <c r="BA85" s="1948"/>
      <c r="BB85" s="1948"/>
      <c r="BC85" s="1948"/>
      <c r="BD85" s="1948"/>
      <c r="BE85" s="1948"/>
      <c r="BF85" s="1948"/>
      <c r="BG85" s="1948"/>
      <c r="BH85" s="1948"/>
      <c r="BI85" s="1948"/>
      <c r="BJ85" s="1948"/>
      <c r="BK85" s="1948"/>
      <c r="BL85" s="1948"/>
      <c r="BM85" s="1948"/>
      <c r="BN85" s="1948"/>
      <c r="BO85" s="1948"/>
      <c r="BP85" s="1948"/>
      <c r="BQ85" s="1948"/>
      <c r="BR85" s="1948"/>
      <c r="BS85" s="1948"/>
      <c r="BT85" s="1948"/>
      <c r="BU85" s="1948"/>
      <c r="BV85" s="1948"/>
      <c r="BW85" s="1948"/>
      <c r="BX85" s="1948"/>
      <c r="BY85" s="1948"/>
      <c r="BZ85" s="1948"/>
      <c r="CA85" s="1948"/>
      <c r="CB85" s="1948"/>
      <c r="CC85" s="1948"/>
      <c r="CD85" s="1948"/>
      <c r="CE85" s="1948"/>
      <c r="CF85" s="1948"/>
      <c r="CG85" s="1948"/>
      <c r="CH85" s="1948"/>
      <c r="CI85" s="1948"/>
      <c r="CJ85" s="1948"/>
      <c r="CK85" s="1948"/>
      <c r="CL85" s="1948"/>
      <c r="CM85" s="1948"/>
      <c r="CN85" s="1948"/>
      <c r="CO85" s="1948"/>
      <c r="CP85" s="1948"/>
      <c r="CQ85" s="1948"/>
      <c r="CR85" s="1948"/>
      <c r="CS85" s="1948"/>
      <c r="CT85" s="1948"/>
      <c r="CU85" s="1948"/>
      <c r="CV85" s="1948"/>
      <c r="CW85" s="1948"/>
      <c r="CX85" s="1948"/>
      <c r="CY85" s="1948"/>
      <c r="CZ85" s="1948"/>
      <c r="DA85" s="1948"/>
      <c r="DB85" s="1948"/>
      <c r="DC85" s="1948"/>
      <c r="DD85" s="1948"/>
      <c r="DE85" s="1948"/>
      <c r="DF85" s="1948"/>
      <c r="DG85" s="1948"/>
      <c r="DH85" s="1948"/>
      <c r="DI85" s="1948"/>
      <c r="DJ85" s="1948"/>
      <c r="DK85" s="1948"/>
      <c r="DL85" s="1948"/>
      <c r="DM85" s="1948"/>
      <c r="DN85" s="1948"/>
      <c r="DO85" s="1948"/>
      <c r="DP85" s="1948"/>
      <c r="DQ85" s="1948"/>
      <c r="DR85" s="1948"/>
      <c r="DS85" s="1948"/>
      <c r="DT85" s="1948"/>
      <c r="DU85" s="1948"/>
      <c r="DV85" s="1948"/>
      <c r="DW85" s="1948"/>
      <c r="DX85" s="1948"/>
      <c r="DY85" s="1948"/>
      <c r="DZ85" s="1948"/>
      <c r="EA85" s="1948"/>
      <c r="EB85" s="1948"/>
      <c r="EC85" s="1948"/>
      <c r="ED85" s="1948"/>
      <c r="EE85" s="1948"/>
      <c r="EF85" s="1948"/>
      <c r="EG85" s="1948"/>
      <c r="EH85" s="1948"/>
      <c r="EI85" s="1948"/>
      <c r="EJ85" s="1948"/>
      <c r="EK85" s="1948"/>
      <c r="EL85" s="1948"/>
      <c r="EM85" s="1948"/>
      <c r="EN85" s="1948"/>
      <c r="EO85" s="1948"/>
      <c r="EP85" s="1948"/>
      <c r="EQ85" s="1948"/>
      <c r="ER85" s="1948"/>
      <c r="ES85" s="1948"/>
      <c r="ET85" s="1948"/>
      <c r="EU85" s="1948"/>
      <c r="EV85" s="1948"/>
      <c r="EW85" s="1948"/>
      <c r="EX85" s="1948"/>
      <c r="EY85" s="1998"/>
      <c r="EZ85" s="1998"/>
      <c r="FA85" s="1998"/>
      <c r="FB85" s="1998"/>
      <c r="FC85" s="1998"/>
      <c r="FD85" s="1998"/>
      <c r="FE85" s="1998"/>
      <c r="FF85" s="1998"/>
      <c r="FG85" s="1998"/>
      <c r="FH85" s="1998"/>
      <c r="FI85" s="1998"/>
      <c r="FJ85" s="1998"/>
      <c r="FK85" s="1998"/>
      <c r="FL85" s="1998"/>
      <c r="FM85" s="1998"/>
      <c r="FN85" s="1998"/>
      <c r="FO85" s="1998"/>
      <c r="FP85" s="1998"/>
      <c r="FQ85" s="1998"/>
      <c r="FR85" s="1998"/>
      <c r="FS85" s="1998"/>
      <c r="FT85" s="1998"/>
      <c r="FU85" s="1998"/>
      <c r="FV85" s="1998"/>
      <c r="FW85" s="1998"/>
      <c r="FX85" s="1998"/>
      <c r="FY85" s="1998"/>
      <c r="FZ85" s="1998"/>
      <c r="GA85" s="1998"/>
      <c r="GB85" s="1998"/>
      <c r="GC85" s="1998"/>
      <c r="GD85" s="1998"/>
      <c r="GE85" s="1998"/>
      <c r="GF85" s="1998"/>
      <c r="GG85" s="1998"/>
      <c r="GH85" s="1998"/>
      <c r="GI85" s="1998"/>
      <c r="GJ85" s="1998"/>
      <c r="GK85" s="1998"/>
      <c r="GL85" s="1998"/>
      <c r="GM85" s="1998"/>
      <c r="GN85" s="1998"/>
      <c r="GO85" s="1998"/>
      <c r="GP85" s="1998"/>
      <c r="GQ85" s="1998"/>
      <c r="GR85" s="1998"/>
      <c r="GS85" s="1998"/>
      <c r="GT85" s="1998"/>
      <c r="GU85" s="1998"/>
      <c r="GV85" s="1998"/>
      <c r="GW85" s="1998"/>
      <c r="GX85" s="1998"/>
      <c r="GY85" s="1998"/>
      <c r="GZ85" s="1998"/>
      <c r="HA85" s="1998"/>
      <c r="HB85" s="1998"/>
      <c r="HC85" s="1998"/>
      <c r="HD85" s="1998"/>
      <c r="HE85" s="1998"/>
      <c r="HF85" s="1998"/>
      <c r="HG85" s="1998"/>
      <c r="HH85" s="1998"/>
      <c r="HI85" s="1998"/>
      <c r="HJ85" s="1998"/>
      <c r="HK85" s="1998"/>
      <c r="HL85" s="1998"/>
      <c r="HM85" s="1998"/>
      <c r="HN85" s="1998"/>
      <c r="HO85" s="1998"/>
      <c r="HP85" s="1998"/>
      <c r="HQ85" s="1998"/>
      <c r="HR85" s="1998"/>
      <c r="HS85" s="1998"/>
      <c r="HT85" s="1998"/>
      <c r="HU85" s="1998"/>
      <c r="HV85" s="1998"/>
      <c r="HW85" s="2006"/>
      <c r="HX85" s="2006"/>
      <c r="HY85" s="2006"/>
      <c r="HZ85" s="1998"/>
      <c r="IA85" s="1998"/>
      <c r="IB85" s="1998"/>
      <c r="IC85" s="1998"/>
      <c r="ID85" s="1998"/>
      <c r="IE85" s="1998"/>
      <c r="IF85" s="1998"/>
      <c r="IG85" s="1998"/>
      <c r="IH85" s="1998"/>
      <c r="II85" s="1998"/>
      <c r="IJ85" s="1998"/>
      <c r="IK85" s="1998"/>
      <c r="IL85" s="1998"/>
      <c r="IM85" s="1998"/>
      <c r="IN85" s="1998"/>
      <c r="IO85" s="1998"/>
      <c r="IP85" s="1998"/>
      <c r="IQ85" s="1998"/>
      <c r="IR85" s="1998"/>
      <c r="IS85" s="1998"/>
      <c r="IT85" s="1998"/>
      <c r="IU85" s="1998"/>
      <c r="IV85" s="1998"/>
      <c r="IW85" s="1998"/>
      <c r="IX85" s="1998"/>
      <c r="IY85" s="1998"/>
      <c r="IZ85" s="1998"/>
      <c r="JA85" s="1998"/>
      <c r="JB85" s="1998"/>
      <c r="JC85" s="1998"/>
      <c r="JD85" s="1998"/>
      <c r="JE85" s="1998"/>
      <c r="JF85" s="1998"/>
      <c r="JG85" s="1998"/>
      <c r="JH85" s="1998"/>
      <c r="JI85" s="1998"/>
      <c r="JJ85" s="1998"/>
      <c r="JK85" s="1998"/>
      <c r="JL85" s="1998"/>
      <c r="JM85" s="1998"/>
      <c r="JN85" s="1998"/>
      <c r="JO85" s="1998"/>
      <c r="JP85" s="1998"/>
      <c r="JQ85" s="1998"/>
      <c r="JR85" s="1998"/>
      <c r="JS85" s="1998"/>
      <c r="JT85" s="1998"/>
      <c r="JU85" s="1998"/>
      <c r="JV85" s="1998"/>
      <c r="JW85" s="1998"/>
      <c r="JX85" s="1998"/>
      <c r="JY85" s="1998"/>
      <c r="JZ85" s="1998"/>
      <c r="KA85" s="1998"/>
      <c r="KB85" s="1998"/>
      <c r="KC85" s="1998"/>
      <c r="KD85" s="1998"/>
      <c r="KE85" s="1998"/>
      <c r="KF85" s="1998"/>
      <c r="KG85" s="1998"/>
      <c r="KH85" s="1998"/>
      <c r="KI85" s="1998"/>
      <c r="KJ85" s="1998"/>
      <c r="KK85" s="1998"/>
      <c r="KL85" s="1998"/>
      <c r="KM85" s="1998"/>
      <c r="KN85" s="1998"/>
      <c r="KO85" s="1998"/>
      <c r="KP85" s="1998"/>
      <c r="KQ85" s="1998"/>
      <c r="KR85" s="1998"/>
      <c r="KS85" s="1998"/>
      <c r="KT85" s="1998"/>
      <c r="KU85" s="1998"/>
      <c r="KV85" s="1998"/>
      <c r="KW85" s="1998"/>
      <c r="KX85" s="1998"/>
      <c r="KY85" s="1998"/>
      <c r="KZ85" s="1998"/>
      <c r="LA85" s="1998"/>
      <c r="LB85" s="1998"/>
      <c r="LC85" s="1998"/>
      <c r="LD85" s="1998"/>
      <c r="LE85" s="1998"/>
      <c r="LF85" s="1998"/>
      <c r="LG85" s="1998"/>
      <c r="LH85" s="1998"/>
      <c r="LI85" s="1998"/>
      <c r="LJ85" s="1998"/>
      <c r="LK85" s="1998"/>
      <c r="LL85" s="1998"/>
      <c r="LM85" s="1998"/>
      <c r="LN85" s="1998"/>
      <c r="LO85" s="1998"/>
      <c r="LP85" s="1998"/>
      <c r="LQ85" s="1998"/>
      <c r="LR85" s="1998"/>
      <c r="LS85" s="1998"/>
      <c r="LT85" s="1998"/>
      <c r="LU85" s="1998"/>
      <c r="LV85" s="1998"/>
      <c r="LW85" s="1998"/>
      <c r="LX85" s="1998"/>
      <c r="LY85" s="1998"/>
      <c r="LZ85" s="1998"/>
      <c r="MA85" s="1998"/>
      <c r="MB85" s="2007"/>
      <c r="MC85" s="2007"/>
      <c r="MD85" s="1998"/>
      <c r="ME85" s="1998"/>
      <c r="MF85" s="1998"/>
      <c r="MG85" s="1998"/>
      <c r="MH85" s="1998"/>
      <c r="MI85" s="1998"/>
      <c r="MJ85" s="1949"/>
      <c r="MK85" s="1705"/>
      <c r="ML85" s="1705"/>
      <c r="MM85" s="1709"/>
      <c r="MN85" s="1949"/>
      <c r="MO85" s="1705"/>
      <c r="MP85" s="1705"/>
      <c r="MQ85" s="1709"/>
      <c r="MR85" s="1949"/>
      <c r="MS85" s="1705"/>
      <c r="MT85" s="1705"/>
      <c r="MU85" s="1709"/>
      <c r="MV85" s="1704"/>
      <c r="MW85" s="1705"/>
      <c r="MX85" s="1705"/>
      <c r="MY85" s="1706"/>
      <c r="MZ85" s="1704"/>
      <c r="NA85" s="1705"/>
      <c r="NB85" s="1705"/>
      <c r="NC85" s="1709"/>
      <c r="ND85" s="1704"/>
      <c r="NE85" s="1705"/>
      <c r="NF85" s="1705"/>
      <c r="NG85" s="1706"/>
      <c r="NH85" s="1704"/>
      <c r="NI85" s="1705"/>
      <c r="NJ85" s="1705"/>
      <c r="NK85" s="1706"/>
      <c r="NL85" s="1704"/>
      <c r="NM85" s="1705"/>
      <c r="NN85" s="1705"/>
      <c r="NO85" s="1706"/>
      <c r="NP85" s="1704"/>
      <c r="NQ85" s="1705"/>
      <c r="NR85" s="1705"/>
      <c r="NS85" s="1706"/>
      <c r="NT85" s="1704"/>
      <c r="NU85" s="1705"/>
      <c r="NV85" s="1705"/>
      <c r="NW85" s="1706"/>
      <c r="NX85" s="1704"/>
      <c r="NY85" s="1705"/>
      <c r="NZ85" s="1705"/>
      <c r="OA85" s="1709"/>
      <c r="OB85" s="1704"/>
      <c r="OC85" s="1705"/>
      <c r="OD85" s="1705"/>
      <c r="OE85" s="1706"/>
      <c r="OF85" s="1704"/>
      <c r="OG85" s="1705"/>
      <c r="OH85" s="1705"/>
      <c r="OI85" s="1706"/>
      <c r="OJ85" s="1704"/>
      <c r="OK85" s="1705"/>
      <c r="OL85" s="1705"/>
      <c r="OM85" s="1706"/>
      <c r="ON85" s="1704"/>
      <c r="OO85" s="1705"/>
      <c r="OP85" s="1705"/>
      <c r="OQ85" s="1706"/>
      <c r="OR85" s="1704"/>
      <c r="OS85" s="1705"/>
      <c r="OT85" s="1705"/>
      <c r="OU85" s="1706"/>
      <c r="OV85" s="1704"/>
      <c r="OW85" s="1705"/>
      <c r="OX85" s="1705"/>
      <c r="OY85" s="1706"/>
      <c r="OZ85" s="1704"/>
      <c r="PA85" s="1705"/>
      <c r="PB85" s="1705"/>
      <c r="PC85" s="1706"/>
      <c r="PD85" s="1704"/>
      <c r="PE85" s="1705"/>
      <c r="PF85" s="1705"/>
      <c r="PG85" s="1706"/>
      <c r="PH85" s="1704"/>
      <c r="PI85" s="1705"/>
      <c r="PJ85" s="1705"/>
      <c r="PK85" s="1706"/>
      <c r="PL85" s="1704"/>
      <c r="PM85" s="1705"/>
      <c r="PN85" s="1705"/>
      <c r="PO85" s="1705"/>
      <c r="PP85" s="1709"/>
      <c r="PQ85" s="1704"/>
      <c r="PR85" s="1705"/>
      <c r="PS85" s="1705"/>
      <c r="PT85" s="1706"/>
      <c r="PU85" s="1950"/>
      <c r="PV85" s="1951"/>
      <c r="PW85" s="1951"/>
      <c r="PX85" s="1706"/>
      <c r="PY85" s="1704"/>
      <c r="PZ85" s="1705"/>
      <c r="QA85" s="1705"/>
      <c r="QB85" s="1706"/>
      <c r="QC85" s="1704"/>
      <c r="QD85" s="1705"/>
      <c r="QE85" s="1705"/>
      <c r="QF85" s="1706"/>
      <c r="QG85" s="1704"/>
      <c r="QH85" s="1705"/>
      <c r="QI85" s="1705"/>
      <c r="QJ85" s="1706"/>
      <c r="QK85" s="1704"/>
      <c r="QL85" s="1705"/>
      <c r="QM85" s="1705"/>
      <c r="QN85" s="1706"/>
      <c r="QO85" s="1704"/>
      <c r="QP85" s="1705"/>
      <c r="QQ85" s="1705"/>
      <c r="QR85" s="1706"/>
      <c r="QS85" s="1704"/>
      <c r="QT85" s="1705"/>
      <c r="QU85" s="1705"/>
      <c r="QV85" s="1706"/>
      <c r="QW85" s="1704"/>
      <c r="QX85" s="1705"/>
      <c r="QY85" s="1705"/>
      <c r="QZ85" s="1706"/>
      <c r="RA85" s="1704"/>
      <c r="RB85" s="1705"/>
      <c r="RC85" s="1705"/>
      <c r="RD85" s="1706"/>
      <c r="RE85" s="1704"/>
      <c r="RF85" s="1705"/>
      <c r="RG85" s="1705"/>
      <c r="RH85" s="1706"/>
      <c r="RI85" s="1704"/>
      <c r="RJ85" s="1705"/>
      <c r="RK85" s="1705"/>
      <c r="RL85" s="1706"/>
      <c r="RM85" s="1704"/>
      <c r="RN85" s="1705"/>
      <c r="RO85" s="1705"/>
      <c r="RP85" s="1706"/>
      <c r="RQ85" s="1704"/>
      <c r="RR85" s="1705"/>
      <c r="RS85" s="1705"/>
      <c r="RT85" s="1706"/>
      <c r="RU85" s="1704"/>
      <c r="RV85" s="1705"/>
      <c r="RW85" s="1705"/>
      <c r="RX85" s="1706"/>
      <c r="RY85" s="1704"/>
      <c r="RZ85" s="1705"/>
      <c r="SA85" s="1705"/>
      <c r="SB85" s="1706"/>
      <c r="SC85" s="1704"/>
      <c r="SD85" s="1705"/>
      <c r="SE85" s="1705"/>
      <c r="SF85" s="1706"/>
      <c r="SG85" s="1704"/>
      <c r="SH85" s="1705"/>
      <c r="SI85" s="1705"/>
      <c r="SJ85" s="1706"/>
      <c r="SK85" s="1704"/>
      <c r="SL85" s="1705"/>
      <c r="SM85" s="1705"/>
      <c r="SN85" s="1706"/>
      <c r="SO85" s="1704"/>
      <c r="SP85" s="1705"/>
      <c r="SQ85" s="1705"/>
      <c r="SR85" s="1706"/>
      <c r="SS85" s="1704"/>
      <c r="ST85" s="1705"/>
      <c r="SU85" s="1705"/>
      <c r="SV85" s="1706"/>
      <c r="SW85" s="1704"/>
      <c r="SX85" s="1705"/>
      <c r="SY85" s="1705"/>
      <c r="SZ85" s="1709"/>
      <c r="TA85" s="1704"/>
      <c r="TB85" s="1705"/>
      <c r="TC85" s="1705"/>
      <c r="TD85" s="1706"/>
      <c r="TE85" s="1704"/>
      <c r="TF85" s="1705"/>
      <c r="TG85" s="1705"/>
      <c r="TH85" s="1706"/>
      <c r="TI85" s="1704"/>
      <c r="TJ85" s="1705"/>
      <c r="TK85" s="1705"/>
      <c r="TL85" s="1706"/>
      <c r="TM85" s="1952"/>
      <c r="TN85" s="1953"/>
      <c r="TO85" s="1953"/>
      <c r="TP85" s="1706"/>
      <c r="TQ85" s="1704"/>
      <c r="TR85" s="1705"/>
      <c r="TS85" s="1705"/>
      <c r="TT85" s="1706"/>
      <c r="TU85" s="1704"/>
      <c r="TV85" s="1705"/>
      <c r="TW85" s="1705"/>
      <c r="TX85" s="1706"/>
      <c r="TY85" s="1704"/>
      <c r="TZ85" s="1705"/>
      <c r="UA85" s="1705"/>
      <c r="UB85" s="1709"/>
      <c r="UC85" s="1805"/>
      <c r="UD85" s="1723"/>
      <c r="UE85" s="1723"/>
      <c r="UF85" s="1780"/>
      <c r="UG85" s="1805"/>
      <c r="UH85" s="1723"/>
      <c r="UI85" s="1723"/>
      <c r="UJ85" s="1780"/>
      <c r="UK85" s="1805"/>
      <c r="UL85" s="1723"/>
      <c r="UM85" s="1723"/>
      <c r="UN85" s="1780"/>
      <c r="UO85" s="1805"/>
      <c r="UP85" s="1723"/>
      <c r="UQ85" s="1723"/>
      <c r="UR85" s="1780"/>
      <c r="US85" s="1805"/>
      <c r="UT85" s="1723"/>
      <c r="UU85" s="1723"/>
      <c r="UV85" s="1780"/>
      <c r="UW85" s="1805"/>
      <c r="UX85" s="1723"/>
      <c r="UY85" s="1723"/>
      <c r="UZ85" s="1780"/>
      <c r="VA85" s="1805"/>
      <c r="VB85" s="1723"/>
      <c r="VC85" s="1723"/>
      <c r="VD85" s="1780"/>
      <c r="VE85" s="1805"/>
      <c r="VF85" s="1723"/>
      <c r="VG85" s="1723"/>
      <c r="VH85" s="1780"/>
      <c r="VI85" s="1805"/>
      <c r="VJ85" s="1723"/>
      <c r="VK85" s="1723"/>
      <c r="VL85" s="1780"/>
      <c r="VM85" s="1805"/>
      <c r="VN85" s="1723"/>
      <c r="VO85" s="1723"/>
      <c r="VP85" s="1780"/>
      <c r="VQ85" s="1805"/>
      <c r="VR85" s="1723"/>
      <c r="VS85" s="1723"/>
      <c r="VT85" s="1780"/>
      <c r="VU85" s="1805"/>
      <c r="VV85" s="1723"/>
      <c r="VW85" s="1723"/>
      <c r="VX85" s="1780"/>
      <c r="VY85" s="1805"/>
      <c r="VZ85" s="1780"/>
      <c r="WA85" s="1723"/>
      <c r="WB85" s="1780"/>
      <c r="WC85" s="1805"/>
      <c r="WD85" s="1723"/>
      <c r="WE85" s="1723"/>
      <c r="WF85" s="1780"/>
      <c r="WG85" s="1805"/>
      <c r="WH85" s="1723"/>
      <c r="WI85" s="1723"/>
      <c r="WJ85" s="1780"/>
      <c r="WK85" s="1805"/>
      <c r="WL85" s="1723"/>
      <c r="WM85" s="1723"/>
      <c r="WN85" s="1780"/>
      <c r="WO85" s="1805"/>
      <c r="WP85" s="1723"/>
      <c r="WQ85" s="1723"/>
      <c r="WR85" s="1780"/>
      <c r="WS85" s="1805"/>
      <c r="WT85" s="1723"/>
      <c r="WU85" s="1723"/>
      <c r="WV85" s="1780"/>
      <c r="WW85" s="1805"/>
      <c r="WX85" s="1723"/>
      <c r="WY85" s="1723"/>
      <c r="WZ85" s="1780"/>
      <c r="XA85" s="1805"/>
      <c r="XB85" s="1723"/>
      <c r="XC85" s="1723"/>
      <c r="XD85" s="1780"/>
      <c r="XE85" s="1805"/>
      <c r="XF85" s="1723"/>
      <c r="XG85" s="1723"/>
      <c r="XH85" s="1780"/>
      <c r="XI85" s="1805"/>
      <c r="XJ85" s="1723"/>
      <c r="XK85" s="1723"/>
      <c r="XL85" s="1780"/>
      <c r="XM85" s="1805" t="s">
        <v>1980</v>
      </c>
      <c r="XN85" s="1723" t="s">
        <v>1947</v>
      </c>
      <c r="XO85" s="1723" t="s">
        <v>2048</v>
      </c>
      <c r="XP85" s="1780" t="s">
        <v>897</v>
      </c>
      <c r="XQ85" s="1805" t="s">
        <v>1949</v>
      </c>
      <c r="XR85" s="1723" t="s">
        <v>2002</v>
      </c>
      <c r="XS85" s="1723" t="s">
        <v>1961</v>
      </c>
      <c r="XT85" s="1780" t="s">
        <v>897</v>
      </c>
      <c r="XU85" s="1805" t="s">
        <v>1925</v>
      </c>
      <c r="XV85" s="1723" t="s">
        <v>1953</v>
      </c>
      <c r="XW85" s="1723" t="s">
        <v>2354</v>
      </c>
      <c r="XX85" s="1780" t="s">
        <v>897</v>
      </c>
      <c r="XY85" s="1805" t="s">
        <v>1938</v>
      </c>
      <c r="XZ85" s="1723" t="s">
        <v>2355</v>
      </c>
      <c r="YA85" s="1723" t="s">
        <v>1958</v>
      </c>
      <c r="YB85" s="1780" t="s">
        <v>897</v>
      </c>
      <c r="YC85" s="1805" t="s">
        <v>897</v>
      </c>
      <c r="YD85" s="1723" t="s">
        <v>897</v>
      </c>
      <c r="YE85" s="1723" t="s">
        <v>897</v>
      </c>
      <c r="YF85" s="1780" t="s">
        <v>897</v>
      </c>
      <c r="YG85" s="1805" t="s">
        <v>2364</v>
      </c>
      <c r="YH85" s="1723" t="s">
        <v>2280</v>
      </c>
      <c r="YI85" s="1723" t="s">
        <v>2321</v>
      </c>
      <c r="YJ85" s="1780" t="s">
        <v>897</v>
      </c>
      <c r="YK85" s="1805" t="s">
        <v>897</v>
      </c>
      <c r="YL85" s="1723" t="s">
        <v>897</v>
      </c>
      <c r="YM85" s="1723" t="s">
        <v>897</v>
      </c>
      <c r="YN85" s="1806" t="s">
        <v>897</v>
      </c>
      <c r="YO85" s="1805" t="s">
        <v>2008</v>
      </c>
      <c r="YP85" s="1723" t="s">
        <v>2412</v>
      </c>
      <c r="YQ85" s="1723" t="s">
        <v>2359</v>
      </c>
      <c r="YR85" s="1780" t="s">
        <v>897</v>
      </c>
      <c r="YS85" s="1805" t="s">
        <v>2361</v>
      </c>
      <c r="YT85" s="1723" t="s">
        <v>2351</v>
      </c>
      <c r="YU85" s="1723" t="s">
        <v>1980</v>
      </c>
      <c r="YV85" s="1780" t="s">
        <v>2367</v>
      </c>
      <c r="YW85" s="1805" t="s">
        <v>897</v>
      </c>
      <c r="YX85" s="1723" t="s">
        <v>897</v>
      </c>
      <c r="YY85" s="1723" t="s">
        <v>897</v>
      </c>
      <c r="YZ85" s="1780" t="s">
        <v>897</v>
      </c>
      <c r="ZA85" s="1805" t="s">
        <v>897</v>
      </c>
      <c r="ZB85" s="1723" t="s">
        <v>897</v>
      </c>
      <c r="ZC85" s="1723" t="s">
        <v>897</v>
      </c>
      <c r="ZD85" s="1780" t="s">
        <v>897</v>
      </c>
      <c r="ZE85" s="1805" t="s">
        <v>2360</v>
      </c>
      <c r="ZF85" s="1723" t="s">
        <v>2413</v>
      </c>
      <c r="ZG85" s="1723" t="s">
        <v>1954</v>
      </c>
      <c r="ZH85" s="1780" t="s">
        <v>897</v>
      </c>
      <c r="ZI85" s="1805" t="s">
        <v>897</v>
      </c>
      <c r="ZJ85" s="1723" t="s">
        <v>897</v>
      </c>
      <c r="ZK85" s="1723" t="s">
        <v>897</v>
      </c>
      <c r="ZL85" s="1806" t="s">
        <v>897</v>
      </c>
      <c r="ZM85" s="1805" t="s">
        <v>897</v>
      </c>
      <c r="ZN85" s="1723" t="s">
        <v>897</v>
      </c>
      <c r="ZO85" s="1723" t="s">
        <v>897</v>
      </c>
      <c r="ZP85" s="1780" t="s">
        <v>897</v>
      </c>
      <c r="ZQ85" s="1805" t="s">
        <v>897</v>
      </c>
      <c r="ZR85" s="1723" t="s">
        <v>897</v>
      </c>
      <c r="ZS85" s="1723" t="s">
        <v>897</v>
      </c>
      <c r="ZT85" s="1780" t="s">
        <v>897</v>
      </c>
      <c r="ZU85" s="1805" t="s">
        <v>897</v>
      </c>
      <c r="ZV85" s="1723" t="s">
        <v>897</v>
      </c>
      <c r="ZW85" s="1723" t="s">
        <v>897</v>
      </c>
      <c r="ZX85" s="1780" t="s">
        <v>897</v>
      </c>
      <c r="ZY85" s="1805" t="s">
        <v>897</v>
      </c>
      <c r="ZZ85" s="1723" t="s">
        <v>897</v>
      </c>
      <c r="AAA85" s="1723" t="s">
        <v>897</v>
      </c>
      <c r="AAB85" s="1780" t="s">
        <v>897</v>
      </c>
      <c r="AAC85" s="1805" t="s">
        <v>2112</v>
      </c>
      <c r="AAD85" s="1723" t="s">
        <v>2620</v>
      </c>
      <c r="AAE85" s="1723" t="s">
        <v>2601</v>
      </c>
      <c r="AAF85" s="1780" t="s">
        <v>897</v>
      </c>
      <c r="AAG85" s="1805" t="s">
        <v>897</v>
      </c>
      <c r="AAH85" s="1723" t="s">
        <v>897</v>
      </c>
      <c r="AAI85" s="1723" t="s">
        <v>897</v>
      </c>
      <c r="AAJ85" s="1780" t="s">
        <v>897</v>
      </c>
      <c r="AAK85" s="1805" t="s">
        <v>897</v>
      </c>
      <c r="AAL85" s="1723" t="s">
        <v>897</v>
      </c>
      <c r="AAM85" s="1723" t="s">
        <v>897</v>
      </c>
      <c r="AAN85" s="1806" t="s">
        <v>897</v>
      </c>
      <c r="AAO85" s="1805" t="s">
        <v>897</v>
      </c>
      <c r="AAP85" s="1723" t="s">
        <v>897</v>
      </c>
      <c r="AAQ85" s="1723" t="s">
        <v>897</v>
      </c>
      <c r="AAR85" s="1780" t="s">
        <v>897</v>
      </c>
      <c r="AAS85" s="1805" t="s">
        <v>897</v>
      </c>
      <c r="AAT85" s="1723" t="s">
        <v>897</v>
      </c>
      <c r="AAU85" s="1723" t="s">
        <v>897</v>
      </c>
      <c r="AAV85" s="1806" t="s">
        <v>897</v>
      </c>
      <c r="AAW85" s="1805" t="s">
        <v>897</v>
      </c>
      <c r="AAX85" s="1723" t="s">
        <v>897</v>
      </c>
      <c r="AAY85" s="1723" t="s">
        <v>897</v>
      </c>
      <c r="AAZ85" s="1780" t="s">
        <v>897</v>
      </c>
      <c r="ABA85" s="1805" t="s">
        <v>897</v>
      </c>
      <c r="ABB85" s="1723" t="s">
        <v>897</v>
      </c>
      <c r="ABC85" s="1723" t="s">
        <v>897</v>
      </c>
      <c r="ABD85" s="1780" t="s">
        <v>897</v>
      </c>
      <c r="ABE85" s="1805" t="s">
        <v>897</v>
      </c>
      <c r="ABF85" s="1723" t="s">
        <v>897</v>
      </c>
      <c r="ABG85" s="1723" t="s">
        <v>897</v>
      </c>
      <c r="ABH85" s="1780" t="s">
        <v>897</v>
      </c>
      <c r="ABI85" s="1805" t="s">
        <v>897</v>
      </c>
      <c r="ABJ85" s="1723" t="s">
        <v>897</v>
      </c>
      <c r="ABK85" s="1723" t="s">
        <v>897</v>
      </c>
      <c r="ABL85" s="1780" t="s">
        <v>897</v>
      </c>
      <c r="ABM85" s="1805" t="s">
        <v>897</v>
      </c>
      <c r="ABN85" s="1723" t="s">
        <v>897</v>
      </c>
      <c r="ABO85" s="1723" t="s">
        <v>897</v>
      </c>
      <c r="ABP85" s="1780" t="s">
        <v>897</v>
      </c>
      <c r="ABQ85" s="1805" t="s">
        <v>897</v>
      </c>
      <c r="ABR85" s="1723" t="s">
        <v>897</v>
      </c>
      <c r="ABS85" s="1723" t="s">
        <v>897</v>
      </c>
      <c r="ABT85" s="1780" t="s">
        <v>897</v>
      </c>
      <c r="ABU85" s="1994" t="s">
        <v>2890</v>
      </c>
      <c r="ABV85" s="2130" t="s">
        <v>897</v>
      </c>
      <c r="ABW85" s="2130" t="s">
        <v>897</v>
      </c>
      <c r="ABX85" s="2131" t="s">
        <v>897</v>
      </c>
      <c r="ABY85" s="1998"/>
      <c r="ABZ85" s="2327" t="s">
        <v>1349</v>
      </c>
      <c r="ACA85" s="1704">
        <f>COUNTIF($AAC85:$ABX85,"*○*")</f>
        <v>0</v>
      </c>
      <c r="ACB85" s="1705">
        <f>COUNTIF($AAC85:$ABX85,"*●*")</f>
        <v>3</v>
      </c>
      <c r="ACC85" s="1709">
        <f>SUM(ACA85:ACB85)</f>
        <v>3</v>
      </c>
      <c r="ACD85" s="2330">
        <f>IFERROR(ACA85/ACC85,"")</f>
        <v>0</v>
      </c>
      <c r="ACE85" s="2329">
        <f>COUNTIF($ABA85:$ABX85,"*○*")</f>
        <v>0</v>
      </c>
      <c r="ACF85" s="1705">
        <f>COUNTIF($ABA85:$ABX85,"*●*")</f>
        <v>0</v>
      </c>
      <c r="ACG85" s="1706">
        <f>SUM(ACE85:ACF85)</f>
        <v>0</v>
      </c>
      <c r="ACH85" s="2009" t="str">
        <f>IFERROR(ACE85/ACG85,"")</f>
        <v/>
      </c>
    </row>
    <row r="86" spans="1:827" s="32" customFormat="1" ht="17.25" x14ac:dyDescent="0.2">
      <c r="A86" s="1236" t="s">
        <v>182</v>
      </c>
      <c r="B86" s="262" t="s">
        <v>876</v>
      </c>
      <c r="C86" s="570">
        <f ca="1">DATEDIF(D86,奨励会!$F$1,"Y")</f>
        <v>17</v>
      </c>
      <c r="D86" s="680">
        <v>39748</v>
      </c>
      <c r="E86" s="767" t="s">
        <v>879</v>
      </c>
      <c r="F86" s="357" t="s">
        <v>93</v>
      </c>
      <c r="G86" s="358" t="s">
        <v>28</v>
      </c>
      <c r="H86" s="84">
        <f t="shared" ref="H86:H93" si="60">COUNTIF($L86:$XFD86,"*○*")</f>
        <v>156</v>
      </c>
      <c r="I86" s="85">
        <f t="shared" ref="I86:I93" si="61">COUNTIF($L86:$XFD86,"*●*")</f>
        <v>202</v>
      </c>
      <c r="J86" s="85">
        <f t="shared" ref="J86:J93" si="62">SUM(H86:I86)</f>
        <v>358</v>
      </c>
      <c r="K86" s="97">
        <f t="shared" ref="K86:K93" si="63">IFERROR(H86/J86,"")</f>
        <v>0.43575418994413406</v>
      </c>
      <c r="L86" s="768"/>
      <c r="M86" s="768"/>
      <c r="N86" s="768"/>
      <c r="O86" s="768"/>
      <c r="P86" s="768"/>
      <c r="Q86" s="768"/>
      <c r="R86" s="768"/>
      <c r="S86" s="768"/>
      <c r="T86" s="768"/>
      <c r="U86" s="768"/>
      <c r="V86" s="768"/>
      <c r="W86" s="768"/>
      <c r="X86" s="768"/>
      <c r="Y86" s="768"/>
      <c r="Z86" s="768"/>
      <c r="AA86" s="768"/>
      <c r="AB86" s="768"/>
      <c r="AC86" s="768"/>
      <c r="AD86" s="768"/>
      <c r="AE86" s="768"/>
      <c r="AF86" s="768"/>
      <c r="AG86" s="768"/>
      <c r="AH86" s="768"/>
      <c r="AI86" s="768"/>
      <c r="AJ86" s="768"/>
      <c r="AK86" s="768"/>
      <c r="AL86" s="768"/>
      <c r="AM86" s="768"/>
      <c r="AN86" s="768"/>
      <c r="AO86" s="768"/>
      <c r="AP86" s="768"/>
      <c r="AQ86" s="768"/>
      <c r="AR86" s="768"/>
      <c r="AS86" s="768"/>
      <c r="AT86" s="768"/>
      <c r="AU86" s="768"/>
      <c r="AV86" s="768"/>
      <c r="AW86" s="768"/>
      <c r="AX86" s="768"/>
      <c r="AY86" s="768"/>
      <c r="AZ86" s="768"/>
      <c r="BA86" s="768"/>
      <c r="BB86" s="768"/>
      <c r="BC86" s="768"/>
      <c r="BD86" s="768"/>
      <c r="BE86" s="768"/>
      <c r="BF86" s="768"/>
      <c r="BG86" s="768"/>
      <c r="BH86" s="768"/>
      <c r="BI86" s="768"/>
      <c r="BJ86" s="768"/>
      <c r="BK86" s="768"/>
      <c r="BL86" s="768"/>
      <c r="BM86" s="768"/>
      <c r="BN86" s="768"/>
      <c r="BO86" s="768"/>
      <c r="BP86" s="768"/>
      <c r="BQ86" s="768"/>
      <c r="BR86" s="768"/>
      <c r="BS86" s="768"/>
      <c r="BT86" s="768"/>
      <c r="BU86" s="768"/>
      <c r="BV86" s="768"/>
      <c r="BW86" s="768"/>
      <c r="BX86" s="768"/>
      <c r="BY86" s="768"/>
      <c r="BZ86" s="768"/>
      <c r="CA86" s="768"/>
      <c r="CB86" s="768"/>
      <c r="CC86" s="768"/>
      <c r="CD86" s="768"/>
      <c r="CE86" s="768"/>
      <c r="CF86" s="768"/>
      <c r="CG86" s="768"/>
      <c r="CH86" s="768"/>
      <c r="CI86" s="768"/>
      <c r="CJ86" s="768"/>
      <c r="CK86" s="768"/>
      <c r="CL86" s="768"/>
      <c r="CM86" s="768"/>
      <c r="CN86" s="768"/>
      <c r="CO86" s="768"/>
      <c r="CP86" s="768"/>
      <c r="CQ86" s="768"/>
      <c r="CR86" s="768"/>
      <c r="CS86" s="768"/>
      <c r="CT86" s="768"/>
      <c r="CU86" s="768"/>
      <c r="CV86" s="768"/>
      <c r="CW86" s="768"/>
      <c r="CX86" s="768"/>
      <c r="CY86" s="768"/>
      <c r="CZ86" s="768"/>
      <c r="DA86" s="768"/>
      <c r="DB86" s="768"/>
      <c r="DC86" s="768"/>
      <c r="DD86" s="768"/>
      <c r="DE86" s="768"/>
      <c r="DF86" s="768"/>
      <c r="DG86" s="768"/>
      <c r="DH86" s="768"/>
      <c r="DI86" s="768"/>
      <c r="DJ86" s="768"/>
      <c r="DK86" s="768"/>
      <c r="DL86" s="768"/>
      <c r="DM86" s="768"/>
      <c r="DN86" s="768"/>
      <c r="DO86" s="768"/>
      <c r="DP86" s="768"/>
      <c r="DQ86" s="768"/>
      <c r="DR86" s="768"/>
      <c r="DS86" s="768"/>
      <c r="DT86" s="768"/>
      <c r="DU86" s="768"/>
      <c r="DV86" s="768"/>
      <c r="DW86" s="768"/>
      <c r="DX86" s="768"/>
      <c r="DY86" s="768"/>
      <c r="DZ86" s="768"/>
      <c r="EA86" s="768"/>
      <c r="EB86" s="768"/>
      <c r="EC86" s="768"/>
      <c r="ED86" s="768"/>
      <c r="EE86" s="768"/>
      <c r="EF86" s="768"/>
      <c r="EG86" s="768"/>
      <c r="EH86" s="768"/>
      <c r="EI86" s="768"/>
      <c r="EJ86" s="768"/>
      <c r="EK86" s="768"/>
      <c r="EL86" s="768"/>
      <c r="EM86" s="768"/>
      <c r="EN86" s="768"/>
      <c r="EO86" s="768"/>
      <c r="EP86" s="768"/>
      <c r="EQ86" s="768"/>
      <c r="ER86" s="768"/>
      <c r="ES86" s="768"/>
      <c r="ET86" s="768"/>
      <c r="EU86" s="768"/>
      <c r="EV86" s="768"/>
      <c r="EW86" s="768"/>
      <c r="EX86" s="768"/>
      <c r="EY86" s="261"/>
      <c r="EZ86" s="262"/>
      <c r="FA86" s="262"/>
      <c r="FB86" s="264"/>
      <c r="FC86" s="284"/>
      <c r="FD86" s="285"/>
      <c r="FE86" s="285"/>
      <c r="FF86" s="286"/>
      <c r="FG86" s="284"/>
      <c r="FH86" s="285"/>
      <c r="FI86" s="285"/>
      <c r="FJ86" s="286"/>
      <c r="FK86" s="284"/>
      <c r="FL86" s="285"/>
      <c r="FM86" s="285"/>
      <c r="FN86" s="286"/>
      <c r="FO86" s="284"/>
      <c r="FP86" s="285"/>
      <c r="FQ86" s="287"/>
      <c r="FR86" s="288"/>
      <c r="FS86" s="289"/>
      <c r="FT86" s="287"/>
      <c r="FU86" s="287"/>
      <c r="FV86" s="390"/>
      <c r="FW86" s="289"/>
      <c r="FX86" s="287"/>
      <c r="FY86" s="287"/>
      <c r="FZ86" s="288"/>
      <c r="GA86" s="289"/>
      <c r="GB86" s="287"/>
      <c r="GC86" s="287"/>
      <c r="GD86" s="123"/>
      <c r="GE86" s="84"/>
      <c r="GF86" s="85"/>
      <c r="GG86" s="85"/>
      <c r="GH86" s="123"/>
      <c r="GI86" s="362"/>
      <c r="GJ86" s="360"/>
      <c r="GK86" s="360"/>
      <c r="GL86" s="363"/>
      <c r="GM86" s="362"/>
      <c r="GN86" s="360"/>
      <c r="GO86" s="360"/>
      <c r="GP86" s="361"/>
      <c r="GQ86" s="84"/>
      <c r="GR86" s="85"/>
      <c r="GS86" s="85"/>
      <c r="GT86" s="123"/>
      <c r="GU86" s="84"/>
      <c r="GV86" s="85"/>
      <c r="GW86" s="85"/>
      <c r="GX86" s="123"/>
      <c r="GY86" s="84"/>
      <c r="GZ86" s="85"/>
      <c r="HA86" s="85"/>
      <c r="HB86" s="123"/>
      <c r="HC86" s="84"/>
      <c r="HD86" s="85"/>
      <c r="HE86" s="85"/>
      <c r="HF86" s="123"/>
      <c r="HG86" s="84"/>
      <c r="HH86" s="85"/>
      <c r="HI86" s="85"/>
      <c r="HJ86" s="123"/>
      <c r="HK86" s="84"/>
      <c r="HL86" s="85"/>
      <c r="HM86" s="85"/>
      <c r="HN86" s="123"/>
      <c r="HO86" s="84"/>
      <c r="HP86" s="85"/>
      <c r="HQ86" s="85"/>
      <c r="HR86" s="123"/>
      <c r="HS86" s="84"/>
      <c r="HT86" s="85"/>
      <c r="HU86" s="85"/>
      <c r="HV86" s="123"/>
      <c r="HW86" s="781"/>
      <c r="HX86" s="576"/>
      <c r="HY86" s="576"/>
      <c r="HZ86" s="123"/>
      <c r="IA86" s="84"/>
      <c r="IB86" s="85"/>
      <c r="IC86" s="85"/>
      <c r="ID86" s="123"/>
      <c r="IE86" s="84"/>
      <c r="IF86" s="85"/>
      <c r="IG86" s="85"/>
      <c r="IH86" s="123"/>
      <c r="II86" s="84"/>
      <c r="IJ86" s="85"/>
      <c r="IK86" s="85"/>
      <c r="IL86" s="123"/>
      <c r="IM86" s="84"/>
      <c r="IN86" s="85"/>
      <c r="IO86" s="85"/>
      <c r="IP86" s="123"/>
      <c r="IQ86" s="691" t="s">
        <v>449</v>
      </c>
      <c r="IR86" s="285" t="s">
        <v>448</v>
      </c>
      <c r="IS86" s="285" t="s">
        <v>464</v>
      </c>
      <c r="IT86" s="286"/>
      <c r="IU86" s="284" t="s">
        <v>231</v>
      </c>
      <c r="IV86" s="285" t="s">
        <v>281</v>
      </c>
      <c r="IW86" s="285" t="s">
        <v>502</v>
      </c>
      <c r="IX86" s="286"/>
      <c r="IY86" s="691" t="s">
        <v>479</v>
      </c>
      <c r="IZ86" s="285" t="s">
        <v>447</v>
      </c>
      <c r="JA86" s="285" t="s">
        <v>805</v>
      </c>
      <c r="JB86" s="286"/>
      <c r="JC86" s="284" t="s">
        <v>223</v>
      </c>
      <c r="JD86" s="285" t="s">
        <v>132</v>
      </c>
      <c r="JE86" s="85" t="s">
        <v>806</v>
      </c>
      <c r="JF86" s="359" t="s">
        <v>282</v>
      </c>
      <c r="JG86" s="282" t="s">
        <v>796</v>
      </c>
      <c r="JH86" s="283" t="s">
        <v>809</v>
      </c>
      <c r="JI86" s="283" t="s">
        <v>184</v>
      </c>
      <c r="JJ86" s="359" t="s">
        <v>133</v>
      </c>
      <c r="JK86" s="84" t="s">
        <v>452</v>
      </c>
      <c r="JL86" s="85" t="s">
        <v>445</v>
      </c>
      <c r="JM86" s="360" t="s">
        <v>462</v>
      </c>
      <c r="JN86" s="361"/>
      <c r="JO86" s="362" t="s">
        <v>817</v>
      </c>
      <c r="JP86" s="360" t="s">
        <v>159</v>
      </c>
      <c r="JQ86" s="360" t="s">
        <v>533</v>
      </c>
      <c r="JR86" s="363"/>
      <c r="JS86" s="362" t="s">
        <v>456</v>
      </c>
      <c r="JT86" s="360" t="s">
        <v>816</v>
      </c>
      <c r="JU86" s="360" t="s">
        <v>221</v>
      </c>
      <c r="JV86" s="361"/>
      <c r="JW86" s="362" t="s">
        <v>453</v>
      </c>
      <c r="JX86" s="360" t="s">
        <v>460</v>
      </c>
      <c r="JY86" s="360" t="s">
        <v>458</v>
      </c>
      <c r="JZ86" s="363"/>
      <c r="KA86" s="362" t="s">
        <v>465</v>
      </c>
      <c r="KB86" s="360" t="s">
        <v>210</v>
      </c>
      <c r="KC86" s="85" t="s">
        <v>531</v>
      </c>
      <c r="KD86" s="85" t="s">
        <v>771</v>
      </c>
      <c r="KE86" s="123" t="s">
        <v>795</v>
      </c>
      <c r="KF86" s="84" t="s">
        <v>500</v>
      </c>
      <c r="KG86" s="85" t="s">
        <v>796</v>
      </c>
      <c r="KH86" s="85" t="s">
        <v>815</v>
      </c>
      <c r="KI86" s="123"/>
      <c r="KJ86" s="84" t="s">
        <v>975</v>
      </c>
      <c r="KK86" s="85" t="s">
        <v>459</v>
      </c>
      <c r="KL86" s="85" t="s">
        <v>799</v>
      </c>
      <c r="KM86" s="123"/>
      <c r="KN86" s="84" t="s">
        <v>268</v>
      </c>
      <c r="KO86" s="85" t="s">
        <v>1012</v>
      </c>
      <c r="KP86" s="85" t="s">
        <v>803</v>
      </c>
      <c r="KQ86" s="123"/>
      <c r="KR86" s="84" t="s">
        <v>285</v>
      </c>
      <c r="KS86" s="85" t="s">
        <v>452</v>
      </c>
      <c r="KT86" s="85" t="s">
        <v>462</v>
      </c>
      <c r="KU86" s="123"/>
      <c r="KV86" s="84" t="s">
        <v>806</v>
      </c>
      <c r="KW86" s="85" t="s">
        <v>184</v>
      </c>
      <c r="KX86" s="85" t="s">
        <v>231</v>
      </c>
      <c r="KY86" s="123"/>
      <c r="KZ86" s="84" t="s">
        <v>447</v>
      </c>
      <c r="LA86" s="85" t="s">
        <v>456</v>
      </c>
      <c r="LB86" s="85" t="s">
        <v>465</v>
      </c>
      <c r="LC86" s="123"/>
      <c r="LD86" s="84" t="s">
        <v>287</v>
      </c>
      <c r="LE86" s="85" t="s">
        <v>974</v>
      </c>
      <c r="LF86" s="85" t="s">
        <v>449</v>
      </c>
      <c r="LG86" s="123"/>
      <c r="LH86" s="853" t="s">
        <v>804</v>
      </c>
      <c r="LI86" s="854" t="s">
        <v>478</v>
      </c>
      <c r="LJ86" s="854" t="s">
        <v>814</v>
      </c>
      <c r="LK86" s="858"/>
      <c r="LL86" s="853" t="s">
        <v>224</v>
      </c>
      <c r="LM86" s="854" t="s">
        <v>881</v>
      </c>
      <c r="LN86" s="854" t="s">
        <v>530</v>
      </c>
      <c r="LO86" s="858"/>
      <c r="LP86" s="853" t="s">
        <v>1038</v>
      </c>
      <c r="LQ86" s="854" t="s">
        <v>446</v>
      </c>
      <c r="LR86" s="360" t="s">
        <v>459</v>
      </c>
      <c r="LS86" s="363"/>
      <c r="LT86" s="362" t="s">
        <v>809</v>
      </c>
      <c r="LU86" s="360" t="s">
        <v>462</v>
      </c>
      <c r="LV86" s="360" t="s">
        <v>467</v>
      </c>
      <c r="LW86" s="361"/>
      <c r="LX86" s="362" t="s">
        <v>532</v>
      </c>
      <c r="LY86" s="360" t="s">
        <v>159</v>
      </c>
      <c r="LZ86" s="360" t="s">
        <v>477</v>
      </c>
      <c r="MA86" s="361"/>
      <c r="MB86" s="1957" t="s">
        <v>1096</v>
      </c>
      <c r="MC86" s="360" t="s">
        <v>221</v>
      </c>
      <c r="MD86" s="360" t="s">
        <v>184</v>
      </c>
      <c r="ME86" s="361"/>
      <c r="MF86" s="362" t="s">
        <v>465</v>
      </c>
      <c r="MG86" s="360" t="s">
        <v>815</v>
      </c>
      <c r="MH86" s="360" t="s">
        <v>1240</v>
      </c>
      <c r="MI86" s="111" t="s">
        <v>225</v>
      </c>
      <c r="MJ86" s="84" t="s">
        <v>795</v>
      </c>
      <c r="MK86" s="85" t="s">
        <v>448</v>
      </c>
      <c r="ML86" s="85" t="s">
        <v>295</v>
      </c>
      <c r="MM86" s="111"/>
      <c r="MN86" s="84" t="s">
        <v>502</v>
      </c>
      <c r="MO86" s="85" t="s">
        <v>972</v>
      </c>
      <c r="MP86" s="85" t="s">
        <v>458</v>
      </c>
      <c r="MQ86" s="111"/>
      <c r="MR86" s="84" t="s">
        <v>1105</v>
      </c>
      <c r="MS86" s="85" t="s">
        <v>285</v>
      </c>
      <c r="MT86" s="85" t="s">
        <v>482</v>
      </c>
      <c r="MU86" s="111"/>
      <c r="MV86" s="400" t="s">
        <v>478</v>
      </c>
      <c r="MW86" s="285" t="s">
        <v>1111</v>
      </c>
      <c r="MX86" s="285" t="s">
        <v>1175</v>
      </c>
      <c r="MY86" s="1092"/>
      <c r="MZ86" s="1091" t="s">
        <v>1039</v>
      </c>
      <c r="NA86" s="285" t="s">
        <v>265</v>
      </c>
      <c r="NB86" s="285" t="s">
        <v>446</v>
      </c>
      <c r="NC86" s="290"/>
      <c r="ND86" s="1091" t="s">
        <v>804</v>
      </c>
      <c r="NE86" s="285" t="s">
        <v>200</v>
      </c>
      <c r="NF86" s="285" t="s">
        <v>445</v>
      </c>
      <c r="NG86" s="1092"/>
      <c r="NH86" s="1091" t="s">
        <v>224</v>
      </c>
      <c r="NI86" s="285" t="s">
        <v>208</v>
      </c>
      <c r="NJ86" s="285" t="s">
        <v>132</v>
      </c>
      <c r="NK86" s="1132" t="s">
        <v>798</v>
      </c>
      <c r="NL86" s="1131" t="s">
        <v>1151</v>
      </c>
      <c r="NM86" s="287" t="s">
        <v>806</v>
      </c>
      <c r="NN86" s="287" t="s">
        <v>1102</v>
      </c>
      <c r="NO86" s="1132"/>
      <c r="NP86" s="1131" t="s">
        <v>1140</v>
      </c>
      <c r="NQ86" s="287" t="s">
        <v>225</v>
      </c>
      <c r="NR86" s="287" t="s">
        <v>231</v>
      </c>
      <c r="NS86" s="1132"/>
      <c r="NT86" s="1131" t="s">
        <v>796</v>
      </c>
      <c r="NU86" s="287" t="s">
        <v>802</v>
      </c>
      <c r="NV86" s="287" t="s">
        <v>938</v>
      </c>
      <c r="NW86" s="930" t="s">
        <v>447</v>
      </c>
      <c r="NX86" s="400" t="s">
        <v>1110</v>
      </c>
      <c r="NY86" s="285" t="s">
        <v>1104</v>
      </c>
      <c r="NZ86" s="285" t="s">
        <v>1149</v>
      </c>
      <c r="OA86" s="290"/>
      <c r="OB86" s="1091" t="s">
        <v>1103</v>
      </c>
      <c r="OC86" s="285" t="s">
        <v>1038</v>
      </c>
      <c r="OD86" s="285" t="s">
        <v>1100</v>
      </c>
      <c r="OE86" s="1092"/>
      <c r="OF86" s="1091" t="s">
        <v>803</v>
      </c>
      <c r="OG86" s="285" t="s">
        <v>769</v>
      </c>
      <c r="OH86" s="285" t="s">
        <v>207</v>
      </c>
      <c r="OI86" s="1092"/>
      <c r="OJ86" s="1091" t="s">
        <v>1106</v>
      </c>
      <c r="OK86" s="285" t="s">
        <v>1141</v>
      </c>
      <c r="OL86" s="285" t="s">
        <v>132</v>
      </c>
      <c r="OM86" s="1122" t="s">
        <v>1039</v>
      </c>
      <c r="ON86" s="1123" t="s">
        <v>974</v>
      </c>
      <c r="OO86" s="283" t="s">
        <v>1101</v>
      </c>
      <c r="OP86" s="283" t="s">
        <v>1152</v>
      </c>
      <c r="OQ86" s="1122" t="s">
        <v>133</v>
      </c>
      <c r="OR86" s="1091" t="s">
        <v>1107</v>
      </c>
      <c r="OS86" s="285" t="s">
        <v>1108</v>
      </c>
      <c r="OT86" s="285" t="s">
        <v>814</v>
      </c>
      <c r="OU86" s="1092"/>
      <c r="OV86" s="1091" t="s">
        <v>1102</v>
      </c>
      <c r="OW86" s="285" t="s">
        <v>1175</v>
      </c>
      <c r="OX86" s="285" t="s">
        <v>1095</v>
      </c>
      <c r="OY86" s="1092"/>
      <c r="OZ86" s="1091" t="s">
        <v>452</v>
      </c>
      <c r="PA86" s="285" t="s">
        <v>1140</v>
      </c>
      <c r="PB86" s="285" t="s">
        <v>1104</v>
      </c>
      <c r="PC86" s="1092" t="s">
        <v>132</v>
      </c>
      <c r="PD86" s="1123" t="s">
        <v>477</v>
      </c>
      <c r="PE86" s="283" t="s">
        <v>462</v>
      </c>
      <c r="PF86" s="283" t="s">
        <v>1111</v>
      </c>
      <c r="PG86" s="1122"/>
      <c r="PH86" s="1123" t="s">
        <v>1153</v>
      </c>
      <c r="PI86" s="283" t="s">
        <v>133</v>
      </c>
      <c r="PJ86" s="85" t="s">
        <v>1110</v>
      </c>
      <c r="PK86" s="930" t="s">
        <v>215</v>
      </c>
      <c r="PL86" s="400" t="s">
        <v>1039</v>
      </c>
      <c r="PM86" s="85" t="s">
        <v>1109</v>
      </c>
      <c r="PN86" s="85" t="s">
        <v>803</v>
      </c>
      <c r="PO86" s="85"/>
      <c r="PP86" s="111"/>
      <c r="PQ86" s="400" t="s">
        <v>1105</v>
      </c>
      <c r="PR86" s="85" t="s">
        <v>459</v>
      </c>
      <c r="PS86" s="85" t="s">
        <v>796</v>
      </c>
      <c r="PT86" s="930"/>
      <c r="PU86" s="1406" t="s">
        <v>1440</v>
      </c>
      <c r="PV86" s="1407" t="s">
        <v>1441</v>
      </c>
      <c r="PW86" s="85" t="s">
        <v>1056</v>
      </c>
      <c r="PX86" s="930"/>
      <c r="PY86" s="400" t="s">
        <v>1107</v>
      </c>
      <c r="PZ86" s="85" t="s">
        <v>1113</v>
      </c>
      <c r="QA86" s="85" t="s">
        <v>500</v>
      </c>
      <c r="QB86" s="930"/>
      <c r="QC86" s="400" t="s">
        <v>1498</v>
      </c>
      <c r="QD86" s="85" t="s">
        <v>1451</v>
      </c>
      <c r="QE86" s="85" t="s">
        <v>769</v>
      </c>
      <c r="QF86" s="930"/>
      <c r="QG86" s="400" t="s">
        <v>1154</v>
      </c>
      <c r="QH86" s="85" t="s">
        <v>1516</v>
      </c>
      <c r="QI86" s="85" t="s">
        <v>1453</v>
      </c>
      <c r="QJ86" s="930"/>
      <c r="QK86" s="400" t="s">
        <v>1446</v>
      </c>
      <c r="QL86" s="85" t="s">
        <v>974</v>
      </c>
      <c r="QM86" s="360" t="s">
        <v>1152</v>
      </c>
      <c r="QN86" s="1345"/>
      <c r="QO86" s="1158" t="s">
        <v>458</v>
      </c>
      <c r="QP86" s="360" t="s">
        <v>175</v>
      </c>
      <c r="QQ86" s="360" t="s">
        <v>1175</v>
      </c>
      <c r="QR86" s="1345"/>
      <c r="QS86" s="1158" t="s">
        <v>1502</v>
      </c>
      <c r="QT86" s="360" t="s">
        <v>477</v>
      </c>
      <c r="QU86" s="360" t="s">
        <v>320</v>
      </c>
      <c r="QV86" s="1345" t="s">
        <v>815</v>
      </c>
      <c r="QW86" s="1158" t="s">
        <v>1110</v>
      </c>
      <c r="QX86" s="360" t="s">
        <v>1151</v>
      </c>
      <c r="QY86" s="360" t="s">
        <v>445</v>
      </c>
      <c r="QZ86" s="1345"/>
      <c r="RA86" s="1158" t="s">
        <v>811</v>
      </c>
      <c r="RB86" s="360" t="s">
        <v>1459</v>
      </c>
      <c r="RC86" s="360" t="s">
        <v>816</v>
      </c>
      <c r="RD86" s="1345"/>
      <c r="RE86" s="1158" t="s">
        <v>221</v>
      </c>
      <c r="RF86" s="360" t="s">
        <v>1099</v>
      </c>
      <c r="RG86" s="360" t="s">
        <v>502</v>
      </c>
      <c r="RH86" s="1345"/>
      <c r="RI86" s="1158" t="s">
        <v>1113</v>
      </c>
      <c r="RJ86" s="360" t="s">
        <v>317</v>
      </c>
      <c r="RK86" s="85" t="s">
        <v>1154</v>
      </c>
      <c r="RL86" s="1092" t="s">
        <v>261</v>
      </c>
      <c r="RM86" s="1091" t="s">
        <v>1105</v>
      </c>
      <c r="RN86" s="285" t="s">
        <v>795</v>
      </c>
      <c r="RO86" s="285" t="s">
        <v>1140</v>
      </c>
      <c r="RP86" s="1092"/>
      <c r="RQ86" s="1091" t="s">
        <v>207</v>
      </c>
      <c r="RR86" s="285" t="s">
        <v>972</v>
      </c>
      <c r="RS86" s="285" t="s">
        <v>452</v>
      </c>
      <c r="RT86" s="1092"/>
      <c r="RU86" s="1091" t="s">
        <v>446</v>
      </c>
      <c r="RV86" s="285" t="s">
        <v>1110</v>
      </c>
      <c r="RW86" s="285" t="s">
        <v>1458</v>
      </c>
      <c r="RX86" s="1092" t="s">
        <v>132</v>
      </c>
      <c r="RY86" s="400" t="s">
        <v>1451</v>
      </c>
      <c r="RZ86" s="283" t="s">
        <v>1152</v>
      </c>
      <c r="SA86" s="283" t="s">
        <v>815</v>
      </c>
      <c r="SB86" s="1122"/>
      <c r="SC86" s="1123" t="s">
        <v>1149</v>
      </c>
      <c r="SD86" s="283" t="s">
        <v>133</v>
      </c>
      <c r="SE86" s="85" t="s">
        <v>1038</v>
      </c>
      <c r="SF86" s="930" t="s">
        <v>1633</v>
      </c>
      <c r="SG86" s="400" t="s">
        <v>1106</v>
      </c>
      <c r="SH86" s="85" t="s">
        <v>1039</v>
      </c>
      <c r="SI86" s="85" t="s">
        <v>974</v>
      </c>
      <c r="SJ86" s="930"/>
      <c r="SK86" s="400" t="s">
        <v>225</v>
      </c>
      <c r="SL86" s="360" t="s">
        <v>1176</v>
      </c>
      <c r="SM86" s="360" t="s">
        <v>769</v>
      </c>
      <c r="SN86" s="1345"/>
      <c r="SO86" s="1158" t="s">
        <v>466</v>
      </c>
      <c r="SP86" s="360" t="s">
        <v>975</v>
      </c>
      <c r="SQ86" s="360" t="s">
        <v>1501</v>
      </c>
      <c r="SR86" s="1345"/>
      <c r="SS86" s="1158" t="s">
        <v>1095</v>
      </c>
      <c r="ST86" s="360" t="s">
        <v>1155</v>
      </c>
      <c r="SU86" s="360" t="s">
        <v>221</v>
      </c>
      <c r="SV86" s="1345"/>
      <c r="SW86" s="1158" t="s">
        <v>880</v>
      </c>
      <c r="SX86" s="360" t="s">
        <v>1097</v>
      </c>
      <c r="SY86" s="360" t="s">
        <v>1108</v>
      </c>
      <c r="SZ86" s="363"/>
      <c r="TA86" s="1158" t="s">
        <v>502</v>
      </c>
      <c r="TB86" s="360" t="s">
        <v>379</v>
      </c>
      <c r="TC86" s="85" t="s">
        <v>1141</v>
      </c>
      <c r="TD86" s="930" t="s">
        <v>1102</v>
      </c>
      <c r="TE86" s="400" t="s">
        <v>222</v>
      </c>
      <c r="TF86" s="85" t="s">
        <v>203</v>
      </c>
      <c r="TG86" s="85"/>
      <c r="TH86" s="930"/>
      <c r="TI86" s="400" t="s">
        <v>802</v>
      </c>
      <c r="TJ86" s="85" t="s">
        <v>1096</v>
      </c>
      <c r="TK86" s="85" t="s">
        <v>482</v>
      </c>
      <c r="TL86" s="930"/>
      <c r="TM86" s="400" t="s">
        <v>5</v>
      </c>
      <c r="TN86" s="85"/>
      <c r="TO86" s="85"/>
      <c r="TP86" s="930"/>
      <c r="TQ86" s="400" t="s">
        <v>769</v>
      </c>
      <c r="TR86" s="85" t="s">
        <v>1038</v>
      </c>
      <c r="TS86" s="85" t="s">
        <v>1149</v>
      </c>
      <c r="TT86" s="930"/>
      <c r="TU86" s="400" t="s">
        <v>1884</v>
      </c>
      <c r="TV86" s="85" t="s">
        <v>1906</v>
      </c>
      <c r="TW86" s="85" t="s">
        <v>1910</v>
      </c>
      <c r="TX86" s="930"/>
      <c r="TY86" s="400" t="s">
        <v>1914</v>
      </c>
      <c r="TZ86" s="85" t="s">
        <v>1915</v>
      </c>
      <c r="UA86" s="85" t="s">
        <v>1896</v>
      </c>
      <c r="UB86" s="111"/>
      <c r="UC86" s="1671" t="s">
        <v>1992</v>
      </c>
      <c r="UD86" s="1672" t="s">
        <v>1899</v>
      </c>
      <c r="UE86" s="1672" t="s">
        <v>1919</v>
      </c>
      <c r="UF86" s="1700" t="s">
        <v>897</v>
      </c>
      <c r="UG86" s="1671" t="s">
        <v>1989</v>
      </c>
      <c r="UH86" s="1672" t="s">
        <v>2004</v>
      </c>
      <c r="UI86" s="1672" t="s">
        <v>1894</v>
      </c>
      <c r="UJ86" s="1700"/>
      <c r="UK86" s="1671" t="s">
        <v>1873</v>
      </c>
      <c r="UL86" s="1672" t="s">
        <v>1900</v>
      </c>
      <c r="UM86" s="1672" t="s">
        <v>897</v>
      </c>
      <c r="UN86" s="1700"/>
      <c r="UO86" s="1671" t="s">
        <v>897</v>
      </c>
      <c r="UP86" s="1672" t="s">
        <v>897</v>
      </c>
      <c r="UQ86" s="1672" t="s">
        <v>897</v>
      </c>
      <c r="UR86" s="1700"/>
      <c r="US86" s="1671" t="s">
        <v>814</v>
      </c>
      <c r="UT86" s="1672" t="s">
        <v>452</v>
      </c>
      <c r="UU86" s="1672" t="s">
        <v>1112</v>
      </c>
      <c r="UV86" s="1700"/>
      <c r="UW86" s="1810" t="s">
        <v>897</v>
      </c>
      <c r="UX86" s="1811" t="s">
        <v>897</v>
      </c>
      <c r="UY86" s="1811" t="s">
        <v>897</v>
      </c>
      <c r="UZ86" s="1831" t="s">
        <v>897</v>
      </c>
      <c r="VA86" s="1810" t="s">
        <v>897</v>
      </c>
      <c r="VB86" s="1811" t="s">
        <v>897</v>
      </c>
      <c r="VC86" s="1811" t="s">
        <v>897</v>
      </c>
      <c r="VD86" s="1831" t="s">
        <v>897</v>
      </c>
      <c r="VE86" s="1810" t="s">
        <v>1898</v>
      </c>
      <c r="VF86" s="1811" t="s">
        <v>1895</v>
      </c>
      <c r="VG86" s="1811" t="s">
        <v>1995</v>
      </c>
      <c r="VH86" s="1831" t="s">
        <v>897</v>
      </c>
      <c r="VI86" s="1810" t="s">
        <v>1039</v>
      </c>
      <c r="VJ86" s="1811" t="s">
        <v>975</v>
      </c>
      <c r="VK86" s="1811" t="s">
        <v>231</v>
      </c>
      <c r="VL86" s="1831" t="s">
        <v>897</v>
      </c>
      <c r="VM86" s="1810" t="s">
        <v>1102</v>
      </c>
      <c r="VN86" s="1811" t="s">
        <v>1155</v>
      </c>
      <c r="VO86" s="1811" t="s">
        <v>1096</v>
      </c>
      <c r="VP86" s="1831" t="s">
        <v>897</v>
      </c>
      <c r="VQ86" s="1810" t="s">
        <v>1038</v>
      </c>
      <c r="VR86" s="1811" t="s">
        <v>1108</v>
      </c>
      <c r="VS86" s="1811" t="s">
        <v>880</v>
      </c>
      <c r="VT86" s="1831" t="s">
        <v>897</v>
      </c>
      <c r="VU86" s="1810" t="s">
        <v>1867</v>
      </c>
      <c r="VV86" s="1811" t="s">
        <v>1879</v>
      </c>
      <c r="VW86" s="1811" t="s">
        <v>897</v>
      </c>
      <c r="VX86" s="1831" t="s">
        <v>897</v>
      </c>
      <c r="VY86" s="1810" t="s">
        <v>1928</v>
      </c>
      <c r="VZ86" s="1811" t="s">
        <v>1924</v>
      </c>
      <c r="WA86" s="1811" t="s">
        <v>1929</v>
      </c>
      <c r="WB86" s="1831" t="s">
        <v>897</v>
      </c>
      <c r="WC86" s="1810" t="s">
        <v>1990</v>
      </c>
      <c r="WD86" s="1811" t="s">
        <v>1989</v>
      </c>
      <c r="WE86" s="1811" t="s">
        <v>1954</v>
      </c>
      <c r="WF86" s="1831" t="s">
        <v>897</v>
      </c>
      <c r="WG86" s="1810" t="s">
        <v>1944</v>
      </c>
      <c r="WH86" s="1811" t="s">
        <v>1904</v>
      </c>
      <c r="WI86" s="1811" t="s">
        <v>1955</v>
      </c>
      <c r="WJ86" s="1831" t="s">
        <v>897</v>
      </c>
      <c r="WK86" s="1810" t="s">
        <v>1996</v>
      </c>
      <c r="WL86" s="1811" t="s">
        <v>1927</v>
      </c>
      <c r="WM86" s="1811" t="s">
        <v>1950</v>
      </c>
      <c r="WN86" s="1831" t="s">
        <v>897</v>
      </c>
      <c r="WO86" s="1810" t="s">
        <v>1910</v>
      </c>
      <c r="WP86" s="1811" t="s">
        <v>1899</v>
      </c>
      <c r="WQ86" s="1811" t="s">
        <v>1896</v>
      </c>
      <c r="WR86" s="1831" t="s">
        <v>897</v>
      </c>
      <c r="WS86" s="1810" t="s">
        <v>1932</v>
      </c>
      <c r="WT86" s="1811" t="s">
        <v>1930</v>
      </c>
      <c r="WU86" s="1811" t="s">
        <v>1875</v>
      </c>
      <c r="WV86" s="1831" t="s">
        <v>897</v>
      </c>
      <c r="WW86" s="1810" t="s">
        <v>1991</v>
      </c>
      <c r="WX86" s="1811" t="s">
        <v>1979</v>
      </c>
      <c r="WY86" s="1811" t="s">
        <v>1923</v>
      </c>
      <c r="WZ86" s="1831" t="s">
        <v>897</v>
      </c>
      <c r="XA86" s="1810" t="s">
        <v>1976</v>
      </c>
      <c r="XB86" s="1811" t="s">
        <v>1916</v>
      </c>
      <c r="XC86" s="1811" t="s">
        <v>1974</v>
      </c>
      <c r="XD86" s="1831" t="s">
        <v>897</v>
      </c>
      <c r="XE86" s="1810" t="s">
        <v>1908</v>
      </c>
      <c r="XF86" s="1811" t="s">
        <v>1971</v>
      </c>
      <c r="XG86" s="1811" t="s">
        <v>2049</v>
      </c>
      <c r="XH86" s="1831" t="s">
        <v>897</v>
      </c>
      <c r="XI86" s="1810" t="s">
        <v>1913</v>
      </c>
      <c r="XJ86" s="1811" t="s">
        <v>1887</v>
      </c>
      <c r="XK86" s="1811" t="s">
        <v>1924</v>
      </c>
      <c r="XL86" s="1831" t="s">
        <v>897</v>
      </c>
      <c r="XM86" s="1810" t="s">
        <v>1957</v>
      </c>
      <c r="XN86" s="1811" t="s">
        <v>2005</v>
      </c>
      <c r="XO86" s="1811" t="s">
        <v>1961</v>
      </c>
      <c r="XP86" s="1831" t="s">
        <v>897</v>
      </c>
      <c r="XQ86" s="1810" t="s">
        <v>1935</v>
      </c>
      <c r="XR86" s="1811" t="s">
        <v>1992</v>
      </c>
      <c r="XS86" s="1811" t="s">
        <v>1950</v>
      </c>
      <c r="XT86" s="1831" t="s">
        <v>897</v>
      </c>
      <c r="XU86" s="1810" t="s">
        <v>2388</v>
      </c>
      <c r="XV86" s="1811" t="s">
        <v>1881</v>
      </c>
      <c r="XW86" s="1811" t="s">
        <v>897</v>
      </c>
      <c r="XX86" s="1831" t="s">
        <v>897</v>
      </c>
      <c r="XY86" s="1810" t="s">
        <v>1939</v>
      </c>
      <c r="XZ86" s="1811" t="s">
        <v>1915</v>
      </c>
      <c r="YA86" s="1811" t="s">
        <v>1989</v>
      </c>
      <c r="YB86" s="1831" t="s">
        <v>897</v>
      </c>
      <c r="YC86" s="1810" t="s">
        <v>1978</v>
      </c>
      <c r="YD86" s="1811" t="s">
        <v>1999</v>
      </c>
      <c r="YE86" s="1811" t="s">
        <v>1907</v>
      </c>
      <c r="YF86" s="1831" t="s">
        <v>897</v>
      </c>
      <c r="YG86" s="1810" t="s">
        <v>1991</v>
      </c>
      <c r="YH86" s="1811" t="s">
        <v>1916</v>
      </c>
      <c r="YI86" s="1811" t="s">
        <v>1933</v>
      </c>
      <c r="YJ86" s="1831" t="s">
        <v>897</v>
      </c>
      <c r="YK86" s="1810" t="s">
        <v>1975</v>
      </c>
      <c r="YL86" s="1811" t="s">
        <v>1976</v>
      </c>
      <c r="YM86" s="1811" t="s">
        <v>1954</v>
      </c>
      <c r="YN86" s="1812" t="s">
        <v>897</v>
      </c>
      <c r="YO86" s="1810" t="s">
        <v>1913</v>
      </c>
      <c r="YP86" s="1811" t="s">
        <v>2000</v>
      </c>
      <c r="YQ86" s="1811" t="s">
        <v>1896</v>
      </c>
      <c r="YR86" s="1831" t="s">
        <v>897</v>
      </c>
      <c r="YS86" s="1810" t="s">
        <v>1925</v>
      </c>
      <c r="YT86" s="1811" t="s">
        <v>1974</v>
      </c>
      <c r="YU86" s="1811" t="s">
        <v>1963</v>
      </c>
      <c r="YV86" s="1831" t="s">
        <v>897</v>
      </c>
      <c r="YW86" s="1810" t="s">
        <v>1900</v>
      </c>
      <c r="YX86" s="1811" t="s">
        <v>1915</v>
      </c>
      <c r="YY86" s="1811" t="s">
        <v>897</v>
      </c>
      <c r="YZ86" s="1831" t="s">
        <v>897</v>
      </c>
      <c r="ZA86" s="1810" t="s">
        <v>2355</v>
      </c>
      <c r="ZB86" s="1811" t="s">
        <v>1977</v>
      </c>
      <c r="ZC86" s="1811" t="s">
        <v>1992</v>
      </c>
      <c r="ZD86" s="1831" t="s">
        <v>897</v>
      </c>
      <c r="ZE86" s="1810" t="s">
        <v>1979</v>
      </c>
      <c r="ZF86" s="1811" t="s">
        <v>2412</v>
      </c>
      <c r="ZG86" s="1811" t="s">
        <v>1908</v>
      </c>
      <c r="ZH86" s="1831" t="s">
        <v>897</v>
      </c>
      <c r="ZI86" s="1810" t="s">
        <v>2279</v>
      </c>
      <c r="ZJ86" s="1811" t="s">
        <v>1989</v>
      </c>
      <c r="ZK86" s="1811" t="s">
        <v>1996</v>
      </c>
      <c r="ZL86" s="1812" t="s">
        <v>897</v>
      </c>
      <c r="ZM86" s="1810" t="s">
        <v>2356</v>
      </c>
      <c r="ZN86" s="1811" t="s">
        <v>1941</v>
      </c>
      <c r="ZO86" s="1811" t="s">
        <v>1998</v>
      </c>
      <c r="ZP86" s="1831" t="s">
        <v>897</v>
      </c>
      <c r="ZQ86" s="1810" t="s">
        <v>1955</v>
      </c>
      <c r="ZR86" s="1811" t="s">
        <v>1975</v>
      </c>
      <c r="ZS86" s="1811" t="s">
        <v>1958</v>
      </c>
      <c r="ZT86" s="1831" t="s">
        <v>897</v>
      </c>
      <c r="ZU86" s="1810" t="s">
        <v>2006</v>
      </c>
      <c r="ZV86" s="1811" t="s">
        <v>1952</v>
      </c>
      <c r="ZW86" s="1857" t="s">
        <v>1934</v>
      </c>
      <c r="ZX86" s="2145" t="s">
        <v>897</v>
      </c>
      <c r="ZY86" s="2144" t="s">
        <v>1867</v>
      </c>
      <c r="ZZ86" s="1857" t="s">
        <v>1892</v>
      </c>
      <c r="AAA86" s="1857" t="s">
        <v>897</v>
      </c>
      <c r="AAB86" s="2145" t="s">
        <v>897</v>
      </c>
      <c r="AAC86" s="2144" t="s">
        <v>1933</v>
      </c>
      <c r="AAD86" s="1857" t="s">
        <v>1928</v>
      </c>
      <c r="AAE86" s="1857" t="s">
        <v>1976</v>
      </c>
      <c r="AAF86" s="2145" t="s">
        <v>897</v>
      </c>
      <c r="AAG86" s="2144" t="s">
        <v>1931</v>
      </c>
      <c r="AAH86" s="1857" t="s">
        <v>1929</v>
      </c>
      <c r="AAI86" s="1857" t="s">
        <v>2672</v>
      </c>
      <c r="AAJ86" s="1831" t="s">
        <v>2355</v>
      </c>
      <c r="AAK86" s="1810" t="s">
        <v>2364</v>
      </c>
      <c r="AAL86" s="1811" t="s">
        <v>2008</v>
      </c>
      <c r="AAM86" s="1811" t="s">
        <v>1926</v>
      </c>
      <c r="AAN86" s="1812" t="s">
        <v>897</v>
      </c>
      <c r="AAO86" s="1810" t="s">
        <v>1996</v>
      </c>
      <c r="AAP86" s="1811" t="s">
        <v>1955</v>
      </c>
      <c r="AAQ86" s="1811" t="s">
        <v>2279</v>
      </c>
      <c r="AAR86" s="1831" t="s">
        <v>897</v>
      </c>
      <c r="AAS86" s="1810" t="s">
        <v>2006</v>
      </c>
      <c r="AAT86" s="1811" t="s">
        <v>2363</v>
      </c>
      <c r="AAU86" s="1811" t="s">
        <v>1999</v>
      </c>
      <c r="AAV86" s="1812" t="s">
        <v>897</v>
      </c>
      <c r="AAW86" s="1810" t="s">
        <v>1943</v>
      </c>
      <c r="AAX86" s="1811" t="s">
        <v>2367</v>
      </c>
      <c r="AAY86" s="1811" t="s">
        <v>2351</v>
      </c>
      <c r="AAZ86" s="1831" t="s">
        <v>897</v>
      </c>
      <c r="ABA86" s="1810" t="s">
        <v>1998</v>
      </c>
      <c r="ABB86" s="1811" t="s">
        <v>1933</v>
      </c>
      <c r="ABC86" s="1811" t="s">
        <v>2360</v>
      </c>
      <c r="ABD86" s="1831" t="s">
        <v>897</v>
      </c>
      <c r="ABE86" s="1810" t="s">
        <v>2112</v>
      </c>
      <c r="ABF86" s="1811" t="s">
        <v>1931</v>
      </c>
      <c r="ABG86" s="1811" t="s">
        <v>2049</v>
      </c>
      <c r="ABH86" s="1831" t="s">
        <v>897</v>
      </c>
      <c r="ABI86" s="1810" t="s">
        <v>1920</v>
      </c>
      <c r="ABJ86" s="1811" t="s">
        <v>1926</v>
      </c>
      <c r="ABK86" s="1811" t="s">
        <v>2364</v>
      </c>
      <c r="ABL86" s="1831" t="s">
        <v>897</v>
      </c>
      <c r="ABM86" s="1810" t="s">
        <v>2580</v>
      </c>
      <c r="ABN86" s="1811" t="s">
        <v>2825</v>
      </c>
      <c r="ABO86" s="1811" t="s">
        <v>2824</v>
      </c>
      <c r="ABP86" s="1831" t="s">
        <v>897</v>
      </c>
      <c r="ABQ86" s="1810" t="s">
        <v>897</v>
      </c>
      <c r="ABR86" s="1811" t="s">
        <v>897</v>
      </c>
      <c r="ABS86" s="1811" t="s">
        <v>897</v>
      </c>
      <c r="ABT86" s="1831" t="s">
        <v>897</v>
      </c>
      <c r="ABU86" s="1810" t="s">
        <v>2010</v>
      </c>
      <c r="ABV86" s="1811" t="s">
        <v>2008</v>
      </c>
      <c r="ABW86" s="1811" t="s">
        <v>1949</v>
      </c>
      <c r="ABX86" s="1831" t="s">
        <v>897</v>
      </c>
      <c r="ABY86" s="1810" t="s">
        <v>2363</v>
      </c>
      <c r="ABZ86" s="1811" t="s">
        <v>1896</v>
      </c>
      <c r="ACA86" s="1811" t="s">
        <v>1980</v>
      </c>
      <c r="ACB86" s="1831" t="s">
        <v>897</v>
      </c>
      <c r="ACC86" s="1810" t="s">
        <v>897</v>
      </c>
      <c r="ACD86" s="1811" t="s">
        <v>897</v>
      </c>
      <c r="ACE86" s="1811" t="s">
        <v>897</v>
      </c>
      <c r="ACF86" s="1831" t="s">
        <v>897</v>
      </c>
      <c r="ACG86" s="2421" t="s">
        <v>2943</v>
      </c>
      <c r="ACH86" s="1811" t="s">
        <v>897</v>
      </c>
      <c r="ACI86" s="1811" t="s">
        <v>897</v>
      </c>
      <c r="ACJ86" s="1831" t="s">
        <v>897</v>
      </c>
      <c r="ACK86" s="1810" t="e">
        <v>#N/A</v>
      </c>
      <c r="ACL86" s="1811" t="e">
        <v>#N/A</v>
      </c>
      <c r="ACM86" s="1811" t="e">
        <v>#N/A</v>
      </c>
      <c r="ACN86" s="1812" t="e">
        <v>#N/A</v>
      </c>
      <c r="ACO86" s="855" t="s">
        <v>182</v>
      </c>
      <c r="ACP86" s="262" t="s">
        <v>876</v>
      </c>
      <c r="ACQ86" s="400">
        <f>COUNTIF($AAO86:$ACJ86,"*○*")</f>
        <v>10</v>
      </c>
      <c r="ACR86" s="85">
        <f>COUNTIF($AAO86:$ACJ86,"*●*")</f>
        <v>17</v>
      </c>
      <c r="ACS86" s="930">
        <f>SUM(ACQ86:ACR86)</f>
        <v>27</v>
      </c>
      <c r="ACT86" s="1315">
        <f>IFERROR(ACQ86/ACS86,"")</f>
        <v>0.37037037037037035</v>
      </c>
      <c r="ACU86" s="400">
        <f>COUNTIF($ABM86:$ACJ86,"*○*")</f>
        <v>3</v>
      </c>
      <c r="ACV86" s="85">
        <f>COUNTIF($ABM86:$ACJ86,"*●*")</f>
        <v>6</v>
      </c>
      <c r="ACW86" s="930">
        <f>SUM(ACU86:ACV86)</f>
        <v>9</v>
      </c>
      <c r="ACX86" s="1310">
        <f>IFERROR(ACU86/ACW86,"")</f>
        <v>0.33333333333333331</v>
      </c>
      <c r="ACY86" s="1027"/>
    </row>
    <row r="87" spans="1:827" s="32" customFormat="1" ht="17.25" x14ac:dyDescent="0.2">
      <c r="A87" s="307" t="s">
        <v>2847</v>
      </c>
      <c r="B87" s="45" t="s">
        <v>109</v>
      </c>
      <c r="C87" s="565">
        <f ca="1">DATEDIF(D87,奨励会!$F$1,"Y")</f>
        <v>23</v>
      </c>
      <c r="D87" s="574">
        <v>37805</v>
      </c>
      <c r="E87" s="188" t="s">
        <v>352</v>
      </c>
      <c r="F87" s="56" t="s">
        <v>18</v>
      </c>
      <c r="G87" s="86" t="s">
        <v>16</v>
      </c>
      <c r="H87" s="76">
        <f t="shared" si="60"/>
        <v>216</v>
      </c>
      <c r="I87" s="77">
        <f t="shared" si="61"/>
        <v>195</v>
      </c>
      <c r="J87" s="77">
        <f t="shared" si="62"/>
        <v>411</v>
      </c>
      <c r="K87" s="95">
        <f t="shared" si="63"/>
        <v>0.52554744525547448</v>
      </c>
      <c r="L87" s="38" t="s">
        <v>29</v>
      </c>
      <c r="M87" s="59" t="s">
        <v>20</v>
      </c>
      <c r="N87" s="59" t="s">
        <v>20</v>
      </c>
      <c r="O87" s="60"/>
      <c r="P87" s="59" t="s">
        <v>20</v>
      </c>
      <c r="Q87" s="59" t="s">
        <v>20</v>
      </c>
      <c r="R87" s="59" t="s">
        <v>20</v>
      </c>
      <c r="S87" s="88"/>
      <c r="T87" s="62" t="s">
        <v>20</v>
      </c>
      <c r="U87" s="59" t="s">
        <v>188</v>
      </c>
      <c r="V87" s="59" t="s">
        <v>20</v>
      </c>
      <c r="W87" s="60" t="s">
        <v>29</v>
      </c>
      <c r="X87" s="38" t="s">
        <v>29</v>
      </c>
      <c r="Y87" s="38" t="s">
        <v>20</v>
      </c>
      <c r="Z87" s="38" t="s">
        <v>20</v>
      </c>
      <c r="AA87" s="87"/>
      <c r="AB87" s="48" t="s">
        <v>29</v>
      </c>
      <c r="AC87" s="38" t="s">
        <v>20</v>
      </c>
      <c r="AD87" s="38" t="s">
        <v>29</v>
      </c>
      <c r="AE87" s="39"/>
      <c r="AF87" s="38" t="s">
        <v>29</v>
      </c>
      <c r="AG87" s="38" t="s">
        <v>20</v>
      </c>
      <c r="AH87" s="38" t="s">
        <v>20</v>
      </c>
      <c r="AI87" s="87"/>
      <c r="AJ87" s="48" t="s">
        <v>29</v>
      </c>
      <c r="AK87" s="38" t="s">
        <v>20</v>
      </c>
      <c r="AL87" s="38" t="s">
        <v>20</v>
      </c>
      <c r="AM87" s="39"/>
      <c r="AN87" s="38" t="s">
        <v>20</v>
      </c>
      <c r="AO87" s="38" t="s">
        <v>29</v>
      </c>
      <c r="AP87" s="38" t="s">
        <v>29</v>
      </c>
      <c r="AQ87" s="47"/>
      <c r="AR87" s="48" t="s">
        <v>20</v>
      </c>
      <c r="AS87" s="38" t="s">
        <v>29</v>
      </c>
      <c r="AT87" s="38" t="s">
        <v>20</v>
      </c>
      <c r="AU87" s="39"/>
      <c r="AV87" s="38" t="s">
        <v>181</v>
      </c>
      <c r="AW87" s="38" t="s">
        <v>189</v>
      </c>
      <c r="AX87" s="65" t="s">
        <v>185</v>
      </c>
      <c r="AY87" s="47"/>
      <c r="AZ87" s="54" t="s">
        <v>212</v>
      </c>
      <c r="BA87" s="47" t="s">
        <v>183</v>
      </c>
      <c r="BB87" s="47" t="s">
        <v>226</v>
      </c>
      <c r="BC87" s="39"/>
      <c r="BD87" s="76" t="s">
        <v>171</v>
      </c>
      <c r="BE87" s="77" t="s">
        <v>173</v>
      </c>
      <c r="BF87" s="77" t="s">
        <v>166</v>
      </c>
      <c r="BG87" s="110"/>
      <c r="BH87" s="76" t="s">
        <v>158</v>
      </c>
      <c r="BI87" s="77" t="s">
        <v>202</v>
      </c>
      <c r="BJ87" s="77" t="s">
        <v>172</v>
      </c>
      <c r="BK87" s="124"/>
      <c r="BL87" s="76" t="s">
        <v>174</v>
      </c>
      <c r="BM87" s="77" t="s">
        <v>268</v>
      </c>
      <c r="BN87" s="77" t="s">
        <v>253</v>
      </c>
      <c r="BO87" s="124"/>
      <c r="BP87" s="76" t="s">
        <v>203</v>
      </c>
      <c r="BQ87" s="77" t="s">
        <v>170</v>
      </c>
      <c r="BR87" s="77" t="s">
        <v>260</v>
      </c>
      <c r="BS87" s="124"/>
      <c r="BT87" s="76" t="s">
        <v>160</v>
      </c>
      <c r="BU87" s="77" t="s">
        <v>258</v>
      </c>
      <c r="BV87" s="77" t="s">
        <v>219</v>
      </c>
      <c r="BW87" s="124"/>
      <c r="BX87" s="76" t="s">
        <v>184</v>
      </c>
      <c r="BY87" s="77" t="s">
        <v>282</v>
      </c>
      <c r="BZ87" s="77" t="s">
        <v>173</v>
      </c>
      <c r="CA87" s="124"/>
      <c r="CB87" s="76" t="s">
        <v>166</v>
      </c>
      <c r="CC87" s="79" t="s">
        <v>202</v>
      </c>
      <c r="CD87" s="79" t="s">
        <v>161</v>
      </c>
      <c r="CE87" s="256"/>
      <c r="CF87" s="257" t="s">
        <v>319</v>
      </c>
      <c r="CG87" s="79" t="s">
        <v>226</v>
      </c>
      <c r="CH87" s="79" t="s">
        <v>181</v>
      </c>
      <c r="CI87" s="183"/>
      <c r="CJ87" s="78" t="s">
        <v>174</v>
      </c>
      <c r="CK87" s="79" t="s">
        <v>253</v>
      </c>
      <c r="CL87" s="79" t="s">
        <v>172</v>
      </c>
      <c r="CM87" s="112"/>
      <c r="CN87" s="271" t="s">
        <v>5</v>
      </c>
      <c r="CO87" s="272"/>
      <c r="CP87" s="272"/>
      <c r="CQ87" s="273"/>
      <c r="CR87" s="271" t="s">
        <v>277</v>
      </c>
      <c r="CS87" s="272" t="s">
        <v>203</v>
      </c>
      <c r="CT87" s="272" t="s">
        <v>132</v>
      </c>
      <c r="CU87" s="263" t="s">
        <v>228</v>
      </c>
      <c r="CV87" s="67" t="s">
        <v>160</v>
      </c>
      <c r="CW87" s="74" t="s">
        <v>278</v>
      </c>
      <c r="CX87" s="74" t="s">
        <v>267</v>
      </c>
      <c r="CY87" s="74"/>
      <c r="CZ87" s="263"/>
      <c r="DA87" s="268" t="s">
        <v>176</v>
      </c>
      <c r="DB87" s="269" t="s">
        <v>189</v>
      </c>
      <c r="DC87" s="269" t="s">
        <v>258</v>
      </c>
      <c r="DD87" s="2193"/>
      <c r="DE87" s="270"/>
      <c r="DF87" s="268" t="s">
        <v>159</v>
      </c>
      <c r="DG87" s="269" t="s">
        <v>162</v>
      </c>
      <c r="DH87" s="74" t="s">
        <v>206</v>
      </c>
      <c r="DI87" s="263"/>
      <c r="DJ87" s="67" t="s">
        <v>5</v>
      </c>
      <c r="DK87" s="74"/>
      <c r="DL87" s="74"/>
      <c r="DM87" s="74"/>
      <c r="DN87" s="263"/>
      <c r="DO87" s="67" t="s">
        <v>260</v>
      </c>
      <c r="DP87" s="74" t="s">
        <v>174</v>
      </c>
      <c r="DQ87" s="74" t="s">
        <v>265</v>
      </c>
      <c r="DR87" s="263"/>
      <c r="DS87" s="67" t="s">
        <v>201</v>
      </c>
      <c r="DT87" s="278" t="s">
        <v>319</v>
      </c>
      <c r="DU87" s="278" t="s">
        <v>171</v>
      </c>
      <c r="DV87" s="279"/>
      <c r="DW87" s="277" t="s">
        <v>184</v>
      </c>
      <c r="DX87" s="278" t="s">
        <v>289</v>
      </c>
      <c r="DY87" s="278" t="s">
        <v>206</v>
      </c>
      <c r="DZ87" s="279"/>
      <c r="EA87" s="277" t="s">
        <v>176</v>
      </c>
      <c r="EB87" s="278" t="s">
        <v>175</v>
      </c>
      <c r="EC87" s="278" t="s">
        <v>226</v>
      </c>
      <c r="ED87" s="279"/>
      <c r="EE87" s="277" t="s">
        <v>162</v>
      </c>
      <c r="EF87" s="278" t="s">
        <v>166</v>
      </c>
      <c r="EG87" s="278" t="s">
        <v>268</v>
      </c>
      <c r="EH87" s="279" t="s">
        <v>180</v>
      </c>
      <c r="EI87" s="67" t="s">
        <v>222</v>
      </c>
      <c r="EJ87" s="74" t="s">
        <v>213</v>
      </c>
      <c r="EK87" s="74" t="s">
        <v>278</v>
      </c>
      <c r="EL87" s="263"/>
      <c r="EM87" s="67" t="s">
        <v>144</v>
      </c>
      <c r="EN87" s="74" t="s">
        <v>178</v>
      </c>
      <c r="EO87" s="74"/>
      <c r="EP87" s="263"/>
      <c r="EQ87" s="76" t="s">
        <v>174</v>
      </c>
      <c r="ER87" s="77" t="s">
        <v>161</v>
      </c>
      <c r="ES87" s="77" t="s">
        <v>203</v>
      </c>
      <c r="ET87" s="124"/>
      <c r="EU87" s="76" t="s">
        <v>189</v>
      </c>
      <c r="EV87" s="77" t="s">
        <v>270</v>
      </c>
      <c r="EW87" s="77" t="s">
        <v>219</v>
      </c>
      <c r="EX87" s="110"/>
      <c r="EY87" s="67" t="s">
        <v>175</v>
      </c>
      <c r="EZ87" s="74" t="s">
        <v>266</v>
      </c>
      <c r="FA87" s="74" t="s">
        <v>181</v>
      </c>
      <c r="FB87" s="263"/>
      <c r="FC87" s="76" t="s">
        <v>176</v>
      </c>
      <c r="FD87" s="77" t="s">
        <v>282</v>
      </c>
      <c r="FE87" s="77" t="s">
        <v>259</v>
      </c>
      <c r="FF87" s="124"/>
      <c r="FG87" s="76" t="s">
        <v>172</v>
      </c>
      <c r="FH87" s="77" t="s">
        <v>148</v>
      </c>
      <c r="FI87" s="77"/>
      <c r="FJ87" s="124"/>
      <c r="FK87" s="76" t="s">
        <v>263</v>
      </c>
      <c r="FL87" s="77" t="s">
        <v>159</v>
      </c>
      <c r="FM87" s="77" t="s">
        <v>190</v>
      </c>
      <c r="FN87" s="124"/>
      <c r="FO87" s="76" t="s">
        <v>158</v>
      </c>
      <c r="FP87" s="77" t="s">
        <v>222</v>
      </c>
      <c r="FQ87" s="77" t="s">
        <v>213</v>
      </c>
      <c r="FR87" s="124"/>
      <c r="FS87" s="76" t="s">
        <v>177</v>
      </c>
      <c r="FT87" s="77" t="s">
        <v>161</v>
      </c>
      <c r="FU87" s="77" t="s">
        <v>268</v>
      </c>
      <c r="FV87" s="110"/>
      <c r="FW87" s="76" t="s">
        <v>178</v>
      </c>
      <c r="FX87" s="77" t="s">
        <v>253</v>
      </c>
      <c r="FY87" s="77"/>
      <c r="FZ87" s="124"/>
      <c r="GA87" s="76" t="s">
        <v>162</v>
      </c>
      <c r="GB87" s="77" t="s">
        <v>419</v>
      </c>
      <c r="GC87" s="77" t="s">
        <v>484</v>
      </c>
      <c r="GD87" s="124"/>
      <c r="GE87" s="76" t="s">
        <v>265</v>
      </c>
      <c r="GF87" s="77" t="s">
        <v>175</v>
      </c>
      <c r="GG87" s="77" t="s">
        <v>418</v>
      </c>
      <c r="GH87" s="124"/>
      <c r="GI87" s="76" t="s">
        <v>206</v>
      </c>
      <c r="GJ87" s="77" t="s">
        <v>260</v>
      </c>
      <c r="GK87" s="77" t="s">
        <v>529</v>
      </c>
      <c r="GL87" s="110"/>
      <c r="GM87" s="76" t="s">
        <v>289</v>
      </c>
      <c r="GN87" s="77" t="s">
        <v>213</v>
      </c>
      <c r="GO87" s="77" t="s">
        <v>159</v>
      </c>
      <c r="GP87" s="124"/>
      <c r="GQ87" s="76" t="s">
        <v>183</v>
      </c>
      <c r="GR87" s="77" t="s">
        <v>263</v>
      </c>
      <c r="GS87" s="77" t="s">
        <v>267</v>
      </c>
      <c r="GT87" s="124"/>
      <c r="GU87" s="76" t="s">
        <v>295</v>
      </c>
      <c r="GV87" s="77" t="s">
        <v>282</v>
      </c>
      <c r="GW87" s="77" t="s">
        <v>455</v>
      </c>
      <c r="GX87" s="124"/>
      <c r="GY87" s="76" t="s">
        <v>564</v>
      </c>
      <c r="GZ87" s="77" t="s">
        <v>190</v>
      </c>
      <c r="HA87" s="77"/>
      <c r="HB87" s="124"/>
      <c r="HC87" s="76" t="s">
        <v>189</v>
      </c>
      <c r="HD87" s="77" t="s">
        <v>175</v>
      </c>
      <c r="HE87" s="77" t="s">
        <v>484</v>
      </c>
      <c r="HF87" s="124"/>
      <c r="HG87" s="76" t="s">
        <v>200</v>
      </c>
      <c r="HH87" s="77" t="s">
        <v>287</v>
      </c>
      <c r="HI87" s="77" t="s">
        <v>213</v>
      </c>
      <c r="HJ87" s="124"/>
      <c r="HK87" s="76" t="s">
        <v>5</v>
      </c>
      <c r="HL87" s="77"/>
      <c r="HM87" s="77"/>
      <c r="HN87" s="124"/>
      <c r="HO87" s="76" t="s">
        <v>297</v>
      </c>
      <c r="HP87" s="77" t="s">
        <v>166</v>
      </c>
      <c r="HQ87" s="77" t="s">
        <v>270</v>
      </c>
      <c r="HR87" s="124"/>
      <c r="HS87" s="76" t="s">
        <v>279</v>
      </c>
      <c r="HT87" s="77" t="s">
        <v>203</v>
      </c>
      <c r="HU87" s="77" t="s">
        <v>183</v>
      </c>
      <c r="HV87" s="124"/>
      <c r="HW87" s="115" t="s">
        <v>222</v>
      </c>
      <c r="HX87" s="116" t="s">
        <v>175</v>
      </c>
      <c r="HY87" s="116" t="s">
        <v>266</v>
      </c>
      <c r="HZ87" s="224"/>
      <c r="IA87" s="115" t="s">
        <v>418</v>
      </c>
      <c r="IB87" s="116" t="s">
        <v>475</v>
      </c>
      <c r="IC87" s="116" t="s">
        <v>269</v>
      </c>
      <c r="ID87" s="224" t="s">
        <v>443</v>
      </c>
      <c r="IE87" s="76" t="s">
        <v>171</v>
      </c>
      <c r="IF87" s="77" t="s">
        <v>528</v>
      </c>
      <c r="IG87" s="77"/>
      <c r="IH87" s="124"/>
      <c r="II87" s="76" t="s">
        <v>289</v>
      </c>
      <c r="IJ87" s="77" t="s">
        <v>189</v>
      </c>
      <c r="IK87" s="77" t="s">
        <v>219</v>
      </c>
      <c r="IL87" s="124"/>
      <c r="IM87" s="76" t="s">
        <v>259</v>
      </c>
      <c r="IN87" s="77" t="s">
        <v>485</v>
      </c>
      <c r="IO87" s="77" t="s">
        <v>202</v>
      </c>
      <c r="IP87" s="124"/>
      <c r="IQ87" s="646" t="s">
        <v>166</v>
      </c>
      <c r="IR87" s="77" t="s">
        <v>268</v>
      </c>
      <c r="IS87" s="77" t="s">
        <v>222</v>
      </c>
      <c r="IT87" s="124"/>
      <c r="IU87" s="76" t="s">
        <v>270</v>
      </c>
      <c r="IV87" s="77" t="s">
        <v>266</v>
      </c>
      <c r="IW87" s="77" t="s">
        <v>183</v>
      </c>
      <c r="IX87" s="124"/>
      <c r="IY87" s="677" t="s">
        <v>143</v>
      </c>
      <c r="IZ87" s="116" t="s">
        <v>173</v>
      </c>
      <c r="JA87" s="116"/>
      <c r="JB87" s="224"/>
      <c r="JC87" s="115" t="s">
        <v>265</v>
      </c>
      <c r="JD87" s="116" t="s">
        <v>190</v>
      </c>
      <c r="JE87" s="116" t="s">
        <v>225</v>
      </c>
      <c r="JF87" s="224"/>
      <c r="JG87" s="115" t="s">
        <v>189</v>
      </c>
      <c r="JH87" s="116" t="s">
        <v>419</v>
      </c>
      <c r="JI87" s="116" t="s">
        <v>137</v>
      </c>
      <c r="JJ87" s="224"/>
      <c r="JK87" s="115" t="s">
        <v>203</v>
      </c>
      <c r="JL87" s="116" t="s">
        <v>463</v>
      </c>
      <c r="JM87" s="116" t="s">
        <v>269</v>
      </c>
      <c r="JN87" s="224"/>
      <c r="JO87" s="115" t="s">
        <v>158</v>
      </c>
      <c r="JP87" s="116" t="s">
        <v>254</v>
      </c>
      <c r="JQ87" s="116"/>
      <c r="JR87" s="117"/>
      <c r="JS87" s="115" t="s">
        <v>166</v>
      </c>
      <c r="JT87" s="116" t="s">
        <v>174</v>
      </c>
      <c r="JU87" s="116" t="s">
        <v>213</v>
      </c>
      <c r="JV87" s="224" t="s">
        <v>153</v>
      </c>
      <c r="JW87" s="76" t="s">
        <v>139</v>
      </c>
      <c r="JX87" s="77" t="s">
        <v>564</v>
      </c>
      <c r="JY87" s="77"/>
      <c r="JZ87" s="110"/>
      <c r="KA87" s="76" t="s">
        <v>145</v>
      </c>
      <c r="KB87" s="77" t="s">
        <v>528</v>
      </c>
      <c r="KC87" s="77"/>
      <c r="KD87" s="77"/>
      <c r="KE87" s="124"/>
      <c r="KF87" s="76" t="s">
        <v>297</v>
      </c>
      <c r="KG87" s="77" t="s">
        <v>144</v>
      </c>
      <c r="KH87" s="77"/>
      <c r="KI87" s="124"/>
      <c r="KJ87" s="76" t="s">
        <v>475</v>
      </c>
      <c r="KK87" s="77" t="s">
        <v>219</v>
      </c>
      <c r="KL87" s="77"/>
      <c r="KM87" s="124"/>
      <c r="KN87" s="76" t="s">
        <v>5</v>
      </c>
      <c r="KO87" s="77"/>
      <c r="KP87" s="77"/>
      <c r="KQ87" s="124"/>
      <c r="KR87" s="76" t="s">
        <v>222</v>
      </c>
      <c r="KS87" s="77" t="s">
        <v>158</v>
      </c>
      <c r="KT87" s="77"/>
      <c r="KU87" s="124"/>
      <c r="KV87" s="76" t="s">
        <v>254</v>
      </c>
      <c r="KW87" s="77" t="s">
        <v>439</v>
      </c>
      <c r="KX87" s="77"/>
      <c r="KY87" s="124"/>
      <c r="KZ87" s="78" t="s">
        <v>190</v>
      </c>
      <c r="LA87" s="79" t="s">
        <v>161</v>
      </c>
      <c r="LB87" s="79"/>
      <c r="LC87" s="183"/>
      <c r="LD87" s="78" t="s">
        <v>528</v>
      </c>
      <c r="LE87" s="79" t="s">
        <v>972</v>
      </c>
      <c r="LF87" s="79"/>
      <c r="LG87" s="183"/>
      <c r="LH87" s="78" t="s">
        <v>145</v>
      </c>
      <c r="LI87" s="79" t="s">
        <v>253</v>
      </c>
      <c r="LJ87" s="79"/>
      <c r="LK87" s="183"/>
      <c r="LL87" s="78" t="s">
        <v>203</v>
      </c>
      <c r="LM87" s="79" t="s">
        <v>279</v>
      </c>
      <c r="LN87" s="79"/>
      <c r="LO87" s="183"/>
      <c r="LP87" s="78" t="s">
        <v>484</v>
      </c>
      <c r="LQ87" s="79" t="s">
        <v>132</v>
      </c>
      <c r="LR87" s="850" t="s">
        <v>206</v>
      </c>
      <c r="LS87" s="909"/>
      <c r="LT87" s="76" t="s">
        <v>1071</v>
      </c>
      <c r="LU87" s="77" t="s">
        <v>183</v>
      </c>
      <c r="LV87" s="77"/>
      <c r="LW87" s="124"/>
      <c r="LX87" s="76" t="s">
        <v>414</v>
      </c>
      <c r="LY87" s="81" t="s">
        <v>154</v>
      </c>
      <c r="LZ87" s="81"/>
      <c r="MA87" s="125"/>
      <c r="MB87" s="80" t="s">
        <v>528</v>
      </c>
      <c r="MC87" s="81" t="s">
        <v>202</v>
      </c>
      <c r="MD87" s="81"/>
      <c r="ME87" s="125"/>
      <c r="MF87" s="80" t="s">
        <v>174</v>
      </c>
      <c r="MG87" s="81" t="s">
        <v>158</v>
      </c>
      <c r="MH87" s="81" t="s">
        <v>133</v>
      </c>
      <c r="MI87" s="110"/>
      <c r="MJ87" s="76" t="s">
        <v>253</v>
      </c>
      <c r="MK87" s="77" t="s">
        <v>289</v>
      </c>
      <c r="ML87" s="77"/>
      <c r="MM87" s="110"/>
      <c r="MN87" s="76" t="s">
        <v>450</v>
      </c>
      <c r="MO87" s="77" t="s">
        <v>161</v>
      </c>
      <c r="MP87" s="77"/>
      <c r="MQ87" s="110"/>
      <c r="MR87" s="76" t="s">
        <v>206</v>
      </c>
      <c r="MS87" s="77" t="s">
        <v>484</v>
      </c>
      <c r="MT87" s="77"/>
      <c r="MU87" s="110"/>
      <c r="MV87" s="338" t="s">
        <v>261</v>
      </c>
      <c r="MW87" s="77" t="s">
        <v>1071</v>
      </c>
      <c r="MX87" s="77"/>
      <c r="MY87" s="933"/>
      <c r="MZ87" s="338" t="s">
        <v>418</v>
      </c>
      <c r="NA87" s="77" t="s">
        <v>176</v>
      </c>
      <c r="NB87" s="77"/>
      <c r="NC87" s="110"/>
      <c r="ND87" s="338" t="s">
        <v>529</v>
      </c>
      <c r="NE87" s="77" t="s">
        <v>213</v>
      </c>
      <c r="NF87" s="77"/>
      <c r="NG87" s="933"/>
      <c r="NH87" s="338" t="s">
        <v>190</v>
      </c>
      <c r="NI87" s="77" t="s">
        <v>278</v>
      </c>
      <c r="NJ87" s="77"/>
      <c r="NK87" s="933"/>
      <c r="NL87" s="338" t="s">
        <v>547</v>
      </c>
      <c r="NM87" s="77" t="s">
        <v>297</v>
      </c>
      <c r="NN87" s="77"/>
      <c r="NO87" s="933"/>
      <c r="NP87" s="338" t="s">
        <v>253</v>
      </c>
      <c r="NQ87" s="77" t="s">
        <v>263</v>
      </c>
      <c r="NR87" s="77"/>
      <c r="NS87" s="933"/>
      <c r="NT87" s="338" t="s">
        <v>484</v>
      </c>
      <c r="NU87" s="77" t="s">
        <v>319</v>
      </c>
      <c r="NV87" s="77"/>
      <c r="NW87" s="933"/>
      <c r="NX87" s="338" t="s">
        <v>161</v>
      </c>
      <c r="NY87" s="77" t="s">
        <v>1071</v>
      </c>
      <c r="NZ87" s="77"/>
      <c r="OA87" s="110"/>
      <c r="OB87" s="338" t="s">
        <v>975</v>
      </c>
      <c r="OC87" s="77" t="s">
        <v>529</v>
      </c>
      <c r="OD87" s="77"/>
      <c r="OE87" s="933"/>
      <c r="OF87" s="338" t="s">
        <v>418</v>
      </c>
      <c r="OG87" s="77" t="s">
        <v>260</v>
      </c>
      <c r="OH87" s="77"/>
      <c r="OI87" s="933"/>
      <c r="OJ87" s="338" t="s">
        <v>219</v>
      </c>
      <c r="OK87" s="79" t="s">
        <v>190</v>
      </c>
      <c r="OL87" s="79"/>
      <c r="OM87" s="1055"/>
      <c r="ON87" s="1054" t="s">
        <v>183</v>
      </c>
      <c r="OO87" s="79" t="s">
        <v>278</v>
      </c>
      <c r="OP87" s="79"/>
      <c r="OQ87" s="1055"/>
      <c r="OR87" s="1054" t="s">
        <v>297</v>
      </c>
      <c r="OS87" s="79" t="s">
        <v>253</v>
      </c>
      <c r="OT87" s="79"/>
      <c r="OU87" s="1055"/>
      <c r="OV87" s="1054" t="s">
        <v>295</v>
      </c>
      <c r="OW87" s="79" t="s">
        <v>164</v>
      </c>
      <c r="OX87" s="79"/>
      <c r="OY87" s="1055"/>
      <c r="OZ87" s="1054" t="s">
        <v>171</v>
      </c>
      <c r="PA87" s="79" t="s">
        <v>450</v>
      </c>
      <c r="PB87" s="79" t="s">
        <v>132</v>
      </c>
      <c r="PC87" s="933"/>
      <c r="PD87" s="338" t="s">
        <v>267</v>
      </c>
      <c r="PE87" s="77" t="s">
        <v>228</v>
      </c>
      <c r="PF87" s="77"/>
      <c r="PG87" s="933"/>
      <c r="PH87" s="338" t="s">
        <v>166</v>
      </c>
      <c r="PI87" s="77" t="s">
        <v>414</v>
      </c>
      <c r="PJ87" s="77"/>
      <c r="PK87" s="933"/>
      <c r="PL87" s="338" t="s">
        <v>319</v>
      </c>
      <c r="PM87" s="77" t="s">
        <v>203</v>
      </c>
      <c r="PN87" s="77"/>
      <c r="PO87" s="77"/>
      <c r="PP87" s="110"/>
      <c r="PQ87" s="338" t="s">
        <v>183</v>
      </c>
      <c r="PR87" s="77" t="s">
        <v>529</v>
      </c>
      <c r="PS87" s="77"/>
      <c r="PT87" s="933"/>
      <c r="PU87" s="338" t="s">
        <v>231</v>
      </c>
      <c r="PV87" s="81" t="s">
        <v>289</v>
      </c>
      <c r="PW87" s="81"/>
      <c r="PX87" s="1053"/>
      <c r="PY87" s="1052" t="s">
        <v>161</v>
      </c>
      <c r="PZ87" s="81" t="s">
        <v>418</v>
      </c>
      <c r="QA87" s="81"/>
      <c r="QB87" s="1053"/>
      <c r="QC87" s="1052" t="s">
        <v>174</v>
      </c>
      <c r="QD87" s="81" t="s">
        <v>133</v>
      </c>
      <c r="QE87" s="77" t="s">
        <v>213</v>
      </c>
      <c r="QF87" s="933"/>
      <c r="QG87" s="338" t="s">
        <v>206</v>
      </c>
      <c r="QH87" s="77" t="s">
        <v>159</v>
      </c>
      <c r="QI87" s="77"/>
      <c r="QJ87" s="933"/>
      <c r="QK87" s="338" t="s">
        <v>137</v>
      </c>
      <c r="QL87" s="77" t="s">
        <v>295</v>
      </c>
      <c r="QM87" s="77"/>
      <c r="QN87" s="933"/>
      <c r="QO87" s="338" t="s">
        <v>450</v>
      </c>
      <c r="QP87" s="77" t="s">
        <v>222</v>
      </c>
      <c r="QQ87" s="77"/>
      <c r="QR87" s="933"/>
      <c r="QS87" s="338" t="s">
        <v>183</v>
      </c>
      <c r="QT87" s="77" t="s">
        <v>184</v>
      </c>
      <c r="QU87" s="77"/>
      <c r="QV87" s="933"/>
      <c r="QW87" s="338" t="s">
        <v>270</v>
      </c>
      <c r="QX87" s="77" t="s">
        <v>444</v>
      </c>
      <c r="QY87" s="77"/>
      <c r="QZ87" s="933"/>
      <c r="RA87" s="338" t="s">
        <v>297</v>
      </c>
      <c r="RB87" s="77" t="s">
        <v>265</v>
      </c>
      <c r="RC87" s="77"/>
      <c r="RD87" s="933"/>
      <c r="RE87" s="338" t="s">
        <v>501</v>
      </c>
      <c r="RF87" s="77" t="s">
        <v>177</v>
      </c>
      <c r="RG87" s="77"/>
      <c r="RH87" s="933"/>
      <c r="RI87" s="338" t="s">
        <v>190</v>
      </c>
      <c r="RJ87" s="77" t="s">
        <v>543</v>
      </c>
      <c r="RK87" s="77"/>
      <c r="RL87" s="933"/>
      <c r="RM87" s="338" t="s">
        <v>263</v>
      </c>
      <c r="RN87" s="77" t="s">
        <v>319</v>
      </c>
      <c r="RO87" s="77"/>
      <c r="RP87" s="933"/>
      <c r="RQ87" s="338" t="s">
        <v>171</v>
      </c>
      <c r="RR87" s="77" t="s">
        <v>166</v>
      </c>
      <c r="RS87" s="77"/>
      <c r="RT87" s="933"/>
      <c r="RU87" s="338" t="s">
        <v>414</v>
      </c>
      <c r="RV87" s="77" t="s">
        <v>418</v>
      </c>
      <c r="RW87" s="77"/>
      <c r="RX87" s="933"/>
      <c r="RY87" s="338" t="s">
        <v>450</v>
      </c>
      <c r="RZ87" s="77" t="s">
        <v>202</v>
      </c>
      <c r="SA87" s="77"/>
      <c r="SB87" s="933"/>
      <c r="SC87" s="338" t="s">
        <v>295</v>
      </c>
      <c r="SD87" s="77" t="s">
        <v>222</v>
      </c>
      <c r="SE87" s="77"/>
      <c r="SF87" s="933"/>
      <c r="SG87" s="338" t="s">
        <v>270</v>
      </c>
      <c r="SH87" s="77" t="s">
        <v>289</v>
      </c>
      <c r="SI87" s="77"/>
      <c r="SJ87" s="933"/>
      <c r="SK87" s="338" t="s">
        <v>206</v>
      </c>
      <c r="SL87" s="77" t="s">
        <v>483</v>
      </c>
      <c r="SM87" s="77"/>
      <c r="SN87" s="933"/>
      <c r="SO87" s="338" t="s">
        <v>1140</v>
      </c>
      <c r="SP87" s="77" t="s">
        <v>279</v>
      </c>
      <c r="SQ87" s="77"/>
      <c r="SR87" s="933"/>
      <c r="SS87" s="338" t="s">
        <v>467</v>
      </c>
      <c r="ST87" s="77" t="s">
        <v>199</v>
      </c>
      <c r="SU87" s="77"/>
      <c r="SV87" s="933"/>
      <c r="SW87" s="338" t="s">
        <v>285</v>
      </c>
      <c r="SX87" s="77" t="s">
        <v>177</v>
      </c>
      <c r="SY87" s="77"/>
      <c r="SZ87" s="110"/>
      <c r="TA87" s="338" t="s">
        <v>1039</v>
      </c>
      <c r="TB87" s="77" t="s">
        <v>159</v>
      </c>
      <c r="TC87" s="77"/>
      <c r="TD87" s="933"/>
      <c r="TE87" s="338" t="s">
        <v>446</v>
      </c>
      <c r="TF87" s="77" t="s">
        <v>259</v>
      </c>
      <c r="TG87" s="77"/>
      <c r="TH87" s="933"/>
      <c r="TI87" s="338" t="s">
        <v>202</v>
      </c>
      <c r="TJ87" s="77" t="s">
        <v>269</v>
      </c>
      <c r="TK87" s="77"/>
      <c r="TL87" s="933"/>
      <c r="TM87" s="338" t="s">
        <v>419</v>
      </c>
      <c r="TN87" s="77" t="s">
        <v>289</v>
      </c>
      <c r="TO87" s="77"/>
      <c r="TP87" s="933"/>
      <c r="TQ87" s="338" t="s">
        <v>161</v>
      </c>
      <c r="TR87" s="77" t="s">
        <v>483</v>
      </c>
      <c r="TS87" s="77"/>
      <c r="TT87" s="933"/>
      <c r="TU87" s="338" t="s">
        <v>1865</v>
      </c>
      <c r="TV87" s="77" t="s">
        <v>1890</v>
      </c>
      <c r="TW87" s="77" t="s">
        <v>897</v>
      </c>
      <c r="TX87" s="933"/>
      <c r="TY87" s="338" t="s">
        <v>1875</v>
      </c>
      <c r="TZ87" s="77" t="s">
        <v>1876</v>
      </c>
      <c r="UA87" s="77" t="s">
        <v>897</v>
      </c>
      <c r="UB87" s="110"/>
      <c r="UC87" s="1435" t="s">
        <v>1881</v>
      </c>
      <c r="UD87" s="1012" t="s">
        <v>1889</v>
      </c>
      <c r="UE87" s="1012" t="s">
        <v>897</v>
      </c>
      <c r="UF87" s="1078" t="s">
        <v>897</v>
      </c>
      <c r="UG87" s="1435" t="s">
        <v>1867</v>
      </c>
      <c r="UH87" s="1012" t="s">
        <v>1895</v>
      </c>
      <c r="UI87" s="1012" t="s">
        <v>897</v>
      </c>
      <c r="UJ87" s="1078"/>
      <c r="UK87" s="1435" t="s">
        <v>1868</v>
      </c>
      <c r="UL87" s="1012" t="s">
        <v>1873</v>
      </c>
      <c r="UM87" s="1012" t="s">
        <v>897</v>
      </c>
      <c r="UN87" s="1078"/>
      <c r="UO87" s="1435" t="s">
        <v>1985</v>
      </c>
      <c r="UP87" s="1012" t="s">
        <v>1882</v>
      </c>
      <c r="UQ87" s="1012" t="s">
        <v>897</v>
      </c>
      <c r="UR87" s="1078"/>
      <c r="US87" s="1435" t="s">
        <v>444</v>
      </c>
      <c r="UT87" s="1012" t="s">
        <v>289</v>
      </c>
      <c r="UU87" s="1012" t="s">
        <v>897</v>
      </c>
      <c r="UV87" s="1078"/>
      <c r="UW87" s="1805" t="s">
        <v>1883</v>
      </c>
      <c r="UX87" s="1723" t="s">
        <v>1903</v>
      </c>
      <c r="UY87" s="1723" t="s">
        <v>897</v>
      </c>
      <c r="UZ87" s="1780" t="s">
        <v>897</v>
      </c>
      <c r="VA87" s="1805" t="s">
        <v>1894</v>
      </c>
      <c r="VB87" s="1723" t="s">
        <v>2126</v>
      </c>
      <c r="VC87" s="1723" t="s">
        <v>897</v>
      </c>
      <c r="VD87" s="1780" t="s">
        <v>897</v>
      </c>
      <c r="VE87" s="1805" t="s">
        <v>1865</v>
      </c>
      <c r="VF87" s="1723" t="s">
        <v>1892</v>
      </c>
      <c r="VG87" s="1723" t="s">
        <v>897</v>
      </c>
      <c r="VH87" s="1780" t="s">
        <v>897</v>
      </c>
      <c r="VI87" s="1805" t="s">
        <v>260</v>
      </c>
      <c r="VJ87" s="1723" t="s">
        <v>203</v>
      </c>
      <c r="VK87" s="1723" t="s">
        <v>897</v>
      </c>
      <c r="VL87" s="1780" t="s">
        <v>897</v>
      </c>
      <c r="VM87" s="1805" t="s">
        <v>263</v>
      </c>
      <c r="VN87" s="1723" t="s">
        <v>795</v>
      </c>
      <c r="VO87" s="1723" t="s">
        <v>897</v>
      </c>
      <c r="VP87" s="1780" t="s">
        <v>897</v>
      </c>
      <c r="VQ87" s="1805" t="s">
        <v>159</v>
      </c>
      <c r="VR87" s="1723" t="s">
        <v>269</v>
      </c>
      <c r="VS87" s="1723" t="s">
        <v>897</v>
      </c>
      <c r="VT87" s="1780" t="s">
        <v>897</v>
      </c>
      <c r="VU87" s="1805" t="s">
        <v>1886</v>
      </c>
      <c r="VV87" s="1723" t="s">
        <v>1870</v>
      </c>
      <c r="VW87" s="1723" t="s">
        <v>897</v>
      </c>
      <c r="VX87" s="1780" t="s">
        <v>897</v>
      </c>
      <c r="VY87" s="1805" t="s">
        <v>1883</v>
      </c>
      <c r="VZ87" s="1723" t="s">
        <v>1869</v>
      </c>
      <c r="WA87" s="1723" t="s">
        <v>897</v>
      </c>
      <c r="WB87" s="1780" t="s">
        <v>897</v>
      </c>
      <c r="WC87" s="1805" t="s">
        <v>1983</v>
      </c>
      <c r="WD87" s="1723" t="s">
        <v>1879</v>
      </c>
      <c r="WE87" s="1723" t="s">
        <v>897</v>
      </c>
      <c r="WF87" s="1780" t="s">
        <v>897</v>
      </c>
      <c r="WG87" s="1805" t="s">
        <v>1901</v>
      </c>
      <c r="WH87" s="1723" t="s">
        <v>1970</v>
      </c>
      <c r="WI87" s="1723" t="s">
        <v>897</v>
      </c>
      <c r="WJ87" s="1780" t="s">
        <v>897</v>
      </c>
      <c r="WK87" s="1805" t="s">
        <v>1914</v>
      </c>
      <c r="WL87" s="1723" t="s">
        <v>2278</v>
      </c>
      <c r="WM87" s="1723" t="s">
        <v>897</v>
      </c>
      <c r="WN87" s="1780" t="s">
        <v>897</v>
      </c>
      <c r="WO87" s="1805" t="s">
        <v>2206</v>
      </c>
      <c r="WP87" s="1723" t="s">
        <v>1865</v>
      </c>
      <c r="WQ87" s="1723" t="s">
        <v>897</v>
      </c>
      <c r="WR87" s="1780" t="s">
        <v>897</v>
      </c>
      <c r="WS87" s="1805" t="s">
        <v>1866</v>
      </c>
      <c r="WT87" s="1723" t="s">
        <v>1876</v>
      </c>
      <c r="WU87" s="1723" t="s">
        <v>897</v>
      </c>
      <c r="WV87" s="1780" t="s">
        <v>897</v>
      </c>
      <c r="WW87" s="1805" t="s">
        <v>1986</v>
      </c>
      <c r="WX87" s="1723" t="s">
        <v>1869</v>
      </c>
      <c r="WY87" s="1723" t="s">
        <v>897</v>
      </c>
      <c r="WZ87" s="1780" t="s">
        <v>897</v>
      </c>
      <c r="XA87" s="1805" t="s">
        <v>1877</v>
      </c>
      <c r="XB87" s="1723" t="s">
        <v>1868</v>
      </c>
      <c r="XC87" s="1723" t="s">
        <v>897</v>
      </c>
      <c r="XD87" s="1780" t="s">
        <v>897</v>
      </c>
      <c r="XE87" s="1805" t="s">
        <v>1873</v>
      </c>
      <c r="XF87" s="1723" t="s">
        <v>1894</v>
      </c>
      <c r="XG87" s="1723" t="s">
        <v>897</v>
      </c>
      <c r="XH87" s="1780" t="s">
        <v>897</v>
      </c>
      <c r="XI87" s="1805" t="s">
        <v>1879</v>
      </c>
      <c r="XJ87" s="1723" t="s">
        <v>1932</v>
      </c>
      <c r="XK87" s="1723" t="s">
        <v>897</v>
      </c>
      <c r="XL87" s="1780" t="s">
        <v>897</v>
      </c>
      <c r="XM87" s="1805" t="s">
        <v>1901</v>
      </c>
      <c r="XN87" s="1723" t="s">
        <v>1884</v>
      </c>
      <c r="XO87" s="1723" t="s">
        <v>897</v>
      </c>
      <c r="XP87" s="1780" t="s">
        <v>897</v>
      </c>
      <c r="XQ87" s="1805" t="s">
        <v>1866</v>
      </c>
      <c r="XR87" s="1020" t="s">
        <v>2206</v>
      </c>
      <c r="XS87" s="1020" t="s">
        <v>897</v>
      </c>
      <c r="XT87" s="1034" t="s">
        <v>897</v>
      </c>
      <c r="XU87" s="1587" t="s">
        <v>1897</v>
      </c>
      <c r="XV87" s="1020" t="s">
        <v>1993</v>
      </c>
      <c r="XW87" s="1020" t="s">
        <v>897</v>
      </c>
      <c r="XX87" s="1034" t="s">
        <v>897</v>
      </c>
      <c r="XY87" s="1587" t="s">
        <v>1890</v>
      </c>
      <c r="XZ87" s="1020" t="s">
        <v>1986</v>
      </c>
      <c r="YA87" s="1020" t="s">
        <v>897</v>
      </c>
      <c r="YB87" s="1034" t="s">
        <v>897</v>
      </c>
      <c r="YC87" s="1587" t="s">
        <v>1870</v>
      </c>
      <c r="YD87" s="1020" t="s">
        <v>1873</v>
      </c>
      <c r="YE87" s="1020" t="s">
        <v>897</v>
      </c>
      <c r="YF87" s="1034" t="s">
        <v>897</v>
      </c>
      <c r="YG87" s="1587" t="s">
        <v>1879</v>
      </c>
      <c r="YH87" s="1020" t="s">
        <v>1901</v>
      </c>
      <c r="YI87" s="1020" t="s">
        <v>897</v>
      </c>
      <c r="YJ87" s="1034" t="s">
        <v>897</v>
      </c>
      <c r="YK87" s="1587" t="s">
        <v>1970</v>
      </c>
      <c r="YL87" s="1020" t="s">
        <v>1974</v>
      </c>
      <c r="YM87" s="1020" t="s">
        <v>897</v>
      </c>
      <c r="YN87" s="1874" t="s">
        <v>897</v>
      </c>
      <c r="YO87" s="1587" t="s">
        <v>1973</v>
      </c>
      <c r="YP87" s="1020" t="s">
        <v>1887</v>
      </c>
      <c r="YQ87" s="1020" t="s">
        <v>897</v>
      </c>
      <c r="YR87" s="1034" t="s">
        <v>897</v>
      </c>
      <c r="YS87" s="1587" t="s">
        <v>1997</v>
      </c>
      <c r="YT87" s="1020" t="s">
        <v>1868</v>
      </c>
      <c r="YU87" s="117" t="s">
        <v>146</v>
      </c>
      <c r="YV87" s="1780" t="s">
        <v>897</v>
      </c>
      <c r="YW87" s="1805" t="s">
        <v>1866</v>
      </c>
      <c r="YX87" s="1723" t="s">
        <v>1869</v>
      </c>
      <c r="YY87" s="1723" t="s">
        <v>897</v>
      </c>
      <c r="YZ87" s="1780" t="s">
        <v>897</v>
      </c>
      <c r="ZA87" s="1805" t="s">
        <v>1991</v>
      </c>
      <c r="ZB87" s="1723" t="s">
        <v>1982</v>
      </c>
      <c r="ZC87" s="1723" t="s">
        <v>897</v>
      </c>
      <c r="ZD87" s="1780" t="s">
        <v>897</v>
      </c>
      <c r="ZE87" s="1805" t="s">
        <v>1993</v>
      </c>
      <c r="ZF87" s="1723" t="s">
        <v>2208</v>
      </c>
      <c r="ZG87" s="1723" t="s">
        <v>897</v>
      </c>
      <c r="ZH87" s="1780" t="s">
        <v>897</v>
      </c>
      <c r="ZI87" s="1805" t="s">
        <v>1944</v>
      </c>
      <c r="ZJ87" s="1723" t="s">
        <v>1987</v>
      </c>
      <c r="ZK87" s="1723" t="s">
        <v>897</v>
      </c>
      <c r="ZL87" s="1806" t="s">
        <v>897</v>
      </c>
      <c r="ZM87" s="1805" t="s">
        <v>1935</v>
      </c>
      <c r="ZN87" s="1723" t="s">
        <v>1877</v>
      </c>
      <c r="ZO87" s="1723" t="s">
        <v>897</v>
      </c>
      <c r="ZP87" s="1780" t="s">
        <v>897</v>
      </c>
      <c r="ZQ87" s="1805" t="s">
        <v>2634</v>
      </c>
      <c r="ZR87" s="1723" t="s">
        <v>1894</v>
      </c>
      <c r="ZS87" s="1723" t="s">
        <v>897</v>
      </c>
      <c r="ZT87" s="1780" t="s">
        <v>897</v>
      </c>
      <c r="ZU87" s="1805" t="s">
        <v>1884</v>
      </c>
      <c r="ZV87" s="1723" t="s">
        <v>1866</v>
      </c>
      <c r="ZW87" s="1723" t="s">
        <v>897</v>
      </c>
      <c r="ZX87" s="1780" t="s">
        <v>897</v>
      </c>
      <c r="ZY87" s="1805" t="s">
        <v>1975</v>
      </c>
      <c r="ZZ87" s="1723" t="s">
        <v>1867</v>
      </c>
      <c r="AAA87" s="1723" t="s">
        <v>897</v>
      </c>
      <c r="AAB87" s="1780" t="s">
        <v>897</v>
      </c>
      <c r="AAC87" s="1805" t="s">
        <v>1924</v>
      </c>
      <c r="AAD87" s="1723" t="s">
        <v>1900</v>
      </c>
      <c r="AAE87" s="1723" t="s">
        <v>897</v>
      </c>
      <c r="AAF87" s="1780" t="s">
        <v>897</v>
      </c>
      <c r="AAG87" s="1805" t="s">
        <v>1892</v>
      </c>
      <c r="AAH87" s="1020" t="s">
        <v>1973</v>
      </c>
      <c r="AAI87" s="1020" t="s">
        <v>897</v>
      </c>
      <c r="AAJ87" s="1034" t="s">
        <v>897</v>
      </c>
      <c r="AAK87" s="1587" t="s">
        <v>1880</v>
      </c>
      <c r="AAL87" s="1020" t="s">
        <v>1982</v>
      </c>
      <c r="AAM87" s="1020" t="s">
        <v>897</v>
      </c>
      <c r="AAN87" s="1874" t="s">
        <v>897</v>
      </c>
      <c r="AAO87" s="1587" t="s">
        <v>1991</v>
      </c>
      <c r="AAP87" s="1020" t="s">
        <v>1993</v>
      </c>
      <c r="AAQ87" s="1020" t="s">
        <v>897</v>
      </c>
      <c r="AAR87" s="1034" t="s">
        <v>897</v>
      </c>
      <c r="AAS87" s="1587" t="s">
        <v>1901</v>
      </c>
      <c r="AAT87" s="1020" t="s">
        <v>2004</v>
      </c>
      <c r="AAU87" s="1020" t="s">
        <v>897</v>
      </c>
      <c r="AAV87" s="1874" t="s">
        <v>897</v>
      </c>
      <c r="AAW87" s="1587" t="s">
        <v>1987</v>
      </c>
      <c r="AAX87" s="1020" t="s">
        <v>1877</v>
      </c>
      <c r="AAY87" s="1020" t="s">
        <v>897</v>
      </c>
      <c r="AAZ87" s="1034" t="s">
        <v>897</v>
      </c>
      <c r="ABA87" s="1587" t="s">
        <v>1944</v>
      </c>
      <c r="ABB87" s="1020" t="s">
        <v>1970</v>
      </c>
      <c r="ABC87" s="1020" t="s">
        <v>897</v>
      </c>
      <c r="ABD87" s="1034" t="s">
        <v>897</v>
      </c>
      <c r="ABE87" s="1587" t="s">
        <v>2618</v>
      </c>
      <c r="ABF87" s="1020" t="s">
        <v>1870</v>
      </c>
      <c r="ABG87" s="1020" t="s">
        <v>897</v>
      </c>
      <c r="ABH87" s="1034" t="s">
        <v>897</v>
      </c>
      <c r="ABI87" s="1587" t="s">
        <v>1982</v>
      </c>
      <c r="ABJ87" s="1020" t="s">
        <v>1880</v>
      </c>
      <c r="ABK87" s="1020" t="s">
        <v>2848</v>
      </c>
      <c r="ABL87" s="1780" t="s">
        <v>897</v>
      </c>
      <c r="ABM87" s="1810"/>
      <c r="ABN87" s="1811"/>
      <c r="ABO87" s="1811"/>
      <c r="ABP87" s="1831"/>
      <c r="ABQ87" s="1810"/>
      <c r="ABR87" s="1811"/>
      <c r="ABS87" s="1811"/>
      <c r="ABT87" s="1831"/>
      <c r="ABU87" s="1810"/>
      <c r="ABV87" s="1811"/>
      <c r="ABW87" s="1811"/>
      <c r="ABX87" s="1831"/>
      <c r="ABY87" s="2133"/>
      <c r="ABZ87" s="2134"/>
      <c r="ACA87" s="2134"/>
      <c r="ACB87" s="2135"/>
      <c r="ACC87" s="1810"/>
      <c r="ACD87" s="1811"/>
      <c r="ACE87" s="1811"/>
      <c r="ACF87" s="1831"/>
      <c r="ACG87" s="1810"/>
      <c r="ACH87" s="1811"/>
      <c r="ACI87" s="1811"/>
      <c r="ACJ87" s="1831"/>
      <c r="ACK87" s="1810"/>
      <c r="ACL87" s="1811"/>
      <c r="ACM87" s="1811"/>
      <c r="ACN87" s="1831"/>
      <c r="ACO87" s="1810"/>
      <c r="ACP87" s="1811"/>
      <c r="ACQ87" s="1811"/>
      <c r="ACR87" s="1831"/>
      <c r="ACS87" s="1810"/>
      <c r="ACT87" s="1811"/>
      <c r="ACU87" s="1811"/>
      <c r="ACV87" s="1831"/>
      <c r="ACW87" s="1810"/>
      <c r="ACX87" s="1811"/>
      <c r="ACY87" s="1811"/>
      <c r="ACZ87" s="1831"/>
      <c r="ADA87" s="1810"/>
      <c r="ADB87" s="1811"/>
      <c r="ADC87" s="1811"/>
      <c r="ADD87" s="1812"/>
      <c r="ADE87" s="2516"/>
      <c r="ADF87" s="2516"/>
      <c r="ADG87" s="2516"/>
      <c r="ADH87" s="2516"/>
      <c r="ADI87" s="2495"/>
      <c r="ADJ87" s="582" t="s">
        <v>109</v>
      </c>
      <c r="ADK87" s="338">
        <v>14</v>
      </c>
      <c r="ADL87" s="77">
        <v>10</v>
      </c>
      <c r="ADM87" s="933">
        <v>24</v>
      </c>
      <c r="ADN87" s="144">
        <v>0.58333333333333337</v>
      </c>
      <c r="ADO87" s="338">
        <v>9</v>
      </c>
      <c r="ADP87" s="77">
        <v>3</v>
      </c>
      <c r="ADQ87" s="933">
        <v>12</v>
      </c>
      <c r="ADR87" s="1311">
        <v>0.75</v>
      </c>
      <c r="ADS87" s="1027"/>
    </row>
    <row r="88" spans="1:827" s="32" customFormat="1" ht="17.25" x14ac:dyDescent="0.2">
      <c r="A88" s="2477" t="s">
        <v>11</v>
      </c>
      <c r="B88" s="582" t="s">
        <v>240</v>
      </c>
      <c r="C88" s="2478">
        <f ca="1">DATEDIF(D88,奨励会!$F$1,"Y")</f>
        <v>20</v>
      </c>
      <c r="D88" s="861">
        <v>38897</v>
      </c>
      <c r="E88" s="906" t="s">
        <v>470</v>
      </c>
      <c r="F88" s="623" t="s">
        <v>18</v>
      </c>
      <c r="G88" s="624" t="s">
        <v>16</v>
      </c>
      <c r="H88" s="100">
        <f t="shared" si="60"/>
        <v>183</v>
      </c>
      <c r="I88" s="94">
        <f t="shared" si="61"/>
        <v>187</v>
      </c>
      <c r="J88" s="94">
        <f t="shared" si="62"/>
        <v>370</v>
      </c>
      <c r="K88" s="101">
        <f t="shared" si="63"/>
        <v>0.49459459459459459</v>
      </c>
      <c r="L88" s="789"/>
      <c r="M88" s="789"/>
      <c r="N88" s="789"/>
      <c r="O88" s="789"/>
      <c r="P88" s="789"/>
      <c r="Q88" s="789"/>
      <c r="R88" s="789"/>
      <c r="S88" s="789"/>
      <c r="T88" s="789"/>
      <c r="U88" s="789"/>
      <c r="V88" s="789"/>
      <c r="W88" s="789"/>
      <c r="X88" s="789"/>
      <c r="Y88" s="789"/>
      <c r="Z88" s="789"/>
      <c r="AA88" s="789"/>
      <c r="AB88" s="789"/>
      <c r="AC88" s="789"/>
      <c r="AD88" s="789"/>
      <c r="AE88" s="789"/>
      <c r="AF88" s="789"/>
      <c r="AG88" s="789"/>
      <c r="AH88" s="789"/>
      <c r="AI88" s="789"/>
      <c r="AJ88" s="789"/>
      <c r="AK88" s="789"/>
      <c r="AL88" s="789"/>
      <c r="AM88" s="789"/>
      <c r="AN88" s="789"/>
      <c r="AO88" s="789"/>
      <c r="AP88" s="789"/>
      <c r="AQ88" s="789"/>
      <c r="AR88" s="789"/>
      <c r="AS88" s="789"/>
      <c r="AT88" s="789"/>
      <c r="AU88" s="789"/>
      <c r="AV88" s="789"/>
      <c r="AW88" s="789"/>
      <c r="AX88" s="789"/>
      <c r="AY88" s="789"/>
      <c r="AZ88" s="789"/>
      <c r="BA88" s="789"/>
      <c r="BB88" s="789"/>
      <c r="BC88" s="789"/>
      <c r="BD88" s="789"/>
      <c r="BE88" s="789"/>
      <c r="BF88" s="789"/>
      <c r="BG88" s="789"/>
      <c r="BH88" s="789"/>
      <c r="BI88" s="789"/>
      <c r="BJ88" s="789"/>
      <c r="BK88" s="789"/>
      <c r="BL88" s="789"/>
      <c r="BM88" s="789"/>
      <c r="BN88" s="789"/>
      <c r="BO88" s="789"/>
      <c r="BP88" s="789"/>
      <c r="BQ88" s="789"/>
      <c r="BR88" s="789"/>
      <c r="BS88" s="789"/>
      <c r="BT88" s="789"/>
      <c r="BU88" s="789"/>
      <c r="BV88" s="789"/>
      <c r="BW88" s="789"/>
      <c r="BX88" s="789"/>
      <c r="BY88" s="789"/>
      <c r="BZ88" s="789"/>
      <c r="CA88" s="789"/>
      <c r="CB88" s="789"/>
      <c r="CC88" s="789"/>
      <c r="CD88" s="789"/>
      <c r="CE88" s="789"/>
      <c r="CF88" s="789"/>
      <c r="CG88" s="789"/>
      <c r="CH88" s="789"/>
      <c r="CI88" s="789"/>
      <c r="CJ88" s="789"/>
      <c r="CK88" s="789"/>
      <c r="CL88" s="789"/>
      <c r="CM88" s="789"/>
      <c r="CN88" s="789"/>
      <c r="CO88" s="789"/>
      <c r="CP88" s="789"/>
      <c r="CQ88" s="789"/>
      <c r="CR88" s="789"/>
      <c r="CS88" s="789"/>
      <c r="CT88" s="789"/>
      <c r="CU88" s="789"/>
      <c r="CV88" s="789"/>
      <c r="CW88" s="789"/>
      <c r="CX88" s="789"/>
      <c r="CY88" s="789"/>
      <c r="CZ88" s="789"/>
      <c r="DA88" s="789"/>
      <c r="DB88" s="789"/>
      <c r="DC88" s="789"/>
      <c r="DD88" s="789"/>
      <c r="DE88" s="789"/>
      <c r="DF88" s="789"/>
      <c r="DG88" s="789"/>
      <c r="DH88" s="789"/>
      <c r="DI88" s="789"/>
      <c r="DJ88" s="789"/>
      <c r="DK88" s="789"/>
      <c r="DL88" s="789"/>
      <c r="DM88" s="789"/>
      <c r="DN88" s="789"/>
      <c r="DO88" s="789"/>
      <c r="DP88" s="789"/>
      <c r="DQ88" s="789"/>
      <c r="DR88" s="789"/>
      <c r="DS88" s="789"/>
      <c r="DT88" s="789"/>
      <c r="DU88" s="789"/>
      <c r="DV88" s="789"/>
      <c r="DW88" s="789"/>
      <c r="DX88" s="789"/>
      <c r="DY88" s="789"/>
      <c r="DZ88" s="789"/>
      <c r="EA88" s="789"/>
      <c r="EB88" s="789"/>
      <c r="EC88" s="789"/>
      <c r="ED88" s="789"/>
      <c r="EE88" s="789"/>
      <c r="EF88" s="789"/>
      <c r="EG88" s="789"/>
      <c r="EH88" s="789"/>
      <c r="EI88" s="789"/>
      <c r="EJ88" s="789"/>
      <c r="EK88" s="789"/>
      <c r="EL88" s="789"/>
      <c r="EM88" s="789"/>
      <c r="EN88" s="789"/>
      <c r="EO88" s="789"/>
      <c r="EP88" s="789"/>
      <c r="EQ88" s="789"/>
      <c r="ER88" s="789"/>
      <c r="ES88" s="789"/>
      <c r="ET88" s="789"/>
      <c r="EU88" s="789"/>
      <c r="EV88" s="789"/>
      <c r="EW88" s="789"/>
      <c r="EX88" s="789"/>
      <c r="EY88" s="226" t="s">
        <v>225</v>
      </c>
      <c r="EZ88" s="582" t="s">
        <v>286</v>
      </c>
      <c r="FA88" s="582" t="s">
        <v>271</v>
      </c>
      <c r="FB88" s="583"/>
      <c r="FC88" s="100" t="s">
        <v>221</v>
      </c>
      <c r="FD88" s="94" t="s">
        <v>265</v>
      </c>
      <c r="FE88" s="94" t="s">
        <v>419</v>
      </c>
      <c r="FF88" s="581"/>
      <c r="FG88" s="100" t="s">
        <v>464</v>
      </c>
      <c r="FH88" s="94" t="s">
        <v>290</v>
      </c>
      <c r="FI88" s="94" t="s">
        <v>287</v>
      </c>
      <c r="FJ88" s="581"/>
      <c r="FK88" s="100" t="s">
        <v>281</v>
      </c>
      <c r="FL88" s="94" t="s">
        <v>483</v>
      </c>
      <c r="FM88" s="94" t="s">
        <v>450</v>
      </c>
      <c r="FN88" s="581"/>
      <c r="FO88" s="100" t="s">
        <v>421</v>
      </c>
      <c r="FP88" s="94" t="s">
        <v>455</v>
      </c>
      <c r="FQ88" s="94" t="s">
        <v>458</v>
      </c>
      <c r="FR88" s="581"/>
      <c r="FS88" s="100" t="s">
        <v>451</v>
      </c>
      <c r="FT88" s="94" t="s">
        <v>137</v>
      </c>
      <c r="FU88" s="94" t="s">
        <v>476</v>
      </c>
      <c r="FV88" s="580"/>
      <c r="FW88" s="100" t="s">
        <v>201</v>
      </c>
      <c r="FX88" s="94" t="s">
        <v>285</v>
      </c>
      <c r="FY88" s="94" t="s">
        <v>502</v>
      </c>
      <c r="FZ88" s="581"/>
      <c r="GA88" s="100" t="s">
        <v>452</v>
      </c>
      <c r="GB88" s="94" t="s">
        <v>273</v>
      </c>
      <c r="GC88" s="94" t="s">
        <v>295</v>
      </c>
      <c r="GD88" s="581"/>
      <c r="GE88" s="100" t="s">
        <v>225</v>
      </c>
      <c r="GF88" s="94" t="s">
        <v>212</v>
      </c>
      <c r="GG88" s="94" t="s">
        <v>290</v>
      </c>
      <c r="GH88" s="581"/>
      <c r="GI88" s="100" t="s">
        <v>501</v>
      </c>
      <c r="GJ88" s="94" t="s">
        <v>485</v>
      </c>
      <c r="GK88" s="94" t="s">
        <v>531</v>
      </c>
      <c r="GL88" s="580"/>
      <c r="GM88" s="100" t="s">
        <v>5</v>
      </c>
      <c r="GN88" s="94"/>
      <c r="GO88" s="94"/>
      <c r="GP88" s="581"/>
      <c r="GQ88" s="100" t="s">
        <v>231</v>
      </c>
      <c r="GR88" s="94" t="s">
        <v>458</v>
      </c>
      <c r="GS88" s="94" t="s">
        <v>419</v>
      </c>
      <c r="GT88" s="581"/>
      <c r="GU88" s="100" t="s">
        <v>281</v>
      </c>
      <c r="GV88" s="94" t="s">
        <v>448</v>
      </c>
      <c r="GW88" s="94" t="s">
        <v>462</v>
      </c>
      <c r="GX88" s="581"/>
      <c r="GY88" s="100" t="s">
        <v>452</v>
      </c>
      <c r="GZ88" s="94" t="s">
        <v>464</v>
      </c>
      <c r="HA88" s="94" t="s">
        <v>207</v>
      </c>
      <c r="HB88" s="581"/>
      <c r="HC88" s="100" t="s">
        <v>477</v>
      </c>
      <c r="HD88" s="94" t="s">
        <v>428</v>
      </c>
      <c r="HE88" s="94" t="s">
        <v>500</v>
      </c>
      <c r="HF88" s="581"/>
      <c r="HG88" s="100" t="s">
        <v>223</v>
      </c>
      <c r="HH88" s="94" t="s">
        <v>478</v>
      </c>
      <c r="HI88" s="94" t="s">
        <v>446</v>
      </c>
      <c r="HJ88" s="581"/>
      <c r="HK88" s="874" t="s">
        <v>458</v>
      </c>
      <c r="HL88" s="871" t="s">
        <v>530</v>
      </c>
      <c r="HM88" s="871" t="s">
        <v>273</v>
      </c>
      <c r="HN88" s="872"/>
      <c r="HO88" s="874" t="s">
        <v>531</v>
      </c>
      <c r="HP88" s="871" t="s">
        <v>261</v>
      </c>
      <c r="HQ88" s="871" t="s">
        <v>199</v>
      </c>
      <c r="HR88" s="872"/>
      <c r="HS88" s="874" t="s">
        <v>221</v>
      </c>
      <c r="HT88" s="871" t="s">
        <v>462</v>
      </c>
      <c r="HU88" s="871" t="s">
        <v>281</v>
      </c>
      <c r="HV88" s="872"/>
      <c r="HW88" s="2479" t="s">
        <v>808</v>
      </c>
      <c r="HX88" s="2480" t="s">
        <v>456</v>
      </c>
      <c r="HY88" s="2480" t="s">
        <v>812</v>
      </c>
      <c r="HZ88" s="872" t="s">
        <v>210</v>
      </c>
      <c r="IA88" s="100" t="s">
        <v>414</v>
      </c>
      <c r="IB88" s="94" t="s">
        <v>137</v>
      </c>
      <c r="IC88" s="94" t="s">
        <v>201</v>
      </c>
      <c r="ID88" s="581"/>
      <c r="IE88" s="100" t="s">
        <v>450</v>
      </c>
      <c r="IF88" s="94" t="s">
        <v>532</v>
      </c>
      <c r="IG88" s="94" t="s">
        <v>446</v>
      </c>
      <c r="IH88" s="581"/>
      <c r="II88" s="100" t="s">
        <v>189</v>
      </c>
      <c r="IJ88" s="94" t="s">
        <v>453</v>
      </c>
      <c r="IK88" s="94" t="s">
        <v>290</v>
      </c>
      <c r="IL88" s="581"/>
      <c r="IM88" s="100" t="s">
        <v>771</v>
      </c>
      <c r="IN88" s="94" t="s">
        <v>478</v>
      </c>
      <c r="IO88" s="94" t="s">
        <v>502</v>
      </c>
      <c r="IP88" s="581"/>
      <c r="IQ88" s="645" t="s">
        <v>268</v>
      </c>
      <c r="IR88" s="94" t="s">
        <v>795</v>
      </c>
      <c r="IS88" s="94" t="s">
        <v>452</v>
      </c>
      <c r="IT88" s="581"/>
      <c r="IU88" s="100" t="s">
        <v>207</v>
      </c>
      <c r="IV88" s="871" t="s">
        <v>465</v>
      </c>
      <c r="IW88" s="871" t="s">
        <v>533</v>
      </c>
      <c r="IX88" s="872"/>
      <c r="IY88" s="873" t="s">
        <v>458</v>
      </c>
      <c r="IZ88" s="871" t="s">
        <v>448</v>
      </c>
      <c r="JA88" s="871" t="s">
        <v>279</v>
      </c>
      <c r="JB88" s="872"/>
      <c r="JC88" s="874" t="s">
        <v>802</v>
      </c>
      <c r="JD88" s="871" t="s">
        <v>199</v>
      </c>
      <c r="JE88" s="871" t="s">
        <v>814</v>
      </c>
      <c r="JF88" s="872"/>
      <c r="JG88" s="874" t="s">
        <v>809</v>
      </c>
      <c r="JH88" s="871" t="s">
        <v>281</v>
      </c>
      <c r="JI88" s="871" t="s">
        <v>261</v>
      </c>
      <c r="JJ88" s="872"/>
      <c r="JK88" s="874" t="s">
        <v>215</v>
      </c>
      <c r="JL88" s="871" t="s">
        <v>320</v>
      </c>
      <c r="JM88" s="871" t="s">
        <v>282</v>
      </c>
      <c r="JN88" s="872" t="s">
        <v>813</v>
      </c>
      <c r="JO88" s="874" t="s">
        <v>289</v>
      </c>
      <c r="JP88" s="871" t="s">
        <v>460</v>
      </c>
      <c r="JQ88" s="871" t="s">
        <v>269</v>
      </c>
      <c r="JR88" s="877"/>
      <c r="JS88" s="874" t="s">
        <v>184</v>
      </c>
      <c r="JT88" s="871" t="s">
        <v>317</v>
      </c>
      <c r="JU88" s="649" t="s">
        <v>500</v>
      </c>
      <c r="JV88" s="650" t="s">
        <v>183</v>
      </c>
      <c r="JW88" s="651" t="s">
        <v>202</v>
      </c>
      <c r="JX88" s="649" t="s">
        <v>221</v>
      </c>
      <c r="JY88" s="649" t="s">
        <v>415</v>
      </c>
      <c r="JZ88" s="652"/>
      <c r="KA88" s="651" t="s">
        <v>159</v>
      </c>
      <c r="KB88" s="649" t="s">
        <v>259</v>
      </c>
      <c r="KC88" s="649" t="s">
        <v>224</v>
      </c>
      <c r="KD88" s="649"/>
      <c r="KE88" s="650"/>
      <c r="KF88" s="651" t="s">
        <v>207</v>
      </c>
      <c r="KG88" s="649" t="s">
        <v>132</v>
      </c>
      <c r="KH88" s="94" t="s">
        <v>222</v>
      </c>
      <c r="KI88" s="581" t="s">
        <v>414</v>
      </c>
      <c r="KJ88" s="100" t="s">
        <v>452</v>
      </c>
      <c r="KK88" s="94" t="s">
        <v>450</v>
      </c>
      <c r="KL88" s="654" t="s">
        <v>533</v>
      </c>
      <c r="KM88" s="655"/>
      <c r="KN88" s="653" t="s">
        <v>795</v>
      </c>
      <c r="KO88" s="654" t="s">
        <v>529</v>
      </c>
      <c r="KP88" s="654" t="s">
        <v>270</v>
      </c>
      <c r="KQ88" s="655"/>
      <c r="KR88" s="653" t="s">
        <v>459</v>
      </c>
      <c r="KS88" s="654" t="s">
        <v>279</v>
      </c>
      <c r="KT88" s="654" t="s">
        <v>133</v>
      </c>
      <c r="KU88" s="581" t="s">
        <v>285</v>
      </c>
      <c r="KV88" s="100" t="s">
        <v>448</v>
      </c>
      <c r="KW88" s="94" t="s">
        <v>183</v>
      </c>
      <c r="KX88" s="94" t="s">
        <v>213</v>
      </c>
      <c r="KY88" s="581"/>
      <c r="KZ88" s="100" t="s">
        <v>295</v>
      </c>
      <c r="LA88" s="94" t="s">
        <v>297</v>
      </c>
      <c r="LB88" s="94" t="s">
        <v>532</v>
      </c>
      <c r="LC88" s="581"/>
      <c r="LD88" s="100" t="s">
        <v>796</v>
      </c>
      <c r="LE88" s="94" t="s">
        <v>287</v>
      </c>
      <c r="LF88" s="94" t="s">
        <v>418</v>
      </c>
      <c r="LG88" s="581"/>
      <c r="LH88" s="879" t="s">
        <v>222</v>
      </c>
      <c r="LI88" s="875" t="s">
        <v>816</v>
      </c>
      <c r="LJ88" s="875" t="s">
        <v>221</v>
      </c>
      <c r="LK88" s="876"/>
      <c r="LL88" s="879" t="s">
        <v>265</v>
      </c>
      <c r="LM88" s="875" t="s">
        <v>452</v>
      </c>
      <c r="LN88" s="875" t="s">
        <v>319</v>
      </c>
      <c r="LO88" s="876"/>
      <c r="LP88" s="879" t="s">
        <v>458</v>
      </c>
      <c r="LQ88" s="875" t="s">
        <v>260</v>
      </c>
      <c r="LR88" s="649" t="s">
        <v>208</v>
      </c>
      <c r="LS88" s="652"/>
      <c r="LT88" s="651" t="s">
        <v>226</v>
      </c>
      <c r="LU88" s="649" t="s">
        <v>446</v>
      </c>
      <c r="LV88" s="649" t="s">
        <v>800</v>
      </c>
      <c r="LW88" s="650"/>
      <c r="LX88" s="651" t="s">
        <v>529</v>
      </c>
      <c r="LY88" s="649" t="s">
        <v>769</v>
      </c>
      <c r="LZ88" s="649" t="s">
        <v>806</v>
      </c>
      <c r="MA88" s="650"/>
      <c r="MB88" s="651" t="s">
        <v>532</v>
      </c>
      <c r="MC88" s="649" t="s">
        <v>132</v>
      </c>
      <c r="MD88" s="94" t="s">
        <v>183</v>
      </c>
      <c r="ME88" s="655" t="s">
        <v>466</v>
      </c>
      <c r="MF88" s="653" t="s">
        <v>184</v>
      </c>
      <c r="MG88" s="654" t="s">
        <v>1039</v>
      </c>
      <c r="MH88" s="654" t="s">
        <v>133</v>
      </c>
      <c r="MI88" s="877" t="s">
        <v>263</v>
      </c>
      <c r="MJ88" s="874" t="s">
        <v>222</v>
      </c>
      <c r="MK88" s="871" t="s">
        <v>502</v>
      </c>
      <c r="ML88" s="871" t="s">
        <v>1056</v>
      </c>
      <c r="MM88" s="877"/>
      <c r="MN88" s="874" t="s">
        <v>207</v>
      </c>
      <c r="MO88" s="871" t="s">
        <v>200</v>
      </c>
      <c r="MP88" s="871" t="s">
        <v>802</v>
      </c>
      <c r="MQ88" s="877"/>
      <c r="MR88" s="874" t="s">
        <v>533</v>
      </c>
      <c r="MS88" s="871" t="s">
        <v>269</v>
      </c>
      <c r="MT88" s="871" t="s">
        <v>880</v>
      </c>
      <c r="MU88" s="877"/>
      <c r="MV88" s="1156" t="s">
        <v>260</v>
      </c>
      <c r="MW88" s="871" t="s">
        <v>199</v>
      </c>
      <c r="MX88" s="871" t="s">
        <v>379</v>
      </c>
      <c r="MY88" s="932" t="s">
        <v>419</v>
      </c>
      <c r="MZ88" s="620" t="s">
        <v>485</v>
      </c>
      <c r="NA88" s="94" t="s">
        <v>482</v>
      </c>
      <c r="NB88" s="94" t="s">
        <v>532</v>
      </c>
      <c r="NC88" s="580"/>
      <c r="ND88" s="620" t="s">
        <v>769</v>
      </c>
      <c r="NE88" s="94" t="s">
        <v>259</v>
      </c>
      <c r="NF88" s="94" t="s">
        <v>813</v>
      </c>
      <c r="NG88" s="932"/>
      <c r="NH88" s="620" t="s">
        <v>297</v>
      </c>
      <c r="NI88" s="94" t="s">
        <v>418</v>
      </c>
      <c r="NJ88" s="94"/>
      <c r="NK88" s="932"/>
      <c r="NL88" s="620" t="s">
        <v>137</v>
      </c>
      <c r="NM88" s="94" t="s">
        <v>265</v>
      </c>
      <c r="NN88" s="94" t="s">
        <v>1177</v>
      </c>
      <c r="NO88" s="932"/>
      <c r="NP88" s="620" t="s">
        <v>972</v>
      </c>
      <c r="NQ88" s="94" t="s">
        <v>215</v>
      </c>
      <c r="NR88" s="94" t="s">
        <v>225</v>
      </c>
      <c r="NS88" s="932"/>
      <c r="NT88" s="620" t="s">
        <v>448</v>
      </c>
      <c r="NU88" s="94" t="s">
        <v>446</v>
      </c>
      <c r="NV88" s="94" t="s">
        <v>796</v>
      </c>
      <c r="NW88" s="932"/>
      <c r="NX88" s="620" t="s">
        <v>815</v>
      </c>
      <c r="NY88" s="94" t="s">
        <v>419</v>
      </c>
      <c r="NZ88" s="94" t="s">
        <v>231</v>
      </c>
      <c r="OA88" s="580"/>
      <c r="OB88" s="620" t="s">
        <v>224</v>
      </c>
      <c r="OC88" s="94" t="s">
        <v>500</v>
      </c>
      <c r="OD88" s="94" t="s">
        <v>531</v>
      </c>
      <c r="OE88" s="932"/>
      <c r="OF88" s="620" t="s">
        <v>184</v>
      </c>
      <c r="OG88" s="94" t="s">
        <v>1097</v>
      </c>
      <c r="OH88" s="94" t="s">
        <v>202</v>
      </c>
      <c r="OI88" s="932"/>
      <c r="OJ88" s="620" t="s">
        <v>452</v>
      </c>
      <c r="OK88" s="94" t="s">
        <v>880</v>
      </c>
      <c r="OL88" s="94" t="s">
        <v>1038</v>
      </c>
      <c r="OM88" s="932"/>
      <c r="ON88" s="620" t="s">
        <v>287</v>
      </c>
      <c r="OO88" s="94" t="s">
        <v>1155</v>
      </c>
      <c r="OP88" s="94" t="s">
        <v>265</v>
      </c>
      <c r="OQ88" s="932"/>
      <c r="OR88" s="620" t="s">
        <v>206</v>
      </c>
      <c r="OS88" s="94" t="s">
        <v>176</v>
      </c>
      <c r="OT88" s="94"/>
      <c r="OU88" s="932"/>
      <c r="OV88" s="620" t="s">
        <v>267</v>
      </c>
      <c r="OW88" s="94" t="s">
        <v>226</v>
      </c>
      <c r="OX88" s="94" t="s">
        <v>501</v>
      </c>
      <c r="OY88" s="932"/>
      <c r="OZ88" s="620" t="s">
        <v>975</v>
      </c>
      <c r="PA88" s="94" t="s">
        <v>1176</v>
      </c>
      <c r="PB88" s="94" t="s">
        <v>270</v>
      </c>
      <c r="PC88" s="932"/>
      <c r="PD88" s="620" t="s">
        <v>279</v>
      </c>
      <c r="PE88" s="94" t="s">
        <v>199</v>
      </c>
      <c r="PF88" s="94" t="s">
        <v>802</v>
      </c>
      <c r="PG88" s="932"/>
      <c r="PH88" s="620" t="s">
        <v>215</v>
      </c>
      <c r="PI88" s="94" t="s">
        <v>483</v>
      </c>
      <c r="PJ88" s="94" t="s">
        <v>466</v>
      </c>
      <c r="PK88" s="932"/>
      <c r="PL88" s="620" t="s">
        <v>285</v>
      </c>
      <c r="PM88" s="94" t="s">
        <v>231</v>
      </c>
      <c r="PN88" s="94" t="s">
        <v>419</v>
      </c>
      <c r="PO88" s="94"/>
      <c r="PP88" s="580"/>
      <c r="PQ88" s="620" t="s">
        <v>1095</v>
      </c>
      <c r="PR88" s="94" t="s">
        <v>137</v>
      </c>
      <c r="PS88" s="94" t="s">
        <v>769</v>
      </c>
      <c r="PT88" s="932"/>
      <c r="PU88" s="620" t="s">
        <v>482</v>
      </c>
      <c r="PV88" s="94" t="s">
        <v>273</v>
      </c>
      <c r="PW88" s="94" t="s">
        <v>1152</v>
      </c>
      <c r="PX88" s="932"/>
      <c r="PY88" s="620" t="s">
        <v>295</v>
      </c>
      <c r="PZ88" s="94" t="s">
        <v>297</v>
      </c>
      <c r="QA88" s="94"/>
      <c r="QB88" s="932"/>
      <c r="QC88" s="620" t="s">
        <v>261</v>
      </c>
      <c r="QD88" s="94" t="s">
        <v>226</v>
      </c>
      <c r="QE88" s="94" t="s">
        <v>975</v>
      </c>
      <c r="QF88" s="932"/>
      <c r="QG88" s="620" t="s">
        <v>270</v>
      </c>
      <c r="QH88" s="94" t="s">
        <v>446</v>
      </c>
      <c r="QI88" s="94" t="s">
        <v>1038</v>
      </c>
      <c r="QJ88" s="932"/>
      <c r="QK88" s="620" t="s">
        <v>207</v>
      </c>
      <c r="QL88" s="94" t="s">
        <v>1176</v>
      </c>
      <c r="QM88" s="94" t="s">
        <v>1140</v>
      </c>
      <c r="QN88" s="932"/>
      <c r="QO88" s="620" t="s">
        <v>1113</v>
      </c>
      <c r="QP88" s="94" t="s">
        <v>224</v>
      </c>
      <c r="QQ88" s="94" t="s">
        <v>279</v>
      </c>
      <c r="QR88" s="932"/>
      <c r="QS88" s="620" t="s">
        <v>285</v>
      </c>
      <c r="QT88" s="94" t="s">
        <v>1012</v>
      </c>
      <c r="QU88" s="94" t="s">
        <v>880</v>
      </c>
      <c r="QV88" s="932"/>
      <c r="QW88" s="620" t="s">
        <v>1104</v>
      </c>
      <c r="QX88" s="871" t="s">
        <v>466</v>
      </c>
      <c r="QY88" s="871" t="s">
        <v>813</v>
      </c>
      <c r="QZ88" s="1157"/>
      <c r="RA88" s="1156" t="s">
        <v>221</v>
      </c>
      <c r="RB88" s="871" t="s">
        <v>502</v>
      </c>
      <c r="RC88" s="871" t="s">
        <v>1150</v>
      </c>
      <c r="RD88" s="1157"/>
      <c r="RE88" s="1156" t="s">
        <v>1155</v>
      </c>
      <c r="RF88" s="871" t="s">
        <v>163</v>
      </c>
      <c r="RG88" s="94" t="s">
        <v>482</v>
      </c>
      <c r="RH88" s="932" t="s">
        <v>802</v>
      </c>
      <c r="RI88" s="620" t="s">
        <v>483</v>
      </c>
      <c r="RJ88" s="94" t="s">
        <v>203</v>
      </c>
      <c r="RK88" s="94"/>
      <c r="RL88" s="932"/>
      <c r="RM88" s="1156" t="s">
        <v>501</v>
      </c>
      <c r="RN88" s="871" t="s">
        <v>137</v>
      </c>
      <c r="RO88" s="871" t="s">
        <v>1056</v>
      </c>
      <c r="RP88" s="1157"/>
      <c r="RQ88" s="1156" t="s">
        <v>5</v>
      </c>
      <c r="RR88" s="871"/>
      <c r="RS88" s="871"/>
      <c r="RT88" s="1157"/>
      <c r="RU88" s="1156" t="s">
        <v>261</v>
      </c>
      <c r="RV88" s="871" t="s">
        <v>975</v>
      </c>
      <c r="RW88" s="871" t="s">
        <v>880</v>
      </c>
      <c r="RX88" s="1157"/>
      <c r="RY88" s="1156" t="s">
        <v>771</v>
      </c>
      <c r="RZ88" s="871" t="s">
        <v>266</v>
      </c>
      <c r="SA88" s="871" t="s">
        <v>866</v>
      </c>
      <c r="SB88" s="1157" t="s">
        <v>153</v>
      </c>
      <c r="SC88" s="620" t="s">
        <v>202</v>
      </c>
      <c r="SD88" s="94" t="s">
        <v>259</v>
      </c>
      <c r="SE88" s="94"/>
      <c r="SF88" s="932"/>
      <c r="SG88" s="620" t="s">
        <v>190</v>
      </c>
      <c r="SH88" s="94" t="s">
        <v>269</v>
      </c>
      <c r="SI88" s="94"/>
      <c r="SJ88" s="932"/>
      <c r="SK88" s="620" t="s">
        <v>267</v>
      </c>
      <c r="SL88" s="94" t="s">
        <v>529</v>
      </c>
      <c r="SM88" s="94"/>
      <c r="SN88" s="932"/>
      <c r="SO88" s="620" t="s">
        <v>166</v>
      </c>
      <c r="SP88" s="94" t="s">
        <v>419</v>
      </c>
      <c r="SQ88" s="94"/>
      <c r="SR88" s="932"/>
      <c r="SS88" s="620" t="s">
        <v>195</v>
      </c>
      <c r="ST88" s="94" t="s">
        <v>161</v>
      </c>
      <c r="SU88" s="94"/>
      <c r="SV88" s="932"/>
      <c r="SW88" s="620" t="s">
        <v>260</v>
      </c>
      <c r="SX88" s="94" t="s">
        <v>444</v>
      </c>
      <c r="SY88" s="94"/>
      <c r="SZ88" s="580"/>
      <c r="TA88" s="620" t="s">
        <v>199</v>
      </c>
      <c r="TB88" s="94" t="s">
        <v>263</v>
      </c>
      <c r="TC88" s="94"/>
      <c r="TD88" s="932"/>
      <c r="TE88" s="620" t="s">
        <v>297</v>
      </c>
      <c r="TF88" s="94" t="s">
        <v>202</v>
      </c>
      <c r="TG88" s="94"/>
      <c r="TH88" s="932"/>
      <c r="TI88" s="620" t="s">
        <v>880</v>
      </c>
      <c r="TJ88" s="94" t="s">
        <v>177</v>
      </c>
      <c r="TK88" s="94"/>
      <c r="TL88" s="932"/>
      <c r="TM88" s="620" t="s">
        <v>446</v>
      </c>
      <c r="TN88" s="94" t="s">
        <v>269</v>
      </c>
      <c r="TO88" s="94"/>
      <c r="TP88" s="932"/>
      <c r="TQ88" s="620" t="s">
        <v>259</v>
      </c>
      <c r="TR88" s="94" t="s">
        <v>222</v>
      </c>
      <c r="TS88" s="94"/>
      <c r="TT88" s="932"/>
      <c r="TU88" s="620" t="s">
        <v>1914</v>
      </c>
      <c r="TV88" s="94" t="s">
        <v>1892</v>
      </c>
      <c r="TW88" s="94" t="s">
        <v>897</v>
      </c>
      <c r="TX88" s="932"/>
      <c r="TY88" s="620" t="s">
        <v>1889</v>
      </c>
      <c r="TZ88" s="94" t="s">
        <v>1890</v>
      </c>
      <c r="UA88" s="94" t="s">
        <v>897</v>
      </c>
      <c r="UB88" s="580"/>
      <c r="UC88" s="2481" t="s">
        <v>1983</v>
      </c>
      <c r="UD88" s="2482" t="s">
        <v>1993</v>
      </c>
      <c r="UE88" s="2482" t="s">
        <v>897</v>
      </c>
      <c r="UF88" s="2483" t="s">
        <v>897</v>
      </c>
      <c r="UG88" s="2481" t="s">
        <v>1984</v>
      </c>
      <c r="UH88" s="2482" t="s">
        <v>1866</v>
      </c>
      <c r="UI88" s="2482" t="s">
        <v>897</v>
      </c>
      <c r="UJ88" s="2483"/>
      <c r="UK88" s="2481" t="s">
        <v>1869</v>
      </c>
      <c r="UL88" s="2482" t="s">
        <v>1885</v>
      </c>
      <c r="UM88" s="2482" t="s">
        <v>897</v>
      </c>
      <c r="UN88" s="2483"/>
      <c r="UO88" s="2481" t="s">
        <v>897</v>
      </c>
      <c r="UP88" s="2482" t="s">
        <v>897</v>
      </c>
      <c r="UQ88" s="2482" t="s">
        <v>897</v>
      </c>
      <c r="UR88" s="2483"/>
      <c r="US88" s="2481" t="s">
        <v>213</v>
      </c>
      <c r="UT88" s="2482" t="s">
        <v>319</v>
      </c>
      <c r="UU88" s="2482" t="s">
        <v>897</v>
      </c>
      <c r="UV88" s="2483"/>
      <c r="UW88" s="2133" t="s">
        <v>1969</v>
      </c>
      <c r="UX88" s="2134" t="s">
        <v>1873</v>
      </c>
      <c r="UY88" s="2134" t="s">
        <v>897</v>
      </c>
      <c r="UZ88" s="2135" t="s">
        <v>897</v>
      </c>
      <c r="VA88" s="2133" t="s">
        <v>1985</v>
      </c>
      <c r="VB88" s="2134" t="s">
        <v>1888</v>
      </c>
      <c r="VC88" s="2134" t="s">
        <v>897</v>
      </c>
      <c r="VD88" s="2135" t="s">
        <v>897</v>
      </c>
      <c r="VE88" s="2133" t="s">
        <v>1876</v>
      </c>
      <c r="VF88" s="2134" t="s">
        <v>1890</v>
      </c>
      <c r="VG88" s="2134" t="s">
        <v>897</v>
      </c>
      <c r="VH88" s="2135" t="s">
        <v>897</v>
      </c>
      <c r="VI88" s="2133" t="s">
        <v>897</v>
      </c>
      <c r="VJ88" s="2134" t="s">
        <v>897</v>
      </c>
      <c r="VK88" s="2134" t="s">
        <v>897</v>
      </c>
      <c r="VL88" s="2135" t="s">
        <v>897</v>
      </c>
      <c r="VM88" s="2133" t="s">
        <v>771</v>
      </c>
      <c r="VN88" s="2134" t="s">
        <v>203</v>
      </c>
      <c r="VO88" s="2134" t="s">
        <v>897</v>
      </c>
      <c r="VP88" s="2135" t="s">
        <v>897</v>
      </c>
      <c r="VQ88" s="2133" t="s">
        <v>483</v>
      </c>
      <c r="VR88" s="2134" t="s">
        <v>285</v>
      </c>
      <c r="VS88" s="2134" t="s">
        <v>897</v>
      </c>
      <c r="VT88" s="2135" t="s">
        <v>897</v>
      </c>
      <c r="VU88" s="2133" t="s">
        <v>1897</v>
      </c>
      <c r="VV88" s="2134" t="s">
        <v>1891</v>
      </c>
      <c r="VW88" s="2134" t="s">
        <v>897</v>
      </c>
      <c r="VX88" s="2135" t="s">
        <v>897</v>
      </c>
      <c r="VY88" s="2133" t="s">
        <v>1869</v>
      </c>
      <c r="VZ88" s="2134" t="s">
        <v>1985</v>
      </c>
      <c r="WA88" s="2134" t="s">
        <v>897</v>
      </c>
      <c r="WB88" s="2135" t="s">
        <v>897</v>
      </c>
      <c r="WC88" s="2133" t="s">
        <v>1894</v>
      </c>
      <c r="WD88" s="2134" t="s">
        <v>1873</v>
      </c>
      <c r="WE88" s="2134" t="s">
        <v>897</v>
      </c>
      <c r="WF88" s="2135" t="s">
        <v>897</v>
      </c>
      <c r="WG88" s="2133" t="s">
        <v>1883</v>
      </c>
      <c r="WH88" s="2134" t="s">
        <v>1986</v>
      </c>
      <c r="WI88" s="2134" t="s">
        <v>897</v>
      </c>
      <c r="WJ88" s="2135" t="s">
        <v>897</v>
      </c>
      <c r="WK88" s="2133" t="s">
        <v>1890</v>
      </c>
      <c r="WL88" s="2134" t="s">
        <v>1924</v>
      </c>
      <c r="WM88" s="2134" t="s">
        <v>897</v>
      </c>
      <c r="WN88" s="2135" t="s">
        <v>897</v>
      </c>
      <c r="WO88" s="2133" t="s">
        <v>1888</v>
      </c>
      <c r="WP88" s="2134" t="s">
        <v>2206</v>
      </c>
      <c r="WQ88" s="2134" t="s">
        <v>897</v>
      </c>
      <c r="WR88" s="2135" t="s">
        <v>897</v>
      </c>
      <c r="WS88" s="2133" t="s">
        <v>897</v>
      </c>
      <c r="WT88" s="2134" t="s">
        <v>897</v>
      </c>
      <c r="WU88" s="2134" t="s">
        <v>897</v>
      </c>
      <c r="WV88" s="2135" t="s">
        <v>897</v>
      </c>
      <c r="WW88" s="2133" t="s">
        <v>1866</v>
      </c>
      <c r="WX88" s="2134" t="s">
        <v>1882</v>
      </c>
      <c r="WY88" s="2134" t="s">
        <v>897</v>
      </c>
      <c r="WZ88" s="2135" t="s">
        <v>897</v>
      </c>
      <c r="XA88" s="2133" t="s">
        <v>1910</v>
      </c>
      <c r="XB88" s="2134" t="s">
        <v>1893</v>
      </c>
      <c r="XC88" s="2134" t="s">
        <v>897</v>
      </c>
      <c r="XD88" s="2135" t="s">
        <v>897</v>
      </c>
      <c r="XE88" s="2133" t="s">
        <v>1869</v>
      </c>
      <c r="XF88" s="2134" t="s">
        <v>1901</v>
      </c>
      <c r="XG88" s="2134" t="s">
        <v>897</v>
      </c>
      <c r="XH88" s="2135" t="s">
        <v>897</v>
      </c>
      <c r="XI88" s="2133" t="s">
        <v>1892</v>
      </c>
      <c r="XJ88" s="2134" t="s">
        <v>1992</v>
      </c>
      <c r="XK88" s="2134" t="s">
        <v>897</v>
      </c>
      <c r="XL88" s="2135" t="s">
        <v>897</v>
      </c>
      <c r="XM88" s="2133" t="s">
        <v>1868</v>
      </c>
      <c r="XN88" s="2134" t="s">
        <v>1894</v>
      </c>
      <c r="XO88" s="2134" t="s">
        <v>897</v>
      </c>
      <c r="XP88" s="2135" t="s">
        <v>897</v>
      </c>
      <c r="XQ88" s="2133" t="s">
        <v>1975</v>
      </c>
      <c r="XR88" s="2134" t="s">
        <v>1890</v>
      </c>
      <c r="XS88" s="2134" t="s">
        <v>897</v>
      </c>
      <c r="XT88" s="2135" t="s">
        <v>897</v>
      </c>
      <c r="XU88" s="2133" t="s">
        <v>897</v>
      </c>
      <c r="XV88" s="2134" t="s">
        <v>897</v>
      </c>
      <c r="XW88" s="2134" t="s">
        <v>897</v>
      </c>
      <c r="XX88" s="2135" t="s">
        <v>897</v>
      </c>
      <c r="XY88" s="2133" t="s">
        <v>1986</v>
      </c>
      <c r="XZ88" s="2134" t="s">
        <v>1866</v>
      </c>
      <c r="YA88" s="2134" t="s">
        <v>897</v>
      </c>
      <c r="YB88" s="2135" t="s">
        <v>897</v>
      </c>
      <c r="YC88" s="2133" t="s">
        <v>2388</v>
      </c>
      <c r="YD88" s="2134" t="s">
        <v>1882</v>
      </c>
      <c r="YE88" s="2134" t="s">
        <v>897</v>
      </c>
      <c r="YF88" s="2135" t="s">
        <v>897</v>
      </c>
      <c r="YG88" s="2133" t="s">
        <v>897</v>
      </c>
      <c r="YH88" s="2134" t="s">
        <v>897</v>
      </c>
      <c r="YI88" s="2134" t="s">
        <v>897</v>
      </c>
      <c r="YJ88" s="2135" t="s">
        <v>897</v>
      </c>
      <c r="YK88" s="2133" t="s">
        <v>1887</v>
      </c>
      <c r="YL88" s="2134" t="s">
        <v>1973</v>
      </c>
      <c r="YM88" s="2134" t="s">
        <v>897</v>
      </c>
      <c r="YN88" s="2136" t="s">
        <v>897</v>
      </c>
      <c r="YO88" s="2133" t="s">
        <v>1969</v>
      </c>
      <c r="YP88" s="2134" t="s">
        <v>1932</v>
      </c>
      <c r="YQ88" s="2134" t="s">
        <v>897</v>
      </c>
      <c r="YR88" s="2135" t="s">
        <v>897</v>
      </c>
      <c r="YS88" s="2133" t="s">
        <v>1993</v>
      </c>
      <c r="YT88" s="2134" t="s">
        <v>1873</v>
      </c>
      <c r="YU88" s="2134" t="s">
        <v>897</v>
      </c>
      <c r="YV88" s="2135" t="s">
        <v>897</v>
      </c>
      <c r="YW88" s="2133" t="s">
        <v>1997</v>
      </c>
      <c r="YX88" s="2134" t="s">
        <v>1924</v>
      </c>
      <c r="YY88" s="2134" t="s">
        <v>897</v>
      </c>
      <c r="YZ88" s="2135" t="s">
        <v>897</v>
      </c>
      <c r="ZA88" s="2133" t="s">
        <v>1931</v>
      </c>
      <c r="ZB88" s="2134" t="s">
        <v>1957</v>
      </c>
      <c r="ZC88" s="2134" t="s">
        <v>897</v>
      </c>
      <c r="ZD88" s="2135" t="s">
        <v>897</v>
      </c>
      <c r="ZE88" s="2133" t="s">
        <v>1986</v>
      </c>
      <c r="ZF88" s="2134" t="s">
        <v>1866</v>
      </c>
      <c r="ZG88" s="2134" t="s">
        <v>897</v>
      </c>
      <c r="ZH88" s="2135" t="s">
        <v>897</v>
      </c>
      <c r="ZI88" s="2133" t="s">
        <v>1910</v>
      </c>
      <c r="ZJ88" s="2484" t="s">
        <v>1877</v>
      </c>
      <c r="ZK88" s="2484" t="s">
        <v>897</v>
      </c>
      <c r="ZL88" s="2485" t="s">
        <v>897</v>
      </c>
      <c r="ZM88" s="2486" t="s">
        <v>1887</v>
      </c>
      <c r="ZN88" s="2484" t="s">
        <v>1868</v>
      </c>
      <c r="ZO88" s="2484" t="s">
        <v>897</v>
      </c>
      <c r="ZP88" s="2487" t="s">
        <v>897</v>
      </c>
      <c r="ZQ88" s="2486" t="s">
        <v>2208</v>
      </c>
      <c r="ZR88" s="2484" t="s">
        <v>1901</v>
      </c>
      <c r="ZS88" s="2484" t="s">
        <v>897</v>
      </c>
      <c r="ZT88" s="2487" t="s">
        <v>897</v>
      </c>
      <c r="ZU88" s="2486" t="s">
        <v>1991</v>
      </c>
      <c r="ZV88" s="2484" t="s">
        <v>1880</v>
      </c>
      <c r="ZW88" s="2484" t="s">
        <v>897</v>
      </c>
      <c r="ZX88" s="2487" t="s">
        <v>897</v>
      </c>
      <c r="ZY88" s="2486" t="s">
        <v>1897</v>
      </c>
      <c r="ZZ88" s="2484" t="s">
        <v>2350</v>
      </c>
      <c r="AAA88" s="2484" t="s">
        <v>897</v>
      </c>
      <c r="AAB88" s="2487" t="s">
        <v>897</v>
      </c>
      <c r="AAC88" s="2486" t="s">
        <v>2634</v>
      </c>
      <c r="AAD88" s="2484" t="s">
        <v>2004</v>
      </c>
      <c r="AAE88" s="2484" t="s">
        <v>897</v>
      </c>
      <c r="AAF88" s="2487" t="s">
        <v>897</v>
      </c>
      <c r="AAG88" s="2486" t="s">
        <v>1894</v>
      </c>
      <c r="AAH88" s="2484" t="s">
        <v>1924</v>
      </c>
      <c r="AAI88" s="2484" t="s">
        <v>897</v>
      </c>
      <c r="AAJ88" s="2487" t="s">
        <v>897</v>
      </c>
      <c r="AAK88" s="2486" t="s">
        <v>1979</v>
      </c>
      <c r="AAL88" s="2484" t="s">
        <v>1876</v>
      </c>
      <c r="AAM88" s="877" t="s">
        <v>146</v>
      </c>
      <c r="AAN88" s="2136" t="s">
        <v>897</v>
      </c>
      <c r="AAO88" s="2133" t="s">
        <v>1987</v>
      </c>
      <c r="AAP88" s="2134" t="s">
        <v>1910</v>
      </c>
      <c r="AAQ88" s="2134" t="s">
        <v>897</v>
      </c>
      <c r="AAR88" s="2135" t="s">
        <v>897</v>
      </c>
      <c r="AAS88" s="2133" t="s">
        <v>1877</v>
      </c>
      <c r="AAT88" s="2134" t="s">
        <v>1955</v>
      </c>
      <c r="AAU88" s="2134" t="s">
        <v>897</v>
      </c>
      <c r="AAV88" s="2136" t="s">
        <v>897</v>
      </c>
      <c r="AAW88" s="2133" t="s">
        <v>1868</v>
      </c>
      <c r="AAX88" s="2134" t="s">
        <v>1887</v>
      </c>
      <c r="AAY88" s="2134" t="s">
        <v>897</v>
      </c>
      <c r="AAZ88" s="2135" t="s">
        <v>897</v>
      </c>
      <c r="ABA88" s="2488" t="s">
        <v>1969</v>
      </c>
      <c r="ABB88" s="2489" t="s">
        <v>1873</v>
      </c>
      <c r="ABC88" s="2489" t="s">
        <v>897</v>
      </c>
      <c r="ABD88" s="2490" t="s">
        <v>897</v>
      </c>
      <c r="ABE88" s="2488" t="s">
        <v>1869</v>
      </c>
      <c r="ABF88" s="2489" t="s">
        <v>2388</v>
      </c>
      <c r="ABG88" s="2489" t="s">
        <v>897</v>
      </c>
      <c r="ABH88" s="2490" t="s">
        <v>897</v>
      </c>
      <c r="ABI88" s="2488" t="s">
        <v>1924</v>
      </c>
      <c r="ABJ88" s="2489" t="s">
        <v>2004</v>
      </c>
      <c r="ABK88" s="2489" t="s">
        <v>897</v>
      </c>
      <c r="ABL88" s="2490" t="s">
        <v>897</v>
      </c>
      <c r="ABM88" s="2488" t="s">
        <v>1996</v>
      </c>
      <c r="ABN88" s="2489" t="s">
        <v>1894</v>
      </c>
      <c r="ABO88" s="2489" t="s">
        <v>897</v>
      </c>
      <c r="ABP88" s="2490" t="s">
        <v>897</v>
      </c>
      <c r="ABQ88" s="2488" t="s">
        <v>2618</v>
      </c>
      <c r="ABR88" s="2489" t="s">
        <v>1991</v>
      </c>
      <c r="ABS88" s="2134" t="s">
        <v>897</v>
      </c>
      <c r="ABT88" s="2135" t="s">
        <v>897</v>
      </c>
      <c r="ABU88" s="2491" t="s">
        <v>1939</v>
      </c>
      <c r="ABV88" s="2492" t="s">
        <v>1987</v>
      </c>
      <c r="ABW88" s="2492" t="s">
        <v>897</v>
      </c>
      <c r="ABX88" s="2493" t="s">
        <v>897</v>
      </c>
      <c r="ABY88" s="2491" t="s">
        <v>1890</v>
      </c>
      <c r="ABZ88" s="2492" t="s">
        <v>1944</v>
      </c>
      <c r="ACA88" s="2492" t="s">
        <v>897</v>
      </c>
      <c r="ACB88" s="2493" t="s">
        <v>897</v>
      </c>
      <c r="ACC88" s="2491" t="s">
        <v>1955</v>
      </c>
      <c r="ACD88" s="2492" t="s">
        <v>1910</v>
      </c>
      <c r="ACE88" s="2492" t="s">
        <v>897</v>
      </c>
      <c r="ACF88" s="2493" t="s">
        <v>897</v>
      </c>
      <c r="ACG88" s="2491" t="s">
        <v>1928</v>
      </c>
      <c r="ACH88" s="2492" t="s">
        <v>1866</v>
      </c>
      <c r="ACI88" s="2492" t="s">
        <v>897</v>
      </c>
      <c r="ACJ88" s="2493" t="s">
        <v>897</v>
      </c>
      <c r="ACK88" s="2491" t="s">
        <v>897</v>
      </c>
      <c r="ACL88" s="2492" t="s">
        <v>897</v>
      </c>
      <c r="ACM88" s="2492" t="s">
        <v>897</v>
      </c>
      <c r="ACN88" s="2493" t="s">
        <v>897</v>
      </c>
      <c r="ACO88" s="2491" t="s">
        <v>1869</v>
      </c>
      <c r="ACP88" s="2492" t="s">
        <v>2866</v>
      </c>
      <c r="ACQ88" s="2134" t="s">
        <v>1982</v>
      </c>
      <c r="ACR88" s="2135" t="s">
        <v>897</v>
      </c>
      <c r="ACS88" s="2133" t="s">
        <v>897</v>
      </c>
      <c r="ACT88" s="2134" t="s">
        <v>897</v>
      </c>
      <c r="ACU88" s="2134" t="s">
        <v>897</v>
      </c>
      <c r="ACV88" s="2135" t="s">
        <v>897</v>
      </c>
      <c r="ACW88" s="2133" t="s">
        <v>897</v>
      </c>
      <c r="ACX88" s="2134" t="s">
        <v>897</v>
      </c>
      <c r="ACY88" s="2134" t="s">
        <v>897</v>
      </c>
      <c r="ACZ88" s="2135" t="s">
        <v>897</v>
      </c>
      <c r="ADA88" s="2133" t="s">
        <v>897</v>
      </c>
      <c r="ADB88" s="2134" t="s">
        <v>897</v>
      </c>
      <c r="ADC88" s="2134" t="s">
        <v>897</v>
      </c>
      <c r="ADD88" s="2135" t="s">
        <v>897</v>
      </c>
      <c r="ADE88" s="2200"/>
      <c r="ADF88" s="2200"/>
      <c r="ADG88" s="2200"/>
      <c r="ADH88" s="2200"/>
      <c r="ADI88" s="582" t="s">
        <v>11</v>
      </c>
      <c r="ADJ88" s="582" t="s">
        <v>240</v>
      </c>
      <c r="ADK88" s="620">
        <f t="shared" ref="ADK88:ADK93" si="64">COUNTIF($ABI88:$ADD88,"*○*")</f>
        <v>4</v>
      </c>
      <c r="ADL88" s="94">
        <f t="shared" ref="ADL88:ADL93" si="65">COUNTIF($ABI88:$ADD88,"*●*")</f>
        <v>12</v>
      </c>
      <c r="ADM88" s="932">
        <f t="shared" ref="ADM88:ADM93" si="66">SUM(ADK88:ADL88)</f>
        <v>16</v>
      </c>
      <c r="ADN88" s="528">
        <f t="shared" ref="ADN88:ADN93" si="67">IFERROR(ADK88/ADM88,"")</f>
        <v>0.25</v>
      </c>
      <c r="ADO88" s="620">
        <f t="shared" ref="ADO88:ADO93" si="68">COUNTIF($ACG88:$ADD88,"*○*")</f>
        <v>1</v>
      </c>
      <c r="ADP88" s="94">
        <f t="shared" ref="ADP88:ADP93" si="69">COUNTIF($ACG88:$ADD88,"*●*")</f>
        <v>3</v>
      </c>
      <c r="ADQ88" s="932">
        <f t="shared" ref="ADQ88:ADQ93" si="70">SUM(ADO88:ADP88)</f>
        <v>4</v>
      </c>
      <c r="ADR88" s="2494">
        <f t="shared" ref="ADR88:ADR93" si="71">IFERROR(ADO88/ADQ88,"")</f>
        <v>0.25</v>
      </c>
      <c r="ADS88" s="1027"/>
    </row>
    <row r="89" spans="1:827" s="32" customFormat="1" ht="17.25" x14ac:dyDescent="0.2">
      <c r="A89" s="1247" t="s">
        <v>167</v>
      </c>
      <c r="B89" s="1942" t="s">
        <v>955</v>
      </c>
      <c r="C89" s="2413">
        <f ca="1">DATEDIF(D89,奨励会!$F$1,"Y")</f>
        <v>16</v>
      </c>
      <c r="D89" s="680">
        <v>40268</v>
      </c>
      <c r="E89" s="767" t="s">
        <v>1638</v>
      </c>
      <c r="F89" s="767" t="s">
        <v>1159</v>
      </c>
      <c r="G89" s="357" t="s">
        <v>7</v>
      </c>
      <c r="H89" s="84">
        <f t="shared" si="60"/>
        <v>67</v>
      </c>
      <c r="I89" s="85">
        <f t="shared" si="61"/>
        <v>64</v>
      </c>
      <c r="J89" s="85">
        <f t="shared" si="62"/>
        <v>131</v>
      </c>
      <c r="K89" s="97">
        <f t="shared" si="63"/>
        <v>0.51145038167938928</v>
      </c>
      <c r="L89" s="768"/>
      <c r="M89" s="768"/>
      <c r="N89" s="768"/>
      <c r="O89" s="768"/>
      <c r="P89" s="768"/>
      <c r="Q89" s="768"/>
      <c r="R89" s="768"/>
      <c r="S89" s="768"/>
      <c r="T89" s="768"/>
      <c r="U89" s="768"/>
      <c r="V89" s="768"/>
      <c r="W89" s="768"/>
      <c r="X89" s="768"/>
      <c r="Y89" s="768"/>
      <c r="Z89" s="768"/>
      <c r="AA89" s="768"/>
      <c r="AB89" s="768"/>
      <c r="AC89" s="768"/>
      <c r="AD89" s="768"/>
      <c r="AE89" s="768"/>
      <c r="AF89" s="768"/>
      <c r="AG89" s="768"/>
      <c r="AH89" s="768"/>
      <c r="AI89" s="768"/>
      <c r="AJ89" s="768"/>
      <c r="AK89" s="768"/>
      <c r="AL89" s="768"/>
      <c r="AM89" s="768"/>
      <c r="AN89" s="768"/>
      <c r="AO89" s="768"/>
      <c r="AP89" s="768"/>
      <c r="AQ89" s="768"/>
      <c r="AR89" s="768"/>
      <c r="AS89" s="768"/>
      <c r="AT89" s="768"/>
      <c r="AU89" s="768"/>
      <c r="AV89" s="768"/>
      <c r="AW89" s="768"/>
      <c r="AX89" s="768"/>
      <c r="AY89" s="768"/>
      <c r="AZ89" s="768"/>
      <c r="BA89" s="768"/>
      <c r="BB89" s="768"/>
      <c r="BC89" s="768"/>
      <c r="BD89" s="768"/>
      <c r="BE89" s="768"/>
      <c r="BF89" s="768"/>
      <c r="BG89" s="768"/>
      <c r="BH89" s="768"/>
      <c r="BI89" s="768"/>
      <c r="BJ89" s="768"/>
      <c r="BK89" s="768"/>
      <c r="BL89" s="768"/>
      <c r="BM89" s="768"/>
      <c r="BN89" s="768"/>
      <c r="BO89" s="768"/>
      <c r="BP89" s="768"/>
      <c r="BQ89" s="768"/>
      <c r="BR89" s="768"/>
      <c r="BS89" s="768"/>
      <c r="BT89" s="768"/>
      <c r="BU89" s="768"/>
      <c r="BV89" s="768"/>
      <c r="BW89" s="768"/>
      <c r="BX89" s="768"/>
      <c r="BY89" s="768"/>
      <c r="BZ89" s="768"/>
      <c r="CA89" s="768"/>
      <c r="CB89" s="768"/>
      <c r="CC89" s="768"/>
      <c r="CD89" s="768"/>
      <c r="CE89" s="768"/>
      <c r="CF89" s="768"/>
      <c r="CG89" s="768"/>
      <c r="CH89" s="768"/>
      <c r="CI89" s="768"/>
      <c r="CJ89" s="768"/>
      <c r="CK89" s="768"/>
      <c r="CL89" s="768"/>
      <c r="CM89" s="768"/>
      <c r="CN89" s="768"/>
      <c r="CO89" s="768"/>
      <c r="CP89" s="768"/>
      <c r="CQ89" s="768"/>
      <c r="CR89" s="768"/>
      <c r="CS89" s="768"/>
      <c r="CT89" s="768"/>
      <c r="CU89" s="768"/>
      <c r="CV89" s="768"/>
      <c r="CW89" s="768"/>
      <c r="CX89" s="768"/>
      <c r="CY89" s="768"/>
      <c r="CZ89" s="768"/>
      <c r="DA89" s="768"/>
      <c r="DB89" s="768"/>
      <c r="DC89" s="768"/>
      <c r="DD89" s="768"/>
      <c r="DE89" s="768"/>
      <c r="DF89" s="768"/>
      <c r="DG89" s="768"/>
      <c r="DH89" s="768"/>
      <c r="DI89" s="768"/>
      <c r="DJ89" s="768"/>
      <c r="DK89" s="768"/>
      <c r="DL89" s="768"/>
      <c r="DM89" s="768"/>
      <c r="DN89" s="768"/>
      <c r="DO89" s="768"/>
      <c r="DP89" s="768"/>
      <c r="DQ89" s="768"/>
      <c r="DR89" s="768"/>
      <c r="DS89" s="768"/>
      <c r="DT89" s="768"/>
      <c r="DU89" s="768"/>
      <c r="DV89" s="768"/>
      <c r="DW89" s="768"/>
      <c r="DX89" s="768"/>
      <c r="DY89" s="768"/>
      <c r="DZ89" s="768"/>
      <c r="EA89" s="768"/>
      <c r="EB89" s="768"/>
      <c r="EC89" s="768"/>
      <c r="ED89" s="768"/>
      <c r="EE89" s="768"/>
      <c r="EF89" s="768"/>
      <c r="EG89" s="768"/>
      <c r="EH89" s="768"/>
      <c r="EI89" s="768"/>
      <c r="EJ89" s="768"/>
      <c r="EK89" s="768"/>
      <c r="EL89" s="768"/>
      <c r="EM89" s="768"/>
      <c r="EN89" s="768"/>
      <c r="EO89" s="768"/>
      <c r="EP89" s="768"/>
      <c r="EQ89" s="768"/>
      <c r="ER89" s="768"/>
      <c r="ES89" s="768"/>
      <c r="ET89" s="768"/>
      <c r="EU89" s="768"/>
      <c r="EV89" s="768"/>
      <c r="EW89" s="768"/>
      <c r="EX89" s="768"/>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1945"/>
      <c r="HX89" s="1945"/>
      <c r="HY89" s="1945"/>
      <c r="HZ89" s="43"/>
      <c r="IA89" s="43"/>
      <c r="IB89" s="43"/>
      <c r="IC89" s="43"/>
      <c r="ID89" s="43"/>
      <c r="IE89" s="43"/>
      <c r="IF89" s="43"/>
      <c r="IG89" s="43"/>
      <c r="IH89" s="43"/>
      <c r="II89" s="43"/>
      <c r="IJ89" s="43"/>
      <c r="IK89" s="43"/>
      <c r="IL89" s="43"/>
      <c r="IM89" s="43"/>
      <c r="IN89" s="43"/>
      <c r="IO89" s="43"/>
      <c r="IP89" s="43"/>
      <c r="IQ89" s="43"/>
      <c r="IR89" s="43"/>
      <c r="IS89" s="43"/>
      <c r="IT89" s="43"/>
      <c r="IU89" s="43"/>
      <c r="IV89" s="43"/>
      <c r="IW89" s="43"/>
      <c r="IX89" s="43"/>
      <c r="IY89" s="43"/>
      <c r="IZ89" s="43"/>
      <c r="JA89" s="43"/>
      <c r="JB89" s="43"/>
      <c r="JC89" s="43"/>
      <c r="JD89" s="43"/>
      <c r="JE89" s="43"/>
      <c r="JF89" s="43"/>
      <c r="JG89" s="43"/>
      <c r="JH89" s="43"/>
      <c r="JI89" s="43"/>
      <c r="JJ89" s="43"/>
      <c r="JK89" s="43"/>
      <c r="JL89" s="43"/>
      <c r="JM89" s="43"/>
      <c r="JN89" s="43"/>
      <c r="JO89" s="43"/>
      <c r="JP89" s="43"/>
      <c r="JQ89" s="43"/>
      <c r="JR89" s="43"/>
      <c r="JS89" s="43"/>
      <c r="JT89" s="43"/>
      <c r="JU89" s="43"/>
      <c r="JV89" s="43"/>
      <c r="JW89" s="43"/>
      <c r="JX89" s="43"/>
      <c r="JY89" s="43"/>
      <c r="JZ89" s="43"/>
      <c r="KA89" s="43"/>
      <c r="KB89" s="43"/>
      <c r="KC89" s="43"/>
      <c r="KD89" s="43"/>
      <c r="KE89" s="43"/>
      <c r="KF89" s="43"/>
      <c r="KG89" s="43"/>
      <c r="KH89" s="43"/>
      <c r="KI89" s="43"/>
      <c r="KJ89" s="43"/>
      <c r="KK89" s="43"/>
      <c r="KL89" s="43"/>
      <c r="KM89" s="43"/>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1946"/>
      <c r="MC89" s="1946"/>
      <c r="MD89" s="43"/>
      <c r="ME89" s="43"/>
      <c r="MF89" s="43"/>
      <c r="MG89" s="43"/>
      <c r="MH89" s="43"/>
      <c r="MI89" s="43"/>
      <c r="MJ89" s="84"/>
      <c r="MK89" s="85"/>
      <c r="ML89" s="85"/>
      <c r="MM89" s="111"/>
      <c r="MN89" s="84"/>
      <c r="MO89" s="85"/>
      <c r="MP89" s="85"/>
      <c r="MQ89" s="111"/>
      <c r="MR89" s="84"/>
      <c r="MS89" s="85"/>
      <c r="MT89" s="85"/>
      <c r="MU89" s="111"/>
      <c r="MV89" s="400"/>
      <c r="MW89" s="85"/>
      <c r="MX89" s="85"/>
      <c r="MY89" s="930"/>
      <c r="MZ89" s="400"/>
      <c r="NA89" s="85"/>
      <c r="NB89" s="85"/>
      <c r="NC89" s="111"/>
      <c r="ND89" s="400"/>
      <c r="NE89" s="85"/>
      <c r="NF89" s="85"/>
      <c r="NG89" s="930"/>
      <c r="NH89" s="400"/>
      <c r="NI89" s="85"/>
      <c r="NJ89" s="85"/>
      <c r="NK89" s="930"/>
      <c r="NL89" s="400"/>
      <c r="NM89" s="85"/>
      <c r="NN89" s="85"/>
      <c r="NO89" s="930"/>
      <c r="NP89" s="400"/>
      <c r="NQ89" s="85"/>
      <c r="NR89" s="85"/>
      <c r="NS89" s="930"/>
      <c r="NT89" s="400"/>
      <c r="NU89" s="85"/>
      <c r="NV89" s="85"/>
      <c r="NW89" s="930"/>
      <c r="NX89" s="400"/>
      <c r="NY89" s="85"/>
      <c r="NZ89" s="85"/>
      <c r="OA89" s="111"/>
      <c r="OB89" s="400"/>
      <c r="OC89" s="85"/>
      <c r="OD89" s="85"/>
      <c r="OE89" s="930"/>
      <c r="OF89" s="400"/>
      <c r="OG89" s="85"/>
      <c r="OH89" s="85"/>
      <c r="OI89" s="930"/>
      <c r="OJ89" s="400"/>
      <c r="OK89" s="85"/>
      <c r="OL89" s="85"/>
      <c r="OM89" s="930"/>
      <c r="ON89" s="400"/>
      <c r="OO89" s="85"/>
      <c r="OP89" s="85"/>
      <c r="OQ89" s="930"/>
      <c r="OR89" s="400"/>
      <c r="OS89" s="85"/>
      <c r="OT89" s="85"/>
      <c r="OU89" s="930"/>
      <c r="OV89" s="400"/>
      <c r="OW89" s="85"/>
      <c r="OX89" s="85"/>
      <c r="OY89" s="930"/>
      <c r="OZ89" s="400"/>
      <c r="PA89" s="85"/>
      <c r="PB89" s="85"/>
      <c r="PC89" s="930"/>
      <c r="PD89" s="400"/>
      <c r="PE89" s="85"/>
      <c r="PF89" s="85"/>
      <c r="PG89" s="930"/>
      <c r="PH89" s="400"/>
      <c r="PI89" s="85"/>
      <c r="PJ89" s="85"/>
      <c r="PK89" s="930"/>
      <c r="PL89" s="400"/>
      <c r="PM89" s="85"/>
      <c r="PN89" s="85"/>
      <c r="PO89" s="85"/>
      <c r="PP89" s="111"/>
      <c r="PQ89" s="400"/>
      <c r="PR89" s="85"/>
      <c r="PS89" s="85"/>
      <c r="PT89" s="930"/>
      <c r="PU89" s="1406"/>
      <c r="PV89" s="1407"/>
      <c r="PW89" s="1407"/>
      <c r="PX89" s="930"/>
      <c r="PY89" s="400"/>
      <c r="PZ89" s="85"/>
      <c r="QA89" s="85"/>
      <c r="QB89" s="930"/>
      <c r="QC89" s="400"/>
      <c r="QD89" s="85"/>
      <c r="QE89" s="85"/>
      <c r="QF89" s="930"/>
      <c r="QG89" s="400"/>
      <c r="QH89" s="85"/>
      <c r="QI89" s="85"/>
      <c r="QJ89" s="930"/>
      <c r="QK89" s="400"/>
      <c r="QL89" s="85"/>
      <c r="QM89" s="85"/>
      <c r="QN89" s="930"/>
      <c r="QO89" s="400"/>
      <c r="QP89" s="85"/>
      <c r="QQ89" s="85"/>
      <c r="QR89" s="930"/>
      <c r="QS89" s="400"/>
      <c r="QT89" s="85"/>
      <c r="QU89" s="85"/>
      <c r="QV89" s="930"/>
      <c r="QW89" s="400"/>
      <c r="QX89" s="85"/>
      <c r="QY89" s="85"/>
      <c r="QZ89" s="930"/>
      <c r="RA89" s="400"/>
      <c r="RB89" s="85"/>
      <c r="RC89" s="85"/>
      <c r="RD89" s="930"/>
      <c r="RE89" s="400"/>
      <c r="RF89" s="85"/>
      <c r="RG89" s="85"/>
      <c r="RH89" s="930"/>
      <c r="RI89" s="400"/>
      <c r="RJ89" s="85"/>
      <c r="RK89" s="85"/>
      <c r="RL89" s="930"/>
      <c r="RM89" s="400"/>
      <c r="RN89" s="85"/>
      <c r="RO89" s="85"/>
      <c r="RP89" s="930"/>
      <c r="RQ89" s="400"/>
      <c r="RR89" s="85"/>
      <c r="RS89" s="85"/>
      <c r="RT89" s="930"/>
      <c r="RU89" s="400"/>
      <c r="RV89" s="85"/>
      <c r="RW89" s="85"/>
      <c r="RX89" s="930"/>
      <c r="RY89" s="400"/>
      <c r="RZ89" s="85"/>
      <c r="SA89" s="85"/>
      <c r="SB89" s="930"/>
      <c r="SC89" s="400"/>
      <c r="SD89" s="85"/>
      <c r="SE89" s="85"/>
      <c r="SF89" s="930"/>
      <c r="SG89" s="400"/>
      <c r="SH89" s="85"/>
      <c r="SI89" s="85"/>
      <c r="SJ89" s="930"/>
      <c r="SK89" s="400"/>
      <c r="SL89" s="85"/>
      <c r="SM89" s="85"/>
      <c r="SN89" s="930"/>
      <c r="SO89" s="400"/>
      <c r="SP89" s="85"/>
      <c r="SQ89" s="85"/>
      <c r="SR89" s="930"/>
      <c r="SS89" s="400" t="s">
        <v>1634</v>
      </c>
      <c r="ST89" s="85" t="s">
        <v>1442</v>
      </c>
      <c r="SU89" s="85" t="s">
        <v>1635</v>
      </c>
      <c r="SV89" s="930" t="s">
        <v>1109</v>
      </c>
      <c r="SW89" s="400" t="s">
        <v>175</v>
      </c>
      <c r="SX89" s="85" t="s">
        <v>1440</v>
      </c>
      <c r="SY89" s="85" t="s">
        <v>816</v>
      </c>
      <c r="SZ89" s="111"/>
      <c r="TA89" s="400" t="s">
        <v>1098</v>
      </c>
      <c r="TB89" s="285" t="s">
        <v>1100</v>
      </c>
      <c r="TC89" s="285" t="s">
        <v>1456</v>
      </c>
      <c r="TD89" s="1092"/>
      <c r="TE89" s="1091" t="s">
        <v>1715</v>
      </c>
      <c r="TF89" s="285" t="s">
        <v>1457</v>
      </c>
      <c r="TG89" s="285" t="s">
        <v>1450</v>
      </c>
      <c r="TH89" s="1092"/>
      <c r="TI89" s="1091" t="s">
        <v>447</v>
      </c>
      <c r="TJ89" s="285" t="s">
        <v>1451</v>
      </c>
      <c r="TK89" s="285" t="s">
        <v>1153</v>
      </c>
      <c r="TL89" s="1092"/>
      <c r="TM89" s="2414" t="s">
        <v>1829</v>
      </c>
      <c r="TN89" s="285" t="s">
        <v>132</v>
      </c>
      <c r="TO89" s="1895" t="s">
        <v>1825</v>
      </c>
      <c r="TP89" s="2415" t="s">
        <v>1826</v>
      </c>
      <c r="TQ89" s="400" t="s">
        <v>974</v>
      </c>
      <c r="TR89" s="85" t="s">
        <v>1498</v>
      </c>
      <c r="TS89" s="85" t="s">
        <v>1141</v>
      </c>
      <c r="TT89" s="2415"/>
      <c r="TU89" s="1158" t="s">
        <v>1942</v>
      </c>
      <c r="TV89" s="360" t="s">
        <v>1947</v>
      </c>
      <c r="TW89" s="360" t="s">
        <v>1965</v>
      </c>
      <c r="TX89" s="1345"/>
      <c r="TY89" s="1158" t="s">
        <v>1950</v>
      </c>
      <c r="TZ89" s="360" t="s">
        <v>1951</v>
      </c>
      <c r="UA89" s="360" t="s">
        <v>1948</v>
      </c>
      <c r="UB89" s="363"/>
      <c r="UC89" s="1961" t="s">
        <v>1939</v>
      </c>
      <c r="UD89" s="1840" t="s">
        <v>2003</v>
      </c>
      <c r="UE89" s="1840" t="s">
        <v>2005</v>
      </c>
      <c r="UF89" s="1843" t="s">
        <v>897</v>
      </c>
      <c r="UG89" s="1961" t="s">
        <v>1998</v>
      </c>
      <c r="UH89" s="1840" t="s">
        <v>1936</v>
      </c>
      <c r="UI89" s="1840" t="s">
        <v>2008</v>
      </c>
      <c r="UJ89" s="1843" t="s">
        <v>897</v>
      </c>
      <c r="UK89" s="1961" t="s">
        <v>1968</v>
      </c>
      <c r="UL89" s="1840" t="s">
        <v>1953</v>
      </c>
      <c r="UM89" s="1840" t="s">
        <v>2049</v>
      </c>
      <c r="UN89" s="363" t="s">
        <v>210</v>
      </c>
      <c r="UO89" s="2142" t="s">
        <v>1955</v>
      </c>
      <c r="UP89" s="2140" t="s">
        <v>1963</v>
      </c>
      <c r="UQ89" s="2140" t="s">
        <v>1943</v>
      </c>
      <c r="UR89" s="2141"/>
      <c r="US89" s="2142" t="s">
        <v>1096</v>
      </c>
      <c r="UT89" s="2140" t="s">
        <v>1650</v>
      </c>
      <c r="UU89" s="2140" t="s">
        <v>1100</v>
      </c>
      <c r="UV89" s="2141"/>
      <c r="UW89" s="1158" t="s">
        <v>2002</v>
      </c>
      <c r="UX89" s="360" t="s">
        <v>1999</v>
      </c>
      <c r="UY89" s="360" t="s">
        <v>1947</v>
      </c>
      <c r="UZ89" s="363" t="s">
        <v>897</v>
      </c>
      <c r="VA89" s="1158" t="s">
        <v>1907</v>
      </c>
      <c r="VB89" s="360" t="s">
        <v>1956</v>
      </c>
      <c r="VC89" s="360" t="s">
        <v>1942</v>
      </c>
      <c r="VD89" s="363" t="s">
        <v>320</v>
      </c>
      <c r="VE89" s="2142" t="s">
        <v>1976</v>
      </c>
      <c r="VF89" s="2140" t="s">
        <v>1929</v>
      </c>
      <c r="VG89" s="2140" t="s">
        <v>2004</v>
      </c>
      <c r="VH89" s="2141" t="s">
        <v>897</v>
      </c>
      <c r="VI89" s="2142" t="s">
        <v>2157</v>
      </c>
      <c r="VJ89" s="360" t="s">
        <v>816</v>
      </c>
      <c r="VK89" s="360" t="s">
        <v>1176</v>
      </c>
      <c r="VL89" s="363" t="s">
        <v>897</v>
      </c>
      <c r="VM89" s="1158" t="s">
        <v>989</v>
      </c>
      <c r="VN89" s="360" t="s">
        <v>290</v>
      </c>
      <c r="VO89" s="360" t="s">
        <v>287</v>
      </c>
      <c r="VP89" s="363" t="s">
        <v>897</v>
      </c>
      <c r="VQ89" s="1158" t="s">
        <v>1439</v>
      </c>
      <c r="VR89" s="363" t="s">
        <v>2173</v>
      </c>
      <c r="VS89" s="2140" t="s">
        <v>1633</v>
      </c>
      <c r="VT89" s="2141" t="s">
        <v>2095</v>
      </c>
      <c r="VU89" s="2142" t="s">
        <v>1992</v>
      </c>
      <c r="VV89" s="2140" t="s">
        <v>1899</v>
      </c>
      <c r="VW89" s="2140" t="s">
        <v>1927</v>
      </c>
      <c r="VX89" s="2141" t="s">
        <v>897</v>
      </c>
      <c r="VY89" s="2142" t="s">
        <v>2009</v>
      </c>
      <c r="VZ89" s="2140" t="s">
        <v>1921</v>
      </c>
      <c r="WA89" s="2140" t="s">
        <v>1902</v>
      </c>
      <c r="WB89" s="2141" t="s">
        <v>897</v>
      </c>
      <c r="WC89" s="2142" t="s">
        <v>1969</v>
      </c>
      <c r="WD89" s="2140" t="s">
        <v>1887</v>
      </c>
      <c r="WE89" s="2140" t="s">
        <v>1895</v>
      </c>
      <c r="WF89" s="2141" t="s">
        <v>897</v>
      </c>
      <c r="WG89" s="2142" t="s">
        <v>1990</v>
      </c>
      <c r="WH89" s="2140" t="s">
        <v>1910</v>
      </c>
      <c r="WI89" s="2140" t="s">
        <v>1993</v>
      </c>
      <c r="WJ89" s="2141" t="s">
        <v>897</v>
      </c>
      <c r="WK89" s="2142" t="s">
        <v>1950</v>
      </c>
      <c r="WL89" s="2140" t="s">
        <v>1974</v>
      </c>
      <c r="WM89" s="2140" t="s">
        <v>1957</v>
      </c>
      <c r="WN89" s="2141" t="s">
        <v>897</v>
      </c>
      <c r="WO89" s="2142" t="s">
        <v>1975</v>
      </c>
      <c r="WP89" s="2140" t="s">
        <v>1930</v>
      </c>
      <c r="WQ89" s="2140" t="s">
        <v>1875</v>
      </c>
      <c r="WR89" s="2141" t="s">
        <v>897</v>
      </c>
      <c r="WS89" s="2142" t="s">
        <v>1988</v>
      </c>
      <c r="WT89" s="2140" t="s">
        <v>2291</v>
      </c>
      <c r="WU89" s="2140" t="s">
        <v>1963</v>
      </c>
      <c r="WV89" s="2141" t="s">
        <v>897</v>
      </c>
      <c r="WW89" s="2142" t="s">
        <v>1976</v>
      </c>
      <c r="WX89" s="2140" t="s">
        <v>1898</v>
      </c>
      <c r="WY89" s="360" t="s">
        <v>1912</v>
      </c>
      <c r="WZ89" s="363" t="s">
        <v>897</v>
      </c>
      <c r="XA89" s="1158" t="s">
        <v>1925</v>
      </c>
      <c r="XB89" s="360" t="s">
        <v>2004</v>
      </c>
      <c r="XC89" s="360" t="s">
        <v>2000</v>
      </c>
      <c r="XD89" s="363" t="s">
        <v>897</v>
      </c>
      <c r="XE89" s="1158" t="s">
        <v>1997</v>
      </c>
      <c r="XF89" s="360" t="s">
        <v>1966</v>
      </c>
      <c r="XG89" s="360" t="s">
        <v>379</v>
      </c>
      <c r="XH89" s="2141" t="s">
        <v>2005</v>
      </c>
      <c r="XI89" s="2142" t="s">
        <v>1894</v>
      </c>
      <c r="XJ89" s="2140" t="s">
        <v>2388</v>
      </c>
      <c r="XK89" s="2140" t="s">
        <v>897</v>
      </c>
      <c r="XL89" s="2141" t="s">
        <v>897</v>
      </c>
      <c r="XM89" s="2142" t="s">
        <v>1971</v>
      </c>
      <c r="XN89" s="2140" t="s">
        <v>1991</v>
      </c>
      <c r="XO89" s="2140" t="s">
        <v>1926</v>
      </c>
      <c r="XP89" s="2141" t="s">
        <v>897</v>
      </c>
      <c r="XQ89" s="2142" t="s">
        <v>1996</v>
      </c>
      <c r="XR89" s="2140" t="s">
        <v>1958</v>
      </c>
      <c r="XS89" s="2140" t="s">
        <v>1930</v>
      </c>
      <c r="XT89" s="2141" t="s">
        <v>897</v>
      </c>
      <c r="XU89" s="2142" t="s">
        <v>1941</v>
      </c>
      <c r="XV89" s="2140" t="s">
        <v>1992</v>
      </c>
      <c r="XW89" s="2140" t="s">
        <v>1939</v>
      </c>
      <c r="XX89" s="2141" t="s">
        <v>897</v>
      </c>
      <c r="XY89" s="2142" t="s">
        <v>1952</v>
      </c>
      <c r="XZ89" s="2140" t="s">
        <v>1913</v>
      </c>
      <c r="YA89" s="2140" t="s">
        <v>1884</v>
      </c>
      <c r="YB89" s="2141" t="s">
        <v>897</v>
      </c>
      <c r="YC89" s="2142" t="s">
        <v>1923</v>
      </c>
      <c r="YD89" s="2140" t="s">
        <v>2009</v>
      </c>
      <c r="YE89" s="2140" t="s">
        <v>1974</v>
      </c>
      <c r="YF89" s="2141" t="s">
        <v>897</v>
      </c>
      <c r="YG89" s="2142" t="s">
        <v>2004</v>
      </c>
      <c r="YH89" s="2140" t="s">
        <v>1914</v>
      </c>
      <c r="YI89" s="2140" t="s">
        <v>1999</v>
      </c>
      <c r="YJ89" s="2141" t="s">
        <v>897</v>
      </c>
      <c r="YK89" s="2142" t="s">
        <v>1998</v>
      </c>
      <c r="YL89" s="2140" t="s">
        <v>1989</v>
      </c>
      <c r="YM89" s="2140" t="s">
        <v>1925</v>
      </c>
      <c r="YN89" s="2143" t="s">
        <v>897</v>
      </c>
      <c r="YO89" s="2142" t="s">
        <v>1904</v>
      </c>
      <c r="YP89" s="2140" t="s">
        <v>1867</v>
      </c>
      <c r="YQ89" s="2140" t="s">
        <v>897</v>
      </c>
      <c r="YR89" s="2141" t="s">
        <v>897</v>
      </c>
      <c r="YS89" s="2142" t="s">
        <v>1961</v>
      </c>
      <c r="YT89" s="2140" t="s">
        <v>1919</v>
      </c>
      <c r="YU89" s="2140" t="s">
        <v>1933</v>
      </c>
      <c r="YV89" s="2141" t="s">
        <v>897</v>
      </c>
      <c r="YW89" s="2142" t="s">
        <v>1943</v>
      </c>
      <c r="YX89" s="2140" t="s">
        <v>1991</v>
      </c>
      <c r="YY89" s="2140" t="s">
        <v>1931</v>
      </c>
      <c r="YZ89" s="2141" t="s">
        <v>897</v>
      </c>
      <c r="ZA89" s="2142" t="s">
        <v>1963</v>
      </c>
      <c r="ZB89" s="2140" t="s">
        <v>1955</v>
      </c>
      <c r="ZC89" s="2140" t="s">
        <v>2009</v>
      </c>
      <c r="ZD89" s="2141" t="s">
        <v>897</v>
      </c>
      <c r="ZE89" s="2142" t="s">
        <v>1937</v>
      </c>
      <c r="ZF89" s="2140" t="s">
        <v>1974</v>
      </c>
      <c r="ZG89" s="2140" t="s">
        <v>2363</v>
      </c>
      <c r="ZH89" s="2141" t="s">
        <v>897</v>
      </c>
      <c r="ZI89" s="2142" t="s">
        <v>897</v>
      </c>
      <c r="ZJ89" s="2140" t="s">
        <v>897</v>
      </c>
      <c r="ZK89" s="2140" t="s">
        <v>897</v>
      </c>
      <c r="ZL89" s="2143" t="s">
        <v>897</v>
      </c>
      <c r="ZM89" s="2142" t="s">
        <v>897</v>
      </c>
      <c r="ZN89" s="2140" t="s">
        <v>897</v>
      </c>
      <c r="ZO89" s="2140" t="s">
        <v>897</v>
      </c>
      <c r="ZP89" s="2141" t="s">
        <v>897</v>
      </c>
      <c r="ZQ89" s="2142" t="s">
        <v>1996</v>
      </c>
      <c r="ZR89" s="2140" t="s">
        <v>1939</v>
      </c>
      <c r="ZS89" s="2140" t="s">
        <v>2279</v>
      </c>
      <c r="ZT89" s="2141" t="s">
        <v>897</v>
      </c>
      <c r="ZU89" s="2142" t="s">
        <v>897</v>
      </c>
      <c r="ZV89" s="2140" t="s">
        <v>897</v>
      </c>
      <c r="ZW89" s="2140" t="s">
        <v>897</v>
      </c>
      <c r="ZX89" s="2141" t="s">
        <v>897</v>
      </c>
      <c r="ZY89" s="2142" t="s">
        <v>897</v>
      </c>
      <c r="ZZ89" s="2140" t="s">
        <v>897</v>
      </c>
      <c r="AAA89" s="2140" t="s">
        <v>897</v>
      </c>
      <c r="AAB89" s="2141" t="s">
        <v>897</v>
      </c>
      <c r="AAC89" s="2142" t="s">
        <v>897</v>
      </c>
      <c r="AAD89" s="2140" t="s">
        <v>897</v>
      </c>
      <c r="AAE89" s="2140" t="s">
        <v>897</v>
      </c>
      <c r="AAF89" s="2141" t="s">
        <v>897</v>
      </c>
      <c r="AAG89" s="2142" t="s">
        <v>897</v>
      </c>
      <c r="AAH89" s="2140" t="s">
        <v>897</v>
      </c>
      <c r="AAI89" s="2140" t="s">
        <v>897</v>
      </c>
      <c r="AAJ89" s="2141" t="s">
        <v>897</v>
      </c>
      <c r="AAK89" s="2142" t="s">
        <v>897</v>
      </c>
      <c r="AAL89" s="2140" t="s">
        <v>897</v>
      </c>
      <c r="AAM89" s="2140" t="s">
        <v>897</v>
      </c>
      <c r="AAN89" s="2143" t="s">
        <v>897</v>
      </c>
      <c r="AAO89" s="2142" t="s">
        <v>897</v>
      </c>
      <c r="AAP89" s="2140" t="s">
        <v>897</v>
      </c>
      <c r="AAQ89" s="2140" t="s">
        <v>897</v>
      </c>
      <c r="AAR89" s="2141" t="s">
        <v>897</v>
      </c>
      <c r="AAS89" s="2142" t="s">
        <v>897</v>
      </c>
      <c r="AAT89" s="2140" t="s">
        <v>897</v>
      </c>
      <c r="AAU89" s="2140" t="s">
        <v>897</v>
      </c>
      <c r="AAV89" s="2143" t="s">
        <v>897</v>
      </c>
      <c r="AAW89" s="2142" t="s">
        <v>897</v>
      </c>
      <c r="AAX89" s="2140" t="s">
        <v>897</v>
      </c>
      <c r="AAY89" s="2140" t="s">
        <v>897</v>
      </c>
      <c r="AAZ89" s="2141" t="s">
        <v>897</v>
      </c>
      <c r="ABA89" s="2142" t="s">
        <v>897</v>
      </c>
      <c r="ABB89" s="2140" t="s">
        <v>897</v>
      </c>
      <c r="ABC89" s="2140" t="s">
        <v>897</v>
      </c>
      <c r="ABD89" s="2141" t="s">
        <v>897</v>
      </c>
      <c r="ABE89" s="2142" t="s">
        <v>897</v>
      </c>
      <c r="ABF89" s="2140" t="s">
        <v>897</v>
      </c>
      <c r="ABG89" s="2140" t="s">
        <v>897</v>
      </c>
      <c r="ABH89" s="2141" t="s">
        <v>897</v>
      </c>
      <c r="ABI89" s="2142" t="s">
        <v>897</v>
      </c>
      <c r="ABJ89" s="2140" t="s">
        <v>897</v>
      </c>
      <c r="ABK89" s="2140" t="s">
        <v>897</v>
      </c>
      <c r="ABL89" s="2141" t="s">
        <v>897</v>
      </c>
      <c r="ABM89" s="2142" t="s">
        <v>897</v>
      </c>
      <c r="ABN89" s="2140" t="s">
        <v>897</v>
      </c>
      <c r="ABO89" s="2140" t="s">
        <v>897</v>
      </c>
      <c r="ABP89" s="2141" t="s">
        <v>897</v>
      </c>
      <c r="ABQ89" s="1810" t="s">
        <v>897</v>
      </c>
      <c r="ABR89" s="1811" t="s">
        <v>897</v>
      </c>
      <c r="ABS89" s="1811" t="s">
        <v>897</v>
      </c>
      <c r="ABT89" s="1831" t="s">
        <v>897</v>
      </c>
      <c r="ABU89" s="1810" t="s">
        <v>897</v>
      </c>
      <c r="ABV89" s="1811" t="s">
        <v>897</v>
      </c>
      <c r="ABW89" s="1811" t="s">
        <v>897</v>
      </c>
      <c r="ABX89" s="1831" t="s">
        <v>897</v>
      </c>
      <c r="ABY89" s="1810" t="s">
        <v>897</v>
      </c>
      <c r="ABZ89" s="1811" t="s">
        <v>897</v>
      </c>
      <c r="ACA89" s="1811" t="s">
        <v>897</v>
      </c>
      <c r="ACB89" s="1831" t="s">
        <v>897</v>
      </c>
      <c r="ACC89" s="1810" t="s">
        <v>897</v>
      </c>
      <c r="ACD89" s="1811" t="s">
        <v>897</v>
      </c>
      <c r="ACE89" s="1811" t="s">
        <v>897</v>
      </c>
      <c r="ACF89" s="1831" t="s">
        <v>897</v>
      </c>
      <c r="ACG89" s="1810" t="s">
        <v>897</v>
      </c>
      <c r="ACH89" s="1811" t="s">
        <v>897</v>
      </c>
      <c r="ACI89" s="1811" t="s">
        <v>897</v>
      </c>
      <c r="ACJ89" s="1831" t="s">
        <v>897</v>
      </c>
      <c r="ACK89" s="1810" t="s">
        <v>897</v>
      </c>
      <c r="ACL89" s="1811" t="s">
        <v>897</v>
      </c>
      <c r="ACM89" s="1811" t="s">
        <v>897</v>
      </c>
      <c r="ACN89" s="1831" t="s">
        <v>897</v>
      </c>
      <c r="ACO89" s="1810" t="s">
        <v>897</v>
      </c>
      <c r="ACP89" s="1811" t="s">
        <v>897</v>
      </c>
      <c r="ACQ89" s="1811" t="s">
        <v>897</v>
      </c>
      <c r="ACR89" s="1831" t="s">
        <v>897</v>
      </c>
      <c r="ACS89" s="1810" t="s">
        <v>897</v>
      </c>
      <c r="ACT89" s="1811" t="s">
        <v>897</v>
      </c>
      <c r="ACU89" s="1811" t="s">
        <v>897</v>
      </c>
      <c r="ACV89" s="1831" t="s">
        <v>897</v>
      </c>
      <c r="ACW89" s="1810" t="s">
        <v>897</v>
      </c>
      <c r="ACX89" s="1811" t="s">
        <v>897</v>
      </c>
      <c r="ACY89" s="1811" t="s">
        <v>897</v>
      </c>
      <c r="ACZ89" s="1831" t="s">
        <v>897</v>
      </c>
      <c r="ADA89" s="1810" t="s">
        <v>897</v>
      </c>
      <c r="ADB89" s="1811" t="s">
        <v>897</v>
      </c>
      <c r="ADC89" s="1811" t="s">
        <v>897</v>
      </c>
      <c r="ADD89" s="1831" t="s">
        <v>897</v>
      </c>
      <c r="ADE89" s="1810" t="e">
        <v>#N/A</v>
      </c>
      <c r="ADF89" s="1811" t="e">
        <v>#N/A</v>
      </c>
      <c r="ADG89" s="1811" t="e">
        <v>#N/A</v>
      </c>
      <c r="ADH89" s="1812" t="e">
        <v>#N/A</v>
      </c>
      <c r="ADI89" s="262" t="s">
        <v>167</v>
      </c>
      <c r="ADJ89" s="1942" t="s">
        <v>955</v>
      </c>
      <c r="ADK89" s="400">
        <f t="shared" si="64"/>
        <v>0</v>
      </c>
      <c r="ADL89" s="85">
        <f t="shared" si="65"/>
        <v>0</v>
      </c>
      <c r="ADM89" s="930">
        <f t="shared" si="66"/>
        <v>0</v>
      </c>
      <c r="ADN89" s="1315" t="str">
        <f t="shared" si="67"/>
        <v/>
      </c>
      <c r="ADO89" s="400">
        <f t="shared" si="68"/>
        <v>0</v>
      </c>
      <c r="ADP89" s="85">
        <f t="shared" si="69"/>
        <v>0</v>
      </c>
      <c r="ADQ89" s="930">
        <f t="shared" si="70"/>
        <v>0</v>
      </c>
      <c r="ADR89" s="1310" t="str">
        <f t="shared" si="71"/>
        <v/>
      </c>
      <c r="ADS89" s="1027"/>
    </row>
    <row r="90" spans="1:827" s="32" customFormat="1" ht="17.25" x14ac:dyDescent="0.2">
      <c r="A90" s="940" t="s">
        <v>182</v>
      </c>
      <c r="B90" s="582" t="s">
        <v>870</v>
      </c>
      <c r="C90" s="622">
        <f ca="1">DATEDIF(D90,奨励会!$F$1,"Y")</f>
        <v>20</v>
      </c>
      <c r="D90" s="861">
        <v>38607</v>
      </c>
      <c r="E90" s="906" t="s">
        <v>879</v>
      </c>
      <c r="F90" s="623" t="s">
        <v>487</v>
      </c>
      <c r="G90" s="624" t="s">
        <v>9</v>
      </c>
      <c r="H90" s="100">
        <f t="shared" si="60"/>
        <v>157</v>
      </c>
      <c r="I90" s="94">
        <f t="shared" si="61"/>
        <v>206</v>
      </c>
      <c r="J90" s="94">
        <f t="shared" si="62"/>
        <v>363</v>
      </c>
      <c r="K90" s="101">
        <f t="shared" si="63"/>
        <v>0.43250688705234158</v>
      </c>
      <c r="L90" s="789"/>
      <c r="M90" s="789"/>
      <c r="N90" s="789"/>
      <c r="O90" s="789"/>
      <c r="P90" s="789"/>
      <c r="Q90" s="789"/>
      <c r="R90" s="789"/>
      <c r="S90" s="789"/>
      <c r="T90" s="789"/>
      <c r="U90" s="789"/>
      <c r="V90" s="789"/>
      <c r="W90" s="789"/>
      <c r="X90" s="789"/>
      <c r="Y90" s="789"/>
      <c r="Z90" s="789"/>
      <c r="AA90" s="789"/>
      <c r="AB90" s="789"/>
      <c r="AC90" s="789"/>
      <c r="AD90" s="789"/>
      <c r="AE90" s="789"/>
      <c r="AF90" s="789"/>
      <c r="AG90" s="789"/>
      <c r="AH90" s="789"/>
      <c r="AI90" s="789"/>
      <c r="AJ90" s="789"/>
      <c r="AK90" s="789"/>
      <c r="AL90" s="789"/>
      <c r="AM90" s="789"/>
      <c r="AN90" s="789"/>
      <c r="AO90" s="789"/>
      <c r="AP90" s="789"/>
      <c r="AQ90" s="789"/>
      <c r="AR90" s="789"/>
      <c r="AS90" s="789"/>
      <c r="AT90" s="789"/>
      <c r="AU90" s="789"/>
      <c r="AV90" s="789"/>
      <c r="AW90" s="789"/>
      <c r="AX90" s="789"/>
      <c r="AY90" s="789"/>
      <c r="AZ90" s="789"/>
      <c r="BA90" s="789"/>
      <c r="BB90" s="789"/>
      <c r="BC90" s="789"/>
      <c r="BD90" s="789"/>
      <c r="BE90" s="789"/>
      <c r="BF90" s="789"/>
      <c r="BG90" s="789"/>
      <c r="BH90" s="789"/>
      <c r="BI90" s="789"/>
      <c r="BJ90" s="789"/>
      <c r="BK90" s="789"/>
      <c r="BL90" s="789"/>
      <c r="BM90" s="789"/>
      <c r="BN90" s="789"/>
      <c r="BO90" s="789"/>
      <c r="BP90" s="789"/>
      <c r="BQ90" s="789"/>
      <c r="BR90" s="789"/>
      <c r="BS90" s="789"/>
      <c r="BT90" s="789"/>
      <c r="BU90" s="789"/>
      <c r="BV90" s="789"/>
      <c r="BW90" s="789"/>
      <c r="BX90" s="789"/>
      <c r="BY90" s="789"/>
      <c r="BZ90" s="789"/>
      <c r="CA90" s="789"/>
      <c r="CB90" s="789"/>
      <c r="CC90" s="789"/>
      <c r="CD90" s="789"/>
      <c r="CE90" s="789"/>
      <c r="CF90" s="789"/>
      <c r="CG90" s="789"/>
      <c r="CH90" s="789"/>
      <c r="CI90" s="789"/>
      <c r="CJ90" s="789"/>
      <c r="CK90" s="789"/>
      <c r="CL90" s="789"/>
      <c r="CM90" s="789"/>
      <c r="CN90" s="789"/>
      <c r="CO90" s="789"/>
      <c r="CP90" s="789"/>
      <c r="CQ90" s="789"/>
      <c r="CR90" s="789"/>
      <c r="CS90" s="789"/>
      <c r="CT90" s="789"/>
      <c r="CU90" s="789"/>
      <c r="CV90" s="789"/>
      <c r="CW90" s="789"/>
      <c r="CX90" s="789"/>
      <c r="CY90" s="789"/>
      <c r="CZ90" s="789"/>
      <c r="DA90" s="789"/>
      <c r="DB90" s="789"/>
      <c r="DC90" s="789"/>
      <c r="DD90" s="789"/>
      <c r="DE90" s="789"/>
      <c r="DF90" s="789"/>
      <c r="DG90" s="789"/>
      <c r="DH90" s="789"/>
      <c r="DI90" s="789"/>
      <c r="DJ90" s="789"/>
      <c r="DK90" s="789"/>
      <c r="DL90" s="789"/>
      <c r="DM90" s="789"/>
      <c r="DN90" s="789"/>
      <c r="DO90" s="789"/>
      <c r="DP90" s="789"/>
      <c r="DQ90" s="789"/>
      <c r="DR90" s="789"/>
      <c r="DS90" s="789"/>
      <c r="DT90" s="789"/>
      <c r="DU90" s="789"/>
      <c r="DV90" s="789"/>
      <c r="DW90" s="789"/>
      <c r="DX90" s="789"/>
      <c r="DY90" s="789"/>
      <c r="DZ90" s="789"/>
      <c r="EA90" s="789"/>
      <c r="EB90" s="789"/>
      <c r="EC90" s="789"/>
      <c r="ED90" s="789"/>
      <c r="EE90" s="789"/>
      <c r="EF90" s="789"/>
      <c r="EG90" s="789"/>
      <c r="EH90" s="789"/>
      <c r="EI90" s="789"/>
      <c r="EJ90" s="789"/>
      <c r="EK90" s="789"/>
      <c r="EL90" s="789"/>
      <c r="EM90" s="789"/>
      <c r="EN90" s="789"/>
      <c r="EO90" s="789"/>
      <c r="EP90" s="789"/>
      <c r="EQ90" s="789"/>
      <c r="ER90" s="789"/>
      <c r="ES90" s="789"/>
      <c r="ET90" s="789"/>
      <c r="EU90" s="789"/>
      <c r="EV90" s="789"/>
      <c r="EW90" s="789"/>
      <c r="EX90" s="789"/>
      <c r="EY90" s="226"/>
      <c r="EZ90" s="582"/>
      <c r="FA90" s="582"/>
      <c r="FB90" s="583"/>
      <c r="FC90" s="651"/>
      <c r="FD90" s="649"/>
      <c r="FE90" s="649"/>
      <c r="FF90" s="650"/>
      <c r="FG90" s="651"/>
      <c r="FH90" s="649"/>
      <c r="FI90" s="649"/>
      <c r="FJ90" s="650"/>
      <c r="FK90" s="651"/>
      <c r="FL90" s="649"/>
      <c r="FM90" s="649"/>
      <c r="FN90" s="650"/>
      <c r="FO90" s="651"/>
      <c r="FP90" s="649"/>
      <c r="FQ90" s="911"/>
      <c r="FR90" s="912"/>
      <c r="FS90" s="913"/>
      <c r="FT90" s="911"/>
      <c r="FU90" s="911"/>
      <c r="FV90" s="914"/>
      <c r="FW90" s="913"/>
      <c r="FX90" s="911"/>
      <c r="FY90" s="911"/>
      <c r="FZ90" s="912"/>
      <c r="GA90" s="913"/>
      <c r="GB90" s="911"/>
      <c r="GC90" s="911"/>
      <c r="GD90" s="581"/>
      <c r="GE90" s="100"/>
      <c r="GF90" s="94"/>
      <c r="GG90" s="94"/>
      <c r="GH90" s="581"/>
      <c r="GI90" s="874"/>
      <c r="GJ90" s="871"/>
      <c r="GK90" s="871"/>
      <c r="GL90" s="877"/>
      <c r="GM90" s="874"/>
      <c r="GN90" s="871"/>
      <c r="GO90" s="871"/>
      <c r="GP90" s="872"/>
      <c r="GQ90" s="100"/>
      <c r="GR90" s="94"/>
      <c r="GS90" s="94"/>
      <c r="GT90" s="581"/>
      <c r="GU90" s="100"/>
      <c r="GV90" s="94"/>
      <c r="GW90" s="94"/>
      <c r="GX90" s="581"/>
      <c r="GY90" s="100"/>
      <c r="GZ90" s="94"/>
      <c r="HA90" s="94"/>
      <c r="HB90" s="581"/>
      <c r="HC90" s="100"/>
      <c r="HD90" s="94"/>
      <c r="HE90" s="94"/>
      <c r="HF90" s="581"/>
      <c r="HG90" s="100"/>
      <c r="HH90" s="94"/>
      <c r="HI90" s="94"/>
      <c r="HJ90" s="581"/>
      <c r="HK90" s="100"/>
      <c r="HL90" s="94"/>
      <c r="HM90" s="94"/>
      <c r="HN90" s="581"/>
      <c r="HO90" s="100"/>
      <c r="HP90" s="94"/>
      <c r="HQ90" s="94"/>
      <c r="HR90" s="581"/>
      <c r="HS90" s="100"/>
      <c r="HT90" s="94"/>
      <c r="HU90" s="94"/>
      <c r="HV90" s="581"/>
      <c r="HW90" s="886"/>
      <c r="HX90" s="887"/>
      <c r="HY90" s="887"/>
      <c r="HZ90" s="581"/>
      <c r="IA90" s="100"/>
      <c r="IB90" s="94"/>
      <c r="IC90" s="94"/>
      <c r="ID90" s="581"/>
      <c r="IE90" s="100"/>
      <c r="IF90" s="94"/>
      <c r="IG90" s="94"/>
      <c r="IH90" s="581"/>
      <c r="II90" s="100"/>
      <c r="IJ90" s="94"/>
      <c r="IK90" s="94"/>
      <c r="IL90" s="581"/>
      <c r="IM90" s="100"/>
      <c r="IN90" s="94"/>
      <c r="IO90" s="94"/>
      <c r="IP90" s="581"/>
      <c r="IQ90" s="645" t="s">
        <v>231</v>
      </c>
      <c r="IR90" s="94" t="s">
        <v>462</v>
      </c>
      <c r="IS90" s="94" t="s">
        <v>208</v>
      </c>
      <c r="IT90" s="581"/>
      <c r="IU90" s="100" t="s">
        <v>532</v>
      </c>
      <c r="IV90" s="94" t="s">
        <v>769</v>
      </c>
      <c r="IW90" s="94" t="s">
        <v>282</v>
      </c>
      <c r="IX90" s="581"/>
      <c r="IY90" s="645" t="s">
        <v>460</v>
      </c>
      <c r="IZ90" s="94" t="s">
        <v>815</v>
      </c>
      <c r="JA90" s="94" t="s">
        <v>459</v>
      </c>
      <c r="JB90" s="581"/>
      <c r="JC90" s="100" t="s">
        <v>500</v>
      </c>
      <c r="JD90" s="94" t="s">
        <v>166</v>
      </c>
      <c r="JE90" s="94" t="s">
        <v>799</v>
      </c>
      <c r="JF90" s="581"/>
      <c r="JG90" s="100" t="s">
        <v>224</v>
      </c>
      <c r="JH90" s="94" t="s">
        <v>464</v>
      </c>
      <c r="JI90" s="94" t="s">
        <v>795</v>
      </c>
      <c r="JJ90" s="581"/>
      <c r="JK90" s="100" t="s">
        <v>479</v>
      </c>
      <c r="JL90" s="94" t="s">
        <v>530</v>
      </c>
      <c r="JM90" s="94" t="s">
        <v>814</v>
      </c>
      <c r="JN90" s="581"/>
      <c r="JO90" s="100" t="s">
        <v>458</v>
      </c>
      <c r="JP90" s="94" t="s">
        <v>881</v>
      </c>
      <c r="JQ90" s="94" t="s">
        <v>281</v>
      </c>
      <c r="JR90" s="580"/>
      <c r="JS90" s="100" t="s">
        <v>974</v>
      </c>
      <c r="JT90" s="94" t="s">
        <v>800</v>
      </c>
      <c r="JU90" s="94" t="s">
        <v>451</v>
      </c>
      <c r="JV90" s="581"/>
      <c r="JW90" s="100" t="s">
        <v>771</v>
      </c>
      <c r="JX90" s="94" t="s">
        <v>456</v>
      </c>
      <c r="JY90" s="94" t="s">
        <v>532</v>
      </c>
      <c r="JZ90" s="580"/>
      <c r="KA90" s="100" t="s">
        <v>231</v>
      </c>
      <c r="KB90" s="94" t="s">
        <v>804</v>
      </c>
      <c r="KC90" s="94" t="s">
        <v>817</v>
      </c>
      <c r="KD90" s="94"/>
      <c r="KE90" s="581"/>
      <c r="KF90" s="100" t="s">
        <v>799</v>
      </c>
      <c r="KG90" s="94" t="s">
        <v>797</v>
      </c>
      <c r="KH90" s="871" t="s">
        <v>166</v>
      </c>
      <c r="KI90" s="872"/>
      <c r="KJ90" s="874" t="s">
        <v>447</v>
      </c>
      <c r="KK90" s="871" t="s">
        <v>465</v>
      </c>
      <c r="KL90" s="871" t="s">
        <v>815</v>
      </c>
      <c r="KM90" s="872"/>
      <c r="KN90" s="874" t="s">
        <v>798</v>
      </c>
      <c r="KO90" s="871" t="s">
        <v>199</v>
      </c>
      <c r="KP90" s="871" t="s">
        <v>813</v>
      </c>
      <c r="KQ90" s="872"/>
      <c r="KR90" s="874" t="s">
        <v>282</v>
      </c>
      <c r="KS90" s="871" t="s">
        <v>1012</v>
      </c>
      <c r="KT90" s="871" t="s">
        <v>806</v>
      </c>
      <c r="KU90" s="872"/>
      <c r="KV90" s="874" t="s">
        <v>478</v>
      </c>
      <c r="KW90" s="871" t="s">
        <v>1038</v>
      </c>
      <c r="KX90" s="871" t="s">
        <v>1054</v>
      </c>
      <c r="KY90" s="872"/>
      <c r="KZ90" s="874" t="s">
        <v>881</v>
      </c>
      <c r="LA90" s="871" t="s">
        <v>989</v>
      </c>
      <c r="LB90" s="871" t="s">
        <v>771</v>
      </c>
      <c r="LC90" s="872"/>
      <c r="LD90" s="874" t="s">
        <v>462</v>
      </c>
      <c r="LE90" s="871" t="s">
        <v>210</v>
      </c>
      <c r="LF90" s="649" t="s">
        <v>500</v>
      </c>
      <c r="LG90" s="650" t="s">
        <v>815</v>
      </c>
      <c r="LH90" s="651" t="s">
        <v>452</v>
      </c>
      <c r="LI90" s="649" t="s">
        <v>445</v>
      </c>
      <c r="LJ90" s="649" t="s">
        <v>804</v>
      </c>
      <c r="LK90" s="650"/>
      <c r="LL90" s="651" t="s">
        <v>231</v>
      </c>
      <c r="LM90" s="649" t="s">
        <v>797</v>
      </c>
      <c r="LN90" s="649" t="s">
        <v>809</v>
      </c>
      <c r="LO90" s="650"/>
      <c r="LP90" s="651" t="s">
        <v>159</v>
      </c>
      <c r="LQ90" s="649" t="s">
        <v>447</v>
      </c>
      <c r="LR90" s="649" t="s">
        <v>132</v>
      </c>
      <c r="LS90" s="907" t="s">
        <v>207</v>
      </c>
      <c r="LT90" s="100" t="s">
        <v>805</v>
      </c>
      <c r="LU90" s="94" t="s">
        <v>479</v>
      </c>
      <c r="LV90" s="94" t="s">
        <v>268</v>
      </c>
      <c r="LW90" s="581"/>
      <c r="LX90" s="100" t="s">
        <v>798</v>
      </c>
      <c r="LY90" s="94" t="s">
        <v>1038</v>
      </c>
      <c r="LZ90" s="94" t="s">
        <v>989</v>
      </c>
      <c r="MA90" s="581"/>
      <c r="MB90" s="926" t="s">
        <v>1098</v>
      </c>
      <c r="MC90" s="2499" t="s">
        <v>1099</v>
      </c>
      <c r="MD90" s="94" t="s">
        <v>500</v>
      </c>
      <c r="ME90" s="581"/>
      <c r="MF90" s="100" t="s">
        <v>1039</v>
      </c>
      <c r="MG90" s="94" t="s">
        <v>265</v>
      </c>
      <c r="MH90" s="94" t="s">
        <v>273</v>
      </c>
      <c r="MI90" s="580"/>
      <c r="MJ90" s="100" t="s">
        <v>1096</v>
      </c>
      <c r="MK90" s="94" t="s">
        <v>1109</v>
      </c>
      <c r="ML90" s="94" t="s">
        <v>1110</v>
      </c>
      <c r="MM90" s="580"/>
      <c r="MN90" s="100" t="s">
        <v>199</v>
      </c>
      <c r="MO90" s="94" t="s">
        <v>1111</v>
      </c>
      <c r="MP90" s="94" t="s">
        <v>1106</v>
      </c>
      <c r="MQ90" s="580"/>
      <c r="MR90" s="100" t="s">
        <v>1151</v>
      </c>
      <c r="MS90" s="94" t="s">
        <v>796</v>
      </c>
      <c r="MT90" s="94" t="s">
        <v>226</v>
      </c>
      <c r="MU90" s="580"/>
      <c r="MV90" s="620" t="s">
        <v>804</v>
      </c>
      <c r="MW90" s="94" t="s">
        <v>1105</v>
      </c>
      <c r="MX90" s="94" t="s">
        <v>771</v>
      </c>
      <c r="MY90" s="932"/>
      <c r="MZ90" s="620" t="s">
        <v>1155</v>
      </c>
      <c r="NA90" s="94" t="s">
        <v>231</v>
      </c>
      <c r="NB90" s="94" t="s">
        <v>1107</v>
      </c>
      <c r="NC90" s="580"/>
      <c r="ND90" s="620" t="s">
        <v>797</v>
      </c>
      <c r="NE90" s="94" t="s">
        <v>880</v>
      </c>
      <c r="NF90" s="94" t="s">
        <v>1102</v>
      </c>
      <c r="NG90" s="932"/>
      <c r="NH90" s="620" t="s">
        <v>1150</v>
      </c>
      <c r="NI90" s="94" t="s">
        <v>1175</v>
      </c>
      <c r="NJ90" s="94" t="s">
        <v>1109</v>
      </c>
      <c r="NK90" s="932"/>
      <c r="NL90" s="620" t="s">
        <v>462</v>
      </c>
      <c r="NM90" s="94" t="s">
        <v>1056</v>
      </c>
      <c r="NN90" s="94" t="s">
        <v>811</v>
      </c>
      <c r="NO90" s="932"/>
      <c r="NP90" s="620" t="s">
        <v>1097</v>
      </c>
      <c r="NQ90" s="94" t="s">
        <v>530</v>
      </c>
      <c r="NR90" s="94" t="s">
        <v>1039</v>
      </c>
      <c r="NS90" s="932"/>
      <c r="NT90" s="620" t="s">
        <v>974</v>
      </c>
      <c r="NU90" s="94" t="s">
        <v>447</v>
      </c>
      <c r="NV90" s="94" t="s">
        <v>1106</v>
      </c>
      <c r="NW90" s="932"/>
      <c r="NX90" s="620" t="s">
        <v>1154</v>
      </c>
      <c r="NY90" s="94" t="s">
        <v>1149</v>
      </c>
      <c r="NZ90" s="94" t="s">
        <v>1096</v>
      </c>
      <c r="OA90" s="580"/>
      <c r="OB90" s="620" t="s">
        <v>814</v>
      </c>
      <c r="OC90" s="94" t="s">
        <v>1110</v>
      </c>
      <c r="OD90" s="94" t="s">
        <v>1177</v>
      </c>
      <c r="OE90" s="932"/>
      <c r="OF90" s="620" t="s">
        <v>813</v>
      </c>
      <c r="OG90" s="94" t="s">
        <v>922</v>
      </c>
      <c r="OH90" s="94" t="s">
        <v>1099</v>
      </c>
      <c r="OI90" s="932"/>
      <c r="OJ90" s="620" t="s">
        <v>1113</v>
      </c>
      <c r="OK90" s="649" t="s">
        <v>797</v>
      </c>
      <c r="OL90" s="649" t="s">
        <v>1108</v>
      </c>
      <c r="OM90" s="2500"/>
      <c r="ON90" s="2501" t="s">
        <v>1109</v>
      </c>
      <c r="OO90" s="649" t="s">
        <v>1095</v>
      </c>
      <c r="OP90" s="649" t="s">
        <v>500</v>
      </c>
      <c r="OQ90" s="2500"/>
      <c r="OR90" s="2501" t="s">
        <v>1140</v>
      </c>
      <c r="OS90" s="649" t="s">
        <v>1105</v>
      </c>
      <c r="OT90" s="649" t="s">
        <v>1038</v>
      </c>
      <c r="OU90" s="2500" t="s">
        <v>132</v>
      </c>
      <c r="OV90" s="620" t="s">
        <v>802</v>
      </c>
      <c r="OW90" s="94" t="s">
        <v>1106</v>
      </c>
      <c r="OX90" s="94" t="s">
        <v>451</v>
      </c>
      <c r="OY90" s="932"/>
      <c r="OZ90" s="620" t="s">
        <v>1149</v>
      </c>
      <c r="PA90" s="94" t="s">
        <v>1112</v>
      </c>
      <c r="PB90" s="654" t="s">
        <v>811</v>
      </c>
      <c r="PC90" s="2502"/>
      <c r="PD90" s="2503" t="s">
        <v>798</v>
      </c>
      <c r="PE90" s="654" t="s">
        <v>447</v>
      </c>
      <c r="PF90" s="654" t="s">
        <v>1100</v>
      </c>
      <c r="PG90" s="2502"/>
      <c r="PH90" s="2503" t="s">
        <v>5</v>
      </c>
      <c r="PI90" s="654"/>
      <c r="PJ90" s="654"/>
      <c r="PK90" s="2502"/>
      <c r="PL90" s="2503" t="s">
        <v>1175</v>
      </c>
      <c r="PM90" s="654" t="s">
        <v>1099</v>
      </c>
      <c r="PN90" s="654" t="s">
        <v>133</v>
      </c>
      <c r="PO90" s="94" t="s">
        <v>813</v>
      </c>
      <c r="PP90" s="580"/>
      <c r="PQ90" s="620" t="s">
        <v>1102</v>
      </c>
      <c r="PR90" s="871" t="s">
        <v>989</v>
      </c>
      <c r="PS90" s="871" t="s">
        <v>1101</v>
      </c>
      <c r="PT90" s="1157"/>
      <c r="PU90" s="1156" t="s">
        <v>1444</v>
      </c>
      <c r="PV90" s="871" t="s">
        <v>881</v>
      </c>
      <c r="PW90" s="871" t="s">
        <v>459</v>
      </c>
      <c r="PX90" s="1157"/>
      <c r="PY90" s="1156" t="s">
        <v>1149</v>
      </c>
      <c r="PZ90" s="871" t="s">
        <v>320</v>
      </c>
      <c r="QA90" s="94" t="s">
        <v>1152</v>
      </c>
      <c r="QB90" s="932" t="s">
        <v>1038</v>
      </c>
      <c r="QC90" s="620" t="s">
        <v>1012</v>
      </c>
      <c r="QD90" s="94" t="s">
        <v>1110</v>
      </c>
      <c r="QE90" s="94" t="s">
        <v>221</v>
      </c>
      <c r="QF90" s="932"/>
      <c r="QG90" s="620" t="s">
        <v>1499</v>
      </c>
      <c r="QH90" s="94" t="s">
        <v>1095</v>
      </c>
      <c r="QI90" s="94" t="s">
        <v>500</v>
      </c>
      <c r="QJ90" s="932"/>
      <c r="QK90" s="620" t="s">
        <v>769</v>
      </c>
      <c r="QL90" s="94" t="s">
        <v>1452</v>
      </c>
      <c r="QM90" s="94" t="s">
        <v>1154</v>
      </c>
      <c r="QN90" s="932"/>
      <c r="QO90" s="620" t="s">
        <v>802</v>
      </c>
      <c r="QP90" s="94" t="s">
        <v>458</v>
      </c>
      <c r="QQ90" s="94" t="s">
        <v>811</v>
      </c>
      <c r="QR90" s="932"/>
      <c r="QS90" s="620" t="s">
        <v>1446</v>
      </c>
      <c r="QT90" s="649" t="s">
        <v>1114</v>
      </c>
      <c r="QU90" s="649" t="s">
        <v>1108</v>
      </c>
      <c r="QV90" s="2500"/>
      <c r="QW90" s="2501" t="s">
        <v>451</v>
      </c>
      <c r="QX90" s="649" t="s">
        <v>1439</v>
      </c>
      <c r="QY90" s="649" t="s">
        <v>452</v>
      </c>
      <c r="QZ90" s="2500"/>
      <c r="RA90" s="2501" t="s">
        <v>974</v>
      </c>
      <c r="RB90" s="649" t="s">
        <v>1101</v>
      </c>
      <c r="RC90" s="649" t="s">
        <v>800</v>
      </c>
      <c r="RD90" s="2500"/>
      <c r="RE90" s="2501" t="s">
        <v>1442</v>
      </c>
      <c r="RF90" s="649" t="s">
        <v>1111</v>
      </c>
      <c r="RG90" s="649" t="s">
        <v>132</v>
      </c>
      <c r="RH90" s="2504" t="s">
        <v>1104</v>
      </c>
      <c r="RI90" s="2505" t="s">
        <v>1458</v>
      </c>
      <c r="RJ90" s="911" t="s">
        <v>207</v>
      </c>
      <c r="RK90" s="911" t="s">
        <v>1102</v>
      </c>
      <c r="RL90" s="2504"/>
      <c r="RM90" s="2505" t="s">
        <v>1154</v>
      </c>
      <c r="RN90" s="911" t="s">
        <v>1106</v>
      </c>
      <c r="RO90" s="911" t="s">
        <v>1110</v>
      </c>
      <c r="RP90" s="2504"/>
      <c r="RQ90" s="2505" t="s">
        <v>5</v>
      </c>
      <c r="RR90" s="911"/>
      <c r="RS90" s="911"/>
      <c r="RT90" s="2504"/>
      <c r="RU90" s="2505" t="s">
        <v>1096</v>
      </c>
      <c r="RV90" s="911" t="s">
        <v>1141</v>
      </c>
      <c r="RW90" s="911" t="s">
        <v>1108</v>
      </c>
      <c r="RX90" s="2504" t="s">
        <v>938</v>
      </c>
      <c r="RY90" s="620" t="s">
        <v>160</v>
      </c>
      <c r="RZ90" s="94" t="s">
        <v>798</v>
      </c>
      <c r="SA90" s="94" t="s">
        <v>1457</v>
      </c>
      <c r="SB90" s="932"/>
      <c r="SC90" s="620" t="s">
        <v>1109</v>
      </c>
      <c r="SD90" s="94" t="s">
        <v>1455</v>
      </c>
      <c r="SE90" s="94" t="s">
        <v>989</v>
      </c>
      <c r="SF90" s="932"/>
      <c r="SG90" s="620" t="s">
        <v>1440</v>
      </c>
      <c r="SH90" s="94" t="s">
        <v>1516</v>
      </c>
      <c r="SI90" s="94" t="s">
        <v>1454</v>
      </c>
      <c r="SJ90" s="932"/>
      <c r="SK90" s="620" t="s">
        <v>1650</v>
      </c>
      <c r="SL90" s="94" t="s">
        <v>1105</v>
      </c>
      <c r="SM90" s="94" t="s">
        <v>1107</v>
      </c>
      <c r="SN90" s="932"/>
      <c r="SO90" s="620" t="s">
        <v>1450</v>
      </c>
      <c r="SP90" s="94" t="s">
        <v>1453</v>
      </c>
      <c r="SQ90" s="94" t="s">
        <v>1651</v>
      </c>
      <c r="SR90" s="932"/>
      <c r="SS90" s="620" t="s">
        <v>477</v>
      </c>
      <c r="ST90" s="94" t="s">
        <v>1102</v>
      </c>
      <c r="SU90" s="94" t="s">
        <v>1518</v>
      </c>
      <c r="SV90" s="932"/>
      <c r="SW90" s="620" t="s">
        <v>1141</v>
      </c>
      <c r="SX90" s="94" t="s">
        <v>1154</v>
      </c>
      <c r="SY90" s="94" t="s">
        <v>1747</v>
      </c>
      <c r="SZ90" s="580"/>
      <c r="TA90" s="620" t="s">
        <v>1458</v>
      </c>
      <c r="TB90" s="94" t="s">
        <v>1439</v>
      </c>
      <c r="TC90" s="94" t="s">
        <v>1153</v>
      </c>
      <c r="TD90" s="932"/>
      <c r="TE90" s="620" t="s">
        <v>1442</v>
      </c>
      <c r="TF90" s="94" t="s">
        <v>1452</v>
      </c>
      <c r="TG90" s="94" t="s">
        <v>1149</v>
      </c>
      <c r="TH90" s="932"/>
      <c r="TI90" s="620" t="s">
        <v>1501</v>
      </c>
      <c r="TJ90" s="94" t="s">
        <v>1103</v>
      </c>
      <c r="TK90" s="94" t="s">
        <v>141</v>
      </c>
      <c r="TL90" s="932"/>
      <c r="TM90" s="2506" t="s">
        <v>1443</v>
      </c>
      <c r="TN90" s="94" t="s">
        <v>974</v>
      </c>
      <c r="TO90" s="94" t="s">
        <v>1450</v>
      </c>
      <c r="TP90" s="932" t="s">
        <v>1446</v>
      </c>
      <c r="TQ90" s="620" t="s">
        <v>1177</v>
      </c>
      <c r="TR90" s="94" t="s">
        <v>1456</v>
      </c>
      <c r="TS90" s="94" t="s">
        <v>447</v>
      </c>
      <c r="TT90" s="932"/>
      <c r="TU90" s="620" t="s">
        <v>1951</v>
      </c>
      <c r="TV90" s="94" t="s">
        <v>1945</v>
      </c>
      <c r="TW90" s="94" t="s">
        <v>1926</v>
      </c>
      <c r="TX90" s="932"/>
      <c r="TY90" s="620" t="s">
        <v>1938</v>
      </c>
      <c r="TZ90" s="94" t="s">
        <v>1939</v>
      </c>
      <c r="UA90" s="94" t="s">
        <v>1955</v>
      </c>
      <c r="UB90" s="580"/>
      <c r="UC90" s="2486" t="s">
        <v>1963</v>
      </c>
      <c r="UD90" s="2484" t="s">
        <v>1999</v>
      </c>
      <c r="UE90" s="2484" t="s">
        <v>1980</v>
      </c>
      <c r="UF90" s="2487" t="s">
        <v>897</v>
      </c>
      <c r="UG90" s="2486" t="s">
        <v>1932</v>
      </c>
      <c r="UH90" s="2484" t="s">
        <v>2049</v>
      </c>
      <c r="UI90" s="2484" t="s">
        <v>1953</v>
      </c>
      <c r="UJ90" s="2487"/>
      <c r="UK90" s="2486" t="s">
        <v>1927</v>
      </c>
      <c r="UL90" s="2484" t="s">
        <v>1947</v>
      </c>
      <c r="UM90" s="2484" t="s">
        <v>2000</v>
      </c>
      <c r="UN90" s="2487"/>
      <c r="UO90" s="2486" t="s">
        <v>2002</v>
      </c>
      <c r="UP90" s="2484" t="s">
        <v>2006</v>
      </c>
      <c r="UQ90" s="877" t="s">
        <v>320</v>
      </c>
      <c r="UR90" s="2483" t="s">
        <v>1934</v>
      </c>
      <c r="US90" s="2481" t="s">
        <v>812</v>
      </c>
      <c r="UT90" s="2482" t="s">
        <v>1097</v>
      </c>
      <c r="UU90" s="2482" t="s">
        <v>447</v>
      </c>
      <c r="UV90" s="2483"/>
      <c r="UW90" s="2133" t="s">
        <v>1907</v>
      </c>
      <c r="UX90" s="2134" t="s">
        <v>1977</v>
      </c>
      <c r="UY90" s="2134" t="s">
        <v>1899</v>
      </c>
      <c r="UZ90" s="2135" t="s">
        <v>897</v>
      </c>
      <c r="VA90" s="2486" t="s">
        <v>2003</v>
      </c>
      <c r="VB90" s="2484" t="s">
        <v>1944</v>
      </c>
      <c r="VC90" s="2484" t="s">
        <v>2046</v>
      </c>
      <c r="VD90" s="2487" t="s">
        <v>897</v>
      </c>
      <c r="VE90" s="2486" t="s">
        <v>1995</v>
      </c>
      <c r="VF90" s="2484" t="s">
        <v>1923</v>
      </c>
      <c r="VG90" s="2484" t="s">
        <v>1956</v>
      </c>
      <c r="VH90" s="2487" t="s">
        <v>897</v>
      </c>
      <c r="VI90" s="2486" t="s">
        <v>1445</v>
      </c>
      <c r="VJ90" s="2484" t="s">
        <v>1747</v>
      </c>
      <c r="VK90" s="2484" t="s">
        <v>1818</v>
      </c>
      <c r="VL90" s="2487" t="s">
        <v>897</v>
      </c>
      <c r="VM90" s="2486" t="s">
        <v>1448</v>
      </c>
      <c r="VN90" s="2484" t="s">
        <v>1439</v>
      </c>
      <c r="VO90" s="877" t="s">
        <v>2173</v>
      </c>
      <c r="VP90" s="2135" t="s">
        <v>1518</v>
      </c>
      <c r="VQ90" s="2133" t="s">
        <v>223</v>
      </c>
      <c r="VR90" s="2134" t="s">
        <v>1140</v>
      </c>
      <c r="VS90" s="2134" t="s">
        <v>1635</v>
      </c>
      <c r="VT90" s="2135" t="s">
        <v>897</v>
      </c>
      <c r="VU90" s="2133" t="s">
        <v>1933</v>
      </c>
      <c r="VV90" s="2134" t="s">
        <v>1898</v>
      </c>
      <c r="VW90" s="2134" t="s">
        <v>1916</v>
      </c>
      <c r="VX90" s="2135" t="s">
        <v>897</v>
      </c>
      <c r="VY90" s="2133" t="s">
        <v>1921</v>
      </c>
      <c r="VZ90" s="2134" t="s">
        <v>1872</v>
      </c>
      <c r="WA90" s="2134" t="s">
        <v>1899</v>
      </c>
      <c r="WB90" s="2135" t="s">
        <v>897</v>
      </c>
      <c r="WC90" s="2133" t="s">
        <v>1950</v>
      </c>
      <c r="WD90" s="2134" t="s">
        <v>2009</v>
      </c>
      <c r="WE90" s="2134" t="s">
        <v>1988</v>
      </c>
      <c r="WF90" s="2135" t="s">
        <v>897</v>
      </c>
      <c r="WG90" s="2133" t="s">
        <v>1935</v>
      </c>
      <c r="WH90" s="2134" t="s">
        <v>1914</v>
      </c>
      <c r="WI90" s="2134" t="s">
        <v>1971</v>
      </c>
      <c r="WJ90" s="2135" t="s">
        <v>897</v>
      </c>
      <c r="WK90" s="2133" t="s">
        <v>1992</v>
      </c>
      <c r="WL90" s="2134" t="s">
        <v>1996</v>
      </c>
      <c r="WM90" s="2134" t="s">
        <v>1929</v>
      </c>
      <c r="WN90" s="2135" t="s">
        <v>897</v>
      </c>
      <c r="WO90" s="2133" t="s">
        <v>1940</v>
      </c>
      <c r="WP90" s="2134" t="s">
        <v>2113</v>
      </c>
      <c r="WQ90" s="2134" t="s">
        <v>1937</v>
      </c>
      <c r="WR90" s="2135" t="s">
        <v>897</v>
      </c>
      <c r="WS90" s="2133" t="s">
        <v>1942</v>
      </c>
      <c r="WT90" s="2134" t="s">
        <v>1980</v>
      </c>
      <c r="WU90" s="2134" t="s">
        <v>1990</v>
      </c>
      <c r="WV90" s="2135" t="s">
        <v>897</v>
      </c>
      <c r="WW90" s="2133" t="s">
        <v>2002</v>
      </c>
      <c r="WX90" s="2134" t="s">
        <v>1962</v>
      </c>
      <c r="WY90" s="2134" t="s">
        <v>1925</v>
      </c>
      <c r="WZ90" s="2135" t="s">
        <v>897</v>
      </c>
      <c r="XA90" s="2133" t="s">
        <v>1920</v>
      </c>
      <c r="XB90" s="2134" t="s">
        <v>2048</v>
      </c>
      <c r="XC90" s="2134" t="s">
        <v>1943</v>
      </c>
      <c r="XD90" s="2135" t="s">
        <v>897</v>
      </c>
      <c r="XE90" s="2133" t="s">
        <v>1991</v>
      </c>
      <c r="XF90" s="2134" t="s">
        <v>2010</v>
      </c>
      <c r="XG90" s="2134" t="s">
        <v>2011</v>
      </c>
      <c r="XH90" s="2135" t="s">
        <v>897</v>
      </c>
      <c r="XI90" s="2133" t="s">
        <v>1919</v>
      </c>
      <c r="XJ90" s="2134" t="s">
        <v>2280</v>
      </c>
      <c r="XK90" s="2134" t="s">
        <v>2005</v>
      </c>
      <c r="XL90" s="2135" t="s">
        <v>897</v>
      </c>
      <c r="XM90" s="2133" t="s">
        <v>1939</v>
      </c>
      <c r="XN90" s="2134" t="s">
        <v>2046</v>
      </c>
      <c r="XO90" s="2134" t="s">
        <v>1963</v>
      </c>
      <c r="XP90" s="2135" t="s">
        <v>897</v>
      </c>
      <c r="XQ90" s="2133" t="s">
        <v>2358</v>
      </c>
      <c r="XR90" s="2134" t="s">
        <v>2359</v>
      </c>
      <c r="XS90" s="2134" t="s">
        <v>1937</v>
      </c>
      <c r="XT90" s="2135" t="s">
        <v>897</v>
      </c>
      <c r="XU90" s="2133" t="s">
        <v>2415</v>
      </c>
      <c r="XV90" s="2134" t="s">
        <v>1908</v>
      </c>
      <c r="XW90" s="2134" t="s">
        <v>1929</v>
      </c>
      <c r="XX90" s="2135" t="s">
        <v>897</v>
      </c>
      <c r="XY90" s="2133" t="s">
        <v>1896</v>
      </c>
      <c r="XZ90" s="2134" t="s">
        <v>2417</v>
      </c>
      <c r="YA90" s="2134" t="s">
        <v>2413</v>
      </c>
      <c r="YB90" s="2135" t="s">
        <v>897</v>
      </c>
      <c r="YC90" s="2133" t="s">
        <v>1949</v>
      </c>
      <c r="YD90" s="2134" t="s">
        <v>2363</v>
      </c>
      <c r="YE90" s="2134" t="s">
        <v>1927</v>
      </c>
      <c r="YF90" s="2135" t="s">
        <v>897</v>
      </c>
      <c r="YG90" s="2133" t="s">
        <v>897</v>
      </c>
      <c r="YH90" s="2134" t="s">
        <v>897</v>
      </c>
      <c r="YI90" s="2134" t="s">
        <v>897</v>
      </c>
      <c r="YJ90" s="2135" t="s">
        <v>897</v>
      </c>
      <c r="YK90" s="2133" t="s">
        <v>1932</v>
      </c>
      <c r="YL90" s="2134" t="s">
        <v>1925</v>
      </c>
      <c r="YM90" s="2134" t="s">
        <v>1988</v>
      </c>
      <c r="YN90" s="2136" t="s">
        <v>897</v>
      </c>
      <c r="YO90" s="2133" t="s">
        <v>2010</v>
      </c>
      <c r="YP90" s="2134" t="s">
        <v>1920</v>
      </c>
      <c r="YQ90" s="2134" t="s">
        <v>2362</v>
      </c>
      <c r="YR90" s="2135" t="s">
        <v>897</v>
      </c>
      <c r="YS90" s="2133" t="s">
        <v>1955</v>
      </c>
      <c r="YT90" s="2134" t="s">
        <v>2280</v>
      </c>
      <c r="YU90" s="2134" t="s">
        <v>1943</v>
      </c>
      <c r="YV90" s="2135" t="s">
        <v>897</v>
      </c>
      <c r="YW90" s="2133" t="s">
        <v>2011</v>
      </c>
      <c r="YX90" s="2134" t="s">
        <v>2367</v>
      </c>
      <c r="YY90" s="2134" t="s">
        <v>1952</v>
      </c>
      <c r="YZ90" s="2135" t="s">
        <v>897</v>
      </c>
      <c r="ZA90" s="2133" t="s">
        <v>2359</v>
      </c>
      <c r="ZB90" s="2134" t="s">
        <v>2364</v>
      </c>
      <c r="ZC90" s="2134" t="s">
        <v>2413</v>
      </c>
      <c r="ZD90" s="2135" t="s">
        <v>897</v>
      </c>
      <c r="ZE90" s="2133" t="s">
        <v>2112</v>
      </c>
      <c r="ZF90" s="2134" t="s">
        <v>2360</v>
      </c>
      <c r="ZG90" s="2134" t="s">
        <v>2366</v>
      </c>
      <c r="ZH90" s="2135" t="s">
        <v>897</v>
      </c>
      <c r="ZI90" s="2133" t="s">
        <v>2414</v>
      </c>
      <c r="ZJ90" s="2134" t="s">
        <v>1934</v>
      </c>
      <c r="ZK90" s="2134" t="s">
        <v>2049</v>
      </c>
      <c r="ZL90" s="2136" t="s">
        <v>897</v>
      </c>
      <c r="ZM90" s="2133" t="s">
        <v>1919</v>
      </c>
      <c r="ZN90" s="2134" t="s">
        <v>1936</v>
      </c>
      <c r="ZO90" s="2134" t="s">
        <v>1897</v>
      </c>
      <c r="ZP90" s="2135" t="s">
        <v>897</v>
      </c>
      <c r="ZQ90" s="2133" t="s">
        <v>2361</v>
      </c>
      <c r="ZR90" s="2134" t="s">
        <v>1990</v>
      </c>
      <c r="ZS90" s="2134" t="s">
        <v>2047</v>
      </c>
      <c r="ZT90" s="2135" t="s">
        <v>897</v>
      </c>
      <c r="ZU90" s="2133" t="s">
        <v>2003</v>
      </c>
      <c r="ZV90" s="2134" t="s">
        <v>2358</v>
      </c>
      <c r="ZW90" s="2134" t="s">
        <v>2363</v>
      </c>
      <c r="ZX90" s="2135" t="s">
        <v>897</v>
      </c>
      <c r="ZY90" s="2133" t="s">
        <v>2580</v>
      </c>
      <c r="ZZ90" s="2134" t="s">
        <v>1943</v>
      </c>
      <c r="AAA90" s="2134" t="s">
        <v>1931</v>
      </c>
      <c r="AAB90" s="2135" t="s">
        <v>897</v>
      </c>
      <c r="AAC90" s="2133" t="s">
        <v>1951</v>
      </c>
      <c r="AAD90" s="2134" t="s">
        <v>2009</v>
      </c>
      <c r="AAE90" s="2134" t="s">
        <v>1928</v>
      </c>
      <c r="AAF90" s="2135" t="s">
        <v>897</v>
      </c>
      <c r="AAG90" s="2133" t="s">
        <v>1920</v>
      </c>
      <c r="AAH90" s="2134" t="s">
        <v>2417</v>
      </c>
      <c r="AAI90" s="2134" t="s">
        <v>1929</v>
      </c>
      <c r="AAJ90" s="2135" t="s">
        <v>897</v>
      </c>
      <c r="AAK90" s="2133" t="s">
        <v>2365</v>
      </c>
      <c r="AAL90" s="2134" t="s">
        <v>2619</v>
      </c>
      <c r="AAM90" s="2134" t="s">
        <v>2046</v>
      </c>
      <c r="AAN90" s="2136" t="s">
        <v>897</v>
      </c>
      <c r="AAO90" s="2133" t="s">
        <v>1925</v>
      </c>
      <c r="AAP90" s="2134" t="s">
        <v>2364</v>
      </c>
      <c r="AAQ90" s="2134" t="s">
        <v>2003</v>
      </c>
      <c r="AAR90" s="2135" t="s">
        <v>897</v>
      </c>
      <c r="AAS90" s="2133" t="s">
        <v>2416</v>
      </c>
      <c r="AAT90" s="2134" t="s">
        <v>2011</v>
      </c>
      <c r="AAU90" s="2134" t="s">
        <v>2113</v>
      </c>
      <c r="AAV90" s="2136" t="s">
        <v>897</v>
      </c>
      <c r="AAW90" s="2133" t="s">
        <v>2049</v>
      </c>
      <c r="AAX90" s="2134" t="s">
        <v>2006</v>
      </c>
      <c r="AAY90" s="2134" t="s">
        <v>2363</v>
      </c>
      <c r="AAZ90" s="2135" t="s">
        <v>897</v>
      </c>
      <c r="ABA90" s="2133" t="s">
        <v>1897</v>
      </c>
      <c r="ABB90" s="2134" t="s">
        <v>2352</v>
      </c>
      <c r="ABC90" s="2134" t="s">
        <v>2280</v>
      </c>
      <c r="ABD90" s="2135" t="s">
        <v>897</v>
      </c>
      <c r="ABE90" s="2133" t="s">
        <v>2358</v>
      </c>
      <c r="ABF90" s="2134" t="s">
        <v>1933</v>
      </c>
      <c r="ABG90" s="2134" t="s">
        <v>2827</v>
      </c>
      <c r="ABH90" s="2135" t="s">
        <v>897</v>
      </c>
      <c r="ABI90" s="2133" t="s">
        <v>1949</v>
      </c>
      <c r="ABJ90" s="2134" t="s">
        <v>2620</v>
      </c>
      <c r="ABK90" s="2134" t="s">
        <v>2735</v>
      </c>
      <c r="ABL90" s="2135" t="s">
        <v>897</v>
      </c>
      <c r="ABM90" s="2133" t="s">
        <v>2355</v>
      </c>
      <c r="ABN90" s="2134" t="s">
        <v>2364</v>
      </c>
      <c r="ABO90" s="2134" t="s">
        <v>1978</v>
      </c>
      <c r="ABP90" s="2135" t="s">
        <v>897</v>
      </c>
      <c r="ABQ90" s="2133" t="s">
        <v>897</v>
      </c>
      <c r="ABR90" s="2134" t="s">
        <v>897</v>
      </c>
      <c r="ABS90" s="2134" t="s">
        <v>897</v>
      </c>
      <c r="ABT90" s="2135" t="s">
        <v>897</v>
      </c>
      <c r="ABU90" s="2133" t="s">
        <v>897</v>
      </c>
      <c r="ABV90" s="2134" t="s">
        <v>897</v>
      </c>
      <c r="ABW90" s="2134" t="s">
        <v>897</v>
      </c>
      <c r="ABX90" s="2135" t="s">
        <v>897</v>
      </c>
      <c r="ABY90" s="2133" t="s">
        <v>897</v>
      </c>
      <c r="ABZ90" s="2134" t="s">
        <v>897</v>
      </c>
      <c r="ACA90" s="2134" t="s">
        <v>897</v>
      </c>
      <c r="ACB90" s="2135" t="s">
        <v>897</v>
      </c>
      <c r="ACC90" s="2133" t="s">
        <v>897</v>
      </c>
      <c r="ACD90" s="2134" t="s">
        <v>897</v>
      </c>
      <c r="ACE90" s="2134" t="s">
        <v>897</v>
      </c>
      <c r="ACF90" s="2135" t="s">
        <v>897</v>
      </c>
      <c r="ACG90" s="2133" t="s">
        <v>897</v>
      </c>
      <c r="ACH90" s="2134" t="s">
        <v>897</v>
      </c>
      <c r="ACI90" s="2134" t="s">
        <v>897</v>
      </c>
      <c r="ACJ90" s="2135" t="s">
        <v>897</v>
      </c>
      <c r="ACK90" s="2133" t="s">
        <v>897</v>
      </c>
      <c r="ACL90" s="2134" t="s">
        <v>897</v>
      </c>
      <c r="ACM90" s="2134" t="s">
        <v>897</v>
      </c>
      <c r="ACN90" s="2135" t="s">
        <v>897</v>
      </c>
      <c r="ACO90" s="2133" t="s">
        <v>2008</v>
      </c>
      <c r="ACP90" s="2134" t="s">
        <v>1941</v>
      </c>
      <c r="ACQ90" s="2134" t="s">
        <v>2733</v>
      </c>
      <c r="ACR90" s="2135" t="s">
        <v>897</v>
      </c>
      <c r="ACS90" s="2133" t="s">
        <v>897</v>
      </c>
      <c r="ACT90" s="2134" t="s">
        <v>897</v>
      </c>
      <c r="ACU90" s="2134" t="s">
        <v>897</v>
      </c>
      <c r="ACV90" s="2135" t="s">
        <v>897</v>
      </c>
      <c r="ACW90" s="2133" t="s">
        <v>897</v>
      </c>
      <c r="ACX90" s="2134" t="s">
        <v>897</v>
      </c>
      <c r="ACY90" s="2134" t="s">
        <v>897</v>
      </c>
      <c r="ACZ90" s="2135" t="s">
        <v>897</v>
      </c>
      <c r="ADA90" s="2133" t="s">
        <v>897</v>
      </c>
      <c r="ADB90" s="2134" t="s">
        <v>897</v>
      </c>
      <c r="ADC90" s="2134" t="s">
        <v>897</v>
      </c>
      <c r="ADD90" s="2135" t="s">
        <v>897</v>
      </c>
      <c r="ADE90" s="2133" t="e">
        <v>#N/A</v>
      </c>
      <c r="ADF90" s="2134" t="e">
        <v>#N/A</v>
      </c>
      <c r="ADG90" s="2134" t="e">
        <v>#N/A</v>
      </c>
      <c r="ADH90" s="2136" t="e">
        <v>#N/A</v>
      </c>
      <c r="ADI90" s="582" t="s">
        <v>182</v>
      </c>
      <c r="ADJ90" s="582" t="s">
        <v>870</v>
      </c>
      <c r="ADK90" s="620">
        <f t="shared" si="64"/>
        <v>2</v>
      </c>
      <c r="ADL90" s="94">
        <f t="shared" si="65"/>
        <v>7</v>
      </c>
      <c r="ADM90" s="932">
        <f t="shared" si="66"/>
        <v>9</v>
      </c>
      <c r="ADN90" s="528">
        <f t="shared" si="67"/>
        <v>0.22222222222222221</v>
      </c>
      <c r="ADO90" s="620">
        <f t="shared" si="68"/>
        <v>1</v>
      </c>
      <c r="ADP90" s="94">
        <f t="shared" si="69"/>
        <v>2</v>
      </c>
      <c r="ADQ90" s="932">
        <f t="shared" si="70"/>
        <v>3</v>
      </c>
      <c r="ADR90" s="2494">
        <f t="shared" si="71"/>
        <v>0.33333333333333331</v>
      </c>
      <c r="ADS90" s="1027"/>
    </row>
    <row r="91" spans="1:827" s="32" customFormat="1" ht="17.25" x14ac:dyDescent="0.2">
      <c r="A91" s="1247" t="s">
        <v>167</v>
      </c>
      <c r="B91" s="227" t="s">
        <v>1509</v>
      </c>
      <c r="C91" s="568">
        <f ca="1">DATEDIF(D91,奨励会!$F$1,"Y")</f>
        <v>18</v>
      </c>
      <c r="D91" s="608">
        <v>39621</v>
      </c>
      <c r="E91" s="697" t="s">
        <v>1517</v>
      </c>
      <c r="F91" s="227" t="s">
        <v>542</v>
      </c>
      <c r="G91" s="356" t="s">
        <v>9</v>
      </c>
      <c r="H91" s="98">
        <f t="shared" si="60"/>
        <v>113</v>
      </c>
      <c r="I91" s="96">
        <f t="shared" si="61"/>
        <v>121</v>
      </c>
      <c r="J91" s="96">
        <f t="shared" si="62"/>
        <v>234</v>
      </c>
      <c r="K91" s="99">
        <f t="shared" si="63"/>
        <v>0.48290598290598291</v>
      </c>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8"/>
      <c r="BA91" s="238"/>
      <c r="BB91" s="238"/>
      <c r="BC91" s="238"/>
      <c r="BD91" s="238"/>
      <c r="BE91" s="238"/>
      <c r="BF91" s="238"/>
      <c r="BG91" s="238"/>
      <c r="BH91" s="238"/>
      <c r="BI91" s="238"/>
      <c r="BJ91" s="238"/>
      <c r="BK91" s="238"/>
      <c r="BL91" s="238"/>
      <c r="BM91" s="238"/>
      <c r="BN91" s="238"/>
      <c r="BO91" s="238"/>
      <c r="BP91" s="238"/>
      <c r="BQ91" s="238"/>
      <c r="BR91" s="238"/>
      <c r="BS91" s="238"/>
      <c r="BT91" s="238"/>
      <c r="BU91" s="238"/>
      <c r="BV91" s="238"/>
      <c r="BW91" s="238"/>
      <c r="BX91" s="238"/>
      <c r="BY91" s="238"/>
      <c r="BZ91" s="238"/>
      <c r="CA91" s="238"/>
      <c r="CB91" s="238"/>
      <c r="CC91" s="238"/>
      <c r="CD91" s="238"/>
      <c r="CE91" s="238"/>
      <c r="CF91" s="238"/>
      <c r="CG91" s="238"/>
      <c r="CH91" s="238"/>
      <c r="CI91" s="238"/>
      <c r="CJ91" s="238"/>
      <c r="CK91" s="238"/>
      <c r="CL91" s="238"/>
      <c r="CM91" s="238"/>
      <c r="CN91" s="238"/>
      <c r="CO91" s="238"/>
      <c r="CP91" s="238"/>
      <c r="CQ91" s="238"/>
      <c r="CR91" s="238"/>
      <c r="CS91" s="238"/>
      <c r="CT91" s="238"/>
      <c r="CU91" s="238"/>
      <c r="CV91" s="238"/>
      <c r="CW91" s="238"/>
      <c r="CX91" s="238"/>
      <c r="CY91" s="238"/>
      <c r="CZ91" s="238"/>
      <c r="DA91" s="238"/>
      <c r="DB91" s="238"/>
      <c r="DC91" s="238"/>
      <c r="DD91" s="238"/>
      <c r="DE91" s="238"/>
      <c r="DF91" s="238"/>
      <c r="DG91" s="238"/>
      <c r="DH91" s="238"/>
      <c r="DI91" s="238"/>
      <c r="DJ91" s="238"/>
      <c r="DK91" s="238"/>
      <c r="DL91" s="238"/>
      <c r="DM91" s="238"/>
      <c r="DN91" s="238"/>
      <c r="DO91" s="238"/>
      <c r="DP91" s="238"/>
      <c r="DQ91" s="238"/>
      <c r="DR91" s="238"/>
      <c r="DS91" s="238"/>
      <c r="DT91" s="238"/>
      <c r="DU91" s="238"/>
      <c r="DV91" s="238"/>
      <c r="DW91" s="238"/>
      <c r="DX91" s="238"/>
      <c r="DY91" s="238"/>
      <c r="DZ91" s="238"/>
      <c r="EA91" s="238"/>
      <c r="EB91" s="238"/>
      <c r="EC91" s="238"/>
      <c r="ED91" s="238"/>
      <c r="EE91" s="238"/>
      <c r="EF91" s="238"/>
      <c r="EG91" s="238"/>
      <c r="EH91" s="238"/>
      <c r="EI91" s="238"/>
      <c r="EJ91" s="238"/>
      <c r="EK91" s="238"/>
      <c r="EL91" s="238"/>
      <c r="EM91" s="238"/>
      <c r="EN91" s="238"/>
      <c r="EO91" s="238"/>
      <c r="EP91" s="238"/>
      <c r="EQ91" s="238"/>
      <c r="ER91" s="238"/>
      <c r="ES91" s="238"/>
      <c r="ET91" s="238"/>
      <c r="EU91" s="238"/>
      <c r="EV91" s="238"/>
      <c r="EW91" s="238"/>
      <c r="EX91" s="238"/>
      <c r="EY91" s="238"/>
      <c r="EZ91" s="238"/>
      <c r="FA91" s="238"/>
      <c r="FB91" s="238"/>
      <c r="FC91" s="238"/>
      <c r="FD91" s="238"/>
      <c r="FE91" s="238"/>
      <c r="FF91" s="238"/>
      <c r="FG91" s="238"/>
      <c r="FH91" s="238"/>
      <c r="FI91" s="238"/>
      <c r="FJ91" s="238"/>
      <c r="FK91" s="238"/>
      <c r="FL91" s="238"/>
      <c r="FM91" s="238"/>
      <c r="FN91" s="238"/>
      <c r="FO91" s="238"/>
      <c r="FP91" s="238"/>
      <c r="FQ91" s="238"/>
      <c r="FR91" s="238"/>
      <c r="FS91" s="238"/>
      <c r="FT91" s="238"/>
      <c r="FU91" s="238"/>
      <c r="FV91" s="238"/>
      <c r="FW91" s="238"/>
      <c r="FX91" s="238"/>
      <c r="FY91" s="238"/>
      <c r="FZ91" s="238"/>
      <c r="GA91" s="238"/>
      <c r="GB91" s="238"/>
      <c r="GC91" s="238"/>
      <c r="GD91" s="238"/>
      <c r="GE91" s="238"/>
      <c r="GF91" s="238"/>
      <c r="GG91" s="238"/>
      <c r="GH91" s="238"/>
      <c r="GI91" s="238"/>
      <c r="GJ91" s="238"/>
      <c r="GK91" s="238"/>
      <c r="GL91" s="238"/>
      <c r="GM91" s="238"/>
      <c r="GN91" s="238"/>
      <c r="GO91" s="238"/>
      <c r="GP91" s="238"/>
      <c r="GQ91" s="238"/>
      <c r="GR91" s="238"/>
      <c r="GS91" s="238"/>
      <c r="GT91" s="238"/>
      <c r="GU91" s="238"/>
      <c r="GV91" s="238"/>
      <c r="GW91" s="238"/>
      <c r="GX91" s="238"/>
      <c r="GY91" s="238"/>
      <c r="GZ91" s="238"/>
      <c r="HA91" s="238"/>
      <c r="HB91" s="238"/>
      <c r="HC91" s="238"/>
      <c r="HD91" s="238"/>
      <c r="HE91" s="238"/>
      <c r="HF91" s="238"/>
      <c r="HG91" s="238"/>
      <c r="HH91" s="238"/>
      <c r="HI91" s="238"/>
      <c r="HJ91" s="238"/>
      <c r="HK91" s="238"/>
      <c r="HL91" s="238"/>
      <c r="HM91" s="238"/>
      <c r="HN91" s="238"/>
      <c r="HO91" s="238"/>
      <c r="HP91" s="238"/>
      <c r="HQ91" s="238"/>
      <c r="HR91" s="238"/>
      <c r="HS91" s="238"/>
      <c r="HT91" s="238"/>
      <c r="HU91" s="238"/>
      <c r="HV91" s="238"/>
      <c r="HW91" s="238"/>
      <c r="HX91" s="238"/>
      <c r="HY91" s="238"/>
      <c r="HZ91" s="238"/>
      <c r="IA91" s="238"/>
      <c r="IB91" s="238"/>
      <c r="IC91" s="238"/>
      <c r="ID91" s="238"/>
      <c r="IE91" s="238"/>
      <c r="IF91" s="238"/>
      <c r="IG91" s="238"/>
      <c r="IH91" s="238"/>
      <c r="II91" s="238"/>
      <c r="IJ91" s="238"/>
      <c r="IK91" s="238"/>
      <c r="IL91" s="238"/>
      <c r="IM91" s="238"/>
      <c r="IN91" s="238"/>
      <c r="IO91" s="238"/>
      <c r="IP91" s="238"/>
      <c r="IQ91" s="238"/>
      <c r="IR91" s="238"/>
      <c r="IS91" s="238"/>
      <c r="IT91" s="238"/>
      <c r="IU91" s="238"/>
      <c r="IV91" s="238"/>
      <c r="IW91" s="238"/>
      <c r="IX91" s="238"/>
      <c r="IY91" s="238"/>
      <c r="IZ91" s="238"/>
      <c r="JA91" s="238"/>
      <c r="JB91" s="238"/>
      <c r="JC91" s="238"/>
      <c r="JD91" s="238"/>
      <c r="JE91" s="238"/>
      <c r="JF91" s="238"/>
      <c r="JG91" s="238"/>
      <c r="JH91" s="238"/>
      <c r="JI91" s="238"/>
      <c r="JJ91" s="238"/>
      <c r="JK91" s="238"/>
      <c r="JL91" s="238"/>
      <c r="JM91" s="238"/>
      <c r="JN91" s="238"/>
      <c r="JO91" s="238"/>
      <c r="JP91" s="238"/>
      <c r="JQ91" s="238"/>
      <c r="JR91" s="238"/>
      <c r="JS91" s="238"/>
      <c r="JT91" s="238"/>
      <c r="JU91" s="238"/>
      <c r="JV91" s="238"/>
      <c r="JW91" s="238"/>
      <c r="JX91" s="238"/>
      <c r="JY91" s="238"/>
      <c r="JZ91" s="238"/>
      <c r="KA91" s="238"/>
      <c r="KB91" s="238"/>
      <c r="KC91" s="238"/>
      <c r="KD91" s="238"/>
      <c r="KE91" s="238"/>
      <c r="KF91" s="238"/>
      <c r="KG91" s="238"/>
      <c r="KH91" s="238"/>
      <c r="KI91" s="238"/>
      <c r="KJ91" s="238"/>
      <c r="KK91" s="238"/>
      <c r="KL91" s="238"/>
      <c r="KM91" s="238"/>
      <c r="KN91" s="238"/>
      <c r="KO91" s="238"/>
      <c r="KP91" s="238"/>
      <c r="KQ91" s="238"/>
      <c r="KR91" s="238"/>
      <c r="KS91" s="238"/>
      <c r="KT91" s="238"/>
      <c r="KU91" s="238"/>
      <c r="KV91" s="238"/>
      <c r="KW91" s="238"/>
      <c r="KX91" s="238"/>
      <c r="KY91" s="238"/>
      <c r="KZ91" s="238"/>
      <c r="LA91" s="238"/>
      <c r="LB91" s="238"/>
      <c r="LC91" s="238"/>
      <c r="LD91" s="238"/>
      <c r="LE91" s="238"/>
      <c r="LF91" s="238"/>
      <c r="LG91" s="238"/>
      <c r="LH91" s="238"/>
      <c r="LI91" s="238"/>
      <c r="LJ91" s="238"/>
      <c r="LK91" s="238"/>
      <c r="LL91" s="238"/>
      <c r="LM91" s="238"/>
      <c r="LN91" s="238"/>
      <c r="LO91" s="238"/>
      <c r="LP91" s="238"/>
      <c r="LQ91" s="238"/>
      <c r="LR91" s="238"/>
      <c r="LS91" s="238"/>
      <c r="LT91" s="238"/>
      <c r="LU91" s="238"/>
      <c r="LV91" s="238"/>
      <c r="LW91" s="238"/>
      <c r="LX91" s="238"/>
      <c r="LY91" s="238"/>
      <c r="LZ91" s="238"/>
      <c r="MA91" s="238"/>
      <c r="MB91" s="238"/>
      <c r="MC91" s="238"/>
      <c r="MD91" s="238"/>
      <c r="ME91" s="238"/>
      <c r="MF91" s="238"/>
      <c r="MG91" s="238"/>
      <c r="MH91" s="238"/>
      <c r="MI91" s="238"/>
      <c r="MJ91" s="98"/>
      <c r="MK91" s="96"/>
      <c r="ML91" s="96"/>
      <c r="MM91" s="332"/>
      <c r="MN91" s="98"/>
      <c r="MO91" s="96"/>
      <c r="MP91" s="96"/>
      <c r="MQ91" s="332"/>
      <c r="MR91" s="98"/>
      <c r="MS91" s="96"/>
      <c r="MT91" s="96"/>
      <c r="MU91" s="332"/>
      <c r="MV91" s="337"/>
      <c r="MW91" s="96"/>
      <c r="MX91" s="96"/>
      <c r="MY91" s="934"/>
      <c r="MZ91" s="337"/>
      <c r="NA91" s="96"/>
      <c r="NB91" s="96"/>
      <c r="NC91" s="332"/>
      <c r="ND91" s="337"/>
      <c r="NE91" s="96"/>
      <c r="NF91" s="96"/>
      <c r="NG91" s="934"/>
      <c r="NH91" s="337"/>
      <c r="NI91" s="96"/>
      <c r="NJ91" s="96"/>
      <c r="NK91" s="934"/>
      <c r="NL91" s="337"/>
      <c r="NM91" s="96"/>
      <c r="NN91" s="96"/>
      <c r="NO91" s="934"/>
      <c r="NP91" s="337"/>
      <c r="NQ91" s="96"/>
      <c r="NR91" s="96"/>
      <c r="NS91" s="934"/>
      <c r="NT91" s="337"/>
      <c r="NU91" s="96"/>
      <c r="NV91" s="96"/>
      <c r="NW91" s="934"/>
      <c r="NX91" s="337"/>
      <c r="NY91" s="96"/>
      <c r="NZ91" s="96"/>
      <c r="OA91" s="332"/>
      <c r="OB91" s="337"/>
      <c r="OC91" s="96"/>
      <c r="OD91" s="96"/>
      <c r="OE91" s="934"/>
      <c r="OF91" s="337"/>
      <c r="OG91" s="96"/>
      <c r="OH91" s="96"/>
      <c r="OI91" s="934"/>
      <c r="OJ91" s="337"/>
      <c r="OK91" s="96"/>
      <c r="OL91" s="96"/>
      <c r="OM91" s="934"/>
      <c r="ON91" s="337"/>
      <c r="OO91" s="96"/>
      <c r="OP91" s="96"/>
      <c r="OQ91" s="934"/>
      <c r="OR91" s="337"/>
      <c r="OS91" s="96"/>
      <c r="OT91" s="96"/>
      <c r="OU91" s="934"/>
      <c r="OV91" s="337"/>
      <c r="OW91" s="96"/>
      <c r="OX91" s="96"/>
      <c r="OY91" s="934"/>
      <c r="OZ91" s="337"/>
      <c r="PA91" s="96"/>
      <c r="PB91" s="96"/>
      <c r="PC91" s="934"/>
      <c r="PD91" s="337"/>
      <c r="PE91" s="96"/>
      <c r="PF91" s="96"/>
      <c r="PG91" s="934"/>
      <c r="PH91" s="337"/>
      <c r="PI91" s="96"/>
      <c r="PJ91" s="96"/>
      <c r="PK91" s="934"/>
      <c r="PL91" s="337"/>
      <c r="PM91" s="96"/>
      <c r="PN91" s="96"/>
      <c r="PO91" s="96"/>
      <c r="PP91" s="332"/>
      <c r="PQ91" s="337"/>
      <c r="PR91" s="96"/>
      <c r="PS91" s="96"/>
      <c r="PT91" s="934"/>
      <c r="PU91" s="1415"/>
      <c r="PV91" s="1416"/>
      <c r="PW91" s="1416"/>
      <c r="PX91" s="934"/>
      <c r="PY91" s="337"/>
      <c r="PZ91" s="96"/>
      <c r="QA91" s="96"/>
      <c r="QB91" s="934"/>
      <c r="QC91" s="337" t="s">
        <v>1107</v>
      </c>
      <c r="QD91" s="96" t="s">
        <v>989</v>
      </c>
      <c r="QE91" s="96" t="s">
        <v>881</v>
      </c>
      <c r="QF91" s="934"/>
      <c r="QG91" s="337" t="s">
        <v>451</v>
      </c>
      <c r="QH91" s="96" t="s">
        <v>1152</v>
      </c>
      <c r="QI91" s="96" t="s">
        <v>1111</v>
      </c>
      <c r="QJ91" s="934"/>
      <c r="QK91" s="337" t="s">
        <v>800</v>
      </c>
      <c r="QL91" s="96" t="s">
        <v>1105</v>
      </c>
      <c r="QM91" s="96" t="s">
        <v>798</v>
      </c>
      <c r="QN91" s="934"/>
      <c r="QO91" s="337" t="s">
        <v>1153</v>
      </c>
      <c r="QP91" s="96" t="s">
        <v>1498</v>
      </c>
      <c r="QQ91" s="96" t="s">
        <v>1501</v>
      </c>
      <c r="QR91" s="934"/>
      <c r="QS91" s="337" t="s">
        <v>803</v>
      </c>
      <c r="QT91" s="96" t="s">
        <v>1518</v>
      </c>
      <c r="QU91" s="96" t="s">
        <v>459</v>
      </c>
      <c r="QV91" s="934"/>
      <c r="QW91" s="337" t="s">
        <v>5</v>
      </c>
      <c r="QX91" s="96"/>
      <c r="QY91" s="96"/>
      <c r="QZ91" s="934"/>
      <c r="RA91" s="337" t="s">
        <v>1103</v>
      </c>
      <c r="RB91" s="310" t="s">
        <v>1451</v>
      </c>
      <c r="RC91" s="310" t="s">
        <v>1455</v>
      </c>
      <c r="RD91" s="1178"/>
      <c r="RE91" s="1130" t="s">
        <v>1100</v>
      </c>
      <c r="RF91" s="310" t="s">
        <v>1453</v>
      </c>
      <c r="RG91" s="310" t="s">
        <v>160</v>
      </c>
      <c r="RH91" s="1178"/>
      <c r="RI91" s="1130" t="s">
        <v>811</v>
      </c>
      <c r="RJ91" s="310" t="s">
        <v>1452</v>
      </c>
      <c r="RK91" s="310" t="s">
        <v>1499</v>
      </c>
      <c r="RL91" s="1178"/>
      <c r="RM91" s="1130" t="s">
        <v>798</v>
      </c>
      <c r="RN91" s="310" t="s">
        <v>1111</v>
      </c>
      <c r="RO91" s="310" t="s">
        <v>132</v>
      </c>
      <c r="RP91" s="1138" t="s">
        <v>1153</v>
      </c>
      <c r="RQ91" s="1137" t="s">
        <v>1500</v>
      </c>
      <c r="RR91" s="765" t="s">
        <v>1099</v>
      </c>
      <c r="RS91" s="765" t="s">
        <v>133</v>
      </c>
      <c r="RT91" s="934" t="s">
        <v>1110</v>
      </c>
      <c r="RU91" s="337" t="s">
        <v>1442</v>
      </c>
      <c r="RV91" s="102" t="s">
        <v>1516</v>
      </c>
      <c r="RW91" s="102" t="s">
        <v>1175</v>
      </c>
      <c r="RX91" s="1068"/>
      <c r="RY91" s="1056" t="s">
        <v>989</v>
      </c>
      <c r="RZ91" s="102" t="s">
        <v>1109</v>
      </c>
      <c r="SA91" s="102" t="s">
        <v>816</v>
      </c>
      <c r="SB91" s="1068"/>
      <c r="SC91" s="1056" t="s">
        <v>1501</v>
      </c>
      <c r="SD91" s="102" t="s">
        <v>1651</v>
      </c>
      <c r="SE91" s="102" t="s">
        <v>1518</v>
      </c>
      <c r="SF91" s="1068"/>
      <c r="SG91" s="1056" t="s">
        <v>1453</v>
      </c>
      <c r="SH91" s="102" t="s">
        <v>160</v>
      </c>
      <c r="SI91" s="102" t="s">
        <v>477</v>
      </c>
      <c r="SJ91" s="1068"/>
      <c r="SK91" s="1056" t="s">
        <v>1714</v>
      </c>
      <c r="SL91" s="102" t="s">
        <v>210</v>
      </c>
      <c r="SM91" s="96" t="s">
        <v>1096</v>
      </c>
      <c r="SN91" s="934" t="s">
        <v>1650</v>
      </c>
      <c r="SO91" s="337" t="s">
        <v>1440</v>
      </c>
      <c r="SP91" s="96" t="s">
        <v>811</v>
      </c>
      <c r="SQ91" s="96" t="s">
        <v>1113</v>
      </c>
      <c r="SR91" s="934"/>
      <c r="SS91" s="337" t="s">
        <v>1458</v>
      </c>
      <c r="ST91" s="96" t="s">
        <v>1499</v>
      </c>
      <c r="SU91" s="96" t="s">
        <v>798</v>
      </c>
      <c r="SV91" s="934"/>
      <c r="SW91" s="337" t="s">
        <v>1111</v>
      </c>
      <c r="SX91" s="96" t="s">
        <v>1108</v>
      </c>
      <c r="SY91" s="96" t="s">
        <v>1103</v>
      </c>
      <c r="SZ91" s="332"/>
      <c r="TA91" s="337" t="s">
        <v>1456</v>
      </c>
      <c r="TB91" s="96" t="s">
        <v>500</v>
      </c>
      <c r="TC91" s="102" t="s">
        <v>1651</v>
      </c>
      <c r="TD91" s="1068"/>
      <c r="TE91" s="1056" t="s">
        <v>1110</v>
      </c>
      <c r="TF91" s="102" t="s">
        <v>1438</v>
      </c>
      <c r="TG91" s="102" t="s">
        <v>1153</v>
      </c>
      <c r="TH91" s="1068"/>
      <c r="TI91" s="1056" t="s">
        <v>1439</v>
      </c>
      <c r="TJ91" s="102" t="s">
        <v>1502</v>
      </c>
      <c r="TK91" s="102" t="s">
        <v>320</v>
      </c>
      <c r="TL91" s="934" t="s">
        <v>1715</v>
      </c>
      <c r="TM91" s="337" t="s">
        <v>1012</v>
      </c>
      <c r="TN91" s="96" t="s">
        <v>989</v>
      </c>
      <c r="TO91" s="96" t="s">
        <v>803</v>
      </c>
      <c r="TP91" s="934"/>
      <c r="TQ91" s="1056" t="s">
        <v>1101</v>
      </c>
      <c r="TR91" s="102" t="s">
        <v>1154</v>
      </c>
      <c r="TS91" s="102" t="s">
        <v>1097</v>
      </c>
      <c r="TT91" s="1068"/>
      <c r="TU91" s="1056" t="s">
        <v>1923</v>
      </c>
      <c r="TV91" s="102" t="s">
        <v>1972</v>
      </c>
      <c r="TW91" s="102" t="s">
        <v>1919</v>
      </c>
      <c r="TX91" s="1068" t="s">
        <v>317</v>
      </c>
      <c r="TY91" s="337" t="s">
        <v>1930</v>
      </c>
      <c r="TZ91" s="96" t="s">
        <v>1901</v>
      </c>
      <c r="UA91" s="96" t="s">
        <v>1897</v>
      </c>
      <c r="UB91" s="332"/>
      <c r="UC91" s="1641" t="s">
        <v>1957</v>
      </c>
      <c r="UD91" s="1639" t="s">
        <v>1872</v>
      </c>
      <c r="UE91" s="1639" t="s">
        <v>1914</v>
      </c>
      <c r="UF91" s="1638" t="s">
        <v>897</v>
      </c>
      <c r="UG91" s="1641" t="s">
        <v>1992</v>
      </c>
      <c r="UH91" s="1639" t="s">
        <v>1879</v>
      </c>
      <c r="UI91" s="1639" t="s">
        <v>1902</v>
      </c>
      <c r="UJ91" s="1638"/>
      <c r="UK91" s="1641" t="s">
        <v>1996</v>
      </c>
      <c r="UL91" s="1639" t="s">
        <v>1935</v>
      </c>
      <c r="UM91" s="1639" t="s">
        <v>1887</v>
      </c>
      <c r="UN91" s="1638"/>
      <c r="UO91" s="1641" t="s">
        <v>1950</v>
      </c>
      <c r="UP91" s="1639" t="s">
        <v>1912</v>
      </c>
      <c r="UQ91" s="1639" t="s">
        <v>1921</v>
      </c>
      <c r="UR91" s="1638"/>
      <c r="US91" s="1641" t="s">
        <v>1459</v>
      </c>
      <c r="UT91" s="1639" t="s">
        <v>1451</v>
      </c>
      <c r="UU91" s="1639" t="s">
        <v>1176</v>
      </c>
      <c r="UV91" s="1638"/>
      <c r="UW91" s="1807" t="s">
        <v>897</v>
      </c>
      <c r="UX91" s="1808" t="s">
        <v>897</v>
      </c>
      <c r="UY91" s="1808" t="s">
        <v>897</v>
      </c>
      <c r="UZ91" s="1813" t="s">
        <v>897</v>
      </c>
      <c r="VA91" s="1807" t="s">
        <v>1906</v>
      </c>
      <c r="VB91" s="1808" t="s">
        <v>1910</v>
      </c>
      <c r="VC91" s="1808" t="s">
        <v>1966</v>
      </c>
      <c r="VD91" s="1813" t="s">
        <v>897</v>
      </c>
      <c r="VE91" s="1807" t="s">
        <v>1895</v>
      </c>
      <c r="VF91" s="1808" t="s">
        <v>1927</v>
      </c>
      <c r="VG91" s="1808" t="s">
        <v>1923</v>
      </c>
      <c r="VH91" s="1813" t="s">
        <v>897</v>
      </c>
      <c r="VI91" s="1807" t="s">
        <v>897</v>
      </c>
      <c r="VJ91" s="1808" t="s">
        <v>897</v>
      </c>
      <c r="VK91" s="1808" t="s">
        <v>897</v>
      </c>
      <c r="VL91" s="1813" t="s">
        <v>897</v>
      </c>
      <c r="VM91" s="1807" t="s">
        <v>1100</v>
      </c>
      <c r="VN91" s="1808" t="s">
        <v>221</v>
      </c>
      <c r="VO91" s="1808" t="s">
        <v>482</v>
      </c>
      <c r="VP91" s="1813" t="s">
        <v>897</v>
      </c>
      <c r="VQ91" s="1807" t="s">
        <v>2100</v>
      </c>
      <c r="VR91" s="1808" t="s">
        <v>1104</v>
      </c>
      <c r="VS91" s="1808" t="s">
        <v>1102</v>
      </c>
      <c r="VT91" s="1813" t="s">
        <v>897</v>
      </c>
      <c r="VU91" s="1807" t="s">
        <v>1996</v>
      </c>
      <c r="VV91" s="1808" t="s">
        <v>2004</v>
      </c>
      <c r="VW91" s="1808" t="s">
        <v>1989</v>
      </c>
      <c r="VX91" s="1813" t="s">
        <v>897</v>
      </c>
      <c r="VY91" s="1807" t="s">
        <v>1967</v>
      </c>
      <c r="VZ91" s="1808" t="s">
        <v>1991</v>
      </c>
      <c r="WA91" s="1808" t="s">
        <v>1919</v>
      </c>
      <c r="WB91" s="1813" t="s">
        <v>897</v>
      </c>
      <c r="WC91" s="1807" t="s">
        <v>1904</v>
      </c>
      <c r="WD91" s="1808" t="s">
        <v>1998</v>
      </c>
      <c r="WE91" s="1808" t="s">
        <v>1939</v>
      </c>
      <c r="WF91" s="1813" t="s">
        <v>897</v>
      </c>
      <c r="WG91" s="1807" t="s">
        <v>1875</v>
      </c>
      <c r="WH91" s="1808" t="s">
        <v>1952</v>
      </c>
      <c r="WI91" s="1808" t="s">
        <v>2010</v>
      </c>
      <c r="WJ91" s="1813" t="s">
        <v>897</v>
      </c>
      <c r="WK91" s="1807" t="s">
        <v>1990</v>
      </c>
      <c r="WL91" s="1808" t="s">
        <v>1941</v>
      </c>
      <c r="WM91" s="1808" t="s">
        <v>1909</v>
      </c>
      <c r="WN91" s="1813" t="s">
        <v>897</v>
      </c>
      <c r="WO91" s="1807" t="s">
        <v>1921</v>
      </c>
      <c r="WP91" s="1808" t="s">
        <v>1928</v>
      </c>
      <c r="WQ91" s="1808" t="s">
        <v>1897</v>
      </c>
      <c r="WR91" s="1813" t="s">
        <v>897</v>
      </c>
      <c r="WS91" s="1807" t="s">
        <v>1920</v>
      </c>
      <c r="WT91" s="1808" t="s">
        <v>1929</v>
      </c>
      <c r="WU91" s="1808" t="s">
        <v>1934</v>
      </c>
      <c r="WV91" s="1813" t="s">
        <v>897</v>
      </c>
      <c r="WW91" s="1807" t="s">
        <v>1966</v>
      </c>
      <c r="WX91" s="1808" t="s">
        <v>1910</v>
      </c>
      <c r="WY91" s="1808" t="s">
        <v>1930</v>
      </c>
      <c r="WZ91" s="1813" t="s">
        <v>897</v>
      </c>
      <c r="XA91" s="1807" t="s">
        <v>897</v>
      </c>
      <c r="XB91" s="1808" t="s">
        <v>897</v>
      </c>
      <c r="XC91" s="1808" t="s">
        <v>897</v>
      </c>
      <c r="XD91" s="1813" t="s">
        <v>897</v>
      </c>
      <c r="XE91" s="1807" t="s">
        <v>1927</v>
      </c>
      <c r="XF91" s="1808" t="s">
        <v>1975</v>
      </c>
      <c r="XG91" s="1808" t="s">
        <v>1957</v>
      </c>
      <c r="XH91" s="1813" t="s">
        <v>897</v>
      </c>
      <c r="XI91" s="1807" t="s">
        <v>1991</v>
      </c>
      <c r="XJ91" s="1808" t="s">
        <v>1996</v>
      </c>
      <c r="XK91" s="1808" t="s">
        <v>1933</v>
      </c>
      <c r="XL91" s="1813" t="s">
        <v>897</v>
      </c>
      <c r="XM91" s="1807" t="s">
        <v>1914</v>
      </c>
      <c r="XN91" s="1808" t="s">
        <v>1916</v>
      </c>
      <c r="XO91" s="1808" t="s">
        <v>1971</v>
      </c>
      <c r="XP91" s="1813" t="s">
        <v>897</v>
      </c>
      <c r="XQ91" s="1807" t="s">
        <v>1912</v>
      </c>
      <c r="XR91" s="1808" t="s">
        <v>1920</v>
      </c>
      <c r="XS91" s="1808" t="s">
        <v>1884</v>
      </c>
      <c r="XT91" s="1813" t="s">
        <v>897</v>
      </c>
      <c r="XU91" s="1807" t="s">
        <v>1950</v>
      </c>
      <c r="XV91" s="1808" t="s">
        <v>2049</v>
      </c>
      <c r="XW91" s="1808" t="s">
        <v>1976</v>
      </c>
      <c r="XX91" s="1813" t="s">
        <v>897</v>
      </c>
      <c r="XY91" s="1807" t="s">
        <v>1954</v>
      </c>
      <c r="XZ91" s="1808" t="s">
        <v>2046</v>
      </c>
      <c r="YA91" s="1808" t="s">
        <v>1992</v>
      </c>
      <c r="YB91" s="1813" t="s">
        <v>897</v>
      </c>
      <c r="YC91" s="1807" t="s">
        <v>2355</v>
      </c>
      <c r="YD91" s="1808" t="s">
        <v>1967</v>
      </c>
      <c r="YE91" s="1808" t="s">
        <v>1925</v>
      </c>
      <c r="YF91" s="1813" t="s">
        <v>897</v>
      </c>
      <c r="YG91" s="1807" t="s">
        <v>1937</v>
      </c>
      <c r="YH91" s="1808" t="s">
        <v>1975</v>
      </c>
      <c r="YI91" s="1808" t="s">
        <v>1963</v>
      </c>
      <c r="YJ91" s="1813" t="s">
        <v>897</v>
      </c>
      <c r="YK91" s="1807" t="s">
        <v>1979</v>
      </c>
      <c r="YL91" s="1808" t="s">
        <v>1943</v>
      </c>
      <c r="YM91" s="1808" t="s">
        <v>1944</v>
      </c>
      <c r="YN91" s="1809" t="s">
        <v>897</v>
      </c>
      <c r="YO91" s="1807" t="s">
        <v>1916</v>
      </c>
      <c r="YP91" s="1808" t="s">
        <v>2280</v>
      </c>
      <c r="YQ91" s="1808" t="s">
        <v>1897</v>
      </c>
      <c r="YR91" s="1813" t="s">
        <v>897</v>
      </c>
      <c r="YS91" s="1807" t="s">
        <v>2363</v>
      </c>
      <c r="YT91" s="1808" t="s">
        <v>1915</v>
      </c>
      <c r="YU91" s="1808" t="s">
        <v>1989</v>
      </c>
      <c r="YV91" s="1813" t="s">
        <v>897</v>
      </c>
      <c r="YW91" s="1807" t="s">
        <v>1991</v>
      </c>
      <c r="YX91" s="1808" t="s">
        <v>1907</v>
      </c>
      <c r="YY91" s="1808" t="s">
        <v>1999</v>
      </c>
      <c r="YZ91" s="1813" t="s">
        <v>897</v>
      </c>
      <c r="ZA91" s="1807" t="s">
        <v>1913</v>
      </c>
      <c r="ZB91" s="1808" t="s">
        <v>2006</v>
      </c>
      <c r="ZC91" s="1808" t="s">
        <v>1967</v>
      </c>
      <c r="ZD91" s="1813" t="s">
        <v>897</v>
      </c>
      <c r="ZE91" s="1807" t="s">
        <v>1929</v>
      </c>
      <c r="ZF91" s="1808" t="s">
        <v>1909</v>
      </c>
      <c r="ZG91" s="1808" t="s">
        <v>1955</v>
      </c>
      <c r="ZH91" s="1813" t="s">
        <v>897</v>
      </c>
      <c r="ZI91" s="1807" t="s">
        <v>897</v>
      </c>
      <c r="ZJ91" s="1808" t="s">
        <v>897</v>
      </c>
      <c r="ZK91" s="1808" t="s">
        <v>897</v>
      </c>
      <c r="ZL91" s="1809" t="s">
        <v>897</v>
      </c>
      <c r="ZM91" s="1807" t="s">
        <v>2008</v>
      </c>
      <c r="ZN91" s="1808" t="s">
        <v>2355</v>
      </c>
      <c r="ZO91" s="1808" t="s">
        <v>1979</v>
      </c>
      <c r="ZP91" s="1813" t="s">
        <v>897</v>
      </c>
      <c r="ZQ91" s="1807" t="s">
        <v>1977</v>
      </c>
      <c r="ZR91" s="1808" t="s">
        <v>1976</v>
      </c>
      <c r="ZS91" s="1808" t="s">
        <v>1923</v>
      </c>
      <c r="ZT91" s="1813" t="s">
        <v>897</v>
      </c>
      <c r="ZU91" s="1807" t="s">
        <v>1928</v>
      </c>
      <c r="ZV91" s="1808" t="s">
        <v>1978</v>
      </c>
      <c r="ZW91" s="1808" t="s">
        <v>1931</v>
      </c>
      <c r="ZX91" s="1813" t="s">
        <v>897</v>
      </c>
      <c r="ZY91" s="1807" t="s">
        <v>2112</v>
      </c>
      <c r="ZZ91" s="1808" t="s">
        <v>1949</v>
      </c>
      <c r="AAA91" s="1808" t="s">
        <v>2357</v>
      </c>
      <c r="AAB91" s="1813" t="s">
        <v>897</v>
      </c>
      <c r="AAC91" s="1807" t="s">
        <v>1926</v>
      </c>
      <c r="AAD91" s="1808" t="s">
        <v>1998</v>
      </c>
      <c r="AAE91" s="1808" t="s">
        <v>1936</v>
      </c>
      <c r="AAF91" s="1813" t="s">
        <v>897</v>
      </c>
      <c r="AAG91" s="1807" t="s">
        <v>1966</v>
      </c>
      <c r="AAH91" s="1808" t="s">
        <v>1996</v>
      </c>
      <c r="AAI91" s="1808" t="s">
        <v>1933</v>
      </c>
      <c r="AAJ91" s="1813" t="s">
        <v>897</v>
      </c>
      <c r="AAK91" s="1807" t="s">
        <v>2363</v>
      </c>
      <c r="AAL91" s="1808" t="s">
        <v>2677</v>
      </c>
      <c r="AAM91" s="1808" t="s">
        <v>1976</v>
      </c>
      <c r="AAN91" s="1809" t="s">
        <v>897</v>
      </c>
      <c r="AAO91" s="1807" t="s">
        <v>2362</v>
      </c>
      <c r="AAP91" s="1808" t="s">
        <v>2006</v>
      </c>
      <c r="AAQ91" s="1808" t="s">
        <v>2417</v>
      </c>
      <c r="AAR91" s="1813" t="s">
        <v>897</v>
      </c>
      <c r="AAS91" s="1807" t="s">
        <v>2414</v>
      </c>
      <c r="AAT91" s="1808" t="s">
        <v>1978</v>
      </c>
      <c r="AAU91" s="1808" t="s">
        <v>2356</v>
      </c>
      <c r="AAV91" s="1809" t="s">
        <v>897</v>
      </c>
      <c r="AAW91" s="1807" t="s">
        <v>1941</v>
      </c>
      <c r="AAX91" s="1808" t="s">
        <v>1949</v>
      </c>
      <c r="AAY91" s="1808" t="s">
        <v>2364</v>
      </c>
      <c r="AAZ91" s="1813" t="s">
        <v>897</v>
      </c>
      <c r="ABA91" s="1807" t="s">
        <v>1925</v>
      </c>
      <c r="ABB91" s="1808" t="s">
        <v>1920</v>
      </c>
      <c r="ABC91" s="1808" t="s">
        <v>2112</v>
      </c>
      <c r="ABD91" s="1813" t="s">
        <v>897</v>
      </c>
      <c r="ABE91" s="1807" t="s">
        <v>1950</v>
      </c>
      <c r="ABF91" s="1808" t="s">
        <v>2046</v>
      </c>
      <c r="ABG91" s="1808" t="s">
        <v>1933</v>
      </c>
      <c r="ABH91" s="1813" t="s">
        <v>897</v>
      </c>
      <c r="ABI91" s="1807" t="s">
        <v>897</v>
      </c>
      <c r="ABJ91" s="1808" t="s">
        <v>897</v>
      </c>
      <c r="ABK91" s="1808" t="s">
        <v>897</v>
      </c>
      <c r="ABL91" s="1813" t="s">
        <v>897</v>
      </c>
      <c r="ABM91" s="1807" t="s">
        <v>2825</v>
      </c>
      <c r="ABN91" s="1808" t="s">
        <v>2002</v>
      </c>
      <c r="ABO91" s="1808" t="s">
        <v>2280</v>
      </c>
      <c r="ABP91" s="1813" t="s">
        <v>897</v>
      </c>
      <c r="ABQ91" s="1807" t="s">
        <v>897</v>
      </c>
      <c r="ABR91" s="1808" t="s">
        <v>897</v>
      </c>
      <c r="ABS91" s="1808" t="s">
        <v>897</v>
      </c>
      <c r="ABT91" s="1813" t="s">
        <v>897</v>
      </c>
      <c r="ABU91" s="1807" t="s">
        <v>1950</v>
      </c>
      <c r="ABV91" s="1808" t="s">
        <v>1928</v>
      </c>
      <c r="ABW91" s="1808" t="s">
        <v>2362</v>
      </c>
      <c r="ABX91" s="1813" t="s">
        <v>897</v>
      </c>
      <c r="ABY91" s="1807" t="s">
        <v>1943</v>
      </c>
      <c r="ABZ91" s="1808" t="s">
        <v>1897</v>
      </c>
      <c r="ACA91" s="1808" t="s">
        <v>2826</v>
      </c>
      <c r="ACB91" s="1813" t="s">
        <v>897</v>
      </c>
      <c r="ACC91" s="1807" t="s">
        <v>1949</v>
      </c>
      <c r="ACD91" s="1808" t="s">
        <v>2355</v>
      </c>
      <c r="ACE91" s="1808" t="s">
        <v>2414</v>
      </c>
      <c r="ACF91" s="1813" t="s">
        <v>897</v>
      </c>
      <c r="ACG91" s="1807" t="s">
        <v>1925</v>
      </c>
      <c r="ACH91" s="1808" t="s">
        <v>1933</v>
      </c>
      <c r="ACI91" s="1808" t="s">
        <v>2361</v>
      </c>
      <c r="ACJ91" s="1813" t="s">
        <v>897</v>
      </c>
      <c r="ACK91" s="1807" t="s">
        <v>1936</v>
      </c>
      <c r="ACL91" s="1808" t="s">
        <v>2011</v>
      </c>
      <c r="ACM91" s="1808" t="s">
        <v>2367</v>
      </c>
      <c r="ACN91" s="1813" t="s">
        <v>897</v>
      </c>
      <c r="ACO91" s="1807" t="s">
        <v>2010</v>
      </c>
      <c r="ACP91" s="1640" t="s">
        <v>2825</v>
      </c>
      <c r="ACQ91" s="1640" t="s">
        <v>1963</v>
      </c>
      <c r="ACR91" s="1647" t="s">
        <v>897</v>
      </c>
      <c r="ACS91" s="1674" t="s">
        <v>2113</v>
      </c>
      <c r="ACT91" s="1640" t="s">
        <v>2279</v>
      </c>
      <c r="ACU91" s="1640" t="s">
        <v>2580</v>
      </c>
      <c r="ACV91" s="1647" t="s">
        <v>897</v>
      </c>
      <c r="ACW91" s="1674" t="s">
        <v>1941</v>
      </c>
      <c r="ACX91" s="1640" t="s">
        <v>2006</v>
      </c>
      <c r="ACY91" s="1640" t="s">
        <v>2619</v>
      </c>
      <c r="ACZ91" s="1647" t="s">
        <v>897</v>
      </c>
      <c r="ADA91" s="1674" t="s">
        <v>2046</v>
      </c>
      <c r="ADB91" s="1640" t="s">
        <v>2049</v>
      </c>
      <c r="ADC91" s="1640" t="s">
        <v>2418</v>
      </c>
      <c r="ADD91" s="113" t="s">
        <v>3011</v>
      </c>
      <c r="ADE91" s="1876" t="e">
        <v>#N/A</v>
      </c>
      <c r="ADF91" s="1877" t="e">
        <v>#N/A</v>
      </c>
      <c r="ADG91" s="1877" t="e">
        <v>#N/A</v>
      </c>
      <c r="ADH91" s="1878" t="e">
        <v>#N/A</v>
      </c>
      <c r="ADI91" s="1247" t="s">
        <v>167</v>
      </c>
      <c r="ADJ91" s="227" t="s">
        <v>1509</v>
      </c>
      <c r="ADK91" s="337">
        <f t="shared" si="64"/>
        <v>16</v>
      </c>
      <c r="ADL91" s="96">
        <f t="shared" si="65"/>
        <v>14</v>
      </c>
      <c r="ADM91" s="934">
        <f t="shared" si="66"/>
        <v>30</v>
      </c>
      <c r="ADN91" s="1316">
        <f t="shared" si="67"/>
        <v>0.53333333333333333</v>
      </c>
      <c r="ADO91" s="337">
        <f t="shared" si="68"/>
        <v>11</v>
      </c>
      <c r="ADP91" s="96">
        <f t="shared" si="69"/>
        <v>7</v>
      </c>
      <c r="ADQ91" s="934">
        <f t="shared" si="70"/>
        <v>18</v>
      </c>
      <c r="ADR91" s="1312">
        <f t="shared" si="71"/>
        <v>0.61111111111111116</v>
      </c>
      <c r="ADS91" s="1027"/>
    </row>
    <row r="92" spans="1:827" s="32" customFormat="1" ht="17.25" x14ac:dyDescent="0.2">
      <c r="A92" s="262" t="s">
        <v>191</v>
      </c>
      <c r="B92" s="2418" t="s">
        <v>2083</v>
      </c>
      <c r="C92" s="2413">
        <f ca="1">DATEDIF(D92,奨励会!$F$1,"Y")</f>
        <v>18</v>
      </c>
      <c r="D92" s="680">
        <v>39500</v>
      </c>
      <c r="E92" s="767" t="s">
        <v>1847</v>
      </c>
      <c r="F92" s="2419" t="s">
        <v>8</v>
      </c>
      <c r="G92" s="2420" t="s">
        <v>16</v>
      </c>
      <c r="H92" s="84">
        <f t="shared" si="60"/>
        <v>50</v>
      </c>
      <c r="I92" s="85">
        <f t="shared" si="61"/>
        <v>52</v>
      </c>
      <c r="J92" s="85">
        <f t="shared" si="62"/>
        <v>102</v>
      </c>
      <c r="K92" s="97">
        <f t="shared" si="63"/>
        <v>0.49019607843137253</v>
      </c>
      <c r="L92" s="768"/>
      <c r="M92" s="768"/>
      <c r="N92" s="768"/>
      <c r="O92" s="768"/>
      <c r="P92" s="768"/>
      <c r="Q92" s="768"/>
      <c r="R92" s="768"/>
      <c r="S92" s="768"/>
      <c r="T92" s="768"/>
      <c r="U92" s="768"/>
      <c r="V92" s="768"/>
      <c r="W92" s="768"/>
      <c r="X92" s="768"/>
      <c r="Y92" s="768"/>
      <c r="Z92" s="768"/>
      <c r="AA92" s="768"/>
      <c r="AB92" s="768"/>
      <c r="AC92" s="768"/>
      <c r="AD92" s="768"/>
      <c r="AE92" s="768"/>
      <c r="AF92" s="768"/>
      <c r="AG92" s="768"/>
      <c r="AH92" s="768"/>
      <c r="AI92" s="768"/>
      <c r="AJ92" s="768"/>
      <c r="AK92" s="768"/>
      <c r="AL92" s="768"/>
      <c r="AM92" s="768"/>
      <c r="AN92" s="768"/>
      <c r="AO92" s="768"/>
      <c r="AP92" s="768"/>
      <c r="AQ92" s="768"/>
      <c r="AR92" s="768"/>
      <c r="AS92" s="768"/>
      <c r="AT92" s="768"/>
      <c r="AU92" s="768"/>
      <c r="AV92" s="768"/>
      <c r="AW92" s="768"/>
      <c r="AX92" s="768"/>
      <c r="AY92" s="768"/>
      <c r="AZ92" s="768"/>
      <c r="BA92" s="768"/>
      <c r="BB92" s="768"/>
      <c r="BC92" s="768"/>
      <c r="BD92" s="768"/>
      <c r="BE92" s="768"/>
      <c r="BF92" s="768"/>
      <c r="BG92" s="768"/>
      <c r="BH92" s="768"/>
      <c r="BI92" s="768"/>
      <c r="BJ92" s="768"/>
      <c r="BK92" s="768"/>
      <c r="BL92" s="768"/>
      <c r="BM92" s="768"/>
      <c r="BN92" s="768"/>
      <c r="BO92" s="768"/>
      <c r="BP92" s="768"/>
      <c r="BQ92" s="768"/>
      <c r="BR92" s="768"/>
      <c r="BS92" s="768"/>
      <c r="BT92" s="768"/>
      <c r="BU92" s="768"/>
      <c r="BV92" s="768"/>
      <c r="BW92" s="768"/>
      <c r="BX92" s="768"/>
      <c r="BY92" s="768"/>
      <c r="BZ92" s="768"/>
      <c r="CA92" s="768"/>
      <c r="CB92" s="768"/>
      <c r="CC92" s="768"/>
      <c r="CD92" s="768"/>
      <c r="CE92" s="768"/>
      <c r="CF92" s="768"/>
      <c r="CG92" s="768"/>
      <c r="CH92" s="768"/>
      <c r="CI92" s="768"/>
      <c r="CJ92" s="768"/>
      <c r="CK92" s="768"/>
      <c r="CL92" s="768"/>
      <c r="CM92" s="768"/>
      <c r="CN92" s="768"/>
      <c r="CO92" s="768"/>
      <c r="CP92" s="768"/>
      <c r="CQ92" s="768"/>
      <c r="CR92" s="768"/>
      <c r="CS92" s="768"/>
      <c r="CT92" s="768"/>
      <c r="CU92" s="768"/>
      <c r="CV92" s="768"/>
      <c r="CW92" s="768"/>
      <c r="CX92" s="768"/>
      <c r="CY92" s="768"/>
      <c r="CZ92" s="768"/>
      <c r="DA92" s="768"/>
      <c r="DB92" s="768"/>
      <c r="DC92" s="768"/>
      <c r="DD92" s="768"/>
      <c r="DE92" s="768"/>
      <c r="DF92" s="768"/>
      <c r="DG92" s="768"/>
      <c r="DH92" s="768"/>
      <c r="DI92" s="768"/>
      <c r="DJ92" s="768"/>
      <c r="DK92" s="768"/>
      <c r="DL92" s="768"/>
      <c r="DM92" s="768"/>
      <c r="DN92" s="768"/>
      <c r="DO92" s="768"/>
      <c r="DP92" s="768"/>
      <c r="DQ92" s="768"/>
      <c r="DR92" s="768"/>
      <c r="DS92" s="768"/>
      <c r="DT92" s="768"/>
      <c r="DU92" s="768"/>
      <c r="DV92" s="768"/>
      <c r="DW92" s="768"/>
      <c r="DX92" s="768"/>
      <c r="DY92" s="768"/>
      <c r="DZ92" s="768"/>
      <c r="EA92" s="768"/>
      <c r="EB92" s="768"/>
      <c r="EC92" s="768"/>
      <c r="ED92" s="768"/>
      <c r="EE92" s="768"/>
      <c r="EF92" s="768"/>
      <c r="EG92" s="768"/>
      <c r="EH92" s="768"/>
      <c r="EI92" s="768"/>
      <c r="EJ92" s="768"/>
      <c r="EK92" s="768"/>
      <c r="EL92" s="768"/>
      <c r="EM92" s="768"/>
      <c r="EN92" s="768"/>
      <c r="EO92" s="768"/>
      <c r="EP92" s="768"/>
      <c r="EQ92" s="768"/>
      <c r="ER92" s="768"/>
      <c r="ES92" s="768"/>
      <c r="ET92" s="768"/>
      <c r="EU92" s="768"/>
      <c r="EV92" s="768"/>
      <c r="EW92" s="768"/>
      <c r="EX92" s="768"/>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1945"/>
      <c r="HX92" s="1945"/>
      <c r="HY92" s="1945"/>
      <c r="HZ92" s="43"/>
      <c r="IA92" s="43"/>
      <c r="IB92" s="43"/>
      <c r="IC92" s="43"/>
      <c r="ID92" s="43"/>
      <c r="IE92" s="43"/>
      <c r="IF92" s="43"/>
      <c r="IG92" s="43"/>
      <c r="IH92" s="43"/>
      <c r="II92" s="43"/>
      <c r="IJ92" s="43"/>
      <c r="IK92" s="43"/>
      <c r="IL92" s="43"/>
      <c r="IM92" s="43"/>
      <c r="IN92" s="43"/>
      <c r="IO92" s="43"/>
      <c r="IP92" s="43"/>
      <c r="IQ92" s="43"/>
      <c r="IR92" s="43"/>
      <c r="IS92" s="43"/>
      <c r="IT92" s="43"/>
      <c r="IU92" s="43"/>
      <c r="IV92" s="43"/>
      <c r="IW92" s="43"/>
      <c r="IX92" s="43"/>
      <c r="IY92" s="43"/>
      <c r="IZ92" s="43"/>
      <c r="JA92" s="43"/>
      <c r="JB92" s="43"/>
      <c r="JC92" s="43"/>
      <c r="JD92" s="43"/>
      <c r="JE92" s="43"/>
      <c r="JF92" s="43"/>
      <c r="JG92" s="43"/>
      <c r="JH92" s="43"/>
      <c r="JI92" s="43"/>
      <c r="JJ92" s="43"/>
      <c r="JK92" s="43"/>
      <c r="JL92" s="43"/>
      <c r="JM92" s="43"/>
      <c r="JN92" s="43"/>
      <c r="JO92" s="43"/>
      <c r="JP92" s="43"/>
      <c r="JQ92" s="43"/>
      <c r="JR92" s="43"/>
      <c r="JS92" s="43"/>
      <c r="JT92" s="43"/>
      <c r="JU92" s="43"/>
      <c r="JV92" s="43"/>
      <c r="JW92" s="43"/>
      <c r="JX92" s="43"/>
      <c r="JY92" s="43"/>
      <c r="JZ92" s="43"/>
      <c r="KA92" s="43"/>
      <c r="KB92" s="43"/>
      <c r="KC92" s="43"/>
      <c r="KD92" s="43"/>
      <c r="KE92" s="43"/>
      <c r="KF92" s="43"/>
      <c r="KG92" s="43"/>
      <c r="KH92" s="43"/>
      <c r="KI92" s="43"/>
      <c r="KJ92" s="43"/>
      <c r="KK92" s="43"/>
      <c r="KL92" s="43"/>
      <c r="KM92" s="43"/>
      <c r="KN92" s="43"/>
      <c r="KO92" s="43"/>
      <c r="KP92" s="43"/>
      <c r="KQ92" s="43"/>
      <c r="KR92" s="43"/>
      <c r="KS92" s="43"/>
      <c r="KT92" s="43"/>
      <c r="KU92" s="43"/>
      <c r="KV92" s="43"/>
      <c r="KW92" s="43"/>
      <c r="KX92" s="43"/>
      <c r="KY92" s="43"/>
      <c r="KZ92" s="43"/>
      <c r="LA92" s="43"/>
      <c r="LB92" s="43"/>
      <c r="LC92" s="43"/>
      <c r="LD92" s="43"/>
      <c r="LE92" s="43"/>
      <c r="LF92" s="43"/>
      <c r="LG92" s="43"/>
      <c r="LH92" s="43"/>
      <c r="LI92" s="43"/>
      <c r="LJ92" s="43"/>
      <c r="LK92" s="43"/>
      <c r="LL92" s="43"/>
      <c r="LM92" s="43"/>
      <c r="LN92" s="43"/>
      <c r="LO92" s="43"/>
      <c r="LP92" s="43"/>
      <c r="LQ92" s="43"/>
      <c r="LR92" s="43"/>
      <c r="LS92" s="43"/>
      <c r="LT92" s="43"/>
      <c r="LU92" s="43"/>
      <c r="LV92" s="43"/>
      <c r="LW92" s="43"/>
      <c r="LX92" s="43"/>
      <c r="LY92" s="43"/>
      <c r="LZ92" s="43"/>
      <c r="MA92" s="43"/>
      <c r="MB92" s="1946"/>
      <c r="MC92" s="1946"/>
      <c r="MD92" s="43"/>
      <c r="ME92" s="43"/>
      <c r="MF92" s="43"/>
      <c r="MG92" s="43"/>
      <c r="MH92" s="43"/>
      <c r="MI92" s="43"/>
      <c r="MJ92" s="84"/>
      <c r="MK92" s="85"/>
      <c r="ML92" s="85"/>
      <c r="MM92" s="111"/>
      <c r="MN92" s="84"/>
      <c r="MO92" s="85"/>
      <c r="MP92" s="85"/>
      <c r="MQ92" s="111"/>
      <c r="MR92" s="84"/>
      <c r="MS92" s="85"/>
      <c r="MT92" s="85"/>
      <c r="MU92" s="111"/>
      <c r="MV92" s="400"/>
      <c r="MW92" s="85"/>
      <c r="MX92" s="85"/>
      <c r="MY92" s="930"/>
      <c r="MZ92" s="400"/>
      <c r="NA92" s="85"/>
      <c r="NB92" s="85"/>
      <c r="NC92" s="111"/>
      <c r="ND92" s="400"/>
      <c r="NE92" s="85"/>
      <c r="NF92" s="85"/>
      <c r="NG92" s="930"/>
      <c r="NH92" s="400"/>
      <c r="NI92" s="85"/>
      <c r="NJ92" s="85"/>
      <c r="NK92" s="930"/>
      <c r="NL92" s="400"/>
      <c r="NM92" s="85"/>
      <c r="NN92" s="85"/>
      <c r="NO92" s="930"/>
      <c r="NP92" s="400"/>
      <c r="NQ92" s="85"/>
      <c r="NR92" s="85"/>
      <c r="NS92" s="930"/>
      <c r="NT92" s="400"/>
      <c r="NU92" s="85"/>
      <c r="NV92" s="85"/>
      <c r="NW92" s="930"/>
      <c r="NX92" s="400"/>
      <c r="NY92" s="85"/>
      <c r="NZ92" s="85"/>
      <c r="OA92" s="111"/>
      <c r="OB92" s="400"/>
      <c r="OC92" s="85"/>
      <c r="OD92" s="85"/>
      <c r="OE92" s="930"/>
      <c r="OF92" s="400"/>
      <c r="OG92" s="85"/>
      <c r="OH92" s="85"/>
      <c r="OI92" s="930"/>
      <c r="OJ92" s="400"/>
      <c r="OK92" s="85"/>
      <c r="OL92" s="85"/>
      <c r="OM92" s="930"/>
      <c r="ON92" s="400"/>
      <c r="OO92" s="85"/>
      <c r="OP92" s="85"/>
      <c r="OQ92" s="930"/>
      <c r="OR92" s="400"/>
      <c r="OS92" s="85"/>
      <c r="OT92" s="85"/>
      <c r="OU92" s="930"/>
      <c r="OV92" s="400"/>
      <c r="OW92" s="85"/>
      <c r="OX92" s="85"/>
      <c r="OY92" s="930"/>
      <c r="OZ92" s="400"/>
      <c r="PA92" s="85"/>
      <c r="PB92" s="85"/>
      <c r="PC92" s="930"/>
      <c r="PD92" s="400"/>
      <c r="PE92" s="85"/>
      <c r="PF92" s="85"/>
      <c r="PG92" s="930"/>
      <c r="PH92" s="400"/>
      <c r="PI92" s="85"/>
      <c r="PJ92" s="85"/>
      <c r="PK92" s="930"/>
      <c r="PL92" s="400"/>
      <c r="PM92" s="85"/>
      <c r="PN92" s="85"/>
      <c r="PO92" s="85"/>
      <c r="PP92" s="111"/>
      <c r="PQ92" s="400"/>
      <c r="PR92" s="85"/>
      <c r="PS92" s="85"/>
      <c r="PT92" s="930"/>
      <c r="PU92" s="1406"/>
      <c r="PV92" s="1407"/>
      <c r="PW92" s="1407"/>
      <c r="PX92" s="930"/>
      <c r="PY92" s="400"/>
      <c r="PZ92" s="85"/>
      <c r="QA92" s="85"/>
      <c r="QB92" s="930"/>
      <c r="QC92" s="400"/>
      <c r="QD92" s="85"/>
      <c r="QE92" s="85"/>
      <c r="QF92" s="930"/>
      <c r="QG92" s="400"/>
      <c r="QH92" s="85"/>
      <c r="QI92" s="85"/>
      <c r="QJ92" s="930"/>
      <c r="QK92" s="400"/>
      <c r="QL92" s="85"/>
      <c r="QM92" s="85"/>
      <c r="QN92" s="930"/>
      <c r="QO92" s="400"/>
      <c r="QP92" s="85"/>
      <c r="QQ92" s="85"/>
      <c r="QR92" s="930"/>
      <c r="QS92" s="400"/>
      <c r="QT92" s="85"/>
      <c r="QU92" s="85"/>
      <c r="QV92" s="930"/>
      <c r="QW92" s="400"/>
      <c r="QX92" s="85"/>
      <c r="QY92" s="85"/>
      <c r="QZ92" s="930"/>
      <c r="RA92" s="400"/>
      <c r="RB92" s="85"/>
      <c r="RC92" s="85"/>
      <c r="RD92" s="930"/>
      <c r="RE92" s="400"/>
      <c r="RF92" s="85"/>
      <c r="RG92" s="85"/>
      <c r="RH92" s="930"/>
      <c r="RI92" s="400"/>
      <c r="RJ92" s="85"/>
      <c r="RK92" s="85"/>
      <c r="RL92" s="930"/>
      <c r="RM92" s="400"/>
      <c r="RN92" s="85"/>
      <c r="RO92" s="85"/>
      <c r="RP92" s="930"/>
      <c r="RQ92" s="400"/>
      <c r="RR92" s="85"/>
      <c r="RS92" s="85"/>
      <c r="RT92" s="930"/>
      <c r="RU92" s="400"/>
      <c r="RV92" s="85"/>
      <c r="RW92" s="85"/>
      <c r="RX92" s="930"/>
      <c r="RY92" s="400"/>
      <c r="RZ92" s="85"/>
      <c r="SA92" s="85"/>
      <c r="SB92" s="930"/>
      <c r="SC92" s="400"/>
      <c r="SD92" s="85"/>
      <c r="SE92" s="85"/>
      <c r="SF92" s="930"/>
      <c r="SG92" s="400"/>
      <c r="SH92" s="85"/>
      <c r="SI92" s="85"/>
      <c r="SJ92" s="930"/>
      <c r="SK92" s="400"/>
      <c r="SL92" s="85"/>
      <c r="SM92" s="85"/>
      <c r="SN92" s="930"/>
      <c r="SO92" s="400"/>
      <c r="SP92" s="85"/>
      <c r="SQ92" s="85"/>
      <c r="SR92" s="930"/>
      <c r="SS92" s="400"/>
      <c r="ST92" s="85"/>
      <c r="SU92" s="85"/>
      <c r="SV92" s="930"/>
      <c r="SW92" s="400"/>
      <c r="SX92" s="85"/>
      <c r="SY92" s="85"/>
      <c r="SZ92" s="111"/>
      <c r="TA92" s="400"/>
      <c r="TB92" s="85"/>
      <c r="TC92" s="85"/>
      <c r="TD92" s="930"/>
      <c r="TE92" s="400"/>
      <c r="TF92" s="85"/>
      <c r="TG92" s="85"/>
      <c r="TH92" s="930"/>
      <c r="TI92" s="400"/>
      <c r="TJ92" s="85"/>
      <c r="TK92" s="85"/>
      <c r="TL92" s="930"/>
      <c r="TM92" s="1894"/>
      <c r="TN92" s="1895"/>
      <c r="TO92" s="1895"/>
      <c r="TP92" s="930"/>
      <c r="TQ92" s="400"/>
      <c r="TR92" s="85"/>
      <c r="TS92" s="85"/>
      <c r="TT92" s="930"/>
      <c r="TU92" s="400" t="s">
        <v>1967</v>
      </c>
      <c r="TV92" s="85" t="s">
        <v>1963</v>
      </c>
      <c r="TW92" s="85" t="s">
        <v>1960</v>
      </c>
      <c r="TX92" s="930"/>
      <c r="TY92" s="400" t="s">
        <v>1955</v>
      </c>
      <c r="TZ92" s="85" t="s">
        <v>1956</v>
      </c>
      <c r="UA92" s="85" t="s">
        <v>1962</v>
      </c>
      <c r="UB92" s="111"/>
      <c r="UC92" s="1671" t="s">
        <v>1978</v>
      </c>
      <c r="UD92" s="1672" t="s">
        <v>1927</v>
      </c>
      <c r="UE92" s="1840" t="s">
        <v>2008</v>
      </c>
      <c r="UF92" s="1843" t="s">
        <v>897</v>
      </c>
      <c r="UG92" s="1961" t="s">
        <v>897</v>
      </c>
      <c r="UH92" s="1840" t="s">
        <v>897</v>
      </c>
      <c r="UI92" s="1840" t="s">
        <v>897</v>
      </c>
      <c r="UJ92" s="1843" t="s">
        <v>897</v>
      </c>
      <c r="UK92" s="1961" t="s">
        <v>897</v>
      </c>
      <c r="UL92" s="1840" t="s">
        <v>897</v>
      </c>
      <c r="UM92" s="1840" t="s">
        <v>897</v>
      </c>
      <c r="UN92" s="1843"/>
      <c r="UO92" s="1961" t="s">
        <v>2000</v>
      </c>
      <c r="UP92" s="1840" t="s">
        <v>1945</v>
      </c>
      <c r="UQ92" s="1840" t="s">
        <v>1908</v>
      </c>
      <c r="UR92" s="1843"/>
      <c r="US92" s="1961" t="s">
        <v>1827</v>
      </c>
      <c r="UT92" s="1840" t="s">
        <v>812</v>
      </c>
      <c r="UU92" s="363" t="s">
        <v>210</v>
      </c>
      <c r="UV92" s="1700" t="s">
        <v>1825</v>
      </c>
      <c r="UW92" s="1810" t="s">
        <v>1911</v>
      </c>
      <c r="UX92" s="1811" t="s">
        <v>1948</v>
      </c>
      <c r="UY92" s="1811" t="s">
        <v>1979</v>
      </c>
      <c r="UZ92" s="1831" t="s">
        <v>897</v>
      </c>
      <c r="VA92" s="1810" t="s">
        <v>1902</v>
      </c>
      <c r="VB92" s="1811" t="s">
        <v>2005</v>
      </c>
      <c r="VC92" s="1811" t="s">
        <v>1967</v>
      </c>
      <c r="VD92" s="1831" t="s">
        <v>897</v>
      </c>
      <c r="VE92" s="1810" t="s">
        <v>1999</v>
      </c>
      <c r="VF92" s="1811" t="s">
        <v>2112</v>
      </c>
      <c r="VG92" s="1811" t="s">
        <v>1920</v>
      </c>
      <c r="VH92" s="1831" t="s">
        <v>897</v>
      </c>
      <c r="VI92" s="1810" t="s">
        <v>1459</v>
      </c>
      <c r="VJ92" s="1811" t="s">
        <v>1111</v>
      </c>
      <c r="VK92" s="1811" t="s">
        <v>1499</v>
      </c>
      <c r="VL92" s="1831" t="s">
        <v>897</v>
      </c>
      <c r="VM92" s="1810" t="s">
        <v>1456</v>
      </c>
      <c r="VN92" s="1811" t="s">
        <v>1829</v>
      </c>
      <c r="VO92" s="1811" t="s">
        <v>1634</v>
      </c>
      <c r="VP92" s="1831" t="s">
        <v>897</v>
      </c>
      <c r="VQ92" s="1810"/>
      <c r="VR92" s="1811"/>
      <c r="VS92" s="1811"/>
      <c r="VT92" s="1831"/>
      <c r="VU92" s="1810" t="s">
        <v>1980</v>
      </c>
      <c r="VV92" s="1811" t="s">
        <v>1965</v>
      </c>
      <c r="VW92" s="1811" t="s">
        <v>1919</v>
      </c>
      <c r="VX92" s="1831" t="s">
        <v>1934</v>
      </c>
      <c r="VY92" s="1810" t="s">
        <v>2046</v>
      </c>
      <c r="VZ92" s="1840" t="s">
        <v>1951</v>
      </c>
      <c r="WA92" s="1840" t="s">
        <v>1956</v>
      </c>
      <c r="WB92" s="1843" t="s">
        <v>897</v>
      </c>
      <c r="WC92" s="1961" t="s">
        <v>1978</v>
      </c>
      <c r="WD92" s="1840" t="s">
        <v>1961</v>
      </c>
      <c r="WE92" s="1840" t="s">
        <v>2003</v>
      </c>
      <c r="WF92" s="1843" t="s">
        <v>897</v>
      </c>
      <c r="WG92" s="1961" t="s">
        <v>2049</v>
      </c>
      <c r="WH92" s="363" t="s">
        <v>320</v>
      </c>
      <c r="WI92" s="1811" t="s">
        <v>2009</v>
      </c>
      <c r="WJ92" s="1831" t="s">
        <v>1947</v>
      </c>
      <c r="WK92" s="1810" t="s">
        <v>2005</v>
      </c>
      <c r="WL92" s="1811" t="s">
        <v>1968</v>
      </c>
      <c r="WM92" s="1811" t="s">
        <v>897</v>
      </c>
      <c r="WN92" s="1831" t="s">
        <v>897</v>
      </c>
      <c r="WO92" s="1810" t="s">
        <v>897</v>
      </c>
      <c r="WP92" s="1811" t="s">
        <v>897</v>
      </c>
      <c r="WQ92" s="1811" t="s">
        <v>897</v>
      </c>
      <c r="WR92" s="1831" t="s">
        <v>897</v>
      </c>
      <c r="WS92" s="1810" t="s">
        <v>1998</v>
      </c>
      <c r="WT92" s="1811" t="s">
        <v>1953</v>
      </c>
      <c r="WU92" s="1811" t="s">
        <v>1908</v>
      </c>
      <c r="WV92" s="1831" t="s">
        <v>897</v>
      </c>
      <c r="WW92" s="1810" t="s">
        <v>1928</v>
      </c>
      <c r="WX92" s="1811" t="s">
        <v>2323</v>
      </c>
      <c r="WY92" s="1811" t="s">
        <v>1941</v>
      </c>
      <c r="WZ92" s="1831" t="s">
        <v>897</v>
      </c>
      <c r="XA92" s="1810" t="s">
        <v>2280</v>
      </c>
      <c r="XB92" s="1811" t="s">
        <v>1949</v>
      </c>
      <c r="XC92" s="1811" t="s">
        <v>1999</v>
      </c>
      <c r="XD92" s="1831" t="s">
        <v>897</v>
      </c>
      <c r="XE92" s="1810" t="s">
        <v>1898</v>
      </c>
      <c r="XF92" s="1811" t="s">
        <v>2112</v>
      </c>
      <c r="XG92" s="1811" t="s">
        <v>1895</v>
      </c>
      <c r="XH92" s="1831"/>
      <c r="XI92" s="1810" t="s">
        <v>1961</v>
      </c>
      <c r="XJ92" s="1811" t="s">
        <v>2046</v>
      </c>
      <c r="XK92" s="1811" t="s">
        <v>1936</v>
      </c>
      <c r="XL92" s="1831" t="s">
        <v>897</v>
      </c>
      <c r="XM92" s="1810" t="s">
        <v>897</v>
      </c>
      <c r="XN92" s="1811" t="s">
        <v>897</v>
      </c>
      <c r="XO92" s="1811" t="s">
        <v>897</v>
      </c>
      <c r="XP92" s="1831" t="s">
        <v>897</v>
      </c>
      <c r="XQ92" s="1810" t="s">
        <v>1955</v>
      </c>
      <c r="XR92" s="1811" t="s">
        <v>1934</v>
      </c>
      <c r="XS92" s="1811" t="s">
        <v>2355</v>
      </c>
      <c r="XT92" s="1831" t="s">
        <v>897</v>
      </c>
      <c r="XU92" s="1810" t="s">
        <v>2002</v>
      </c>
      <c r="XV92" s="1811" t="s">
        <v>2011</v>
      </c>
      <c r="XW92" s="1811" t="s">
        <v>2005</v>
      </c>
      <c r="XX92" s="1831" t="s">
        <v>897</v>
      </c>
      <c r="XY92" s="1810" t="s">
        <v>1932</v>
      </c>
      <c r="XZ92" s="1811" t="s">
        <v>2356</v>
      </c>
      <c r="YA92" s="1811" t="s">
        <v>1933</v>
      </c>
      <c r="YB92" s="1831" t="s">
        <v>897</v>
      </c>
      <c r="YC92" s="1810" t="s">
        <v>897</v>
      </c>
      <c r="YD92" s="1811" t="s">
        <v>897</v>
      </c>
      <c r="YE92" s="1811" t="s">
        <v>897</v>
      </c>
      <c r="YF92" s="1831" t="s">
        <v>897</v>
      </c>
      <c r="YG92" s="1810" t="s">
        <v>1928</v>
      </c>
      <c r="YH92" s="1811" t="s">
        <v>2003</v>
      </c>
      <c r="YI92" s="1811" t="s">
        <v>2354</v>
      </c>
      <c r="YJ92" s="1831" t="s">
        <v>897</v>
      </c>
      <c r="YK92" s="1810" t="s">
        <v>1977</v>
      </c>
      <c r="YL92" s="1811" t="s">
        <v>2280</v>
      </c>
      <c r="YM92" s="1811" t="s">
        <v>2352</v>
      </c>
      <c r="YN92" s="1812" t="s">
        <v>897</v>
      </c>
      <c r="YO92" s="1810" t="s">
        <v>2113</v>
      </c>
      <c r="YP92" s="1811" t="s">
        <v>1974</v>
      </c>
      <c r="YQ92" s="1811" t="s">
        <v>2415</v>
      </c>
      <c r="YR92" s="1831" t="s">
        <v>897</v>
      </c>
      <c r="YS92" s="1810" t="s">
        <v>897</v>
      </c>
      <c r="YT92" s="1811" t="s">
        <v>897</v>
      </c>
      <c r="YU92" s="1811" t="s">
        <v>897</v>
      </c>
      <c r="YV92" s="1831" t="s">
        <v>897</v>
      </c>
      <c r="YW92" s="1810" t="s">
        <v>2367</v>
      </c>
      <c r="YX92" s="1811" t="s">
        <v>1927</v>
      </c>
      <c r="YY92" s="1811" t="s">
        <v>1954</v>
      </c>
      <c r="YZ92" s="1831" t="s">
        <v>897</v>
      </c>
      <c r="ZA92" s="1810" t="s">
        <v>1976</v>
      </c>
      <c r="ZB92" s="1811" t="s">
        <v>1949</v>
      </c>
      <c r="ZC92" s="1811" t="s">
        <v>1913</v>
      </c>
      <c r="ZD92" s="1831" t="s">
        <v>897</v>
      </c>
      <c r="ZE92" s="1810" t="s">
        <v>2358</v>
      </c>
      <c r="ZF92" s="1811" t="s">
        <v>2413</v>
      </c>
      <c r="ZG92" s="1811" t="s">
        <v>1928</v>
      </c>
      <c r="ZH92" s="1831" t="s">
        <v>897</v>
      </c>
      <c r="ZI92" s="1810" t="s">
        <v>1934</v>
      </c>
      <c r="ZJ92" s="1811" t="s">
        <v>2361</v>
      </c>
      <c r="ZK92" s="1811" t="s">
        <v>1947</v>
      </c>
      <c r="ZL92" s="1812" t="s">
        <v>897</v>
      </c>
      <c r="ZM92" s="1810" t="s">
        <v>1943</v>
      </c>
      <c r="ZN92" s="1811" t="s">
        <v>2601</v>
      </c>
      <c r="ZO92" s="1811" t="s">
        <v>2412</v>
      </c>
      <c r="ZP92" s="1831" t="s">
        <v>897</v>
      </c>
      <c r="ZQ92" s="1810" t="s">
        <v>897</v>
      </c>
      <c r="ZR92" s="1811" t="s">
        <v>897</v>
      </c>
      <c r="ZS92" s="1811" t="s">
        <v>897</v>
      </c>
      <c r="ZT92" s="1831" t="s">
        <v>897</v>
      </c>
      <c r="ZU92" s="1810" t="s">
        <v>2362</v>
      </c>
      <c r="ZV92" s="1811" t="s">
        <v>1897</v>
      </c>
      <c r="ZW92" s="1811" t="s">
        <v>1936</v>
      </c>
      <c r="ZX92" s="1831" t="s">
        <v>897</v>
      </c>
      <c r="ZY92" s="1810" t="s">
        <v>2010</v>
      </c>
      <c r="ZZ92" s="1811" t="s">
        <v>1931</v>
      </c>
      <c r="AAA92" s="1811" t="s">
        <v>2006</v>
      </c>
      <c r="AAB92" s="1831" t="s">
        <v>897</v>
      </c>
      <c r="AAC92" s="1810" t="s">
        <v>897</v>
      </c>
      <c r="AAD92" s="1811" t="s">
        <v>897</v>
      </c>
      <c r="AAE92" s="1811" t="s">
        <v>897</v>
      </c>
      <c r="AAF92" s="1831" t="s">
        <v>897</v>
      </c>
      <c r="AAG92" s="1810" t="s">
        <v>897</v>
      </c>
      <c r="AAH92" s="1811" t="s">
        <v>897</v>
      </c>
      <c r="AAI92" s="1811" t="s">
        <v>897</v>
      </c>
      <c r="AAJ92" s="1831" t="s">
        <v>897</v>
      </c>
      <c r="AAK92" s="1810" t="s">
        <v>2620</v>
      </c>
      <c r="AAL92" s="1811" t="s">
        <v>2009</v>
      </c>
      <c r="AAM92" s="1811" t="s">
        <v>1941</v>
      </c>
      <c r="AAN92" s="1812" t="s">
        <v>897</v>
      </c>
      <c r="AAO92" s="1810" t="s">
        <v>897</v>
      </c>
      <c r="AAP92" s="1811" t="s">
        <v>897</v>
      </c>
      <c r="AAQ92" s="1811" t="s">
        <v>897</v>
      </c>
      <c r="AAR92" s="1831" t="s">
        <v>897</v>
      </c>
      <c r="AAS92" s="1810" t="s">
        <v>897</v>
      </c>
      <c r="AAT92" s="1811" t="s">
        <v>897</v>
      </c>
      <c r="AAU92" s="1811" t="s">
        <v>897</v>
      </c>
      <c r="AAV92" s="1812" t="s">
        <v>897</v>
      </c>
      <c r="AAW92" s="1810" t="s">
        <v>897</v>
      </c>
      <c r="AAX92" s="1811" t="s">
        <v>897</v>
      </c>
      <c r="AAY92" s="1811" t="s">
        <v>897</v>
      </c>
      <c r="AAZ92" s="1831" t="s">
        <v>897</v>
      </c>
      <c r="ABA92" s="1810" t="s">
        <v>897</v>
      </c>
      <c r="ABB92" s="1811" t="s">
        <v>897</v>
      </c>
      <c r="ABC92" s="1811" t="s">
        <v>897</v>
      </c>
      <c r="ABD92" s="1831" t="s">
        <v>897</v>
      </c>
      <c r="ABE92" s="1810" t="s">
        <v>897</v>
      </c>
      <c r="ABF92" s="1811" t="s">
        <v>897</v>
      </c>
      <c r="ABG92" s="1811" t="s">
        <v>897</v>
      </c>
      <c r="ABH92" s="1831" t="s">
        <v>897</v>
      </c>
      <c r="ABI92" s="1810" t="s">
        <v>897</v>
      </c>
      <c r="ABJ92" s="1811" t="s">
        <v>897</v>
      </c>
      <c r="ABK92" s="1811" t="s">
        <v>897</v>
      </c>
      <c r="ABL92" s="1831" t="s">
        <v>897</v>
      </c>
      <c r="ABM92" s="1810" t="s">
        <v>897</v>
      </c>
      <c r="ABN92" s="1811" t="s">
        <v>897</v>
      </c>
      <c r="ABO92" s="1811" t="s">
        <v>897</v>
      </c>
      <c r="ABP92" s="1831" t="s">
        <v>897</v>
      </c>
      <c r="ABQ92" s="1810" t="s">
        <v>897</v>
      </c>
      <c r="ABR92" s="1811" t="s">
        <v>897</v>
      </c>
      <c r="ABS92" s="1811" t="s">
        <v>897</v>
      </c>
      <c r="ABT92" s="1831" t="s">
        <v>897</v>
      </c>
      <c r="ABU92" s="1810" t="s">
        <v>897</v>
      </c>
      <c r="ABV92" s="1811" t="s">
        <v>897</v>
      </c>
      <c r="ABW92" s="1811" t="s">
        <v>897</v>
      </c>
      <c r="ABX92" s="1831" t="s">
        <v>897</v>
      </c>
      <c r="ABY92" s="1810" t="s">
        <v>897</v>
      </c>
      <c r="ABZ92" s="1811" t="s">
        <v>897</v>
      </c>
      <c r="ACA92" s="1811" t="s">
        <v>897</v>
      </c>
      <c r="ACB92" s="1831" t="s">
        <v>897</v>
      </c>
      <c r="ACC92" s="1810" t="s">
        <v>897</v>
      </c>
      <c r="ACD92" s="1811" t="s">
        <v>897</v>
      </c>
      <c r="ACE92" s="1811" t="s">
        <v>897</v>
      </c>
      <c r="ACF92" s="1831" t="s">
        <v>897</v>
      </c>
      <c r="ACG92" s="1810" t="s">
        <v>897</v>
      </c>
      <c r="ACH92" s="1811" t="s">
        <v>897</v>
      </c>
      <c r="ACI92" s="1811" t="s">
        <v>897</v>
      </c>
      <c r="ACJ92" s="1831" t="s">
        <v>897</v>
      </c>
      <c r="ACK92" s="1810" t="s">
        <v>897</v>
      </c>
      <c r="ACL92" s="1811" t="s">
        <v>897</v>
      </c>
      <c r="ACM92" s="1811" t="s">
        <v>897</v>
      </c>
      <c r="ACN92" s="1831" t="s">
        <v>897</v>
      </c>
      <c r="ACO92" s="1810" t="s">
        <v>897</v>
      </c>
      <c r="ACP92" s="1811" t="s">
        <v>897</v>
      </c>
      <c r="ACQ92" s="1811" t="s">
        <v>897</v>
      </c>
      <c r="ACR92" s="1831" t="s">
        <v>897</v>
      </c>
      <c r="ACS92" s="1810" t="s">
        <v>897</v>
      </c>
      <c r="ACT92" s="1811" t="s">
        <v>897</v>
      </c>
      <c r="ACU92" s="1811" t="s">
        <v>897</v>
      </c>
      <c r="ACV92" s="1831" t="s">
        <v>897</v>
      </c>
      <c r="ACW92" s="1810" t="s">
        <v>897</v>
      </c>
      <c r="ACX92" s="1811" t="s">
        <v>897</v>
      </c>
      <c r="ACY92" s="1811" t="s">
        <v>897</v>
      </c>
      <c r="ACZ92" s="1831" t="s">
        <v>897</v>
      </c>
      <c r="ADA92" s="1810" t="s">
        <v>897</v>
      </c>
      <c r="ADB92" s="1811" t="s">
        <v>897</v>
      </c>
      <c r="ADC92" s="1811" t="s">
        <v>897</v>
      </c>
      <c r="ADD92" s="1831" t="s">
        <v>897</v>
      </c>
      <c r="ADE92" s="1810" t="e">
        <v>#N/A</v>
      </c>
      <c r="ADF92" s="1811" t="e">
        <v>#N/A</v>
      </c>
      <c r="ADG92" s="1811" t="e">
        <v>#N/A</v>
      </c>
      <c r="ADH92" s="1812" t="e">
        <v>#N/A</v>
      </c>
      <c r="ADI92" s="262" t="s">
        <v>191</v>
      </c>
      <c r="ADJ92" s="2418" t="s">
        <v>2044</v>
      </c>
      <c r="ADK92" s="400">
        <f t="shared" si="64"/>
        <v>0</v>
      </c>
      <c r="ADL92" s="85">
        <f t="shared" si="65"/>
        <v>0</v>
      </c>
      <c r="ADM92" s="930">
        <f t="shared" si="66"/>
        <v>0</v>
      </c>
      <c r="ADN92" s="1315" t="str">
        <f t="shared" si="67"/>
        <v/>
      </c>
      <c r="ADO92" s="400">
        <f t="shared" si="68"/>
        <v>0</v>
      </c>
      <c r="ADP92" s="85">
        <f t="shared" si="69"/>
        <v>0</v>
      </c>
      <c r="ADQ92" s="930">
        <f t="shared" si="70"/>
        <v>0</v>
      </c>
      <c r="ADR92" s="1310" t="str">
        <f t="shared" si="71"/>
        <v/>
      </c>
    </row>
    <row r="93" spans="1:827" s="32" customFormat="1" ht="17.25" x14ac:dyDescent="0.2">
      <c r="A93" s="262" t="s">
        <v>1548</v>
      </c>
      <c r="B93" s="262" t="s">
        <v>243</v>
      </c>
      <c r="C93" s="2139">
        <f ca="1">DATEDIF(D93,奨励会!$F$1,"Y")</f>
        <v>17</v>
      </c>
      <c r="D93" s="680">
        <v>39990</v>
      </c>
      <c r="E93" s="767" t="s">
        <v>1517</v>
      </c>
      <c r="F93" s="262" t="s">
        <v>1513</v>
      </c>
      <c r="G93" s="264" t="s">
        <v>7</v>
      </c>
      <c r="H93" s="84">
        <f t="shared" si="60"/>
        <v>123</v>
      </c>
      <c r="I93" s="85">
        <f t="shared" si="61"/>
        <v>128</v>
      </c>
      <c r="J93" s="85">
        <f t="shared" si="62"/>
        <v>251</v>
      </c>
      <c r="K93" s="97">
        <f t="shared" si="63"/>
        <v>0.49003984063745021</v>
      </c>
      <c r="L93" s="768"/>
      <c r="M93" s="768"/>
      <c r="N93" s="768"/>
      <c r="O93" s="768"/>
      <c r="P93" s="768"/>
      <c r="Q93" s="768"/>
      <c r="R93" s="768"/>
      <c r="S93" s="768"/>
      <c r="T93" s="768"/>
      <c r="U93" s="768"/>
      <c r="V93" s="768"/>
      <c r="W93" s="768"/>
      <c r="X93" s="768"/>
      <c r="Y93" s="768"/>
      <c r="Z93" s="768"/>
      <c r="AA93" s="768"/>
      <c r="AB93" s="768"/>
      <c r="AC93" s="768"/>
      <c r="AD93" s="768"/>
      <c r="AE93" s="768"/>
      <c r="AF93" s="768"/>
      <c r="AG93" s="768"/>
      <c r="AH93" s="768"/>
      <c r="AI93" s="768"/>
      <c r="AJ93" s="768"/>
      <c r="AK93" s="768"/>
      <c r="AL93" s="768"/>
      <c r="AM93" s="768"/>
      <c r="AN93" s="768"/>
      <c r="AO93" s="768"/>
      <c r="AP93" s="768"/>
      <c r="AQ93" s="768"/>
      <c r="AR93" s="768"/>
      <c r="AS93" s="768"/>
      <c r="AT93" s="768"/>
      <c r="AU93" s="768"/>
      <c r="AV93" s="768"/>
      <c r="AW93" s="768"/>
      <c r="AX93" s="768"/>
      <c r="AY93" s="768"/>
      <c r="AZ93" s="768"/>
      <c r="BA93" s="768"/>
      <c r="BB93" s="768"/>
      <c r="BC93" s="768"/>
      <c r="BD93" s="768"/>
      <c r="BE93" s="768"/>
      <c r="BF93" s="768"/>
      <c r="BG93" s="768"/>
      <c r="BH93" s="768"/>
      <c r="BI93" s="768"/>
      <c r="BJ93" s="768"/>
      <c r="BK93" s="768"/>
      <c r="BL93" s="768"/>
      <c r="BM93" s="768"/>
      <c r="BN93" s="768"/>
      <c r="BO93" s="768"/>
      <c r="BP93" s="768"/>
      <c r="BQ93" s="768"/>
      <c r="BR93" s="768"/>
      <c r="BS93" s="768"/>
      <c r="BT93" s="768"/>
      <c r="BU93" s="768"/>
      <c r="BV93" s="768"/>
      <c r="BW93" s="768"/>
      <c r="BX93" s="768"/>
      <c r="BY93" s="768"/>
      <c r="BZ93" s="768"/>
      <c r="CA93" s="768"/>
      <c r="CB93" s="768"/>
      <c r="CC93" s="768"/>
      <c r="CD93" s="768"/>
      <c r="CE93" s="768"/>
      <c r="CF93" s="768"/>
      <c r="CG93" s="768"/>
      <c r="CH93" s="768"/>
      <c r="CI93" s="768"/>
      <c r="CJ93" s="768"/>
      <c r="CK93" s="768"/>
      <c r="CL93" s="768"/>
      <c r="CM93" s="768"/>
      <c r="CN93" s="768"/>
      <c r="CO93" s="768"/>
      <c r="CP93" s="768"/>
      <c r="CQ93" s="768"/>
      <c r="CR93" s="768"/>
      <c r="CS93" s="768"/>
      <c r="CT93" s="768"/>
      <c r="CU93" s="768"/>
      <c r="CV93" s="768"/>
      <c r="CW93" s="768"/>
      <c r="CX93" s="768"/>
      <c r="CY93" s="768"/>
      <c r="CZ93" s="768"/>
      <c r="DA93" s="768"/>
      <c r="DB93" s="768"/>
      <c r="DC93" s="768"/>
      <c r="DD93" s="768"/>
      <c r="DE93" s="768"/>
      <c r="DF93" s="768"/>
      <c r="DG93" s="768"/>
      <c r="DH93" s="768"/>
      <c r="DI93" s="768"/>
      <c r="DJ93" s="768"/>
      <c r="DK93" s="768"/>
      <c r="DL93" s="768"/>
      <c r="DM93" s="768"/>
      <c r="DN93" s="768"/>
      <c r="DO93" s="768"/>
      <c r="DP93" s="768"/>
      <c r="DQ93" s="768"/>
      <c r="DR93" s="768"/>
      <c r="DS93" s="768"/>
      <c r="DT93" s="768"/>
      <c r="DU93" s="768"/>
      <c r="DV93" s="768"/>
      <c r="DW93" s="768"/>
      <c r="DX93" s="768"/>
      <c r="DY93" s="768"/>
      <c r="DZ93" s="768"/>
      <c r="EA93" s="768"/>
      <c r="EB93" s="768"/>
      <c r="EC93" s="768"/>
      <c r="ED93" s="768"/>
      <c r="EE93" s="768"/>
      <c r="EF93" s="768"/>
      <c r="EG93" s="768"/>
      <c r="EH93" s="768"/>
      <c r="EI93" s="768"/>
      <c r="EJ93" s="768"/>
      <c r="EK93" s="768"/>
      <c r="EL93" s="768"/>
      <c r="EM93" s="768"/>
      <c r="EN93" s="768"/>
      <c r="EO93" s="768"/>
      <c r="EP93" s="768"/>
      <c r="EQ93" s="768"/>
      <c r="ER93" s="768"/>
      <c r="ES93" s="768"/>
      <c r="ET93" s="768"/>
      <c r="EU93" s="768"/>
      <c r="EV93" s="768"/>
      <c r="EW93" s="768"/>
      <c r="EX93" s="768"/>
      <c r="EY93" s="768"/>
      <c r="EZ93" s="768"/>
      <c r="FA93" s="768"/>
      <c r="FB93" s="768"/>
      <c r="FC93" s="768"/>
      <c r="FD93" s="768"/>
      <c r="FE93" s="768"/>
      <c r="FF93" s="768"/>
      <c r="FG93" s="768"/>
      <c r="FH93" s="768"/>
      <c r="FI93" s="768"/>
      <c r="FJ93" s="768"/>
      <c r="FK93" s="768"/>
      <c r="FL93" s="768"/>
      <c r="FM93" s="768"/>
      <c r="FN93" s="768"/>
      <c r="FO93" s="768"/>
      <c r="FP93" s="768"/>
      <c r="FQ93" s="768"/>
      <c r="FR93" s="768"/>
      <c r="FS93" s="768"/>
      <c r="FT93" s="768"/>
      <c r="FU93" s="768"/>
      <c r="FV93" s="768"/>
      <c r="FW93" s="768"/>
      <c r="FX93" s="768"/>
      <c r="FY93" s="768"/>
      <c r="FZ93" s="768"/>
      <c r="GA93" s="768"/>
      <c r="GB93" s="768"/>
      <c r="GC93" s="768"/>
      <c r="GD93" s="768"/>
      <c r="GE93" s="768"/>
      <c r="GF93" s="768"/>
      <c r="GG93" s="768"/>
      <c r="GH93" s="768"/>
      <c r="GI93" s="768"/>
      <c r="GJ93" s="768"/>
      <c r="GK93" s="768"/>
      <c r="GL93" s="768"/>
      <c r="GM93" s="768"/>
      <c r="GN93" s="768"/>
      <c r="GO93" s="768"/>
      <c r="GP93" s="768"/>
      <c r="GQ93" s="768"/>
      <c r="GR93" s="768"/>
      <c r="GS93" s="768"/>
      <c r="GT93" s="768"/>
      <c r="GU93" s="768"/>
      <c r="GV93" s="768"/>
      <c r="GW93" s="768"/>
      <c r="GX93" s="768"/>
      <c r="GY93" s="768"/>
      <c r="GZ93" s="768"/>
      <c r="HA93" s="768"/>
      <c r="HB93" s="768"/>
      <c r="HC93" s="768"/>
      <c r="HD93" s="768"/>
      <c r="HE93" s="768"/>
      <c r="HF93" s="768"/>
      <c r="HG93" s="768"/>
      <c r="HH93" s="768"/>
      <c r="HI93" s="768"/>
      <c r="HJ93" s="768"/>
      <c r="HK93" s="768"/>
      <c r="HL93" s="768"/>
      <c r="HM93" s="768"/>
      <c r="HN93" s="768"/>
      <c r="HO93" s="768"/>
      <c r="HP93" s="768"/>
      <c r="HQ93" s="768"/>
      <c r="HR93" s="768"/>
      <c r="HS93" s="768"/>
      <c r="HT93" s="768"/>
      <c r="HU93" s="768"/>
      <c r="HV93" s="768"/>
      <c r="HW93" s="768"/>
      <c r="HX93" s="768"/>
      <c r="HY93" s="768"/>
      <c r="HZ93" s="768"/>
      <c r="IA93" s="768"/>
      <c r="IB93" s="768"/>
      <c r="IC93" s="768"/>
      <c r="ID93" s="768"/>
      <c r="IE93" s="768"/>
      <c r="IF93" s="768"/>
      <c r="IG93" s="768"/>
      <c r="IH93" s="768"/>
      <c r="II93" s="768"/>
      <c r="IJ93" s="768"/>
      <c r="IK93" s="768"/>
      <c r="IL93" s="768"/>
      <c r="IM93" s="768"/>
      <c r="IN93" s="768"/>
      <c r="IO93" s="768"/>
      <c r="IP93" s="768"/>
      <c r="IQ93" s="768"/>
      <c r="IR93" s="768"/>
      <c r="IS93" s="768"/>
      <c r="IT93" s="768"/>
      <c r="IU93" s="768"/>
      <c r="IV93" s="768"/>
      <c r="IW93" s="768"/>
      <c r="IX93" s="768"/>
      <c r="IY93" s="768"/>
      <c r="IZ93" s="768"/>
      <c r="JA93" s="768"/>
      <c r="JB93" s="768"/>
      <c r="JC93" s="768"/>
      <c r="JD93" s="768"/>
      <c r="JE93" s="768"/>
      <c r="JF93" s="768"/>
      <c r="JG93" s="768"/>
      <c r="JH93" s="768"/>
      <c r="JI93" s="768"/>
      <c r="JJ93" s="768"/>
      <c r="JK93" s="768"/>
      <c r="JL93" s="768"/>
      <c r="JM93" s="768"/>
      <c r="JN93" s="768"/>
      <c r="JO93" s="768"/>
      <c r="JP93" s="768"/>
      <c r="JQ93" s="768"/>
      <c r="JR93" s="768"/>
      <c r="JS93" s="768"/>
      <c r="JT93" s="768"/>
      <c r="JU93" s="768"/>
      <c r="JV93" s="768"/>
      <c r="JW93" s="768"/>
      <c r="JX93" s="768"/>
      <c r="JY93" s="768"/>
      <c r="JZ93" s="768"/>
      <c r="KA93" s="768"/>
      <c r="KB93" s="768"/>
      <c r="KC93" s="768"/>
      <c r="KD93" s="768"/>
      <c r="KE93" s="768"/>
      <c r="KF93" s="768"/>
      <c r="KG93" s="768"/>
      <c r="KH93" s="768"/>
      <c r="KI93" s="768"/>
      <c r="KJ93" s="768"/>
      <c r="KK93" s="768"/>
      <c r="KL93" s="768"/>
      <c r="KM93" s="768"/>
      <c r="KN93" s="768"/>
      <c r="KO93" s="768"/>
      <c r="KP93" s="768"/>
      <c r="KQ93" s="768"/>
      <c r="KR93" s="768"/>
      <c r="KS93" s="768"/>
      <c r="KT93" s="768"/>
      <c r="KU93" s="768"/>
      <c r="KV93" s="768"/>
      <c r="KW93" s="768"/>
      <c r="KX93" s="768"/>
      <c r="KY93" s="768"/>
      <c r="KZ93" s="768"/>
      <c r="LA93" s="768"/>
      <c r="LB93" s="768"/>
      <c r="LC93" s="768"/>
      <c r="LD93" s="768"/>
      <c r="LE93" s="768"/>
      <c r="LF93" s="768"/>
      <c r="LG93" s="768"/>
      <c r="LH93" s="768"/>
      <c r="LI93" s="768"/>
      <c r="LJ93" s="768"/>
      <c r="LK93" s="768"/>
      <c r="LL93" s="768"/>
      <c r="LM93" s="768"/>
      <c r="LN93" s="768"/>
      <c r="LO93" s="768"/>
      <c r="LP93" s="768"/>
      <c r="LQ93" s="768"/>
      <c r="LR93" s="768"/>
      <c r="LS93" s="768"/>
      <c r="LT93" s="768"/>
      <c r="LU93" s="768"/>
      <c r="LV93" s="768"/>
      <c r="LW93" s="768"/>
      <c r="LX93" s="768"/>
      <c r="LY93" s="768"/>
      <c r="LZ93" s="768"/>
      <c r="MA93" s="768"/>
      <c r="MB93" s="768"/>
      <c r="MC93" s="768"/>
      <c r="MD93" s="768"/>
      <c r="ME93" s="768"/>
      <c r="MF93" s="768"/>
      <c r="MG93" s="768"/>
      <c r="MH93" s="768"/>
      <c r="MI93" s="768"/>
      <c r="MJ93" s="84"/>
      <c r="MK93" s="85"/>
      <c r="ML93" s="85"/>
      <c r="MM93" s="111"/>
      <c r="MN93" s="84"/>
      <c r="MO93" s="85"/>
      <c r="MP93" s="85"/>
      <c r="MQ93" s="111"/>
      <c r="MR93" s="84"/>
      <c r="MS93" s="85"/>
      <c r="MT93" s="85"/>
      <c r="MU93" s="111"/>
      <c r="MV93" s="400"/>
      <c r="MW93" s="85"/>
      <c r="MX93" s="85"/>
      <c r="MY93" s="930"/>
      <c r="MZ93" s="400"/>
      <c r="NA93" s="85"/>
      <c r="NB93" s="85"/>
      <c r="NC93" s="111"/>
      <c r="ND93" s="400"/>
      <c r="NE93" s="85"/>
      <c r="NF93" s="85"/>
      <c r="NG93" s="930"/>
      <c r="NH93" s="400"/>
      <c r="NI93" s="85"/>
      <c r="NJ93" s="85"/>
      <c r="NK93" s="930"/>
      <c r="NL93" s="400"/>
      <c r="NM93" s="85"/>
      <c r="NN93" s="85"/>
      <c r="NO93" s="930"/>
      <c r="NP93" s="400"/>
      <c r="NQ93" s="85"/>
      <c r="NR93" s="85"/>
      <c r="NS93" s="930"/>
      <c r="NT93" s="400"/>
      <c r="NU93" s="85"/>
      <c r="NV93" s="85"/>
      <c r="NW93" s="930"/>
      <c r="NX93" s="400"/>
      <c r="NY93" s="85"/>
      <c r="NZ93" s="85"/>
      <c r="OA93" s="111"/>
      <c r="OB93" s="400"/>
      <c r="OC93" s="85"/>
      <c r="OD93" s="85"/>
      <c r="OE93" s="930"/>
      <c r="OF93" s="400"/>
      <c r="OG93" s="85"/>
      <c r="OH93" s="85"/>
      <c r="OI93" s="930"/>
      <c r="OJ93" s="400"/>
      <c r="OK93" s="85"/>
      <c r="OL93" s="85"/>
      <c r="OM93" s="930"/>
      <c r="ON93" s="400"/>
      <c r="OO93" s="85"/>
      <c r="OP93" s="85"/>
      <c r="OQ93" s="930"/>
      <c r="OR93" s="400"/>
      <c r="OS93" s="85"/>
      <c r="OT93" s="85"/>
      <c r="OU93" s="930"/>
      <c r="OV93" s="400"/>
      <c r="OW93" s="85"/>
      <c r="OX93" s="85"/>
      <c r="OY93" s="930"/>
      <c r="OZ93" s="400"/>
      <c r="PA93" s="85"/>
      <c r="PB93" s="85"/>
      <c r="PC93" s="930"/>
      <c r="PD93" s="400"/>
      <c r="PE93" s="85"/>
      <c r="PF93" s="85"/>
      <c r="PG93" s="930"/>
      <c r="PH93" s="400"/>
      <c r="PI93" s="85"/>
      <c r="PJ93" s="85"/>
      <c r="PK93" s="930"/>
      <c r="PL93" s="400"/>
      <c r="PM93" s="85"/>
      <c r="PN93" s="85"/>
      <c r="PO93" s="85"/>
      <c r="PP93" s="111"/>
      <c r="PQ93" s="400"/>
      <c r="PR93" s="85"/>
      <c r="PS93" s="85"/>
      <c r="PT93" s="930"/>
      <c r="PU93" s="1406"/>
      <c r="PV93" s="1407"/>
      <c r="PW93" s="1407"/>
      <c r="PX93" s="930"/>
      <c r="PY93" s="400"/>
      <c r="PZ93" s="85"/>
      <c r="QA93" s="85"/>
      <c r="QB93" s="930"/>
      <c r="QC93" s="400" t="s">
        <v>1114</v>
      </c>
      <c r="QD93" s="85" t="s">
        <v>1103</v>
      </c>
      <c r="QE93" s="85" t="s">
        <v>1151</v>
      </c>
      <c r="QF93" s="930"/>
      <c r="QG93" s="400" t="s">
        <v>1149</v>
      </c>
      <c r="QH93" s="285" t="s">
        <v>1102</v>
      </c>
      <c r="QI93" s="285" t="s">
        <v>447</v>
      </c>
      <c r="QJ93" s="1092"/>
      <c r="QK93" s="1091" t="s">
        <v>1106</v>
      </c>
      <c r="QL93" s="285" t="s">
        <v>816</v>
      </c>
      <c r="QM93" s="285" t="s">
        <v>1105</v>
      </c>
      <c r="QN93" s="1092"/>
      <c r="QO93" s="1091" t="s">
        <v>1112</v>
      </c>
      <c r="QP93" s="285" t="s">
        <v>1518</v>
      </c>
      <c r="QQ93" s="285" t="s">
        <v>449</v>
      </c>
      <c r="QR93" s="1092"/>
      <c r="QS93" s="1091" t="s">
        <v>798</v>
      </c>
      <c r="QT93" s="285" t="s">
        <v>1442</v>
      </c>
      <c r="QU93" s="285" t="s">
        <v>132</v>
      </c>
      <c r="QV93" s="1122" t="s">
        <v>1498</v>
      </c>
      <c r="QW93" s="1123" t="s">
        <v>1516</v>
      </c>
      <c r="QX93" s="283" t="s">
        <v>462</v>
      </c>
      <c r="QY93" s="283" t="s">
        <v>133</v>
      </c>
      <c r="QZ93" s="930" t="s">
        <v>1500</v>
      </c>
      <c r="RA93" s="400" t="s">
        <v>1107</v>
      </c>
      <c r="RB93" s="85" t="s">
        <v>1098</v>
      </c>
      <c r="RC93" s="85" t="s">
        <v>1449</v>
      </c>
      <c r="RD93" s="930"/>
      <c r="RE93" s="400" t="s">
        <v>175</v>
      </c>
      <c r="RF93" s="85" t="s">
        <v>1450</v>
      </c>
      <c r="RG93" s="85" t="s">
        <v>1441</v>
      </c>
      <c r="RH93" s="930"/>
      <c r="RI93" s="400" t="s">
        <v>1439</v>
      </c>
      <c r="RJ93" s="85" t="s">
        <v>1446</v>
      </c>
      <c r="RK93" s="85" t="s">
        <v>1103</v>
      </c>
      <c r="RL93" s="930"/>
      <c r="RM93" s="1091" t="s">
        <v>1635</v>
      </c>
      <c r="RN93" s="285" t="s">
        <v>1634</v>
      </c>
      <c r="RO93" s="285" t="s">
        <v>1141</v>
      </c>
      <c r="RP93" s="1092"/>
      <c r="RQ93" s="1091" t="s">
        <v>1153</v>
      </c>
      <c r="RR93" s="285" t="s">
        <v>1111</v>
      </c>
      <c r="RS93" s="285" t="s">
        <v>1442</v>
      </c>
      <c r="RT93" s="1092"/>
      <c r="RU93" s="1091" t="s">
        <v>1114</v>
      </c>
      <c r="RV93" s="285" t="s">
        <v>447</v>
      </c>
      <c r="RW93" s="285" t="s">
        <v>1459</v>
      </c>
      <c r="RX93" s="1092" t="s">
        <v>132</v>
      </c>
      <c r="RY93" s="400" t="s">
        <v>1110</v>
      </c>
      <c r="RZ93" s="85" t="s">
        <v>1498</v>
      </c>
      <c r="SA93" s="287" t="s">
        <v>1454</v>
      </c>
      <c r="SB93" s="1132"/>
      <c r="SC93" s="1131" t="s">
        <v>1453</v>
      </c>
      <c r="SD93" s="287" t="s">
        <v>1715</v>
      </c>
      <c r="SE93" s="287" t="s">
        <v>1449</v>
      </c>
      <c r="SF93" s="1132"/>
      <c r="SG93" s="1131" t="s">
        <v>803</v>
      </c>
      <c r="SH93" s="287" t="s">
        <v>1105</v>
      </c>
      <c r="SI93" s="287" t="s">
        <v>1107</v>
      </c>
      <c r="SJ93" s="1132"/>
      <c r="SK93" s="1131" t="s">
        <v>1516</v>
      </c>
      <c r="SL93" s="287" t="s">
        <v>1635</v>
      </c>
      <c r="SM93" s="287" t="s">
        <v>821</v>
      </c>
      <c r="SN93" s="930" t="s">
        <v>1651</v>
      </c>
      <c r="SO93" s="400" t="s">
        <v>1457</v>
      </c>
      <c r="SP93" s="85" t="s">
        <v>160</v>
      </c>
      <c r="SQ93" s="85" t="s">
        <v>798</v>
      </c>
      <c r="SR93" s="930"/>
      <c r="SS93" s="400" t="s">
        <v>1499</v>
      </c>
      <c r="ST93" s="85" t="s">
        <v>1103</v>
      </c>
      <c r="SU93" s="85" t="s">
        <v>1106</v>
      </c>
      <c r="SV93" s="930"/>
      <c r="SW93" s="400" t="s">
        <v>447</v>
      </c>
      <c r="SX93" s="85" t="s">
        <v>1747</v>
      </c>
      <c r="SY93" s="85" t="s">
        <v>1458</v>
      </c>
      <c r="SZ93" s="111"/>
      <c r="TA93" s="400" t="s">
        <v>1714</v>
      </c>
      <c r="TB93" s="85" t="s">
        <v>1502</v>
      </c>
      <c r="TC93" s="85" t="s">
        <v>1459</v>
      </c>
      <c r="TD93" s="930"/>
      <c r="TE93" s="400" t="s">
        <v>1453</v>
      </c>
      <c r="TF93" s="85" t="s">
        <v>816</v>
      </c>
      <c r="TG93" s="85" t="s">
        <v>1501</v>
      </c>
      <c r="TH93" s="930"/>
      <c r="TI93" s="400" t="s">
        <v>1516</v>
      </c>
      <c r="TJ93" s="85" t="s">
        <v>250</v>
      </c>
      <c r="TK93" s="85" t="s">
        <v>1635</v>
      </c>
      <c r="TL93" s="930"/>
      <c r="TM93" s="1894" t="s">
        <v>1826</v>
      </c>
      <c r="TN93" s="1895" t="s">
        <v>1818</v>
      </c>
      <c r="TO93" s="1895" t="s">
        <v>1832</v>
      </c>
      <c r="TP93" s="930"/>
      <c r="TQ93" s="400" t="s">
        <v>1499</v>
      </c>
      <c r="TR93" s="85" t="s">
        <v>1106</v>
      </c>
      <c r="TS93" s="85" t="s">
        <v>175</v>
      </c>
      <c r="TT93" s="930"/>
      <c r="TU93" s="400" t="s">
        <v>1940</v>
      </c>
      <c r="TV93" s="85" t="s">
        <v>1938</v>
      </c>
      <c r="TW93" s="85" t="s">
        <v>2002</v>
      </c>
      <c r="TX93" s="930"/>
      <c r="TY93" s="400" t="s">
        <v>1948</v>
      </c>
      <c r="TZ93" s="85" t="s">
        <v>1947</v>
      </c>
      <c r="UA93" s="85" t="s">
        <v>1981</v>
      </c>
      <c r="UB93" s="111"/>
      <c r="UC93" s="1671" t="s">
        <v>1949</v>
      </c>
      <c r="UD93" s="1672" t="s">
        <v>1943</v>
      </c>
      <c r="UE93" s="1672" t="s">
        <v>1952</v>
      </c>
      <c r="UF93" s="1700" t="s">
        <v>897</v>
      </c>
      <c r="UG93" s="1671" t="s">
        <v>2010</v>
      </c>
      <c r="UH93" s="1672" t="s">
        <v>1945</v>
      </c>
      <c r="UI93" s="1672" t="s">
        <v>1967</v>
      </c>
      <c r="UJ93" s="1700" t="s">
        <v>897</v>
      </c>
      <c r="UK93" s="1671" t="s">
        <v>1962</v>
      </c>
      <c r="UL93" s="1672" t="s">
        <v>1960</v>
      </c>
      <c r="UM93" s="1840" t="s">
        <v>1936</v>
      </c>
      <c r="UN93" s="1843"/>
      <c r="UO93" s="1961" t="s">
        <v>2003</v>
      </c>
      <c r="UP93" s="1840" t="s">
        <v>1979</v>
      </c>
      <c r="UQ93" s="1840" t="s">
        <v>2049</v>
      </c>
      <c r="UR93" s="1843"/>
      <c r="US93" s="1961" t="s">
        <v>1501</v>
      </c>
      <c r="UT93" s="1840" t="s">
        <v>250</v>
      </c>
      <c r="UU93" s="1840" t="s">
        <v>2102</v>
      </c>
      <c r="UV93" s="1700" t="s">
        <v>1518</v>
      </c>
      <c r="UW93" s="1810" t="s">
        <v>1977</v>
      </c>
      <c r="UX93" s="1811" t="s">
        <v>2047</v>
      </c>
      <c r="UY93" s="1811" t="s">
        <v>2007</v>
      </c>
      <c r="UZ93" s="1831" t="s">
        <v>897</v>
      </c>
      <c r="VA93" s="1810" t="s">
        <v>1922</v>
      </c>
      <c r="VB93" s="1811" t="s">
        <v>1965</v>
      </c>
      <c r="VC93" s="1811" t="s">
        <v>1954</v>
      </c>
      <c r="VD93" s="1831" t="s">
        <v>2005</v>
      </c>
      <c r="VE93" s="1810" t="s">
        <v>2112</v>
      </c>
      <c r="VF93" s="1811" t="s">
        <v>1999</v>
      </c>
      <c r="VG93" s="1811" t="s">
        <v>1943</v>
      </c>
      <c r="VH93" s="1831" t="s">
        <v>897</v>
      </c>
      <c r="VI93" s="1810" t="s">
        <v>1651</v>
      </c>
      <c r="VJ93" s="1811" t="s">
        <v>1499</v>
      </c>
      <c r="VK93" s="1811" t="s">
        <v>1456</v>
      </c>
      <c r="VL93" s="1831" t="s">
        <v>897</v>
      </c>
      <c r="VM93" s="1810" t="s">
        <v>1106</v>
      </c>
      <c r="VN93" s="1811" t="s">
        <v>1832</v>
      </c>
      <c r="VO93" s="1811" t="s">
        <v>1451</v>
      </c>
      <c r="VP93" s="1831" t="s">
        <v>897</v>
      </c>
      <c r="VQ93" s="1810" t="s">
        <v>287</v>
      </c>
      <c r="VR93" s="1811" t="s">
        <v>223</v>
      </c>
      <c r="VS93" s="1811" t="s">
        <v>1827</v>
      </c>
      <c r="VT93" s="1831" t="s">
        <v>897</v>
      </c>
      <c r="VU93" s="1810" t="s">
        <v>2002</v>
      </c>
      <c r="VV93" s="1811" t="s">
        <v>1938</v>
      </c>
      <c r="VW93" s="1811" t="s">
        <v>2048</v>
      </c>
      <c r="VX93" s="1831" t="s">
        <v>897</v>
      </c>
      <c r="VY93" s="1810" t="s">
        <v>1942</v>
      </c>
      <c r="VZ93" s="1811" t="s">
        <v>1948</v>
      </c>
      <c r="WA93" s="1811" t="s">
        <v>1922</v>
      </c>
      <c r="WB93" s="1831" t="s">
        <v>897</v>
      </c>
      <c r="WC93" s="1810" t="s">
        <v>1940</v>
      </c>
      <c r="WD93" s="1811" t="s">
        <v>1953</v>
      </c>
      <c r="WE93" s="1811" t="s">
        <v>2112</v>
      </c>
      <c r="WF93" s="1831" t="s">
        <v>897</v>
      </c>
      <c r="WG93" s="1810" t="s">
        <v>1999</v>
      </c>
      <c r="WH93" s="1811" t="s">
        <v>2005</v>
      </c>
      <c r="WI93" s="1811" t="s">
        <v>1928</v>
      </c>
      <c r="WJ93" s="1831" t="s">
        <v>897</v>
      </c>
      <c r="WK93" s="1810" t="s">
        <v>1958</v>
      </c>
      <c r="WL93" s="1840" t="s">
        <v>1978</v>
      </c>
      <c r="WM93" s="1840" t="s">
        <v>1936</v>
      </c>
      <c r="WN93" s="1843" t="s">
        <v>1968</v>
      </c>
      <c r="WO93" s="1961" t="s">
        <v>1925</v>
      </c>
      <c r="WP93" s="1840" t="s">
        <v>1947</v>
      </c>
      <c r="WQ93" s="1840" t="s">
        <v>1951</v>
      </c>
      <c r="WR93" s="363" t="s">
        <v>2172</v>
      </c>
      <c r="WS93" s="2142" t="s">
        <v>2003</v>
      </c>
      <c r="WT93" s="2140" t="s">
        <v>1945</v>
      </c>
      <c r="WU93" s="2140" t="s">
        <v>1977</v>
      </c>
      <c r="WV93" s="2141" t="s">
        <v>897</v>
      </c>
      <c r="WW93" s="2142" t="s">
        <v>1908</v>
      </c>
      <c r="WX93" s="2140" t="s">
        <v>1955</v>
      </c>
      <c r="WY93" s="2140" t="s">
        <v>2047</v>
      </c>
      <c r="WZ93" s="2141" t="s">
        <v>897</v>
      </c>
      <c r="XA93" s="2142" t="s">
        <v>1927</v>
      </c>
      <c r="XB93" s="2140" t="s">
        <v>1953</v>
      </c>
      <c r="XC93" s="2140" t="s">
        <v>1919</v>
      </c>
      <c r="XD93" s="2141" t="s">
        <v>897</v>
      </c>
      <c r="XE93" s="2416" t="s">
        <v>2355</v>
      </c>
      <c r="XF93" s="1607" t="s">
        <v>1974</v>
      </c>
      <c r="XG93" s="2140" t="s">
        <v>2112</v>
      </c>
      <c r="XH93" s="2141" t="s">
        <v>897</v>
      </c>
      <c r="XI93" s="2142" t="s">
        <v>2279</v>
      </c>
      <c r="XJ93" s="2140" t="s">
        <v>1942</v>
      </c>
      <c r="XK93" s="2140" t="s">
        <v>2048</v>
      </c>
      <c r="XL93" s="2141" t="s">
        <v>897</v>
      </c>
      <c r="XM93" s="2142" t="s">
        <v>2363</v>
      </c>
      <c r="XN93" s="2140" t="s">
        <v>1954</v>
      </c>
      <c r="XO93" s="2140" t="s">
        <v>1937</v>
      </c>
      <c r="XP93" s="2141" t="s">
        <v>897</v>
      </c>
      <c r="XQ93" s="2142" t="s">
        <v>2351</v>
      </c>
      <c r="XR93" s="2140" t="s">
        <v>2360</v>
      </c>
      <c r="XS93" s="2140" t="s">
        <v>2049</v>
      </c>
      <c r="XT93" s="2141" t="s">
        <v>897</v>
      </c>
      <c r="XU93" s="2142" t="s">
        <v>1936</v>
      </c>
      <c r="XV93" s="2140" t="s">
        <v>2416</v>
      </c>
      <c r="XW93" s="2140" t="s">
        <v>1933</v>
      </c>
      <c r="XX93" s="2141" t="s">
        <v>897</v>
      </c>
      <c r="XY93" s="2142" t="s">
        <v>2415</v>
      </c>
      <c r="XZ93" s="2140" t="s">
        <v>2009</v>
      </c>
      <c r="YA93" s="2140" t="s">
        <v>1938</v>
      </c>
      <c r="YB93" s="2141" t="s">
        <v>897</v>
      </c>
      <c r="YC93" s="2142" t="s">
        <v>2010</v>
      </c>
      <c r="YD93" s="2140" t="s">
        <v>2365</v>
      </c>
      <c r="YE93" s="2140" t="s">
        <v>2414</v>
      </c>
      <c r="YF93" s="2141" t="s">
        <v>897</v>
      </c>
      <c r="YG93" s="2142" t="s">
        <v>1913</v>
      </c>
      <c r="YH93" s="2140" t="s">
        <v>1951</v>
      </c>
      <c r="YI93" s="2140" t="s">
        <v>2358</v>
      </c>
      <c r="YJ93" s="2141" t="s">
        <v>897</v>
      </c>
      <c r="YK93" s="2142" t="s">
        <v>897</v>
      </c>
      <c r="YL93" s="2140" t="s">
        <v>897</v>
      </c>
      <c r="YM93" s="2140" t="s">
        <v>897</v>
      </c>
      <c r="YN93" s="2143" t="s">
        <v>897</v>
      </c>
      <c r="YO93" s="2142" t="s">
        <v>2366</v>
      </c>
      <c r="YP93" s="2140" t="s">
        <v>2112</v>
      </c>
      <c r="YQ93" s="2140" t="s">
        <v>1920</v>
      </c>
      <c r="YR93" s="2141" t="s">
        <v>897</v>
      </c>
      <c r="YS93" s="2142" t="s">
        <v>1953</v>
      </c>
      <c r="YT93" s="2140" t="s">
        <v>1947</v>
      </c>
      <c r="YU93" s="2140" t="s">
        <v>2362</v>
      </c>
      <c r="YV93" s="2141" t="s">
        <v>897</v>
      </c>
      <c r="YW93" s="2142" t="s">
        <v>897</v>
      </c>
      <c r="YX93" s="2140" t="s">
        <v>897</v>
      </c>
      <c r="YY93" s="2140" t="s">
        <v>897</v>
      </c>
      <c r="YZ93" s="2141" t="s">
        <v>897</v>
      </c>
      <c r="ZA93" s="2142" t="s">
        <v>2416</v>
      </c>
      <c r="ZB93" s="2140" t="s">
        <v>1928</v>
      </c>
      <c r="ZC93" s="2140" t="s">
        <v>2417</v>
      </c>
      <c r="ZD93" s="2141" t="s">
        <v>897</v>
      </c>
      <c r="ZE93" s="2142" t="s">
        <v>2364</v>
      </c>
      <c r="ZF93" s="2140" t="s">
        <v>1978</v>
      </c>
      <c r="ZG93" s="2140" t="s">
        <v>2580</v>
      </c>
      <c r="ZH93" s="2141" t="s">
        <v>897</v>
      </c>
      <c r="ZI93" s="2142" t="s">
        <v>1933</v>
      </c>
      <c r="ZJ93" s="2140" t="s">
        <v>2357</v>
      </c>
      <c r="ZK93" s="2140" t="s">
        <v>1951</v>
      </c>
      <c r="ZL93" s="2143" t="s">
        <v>897</v>
      </c>
      <c r="ZM93" s="2142" t="s">
        <v>1896</v>
      </c>
      <c r="ZN93" s="2140" t="s">
        <v>2620</v>
      </c>
      <c r="ZO93" s="2140" t="s">
        <v>2006</v>
      </c>
      <c r="ZP93" s="2141" t="s">
        <v>897</v>
      </c>
      <c r="ZQ93" s="2142" t="s">
        <v>2047</v>
      </c>
      <c r="ZR93" s="2140" t="s">
        <v>1938</v>
      </c>
      <c r="ZS93" s="2140" t="s">
        <v>1977</v>
      </c>
      <c r="ZT93" s="2141" t="s">
        <v>897</v>
      </c>
      <c r="ZU93" s="2142" t="s">
        <v>2414</v>
      </c>
      <c r="ZV93" s="2140" t="s">
        <v>2413</v>
      </c>
      <c r="ZW93" s="2140" t="s">
        <v>2362</v>
      </c>
      <c r="ZX93" s="2141" t="s">
        <v>897</v>
      </c>
      <c r="ZY93" s="2142" t="s">
        <v>2359</v>
      </c>
      <c r="ZZ93" s="2140" t="s">
        <v>2418</v>
      </c>
      <c r="AAA93" s="2140" t="s">
        <v>1999</v>
      </c>
      <c r="AAB93" s="2141" t="s">
        <v>897</v>
      </c>
      <c r="AAC93" s="2142" t="s">
        <v>1925</v>
      </c>
      <c r="AAD93" s="2140" t="s">
        <v>2416</v>
      </c>
      <c r="AAE93" s="2140" t="s">
        <v>2412</v>
      </c>
      <c r="AAF93" s="2141" t="s">
        <v>897</v>
      </c>
      <c r="AAG93" s="2142" t="s">
        <v>2112</v>
      </c>
      <c r="AAH93" s="2140" t="s">
        <v>2357</v>
      </c>
      <c r="AAI93" s="2140" t="s">
        <v>1980</v>
      </c>
      <c r="AAJ93" s="2141" t="s">
        <v>897</v>
      </c>
      <c r="AAK93" s="2142" t="s">
        <v>2011</v>
      </c>
      <c r="AAL93" s="2140" t="s">
        <v>1988</v>
      </c>
      <c r="AAM93" s="2140" t="s">
        <v>1954</v>
      </c>
      <c r="AAN93" s="2143" t="s">
        <v>897</v>
      </c>
      <c r="AAO93" s="2142" t="s">
        <v>2364</v>
      </c>
      <c r="AAP93" s="2140" t="s">
        <v>2354</v>
      </c>
      <c r="AAQ93" s="2140" t="s">
        <v>2580</v>
      </c>
      <c r="AAR93" s="2141" t="s">
        <v>897</v>
      </c>
      <c r="AAS93" s="2142" t="s">
        <v>2359</v>
      </c>
      <c r="AAT93" s="2140" t="s">
        <v>1920</v>
      </c>
      <c r="AAU93" s="2140" t="s">
        <v>2002</v>
      </c>
      <c r="AAV93" s="2143" t="s">
        <v>897</v>
      </c>
      <c r="AAW93" s="2417" t="s">
        <v>2726</v>
      </c>
      <c r="AAX93" s="2140" t="s">
        <v>1933</v>
      </c>
      <c r="AAY93" s="2140" t="s">
        <v>2358</v>
      </c>
      <c r="AAZ93" s="2141" t="s">
        <v>897</v>
      </c>
      <c r="ABA93" s="2142" t="s">
        <v>2619</v>
      </c>
      <c r="ABB93" s="2140" t="s">
        <v>2416</v>
      </c>
      <c r="ABC93" s="2140" t="s">
        <v>1941</v>
      </c>
      <c r="ABD93" s="2141" t="s">
        <v>897</v>
      </c>
      <c r="ABE93" s="2142" t="s">
        <v>2733</v>
      </c>
      <c r="ABF93" s="2140" t="s">
        <v>2009</v>
      </c>
      <c r="ABG93" s="2140" t="s">
        <v>2365</v>
      </c>
      <c r="ABH93" s="2141" t="s">
        <v>897</v>
      </c>
      <c r="ABI93" s="2142" t="s">
        <v>2049</v>
      </c>
      <c r="ABJ93" s="2140" t="s">
        <v>2830</v>
      </c>
      <c r="ABK93" s="2140" t="s">
        <v>2725</v>
      </c>
      <c r="ABL93" s="2141" t="s">
        <v>897</v>
      </c>
      <c r="ABM93" s="2142" t="s">
        <v>2011</v>
      </c>
      <c r="ABN93" s="2140" t="s">
        <v>2351</v>
      </c>
      <c r="ABO93" s="2140" t="s">
        <v>2359</v>
      </c>
      <c r="ABP93" s="2141" t="s">
        <v>897</v>
      </c>
      <c r="ABQ93" s="1810" t="s">
        <v>1899</v>
      </c>
      <c r="ABR93" s="1811" t="s">
        <v>1925</v>
      </c>
      <c r="ABS93" s="1811" t="s">
        <v>2005</v>
      </c>
      <c r="ABT93" s="1831" t="s">
        <v>897</v>
      </c>
      <c r="ABU93" s="1810" t="s">
        <v>2280</v>
      </c>
      <c r="ABV93" s="1811" t="s">
        <v>1988</v>
      </c>
      <c r="ABW93" s="1811" t="s">
        <v>2829</v>
      </c>
      <c r="ABX93" s="1831"/>
      <c r="ABY93" s="1810" t="s">
        <v>2002</v>
      </c>
      <c r="ABZ93" s="1811" t="s">
        <v>2363</v>
      </c>
      <c r="ACA93" s="1811" t="s">
        <v>2601</v>
      </c>
      <c r="ACB93" s="1831" t="s">
        <v>897</v>
      </c>
      <c r="ACC93" s="1810" t="s">
        <v>2365</v>
      </c>
      <c r="ACD93" s="1811" t="s">
        <v>2619</v>
      </c>
      <c r="ACE93" s="1811" t="s">
        <v>1980</v>
      </c>
      <c r="ACF93" s="1831" t="s">
        <v>897</v>
      </c>
      <c r="ACG93" s="1810" t="s">
        <v>2825</v>
      </c>
      <c r="ACH93" s="1811" t="s">
        <v>2830</v>
      </c>
      <c r="ACI93" s="1811" t="s">
        <v>2358</v>
      </c>
      <c r="ACJ93" s="1831" t="s">
        <v>897</v>
      </c>
      <c r="ACK93" s="1810" t="s">
        <v>2352</v>
      </c>
      <c r="ACL93" s="1811" t="s">
        <v>2735</v>
      </c>
      <c r="ACM93" s="1811" t="s">
        <v>2418</v>
      </c>
      <c r="ACN93" s="1831" t="s">
        <v>897</v>
      </c>
      <c r="ACO93" s="1810" t="s">
        <v>1998</v>
      </c>
      <c r="ACP93" s="1811" t="s">
        <v>2364</v>
      </c>
      <c r="ACQ93" s="1811" t="s">
        <v>2367</v>
      </c>
      <c r="ACR93" s="1831" t="s">
        <v>897</v>
      </c>
      <c r="ACS93" s="1810" t="s">
        <v>2280</v>
      </c>
      <c r="ACT93" s="1811" t="s">
        <v>2829</v>
      </c>
      <c r="ACU93" s="1811" t="s">
        <v>2113</v>
      </c>
      <c r="ACV93" s="1831" t="s">
        <v>897</v>
      </c>
      <c r="ACW93" s="1810" t="s">
        <v>2361</v>
      </c>
      <c r="ACX93" s="1811" t="s">
        <v>2351</v>
      </c>
      <c r="ACY93" s="1811" t="s">
        <v>2831</v>
      </c>
      <c r="ACZ93" s="1831" t="s">
        <v>897</v>
      </c>
      <c r="ADA93" s="1810" t="s">
        <v>2009</v>
      </c>
      <c r="ADB93" s="1811" t="s">
        <v>1941</v>
      </c>
      <c r="ADC93" s="1811" t="s">
        <v>2734</v>
      </c>
      <c r="ADD93" s="1831" t="s">
        <v>897</v>
      </c>
      <c r="ADE93" s="1810" t="e">
        <v>#N/A</v>
      </c>
      <c r="ADF93" s="1811" t="e">
        <v>#N/A</v>
      </c>
      <c r="ADG93" s="1811" t="e">
        <v>#N/A</v>
      </c>
      <c r="ADH93" s="1812" t="e">
        <v>#N/A</v>
      </c>
      <c r="ADI93" s="262" t="s">
        <v>1548</v>
      </c>
      <c r="ADJ93" s="262" t="s">
        <v>243</v>
      </c>
      <c r="ADK93" s="400">
        <f t="shared" si="64"/>
        <v>16</v>
      </c>
      <c r="ADL93" s="85">
        <f t="shared" si="65"/>
        <v>20</v>
      </c>
      <c r="ADM93" s="930">
        <f t="shared" si="66"/>
        <v>36</v>
      </c>
      <c r="ADN93" s="1315">
        <f t="shared" si="67"/>
        <v>0.44444444444444442</v>
      </c>
      <c r="ADO93" s="400">
        <f t="shared" si="68"/>
        <v>9</v>
      </c>
      <c r="ADP93" s="85">
        <f t="shared" si="69"/>
        <v>9</v>
      </c>
      <c r="ADQ93" s="930">
        <f t="shared" si="70"/>
        <v>18</v>
      </c>
      <c r="ADR93" s="1310">
        <f t="shared" si="71"/>
        <v>0.5</v>
      </c>
    </row>
    <row r="94" spans="1:827" s="1727" customFormat="1" ht="18" thickBot="1" x14ac:dyDescent="0.25">
      <c r="A94" s="2441" t="s">
        <v>2921</v>
      </c>
      <c r="B94" s="2442" t="s">
        <v>2846</v>
      </c>
      <c r="C94" s="2091">
        <f ca="1">DATEDIF(D94,奨励会!$F$1,"Y")</f>
        <v>13</v>
      </c>
      <c r="D94" s="2443">
        <v>41153</v>
      </c>
      <c r="E94" s="2444" t="s">
        <v>2605</v>
      </c>
      <c r="F94" s="2094" t="s">
        <v>1160</v>
      </c>
      <c r="G94" s="2445"/>
      <c r="H94" s="2446">
        <f>COUNTIF($L94:$XFD94,"*○*")</f>
        <v>15</v>
      </c>
      <c r="I94" s="2447">
        <f>COUNTIF($L94:$XFD94,"*●*")</f>
        <v>36</v>
      </c>
      <c r="J94" s="2447">
        <f>SUM(H94:I94)</f>
        <v>51</v>
      </c>
      <c r="K94" s="2448">
        <f>IFERROR(H94/J94,"")</f>
        <v>0.29411764705882354</v>
      </c>
      <c r="L94" s="2445"/>
      <c r="M94" s="2445"/>
      <c r="N94" s="2445"/>
      <c r="O94" s="2445"/>
      <c r="P94" s="2445"/>
      <c r="Q94" s="2445"/>
      <c r="R94" s="2445"/>
      <c r="S94" s="2445"/>
      <c r="T94" s="2445"/>
      <c r="U94" s="2445"/>
      <c r="V94" s="2445"/>
      <c r="W94" s="2445"/>
      <c r="X94" s="2445"/>
      <c r="Y94" s="2445"/>
      <c r="Z94" s="2445"/>
      <c r="AA94" s="2445"/>
      <c r="AB94" s="2445"/>
      <c r="AC94" s="2445"/>
      <c r="AD94" s="2445"/>
      <c r="AE94" s="2445"/>
      <c r="AF94" s="2445"/>
      <c r="AG94" s="2445"/>
      <c r="AH94" s="2445"/>
      <c r="AI94" s="2445"/>
      <c r="AJ94" s="2445"/>
      <c r="AK94" s="2445"/>
      <c r="AL94" s="2445"/>
      <c r="AM94" s="2445"/>
      <c r="AN94" s="2445"/>
      <c r="AO94" s="2445"/>
      <c r="AP94" s="2445"/>
      <c r="AQ94" s="2445"/>
      <c r="AR94" s="2445"/>
      <c r="AS94" s="2445"/>
      <c r="AT94" s="2445"/>
      <c r="AU94" s="2445"/>
      <c r="AV94" s="2445"/>
      <c r="AW94" s="2445"/>
      <c r="AX94" s="2445"/>
      <c r="AY94" s="2445"/>
      <c r="AZ94" s="2445"/>
      <c r="BA94" s="2445"/>
      <c r="BB94" s="2445"/>
      <c r="BC94" s="2445"/>
      <c r="BD94" s="2445"/>
      <c r="BE94" s="2445"/>
      <c r="BF94" s="2445"/>
      <c r="BG94" s="2445"/>
      <c r="BH94" s="2445"/>
      <c r="BI94" s="2445"/>
      <c r="BJ94" s="2445"/>
      <c r="BK94" s="2445"/>
      <c r="BL94" s="2445"/>
      <c r="BM94" s="2445"/>
      <c r="BN94" s="2445"/>
      <c r="BO94" s="2445"/>
      <c r="BP94" s="2445"/>
      <c r="BQ94" s="2445"/>
      <c r="BR94" s="2445"/>
      <c r="BS94" s="2445"/>
      <c r="BT94" s="2445"/>
      <c r="BU94" s="2445"/>
      <c r="BV94" s="2445"/>
      <c r="BW94" s="2445"/>
      <c r="BX94" s="2445"/>
      <c r="BY94" s="2445"/>
      <c r="BZ94" s="2445"/>
      <c r="CA94" s="2445"/>
      <c r="CB94" s="2445"/>
      <c r="CC94" s="2445"/>
      <c r="CD94" s="2445"/>
      <c r="CE94" s="2445"/>
      <c r="CF94" s="2445"/>
      <c r="CG94" s="2445"/>
      <c r="CH94" s="2445"/>
      <c r="CI94" s="2445"/>
      <c r="CJ94" s="2445"/>
      <c r="CK94" s="2445"/>
      <c r="CL94" s="2445"/>
      <c r="CM94" s="2445"/>
      <c r="CN94" s="2445"/>
      <c r="CO94" s="2445"/>
      <c r="CP94" s="2445"/>
      <c r="CQ94" s="2445"/>
      <c r="CR94" s="2445"/>
      <c r="CS94" s="2445"/>
      <c r="CT94" s="2445"/>
      <c r="CU94" s="2445"/>
      <c r="CV94" s="2445"/>
      <c r="CW94" s="2445"/>
      <c r="CX94" s="2445"/>
      <c r="CY94" s="2445"/>
      <c r="CZ94" s="2445"/>
      <c r="DA94" s="2445"/>
      <c r="DB94" s="2445"/>
      <c r="DC94" s="2445"/>
      <c r="DD94" s="2445"/>
      <c r="DE94" s="2445"/>
      <c r="DF94" s="2445"/>
      <c r="DG94" s="2445"/>
      <c r="DH94" s="2445"/>
      <c r="DI94" s="2445"/>
      <c r="DJ94" s="2445"/>
      <c r="DK94" s="2445"/>
      <c r="DL94" s="2445"/>
      <c r="DM94" s="2445"/>
      <c r="DN94" s="2445"/>
      <c r="DO94" s="2445"/>
      <c r="DP94" s="2445"/>
      <c r="DQ94" s="2445"/>
      <c r="DR94" s="2445"/>
      <c r="DS94" s="2445"/>
      <c r="DT94" s="2445"/>
      <c r="DU94" s="2445"/>
      <c r="DV94" s="2445"/>
      <c r="DW94" s="2445"/>
      <c r="DX94" s="2445"/>
      <c r="DY94" s="2445"/>
      <c r="DZ94" s="2445"/>
      <c r="EA94" s="2445"/>
      <c r="EB94" s="2445"/>
      <c r="EC94" s="2445"/>
      <c r="ED94" s="2445"/>
      <c r="EE94" s="2445"/>
      <c r="EF94" s="2445"/>
      <c r="EG94" s="2445"/>
      <c r="EH94" s="2445"/>
      <c r="EI94" s="2445"/>
      <c r="EJ94" s="2445"/>
      <c r="EK94" s="2445"/>
      <c r="EL94" s="2445"/>
      <c r="EM94" s="2445"/>
      <c r="EN94" s="2445"/>
      <c r="EO94" s="2445"/>
      <c r="EP94" s="2445"/>
      <c r="EQ94" s="2445"/>
      <c r="ER94" s="2445"/>
      <c r="ES94" s="2445"/>
      <c r="ET94" s="2445"/>
      <c r="EU94" s="2445"/>
      <c r="EV94" s="2445"/>
      <c r="EW94" s="2445"/>
      <c r="EX94" s="2445"/>
      <c r="EY94" s="2445"/>
      <c r="EZ94" s="2445"/>
      <c r="FA94" s="2445"/>
      <c r="FB94" s="2445"/>
      <c r="FC94" s="2445"/>
      <c r="FD94" s="2445"/>
      <c r="FE94" s="2445"/>
      <c r="FF94" s="2445"/>
      <c r="FG94" s="2445"/>
      <c r="FH94" s="2445"/>
      <c r="FI94" s="2445"/>
      <c r="FJ94" s="2445"/>
      <c r="FK94" s="2445"/>
      <c r="FL94" s="2445"/>
      <c r="FM94" s="2445"/>
      <c r="FN94" s="2445"/>
      <c r="FO94" s="2445"/>
      <c r="FP94" s="2445"/>
      <c r="FQ94" s="2445"/>
      <c r="FR94" s="2445"/>
      <c r="FS94" s="2445"/>
      <c r="FT94" s="2445"/>
      <c r="FU94" s="2445"/>
      <c r="FV94" s="2445"/>
      <c r="FW94" s="2445"/>
      <c r="FX94" s="2445"/>
      <c r="FY94" s="2445"/>
      <c r="FZ94" s="2445"/>
      <c r="GA94" s="2445"/>
      <c r="GB94" s="2445"/>
      <c r="GC94" s="2445"/>
      <c r="GD94" s="2445"/>
      <c r="GE94" s="2445"/>
      <c r="GF94" s="2445"/>
      <c r="GG94" s="2445"/>
      <c r="GH94" s="2445"/>
      <c r="GI94" s="2445"/>
      <c r="GJ94" s="2445"/>
      <c r="GK94" s="2445"/>
      <c r="GL94" s="2445"/>
      <c r="GM94" s="2445"/>
      <c r="GN94" s="2445"/>
      <c r="GO94" s="2445"/>
      <c r="GP94" s="2445"/>
      <c r="GQ94" s="2445"/>
      <c r="GR94" s="2445"/>
      <c r="GS94" s="2445"/>
      <c r="GT94" s="2445"/>
      <c r="GU94" s="2445"/>
      <c r="GV94" s="2445"/>
      <c r="GW94" s="2445"/>
      <c r="GX94" s="2445"/>
      <c r="GY94" s="2445"/>
      <c r="GZ94" s="2445"/>
      <c r="HA94" s="2445"/>
      <c r="HB94" s="2445"/>
      <c r="HC94" s="2445"/>
      <c r="HD94" s="2445"/>
      <c r="HE94" s="2445"/>
      <c r="HF94" s="2445"/>
      <c r="HG94" s="2445"/>
      <c r="HH94" s="2445"/>
      <c r="HI94" s="2445"/>
      <c r="HJ94" s="2445"/>
      <c r="HK94" s="2445"/>
      <c r="HL94" s="2445"/>
      <c r="HM94" s="2445"/>
      <c r="HN94" s="2445"/>
      <c r="HO94" s="2445"/>
      <c r="HP94" s="2445"/>
      <c r="HQ94" s="2445"/>
      <c r="HR94" s="2445"/>
      <c r="HS94" s="2445"/>
      <c r="HT94" s="2445"/>
      <c r="HU94" s="2445"/>
      <c r="HV94" s="2445"/>
      <c r="HW94" s="2445"/>
      <c r="HX94" s="2445"/>
      <c r="HY94" s="2445"/>
      <c r="HZ94" s="2445"/>
      <c r="IA94" s="2445"/>
      <c r="IB94" s="2445"/>
      <c r="IC94" s="2445"/>
      <c r="ID94" s="2445"/>
      <c r="IE94" s="2445"/>
      <c r="IF94" s="2445"/>
      <c r="IG94" s="2445"/>
      <c r="IH94" s="2445"/>
      <c r="II94" s="2445"/>
      <c r="IJ94" s="2445"/>
      <c r="IK94" s="2445"/>
      <c r="IL94" s="2445"/>
      <c r="IM94" s="2445"/>
      <c r="IN94" s="2445"/>
      <c r="IO94" s="2445"/>
      <c r="IP94" s="2445"/>
      <c r="IQ94" s="2445"/>
      <c r="IR94" s="2445"/>
      <c r="IS94" s="2445"/>
      <c r="IT94" s="2445"/>
      <c r="IU94" s="2445"/>
      <c r="IV94" s="2445"/>
      <c r="IW94" s="2445"/>
      <c r="IX94" s="2445"/>
      <c r="IY94" s="2445"/>
      <c r="IZ94" s="2445"/>
      <c r="JA94" s="2445"/>
      <c r="JB94" s="2445"/>
      <c r="JC94" s="2445"/>
      <c r="JD94" s="2445"/>
      <c r="JE94" s="2445"/>
      <c r="JF94" s="2445"/>
      <c r="JG94" s="2445"/>
      <c r="JH94" s="2445"/>
      <c r="JI94" s="2445"/>
      <c r="JJ94" s="2445"/>
      <c r="JK94" s="2445"/>
      <c r="JL94" s="2445"/>
      <c r="JM94" s="2445"/>
      <c r="JN94" s="2445"/>
      <c r="JO94" s="2445"/>
      <c r="JP94" s="2445"/>
      <c r="JQ94" s="2445"/>
      <c r="JR94" s="2445"/>
      <c r="JS94" s="2445"/>
      <c r="JT94" s="2445"/>
      <c r="JU94" s="2445"/>
      <c r="JV94" s="2445"/>
      <c r="JW94" s="2445"/>
      <c r="JX94" s="2445"/>
      <c r="JY94" s="2445"/>
      <c r="JZ94" s="2445"/>
      <c r="KA94" s="2445"/>
      <c r="KB94" s="2445"/>
      <c r="KC94" s="2445"/>
      <c r="KD94" s="2445"/>
      <c r="KE94" s="2445"/>
      <c r="KF94" s="2445"/>
      <c r="KG94" s="2445"/>
      <c r="KH94" s="2445"/>
      <c r="KI94" s="2445"/>
      <c r="KJ94" s="2445"/>
      <c r="KK94" s="2445"/>
      <c r="KL94" s="2445"/>
      <c r="KM94" s="2445"/>
      <c r="KN94" s="2445"/>
      <c r="KO94" s="2445"/>
      <c r="KP94" s="2445"/>
      <c r="KQ94" s="2445"/>
      <c r="KR94" s="2445"/>
      <c r="KS94" s="2445"/>
      <c r="KT94" s="2445"/>
      <c r="KU94" s="2445"/>
      <c r="KV94" s="2445"/>
      <c r="KW94" s="2445"/>
      <c r="KX94" s="2445"/>
      <c r="KY94" s="2445"/>
      <c r="KZ94" s="2445"/>
      <c r="LA94" s="2445"/>
      <c r="LB94" s="2445"/>
      <c r="LC94" s="2445"/>
      <c r="LD94" s="2445"/>
      <c r="LE94" s="2445"/>
      <c r="LF94" s="2445"/>
      <c r="LG94" s="2445"/>
      <c r="LH94" s="2445"/>
      <c r="LI94" s="2445"/>
      <c r="LJ94" s="2445"/>
      <c r="LK94" s="2445"/>
      <c r="LL94" s="2445"/>
      <c r="LM94" s="2445"/>
      <c r="LN94" s="2445"/>
      <c r="LO94" s="2445"/>
      <c r="LP94" s="2445"/>
      <c r="LQ94" s="2445"/>
      <c r="LR94" s="2445"/>
      <c r="LS94" s="2445"/>
      <c r="LT94" s="2445"/>
      <c r="LU94" s="2445"/>
      <c r="LV94" s="2445"/>
      <c r="LW94" s="2445"/>
      <c r="LX94" s="2445"/>
      <c r="LY94" s="2445"/>
      <c r="LZ94" s="2445"/>
      <c r="MA94" s="2445"/>
      <c r="MB94" s="2445"/>
      <c r="MC94" s="2445"/>
      <c r="MD94" s="2445"/>
      <c r="ME94" s="2445"/>
      <c r="MF94" s="2445"/>
      <c r="MG94" s="2445"/>
      <c r="MH94" s="2445"/>
      <c r="MI94" s="2445"/>
      <c r="MJ94" s="2445"/>
      <c r="MK94" s="2445"/>
      <c r="ML94" s="2445"/>
      <c r="MM94" s="2445"/>
      <c r="MN94" s="2445"/>
      <c r="MO94" s="2445"/>
      <c r="MP94" s="2445"/>
      <c r="MQ94" s="2445"/>
      <c r="MR94" s="2445"/>
      <c r="MS94" s="2445"/>
      <c r="MT94" s="2445"/>
      <c r="MU94" s="2445"/>
      <c r="MV94" s="2445"/>
      <c r="MW94" s="2445"/>
      <c r="MX94" s="2445"/>
      <c r="MY94" s="2445"/>
      <c r="MZ94" s="2445"/>
      <c r="NA94" s="2445"/>
      <c r="NB94" s="2445"/>
      <c r="NC94" s="2445"/>
      <c r="ND94" s="2445"/>
      <c r="NE94" s="2445"/>
      <c r="NF94" s="2445"/>
      <c r="NG94" s="2445"/>
      <c r="NH94" s="2445"/>
      <c r="NI94" s="2445"/>
      <c r="NJ94" s="2445"/>
      <c r="NK94" s="2445"/>
      <c r="NL94" s="2445"/>
      <c r="NM94" s="2445"/>
      <c r="NN94" s="2445"/>
      <c r="NO94" s="2445"/>
      <c r="NP94" s="2445"/>
      <c r="NQ94" s="2445"/>
      <c r="NR94" s="2445"/>
      <c r="NS94" s="2445"/>
      <c r="NT94" s="2445"/>
      <c r="NU94" s="2445"/>
      <c r="NV94" s="2445"/>
      <c r="NW94" s="2445"/>
      <c r="NX94" s="2445"/>
      <c r="NY94" s="2445"/>
      <c r="NZ94" s="2445"/>
      <c r="OA94" s="2445"/>
      <c r="OB94" s="2445"/>
      <c r="OC94" s="2445"/>
      <c r="OD94" s="2445"/>
      <c r="OE94" s="2445"/>
      <c r="OF94" s="2445"/>
      <c r="OG94" s="2445"/>
      <c r="OH94" s="2445"/>
      <c r="OI94" s="2445"/>
      <c r="OJ94" s="2445"/>
      <c r="OK94" s="2445"/>
      <c r="OL94" s="2445"/>
      <c r="OM94" s="2445"/>
      <c r="ON94" s="2445"/>
      <c r="OO94" s="2445"/>
      <c r="OP94" s="2445"/>
      <c r="OQ94" s="2445"/>
      <c r="OR94" s="2445"/>
      <c r="OS94" s="2445"/>
      <c r="OT94" s="2445"/>
      <c r="OU94" s="2445"/>
      <c r="OV94" s="2445"/>
      <c r="OW94" s="2445"/>
      <c r="OX94" s="2445"/>
      <c r="OY94" s="2445"/>
      <c r="OZ94" s="2445"/>
      <c r="PA94" s="2445"/>
      <c r="PB94" s="2445"/>
      <c r="PC94" s="2445"/>
      <c r="PD94" s="2445"/>
      <c r="PE94" s="2445"/>
      <c r="PF94" s="2445"/>
      <c r="PG94" s="2445"/>
      <c r="PH94" s="2445"/>
      <c r="PI94" s="2445"/>
      <c r="PJ94" s="2445"/>
      <c r="PK94" s="2445"/>
      <c r="PL94" s="2445"/>
      <c r="PM94" s="2445"/>
      <c r="PN94" s="2445"/>
      <c r="PO94" s="2445"/>
      <c r="PP94" s="2445"/>
      <c r="PQ94" s="2445"/>
      <c r="PR94" s="2445"/>
      <c r="PS94" s="2445"/>
      <c r="PT94" s="2445"/>
      <c r="PU94" s="2445"/>
      <c r="PV94" s="2445"/>
      <c r="PW94" s="2445"/>
      <c r="PX94" s="2445"/>
      <c r="PY94" s="2445"/>
      <c r="PZ94" s="2445"/>
      <c r="QA94" s="2445"/>
      <c r="QB94" s="2445"/>
      <c r="QC94" s="2445"/>
      <c r="QD94" s="2445"/>
      <c r="QE94" s="2445"/>
      <c r="QF94" s="2445"/>
      <c r="QG94" s="2445"/>
      <c r="QH94" s="2445"/>
      <c r="QI94" s="2445"/>
      <c r="QJ94" s="2445"/>
      <c r="QK94" s="2445"/>
      <c r="QL94" s="2445"/>
      <c r="QM94" s="2445"/>
      <c r="QN94" s="2445"/>
      <c r="QO94" s="2445"/>
      <c r="QP94" s="2445"/>
      <c r="QQ94" s="2445"/>
      <c r="QR94" s="2445"/>
      <c r="QS94" s="2445"/>
      <c r="QT94" s="2445"/>
      <c r="QU94" s="2445"/>
      <c r="QV94" s="2445"/>
      <c r="QW94" s="2445"/>
      <c r="QX94" s="2445"/>
      <c r="QY94" s="2445"/>
      <c r="QZ94" s="2445"/>
      <c r="RA94" s="2445"/>
      <c r="RB94" s="2445"/>
      <c r="RC94" s="2445"/>
      <c r="RD94" s="2445"/>
      <c r="RE94" s="2445"/>
      <c r="RF94" s="2445"/>
      <c r="RG94" s="2445"/>
      <c r="RH94" s="2445"/>
      <c r="RI94" s="2445"/>
      <c r="RJ94" s="2445"/>
      <c r="RK94" s="2445"/>
      <c r="RL94" s="2445"/>
      <c r="RM94" s="2445"/>
      <c r="RN94" s="2445"/>
      <c r="RO94" s="2445"/>
      <c r="RP94" s="2445"/>
      <c r="RQ94" s="2445"/>
      <c r="RR94" s="2445"/>
      <c r="RS94" s="2445"/>
      <c r="RT94" s="2445"/>
      <c r="RU94" s="2445"/>
      <c r="RV94" s="2445"/>
      <c r="RW94" s="2445"/>
      <c r="RX94" s="2445"/>
      <c r="RY94" s="2445"/>
      <c r="RZ94" s="2445"/>
      <c r="SA94" s="2445"/>
      <c r="SB94" s="2445"/>
      <c r="SC94" s="2445"/>
      <c r="SD94" s="2445"/>
      <c r="SE94" s="2445"/>
      <c r="SF94" s="2445"/>
      <c r="SG94" s="2445"/>
      <c r="SH94" s="2445"/>
      <c r="SI94" s="2445"/>
      <c r="SJ94" s="2445"/>
      <c r="SK94" s="2445"/>
      <c r="SL94" s="2445"/>
      <c r="SM94" s="2445"/>
      <c r="SN94" s="2445"/>
      <c r="SO94" s="2445"/>
      <c r="SP94" s="2445"/>
      <c r="SQ94" s="2445"/>
      <c r="SR94" s="2445"/>
      <c r="SS94" s="2445"/>
      <c r="ST94" s="2445"/>
      <c r="SU94" s="2445"/>
      <c r="SV94" s="2445"/>
      <c r="SW94" s="2445"/>
      <c r="SX94" s="2445"/>
      <c r="SY94" s="2445"/>
      <c r="SZ94" s="2445"/>
      <c r="TA94" s="2445"/>
      <c r="TB94" s="2445"/>
      <c r="TC94" s="2445"/>
      <c r="TD94" s="2445"/>
      <c r="TE94" s="2445"/>
      <c r="TF94" s="2445"/>
      <c r="TG94" s="2445"/>
      <c r="TH94" s="2445"/>
      <c r="TI94" s="2445"/>
      <c r="TJ94" s="2445"/>
      <c r="TK94" s="2445"/>
      <c r="TL94" s="2445"/>
      <c r="TM94" s="2445"/>
      <c r="TN94" s="2445"/>
      <c r="TO94" s="2445"/>
      <c r="TP94" s="2445"/>
      <c r="TQ94" s="2445"/>
      <c r="TR94" s="2445"/>
      <c r="TS94" s="2445"/>
      <c r="TT94" s="2445"/>
      <c r="TU94" s="2445"/>
      <c r="TV94" s="2445"/>
      <c r="TW94" s="2445"/>
      <c r="TX94" s="2445"/>
      <c r="TY94" s="2445"/>
      <c r="TZ94" s="2445"/>
      <c r="UA94" s="2445"/>
      <c r="UB94" s="2445"/>
      <c r="UC94" s="2445"/>
      <c r="UD94" s="2445"/>
      <c r="UE94" s="2445"/>
      <c r="UF94" s="2445"/>
      <c r="UG94" s="2445"/>
      <c r="UH94" s="2445"/>
      <c r="UI94" s="2445"/>
      <c r="UJ94" s="2445"/>
      <c r="UK94" s="2445"/>
      <c r="UL94" s="2445"/>
      <c r="UM94" s="2445"/>
      <c r="UN94" s="2445"/>
      <c r="UO94" s="2445"/>
      <c r="UP94" s="2445"/>
      <c r="UQ94" s="2445"/>
      <c r="UR94" s="2445"/>
      <c r="US94" s="2445"/>
      <c r="UT94" s="2445"/>
      <c r="UU94" s="2445"/>
      <c r="UV94" s="2445"/>
      <c r="UW94" s="2445"/>
      <c r="UX94" s="2445"/>
      <c r="UY94" s="2445"/>
      <c r="UZ94" s="2445"/>
      <c r="VA94" s="2445"/>
      <c r="VB94" s="2445"/>
      <c r="VC94" s="2445"/>
      <c r="VD94" s="2445"/>
      <c r="VE94" s="2445"/>
      <c r="VF94" s="2445"/>
      <c r="VG94" s="2445"/>
      <c r="VH94" s="2445"/>
      <c r="VI94" s="2445"/>
      <c r="VJ94" s="2445"/>
      <c r="VK94" s="2445"/>
      <c r="VL94" s="2445"/>
      <c r="VM94" s="2445"/>
      <c r="VN94" s="2445"/>
      <c r="VO94" s="2445"/>
      <c r="VP94" s="2445"/>
      <c r="VQ94" s="2445"/>
      <c r="VR94" s="2445"/>
      <c r="VS94" s="2445"/>
      <c r="VT94" s="2445"/>
      <c r="VU94" s="2445"/>
      <c r="VV94" s="2445"/>
      <c r="VW94" s="2445"/>
      <c r="VX94" s="2445"/>
      <c r="VY94" s="2445"/>
      <c r="VZ94" s="2445"/>
      <c r="WA94" s="2445"/>
      <c r="WB94" s="2445"/>
      <c r="WC94" s="2445"/>
      <c r="WD94" s="2445"/>
      <c r="WE94" s="2445"/>
      <c r="WF94" s="2445"/>
      <c r="WG94" s="2445"/>
      <c r="WH94" s="2445"/>
      <c r="WI94" s="2445"/>
      <c r="WJ94" s="2445"/>
      <c r="WK94" s="2445"/>
      <c r="WL94" s="2445"/>
      <c r="WM94" s="2445"/>
      <c r="WN94" s="2445"/>
      <c r="WO94" s="2445"/>
      <c r="WP94" s="2445"/>
      <c r="WQ94" s="2445"/>
      <c r="WR94" s="2445"/>
      <c r="WS94" s="2445"/>
      <c r="WT94" s="2445"/>
      <c r="WU94" s="2445"/>
      <c r="WV94" s="2445"/>
      <c r="WW94" s="2445"/>
      <c r="WX94" s="2445"/>
      <c r="WY94" s="2445"/>
      <c r="WZ94" s="2445"/>
      <c r="XA94" s="2445"/>
      <c r="XB94" s="2445"/>
      <c r="XC94" s="2445"/>
      <c r="XD94" s="2445"/>
      <c r="XE94" s="2445"/>
      <c r="XF94" s="2445"/>
      <c r="XG94" s="2445"/>
      <c r="XH94" s="2445"/>
      <c r="XI94" s="2445"/>
      <c r="XJ94" s="2445"/>
      <c r="XK94" s="2445"/>
      <c r="XL94" s="2445"/>
      <c r="XM94" s="2445"/>
      <c r="XN94" s="2445"/>
      <c r="XO94" s="2445"/>
      <c r="XP94" s="2445"/>
      <c r="XQ94" s="2445"/>
      <c r="XR94" s="2445"/>
      <c r="XS94" s="2445"/>
      <c r="XT94" s="2445"/>
      <c r="XU94" s="2445"/>
      <c r="XV94" s="2445"/>
      <c r="XW94" s="2445"/>
      <c r="XX94" s="2445"/>
      <c r="XY94" s="2445"/>
      <c r="XZ94" s="2445"/>
      <c r="YA94" s="2445"/>
      <c r="YB94" s="2445"/>
      <c r="YC94" s="2445"/>
      <c r="YD94" s="2445"/>
      <c r="YE94" s="2445"/>
      <c r="YF94" s="2445"/>
      <c r="YG94" s="2445"/>
      <c r="YH94" s="2445"/>
      <c r="YI94" s="2445"/>
      <c r="YJ94" s="2445"/>
      <c r="YK94" s="2445"/>
      <c r="YL94" s="2445"/>
      <c r="YM94" s="2445"/>
      <c r="YN94" s="2445"/>
      <c r="YO94" s="2445"/>
      <c r="YP94" s="2445"/>
      <c r="YQ94" s="2445"/>
      <c r="YR94" s="2445"/>
      <c r="YS94" s="2445"/>
      <c r="YT94" s="2445"/>
      <c r="YU94" s="2445"/>
      <c r="YV94" s="2445"/>
      <c r="YW94" s="2445"/>
      <c r="YX94" s="2445"/>
      <c r="YY94" s="2445"/>
      <c r="YZ94" s="2445"/>
      <c r="ZA94" s="2445"/>
      <c r="ZB94" s="2445"/>
      <c r="ZC94" s="2445"/>
      <c r="ZD94" s="2445"/>
      <c r="ZE94" s="2445"/>
      <c r="ZF94" s="2445"/>
      <c r="ZG94" s="2445"/>
      <c r="ZH94" s="2445"/>
      <c r="ZI94" s="2445"/>
      <c r="ZJ94" s="2445"/>
      <c r="ZK94" s="2445"/>
      <c r="ZL94" s="2445"/>
      <c r="ZM94" s="2445"/>
      <c r="ZN94" s="2445"/>
      <c r="ZO94" s="2445"/>
      <c r="ZP94" s="2445"/>
      <c r="ZQ94" s="2445"/>
      <c r="ZR94" s="2445"/>
      <c r="ZS94" s="2445"/>
      <c r="ZT94" s="2445"/>
      <c r="ZU94" s="2445"/>
      <c r="ZV94" s="2445"/>
      <c r="ZW94" s="2445"/>
      <c r="ZX94" s="2445"/>
      <c r="ZY94" s="2445"/>
      <c r="ZZ94" s="2445"/>
      <c r="AAA94" s="2445"/>
      <c r="AAB94" s="2445"/>
      <c r="AAC94" s="2445"/>
      <c r="AAD94" s="2445"/>
      <c r="AAE94" s="2445"/>
      <c r="AAF94" s="2445"/>
      <c r="AAG94" s="2445"/>
      <c r="AAH94" s="2445"/>
      <c r="AAI94" s="2445"/>
      <c r="AAJ94" s="2445"/>
      <c r="AAK94" s="2445"/>
      <c r="AAL94" s="2445"/>
      <c r="AAM94" s="2445"/>
      <c r="AAN94" s="2445"/>
      <c r="AAO94" s="2445"/>
      <c r="AAP94" s="2445"/>
      <c r="AAQ94" s="2445"/>
      <c r="AAR94" s="2099"/>
      <c r="AAS94" s="2099"/>
      <c r="AAT94" s="2449"/>
      <c r="AAU94" s="2099"/>
      <c r="AAV94" s="2445"/>
      <c r="AAW94" s="2445"/>
      <c r="AAX94" s="2445"/>
      <c r="AAY94" s="2445"/>
      <c r="AAZ94" s="2445"/>
      <c r="ABA94" s="2445"/>
      <c r="ABB94" s="2445"/>
      <c r="ABC94" s="2445"/>
      <c r="ABD94" s="2445"/>
      <c r="ABE94" s="2422" t="s">
        <v>2601</v>
      </c>
      <c r="ABF94" s="2423" t="s">
        <v>2735</v>
      </c>
      <c r="ABG94" s="2423" t="s">
        <v>1934</v>
      </c>
      <c r="ABH94" s="2450" t="s">
        <v>897</v>
      </c>
      <c r="ABI94" s="2451" t="s">
        <v>2362</v>
      </c>
      <c r="ABJ94" s="2452" t="s">
        <v>2352</v>
      </c>
      <c r="ABK94" s="2452" t="s">
        <v>2728</v>
      </c>
      <c r="ABL94" s="2453" t="s">
        <v>897</v>
      </c>
      <c r="ABM94" s="2451" t="s">
        <v>2727</v>
      </c>
      <c r="ABN94" s="2452" t="s">
        <v>1980</v>
      </c>
      <c r="ABO94" s="2454" t="s">
        <v>2047</v>
      </c>
      <c r="ABP94" s="2455" t="s">
        <v>897</v>
      </c>
      <c r="ABQ94" s="2456" t="s">
        <v>1999</v>
      </c>
      <c r="ABR94" s="2457" t="s">
        <v>1958</v>
      </c>
      <c r="ABS94" s="2457" t="s">
        <v>2620</v>
      </c>
      <c r="ABT94" s="2458" t="s">
        <v>897</v>
      </c>
      <c r="ABU94" s="2459" t="s">
        <v>2365</v>
      </c>
      <c r="ABV94" s="2457" t="s">
        <v>2729</v>
      </c>
      <c r="ABW94" s="2457" t="s">
        <v>2046</v>
      </c>
      <c r="ABX94" s="2458" t="s">
        <v>897</v>
      </c>
      <c r="ABY94" s="2459" t="s">
        <v>2733</v>
      </c>
      <c r="ABZ94" s="2457" t="s">
        <v>2361</v>
      </c>
      <c r="ACA94" s="2457" t="s">
        <v>2828</v>
      </c>
      <c r="ACB94" s="2458" t="s">
        <v>897</v>
      </c>
      <c r="ACC94" s="2459" t="s">
        <v>2734</v>
      </c>
      <c r="ACD94" s="2457" t="s">
        <v>2922</v>
      </c>
      <c r="ACE94" s="2460" t="s">
        <v>1972</v>
      </c>
      <c r="ACF94" s="2461" t="s">
        <v>2112</v>
      </c>
      <c r="ACG94" s="2456" t="s">
        <v>2735</v>
      </c>
      <c r="ACH94" s="2460" t="s">
        <v>2011</v>
      </c>
      <c r="ACI94" s="2460" t="s">
        <v>2830</v>
      </c>
      <c r="ACJ94" s="2461" t="s">
        <v>897</v>
      </c>
      <c r="ACK94" s="2456" t="s">
        <v>2580</v>
      </c>
      <c r="ACL94" s="2460" t="s">
        <v>2359</v>
      </c>
      <c r="ACM94" s="2460" t="s">
        <v>2620</v>
      </c>
      <c r="ACN94" s="2461" t="s">
        <v>897</v>
      </c>
      <c r="ACO94" s="2456" t="s">
        <v>1936</v>
      </c>
      <c r="ACP94" s="2460" t="s">
        <v>2365</v>
      </c>
      <c r="ACQ94" s="2460" t="s">
        <v>2831</v>
      </c>
      <c r="ACR94" s="2461" t="s">
        <v>897</v>
      </c>
      <c r="ACS94" s="2456" t="s">
        <v>2727</v>
      </c>
      <c r="ACT94" s="2460" t="s">
        <v>2046</v>
      </c>
      <c r="ACU94" s="2460" t="s">
        <v>2733</v>
      </c>
      <c r="ACV94" s="2461" t="s">
        <v>897</v>
      </c>
      <c r="ACW94" s="2456" t="s">
        <v>2828</v>
      </c>
      <c r="ACX94" s="2460" t="s">
        <v>2734</v>
      </c>
      <c r="ACY94" s="2460" t="s">
        <v>2997</v>
      </c>
      <c r="ACZ94" s="2461" t="s">
        <v>897</v>
      </c>
      <c r="ADA94" s="2456" t="s">
        <v>1899</v>
      </c>
      <c r="ADB94" s="2460" t="s">
        <v>2735</v>
      </c>
      <c r="ADC94" s="2460" t="s">
        <v>2830</v>
      </c>
      <c r="ADD94" s="2461" t="s">
        <v>897</v>
      </c>
      <c r="ADE94" s="2456" t="s">
        <v>3036</v>
      </c>
      <c r="ADF94" s="2460" t="s">
        <v>3035</v>
      </c>
      <c r="ADG94" s="2460" t="s">
        <v>2352</v>
      </c>
      <c r="ADH94" s="2461" t="s">
        <v>897</v>
      </c>
      <c r="ADI94" s="2571" t="s">
        <v>3069</v>
      </c>
      <c r="ADJ94" s="2572" t="s">
        <v>3081</v>
      </c>
      <c r="ADK94" s="2572" t="s">
        <v>3075</v>
      </c>
      <c r="ADL94" s="2573" t="s">
        <v>897</v>
      </c>
      <c r="ADM94" s="2571" t="s">
        <v>2724</v>
      </c>
      <c r="ADN94" s="2572" t="s">
        <v>1980</v>
      </c>
      <c r="ADO94" s="2572" t="s">
        <v>2733</v>
      </c>
      <c r="ADP94" s="2573" t="s">
        <v>897</v>
      </c>
      <c r="ADQ94" s="2571" t="s">
        <v>2828</v>
      </c>
      <c r="ADR94" s="2572" t="s">
        <v>2734</v>
      </c>
      <c r="ADS94" s="2572" t="s">
        <v>2728</v>
      </c>
      <c r="ADT94" s="2461" t="s">
        <v>897</v>
      </c>
      <c r="ADU94" s="2575" t="s">
        <v>3147</v>
      </c>
      <c r="ADV94" s="2576"/>
      <c r="ADW94" s="2576"/>
      <c r="ADX94" s="2577"/>
      <c r="ADY94" s="2441" t="s">
        <v>822</v>
      </c>
      <c r="ADZ94" s="2442" t="s">
        <v>2813</v>
      </c>
      <c r="AEA94" s="2462">
        <f>COUNTIF($ABY94:$ADT94,"*○*")</f>
        <v>13</v>
      </c>
      <c r="AEB94" s="2447">
        <f>COUNTIF($ABY94:$ADP94,"*●*")</f>
        <v>21</v>
      </c>
      <c r="AEC94" s="2463">
        <f>SUM(AEA94:AEB94)</f>
        <v>34</v>
      </c>
      <c r="AED94" s="2464">
        <f>IFERROR(AEA94/AEC94,"")</f>
        <v>0.38235294117647056</v>
      </c>
      <c r="AEE94" s="2465">
        <f>COUNTIF($ACW94:$ADT94,"*○*")</f>
        <v>7</v>
      </c>
      <c r="AEF94" s="2447">
        <f>COUNTIF($ACW94:$ADT94,"*●*")</f>
        <v>11</v>
      </c>
      <c r="AEG94" s="2466">
        <f>SUM(AEE94:AEF94)</f>
        <v>18</v>
      </c>
      <c r="AEH94" s="2467">
        <f>IFERROR(AEE94/AEG94,"")</f>
        <v>0.3888888888888889</v>
      </c>
      <c r="AEI94" s="2317"/>
    </row>
    <row r="95" spans="1:827" s="32" customFormat="1" ht="17.25" x14ac:dyDescent="0.2">
      <c r="A95" s="2438" t="s">
        <v>156</v>
      </c>
      <c r="B95" s="562" t="s">
        <v>504</v>
      </c>
      <c r="C95" s="585">
        <f ca="1">DATEDIF(D95,奨励会!$F$1,"Y")</f>
        <v>18</v>
      </c>
      <c r="D95" s="586">
        <v>39590</v>
      </c>
      <c r="E95" s="1593" t="s">
        <v>976</v>
      </c>
      <c r="F95" s="1519" t="s">
        <v>93</v>
      </c>
      <c r="G95" s="1520" t="s">
        <v>1158</v>
      </c>
      <c r="H95" s="395">
        <f>COUNTIF($L95:$XFD95,"*○*")</f>
        <v>160</v>
      </c>
      <c r="I95" s="396">
        <f>COUNTIF($L95:$XFD95,"*●*")</f>
        <v>140</v>
      </c>
      <c r="J95" s="396">
        <f>SUM(H95:I95)</f>
        <v>300</v>
      </c>
      <c r="K95" s="551">
        <f>IFERROR(H95/J95,"")</f>
        <v>0.53333333333333333</v>
      </c>
      <c r="L95" s="2602"/>
      <c r="M95" s="2602"/>
      <c r="N95" s="2602"/>
      <c r="O95" s="2602"/>
      <c r="P95" s="2602"/>
      <c r="Q95" s="2602"/>
      <c r="R95" s="2602"/>
      <c r="S95" s="2602"/>
      <c r="T95" s="2602"/>
      <c r="U95" s="2602"/>
      <c r="V95" s="2602"/>
      <c r="W95" s="2602"/>
      <c r="X95" s="2602"/>
      <c r="Y95" s="2602"/>
      <c r="Z95" s="2602"/>
      <c r="AA95" s="2602"/>
      <c r="AB95" s="2602"/>
      <c r="AC95" s="2602"/>
      <c r="AD95" s="2602"/>
      <c r="AE95" s="2602"/>
      <c r="AF95" s="2602"/>
      <c r="AG95" s="2602"/>
      <c r="AH95" s="2602"/>
      <c r="AI95" s="2602"/>
      <c r="AJ95" s="2602"/>
      <c r="AK95" s="2602"/>
      <c r="AL95" s="2602"/>
      <c r="AM95" s="2602"/>
      <c r="AN95" s="2602"/>
      <c r="AO95" s="2602"/>
      <c r="AP95" s="2602"/>
      <c r="AQ95" s="2602"/>
      <c r="AR95" s="2602"/>
      <c r="AS95" s="2602"/>
      <c r="AT95" s="2602"/>
      <c r="AU95" s="2602"/>
      <c r="AV95" s="2602"/>
      <c r="AW95" s="2602"/>
      <c r="AX95" s="2602"/>
      <c r="AY95" s="2602"/>
      <c r="AZ95" s="2602"/>
      <c r="BA95" s="2602"/>
      <c r="BB95" s="2602"/>
      <c r="BC95" s="2602"/>
      <c r="BD95" s="2602"/>
      <c r="BE95" s="2602"/>
      <c r="BF95" s="2602"/>
      <c r="BG95" s="2602"/>
      <c r="BH95" s="2602"/>
      <c r="BI95" s="2602"/>
      <c r="BJ95" s="2602"/>
      <c r="BK95" s="2602"/>
      <c r="BL95" s="2602"/>
      <c r="BM95" s="2602"/>
      <c r="BN95" s="2602"/>
      <c r="BO95" s="2602"/>
      <c r="BP95" s="2602"/>
      <c r="BQ95" s="2602"/>
      <c r="BR95" s="2602"/>
      <c r="BS95" s="2602"/>
      <c r="BT95" s="2602"/>
      <c r="BU95" s="2602"/>
      <c r="BV95" s="2602"/>
      <c r="BW95" s="2602"/>
      <c r="BX95" s="2602"/>
      <c r="BY95" s="2602"/>
      <c r="BZ95" s="2602"/>
      <c r="CA95" s="2602"/>
      <c r="CB95" s="2602"/>
      <c r="CC95" s="2602"/>
      <c r="CD95" s="2602"/>
      <c r="CE95" s="2602"/>
      <c r="CF95" s="2602"/>
      <c r="CG95" s="2602"/>
      <c r="CH95" s="2602"/>
      <c r="CI95" s="2602"/>
      <c r="CJ95" s="2602"/>
      <c r="CK95" s="2602"/>
      <c r="CL95" s="2602"/>
      <c r="CM95" s="2602"/>
      <c r="CN95" s="2602"/>
      <c r="CO95" s="2602"/>
      <c r="CP95" s="2602"/>
      <c r="CQ95" s="2602"/>
      <c r="CR95" s="2602"/>
      <c r="CS95" s="2602"/>
      <c r="CT95" s="2602"/>
      <c r="CU95" s="2602"/>
      <c r="CV95" s="2602"/>
      <c r="CW95" s="2602"/>
      <c r="CX95" s="2602"/>
      <c r="CY95" s="2602"/>
      <c r="CZ95" s="2602"/>
      <c r="DA95" s="2602"/>
      <c r="DB95" s="2602"/>
      <c r="DC95" s="2602"/>
      <c r="DD95" s="2602"/>
      <c r="DE95" s="2602"/>
      <c r="DF95" s="2602"/>
      <c r="DG95" s="2602"/>
      <c r="DH95" s="2602"/>
      <c r="DI95" s="2602"/>
      <c r="DJ95" s="2602"/>
      <c r="DK95" s="2602"/>
      <c r="DL95" s="2602"/>
      <c r="DM95" s="2602"/>
      <c r="DN95" s="2602"/>
      <c r="DO95" s="2602"/>
      <c r="DP95" s="2602"/>
      <c r="DQ95" s="2602"/>
      <c r="DR95" s="2602"/>
      <c r="DS95" s="2602"/>
      <c r="DT95" s="2602"/>
      <c r="DU95" s="2602"/>
      <c r="DV95" s="2602"/>
      <c r="DW95" s="2602"/>
      <c r="DX95" s="2602"/>
      <c r="DY95" s="2602"/>
      <c r="DZ95" s="2602"/>
      <c r="EA95" s="2602"/>
      <c r="EB95" s="2602"/>
      <c r="EC95" s="2602"/>
      <c r="ED95" s="2602"/>
      <c r="EE95" s="2602"/>
      <c r="EF95" s="2602"/>
      <c r="EG95" s="2602"/>
      <c r="EH95" s="2602"/>
      <c r="EI95" s="2602"/>
      <c r="EJ95" s="2602"/>
      <c r="EK95" s="2602"/>
      <c r="EL95" s="2602"/>
      <c r="EM95" s="2602"/>
      <c r="EN95" s="2602"/>
      <c r="EO95" s="2602"/>
      <c r="EP95" s="2602"/>
      <c r="EQ95" s="2602"/>
      <c r="ER95" s="2602"/>
      <c r="ES95" s="2602"/>
      <c r="ET95" s="2602"/>
      <c r="EU95" s="2602"/>
      <c r="EV95" s="2602"/>
      <c r="EW95" s="2602"/>
      <c r="EX95" s="2602"/>
      <c r="EY95" s="2603"/>
      <c r="EZ95" s="2603"/>
      <c r="FA95" s="2603"/>
      <c r="FB95" s="2603"/>
      <c r="FC95" s="2603"/>
      <c r="FD95" s="2603"/>
      <c r="FE95" s="2603"/>
      <c r="FF95" s="2603"/>
      <c r="FG95" s="2603"/>
      <c r="FH95" s="2603"/>
      <c r="FI95" s="2603"/>
      <c r="FJ95" s="2603"/>
      <c r="FK95" s="2603"/>
      <c r="FL95" s="2603"/>
      <c r="FM95" s="2603"/>
      <c r="FN95" s="2603"/>
      <c r="FO95" s="2603"/>
      <c r="FP95" s="2603"/>
      <c r="FQ95" s="2603"/>
      <c r="FR95" s="2603"/>
      <c r="FS95" s="2603"/>
      <c r="FT95" s="2603"/>
      <c r="FU95" s="2603"/>
      <c r="FV95" s="2603"/>
      <c r="FW95" s="2603"/>
      <c r="FX95" s="2603"/>
      <c r="FY95" s="2603"/>
      <c r="FZ95" s="2603"/>
      <c r="GA95" s="2603"/>
      <c r="GB95" s="2603"/>
      <c r="GC95" s="2603"/>
      <c r="GD95" s="2603"/>
      <c r="GE95" s="2603"/>
      <c r="GF95" s="2603"/>
      <c r="GG95" s="2603"/>
      <c r="GH95" s="2603"/>
      <c r="GI95" s="2603"/>
      <c r="GJ95" s="2603"/>
      <c r="GK95" s="2603"/>
      <c r="GL95" s="2603"/>
      <c r="GM95" s="2603"/>
      <c r="GN95" s="2603"/>
      <c r="GO95" s="2603"/>
      <c r="GP95" s="2603"/>
      <c r="GQ95" s="2603"/>
      <c r="GR95" s="2603"/>
      <c r="GS95" s="2603"/>
      <c r="GT95" s="2603"/>
      <c r="GU95" s="2603"/>
      <c r="GV95" s="2603"/>
      <c r="GW95" s="2603"/>
      <c r="GX95" s="2603"/>
      <c r="GY95" s="2603"/>
      <c r="GZ95" s="2603"/>
      <c r="HA95" s="2603"/>
      <c r="HB95" s="2603"/>
      <c r="HC95" s="2603"/>
      <c r="HD95" s="2603"/>
      <c r="HE95" s="2603"/>
      <c r="HF95" s="2603"/>
      <c r="HG95" s="2603"/>
      <c r="HH95" s="2603"/>
      <c r="HI95" s="2603"/>
      <c r="HJ95" s="2603"/>
      <c r="HK95" s="2603"/>
      <c r="HL95" s="2603"/>
      <c r="HM95" s="2603"/>
      <c r="HN95" s="2603"/>
      <c r="HO95" s="2603"/>
      <c r="HP95" s="2603"/>
      <c r="HQ95" s="2603"/>
      <c r="HR95" s="2603"/>
      <c r="HS95" s="2603"/>
      <c r="HT95" s="2603"/>
      <c r="HU95" s="2603"/>
      <c r="HV95" s="2603"/>
      <c r="HW95" s="2604"/>
      <c r="HX95" s="2604"/>
      <c r="HY95" s="2604"/>
      <c r="HZ95" s="2603"/>
      <c r="IA95" s="2603"/>
      <c r="IB95" s="2603"/>
      <c r="IC95" s="2603"/>
      <c r="ID95" s="2603"/>
      <c r="IE95" s="2603"/>
      <c r="IF95" s="2603"/>
      <c r="IG95" s="2603"/>
      <c r="IH95" s="2603"/>
      <c r="II95" s="2603"/>
      <c r="IJ95" s="2603"/>
      <c r="IK95" s="2603"/>
      <c r="IL95" s="2603"/>
      <c r="IM95" s="2603"/>
      <c r="IN95" s="2603"/>
      <c r="IO95" s="2603"/>
      <c r="IP95" s="2603"/>
      <c r="IQ95" s="2603"/>
      <c r="IR95" s="2603"/>
      <c r="IS95" s="2603"/>
      <c r="IT95" s="2603"/>
      <c r="IU95" s="2603"/>
      <c r="IV95" s="2603"/>
      <c r="IW95" s="2603"/>
      <c r="IX95" s="2603"/>
      <c r="IY95" s="2603"/>
      <c r="IZ95" s="2603"/>
      <c r="JA95" s="2603"/>
      <c r="JB95" s="2603"/>
      <c r="JC95" s="2603"/>
      <c r="JD95" s="2603"/>
      <c r="JE95" s="2603"/>
      <c r="JF95" s="2603"/>
      <c r="JG95" s="2603"/>
      <c r="JH95" s="2603"/>
      <c r="JI95" s="2603"/>
      <c r="JJ95" s="2603"/>
      <c r="JK95" s="2603"/>
      <c r="JL95" s="2603"/>
      <c r="JM95" s="2603"/>
      <c r="JN95" s="2603"/>
      <c r="JO95" s="2603"/>
      <c r="JP95" s="2603"/>
      <c r="JQ95" s="2603"/>
      <c r="JR95" s="2603"/>
      <c r="JS95" s="2603"/>
      <c r="JT95" s="2603"/>
      <c r="JU95" s="2603"/>
      <c r="JV95" s="2603"/>
      <c r="JW95" s="2603"/>
      <c r="JX95" s="2603"/>
      <c r="JY95" s="2603"/>
      <c r="JZ95" s="2603"/>
      <c r="KA95" s="2603"/>
      <c r="KB95" s="2603"/>
      <c r="KC95" s="2603"/>
      <c r="KD95" s="2603"/>
      <c r="KE95" s="2603"/>
      <c r="KF95" s="2603"/>
      <c r="KG95" s="2603"/>
      <c r="KH95" s="2603"/>
      <c r="KI95" s="2603"/>
      <c r="KJ95" s="2603"/>
      <c r="KK95" s="2603"/>
      <c r="KL95" s="2603"/>
      <c r="KM95" s="2603"/>
      <c r="KN95" s="2603"/>
      <c r="KO95" s="2603"/>
      <c r="KP95" s="2603"/>
      <c r="KQ95" s="2603"/>
      <c r="KR95" s="2603"/>
      <c r="KS95" s="2603"/>
      <c r="KT95" s="2603"/>
      <c r="KU95" s="2603"/>
      <c r="KV95" s="2603"/>
      <c r="KW95" s="2603"/>
      <c r="KX95" s="2603"/>
      <c r="KY95" s="2603"/>
      <c r="KZ95" s="2603"/>
      <c r="LA95" s="2603"/>
      <c r="LB95" s="2603"/>
      <c r="LC95" s="2603"/>
      <c r="LD95" s="2603"/>
      <c r="LE95" s="2603"/>
      <c r="LF95" s="2603"/>
      <c r="LG95" s="2603"/>
      <c r="LH95" s="2603"/>
      <c r="LI95" s="2603"/>
      <c r="LJ95" s="2603"/>
      <c r="LK95" s="2603"/>
      <c r="LL95" s="2603"/>
      <c r="LM95" s="2603"/>
      <c r="LN95" s="2603"/>
      <c r="LO95" s="2603"/>
      <c r="LP95" s="2603"/>
      <c r="LQ95" s="2603"/>
      <c r="LR95" s="2603"/>
      <c r="LS95" s="2603"/>
      <c r="LT95" s="2603"/>
      <c r="LU95" s="2603"/>
      <c r="LV95" s="2603"/>
      <c r="LW95" s="2603"/>
      <c r="LX95" s="2603"/>
      <c r="LY95" s="2603"/>
      <c r="LZ95" s="2603"/>
      <c r="MA95" s="2603"/>
      <c r="MB95" s="2605"/>
      <c r="MC95" s="2605"/>
      <c r="MD95" s="2603"/>
      <c r="ME95" s="2603"/>
      <c r="MF95" s="2603"/>
      <c r="MG95" s="2603"/>
      <c r="MH95" s="2603"/>
      <c r="MI95" s="2603"/>
      <c r="MJ95" s="395" t="s">
        <v>478</v>
      </c>
      <c r="MK95" s="396" t="s">
        <v>797</v>
      </c>
      <c r="ML95" s="396" t="s">
        <v>1141</v>
      </c>
      <c r="MM95" s="397"/>
      <c r="MN95" s="395" t="s">
        <v>460</v>
      </c>
      <c r="MO95" s="1560" t="s">
        <v>1140</v>
      </c>
      <c r="MP95" s="1560" t="s">
        <v>814</v>
      </c>
      <c r="MQ95" s="1600"/>
      <c r="MR95" s="1595" t="s">
        <v>500</v>
      </c>
      <c r="MS95" s="1560" t="s">
        <v>1108</v>
      </c>
      <c r="MT95" s="1560" t="s">
        <v>1096</v>
      </c>
      <c r="MU95" s="1600"/>
      <c r="MV95" s="1562" t="s">
        <v>1104</v>
      </c>
      <c r="MW95" s="1560" t="s">
        <v>1153</v>
      </c>
      <c r="MX95" s="1560" t="s">
        <v>1012</v>
      </c>
      <c r="MY95" s="1561"/>
      <c r="MZ95" s="1562" t="s">
        <v>974</v>
      </c>
      <c r="NA95" s="1560" t="s">
        <v>1095</v>
      </c>
      <c r="NB95" s="1560" t="s">
        <v>132</v>
      </c>
      <c r="NC95" s="2000" t="s">
        <v>816</v>
      </c>
      <c r="ND95" s="1602" t="s">
        <v>1154</v>
      </c>
      <c r="NE95" s="1597" t="s">
        <v>1109</v>
      </c>
      <c r="NF95" s="1597" t="s">
        <v>451</v>
      </c>
      <c r="NG95" s="1601"/>
      <c r="NH95" s="1602" t="s">
        <v>1038</v>
      </c>
      <c r="NI95" s="1597" t="s">
        <v>922</v>
      </c>
      <c r="NJ95" s="1597" t="s">
        <v>133</v>
      </c>
      <c r="NK95" s="1534" t="s">
        <v>465</v>
      </c>
      <c r="NL95" s="616" t="s">
        <v>802</v>
      </c>
      <c r="NM95" s="396" t="s">
        <v>1111</v>
      </c>
      <c r="NN95" s="396" t="s">
        <v>477</v>
      </c>
      <c r="NO95" s="1534"/>
      <c r="NP95" s="616" t="s">
        <v>1101</v>
      </c>
      <c r="NQ95" s="396" t="s">
        <v>1141</v>
      </c>
      <c r="NR95" s="396" t="s">
        <v>533</v>
      </c>
      <c r="NS95" s="1534"/>
      <c r="NT95" s="616" t="s">
        <v>1153</v>
      </c>
      <c r="NU95" s="396" t="s">
        <v>1152</v>
      </c>
      <c r="NV95" s="396" t="s">
        <v>797</v>
      </c>
      <c r="NW95" s="1534"/>
      <c r="NX95" s="616" t="s">
        <v>1102</v>
      </c>
      <c r="NY95" s="396" t="s">
        <v>1110</v>
      </c>
      <c r="NZ95" s="396" t="s">
        <v>215</v>
      </c>
      <c r="OA95" s="397"/>
      <c r="OB95" s="616" t="s">
        <v>1114</v>
      </c>
      <c r="OC95" s="396" t="s">
        <v>814</v>
      </c>
      <c r="OD95" s="396" t="s">
        <v>458</v>
      </c>
      <c r="OE95" s="1534"/>
      <c r="OF95" s="616" t="s">
        <v>1109</v>
      </c>
      <c r="OG95" s="396" t="s">
        <v>1039</v>
      </c>
      <c r="OH95" s="396" t="s">
        <v>803</v>
      </c>
      <c r="OI95" s="1534"/>
      <c r="OJ95" s="616" t="s">
        <v>1151</v>
      </c>
      <c r="OK95" s="396" t="s">
        <v>1038</v>
      </c>
      <c r="OL95" s="396" t="s">
        <v>1154</v>
      </c>
      <c r="OM95" s="1534"/>
      <c r="ON95" s="616" t="s">
        <v>1095</v>
      </c>
      <c r="OO95" s="396" t="s">
        <v>989</v>
      </c>
      <c r="OP95" s="396" t="s">
        <v>477</v>
      </c>
      <c r="OQ95" s="1534"/>
      <c r="OR95" s="616" t="s">
        <v>813</v>
      </c>
      <c r="OS95" s="396" t="s">
        <v>451</v>
      </c>
      <c r="OT95" s="396" t="s">
        <v>1153</v>
      </c>
      <c r="OU95" s="1534"/>
      <c r="OV95" s="616" t="s">
        <v>1155</v>
      </c>
      <c r="OW95" s="396" t="s">
        <v>797</v>
      </c>
      <c r="OX95" s="396" t="s">
        <v>881</v>
      </c>
      <c r="OY95" s="1534"/>
      <c r="OZ95" s="616" t="s">
        <v>1105</v>
      </c>
      <c r="PA95" s="396" t="s">
        <v>1149</v>
      </c>
      <c r="PB95" s="396" t="s">
        <v>1102</v>
      </c>
      <c r="PC95" s="1534"/>
      <c r="PD95" s="616" t="s">
        <v>1110</v>
      </c>
      <c r="PE95" s="396" t="s">
        <v>1097</v>
      </c>
      <c r="PF95" s="396" t="s">
        <v>798</v>
      </c>
      <c r="PG95" s="1534"/>
      <c r="PH95" s="616" t="s">
        <v>1141</v>
      </c>
      <c r="PI95" s="396" t="s">
        <v>1151</v>
      </c>
      <c r="PJ95" s="396" t="s">
        <v>815</v>
      </c>
      <c r="PK95" s="1534"/>
      <c r="PL95" s="616" t="s">
        <v>1109</v>
      </c>
      <c r="PM95" s="396" t="s">
        <v>803</v>
      </c>
      <c r="PN95" s="396" t="s">
        <v>1038</v>
      </c>
      <c r="PO95" s="396"/>
      <c r="PP95" s="397"/>
      <c r="PQ95" s="616" t="s">
        <v>806</v>
      </c>
      <c r="PR95" s="396" t="s">
        <v>1154</v>
      </c>
      <c r="PS95" s="396" t="s">
        <v>449</v>
      </c>
      <c r="PT95" s="1534"/>
      <c r="PU95" s="2439" t="s">
        <v>1458</v>
      </c>
      <c r="PV95" s="2606" t="s">
        <v>1440</v>
      </c>
      <c r="PW95" s="2606" t="s">
        <v>1444</v>
      </c>
      <c r="PX95" s="1536"/>
      <c r="PY95" s="1535" t="s">
        <v>813</v>
      </c>
      <c r="PZ95" s="589" t="s">
        <v>1105</v>
      </c>
      <c r="QA95" s="589" t="s">
        <v>1149</v>
      </c>
      <c r="QB95" s="1536"/>
      <c r="QC95" s="1535" t="s">
        <v>1446</v>
      </c>
      <c r="QD95" s="589" t="s">
        <v>1450</v>
      </c>
      <c r="QE95" s="589" t="s">
        <v>1459</v>
      </c>
      <c r="QF95" s="1536"/>
      <c r="QG95" s="1535" t="s">
        <v>1441</v>
      </c>
      <c r="QH95" s="589" t="s">
        <v>1500</v>
      </c>
      <c r="QI95" s="589" t="s">
        <v>1439</v>
      </c>
      <c r="QJ95" s="1536"/>
      <c r="QK95" s="1535" t="s">
        <v>175</v>
      </c>
      <c r="QL95" s="589" t="s">
        <v>210</v>
      </c>
      <c r="QM95" s="396" t="s">
        <v>447</v>
      </c>
      <c r="QN95" s="1534" t="s">
        <v>1098</v>
      </c>
      <c r="QO95" s="616" t="s">
        <v>287</v>
      </c>
      <c r="QP95" s="396" t="s">
        <v>451</v>
      </c>
      <c r="QQ95" s="396" t="s">
        <v>798</v>
      </c>
      <c r="QR95" s="1534"/>
      <c r="QS95" s="616" t="s">
        <v>1501</v>
      </c>
      <c r="QT95" s="396" t="s">
        <v>1152</v>
      </c>
      <c r="QU95" s="396" t="s">
        <v>769</v>
      </c>
      <c r="QV95" s="1534"/>
      <c r="QW95" s="616" t="s">
        <v>1153</v>
      </c>
      <c r="QX95" s="396" t="s">
        <v>1039</v>
      </c>
      <c r="QY95" s="396" t="s">
        <v>974</v>
      </c>
      <c r="QZ95" s="1534"/>
      <c r="RA95" s="616" t="s">
        <v>1154</v>
      </c>
      <c r="RB95" s="396" t="s">
        <v>1440</v>
      </c>
      <c r="RC95" s="396" t="s">
        <v>1108</v>
      </c>
      <c r="RD95" s="1534"/>
      <c r="RE95" s="616" t="s">
        <v>1516</v>
      </c>
      <c r="RF95" s="396" t="s">
        <v>800</v>
      </c>
      <c r="RG95" s="396" t="s">
        <v>1502</v>
      </c>
      <c r="RH95" s="1534"/>
      <c r="RI95" s="616" t="s">
        <v>502</v>
      </c>
      <c r="RJ95" s="396" t="s">
        <v>1109</v>
      </c>
      <c r="RK95" s="396" t="s">
        <v>1175</v>
      </c>
      <c r="RL95" s="1534"/>
      <c r="RM95" s="616" t="s">
        <v>1141</v>
      </c>
      <c r="RN95" s="396" t="s">
        <v>1498</v>
      </c>
      <c r="RO95" s="396" t="s">
        <v>175</v>
      </c>
      <c r="RP95" s="1534"/>
      <c r="RQ95" s="616" t="s">
        <v>1110</v>
      </c>
      <c r="RR95" s="396" t="s">
        <v>1457</v>
      </c>
      <c r="RS95" s="396" t="s">
        <v>1454</v>
      </c>
      <c r="RT95" s="1534"/>
      <c r="RU95" s="616" t="s">
        <v>1102</v>
      </c>
      <c r="RV95" s="589" t="s">
        <v>1518</v>
      </c>
      <c r="RW95" s="589" t="s">
        <v>1439</v>
      </c>
      <c r="RX95" s="1536"/>
      <c r="RY95" s="1535" t="s">
        <v>1097</v>
      </c>
      <c r="RZ95" s="589" t="s">
        <v>447</v>
      </c>
      <c r="SA95" s="589" t="s">
        <v>1441</v>
      </c>
      <c r="SB95" s="1536"/>
      <c r="SC95" s="1535" t="s">
        <v>1153</v>
      </c>
      <c r="SD95" s="589" t="s">
        <v>814</v>
      </c>
      <c r="SE95" s="589" t="s">
        <v>1096</v>
      </c>
      <c r="SF95" s="1536"/>
      <c r="SG95" s="1535" t="s">
        <v>1450</v>
      </c>
      <c r="SH95" s="589" t="s">
        <v>1098</v>
      </c>
      <c r="SI95" s="589" t="s">
        <v>1440</v>
      </c>
      <c r="SJ95" s="1536"/>
      <c r="SK95" s="1535" t="s">
        <v>1501</v>
      </c>
      <c r="SL95" s="589" t="s">
        <v>320</v>
      </c>
      <c r="SM95" s="589" t="s">
        <v>1151</v>
      </c>
      <c r="SN95" s="1536" t="s">
        <v>816</v>
      </c>
      <c r="SO95" s="1535" t="s">
        <v>1633</v>
      </c>
      <c r="SP95" s="589" t="s">
        <v>1651</v>
      </c>
      <c r="SQ95" s="589" t="s">
        <v>231</v>
      </c>
      <c r="SR95" s="1536"/>
      <c r="SS95" s="1535" t="s">
        <v>1650</v>
      </c>
      <c r="ST95" s="589" t="s">
        <v>502</v>
      </c>
      <c r="SU95" s="589" t="s">
        <v>1502</v>
      </c>
      <c r="SV95" s="1536"/>
      <c r="SW95" s="1535" t="s">
        <v>1518</v>
      </c>
      <c r="SX95" s="589" t="s">
        <v>1101</v>
      </c>
      <c r="SY95" s="589" t="s">
        <v>317</v>
      </c>
      <c r="SZ95" s="397" t="s">
        <v>466</v>
      </c>
      <c r="TA95" s="616" t="s">
        <v>1177</v>
      </c>
      <c r="TB95" s="396" t="s">
        <v>1111</v>
      </c>
      <c r="TC95" s="396" t="s">
        <v>975</v>
      </c>
      <c r="TD95" s="1534"/>
      <c r="TE95" s="616" t="s">
        <v>795</v>
      </c>
      <c r="TF95" s="396" t="s">
        <v>452</v>
      </c>
      <c r="TG95" s="396" t="s">
        <v>477</v>
      </c>
      <c r="TH95" s="1534"/>
      <c r="TI95" s="616" t="s">
        <v>769</v>
      </c>
      <c r="TJ95" s="396" t="s">
        <v>989</v>
      </c>
      <c r="TK95" s="396" t="s">
        <v>1095</v>
      </c>
      <c r="TL95" s="1534"/>
      <c r="TM95" s="1535" t="s">
        <v>1097</v>
      </c>
      <c r="TN95" s="589" t="s">
        <v>811</v>
      </c>
      <c r="TO95" s="589" t="s">
        <v>815</v>
      </c>
      <c r="TP95" s="1536"/>
      <c r="TQ95" s="1535" t="s">
        <v>1039</v>
      </c>
      <c r="TR95" s="589" t="s">
        <v>1110</v>
      </c>
      <c r="TS95" s="589" t="s">
        <v>1152</v>
      </c>
      <c r="TT95" s="1536" t="s">
        <v>379</v>
      </c>
      <c r="TU95" s="616" t="s">
        <v>1870</v>
      </c>
      <c r="TV95" s="396" t="s">
        <v>1881</v>
      </c>
      <c r="TW95" s="396" t="s">
        <v>897</v>
      </c>
      <c r="TX95" s="1534"/>
      <c r="TY95" s="616" t="s">
        <v>1897</v>
      </c>
      <c r="TZ95" s="396" t="s">
        <v>1916</v>
      </c>
      <c r="UA95" s="589" t="s">
        <v>1972</v>
      </c>
      <c r="UB95" s="590"/>
      <c r="UC95" s="2188" t="s">
        <v>1875</v>
      </c>
      <c r="UD95" s="2165" t="s">
        <v>1944</v>
      </c>
      <c r="UE95" s="2165" t="s">
        <v>2009</v>
      </c>
      <c r="UF95" s="2168" t="s">
        <v>897</v>
      </c>
      <c r="UG95" s="2188" t="s">
        <v>1930</v>
      </c>
      <c r="UH95" s="2165" t="s">
        <v>1912</v>
      </c>
      <c r="UI95" s="589" t="s">
        <v>163</v>
      </c>
      <c r="UJ95" s="1670" t="s">
        <v>1918</v>
      </c>
      <c r="UK95" s="1668" t="s">
        <v>1884</v>
      </c>
      <c r="UL95" s="1669" t="s">
        <v>1933</v>
      </c>
      <c r="UM95" s="1669" t="s">
        <v>1969</v>
      </c>
      <c r="UN95" s="1701"/>
      <c r="UO95" s="1668" t="s">
        <v>1898</v>
      </c>
      <c r="UP95" s="1669" t="s">
        <v>1911</v>
      </c>
      <c r="UQ95" s="1669" t="s">
        <v>1909</v>
      </c>
      <c r="UR95" s="1701"/>
      <c r="US95" s="1668" t="s">
        <v>500</v>
      </c>
      <c r="UT95" s="1669" t="s">
        <v>1012</v>
      </c>
      <c r="UU95" s="1669" t="s">
        <v>1095</v>
      </c>
      <c r="UV95" s="1701"/>
      <c r="UW95" s="1802" t="s">
        <v>1976</v>
      </c>
      <c r="UX95" s="1803" t="s">
        <v>1875</v>
      </c>
      <c r="UY95" s="1803" t="s">
        <v>1917</v>
      </c>
      <c r="UZ95" s="1830" t="s">
        <v>897</v>
      </c>
      <c r="VA95" s="1802" t="s">
        <v>1888</v>
      </c>
      <c r="VB95" s="1803" t="s">
        <v>1903</v>
      </c>
      <c r="VC95" s="1803" t="s">
        <v>897</v>
      </c>
      <c r="VD95" s="1830" t="s">
        <v>897</v>
      </c>
      <c r="VE95" s="1802" t="s">
        <v>1935</v>
      </c>
      <c r="VF95" s="1803" t="s">
        <v>1955</v>
      </c>
      <c r="VG95" s="1803" t="s">
        <v>1916</v>
      </c>
      <c r="VH95" s="1830" t="s">
        <v>897</v>
      </c>
      <c r="VI95" s="1802" t="s">
        <v>1140</v>
      </c>
      <c r="VJ95" s="1803" t="s">
        <v>811</v>
      </c>
      <c r="VK95" s="1803" t="s">
        <v>975</v>
      </c>
      <c r="VL95" s="1830" t="s">
        <v>897</v>
      </c>
      <c r="VM95" s="1802" t="s">
        <v>1111</v>
      </c>
      <c r="VN95" s="1803" t="s">
        <v>2096</v>
      </c>
      <c r="VO95" s="1803" t="s">
        <v>1106</v>
      </c>
      <c r="VP95" s="1830" t="s">
        <v>897</v>
      </c>
      <c r="VQ95" s="1802" t="s">
        <v>1633</v>
      </c>
      <c r="VR95" s="1803" t="s">
        <v>482</v>
      </c>
      <c r="VS95" s="1803" t="s">
        <v>1152</v>
      </c>
      <c r="VT95" s="1830" t="s">
        <v>897</v>
      </c>
      <c r="VU95" s="1802" t="s">
        <v>1899</v>
      </c>
      <c r="VV95" s="1803" t="s">
        <v>1944</v>
      </c>
      <c r="VW95" s="1803" t="s">
        <v>1926</v>
      </c>
      <c r="VX95" s="1830" t="s">
        <v>897</v>
      </c>
      <c r="VY95" s="1802" t="s">
        <v>1898</v>
      </c>
      <c r="VZ95" s="1803" t="s">
        <v>1988</v>
      </c>
      <c r="WA95" s="1803" t="s">
        <v>1999</v>
      </c>
      <c r="WB95" s="1830" t="s">
        <v>897</v>
      </c>
      <c r="WC95" s="1802" t="s">
        <v>1920</v>
      </c>
      <c r="WD95" s="1803" t="s">
        <v>1973</v>
      </c>
      <c r="WE95" s="1803" t="s">
        <v>1935</v>
      </c>
      <c r="WF95" s="1830" t="s">
        <v>897</v>
      </c>
      <c r="WG95" s="1802" t="s">
        <v>1915</v>
      </c>
      <c r="WH95" s="1803" t="s">
        <v>1954</v>
      </c>
      <c r="WI95" s="1803" t="s">
        <v>1939</v>
      </c>
      <c r="WJ95" s="1830" t="s">
        <v>897</v>
      </c>
      <c r="WK95" s="1802" t="s">
        <v>1984</v>
      </c>
      <c r="WL95" s="1803" t="s">
        <v>1867</v>
      </c>
      <c r="WM95" s="1803" t="s">
        <v>897</v>
      </c>
      <c r="WN95" s="1830" t="s">
        <v>897</v>
      </c>
      <c r="WO95" s="1802" t="s">
        <v>897</v>
      </c>
      <c r="WP95" s="1803" t="s">
        <v>897</v>
      </c>
      <c r="WQ95" s="1803" t="s">
        <v>897</v>
      </c>
      <c r="WR95" s="1830" t="s">
        <v>897</v>
      </c>
      <c r="WS95" s="1802" t="s">
        <v>1971</v>
      </c>
      <c r="WT95" s="2165" t="s">
        <v>1997</v>
      </c>
      <c r="WU95" s="2165" t="s">
        <v>1919</v>
      </c>
      <c r="WV95" s="2168" t="s">
        <v>897</v>
      </c>
      <c r="WW95" s="2188" t="s">
        <v>1923</v>
      </c>
      <c r="WX95" s="2165" t="s">
        <v>1993</v>
      </c>
      <c r="WY95" s="2165" t="s">
        <v>2006</v>
      </c>
      <c r="WZ95" s="2168" t="s">
        <v>897</v>
      </c>
      <c r="XA95" s="2188" t="s">
        <v>1974</v>
      </c>
      <c r="XB95" s="590" t="s">
        <v>163</v>
      </c>
      <c r="XC95" s="1803" t="s">
        <v>2324</v>
      </c>
      <c r="XD95" s="1830" t="s">
        <v>1909</v>
      </c>
      <c r="XE95" s="1802" t="s">
        <v>1884</v>
      </c>
      <c r="XF95" s="1803" t="s">
        <v>1872</v>
      </c>
      <c r="XG95" s="1803" t="s">
        <v>1989</v>
      </c>
      <c r="XH95" s="1830" t="s">
        <v>897</v>
      </c>
      <c r="XI95" s="1802" t="s">
        <v>1920</v>
      </c>
      <c r="XJ95" s="1803" t="s">
        <v>1926</v>
      </c>
      <c r="XK95" s="1803" t="s">
        <v>1988</v>
      </c>
      <c r="XL95" s="1830" t="s">
        <v>897</v>
      </c>
      <c r="XM95" s="1802" t="s">
        <v>2009</v>
      </c>
      <c r="XN95" s="1803" t="s">
        <v>1910</v>
      </c>
      <c r="XO95" s="1803" t="s">
        <v>1898</v>
      </c>
      <c r="XP95" s="1830" t="s">
        <v>897</v>
      </c>
      <c r="XQ95" s="1802" t="s">
        <v>1933</v>
      </c>
      <c r="XR95" s="1803" t="s">
        <v>1915</v>
      </c>
      <c r="XS95" s="1803" t="s">
        <v>1963</v>
      </c>
      <c r="XT95" s="1830" t="s">
        <v>897</v>
      </c>
      <c r="XU95" s="1802" t="s">
        <v>1879</v>
      </c>
      <c r="XV95" s="1803" t="s">
        <v>2208</v>
      </c>
      <c r="XW95" s="1803" t="s">
        <v>897</v>
      </c>
      <c r="XX95" s="1830" t="s">
        <v>897</v>
      </c>
      <c r="XY95" s="2188" t="s">
        <v>1944</v>
      </c>
      <c r="XZ95" s="2165" t="s">
        <v>1895</v>
      </c>
      <c r="YA95" s="2165" t="s">
        <v>1923</v>
      </c>
      <c r="YB95" s="2168" t="s">
        <v>897</v>
      </c>
      <c r="YC95" s="2188" t="s">
        <v>1996</v>
      </c>
      <c r="YD95" s="2165" t="s">
        <v>2005</v>
      </c>
      <c r="YE95" s="2165" t="s">
        <v>1919</v>
      </c>
      <c r="YF95" s="2168" t="s">
        <v>897</v>
      </c>
      <c r="YG95" s="2188" t="s">
        <v>1931</v>
      </c>
      <c r="YH95" s="2165" t="s">
        <v>1932</v>
      </c>
      <c r="YI95" s="2165" t="s">
        <v>1997</v>
      </c>
      <c r="YJ95" s="2168" t="s">
        <v>897</v>
      </c>
      <c r="YK95" s="2188" t="s">
        <v>2004</v>
      </c>
      <c r="YL95" s="2165" t="s">
        <v>1955</v>
      </c>
      <c r="YM95" s="2165" t="s">
        <v>1979</v>
      </c>
      <c r="YN95" s="2189" t="s">
        <v>897</v>
      </c>
      <c r="YO95" s="2188" t="s">
        <v>1902</v>
      </c>
      <c r="YP95" s="2165" t="s">
        <v>1989</v>
      </c>
      <c r="YQ95" s="2165" t="s">
        <v>1974</v>
      </c>
      <c r="YR95" s="2168" t="s">
        <v>897</v>
      </c>
      <c r="YS95" s="2188" t="s">
        <v>1920</v>
      </c>
      <c r="YT95" s="2165" t="s">
        <v>1990</v>
      </c>
      <c r="YU95" s="2165" t="s">
        <v>1930</v>
      </c>
      <c r="YV95" s="2168" t="s">
        <v>897</v>
      </c>
      <c r="YW95" s="2188" t="s">
        <v>1909</v>
      </c>
      <c r="YX95" s="2168" t="s">
        <v>2068</v>
      </c>
      <c r="YY95" s="1803" t="s">
        <v>1867</v>
      </c>
      <c r="YZ95" s="1830" t="s">
        <v>897</v>
      </c>
      <c r="ZA95" s="1802" t="s">
        <v>1997</v>
      </c>
      <c r="ZB95" s="1803" t="s">
        <v>1868</v>
      </c>
      <c r="ZC95" s="1803" t="s">
        <v>897</v>
      </c>
      <c r="ZD95" s="1830" t="s">
        <v>897</v>
      </c>
      <c r="ZE95" s="1802" t="s">
        <v>1944</v>
      </c>
      <c r="ZF95" s="1803" t="s">
        <v>1884</v>
      </c>
      <c r="ZG95" s="1803" t="s">
        <v>897</v>
      </c>
      <c r="ZH95" s="1830" t="s">
        <v>897</v>
      </c>
      <c r="ZI95" s="1802" t="s">
        <v>1881</v>
      </c>
      <c r="ZJ95" s="1803" t="s">
        <v>1894</v>
      </c>
      <c r="ZK95" s="1803" t="s">
        <v>897</v>
      </c>
      <c r="ZL95" s="1804" t="s">
        <v>897</v>
      </c>
      <c r="ZM95" s="1802" t="s">
        <v>1973</v>
      </c>
      <c r="ZN95" s="1803" t="s">
        <v>1873</v>
      </c>
      <c r="ZO95" s="1803" t="s">
        <v>897</v>
      </c>
      <c r="ZP95" s="1830" t="s">
        <v>897</v>
      </c>
      <c r="ZQ95" s="1802" t="s">
        <v>1993</v>
      </c>
      <c r="ZR95" s="1803" t="s">
        <v>1986</v>
      </c>
      <c r="ZS95" s="1803" t="s">
        <v>897</v>
      </c>
      <c r="ZT95" s="1830" t="s">
        <v>897</v>
      </c>
      <c r="ZU95" s="1802" t="s">
        <v>1877</v>
      </c>
      <c r="ZV95" s="1803" t="s">
        <v>1907</v>
      </c>
      <c r="ZW95" s="1803" t="s">
        <v>897</v>
      </c>
      <c r="ZX95" s="1830" t="s">
        <v>897</v>
      </c>
      <c r="ZY95" s="1802" t="s">
        <v>1869</v>
      </c>
      <c r="ZZ95" s="1803" t="s">
        <v>1935</v>
      </c>
      <c r="AAA95" s="1803" t="s">
        <v>897</v>
      </c>
      <c r="AAB95" s="1830" t="s">
        <v>897</v>
      </c>
      <c r="AAC95" s="1802" t="s">
        <v>2388</v>
      </c>
      <c r="AAD95" s="1803" t="s">
        <v>1892</v>
      </c>
      <c r="AAE95" s="1803" t="s">
        <v>897</v>
      </c>
      <c r="AAF95" s="1830" t="s">
        <v>897</v>
      </c>
      <c r="AAG95" s="1802" t="s">
        <v>1901</v>
      </c>
      <c r="AAH95" s="1803" t="s">
        <v>1867</v>
      </c>
      <c r="AAI95" s="1803" t="s">
        <v>897</v>
      </c>
      <c r="AAJ95" s="1830" t="s">
        <v>897</v>
      </c>
      <c r="AAK95" s="1802" t="s">
        <v>1957</v>
      </c>
      <c r="AAL95" s="1803" t="s">
        <v>1963</v>
      </c>
      <c r="AAM95" s="1803" t="s">
        <v>897</v>
      </c>
      <c r="AAN95" s="1804" t="s">
        <v>897</v>
      </c>
      <c r="AAO95" s="1802" t="s">
        <v>1923</v>
      </c>
      <c r="AAP95" s="1803" t="s">
        <v>1868</v>
      </c>
      <c r="AAQ95" s="1803" t="s">
        <v>897</v>
      </c>
      <c r="AAR95" s="1830" t="s">
        <v>897</v>
      </c>
      <c r="AAS95" s="1802" t="s">
        <v>1884</v>
      </c>
      <c r="AAT95" s="1803" t="s">
        <v>1991</v>
      </c>
      <c r="AAU95" s="1803" t="s">
        <v>897</v>
      </c>
      <c r="AAV95" s="1804" t="s">
        <v>897</v>
      </c>
      <c r="AAW95" s="1802" t="s">
        <v>2618</v>
      </c>
      <c r="AAX95" s="1803" t="s">
        <v>1910</v>
      </c>
      <c r="AAY95" s="1803" t="s">
        <v>897</v>
      </c>
      <c r="AAZ95" s="1830" t="s">
        <v>897</v>
      </c>
      <c r="ABA95" s="1802" t="s">
        <v>1970</v>
      </c>
      <c r="ABB95" s="1803" t="s">
        <v>1939</v>
      </c>
      <c r="ABC95" s="1803" t="s">
        <v>897</v>
      </c>
      <c r="ABD95" s="1830" t="s">
        <v>897</v>
      </c>
      <c r="ABE95" s="1802" t="s">
        <v>897</v>
      </c>
      <c r="ABF95" s="1803" t="s">
        <v>897</v>
      </c>
      <c r="ABG95" s="1803" t="s">
        <v>897</v>
      </c>
      <c r="ABH95" s="1830" t="s">
        <v>897</v>
      </c>
      <c r="ABI95" s="1802" t="s">
        <v>1867</v>
      </c>
      <c r="ABJ95" s="1803" t="s">
        <v>1866</v>
      </c>
      <c r="ABK95" s="1803" t="s">
        <v>897</v>
      </c>
      <c r="ABL95" s="1830" t="s">
        <v>897</v>
      </c>
      <c r="ABM95" s="1802" t="s">
        <v>1880</v>
      </c>
      <c r="ABN95" s="1803" t="s">
        <v>1996</v>
      </c>
      <c r="ABO95" s="1803" t="s">
        <v>897</v>
      </c>
      <c r="ABP95" s="1830" t="s">
        <v>897</v>
      </c>
      <c r="ABQ95" s="1802" t="s">
        <v>1982</v>
      </c>
      <c r="ABR95" s="1803" t="s">
        <v>1890</v>
      </c>
      <c r="ABS95" s="1803" t="s">
        <v>897</v>
      </c>
      <c r="ABT95" s="1830" t="s">
        <v>897</v>
      </c>
      <c r="ABU95" s="1802" t="s">
        <v>1892</v>
      </c>
      <c r="ABV95" s="1803" t="s">
        <v>1923</v>
      </c>
      <c r="ABW95" s="1803" t="s">
        <v>897</v>
      </c>
      <c r="ABX95" s="1830" t="s">
        <v>897</v>
      </c>
      <c r="ABY95" s="1802" t="s">
        <v>1868</v>
      </c>
      <c r="ABZ95" s="1803" t="s">
        <v>2004</v>
      </c>
      <c r="ACA95" s="1803" t="s">
        <v>897</v>
      </c>
      <c r="ACB95" s="1830" t="s">
        <v>897</v>
      </c>
      <c r="ACC95" s="1802" t="s">
        <v>1986</v>
      </c>
      <c r="ACD95" s="1803" t="s">
        <v>1991</v>
      </c>
      <c r="ACE95" s="1803" t="s">
        <v>897</v>
      </c>
      <c r="ACF95" s="1830" t="s">
        <v>897</v>
      </c>
      <c r="ACG95" s="1802" t="s">
        <v>2634</v>
      </c>
      <c r="ACH95" s="1803" t="s">
        <v>1910</v>
      </c>
      <c r="ACI95" s="1803" t="s">
        <v>897</v>
      </c>
      <c r="ACJ95" s="1830" t="s">
        <v>897</v>
      </c>
      <c r="ACK95" s="1802" t="s">
        <v>1887</v>
      </c>
      <c r="ACL95" s="1803" t="s">
        <v>1904</v>
      </c>
      <c r="ACM95" s="1803" t="s">
        <v>897</v>
      </c>
      <c r="ACN95" s="1830" t="s">
        <v>897</v>
      </c>
      <c r="ACO95" s="1802" t="s">
        <v>897</v>
      </c>
      <c r="ACP95" s="1803" t="s">
        <v>897</v>
      </c>
      <c r="ACQ95" s="1803" t="s">
        <v>897</v>
      </c>
      <c r="ACR95" s="1830" t="s">
        <v>897</v>
      </c>
      <c r="ACS95" s="1802" t="s">
        <v>2824</v>
      </c>
      <c r="ACT95" s="1803" t="s">
        <v>1957</v>
      </c>
      <c r="ACU95" s="1803" t="s">
        <v>897</v>
      </c>
      <c r="ACV95" s="1830" t="s">
        <v>897</v>
      </c>
      <c r="ACW95" s="1802" t="s">
        <v>1955</v>
      </c>
      <c r="ACX95" s="1803" t="s">
        <v>1939</v>
      </c>
      <c r="ACY95" s="1803" t="s">
        <v>897</v>
      </c>
      <c r="ACZ95" s="1830" t="s">
        <v>897</v>
      </c>
      <c r="ADA95" s="1802" t="s">
        <v>1996</v>
      </c>
      <c r="ADB95" s="1803" t="s">
        <v>1970</v>
      </c>
      <c r="ADC95" s="1803" t="s">
        <v>897</v>
      </c>
      <c r="ADD95" s="1830" t="s">
        <v>897</v>
      </c>
      <c r="ADE95" s="1802" t="s">
        <v>2412</v>
      </c>
      <c r="ADF95" s="2607" t="s">
        <v>1866</v>
      </c>
      <c r="ADG95" s="2607" t="s">
        <v>897</v>
      </c>
      <c r="ADH95" s="2608" t="s">
        <v>897</v>
      </c>
      <c r="ADI95" s="2609" t="s">
        <v>452</v>
      </c>
      <c r="ADJ95" s="2607" t="s">
        <v>270</v>
      </c>
      <c r="ADK95" s="2607" t="s">
        <v>897</v>
      </c>
      <c r="ADL95" s="2608" t="s">
        <v>897</v>
      </c>
      <c r="ADM95" s="2609" t="s">
        <v>1900</v>
      </c>
      <c r="ADN95" s="2607" t="s">
        <v>1982</v>
      </c>
      <c r="ADO95" s="2607" t="s">
        <v>897</v>
      </c>
      <c r="ADP95" s="2608" t="s">
        <v>897</v>
      </c>
      <c r="ADQ95" s="2609" t="s">
        <v>1975</v>
      </c>
      <c r="ADR95" s="2607" t="s">
        <v>1950</v>
      </c>
      <c r="ADS95" s="2607" t="s">
        <v>897</v>
      </c>
      <c r="ADT95" s="2608" t="s">
        <v>897</v>
      </c>
      <c r="ADU95" s="2609" t="s">
        <v>1892</v>
      </c>
      <c r="ADV95" s="2607" t="s">
        <v>2004</v>
      </c>
      <c r="ADW95" s="2607" t="s">
        <v>897</v>
      </c>
      <c r="ADX95" s="2608" t="s">
        <v>897</v>
      </c>
      <c r="ADY95" s="2609" t="s">
        <v>1931</v>
      </c>
      <c r="ADZ95" s="2607" t="s">
        <v>3168</v>
      </c>
      <c r="AEA95" s="2169" t="s">
        <v>1990</v>
      </c>
      <c r="AEB95" s="2586" t="s">
        <v>897</v>
      </c>
      <c r="AEC95" s="2622" t="s">
        <v>3182</v>
      </c>
      <c r="AED95" s="2623" t="s">
        <v>897</v>
      </c>
      <c r="AEE95" s="2623" t="s">
        <v>897</v>
      </c>
      <c r="AEF95" s="2651" t="s">
        <v>897</v>
      </c>
      <c r="AEG95" s="1802"/>
      <c r="AEH95" s="1803"/>
      <c r="AEI95" s="1803"/>
      <c r="AEJ95" s="1804"/>
      <c r="AEK95" s="2620"/>
      <c r="AEL95" s="2333" t="s">
        <v>504</v>
      </c>
      <c r="AEM95" s="616">
        <f>COUNTIF($ACK95:$AEF95,"*○*")</f>
        <v>6</v>
      </c>
      <c r="AEN95" s="396">
        <f>COUNTIF($ACK95:$AEF95,"*●*")</f>
        <v>14</v>
      </c>
      <c r="AEO95" s="1534">
        <f>SUM(AEM95:AEN95)</f>
        <v>20</v>
      </c>
      <c r="AEP95" s="1537">
        <f>IFERROR(AEM95/AEO95,"")</f>
        <v>0.3</v>
      </c>
      <c r="AEQ95" s="616">
        <f>COUNTIF($ADI95:$AEF95,"*○*")</f>
        <v>3</v>
      </c>
      <c r="AER95" s="396">
        <f>COUNTIF($ADI95:$AEF95,"*●*")</f>
        <v>7</v>
      </c>
      <c r="AES95" s="1534">
        <f>SUM(AEQ95:AER95)</f>
        <v>10</v>
      </c>
      <c r="AET95" s="1538">
        <f>IFERROR(AEQ95/AES95,"")</f>
        <v>0.3</v>
      </c>
      <c r="AEU95" s="1027"/>
    </row>
  </sheetData>
  <mergeCells count="62">
    <mergeCell ref="G1:G2"/>
    <mergeCell ref="A1:A2"/>
    <mergeCell ref="B1:B2"/>
    <mergeCell ref="D1:D2"/>
    <mergeCell ref="E1:E2"/>
    <mergeCell ref="F1:F2"/>
    <mergeCell ref="H1:K1"/>
    <mergeCell ref="HK1:HK2"/>
    <mergeCell ref="HL1:HL2"/>
    <mergeCell ref="HM1:HP1"/>
    <mergeCell ref="HQ1:HT1"/>
    <mergeCell ref="L2:O2"/>
    <mergeCell ref="P2:S2"/>
    <mergeCell ref="T2:W2"/>
    <mergeCell ref="X2:AA2"/>
    <mergeCell ref="AB2:AE2"/>
    <mergeCell ref="BX2:CA2"/>
    <mergeCell ref="AF2:AI2"/>
    <mergeCell ref="AJ2:AM2"/>
    <mergeCell ref="AN2:AQ2"/>
    <mergeCell ref="AR2:AU2"/>
    <mergeCell ref="AV2:AY2"/>
    <mergeCell ref="AZ2:BC2"/>
    <mergeCell ref="BD2:BG2"/>
    <mergeCell ref="BH2:BK2"/>
    <mergeCell ref="BL2:BO2"/>
    <mergeCell ref="BP2:BS2"/>
    <mergeCell ref="BT2:BW2"/>
    <mergeCell ref="DW2:DZ2"/>
    <mergeCell ref="CB2:CE2"/>
    <mergeCell ref="CF2:CI2"/>
    <mergeCell ref="CJ2:CM2"/>
    <mergeCell ref="CN2:CQ2"/>
    <mergeCell ref="CR2:CU2"/>
    <mergeCell ref="CV2:CZ2"/>
    <mergeCell ref="DA2:DE2"/>
    <mergeCell ref="DF2:DI2"/>
    <mergeCell ref="DJ2:DN2"/>
    <mergeCell ref="DO2:DR2"/>
    <mergeCell ref="DS2:DV2"/>
    <mergeCell ref="FS2:FV2"/>
    <mergeCell ref="EA2:ED2"/>
    <mergeCell ref="EE2:EH2"/>
    <mergeCell ref="EI2:EL2"/>
    <mergeCell ref="EM2:EP2"/>
    <mergeCell ref="EQ2:ET2"/>
    <mergeCell ref="EU2:EX2"/>
    <mergeCell ref="EY2:FB2"/>
    <mergeCell ref="FC2:FF2"/>
    <mergeCell ref="FG2:FJ2"/>
    <mergeCell ref="FK2:FN2"/>
    <mergeCell ref="FO2:FR2"/>
    <mergeCell ref="GU2:GX2"/>
    <mergeCell ref="GY2:HB2"/>
    <mergeCell ref="HC2:HF2"/>
    <mergeCell ref="HG2:HJ2"/>
    <mergeCell ref="FW2:FZ2"/>
    <mergeCell ref="GA2:GD2"/>
    <mergeCell ref="GE2:GH2"/>
    <mergeCell ref="GI2:GL2"/>
    <mergeCell ref="GM2:GP2"/>
    <mergeCell ref="GQ2:GT2"/>
  </mergeCells>
  <phoneticPr fontId="1"/>
  <conditionalFormatting sqref="K3:K22 LQ20:LQ22 LU22">
    <cfRule type="cellIs" dxfId="339" priority="127" operator="lessThan">
      <formula>0.4</formula>
    </cfRule>
    <cfRule type="cellIs" dxfId="338" priority="128" operator="greaterThan">
      <formula>0.6</formula>
    </cfRule>
  </conditionalFormatting>
  <conditionalFormatting sqref="K23:K51 UD47:UD51 UH47:UH51">
    <cfRule type="cellIs" dxfId="337" priority="83" operator="lessThan">
      <formula>0.45</formula>
    </cfRule>
    <cfRule type="cellIs" dxfId="336" priority="84" operator="greaterThan">
      <formula>0.55</formula>
    </cfRule>
  </conditionalFormatting>
  <conditionalFormatting sqref="HP3:HP5 HT3:HT5">
    <cfRule type="cellIs" dxfId="335" priority="149" operator="lessThan">
      <formula>0.4</formula>
    </cfRule>
    <cfRule type="cellIs" dxfId="334" priority="150" operator="greaterThan">
      <formula>0.6</formula>
    </cfRule>
  </conditionalFormatting>
  <conditionalFormatting sqref="IF6 IJ6">
    <cfRule type="cellIs" dxfId="333" priority="147" operator="lessThan">
      <formula>0.4</formula>
    </cfRule>
    <cfRule type="cellIs" dxfId="332" priority="148" operator="greaterThan">
      <formula>0.6</formula>
    </cfRule>
  </conditionalFormatting>
  <conditionalFormatting sqref="IR7 IV7">
    <cfRule type="cellIs" dxfId="331" priority="145" operator="lessThan">
      <formula>0.4</formula>
    </cfRule>
    <cfRule type="cellIs" dxfId="330" priority="146" operator="greaterThan">
      <formula>0.6</formula>
    </cfRule>
  </conditionalFormatting>
  <conditionalFormatting sqref="IZ8:IZ10">
    <cfRule type="cellIs" dxfId="329" priority="143" operator="lessThan">
      <formula>0.4</formula>
    </cfRule>
    <cfRule type="cellIs" dxfId="328" priority="144" operator="greaterThan">
      <formula>0.6</formula>
    </cfRule>
  </conditionalFormatting>
  <conditionalFormatting sqref="JD8:JD11 JH11">
    <cfRule type="cellIs" dxfId="327" priority="141" operator="lessThan">
      <formula>0.4</formula>
    </cfRule>
    <cfRule type="cellIs" dxfId="326" priority="142" operator="greaterThan">
      <formula>0.6</formula>
    </cfRule>
  </conditionalFormatting>
  <conditionalFormatting sqref="KF12 KJ12">
    <cfRule type="cellIs" dxfId="325" priority="139" operator="lessThan">
      <formula>0.4</formula>
    </cfRule>
    <cfRule type="cellIs" dxfId="324" priority="140" operator="greaterThan">
      <formula>0.6</formula>
    </cfRule>
  </conditionalFormatting>
  <conditionalFormatting sqref="KW13 LA13">
    <cfRule type="cellIs" dxfId="323" priority="137" operator="lessThan">
      <formula>0.4</formula>
    </cfRule>
    <cfRule type="cellIs" dxfId="322" priority="138" operator="greaterThan">
      <formula>0.6</formula>
    </cfRule>
  </conditionalFormatting>
  <conditionalFormatting sqref="LE14:LE19 LI14:LI19">
    <cfRule type="cellIs" dxfId="321" priority="131" operator="lessThan">
      <formula>0.4</formula>
    </cfRule>
    <cfRule type="cellIs" dxfId="320" priority="132" operator="greaterThan">
      <formula>0.6</formula>
    </cfRule>
  </conditionalFormatting>
  <conditionalFormatting sqref="LM20:LM21">
    <cfRule type="cellIs" dxfId="319" priority="129" operator="lessThan">
      <formula>0.4</formula>
    </cfRule>
    <cfRule type="cellIs" dxfId="318" priority="130" operator="greaterThan">
      <formula>0.6</formula>
    </cfRule>
  </conditionalFormatting>
  <conditionalFormatting sqref="MO23">
    <cfRule type="cellIs" dxfId="317" priority="125" operator="lessThan">
      <formula>0.45</formula>
    </cfRule>
    <cfRule type="cellIs" dxfId="316" priority="126" operator="greaterThan">
      <formula>0.55</formula>
    </cfRule>
  </conditionalFormatting>
  <conditionalFormatting sqref="MS23:MS25 MW24:MW25">
    <cfRule type="cellIs" dxfId="315" priority="123" operator="lessThan">
      <formula>0.45</formula>
    </cfRule>
    <cfRule type="cellIs" dxfId="314" priority="124" operator="greaterThan">
      <formula>0.55</formula>
    </cfRule>
  </conditionalFormatting>
  <conditionalFormatting sqref="NY26 OC26">
    <cfRule type="cellIs" dxfId="313" priority="121" operator="lessThan">
      <formula>0.45</formula>
    </cfRule>
    <cfRule type="cellIs" dxfId="312" priority="122" operator="greaterThan">
      <formula>0.55</formula>
    </cfRule>
  </conditionalFormatting>
  <conditionalFormatting sqref="OG27 OK27">
    <cfRule type="cellIs" dxfId="311" priority="119" operator="lessThan">
      <formula>0.45</formula>
    </cfRule>
    <cfRule type="cellIs" dxfId="310" priority="120" operator="greaterThan">
      <formula>0.55</formula>
    </cfRule>
  </conditionalFormatting>
  <conditionalFormatting sqref="OO28:OO31 OS28:OS31">
    <cfRule type="cellIs" dxfId="309" priority="113" operator="lessThan">
      <formula>0.45</formula>
    </cfRule>
    <cfRule type="cellIs" dxfId="308" priority="114" operator="greaterThan">
      <formula>0.55</formula>
    </cfRule>
  </conditionalFormatting>
  <conditionalFormatting sqref="OW32 PA32">
    <cfRule type="cellIs" dxfId="307" priority="111" operator="lessThan">
      <formula>0.45</formula>
    </cfRule>
    <cfRule type="cellIs" dxfId="306" priority="112" operator="greaterThan">
      <formula>0.55</formula>
    </cfRule>
  </conditionalFormatting>
  <conditionalFormatting sqref="PI33 PM33">
    <cfRule type="cellIs" dxfId="305" priority="109" operator="lessThan">
      <formula>0.45</formula>
    </cfRule>
    <cfRule type="cellIs" dxfId="304" priority="110" operator="greaterThan">
      <formula>0.55</formula>
    </cfRule>
  </conditionalFormatting>
  <conditionalFormatting sqref="QH34 QL34">
    <cfRule type="cellIs" dxfId="303" priority="107" operator="lessThan">
      <formula>0.45</formula>
    </cfRule>
    <cfRule type="cellIs" dxfId="302" priority="108" operator="greaterThan">
      <formula>0.55</formula>
    </cfRule>
  </conditionalFormatting>
  <conditionalFormatting sqref="QP35:QP36">
    <cfRule type="cellIs" dxfId="301" priority="105" operator="lessThan">
      <formula>0.45</formula>
    </cfRule>
    <cfRule type="cellIs" dxfId="300" priority="106" operator="greaterThan">
      <formula>0.55</formula>
    </cfRule>
  </conditionalFormatting>
  <conditionalFormatting sqref="QT35:QT37 QX37">
    <cfRule type="cellIs" dxfId="299" priority="103" operator="lessThan">
      <formula>0.45</formula>
    </cfRule>
    <cfRule type="cellIs" dxfId="298" priority="104" operator="greaterThan">
      <formula>0.55</formula>
    </cfRule>
  </conditionalFormatting>
  <conditionalFormatting sqref="RJ38:RJ39 RN38:RN39">
    <cfRule type="cellIs" dxfId="297" priority="99" operator="lessThan">
      <formula>0.45</formula>
    </cfRule>
    <cfRule type="cellIs" dxfId="296" priority="100" operator="greaterThan">
      <formula>0.55</formula>
    </cfRule>
  </conditionalFormatting>
  <conditionalFormatting sqref="SP40">
    <cfRule type="cellIs" dxfId="295" priority="97" operator="lessThan">
      <formula>0.45</formula>
    </cfRule>
    <cfRule type="cellIs" dxfId="294" priority="98" operator="greaterThan">
      <formula>0.55</formula>
    </cfRule>
  </conditionalFormatting>
  <conditionalFormatting sqref="ST40:ST42">
    <cfRule type="cellIs" dxfId="293" priority="93" operator="lessThan">
      <formula>0.45</formula>
    </cfRule>
    <cfRule type="cellIs" dxfId="292" priority="94" operator="greaterThan">
      <formula>0.55</formula>
    </cfRule>
  </conditionalFormatting>
  <conditionalFormatting sqref="SX41:SX44">
    <cfRule type="cellIs" dxfId="291" priority="89" operator="lessThan">
      <formula>0.45</formula>
    </cfRule>
    <cfRule type="cellIs" dxfId="290" priority="90" operator="greaterThan">
      <formula>0.55</formula>
    </cfRule>
  </conditionalFormatting>
  <conditionalFormatting sqref="TB43:TB45 TF45">
    <cfRule type="cellIs" dxfId="289" priority="87" operator="lessThan">
      <formula>0.45</formula>
    </cfRule>
    <cfRule type="cellIs" dxfId="288" priority="88" operator="greaterThan">
      <formula>0.55</formula>
    </cfRule>
  </conditionalFormatting>
  <conditionalFormatting sqref="TJ46 TN46">
    <cfRule type="cellIs" dxfId="287" priority="85" operator="lessThan">
      <formula>0.45</formula>
    </cfRule>
    <cfRule type="cellIs" dxfId="286" priority="86" operator="greaterThan">
      <formula>0.55</formula>
    </cfRule>
  </conditionalFormatting>
  <conditionalFormatting sqref="K52 UX52 VB52">
    <cfRule type="cellIs" dxfId="285" priority="81" operator="lessThan">
      <formula>0.45</formula>
    </cfRule>
    <cfRule type="cellIs" dxfId="284" priority="82" operator="greaterThan">
      <formula>0.55</formula>
    </cfRule>
  </conditionalFormatting>
  <conditionalFormatting sqref="K53 VN53 VJ53">
    <cfRule type="cellIs" dxfId="283" priority="79" operator="lessThan">
      <formula>0.45</formula>
    </cfRule>
    <cfRule type="cellIs" dxfId="282" priority="80" operator="greaterThan">
      <formula>0.55</formula>
    </cfRule>
  </conditionalFormatting>
  <conditionalFormatting sqref="K54 WL54 WH54">
    <cfRule type="cellIs" dxfId="281" priority="77" operator="lessThan">
      <formula>0.45</formula>
    </cfRule>
    <cfRule type="cellIs" dxfId="280" priority="78" operator="greaterThan">
      <formula>0.55</formula>
    </cfRule>
  </conditionalFormatting>
  <conditionalFormatting sqref="K55 WL55 WH55">
    <cfRule type="cellIs" dxfId="279" priority="75" operator="lessThan">
      <formula>0.45</formula>
    </cfRule>
    <cfRule type="cellIs" dxfId="278" priority="76" operator="greaterThan">
      <formula>0.55</formula>
    </cfRule>
  </conditionalFormatting>
  <conditionalFormatting sqref="WH56 WL56 K56">
    <cfRule type="cellIs" dxfId="277" priority="73" operator="lessThan">
      <formula>0.45</formula>
    </cfRule>
    <cfRule type="cellIs" dxfId="276" priority="74" operator="greaterThan">
      <formula>0.55</formula>
    </cfRule>
  </conditionalFormatting>
  <conditionalFormatting sqref="K57 WL57 WH57">
    <cfRule type="cellIs" dxfId="275" priority="71" operator="lessThan">
      <formula>0.45</formula>
    </cfRule>
    <cfRule type="cellIs" dxfId="274" priority="72" operator="greaterThan">
      <formula>0.55</formula>
    </cfRule>
  </conditionalFormatting>
  <conditionalFormatting sqref="WH58 WL58 K58">
    <cfRule type="cellIs" dxfId="273" priority="69" operator="lessThan">
      <formula>0.45</formula>
    </cfRule>
    <cfRule type="cellIs" dxfId="272" priority="70" operator="greaterThan">
      <formula>0.55</formula>
    </cfRule>
  </conditionalFormatting>
  <conditionalFormatting sqref="K59 WL59 WH59">
    <cfRule type="cellIs" dxfId="271" priority="67" operator="lessThan">
      <formula>0.45</formula>
    </cfRule>
    <cfRule type="cellIs" dxfId="270" priority="68" operator="greaterThan">
      <formula>0.55</formula>
    </cfRule>
  </conditionalFormatting>
  <conditionalFormatting sqref="WH60 WL60 K60">
    <cfRule type="cellIs" dxfId="269" priority="65" operator="lessThan">
      <formula>0.45</formula>
    </cfRule>
    <cfRule type="cellIs" dxfId="268" priority="66" operator="greaterThan">
      <formula>0.55</formula>
    </cfRule>
  </conditionalFormatting>
  <conditionalFormatting sqref="K61 XF61 XB61">
    <cfRule type="cellIs" dxfId="267" priority="63" operator="lessThan">
      <formula>0.45</formula>
    </cfRule>
    <cfRule type="cellIs" dxfId="266" priority="64" operator="greaterThan">
      <formula>0.55</formula>
    </cfRule>
  </conditionalFormatting>
  <conditionalFormatting sqref="K62 XF62 XB62">
    <cfRule type="cellIs" dxfId="265" priority="61" operator="lessThan">
      <formula>0.45</formula>
    </cfRule>
    <cfRule type="cellIs" dxfId="264" priority="62" operator="greaterThan">
      <formula>0.55</formula>
    </cfRule>
  </conditionalFormatting>
  <conditionalFormatting sqref="K63 XR63 XN63">
    <cfRule type="cellIs" dxfId="263" priority="59" operator="lessThan">
      <formula>0.45</formula>
    </cfRule>
    <cfRule type="cellIs" dxfId="262" priority="60" operator="greaterThan">
      <formula>0.55</formula>
    </cfRule>
  </conditionalFormatting>
  <conditionalFormatting sqref="XV64 XZ64 K64">
    <cfRule type="cellIs" dxfId="261" priority="57" operator="lessThan">
      <formula>0.45</formula>
    </cfRule>
    <cfRule type="cellIs" dxfId="260" priority="58" operator="greaterThan">
      <formula>0.55</formula>
    </cfRule>
  </conditionalFormatting>
  <conditionalFormatting sqref="XZ65:XZ67 YD65:YD67 K65:K67">
    <cfRule type="cellIs" dxfId="259" priority="55" operator="lessThan">
      <formula>0.45</formula>
    </cfRule>
    <cfRule type="cellIs" dxfId="258" priority="56" operator="greaterThan">
      <formula>0.55</formula>
    </cfRule>
  </conditionalFormatting>
  <conditionalFormatting sqref="K68 YT68 YP68">
    <cfRule type="cellIs" dxfId="257" priority="53" operator="lessThan">
      <formula>0.45</formula>
    </cfRule>
    <cfRule type="cellIs" dxfId="256" priority="54" operator="greaterThan">
      <formula>0.55</formula>
    </cfRule>
  </conditionalFormatting>
  <conditionalFormatting sqref="ZB69 ZF69 K69">
    <cfRule type="cellIs" dxfId="255" priority="51" operator="lessThan">
      <formula>0.45</formula>
    </cfRule>
    <cfRule type="cellIs" dxfId="254" priority="52" operator="greaterThan">
      <formula>0.55</formula>
    </cfRule>
  </conditionalFormatting>
  <conditionalFormatting sqref="K70 ZR70 ZV70">
    <cfRule type="cellIs" dxfId="253" priority="49" operator="lessThan">
      <formula>0.45</formula>
    </cfRule>
    <cfRule type="cellIs" dxfId="252" priority="50" operator="greaterThan">
      <formula>0.55</formula>
    </cfRule>
  </conditionalFormatting>
  <conditionalFormatting sqref="ZV71 ZZ71 K71">
    <cfRule type="cellIs" dxfId="251" priority="47" operator="lessThan">
      <formula>0.45</formula>
    </cfRule>
    <cfRule type="cellIs" dxfId="250" priority="48" operator="greaterThan">
      <formula>0.55</formula>
    </cfRule>
  </conditionalFormatting>
  <conditionalFormatting sqref="ZV72 ZZ72 K72">
    <cfRule type="cellIs" dxfId="249" priority="45" operator="lessThan">
      <formula>0.45</formula>
    </cfRule>
    <cfRule type="cellIs" dxfId="248" priority="46" operator="greaterThan">
      <formula>0.55</formula>
    </cfRule>
  </conditionalFormatting>
  <conditionalFormatting sqref="K73 ZV73 ZZ73">
    <cfRule type="cellIs" dxfId="247" priority="43" operator="lessThan">
      <formula>0.45</formula>
    </cfRule>
    <cfRule type="cellIs" dxfId="246" priority="44" operator="greaterThan">
      <formula>0.55</formula>
    </cfRule>
  </conditionalFormatting>
  <conditionalFormatting sqref="ZZ74 ZV74 K74">
    <cfRule type="cellIs" dxfId="245" priority="41" operator="lessThan">
      <formula>0.45</formula>
    </cfRule>
    <cfRule type="cellIs" dxfId="244" priority="42" operator="greaterThan">
      <formula>0.55</formula>
    </cfRule>
  </conditionalFormatting>
  <conditionalFormatting sqref="ZZ75 ZV75 K75">
    <cfRule type="cellIs" dxfId="243" priority="39" operator="lessThan">
      <formula>0.45</formula>
    </cfRule>
    <cfRule type="cellIs" dxfId="242" priority="40" operator="greaterThan">
      <formula>0.55</formula>
    </cfRule>
  </conditionalFormatting>
  <conditionalFormatting sqref="K76 ZV76 ZZ76">
    <cfRule type="cellIs" dxfId="241" priority="37" operator="lessThan">
      <formula>0.45</formula>
    </cfRule>
    <cfRule type="cellIs" dxfId="240" priority="38" operator="greaterThan">
      <formula>0.55</formula>
    </cfRule>
  </conditionalFormatting>
  <conditionalFormatting sqref="ZZ77 ZV77 K77">
    <cfRule type="cellIs" dxfId="239" priority="35" operator="lessThan">
      <formula>0.45</formula>
    </cfRule>
    <cfRule type="cellIs" dxfId="238" priority="36" operator="greaterThan">
      <formula>0.55</formula>
    </cfRule>
  </conditionalFormatting>
  <conditionalFormatting sqref="K78:K79 ZV78:ZV79 ZZ78:ZZ79">
    <cfRule type="cellIs" dxfId="237" priority="33" operator="lessThan">
      <formula>0.45</formula>
    </cfRule>
    <cfRule type="cellIs" dxfId="236" priority="34" operator="greaterThan">
      <formula>0.55</formula>
    </cfRule>
  </conditionalFormatting>
  <conditionalFormatting sqref="AAT80 AAX80 K80">
    <cfRule type="cellIs" dxfId="235" priority="31" operator="lessThan">
      <formula>0.45</formula>
    </cfRule>
    <cfRule type="cellIs" dxfId="234" priority="32" operator="greaterThan">
      <formula>0.55</formula>
    </cfRule>
  </conditionalFormatting>
  <conditionalFormatting sqref="K81 ABR81 ABN81">
    <cfRule type="cellIs" dxfId="233" priority="29" operator="lessThan">
      <formula>0.45</formula>
    </cfRule>
    <cfRule type="cellIs" dxfId="232" priority="30" operator="greaterThan">
      <formula>0.55</formula>
    </cfRule>
  </conditionalFormatting>
  <conditionalFormatting sqref="ABR82 ABN82 K82">
    <cfRule type="cellIs" dxfId="231" priority="27" operator="lessThan">
      <formula>0.45</formula>
    </cfRule>
    <cfRule type="cellIs" dxfId="230" priority="28" operator="greaterThan">
      <formula>0.55</formula>
    </cfRule>
  </conditionalFormatting>
  <conditionalFormatting sqref="ABR83 ABN83 K83">
    <cfRule type="cellIs" dxfId="229" priority="25" operator="lessThan">
      <formula>0.45</formula>
    </cfRule>
    <cfRule type="cellIs" dxfId="228" priority="26" operator="greaterThan">
      <formula>0.55</formula>
    </cfRule>
  </conditionalFormatting>
  <conditionalFormatting sqref="ACD84 ABZ84 K84">
    <cfRule type="cellIs" dxfId="227" priority="23" operator="lessThan">
      <formula>0.45</formula>
    </cfRule>
    <cfRule type="cellIs" dxfId="226" priority="24" operator="greaterThan">
      <formula>0.55</formula>
    </cfRule>
  </conditionalFormatting>
  <conditionalFormatting sqref="ACD85 ACH85 K85">
    <cfRule type="cellIs" dxfId="225" priority="21" operator="lessThan">
      <formula>0.45</formula>
    </cfRule>
    <cfRule type="cellIs" dxfId="224" priority="22" operator="greaterThan">
      <formula>0.55</formula>
    </cfRule>
  </conditionalFormatting>
  <conditionalFormatting sqref="ACX86 ACT86 K86">
    <cfRule type="cellIs" dxfId="223" priority="19" operator="lessThan">
      <formula>0.45</formula>
    </cfRule>
    <cfRule type="cellIs" dxfId="222" priority="20" operator="greaterThan">
      <formula>0.55</formula>
    </cfRule>
  </conditionalFormatting>
  <conditionalFormatting sqref="K87 ADR87 ADN87">
    <cfRule type="cellIs" dxfId="221" priority="17" operator="lessThan">
      <formula>0.45</formula>
    </cfRule>
    <cfRule type="cellIs" dxfId="220" priority="18" operator="greaterThan">
      <formula>0.55</formula>
    </cfRule>
  </conditionalFormatting>
  <conditionalFormatting sqref="ADR88 ADN88 K88">
    <cfRule type="cellIs" dxfId="219" priority="15" operator="lessThan">
      <formula>0.45</formula>
    </cfRule>
    <cfRule type="cellIs" dxfId="218" priority="16" operator="greaterThan">
      <formula>0.55</formula>
    </cfRule>
  </conditionalFormatting>
  <conditionalFormatting sqref="K89 ADN89 ADR89">
    <cfRule type="cellIs" dxfId="217" priority="13" operator="lessThan">
      <formula>0.45</formula>
    </cfRule>
    <cfRule type="cellIs" dxfId="216" priority="14" operator="greaterThan">
      <formula>0.55</formula>
    </cfRule>
  </conditionalFormatting>
  <conditionalFormatting sqref="ADR90 ADN90 K90">
    <cfRule type="cellIs" dxfId="215" priority="11" operator="lessThan">
      <formula>0.45</formula>
    </cfRule>
    <cfRule type="cellIs" dxfId="214" priority="12" operator="greaterThan">
      <formula>0.55</formula>
    </cfRule>
  </conditionalFormatting>
  <conditionalFormatting sqref="ADR91 ADN91 K91">
    <cfRule type="cellIs" dxfId="213" priority="9" operator="lessThan">
      <formula>0.45</formula>
    </cfRule>
    <cfRule type="cellIs" dxfId="212" priority="10" operator="greaterThan">
      <formula>0.55</formula>
    </cfRule>
  </conditionalFormatting>
  <conditionalFormatting sqref="K92 ADN92 ADR92">
    <cfRule type="cellIs" dxfId="211" priority="7" operator="lessThan">
      <formula>0.45</formula>
    </cfRule>
    <cfRule type="cellIs" dxfId="210" priority="8" operator="greaterThan">
      <formula>0.55</formula>
    </cfRule>
  </conditionalFormatting>
  <conditionalFormatting sqref="ADR93 ADN93 K93">
    <cfRule type="cellIs" dxfId="209" priority="5" operator="lessThan">
      <formula>0.45</formula>
    </cfRule>
    <cfRule type="cellIs" dxfId="208" priority="6" operator="greaterThan">
      <formula>0.55</formula>
    </cfRule>
  </conditionalFormatting>
  <conditionalFormatting sqref="AED94 AEH94 K94">
    <cfRule type="cellIs" dxfId="207" priority="3" operator="lessThan">
      <formula>0.45</formula>
    </cfRule>
    <cfRule type="cellIs" dxfId="206" priority="4" operator="greaterThan">
      <formula>0.55</formula>
    </cfRule>
  </conditionalFormatting>
  <conditionalFormatting sqref="AEP95 AET95 K95">
    <cfRule type="cellIs" dxfId="205" priority="1" operator="lessThan">
      <formula>0.45</formula>
    </cfRule>
    <cfRule type="cellIs" dxfId="204" priority="2" operator="greaterThan">
      <formula>0.55</formula>
    </cfRule>
  </conditionalFormatting>
  <pageMargins left="0.7" right="0.7" top="0.75" bottom="0.75" header="0.3" footer="0.3"/>
  <pageSetup paperSize="9"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IL155"/>
  <sheetViews>
    <sheetView zoomScale="60" zoomScaleNormal="60" workbookViewId="0">
      <pane xSplit="7" ySplit="1" topLeftCell="ABA131" activePane="bottomRight" state="frozen"/>
      <selection activeCell="E19" sqref="E19"/>
      <selection pane="topRight" activeCell="E19" sqref="E19"/>
      <selection pane="bottomLeft" activeCell="E19" sqref="E19"/>
      <selection pane="bottomRight" activeCell="B155" sqref="B155:C155"/>
    </sheetView>
  </sheetViews>
  <sheetFormatPr defaultColWidth="7.375" defaultRowHeight="13.5" x14ac:dyDescent="0.15"/>
  <cols>
    <col min="3" max="3" width="13.25" customWidth="1"/>
    <col min="237" max="237" width="15.125" customWidth="1"/>
  </cols>
  <sheetData>
    <row r="1" spans="1:355" s="32" customFormat="1" ht="19.5" customHeight="1" x14ac:dyDescent="0.2">
      <c r="A1" s="34"/>
      <c r="B1" s="216" t="s">
        <v>232</v>
      </c>
      <c r="C1" s="217" t="s">
        <v>233</v>
      </c>
      <c r="D1" s="218" t="s">
        <v>309</v>
      </c>
      <c r="E1" s="219" t="s">
        <v>310</v>
      </c>
      <c r="F1" s="219" t="s">
        <v>305</v>
      </c>
      <c r="G1" s="220" t="s">
        <v>304</v>
      </c>
      <c r="H1" s="2762">
        <v>43261</v>
      </c>
      <c r="I1" s="2757"/>
      <c r="J1" s="2757"/>
      <c r="K1" s="2757"/>
      <c r="L1" s="2757"/>
      <c r="M1" s="2763"/>
      <c r="N1" s="2757">
        <v>43275</v>
      </c>
      <c r="O1" s="2757"/>
      <c r="P1" s="2757"/>
      <c r="Q1" s="2757"/>
      <c r="R1" s="2763"/>
      <c r="S1" s="2762">
        <v>43289</v>
      </c>
      <c r="T1" s="2757"/>
      <c r="U1" s="2757"/>
      <c r="V1" s="2757"/>
      <c r="W1" s="2763"/>
      <c r="X1" s="2757">
        <v>43303</v>
      </c>
      <c r="Y1" s="2757"/>
      <c r="Z1" s="2757"/>
      <c r="AA1" s="2757"/>
      <c r="AB1" s="2763"/>
      <c r="AC1" s="2762">
        <v>43324</v>
      </c>
      <c r="AD1" s="2757"/>
      <c r="AE1" s="2757"/>
      <c r="AF1" s="2757"/>
      <c r="AG1" s="2763"/>
      <c r="AH1" s="2762">
        <v>43338</v>
      </c>
      <c r="AI1" s="2757"/>
      <c r="AJ1" s="2757"/>
      <c r="AK1" s="2757"/>
      <c r="AL1" s="2763"/>
      <c r="AM1" s="2762">
        <v>43352</v>
      </c>
      <c r="AN1" s="2757"/>
      <c r="AO1" s="2757"/>
      <c r="AP1" s="2757"/>
      <c r="AQ1" s="2763"/>
      <c r="AR1" s="2762">
        <v>43366</v>
      </c>
      <c r="AS1" s="2757"/>
      <c r="AT1" s="2757"/>
      <c r="AU1" s="2757"/>
      <c r="AV1" s="2763"/>
      <c r="AW1" s="2762">
        <v>43387</v>
      </c>
      <c r="AX1" s="2757"/>
      <c r="AY1" s="2757"/>
      <c r="AZ1" s="2757"/>
      <c r="BA1" s="2763"/>
      <c r="BB1" s="2762">
        <v>43401</v>
      </c>
      <c r="BC1" s="2757"/>
      <c r="BD1" s="2757"/>
      <c r="BE1" s="2757"/>
      <c r="BF1" s="2757"/>
      <c r="BG1" s="2763"/>
      <c r="BH1" s="2762">
        <v>43415</v>
      </c>
      <c r="BI1" s="2757"/>
      <c r="BJ1" s="2757"/>
      <c r="BK1" s="2757"/>
      <c r="BL1" s="2757"/>
      <c r="BM1" s="2762">
        <v>43429</v>
      </c>
      <c r="BN1" s="2757"/>
      <c r="BO1" s="2757"/>
      <c r="BP1" s="2757"/>
      <c r="BQ1" s="2757"/>
      <c r="BR1" s="2763"/>
      <c r="BS1" s="2849">
        <v>43443</v>
      </c>
      <c r="BT1" s="2760"/>
      <c r="BU1" s="2760"/>
      <c r="BV1" s="2760"/>
      <c r="BW1" s="2850"/>
      <c r="BX1" s="2849">
        <v>43457</v>
      </c>
      <c r="BY1" s="2760"/>
      <c r="BZ1" s="2760"/>
      <c r="CA1" s="2760"/>
      <c r="CB1" s="2760"/>
      <c r="CC1" s="2851">
        <v>43478</v>
      </c>
      <c r="CD1" s="2760"/>
      <c r="CE1" s="2760"/>
      <c r="CF1" s="2760"/>
      <c r="CG1" s="2760"/>
      <c r="CH1" s="2849">
        <v>43492</v>
      </c>
      <c r="CI1" s="2760"/>
      <c r="CJ1" s="2760"/>
      <c r="CK1" s="2760"/>
      <c r="CL1" s="2850"/>
      <c r="CM1" s="2846">
        <v>43506</v>
      </c>
      <c r="CN1" s="2847"/>
      <c r="CO1" s="2847"/>
      <c r="CP1" s="2847"/>
      <c r="CQ1" s="2848"/>
      <c r="CR1" s="2846">
        <v>43520</v>
      </c>
      <c r="CS1" s="2847"/>
      <c r="CT1" s="2847"/>
      <c r="CU1" s="2847"/>
      <c r="CV1" s="2852"/>
      <c r="CW1" s="2849">
        <v>43534</v>
      </c>
      <c r="CX1" s="2760"/>
      <c r="CY1" s="2760"/>
      <c r="CZ1" s="2760"/>
      <c r="DA1" s="2850"/>
      <c r="DB1" s="2853">
        <v>43548</v>
      </c>
      <c r="DC1" s="2847"/>
      <c r="DD1" s="2847"/>
      <c r="DE1" s="2847"/>
      <c r="DF1" s="2852"/>
      <c r="DG1" s="2849">
        <v>43562</v>
      </c>
      <c r="DH1" s="2760"/>
      <c r="DI1" s="2760"/>
      <c r="DJ1" s="2760"/>
      <c r="DK1" s="2850"/>
      <c r="DL1" s="2846">
        <v>43583</v>
      </c>
      <c r="DM1" s="2847"/>
      <c r="DN1" s="2847"/>
      <c r="DO1" s="2847"/>
      <c r="DP1" s="2848"/>
      <c r="DQ1" s="2846">
        <v>43597</v>
      </c>
      <c r="DR1" s="2847"/>
      <c r="DS1" s="2847"/>
      <c r="DT1" s="2847"/>
      <c r="DU1" s="2848"/>
      <c r="DV1" s="2846">
        <v>43611</v>
      </c>
      <c r="DW1" s="2847"/>
      <c r="DX1" s="2847"/>
      <c r="DY1" s="2847"/>
      <c r="DZ1" s="2848"/>
      <c r="EA1" s="2846">
        <v>43625</v>
      </c>
      <c r="EB1" s="2847"/>
      <c r="EC1" s="2847"/>
      <c r="ED1" s="2847"/>
      <c r="EE1" s="2848"/>
      <c r="EF1" s="2846">
        <v>43639</v>
      </c>
      <c r="EG1" s="2847"/>
      <c r="EH1" s="2847"/>
      <c r="EI1" s="2847"/>
      <c r="EJ1" s="2848"/>
      <c r="EK1" s="2846">
        <v>43660</v>
      </c>
      <c r="EL1" s="2847"/>
      <c r="EM1" s="2847"/>
      <c r="EN1" s="2847"/>
      <c r="EO1" s="2848"/>
      <c r="EP1" s="2846">
        <v>43674</v>
      </c>
      <c r="EQ1" s="2847"/>
      <c r="ER1" s="2847"/>
      <c r="ES1" s="2847"/>
      <c r="ET1" s="2848"/>
      <c r="EU1" s="2846">
        <v>43688</v>
      </c>
      <c r="EV1" s="2847"/>
      <c r="EW1" s="2847"/>
      <c r="EX1" s="2847"/>
      <c r="EY1" s="2848"/>
      <c r="EZ1" s="2846">
        <v>43702</v>
      </c>
      <c r="FA1" s="2847"/>
      <c r="FB1" s="2847"/>
      <c r="FC1" s="2847"/>
      <c r="FD1" s="2848"/>
      <c r="FE1" s="2853">
        <v>43716</v>
      </c>
      <c r="FF1" s="2847"/>
      <c r="FG1" s="2847"/>
      <c r="FH1" s="2847"/>
      <c r="FI1" s="2848"/>
      <c r="FJ1" s="2853">
        <v>43730</v>
      </c>
      <c r="FK1" s="2847"/>
      <c r="FL1" s="2847"/>
      <c r="FM1" s="2847"/>
      <c r="FN1" s="2848"/>
      <c r="FO1" s="2846">
        <v>43751</v>
      </c>
      <c r="FP1" s="2847"/>
      <c r="FQ1" s="2847"/>
      <c r="FR1" s="2847"/>
      <c r="FS1" s="2848"/>
      <c r="FT1" s="2846">
        <v>43765</v>
      </c>
      <c r="FU1" s="2847"/>
      <c r="FV1" s="2847"/>
      <c r="FW1" s="2847"/>
      <c r="FX1" s="2848"/>
      <c r="FY1" s="2846">
        <v>43779</v>
      </c>
      <c r="FZ1" s="2847"/>
      <c r="GA1" s="2847"/>
      <c r="GB1" s="2847"/>
      <c r="GC1" s="2848"/>
      <c r="GD1" s="2846">
        <v>43793</v>
      </c>
      <c r="GE1" s="2847"/>
      <c r="GF1" s="2847"/>
      <c r="GG1" s="2847"/>
      <c r="GH1" s="2848"/>
      <c r="GI1" s="2846">
        <v>43807</v>
      </c>
      <c r="GJ1" s="2847"/>
      <c r="GK1" s="2847"/>
      <c r="GL1" s="2847"/>
      <c r="GM1" s="2848"/>
      <c r="GN1" s="2846">
        <v>43821</v>
      </c>
      <c r="GO1" s="2847"/>
      <c r="GP1" s="2847"/>
      <c r="GQ1" s="2847"/>
      <c r="GR1" s="2848"/>
      <c r="GS1" s="2846">
        <v>43842</v>
      </c>
      <c r="GT1" s="2847"/>
      <c r="GU1" s="2847"/>
      <c r="GV1" s="2847"/>
      <c r="GW1" s="2848"/>
      <c r="GX1" s="2846">
        <v>43856</v>
      </c>
      <c r="GY1" s="2847"/>
      <c r="GZ1" s="2847"/>
      <c r="HA1" s="2847"/>
      <c r="HB1" s="2848"/>
      <c r="HC1" s="2846">
        <v>43870</v>
      </c>
      <c r="HD1" s="2847"/>
      <c r="HE1" s="2847"/>
      <c r="HF1" s="2847"/>
      <c r="HG1" s="2848"/>
      <c r="HH1" s="2846">
        <v>43884</v>
      </c>
      <c r="HI1" s="2847"/>
      <c r="HJ1" s="2847"/>
      <c r="HK1" s="2847"/>
      <c r="HL1" s="2848"/>
      <c r="HM1" s="2846">
        <v>43996</v>
      </c>
      <c r="HN1" s="2847"/>
      <c r="HO1" s="2847"/>
      <c r="HP1" s="2847"/>
      <c r="HQ1" s="2852"/>
      <c r="HR1" s="2846">
        <v>44010</v>
      </c>
      <c r="HS1" s="2847"/>
      <c r="HT1" s="2847"/>
      <c r="HU1" s="2847"/>
      <c r="HV1" s="2848"/>
      <c r="HW1" s="2846">
        <v>44024</v>
      </c>
      <c r="HX1" s="2847"/>
      <c r="HY1" s="2847"/>
      <c r="HZ1" s="2847"/>
      <c r="IA1" s="2848"/>
      <c r="IB1" s="216" t="s">
        <v>232</v>
      </c>
      <c r="IC1" s="217" t="s">
        <v>233</v>
      </c>
      <c r="ID1" s="221" t="s">
        <v>309</v>
      </c>
      <c r="IE1" s="219" t="s">
        <v>310</v>
      </c>
      <c r="IF1" s="219" t="s">
        <v>305</v>
      </c>
      <c r="IG1" s="220" t="s">
        <v>304</v>
      </c>
      <c r="IH1" s="221" t="s">
        <v>309</v>
      </c>
      <c r="II1" s="219" t="s">
        <v>310</v>
      </c>
      <c r="IJ1" s="219" t="s">
        <v>305</v>
      </c>
      <c r="IK1" s="220" t="s">
        <v>304</v>
      </c>
    </row>
    <row r="2" spans="1:355" s="32" customFormat="1" ht="17.25" x14ac:dyDescent="0.2">
      <c r="A2" s="34"/>
      <c r="B2" s="44" t="s">
        <v>79</v>
      </c>
      <c r="C2" s="140" t="s">
        <v>119</v>
      </c>
      <c r="D2" s="141">
        <f>COUNTIF(H2:XFD2,"*○*")</f>
        <v>28</v>
      </c>
      <c r="E2" s="142">
        <f>COUNTIF(H2:XFD2,"*●*")</f>
        <v>29</v>
      </c>
      <c r="F2" s="142">
        <f t="shared" ref="F2:F8" si="0">SUM(D2:E2)</f>
        <v>57</v>
      </c>
      <c r="G2" s="165">
        <f t="shared" ref="G2:G8" si="1">IFERROR(D2/F2,"")</f>
        <v>0.49122807017543857</v>
      </c>
      <c r="H2" s="145"/>
      <c r="I2" s="146"/>
      <c r="J2" s="146"/>
      <c r="K2" s="146"/>
      <c r="L2" s="146"/>
      <c r="M2" s="147"/>
      <c r="N2" s="145"/>
      <c r="O2" s="146"/>
      <c r="P2" s="146"/>
      <c r="Q2" s="146"/>
      <c r="R2" s="147"/>
      <c r="S2" s="145"/>
      <c r="T2" s="146" t="s">
        <v>5</v>
      </c>
      <c r="U2" s="146"/>
      <c r="V2" s="146" t="s">
        <v>234</v>
      </c>
      <c r="W2" s="147"/>
      <c r="X2" s="148"/>
      <c r="Y2" s="146" t="s">
        <v>5</v>
      </c>
      <c r="Z2" s="146"/>
      <c r="AA2" s="146" t="s">
        <v>234</v>
      </c>
      <c r="AB2" s="147"/>
      <c r="AC2" s="126" t="s">
        <v>5</v>
      </c>
      <c r="AD2" s="127"/>
      <c r="AE2" s="127"/>
      <c r="AF2" s="127"/>
      <c r="AG2" s="127"/>
      <c r="AH2" s="126" t="s">
        <v>5</v>
      </c>
      <c r="AI2" s="127"/>
      <c r="AJ2" s="127"/>
      <c r="AK2" s="127"/>
      <c r="AL2" s="168"/>
      <c r="AM2" s="126" t="s">
        <v>29</v>
      </c>
      <c r="AN2" s="127" t="s">
        <v>29</v>
      </c>
      <c r="AO2" s="127" t="s">
        <v>20</v>
      </c>
      <c r="AP2" s="127" t="s">
        <v>29</v>
      </c>
      <c r="AQ2" s="168"/>
      <c r="AR2" s="126" t="s">
        <v>20</v>
      </c>
      <c r="AS2" s="127" t="s">
        <v>29</v>
      </c>
      <c r="AT2" s="127" t="s">
        <v>29</v>
      </c>
      <c r="AU2" s="127" t="s">
        <v>20</v>
      </c>
      <c r="AV2" s="128"/>
      <c r="AW2" s="126"/>
      <c r="AX2" s="127"/>
      <c r="AY2" s="127" t="s">
        <v>5</v>
      </c>
      <c r="AZ2" s="127"/>
      <c r="BA2" s="128"/>
      <c r="BB2" s="145" t="s">
        <v>20</v>
      </c>
      <c r="BC2" s="146" t="s">
        <v>29</v>
      </c>
      <c r="BD2" s="146" t="s">
        <v>29</v>
      </c>
      <c r="BE2" s="146"/>
      <c r="BF2" s="146"/>
      <c r="BG2" s="147"/>
      <c r="BH2" s="145" t="s">
        <v>20</v>
      </c>
      <c r="BI2" s="146" t="s">
        <v>29</v>
      </c>
      <c r="BJ2" s="146" t="s">
        <v>29</v>
      </c>
      <c r="BK2" s="146" t="s">
        <v>29</v>
      </c>
      <c r="BL2" s="193"/>
      <c r="BM2" s="145" t="s">
        <v>20</v>
      </c>
      <c r="BN2" s="146" t="s">
        <v>20</v>
      </c>
      <c r="BO2" s="146" t="s">
        <v>20</v>
      </c>
      <c r="BP2" s="146" t="s">
        <v>29</v>
      </c>
      <c r="BQ2" s="146"/>
      <c r="BR2" s="147"/>
      <c r="BS2" s="145" t="s">
        <v>29</v>
      </c>
      <c r="BT2" s="146" t="s">
        <v>20</v>
      </c>
      <c r="BU2" s="146" t="s">
        <v>20</v>
      </c>
      <c r="BV2" s="146" t="s">
        <v>29</v>
      </c>
      <c r="BW2" s="147"/>
      <c r="BX2" s="145"/>
      <c r="BY2" s="146"/>
      <c r="BZ2" s="146" t="s">
        <v>5</v>
      </c>
      <c r="CA2" s="146"/>
      <c r="CB2" s="193"/>
      <c r="CC2" s="247" t="s">
        <v>29</v>
      </c>
      <c r="CD2" s="146" t="s">
        <v>20</v>
      </c>
      <c r="CE2" s="146" t="s">
        <v>20</v>
      </c>
      <c r="CF2" s="146" t="s">
        <v>29</v>
      </c>
      <c r="CG2" s="147"/>
      <c r="CH2" s="145" t="s">
        <v>20</v>
      </c>
      <c r="CI2" s="146" t="s">
        <v>20</v>
      </c>
      <c r="CJ2" s="146" t="s">
        <v>20</v>
      </c>
      <c r="CK2" s="146" t="s">
        <v>29</v>
      </c>
      <c r="CL2" s="147"/>
      <c r="CM2" s="145" t="s">
        <v>29</v>
      </c>
      <c r="CN2" s="146" t="s">
        <v>29</v>
      </c>
      <c r="CO2" s="146" t="s">
        <v>20</v>
      </c>
      <c r="CP2" s="146" t="s">
        <v>29</v>
      </c>
      <c r="CQ2" s="147"/>
      <c r="CR2" s="148"/>
      <c r="CS2" s="146"/>
      <c r="CT2" s="146" t="s">
        <v>5</v>
      </c>
      <c r="CU2" s="146"/>
      <c r="CV2" s="193"/>
      <c r="CW2" s="145" t="s">
        <v>20</v>
      </c>
      <c r="CX2" s="146" t="s">
        <v>29</v>
      </c>
      <c r="CY2" s="146" t="s">
        <v>20</v>
      </c>
      <c r="CZ2" s="146" t="s">
        <v>29</v>
      </c>
      <c r="DA2" s="147"/>
      <c r="DB2" s="148" t="s">
        <v>20</v>
      </c>
      <c r="DC2" s="146" t="s">
        <v>20</v>
      </c>
      <c r="DD2" s="146" t="s">
        <v>20</v>
      </c>
      <c r="DE2" s="146" t="s">
        <v>29</v>
      </c>
      <c r="DF2" s="193"/>
      <c r="DG2" s="145"/>
      <c r="DH2" s="146" t="s">
        <v>5</v>
      </c>
      <c r="DI2" s="146"/>
      <c r="DJ2" s="146" t="s">
        <v>234</v>
      </c>
      <c r="DK2" s="147"/>
      <c r="DL2" s="145"/>
      <c r="DM2" s="146" t="s">
        <v>5</v>
      </c>
      <c r="DN2" s="146"/>
      <c r="DO2" s="146" t="s">
        <v>234</v>
      </c>
      <c r="DP2" s="147"/>
      <c r="DQ2" s="145"/>
      <c r="DR2" s="146" t="s">
        <v>5</v>
      </c>
      <c r="DS2" s="146"/>
      <c r="DT2" s="146" t="s">
        <v>234</v>
      </c>
      <c r="DU2" s="147"/>
      <c r="DV2" s="145"/>
      <c r="DW2" s="146" t="s">
        <v>5</v>
      </c>
      <c r="DX2" s="146"/>
      <c r="DY2" s="146" t="s">
        <v>234</v>
      </c>
      <c r="DZ2" s="147"/>
      <c r="EA2" s="145"/>
      <c r="EB2" s="146" t="s">
        <v>5</v>
      </c>
      <c r="EC2" s="146"/>
      <c r="ED2" s="146" t="s">
        <v>234</v>
      </c>
      <c r="EE2" s="147"/>
      <c r="EF2" s="145"/>
      <c r="EG2" s="146" t="s">
        <v>5</v>
      </c>
      <c r="EH2" s="146"/>
      <c r="EI2" s="146" t="s">
        <v>234</v>
      </c>
      <c r="EJ2" s="147"/>
      <c r="EK2" s="145" t="s">
        <v>29</v>
      </c>
      <c r="EL2" s="146" t="s">
        <v>29</v>
      </c>
      <c r="EM2" s="146" t="s">
        <v>20</v>
      </c>
      <c r="EN2" s="146" t="s">
        <v>20</v>
      </c>
      <c r="EO2" s="147"/>
      <c r="EP2" s="145" t="s">
        <v>20</v>
      </c>
      <c r="EQ2" s="146" t="s">
        <v>20</v>
      </c>
      <c r="ER2" s="146" t="s">
        <v>20</v>
      </c>
      <c r="ES2" s="146" t="s">
        <v>29</v>
      </c>
      <c r="ET2" s="147"/>
      <c r="EU2" s="145"/>
      <c r="EV2" s="146" t="s">
        <v>5</v>
      </c>
      <c r="EW2" s="146"/>
      <c r="EX2" s="146" t="s">
        <v>234</v>
      </c>
      <c r="EY2" s="147"/>
      <c r="EZ2" s="145"/>
      <c r="FA2" s="146" t="s">
        <v>5</v>
      </c>
      <c r="FB2" s="146"/>
      <c r="FC2" s="146" t="s">
        <v>234</v>
      </c>
      <c r="FD2" s="147"/>
      <c r="FE2" s="145"/>
      <c r="FF2" s="146" t="s">
        <v>5</v>
      </c>
      <c r="FG2" s="146"/>
      <c r="FH2" s="146" t="s">
        <v>234</v>
      </c>
      <c r="FI2" s="147"/>
      <c r="FJ2" s="145"/>
      <c r="FK2" s="146" t="s">
        <v>5</v>
      </c>
      <c r="FL2" s="146"/>
      <c r="FM2" s="146" t="s">
        <v>234</v>
      </c>
      <c r="FN2" s="147"/>
      <c r="FO2" s="145"/>
      <c r="FP2" s="146" t="s">
        <v>5</v>
      </c>
      <c r="FQ2" s="146"/>
      <c r="FR2" s="146" t="s">
        <v>234</v>
      </c>
      <c r="FS2" s="147"/>
      <c r="FT2" s="145"/>
      <c r="FU2" s="146" t="s">
        <v>5</v>
      </c>
      <c r="FV2" s="146"/>
      <c r="FW2" s="146" t="s">
        <v>234</v>
      </c>
      <c r="FX2" s="147"/>
      <c r="FY2" s="145" t="s">
        <v>29</v>
      </c>
      <c r="FZ2" s="146" t="s">
        <v>20</v>
      </c>
      <c r="GA2" s="146" t="s">
        <v>29</v>
      </c>
      <c r="GB2" s="146" t="s">
        <v>20</v>
      </c>
      <c r="GC2" s="147"/>
      <c r="GD2" s="145" t="s">
        <v>29</v>
      </c>
      <c r="GE2" s="146" t="s">
        <v>29</v>
      </c>
      <c r="GF2" s="146" t="s">
        <v>245</v>
      </c>
      <c r="GG2" s="146" t="s">
        <v>245</v>
      </c>
      <c r="GH2" s="147"/>
      <c r="GI2" s="145"/>
      <c r="GJ2" s="146" t="s">
        <v>5</v>
      </c>
      <c r="GK2" s="146"/>
      <c r="GL2" s="146" t="s">
        <v>234</v>
      </c>
      <c r="GM2" s="147"/>
      <c r="GN2" s="145"/>
      <c r="GO2" s="146" t="s">
        <v>5</v>
      </c>
      <c r="GP2" s="146"/>
      <c r="GQ2" s="146" t="s">
        <v>234</v>
      </c>
      <c r="GR2" s="147"/>
      <c r="GS2" s="145"/>
      <c r="GT2" s="146" t="s">
        <v>5</v>
      </c>
      <c r="GU2" s="146"/>
      <c r="GV2" s="146" t="s">
        <v>234</v>
      </c>
      <c r="GW2" s="147"/>
      <c r="GX2" s="148"/>
      <c r="GY2" s="146" t="s">
        <v>5</v>
      </c>
      <c r="GZ2" s="146"/>
      <c r="HA2" s="146" t="s">
        <v>234</v>
      </c>
      <c r="HB2" s="147"/>
      <c r="HC2" s="145"/>
      <c r="HD2" s="146" t="s">
        <v>5</v>
      </c>
      <c r="HE2" s="146"/>
      <c r="HF2" s="146" t="s">
        <v>234</v>
      </c>
      <c r="HG2" s="147"/>
      <c r="HH2" s="145" t="s">
        <v>573</v>
      </c>
      <c r="HI2" s="146" t="s">
        <v>5</v>
      </c>
      <c r="HJ2" s="146" t="s">
        <v>573</v>
      </c>
      <c r="HK2" s="146" t="s">
        <v>234</v>
      </c>
      <c r="HL2" s="147" t="s">
        <v>573</v>
      </c>
      <c r="HM2" s="145"/>
      <c r="HN2" s="146"/>
      <c r="HO2" s="146"/>
      <c r="HP2" s="146"/>
      <c r="HQ2" s="193"/>
      <c r="HR2" s="145"/>
      <c r="HS2" s="146"/>
      <c r="HT2" s="146"/>
      <c r="HU2" s="146"/>
      <c r="HV2" s="147"/>
      <c r="HW2" s="145" t="s">
        <v>736</v>
      </c>
      <c r="HX2" s="146"/>
      <c r="HY2" s="146"/>
      <c r="HZ2" s="146"/>
      <c r="IA2" s="147"/>
      <c r="IB2" s="44" t="s">
        <v>79</v>
      </c>
      <c r="IC2" s="140" t="s">
        <v>119</v>
      </c>
      <c r="ID2" s="211">
        <f>COUNTIF($FT2:$IA2,"*○*")</f>
        <v>2</v>
      </c>
      <c r="IE2" s="142">
        <f>COUNTIF($FT2:$IA2,"*●*")</f>
        <v>4</v>
      </c>
      <c r="IF2" s="142">
        <f>SUM(ID2:IE2)</f>
        <v>6</v>
      </c>
      <c r="IG2" s="212">
        <f>IFERROR(ID2/IF2,"")</f>
        <v>0.33333333333333331</v>
      </c>
      <c r="IH2" s="211">
        <f>COUNTIF($GX2:$IA2,"*○*")</f>
        <v>0</v>
      </c>
      <c r="II2" s="142">
        <f>COUNTIF($GX2:$IA2,"*●*")</f>
        <v>0</v>
      </c>
      <c r="IJ2" s="142">
        <f>SUM(IH2:II2)</f>
        <v>0</v>
      </c>
      <c r="IK2" s="212" t="str">
        <f>IFERROR(IH2/IJ2,"")</f>
        <v/>
      </c>
    </row>
    <row r="3" spans="1:355" s="32" customFormat="1" ht="17.25" x14ac:dyDescent="0.2">
      <c r="A3" s="34"/>
      <c r="B3" s="44" t="s">
        <v>95</v>
      </c>
      <c r="C3" s="140" t="s">
        <v>472</v>
      </c>
      <c r="D3" s="141">
        <f>COUNTIF(H3:XFD3,"*○*")</f>
        <v>19</v>
      </c>
      <c r="E3" s="142">
        <f>COUNTIF(H3:XFD3,"*●*")</f>
        <v>29</v>
      </c>
      <c r="F3" s="142">
        <f t="shared" si="0"/>
        <v>48</v>
      </c>
      <c r="G3" s="165">
        <f t="shared" si="1"/>
        <v>0.39583333333333331</v>
      </c>
      <c r="H3" s="145"/>
      <c r="I3" s="146"/>
      <c r="J3" s="146"/>
      <c r="K3" s="146"/>
      <c r="L3" s="146"/>
      <c r="M3" s="147"/>
      <c r="N3" s="145"/>
      <c r="O3" s="146"/>
      <c r="P3" s="146"/>
      <c r="Q3" s="146"/>
      <c r="R3" s="147"/>
      <c r="S3" s="145"/>
      <c r="T3" s="146"/>
      <c r="U3" s="146"/>
      <c r="V3" s="146"/>
      <c r="W3" s="147"/>
      <c r="X3" s="148"/>
      <c r="Y3" s="146"/>
      <c r="Z3" s="146"/>
      <c r="AA3" s="146"/>
      <c r="AB3" s="147"/>
      <c r="AC3" s="126"/>
      <c r="AD3" s="127"/>
      <c r="AE3" s="127"/>
      <c r="AF3" s="127"/>
      <c r="AG3" s="127"/>
      <c r="AH3" s="126"/>
      <c r="AI3" s="127"/>
      <c r="AJ3" s="127"/>
      <c r="AK3" s="127"/>
      <c r="AL3" s="127"/>
      <c r="AM3" s="126"/>
      <c r="AN3" s="127"/>
      <c r="AO3" s="127"/>
      <c r="AP3" s="127"/>
      <c r="AQ3" s="127"/>
      <c r="AR3" s="126"/>
      <c r="AS3" s="127"/>
      <c r="AT3" s="127"/>
      <c r="AU3" s="127"/>
      <c r="AV3" s="298"/>
      <c r="AW3" s="126"/>
      <c r="AX3" s="127"/>
      <c r="AY3" s="127"/>
      <c r="AZ3" s="132"/>
      <c r="BA3" s="154"/>
      <c r="BB3" s="180"/>
      <c r="BC3" s="170"/>
      <c r="BD3" s="170"/>
      <c r="BE3" s="170"/>
      <c r="BF3" s="170"/>
      <c r="BG3" s="171"/>
      <c r="BH3" s="180"/>
      <c r="BI3" s="170"/>
      <c r="BJ3" s="170"/>
      <c r="BK3" s="170"/>
      <c r="BL3" s="193"/>
      <c r="BM3" s="145"/>
      <c r="BN3" s="146"/>
      <c r="BO3" s="182"/>
      <c r="BP3" s="182"/>
      <c r="BQ3" s="182"/>
      <c r="BR3" s="234"/>
      <c r="BS3" s="181"/>
      <c r="BT3" s="182"/>
      <c r="BU3" s="182"/>
      <c r="BV3" s="146"/>
      <c r="BW3" s="147"/>
      <c r="BX3" s="145"/>
      <c r="BY3" s="146"/>
      <c r="BZ3" s="146"/>
      <c r="CA3" s="146"/>
      <c r="CB3" s="193"/>
      <c r="CC3" s="247"/>
      <c r="CD3" s="146"/>
      <c r="CE3" s="146"/>
      <c r="CF3" s="146"/>
      <c r="CG3" s="147"/>
      <c r="CH3" s="145"/>
      <c r="CI3" s="146"/>
      <c r="CJ3" s="146"/>
      <c r="CK3" s="146"/>
      <c r="CL3" s="147"/>
      <c r="CM3" s="145"/>
      <c r="CN3" s="146"/>
      <c r="CO3" s="146"/>
      <c r="CP3" s="146"/>
      <c r="CQ3" s="147"/>
      <c r="CR3" s="148"/>
      <c r="CS3" s="146"/>
      <c r="CT3" s="146"/>
      <c r="CU3" s="146"/>
      <c r="CV3" s="267"/>
      <c r="CW3" s="145"/>
      <c r="CX3" s="170"/>
      <c r="CY3" s="170"/>
      <c r="CZ3" s="170"/>
      <c r="DA3" s="171"/>
      <c r="DB3" s="295"/>
      <c r="DC3" s="170"/>
      <c r="DD3" s="146"/>
      <c r="DE3" s="146"/>
      <c r="DF3" s="193"/>
      <c r="DG3" s="145"/>
      <c r="DH3" s="146"/>
      <c r="DI3" s="146"/>
      <c r="DJ3" s="146"/>
      <c r="DK3" s="147"/>
      <c r="DL3" s="145"/>
      <c r="DM3" s="146"/>
      <c r="DN3" s="146"/>
      <c r="DO3" s="146"/>
      <c r="DP3" s="147"/>
      <c r="DQ3" s="145"/>
      <c r="DR3" s="146"/>
      <c r="DS3" s="146"/>
      <c r="DT3" s="146"/>
      <c r="DU3" s="147"/>
      <c r="DV3" s="145"/>
      <c r="DW3" s="146"/>
      <c r="DX3" s="146"/>
      <c r="DY3" s="146"/>
      <c r="DZ3" s="147"/>
      <c r="EA3" s="145"/>
      <c r="EB3" s="146"/>
      <c r="EC3" s="146"/>
      <c r="ED3" s="146"/>
      <c r="EE3" s="147"/>
      <c r="EF3" s="145"/>
      <c r="EG3" s="146"/>
      <c r="EH3" s="146"/>
      <c r="EI3" s="146"/>
      <c r="EJ3" s="147"/>
      <c r="EK3" s="145"/>
      <c r="EL3" s="146"/>
      <c r="EM3" s="146"/>
      <c r="EN3" s="146"/>
      <c r="EO3" s="147"/>
      <c r="EP3" s="145"/>
      <c r="EQ3" s="146"/>
      <c r="ER3" s="146"/>
      <c r="ES3" s="146"/>
      <c r="ET3" s="147"/>
      <c r="EU3" s="145"/>
      <c r="EV3" s="146"/>
      <c r="EW3" s="146"/>
      <c r="EX3" s="146"/>
      <c r="EY3" s="147"/>
      <c r="EZ3" s="145" t="s">
        <v>29</v>
      </c>
      <c r="FA3" s="146" t="s">
        <v>29</v>
      </c>
      <c r="FB3" s="146" t="s">
        <v>29</v>
      </c>
      <c r="FC3" s="146" t="s">
        <v>29</v>
      </c>
      <c r="FD3" s="147"/>
      <c r="FE3" s="145" t="s">
        <v>20</v>
      </c>
      <c r="FF3" s="146" t="s">
        <v>29</v>
      </c>
      <c r="FG3" s="146" t="s">
        <v>20</v>
      </c>
      <c r="FH3" s="146" t="s">
        <v>29</v>
      </c>
      <c r="FI3" s="149" t="s">
        <v>498</v>
      </c>
      <c r="FJ3" s="145" t="s">
        <v>20</v>
      </c>
      <c r="FK3" s="146" t="s">
        <v>29</v>
      </c>
      <c r="FL3" s="146" t="s">
        <v>29</v>
      </c>
      <c r="FM3" s="146" t="s">
        <v>29</v>
      </c>
      <c r="FN3" s="147"/>
      <c r="FO3" s="145" t="s">
        <v>20</v>
      </c>
      <c r="FP3" s="146" t="s">
        <v>29</v>
      </c>
      <c r="FQ3" s="146" t="s">
        <v>29</v>
      </c>
      <c r="FR3" s="146" t="s">
        <v>20</v>
      </c>
      <c r="FS3" s="147"/>
      <c r="FT3" s="145" t="s">
        <v>20</v>
      </c>
      <c r="FU3" s="146" t="s">
        <v>29</v>
      </c>
      <c r="FV3" s="146" t="s">
        <v>29</v>
      </c>
      <c r="FW3" s="146" t="s">
        <v>29</v>
      </c>
      <c r="FX3" s="147"/>
      <c r="FY3" s="145" t="s">
        <v>29</v>
      </c>
      <c r="FZ3" s="146" t="s">
        <v>20</v>
      </c>
      <c r="GA3" s="146" t="s">
        <v>29</v>
      </c>
      <c r="GB3" s="146" t="s">
        <v>20</v>
      </c>
      <c r="GC3" s="147"/>
      <c r="GD3" s="145" t="s">
        <v>245</v>
      </c>
      <c r="GE3" s="146" t="s">
        <v>245</v>
      </c>
      <c r="GF3" s="146" t="s">
        <v>245</v>
      </c>
      <c r="GG3" s="146" t="s">
        <v>29</v>
      </c>
      <c r="GH3" s="147" t="s">
        <v>29</v>
      </c>
      <c r="GI3" s="145" t="s">
        <v>29</v>
      </c>
      <c r="GJ3" s="146" t="s">
        <v>20</v>
      </c>
      <c r="GK3" s="146" t="s">
        <v>29</v>
      </c>
      <c r="GL3" s="146" t="s">
        <v>29</v>
      </c>
      <c r="GM3" s="147" t="s">
        <v>29</v>
      </c>
      <c r="GN3" s="145" t="s">
        <v>20</v>
      </c>
      <c r="GO3" s="146" t="s">
        <v>29</v>
      </c>
      <c r="GP3" s="146" t="s">
        <v>20</v>
      </c>
      <c r="GQ3" s="146" t="s">
        <v>29</v>
      </c>
      <c r="GR3" s="147"/>
      <c r="GS3" s="145" t="s">
        <v>20</v>
      </c>
      <c r="GT3" s="146" t="s">
        <v>29</v>
      </c>
      <c r="GU3" s="146" t="s">
        <v>29</v>
      </c>
      <c r="GV3" s="146" t="s">
        <v>20</v>
      </c>
      <c r="GW3" s="147"/>
      <c r="GX3" s="148" t="s">
        <v>20</v>
      </c>
      <c r="GY3" s="146" t="s">
        <v>20</v>
      </c>
      <c r="GZ3" s="146" t="s">
        <v>29</v>
      </c>
      <c r="HA3" s="146" t="s">
        <v>20</v>
      </c>
      <c r="HB3" s="147"/>
      <c r="HC3" s="145"/>
      <c r="HD3" s="146"/>
      <c r="HE3" s="146" t="s">
        <v>5</v>
      </c>
      <c r="HF3" s="146"/>
      <c r="HG3" s="147"/>
      <c r="HH3" s="145" t="s">
        <v>29</v>
      </c>
      <c r="HI3" s="146" t="s">
        <v>20</v>
      </c>
      <c r="HJ3" s="146" t="s">
        <v>29</v>
      </c>
      <c r="HK3" s="146" t="s">
        <v>20</v>
      </c>
      <c r="HL3" s="147" t="s">
        <v>20</v>
      </c>
      <c r="HM3" s="145"/>
      <c r="HN3" s="146"/>
      <c r="HO3" s="146"/>
      <c r="HP3" s="146"/>
      <c r="HQ3" s="193"/>
      <c r="HR3" s="145"/>
      <c r="HS3" s="146"/>
      <c r="HT3" s="146"/>
      <c r="HU3" s="146"/>
      <c r="HV3" s="147"/>
      <c r="HW3" s="145" t="s">
        <v>737</v>
      </c>
      <c r="HX3" s="146"/>
      <c r="HY3" s="146"/>
      <c r="HZ3" s="146"/>
      <c r="IA3" s="147"/>
      <c r="IB3" s="44" t="s">
        <v>95</v>
      </c>
      <c r="IC3" s="140" t="s">
        <v>472</v>
      </c>
      <c r="ID3" s="211">
        <f>COUNTIF($FT3:$IA3,"*○*")</f>
        <v>14</v>
      </c>
      <c r="IE3" s="142">
        <f>COUNTIF($FT3:$IA3,"*●*")</f>
        <v>18</v>
      </c>
      <c r="IF3" s="142">
        <f>SUM(ID3:IE3)</f>
        <v>32</v>
      </c>
      <c r="IG3" s="212">
        <f>IFERROR(ID3/IF3,"")</f>
        <v>0.4375</v>
      </c>
      <c r="IH3" s="211">
        <f>COUNTIF($GX3:$IA3,"*○*")</f>
        <v>6</v>
      </c>
      <c r="II3" s="142">
        <f>COUNTIF($GX3:$IA3,"*●*")</f>
        <v>3</v>
      </c>
      <c r="IJ3" s="142">
        <f>SUM(IH3:II3)</f>
        <v>9</v>
      </c>
      <c r="IK3" s="212">
        <f>IFERROR(IH3/IJ3,"")</f>
        <v>0.66666666666666663</v>
      </c>
    </row>
    <row r="4" spans="1:355" s="32" customFormat="1" ht="17.25" x14ac:dyDescent="0.2">
      <c r="A4" s="34"/>
      <c r="B4" s="69" t="s">
        <v>768</v>
      </c>
      <c r="C4" s="1048" t="s">
        <v>120</v>
      </c>
      <c r="D4" s="156">
        <f>COUNTIF(H4:XFD4,"*○*")</f>
        <v>95</v>
      </c>
      <c r="E4" s="157">
        <f>COUNTIF(H4:XFD4,"*●*")</f>
        <v>78</v>
      </c>
      <c r="F4" s="157">
        <f t="shared" si="0"/>
        <v>173</v>
      </c>
      <c r="G4" s="158">
        <f t="shared" si="1"/>
        <v>0.54913294797687862</v>
      </c>
      <c r="H4" s="159" t="s">
        <v>29</v>
      </c>
      <c r="I4" s="160" t="s">
        <v>29</v>
      </c>
      <c r="J4" s="160" t="s">
        <v>29</v>
      </c>
      <c r="K4" s="160" t="s">
        <v>29</v>
      </c>
      <c r="L4" s="160" t="s">
        <v>20</v>
      </c>
      <c r="M4" s="161"/>
      <c r="N4" s="159" t="s">
        <v>20</v>
      </c>
      <c r="O4" s="160" t="s">
        <v>29</v>
      </c>
      <c r="P4" s="160" t="s">
        <v>20</v>
      </c>
      <c r="Q4" s="160" t="s">
        <v>29</v>
      </c>
      <c r="R4" s="161"/>
      <c r="S4" s="159" t="s">
        <v>20</v>
      </c>
      <c r="T4" s="160" t="s">
        <v>29</v>
      </c>
      <c r="U4" s="160" t="s">
        <v>29</v>
      </c>
      <c r="V4" s="160" t="s">
        <v>20</v>
      </c>
      <c r="W4" s="161"/>
      <c r="X4" s="162" t="s">
        <v>20</v>
      </c>
      <c r="Y4" s="160" t="s">
        <v>20</v>
      </c>
      <c r="Z4" s="160" t="s">
        <v>29</v>
      </c>
      <c r="AA4" s="160" t="s">
        <v>29</v>
      </c>
      <c r="AB4" s="161"/>
      <c r="AC4" s="91" t="s">
        <v>20</v>
      </c>
      <c r="AD4" s="90" t="s">
        <v>29</v>
      </c>
      <c r="AE4" s="90" t="s">
        <v>29</v>
      </c>
      <c r="AF4" s="313" t="s">
        <v>20</v>
      </c>
      <c r="AG4" s="313"/>
      <c r="AH4" s="314" t="s">
        <v>20</v>
      </c>
      <c r="AI4" s="313" t="s">
        <v>20</v>
      </c>
      <c r="AJ4" s="313" t="s">
        <v>29</v>
      </c>
      <c r="AK4" s="313" t="s">
        <v>29</v>
      </c>
      <c r="AL4" s="313"/>
      <c r="AM4" s="314" t="s">
        <v>20</v>
      </c>
      <c r="AN4" s="313" t="s">
        <v>20</v>
      </c>
      <c r="AO4" s="313" t="s">
        <v>20</v>
      </c>
      <c r="AP4" s="313" t="s">
        <v>20</v>
      </c>
      <c r="AQ4" s="313" t="s">
        <v>20</v>
      </c>
      <c r="AR4" s="314" t="s">
        <v>29</v>
      </c>
      <c r="AS4" s="313" t="s">
        <v>20</v>
      </c>
      <c r="AT4" s="313" t="s">
        <v>327</v>
      </c>
      <c r="AU4" s="90" t="s">
        <v>20</v>
      </c>
      <c r="AV4" s="92" t="s">
        <v>29</v>
      </c>
      <c r="AW4" s="91" t="s">
        <v>29</v>
      </c>
      <c r="AX4" s="90" t="s">
        <v>20</v>
      </c>
      <c r="AY4" s="90" t="s">
        <v>20</v>
      </c>
      <c r="AZ4" s="90" t="s">
        <v>20</v>
      </c>
      <c r="BA4" s="92"/>
      <c r="BB4" s="159" t="s">
        <v>29</v>
      </c>
      <c r="BC4" s="160" t="s">
        <v>20</v>
      </c>
      <c r="BD4" s="160" t="s">
        <v>29</v>
      </c>
      <c r="BE4" s="160" t="s">
        <v>29</v>
      </c>
      <c r="BF4" s="160" t="s">
        <v>20</v>
      </c>
      <c r="BG4" s="161"/>
      <c r="BH4" s="159" t="s">
        <v>29</v>
      </c>
      <c r="BI4" s="160" t="s">
        <v>20</v>
      </c>
      <c r="BJ4" s="160" t="s">
        <v>29</v>
      </c>
      <c r="BK4" s="160" t="s">
        <v>20</v>
      </c>
      <c r="BL4" s="194" t="s">
        <v>29</v>
      </c>
      <c r="BM4" s="159" t="s">
        <v>20</v>
      </c>
      <c r="BN4" s="160" t="s">
        <v>20</v>
      </c>
      <c r="BO4" s="160" t="s">
        <v>29</v>
      </c>
      <c r="BP4" s="160" t="s">
        <v>20</v>
      </c>
      <c r="BQ4" s="160"/>
      <c r="BR4" s="161"/>
      <c r="BS4" s="159" t="s">
        <v>29</v>
      </c>
      <c r="BT4" s="160" t="s">
        <v>29</v>
      </c>
      <c r="BU4" s="160" t="s">
        <v>29</v>
      </c>
      <c r="BV4" s="160" t="s">
        <v>20</v>
      </c>
      <c r="BW4" s="161" t="s">
        <v>20</v>
      </c>
      <c r="BX4" s="159" t="s">
        <v>29</v>
      </c>
      <c r="BY4" s="160" t="s">
        <v>29</v>
      </c>
      <c r="BZ4" s="160" t="s">
        <v>29</v>
      </c>
      <c r="CA4" s="179" t="s">
        <v>20</v>
      </c>
      <c r="CB4" s="206"/>
      <c r="CC4" s="346" t="s">
        <v>20</v>
      </c>
      <c r="CD4" s="179" t="s">
        <v>29</v>
      </c>
      <c r="CE4" s="179" t="s">
        <v>20</v>
      </c>
      <c r="CF4" s="179" t="s">
        <v>29</v>
      </c>
      <c r="CG4" s="204"/>
      <c r="CH4" s="178" t="s">
        <v>20</v>
      </c>
      <c r="CI4" s="179" t="s">
        <v>29</v>
      </c>
      <c r="CJ4" s="179" t="s">
        <v>20</v>
      </c>
      <c r="CK4" s="179" t="s">
        <v>20</v>
      </c>
      <c r="CL4" s="204"/>
      <c r="CM4" s="178" t="s">
        <v>20</v>
      </c>
      <c r="CN4" s="179" t="s">
        <v>20</v>
      </c>
      <c r="CO4" s="179" t="s">
        <v>20</v>
      </c>
      <c r="CP4" s="179" t="s">
        <v>329</v>
      </c>
      <c r="CQ4" s="161" t="s">
        <v>20</v>
      </c>
      <c r="CR4" s="162" t="s">
        <v>29</v>
      </c>
      <c r="CS4" s="160" t="s">
        <v>29</v>
      </c>
      <c r="CT4" s="160" t="s">
        <v>29</v>
      </c>
      <c r="CU4" s="160" t="s">
        <v>29</v>
      </c>
      <c r="CV4" s="194" t="s">
        <v>29</v>
      </c>
      <c r="CW4" s="159" t="s">
        <v>29</v>
      </c>
      <c r="CX4" s="160" t="s">
        <v>29</v>
      </c>
      <c r="CY4" s="160" t="s">
        <v>20</v>
      </c>
      <c r="CZ4" s="160" t="s">
        <v>20</v>
      </c>
      <c r="DA4" s="161"/>
      <c r="DB4" s="162"/>
      <c r="DC4" s="160"/>
      <c r="DD4" s="160" t="s">
        <v>5</v>
      </c>
      <c r="DE4" s="160"/>
      <c r="DF4" s="194"/>
      <c r="DG4" s="159" t="s">
        <v>20</v>
      </c>
      <c r="DH4" s="160" t="s">
        <v>20</v>
      </c>
      <c r="DI4" s="160" t="s">
        <v>20</v>
      </c>
      <c r="DJ4" s="203" t="s">
        <v>29</v>
      </c>
      <c r="DK4" s="243"/>
      <c r="DL4" s="202"/>
      <c r="DM4" s="203"/>
      <c r="DN4" s="203" t="s">
        <v>5</v>
      </c>
      <c r="DO4" s="203"/>
      <c r="DP4" s="243"/>
      <c r="DQ4" s="202"/>
      <c r="DR4" s="203"/>
      <c r="DS4" s="203" t="s">
        <v>5</v>
      </c>
      <c r="DT4" s="203"/>
      <c r="DU4" s="243"/>
      <c r="DV4" s="202" t="s">
        <v>29</v>
      </c>
      <c r="DW4" s="203" t="s">
        <v>29</v>
      </c>
      <c r="DX4" s="203" t="s">
        <v>29</v>
      </c>
      <c r="DY4" s="203" t="s">
        <v>29</v>
      </c>
      <c r="DZ4" s="243"/>
      <c r="EA4" s="202" t="s">
        <v>29</v>
      </c>
      <c r="EB4" s="203" t="s">
        <v>29</v>
      </c>
      <c r="EC4" s="203" t="s">
        <v>425</v>
      </c>
      <c r="ED4" s="160" t="s">
        <v>29</v>
      </c>
      <c r="EE4" s="244" t="s">
        <v>20</v>
      </c>
      <c r="EF4" s="236" t="s">
        <v>20</v>
      </c>
      <c r="EG4" s="237" t="s">
        <v>29</v>
      </c>
      <c r="EH4" s="237" t="s">
        <v>424</v>
      </c>
      <c r="EI4" s="160" t="s">
        <v>29</v>
      </c>
      <c r="EJ4" s="161"/>
      <c r="EK4" s="159" t="s">
        <v>29</v>
      </c>
      <c r="EL4" s="160" t="s">
        <v>29</v>
      </c>
      <c r="EM4" s="160" t="s">
        <v>29</v>
      </c>
      <c r="EN4" s="160" t="s">
        <v>29</v>
      </c>
      <c r="EO4" s="161"/>
      <c r="EP4" s="159" t="s">
        <v>29</v>
      </c>
      <c r="EQ4" s="160" t="s">
        <v>29</v>
      </c>
      <c r="ER4" s="160" t="s">
        <v>20</v>
      </c>
      <c r="ES4" s="160" t="s">
        <v>20</v>
      </c>
      <c r="ET4" s="161"/>
      <c r="EU4" s="159" t="s">
        <v>20</v>
      </c>
      <c r="EV4" s="160" t="s">
        <v>20</v>
      </c>
      <c r="EW4" s="160" t="s">
        <v>20</v>
      </c>
      <c r="EX4" s="160" t="s">
        <v>20</v>
      </c>
      <c r="EY4" s="161"/>
      <c r="EZ4" s="159"/>
      <c r="FA4" s="160"/>
      <c r="FB4" s="160"/>
      <c r="FC4" s="160"/>
      <c r="FD4" s="161"/>
      <c r="FE4" s="159" t="s">
        <v>29</v>
      </c>
      <c r="FF4" s="160" t="s">
        <v>20</v>
      </c>
      <c r="FG4" s="160" t="s">
        <v>29</v>
      </c>
      <c r="FH4" s="160" t="s">
        <v>29</v>
      </c>
      <c r="FI4" s="161"/>
      <c r="FJ4" s="159" t="s">
        <v>29</v>
      </c>
      <c r="FK4" s="160" t="s">
        <v>29</v>
      </c>
      <c r="FL4" s="179" t="s">
        <v>20</v>
      </c>
      <c r="FM4" s="179" t="s">
        <v>20</v>
      </c>
      <c r="FN4" s="204"/>
      <c r="FO4" s="178" t="s">
        <v>29</v>
      </c>
      <c r="FP4" s="179" t="s">
        <v>20</v>
      </c>
      <c r="FQ4" s="179" t="s">
        <v>20</v>
      </c>
      <c r="FR4" s="179" t="s">
        <v>20</v>
      </c>
      <c r="FS4" s="204"/>
      <c r="FT4" s="178" t="s">
        <v>20</v>
      </c>
      <c r="FU4" s="179" t="s">
        <v>20</v>
      </c>
      <c r="FV4" s="179" t="s">
        <v>29</v>
      </c>
      <c r="FW4" s="179" t="s">
        <v>20</v>
      </c>
      <c r="FX4" s="204"/>
      <c r="FY4" s="178" t="s">
        <v>20</v>
      </c>
      <c r="FZ4" s="179" t="s">
        <v>20</v>
      </c>
      <c r="GA4" s="179" t="s">
        <v>245</v>
      </c>
      <c r="GB4" s="179" t="s">
        <v>245</v>
      </c>
      <c r="GC4" s="204"/>
      <c r="GD4" s="178" t="s">
        <v>29</v>
      </c>
      <c r="GE4" s="179" t="s">
        <v>20</v>
      </c>
      <c r="GF4" s="179" t="s">
        <v>29</v>
      </c>
      <c r="GG4" s="179" t="s">
        <v>20</v>
      </c>
      <c r="GH4" s="204" t="s">
        <v>356</v>
      </c>
      <c r="GI4" s="159" t="s">
        <v>29</v>
      </c>
      <c r="GJ4" s="160" t="s">
        <v>20</v>
      </c>
      <c r="GK4" s="160" t="s">
        <v>20</v>
      </c>
      <c r="GL4" s="160" t="s">
        <v>20</v>
      </c>
      <c r="GM4" s="161"/>
      <c r="GN4" s="159" t="s">
        <v>20</v>
      </c>
      <c r="GO4" s="160" t="s">
        <v>20</v>
      </c>
      <c r="GP4" s="160" t="s">
        <v>29</v>
      </c>
      <c r="GQ4" s="160" t="s">
        <v>20</v>
      </c>
      <c r="GR4" s="161"/>
      <c r="GS4" s="159" t="s">
        <v>29</v>
      </c>
      <c r="GT4" s="179" t="s">
        <v>20</v>
      </c>
      <c r="GU4" s="179" t="s">
        <v>20</v>
      </c>
      <c r="GV4" s="179" t="s">
        <v>20</v>
      </c>
      <c r="GW4" s="204"/>
      <c r="GX4" s="389" t="s">
        <v>29</v>
      </c>
      <c r="GY4" s="179" t="s">
        <v>20</v>
      </c>
      <c r="GZ4" s="179" t="s">
        <v>29</v>
      </c>
      <c r="HA4" s="179" t="s">
        <v>29</v>
      </c>
      <c r="HB4" s="204"/>
      <c r="HC4" s="178" t="s">
        <v>20</v>
      </c>
      <c r="HD4" s="179" t="s">
        <v>20</v>
      </c>
      <c r="HE4" s="179" t="s">
        <v>20</v>
      </c>
      <c r="HF4" s="179" t="s">
        <v>29</v>
      </c>
      <c r="HG4" s="204"/>
      <c r="HH4" s="178" t="s">
        <v>20</v>
      </c>
      <c r="HI4" s="179" t="s">
        <v>20</v>
      </c>
      <c r="HJ4" s="179" t="s">
        <v>29</v>
      </c>
      <c r="HK4" s="179" t="s">
        <v>20</v>
      </c>
      <c r="HL4" s="204" t="s">
        <v>573</v>
      </c>
      <c r="HM4" s="178" t="s">
        <v>20</v>
      </c>
      <c r="HN4" s="179" t="s">
        <v>701</v>
      </c>
      <c r="HO4" s="179" t="s">
        <v>700</v>
      </c>
      <c r="HP4" s="160" t="s">
        <v>29</v>
      </c>
      <c r="HQ4" s="194" t="s">
        <v>29</v>
      </c>
      <c r="HR4" s="159" t="s">
        <v>20</v>
      </c>
      <c r="HS4" s="160" t="s">
        <v>20</v>
      </c>
      <c r="HT4" s="160" t="s">
        <v>29</v>
      </c>
      <c r="HU4" s="179" t="s">
        <v>20</v>
      </c>
      <c r="HV4" s="204"/>
      <c r="HW4" s="179" t="s">
        <v>20</v>
      </c>
      <c r="HX4" s="179" t="s">
        <v>20</v>
      </c>
      <c r="HY4" s="179" t="s">
        <v>20</v>
      </c>
      <c r="HZ4" s="179" t="s">
        <v>20</v>
      </c>
      <c r="IA4" s="206"/>
      <c r="IB4" s="178" t="s">
        <v>20</v>
      </c>
      <c r="IC4" s="179" t="s">
        <v>20</v>
      </c>
      <c r="ID4" s="179" t="s">
        <v>761</v>
      </c>
      <c r="IE4" s="160" t="s">
        <v>29</v>
      </c>
      <c r="IF4" s="161"/>
      <c r="IG4" s="333"/>
      <c r="IH4" s="333"/>
      <c r="II4" s="333"/>
      <c r="IJ4" s="333"/>
      <c r="IK4" s="333"/>
      <c r="IL4" s="239" t="s">
        <v>767</v>
      </c>
      <c r="IM4" s="133" t="s">
        <v>120</v>
      </c>
      <c r="IN4" s="214">
        <f>COUNTIF($FY4:$IF4,"*○*")</f>
        <v>32</v>
      </c>
      <c r="IO4" s="157">
        <f>COUNTIF($FY4:$IF4,"*●*")</f>
        <v>14</v>
      </c>
      <c r="IP4" s="157">
        <f>SUM(IN4:IO4)</f>
        <v>46</v>
      </c>
      <c r="IQ4" s="215">
        <f>IFERROR(IN4/IP4,"")</f>
        <v>0.69565217391304346</v>
      </c>
      <c r="IR4" s="214">
        <f>COUNTIF($HC4:$IF4,"*○*")</f>
        <v>18</v>
      </c>
      <c r="IS4" s="157">
        <f>COUNTIF($HC4:$IF4,"*●*")</f>
        <v>6</v>
      </c>
      <c r="IT4" s="157">
        <f>SUM(IR4:IS4)</f>
        <v>24</v>
      </c>
      <c r="IU4" s="215">
        <f>IFERROR(IR4/IT4,"")</f>
        <v>0.75</v>
      </c>
    </row>
    <row r="5" spans="1:355" s="32" customFormat="1" ht="17.25" x14ac:dyDescent="0.2">
      <c r="A5" s="34"/>
      <c r="B5" s="40" t="s">
        <v>552</v>
      </c>
      <c r="C5" s="1243" t="s">
        <v>82</v>
      </c>
      <c r="D5" s="508">
        <f t="shared" ref="D5:D14" si="2">COUNTIF(H5:XFD5,"*○*")</f>
        <v>89</v>
      </c>
      <c r="E5" s="509">
        <f t="shared" ref="E5:E14" si="3">COUNTIF(H5:XFD5,"*●*")</f>
        <v>88</v>
      </c>
      <c r="F5" s="527">
        <f t="shared" si="0"/>
        <v>177</v>
      </c>
      <c r="G5" s="528">
        <f t="shared" si="1"/>
        <v>0.50282485875706218</v>
      </c>
      <c r="H5" s="324" t="s">
        <v>29</v>
      </c>
      <c r="I5" s="325" t="s">
        <v>29</v>
      </c>
      <c r="J5" s="325" t="s">
        <v>29</v>
      </c>
      <c r="K5" s="325" t="s">
        <v>20</v>
      </c>
      <c r="L5" s="325"/>
      <c r="M5" s="326"/>
      <c r="N5" s="324" t="s">
        <v>20</v>
      </c>
      <c r="O5" s="325" t="s">
        <v>20</v>
      </c>
      <c r="P5" s="325" t="s">
        <v>20</v>
      </c>
      <c r="Q5" s="325" t="s">
        <v>29</v>
      </c>
      <c r="R5" s="326"/>
      <c r="S5" s="324" t="s">
        <v>29</v>
      </c>
      <c r="T5" s="325" t="s">
        <v>29</v>
      </c>
      <c r="U5" s="325" t="s">
        <v>29</v>
      </c>
      <c r="V5" s="325" t="s">
        <v>20</v>
      </c>
      <c r="W5" s="326"/>
      <c r="X5" s="512" t="s">
        <v>29</v>
      </c>
      <c r="Y5" s="325" t="s">
        <v>20</v>
      </c>
      <c r="Z5" s="325" t="s">
        <v>20</v>
      </c>
      <c r="AA5" s="325" t="s">
        <v>29</v>
      </c>
      <c r="AB5" s="326" t="s">
        <v>29</v>
      </c>
      <c r="AC5" s="513" t="s">
        <v>29</v>
      </c>
      <c r="AD5" s="514" t="s">
        <v>29</v>
      </c>
      <c r="AE5" s="514" t="s">
        <v>29</v>
      </c>
      <c r="AF5" s="514" t="s">
        <v>20</v>
      </c>
      <c r="AG5" s="529" t="s">
        <v>235</v>
      </c>
      <c r="AH5" s="513" t="s">
        <v>20</v>
      </c>
      <c r="AI5" s="514" t="s">
        <v>20</v>
      </c>
      <c r="AJ5" s="514" t="s">
        <v>20</v>
      </c>
      <c r="AK5" s="514" t="s">
        <v>29</v>
      </c>
      <c r="AL5" s="514"/>
      <c r="AM5" s="513" t="s">
        <v>20</v>
      </c>
      <c r="AN5" s="514" t="s">
        <v>29</v>
      </c>
      <c r="AO5" s="514" t="s">
        <v>20</v>
      </c>
      <c r="AP5" s="514" t="s">
        <v>29</v>
      </c>
      <c r="AQ5" s="514"/>
      <c r="AR5" s="513" t="s">
        <v>20</v>
      </c>
      <c r="AS5" s="514" t="s">
        <v>29</v>
      </c>
      <c r="AT5" s="514" t="s">
        <v>20</v>
      </c>
      <c r="AU5" s="516" t="s">
        <v>29</v>
      </c>
      <c r="AV5" s="517"/>
      <c r="AW5" s="530"/>
      <c r="AX5" s="516"/>
      <c r="AY5" s="516" t="s">
        <v>5</v>
      </c>
      <c r="AZ5" s="516"/>
      <c r="BA5" s="517"/>
      <c r="BB5" s="518"/>
      <c r="BC5" s="519"/>
      <c r="BD5" s="519" t="s">
        <v>5</v>
      </c>
      <c r="BE5" s="519"/>
      <c r="BF5" s="519"/>
      <c r="BG5" s="520"/>
      <c r="BH5" s="518" t="s">
        <v>29</v>
      </c>
      <c r="BI5" s="519" t="s">
        <v>29</v>
      </c>
      <c r="BJ5" s="519" t="s">
        <v>29</v>
      </c>
      <c r="BK5" s="519" t="s">
        <v>20</v>
      </c>
      <c r="BL5" s="522"/>
      <c r="BM5" s="518" t="s">
        <v>20</v>
      </c>
      <c r="BN5" s="519" t="s">
        <v>29</v>
      </c>
      <c r="BO5" s="519" t="s">
        <v>29</v>
      </c>
      <c r="BP5" s="519" t="s">
        <v>29</v>
      </c>
      <c r="BQ5" s="519"/>
      <c r="BR5" s="520"/>
      <c r="BS5" s="518" t="s">
        <v>368</v>
      </c>
      <c r="BT5" s="325" t="s">
        <v>29</v>
      </c>
      <c r="BU5" s="325" t="s">
        <v>29</v>
      </c>
      <c r="BV5" s="325" t="s">
        <v>29</v>
      </c>
      <c r="BW5" s="326"/>
      <c r="BX5" s="324" t="s">
        <v>29</v>
      </c>
      <c r="BY5" s="521" t="s">
        <v>20</v>
      </c>
      <c r="BZ5" s="521" t="s">
        <v>20</v>
      </c>
      <c r="CA5" s="521"/>
      <c r="CB5" s="531"/>
      <c r="CC5" s="532" t="s">
        <v>369</v>
      </c>
      <c r="CD5" s="325" t="s">
        <v>29</v>
      </c>
      <c r="CE5" s="325" t="s">
        <v>29</v>
      </c>
      <c r="CF5" s="325" t="s">
        <v>29</v>
      </c>
      <c r="CG5" s="326"/>
      <c r="CH5" s="324" t="s">
        <v>20</v>
      </c>
      <c r="CI5" s="325" t="s">
        <v>29</v>
      </c>
      <c r="CJ5" s="325" t="s">
        <v>29</v>
      </c>
      <c r="CK5" s="325" t="s">
        <v>20</v>
      </c>
      <c r="CL5" s="326"/>
      <c r="CM5" s="324" t="s">
        <v>29</v>
      </c>
      <c r="CN5" s="325" t="s">
        <v>20</v>
      </c>
      <c r="CO5" s="325" t="s">
        <v>29</v>
      </c>
      <c r="CP5" s="325" t="s">
        <v>29</v>
      </c>
      <c r="CQ5" s="326"/>
      <c r="CR5" s="512" t="s">
        <v>29</v>
      </c>
      <c r="CS5" s="325" t="s">
        <v>20</v>
      </c>
      <c r="CT5" s="325" t="s">
        <v>20</v>
      </c>
      <c r="CU5" s="325" t="s">
        <v>29</v>
      </c>
      <c r="CV5" s="515"/>
      <c r="CW5" s="324" t="s">
        <v>20</v>
      </c>
      <c r="CX5" s="325" t="s">
        <v>29</v>
      </c>
      <c r="CY5" s="325" t="s">
        <v>29</v>
      </c>
      <c r="CZ5" s="325" t="s">
        <v>20</v>
      </c>
      <c r="DA5" s="326"/>
      <c r="DB5" s="512" t="s">
        <v>29</v>
      </c>
      <c r="DC5" s="325" t="s">
        <v>20</v>
      </c>
      <c r="DD5" s="325" t="s">
        <v>29</v>
      </c>
      <c r="DE5" s="325" t="s">
        <v>20</v>
      </c>
      <c r="DF5" s="515"/>
      <c r="DG5" s="324" t="s">
        <v>29</v>
      </c>
      <c r="DH5" s="325" t="s">
        <v>20</v>
      </c>
      <c r="DI5" s="325" t="s">
        <v>20</v>
      </c>
      <c r="DJ5" s="325" t="s">
        <v>29</v>
      </c>
      <c r="DK5" s="326"/>
      <c r="DL5" s="324" t="s">
        <v>20</v>
      </c>
      <c r="DM5" s="325" t="s">
        <v>20</v>
      </c>
      <c r="DN5" s="325" t="s">
        <v>29</v>
      </c>
      <c r="DO5" s="325" t="s">
        <v>20</v>
      </c>
      <c r="DP5" s="326"/>
      <c r="DQ5" s="324" t="s">
        <v>29</v>
      </c>
      <c r="DR5" s="325" t="s">
        <v>29</v>
      </c>
      <c r="DS5" s="325" t="s">
        <v>20</v>
      </c>
      <c r="DT5" s="325" t="s">
        <v>29</v>
      </c>
      <c r="DU5" s="326"/>
      <c r="DV5" s="324" t="s">
        <v>20</v>
      </c>
      <c r="DW5" s="325" t="s">
        <v>20</v>
      </c>
      <c r="DX5" s="325" t="s">
        <v>29</v>
      </c>
      <c r="DY5" s="325" t="s">
        <v>29</v>
      </c>
      <c r="DZ5" s="326"/>
      <c r="EA5" s="533" t="s">
        <v>20</v>
      </c>
      <c r="EB5" s="534" t="s">
        <v>20</v>
      </c>
      <c r="EC5" s="534" t="s">
        <v>20</v>
      </c>
      <c r="ED5" s="534" t="s">
        <v>20</v>
      </c>
      <c r="EE5" s="535"/>
      <c r="EF5" s="533" t="s">
        <v>20</v>
      </c>
      <c r="EG5" s="534" t="s">
        <v>20</v>
      </c>
      <c r="EH5" s="534" t="s">
        <v>29</v>
      </c>
      <c r="EI5" s="534" t="s">
        <v>29</v>
      </c>
      <c r="EJ5" s="535"/>
      <c r="EK5" s="533" t="s">
        <v>20</v>
      </c>
      <c r="EL5" s="534" t="s">
        <v>29</v>
      </c>
      <c r="EM5" s="534" t="s">
        <v>20</v>
      </c>
      <c r="EN5" s="534" t="s">
        <v>20</v>
      </c>
      <c r="EO5" s="535"/>
      <c r="EP5" s="533" t="s">
        <v>29</v>
      </c>
      <c r="EQ5" s="534" t="s">
        <v>20</v>
      </c>
      <c r="ER5" s="534" t="s">
        <v>20</v>
      </c>
      <c r="ES5" s="534" t="s">
        <v>20</v>
      </c>
      <c r="ET5" s="535" t="s">
        <v>356</v>
      </c>
      <c r="EU5" s="324" t="s">
        <v>20</v>
      </c>
      <c r="EV5" s="325" t="s">
        <v>20</v>
      </c>
      <c r="EW5" s="325" t="s">
        <v>20</v>
      </c>
      <c r="EX5" s="325" t="s">
        <v>20</v>
      </c>
      <c r="EY5" s="326"/>
      <c r="EZ5" s="324" t="s">
        <v>20</v>
      </c>
      <c r="FA5" s="325" t="s">
        <v>20</v>
      </c>
      <c r="FB5" s="325" t="s">
        <v>29</v>
      </c>
      <c r="FC5" s="325" t="s">
        <v>20</v>
      </c>
      <c r="FD5" s="326"/>
      <c r="FE5" s="324" t="s">
        <v>29</v>
      </c>
      <c r="FF5" s="325" t="s">
        <v>29</v>
      </c>
      <c r="FG5" s="325" t="s">
        <v>20</v>
      </c>
      <c r="FH5" s="325" t="s">
        <v>20</v>
      </c>
      <c r="FI5" s="326"/>
      <c r="FJ5" s="324" t="s">
        <v>29</v>
      </c>
      <c r="FK5" s="325" t="s">
        <v>20</v>
      </c>
      <c r="FL5" s="325" t="s">
        <v>20</v>
      </c>
      <c r="FM5" s="325" t="s">
        <v>29</v>
      </c>
      <c r="FN5" s="326"/>
      <c r="FO5" s="324" t="s">
        <v>29</v>
      </c>
      <c r="FP5" s="325" t="s">
        <v>20</v>
      </c>
      <c r="FQ5" s="325" t="s">
        <v>29</v>
      </c>
      <c r="FR5" s="325" t="s">
        <v>20</v>
      </c>
      <c r="FS5" s="326"/>
      <c r="FT5" s="324" t="s">
        <v>29</v>
      </c>
      <c r="FU5" s="325" t="s">
        <v>29</v>
      </c>
      <c r="FV5" s="325" t="s">
        <v>29</v>
      </c>
      <c r="FW5" s="534" t="s">
        <v>20</v>
      </c>
      <c r="FX5" s="535" t="s">
        <v>20</v>
      </c>
      <c r="FY5" s="533" t="s">
        <v>20</v>
      </c>
      <c r="FZ5" s="534" t="s">
        <v>29</v>
      </c>
      <c r="GA5" s="534" t="s">
        <v>20</v>
      </c>
      <c r="GB5" s="534" t="s">
        <v>20</v>
      </c>
      <c r="GC5" s="535"/>
      <c r="GD5" s="533" t="s">
        <v>20</v>
      </c>
      <c r="GE5" s="534" t="s">
        <v>20</v>
      </c>
      <c r="GF5" s="534" t="s">
        <v>29</v>
      </c>
      <c r="GG5" s="534" t="s">
        <v>20</v>
      </c>
      <c r="GH5" s="535"/>
      <c r="GI5" s="533"/>
      <c r="GJ5" s="534"/>
      <c r="GK5" s="534" t="s">
        <v>5</v>
      </c>
      <c r="GL5" s="534"/>
      <c r="GM5" s="535"/>
      <c r="GN5" s="533" t="s">
        <v>29</v>
      </c>
      <c r="GO5" s="534" t="s">
        <v>20</v>
      </c>
      <c r="GP5" s="534" t="s">
        <v>20</v>
      </c>
      <c r="GQ5" s="534" t="s">
        <v>20</v>
      </c>
      <c r="GR5" s="535"/>
      <c r="GS5" s="533" t="s">
        <v>20</v>
      </c>
      <c r="GT5" s="534" t="s">
        <v>550</v>
      </c>
      <c r="GU5" s="325" t="s">
        <v>29</v>
      </c>
      <c r="GV5" s="325" t="s">
        <v>29</v>
      </c>
      <c r="GW5" s="326" t="s">
        <v>29</v>
      </c>
      <c r="GX5" s="512" t="s">
        <v>29</v>
      </c>
      <c r="GY5" s="325" t="s">
        <v>20</v>
      </c>
      <c r="GZ5" s="325" t="s">
        <v>20</v>
      </c>
      <c r="HA5" s="325" t="s">
        <v>20</v>
      </c>
      <c r="HB5" s="326"/>
      <c r="HC5" s="324" t="s">
        <v>29</v>
      </c>
      <c r="HD5" s="325" t="s">
        <v>20</v>
      </c>
      <c r="HE5" s="325" t="s">
        <v>29</v>
      </c>
      <c r="HF5" s="325" t="s">
        <v>29</v>
      </c>
      <c r="HG5" s="326"/>
      <c r="HH5" s="324" t="s">
        <v>20</v>
      </c>
      <c r="HI5" s="325" t="s">
        <v>29</v>
      </c>
      <c r="HJ5" s="325" t="s">
        <v>20</v>
      </c>
      <c r="HK5" s="325" t="s">
        <v>20</v>
      </c>
      <c r="HL5" s="326" t="s">
        <v>573</v>
      </c>
      <c r="HM5" s="324" t="s">
        <v>29</v>
      </c>
      <c r="HN5" s="325" t="s">
        <v>20</v>
      </c>
      <c r="HO5" s="325" t="s">
        <v>29</v>
      </c>
      <c r="HP5" s="325" t="s">
        <v>20</v>
      </c>
      <c r="HQ5" s="515"/>
      <c r="HR5" s="324" t="s">
        <v>20</v>
      </c>
      <c r="HS5" s="325" t="s">
        <v>29</v>
      </c>
      <c r="HT5" s="325" t="s">
        <v>29</v>
      </c>
      <c r="HU5" s="325" t="s">
        <v>29</v>
      </c>
      <c r="HV5" s="326"/>
      <c r="HW5" s="325" t="s">
        <v>29</v>
      </c>
      <c r="HX5" s="325" t="s">
        <v>29</v>
      </c>
      <c r="HY5" s="325" t="s">
        <v>29</v>
      </c>
      <c r="HZ5" s="325" t="s">
        <v>20</v>
      </c>
      <c r="IA5" s="515"/>
      <c r="IB5" s="324" t="s">
        <v>20</v>
      </c>
      <c r="IC5" s="325" t="s">
        <v>20</v>
      </c>
      <c r="ID5" s="325" t="s">
        <v>29</v>
      </c>
      <c r="IE5" s="325" t="s">
        <v>29</v>
      </c>
      <c r="IF5" s="326"/>
      <c r="IG5" s="324" t="s">
        <v>29</v>
      </c>
      <c r="IH5" s="325" t="s">
        <v>20</v>
      </c>
      <c r="II5" s="325" t="s">
        <v>29</v>
      </c>
      <c r="IJ5" s="325" t="s">
        <v>20</v>
      </c>
      <c r="IK5" s="326"/>
      <c r="IL5" s="105"/>
      <c r="IM5" s="106"/>
      <c r="IN5" s="106"/>
      <c r="IO5" s="106"/>
      <c r="IP5" s="107"/>
      <c r="IQ5" s="324"/>
      <c r="IR5" s="325"/>
      <c r="IS5" s="325"/>
      <c r="IT5" s="325"/>
      <c r="IU5" s="326"/>
      <c r="IV5" s="226" t="s">
        <v>551</v>
      </c>
      <c r="IW5" s="511" t="s">
        <v>82</v>
      </c>
      <c r="IX5" s="510">
        <f>COUNTIF($GI5:$IP5,"*○*")</f>
        <v>19</v>
      </c>
      <c r="IY5" s="509">
        <f>COUNTIF($GI5:$IP5,"*●*")</f>
        <v>21</v>
      </c>
      <c r="IZ5" s="527">
        <f>SUM(IX5:IY5)</f>
        <v>40</v>
      </c>
      <c r="JA5" s="536">
        <f>IFERROR(IX5/IZ5,"")</f>
        <v>0.47499999999999998</v>
      </c>
      <c r="JB5" s="510">
        <f>COUNTIF($HM5:$IP5,"*○*")</f>
        <v>8</v>
      </c>
      <c r="JC5" s="509">
        <f>COUNTIF($HM5:$IP5,"*●*")</f>
        <v>12</v>
      </c>
      <c r="JD5" s="527">
        <f>SUM(JB5:JC5)</f>
        <v>20</v>
      </c>
      <c r="JE5" s="536">
        <f>IFERROR(JB5/JD5,"")</f>
        <v>0.4</v>
      </c>
    </row>
    <row r="6" spans="1:355" s="32" customFormat="1" ht="17.25" x14ac:dyDescent="0.2">
      <c r="A6" s="34"/>
      <c r="B6" s="40" t="s">
        <v>552</v>
      </c>
      <c r="C6" s="1047" t="s">
        <v>78</v>
      </c>
      <c r="D6" s="141">
        <f t="shared" si="2"/>
        <v>92</v>
      </c>
      <c r="E6" s="142">
        <f t="shared" si="3"/>
        <v>85</v>
      </c>
      <c r="F6" s="143">
        <f t="shared" si="0"/>
        <v>177</v>
      </c>
      <c r="G6" s="144">
        <f t="shared" si="1"/>
        <v>0.51977401129943501</v>
      </c>
      <c r="H6" s="145" t="s">
        <v>20</v>
      </c>
      <c r="I6" s="146" t="s">
        <v>29</v>
      </c>
      <c r="J6" s="146" t="s">
        <v>20</v>
      </c>
      <c r="K6" s="146" t="s">
        <v>20</v>
      </c>
      <c r="L6" s="146"/>
      <c r="M6" s="147"/>
      <c r="N6" s="145" t="s">
        <v>29</v>
      </c>
      <c r="O6" s="150" t="s">
        <v>20</v>
      </c>
      <c r="P6" s="150" t="s">
        <v>20</v>
      </c>
      <c r="Q6" s="150" t="s">
        <v>20</v>
      </c>
      <c r="R6" s="151" t="s">
        <v>29</v>
      </c>
      <c r="S6" s="152" t="s">
        <v>29</v>
      </c>
      <c r="T6" s="150" t="s">
        <v>20</v>
      </c>
      <c r="U6" s="150" t="s">
        <v>29</v>
      </c>
      <c r="V6" s="150" t="s">
        <v>20</v>
      </c>
      <c r="W6" s="151"/>
      <c r="X6" s="153" t="s">
        <v>20</v>
      </c>
      <c r="Y6" s="150" t="s">
        <v>20</v>
      </c>
      <c r="Z6" s="150" t="s">
        <v>20</v>
      </c>
      <c r="AA6" s="150" t="s">
        <v>20</v>
      </c>
      <c r="AB6" s="151" t="s">
        <v>329</v>
      </c>
      <c r="AC6" s="126" t="s">
        <v>20</v>
      </c>
      <c r="AD6" s="132" t="s">
        <v>29</v>
      </c>
      <c r="AE6" s="132" t="s">
        <v>20</v>
      </c>
      <c r="AF6" s="132" t="s">
        <v>29</v>
      </c>
      <c r="AG6" s="132"/>
      <c r="AH6" s="131" t="s">
        <v>29</v>
      </c>
      <c r="AI6" s="132" t="s">
        <v>29</v>
      </c>
      <c r="AJ6" s="132" t="s">
        <v>29</v>
      </c>
      <c r="AK6" s="132" t="s">
        <v>29</v>
      </c>
      <c r="AL6" s="132"/>
      <c r="AM6" s="131" t="s">
        <v>29</v>
      </c>
      <c r="AN6" s="132" t="s">
        <v>368</v>
      </c>
      <c r="AO6" s="127" t="s">
        <v>29</v>
      </c>
      <c r="AP6" s="127" t="s">
        <v>29</v>
      </c>
      <c r="AQ6" s="127"/>
      <c r="AR6" s="126" t="s">
        <v>29</v>
      </c>
      <c r="AS6" s="173" t="s">
        <v>20</v>
      </c>
      <c r="AT6" s="173" t="s">
        <v>20</v>
      </c>
      <c r="AU6" s="173" t="s">
        <v>29</v>
      </c>
      <c r="AV6" s="177"/>
      <c r="AW6" s="172" t="s">
        <v>29</v>
      </c>
      <c r="AX6" s="173" t="s">
        <v>369</v>
      </c>
      <c r="AY6" s="130" t="s">
        <v>20</v>
      </c>
      <c r="AZ6" s="130" t="s">
        <v>20</v>
      </c>
      <c r="BA6" s="169"/>
      <c r="BB6" s="152" t="s">
        <v>20</v>
      </c>
      <c r="BC6" s="150" t="s">
        <v>29</v>
      </c>
      <c r="BD6" s="150" t="s">
        <v>20</v>
      </c>
      <c r="BE6" s="150" t="s">
        <v>20</v>
      </c>
      <c r="BF6" s="150"/>
      <c r="BG6" s="151"/>
      <c r="BH6" s="152" t="s">
        <v>20</v>
      </c>
      <c r="BI6" s="150" t="s">
        <v>20</v>
      </c>
      <c r="BJ6" s="150" t="s">
        <v>29</v>
      </c>
      <c r="BK6" s="150" t="s">
        <v>20</v>
      </c>
      <c r="BL6" s="205"/>
      <c r="BM6" s="152" t="s">
        <v>20</v>
      </c>
      <c r="BN6" s="150" t="s">
        <v>20</v>
      </c>
      <c r="BO6" s="150" t="s">
        <v>20</v>
      </c>
      <c r="BP6" s="150" t="s">
        <v>20</v>
      </c>
      <c r="BQ6" s="150" t="s">
        <v>356</v>
      </c>
      <c r="BR6" s="147"/>
      <c r="BS6" s="145" t="s">
        <v>20</v>
      </c>
      <c r="BT6" s="146" t="s">
        <v>20</v>
      </c>
      <c r="BU6" s="146" t="s">
        <v>29</v>
      </c>
      <c r="BV6" s="146" t="s">
        <v>20</v>
      </c>
      <c r="BW6" s="147"/>
      <c r="BX6" s="145" t="s">
        <v>20</v>
      </c>
      <c r="BY6" s="146" t="s">
        <v>29</v>
      </c>
      <c r="BZ6" s="146" t="s">
        <v>20</v>
      </c>
      <c r="CA6" s="146" t="s">
        <v>29</v>
      </c>
      <c r="CB6" s="193"/>
      <c r="CC6" s="247" t="s">
        <v>29</v>
      </c>
      <c r="CD6" s="146" t="s">
        <v>20</v>
      </c>
      <c r="CE6" s="146" t="s">
        <v>29</v>
      </c>
      <c r="CF6" s="146" t="s">
        <v>29</v>
      </c>
      <c r="CG6" s="147"/>
      <c r="CH6" s="145" t="s">
        <v>29</v>
      </c>
      <c r="CI6" s="146" t="s">
        <v>20</v>
      </c>
      <c r="CJ6" s="146" t="s">
        <v>20</v>
      </c>
      <c r="CK6" s="146" t="s">
        <v>20</v>
      </c>
      <c r="CL6" s="147"/>
      <c r="CM6" s="145" t="s">
        <v>29</v>
      </c>
      <c r="CN6" s="146" t="s">
        <v>29</v>
      </c>
      <c r="CO6" s="146" t="s">
        <v>29</v>
      </c>
      <c r="CP6" s="146" t="s">
        <v>20</v>
      </c>
      <c r="CQ6" s="147"/>
      <c r="CR6" s="148" t="s">
        <v>20</v>
      </c>
      <c r="CS6" s="146" t="s">
        <v>20</v>
      </c>
      <c r="CT6" s="170" t="s">
        <v>29</v>
      </c>
      <c r="CU6" s="170" t="s">
        <v>20</v>
      </c>
      <c r="CV6" s="207"/>
      <c r="CW6" s="180" t="s">
        <v>29</v>
      </c>
      <c r="CX6" s="170" t="s">
        <v>29</v>
      </c>
      <c r="CY6" s="170" t="s">
        <v>29</v>
      </c>
      <c r="CZ6" s="170" t="s">
        <v>29</v>
      </c>
      <c r="DA6" s="171"/>
      <c r="DB6" s="295" t="s">
        <v>29</v>
      </c>
      <c r="DC6" s="170" t="s">
        <v>29</v>
      </c>
      <c r="DD6" s="170" t="s">
        <v>398</v>
      </c>
      <c r="DE6" s="167" t="s">
        <v>29</v>
      </c>
      <c r="DF6" s="241"/>
      <c r="DG6" s="166" t="s">
        <v>29</v>
      </c>
      <c r="DH6" s="167" t="s">
        <v>29</v>
      </c>
      <c r="DI6" s="167" t="s">
        <v>29</v>
      </c>
      <c r="DJ6" s="167" t="s">
        <v>29</v>
      </c>
      <c r="DK6" s="240"/>
      <c r="DL6" s="166"/>
      <c r="DM6" s="167"/>
      <c r="DN6" s="167" t="s">
        <v>5</v>
      </c>
      <c r="DO6" s="167"/>
      <c r="DP6" s="240"/>
      <c r="DQ6" s="166"/>
      <c r="DR6" s="167"/>
      <c r="DS6" s="167" t="s">
        <v>5</v>
      </c>
      <c r="DT6" s="167"/>
      <c r="DU6" s="240"/>
      <c r="DV6" s="166" t="s">
        <v>29</v>
      </c>
      <c r="DW6" s="167" t="s">
        <v>29</v>
      </c>
      <c r="DX6" s="167" t="s">
        <v>20</v>
      </c>
      <c r="DY6" s="167" t="s">
        <v>29</v>
      </c>
      <c r="DZ6" s="240" t="s">
        <v>409</v>
      </c>
      <c r="EA6" s="145" t="s">
        <v>29</v>
      </c>
      <c r="EB6" s="146" t="s">
        <v>29</v>
      </c>
      <c r="EC6" s="146" t="s">
        <v>29</v>
      </c>
      <c r="ED6" s="146" t="s">
        <v>20</v>
      </c>
      <c r="EE6" s="147"/>
      <c r="EF6" s="145" t="s">
        <v>20</v>
      </c>
      <c r="EG6" s="146" t="s">
        <v>29</v>
      </c>
      <c r="EH6" s="146" t="s">
        <v>29</v>
      </c>
      <c r="EI6" s="146" t="s">
        <v>20</v>
      </c>
      <c r="EJ6" s="147"/>
      <c r="EK6" s="145" t="s">
        <v>20</v>
      </c>
      <c r="EL6" s="146" t="s">
        <v>29</v>
      </c>
      <c r="EM6" s="150" t="s">
        <v>20</v>
      </c>
      <c r="EN6" s="150" t="s">
        <v>20</v>
      </c>
      <c r="EO6" s="151"/>
      <c r="EP6" s="152" t="s">
        <v>20</v>
      </c>
      <c r="EQ6" s="150" t="s">
        <v>20</v>
      </c>
      <c r="ER6" s="150" t="s">
        <v>29</v>
      </c>
      <c r="ES6" s="150" t="s">
        <v>29</v>
      </c>
      <c r="ET6" s="151"/>
      <c r="EU6" s="152" t="s">
        <v>20</v>
      </c>
      <c r="EV6" s="150" t="s">
        <v>20</v>
      </c>
      <c r="EW6" s="150" t="s">
        <v>20</v>
      </c>
      <c r="EX6" s="150" t="s">
        <v>20</v>
      </c>
      <c r="EY6" s="151"/>
      <c r="EZ6" s="152"/>
      <c r="FA6" s="150"/>
      <c r="FB6" s="150"/>
      <c r="FC6" s="150"/>
      <c r="FD6" s="151"/>
      <c r="FE6" s="152" t="s">
        <v>29</v>
      </c>
      <c r="FF6" s="150" t="s">
        <v>29</v>
      </c>
      <c r="FG6" s="150" t="s">
        <v>20</v>
      </c>
      <c r="FH6" s="150" t="s">
        <v>20</v>
      </c>
      <c r="FI6" s="151"/>
      <c r="FJ6" s="152" t="s">
        <v>20</v>
      </c>
      <c r="FK6" s="150" t="s">
        <v>20</v>
      </c>
      <c r="FL6" s="150" t="s">
        <v>356</v>
      </c>
      <c r="FM6" s="146" t="s">
        <v>29</v>
      </c>
      <c r="FN6" s="147" t="s">
        <v>20</v>
      </c>
      <c r="FO6" s="145" t="s">
        <v>20</v>
      </c>
      <c r="FP6" s="146" t="s">
        <v>29</v>
      </c>
      <c r="FQ6" s="146" t="s">
        <v>20</v>
      </c>
      <c r="FR6" s="146" t="s">
        <v>20</v>
      </c>
      <c r="FS6" s="147"/>
      <c r="FT6" s="145" t="s">
        <v>20</v>
      </c>
      <c r="FU6" s="146" t="s">
        <v>20</v>
      </c>
      <c r="FV6" s="146" t="s">
        <v>20</v>
      </c>
      <c r="FW6" s="146" t="s">
        <v>29</v>
      </c>
      <c r="FX6" s="147"/>
      <c r="FY6" s="145" t="s">
        <v>20</v>
      </c>
      <c r="FZ6" s="146" t="s">
        <v>29</v>
      </c>
      <c r="GA6" s="146" t="s">
        <v>29</v>
      </c>
      <c r="GB6" s="146" t="s">
        <v>20</v>
      </c>
      <c r="GC6" s="147"/>
      <c r="GD6" s="145" t="s">
        <v>29</v>
      </c>
      <c r="GE6" s="146" t="s">
        <v>29</v>
      </c>
      <c r="GF6" s="146" t="s">
        <v>29</v>
      </c>
      <c r="GG6" s="146" t="s">
        <v>20</v>
      </c>
      <c r="GH6" s="147"/>
      <c r="GI6" s="145" t="s">
        <v>20</v>
      </c>
      <c r="GJ6" s="146" t="s">
        <v>29</v>
      </c>
      <c r="GK6" s="146" t="s">
        <v>29</v>
      </c>
      <c r="GL6" s="146" t="s">
        <v>29</v>
      </c>
      <c r="GM6" s="147"/>
      <c r="GN6" s="145" t="s">
        <v>20</v>
      </c>
      <c r="GO6" s="146" t="s">
        <v>20</v>
      </c>
      <c r="GP6" s="146" t="s">
        <v>29</v>
      </c>
      <c r="GQ6" s="146" t="s">
        <v>20</v>
      </c>
      <c r="GR6" s="147"/>
      <c r="GS6" s="145" t="s">
        <v>29</v>
      </c>
      <c r="GT6" s="146" t="s">
        <v>20</v>
      </c>
      <c r="GU6" s="146" t="s">
        <v>29</v>
      </c>
      <c r="GV6" s="146" t="s">
        <v>29</v>
      </c>
      <c r="GW6" s="147"/>
      <c r="GX6" s="148" t="s">
        <v>29</v>
      </c>
      <c r="GY6" s="146" t="s">
        <v>20</v>
      </c>
      <c r="GZ6" s="146" t="s">
        <v>29</v>
      </c>
      <c r="HA6" s="146" t="s">
        <v>29</v>
      </c>
      <c r="HB6" s="147"/>
      <c r="HC6" s="145" t="s">
        <v>20</v>
      </c>
      <c r="HD6" s="146" t="s">
        <v>29</v>
      </c>
      <c r="HE6" s="146" t="s">
        <v>29</v>
      </c>
      <c r="HF6" s="146" t="s">
        <v>20</v>
      </c>
      <c r="HG6" s="147"/>
      <c r="HH6" s="145" t="s">
        <v>29</v>
      </c>
      <c r="HI6" s="146" t="s">
        <v>20</v>
      </c>
      <c r="HJ6" s="146" t="s">
        <v>20</v>
      </c>
      <c r="HK6" s="146" t="s">
        <v>29</v>
      </c>
      <c r="HL6" s="147" t="s">
        <v>573</v>
      </c>
      <c r="HM6" s="145" t="s">
        <v>20</v>
      </c>
      <c r="HN6" s="146" t="s">
        <v>29</v>
      </c>
      <c r="HO6" s="150" t="s">
        <v>20</v>
      </c>
      <c r="HP6" s="150" t="s">
        <v>20</v>
      </c>
      <c r="HQ6" s="205"/>
      <c r="HR6" s="152" t="s">
        <v>29</v>
      </c>
      <c r="HS6" s="150" t="s">
        <v>20</v>
      </c>
      <c r="HT6" s="150" t="s">
        <v>20</v>
      </c>
      <c r="HU6" s="150" t="s">
        <v>20</v>
      </c>
      <c r="HV6" s="151"/>
      <c r="HW6" s="150" t="s">
        <v>29</v>
      </c>
      <c r="HX6" s="150" t="s">
        <v>29</v>
      </c>
      <c r="HY6" s="150" t="s">
        <v>29</v>
      </c>
      <c r="HZ6" s="150" t="s">
        <v>20</v>
      </c>
      <c r="IA6" s="205"/>
      <c r="IB6" s="152" t="s">
        <v>20</v>
      </c>
      <c r="IC6" s="150" t="s">
        <v>20</v>
      </c>
      <c r="ID6" s="150" t="s">
        <v>20</v>
      </c>
      <c r="IE6" s="150" t="s">
        <v>20</v>
      </c>
      <c r="IF6" s="151"/>
      <c r="IG6" s="152" t="s">
        <v>20</v>
      </c>
      <c r="IH6" s="150" t="s">
        <v>780</v>
      </c>
      <c r="II6" s="146" t="s">
        <v>29</v>
      </c>
      <c r="IJ6" s="146" t="s">
        <v>29</v>
      </c>
      <c r="IK6" s="147"/>
      <c r="IL6" s="324"/>
      <c r="IM6" s="325"/>
      <c r="IN6" s="325"/>
      <c r="IO6" s="325"/>
      <c r="IP6" s="326"/>
      <c r="IQ6" s="324"/>
      <c r="IR6" s="325"/>
      <c r="IS6" s="325"/>
      <c r="IT6" s="325"/>
      <c r="IU6" s="326"/>
      <c r="IV6" s="40" t="s">
        <v>552</v>
      </c>
      <c r="IW6" s="140" t="s">
        <v>78</v>
      </c>
      <c r="IX6" s="211">
        <f>COUNTIF($GI6:$IP6,"*○*")</f>
        <v>23</v>
      </c>
      <c r="IY6" s="142">
        <f>COUNTIF($GI6:$IP6,"*●*")</f>
        <v>21</v>
      </c>
      <c r="IZ6" s="143">
        <f>SUM(IX6:IY6)</f>
        <v>44</v>
      </c>
      <c r="JA6" s="213">
        <f>IFERROR(IX6/IZ6,"")</f>
        <v>0.52272727272727271</v>
      </c>
      <c r="JB6" s="211">
        <f>COUNTIF($HM6:$IP6,"*○*")</f>
        <v>13</v>
      </c>
      <c r="JC6" s="142">
        <f>COUNTIF($HM6:$IP6,"*●*")</f>
        <v>7</v>
      </c>
      <c r="JD6" s="143">
        <f>SUM(JB6:JC6)</f>
        <v>20</v>
      </c>
      <c r="JE6" s="213">
        <f>IFERROR(JB6/JD6,"")</f>
        <v>0.65</v>
      </c>
    </row>
    <row r="7" spans="1:355" s="32" customFormat="1" ht="17.25" x14ac:dyDescent="0.2">
      <c r="A7" s="34"/>
      <c r="B7" s="44" t="s">
        <v>111</v>
      </c>
      <c r="C7" s="1047" t="s">
        <v>104</v>
      </c>
      <c r="D7" s="141">
        <f t="shared" si="2"/>
        <v>80</v>
      </c>
      <c r="E7" s="142">
        <f t="shared" si="3"/>
        <v>77</v>
      </c>
      <c r="F7" s="143">
        <f t="shared" si="0"/>
        <v>157</v>
      </c>
      <c r="G7" s="213">
        <f t="shared" si="1"/>
        <v>0.50955414012738853</v>
      </c>
      <c r="H7" s="145" t="s">
        <v>20</v>
      </c>
      <c r="I7" s="146" t="s">
        <v>29</v>
      </c>
      <c r="J7" s="146" t="s">
        <v>29</v>
      </c>
      <c r="K7" s="150" t="s">
        <v>20</v>
      </c>
      <c r="L7" s="150"/>
      <c r="M7" s="151"/>
      <c r="N7" s="152" t="s">
        <v>20</v>
      </c>
      <c r="O7" s="150" t="s">
        <v>20</v>
      </c>
      <c r="P7" s="150" t="s">
        <v>20</v>
      </c>
      <c r="Q7" s="150" t="s">
        <v>20</v>
      </c>
      <c r="R7" s="151"/>
      <c r="S7" s="152" t="s">
        <v>20</v>
      </c>
      <c r="T7" s="150" t="s">
        <v>328</v>
      </c>
      <c r="U7" s="146" t="s">
        <v>29</v>
      </c>
      <c r="V7" s="146" t="s">
        <v>29</v>
      </c>
      <c r="W7" s="147" t="s">
        <v>20</v>
      </c>
      <c r="X7" s="148" t="s">
        <v>20</v>
      </c>
      <c r="Y7" s="146" t="s">
        <v>29</v>
      </c>
      <c r="Z7" s="146" t="s">
        <v>29</v>
      </c>
      <c r="AA7" s="146" t="s">
        <v>29</v>
      </c>
      <c r="AB7" s="147"/>
      <c r="AC7" s="126" t="s">
        <v>20</v>
      </c>
      <c r="AD7" s="127" t="s">
        <v>29</v>
      </c>
      <c r="AE7" s="127" t="s">
        <v>29</v>
      </c>
      <c r="AF7" s="130" t="s">
        <v>20</v>
      </c>
      <c r="AG7" s="130"/>
      <c r="AH7" s="129" t="s">
        <v>20</v>
      </c>
      <c r="AI7" s="130" t="s">
        <v>20</v>
      </c>
      <c r="AJ7" s="130" t="s">
        <v>20</v>
      </c>
      <c r="AK7" s="130" t="s">
        <v>20</v>
      </c>
      <c r="AL7" s="130"/>
      <c r="AM7" s="129" t="s">
        <v>20</v>
      </c>
      <c r="AN7" s="150" t="s">
        <v>330</v>
      </c>
      <c r="AO7" s="127" t="s">
        <v>20</v>
      </c>
      <c r="AP7" s="132" t="s">
        <v>29</v>
      </c>
      <c r="AQ7" s="132" t="s">
        <v>29</v>
      </c>
      <c r="AR7" s="131" t="s">
        <v>29</v>
      </c>
      <c r="AS7" s="132" t="s">
        <v>29</v>
      </c>
      <c r="AT7" s="132" t="s">
        <v>29</v>
      </c>
      <c r="AU7" s="132" t="s">
        <v>29</v>
      </c>
      <c r="AV7" s="154"/>
      <c r="AW7" s="131" t="s">
        <v>29</v>
      </c>
      <c r="AX7" s="132" t="s">
        <v>368</v>
      </c>
      <c r="AY7" s="127" t="s">
        <v>29</v>
      </c>
      <c r="AZ7" s="127" t="s">
        <v>29</v>
      </c>
      <c r="BA7" s="128"/>
      <c r="BB7" s="145"/>
      <c r="BC7" s="146"/>
      <c r="BD7" s="146" t="s">
        <v>5</v>
      </c>
      <c r="BE7" s="146"/>
      <c r="BF7" s="146"/>
      <c r="BG7" s="147"/>
      <c r="BH7" s="145" t="s">
        <v>29</v>
      </c>
      <c r="BI7" s="146" t="s">
        <v>29</v>
      </c>
      <c r="BJ7" s="182" t="s">
        <v>20</v>
      </c>
      <c r="BK7" s="182" t="s">
        <v>29</v>
      </c>
      <c r="BL7" s="208"/>
      <c r="BM7" s="181" t="s">
        <v>29</v>
      </c>
      <c r="BN7" s="182" t="s">
        <v>20</v>
      </c>
      <c r="BO7" s="182" t="s">
        <v>29</v>
      </c>
      <c r="BP7" s="182" t="s">
        <v>369</v>
      </c>
      <c r="BQ7" s="146"/>
      <c r="BR7" s="147"/>
      <c r="BS7" s="145" t="s">
        <v>20</v>
      </c>
      <c r="BT7" s="146" t="s">
        <v>20</v>
      </c>
      <c r="BU7" s="146" t="s">
        <v>29</v>
      </c>
      <c r="BV7" s="146" t="s">
        <v>20</v>
      </c>
      <c r="BW7" s="147"/>
      <c r="BX7" s="145"/>
      <c r="BY7" s="146"/>
      <c r="BZ7" s="146" t="s">
        <v>5</v>
      </c>
      <c r="CA7" s="146"/>
      <c r="CB7" s="193"/>
      <c r="CC7" s="247" t="s">
        <v>20</v>
      </c>
      <c r="CD7" s="146" t="s">
        <v>20</v>
      </c>
      <c r="CE7" s="146" t="s">
        <v>20</v>
      </c>
      <c r="CF7" s="146" t="s">
        <v>29</v>
      </c>
      <c r="CG7" s="147"/>
      <c r="CH7" s="145" t="s">
        <v>20</v>
      </c>
      <c r="CI7" s="146" t="s">
        <v>29</v>
      </c>
      <c r="CJ7" s="146" t="s">
        <v>29</v>
      </c>
      <c r="CK7" s="146" t="s">
        <v>20</v>
      </c>
      <c r="CL7" s="147"/>
      <c r="CM7" s="145"/>
      <c r="CN7" s="146"/>
      <c r="CO7" s="146" t="s">
        <v>5</v>
      </c>
      <c r="CP7" s="146"/>
      <c r="CQ7" s="147"/>
      <c r="CR7" s="148" t="s">
        <v>20</v>
      </c>
      <c r="CS7" s="146" t="s">
        <v>29</v>
      </c>
      <c r="CT7" s="146" t="s">
        <v>29</v>
      </c>
      <c r="CU7" s="146" t="s">
        <v>29</v>
      </c>
      <c r="CV7" s="193"/>
      <c r="CW7" s="145" t="s">
        <v>29</v>
      </c>
      <c r="CX7" s="146" t="s">
        <v>20</v>
      </c>
      <c r="CY7" s="146" t="s">
        <v>20</v>
      </c>
      <c r="CZ7" s="146" t="s">
        <v>29</v>
      </c>
      <c r="DA7" s="147"/>
      <c r="DB7" s="148" t="s">
        <v>29</v>
      </c>
      <c r="DC7" s="146" t="s">
        <v>20</v>
      </c>
      <c r="DD7" s="146" t="s">
        <v>29</v>
      </c>
      <c r="DE7" s="146" t="s">
        <v>29</v>
      </c>
      <c r="DF7" s="193"/>
      <c r="DG7" s="145" t="s">
        <v>29</v>
      </c>
      <c r="DH7" s="146" t="s">
        <v>29</v>
      </c>
      <c r="DI7" s="146" t="s">
        <v>20</v>
      </c>
      <c r="DJ7" s="146" t="s">
        <v>20</v>
      </c>
      <c r="DK7" s="147"/>
      <c r="DL7" s="145" t="s">
        <v>29</v>
      </c>
      <c r="DM7" s="146" t="s">
        <v>29</v>
      </c>
      <c r="DN7" s="146" t="s">
        <v>29</v>
      </c>
      <c r="DO7" s="146" t="s">
        <v>20</v>
      </c>
      <c r="DP7" s="147"/>
      <c r="DQ7" s="145"/>
      <c r="DR7" s="146"/>
      <c r="DS7" s="146" t="s">
        <v>5</v>
      </c>
      <c r="DT7" s="146"/>
      <c r="DU7" s="147"/>
      <c r="DV7" s="145"/>
      <c r="DW7" s="146"/>
      <c r="DX7" s="146" t="s">
        <v>5</v>
      </c>
      <c r="DY7" s="146"/>
      <c r="DZ7" s="147"/>
      <c r="EA7" s="145" t="s">
        <v>20</v>
      </c>
      <c r="EB7" s="146" t="s">
        <v>20</v>
      </c>
      <c r="EC7" s="146" t="s">
        <v>29</v>
      </c>
      <c r="ED7" s="146" t="s">
        <v>20</v>
      </c>
      <c r="EE7" s="147"/>
      <c r="EF7" s="145" t="s">
        <v>20</v>
      </c>
      <c r="EG7" s="146" t="s">
        <v>29</v>
      </c>
      <c r="EH7" s="146" t="s">
        <v>20</v>
      </c>
      <c r="EI7" s="146" t="s">
        <v>29</v>
      </c>
      <c r="EJ7" s="147"/>
      <c r="EK7" s="145" t="s">
        <v>20</v>
      </c>
      <c r="EL7" s="146" t="s">
        <v>29</v>
      </c>
      <c r="EM7" s="146" t="s">
        <v>20</v>
      </c>
      <c r="EN7" s="146" t="s">
        <v>29</v>
      </c>
      <c r="EO7" s="147"/>
      <c r="EP7" s="145" t="s">
        <v>20</v>
      </c>
      <c r="EQ7" s="146" t="s">
        <v>29</v>
      </c>
      <c r="ER7" s="146" t="s">
        <v>29</v>
      </c>
      <c r="ES7" s="146" t="s">
        <v>29</v>
      </c>
      <c r="ET7" s="147"/>
      <c r="EU7" s="145"/>
      <c r="EV7" s="146"/>
      <c r="EW7" s="146" t="s">
        <v>5</v>
      </c>
      <c r="EX7" s="146"/>
      <c r="EY7" s="147"/>
      <c r="EZ7" s="145" t="s">
        <v>20</v>
      </c>
      <c r="FA7" s="146" t="s">
        <v>29</v>
      </c>
      <c r="FB7" s="146" t="s">
        <v>20</v>
      </c>
      <c r="FC7" s="146" t="s">
        <v>20</v>
      </c>
      <c r="FD7" s="147"/>
      <c r="FE7" s="145" t="s">
        <v>20</v>
      </c>
      <c r="FF7" s="146" t="s">
        <v>29</v>
      </c>
      <c r="FG7" s="146" t="s">
        <v>29</v>
      </c>
      <c r="FH7" s="146" t="s">
        <v>29</v>
      </c>
      <c r="FI7" s="147"/>
      <c r="FJ7" s="145" t="s">
        <v>20</v>
      </c>
      <c r="FK7" s="146" t="s">
        <v>29</v>
      </c>
      <c r="FL7" s="146" t="s">
        <v>20</v>
      </c>
      <c r="FM7" s="146" t="s">
        <v>20</v>
      </c>
      <c r="FN7" s="147"/>
      <c r="FO7" s="145" t="s">
        <v>20</v>
      </c>
      <c r="FP7" s="146" t="s">
        <v>29</v>
      </c>
      <c r="FQ7" s="146" t="s">
        <v>29</v>
      </c>
      <c r="FR7" s="146" t="s">
        <v>20</v>
      </c>
      <c r="FS7" s="147"/>
      <c r="FT7" s="145"/>
      <c r="FU7" s="146"/>
      <c r="FV7" s="146" t="s">
        <v>5</v>
      </c>
      <c r="FW7" s="146"/>
      <c r="FX7" s="147"/>
      <c r="FY7" s="145" t="s">
        <v>29</v>
      </c>
      <c r="FZ7" s="150" t="s">
        <v>20</v>
      </c>
      <c r="GA7" s="150" t="s">
        <v>20</v>
      </c>
      <c r="GB7" s="150" t="s">
        <v>29</v>
      </c>
      <c r="GC7" s="151"/>
      <c r="GD7" s="152" t="s">
        <v>20</v>
      </c>
      <c r="GE7" s="150" t="s">
        <v>20</v>
      </c>
      <c r="GF7" s="150" t="s">
        <v>20</v>
      </c>
      <c r="GG7" s="150" t="s">
        <v>29</v>
      </c>
      <c r="GH7" s="151"/>
      <c r="GI7" s="152" t="s">
        <v>29</v>
      </c>
      <c r="GJ7" s="150" t="s">
        <v>20</v>
      </c>
      <c r="GK7" s="150" t="s">
        <v>20</v>
      </c>
      <c r="GL7" s="150" t="s">
        <v>20</v>
      </c>
      <c r="GM7" s="151"/>
      <c r="GN7" s="152" t="s">
        <v>29</v>
      </c>
      <c r="GO7" s="150" t="s">
        <v>20</v>
      </c>
      <c r="GP7" s="150" t="s">
        <v>29</v>
      </c>
      <c r="GQ7" s="150" t="s">
        <v>20</v>
      </c>
      <c r="GR7" s="151"/>
      <c r="GS7" s="152" t="s">
        <v>20</v>
      </c>
      <c r="GT7" s="150" t="s">
        <v>29</v>
      </c>
      <c r="GU7" s="150" t="s">
        <v>20</v>
      </c>
      <c r="GV7" s="150" t="s">
        <v>20</v>
      </c>
      <c r="GW7" s="151"/>
      <c r="GX7" s="153" t="s">
        <v>20</v>
      </c>
      <c r="GY7" s="150" t="s">
        <v>20</v>
      </c>
      <c r="GZ7" s="150" t="s">
        <v>568</v>
      </c>
      <c r="HA7" s="146" t="s">
        <v>20</v>
      </c>
      <c r="HB7" s="147"/>
      <c r="HC7" s="145" t="s">
        <v>20</v>
      </c>
      <c r="HD7" s="146" t="s">
        <v>20</v>
      </c>
      <c r="HE7" s="146" t="s">
        <v>29</v>
      </c>
      <c r="HF7" s="146" t="s">
        <v>20</v>
      </c>
      <c r="HG7" s="147"/>
      <c r="HH7" s="145" t="s">
        <v>20</v>
      </c>
      <c r="HI7" s="146" t="s">
        <v>245</v>
      </c>
      <c r="HJ7" s="146" t="s">
        <v>245</v>
      </c>
      <c r="HK7" s="146" t="s">
        <v>245</v>
      </c>
      <c r="HL7" s="147" t="s">
        <v>573</v>
      </c>
      <c r="HM7" s="145" t="s">
        <v>29</v>
      </c>
      <c r="HN7" s="146" t="s">
        <v>29</v>
      </c>
      <c r="HO7" s="146" t="s">
        <v>20</v>
      </c>
      <c r="HP7" s="146" t="s">
        <v>20</v>
      </c>
      <c r="HQ7" s="193"/>
      <c r="HR7" s="145" t="s">
        <v>29</v>
      </c>
      <c r="HS7" s="146" t="s">
        <v>29</v>
      </c>
      <c r="HT7" s="146" t="s">
        <v>29</v>
      </c>
      <c r="HU7" s="146" t="s">
        <v>20</v>
      </c>
      <c r="HV7" s="147"/>
      <c r="HW7" s="146" t="s">
        <v>29</v>
      </c>
      <c r="HX7" s="146" t="s">
        <v>20</v>
      </c>
      <c r="HY7" s="146" t="s">
        <v>29</v>
      </c>
      <c r="HZ7" s="146" t="s">
        <v>20</v>
      </c>
      <c r="IA7" s="193"/>
      <c r="IB7" s="145" t="s">
        <v>29</v>
      </c>
      <c r="IC7" s="146" t="s">
        <v>29</v>
      </c>
      <c r="ID7" s="146" t="s">
        <v>29</v>
      </c>
      <c r="IE7" s="146" t="s">
        <v>29</v>
      </c>
      <c r="IF7" s="147"/>
      <c r="IG7" s="145" t="s">
        <v>20</v>
      </c>
      <c r="IH7" s="146" t="s">
        <v>29</v>
      </c>
      <c r="II7" s="146" t="s">
        <v>20</v>
      </c>
      <c r="IJ7" s="146" t="s">
        <v>29</v>
      </c>
      <c r="IK7" s="147"/>
      <c r="IL7" s="145"/>
      <c r="IM7" s="146"/>
      <c r="IN7" s="146"/>
      <c r="IO7" s="146"/>
      <c r="IP7" s="147"/>
      <c r="IQ7" s="145"/>
      <c r="IR7" s="146"/>
      <c r="IS7" s="146"/>
      <c r="IT7" s="146"/>
      <c r="IU7" s="147"/>
      <c r="IV7" s="67" t="s">
        <v>111</v>
      </c>
      <c r="IW7" s="140" t="s">
        <v>104</v>
      </c>
      <c r="IX7" s="211">
        <f>COUNTIF($GI7:$IP7,"*○*")</f>
        <v>23</v>
      </c>
      <c r="IY7" s="142">
        <f>COUNTIF($GI7:$IP7,"*●*")</f>
        <v>18</v>
      </c>
      <c r="IZ7" s="143">
        <f>SUM(IX7:IY7)</f>
        <v>41</v>
      </c>
      <c r="JA7" s="213">
        <f>IFERROR(IX7/IZ7,"")</f>
        <v>0.56097560975609762</v>
      </c>
      <c r="JB7" s="211">
        <f>COUNTIF($HM7:$IP7,"*○*")</f>
        <v>7</v>
      </c>
      <c r="JC7" s="142">
        <f>COUNTIF($HM7:$IP7,"*●*")</f>
        <v>13</v>
      </c>
      <c r="JD7" s="143">
        <f>SUM(JB7:JC7)</f>
        <v>20</v>
      </c>
      <c r="JE7" s="213">
        <f>IFERROR(JB7/JD7,"")</f>
        <v>0.35</v>
      </c>
    </row>
    <row r="8" spans="1:355" s="32" customFormat="1" ht="17.25" x14ac:dyDescent="0.2">
      <c r="A8" s="34"/>
      <c r="B8" s="44" t="s">
        <v>111</v>
      </c>
      <c r="C8" s="1047" t="s">
        <v>101</v>
      </c>
      <c r="D8" s="141">
        <f t="shared" si="2"/>
        <v>100</v>
      </c>
      <c r="E8" s="142">
        <f t="shared" si="3"/>
        <v>76</v>
      </c>
      <c r="F8" s="142">
        <f t="shared" si="0"/>
        <v>176</v>
      </c>
      <c r="G8" s="165">
        <f t="shared" si="1"/>
        <v>0.56818181818181823</v>
      </c>
      <c r="H8" s="145"/>
      <c r="I8" s="146"/>
      <c r="J8" s="146"/>
      <c r="K8" s="146"/>
      <c r="L8" s="146"/>
      <c r="M8" s="147"/>
      <c r="N8" s="145" t="s">
        <v>29</v>
      </c>
      <c r="O8" s="146" t="s">
        <v>20</v>
      </c>
      <c r="P8" s="146" t="s">
        <v>29</v>
      </c>
      <c r="Q8" s="146" t="s">
        <v>20</v>
      </c>
      <c r="R8" s="147"/>
      <c r="S8" s="145" t="s">
        <v>20</v>
      </c>
      <c r="T8" s="146" t="s">
        <v>20</v>
      </c>
      <c r="U8" s="146" t="s">
        <v>29</v>
      </c>
      <c r="V8" s="146" t="s">
        <v>20</v>
      </c>
      <c r="W8" s="147"/>
      <c r="X8" s="148" t="s">
        <v>20</v>
      </c>
      <c r="Y8" s="146" t="s">
        <v>29</v>
      </c>
      <c r="Z8" s="146" t="s">
        <v>29</v>
      </c>
      <c r="AA8" s="146" t="s">
        <v>20</v>
      </c>
      <c r="AB8" s="147"/>
      <c r="AC8" s="126" t="s">
        <v>20</v>
      </c>
      <c r="AD8" s="127" t="s">
        <v>29</v>
      </c>
      <c r="AE8" s="127" t="s">
        <v>20</v>
      </c>
      <c r="AF8" s="127" t="s">
        <v>20</v>
      </c>
      <c r="AG8" s="127"/>
      <c r="AH8" s="126" t="s">
        <v>20</v>
      </c>
      <c r="AI8" s="127" t="s">
        <v>29</v>
      </c>
      <c r="AJ8" s="127" t="s">
        <v>20</v>
      </c>
      <c r="AK8" s="127" t="s">
        <v>29</v>
      </c>
      <c r="AL8" s="127"/>
      <c r="AM8" s="126" t="s">
        <v>29</v>
      </c>
      <c r="AN8" s="130" t="s">
        <v>20</v>
      </c>
      <c r="AO8" s="130" t="s">
        <v>20</v>
      </c>
      <c r="AP8" s="130" t="s">
        <v>29</v>
      </c>
      <c r="AQ8" s="130"/>
      <c r="AR8" s="129" t="s">
        <v>20</v>
      </c>
      <c r="AS8" s="130" t="s">
        <v>20</v>
      </c>
      <c r="AT8" s="130" t="s">
        <v>20</v>
      </c>
      <c r="AU8" s="130" t="s">
        <v>29</v>
      </c>
      <c r="AV8" s="169"/>
      <c r="AW8" s="129" t="s">
        <v>20</v>
      </c>
      <c r="AX8" s="130" t="s">
        <v>29</v>
      </c>
      <c r="AY8" s="130" t="s">
        <v>20</v>
      </c>
      <c r="AZ8" s="130" t="s">
        <v>20</v>
      </c>
      <c r="BA8" s="169"/>
      <c r="BB8" s="152" t="s">
        <v>20</v>
      </c>
      <c r="BC8" s="150" t="s">
        <v>322</v>
      </c>
      <c r="BD8" s="146" t="s">
        <v>20</v>
      </c>
      <c r="BE8" s="146" t="s">
        <v>20</v>
      </c>
      <c r="BF8" s="146" t="s">
        <v>29</v>
      </c>
      <c r="BG8" s="147"/>
      <c r="BH8" s="145" t="s">
        <v>20</v>
      </c>
      <c r="BI8" s="146" t="s">
        <v>29</v>
      </c>
      <c r="BJ8" s="146" t="s">
        <v>29</v>
      </c>
      <c r="BK8" s="150" t="s">
        <v>20</v>
      </c>
      <c r="BL8" s="205"/>
      <c r="BM8" s="152" t="s">
        <v>20</v>
      </c>
      <c r="BN8" s="150" t="s">
        <v>20</v>
      </c>
      <c r="BO8" s="150" t="s">
        <v>20</v>
      </c>
      <c r="BP8" s="150" t="s">
        <v>29</v>
      </c>
      <c r="BQ8" s="150"/>
      <c r="BR8" s="151"/>
      <c r="BS8" s="152" t="s">
        <v>20</v>
      </c>
      <c r="BT8" s="150" t="s">
        <v>29</v>
      </c>
      <c r="BU8" s="150" t="s">
        <v>20</v>
      </c>
      <c r="BV8" s="150" t="s">
        <v>20</v>
      </c>
      <c r="BW8" s="151"/>
      <c r="BX8" s="152" t="s">
        <v>20</v>
      </c>
      <c r="BY8" s="150" t="s">
        <v>29</v>
      </c>
      <c r="BZ8" s="150" t="s">
        <v>20</v>
      </c>
      <c r="CA8" s="150" t="s">
        <v>327</v>
      </c>
      <c r="CB8" s="193" t="s">
        <v>29</v>
      </c>
      <c r="CC8" s="247" t="s">
        <v>29</v>
      </c>
      <c r="CD8" s="146" t="s">
        <v>20</v>
      </c>
      <c r="CE8" s="146" t="s">
        <v>20</v>
      </c>
      <c r="CF8" s="146" t="s">
        <v>29</v>
      </c>
      <c r="CG8" s="147"/>
      <c r="CH8" s="145"/>
      <c r="CI8" s="146"/>
      <c r="CJ8" s="146" t="s">
        <v>5</v>
      </c>
      <c r="CK8" s="146"/>
      <c r="CL8" s="147"/>
      <c r="CM8" s="145" t="s">
        <v>20</v>
      </c>
      <c r="CN8" s="146" t="s">
        <v>20</v>
      </c>
      <c r="CO8" s="146" t="s">
        <v>20</v>
      </c>
      <c r="CP8" s="146" t="s">
        <v>29</v>
      </c>
      <c r="CQ8" s="147"/>
      <c r="CR8" s="148" t="s">
        <v>29</v>
      </c>
      <c r="CS8" s="146" t="s">
        <v>20</v>
      </c>
      <c r="CT8" s="146" t="s">
        <v>29</v>
      </c>
      <c r="CU8" s="146" t="s">
        <v>20</v>
      </c>
      <c r="CV8" s="193"/>
      <c r="CW8" s="145" t="s">
        <v>29</v>
      </c>
      <c r="CX8" s="150" t="s">
        <v>20</v>
      </c>
      <c r="CY8" s="150" t="s">
        <v>20</v>
      </c>
      <c r="CZ8" s="150" t="s">
        <v>20</v>
      </c>
      <c r="DA8" s="151"/>
      <c r="DB8" s="153" t="s">
        <v>20</v>
      </c>
      <c r="DC8" s="150" t="s">
        <v>29</v>
      </c>
      <c r="DD8" s="150" t="s">
        <v>20</v>
      </c>
      <c r="DE8" s="150" t="s">
        <v>20</v>
      </c>
      <c r="DF8" s="205"/>
      <c r="DG8" s="152" t="s">
        <v>29</v>
      </c>
      <c r="DH8" s="150" t="s">
        <v>20</v>
      </c>
      <c r="DI8" s="150" t="s">
        <v>29</v>
      </c>
      <c r="DJ8" s="150" t="s">
        <v>29</v>
      </c>
      <c r="DK8" s="151"/>
      <c r="DL8" s="152" t="s">
        <v>20</v>
      </c>
      <c r="DM8" s="150" t="s">
        <v>20</v>
      </c>
      <c r="DN8" s="150" t="s">
        <v>20</v>
      </c>
      <c r="DO8" s="150" t="s">
        <v>20</v>
      </c>
      <c r="DP8" s="151" t="s">
        <v>329</v>
      </c>
      <c r="DQ8" s="145"/>
      <c r="DR8" s="146"/>
      <c r="DS8" s="146" t="s">
        <v>5</v>
      </c>
      <c r="DT8" s="146"/>
      <c r="DU8" s="147"/>
      <c r="DV8" s="145" t="s">
        <v>20</v>
      </c>
      <c r="DW8" s="146" t="s">
        <v>29</v>
      </c>
      <c r="DX8" s="146" t="s">
        <v>29</v>
      </c>
      <c r="DY8" s="146" t="s">
        <v>29</v>
      </c>
      <c r="DZ8" s="147"/>
      <c r="EA8" s="145" t="s">
        <v>29</v>
      </c>
      <c r="EB8" s="146" t="s">
        <v>29</v>
      </c>
      <c r="EC8" s="146" t="s">
        <v>29</v>
      </c>
      <c r="ED8" s="146" t="s">
        <v>20</v>
      </c>
      <c r="EE8" s="147"/>
      <c r="EF8" s="145" t="s">
        <v>20</v>
      </c>
      <c r="EG8" s="146" t="s">
        <v>20</v>
      </c>
      <c r="EH8" s="146" t="s">
        <v>29</v>
      </c>
      <c r="EI8" s="146" t="s">
        <v>29</v>
      </c>
      <c r="EJ8" s="147"/>
      <c r="EK8" s="145" t="s">
        <v>20</v>
      </c>
      <c r="EL8" s="146" t="s">
        <v>20</v>
      </c>
      <c r="EM8" s="146" t="s">
        <v>29</v>
      </c>
      <c r="EN8" s="146" t="s">
        <v>20</v>
      </c>
      <c r="EO8" s="147"/>
      <c r="EP8" s="145" t="s">
        <v>20</v>
      </c>
      <c r="EQ8" s="146" t="s">
        <v>29</v>
      </c>
      <c r="ER8" s="146" t="s">
        <v>29</v>
      </c>
      <c r="ES8" s="146" t="s">
        <v>29</v>
      </c>
      <c r="ET8" s="147"/>
      <c r="EU8" s="145" t="s">
        <v>29</v>
      </c>
      <c r="EV8" s="150" t="s">
        <v>20</v>
      </c>
      <c r="EW8" s="150" t="s">
        <v>29</v>
      </c>
      <c r="EX8" s="150" t="s">
        <v>20</v>
      </c>
      <c r="EY8" s="151"/>
      <c r="EZ8" s="152" t="s">
        <v>20</v>
      </c>
      <c r="FA8" s="150" t="s">
        <v>20</v>
      </c>
      <c r="FB8" s="150" t="s">
        <v>20</v>
      </c>
      <c r="FC8" s="150" t="s">
        <v>20</v>
      </c>
      <c r="FD8" s="151"/>
      <c r="FE8" s="152" t="s">
        <v>20</v>
      </c>
      <c r="FF8" s="150" t="s">
        <v>20</v>
      </c>
      <c r="FG8" s="150" t="s">
        <v>29</v>
      </c>
      <c r="FH8" s="150" t="s">
        <v>20</v>
      </c>
      <c r="FI8" s="151"/>
      <c r="FJ8" s="152" t="s">
        <v>20</v>
      </c>
      <c r="FK8" s="150" t="s">
        <v>20</v>
      </c>
      <c r="FL8" s="150" t="s">
        <v>29</v>
      </c>
      <c r="FM8" s="150" t="s">
        <v>20</v>
      </c>
      <c r="FN8" s="151" t="s">
        <v>356</v>
      </c>
      <c r="FO8" s="145" t="s">
        <v>20</v>
      </c>
      <c r="FP8" s="146" t="s">
        <v>29</v>
      </c>
      <c r="FQ8" s="146" t="s">
        <v>29</v>
      </c>
      <c r="FR8" s="146" t="s">
        <v>20</v>
      </c>
      <c r="FS8" s="147"/>
      <c r="FT8" s="145" t="s">
        <v>29</v>
      </c>
      <c r="FU8" s="146" t="s">
        <v>20</v>
      </c>
      <c r="FV8" s="146" t="s">
        <v>20</v>
      </c>
      <c r="FW8" s="146" t="s">
        <v>20</v>
      </c>
      <c r="FX8" s="147"/>
      <c r="FY8" s="145" t="s">
        <v>20</v>
      </c>
      <c r="FZ8" s="146" t="s">
        <v>29</v>
      </c>
      <c r="GA8" s="146" t="s">
        <v>20</v>
      </c>
      <c r="GB8" s="146" t="s">
        <v>20</v>
      </c>
      <c r="GC8" s="147"/>
      <c r="GD8" s="145" t="s">
        <v>29</v>
      </c>
      <c r="GE8" s="146" t="s">
        <v>20</v>
      </c>
      <c r="GF8" s="146" t="s">
        <v>29</v>
      </c>
      <c r="GG8" s="146" t="s">
        <v>29</v>
      </c>
      <c r="GH8" s="147"/>
      <c r="GI8" s="145" t="s">
        <v>29</v>
      </c>
      <c r="GJ8" s="146" t="s">
        <v>20</v>
      </c>
      <c r="GK8" s="146" t="s">
        <v>29</v>
      </c>
      <c r="GL8" s="146" t="s">
        <v>20</v>
      </c>
      <c r="GM8" s="147"/>
      <c r="GN8" s="145" t="s">
        <v>20</v>
      </c>
      <c r="GO8" s="146" t="s">
        <v>20</v>
      </c>
      <c r="GP8" s="146" t="s">
        <v>20</v>
      </c>
      <c r="GQ8" s="146" t="s">
        <v>29</v>
      </c>
      <c r="GR8" s="147"/>
      <c r="GS8" s="145" t="s">
        <v>20</v>
      </c>
      <c r="GT8" s="146" t="s">
        <v>29</v>
      </c>
      <c r="GU8" s="146" t="s">
        <v>29</v>
      </c>
      <c r="GV8" s="146" t="s">
        <v>20</v>
      </c>
      <c r="GW8" s="147"/>
      <c r="GX8" s="148"/>
      <c r="GY8" s="146"/>
      <c r="GZ8" s="146" t="s">
        <v>5</v>
      </c>
      <c r="HA8" s="146"/>
      <c r="HB8" s="147"/>
      <c r="HC8" s="145" t="s">
        <v>29</v>
      </c>
      <c r="HD8" s="146" t="s">
        <v>29</v>
      </c>
      <c r="HE8" s="146" t="s">
        <v>20</v>
      </c>
      <c r="HF8" s="146" t="s">
        <v>20</v>
      </c>
      <c r="HG8" s="147"/>
      <c r="HH8" s="180" t="s">
        <v>29</v>
      </c>
      <c r="HI8" s="170" t="s">
        <v>29</v>
      </c>
      <c r="HJ8" s="170" t="s">
        <v>20</v>
      </c>
      <c r="HK8" s="170" t="s">
        <v>29</v>
      </c>
      <c r="HL8" s="171" t="s">
        <v>573</v>
      </c>
      <c r="HM8" s="180" t="s">
        <v>29</v>
      </c>
      <c r="HN8" s="170" t="s">
        <v>29</v>
      </c>
      <c r="HO8" s="170" t="s">
        <v>29</v>
      </c>
      <c r="HP8" s="170" t="s">
        <v>29</v>
      </c>
      <c r="HQ8" s="207"/>
      <c r="HR8" s="180" t="s">
        <v>598</v>
      </c>
      <c r="HS8" s="146" t="s">
        <v>29</v>
      </c>
      <c r="HT8" s="146" t="s">
        <v>29</v>
      </c>
      <c r="HU8" s="182" t="s">
        <v>20</v>
      </c>
      <c r="HV8" s="234"/>
      <c r="HW8" s="182" t="s">
        <v>20</v>
      </c>
      <c r="HX8" s="182" t="s">
        <v>20</v>
      </c>
      <c r="HY8" s="146" t="s">
        <v>29</v>
      </c>
      <c r="HZ8" s="146" t="s">
        <v>29</v>
      </c>
      <c r="IA8" s="193"/>
      <c r="IB8" s="145" t="s">
        <v>29</v>
      </c>
      <c r="IC8" s="146" t="s">
        <v>20</v>
      </c>
      <c r="ID8" s="146" t="s">
        <v>29</v>
      </c>
      <c r="IE8" s="146" t="s">
        <v>20</v>
      </c>
      <c r="IF8" s="147"/>
      <c r="IG8" s="145" t="s">
        <v>20</v>
      </c>
      <c r="IH8" s="146" t="s">
        <v>20</v>
      </c>
      <c r="II8" s="146" t="s">
        <v>20</v>
      </c>
      <c r="IJ8" s="146" t="s">
        <v>20</v>
      </c>
      <c r="IK8" s="147"/>
      <c r="IL8" s="145" t="s">
        <v>29</v>
      </c>
      <c r="IM8" s="146" t="s">
        <v>29</v>
      </c>
      <c r="IN8" s="146" t="s">
        <v>29</v>
      </c>
      <c r="IO8" s="146" t="s">
        <v>20</v>
      </c>
      <c r="IP8" s="147"/>
      <c r="IQ8" s="145"/>
      <c r="IR8" s="146"/>
      <c r="IS8" s="146"/>
      <c r="IT8" s="146"/>
      <c r="IU8" s="147"/>
      <c r="IV8" s="67" t="s">
        <v>111</v>
      </c>
      <c r="IW8" s="140" t="s">
        <v>101</v>
      </c>
      <c r="IX8" s="211">
        <f>COUNTIF($GI8:$IP8,"*○*")</f>
        <v>20</v>
      </c>
      <c r="IY8" s="142">
        <f>COUNTIF($GI8:$IP8,"*●*")</f>
        <v>24</v>
      </c>
      <c r="IZ8" s="142">
        <f>SUM(IX8:IY8)</f>
        <v>44</v>
      </c>
      <c r="JA8" s="212">
        <f>IFERROR(IX8/IZ8,"")</f>
        <v>0.45454545454545453</v>
      </c>
      <c r="JB8" s="211">
        <f>COUNTIF($HM8:$IP8,"*○*")</f>
        <v>10</v>
      </c>
      <c r="JC8" s="142">
        <f>COUNTIF($HM8:$IP8,"*●*")</f>
        <v>14</v>
      </c>
      <c r="JD8" s="142">
        <f>SUM(JB8:JC8)</f>
        <v>24</v>
      </c>
      <c r="JE8" s="212">
        <f>IFERROR(JB8/JD8,"")</f>
        <v>0.41666666666666669</v>
      </c>
    </row>
    <row r="9" spans="1:355" s="32" customFormat="1" ht="17.25" x14ac:dyDescent="0.2">
      <c r="A9" s="34"/>
      <c r="B9" s="44" t="s">
        <v>116</v>
      </c>
      <c r="C9" s="140" t="s">
        <v>238</v>
      </c>
      <c r="D9" s="141">
        <f t="shared" si="2"/>
        <v>67</v>
      </c>
      <c r="E9" s="142">
        <f t="shared" si="3"/>
        <v>108</v>
      </c>
      <c r="F9" s="142">
        <f t="shared" ref="F9:F14" si="4">SUM(D9:E9)</f>
        <v>175</v>
      </c>
      <c r="G9" s="165">
        <f t="shared" ref="G9:G14" si="5">IFERROR(D9/F9,"")</f>
        <v>0.38285714285714284</v>
      </c>
      <c r="H9" s="145" t="s">
        <v>29</v>
      </c>
      <c r="I9" s="146" t="s">
        <v>20</v>
      </c>
      <c r="J9" s="146" t="s">
        <v>20</v>
      </c>
      <c r="K9" s="146" t="s">
        <v>20</v>
      </c>
      <c r="L9" s="146"/>
      <c r="M9" s="147"/>
      <c r="N9" s="145" t="s">
        <v>29</v>
      </c>
      <c r="O9" s="146" t="s">
        <v>29</v>
      </c>
      <c r="P9" s="146" t="s">
        <v>29</v>
      </c>
      <c r="Q9" s="146" t="s">
        <v>29</v>
      </c>
      <c r="R9" s="147"/>
      <c r="S9" s="145" t="s">
        <v>5</v>
      </c>
      <c r="T9" s="146"/>
      <c r="U9" s="146"/>
      <c r="V9" s="146"/>
      <c r="W9" s="147"/>
      <c r="X9" s="148" t="s">
        <v>20</v>
      </c>
      <c r="Y9" s="146" t="s">
        <v>29</v>
      </c>
      <c r="Z9" s="146" t="s">
        <v>20</v>
      </c>
      <c r="AA9" s="170" t="s">
        <v>29</v>
      </c>
      <c r="AB9" s="171"/>
      <c r="AC9" s="131" t="s">
        <v>29</v>
      </c>
      <c r="AD9" s="132" t="s">
        <v>20</v>
      </c>
      <c r="AE9" s="132" t="s">
        <v>29</v>
      </c>
      <c r="AF9" s="132" t="s">
        <v>29</v>
      </c>
      <c r="AG9" s="132"/>
      <c r="AH9" s="131" t="s">
        <v>20</v>
      </c>
      <c r="AI9" s="132" t="s">
        <v>29</v>
      </c>
      <c r="AJ9" s="132" t="s">
        <v>29</v>
      </c>
      <c r="AK9" s="132" t="s">
        <v>29</v>
      </c>
      <c r="AL9" s="132"/>
      <c r="AM9" s="131" t="s">
        <v>368</v>
      </c>
      <c r="AN9" s="127" t="s">
        <v>29</v>
      </c>
      <c r="AO9" s="173" t="s">
        <v>20</v>
      </c>
      <c r="AP9" s="173" t="s">
        <v>29</v>
      </c>
      <c r="AQ9" s="173"/>
      <c r="AR9" s="172" t="s">
        <v>29</v>
      </c>
      <c r="AS9" s="173" t="s">
        <v>29</v>
      </c>
      <c r="AT9" s="173" t="s">
        <v>20</v>
      </c>
      <c r="AU9" s="173"/>
      <c r="AV9" s="177"/>
      <c r="AW9" s="172" t="s">
        <v>591</v>
      </c>
      <c r="AX9" s="132" t="s">
        <v>29</v>
      </c>
      <c r="AY9" s="132" t="s">
        <v>20</v>
      </c>
      <c r="AZ9" s="132" t="s">
        <v>29</v>
      </c>
      <c r="BA9" s="154" t="s">
        <v>29</v>
      </c>
      <c r="BB9" s="180" t="s">
        <v>29</v>
      </c>
      <c r="BC9" s="170" t="s">
        <v>29</v>
      </c>
      <c r="BD9" s="170" t="s">
        <v>29</v>
      </c>
      <c r="BE9" s="170" t="s">
        <v>20</v>
      </c>
      <c r="BF9" s="170" t="s">
        <v>29</v>
      </c>
      <c r="BG9" s="171"/>
      <c r="BH9" s="180" t="s">
        <v>368</v>
      </c>
      <c r="BI9" s="146" t="s">
        <v>20</v>
      </c>
      <c r="BJ9" s="167" t="s">
        <v>29</v>
      </c>
      <c r="BK9" s="167" t="s">
        <v>29</v>
      </c>
      <c r="BL9" s="240" t="s">
        <v>29</v>
      </c>
      <c r="BM9" s="166" t="s">
        <v>29</v>
      </c>
      <c r="BN9" s="167" t="s">
        <v>29</v>
      </c>
      <c r="BO9" s="167" t="s">
        <v>29</v>
      </c>
      <c r="BP9" s="167" t="s">
        <v>20</v>
      </c>
      <c r="BQ9" s="167"/>
      <c r="BR9" s="240"/>
      <c r="BS9" s="166" t="s">
        <v>29</v>
      </c>
      <c r="BT9" s="167" t="s">
        <v>29</v>
      </c>
      <c r="BU9" s="167" t="s">
        <v>364</v>
      </c>
      <c r="BV9" s="170" t="s">
        <v>29</v>
      </c>
      <c r="BW9" s="171" t="s">
        <v>29</v>
      </c>
      <c r="BX9" s="180" t="s">
        <v>29</v>
      </c>
      <c r="BY9" s="170" t="s">
        <v>29</v>
      </c>
      <c r="BZ9" s="170" t="s">
        <v>29</v>
      </c>
      <c r="CA9" s="170" t="s">
        <v>29</v>
      </c>
      <c r="CB9" s="207"/>
      <c r="CC9" s="248" t="s">
        <v>29</v>
      </c>
      <c r="CD9" s="170" t="s">
        <v>20</v>
      </c>
      <c r="CE9" s="170" t="s">
        <v>376</v>
      </c>
      <c r="CF9" s="146" t="s">
        <v>29</v>
      </c>
      <c r="CG9" s="147"/>
      <c r="CH9" s="145" t="s">
        <v>29</v>
      </c>
      <c r="CI9" s="146" t="s">
        <v>29</v>
      </c>
      <c r="CJ9" s="146" t="s">
        <v>29</v>
      </c>
      <c r="CK9" s="146" t="s">
        <v>29</v>
      </c>
      <c r="CL9" s="147"/>
      <c r="CM9" s="181" t="s">
        <v>20</v>
      </c>
      <c r="CN9" s="182" t="s">
        <v>29</v>
      </c>
      <c r="CO9" s="182" t="s">
        <v>20</v>
      </c>
      <c r="CP9" s="182" t="s">
        <v>591</v>
      </c>
      <c r="CQ9" s="147"/>
      <c r="CR9" s="148" t="s">
        <v>29</v>
      </c>
      <c r="CS9" s="146" t="s">
        <v>20</v>
      </c>
      <c r="CT9" s="146" t="s">
        <v>29</v>
      </c>
      <c r="CU9" s="146" t="s">
        <v>29</v>
      </c>
      <c r="CV9" s="193"/>
      <c r="CW9" s="145" t="s">
        <v>29</v>
      </c>
      <c r="CX9" s="146" t="s">
        <v>29</v>
      </c>
      <c r="CY9" s="146" t="s">
        <v>29</v>
      </c>
      <c r="CZ9" s="146" t="s">
        <v>20</v>
      </c>
      <c r="DA9" s="147"/>
      <c r="DB9" s="148" t="s">
        <v>20</v>
      </c>
      <c r="DC9" s="146" t="s">
        <v>29</v>
      </c>
      <c r="DD9" s="146" t="s">
        <v>29</v>
      </c>
      <c r="DE9" s="146" t="s">
        <v>20</v>
      </c>
      <c r="DF9" s="193"/>
      <c r="DG9" s="145" t="s">
        <v>29</v>
      </c>
      <c r="DH9" s="146" t="s">
        <v>29</v>
      </c>
      <c r="DI9" s="146" t="s">
        <v>29</v>
      </c>
      <c r="DJ9" s="146" t="s">
        <v>29</v>
      </c>
      <c r="DK9" s="147"/>
      <c r="DL9" s="145" t="s">
        <v>29</v>
      </c>
      <c r="DM9" s="146" t="s">
        <v>20</v>
      </c>
      <c r="DN9" s="146" t="s">
        <v>20</v>
      </c>
      <c r="DO9" s="146" t="s">
        <v>29</v>
      </c>
      <c r="DP9" s="147"/>
      <c r="DQ9" s="145" t="s">
        <v>20</v>
      </c>
      <c r="DR9" s="146" t="s">
        <v>20</v>
      </c>
      <c r="DS9" s="146" t="s">
        <v>29</v>
      </c>
      <c r="DT9" s="146" t="s">
        <v>20</v>
      </c>
      <c r="DU9" s="147"/>
      <c r="DV9" s="145" t="s">
        <v>29</v>
      </c>
      <c r="DW9" s="146" t="s">
        <v>29</v>
      </c>
      <c r="DX9" s="146" t="s">
        <v>29</v>
      </c>
      <c r="DY9" s="146" t="s">
        <v>20</v>
      </c>
      <c r="DZ9" s="147"/>
      <c r="EA9" s="145" t="s">
        <v>29</v>
      </c>
      <c r="EB9" s="146" t="s">
        <v>20</v>
      </c>
      <c r="EC9" s="146" t="s">
        <v>29</v>
      </c>
      <c r="ED9" s="146" t="s">
        <v>20</v>
      </c>
      <c r="EE9" s="147"/>
      <c r="EF9" s="145" t="s">
        <v>29</v>
      </c>
      <c r="EG9" s="146" t="s">
        <v>20</v>
      </c>
      <c r="EH9" s="146" t="s">
        <v>29</v>
      </c>
      <c r="EI9" s="146" t="s">
        <v>29</v>
      </c>
      <c r="EJ9" s="147"/>
      <c r="EK9" s="145" t="s">
        <v>29</v>
      </c>
      <c r="EL9" s="146" t="s">
        <v>20</v>
      </c>
      <c r="EM9" s="146" t="s">
        <v>20</v>
      </c>
      <c r="EN9" s="146" t="s">
        <v>29</v>
      </c>
      <c r="EO9" s="147"/>
      <c r="EP9" s="145" t="s">
        <v>29</v>
      </c>
      <c r="EQ9" s="146" t="s">
        <v>20</v>
      </c>
      <c r="ER9" s="146" t="s">
        <v>29</v>
      </c>
      <c r="ES9" s="146" t="s">
        <v>29</v>
      </c>
      <c r="ET9" s="147"/>
      <c r="EU9" s="145" t="s">
        <v>20</v>
      </c>
      <c r="EV9" s="146" t="s">
        <v>20</v>
      </c>
      <c r="EW9" s="146" t="s">
        <v>29</v>
      </c>
      <c r="EX9" s="146" t="s">
        <v>29</v>
      </c>
      <c r="EY9" s="147"/>
      <c r="EZ9" s="145" t="s">
        <v>29</v>
      </c>
      <c r="FA9" s="146" t="s">
        <v>29</v>
      </c>
      <c r="FB9" s="146" t="s">
        <v>29</v>
      </c>
      <c r="FC9" s="150" t="s">
        <v>20</v>
      </c>
      <c r="FD9" s="151"/>
      <c r="FE9" s="152" t="s">
        <v>20</v>
      </c>
      <c r="FF9" s="150" t="s">
        <v>20</v>
      </c>
      <c r="FG9" s="150" t="s">
        <v>29</v>
      </c>
      <c r="FH9" s="150" t="s">
        <v>20</v>
      </c>
      <c r="FI9" s="151"/>
      <c r="FJ9" s="152" t="s">
        <v>20</v>
      </c>
      <c r="FK9" s="150" t="s">
        <v>20</v>
      </c>
      <c r="FL9" s="150" t="s">
        <v>29</v>
      </c>
      <c r="FM9" s="150" t="s">
        <v>20</v>
      </c>
      <c r="FN9" s="151"/>
      <c r="FO9" s="152" t="s">
        <v>20</v>
      </c>
      <c r="FP9" s="150" t="s">
        <v>20</v>
      </c>
      <c r="FQ9" s="150" t="s">
        <v>505</v>
      </c>
      <c r="FR9" s="146" t="s">
        <v>20</v>
      </c>
      <c r="FS9" s="147" t="s">
        <v>20</v>
      </c>
      <c r="FT9" s="145" t="s">
        <v>20</v>
      </c>
      <c r="FU9" s="170" t="s">
        <v>29</v>
      </c>
      <c r="FV9" s="170" t="s">
        <v>20</v>
      </c>
      <c r="FW9" s="170" t="s">
        <v>29</v>
      </c>
      <c r="FX9" s="171"/>
      <c r="FY9" s="180" t="s">
        <v>29</v>
      </c>
      <c r="FZ9" s="170" t="s">
        <v>29</v>
      </c>
      <c r="GA9" s="170" t="s">
        <v>29</v>
      </c>
      <c r="GB9" s="170" t="s">
        <v>29</v>
      </c>
      <c r="GC9" s="171"/>
      <c r="GD9" s="180" t="s">
        <v>29</v>
      </c>
      <c r="GE9" s="170" t="s">
        <v>534</v>
      </c>
      <c r="GF9" s="146" t="s">
        <v>29</v>
      </c>
      <c r="GG9" s="182" t="s">
        <v>20</v>
      </c>
      <c r="GH9" s="234"/>
      <c r="GI9" s="181" t="s">
        <v>20</v>
      </c>
      <c r="GJ9" s="182" t="s">
        <v>29</v>
      </c>
      <c r="GK9" s="182" t="s">
        <v>29</v>
      </c>
      <c r="GL9" s="182" t="s">
        <v>591</v>
      </c>
      <c r="GM9" s="147" t="s">
        <v>20</v>
      </c>
      <c r="GN9" s="145" t="s">
        <v>20</v>
      </c>
      <c r="GO9" s="146" t="s">
        <v>29</v>
      </c>
      <c r="GP9" s="150" t="s">
        <v>20</v>
      </c>
      <c r="GQ9" s="150" t="s">
        <v>29</v>
      </c>
      <c r="GR9" s="151"/>
      <c r="GS9" s="152" t="s">
        <v>20</v>
      </c>
      <c r="GT9" s="150" t="s">
        <v>29</v>
      </c>
      <c r="GU9" s="150" t="s">
        <v>20</v>
      </c>
      <c r="GV9" s="150" t="s">
        <v>20</v>
      </c>
      <c r="GW9" s="151"/>
      <c r="GX9" s="153" t="s">
        <v>20</v>
      </c>
      <c r="GY9" s="150" t="s">
        <v>29</v>
      </c>
      <c r="GZ9" s="150" t="s">
        <v>20</v>
      </c>
      <c r="HA9" s="150" t="s">
        <v>20</v>
      </c>
      <c r="HB9" s="151"/>
      <c r="HC9" s="152" t="s">
        <v>20</v>
      </c>
      <c r="HD9" s="150" t="s">
        <v>20</v>
      </c>
      <c r="HE9" s="150" t="s">
        <v>571</v>
      </c>
      <c r="HF9" s="146" t="s">
        <v>20</v>
      </c>
      <c r="HG9" s="147" t="s">
        <v>29</v>
      </c>
      <c r="HH9" s="145" t="s">
        <v>29</v>
      </c>
      <c r="HI9" s="146" t="s">
        <v>29</v>
      </c>
      <c r="HJ9" s="146" t="s">
        <v>29</v>
      </c>
      <c r="HK9" s="146" t="s">
        <v>29</v>
      </c>
      <c r="HL9" s="147" t="s">
        <v>573</v>
      </c>
      <c r="HM9" s="145" t="s">
        <v>20</v>
      </c>
      <c r="HN9" s="146" t="s">
        <v>20</v>
      </c>
      <c r="HO9" s="146" t="s">
        <v>29</v>
      </c>
      <c r="HP9" s="146" t="s">
        <v>20</v>
      </c>
      <c r="HQ9" s="193"/>
      <c r="HR9" s="145" t="s">
        <v>29</v>
      </c>
      <c r="HS9" s="146" t="s">
        <v>29</v>
      </c>
      <c r="HT9" s="146" t="s">
        <v>29</v>
      </c>
      <c r="HU9" s="146" t="s">
        <v>29</v>
      </c>
      <c r="HV9" s="147"/>
      <c r="HW9" s="145" t="s">
        <v>573</v>
      </c>
      <c r="HX9" s="146" t="s">
        <v>5</v>
      </c>
      <c r="HY9" s="146" t="s">
        <v>573</v>
      </c>
      <c r="HZ9" s="146" t="s">
        <v>234</v>
      </c>
      <c r="IA9" s="193" t="s">
        <v>573</v>
      </c>
      <c r="IB9" s="145"/>
      <c r="IC9" s="146"/>
      <c r="ID9" s="146"/>
      <c r="IE9" s="146"/>
      <c r="IF9" s="147"/>
      <c r="IG9" s="145"/>
      <c r="IH9" s="146"/>
      <c r="II9" s="146"/>
      <c r="IJ9" s="146"/>
      <c r="IK9" s="147"/>
      <c r="IL9" s="145"/>
      <c r="IM9" s="146"/>
      <c r="IN9" s="146"/>
      <c r="IO9" s="146"/>
      <c r="IP9" s="147"/>
      <c r="IQ9" s="145"/>
      <c r="IR9" s="146"/>
      <c r="IS9" s="146"/>
      <c r="IT9" s="146"/>
      <c r="IU9" s="147"/>
      <c r="IV9" s="145"/>
      <c r="IW9" s="146"/>
      <c r="IX9" s="146"/>
      <c r="IY9" s="146"/>
      <c r="IZ9" s="147"/>
      <c r="JA9" s="145"/>
      <c r="JB9" s="146"/>
      <c r="JC9" s="146"/>
      <c r="JD9" s="146"/>
      <c r="JE9" s="147"/>
      <c r="JF9" s="145"/>
      <c r="JG9" s="146"/>
      <c r="JH9" s="146"/>
      <c r="JI9" s="146"/>
      <c r="JJ9" s="147"/>
      <c r="JK9" s="145"/>
      <c r="JL9" s="146"/>
      <c r="JM9" s="146"/>
      <c r="JN9" s="146"/>
      <c r="JO9" s="147"/>
      <c r="JP9" s="145"/>
      <c r="JQ9" s="146"/>
      <c r="JR9" s="146"/>
      <c r="JS9" s="146"/>
      <c r="JT9" s="147"/>
      <c r="JU9" s="145"/>
      <c r="JV9" s="146"/>
      <c r="JW9" s="146"/>
      <c r="JX9" s="146"/>
      <c r="JY9" s="147"/>
      <c r="JZ9" s="44" t="s">
        <v>116</v>
      </c>
      <c r="KA9" s="140" t="s">
        <v>238</v>
      </c>
      <c r="KB9" s="211">
        <f>COUNTIF($HR9:$JY9,"*○*")</f>
        <v>0</v>
      </c>
      <c r="KC9" s="142">
        <f>COUNTIF($HR9:$JY9,"*●*")</f>
        <v>4</v>
      </c>
      <c r="KD9" s="142">
        <f>SUM(KB9:KC9)</f>
        <v>4</v>
      </c>
      <c r="KE9" s="212">
        <f>IFERROR(KB9/KD9,"")</f>
        <v>0</v>
      </c>
      <c r="KF9" s="211">
        <f>COUNTIF($IV9:$JY9,"*○*")</f>
        <v>0</v>
      </c>
      <c r="KG9" s="142">
        <f>COUNTIF($IV9:$JY9,"*●*")</f>
        <v>0</v>
      </c>
      <c r="KH9" s="142">
        <f>SUM(KF9:KG9)</f>
        <v>0</v>
      </c>
      <c r="KI9" s="212" t="str">
        <f>IFERROR(KF9/KH9,"")</f>
        <v/>
      </c>
    </row>
    <row r="10" spans="1:355" s="32" customFormat="1" ht="17.25" x14ac:dyDescent="0.2">
      <c r="A10" s="34"/>
      <c r="B10" s="734" t="s">
        <v>768</v>
      </c>
      <c r="C10" s="1241" t="s">
        <v>244</v>
      </c>
      <c r="D10" s="736">
        <f t="shared" si="2"/>
        <v>110</v>
      </c>
      <c r="E10" s="737">
        <f t="shared" si="3"/>
        <v>84</v>
      </c>
      <c r="F10" s="738">
        <f t="shared" si="4"/>
        <v>194</v>
      </c>
      <c r="G10" s="739">
        <f t="shared" si="5"/>
        <v>0.5670103092783505</v>
      </c>
      <c r="H10" s="740"/>
      <c r="I10" s="741"/>
      <c r="J10" s="741"/>
      <c r="K10" s="741"/>
      <c r="L10" s="741"/>
      <c r="M10" s="742"/>
      <c r="N10" s="740"/>
      <c r="O10" s="741"/>
      <c r="P10" s="741"/>
      <c r="Q10" s="741"/>
      <c r="R10" s="742"/>
      <c r="S10" s="740"/>
      <c r="T10" s="741"/>
      <c r="U10" s="741"/>
      <c r="V10" s="741"/>
      <c r="W10" s="742"/>
      <c r="X10" s="743"/>
      <c r="Y10" s="741"/>
      <c r="Z10" s="741"/>
      <c r="AA10" s="741"/>
      <c r="AB10" s="742"/>
      <c r="AC10" s="744"/>
      <c r="AD10" s="745"/>
      <c r="AE10" s="745"/>
      <c r="AF10" s="745"/>
      <c r="AG10" s="745"/>
      <c r="AH10" s="744" t="s">
        <v>20</v>
      </c>
      <c r="AI10" s="745" t="s">
        <v>29</v>
      </c>
      <c r="AJ10" s="745" t="s">
        <v>20</v>
      </c>
      <c r="AK10" s="745" t="s">
        <v>20</v>
      </c>
      <c r="AL10" s="745"/>
      <c r="AM10" s="744" t="s">
        <v>20</v>
      </c>
      <c r="AN10" s="745" t="s">
        <v>29</v>
      </c>
      <c r="AO10" s="745" t="s">
        <v>20</v>
      </c>
      <c r="AP10" s="745" t="s">
        <v>29</v>
      </c>
      <c r="AQ10" s="746" t="s">
        <v>300</v>
      </c>
      <c r="AR10" s="744" t="s">
        <v>20</v>
      </c>
      <c r="AS10" s="745" t="s">
        <v>20</v>
      </c>
      <c r="AT10" s="745" t="s">
        <v>29</v>
      </c>
      <c r="AU10" s="745" t="s">
        <v>20</v>
      </c>
      <c r="AV10" s="747"/>
      <c r="AW10" s="744" t="s">
        <v>20</v>
      </c>
      <c r="AX10" s="745" t="s">
        <v>29</v>
      </c>
      <c r="AY10" s="745" t="s">
        <v>29</v>
      </c>
      <c r="AZ10" s="745" t="s">
        <v>29</v>
      </c>
      <c r="BA10" s="747"/>
      <c r="BB10" s="740" t="s">
        <v>29</v>
      </c>
      <c r="BC10" s="741" t="s">
        <v>20</v>
      </c>
      <c r="BD10" s="741" t="s">
        <v>29</v>
      </c>
      <c r="BE10" s="741" t="s">
        <v>29</v>
      </c>
      <c r="BF10" s="741"/>
      <c r="BG10" s="742"/>
      <c r="BH10" s="740" t="s">
        <v>20</v>
      </c>
      <c r="BI10" s="741" t="s">
        <v>29</v>
      </c>
      <c r="BJ10" s="741" t="s">
        <v>20</v>
      </c>
      <c r="BK10" s="741" t="s">
        <v>20</v>
      </c>
      <c r="BL10" s="748"/>
      <c r="BM10" s="740" t="s">
        <v>20</v>
      </c>
      <c r="BN10" s="741" t="s">
        <v>29</v>
      </c>
      <c r="BO10" s="741" t="s">
        <v>20</v>
      </c>
      <c r="BP10" s="741" t="s">
        <v>20</v>
      </c>
      <c r="BQ10" s="741"/>
      <c r="BR10" s="742"/>
      <c r="BS10" s="740" t="s">
        <v>20</v>
      </c>
      <c r="BT10" s="741" t="s">
        <v>29</v>
      </c>
      <c r="BU10" s="741" t="s">
        <v>29</v>
      </c>
      <c r="BV10" s="741" t="s">
        <v>29</v>
      </c>
      <c r="BW10" s="742"/>
      <c r="BX10" s="740" t="s">
        <v>20</v>
      </c>
      <c r="BY10" s="741" t="s">
        <v>20</v>
      </c>
      <c r="BZ10" s="741" t="s">
        <v>29</v>
      </c>
      <c r="CA10" s="741" t="s">
        <v>20</v>
      </c>
      <c r="CB10" s="748"/>
      <c r="CC10" s="749" t="s">
        <v>20</v>
      </c>
      <c r="CD10" s="741" t="s">
        <v>20</v>
      </c>
      <c r="CE10" s="741" t="s">
        <v>20</v>
      </c>
      <c r="CF10" s="741" t="s">
        <v>29</v>
      </c>
      <c r="CG10" s="742"/>
      <c r="CH10" s="740" t="s">
        <v>29</v>
      </c>
      <c r="CI10" s="741" t="s">
        <v>29</v>
      </c>
      <c r="CJ10" s="741" t="s">
        <v>29</v>
      </c>
      <c r="CK10" s="741" t="s">
        <v>20</v>
      </c>
      <c r="CL10" s="742"/>
      <c r="CM10" s="740" t="s">
        <v>29</v>
      </c>
      <c r="CN10" s="741" t="s">
        <v>29</v>
      </c>
      <c r="CO10" s="741" t="s">
        <v>20</v>
      </c>
      <c r="CP10" s="741" t="s">
        <v>29</v>
      </c>
      <c r="CQ10" s="742"/>
      <c r="CR10" s="750" t="s">
        <v>20</v>
      </c>
      <c r="CS10" s="751" t="s">
        <v>20</v>
      </c>
      <c r="CT10" s="751" t="s">
        <v>20</v>
      </c>
      <c r="CU10" s="751" t="s">
        <v>20</v>
      </c>
      <c r="CV10" s="752"/>
      <c r="CW10" s="753" t="s">
        <v>20</v>
      </c>
      <c r="CX10" s="751" t="s">
        <v>20</v>
      </c>
      <c r="CY10" s="751" t="s">
        <v>20</v>
      </c>
      <c r="CZ10" s="751" t="s">
        <v>29</v>
      </c>
      <c r="DA10" s="754"/>
      <c r="DB10" s="750" t="s">
        <v>29</v>
      </c>
      <c r="DC10" s="751" t="s">
        <v>29</v>
      </c>
      <c r="DD10" s="751" t="s">
        <v>20</v>
      </c>
      <c r="DE10" s="751" t="s">
        <v>20</v>
      </c>
      <c r="DF10" s="752"/>
      <c r="DG10" s="753" t="s">
        <v>20</v>
      </c>
      <c r="DH10" s="751" t="s">
        <v>20</v>
      </c>
      <c r="DI10" s="751" t="s">
        <v>356</v>
      </c>
      <c r="DJ10" s="741" t="s">
        <v>29</v>
      </c>
      <c r="DK10" s="742" t="s">
        <v>20</v>
      </c>
      <c r="DL10" s="740" t="s">
        <v>29</v>
      </c>
      <c r="DM10" s="741" t="s">
        <v>20</v>
      </c>
      <c r="DN10" s="741" t="s">
        <v>20</v>
      </c>
      <c r="DO10" s="741" t="s">
        <v>20</v>
      </c>
      <c r="DP10" s="742"/>
      <c r="DQ10" s="740"/>
      <c r="DR10" s="741"/>
      <c r="DS10" s="741" t="s">
        <v>5</v>
      </c>
      <c r="DT10" s="741"/>
      <c r="DU10" s="742"/>
      <c r="DV10" s="740" t="s">
        <v>20</v>
      </c>
      <c r="DW10" s="741" t="s">
        <v>29</v>
      </c>
      <c r="DX10" s="741" t="s">
        <v>29</v>
      </c>
      <c r="DY10" s="741" t="s">
        <v>29</v>
      </c>
      <c r="DZ10" s="742"/>
      <c r="EA10" s="740" t="s">
        <v>20</v>
      </c>
      <c r="EB10" s="741" t="s">
        <v>29</v>
      </c>
      <c r="EC10" s="741" t="s">
        <v>20</v>
      </c>
      <c r="ED10" s="741" t="s">
        <v>20</v>
      </c>
      <c r="EE10" s="742"/>
      <c r="EF10" s="740" t="s">
        <v>29</v>
      </c>
      <c r="EG10" s="741" t="s">
        <v>20</v>
      </c>
      <c r="EH10" s="741" t="s">
        <v>20</v>
      </c>
      <c r="EI10" s="741" t="s">
        <v>20</v>
      </c>
      <c r="EJ10" s="742"/>
      <c r="EK10" s="740" t="s">
        <v>29</v>
      </c>
      <c r="EL10" s="741" t="s">
        <v>20</v>
      </c>
      <c r="EM10" s="741" t="s">
        <v>20</v>
      </c>
      <c r="EN10" s="741" t="s">
        <v>20</v>
      </c>
      <c r="EO10" s="742"/>
      <c r="EP10" s="740" t="s">
        <v>29</v>
      </c>
      <c r="EQ10" s="741" t="s">
        <v>29</v>
      </c>
      <c r="ER10" s="741" t="s">
        <v>20</v>
      </c>
      <c r="ES10" s="741" t="s">
        <v>20</v>
      </c>
      <c r="ET10" s="742"/>
      <c r="EU10" s="740" t="s">
        <v>29</v>
      </c>
      <c r="EV10" s="741" t="s">
        <v>29</v>
      </c>
      <c r="EW10" s="741" t="s">
        <v>29</v>
      </c>
      <c r="EX10" s="741" t="s">
        <v>29</v>
      </c>
      <c r="EY10" s="742"/>
      <c r="EZ10" s="740" t="s">
        <v>20</v>
      </c>
      <c r="FA10" s="741" t="s">
        <v>29</v>
      </c>
      <c r="FB10" s="741" t="s">
        <v>29</v>
      </c>
      <c r="FC10" s="741" t="s">
        <v>20</v>
      </c>
      <c r="FD10" s="742"/>
      <c r="FE10" s="740" t="s">
        <v>20</v>
      </c>
      <c r="FF10" s="741" t="s">
        <v>20</v>
      </c>
      <c r="FG10" s="741" t="s">
        <v>20</v>
      </c>
      <c r="FH10" s="741" t="s">
        <v>20</v>
      </c>
      <c r="FI10" s="742"/>
      <c r="FJ10" s="740" t="s">
        <v>20</v>
      </c>
      <c r="FK10" s="741" t="s">
        <v>20</v>
      </c>
      <c r="FL10" s="741" t="s">
        <v>29</v>
      </c>
      <c r="FM10" s="741" t="s">
        <v>29</v>
      </c>
      <c r="FN10" s="742"/>
      <c r="FO10" s="740" t="s">
        <v>20</v>
      </c>
      <c r="FP10" s="741" t="s">
        <v>20</v>
      </c>
      <c r="FQ10" s="741" t="s">
        <v>20</v>
      </c>
      <c r="FR10" s="755" t="s">
        <v>29</v>
      </c>
      <c r="FS10" s="756"/>
      <c r="FT10" s="757" t="s">
        <v>29</v>
      </c>
      <c r="FU10" s="755" t="s">
        <v>29</v>
      </c>
      <c r="FV10" s="755" t="s">
        <v>29</v>
      </c>
      <c r="FW10" s="755" t="s">
        <v>29</v>
      </c>
      <c r="FX10" s="756"/>
      <c r="FY10" s="757" t="s">
        <v>29</v>
      </c>
      <c r="FZ10" s="755" t="s">
        <v>20</v>
      </c>
      <c r="GA10" s="755" t="s">
        <v>29</v>
      </c>
      <c r="GB10" s="755" t="s">
        <v>20</v>
      </c>
      <c r="GC10" s="756"/>
      <c r="GD10" s="757" t="s">
        <v>525</v>
      </c>
      <c r="GE10" s="758" t="s">
        <v>20</v>
      </c>
      <c r="GF10" s="758" t="s">
        <v>20</v>
      </c>
      <c r="GG10" s="758" t="s">
        <v>29</v>
      </c>
      <c r="GH10" s="759"/>
      <c r="GI10" s="760" t="s">
        <v>591</v>
      </c>
      <c r="GJ10" s="741" t="s">
        <v>29</v>
      </c>
      <c r="GK10" s="741" t="s">
        <v>29</v>
      </c>
      <c r="GL10" s="741" t="s">
        <v>29</v>
      </c>
      <c r="GM10" s="742"/>
      <c r="GN10" s="740" t="s">
        <v>20</v>
      </c>
      <c r="GO10" s="741" t="s">
        <v>29</v>
      </c>
      <c r="GP10" s="741" t="s">
        <v>20</v>
      </c>
      <c r="GQ10" s="741" t="s">
        <v>29</v>
      </c>
      <c r="GR10" s="742"/>
      <c r="GS10" s="740" t="s">
        <v>20</v>
      </c>
      <c r="GT10" s="741" t="s">
        <v>29</v>
      </c>
      <c r="GU10" s="741" t="s">
        <v>20</v>
      </c>
      <c r="GV10" s="741" t="s">
        <v>20</v>
      </c>
      <c r="GW10" s="742"/>
      <c r="GX10" s="743" t="s">
        <v>20</v>
      </c>
      <c r="GY10" s="741" t="s">
        <v>29</v>
      </c>
      <c r="GZ10" s="741" t="s">
        <v>29</v>
      </c>
      <c r="HA10" s="741" t="s">
        <v>20</v>
      </c>
      <c r="HB10" s="742"/>
      <c r="HC10" s="740" t="s">
        <v>29</v>
      </c>
      <c r="HD10" s="741" t="s">
        <v>20</v>
      </c>
      <c r="HE10" s="741" t="s">
        <v>20</v>
      </c>
      <c r="HF10" s="741" t="s">
        <v>29</v>
      </c>
      <c r="HG10" s="742"/>
      <c r="HH10" s="740" t="s">
        <v>20</v>
      </c>
      <c r="HI10" s="741" t="s">
        <v>20</v>
      </c>
      <c r="HJ10" s="741" t="s">
        <v>29</v>
      </c>
      <c r="HK10" s="741" t="s">
        <v>20</v>
      </c>
      <c r="HL10" s="742" t="s">
        <v>573</v>
      </c>
      <c r="HM10" s="740" t="s">
        <v>29</v>
      </c>
      <c r="HN10" s="741" t="s">
        <v>20</v>
      </c>
      <c r="HO10" s="741" t="s">
        <v>20</v>
      </c>
      <c r="HP10" s="741" t="s">
        <v>29</v>
      </c>
      <c r="HQ10" s="748"/>
      <c r="HR10" s="740" t="s">
        <v>20</v>
      </c>
      <c r="HS10" s="741" t="s">
        <v>20</v>
      </c>
      <c r="HT10" s="741" t="s">
        <v>20</v>
      </c>
      <c r="HU10" s="755" t="s">
        <v>29</v>
      </c>
      <c r="HV10" s="756"/>
      <c r="HW10" s="755" t="s">
        <v>29</v>
      </c>
      <c r="HX10" s="755" t="s">
        <v>29</v>
      </c>
      <c r="HY10" s="755" t="s">
        <v>29</v>
      </c>
      <c r="HZ10" s="755" t="s">
        <v>29</v>
      </c>
      <c r="IA10" s="761"/>
      <c r="IB10" s="757" t="s">
        <v>29</v>
      </c>
      <c r="IC10" s="755" t="s">
        <v>20</v>
      </c>
      <c r="ID10" s="755" t="s">
        <v>29</v>
      </c>
      <c r="IE10" s="755" t="s">
        <v>598</v>
      </c>
      <c r="IF10" s="742"/>
      <c r="IG10" s="760" t="s">
        <v>20</v>
      </c>
      <c r="IH10" s="758" t="s">
        <v>29</v>
      </c>
      <c r="II10" s="758" t="s">
        <v>20</v>
      </c>
      <c r="IJ10" s="758" t="s">
        <v>591</v>
      </c>
      <c r="IK10" s="742"/>
      <c r="IL10" s="740" t="s">
        <v>20</v>
      </c>
      <c r="IM10" s="741" t="s">
        <v>29</v>
      </c>
      <c r="IN10" s="741" t="s">
        <v>29</v>
      </c>
      <c r="IO10" s="741" t="s">
        <v>29</v>
      </c>
      <c r="IP10" s="742"/>
      <c r="IQ10" s="753" t="s">
        <v>20</v>
      </c>
      <c r="IR10" s="751" t="s">
        <v>20</v>
      </c>
      <c r="IS10" s="751" t="s">
        <v>20</v>
      </c>
      <c r="IT10" s="751" t="s">
        <v>20</v>
      </c>
      <c r="IU10" s="754"/>
      <c r="IV10" s="753" t="s">
        <v>20</v>
      </c>
      <c r="IW10" s="751" t="s">
        <v>20</v>
      </c>
      <c r="IX10" s="751" t="s">
        <v>20</v>
      </c>
      <c r="IY10" s="751" t="s">
        <v>780</v>
      </c>
      <c r="IZ10" s="742"/>
      <c r="JA10" s="740" t="s">
        <v>29</v>
      </c>
      <c r="JB10" s="751" t="s">
        <v>20</v>
      </c>
      <c r="JC10" s="751" t="s">
        <v>20</v>
      </c>
      <c r="JD10" s="751" t="s">
        <v>29</v>
      </c>
      <c r="JE10" s="754"/>
      <c r="JF10" s="753" t="s">
        <v>29</v>
      </c>
      <c r="JG10" s="751" t="s">
        <v>20</v>
      </c>
      <c r="JH10" s="751" t="s">
        <v>20</v>
      </c>
      <c r="JI10" s="751" t="s">
        <v>20</v>
      </c>
      <c r="JJ10" s="754"/>
      <c r="JK10" s="753" t="s">
        <v>20</v>
      </c>
      <c r="JL10" s="751" t="s">
        <v>20</v>
      </c>
      <c r="JM10" s="751" t="s">
        <v>29</v>
      </c>
      <c r="JN10" s="751" t="s">
        <v>29</v>
      </c>
      <c r="JO10" s="754"/>
      <c r="JP10" s="753" t="s">
        <v>20</v>
      </c>
      <c r="JQ10" s="751" t="s">
        <v>20</v>
      </c>
      <c r="JR10" s="751" t="s">
        <v>20</v>
      </c>
      <c r="JS10" s="751" t="s">
        <v>20</v>
      </c>
      <c r="JT10" s="754"/>
      <c r="JU10" s="753" t="s">
        <v>761</v>
      </c>
      <c r="JV10" s="741" t="s">
        <v>29</v>
      </c>
      <c r="JW10" s="741"/>
      <c r="JX10" s="741"/>
      <c r="JY10" s="742"/>
      <c r="JZ10" s="740"/>
      <c r="KA10" s="741"/>
      <c r="KB10" s="741"/>
      <c r="KC10" s="741"/>
      <c r="KD10" s="742"/>
      <c r="KE10" s="734" t="s">
        <v>768</v>
      </c>
      <c r="KF10" s="735" t="s">
        <v>244</v>
      </c>
      <c r="KG10" s="762">
        <f>COUNTIF($HR10:$JY10,"*○*")</f>
        <v>28</v>
      </c>
      <c r="KH10" s="737">
        <f>COUNTIF($HR10:$JY10,"*●*")</f>
        <v>18</v>
      </c>
      <c r="KI10" s="738">
        <f>SUM(KG10:KH10)</f>
        <v>46</v>
      </c>
      <c r="KJ10" s="763">
        <f>IFERROR(KG10/KI10,"")</f>
        <v>0.60869565217391308</v>
      </c>
      <c r="KK10" s="762">
        <f>COUNTIF($IV10:$JY10,"*○*")</f>
        <v>16</v>
      </c>
      <c r="KL10" s="737">
        <f>COUNTIF($IV10:$JY10,"*●*")</f>
        <v>6</v>
      </c>
      <c r="KM10" s="738">
        <f>SUM(KK10:KL10)</f>
        <v>22</v>
      </c>
      <c r="KN10" s="763">
        <f>IFERROR(KK10/KM10,"")</f>
        <v>0.72727272727272729</v>
      </c>
    </row>
    <row r="11" spans="1:355" s="32" customFormat="1" ht="17.25" x14ac:dyDescent="0.2">
      <c r="A11" s="34"/>
      <c r="B11" s="707" t="s">
        <v>768</v>
      </c>
      <c r="C11" s="1242" t="s">
        <v>100</v>
      </c>
      <c r="D11" s="709">
        <f t="shared" si="2"/>
        <v>110</v>
      </c>
      <c r="E11" s="710">
        <f t="shared" si="3"/>
        <v>97</v>
      </c>
      <c r="F11" s="710">
        <f t="shared" si="4"/>
        <v>207</v>
      </c>
      <c r="G11" s="711">
        <f t="shared" si="5"/>
        <v>0.53140096618357491</v>
      </c>
      <c r="H11" s="712"/>
      <c r="I11" s="713"/>
      <c r="J11" s="713"/>
      <c r="K11" s="713"/>
      <c r="L11" s="713"/>
      <c r="M11" s="714"/>
      <c r="N11" s="712" t="s">
        <v>29</v>
      </c>
      <c r="O11" s="713" t="s">
        <v>20</v>
      </c>
      <c r="P11" s="713" t="s">
        <v>20</v>
      </c>
      <c r="Q11" s="713" t="s">
        <v>20</v>
      </c>
      <c r="R11" s="714"/>
      <c r="S11" s="712" t="s">
        <v>20</v>
      </c>
      <c r="T11" s="713" t="s">
        <v>29</v>
      </c>
      <c r="U11" s="713" t="s">
        <v>20</v>
      </c>
      <c r="V11" s="713" t="s">
        <v>29</v>
      </c>
      <c r="W11" s="714"/>
      <c r="X11" s="715" t="s">
        <v>245</v>
      </c>
      <c r="Y11" s="713" t="s">
        <v>245</v>
      </c>
      <c r="Z11" s="713" t="s">
        <v>245</v>
      </c>
      <c r="AA11" s="713" t="s">
        <v>20</v>
      </c>
      <c r="AB11" s="714"/>
      <c r="AC11" s="716" t="s">
        <v>29</v>
      </c>
      <c r="AD11" s="717" t="s">
        <v>20</v>
      </c>
      <c r="AE11" s="717" t="s">
        <v>29</v>
      </c>
      <c r="AF11" s="717" t="s">
        <v>20</v>
      </c>
      <c r="AG11" s="717"/>
      <c r="AH11" s="716" t="s">
        <v>29</v>
      </c>
      <c r="AI11" s="717" t="s">
        <v>20</v>
      </c>
      <c r="AJ11" s="717" t="s">
        <v>29</v>
      </c>
      <c r="AK11" s="717" t="s">
        <v>20</v>
      </c>
      <c r="AL11" s="717"/>
      <c r="AM11" s="716" t="s">
        <v>29</v>
      </c>
      <c r="AN11" s="717" t="s">
        <v>29</v>
      </c>
      <c r="AO11" s="717" t="s">
        <v>29</v>
      </c>
      <c r="AP11" s="717" t="s">
        <v>29</v>
      </c>
      <c r="AQ11" s="717"/>
      <c r="AR11" s="716" t="s">
        <v>20</v>
      </c>
      <c r="AS11" s="717" t="s">
        <v>20</v>
      </c>
      <c r="AT11" s="717" t="s">
        <v>29</v>
      </c>
      <c r="AU11" s="717" t="s">
        <v>29</v>
      </c>
      <c r="AV11" s="718" t="s">
        <v>29</v>
      </c>
      <c r="AW11" s="716" t="s">
        <v>20</v>
      </c>
      <c r="AX11" s="717" t="s">
        <v>20</v>
      </c>
      <c r="AY11" s="717" t="s">
        <v>20</v>
      </c>
      <c r="AZ11" s="717" t="s">
        <v>20</v>
      </c>
      <c r="BA11" s="718"/>
      <c r="BB11" s="712" t="s">
        <v>29</v>
      </c>
      <c r="BC11" s="713" t="s">
        <v>20</v>
      </c>
      <c r="BD11" s="713" t="s">
        <v>20</v>
      </c>
      <c r="BE11" s="713" t="s">
        <v>20</v>
      </c>
      <c r="BF11" s="713"/>
      <c r="BG11" s="714"/>
      <c r="BH11" s="712" t="s">
        <v>20</v>
      </c>
      <c r="BI11" s="719" t="s">
        <v>29</v>
      </c>
      <c r="BJ11" s="719" t="s">
        <v>29</v>
      </c>
      <c r="BK11" s="719" t="s">
        <v>29</v>
      </c>
      <c r="BL11" s="720"/>
      <c r="BM11" s="721" t="s">
        <v>29</v>
      </c>
      <c r="BN11" s="719" t="s">
        <v>29</v>
      </c>
      <c r="BO11" s="719" t="s">
        <v>20</v>
      </c>
      <c r="BP11" s="719" t="s">
        <v>29</v>
      </c>
      <c r="BQ11" s="719"/>
      <c r="BR11" s="722"/>
      <c r="BS11" s="721" t="s">
        <v>29</v>
      </c>
      <c r="BT11" s="719" t="s">
        <v>374</v>
      </c>
      <c r="BU11" s="723" t="s">
        <v>20</v>
      </c>
      <c r="BV11" s="723" t="s">
        <v>29</v>
      </c>
      <c r="BW11" s="724"/>
      <c r="BX11" s="725" t="s">
        <v>20</v>
      </c>
      <c r="BY11" s="723" t="s">
        <v>29</v>
      </c>
      <c r="BZ11" s="723" t="s">
        <v>591</v>
      </c>
      <c r="CA11" s="713" t="s">
        <v>20</v>
      </c>
      <c r="CB11" s="726"/>
      <c r="CC11" s="727" t="s">
        <v>20</v>
      </c>
      <c r="CD11" s="713" t="s">
        <v>20</v>
      </c>
      <c r="CE11" s="713" t="s">
        <v>29</v>
      </c>
      <c r="CF11" s="728" t="s">
        <v>20</v>
      </c>
      <c r="CG11" s="729"/>
      <c r="CH11" s="730"/>
      <c r="CI11" s="728"/>
      <c r="CJ11" s="728" t="s">
        <v>5</v>
      </c>
      <c r="CK11" s="728"/>
      <c r="CL11" s="729"/>
      <c r="CM11" s="730" t="s">
        <v>20</v>
      </c>
      <c r="CN11" s="728" t="s">
        <v>20</v>
      </c>
      <c r="CO11" s="728" t="s">
        <v>20</v>
      </c>
      <c r="CP11" s="728" t="s">
        <v>29</v>
      </c>
      <c r="CQ11" s="729"/>
      <c r="CR11" s="731" t="s">
        <v>29</v>
      </c>
      <c r="CS11" s="728" t="s">
        <v>20</v>
      </c>
      <c r="CT11" s="728" t="s">
        <v>29</v>
      </c>
      <c r="CU11" s="728" t="s">
        <v>20</v>
      </c>
      <c r="CV11" s="732"/>
      <c r="CW11" s="730"/>
      <c r="CX11" s="728"/>
      <c r="CY11" s="728"/>
      <c r="CZ11" s="728"/>
      <c r="DA11" s="729"/>
      <c r="DB11" s="731" t="s">
        <v>20</v>
      </c>
      <c r="DC11" s="728" t="s">
        <v>20</v>
      </c>
      <c r="DD11" s="728" t="s">
        <v>329</v>
      </c>
      <c r="DE11" s="728" t="s">
        <v>20</v>
      </c>
      <c r="DF11" s="726" t="s">
        <v>20</v>
      </c>
      <c r="DG11" s="712" t="s">
        <v>29</v>
      </c>
      <c r="DH11" s="713" t="s">
        <v>29</v>
      </c>
      <c r="DI11" s="713" t="s">
        <v>20</v>
      </c>
      <c r="DJ11" s="713" t="s">
        <v>29</v>
      </c>
      <c r="DK11" s="714"/>
      <c r="DL11" s="712" t="s">
        <v>20</v>
      </c>
      <c r="DM11" s="713" t="s">
        <v>29</v>
      </c>
      <c r="DN11" s="713" t="s">
        <v>29</v>
      </c>
      <c r="DO11" s="713" t="s">
        <v>29</v>
      </c>
      <c r="DP11" s="714"/>
      <c r="DQ11" s="712"/>
      <c r="DR11" s="713"/>
      <c r="DS11" s="713" t="s">
        <v>5</v>
      </c>
      <c r="DT11" s="713"/>
      <c r="DU11" s="714"/>
      <c r="DV11" s="712" t="s">
        <v>20</v>
      </c>
      <c r="DW11" s="713" t="s">
        <v>20</v>
      </c>
      <c r="DX11" s="713" t="s">
        <v>20</v>
      </c>
      <c r="DY11" s="713" t="s">
        <v>29</v>
      </c>
      <c r="DZ11" s="714"/>
      <c r="EA11" s="712" t="s">
        <v>29</v>
      </c>
      <c r="EB11" s="713" t="s">
        <v>20</v>
      </c>
      <c r="EC11" s="713" t="s">
        <v>20</v>
      </c>
      <c r="ED11" s="713" t="s">
        <v>29</v>
      </c>
      <c r="EE11" s="714"/>
      <c r="EF11" s="712" t="s">
        <v>29</v>
      </c>
      <c r="EG11" s="713" t="s">
        <v>20</v>
      </c>
      <c r="EH11" s="713" t="s">
        <v>20</v>
      </c>
      <c r="EI11" s="713" t="s">
        <v>20</v>
      </c>
      <c r="EJ11" s="714"/>
      <c r="EK11" s="712" t="s">
        <v>29</v>
      </c>
      <c r="EL11" s="713" t="s">
        <v>20</v>
      </c>
      <c r="EM11" s="713" t="s">
        <v>20</v>
      </c>
      <c r="EN11" s="713" t="s">
        <v>20</v>
      </c>
      <c r="EO11" s="714"/>
      <c r="EP11" s="721" t="s">
        <v>29</v>
      </c>
      <c r="EQ11" s="719" t="s">
        <v>29</v>
      </c>
      <c r="ER11" s="719" t="s">
        <v>29</v>
      </c>
      <c r="ES11" s="719" t="s">
        <v>29</v>
      </c>
      <c r="ET11" s="722"/>
      <c r="EU11" s="721" t="s">
        <v>29</v>
      </c>
      <c r="EV11" s="719" t="s">
        <v>20</v>
      </c>
      <c r="EW11" s="719" t="s">
        <v>29</v>
      </c>
      <c r="EX11" s="719" t="s">
        <v>29</v>
      </c>
      <c r="EY11" s="722"/>
      <c r="EZ11" s="721" t="s">
        <v>474</v>
      </c>
      <c r="FA11" s="713" t="s">
        <v>29</v>
      </c>
      <c r="FB11" s="713" t="s">
        <v>20</v>
      </c>
      <c r="FC11" s="713" t="s">
        <v>29</v>
      </c>
      <c r="FD11" s="714"/>
      <c r="FE11" s="712" t="s">
        <v>20</v>
      </c>
      <c r="FF11" s="713" t="s">
        <v>29</v>
      </c>
      <c r="FG11" s="713" t="s">
        <v>29</v>
      </c>
      <c r="FH11" s="713" t="s">
        <v>29</v>
      </c>
      <c r="FI11" s="714"/>
      <c r="FJ11" s="725" t="s">
        <v>20</v>
      </c>
      <c r="FK11" s="723" t="s">
        <v>29</v>
      </c>
      <c r="FL11" s="723" t="s">
        <v>20</v>
      </c>
      <c r="FM11" s="723" t="s">
        <v>29</v>
      </c>
      <c r="FN11" s="724"/>
      <c r="FO11" s="725" t="s">
        <v>29</v>
      </c>
      <c r="FP11" s="723" t="s">
        <v>591</v>
      </c>
      <c r="FQ11" s="713" t="s">
        <v>29</v>
      </c>
      <c r="FR11" s="713" t="s">
        <v>29</v>
      </c>
      <c r="FS11" s="714"/>
      <c r="FT11" s="712" t="s">
        <v>20</v>
      </c>
      <c r="FU11" s="713" t="s">
        <v>20</v>
      </c>
      <c r="FV11" s="713" t="s">
        <v>20</v>
      </c>
      <c r="FW11" s="719" t="s">
        <v>29</v>
      </c>
      <c r="FX11" s="722" t="s">
        <v>20</v>
      </c>
      <c r="FY11" s="721" t="s">
        <v>29</v>
      </c>
      <c r="FZ11" s="719" t="s">
        <v>29</v>
      </c>
      <c r="GA11" s="719" t="s">
        <v>29</v>
      </c>
      <c r="GB11" s="719" t="s">
        <v>29</v>
      </c>
      <c r="GC11" s="722"/>
      <c r="GD11" s="721" t="s">
        <v>29</v>
      </c>
      <c r="GE11" s="719" t="s">
        <v>29</v>
      </c>
      <c r="GF11" s="719" t="s">
        <v>523</v>
      </c>
      <c r="GG11" s="713" t="s">
        <v>29</v>
      </c>
      <c r="GH11" s="714"/>
      <c r="GI11" s="712" t="s">
        <v>29</v>
      </c>
      <c r="GJ11" s="713" t="s">
        <v>20</v>
      </c>
      <c r="GK11" s="713" t="s">
        <v>29</v>
      </c>
      <c r="GL11" s="713" t="s">
        <v>20</v>
      </c>
      <c r="GM11" s="714"/>
      <c r="GN11" s="712" t="s">
        <v>29</v>
      </c>
      <c r="GO11" s="713" t="s">
        <v>29</v>
      </c>
      <c r="GP11" s="713" t="s">
        <v>29</v>
      </c>
      <c r="GQ11" s="713" t="s">
        <v>29</v>
      </c>
      <c r="GR11" s="714"/>
      <c r="GS11" s="725" t="s">
        <v>20</v>
      </c>
      <c r="GT11" s="723" t="s">
        <v>20</v>
      </c>
      <c r="GU11" s="723" t="s">
        <v>591</v>
      </c>
      <c r="GV11" s="713" t="s">
        <v>20</v>
      </c>
      <c r="GW11" s="714"/>
      <c r="GX11" s="715" t="s">
        <v>29</v>
      </c>
      <c r="GY11" s="713" t="s">
        <v>29</v>
      </c>
      <c r="GZ11" s="713" t="s">
        <v>29</v>
      </c>
      <c r="HA11" s="713" t="s">
        <v>20</v>
      </c>
      <c r="HB11" s="714"/>
      <c r="HC11" s="712" t="s">
        <v>20</v>
      </c>
      <c r="HD11" s="713" t="s">
        <v>29</v>
      </c>
      <c r="HE11" s="713" t="s">
        <v>20</v>
      </c>
      <c r="HF11" s="713" t="s">
        <v>20</v>
      </c>
      <c r="HG11" s="714"/>
      <c r="HH11" s="712" t="s">
        <v>29</v>
      </c>
      <c r="HI11" s="713" t="s">
        <v>29</v>
      </c>
      <c r="HJ11" s="713" t="s">
        <v>29</v>
      </c>
      <c r="HK11" s="728" t="s">
        <v>20</v>
      </c>
      <c r="HL11" s="729" t="s">
        <v>573</v>
      </c>
      <c r="HM11" s="730" t="s">
        <v>20</v>
      </c>
      <c r="HN11" s="728" t="s">
        <v>20</v>
      </c>
      <c r="HO11" s="728" t="s">
        <v>20</v>
      </c>
      <c r="HP11" s="728" t="s">
        <v>20</v>
      </c>
      <c r="HQ11" s="732"/>
      <c r="HR11" s="730" t="s">
        <v>29</v>
      </c>
      <c r="HS11" s="728" t="s">
        <v>29</v>
      </c>
      <c r="HT11" s="728" t="s">
        <v>29</v>
      </c>
      <c r="HU11" s="728" t="s">
        <v>20</v>
      </c>
      <c r="HV11" s="729"/>
      <c r="HW11" s="728" t="s">
        <v>20</v>
      </c>
      <c r="HX11" s="728" t="s">
        <v>20</v>
      </c>
      <c r="HY11" s="728" t="s">
        <v>29</v>
      </c>
      <c r="HZ11" s="728" t="s">
        <v>20</v>
      </c>
      <c r="IA11" s="732"/>
      <c r="IB11" s="730" t="s">
        <v>20</v>
      </c>
      <c r="IC11" s="728" t="s">
        <v>29</v>
      </c>
      <c r="ID11" s="728" t="s">
        <v>20</v>
      </c>
      <c r="IE11" s="728" t="s">
        <v>20</v>
      </c>
      <c r="IF11" s="729"/>
      <c r="IG11" s="730" t="s">
        <v>20</v>
      </c>
      <c r="IH11" s="728" t="s">
        <v>762</v>
      </c>
      <c r="II11" s="713" t="s">
        <v>29</v>
      </c>
      <c r="IJ11" s="713" t="s">
        <v>29</v>
      </c>
      <c r="IK11" s="714"/>
      <c r="IL11" s="730" t="s">
        <v>20</v>
      </c>
      <c r="IM11" s="728" t="s">
        <v>20</v>
      </c>
      <c r="IN11" s="728" t="s">
        <v>29</v>
      </c>
      <c r="IO11" s="728" t="s">
        <v>20</v>
      </c>
      <c r="IP11" s="729"/>
      <c r="IQ11" s="730" t="s">
        <v>29</v>
      </c>
      <c r="IR11" s="728" t="s">
        <v>20</v>
      </c>
      <c r="IS11" s="728" t="s">
        <v>20</v>
      </c>
      <c r="IT11" s="728" t="s">
        <v>20</v>
      </c>
      <c r="IU11" s="729"/>
      <c r="IV11" s="730" t="s">
        <v>20</v>
      </c>
      <c r="IW11" s="728" t="s">
        <v>29</v>
      </c>
      <c r="IX11" s="728" t="s">
        <v>20</v>
      </c>
      <c r="IY11" s="728" t="s">
        <v>20</v>
      </c>
      <c r="IZ11" s="729"/>
      <c r="JA11" s="730" t="s">
        <v>20</v>
      </c>
      <c r="JB11" s="728" t="s">
        <v>29</v>
      </c>
      <c r="JC11" s="728" t="s">
        <v>20</v>
      </c>
      <c r="JD11" s="728" t="s">
        <v>780</v>
      </c>
      <c r="JE11" s="714"/>
      <c r="JF11" s="730" t="s">
        <v>20</v>
      </c>
      <c r="JG11" s="728" t="s">
        <v>29</v>
      </c>
      <c r="JH11" s="728" t="s">
        <v>20</v>
      </c>
      <c r="JI11" s="728" t="s">
        <v>20</v>
      </c>
      <c r="JJ11" s="729"/>
      <c r="JK11" s="730" t="s">
        <v>29</v>
      </c>
      <c r="JL11" s="728" t="s">
        <v>29</v>
      </c>
      <c r="JM11" s="728" t="s">
        <v>20</v>
      </c>
      <c r="JN11" s="728" t="s">
        <v>20</v>
      </c>
      <c r="JO11" s="729"/>
      <c r="JP11" s="730" t="s">
        <v>20</v>
      </c>
      <c r="JQ11" s="728" t="s">
        <v>20</v>
      </c>
      <c r="JR11" s="728" t="s">
        <v>20</v>
      </c>
      <c r="JS11" s="728" t="s">
        <v>29</v>
      </c>
      <c r="JT11" s="729"/>
      <c r="JU11" s="730" t="s">
        <v>29</v>
      </c>
      <c r="JV11" s="728" t="s">
        <v>20</v>
      </c>
      <c r="JW11" s="728" t="s">
        <v>20</v>
      </c>
      <c r="JX11" s="728" t="s">
        <v>20</v>
      </c>
      <c r="JY11" s="729"/>
      <c r="JZ11" s="730" t="s">
        <v>20</v>
      </c>
      <c r="KA11" s="728" t="s">
        <v>761</v>
      </c>
      <c r="KB11" s="713" t="s">
        <v>20</v>
      </c>
      <c r="KC11" s="713" t="s">
        <v>29</v>
      </c>
      <c r="KD11" s="714"/>
      <c r="KE11" s="712"/>
      <c r="KF11" s="713"/>
      <c r="KG11" s="713"/>
      <c r="KH11" s="713"/>
      <c r="KI11" s="714"/>
      <c r="KJ11" s="712"/>
      <c r="KK11" s="713"/>
      <c r="KL11" s="713"/>
      <c r="KM11" s="713"/>
      <c r="KN11" s="714"/>
      <c r="KO11" s="707" t="s">
        <v>768</v>
      </c>
      <c r="KP11" s="708" t="s">
        <v>100</v>
      </c>
      <c r="KQ11" s="733">
        <f>COUNTIF($HW11:$KD11,"*○*")</f>
        <v>34</v>
      </c>
      <c r="KR11" s="710">
        <f>COUNTIF($HW11:$KD11,"*●*")</f>
        <v>14</v>
      </c>
      <c r="KS11" s="710">
        <f>SUM(KQ11:KR11)</f>
        <v>48</v>
      </c>
      <c r="KT11" s="711">
        <f>IFERROR(KQ11/KS11,"")</f>
        <v>0.70833333333333337</v>
      </c>
      <c r="KU11" s="733">
        <f>COUNTIF($JA11:$KD11,"*○*")</f>
        <v>17</v>
      </c>
      <c r="KV11" s="710">
        <f>COUNTIF($JA11:$KD11,"*●*")</f>
        <v>7</v>
      </c>
      <c r="KW11" s="710">
        <f>SUM(KU11:KV11)</f>
        <v>24</v>
      </c>
      <c r="KX11" s="711">
        <f>IFERROR(KU11/KW11,"")</f>
        <v>0.70833333333333337</v>
      </c>
    </row>
    <row r="12" spans="1:355" s="32" customFormat="1" ht="17.25" x14ac:dyDescent="0.2">
      <c r="A12" s="33"/>
      <c r="B12" s="67" t="s">
        <v>112</v>
      </c>
      <c r="C12" s="140" t="s">
        <v>401</v>
      </c>
      <c r="D12" s="141">
        <f t="shared" si="2"/>
        <v>62</v>
      </c>
      <c r="E12" s="142">
        <f t="shared" si="3"/>
        <v>74</v>
      </c>
      <c r="F12" s="142">
        <f t="shared" si="4"/>
        <v>136</v>
      </c>
      <c r="G12" s="165">
        <f t="shared" si="5"/>
        <v>0.45588235294117646</v>
      </c>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315"/>
      <c r="CX12" s="225"/>
      <c r="CY12" s="225"/>
      <c r="CZ12" s="225"/>
      <c r="DA12" s="316"/>
      <c r="DB12" s="225"/>
      <c r="DC12" s="225"/>
      <c r="DD12" s="225"/>
      <c r="DE12" s="225"/>
      <c r="DF12" s="225"/>
      <c r="DG12" s="294" t="s">
        <v>29</v>
      </c>
      <c r="DH12" s="168" t="s">
        <v>20</v>
      </c>
      <c r="DI12" s="168" t="s">
        <v>29</v>
      </c>
      <c r="DJ12" s="168" t="s">
        <v>20</v>
      </c>
      <c r="DK12" s="128"/>
      <c r="DL12" s="145" t="s">
        <v>20</v>
      </c>
      <c r="DM12" s="146" t="s">
        <v>20</v>
      </c>
      <c r="DN12" s="146" t="s">
        <v>20</v>
      </c>
      <c r="DO12" s="146" t="s">
        <v>20</v>
      </c>
      <c r="DP12" s="149" t="s">
        <v>405</v>
      </c>
      <c r="DQ12" s="145" t="s">
        <v>408</v>
      </c>
      <c r="DR12" s="146"/>
      <c r="DS12" s="146"/>
      <c r="DT12" s="146"/>
      <c r="DU12" s="147"/>
      <c r="DV12" s="145"/>
      <c r="DW12" s="146"/>
      <c r="DX12" s="146"/>
      <c r="DY12" s="146"/>
      <c r="DZ12" s="147"/>
      <c r="EA12" s="145" t="s">
        <v>20</v>
      </c>
      <c r="EB12" s="170" t="s">
        <v>29</v>
      </c>
      <c r="EC12" s="170" t="s">
        <v>29</v>
      </c>
      <c r="ED12" s="170" t="s">
        <v>20</v>
      </c>
      <c r="EE12" s="171"/>
      <c r="EF12" s="180" t="s">
        <v>29</v>
      </c>
      <c r="EG12" s="170" t="s">
        <v>29</v>
      </c>
      <c r="EH12" s="170" t="s">
        <v>29</v>
      </c>
      <c r="EI12" s="170" t="s">
        <v>29</v>
      </c>
      <c r="EJ12" s="171"/>
      <c r="EK12" s="180" t="s">
        <v>29</v>
      </c>
      <c r="EL12" s="170" t="s">
        <v>20</v>
      </c>
      <c r="EM12" s="170" t="s">
        <v>435</v>
      </c>
      <c r="EN12" s="146" t="s">
        <v>29</v>
      </c>
      <c r="EO12" s="147"/>
      <c r="EP12" s="145" t="s">
        <v>29</v>
      </c>
      <c r="EQ12" s="146" t="s">
        <v>29</v>
      </c>
      <c r="ER12" s="146" t="s">
        <v>29</v>
      </c>
      <c r="ES12" s="146" t="s">
        <v>29</v>
      </c>
      <c r="ET12" s="147"/>
      <c r="EU12" s="181" t="s">
        <v>20</v>
      </c>
      <c r="EV12" s="182" t="s">
        <v>20</v>
      </c>
      <c r="EW12" s="182" t="s">
        <v>29</v>
      </c>
      <c r="EX12" s="182" t="s">
        <v>591</v>
      </c>
      <c r="EY12" s="147"/>
      <c r="EZ12" s="145" t="s">
        <v>29</v>
      </c>
      <c r="FA12" s="146" t="s">
        <v>29</v>
      </c>
      <c r="FB12" s="146" t="s">
        <v>29</v>
      </c>
      <c r="FC12" s="146" t="s">
        <v>29</v>
      </c>
      <c r="FD12" s="147"/>
      <c r="FE12" s="145"/>
      <c r="FF12" s="146"/>
      <c r="FG12" s="146" t="s">
        <v>5</v>
      </c>
      <c r="FH12" s="146"/>
      <c r="FI12" s="147"/>
      <c r="FJ12" s="145" t="s">
        <v>29</v>
      </c>
      <c r="FK12" s="146" t="s">
        <v>29</v>
      </c>
      <c r="FL12" s="146" t="s">
        <v>20</v>
      </c>
      <c r="FM12" s="146" t="s">
        <v>29</v>
      </c>
      <c r="FN12" s="147"/>
      <c r="FO12" s="145" t="s">
        <v>20</v>
      </c>
      <c r="FP12" s="146" t="s">
        <v>20</v>
      </c>
      <c r="FQ12" s="146" t="s">
        <v>29</v>
      </c>
      <c r="FR12" s="146" t="s">
        <v>29</v>
      </c>
      <c r="FS12" s="147"/>
      <c r="FT12" s="145" t="s">
        <v>29</v>
      </c>
      <c r="FU12" s="146" t="s">
        <v>29</v>
      </c>
      <c r="FV12" s="146" t="s">
        <v>20</v>
      </c>
      <c r="FW12" s="146" t="s">
        <v>20</v>
      </c>
      <c r="FX12" s="147"/>
      <c r="FY12" s="145" t="s">
        <v>20</v>
      </c>
      <c r="FZ12" s="146" t="s">
        <v>20</v>
      </c>
      <c r="GA12" s="146" t="s">
        <v>20</v>
      </c>
      <c r="GB12" s="146" t="s">
        <v>29</v>
      </c>
      <c r="GC12" s="147"/>
      <c r="GD12" s="145" t="s">
        <v>29</v>
      </c>
      <c r="GE12" s="146" t="s">
        <v>29</v>
      </c>
      <c r="GF12" s="146" t="s">
        <v>29</v>
      </c>
      <c r="GG12" s="146" t="s">
        <v>29</v>
      </c>
      <c r="GH12" s="147"/>
      <c r="GI12" s="145"/>
      <c r="GJ12" s="146"/>
      <c r="GK12" s="146" t="s">
        <v>5</v>
      </c>
      <c r="GL12" s="146"/>
      <c r="GM12" s="147"/>
      <c r="GN12" s="145" t="s">
        <v>20</v>
      </c>
      <c r="GO12" s="146" t="s">
        <v>29</v>
      </c>
      <c r="GP12" s="146" t="s">
        <v>20</v>
      </c>
      <c r="GQ12" s="146" t="s">
        <v>29</v>
      </c>
      <c r="GR12" s="147"/>
      <c r="GS12" s="145" t="s">
        <v>29</v>
      </c>
      <c r="GT12" s="146" t="s">
        <v>20</v>
      </c>
      <c r="GU12" s="146" t="s">
        <v>29</v>
      </c>
      <c r="GV12" s="146" t="s">
        <v>20</v>
      </c>
      <c r="GW12" s="147"/>
      <c r="GX12" s="148" t="s">
        <v>29</v>
      </c>
      <c r="GY12" s="146" t="s">
        <v>20</v>
      </c>
      <c r="GZ12" s="146" t="s">
        <v>20</v>
      </c>
      <c r="HA12" s="146" t="s">
        <v>20</v>
      </c>
      <c r="HB12" s="147"/>
      <c r="HC12" s="145" t="s">
        <v>29</v>
      </c>
      <c r="HD12" s="146" t="s">
        <v>20</v>
      </c>
      <c r="HE12" s="146" t="s">
        <v>20</v>
      </c>
      <c r="HF12" s="146" t="s">
        <v>20</v>
      </c>
      <c r="HG12" s="147"/>
      <c r="HH12" s="145" t="s">
        <v>29</v>
      </c>
      <c r="HI12" s="146" t="s">
        <v>29</v>
      </c>
      <c r="HJ12" s="146" t="s">
        <v>29</v>
      </c>
      <c r="HK12" s="146" t="s">
        <v>20</v>
      </c>
      <c r="HL12" s="147" t="s">
        <v>573</v>
      </c>
      <c r="HM12" s="145" t="s">
        <v>29</v>
      </c>
      <c r="HN12" s="146" t="s">
        <v>20</v>
      </c>
      <c r="HO12" s="146" t="s">
        <v>29</v>
      </c>
      <c r="HP12" s="146" t="s">
        <v>20</v>
      </c>
      <c r="HQ12" s="193"/>
      <c r="HR12" s="145" t="s">
        <v>20</v>
      </c>
      <c r="HS12" s="146" t="s">
        <v>29</v>
      </c>
      <c r="HT12" s="146" t="s">
        <v>20</v>
      </c>
      <c r="HU12" s="146" t="s">
        <v>29</v>
      </c>
      <c r="HV12" s="147"/>
      <c r="HW12" s="145" t="s">
        <v>29</v>
      </c>
      <c r="HX12" s="146" t="s">
        <v>20</v>
      </c>
      <c r="HY12" s="146" t="s">
        <v>20</v>
      </c>
      <c r="HZ12" s="146" t="s">
        <v>29</v>
      </c>
      <c r="IA12" s="193"/>
      <c r="IB12" s="145" t="s">
        <v>29</v>
      </c>
      <c r="IC12" s="146" t="s">
        <v>29</v>
      </c>
      <c r="ID12" s="146" t="s">
        <v>20</v>
      </c>
      <c r="IE12" s="146" t="s">
        <v>29</v>
      </c>
      <c r="IF12" s="147"/>
      <c r="IG12" s="145" t="s">
        <v>29</v>
      </c>
      <c r="IH12" s="150" t="s">
        <v>20</v>
      </c>
      <c r="II12" s="150" t="s">
        <v>29</v>
      </c>
      <c r="IJ12" s="150" t="s">
        <v>20</v>
      </c>
      <c r="IK12" s="151"/>
      <c r="IL12" s="152" t="s">
        <v>20</v>
      </c>
      <c r="IM12" s="150" t="s">
        <v>20</v>
      </c>
      <c r="IN12" s="150" t="s">
        <v>29</v>
      </c>
      <c r="IO12" s="150" t="s">
        <v>20</v>
      </c>
      <c r="IP12" s="151"/>
      <c r="IQ12" s="152" t="s">
        <v>20</v>
      </c>
      <c r="IR12" s="150" t="s">
        <v>20</v>
      </c>
      <c r="IS12" s="150" t="s">
        <v>29</v>
      </c>
      <c r="IT12" s="150" t="s">
        <v>20</v>
      </c>
      <c r="IU12" s="151"/>
      <c r="IV12" s="152" t="s">
        <v>864</v>
      </c>
      <c r="IW12" s="146" t="s">
        <v>20</v>
      </c>
      <c r="IX12" s="146" t="s">
        <v>29</v>
      </c>
      <c r="IY12" s="146" t="s">
        <v>29</v>
      </c>
      <c r="IZ12" s="147"/>
      <c r="JA12" s="145" t="s">
        <v>20</v>
      </c>
      <c r="JB12" s="146" t="s">
        <v>29</v>
      </c>
      <c r="JC12" s="146" t="s">
        <v>29</v>
      </c>
      <c r="JD12" s="146" t="s">
        <v>20</v>
      </c>
      <c r="JE12" s="147"/>
      <c r="JF12" s="145" t="s">
        <v>20</v>
      </c>
      <c r="JG12" s="146" t="s">
        <v>20</v>
      </c>
      <c r="JH12" s="146" t="s">
        <v>29</v>
      </c>
      <c r="JI12" s="146" t="s">
        <v>20</v>
      </c>
      <c r="JJ12" s="147"/>
      <c r="JK12" s="145" t="s">
        <v>29</v>
      </c>
      <c r="JL12" s="146" t="s">
        <v>29</v>
      </c>
      <c r="JM12" s="146" t="s">
        <v>20</v>
      </c>
      <c r="JN12" s="146" t="s">
        <v>20</v>
      </c>
      <c r="JO12" s="147"/>
      <c r="JP12" s="145" t="s">
        <v>29</v>
      </c>
      <c r="JQ12" s="146" t="s">
        <v>29</v>
      </c>
      <c r="JR12" s="146" t="s">
        <v>20</v>
      </c>
      <c r="JS12" s="146" t="s">
        <v>20</v>
      </c>
      <c r="JT12" s="147"/>
      <c r="JU12" s="145" t="s">
        <v>29</v>
      </c>
      <c r="JV12" s="146" t="s">
        <v>29</v>
      </c>
      <c r="JW12" s="146" t="s">
        <v>29</v>
      </c>
      <c r="JX12" s="146" t="s">
        <v>29</v>
      </c>
      <c r="JY12" s="147"/>
      <c r="JZ12" s="145" t="s">
        <v>20</v>
      </c>
      <c r="KA12" s="146" t="s">
        <v>20</v>
      </c>
      <c r="KB12" s="146" t="s">
        <v>20</v>
      </c>
      <c r="KC12" s="146" t="s">
        <v>29</v>
      </c>
      <c r="KD12" s="147"/>
      <c r="KE12" s="145" t="s">
        <v>29</v>
      </c>
      <c r="KF12" s="146" t="s">
        <v>29</v>
      </c>
      <c r="KG12" s="146" t="s">
        <v>29</v>
      </c>
      <c r="KH12" s="146" t="s">
        <v>29</v>
      </c>
      <c r="KI12" s="147"/>
      <c r="KJ12" s="145" t="s">
        <v>29</v>
      </c>
      <c r="KK12" s="146" t="s">
        <v>20</v>
      </c>
      <c r="KL12" s="146" t="s">
        <v>20</v>
      </c>
      <c r="KM12" s="146" t="s">
        <v>29</v>
      </c>
      <c r="KN12" s="147"/>
      <c r="KO12" s="145"/>
      <c r="KP12" s="146"/>
      <c r="KQ12" s="146"/>
      <c r="KR12" s="146"/>
      <c r="KS12" s="147"/>
      <c r="KT12" s="168"/>
      <c r="KU12" s="168"/>
      <c r="KV12" s="168"/>
      <c r="KW12" s="168"/>
      <c r="KX12" s="168"/>
      <c r="KY12" s="44" t="s">
        <v>112</v>
      </c>
      <c r="KZ12" s="140" t="s">
        <v>401</v>
      </c>
      <c r="LA12" s="211">
        <f>COUNTIF($IL12:$KS12,"*○*")</f>
        <v>22</v>
      </c>
      <c r="LB12" s="142">
        <f>COUNTIF($IL12:$KS12,"*●*")</f>
        <v>22</v>
      </c>
      <c r="LC12" s="142">
        <f>SUM(LA12:LB12)</f>
        <v>44</v>
      </c>
      <c r="LD12" s="212">
        <f>IFERROR(LA12/LC12,"")</f>
        <v>0.5</v>
      </c>
      <c r="LE12" s="211">
        <f>COUNTIF($JP12:$KS12,"*○*")</f>
        <v>7</v>
      </c>
      <c r="LF12" s="142">
        <f>COUNTIF($JP12:$KS12,"*●*")</f>
        <v>13</v>
      </c>
      <c r="LG12" s="142">
        <f>SUM(LE12:LF12)</f>
        <v>20</v>
      </c>
      <c r="LH12" s="212">
        <f>IFERROR(LE12/LG12,"")</f>
        <v>0.35</v>
      </c>
    </row>
    <row r="13" spans="1:355" s="32" customFormat="1" ht="17.25" x14ac:dyDescent="0.2">
      <c r="A13" s="34"/>
      <c r="B13" s="41" t="s">
        <v>236</v>
      </c>
      <c r="C13" s="163" t="s">
        <v>396</v>
      </c>
      <c r="D13" s="134">
        <f t="shared" si="2"/>
        <v>71</v>
      </c>
      <c r="E13" s="135">
        <f t="shared" si="3"/>
        <v>97</v>
      </c>
      <c r="F13" s="135">
        <f t="shared" si="4"/>
        <v>168</v>
      </c>
      <c r="G13" s="164">
        <f t="shared" si="5"/>
        <v>0.42261904761904762</v>
      </c>
      <c r="H13" s="105"/>
      <c r="I13" s="106"/>
      <c r="J13" s="106"/>
      <c r="K13" s="106"/>
      <c r="L13" s="106"/>
      <c r="M13" s="107"/>
      <c r="N13" s="105"/>
      <c r="O13" s="106"/>
      <c r="P13" s="106"/>
      <c r="Q13" s="106"/>
      <c r="R13" s="107"/>
      <c r="S13" s="105"/>
      <c r="T13" s="106"/>
      <c r="U13" s="106"/>
      <c r="V13" s="106"/>
      <c r="W13" s="107"/>
      <c r="X13" s="136"/>
      <c r="Y13" s="106"/>
      <c r="Z13" s="106"/>
      <c r="AA13" s="106"/>
      <c r="AB13" s="107"/>
      <c r="AC13" s="137"/>
      <c r="AD13" s="138"/>
      <c r="AE13" s="138"/>
      <c r="AF13" s="138"/>
      <c r="AG13" s="138"/>
      <c r="AH13" s="137"/>
      <c r="AI13" s="138"/>
      <c r="AJ13" s="138"/>
      <c r="AK13" s="138"/>
      <c r="AL13" s="138"/>
      <c r="AM13" s="137"/>
      <c r="AN13" s="138"/>
      <c r="AO13" s="138"/>
      <c r="AP13" s="138"/>
      <c r="AQ13" s="345"/>
      <c r="AR13" s="137"/>
      <c r="AS13" s="138"/>
      <c r="AT13" s="138"/>
      <c r="AU13" s="138"/>
      <c r="AV13" s="139"/>
      <c r="AW13" s="137"/>
      <c r="AX13" s="138"/>
      <c r="AY13" s="138"/>
      <c r="AZ13" s="138"/>
      <c r="BA13" s="139"/>
      <c r="BB13" s="105"/>
      <c r="BC13" s="106"/>
      <c r="BD13" s="106"/>
      <c r="BE13" s="106"/>
      <c r="BF13" s="106"/>
      <c r="BG13" s="107"/>
      <c r="BH13" s="105"/>
      <c r="BI13" s="106"/>
      <c r="BJ13" s="106"/>
      <c r="BK13" s="106"/>
      <c r="BL13" s="192"/>
      <c r="BM13" s="105"/>
      <c r="BN13" s="106"/>
      <c r="BO13" s="106"/>
      <c r="BP13" s="106"/>
      <c r="BQ13" s="106"/>
      <c r="BR13" s="107"/>
      <c r="BS13" s="105"/>
      <c r="BT13" s="106"/>
      <c r="BU13" s="106"/>
      <c r="BV13" s="106"/>
      <c r="BW13" s="107"/>
      <c r="BX13" s="105"/>
      <c r="BY13" s="106"/>
      <c r="BZ13" s="106"/>
      <c r="CA13" s="106"/>
      <c r="CB13" s="192"/>
      <c r="CC13" s="245"/>
      <c r="CD13" s="106"/>
      <c r="CE13" s="106"/>
      <c r="CF13" s="106"/>
      <c r="CG13" s="107"/>
      <c r="CH13" s="105"/>
      <c r="CI13" s="106"/>
      <c r="CJ13" s="106"/>
      <c r="CK13" s="106"/>
      <c r="CL13" s="107"/>
      <c r="CM13" s="105"/>
      <c r="CN13" s="106"/>
      <c r="CO13" s="106"/>
      <c r="CP13" s="106"/>
      <c r="CQ13" s="107"/>
      <c r="CR13" s="136"/>
      <c r="CS13" s="106"/>
      <c r="CT13" s="106"/>
      <c r="CU13" s="106"/>
      <c r="CV13" s="192"/>
      <c r="CW13" s="105" t="s">
        <v>245</v>
      </c>
      <c r="CX13" s="106"/>
      <c r="CY13" s="106"/>
      <c r="CZ13" s="106"/>
      <c r="DA13" s="107"/>
      <c r="DB13" s="136" t="s">
        <v>29</v>
      </c>
      <c r="DC13" s="106" t="s">
        <v>20</v>
      </c>
      <c r="DD13" s="106" t="s">
        <v>20</v>
      </c>
      <c r="DE13" s="106" t="s">
        <v>20</v>
      </c>
      <c r="DF13" s="192"/>
      <c r="DG13" s="105" t="s">
        <v>29</v>
      </c>
      <c r="DH13" s="106" t="s">
        <v>29</v>
      </c>
      <c r="DI13" s="106" t="s">
        <v>29</v>
      </c>
      <c r="DJ13" s="106" t="s">
        <v>29</v>
      </c>
      <c r="DK13" s="301" t="s">
        <v>400</v>
      </c>
      <c r="DL13" s="105" t="s">
        <v>29</v>
      </c>
      <c r="DM13" s="106" t="s">
        <v>29</v>
      </c>
      <c r="DN13" s="106" t="s">
        <v>29</v>
      </c>
      <c r="DO13" s="106" t="s">
        <v>20</v>
      </c>
      <c r="DP13" s="107"/>
      <c r="DQ13" s="105" t="s">
        <v>29</v>
      </c>
      <c r="DR13" s="106" t="s">
        <v>20</v>
      </c>
      <c r="DS13" s="106" t="s">
        <v>29</v>
      </c>
      <c r="DT13" s="106" t="s">
        <v>20</v>
      </c>
      <c r="DU13" s="107"/>
      <c r="DV13" s="105" t="s">
        <v>29</v>
      </c>
      <c r="DW13" s="106" t="s">
        <v>20</v>
      </c>
      <c r="DX13" s="106" t="s">
        <v>20</v>
      </c>
      <c r="DY13" s="106" t="s">
        <v>20</v>
      </c>
      <c r="DZ13" s="107"/>
      <c r="EA13" s="105" t="s">
        <v>29</v>
      </c>
      <c r="EB13" s="106" t="s">
        <v>20</v>
      </c>
      <c r="EC13" s="174" t="s">
        <v>29</v>
      </c>
      <c r="ED13" s="174" t="s">
        <v>29</v>
      </c>
      <c r="EE13" s="175"/>
      <c r="EF13" s="196" t="s">
        <v>20</v>
      </c>
      <c r="EG13" s="174" t="s">
        <v>29</v>
      </c>
      <c r="EH13" s="174" t="s">
        <v>20</v>
      </c>
      <c r="EI13" s="174" t="s">
        <v>29</v>
      </c>
      <c r="EJ13" s="175"/>
      <c r="EK13" s="196" t="s">
        <v>29</v>
      </c>
      <c r="EL13" s="174" t="s">
        <v>29</v>
      </c>
      <c r="EM13" s="174" t="s">
        <v>29</v>
      </c>
      <c r="EN13" s="174" t="s">
        <v>435</v>
      </c>
      <c r="EO13" s="107"/>
      <c r="EP13" s="105" t="s">
        <v>29</v>
      </c>
      <c r="EQ13" s="106" t="s">
        <v>29</v>
      </c>
      <c r="ER13" s="197" t="s">
        <v>20</v>
      </c>
      <c r="ES13" s="197" t="s">
        <v>29</v>
      </c>
      <c r="ET13" s="319"/>
      <c r="EU13" s="242" t="s">
        <v>29</v>
      </c>
      <c r="EV13" s="197" t="s">
        <v>20</v>
      </c>
      <c r="EW13" s="197" t="s">
        <v>29</v>
      </c>
      <c r="EX13" s="197" t="s">
        <v>591</v>
      </c>
      <c r="EY13" s="107"/>
      <c r="EZ13" s="105" t="s">
        <v>29</v>
      </c>
      <c r="FA13" s="106" t="s">
        <v>20</v>
      </c>
      <c r="FB13" s="106" t="s">
        <v>29</v>
      </c>
      <c r="FC13" s="106" t="s">
        <v>20</v>
      </c>
      <c r="FD13" s="107"/>
      <c r="FE13" s="105" t="s">
        <v>20</v>
      </c>
      <c r="FF13" s="106" t="s">
        <v>29</v>
      </c>
      <c r="FG13" s="106" t="s">
        <v>20</v>
      </c>
      <c r="FH13" s="106" t="s">
        <v>29</v>
      </c>
      <c r="FI13" s="107"/>
      <c r="FJ13" s="105" t="s">
        <v>20</v>
      </c>
      <c r="FK13" s="106" t="s">
        <v>29</v>
      </c>
      <c r="FL13" s="106" t="s">
        <v>20</v>
      </c>
      <c r="FM13" s="106" t="s">
        <v>29</v>
      </c>
      <c r="FN13" s="107"/>
      <c r="FO13" s="105" t="s">
        <v>29</v>
      </c>
      <c r="FP13" s="106" t="s">
        <v>29</v>
      </c>
      <c r="FQ13" s="106" t="s">
        <v>29</v>
      </c>
      <c r="FR13" s="106" t="s">
        <v>20</v>
      </c>
      <c r="FS13" s="107"/>
      <c r="FT13" s="105" t="s">
        <v>20</v>
      </c>
      <c r="FU13" s="106" t="s">
        <v>29</v>
      </c>
      <c r="FV13" s="106" t="s">
        <v>20</v>
      </c>
      <c r="FW13" s="106" t="s">
        <v>29</v>
      </c>
      <c r="FX13" s="107"/>
      <c r="FY13" s="105" t="s">
        <v>20</v>
      </c>
      <c r="FZ13" s="106" t="s">
        <v>29</v>
      </c>
      <c r="GA13" s="106" t="s">
        <v>29</v>
      </c>
      <c r="GB13" s="106" t="s">
        <v>20</v>
      </c>
      <c r="GC13" s="107"/>
      <c r="GD13" s="105" t="s">
        <v>20</v>
      </c>
      <c r="GE13" s="106" t="s">
        <v>20</v>
      </c>
      <c r="GF13" s="106" t="s">
        <v>20</v>
      </c>
      <c r="GG13" s="106" t="s">
        <v>29</v>
      </c>
      <c r="GH13" s="107"/>
      <c r="GI13" s="105" t="s">
        <v>29</v>
      </c>
      <c r="GJ13" s="106" t="s">
        <v>20</v>
      </c>
      <c r="GK13" s="106" t="s">
        <v>29</v>
      </c>
      <c r="GL13" s="106" t="s">
        <v>20</v>
      </c>
      <c r="GM13" s="107"/>
      <c r="GN13" s="105" t="s">
        <v>29</v>
      </c>
      <c r="GO13" s="106" t="s">
        <v>20</v>
      </c>
      <c r="GP13" s="106" t="s">
        <v>20</v>
      </c>
      <c r="GQ13" s="106" t="s">
        <v>20</v>
      </c>
      <c r="GR13" s="107"/>
      <c r="GS13" s="105" t="s">
        <v>20</v>
      </c>
      <c r="GT13" s="106" t="s">
        <v>29</v>
      </c>
      <c r="GU13" s="106" t="s">
        <v>20</v>
      </c>
      <c r="GV13" s="106" t="s">
        <v>29</v>
      </c>
      <c r="GW13" s="107"/>
      <c r="GX13" s="136" t="s">
        <v>20</v>
      </c>
      <c r="GY13" s="106" t="s">
        <v>29</v>
      </c>
      <c r="GZ13" s="106" t="s">
        <v>29</v>
      </c>
      <c r="HA13" s="106" t="s">
        <v>20</v>
      </c>
      <c r="HB13" s="107"/>
      <c r="HC13" s="105" t="s">
        <v>29</v>
      </c>
      <c r="HD13" s="106" t="s">
        <v>20</v>
      </c>
      <c r="HE13" s="174" t="s">
        <v>29</v>
      </c>
      <c r="HF13" s="174" t="s">
        <v>20</v>
      </c>
      <c r="HG13" s="175"/>
      <c r="HH13" s="196" t="s">
        <v>29</v>
      </c>
      <c r="HI13" s="174" t="s">
        <v>20</v>
      </c>
      <c r="HJ13" s="174" t="s">
        <v>29</v>
      </c>
      <c r="HK13" s="174" t="s">
        <v>29</v>
      </c>
      <c r="HL13" s="175" t="s">
        <v>573</v>
      </c>
      <c r="HM13" s="196" t="s">
        <v>29</v>
      </c>
      <c r="HN13" s="174" t="s">
        <v>29</v>
      </c>
      <c r="HO13" s="174" t="s">
        <v>29</v>
      </c>
      <c r="HP13" s="174" t="s">
        <v>652</v>
      </c>
      <c r="HQ13" s="192"/>
      <c r="HR13" s="105" t="s">
        <v>29</v>
      </c>
      <c r="HS13" s="197" t="s">
        <v>20</v>
      </c>
      <c r="HT13" s="197" t="s">
        <v>29</v>
      </c>
      <c r="HU13" s="197" t="s">
        <v>20</v>
      </c>
      <c r="HV13" s="319"/>
      <c r="HW13" s="242" t="s">
        <v>20</v>
      </c>
      <c r="HX13" s="106" t="s">
        <v>29</v>
      </c>
      <c r="HY13" s="106" t="s">
        <v>20</v>
      </c>
      <c r="HZ13" s="106" t="s">
        <v>20</v>
      </c>
      <c r="IA13" s="192"/>
      <c r="IB13" s="105" t="s">
        <v>29</v>
      </c>
      <c r="IC13" s="106" t="s">
        <v>29</v>
      </c>
      <c r="ID13" s="106" t="s">
        <v>20</v>
      </c>
      <c r="IE13" s="106" t="s">
        <v>29</v>
      </c>
      <c r="IF13" s="107"/>
      <c r="IG13" s="105"/>
      <c r="IH13" s="106"/>
      <c r="II13" s="106"/>
      <c r="IJ13" s="106"/>
      <c r="IK13" s="107"/>
      <c r="IL13" s="105" t="s">
        <v>20</v>
      </c>
      <c r="IM13" s="106" t="s">
        <v>29</v>
      </c>
      <c r="IN13" s="106" t="s">
        <v>29</v>
      </c>
      <c r="IO13" s="106" t="s">
        <v>29</v>
      </c>
      <c r="IP13" s="107"/>
      <c r="IQ13" s="105" t="s">
        <v>29</v>
      </c>
      <c r="IR13" s="106" t="s">
        <v>20</v>
      </c>
      <c r="IS13" s="106" t="s">
        <v>29</v>
      </c>
      <c r="IT13" s="106" t="s">
        <v>20</v>
      </c>
      <c r="IU13" s="107"/>
      <c r="IV13" s="105" t="s">
        <v>29</v>
      </c>
      <c r="IW13" s="106" t="s">
        <v>20</v>
      </c>
      <c r="IX13" s="106" t="s">
        <v>29</v>
      </c>
      <c r="IY13" s="106" t="s">
        <v>20</v>
      </c>
      <c r="IZ13" s="107"/>
      <c r="JA13" s="105" t="s">
        <v>29</v>
      </c>
      <c r="JB13" s="106" t="s">
        <v>29</v>
      </c>
      <c r="JC13" s="106" t="s">
        <v>20</v>
      </c>
      <c r="JD13" s="106" t="s">
        <v>29</v>
      </c>
      <c r="JE13" s="107"/>
      <c r="JF13" s="105" t="s">
        <v>20</v>
      </c>
      <c r="JG13" s="106" t="s">
        <v>20</v>
      </c>
      <c r="JH13" s="106" t="s">
        <v>29</v>
      </c>
      <c r="JI13" s="106" t="s">
        <v>29</v>
      </c>
      <c r="JJ13" s="107"/>
      <c r="JK13" s="105" t="s">
        <v>29</v>
      </c>
      <c r="JL13" s="106" t="s">
        <v>20</v>
      </c>
      <c r="JM13" s="106" t="s">
        <v>29</v>
      </c>
      <c r="JN13" s="106" t="s">
        <v>20</v>
      </c>
      <c r="JO13" s="107"/>
      <c r="JP13" s="105" t="s">
        <v>29</v>
      </c>
      <c r="JQ13" s="106" t="s">
        <v>20</v>
      </c>
      <c r="JR13" s="106" t="s">
        <v>29</v>
      </c>
      <c r="JS13" s="106" t="s">
        <v>29</v>
      </c>
      <c r="JT13" s="107"/>
      <c r="JU13" s="105" t="s">
        <v>29</v>
      </c>
      <c r="JV13" s="106" t="s">
        <v>20</v>
      </c>
      <c r="JW13" s="106" t="s">
        <v>20</v>
      </c>
      <c r="JX13" s="106" t="s">
        <v>20</v>
      </c>
      <c r="JY13" s="107"/>
      <c r="JZ13" s="196" t="s">
        <v>29</v>
      </c>
      <c r="KA13" s="174" t="s">
        <v>29</v>
      </c>
      <c r="KB13" s="174" t="s">
        <v>20</v>
      </c>
      <c r="KC13" s="174" t="s">
        <v>29</v>
      </c>
      <c r="KD13" s="175"/>
      <c r="KE13" s="196" t="s">
        <v>29</v>
      </c>
      <c r="KF13" s="174" t="s">
        <v>29</v>
      </c>
      <c r="KG13" s="174" t="s">
        <v>29</v>
      </c>
      <c r="KH13" s="174" t="s">
        <v>29</v>
      </c>
      <c r="KI13" s="175"/>
      <c r="KJ13" s="196" t="s">
        <v>598</v>
      </c>
      <c r="KK13" s="106" t="s">
        <v>29</v>
      </c>
      <c r="KL13" s="818" t="s">
        <v>20</v>
      </c>
      <c r="KM13" s="818" t="s">
        <v>29</v>
      </c>
      <c r="KN13" s="819"/>
      <c r="KO13" s="820" t="s">
        <v>29</v>
      </c>
      <c r="KP13" s="818" t="s">
        <v>29</v>
      </c>
      <c r="KQ13" s="818" t="s">
        <v>20</v>
      </c>
      <c r="KR13" s="818" t="s">
        <v>20</v>
      </c>
      <c r="KS13" s="107"/>
      <c r="KT13" s="105" t="s">
        <v>20</v>
      </c>
      <c r="KU13" s="106" t="s">
        <v>29</v>
      </c>
      <c r="KV13" s="106" t="s">
        <v>20</v>
      </c>
      <c r="KW13" s="106" t="s">
        <v>29</v>
      </c>
      <c r="KX13" s="107"/>
      <c r="KY13" s="105" t="s">
        <v>20</v>
      </c>
      <c r="KZ13" s="106" t="s">
        <v>29</v>
      </c>
      <c r="LA13" s="106" t="s">
        <v>20</v>
      </c>
      <c r="LB13" s="106" t="s">
        <v>29</v>
      </c>
      <c r="LC13" s="107"/>
      <c r="LD13" s="105" t="s">
        <v>20</v>
      </c>
      <c r="LE13" s="106" t="s">
        <v>20</v>
      </c>
      <c r="LF13" s="106" t="s">
        <v>29</v>
      </c>
      <c r="LG13" s="106" t="s">
        <v>29</v>
      </c>
      <c r="LH13" s="107"/>
      <c r="LI13" s="815" t="s">
        <v>1052</v>
      </c>
      <c r="LJ13" s="816"/>
      <c r="LK13" s="816"/>
      <c r="LL13" s="816"/>
      <c r="LM13" s="817"/>
      <c r="LN13" s="41" t="s">
        <v>236</v>
      </c>
      <c r="LO13" s="163" t="s">
        <v>396</v>
      </c>
      <c r="LP13" s="209">
        <f>COUNTIF($JF13:$LM13,"*○*")</f>
        <v>18</v>
      </c>
      <c r="LQ13" s="135">
        <f>COUNTIF($JF13:$LM13,"*●*")</f>
        <v>26</v>
      </c>
      <c r="LR13" s="135">
        <f>SUM(LP13:LQ13)</f>
        <v>44</v>
      </c>
      <c r="LS13" s="210">
        <f>IFERROR(LP13/LR13,"")</f>
        <v>0.40909090909090912</v>
      </c>
      <c r="LT13" s="209">
        <f>COUNTIF($KJ13:$LM13,"*○*")</f>
        <v>9</v>
      </c>
      <c r="LU13" s="135">
        <f>COUNTIF($KJ13:$LM13,"*●*")</f>
        <v>11</v>
      </c>
      <c r="LV13" s="135">
        <f>SUM(LT13:LU13)</f>
        <v>20</v>
      </c>
      <c r="LW13" s="210">
        <f>IFERROR(LT13/LV13,"")</f>
        <v>0.45</v>
      </c>
    </row>
    <row r="14" spans="1:355" s="32" customFormat="1" ht="17.25" x14ac:dyDescent="0.2">
      <c r="A14" s="34"/>
      <c r="B14" s="41" t="s">
        <v>343</v>
      </c>
      <c r="C14" s="163" t="s">
        <v>386</v>
      </c>
      <c r="D14" s="134">
        <f t="shared" si="2"/>
        <v>44</v>
      </c>
      <c r="E14" s="135">
        <f t="shared" si="3"/>
        <v>68</v>
      </c>
      <c r="F14" s="135">
        <f t="shared" si="4"/>
        <v>112</v>
      </c>
      <c r="G14" s="164">
        <f t="shared" si="5"/>
        <v>0.39285714285714285</v>
      </c>
      <c r="H14" s="105"/>
      <c r="I14" s="106"/>
      <c r="J14" s="106"/>
      <c r="K14" s="106"/>
      <c r="L14" s="106"/>
      <c r="M14" s="107"/>
      <c r="N14" s="105"/>
      <c r="O14" s="106"/>
      <c r="P14" s="106"/>
      <c r="Q14" s="106"/>
      <c r="R14" s="107"/>
      <c r="S14" s="105"/>
      <c r="T14" s="106"/>
      <c r="U14" s="106"/>
      <c r="V14" s="106"/>
      <c r="W14" s="107"/>
      <c r="X14" s="136"/>
      <c r="Y14" s="106"/>
      <c r="Z14" s="106"/>
      <c r="AA14" s="106"/>
      <c r="AB14" s="107"/>
      <c r="AC14" s="137"/>
      <c r="AD14" s="138"/>
      <c r="AE14" s="138"/>
      <c r="AF14" s="138"/>
      <c r="AG14" s="138"/>
      <c r="AH14" s="137"/>
      <c r="AI14" s="138"/>
      <c r="AJ14" s="138"/>
      <c r="AK14" s="138"/>
      <c r="AL14" s="138"/>
      <c r="AM14" s="137"/>
      <c r="AN14" s="138"/>
      <c r="AO14" s="138"/>
      <c r="AP14" s="138"/>
      <c r="AQ14" s="138"/>
      <c r="AR14" s="137"/>
      <c r="AS14" s="138"/>
      <c r="AT14" s="138"/>
      <c r="AU14" s="138"/>
      <c r="AV14" s="318"/>
      <c r="AW14" s="137"/>
      <c r="AX14" s="138"/>
      <c r="AY14" s="138"/>
      <c r="AZ14" s="176"/>
      <c r="BA14" s="195"/>
      <c r="BB14" s="196"/>
      <c r="BC14" s="174"/>
      <c r="BD14" s="174"/>
      <c r="BE14" s="174"/>
      <c r="BF14" s="174"/>
      <c r="BG14" s="175"/>
      <c r="BH14" s="196"/>
      <c r="BI14" s="174"/>
      <c r="BJ14" s="174"/>
      <c r="BK14" s="174"/>
      <c r="BL14" s="192"/>
      <c r="BM14" s="105"/>
      <c r="BN14" s="106"/>
      <c r="BO14" s="197"/>
      <c r="BP14" s="197"/>
      <c r="BQ14" s="197"/>
      <c r="BR14" s="319"/>
      <c r="BS14" s="242"/>
      <c r="BT14" s="197"/>
      <c r="BU14" s="197"/>
      <c r="BV14" s="106"/>
      <c r="BW14" s="107"/>
      <c r="BX14" s="105"/>
      <c r="BY14" s="106"/>
      <c r="BZ14" s="106"/>
      <c r="CA14" s="106"/>
      <c r="CB14" s="192"/>
      <c r="CC14" s="245"/>
      <c r="CD14" s="106"/>
      <c r="CE14" s="106"/>
      <c r="CF14" s="106"/>
      <c r="CG14" s="107"/>
      <c r="CH14" s="105"/>
      <c r="CI14" s="106"/>
      <c r="CJ14" s="106"/>
      <c r="CK14" s="106"/>
      <c r="CL14" s="107"/>
      <c r="CM14" s="105" t="s">
        <v>29</v>
      </c>
      <c r="CN14" s="106" t="s">
        <v>29</v>
      </c>
      <c r="CO14" s="106" t="s">
        <v>29</v>
      </c>
      <c r="CP14" s="106" t="s">
        <v>29</v>
      </c>
      <c r="CQ14" s="107"/>
      <c r="CR14" s="136" t="s">
        <v>29</v>
      </c>
      <c r="CS14" s="106" t="s">
        <v>29</v>
      </c>
      <c r="CT14" s="106" t="s">
        <v>20</v>
      </c>
      <c r="CU14" s="106" t="s">
        <v>29</v>
      </c>
      <c r="CV14" s="320" t="s">
        <v>388</v>
      </c>
      <c r="CW14" s="105" t="s">
        <v>20</v>
      </c>
      <c r="CX14" s="174" t="s">
        <v>29</v>
      </c>
      <c r="CY14" s="174" t="s">
        <v>29</v>
      </c>
      <c r="CZ14" s="174" t="s">
        <v>20</v>
      </c>
      <c r="DA14" s="175"/>
      <c r="DB14" s="296" t="s">
        <v>29</v>
      </c>
      <c r="DC14" s="174" t="s">
        <v>29</v>
      </c>
      <c r="DD14" s="174" t="s">
        <v>29</v>
      </c>
      <c r="DE14" s="174" t="s">
        <v>29</v>
      </c>
      <c r="DF14" s="233"/>
      <c r="DG14" s="196" t="s">
        <v>29</v>
      </c>
      <c r="DH14" s="174" t="s">
        <v>402</v>
      </c>
      <c r="DI14" s="106" t="s">
        <v>29</v>
      </c>
      <c r="DJ14" s="106" t="s">
        <v>20</v>
      </c>
      <c r="DK14" s="107"/>
      <c r="DL14" s="637" t="s">
        <v>29</v>
      </c>
      <c r="DM14" s="638" t="s">
        <v>29</v>
      </c>
      <c r="DN14" s="638" t="s">
        <v>29</v>
      </c>
      <c r="DO14" s="638" t="s">
        <v>29</v>
      </c>
      <c r="DP14" s="639"/>
      <c r="DQ14" s="637" t="s">
        <v>20</v>
      </c>
      <c r="DR14" s="638" t="s">
        <v>29</v>
      </c>
      <c r="DS14" s="638" t="s">
        <v>29</v>
      </c>
      <c r="DT14" s="638" t="s">
        <v>20</v>
      </c>
      <c r="DU14" s="639"/>
      <c r="DV14" s="637" t="s">
        <v>29</v>
      </c>
      <c r="DW14" s="638" t="s">
        <v>412</v>
      </c>
      <c r="DX14" s="106" t="s">
        <v>29</v>
      </c>
      <c r="DY14" s="106" t="s">
        <v>20</v>
      </c>
      <c r="DZ14" s="107"/>
      <c r="EA14" s="105" t="s">
        <v>29</v>
      </c>
      <c r="EB14" s="106" t="s">
        <v>20</v>
      </c>
      <c r="EC14" s="106" t="s">
        <v>20</v>
      </c>
      <c r="ED14" s="106" t="s">
        <v>29</v>
      </c>
      <c r="EE14" s="107"/>
      <c r="EF14" s="105" t="s">
        <v>20</v>
      </c>
      <c r="EG14" s="106" t="s">
        <v>29</v>
      </c>
      <c r="EH14" s="106" t="s">
        <v>20</v>
      </c>
      <c r="EI14" s="106" t="s">
        <v>20</v>
      </c>
      <c r="EJ14" s="107"/>
      <c r="EK14" s="105" t="s">
        <v>20</v>
      </c>
      <c r="EL14" s="106" t="s">
        <v>29</v>
      </c>
      <c r="EM14" s="106" t="s">
        <v>29</v>
      </c>
      <c r="EN14" s="106" t="s">
        <v>20</v>
      </c>
      <c r="EO14" s="107"/>
      <c r="EP14" s="105" t="s">
        <v>29</v>
      </c>
      <c r="EQ14" s="106" t="s">
        <v>20</v>
      </c>
      <c r="ER14" s="106" t="s">
        <v>20</v>
      </c>
      <c r="ES14" s="106" t="s">
        <v>29</v>
      </c>
      <c r="ET14" s="107"/>
      <c r="EU14" s="105" t="s">
        <v>29</v>
      </c>
      <c r="EV14" s="106" t="s">
        <v>20</v>
      </c>
      <c r="EW14" s="106" t="s">
        <v>20</v>
      </c>
      <c r="EX14" s="106" t="s">
        <v>29</v>
      </c>
      <c r="EY14" s="107"/>
      <c r="EZ14" s="105" t="s">
        <v>20</v>
      </c>
      <c r="FA14" s="106" t="s">
        <v>29</v>
      </c>
      <c r="FB14" s="106" t="s">
        <v>20</v>
      </c>
      <c r="FC14" s="106" t="s">
        <v>20</v>
      </c>
      <c r="FD14" s="107"/>
      <c r="FE14" s="105" t="s">
        <v>29</v>
      </c>
      <c r="FF14" s="106" t="s">
        <v>20</v>
      </c>
      <c r="FG14" s="106" t="s">
        <v>29</v>
      </c>
      <c r="FH14" s="106" t="s">
        <v>29</v>
      </c>
      <c r="FI14" s="107"/>
      <c r="FJ14" s="105" t="s">
        <v>29</v>
      </c>
      <c r="FK14" s="106" t="s">
        <v>20</v>
      </c>
      <c r="FL14" s="106" t="s">
        <v>20</v>
      </c>
      <c r="FM14" s="106" t="s">
        <v>20</v>
      </c>
      <c r="FN14" s="107"/>
      <c r="FO14" s="105" t="s">
        <v>20</v>
      </c>
      <c r="FP14" s="106" t="s">
        <v>29</v>
      </c>
      <c r="FQ14" s="106" t="s">
        <v>29</v>
      </c>
      <c r="FR14" s="106" t="s">
        <v>20</v>
      </c>
      <c r="FS14" s="107"/>
      <c r="FT14" s="105" t="s">
        <v>29</v>
      </c>
      <c r="FU14" s="106" t="s">
        <v>20</v>
      </c>
      <c r="FV14" s="106" t="s">
        <v>29</v>
      </c>
      <c r="FW14" s="106" t="s">
        <v>20</v>
      </c>
      <c r="FX14" s="107"/>
      <c r="FY14" s="105" t="s">
        <v>29</v>
      </c>
      <c r="FZ14" s="106" t="s">
        <v>29</v>
      </c>
      <c r="GA14" s="106" t="s">
        <v>20</v>
      </c>
      <c r="GB14" s="106" t="s">
        <v>29</v>
      </c>
      <c r="GC14" s="107"/>
      <c r="GD14" s="105" t="s">
        <v>20</v>
      </c>
      <c r="GE14" s="106" t="s">
        <v>20</v>
      </c>
      <c r="GF14" s="106" t="s">
        <v>29</v>
      </c>
      <c r="GG14" s="106" t="s">
        <v>20</v>
      </c>
      <c r="GH14" s="107"/>
      <c r="GI14" s="105" t="s">
        <v>20</v>
      </c>
      <c r="GJ14" s="106" t="s">
        <v>20</v>
      </c>
      <c r="GK14" s="106" t="s">
        <v>20</v>
      </c>
      <c r="GL14" s="174" t="s">
        <v>29</v>
      </c>
      <c r="GM14" s="175"/>
      <c r="GN14" s="196" t="s">
        <v>29</v>
      </c>
      <c r="GO14" s="174" t="s">
        <v>29</v>
      </c>
      <c r="GP14" s="174" t="s">
        <v>20</v>
      </c>
      <c r="GQ14" s="174" t="s">
        <v>29</v>
      </c>
      <c r="GR14" s="175"/>
      <c r="GS14" s="196" t="s">
        <v>20</v>
      </c>
      <c r="GT14" s="174" t="s">
        <v>29</v>
      </c>
      <c r="GU14" s="174" t="s">
        <v>29</v>
      </c>
      <c r="GV14" s="174" t="s">
        <v>29</v>
      </c>
      <c r="GW14" s="175"/>
      <c r="GX14" s="296" t="s">
        <v>569</v>
      </c>
      <c r="GY14" s="106" t="s">
        <v>29</v>
      </c>
      <c r="GZ14" s="106" t="s">
        <v>20</v>
      </c>
      <c r="HA14" s="230" t="s">
        <v>29</v>
      </c>
      <c r="HB14" s="232"/>
      <c r="HC14" s="231" t="s">
        <v>29</v>
      </c>
      <c r="HD14" s="230" t="s">
        <v>29</v>
      </c>
      <c r="HE14" s="230" t="s">
        <v>29</v>
      </c>
      <c r="HF14" s="230" t="s">
        <v>20</v>
      </c>
      <c r="HG14" s="232"/>
      <c r="HH14" s="231" t="s">
        <v>29</v>
      </c>
      <c r="HI14" s="230" t="s">
        <v>20</v>
      </c>
      <c r="HJ14" s="230" t="s">
        <v>29</v>
      </c>
      <c r="HK14" s="230" t="s">
        <v>29</v>
      </c>
      <c r="HL14" s="232" t="s">
        <v>573</v>
      </c>
      <c r="HM14" s="231" t="s">
        <v>704</v>
      </c>
      <c r="HN14" s="230" t="s">
        <v>707</v>
      </c>
      <c r="HO14" s="106" t="s">
        <v>29</v>
      </c>
      <c r="HP14" s="106" t="s">
        <v>29</v>
      </c>
      <c r="HQ14" s="192" t="s">
        <v>29</v>
      </c>
      <c r="HR14" s="105" t="s">
        <v>29</v>
      </c>
      <c r="HS14" s="106" t="s">
        <v>20</v>
      </c>
      <c r="HT14" s="106" t="s">
        <v>20</v>
      </c>
      <c r="HU14" s="106" t="s">
        <v>20</v>
      </c>
      <c r="HV14" s="107"/>
      <c r="HW14" s="105" t="s">
        <v>573</v>
      </c>
      <c r="HX14" s="106" t="s">
        <v>5</v>
      </c>
      <c r="HY14" s="106" t="s">
        <v>573</v>
      </c>
      <c r="HZ14" s="106" t="s">
        <v>234</v>
      </c>
      <c r="IA14" s="192" t="s">
        <v>573</v>
      </c>
      <c r="IB14" s="105"/>
      <c r="IC14" s="106"/>
      <c r="ID14" s="106"/>
      <c r="IE14" s="106"/>
      <c r="IF14" s="107"/>
      <c r="IG14" s="105"/>
      <c r="IH14" s="106"/>
      <c r="II14" s="106"/>
      <c r="IJ14" s="106"/>
      <c r="IK14" s="107"/>
      <c r="IL14" s="105"/>
      <c r="IM14" s="106"/>
      <c r="IN14" s="106"/>
      <c r="IO14" s="106"/>
      <c r="IP14" s="107"/>
      <c r="IQ14" s="105"/>
      <c r="IR14" s="106"/>
      <c r="IS14" s="106"/>
      <c r="IT14" s="106"/>
      <c r="IU14" s="107"/>
      <c r="IV14" s="105"/>
      <c r="IW14" s="106"/>
      <c r="IX14" s="106"/>
      <c r="IY14" s="106"/>
      <c r="IZ14" s="107"/>
      <c r="JA14" s="105"/>
      <c r="JB14" s="106"/>
      <c r="JC14" s="106"/>
      <c r="JD14" s="106"/>
      <c r="JE14" s="107"/>
      <c r="JF14" s="105"/>
      <c r="JG14" s="106"/>
      <c r="JH14" s="106"/>
      <c r="JI14" s="106"/>
      <c r="JJ14" s="107"/>
      <c r="JK14" s="105"/>
      <c r="JL14" s="106"/>
      <c r="JM14" s="106"/>
      <c r="JN14" s="106"/>
      <c r="JO14" s="107"/>
      <c r="JP14" s="105"/>
      <c r="JQ14" s="106"/>
      <c r="JR14" s="106"/>
      <c r="JS14" s="106"/>
      <c r="JT14" s="107"/>
      <c r="JU14" s="105"/>
      <c r="JV14" s="106"/>
      <c r="JW14" s="106"/>
      <c r="JX14" s="106"/>
      <c r="JY14" s="107"/>
      <c r="JZ14" s="105"/>
      <c r="KA14" s="106"/>
      <c r="KB14" s="106"/>
      <c r="KC14" s="106"/>
      <c r="KD14" s="107"/>
      <c r="KE14" s="105"/>
      <c r="KF14" s="106"/>
      <c r="KG14" s="106"/>
      <c r="KH14" s="106"/>
      <c r="KI14" s="107"/>
      <c r="KJ14" s="105"/>
      <c r="KK14" s="106"/>
      <c r="KL14" s="106"/>
      <c r="KM14" s="106"/>
      <c r="KN14" s="107"/>
      <c r="KO14" s="105"/>
      <c r="KP14" s="106"/>
      <c r="KQ14" s="106"/>
      <c r="KR14" s="106"/>
      <c r="KS14" s="107"/>
      <c r="KT14" s="105"/>
      <c r="KU14" s="106"/>
      <c r="KV14" s="106"/>
      <c r="KW14" s="106"/>
      <c r="KX14" s="107"/>
      <c r="KY14" s="105"/>
      <c r="KZ14" s="106"/>
      <c r="LA14" s="106"/>
      <c r="LB14" s="106"/>
      <c r="LC14" s="107"/>
      <c r="LD14" s="105"/>
      <c r="LE14" s="106"/>
      <c r="LF14" s="106"/>
      <c r="LG14" s="106"/>
      <c r="LH14" s="107"/>
      <c r="LI14" s="815" t="s">
        <v>1052</v>
      </c>
      <c r="LJ14" s="816"/>
      <c r="LK14" s="816"/>
      <c r="LL14" s="816"/>
      <c r="LM14" s="817"/>
      <c r="LN14" s="41" t="s">
        <v>355</v>
      </c>
      <c r="LO14" s="163" t="s">
        <v>386</v>
      </c>
      <c r="LP14" s="209">
        <f>COUNTIF($JF14:$LM14,"*○*")</f>
        <v>0</v>
      </c>
      <c r="LQ14" s="135">
        <f>COUNTIF($JF14:$LM14,"*●*")</f>
        <v>0</v>
      </c>
      <c r="LR14" s="135">
        <f>SUM(LP14:LQ14)</f>
        <v>0</v>
      </c>
      <c r="LS14" s="210" t="str">
        <f>IFERROR(LP14/LR14,"")</f>
        <v/>
      </c>
      <c r="LT14" s="209">
        <f>COUNTIF($KJ14:$LM14,"*○*")</f>
        <v>0</v>
      </c>
      <c r="LU14" s="135">
        <f>COUNTIF($KJ14:$LM14,"*●*")</f>
        <v>0</v>
      </c>
      <c r="LV14" s="135">
        <f>SUM(LT14:LU14)</f>
        <v>0</v>
      </c>
      <c r="LW14" s="210" t="str">
        <f>IFERROR(LT14/LV14,"")</f>
        <v/>
      </c>
    </row>
    <row r="15" spans="1:355" s="32" customFormat="1" ht="17.25" x14ac:dyDescent="0.2">
      <c r="A15" s="34"/>
      <c r="B15" s="44" t="s">
        <v>236</v>
      </c>
      <c r="C15" s="140" t="s">
        <v>127</v>
      </c>
      <c r="D15" s="141">
        <f t="shared" ref="D15:D22" si="6">COUNTIF(H15:XFD15,"*○*")</f>
        <v>43</v>
      </c>
      <c r="E15" s="142">
        <f t="shared" ref="E15:E22" si="7">COUNTIF(H15:XFD15,"*●*")</f>
        <v>46</v>
      </c>
      <c r="F15" s="142">
        <f t="shared" ref="F15:F22" si="8">SUM(D15:E15)</f>
        <v>89</v>
      </c>
      <c r="G15" s="165">
        <f t="shared" ref="G15:G22" si="9">IFERROR(D15/F15,"")</f>
        <v>0.48314606741573035</v>
      </c>
      <c r="H15" s="145" t="s">
        <v>20</v>
      </c>
      <c r="I15" s="146" t="s">
        <v>29</v>
      </c>
      <c r="J15" s="146" t="s">
        <v>29</v>
      </c>
      <c r="K15" s="146" t="s">
        <v>20</v>
      </c>
      <c r="L15" s="146"/>
      <c r="M15" s="147"/>
      <c r="N15" s="145" t="s">
        <v>20</v>
      </c>
      <c r="O15" s="146" t="s">
        <v>20</v>
      </c>
      <c r="P15" s="146" t="s">
        <v>29</v>
      </c>
      <c r="Q15" s="146" t="s">
        <v>29</v>
      </c>
      <c r="R15" s="147"/>
      <c r="S15" s="145" t="s">
        <v>245</v>
      </c>
      <c r="T15" s="146" t="s">
        <v>29</v>
      </c>
      <c r="U15" s="146" t="s">
        <v>29</v>
      </c>
      <c r="V15" s="146" t="s">
        <v>29</v>
      </c>
      <c r="W15" s="147"/>
      <c r="X15" s="148" t="s">
        <v>20</v>
      </c>
      <c r="Y15" s="146" t="s">
        <v>29</v>
      </c>
      <c r="Z15" s="146" t="s">
        <v>20</v>
      </c>
      <c r="AA15" s="146" t="s">
        <v>20</v>
      </c>
      <c r="AB15" s="147"/>
      <c r="AC15" s="126" t="s">
        <v>29</v>
      </c>
      <c r="AD15" s="127" t="s">
        <v>29</v>
      </c>
      <c r="AE15" s="127" t="s">
        <v>20</v>
      </c>
      <c r="AF15" s="127" t="s">
        <v>29</v>
      </c>
      <c r="AG15" s="127"/>
      <c r="AH15" s="126" t="s">
        <v>29</v>
      </c>
      <c r="AI15" s="127" t="s">
        <v>29</v>
      </c>
      <c r="AJ15" s="127" t="s">
        <v>20</v>
      </c>
      <c r="AK15" s="127" t="s">
        <v>20</v>
      </c>
      <c r="AL15" s="127"/>
      <c r="AM15" s="126" t="s">
        <v>20</v>
      </c>
      <c r="AN15" s="127" t="s">
        <v>29</v>
      </c>
      <c r="AO15" s="127" t="s">
        <v>29</v>
      </c>
      <c r="AP15" s="127" t="s">
        <v>20</v>
      </c>
      <c r="AQ15" s="127"/>
      <c r="AR15" s="126" t="s">
        <v>20</v>
      </c>
      <c r="AS15" s="127" t="s">
        <v>20</v>
      </c>
      <c r="AT15" s="127" t="s">
        <v>29</v>
      </c>
      <c r="AU15" s="127" t="s">
        <v>20</v>
      </c>
      <c r="AV15" s="128"/>
      <c r="AW15" s="126" t="s">
        <v>20</v>
      </c>
      <c r="AX15" s="127" t="s">
        <v>29</v>
      </c>
      <c r="AY15" s="127" t="s">
        <v>29</v>
      </c>
      <c r="AZ15" s="127" t="s">
        <v>29</v>
      </c>
      <c r="BA15" s="128"/>
      <c r="BB15" s="145" t="s">
        <v>29</v>
      </c>
      <c r="BC15" s="150" t="s">
        <v>20</v>
      </c>
      <c r="BD15" s="150" t="s">
        <v>29</v>
      </c>
      <c r="BE15" s="150" t="s">
        <v>20</v>
      </c>
      <c r="BF15" s="150"/>
      <c r="BG15" s="151"/>
      <c r="BH15" s="152"/>
      <c r="BI15" s="150"/>
      <c r="BJ15" s="150" t="s">
        <v>5</v>
      </c>
      <c r="BK15" s="150"/>
      <c r="BL15" s="205"/>
      <c r="BM15" s="152" t="s">
        <v>20</v>
      </c>
      <c r="BN15" s="150" t="s">
        <v>29</v>
      </c>
      <c r="BO15" s="150" t="s">
        <v>20</v>
      </c>
      <c r="BP15" s="150" t="s">
        <v>20</v>
      </c>
      <c r="BQ15" s="150"/>
      <c r="BR15" s="151"/>
      <c r="BS15" s="152" t="s">
        <v>20</v>
      </c>
      <c r="BT15" s="150" t="s">
        <v>20</v>
      </c>
      <c r="BU15" s="150" t="s">
        <v>20</v>
      </c>
      <c r="BV15" s="150" t="s">
        <v>20</v>
      </c>
      <c r="BW15" s="151" t="s">
        <v>326</v>
      </c>
      <c r="BX15" s="145"/>
      <c r="BY15" s="146"/>
      <c r="BZ15" s="146" t="s">
        <v>5</v>
      </c>
      <c r="CA15" s="146"/>
      <c r="CB15" s="193"/>
      <c r="CC15" s="247" t="s">
        <v>29</v>
      </c>
      <c r="CD15" s="146" t="s">
        <v>20</v>
      </c>
      <c r="CE15" s="146" t="s">
        <v>29</v>
      </c>
      <c r="CF15" s="146" t="s">
        <v>29</v>
      </c>
      <c r="CG15" s="147"/>
      <c r="CH15" s="145" t="s">
        <v>29</v>
      </c>
      <c r="CI15" s="146" t="s">
        <v>20</v>
      </c>
      <c r="CJ15" s="146" t="s">
        <v>29</v>
      </c>
      <c r="CK15" s="146" t="s">
        <v>20</v>
      </c>
      <c r="CL15" s="147"/>
      <c r="CM15" s="145" t="s">
        <v>29</v>
      </c>
      <c r="CN15" s="146" t="s">
        <v>29</v>
      </c>
      <c r="CO15" s="146" t="s">
        <v>20</v>
      </c>
      <c r="CP15" s="146" t="s">
        <v>20</v>
      </c>
      <c r="CQ15" s="147"/>
      <c r="CR15" s="148"/>
      <c r="CS15" s="146"/>
      <c r="CT15" s="146" t="s">
        <v>5</v>
      </c>
      <c r="CU15" s="146"/>
      <c r="CV15" s="193"/>
      <c r="CW15" s="145" t="s">
        <v>29</v>
      </c>
      <c r="CX15" s="146" t="s">
        <v>29</v>
      </c>
      <c r="CY15" s="146" t="s">
        <v>20</v>
      </c>
      <c r="CZ15" s="146" t="s">
        <v>20</v>
      </c>
      <c r="DA15" s="147"/>
      <c r="DB15" s="148"/>
      <c r="DC15" s="146"/>
      <c r="DD15" s="146" t="s">
        <v>5</v>
      </c>
      <c r="DE15" s="146"/>
      <c r="DF15" s="193"/>
      <c r="DG15" s="145"/>
      <c r="DH15" s="146"/>
      <c r="DI15" s="146" t="s">
        <v>5</v>
      </c>
      <c r="DJ15" s="146"/>
      <c r="DK15" s="147"/>
      <c r="DL15" s="145"/>
      <c r="DM15" s="146"/>
      <c r="DN15" s="146" t="s">
        <v>5</v>
      </c>
      <c r="DO15" s="146"/>
      <c r="DP15" s="147"/>
      <c r="DQ15" s="145"/>
      <c r="DR15" s="146"/>
      <c r="DS15" s="146" t="s">
        <v>5</v>
      </c>
      <c r="DT15" s="146"/>
      <c r="DU15" s="147"/>
      <c r="DV15" s="145"/>
      <c r="DW15" s="146"/>
      <c r="DX15" s="146" t="s">
        <v>5</v>
      </c>
      <c r="DY15" s="146"/>
      <c r="DZ15" s="147"/>
      <c r="EA15" s="145"/>
      <c r="EB15" s="146" t="s">
        <v>5</v>
      </c>
      <c r="EC15" s="146"/>
      <c r="ED15" s="146" t="s">
        <v>234</v>
      </c>
      <c r="EE15" s="147"/>
      <c r="EF15" s="145"/>
      <c r="EG15" s="146" t="s">
        <v>5</v>
      </c>
      <c r="EH15" s="146"/>
      <c r="EI15" s="146" t="s">
        <v>234</v>
      </c>
      <c r="EJ15" s="147"/>
      <c r="EK15" s="145"/>
      <c r="EL15" s="146" t="s">
        <v>5</v>
      </c>
      <c r="EM15" s="146"/>
      <c r="EN15" s="146" t="s">
        <v>234</v>
      </c>
      <c r="EO15" s="147"/>
      <c r="EP15" s="152"/>
      <c r="EQ15" s="150" t="s">
        <v>5</v>
      </c>
      <c r="ER15" s="150"/>
      <c r="ES15" s="150" t="s">
        <v>234</v>
      </c>
      <c r="ET15" s="151"/>
      <c r="EU15" s="152" t="s">
        <v>20</v>
      </c>
      <c r="EV15" s="150" t="s">
        <v>20</v>
      </c>
      <c r="EW15" s="150" t="s">
        <v>20</v>
      </c>
      <c r="EX15" s="150" t="s">
        <v>29</v>
      </c>
      <c r="EY15" s="151"/>
      <c r="EZ15" s="152" t="s">
        <v>20</v>
      </c>
      <c r="FA15" s="150" t="s">
        <v>20</v>
      </c>
      <c r="FB15" s="150" t="s">
        <v>322</v>
      </c>
      <c r="FC15" s="170" t="s">
        <v>29</v>
      </c>
      <c r="FD15" s="171" t="s">
        <v>29</v>
      </c>
      <c r="FE15" s="180" t="s">
        <v>20</v>
      </c>
      <c r="FF15" s="170" t="s">
        <v>29</v>
      </c>
      <c r="FG15" s="170" t="s">
        <v>29</v>
      </c>
      <c r="FH15" s="170" t="s">
        <v>29</v>
      </c>
      <c r="FI15" s="171"/>
      <c r="FJ15" s="180"/>
      <c r="FK15" s="170"/>
      <c r="FL15" s="170" t="s">
        <v>5</v>
      </c>
      <c r="FM15" s="170"/>
      <c r="FN15" s="171"/>
      <c r="FO15" s="180"/>
      <c r="FP15" s="170"/>
      <c r="FQ15" s="170" t="s">
        <v>5</v>
      </c>
      <c r="FR15" s="170"/>
      <c r="FS15" s="171"/>
      <c r="FT15" s="180" t="s">
        <v>20</v>
      </c>
      <c r="FU15" s="170" t="s">
        <v>29</v>
      </c>
      <c r="FV15" s="170" t="s">
        <v>508</v>
      </c>
      <c r="FW15" s="170"/>
      <c r="FX15" s="171"/>
      <c r="FY15" s="180" t="s">
        <v>29</v>
      </c>
      <c r="FZ15" s="170" t="s">
        <v>519</v>
      </c>
      <c r="GA15" s="146" t="s">
        <v>29</v>
      </c>
      <c r="GB15" s="146" t="s">
        <v>29</v>
      </c>
      <c r="GC15" s="147"/>
      <c r="GD15" s="145"/>
      <c r="GE15" s="146"/>
      <c r="GF15" s="146" t="s">
        <v>5</v>
      </c>
      <c r="GG15" s="146"/>
      <c r="GH15" s="147"/>
      <c r="GI15" s="145"/>
      <c r="GJ15" s="146"/>
      <c r="GK15" s="146" t="s">
        <v>5</v>
      </c>
      <c r="GL15" s="146"/>
      <c r="GM15" s="147"/>
      <c r="GN15" s="145"/>
      <c r="GO15" s="146"/>
      <c r="GP15" s="146" t="s">
        <v>5</v>
      </c>
      <c r="GQ15" s="146"/>
      <c r="GR15" s="147"/>
      <c r="GS15" s="145" t="s">
        <v>29</v>
      </c>
      <c r="GT15" s="146" t="s">
        <v>29</v>
      </c>
      <c r="GU15" s="146" t="s">
        <v>29</v>
      </c>
      <c r="GV15" s="182" t="s">
        <v>20</v>
      </c>
      <c r="GW15" s="234"/>
      <c r="GX15" s="391"/>
      <c r="GY15" s="182"/>
      <c r="GZ15" s="182" t="s">
        <v>5</v>
      </c>
      <c r="HA15" s="182"/>
      <c r="HB15" s="234"/>
      <c r="HC15" s="181" t="s">
        <v>20</v>
      </c>
      <c r="HD15" s="182" t="s">
        <v>29</v>
      </c>
      <c r="HE15" s="182" t="s">
        <v>591</v>
      </c>
      <c r="HF15" s="146" t="s">
        <v>20</v>
      </c>
      <c r="HG15" s="147"/>
      <c r="HH15" s="145" t="s">
        <v>573</v>
      </c>
      <c r="HI15" s="146" t="s">
        <v>573</v>
      </c>
      <c r="HJ15" s="146" t="s">
        <v>5</v>
      </c>
      <c r="HK15" s="146" t="s">
        <v>573</v>
      </c>
      <c r="HL15" s="147" t="s">
        <v>573</v>
      </c>
      <c r="HM15" s="145" t="s">
        <v>573</v>
      </c>
      <c r="HN15" s="146" t="s">
        <v>573</v>
      </c>
      <c r="HO15" s="146" t="s">
        <v>5</v>
      </c>
      <c r="HP15" s="146" t="s">
        <v>573</v>
      </c>
      <c r="HQ15" s="147" t="s">
        <v>573</v>
      </c>
      <c r="HR15" s="145" t="s">
        <v>573</v>
      </c>
      <c r="HS15" s="146" t="s">
        <v>573</v>
      </c>
      <c r="HT15" s="146" t="s">
        <v>5</v>
      </c>
      <c r="HU15" s="146" t="s">
        <v>573</v>
      </c>
      <c r="HV15" s="147" t="s">
        <v>573</v>
      </c>
      <c r="HW15" s="145" t="s">
        <v>573</v>
      </c>
      <c r="HX15" s="146" t="s">
        <v>573</v>
      </c>
      <c r="HY15" s="146" t="s">
        <v>5</v>
      </c>
      <c r="HZ15" s="146" t="s">
        <v>573</v>
      </c>
      <c r="IA15" s="193" t="s">
        <v>573</v>
      </c>
      <c r="IB15" s="145"/>
      <c r="IC15" s="146"/>
      <c r="ID15" s="146"/>
      <c r="IE15" s="146"/>
      <c r="IF15" s="147"/>
      <c r="IG15" s="145"/>
      <c r="IH15" s="146"/>
      <c r="II15" s="146"/>
      <c r="IJ15" s="146"/>
      <c r="IK15" s="147"/>
      <c r="IL15" s="145"/>
      <c r="IM15" s="146"/>
      <c r="IN15" s="146"/>
      <c r="IO15" s="146"/>
      <c r="IP15" s="147"/>
      <c r="IQ15" s="145"/>
      <c r="IR15" s="146"/>
      <c r="IS15" s="146"/>
      <c r="IT15" s="146"/>
      <c r="IU15" s="147"/>
      <c r="IV15" s="145"/>
      <c r="IW15" s="146"/>
      <c r="IX15" s="146"/>
      <c r="IY15" s="146"/>
      <c r="IZ15" s="147"/>
      <c r="JA15" s="145"/>
      <c r="JB15" s="146"/>
      <c r="JC15" s="146"/>
      <c r="JD15" s="146"/>
      <c r="JE15" s="147"/>
      <c r="JF15" s="145"/>
      <c r="JG15" s="146"/>
      <c r="JH15" s="146"/>
      <c r="JI15" s="146"/>
      <c r="JJ15" s="147"/>
      <c r="JK15" s="145"/>
      <c r="JL15" s="146"/>
      <c r="JM15" s="146"/>
      <c r="JN15" s="146"/>
      <c r="JO15" s="147"/>
      <c r="JP15" s="145"/>
      <c r="JQ15" s="146"/>
      <c r="JR15" s="146"/>
      <c r="JS15" s="146"/>
      <c r="JT15" s="147"/>
      <c r="JU15" s="145"/>
      <c r="JV15" s="146"/>
      <c r="JW15" s="146"/>
      <c r="JX15" s="146"/>
      <c r="JY15" s="147"/>
      <c r="JZ15" s="145"/>
      <c r="KA15" s="146"/>
      <c r="KB15" s="146"/>
      <c r="KC15" s="146"/>
      <c r="KD15" s="147"/>
      <c r="KE15" s="145"/>
      <c r="KF15" s="146"/>
      <c r="KG15" s="146"/>
      <c r="KH15" s="146"/>
      <c r="KI15" s="147"/>
      <c r="KJ15" s="145"/>
      <c r="KK15" s="146"/>
      <c r="KL15" s="146"/>
      <c r="KM15" s="146"/>
      <c r="KN15" s="147"/>
      <c r="KO15" s="145"/>
      <c r="KP15" s="146"/>
      <c r="KQ15" s="146"/>
      <c r="KR15" s="146"/>
      <c r="KS15" s="147"/>
      <c r="KT15" s="145"/>
      <c r="KU15" s="146"/>
      <c r="KV15" s="146"/>
      <c r="KW15" s="146"/>
      <c r="KX15" s="147"/>
      <c r="KY15" s="145"/>
      <c r="KZ15" s="146"/>
      <c r="LA15" s="146"/>
      <c r="LB15" s="146"/>
      <c r="LC15" s="147"/>
      <c r="LD15" s="145"/>
      <c r="LE15" s="146"/>
      <c r="LF15" s="146"/>
      <c r="LG15" s="146"/>
      <c r="LH15" s="147"/>
      <c r="LI15" s="145"/>
      <c r="LJ15" s="146"/>
      <c r="LK15" s="146"/>
      <c r="LL15" s="146"/>
      <c r="LM15" s="147"/>
      <c r="LN15" s="145"/>
      <c r="LO15" s="146"/>
      <c r="LP15" s="146"/>
      <c r="LQ15" s="146"/>
      <c r="LR15" s="147"/>
      <c r="LS15" s="145"/>
      <c r="LT15" s="146"/>
      <c r="LU15" s="146"/>
      <c r="LV15" s="146"/>
      <c r="LW15" s="147"/>
      <c r="LX15" s="145"/>
      <c r="LY15" s="146"/>
      <c r="LZ15" s="146"/>
      <c r="MA15" s="146"/>
      <c r="MB15" s="147"/>
      <c r="MC15" s="44" t="s">
        <v>236</v>
      </c>
      <c r="MD15" s="140" t="s">
        <v>127</v>
      </c>
      <c r="ME15" s="211">
        <f>COUNTIF($JF15:$LM15,"*○*")</f>
        <v>0</v>
      </c>
      <c r="MF15" s="142">
        <f>COUNTIF($JF15:$LM15,"*●*")</f>
        <v>0</v>
      </c>
      <c r="MG15" s="142">
        <f>SUM(ME15:MF15)</f>
        <v>0</v>
      </c>
      <c r="MH15" s="212" t="str">
        <f>IFERROR(ME15/MG15,"")</f>
        <v/>
      </c>
      <c r="MI15" s="211">
        <f>COUNTIF($KJ15:$LM15,"*○*")</f>
        <v>0</v>
      </c>
      <c r="MJ15" s="142">
        <f>COUNTIF($KJ15:$LM15,"*●*")</f>
        <v>0</v>
      </c>
      <c r="MK15" s="142">
        <f>SUM(MI15:MJ15)</f>
        <v>0</v>
      </c>
      <c r="ML15" s="212" t="str">
        <f>IFERROR(MI15/MK15,"")</f>
        <v/>
      </c>
    </row>
    <row r="16" spans="1:355" s="32" customFormat="1" ht="17.25" x14ac:dyDescent="0.2">
      <c r="A16" s="34"/>
      <c r="B16" s="41" t="s">
        <v>85</v>
      </c>
      <c r="C16" s="163" t="s">
        <v>399</v>
      </c>
      <c r="D16" s="134">
        <f t="shared" si="6"/>
        <v>21</v>
      </c>
      <c r="E16" s="135">
        <f t="shared" si="7"/>
        <v>13</v>
      </c>
      <c r="F16" s="135">
        <f t="shared" si="8"/>
        <v>34</v>
      </c>
      <c r="G16" s="164">
        <f t="shared" si="9"/>
        <v>0.61764705882352944</v>
      </c>
      <c r="H16" s="105"/>
      <c r="I16" s="106"/>
      <c r="J16" s="106"/>
      <c r="K16" s="106"/>
      <c r="L16" s="106"/>
      <c r="M16" s="107"/>
      <c r="N16" s="105"/>
      <c r="O16" s="106"/>
      <c r="P16" s="106"/>
      <c r="Q16" s="106"/>
      <c r="R16" s="107"/>
      <c r="S16" s="105"/>
      <c r="T16" s="106" t="s">
        <v>5</v>
      </c>
      <c r="U16" s="106"/>
      <c r="V16" s="106" t="s">
        <v>234</v>
      </c>
      <c r="W16" s="107"/>
      <c r="X16" s="136"/>
      <c r="Y16" s="106" t="s">
        <v>5</v>
      </c>
      <c r="Z16" s="106"/>
      <c r="AA16" s="106" t="s">
        <v>234</v>
      </c>
      <c r="AB16" s="107"/>
      <c r="AC16" s="137"/>
      <c r="AD16" s="138"/>
      <c r="AE16" s="138"/>
      <c r="AF16" s="138"/>
      <c r="AG16" s="138"/>
      <c r="AH16" s="137"/>
      <c r="AI16" s="138"/>
      <c r="AJ16" s="138"/>
      <c r="AK16" s="138"/>
      <c r="AL16" s="138"/>
      <c r="AM16" s="137"/>
      <c r="AN16" s="138"/>
      <c r="AO16" s="138"/>
      <c r="AP16" s="138"/>
      <c r="AQ16" s="138"/>
      <c r="AR16" s="137"/>
      <c r="AS16" s="138"/>
      <c r="AT16" s="138"/>
      <c r="AU16" s="138"/>
      <c r="AV16" s="139"/>
      <c r="AW16" s="821" t="s">
        <v>20</v>
      </c>
      <c r="AX16" s="822" t="s">
        <v>20</v>
      </c>
      <c r="AY16" s="822" t="s">
        <v>20</v>
      </c>
      <c r="AZ16" s="822" t="s">
        <v>20</v>
      </c>
      <c r="BA16" s="918" t="s">
        <v>20</v>
      </c>
      <c r="BB16" s="199" t="s">
        <v>20</v>
      </c>
      <c r="BC16" s="200" t="s">
        <v>322</v>
      </c>
      <c r="BD16" s="106" t="s">
        <v>20</v>
      </c>
      <c r="BE16" s="106" t="s">
        <v>29</v>
      </c>
      <c r="BF16" s="106" t="s">
        <v>29</v>
      </c>
      <c r="BG16" s="107"/>
      <c r="BH16" s="105"/>
      <c r="BI16" s="106"/>
      <c r="BJ16" s="106"/>
      <c r="BK16" s="106"/>
      <c r="BL16" s="192"/>
      <c r="BM16" s="105"/>
      <c r="BN16" s="106"/>
      <c r="BO16" s="106"/>
      <c r="BP16" s="106"/>
      <c r="BQ16" s="106"/>
      <c r="BR16" s="107"/>
      <c r="BS16" s="105"/>
      <c r="BT16" s="106"/>
      <c r="BU16" s="106"/>
      <c r="BV16" s="106"/>
      <c r="BW16" s="107"/>
      <c r="BX16" s="105"/>
      <c r="BY16" s="106"/>
      <c r="BZ16" s="106"/>
      <c r="CA16" s="106"/>
      <c r="CB16" s="192"/>
      <c r="CC16" s="245"/>
      <c r="CD16" s="106" t="s">
        <v>5</v>
      </c>
      <c r="CE16" s="106"/>
      <c r="CF16" s="106" t="s">
        <v>234</v>
      </c>
      <c r="CG16" s="107"/>
      <c r="CH16" s="105"/>
      <c r="CI16" s="106" t="s">
        <v>5</v>
      </c>
      <c r="CJ16" s="106"/>
      <c r="CK16" s="106" t="s">
        <v>234</v>
      </c>
      <c r="CL16" s="107"/>
      <c r="CM16" s="105"/>
      <c r="CN16" s="106" t="s">
        <v>5</v>
      </c>
      <c r="CO16" s="106"/>
      <c r="CP16" s="106" t="s">
        <v>234</v>
      </c>
      <c r="CQ16" s="107"/>
      <c r="CR16" s="136"/>
      <c r="CS16" s="106" t="s">
        <v>5</v>
      </c>
      <c r="CT16" s="106"/>
      <c r="CU16" s="106" t="s">
        <v>234</v>
      </c>
      <c r="CV16" s="192"/>
      <c r="CW16" s="105"/>
      <c r="CX16" s="106" t="s">
        <v>5</v>
      </c>
      <c r="CY16" s="106"/>
      <c r="CZ16" s="106" t="s">
        <v>234</v>
      </c>
      <c r="DA16" s="107"/>
      <c r="DB16" s="136"/>
      <c r="DC16" s="106" t="s">
        <v>5</v>
      </c>
      <c r="DD16" s="106"/>
      <c r="DE16" s="106" t="s">
        <v>234</v>
      </c>
      <c r="DF16" s="192"/>
      <c r="DG16" s="105"/>
      <c r="DH16" s="106" t="s">
        <v>5</v>
      </c>
      <c r="DI16" s="106"/>
      <c r="DJ16" s="106" t="s">
        <v>234</v>
      </c>
      <c r="DK16" s="107"/>
      <c r="DL16" s="105"/>
      <c r="DM16" s="106" t="s">
        <v>5</v>
      </c>
      <c r="DN16" s="106"/>
      <c r="DO16" s="106" t="s">
        <v>234</v>
      </c>
      <c r="DP16" s="107"/>
      <c r="DQ16" s="105"/>
      <c r="DR16" s="106"/>
      <c r="DS16" s="106"/>
      <c r="DT16" s="106"/>
      <c r="DU16" s="107"/>
      <c r="DV16" s="105"/>
      <c r="DW16" s="106"/>
      <c r="DX16" s="106"/>
      <c r="DY16" s="106"/>
      <c r="DZ16" s="107"/>
      <c r="EA16" s="105"/>
      <c r="EB16" s="106" t="s">
        <v>5</v>
      </c>
      <c r="EC16" s="106"/>
      <c r="ED16" s="106" t="s">
        <v>234</v>
      </c>
      <c r="EE16" s="107"/>
      <c r="EF16" s="105"/>
      <c r="EG16" s="106" t="s">
        <v>5</v>
      </c>
      <c r="EH16" s="106"/>
      <c r="EI16" s="106" t="s">
        <v>234</v>
      </c>
      <c r="EJ16" s="107"/>
      <c r="EK16" s="105"/>
      <c r="EL16" s="106" t="s">
        <v>5</v>
      </c>
      <c r="EM16" s="106"/>
      <c r="EN16" s="106" t="s">
        <v>234</v>
      </c>
      <c r="EO16" s="107"/>
      <c r="EP16" s="105"/>
      <c r="EQ16" s="106" t="s">
        <v>5</v>
      </c>
      <c r="ER16" s="106"/>
      <c r="ES16" s="106" t="s">
        <v>234</v>
      </c>
      <c r="ET16" s="107"/>
      <c r="EU16" s="105"/>
      <c r="EV16" s="106" t="s">
        <v>5</v>
      </c>
      <c r="EW16" s="106"/>
      <c r="EX16" s="106" t="s">
        <v>234</v>
      </c>
      <c r="EY16" s="107"/>
      <c r="EZ16" s="105"/>
      <c r="FA16" s="106" t="s">
        <v>5</v>
      </c>
      <c r="FB16" s="106"/>
      <c r="FC16" s="106" t="s">
        <v>234</v>
      </c>
      <c r="FD16" s="107"/>
      <c r="FE16" s="105"/>
      <c r="FF16" s="106" t="s">
        <v>5</v>
      </c>
      <c r="FG16" s="106"/>
      <c r="FH16" s="106" t="s">
        <v>234</v>
      </c>
      <c r="FI16" s="107"/>
      <c r="FJ16" s="105"/>
      <c r="FK16" s="106" t="s">
        <v>5</v>
      </c>
      <c r="FL16" s="106"/>
      <c r="FM16" s="106" t="s">
        <v>234</v>
      </c>
      <c r="FN16" s="107"/>
      <c r="FO16" s="105"/>
      <c r="FP16" s="106" t="s">
        <v>5</v>
      </c>
      <c r="FQ16" s="106"/>
      <c r="FR16" s="106" t="s">
        <v>234</v>
      </c>
      <c r="FS16" s="107"/>
      <c r="FT16" s="105"/>
      <c r="FU16" s="106" t="s">
        <v>5</v>
      </c>
      <c r="FV16" s="106"/>
      <c r="FW16" s="106" t="s">
        <v>234</v>
      </c>
      <c r="FX16" s="107"/>
      <c r="FY16" s="199" t="s">
        <v>20</v>
      </c>
      <c r="FZ16" s="200" t="s">
        <v>20</v>
      </c>
      <c r="GA16" s="200" t="s">
        <v>20</v>
      </c>
      <c r="GB16" s="200" t="s">
        <v>29</v>
      </c>
      <c r="GC16" s="198"/>
      <c r="GD16" s="199" t="s">
        <v>20</v>
      </c>
      <c r="GE16" s="200" t="s">
        <v>29</v>
      </c>
      <c r="GF16" s="200" t="s">
        <v>20</v>
      </c>
      <c r="GG16" s="200" t="s">
        <v>20</v>
      </c>
      <c r="GH16" s="198"/>
      <c r="GI16" s="199" t="s">
        <v>20</v>
      </c>
      <c r="GJ16" s="200" t="s">
        <v>20</v>
      </c>
      <c r="GK16" s="200" t="s">
        <v>20</v>
      </c>
      <c r="GL16" s="200" t="s">
        <v>535</v>
      </c>
      <c r="GM16" s="107" t="s">
        <v>29</v>
      </c>
      <c r="GN16" s="105"/>
      <c r="GO16" s="106"/>
      <c r="GP16" s="106"/>
      <c r="GQ16" s="106"/>
      <c r="GR16" s="107"/>
      <c r="GS16" s="105" t="s">
        <v>245</v>
      </c>
      <c r="GT16" s="106" t="s">
        <v>29</v>
      </c>
      <c r="GU16" s="106" t="s">
        <v>29</v>
      </c>
      <c r="GV16" s="106" t="s">
        <v>29</v>
      </c>
      <c r="GW16" s="107"/>
      <c r="GX16" s="136" t="s">
        <v>29</v>
      </c>
      <c r="GY16" s="106" t="s">
        <v>20</v>
      </c>
      <c r="GZ16" s="106" t="s">
        <v>245</v>
      </c>
      <c r="HA16" s="106" t="s">
        <v>245</v>
      </c>
      <c r="HB16" s="107"/>
      <c r="HC16" s="105" t="s">
        <v>29</v>
      </c>
      <c r="HD16" s="106" t="s">
        <v>20</v>
      </c>
      <c r="HE16" s="106" t="s">
        <v>29</v>
      </c>
      <c r="HF16" s="106" t="s">
        <v>20</v>
      </c>
      <c r="HG16" s="107"/>
      <c r="HH16" s="105" t="s">
        <v>20</v>
      </c>
      <c r="HI16" s="106" t="s">
        <v>29</v>
      </c>
      <c r="HJ16" s="106" t="s">
        <v>20</v>
      </c>
      <c r="HK16" s="106" t="s">
        <v>29</v>
      </c>
      <c r="HL16" s="107" t="s">
        <v>573</v>
      </c>
      <c r="HM16" s="105" t="s">
        <v>573</v>
      </c>
      <c r="HN16" s="106" t="s">
        <v>5</v>
      </c>
      <c r="HO16" s="106" t="s">
        <v>573</v>
      </c>
      <c r="HP16" s="106" t="s">
        <v>234</v>
      </c>
      <c r="HQ16" s="107" t="s">
        <v>573</v>
      </c>
      <c r="HR16" s="105" t="s">
        <v>573</v>
      </c>
      <c r="HS16" s="106" t="s">
        <v>5</v>
      </c>
      <c r="HT16" s="106" t="s">
        <v>573</v>
      </c>
      <c r="HU16" s="106" t="s">
        <v>234</v>
      </c>
      <c r="HV16" s="107" t="s">
        <v>573</v>
      </c>
      <c r="HW16" s="105" t="s">
        <v>573</v>
      </c>
      <c r="HX16" s="106" t="s">
        <v>5</v>
      </c>
      <c r="HY16" s="106" t="s">
        <v>573</v>
      </c>
      <c r="HZ16" s="106" t="s">
        <v>234</v>
      </c>
      <c r="IA16" s="192" t="s">
        <v>573</v>
      </c>
      <c r="IB16" s="105"/>
      <c r="IC16" s="106"/>
      <c r="ID16" s="106"/>
      <c r="IE16" s="106"/>
      <c r="IF16" s="107"/>
      <c r="IG16" s="105"/>
      <c r="IH16" s="106"/>
      <c r="II16" s="106"/>
      <c r="IJ16" s="106"/>
      <c r="IK16" s="107"/>
      <c r="IL16" s="105"/>
      <c r="IM16" s="106"/>
      <c r="IN16" s="106"/>
      <c r="IO16" s="106"/>
      <c r="IP16" s="107"/>
      <c r="IQ16" s="105"/>
      <c r="IR16" s="106"/>
      <c r="IS16" s="106"/>
      <c r="IT16" s="106"/>
      <c r="IU16" s="107"/>
      <c r="IV16" s="105"/>
      <c r="IW16" s="106"/>
      <c r="IX16" s="106"/>
      <c r="IY16" s="106"/>
      <c r="IZ16" s="107"/>
      <c r="JA16" s="105"/>
      <c r="JB16" s="106"/>
      <c r="JC16" s="106"/>
      <c r="JD16" s="106"/>
      <c r="JE16" s="107"/>
      <c r="JF16" s="105"/>
      <c r="JG16" s="106"/>
      <c r="JH16" s="106"/>
      <c r="JI16" s="106"/>
      <c r="JJ16" s="107"/>
      <c r="JK16" s="105"/>
      <c r="JL16" s="106"/>
      <c r="JM16" s="106"/>
      <c r="JN16" s="106"/>
      <c r="JO16" s="107"/>
      <c r="JP16" s="105"/>
      <c r="JQ16" s="106"/>
      <c r="JR16" s="106"/>
      <c r="JS16" s="106"/>
      <c r="JT16" s="107"/>
      <c r="JU16" s="105"/>
      <c r="JV16" s="106"/>
      <c r="JW16" s="106"/>
      <c r="JX16" s="106"/>
      <c r="JY16" s="107"/>
      <c r="JZ16" s="105"/>
      <c r="KA16" s="106"/>
      <c r="KB16" s="106"/>
      <c r="KC16" s="106"/>
      <c r="KD16" s="107"/>
      <c r="KE16" s="105"/>
      <c r="KF16" s="106"/>
      <c r="KG16" s="106"/>
      <c r="KH16" s="106"/>
      <c r="KI16" s="107"/>
      <c r="KJ16" s="105"/>
      <c r="KK16" s="106"/>
      <c r="KL16" s="106"/>
      <c r="KM16" s="106"/>
      <c r="KN16" s="107"/>
      <c r="KO16" s="105"/>
      <c r="KP16" s="106"/>
      <c r="KQ16" s="106"/>
      <c r="KR16" s="106"/>
      <c r="KS16" s="107"/>
      <c r="KT16" s="105"/>
      <c r="KU16" s="106"/>
      <c r="KV16" s="106"/>
      <c r="KW16" s="106"/>
      <c r="KX16" s="107"/>
      <c r="KY16" s="105"/>
      <c r="KZ16" s="106"/>
      <c r="LA16" s="106"/>
      <c r="LB16" s="106"/>
      <c r="LC16" s="107"/>
      <c r="LD16" s="105"/>
      <c r="LE16" s="106"/>
      <c r="LF16" s="106"/>
      <c r="LG16" s="106"/>
      <c r="LH16" s="107"/>
      <c r="LI16" s="105"/>
      <c r="LJ16" s="106"/>
      <c r="LK16" s="106"/>
      <c r="LL16" s="106"/>
      <c r="LM16" s="107"/>
      <c r="LN16" s="105"/>
      <c r="LO16" s="106"/>
      <c r="LP16" s="106"/>
      <c r="LQ16" s="106"/>
      <c r="LR16" s="107"/>
      <c r="LS16" s="105"/>
      <c r="LT16" s="106"/>
      <c r="LU16" s="106"/>
      <c r="LV16" s="106"/>
      <c r="LW16" s="107"/>
      <c r="LX16" s="105"/>
      <c r="LY16" s="106"/>
      <c r="LZ16" s="106"/>
      <c r="MA16" s="106"/>
      <c r="MB16" s="107"/>
      <c r="MC16" s="105"/>
      <c r="MD16" s="106"/>
      <c r="ME16" s="106"/>
      <c r="MF16" s="106"/>
      <c r="MG16" s="107"/>
      <c r="MH16" s="41" t="s">
        <v>85</v>
      </c>
      <c r="MI16" s="163" t="s">
        <v>399</v>
      </c>
      <c r="MJ16" s="209">
        <f>COUNTIF($JU16:$MB16,"*○*")</f>
        <v>0</v>
      </c>
      <c r="MK16" s="135">
        <f>COUNTIF($JU16:$MB16,"*●*")</f>
        <v>0</v>
      </c>
      <c r="ML16" s="135">
        <f>SUM(MJ16:MK16)</f>
        <v>0</v>
      </c>
      <c r="MM16" s="210" t="str">
        <f>IFERROR(MJ16/ML16,"")</f>
        <v/>
      </c>
      <c r="MN16" s="209">
        <f>COUNTIF($KY16:$MB16,"*○*")</f>
        <v>0</v>
      </c>
      <c r="MO16" s="135">
        <f>COUNTIF($KY16:$MB16,"*●*")</f>
        <v>0</v>
      </c>
      <c r="MP16" s="135">
        <f>SUM(MN16:MO16)</f>
        <v>0</v>
      </c>
      <c r="MQ16" s="210" t="str">
        <f>IFERROR(MN16/MP16,"")</f>
        <v/>
      </c>
    </row>
    <row r="17" spans="1:367" s="32" customFormat="1" ht="17.25" x14ac:dyDescent="0.2">
      <c r="A17" s="34"/>
      <c r="B17" s="44" t="s">
        <v>116</v>
      </c>
      <c r="C17" s="140" t="s">
        <v>656</v>
      </c>
      <c r="D17" s="141">
        <f t="shared" si="6"/>
        <v>59</v>
      </c>
      <c r="E17" s="142">
        <f t="shared" si="7"/>
        <v>99</v>
      </c>
      <c r="F17" s="143">
        <f t="shared" si="8"/>
        <v>158</v>
      </c>
      <c r="G17" s="523">
        <f t="shared" si="9"/>
        <v>0.37341772151898733</v>
      </c>
      <c r="H17" s="152" t="s">
        <v>20</v>
      </c>
      <c r="I17" s="150" t="s">
        <v>20</v>
      </c>
      <c r="J17" s="150" t="s">
        <v>323</v>
      </c>
      <c r="K17" s="146" t="s">
        <v>20</v>
      </c>
      <c r="L17" s="146" t="s">
        <v>29</v>
      </c>
      <c r="M17" s="147" t="s">
        <v>29</v>
      </c>
      <c r="N17" s="145" t="s">
        <v>29</v>
      </c>
      <c r="O17" s="146" t="s">
        <v>20</v>
      </c>
      <c r="P17" s="146" t="s">
        <v>29</v>
      </c>
      <c r="Q17" s="146" t="s">
        <v>20</v>
      </c>
      <c r="R17" s="147"/>
      <c r="S17" s="145" t="s">
        <v>29</v>
      </c>
      <c r="T17" s="146" t="s">
        <v>29</v>
      </c>
      <c r="U17" s="146" t="s">
        <v>29</v>
      </c>
      <c r="V17" s="146" t="s">
        <v>29</v>
      </c>
      <c r="W17" s="147"/>
      <c r="X17" s="148" t="s">
        <v>5</v>
      </c>
      <c r="Y17" s="146"/>
      <c r="Z17" s="146"/>
      <c r="AA17" s="146"/>
      <c r="AB17" s="147"/>
      <c r="AC17" s="126" t="s">
        <v>5</v>
      </c>
      <c r="AD17" s="127"/>
      <c r="AE17" s="127"/>
      <c r="AF17" s="127"/>
      <c r="AG17" s="127"/>
      <c r="AH17" s="126" t="s">
        <v>5</v>
      </c>
      <c r="AI17" s="127"/>
      <c r="AJ17" s="127"/>
      <c r="AK17" s="127"/>
      <c r="AL17" s="127"/>
      <c r="AM17" s="126" t="s">
        <v>20</v>
      </c>
      <c r="AN17" s="127" t="s">
        <v>29</v>
      </c>
      <c r="AO17" s="127" t="s">
        <v>29</v>
      </c>
      <c r="AP17" s="127" t="s">
        <v>20</v>
      </c>
      <c r="AQ17" s="127"/>
      <c r="AR17" s="126" t="s">
        <v>20</v>
      </c>
      <c r="AS17" s="132" t="s">
        <v>29</v>
      </c>
      <c r="AT17" s="132" t="s">
        <v>29</v>
      </c>
      <c r="AU17" s="132" t="s">
        <v>20</v>
      </c>
      <c r="AV17" s="154"/>
      <c r="AW17" s="131" t="s">
        <v>29</v>
      </c>
      <c r="AX17" s="132" t="s">
        <v>29</v>
      </c>
      <c r="AY17" s="132" t="s">
        <v>29</v>
      </c>
      <c r="AZ17" s="132" t="s">
        <v>29</v>
      </c>
      <c r="BA17" s="154"/>
      <c r="BB17" s="180" t="s">
        <v>29</v>
      </c>
      <c r="BC17" s="170" t="s">
        <v>20</v>
      </c>
      <c r="BD17" s="170" t="s">
        <v>368</v>
      </c>
      <c r="BE17" s="146" t="s">
        <v>29</v>
      </c>
      <c r="BF17" s="146"/>
      <c r="BG17" s="147"/>
      <c r="BH17" s="145" t="s">
        <v>29</v>
      </c>
      <c r="BI17" s="146" t="s">
        <v>29</v>
      </c>
      <c r="BJ17" s="146" t="s">
        <v>29</v>
      </c>
      <c r="BK17" s="146" t="s">
        <v>29</v>
      </c>
      <c r="BL17" s="193"/>
      <c r="BM17" s="145" t="s">
        <v>29</v>
      </c>
      <c r="BN17" s="146" t="s">
        <v>29</v>
      </c>
      <c r="BO17" s="182" t="s">
        <v>20</v>
      </c>
      <c r="BP17" s="182" t="s">
        <v>20</v>
      </c>
      <c r="BQ17" s="182"/>
      <c r="BR17" s="234"/>
      <c r="BS17" s="181" t="s">
        <v>591</v>
      </c>
      <c r="BT17" s="146" t="s">
        <v>29</v>
      </c>
      <c r="BU17" s="146" t="s">
        <v>29</v>
      </c>
      <c r="BV17" s="146" t="s">
        <v>29</v>
      </c>
      <c r="BW17" s="147"/>
      <c r="BX17" s="145" t="s">
        <v>29</v>
      </c>
      <c r="BY17" s="146" t="s">
        <v>20</v>
      </c>
      <c r="BZ17" s="146" t="s">
        <v>20</v>
      </c>
      <c r="CA17" s="146" t="s">
        <v>29</v>
      </c>
      <c r="CB17" s="193" t="s">
        <v>20</v>
      </c>
      <c r="CC17" s="247" t="s">
        <v>20</v>
      </c>
      <c r="CD17" s="146" t="s">
        <v>29</v>
      </c>
      <c r="CE17" s="146" t="s">
        <v>20</v>
      </c>
      <c r="CF17" s="170" t="s">
        <v>29</v>
      </c>
      <c r="CG17" s="171"/>
      <c r="CH17" s="180" t="s">
        <v>20</v>
      </c>
      <c r="CI17" s="170" t="s">
        <v>20</v>
      </c>
      <c r="CJ17" s="170" t="s">
        <v>29</v>
      </c>
      <c r="CK17" s="170" t="s">
        <v>29</v>
      </c>
      <c r="CL17" s="171"/>
      <c r="CM17" s="180"/>
      <c r="CN17" s="170"/>
      <c r="CO17" s="170" t="s">
        <v>5</v>
      </c>
      <c r="CP17" s="170"/>
      <c r="CQ17" s="171"/>
      <c r="CR17" s="295" t="s">
        <v>29</v>
      </c>
      <c r="CS17" s="170" t="s">
        <v>29</v>
      </c>
      <c r="CT17" s="170" t="s">
        <v>29</v>
      </c>
      <c r="CU17" s="170" t="s">
        <v>29</v>
      </c>
      <c r="CV17" s="207"/>
      <c r="CW17" s="180" t="s">
        <v>398</v>
      </c>
      <c r="CX17" s="404" t="s">
        <v>29</v>
      </c>
      <c r="CY17" s="404" t="s">
        <v>29</v>
      </c>
      <c r="CZ17" s="404" t="s">
        <v>20</v>
      </c>
      <c r="DA17" s="405"/>
      <c r="DB17" s="524" t="s">
        <v>29</v>
      </c>
      <c r="DC17" s="404" t="s">
        <v>29</v>
      </c>
      <c r="DD17" s="404" t="s">
        <v>29</v>
      </c>
      <c r="DE17" s="404" t="s">
        <v>29</v>
      </c>
      <c r="DF17" s="525"/>
      <c r="DG17" s="406" t="s">
        <v>29</v>
      </c>
      <c r="DH17" s="404" t="s">
        <v>29</v>
      </c>
      <c r="DI17" s="404" t="s">
        <v>403</v>
      </c>
      <c r="DJ17" s="146" t="s">
        <v>29</v>
      </c>
      <c r="DK17" s="147" t="s">
        <v>20</v>
      </c>
      <c r="DL17" s="145" t="s">
        <v>20</v>
      </c>
      <c r="DM17" s="146" t="s">
        <v>29</v>
      </c>
      <c r="DN17" s="146" t="s">
        <v>29</v>
      </c>
      <c r="DO17" s="146" t="s">
        <v>29</v>
      </c>
      <c r="DP17" s="147"/>
      <c r="DQ17" s="145" t="s">
        <v>20</v>
      </c>
      <c r="DR17" s="146" t="s">
        <v>20</v>
      </c>
      <c r="DS17" s="146" t="s">
        <v>29</v>
      </c>
      <c r="DT17" s="146" t="s">
        <v>20</v>
      </c>
      <c r="DU17" s="147"/>
      <c r="DV17" s="145" t="s">
        <v>20</v>
      </c>
      <c r="DW17" s="146" t="s">
        <v>20</v>
      </c>
      <c r="DX17" s="146" t="s">
        <v>20</v>
      </c>
      <c r="DY17" s="146" t="s">
        <v>29</v>
      </c>
      <c r="DZ17" s="147"/>
      <c r="EA17" s="145" t="s">
        <v>29</v>
      </c>
      <c r="EB17" s="146" t="s">
        <v>20</v>
      </c>
      <c r="EC17" s="146" t="s">
        <v>29</v>
      </c>
      <c r="ED17" s="146" t="s">
        <v>20</v>
      </c>
      <c r="EE17" s="147"/>
      <c r="EF17" s="145" t="s">
        <v>29</v>
      </c>
      <c r="EG17" s="146" t="s">
        <v>20</v>
      </c>
      <c r="EH17" s="146" t="s">
        <v>20</v>
      </c>
      <c r="EI17" s="146" t="s">
        <v>29</v>
      </c>
      <c r="EJ17" s="147"/>
      <c r="EK17" s="145" t="s">
        <v>29</v>
      </c>
      <c r="EL17" s="146" t="s">
        <v>20</v>
      </c>
      <c r="EM17" s="146" t="s">
        <v>29</v>
      </c>
      <c r="EN17" s="146" t="s">
        <v>29</v>
      </c>
      <c r="EO17" s="147"/>
      <c r="EP17" s="145"/>
      <c r="EQ17" s="146"/>
      <c r="ER17" s="146" t="s">
        <v>5</v>
      </c>
      <c r="ES17" s="146"/>
      <c r="ET17" s="147"/>
      <c r="EU17" s="145" t="s">
        <v>29</v>
      </c>
      <c r="EV17" s="146" t="s">
        <v>29</v>
      </c>
      <c r="EW17" s="146" t="s">
        <v>20</v>
      </c>
      <c r="EX17" s="146" t="s">
        <v>29</v>
      </c>
      <c r="EY17" s="147"/>
      <c r="EZ17" s="145" t="s">
        <v>20</v>
      </c>
      <c r="FA17" s="146" t="s">
        <v>29</v>
      </c>
      <c r="FB17" s="146" t="s">
        <v>20</v>
      </c>
      <c r="FC17" s="146" t="s">
        <v>20</v>
      </c>
      <c r="FD17" s="147"/>
      <c r="FE17" s="145" t="s">
        <v>29</v>
      </c>
      <c r="FF17" s="146" t="s">
        <v>29</v>
      </c>
      <c r="FG17" s="146" t="s">
        <v>20</v>
      </c>
      <c r="FH17" s="146" t="s">
        <v>20</v>
      </c>
      <c r="FI17" s="147"/>
      <c r="FJ17" s="145" t="s">
        <v>29</v>
      </c>
      <c r="FK17" s="146" t="s">
        <v>29</v>
      </c>
      <c r="FL17" s="146" t="s">
        <v>20</v>
      </c>
      <c r="FM17" s="146" t="s">
        <v>20</v>
      </c>
      <c r="FN17" s="147"/>
      <c r="FO17" s="145" t="s">
        <v>29</v>
      </c>
      <c r="FP17" s="146" t="s">
        <v>20</v>
      </c>
      <c r="FQ17" s="146" t="s">
        <v>20</v>
      </c>
      <c r="FR17" s="146" t="s">
        <v>29</v>
      </c>
      <c r="FS17" s="147"/>
      <c r="FT17" s="145"/>
      <c r="FU17" s="146"/>
      <c r="FV17" s="146" t="s">
        <v>5</v>
      </c>
      <c r="FW17" s="146"/>
      <c r="FX17" s="147"/>
      <c r="FY17" s="145" t="s">
        <v>20</v>
      </c>
      <c r="FZ17" s="146" t="s">
        <v>29</v>
      </c>
      <c r="GA17" s="146" t="s">
        <v>29</v>
      </c>
      <c r="GB17" s="146" t="s">
        <v>29</v>
      </c>
      <c r="GC17" s="147"/>
      <c r="GD17" s="145" t="s">
        <v>29</v>
      </c>
      <c r="GE17" s="146" t="s">
        <v>20</v>
      </c>
      <c r="GF17" s="146" t="s">
        <v>29</v>
      </c>
      <c r="GG17" s="146" t="s">
        <v>29</v>
      </c>
      <c r="GH17" s="147"/>
      <c r="GI17" s="145" t="s">
        <v>20</v>
      </c>
      <c r="GJ17" s="146" t="s">
        <v>20</v>
      </c>
      <c r="GK17" s="146" t="s">
        <v>20</v>
      </c>
      <c r="GL17" s="146" t="s">
        <v>29</v>
      </c>
      <c r="GM17" s="147"/>
      <c r="GN17" s="145" t="s">
        <v>29</v>
      </c>
      <c r="GO17" s="146" t="s">
        <v>20</v>
      </c>
      <c r="GP17" s="146" t="s">
        <v>20</v>
      </c>
      <c r="GQ17" s="170" t="s">
        <v>29</v>
      </c>
      <c r="GR17" s="171"/>
      <c r="GS17" s="180" t="s">
        <v>29</v>
      </c>
      <c r="GT17" s="170" t="s">
        <v>29</v>
      </c>
      <c r="GU17" s="170" t="s">
        <v>20</v>
      </c>
      <c r="GV17" s="170" t="s">
        <v>29</v>
      </c>
      <c r="GW17" s="171"/>
      <c r="GX17" s="295" t="s">
        <v>29</v>
      </c>
      <c r="GY17" s="170" t="s">
        <v>20</v>
      </c>
      <c r="GZ17" s="170" t="s">
        <v>29</v>
      </c>
      <c r="HA17" s="170" t="s">
        <v>29</v>
      </c>
      <c r="HB17" s="171"/>
      <c r="HC17" s="180" t="s">
        <v>569</v>
      </c>
      <c r="HD17" s="146" t="s">
        <v>29</v>
      </c>
      <c r="HE17" s="146" t="s">
        <v>29</v>
      </c>
      <c r="HF17" s="146" t="s">
        <v>20</v>
      </c>
      <c r="HG17" s="147"/>
      <c r="HH17" s="145" t="s">
        <v>29</v>
      </c>
      <c r="HI17" s="146" t="s">
        <v>29</v>
      </c>
      <c r="HJ17" s="146" t="s">
        <v>29</v>
      </c>
      <c r="HK17" s="182" t="s">
        <v>20</v>
      </c>
      <c r="HL17" s="234" t="s">
        <v>573</v>
      </c>
      <c r="HM17" s="181" t="s">
        <v>29</v>
      </c>
      <c r="HN17" s="182" t="s">
        <v>20</v>
      </c>
      <c r="HO17" s="182" t="s">
        <v>591</v>
      </c>
      <c r="HP17" s="146" t="s">
        <v>29</v>
      </c>
      <c r="HQ17" s="193"/>
      <c r="HR17" s="145" t="s">
        <v>29</v>
      </c>
      <c r="HS17" s="146" t="s">
        <v>29</v>
      </c>
      <c r="HT17" s="146" t="s">
        <v>20</v>
      </c>
      <c r="HU17" s="146" t="s">
        <v>29</v>
      </c>
      <c r="HV17" s="147"/>
      <c r="HW17" s="145" t="s">
        <v>29</v>
      </c>
      <c r="HX17" s="146" t="s">
        <v>29</v>
      </c>
      <c r="HY17" s="146" t="s">
        <v>29</v>
      </c>
      <c r="HZ17" s="146" t="s">
        <v>20</v>
      </c>
      <c r="IA17" s="193"/>
      <c r="IB17" s="145"/>
      <c r="IC17" s="146"/>
      <c r="ID17" s="146"/>
      <c r="IE17" s="146"/>
      <c r="IF17" s="147"/>
      <c r="IG17" s="145"/>
      <c r="IH17" s="146"/>
      <c r="II17" s="146"/>
      <c r="IJ17" s="146"/>
      <c r="IK17" s="147"/>
      <c r="IL17" s="145"/>
      <c r="IM17" s="146"/>
      <c r="IN17" s="146"/>
      <c r="IO17" s="146"/>
      <c r="IP17" s="147"/>
      <c r="IQ17" s="145"/>
      <c r="IR17" s="146"/>
      <c r="IS17" s="146"/>
      <c r="IT17" s="146"/>
      <c r="IU17" s="147"/>
      <c r="IV17" s="145"/>
      <c r="IW17" s="146"/>
      <c r="IX17" s="146"/>
      <c r="IY17" s="146"/>
      <c r="IZ17" s="147"/>
      <c r="JA17" s="145"/>
      <c r="JB17" s="146"/>
      <c r="JC17" s="146"/>
      <c r="JD17" s="146"/>
      <c r="JE17" s="147"/>
      <c r="JF17" s="145"/>
      <c r="JG17" s="146"/>
      <c r="JH17" s="146"/>
      <c r="JI17" s="146"/>
      <c r="JJ17" s="147"/>
      <c r="JK17" s="145"/>
      <c r="JL17" s="146"/>
      <c r="JM17" s="146"/>
      <c r="JN17" s="146"/>
      <c r="JO17" s="147"/>
      <c r="JP17" s="145"/>
      <c r="JQ17" s="146"/>
      <c r="JR17" s="146"/>
      <c r="JS17" s="146"/>
      <c r="JT17" s="147"/>
      <c r="JU17" s="145"/>
      <c r="JV17" s="146"/>
      <c r="JW17" s="146"/>
      <c r="JX17" s="146"/>
      <c r="JY17" s="147"/>
      <c r="JZ17" s="145"/>
      <c r="KA17" s="146"/>
      <c r="KB17" s="146"/>
      <c r="KC17" s="146"/>
      <c r="KD17" s="147"/>
      <c r="KE17" s="145"/>
      <c r="KF17" s="146"/>
      <c r="KG17" s="146"/>
      <c r="KH17" s="146"/>
      <c r="KI17" s="147"/>
      <c r="KJ17" s="145"/>
      <c r="KK17" s="146"/>
      <c r="KL17" s="146"/>
      <c r="KM17" s="146"/>
      <c r="KN17" s="147"/>
      <c r="KO17" s="145"/>
      <c r="KP17" s="146"/>
      <c r="KQ17" s="146"/>
      <c r="KR17" s="146"/>
      <c r="KS17" s="147"/>
      <c r="KT17" s="145"/>
      <c r="KU17" s="146"/>
      <c r="KV17" s="146"/>
      <c r="KW17" s="146"/>
      <c r="KX17" s="147"/>
      <c r="KY17" s="145"/>
      <c r="KZ17" s="146"/>
      <c r="LA17" s="146"/>
      <c r="LB17" s="146"/>
      <c r="LC17" s="147"/>
      <c r="LD17" s="145"/>
      <c r="LE17" s="146"/>
      <c r="LF17" s="146"/>
      <c r="LG17" s="146"/>
      <c r="LH17" s="147"/>
      <c r="LI17" s="145"/>
      <c r="LJ17" s="146"/>
      <c r="LK17" s="146"/>
      <c r="LL17" s="146"/>
      <c r="LM17" s="147"/>
      <c r="LN17" s="145"/>
      <c r="LO17" s="146"/>
      <c r="LP17" s="146"/>
      <c r="LQ17" s="146"/>
      <c r="LR17" s="147"/>
      <c r="LS17" s="145"/>
      <c r="LT17" s="146"/>
      <c r="LU17" s="146"/>
      <c r="LV17" s="146"/>
      <c r="LW17" s="147"/>
      <c r="LX17" s="145"/>
      <c r="LY17" s="146"/>
      <c r="LZ17" s="146"/>
      <c r="MA17" s="146"/>
      <c r="MB17" s="147"/>
      <c r="MC17" s="145" t="e">
        <v>#N/A</v>
      </c>
      <c r="MD17" s="146" t="e">
        <v>#N/A</v>
      </c>
      <c r="ME17" s="146" t="e">
        <v>#N/A</v>
      </c>
      <c r="MF17" s="146" t="e">
        <v>#N/A</v>
      </c>
      <c r="MG17" s="147"/>
      <c r="MH17" s="44" t="s">
        <v>116</v>
      </c>
      <c r="MI17" s="140" t="s">
        <v>237</v>
      </c>
      <c r="MJ17" s="211">
        <f>COUNTIF($JU17:$MB17,"*○*")</f>
        <v>0</v>
      </c>
      <c r="MK17" s="142">
        <f>COUNTIF($JU17:$MB17,"*●*")</f>
        <v>0</v>
      </c>
      <c r="ML17" s="143">
        <f>SUM(MJ17:MK17)</f>
        <v>0</v>
      </c>
      <c r="MM17" s="526" t="str">
        <f>IFERROR(MJ17/ML17,"")</f>
        <v/>
      </c>
      <c r="MN17" s="211">
        <f>COUNTIF($KY17:$MB17,"*○*")</f>
        <v>0</v>
      </c>
      <c r="MO17" s="142">
        <f>COUNTIF($KY17:$MB17,"*●*")</f>
        <v>0</v>
      </c>
      <c r="MP17" s="143">
        <f>SUM(MN17:MO17)</f>
        <v>0</v>
      </c>
      <c r="MQ17" s="526" t="str">
        <f>IFERROR(MN17/MP17,"")</f>
        <v/>
      </c>
    </row>
    <row r="18" spans="1:367" s="32" customFormat="1" ht="17.25" x14ac:dyDescent="0.2">
      <c r="A18" s="33"/>
      <c r="B18" s="44" t="s">
        <v>116</v>
      </c>
      <c r="C18" s="140" t="s">
        <v>392</v>
      </c>
      <c r="D18" s="141">
        <f t="shared" si="6"/>
        <v>28</v>
      </c>
      <c r="E18" s="142">
        <f t="shared" si="7"/>
        <v>50</v>
      </c>
      <c r="F18" s="142">
        <f t="shared" si="8"/>
        <v>78</v>
      </c>
      <c r="G18" s="165">
        <f t="shared" si="9"/>
        <v>0.35897435897435898</v>
      </c>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94" t="s">
        <v>245</v>
      </c>
      <c r="CX18" s="168"/>
      <c r="CY18" s="168"/>
      <c r="CZ18" s="168"/>
      <c r="DA18" s="128"/>
      <c r="DB18" s="168" t="s">
        <v>393</v>
      </c>
      <c r="DC18" s="168"/>
      <c r="DD18" s="168"/>
      <c r="DE18" s="168"/>
      <c r="DF18" s="168"/>
      <c r="DG18" s="294" t="s">
        <v>29</v>
      </c>
      <c r="DH18" s="168" t="s">
        <v>29</v>
      </c>
      <c r="DI18" s="168" t="s">
        <v>29</v>
      </c>
      <c r="DJ18" s="168" t="s">
        <v>20</v>
      </c>
      <c r="DK18" s="128"/>
      <c r="DL18" s="145" t="s">
        <v>29</v>
      </c>
      <c r="DM18" s="146" t="s">
        <v>20</v>
      </c>
      <c r="DN18" s="146" t="s">
        <v>29</v>
      </c>
      <c r="DO18" s="146" t="s">
        <v>20</v>
      </c>
      <c r="DP18" s="149" t="s">
        <v>299</v>
      </c>
      <c r="DQ18" s="145" t="s">
        <v>29</v>
      </c>
      <c r="DR18" s="146" t="s">
        <v>29</v>
      </c>
      <c r="DS18" s="146" t="s">
        <v>29</v>
      </c>
      <c r="DT18" s="146" t="s">
        <v>29</v>
      </c>
      <c r="DU18" s="147"/>
      <c r="DV18" s="145" t="s">
        <v>29</v>
      </c>
      <c r="DW18" s="146" t="s">
        <v>20</v>
      </c>
      <c r="DX18" s="146" t="s">
        <v>29</v>
      </c>
      <c r="DY18" s="146" t="s">
        <v>29</v>
      </c>
      <c r="DZ18" s="147"/>
      <c r="EA18" s="145" t="s">
        <v>20</v>
      </c>
      <c r="EB18" s="146" t="s">
        <v>20</v>
      </c>
      <c r="EC18" s="146" t="s">
        <v>20</v>
      </c>
      <c r="ED18" s="146" t="s">
        <v>29</v>
      </c>
      <c r="EE18" s="147"/>
      <c r="EF18" s="145" t="s">
        <v>20</v>
      </c>
      <c r="EG18" s="146" t="s">
        <v>29</v>
      </c>
      <c r="EH18" s="146" t="s">
        <v>29</v>
      </c>
      <c r="EI18" s="146" t="s">
        <v>29</v>
      </c>
      <c r="EJ18" s="147"/>
      <c r="EK18" s="145" t="s">
        <v>29</v>
      </c>
      <c r="EL18" s="146" t="s">
        <v>29</v>
      </c>
      <c r="EM18" s="146" t="s">
        <v>20</v>
      </c>
      <c r="EN18" s="146" t="s">
        <v>29</v>
      </c>
      <c r="EO18" s="147"/>
      <c r="EP18" s="145" t="s">
        <v>20</v>
      </c>
      <c r="EQ18" s="146" t="s">
        <v>20</v>
      </c>
      <c r="ER18" s="146" t="s">
        <v>29</v>
      </c>
      <c r="ES18" s="146" t="s">
        <v>20</v>
      </c>
      <c r="ET18" s="147"/>
      <c r="EU18" s="145" t="s">
        <v>20</v>
      </c>
      <c r="EV18" s="146" t="s">
        <v>29</v>
      </c>
      <c r="EW18" s="146" t="s">
        <v>20</v>
      </c>
      <c r="EX18" s="146" t="s">
        <v>29</v>
      </c>
      <c r="EY18" s="147"/>
      <c r="EZ18" s="145" t="s">
        <v>20</v>
      </c>
      <c r="FA18" s="170" t="s">
        <v>29</v>
      </c>
      <c r="FB18" s="170" t="s">
        <v>29</v>
      </c>
      <c r="FC18" s="170" t="s">
        <v>20</v>
      </c>
      <c r="FD18" s="171"/>
      <c r="FE18" s="180" t="s">
        <v>29</v>
      </c>
      <c r="FF18" s="170" t="s">
        <v>20</v>
      </c>
      <c r="FG18" s="170" t="s">
        <v>29</v>
      </c>
      <c r="FH18" s="170" t="s">
        <v>29</v>
      </c>
      <c r="FI18" s="171"/>
      <c r="FJ18" s="180" t="s">
        <v>29</v>
      </c>
      <c r="FK18" s="170" t="s">
        <v>29</v>
      </c>
      <c r="FL18" s="170" t="s">
        <v>499</v>
      </c>
      <c r="FM18" s="146" t="s">
        <v>29</v>
      </c>
      <c r="FN18" s="147"/>
      <c r="FO18" s="181" t="s">
        <v>20</v>
      </c>
      <c r="FP18" s="182" t="s">
        <v>29</v>
      </c>
      <c r="FQ18" s="182" t="s">
        <v>20</v>
      </c>
      <c r="FR18" s="182" t="s">
        <v>29</v>
      </c>
      <c r="FS18" s="234"/>
      <c r="FT18" s="181" t="s">
        <v>591</v>
      </c>
      <c r="FU18" s="146" t="s">
        <v>29</v>
      </c>
      <c r="FV18" s="146" t="s">
        <v>29</v>
      </c>
      <c r="FW18" s="146" t="s">
        <v>20</v>
      </c>
      <c r="FX18" s="147"/>
      <c r="FY18" s="145" t="s">
        <v>29</v>
      </c>
      <c r="FZ18" s="146" t="s">
        <v>29</v>
      </c>
      <c r="GA18" s="146" t="s">
        <v>20</v>
      </c>
      <c r="GB18" s="146" t="s">
        <v>20</v>
      </c>
      <c r="GC18" s="147"/>
      <c r="GD18" s="180" t="s">
        <v>29</v>
      </c>
      <c r="GE18" s="170" t="s">
        <v>29</v>
      </c>
      <c r="GF18" s="170" t="s">
        <v>29</v>
      </c>
      <c r="GG18" s="170" t="s">
        <v>20</v>
      </c>
      <c r="GH18" s="171"/>
      <c r="GI18" s="180" t="s">
        <v>29</v>
      </c>
      <c r="GJ18" s="170" t="s">
        <v>29</v>
      </c>
      <c r="GK18" s="170" t="s">
        <v>29</v>
      </c>
      <c r="GL18" s="170" t="s">
        <v>29</v>
      </c>
      <c r="GM18" s="171"/>
      <c r="GN18" s="180" t="s">
        <v>545</v>
      </c>
      <c r="GO18" s="146" t="s">
        <v>29</v>
      </c>
      <c r="GP18" s="146" t="s">
        <v>29</v>
      </c>
      <c r="GQ18" s="146" t="s">
        <v>29</v>
      </c>
      <c r="GR18" s="147"/>
      <c r="GS18" s="145" t="s">
        <v>29</v>
      </c>
      <c r="GT18" s="182" t="s">
        <v>20</v>
      </c>
      <c r="GU18" s="182" t="s">
        <v>20</v>
      </c>
      <c r="GV18" s="182" t="s">
        <v>591</v>
      </c>
      <c r="GW18" s="147"/>
      <c r="GX18" s="148" t="s">
        <v>20</v>
      </c>
      <c r="GY18" s="146" t="s">
        <v>29</v>
      </c>
      <c r="GZ18" s="146" t="s">
        <v>245</v>
      </c>
      <c r="HA18" s="146" t="s">
        <v>245</v>
      </c>
      <c r="HB18" s="147"/>
      <c r="HC18" s="145"/>
      <c r="HD18" s="146"/>
      <c r="HE18" s="146"/>
      <c r="HF18" s="146"/>
      <c r="HG18" s="147"/>
      <c r="HH18" s="145" t="s">
        <v>573</v>
      </c>
      <c r="HI18" s="146" t="s">
        <v>5</v>
      </c>
      <c r="HJ18" s="146" t="s">
        <v>573</v>
      </c>
      <c r="HK18" s="146" t="s">
        <v>234</v>
      </c>
      <c r="HL18" s="147" t="s">
        <v>573</v>
      </c>
      <c r="HM18" s="145" t="s">
        <v>573</v>
      </c>
      <c r="HN18" s="146" t="s">
        <v>5</v>
      </c>
      <c r="HO18" s="146" t="s">
        <v>573</v>
      </c>
      <c r="HP18" s="146" t="s">
        <v>234</v>
      </c>
      <c r="HQ18" s="147" t="s">
        <v>573</v>
      </c>
      <c r="HR18" s="145" t="s">
        <v>573</v>
      </c>
      <c r="HS18" s="146" t="s">
        <v>5</v>
      </c>
      <c r="HT18" s="146" t="s">
        <v>573</v>
      </c>
      <c r="HU18" s="146" t="s">
        <v>234</v>
      </c>
      <c r="HV18" s="147" t="s">
        <v>573</v>
      </c>
      <c r="HW18" s="145" t="s">
        <v>573</v>
      </c>
      <c r="HX18" s="146" t="s">
        <v>5</v>
      </c>
      <c r="HY18" s="146" t="s">
        <v>573</v>
      </c>
      <c r="HZ18" s="146" t="s">
        <v>234</v>
      </c>
      <c r="IA18" s="193" t="s">
        <v>573</v>
      </c>
      <c r="IB18" s="145"/>
      <c r="IC18" s="146"/>
      <c r="ID18" s="146"/>
      <c r="IE18" s="146"/>
      <c r="IF18" s="147"/>
      <c r="IG18" s="145"/>
      <c r="IH18" s="146"/>
      <c r="II18" s="146"/>
      <c r="IJ18" s="146"/>
      <c r="IK18" s="147"/>
      <c r="IL18" s="145"/>
      <c r="IM18" s="146"/>
      <c r="IN18" s="146"/>
      <c r="IO18" s="146"/>
      <c r="IP18" s="147"/>
      <c r="IQ18" s="145"/>
      <c r="IR18" s="146"/>
      <c r="IS18" s="146"/>
      <c r="IT18" s="146"/>
      <c r="IU18" s="147"/>
      <c r="IV18" s="145"/>
      <c r="IW18" s="146"/>
      <c r="IX18" s="146"/>
      <c r="IY18" s="146"/>
      <c r="IZ18" s="147"/>
      <c r="JA18" s="145"/>
      <c r="JB18" s="146"/>
      <c r="JC18" s="146"/>
      <c r="JD18" s="146"/>
      <c r="JE18" s="147"/>
      <c r="JF18" s="145"/>
      <c r="JG18" s="146"/>
      <c r="JH18" s="146"/>
      <c r="JI18" s="146"/>
      <c r="JJ18" s="147"/>
      <c r="JK18" s="145"/>
      <c r="JL18" s="146"/>
      <c r="JM18" s="146"/>
      <c r="JN18" s="146"/>
      <c r="JO18" s="147"/>
      <c r="JP18" s="145"/>
      <c r="JQ18" s="146"/>
      <c r="JR18" s="146"/>
      <c r="JS18" s="146"/>
      <c r="JT18" s="147"/>
      <c r="JU18" s="145"/>
      <c r="JV18" s="146"/>
      <c r="JW18" s="146"/>
      <c r="JX18" s="146"/>
      <c r="JY18" s="147"/>
      <c r="JZ18" s="145"/>
      <c r="KA18" s="146"/>
      <c r="KB18" s="146"/>
      <c r="KC18" s="146"/>
      <c r="KD18" s="147"/>
      <c r="KE18" s="145"/>
      <c r="KF18" s="146"/>
      <c r="KG18" s="146"/>
      <c r="KH18" s="146"/>
      <c r="KI18" s="147"/>
      <c r="KJ18" s="145"/>
      <c r="KK18" s="146"/>
      <c r="KL18" s="146"/>
      <c r="KM18" s="146"/>
      <c r="KN18" s="147"/>
      <c r="KO18" s="145"/>
      <c r="KP18" s="146"/>
      <c r="KQ18" s="146"/>
      <c r="KR18" s="146"/>
      <c r="KS18" s="147"/>
      <c r="KT18" s="145"/>
      <c r="KU18" s="146"/>
      <c r="KV18" s="146"/>
      <c r="KW18" s="146"/>
      <c r="KX18" s="147"/>
      <c r="KY18" s="145"/>
      <c r="KZ18" s="146"/>
      <c r="LA18" s="146"/>
      <c r="LB18" s="146"/>
      <c r="LC18" s="147"/>
      <c r="LD18" s="145"/>
      <c r="LE18" s="146"/>
      <c r="LF18" s="146"/>
      <c r="LG18" s="146"/>
      <c r="LH18" s="147"/>
      <c r="LI18" s="145"/>
      <c r="LJ18" s="146"/>
      <c r="LK18" s="146"/>
      <c r="LL18" s="146"/>
      <c r="LM18" s="147"/>
      <c r="LN18" s="145"/>
      <c r="LO18" s="146"/>
      <c r="LP18" s="146"/>
      <c r="LQ18" s="146"/>
      <c r="LR18" s="147"/>
      <c r="LS18" s="145"/>
      <c r="LT18" s="146"/>
      <c r="LU18" s="146"/>
      <c r="LV18" s="146"/>
      <c r="LW18" s="147"/>
      <c r="LX18" s="145"/>
      <c r="LY18" s="146"/>
      <c r="LZ18" s="146"/>
      <c r="MA18" s="146"/>
      <c r="MB18" s="147"/>
      <c r="MC18" s="145" t="e">
        <v>#N/A</v>
      </c>
      <c r="MD18" s="146" t="e">
        <v>#N/A</v>
      </c>
      <c r="ME18" s="146" t="e">
        <v>#N/A</v>
      </c>
      <c r="MF18" s="146" t="e">
        <v>#N/A</v>
      </c>
      <c r="MG18" s="147"/>
      <c r="MH18" s="44" t="s">
        <v>116</v>
      </c>
      <c r="MI18" s="140" t="s">
        <v>392</v>
      </c>
      <c r="MJ18" s="211">
        <f>COUNTIF($JU18:$MB18,"*○*")</f>
        <v>0</v>
      </c>
      <c r="MK18" s="142">
        <f>COUNTIF($JU18:$MB18,"*●*")</f>
        <v>0</v>
      </c>
      <c r="ML18" s="142">
        <f>SUM(MJ18:MK18)</f>
        <v>0</v>
      </c>
      <c r="MM18" s="212" t="str">
        <f>IFERROR(MJ18/ML18,"")</f>
        <v/>
      </c>
      <c r="MN18" s="211">
        <f>COUNTIF($KY18:$MB18,"*○*")</f>
        <v>0</v>
      </c>
      <c r="MO18" s="142">
        <f>COUNTIF($KY18:$MB18,"*●*")</f>
        <v>0</v>
      </c>
      <c r="MP18" s="142">
        <f>SUM(MN18:MO18)</f>
        <v>0</v>
      </c>
      <c r="MQ18" s="212" t="str">
        <f>IFERROR(MN18/MP18,"")</f>
        <v/>
      </c>
    </row>
    <row r="19" spans="1:367" s="32" customFormat="1" ht="17.25" x14ac:dyDescent="0.2">
      <c r="A19" s="34"/>
      <c r="B19" s="44" t="s">
        <v>111</v>
      </c>
      <c r="C19" s="140" t="s">
        <v>92</v>
      </c>
      <c r="D19" s="141">
        <f t="shared" si="6"/>
        <v>61</v>
      </c>
      <c r="E19" s="142">
        <f t="shared" si="7"/>
        <v>51</v>
      </c>
      <c r="F19" s="142">
        <f t="shared" si="8"/>
        <v>112</v>
      </c>
      <c r="G19" s="212">
        <f t="shared" si="9"/>
        <v>0.5446428571428571</v>
      </c>
      <c r="H19" s="145"/>
      <c r="I19" s="146"/>
      <c r="J19" s="146"/>
      <c r="K19" s="146"/>
      <c r="L19" s="146"/>
      <c r="M19" s="147"/>
      <c r="N19" s="145" t="s">
        <v>29</v>
      </c>
      <c r="O19" s="146" t="s">
        <v>20</v>
      </c>
      <c r="P19" s="146" t="s">
        <v>29</v>
      </c>
      <c r="Q19" s="146" t="s">
        <v>20</v>
      </c>
      <c r="R19" s="147"/>
      <c r="S19" s="145"/>
      <c r="T19" s="146" t="s">
        <v>5</v>
      </c>
      <c r="U19" s="146"/>
      <c r="V19" s="146" t="s">
        <v>234</v>
      </c>
      <c r="W19" s="147"/>
      <c r="X19" s="148"/>
      <c r="Y19" s="146" t="s">
        <v>5</v>
      </c>
      <c r="Z19" s="146"/>
      <c r="AA19" s="146" t="s">
        <v>234</v>
      </c>
      <c r="AB19" s="147"/>
      <c r="AC19" s="126"/>
      <c r="AD19" s="127"/>
      <c r="AE19" s="127"/>
      <c r="AF19" s="127"/>
      <c r="AG19" s="127"/>
      <c r="AH19" s="126"/>
      <c r="AI19" s="127"/>
      <c r="AJ19" s="127"/>
      <c r="AK19" s="127"/>
      <c r="AL19" s="127"/>
      <c r="AM19" s="126" t="s">
        <v>20</v>
      </c>
      <c r="AN19" s="127" t="s">
        <v>20</v>
      </c>
      <c r="AO19" s="127" t="s">
        <v>20</v>
      </c>
      <c r="AP19" s="127" t="s">
        <v>20</v>
      </c>
      <c r="AQ19" s="127"/>
      <c r="AR19" s="126" t="s">
        <v>29</v>
      </c>
      <c r="AS19" s="127" t="s">
        <v>29</v>
      </c>
      <c r="AT19" s="127" t="s">
        <v>20</v>
      </c>
      <c r="AU19" s="127" t="s">
        <v>20</v>
      </c>
      <c r="AV19" s="128"/>
      <c r="AW19" s="126" t="s">
        <v>29</v>
      </c>
      <c r="AX19" s="127" t="s">
        <v>29</v>
      </c>
      <c r="AY19" s="127" t="s">
        <v>29</v>
      </c>
      <c r="AZ19" s="127" t="s">
        <v>29</v>
      </c>
      <c r="BA19" s="128"/>
      <c r="BB19" s="145"/>
      <c r="BC19" s="146"/>
      <c r="BD19" s="146"/>
      <c r="BE19" s="146"/>
      <c r="BF19" s="146"/>
      <c r="BG19" s="147"/>
      <c r="BH19" s="145" t="s">
        <v>29</v>
      </c>
      <c r="BI19" s="146" t="s">
        <v>20</v>
      </c>
      <c r="BJ19" s="146" t="s">
        <v>20</v>
      </c>
      <c r="BK19" s="146" t="s">
        <v>20</v>
      </c>
      <c r="BL19" s="193"/>
      <c r="BM19" s="145"/>
      <c r="BN19" s="146"/>
      <c r="BO19" s="146" t="s">
        <v>5</v>
      </c>
      <c r="BP19" s="146"/>
      <c r="BQ19" s="146"/>
      <c r="BR19" s="147"/>
      <c r="BS19" s="145" t="s">
        <v>20</v>
      </c>
      <c r="BT19" s="146" t="s">
        <v>29</v>
      </c>
      <c r="BU19" s="146" t="s">
        <v>20</v>
      </c>
      <c r="BV19" s="146" t="s">
        <v>29</v>
      </c>
      <c r="BW19" s="147"/>
      <c r="BX19" s="145"/>
      <c r="BY19" s="146"/>
      <c r="BZ19" s="146" t="s">
        <v>5</v>
      </c>
      <c r="CA19" s="146"/>
      <c r="CB19" s="193"/>
      <c r="CC19" s="247" t="s">
        <v>29</v>
      </c>
      <c r="CD19" s="146" t="s">
        <v>29</v>
      </c>
      <c r="CE19" s="146" t="s">
        <v>29</v>
      </c>
      <c r="CF19" s="146" t="s">
        <v>20</v>
      </c>
      <c r="CG19" s="147"/>
      <c r="CH19" s="145"/>
      <c r="CI19" s="146"/>
      <c r="CJ19" s="146" t="s">
        <v>5</v>
      </c>
      <c r="CK19" s="146"/>
      <c r="CL19" s="147"/>
      <c r="CM19" s="145"/>
      <c r="CN19" s="146"/>
      <c r="CO19" s="146" t="s">
        <v>5</v>
      </c>
      <c r="CP19" s="146"/>
      <c r="CQ19" s="147"/>
      <c r="CR19" s="148"/>
      <c r="CS19" s="146"/>
      <c r="CT19" s="146" t="s">
        <v>5</v>
      </c>
      <c r="CU19" s="146"/>
      <c r="CV19" s="193"/>
      <c r="CW19" s="145" t="s">
        <v>29</v>
      </c>
      <c r="CX19" s="146" t="s">
        <v>20</v>
      </c>
      <c r="CY19" s="146" t="s">
        <v>20</v>
      </c>
      <c r="CZ19" s="146" t="s">
        <v>29</v>
      </c>
      <c r="DA19" s="147"/>
      <c r="DB19" s="148" t="s">
        <v>20</v>
      </c>
      <c r="DC19" s="146" t="s">
        <v>29</v>
      </c>
      <c r="DD19" s="146" t="s">
        <v>20</v>
      </c>
      <c r="DE19" s="146" t="s">
        <v>29</v>
      </c>
      <c r="DF19" s="193"/>
      <c r="DG19" s="145" t="s">
        <v>29</v>
      </c>
      <c r="DH19" s="146" t="s">
        <v>20</v>
      </c>
      <c r="DI19" s="146" t="s">
        <v>29</v>
      </c>
      <c r="DJ19" s="146" t="s">
        <v>29</v>
      </c>
      <c r="DK19" s="147"/>
      <c r="DL19" s="145"/>
      <c r="DM19" s="146"/>
      <c r="DN19" s="146" t="s">
        <v>5</v>
      </c>
      <c r="DO19" s="146"/>
      <c r="DP19" s="147"/>
      <c r="DQ19" s="145" t="s">
        <v>29</v>
      </c>
      <c r="DR19" s="146" t="s">
        <v>29</v>
      </c>
      <c r="DS19" s="146" t="s">
        <v>20</v>
      </c>
      <c r="DT19" s="146" t="s">
        <v>20</v>
      </c>
      <c r="DU19" s="147"/>
      <c r="DV19" s="145" t="s">
        <v>29</v>
      </c>
      <c r="DW19" s="146" t="s">
        <v>29</v>
      </c>
      <c r="DX19" s="146" t="s">
        <v>20</v>
      </c>
      <c r="DY19" s="146" t="s">
        <v>29</v>
      </c>
      <c r="DZ19" s="147"/>
      <c r="EA19" s="145"/>
      <c r="EB19" s="146"/>
      <c r="EC19" s="146" t="s">
        <v>5</v>
      </c>
      <c r="ED19" s="146"/>
      <c r="EE19" s="147"/>
      <c r="EF19" s="145"/>
      <c r="EG19" s="146"/>
      <c r="EH19" s="146" t="s">
        <v>5</v>
      </c>
      <c r="EI19" s="146"/>
      <c r="EJ19" s="147"/>
      <c r="EK19" s="145"/>
      <c r="EL19" s="146"/>
      <c r="EM19" s="146" t="s">
        <v>5</v>
      </c>
      <c r="EN19" s="146"/>
      <c r="EO19" s="147"/>
      <c r="EP19" s="145"/>
      <c r="EQ19" s="146"/>
      <c r="ER19" s="146" t="s">
        <v>5</v>
      </c>
      <c r="ES19" s="146"/>
      <c r="ET19" s="147"/>
      <c r="EU19" s="145"/>
      <c r="EV19" s="146" t="s">
        <v>5</v>
      </c>
      <c r="EW19" s="146"/>
      <c r="EX19" s="146" t="s">
        <v>234</v>
      </c>
      <c r="EY19" s="147"/>
      <c r="EZ19" s="145"/>
      <c r="FA19" s="146" t="s">
        <v>5</v>
      </c>
      <c r="FB19" s="146"/>
      <c r="FC19" s="146" t="s">
        <v>234</v>
      </c>
      <c r="FD19" s="147"/>
      <c r="FE19" s="145"/>
      <c r="FF19" s="146" t="s">
        <v>5</v>
      </c>
      <c r="FG19" s="146"/>
      <c r="FH19" s="146" t="s">
        <v>234</v>
      </c>
      <c r="FI19" s="147"/>
      <c r="FJ19" s="145"/>
      <c r="FK19" s="146" t="s">
        <v>5</v>
      </c>
      <c r="FL19" s="146"/>
      <c r="FM19" s="146" t="s">
        <v>234</v>
      </c>
      <c r="FN19" s="147"/>
      <c r="FO19" s="145" t="s">
        <v>29</v>
      </c>
      <c r="FP19" s="146" t="s">
        <v>29</v>
      </c>
      <c r="FQ19" s="150" t="s">
        <v>20</v>
      </c>
      <c r="FR19" s="150" t="s">
        <v>20</v>
      </c>
      <c r="FS19" s="151"/>
      <c r="FT19" s="152" t="s">
        <v>29</v>
      </c>
      <c r="FU19" s="150" t="s">
        <v>20</v>
      </c>
      <c r="FV19" s="150" t="s">
        <v>29</v>
      </c>
      <c r="FW19" s="150" t="s">
        <v>20</v>
      </c>
      <c r="FX19" s="151"/>
      <c r="FY19" s="152" t="s">
        <v>29</v>
      </c>
      <c r="FZ19" s="150" t="s">
        <v>20</v>
      </c>
      <c r="GA19" s="150" t="s">
        <v>20</v>
      </c>
      <c r="GB19" s="150" t="s">
        <v>20</v>
      </c>
      <c r="GC19" s="151"/>
      <c r="GD19" s="152" t="s">
        <v>20</v>
      </c>
      <c r="GE19" s="150" t="s">
        <v>20</v>
      </c>
      <c r="GF19" s="150" t="s">
        <v>522</v>
      </c>
      <c r="GG19" s="146" t="s">
        <v>20</v>
      </c>
      <c r="GH19" s="147" t="s">
        <v>29</v>
      </c>
      <c r="GI19" s="145" t="s">
        <v>29</v>
      </c>
      <c r="GJ19" s="146" t="s">
        <v>29</v>
      </c>
      <c r="GK19" s="146" t="s">
        <v>20</v>
      </c>
      <c r="GL19" s="146" t="s">
        <v>20</v>
      </c>
      <c r="GM19" s="147"/>
      <c r="GN19" s="145"/>
      <c r="GO19" s="146"/>
      <c r="GP19" s="146" t="s">
        <v>5</v>
      </c>
      <c r="GQ19" s="146"/>
      <c r="GR19" s="147"/>
      <c r="GS19" s="145"/>
      <c r="GT19" s="146"/>
      <c r="GU19" s="146" t="s">
        <v>5</v>
      </c>
      <c r="GV19" s="146"/>
      <c r="GW19" s="147"/>
      <c r="GX19" s="148" t="s">
        <v>20</v>
      </c>
      <c r="GY19" s="146" t="s">
        <v>29</v>
      </c>
      <c r="GZ19" s="146" t="s">
        <v>29</v>
      </c>
      <c r="HA19" s="146" t="s">
        <v>20</v>
      </c>
      <c r="HB19" s="147"/>
      <c r="HC19" s="145" t="s">
        <v>29</v>
      </c>
      <c r="HD19" s="146" t="s">
        <v>20</v>
      </c>
      <c r="HE19" s="146" t="s">
        <v>20</v>
      </c>
      <c r="HF19" s="146" t="s">
        <v>29</v>
      </c>
      <c r="HG19" s="147"/>
      <c r="HH19" s="145" t="s">
        <v>573</v>
      </c>
      <c r="HI19" s="146" t="s">
        <v>573</v>
      </c>
      <c r="HJ19" s="146" t="s">
        <v>5</v>
      </c>
      <c r="HK19" s="146" t="s">
        <v>573</v>
      </c>
      <c r="HL19" s="147" t="s">
        <v>573</v>
      </c>
      <c r="HM19" s="145" t="s">
        <v>20</v>
      </c>
      <c r="HN19" s="146" t="s">
        <v>29</v>
      </c>
      <c r="HO19" s="146" t="s">
        <v>20</v>
      </c>
      <c r="HP19" s="146" t="s">
        <v>20</v>
      </c>
      <c r="HQ19" s="193"/>
      <c r="HR19" s="145" t="s">
        <v>20</v>
      </c>
      <c r="HS19" s="146" t="s">
        <v>20</v>
      </c>
      <c r="HT19" s="146" t="s">
        <v>29</v>
      </c>
      <c r="HU19" s="146" t="s">
        <v>20</v>
      </c>
      <c r="HV19" s="147"/>
      <c r="HW19" s="146" t="s">
        <v>29</v>
      </c>
      <c r="HX19" s="146" t="s">
        <v>29</v>
      </c>
      <c r="HY19" s="146" t="s">
        <v>29</v>
      </c>
      <c r="HZ19" s="146" t="s">
        <v>20</v>
      </c>
      <c r="IA19" s="193"/>
      <c r="IB19" s="145"/>
      <c r="IC19" s="146"/>
      <c r="ID19" s="146"/>
      <c r="IE19" s="146"/>
      <c r="IF19" s="147"/>
      <c r="IG19" s="145"/>
      <c r="IH19" s="146"/>
      <c r="II19" s="146"/>
      <c r="IJ19" s="146"/>
      <c r="IK19" s="147"/>
      <c r="IL19" s="145"/>
      <c r="IM19" s="146"/>
      <c r="IN19" s="146"/>
      <c r="IO19" s="146"/>
      <c r="IP19" s="147"/>
      <c r="IQ19" s="145"/>
      <c r="IR19" s="146"/>
      <c r="IS19" s="146"/>
      <c r="IT19" s="146"/>
      <c r="IU19" s="147"/>
      <c r="IV19" s="145"/>
      <c r="IW19" s="146"/>
      <c r="IX19" s="146"/>
      <c r="IY19" s="146"/>
      <c r="IZ19" s="147"/>
      <c r="JA19" s="145"/>
      <c r="JB19" s="146"/>
      <c r="JC19" s="146"/>
      <c r="JD19" s="146"/>
      <c r="JE19" s="147"/>
      <c r="JF19" s="145" t="s">
        <v>20</v>
      </c>
      <c r="JG19" s="146" t="s">
        <v>20</v>
      </c>
      <c r="JH19" s="146" t="s">
        <v>29</v>
      </c>
      <c r="JI19" s="146" t="s">
        <v>29</v>
      </c>
      <c r="JJ19" s="147"/>
      <c r="JK19" s="145"/>
      <c r="JL19" s="146"/>
      <c r="JM19" s="146"/>
      <c r="JN19" s="146"/>
      <c r="JO19" s="147"/>
      <c r="JP19" s="145"/>
      <c r="JQ19" s="146"/>
      <c r="JR19" s="146"/>
      <c r="JS19" s="146"/>
      <c r="JT19" s="147"/>
      <c r="JU19" s="145"/>
      <c r="JV19" s="146"/>
      <c r="JW19" s="146"/>
      <c r="JX19" s="146"/>
      <c r="JY19" s="147"/>
      <c r="JZ19" s="145"/>
      <c r="KA19" s="146"/>
      <c r="KB19" s="146"/>
      <c r="KC19" s="146"/>
      <c r="KD19" s="147"/>
      <c r="KE19" s="145" t="s">
        <v>20</v>
      </c>
      <c r="KF19" s="146" t="s">
        <v>29</v>
      </c>
      <c r="KG19" s="146" t="s">
        <v>29</v>
      </c>
      <c r="KH19" s="150" t="s">
        <v>20</v>
      </c>
      <c r="KI19" s="151"/>
      <c r="KJ19" s="152" t="s">
        <v>20</v>
      </c>
      <c r="KK19" s="150" t="s">
        <v>20</v>
      </c>
      <c r="KL19" s="150" t="s">
        <v>20</v>
      </c>
      <c r="KM19" s="150" t="s">
        <v>20</v>
      </c>
      <c r="KN19" s="151"/>
      <c r="KO19" s="152" t="s">
        <v>29</v>
      </c>
      <c r="KP19" s="150" t="s">
        <v>29</v>
      </c>
      <c r="KQ19" s="150" t="s">
        <v>20</v>
      </c>
      <c r="KR19" s="150" t="s">
        <v>29</v>
      </c>
      <c r="KS19" s="151"/>
      <c r="KT19" s="152"/>
      <c r="KU19" s="150"/>
      <c r="KV19" s="150"/>
      <c r="KW19" s="150"/>
      <c r="KX19" s="151"/>
      <c r="KY19" s="152" t="s">
        <v>20</v>
      </c>
      <c r="KZ19" s="150" t="s">
        <v>20</v>
      </c>
      <c r="LA19" s="150" t="s">
        <v>20</v>
      </c>
      <c r="LB19" s="150" t="s">
        <v>20</v>
      </c>
      <c r="LC19" s="151"/>
      <c r="LD19" s="152" t="s">
        <v>20</v>
      </c>
      <c r="LE19" s="150" t="s">
        <v>762</v>
      </c>
      <c r="LF19" s="146" t="s">
        <v>20</v>
      </c>
      <c r="LG19" s="146" t="s">
        <v>29</v>
      </c>
      <c r="LH19" s="147"/>
      <c r="LI19" s="145"/>
      <c r="LJ19" s="146"/>
      <c r="LK19" s="146"/>
      <c r="LL19" s="146"/>
      <c r="LM19" s="147"/>
      <c r="LN19" s="145"/>
      <c r="LO19" s="146"/>
      <c r="LP19" s="146"/>
      <c r="LQ19" s="146"/>
      <c r="LR19" s="147"/>
      <c r="LS19" s="145"/>
      <c r="LT19" s="146"/>
      <c r="LU19" s="146"/>
      <c r="LV19" s="146"/>
      <c r="LW19" s="147"/>
      <c r="LX19" s="145"/>
      <c r="LY19" s="146"/>
      <c r="LZ19" s="146"/>
      <c r="MA19" s="146"/>
      <c r="MB19" s="147"/>
      <c r="MC19" s="145"/>
      <c r="MD19" s="146"/>
      <c r="ME19" s="146"/>
      <c r="MF19" s="146"/>
      <c r="MG19" s="147"/>
      <c r="MH19" s="67" t="s">
        <v>111</v>
      </c>
      <c r="MI19" s="140" t="s">
        <v>92</v>
      </c>
      <c r="MJ19" s="211">
        <f>COUNTIF($JU19:$MB19,"*○*")</f>
        <v>14</v>
      </c>
      <c r="MK19" s="142">
        <f>COUNTIF($JU19:$MB19,"*●*")</f>
        <v>6</v>
      </c>
      <c r="ML19" s="142">
        <f>SUM(MJ19:MK19)</f>
        <v>20</v>
      </c>
      <c r="MM19" s="212">
        <f>IFERROR(MJ19/ML19,"")</f>
        <v>0.7</v>
      </c>
      <c r="MN19" s="211">
        <f>COUNTIF($KY19:$MB19,"*○*")</f>
        <v>7</v>
      </c>
      <c r="MO19" s="142">
        <f>COUNTIF($KY19:$MB19,"*●*")</f>
        <v>1</v>
      </c>
      <c r="MP19" s="142">
        <f>SUM(MN19:MO19)</f>
        <v>8</v>
      </c>
      <c r="MQ19" s="212">
        <f>IFERROR(MN19/MP19,"")</f>
        <v>0.875</v>
      </c>
    </row>
    <row r="20" spans="1:367" s="32" customFormat="1" ht="17.25" x14ac:dyDescent="0.2">
      <c r="A20" s="33"/>
      <c r="B20" s="261" t="s">
        <v>112</v>
      </c>
      <c r="C20" s="163" t="s">
        <v>363</v>
      </c>
      <c r="D20" s="134">
        <f t="shared" si="6"/>
        <v>79</v>
      </c>
      <c r="E20" s="135">
        <f t="shared" si="7"/>
        <v>83</v>
      </c>
      <c r="F20" s="135">
        <f t="shared" si="8"/>
        <v>162</v>
      </c>
      <c r="G20" s="210">
        <f t="shared" si="9"/>
        <v>0.48765432098765432</v>
      </c>
      <c r="H20" s="105"/>
      <c r="I20" s="106"/>
      <c r="J20" s="106"/>
      <c r="K20" s="106"/>
      <c r="L20" s="106"/>
      <c r="M20" s="107"/>
      <c r="N20" s="105"/>
      <c r="O20" s="106"/>
      <c r="P20" s="106"/>
      <c r="Q20" s="106"/>
      <c r="R20" s="107"/>
      <c r="S20" s="105"/>
      <c r="T20" s="106"/>
      <c r="U20" s="106"/>
      <c r="V20" s="106"/>
      <c r="W20" s="107"/>
      <c r="X20" s="136"/>
      <c r="Y20" s="106"/>
      <c r="Z20" s="106"/>
      <c r="AA20" s="106"/>
      <c r="AB20" s="107"/>
      <c r="AC20" s="137"/>
      <c r="AD20" s="138"/>
      <c r="AE20" s="138"/>
      <c r="AF20" s="138"/>
      <c r="AG20" s="138"/>
      <c r="AH20" s="137"/>
      <c r="AI20" s="138"/>
      <c r="AJ20" s="138"/>
      <c r="AK20" s="138"/>
      <c r="AL20" s="138"/>
      <c r="AM20" s="137"/>
      <c r="AN20" s="138"/>
      <c r="AO20" s="138"/>
      <c r="AP20" s="138"/>
      <c r="AQ20" s="138"/>
      <c r="AR20" s="137"/>
      <c r="AS20" s="138"/>
      <c r="AT20" s="138"/>
      <c r="AU20" s="138"/>
      <c r="AV20" s="139"/>
      <c r="AW20" s="137"/>
      <c r="AX20" s="138"/>
      <c r="AY20" s="138"/>
      <c r="AZ20" s="138"/>
      <c r="BA20" s="139"/>
      <c r="BB20" s="105"/>
      <c r="BC20" s="106"/>
      <c r="BD20" s="106"/>
      <c r="BE20" s="106"/>
      <c r="BF20" s="106"/>
      <c r="BG20" s="107"/>
      <c r="BH20" s="105"/>
      <c r="BI20" s="106"/>
      <c r="BJ20" s="106"/>
      <c r="BK20" s="106"/>
      <c r="BL20" s="192"/>
      <c r="BM20" s="105"/>
      <c r="BN20" s="106"/>
      <c r="BO20" s="106"/>
      <c r="BP20" s="106"/>
      <c r="BQ20" s="106"/>
      <c r="BR20" s="107"/>
      <c r="BS20" s="105" t="s">
        <v>20</v>
      </c>
      <c r="BT20" s="106" t="s">
        <v>20</v>
      </c>
      <c r="BU20" s="106" t="s">
        <v>20</v>
      </c>
      <c r="BV20" s="106" t="s">
        <v>20</v>
      </c>
      <c r="BW20" s="107"/>
      <c r="BX20" s="105" t="s">
        <v>20</v>
      </c>
      <c r="BY20" s="106" t="s">
        <v>29</v>
      </c>
      <c r="BZ20" s="106" t="s">
        <v>29</v>
      </c>
      <c r="CA20" s="106" t="s">
        <v>29</v>
      </c>
      <c r="CB20" s="320" t="s">
        <v>303</v>
      </c>
      <c r="CC20" s="245" t="s">
        <v>20</v>
      </c>
      <c r="CD20" s="106" t="s">
        <v>29</v>
      </c>
      <c r="CE20" s="106" t="s">
        <v>29</v>
      </c>
      <c r="CF20" s="106" t="s">
        <v>20</v>
      </c>
      <c r="CG20" s="107"/>
      <c r="CH20" s="105" t="s">
        <v>20</v>
      </c>
      <c r="CI20" s="106" t="s">
        <v>29</v>
      </c>
      <c r="CJ20" s="106" t="s">
        <v>29</v>
      </c>
      <c r="CK20" s="106" t="s">
        <v>29</v>
      </c>
      <c r="CL20" s="107"/>
      <c r="CM20" s="105" t="s">
        <v>29</v>
      </c>
      <c r="CN20" s="200" t="s">
        <v>20</v>
      </c>
      <c r="CO20" s="200" t="s">
        <v>20</v>
      </c>
      <c r="CP20" s="200" t="s">
        <v>20</v>
      </c>
      <c r="CQ20" s="198"/>
      <c r="CR20" s="201" t="s">
        <v>20</v>
      </c>
      <c r="CS20" s="200" t="s">
        <v>20</v>
      </c>
      <c r="CT20" s="200" t="s">
        <v>20</v>
      </c>
      <c r="CU20" s="200" t="s">
        <v>327</v>
      </c>
      <c r="CV20" s="192" t="s">
        <v>29</v>
      </c>
      <c r="CW20" s="199" t="s">
        <v>20</v>
      </c>
      <c r="CX20" s="200" t="s">
        <v>20</v>
      </c>
      <c r="CY20" s="200" t="s">
        <v>29</v>
      </c>
      <c r="CZ20" s="200" t="s">
        <v>20</v>
      </c>
      <c r="DA20" s="198"/>
      <c r="DB20" s="201" t="s">
        <v>20</v>
      </c>
      <c r="DC20" s="200" t="s">
        <v>20</v>
      </c>
      <c r="DD20" s="200" t="s">
        <v>29</v>
      </c>
      <c r="DE20" s="200" t="s">
        <v>20</v>
      </c>
      <c r="DF20" s="235"/>
      <c r="DG20" s="199" t="s">
        <v>20</v>
      </c>
      <c r="DH20" s="200" t="s">
        <v>20</v>
      </c>
      <c r="DI20" s="200" t="s">
        <v>20</v>
      </c>
      <c r="DJ20" s="200" t="s">
        <v>329</v>
      </c>
      <c r="DK20" s="107" t="s">
        <v>20</v>
      </c>
      <c r="DL20" s="196" t="s">
        <v>29</v>
      </c>
      <c r="DM20" s="174" t="s">
        <v>29</v>
      </c>
      <c r="DN20" s="174" t="s">
        <v>29</v>
      </c>
      <c r="DO20" s="174" t="s">
        <v>29</v>
      </c>
      <c r="DP20" s="175"/>
      <c r="DQ20" s="196"/>
      <c r="DR20" s="174"/>
      <c r="DS20" s="174" t="s">
        <v>5</v>
      </c>
      <c r="DT20" s="174"/>
      <c r="DU20" s="175"/>
      <c r="DV20" s="196" t="s">
        <v>29</v>
      </c>
      <c r="DW20" s="174" t="s">
        <v>29</v>
      </c>
      <c r="DX20" s="174" t="s">
        <v>29</v>
      </c>
      <c r="DY20" s="174" t="s">
        <v>410</v>
      </c>
      <c r="DZ20" s="107"/>
      <c r="EA20" s="105" t="s">
        <v>245</v>
      </c>
      <c r="EB20" s="106" t="s">
        <v>245</v>
      </c>
      <c r="EC20" s="106" t="s">
        <v>20</v>
      </c>
      <c r="ED20" s="638" t="s">
        <v>29</v>
      </c>
      <c r="EE20" s="639"/>
      <c r="EF20" s="637" t="s">
        <v>29</v>
      </c>
      <c r="EG20" s="638" t="s">
        <v>29</v>
      </c>
      <c r="EH20" s="638" t="s">
        <v>29</v>
      </c>
      <c r="EI20" s="638" t="s">
        <v>20</v>
      </c>
      <c r="EJ20" s="639"/>
      <c r="EK20" s="637" t="s">
        <v>29</v>
      </c>
      <c r="EL20" s="638" t="s">
        <v>29</v>
      </c>
      <c r="EM20" s="638" t="s">
        <v>29</v>
      </c>
      <c r="EN20" s="638" t="s">
        <v>434</v>
      </c>
      <c r="EO20" s="107"/>
      <c r="EP20" s="105" t="s">
        <v>20</v>
      </c>
      <c r="EQ20" s="106" t="s">
        <v>29</v>
      </c>
      <c r="ER20" s="106" t="s">
        <v>29</v>
      </c>
      <c r="ES20" s="106" t="s">
        <v>20</v>
      </c>
      <c r="ET20" s="107"/>
      <c r="EU20" s="105" t="s">
        <v>29</v>
      </c>
      <c r="EV20" s="106" t="s">
        <v>20</v>
      </c>
      <c r="EW20" s="106" t="s">
        <v>20</v>
      </c>
      <c r="EX20" s="106" t="s">
        <v>29</v>
      </c>
      <c r="EY20" s="107"/>
      <c r="EZ20" s="105" t="s">
        <v>29</v>
      </c>
      <c r="FA20" s="106" t="s">
        <v>29</v>
      </c>
      <c r="FB20" s="106" t="s">
        <v>29</v>
      </c>
      <c r="FC20" s="106"/>
      <c r="FD20" s="107"/>
      <c r="FE20" s="889" t="s">
        <v>20</v>
      </c>
      <c r="FF20" s="890" t="s">
        <v>20</v>
      </c>
      <c r="FG20" s="890" t="s">
        <v>20</v>
      </c>
      <c r="FH20" s="890" t="s">
        <v>20</v>
      </c>
      <c r="FI20" s="891"/>
      <c r="FJ20" s="889" t="s">
        <v>20</v>
      </c>
      <c r="FK20" s="890" t="s">
        <v>20</v>
      </c>
      <c r="FL20" s="106" t="s">
        <v>20</v>
      </c>
      <c r="FM20" s="174" t="s">
        <v>29</v>
      </c>
      <c r="FN20" s="175" t="s">
        <v>506</v>
      </c>
      <c r="FO20" s="196" t="s">
        <v>20</v>
      </c>
      <c r="FP20" s="174" t="s">
        <v>29</v>
      </c>
      <c r="FQ20" s="174" t="s">
        <v>20</v>
      </c>
      <c r="FR20" s="174" t="s">
        <v>29</v>
      </c>
      <c r="FS20" s="175"/>
      <c r="FT20" s="196" t="s">
        <v>29</v>
      </c>
      <c r="FU20" s="174" t="s">
        <v>29</v>
      </c>
      <c r="FV20" s="174" t="s">
        <v>29</v>
      </c>
      <c r="FW20" s="174" t="s">
        <v>29</v>
      </c>
      <c r="FX20" s="175"/>
      <c r="FY20" s="196" t="s">
        <v>519</v>
      </c>
      <c r="FZ20" s="106" t="s">
        <v>29</v>
      </c>
      <c r="GA20" s="197" t="s">
        <v>20</v>
      </c>
      <c r="GB20" s="197" t="s">
        <v>29</v>
      </c>
      <c r="GC20" s="319"/>
      <c r="GD20" s="242" t="s">
        <v>20</v>
      </c>
      <c r="GE20" s="197" t="s">
        <v>29</v>
      </c>
      <c r="GF20" s="197" t="s">
        <v>29</v>
      </c>
      <c r="GG20" s="197" t="s">
        <v>591</v>
      </c>
      <c r="GH20" s="107"/>
      <c r="GI20" s="105" t="s">
        <v>20</v>
      </c>
      <c r="GJ20" s="106" t="s">
        <v>20</v>
      </c>
      <c r="GK20" s="106" t="s">
        <v>20</v>
      </c>
      <c r="GL20" s="106" t="s">
        <v>29</v>
      </c>
      <c r="GM20" s="107"/>
      <c r="GN20" s="105" t="s">
        <v>29</v>
      </c>
      <c r="GO20" s="106" t="s">
        <v>29</v>
      </c>
      <c r="GP20" s="106" t="s">
        <v>29</v>
      </c>
      <c r="GQ20" s="200" t="s">
        <v>20</v>
      </c>
      <c r="GR20" s="198"/>
      <c r="GS20" s="199" t="s">
        <v>20</v>
      </c>
      <c r="GT20" s="200" t="s">
        <v>20</v>
      </c>
      <c r="GU20" s="200" t="s">
        <v>29</v>
      </c>
      <c r="GV20" s="200" t="s">
        <v>20</v>
      </c>
      <c r="GW20" s="198"/>
      <c r="GX20" s="201"/>
      <c r="GY20" s="200"/>
      <c r="GZ20" s="200" t="s">
        <v>5</v>
      </c>
      <c r="HA20" s="200"/>
      <c r="HB20" s="198"/>
      <c r="HC20" s="199" t="s">
        <v>20</v>
      </c>
      <c r="HD20" s="200" t="s">
        <v>20</v>
      </c>
      <c r="HE20" s="200" t="s">
        <v>29</v>
      </c>
      <c r="HF20" s="200" t="s">
        <v>20</v>
      </c>
      <c r="HG20" s="198"/>
      <c r="HH20" s="199" t="s">
        <v>29</v>
      </c>
      <c r="HI20" s="200" t="s">
        <v>20</v>
      </c>
      <c r="HJ20" s="200" t="s">
        <v>20</v>
      </c>
      <c r="HK20" s="200" t="s">
        <v>578</v>
      </c>
      <c r="HL20" s="107" t="s">
        <v>20</v>
      </c>
      <c r="HM20" s="105" t="s">
        <v>29</v>
      </c>
      <c r="HN20" s="106" t="s">
        <v>29</v>
      </c>
      <c r="HO20" s="106" t="s">
        <v>20</v>
      </c>
      <c r="HP20" s="106" t="s">
        <v>29</v>
      </c>
      <c r="HQ20" s="192"/>
      <c r="HR20" s="105" t="s">
        <v>20</v>
      </c>
      <c r="HS20" s="106" t="s">
        <v>20</v>
      </c>
      <c r="HT20" s="106"/>
      <c r="HU20" s="106"/>
      <c r="HV20" s="107"/>
      <c r="HW20" s="105" t="s">
        <v>20</v>
      </c>
      <c r="HX20" s="106" t="s">
        <v>20</v>
      </c>
      <c r="HY20" s="106" t="s">
        <v>20</v>
      </c>
      <c r="HZ20" s="106" t="s">
        <v>29</v>
      </c>
      <c r="IA20" s="192"/>
      <c r="IB20" s="105" t="s">
        <v>29</v>
      </c>
      <c r="IC20" s="106" t="s">
        <v>29</v>
      </c>
      <c r="ID20" s="106" t="s">
        <v>20</v>
      </c>
      <c r="IE20" s="106" t="s">
        <v>20</v>
      </c>
      <c r="IF20" s="107"/>
      <c r="IG20" s="105" t="s">
        <v>20</v>
      </c>
      <c r="IH20" s="174" t="s">
        <v>29</v>
      </c>
      <c r="II20" s="174" t="s">
        <v>29</v>
      </c>
      <c r="IJ20" s="174" t="s">
        <v>29</v>
      </c>
      <c r="IK20" s="175"/>
      <c r="IL20" s="196" t="s">
        <v>29</v>
      </c>
      <c r="IM20" s="174" t="s">
        <v>29</v>
      </c>
      <c r="IN20" s="174" t="s">
        <v>29</v>
      </c>
      <c r="IO20" s="174" t="s">
        <v>20</v>
      </c>
      <c r="IP20" s="175"/>
      <c r="IQ20" s="196" t="s">
        <v>20</v>
      </c>
      <c r="IR20" s="174" t="s">
        <v>29</v>
      </c>
      <c r="IS20" s="174" t="s">
        <v>598</v>
      </c>
      <c r="IT20" s="106" t="s">
        <v>29</v>
      </c>
      <c r="IU20" s="107"/>
      <c r="IV20" s="105" t="s">
        <v>29</v>
      </c>
      <c r="IW20" s="106" t="s">
        <v>29</v>
      </c>
      <c r="IX20" s="106" t="s">
        <v>20</v>
      </c>
      <c r="IY20" s="106" t="s">
        <v>20</v>
      </c>
      <c r="IZ20" s="107"/>
      <c r="JA20" s="105"/>
      <c r="JB20" s="106"/>
      <c r="JC20" s="106"/>
      <c r="JD20" s="106"/>
      <c r="JE20" s="107"/>
      <c r="JF20" s="105"/>
      <c r="JG20" s="106"/>
      <c r="JH20" s="106"/>
      <c r="JI20" s="106"/>
      <c r="JJ20" s="107"/>
      <c r="JK20" s="105"/>
      <c r="JL20" s="106"/>
      <c r="JM20" s="106"/>
      <c r="JN20" s="106"/>
      <c r="JO20" s="107"/>
      <c r="JP20" s="105"/>
      <c r="JQ20" s="106"/>
      <c r="JR20" s="106"/>
      <c r="JS20" s="106"/>
      <c r="JT20" s="107"/>
      <c r="JU20" s="105"/>
      <c r="JV20" s="106"/>
      <c r="JW20" s="106"/>
      <c r="JX20" s="106"/>
      <c r="JY20" s="107"/>
      <c r="JZ20" s="105"/>
      <c r="KA20" s="106"/>
      <c r="KB20" s="106"/>
      <c r="KC20" s="106"/>
      <c r="KD20" s="107"/>
      <c r="KE20" s="105"/>
      <c r="KF20" s="106"/>
      <c r="KG20" s="106"/>
      <c r="KH20" s="106"/>
      <c r="KI20" s="107"/>
      <c r="KJ20" s="105"/>
      <c r="KK20" s="106"/>
      <c r="KL20" s="106"/>
      <c r="KM20" s="106"/>
      <c r="KN20" s="107"/>
      <c r="KO20" s="105"/>
      <c r="KP20" s="106"/>
      <c r="KQ20" s="106"/>
      <c r="KR20" s="106"/>
      <c r="KS20" s="107"/>
      <c r="KT20" s="105"/>
      <c r="KU20" s="106"/>
      <c r="KV20" s="106"/>
      <c r="KW20" s="106"/>
      <c r="KX20" s="107"/>
      <c r="KY20" s="105"/>
      <c r="KZ20" s="106"/>
      <c r="LA20" s="106"/>
      <c r="LB20" s="106"/>
      <c r="LC20" s="107"/>
      <c r="LD20" s="105"/>
      <c r="LE20" s="106"/>
      <c r="LF20" s="106"/>
      <c r="LG20" s="106"/>
      <c r="LH20" s="107"/>
      <c r="LI20" s="242" t="s">
        <v>591</v>
      </c>
      <c r="LJ20" s="106" t="s">
        <v>20</v>
      </c>
      <c r="LK20" s="106" t="s">
        <v>20</v>
      </c>
      <c r="LL20" s="106" t="s">
        <v>20</v>
      </c>
      <c r="LM20" s="107"/>
      <c r="LN20" s="105" t="s">
        <v>20</v>
      </c>
      <c r="LO20" s="106" t="s">
        <v>29</v>
      </c>
      <c r="LP20" s="106" t="s">
        <v>20</v>
      </c>
      <c r="LQ20" s="106" t="s">
        <v>20</v>
      </c>
      <c r="LR20" s="105" t="s">
        <v>29</v>
      </c>
      <c r="LS20" s="106" t="s">
        <v>29</v>
      </c>
      <c r="LT20" s="106" t="s">
        <v>20</v>
      </c>
      <c r="LU20" s="106" t="s">
        <v>29</v>
      </c>
      <c r="LV20" s="105" t="s">
        <v>29</v>
      </c>
      <c r="LW20" s="106" t="s">
        <v>20</v>
      </c>
      <c r="LX20" s="106" t="s">
        <v>29</v>
      </c>
      <c r="LY20" s="106" t="s">
        <v>29</v>
      </c>
      <c r="LZ20" s="105" t="s">
        <v>20</v>
      </c>
      <c r="MA20" s="106" t="s">
        <v>29</v>
      </c>
      <c r="MB20" s="106" t="s">
        <v>29</v>
      </c>
      <c r="MC20" s="106" t="s">
        <v>20</v>
      </c>
      <c r="MD20" s="105" t="s">
        <v>29</v>
      </c>
      <c r="ME20" s="106" t="s">
        <v>29</v>
      </c>
      <c r="MF20" s="106" t="s">
        <v>29</v>
      </c>
      <c r="MG20" s="106"/>
      <c r="MH20" s="820" t="s">
        <v>1138</v>
      </c>
      <c r="MI20" s="106"/>
      <c r="MJ20" s="106"/>
      <c r="MK20" s="192"/>
      <c r="ML20" s="105"/>
      <c r="MM20" s="106"/>
      <c r="MN20" s="106"/>
      <c r="MO20" s="107"/>
      <c r="MP20" s="41" t="s">
        <v>112</v>
      </c>
      <c r="MQ20" s="163" t="s">
        <v>363</v>
      </c>
      <c r="MR20" s="209">
        <f>COUNTIF($KE20:$MG20,"*○*")</f>
        <v>11</v>
      </c>
      <c r="MS20" s="135">
        <f>COUNTIF($KE20:$MG20,"*●*")</f>
        <v>12</v>
      </c>
      <c r="MT20" s="135">
        <f>SUM(MR20:MS20)</f>
        <v>23</v>
      </c>
      <c r="MU20" s="210">
        <f>IFERROR(MR20/MT20,"")</f>
        <v>0.47826086956521741</v>
      </c>
      <c r="MV20" s="209">
        <f>COUNTIF($LI20:$MG20,"*○*")</f>
        <v>11</v>
      </c>
      <c r="MW20" s="135">
        <f>COUNTIF($LI20:$MG20,"*●*")</f>
        <v>12</v>
      </c>
      <c r="MX20" s="135">
        <f t="shared" ref="MX20:MX32" si="10">SUM(MV20:MW20)</f>
        <v>23</v>
      </c>
      <c r="MY20" s="892">
        <f t="shared" ref="MY20:MY32" si="11">IFERROR(MV20/MX20,"")</f>
        <v>0.47826086956521741</v>
      </c>
    </row>
    <row r="21" spans="1:367" s="32" customFormat="1" ht="17.25" x14ac:dyDescent="0.2">
      <c r="A21" s="34"/>
      <c r="B21" s="67" t="s">
        <v>112</v>
      </c>
      <c r="C21" s="140" t="s">
        <v>332</v>
      </c>
      <c r="D21" s="141">
        <f t="shared" si="6"/>
        <v>102</v>
      </c>
      <c r="E21" s="142">
        <f t="shared" si="7"/>
        <v>116</v>
      </c>
      <c r="F21" s="142">
        <f t="shared" si="8"/>
        <v>218</v>
      </c>
      <c r="G21" s="165">
        <f t="shared" si="9"/>
        <v>0.46788990825688076</v>
      </c>
      <c r="H21" s="145"/>
      <c r="I21" s="146"/>
      <c r="J21" s="146"/>
      <c r="K21" s="146"/>
      <c r="L21" s="146"/>
      <c r="M21" s="147"/>
      <c r="N21" s="145"/>
      <c r="O21" s="146"/>
      <c r="P21" s="146"/>
      <c r="Q21" s="146"/>
      <c r="R21" s="147"/>
      <c r="S21" s="145" t="s">
        <v>245</v>
      </c>
      <c r="T21" s="146" t="s">
        <v>245</v>
      </c>
      <c r="U21" s="146" t="s">
        <v>245</v>
      </c>
      <c r="V21" s="146" t="s">
        <v>245</v>
      </c>
      <c r="W21" s="147"/>
      <c r="X21" s="148" t="s">
        <v>29</v>
      </c>
      <c r="Y21" s="146" t="s">
        <v>29</v>
      </c>
      <c r="Z21" s="146" t="s">
        <v>29</v>
      </c>
      <c r="AA21" s="146" t="s">
        <v>20</v>
      </c>
      <c r="AB21" s="147"/>
      <c r="AC21" s="126" t="s">
        <v>5</v>
      </c>
      <c r="AD21" s="127"/>
      <c r="AE21" s="127"/>
      <c r="AF21" s="127"/>
      <c r="AG21" s="127"/>
      <c r="AH21" s="126" t="s">
        <v>29</v>
      </c>
      <c r="AI21" s="127" t="s">
        <v>20</v>
      </c>
      <c r="AJ21" s="127" t="s">
        <v>29</v>
      </c>
      <c r="AK21" s="127" t="s">
        <v>20</v>
      </c>
      <c r="AL21" s="155" t="s">
        <v>302</v>
      </c>
      <c r="AM21" s="126" t="s">
        <v>29</v>
      </c>
      <c r="AN21" s="127" t="s">
        <v>29</v>
      </c>
      <c r="AO21" s="127" t="s">
        <v>29</v>
      </c>
      <c r="AP21" s="127" t="s">
        <v>20</v>
      </c>
      <c r="AQ21" s="127"/>
      <c r="AR21" s="126" t="s">
        <v>20</v>
      </c>
      <c r="AS21" s="132" t="s">
        <v>29</v>
      </c>
      <c r="AT21" s="132" t="s">
        <v>29</v>
      </c>
      <c r="AU21" s="132" t="s">
        <v>29</v>
      </c>
      <c r="AV21" s="154"/>
      <c r="AW21" s="131" t="s">
        <v>20</v>
      </c>
      <c r="AX21" s="132" t="s">
        <v>29</v>
      </c>
      <c r="AY21" s="132" t="s">
        <v>20</v>
      </c>
      <c r="AZ21" s="132" t="s">
        <v>29</v>
      </c>
      <c r="BA21" s="154"/>
      <c r="BB21" s="180" t="s">
        <v>29</v>
      </c>
      <c r="BC21" s="170" t="s">
        <v>29</v>
      </c>
      <c r="BD21" s="170" t="s">
        <v>368</v>
      </c>
      <c r="BE21" s="146" t="s">
        <v>20</v>
      </c>
      <c r="BF21" s="146"/>
      <c r="BG21" s="147"/>
      <c r="BH21" s="145" t="s">
        <v>29</v>
      </c>
      <c r="BI21" s="146" t="s">
        <v>29</v>
      </c>
      <c r="BJ21" s="146" t="s">
        <v>20</v>
      </c>
      <c r="BK21" s="146" t="s">
        <v>29</v>
      </c>
      <c r="BL21" s="193"/>
      <c r="BM21" s="145"/>
      <c r="BN21" s="146"/>
      <c r="BO21" s="146" t="s">
        <v>5</v>
      </c>
      <c r="BP21" s="146"/>
      <c r="BQ21" s="146"/>
      <c r="BR21" s="147"/>
      <c r="BS21" s="145" t="s">
        <v>29</v>
      </c>
      <c r="BT21" s="182" t="s">
        <v>20</v>
      </c>
      <c r="BU21" s="182" t="s">
        <v>29</v>
      </c>
      <c r="BV21" s="182" t="s">
        <v>29</v>
      </c>
      <c r="BW21" s="234"/>
      <c r="BX21" s="181" t="s">
        <v>20</v>
      </c>
      <c r="BY21" s="182" t="s">
        <v>591</v>
      </c>
      <c r="BZ21" s="146" t="s">
        <v>29</v>
      </c>
      <c r="CA21" s="146" t="s">
        <v>20</v>
      </c>
      <c r="CB21" s="193"/>
      <c r="CC21" s="247" t="s">
        <v>29</v>
      </c>
      <c r="CD21" s="146" t="s">
        <v>29</v>
      </c>
      <c r="CE21" s="146" t="s">
        <v>29</v>
      </c>
      <c r="CF21" s="146" t="s">
        <v>29</v>
      </c>
      <c r="CG21" s="147"/>
      <c r="CH21" s="145" t="s">
        <v>20</v>
      </c>
      <c r="CI21" s="146" t="s">
        <v>20</v>
      </c>
      <c r="CJ21" s="146" t="s">
        <v>29</v>
      </c>
      <c r="CK21" s="146" t="s">
        <v>20</v>
      </c>
      <c r="CL21" s="147"/>
      <c r="CM21" s="145" t="s">
        <v>29</v>
      </c>
      <c r="CN21" s="146" t="s">
        <v>29</v>
      </c>
      <c r="CO21" s="146" t="s">
        <v>29</v>
      </c>
      <c r="CP21" s="146" t="s">
        <v>20</v>
      </c>
      <c r="CQ21" s="147"/>
      <c r="CR21" s="148" t="s">
        <v>20</v>
      </c>
      <c r="CS21" s="146" t="s">
        <v>29</v>
      </c>
      <c r="CT21" s="146" t="s">
        <v>29</v>
      </c>
      <c r="CU21" s="146" t="s">
        <v>20</v>
      </c>
      <c r="CV21" s="193"/>
      <c r="CW21" s="145" t="s">
        <v>20</v>
      </c>
      <c r="CX21" s="146" t="s">
        <v>29</v>
      </c>
      <c r="CY21" s="146" t="s">
        <v>20</v>
      </c>
      <c r="CZ21" s="146" t="s">
        <v>29</v>
      </c>
      <c r="DA21" s="147"/>
      <c r="DB21" s="148" t="s">
        <v>20</v>
      </c>
      <c r="DC21" s="146" t="s">
        <v>29</v>
      </c>
      <c r="DD21" s="146" t="s">
        <v>20</v>
      </c>
      <c r="DE21" s="146" t="s">
        <v>20</v>
      </c>
      <c r="DF21" s="193"/>
      <c r="DG21" s="145" t="s">
        <v>20</v>
      </c>
      <c r="DH21" s="146" t="s">
        <v>29</v>
      </c>
      <c r="DI21" s="146" t="s">
        <v>29</v>
      </c>
      <c r="DJ21" s="146" t="s">
        <v>29</v>
      </c>
      <c r="DK21" s="147"/>
      <c r="DL21" s="145" t="s">
        <v>20</v>
      </c>
      <c r="DM21" s="146" t="s">
        <v>20</v>
      </c>
      <c r="DN21" s="146" t="s">
        <v>20</v>
      </c>
      <c r="DO21" s="146" t="s">
        <v>29</v>
      </c>
      <c r="DP21" s="147"/>
      <c r="DQ21" s="145"/>
      <c r="DR21" s="146"/>
      <c r="DS21" s="146" t="s">
        <v>5</v>
      </c>
      <c r="DT21" s="146"/>
      <c r="DU21" s="147"/>
      <c r="DV21" s="145" t="s">
        <v>29</v>
      </c>
      <c r="DW21" s="150" t="s">
        <v>20</v>
      </c>
      <c r="DX21" s="150" t="s">
        <v>20</v>
      </c>
      <c r="DY21" s="150" t="s">
        <v>20</v>
      </c>
      <c r="DZ21" s="151"/>
      <c r="EA21" s="152" t="s">
        <v>20</v>
      </c>
      <c r="EB21" s="150" t="s">
        <v>20</v>
      </c>
      <c r="EC21" s="150" t="s">
        <v>20</v>
      </c>
      <c r="ED21" s="150" t="s">
        <v>322</v>
      </c>
      <c r="EE21" s="147" t="s">
        <v>29</v>
      </c>
      <c r="EF21" s="145" t="s">
        <v>29</v>
      </c>
      <c r="EG21" s="146" t="s">
        <v>29</v>
      </c>
      <c r="EH21" s="146" t="s">
        <v>29</v>
      </c>
      <c r="EI21" s="146" t="s">
        <v>20</v>
      </c>
      <c r="EJ21" s="147"/>
      <c r="EK21" s="145" t="s">
        <v>20</v>
      </c>
      <c r="EL21" s="146" t="s">
        <v>20</v>
      </c>
      <c r="EM21" s="146" t="s">
        <v>29</v>
      </c>
      <c r="EN21" s="146" t="s">
        <v>20</v>
      </c>
      <c r="EO21" s="147"/>
      <c r="EP21" s="145"/>
      <c r="EQ21" s="146"/>
      <c r="ER21" s="146" t="s">
        <v>5</v>
      </c>
      <c r="ES21" s="146"/>
      <c r="ET21" s="147"/>
      <c r="EU21" s="145"/>
      <c r="EV21" s="146"/>
      <c r="EW21" s="146" t="s">
        <v>5</v>
      </c>
      <c r="EX21" s="146"/>
      <c r="EY21" s="147"/>
      <c r="EZ21" s="145" t="s">
        <v>29</v>
      </c>
      <c r="FA21" s="146" t="s">
        <v>29</v>
      </c>
      <c r="FB21" s="146" t="s">
        <v>20</v>
      </c>
      <c r="FC21" s="146" t="s">
        <v>29</v>
      </c>
      <c r="FD21" s="147"/>
      <c r="FE21" s="145" t="s">
        <v>20</v>
      </c>
      <c r="FF21" s="146" t="s">
        <v>29</v>
      </c>
      <c r="FG21" s="146" t="s">
        <v>20</v>
      </c>
      <c r="FH21" s="146" t="s">
        <v>29</v>
      </c>
      <c r="FI21" s="147"/>
      <c r="FJ21" s="145" t="s">
        <v>20</v>
      </c>
      <c r="FK21" s="146" t="s">
        <v>29</v>
      </c>
      <c r="FL21" s="146" t="s">
        <v>29</v>
      </c>
      <c r="FM21" s="146" t="s">
        <v>29</v>
      </c>
      <c r="FN21" s="147"/>
      <c r="FO21" s="152" t="s">
        <v>20</v>
      </c>
      <c r="FP21" s="150" t="s">
        <v>20</v>
      </c>
      <c r="FQ21" s="150" t="s">
        <v>20</v>
      </c>
      <c r="FR21" s="150" t="s">
        <v>20</v>
      </c>
      <c r="FS21" s="151"/>
      <c r="FT21" s="152" t="s">
        <v>20</v>
      </c>
      <c r="FU21" s="150" t="s">
        <v>20</v>
      </c>
      <c r="FV21" s="150" t="s">
        <v>327</v>
      </c>
      <c r="FW21" s="146" t="s">
        <v>29</v>
      </c>
      <c r="FX21" s="147" t="s">
        <v>29</v>
      </c>
      <c r="FY21" s="145" t="s">
        <v>29</v>
      </c>
      <c r="FZ21" s="146" t="s">
        <v>20</v>
      </c>
      <c r="GA21" s="146" t="s">
        <v>29</v>
      </c>
      <c r="GB21" s="146" t="s">
        <v>29</v>
      </c>
      <c r="GC21" s="147"/>
      <c r="GD21" s="145" t="s">
        <v>29</v>
      </c>
      <c r="GE21" s="146" t="s">
        <v>20</v>
      </c>
      <c r="GF21" s="146" t="s">
        <v>20</v>
      </c>
      <c r="GG21" s="146" t="s">
        <v>29</v>
      </c>
      <c r="GH21" s="147"/>
      <c r="GI21" s="145" t="s">
        <v>20</v>
      </c>
      <c r="GJ21" s="146" t="s">
        <v>20</v>
      </c>
      <c r="GK21" s="146" t="s">
        <v>20</v>
      </c>
      <c r="GL21" s="146" t="s">
        <v>29</v>
      </c>
      <c r="GM21" s="147"/>
      <c r="GN21" s="145" t="s">
        <v>29</v>
      </c>
      <c r="GO21" s="146" t="s">
        <v>29</v>
      </c>
      <c r="GP21" s="146"/>
      <c r="GQ21" s="146"/>
      <c r="GR21" s="147"/>
      <c r="GS21" s="145" t="s">
        <v>20</v>
      </c>
      <c r="GT21" s="146" t="s">
        <v>29</v>
      </c>
      <c r="GU21" s="146" t="s">
        <v>20</v>
      </c>
      <c r="GV21" s="146" t="s">
        <v>29</v>
      </c>
      <c r="GW21" s="147"/>
      <c r="GX21" s="148" t="s">
        <v>29</v>
      </c>
      <c r="GY21" s="146" t="s">
        <v>20</v>
      </c>
      <c r="GZ21" s="146" t="s">
        <v>29</v>
      </c>
      <c r="HA21" s="146" t="s">
        <v>29</v>
      </c>
      <c r="HB21" s="147"/>
      <c r="HC21" s="145" t="s">
        <v>29</v>
      </c>
      <c r="HD21" s="146" t="s">
        <v>20</v>
      </c>
      <c r="HE21" s="146" t="s">
        <v>20</v>
      </c>
      <c r="HF21" s="146" t="s">
        <v>29</v>
      </c>
      <c r="HG21" s="147"/>
      <c r="HH21" s="145" t="s">
        <v>20</v>
      </c>
      <c r="HI21" s="146" t="s">
        <v>29</v>
      </c>
      <c r="HJ21" s="146" t="s">
        <v>29</v>
      </c>
      <c r="HK21" s="146" t="s">
        <v>20</v>
      </c>
      <c r="HL21" s="147" t="s">
        <v>573</v>
      </c>
      <c r="HM21" s="145" t="s">
        <v>20</v>
      </c>
      <c r="HN21" s="146" t="s">
        <v>29</v>
      </c>
      <c r="HO21" s="146" t="s">
        <v>20</v>
      </c>
      <c r="HP21" s="146" t="s">
        <v>20</v>
      </c>
      <c r="HQ21" s="193"/>
      <c r="HR21" s="145" t="s">
        <v>20</v>
      </c>
      <c r="HS21" s="146" t="s">
        <v>20</v>
      </c>
      <c r="HT21" s="170" t="s">
        <v>29</v>
      </c>
      <c r="HU21" s="170" t="s">
        <v>29</v>
      </c>
      <c r="HV21" s="171"/>
      <c r="HW21" s="170" t="s">
        <v>29</v>
      </c>
      <c r="HX21" s="170" t="s">
        <v>29</v>
      </c>
      <c r="HY21" s="170" t="s">
        <v>29</v>
      </c>
      <c r="HZ21" s="170" t="s">
        <v>29</v>
      </c>
      <c r="IA21" s="207"/>
      <c r="IB21" s="180"/>
      <c r="IC21" s="170"/>
      <c r="ID21" s="170"/>
      <c r="IE21" s="170"/>
      <c r="IF21" s="171"/>
      <c r="IG21" s="180" t="s">
        <v>20</v>
      </c>
      <c r="IH21" s="170" t="s">
        <v>29</v>
      </c>
      <c r="II21" s="170" t="s">
        <v>598</v>
      </c>
      <c r="IJ21" s="146" t="s">
        <v>29</v>
      </c>
      <c r="IK21" s="147"/>
      <c r="IL21" s="181" t="s">
        <v>20</v>
      </c>
      <c r="IM21" s="182" t="s">
        <v>20</v>
      </c>
      <c r="IN21" s="182" t="s">
        <v>591</v>
      </c>
      <c r="IO21" s="146" t="s">
        <v>29</v>
      </c>
      <c r="IP21" s="147"/>
      <c r="IQ21" s="145" t="s">
        <v>29</v>
      </c>
      <c r="IR21" s="146" t="s">
        <v>20</v>
      </c>
      <c r="IS21" s="146" t="s">
        <v>29</v>
      </c>
      <c r="IT21" s="146" t="s">
        <v>29</v>
      </c>
      <c r="IU21" s="147"/>
      <c r="IV21" s="145" t="s">
        <v>29</v>
      </c>
      <c r="IW21" s="146" t="s">
        <v>29</v>
      </c>
      <c r="IX21" s="146" t="s">
        <v>29</v>
      </c>
      <c r="IY21" s="146" t="s">
        <v>20</v>
      </c>
      <c r="IZ21" s="147"/>
      <c r="JA21" s="145" t="s">
        <v>29</v>
      </c>
      <c r="JB21" s="146" t="s">
        <v>20</v>
      </c>
      <c r="JC21" s="146" t="s">
        <v>20</v>
      </c>
      <c r="JD21" s="146" t="s">
        <v>29</v>
      </c>
      <c r="JE21" s="147"/>
      <c r="JF21" s="145" t="s">
        <v>20</v>
      </c>
      <c r="JG21" s="146" t="s">
        <v>29</v>
      </c>
      <c r="JH21" s="146" t="s">
        <v>29</v>
      </c>
      <c r="JI21" s="146" t="s">
        <v>20</v>
      </c>
      <c r="JJ21" s="147"/>
      <c r="JK21" s="145" t="s">
        <v>29</v>
      </c>
      <c r="JL21" s="146" t="s">
        <v>20</v>
      </c>
      <c r="JM21" s="146" t="s">
        <v>20</v>
      </c>
      <c r="JN21" s="146" t="s">
        <v>29</v>
      </c>
      <c r="JO21" s="147"/>
      <c r="JP21" s="145" t="s">
        <v>29</v>
      </c>
      <c r="JQ21" s="146" t="s">
        <v>20</v>
      </c>
      <c r="JR21" s="146" t="s">
        <v>29</v>
      </c>
      <c r="JS21" s="146" t="s">
        <v>20</v>
      </c>
      <c r="JT21" s="147"/>
      <c r="JU21" s="145"/>
      <c r="JV21" s="146"/>
      <c r="JW21" s="146"/>
      <c r="JX21" s="146"/>
      <c r="JY21" s="147"/>
      <c r="JZ21" s="145" t="s">
        <v>29</v>
      </c>
      <c r="KA21" s="146" t="s">
        <v>29</v>
      </c>
      <c r="KB21" s="146" t="s">
        <v>20</v>
      </c>
      <c r="KC21" s="146" t="s">
        <v>29</v>
      </c>
      <c r="KD21" s="147"/>
      <c r="KE21" s="145" t="s">
        <v>20</v>
      </c>
      <c r="KF21" s="146" t="s">
        <v>20</v>
      </c>
      <c r="KG21" s="146" t="s">
        <v>29</v>
      </c>
      <c r="KH21" s="146" t="s">
        <v>20</v>
      </c>
      <c r="KI21" s="147"/>
      <c r="KJ21" s="145"/>
      <c r="KK21" s="146"/>
      <c r="KL21" s="146"/>
      <c r="KM21" s="146"/>
      <c r="KN21" s="147"/>
      <c r="KO21" s="145" t="s">
        <v>20</v>
      </c>
      <c r="KP21" s="146" t="s">
        <v>29</v>
      </c>
      <c r="KQ21" s="146" t="s">
        <v>20</v>
      </c>
      <c r="KR21" s="146" t="s">
        <v>29</v>
      </c>
      <c r="KS21" s="147"/>
      <c r="KT21" s="145" t="s">
        <v>29</v>
      </c>
      <c r="KU21" s="804" t="s">
        <v>20</v>
      </c>
      <c r="KV21" s="804" t="s">
        <v>20</v>
      </c>
      <c r="KW21" s="804" t="s">
        <v>20</v>
      </c>
      <c r="KX21" s="805"/>
      <c r="KY21" s="803" t="s">
        <v>20</v>
      </c>
      <c r="KZ21" s="804" t="s">
        <v>20</v>
      </c>
      <c r="LA21" s="804" t="s">
        <v>864</v>
      </c>
      <c r="LB21" s="146" t="s">
        <v>20</v>
      </c>
      <c r="LC21" s="147"/>
      <c r="LD21" s="145" t="s">
        <v>29</v>
      </c>
      <c r="LE21" s="146" t="s">
        <v>20</v>
      </c>
      <c r="LF21" s="146" t="s">
        <v>29</v>
      </c>
      <c r="LG21" s="146" t="s">
        <v>20</v>
      </c>
      <c r="LH21" s="147"/>
      <c r="LI21" s="145" t="s">
        <v>29</v>
      </c>
      <c r="LJ21" s="146" t="s">
        <v>29</v>
      </c>
      <c r="LK21" s="146" t="s">
        <v>29</v>
      </c>
      <c r="LL21" s="146" t="s">
        <v>20</v>
      </c>
      <c r="LM21" s="147"/>
      <c r="LN21" s="145" t="s">
        <v>29</v>
      </c>
      <c r="LO21" s="146" t="s">
        <v>29</v>
      </c>
      <c r="LP21" s="146" t="s">
        <v>29</v>
      </c>
      <c r="LQ21" s="146" t="s">
        <v>20</v>
      </c>
      <c r="LR21" s="145" t="s">
        <v>20</v>
      </c>
      <c r="LS21" s="146" t="s">
        <v>29</v>
      </c>
      <c r="LT21" s="146" t="s">
        <v>29</v>
      </c>
      <c r="LU21" s="146" t="s">
        <v>20</v>
      </c>
      <c r="LV21" s="145"/>
      <c r="LW21" s="146"/>
      <c r="LX21" s="146"/>
      <c r="LY21" s="146"/>
      <c r="LZ21" s="145" t="s">
        <v>20</v>
      </c>
      <c r="MA21" s="146" t="s">
        <v>20</v>
      </c>
      <c r="MB21" s="146" t="s">
        <v>29</v>
      </c>
      <c r="MC21" s="146" t="s">
        <v>20</v>
      </c>
      <c r="MD21" s="145"/>
      <c r="ME21" s="146"/>
      <c r="MF21" s="146"/>
      <c r="MG21" s="146"/>
      <c r="MH21" s="682" t="s">
        <v>1138</v>
      </c>
      <c r="MI21" s="146"/>
      <c r="MJ21" s="146"/>
      <c r="MK21" s="193"/>
      <c r="ML21" s="145"/>
      <c r="MM21" s="146"/>
      <c r="MN21" s="146"/>
      <c r="MO21" s="147"/>
      <c r="MP21" s="44" t="s">
        <v>112</v>
      </c>
      <c r="MQ21" s="140" t="s">
        <v>429</v>
      </c>
      <c r="MR21" s="211">
        <f>COUNTIF($KE21:$MG21,"*○*")</f>
        <v>21</v>
      </c>
      <c r="MS21" s="142">
        <f>COUNTIF($KE21:$MG21,"*●*")</f>
        <v>15</v>
      </c>
      <c r="MT21" s="142">
        <f>SUM(MR21:MS21)</f>
        <v>36</v>
      </c>
      <c r="MU21" s="212">
        <f>IFERROR(MR21/MT21,"")</f>
        <v>0.58333333333333337</v>
      </c>
      <c r="MV21" s="211">
        <f>COUNTIF($LI21:$MG21,"*○*")</f>
        <v>7</v>
      </c>
      <c r="MW21" s="142">
        <f>COUNTIF($LI21:$MG21,"*●*")</f>
        <v>9</v>
      </c>
      <c r="MX21" s="142">
        <f t="shared" si="10"/>
        <v>16</v>
      </c>
      <c r="MY21" s="893">
        <f t="shared" si="11"/>
        <v>0.4375</v>
      </c>
    </row>
    <row r="22" spans="1:367" s="32" customFormat="1" ht="17.25" x14ac:dyDescent="0.2">
      <c r="A22" s="34"/>
      <c r="B22" s="44" t="s">
        <v>85</v>
      </c>
      <c r="C22" s="929" t="s">
        <v>891</v>
      </c>
      <c r="D22" s="141">
        <f t="shared" si="6"/>
        <v>82</v>
      </c>
      <c r="E22" s="142">
        <f t="shared" si="7"/>
        <v>94</v>
      </c>
      <c r="F22" s="142">
        <f t="shared" si="8"/>
        <v>176</v>
      </c>
      <c r="G22" s="165">
        <f t="shared" si="9"/>
        <v>0.46590909090909088</v>
      </c>
      <c r="H22" s="145" t="s">
        <v>29</v>
      </c>
      <c r="I22" s="146" t="s">
        <v>20</v>
      </c>
      <c r="J22" s="146" t="s">
        <v>29</v>
      </c>
      <c r="K22" s="146" t="s">
        <v>29</v>
      </c>
      <c r="L22" s="146"/>
      <c r="M22" s="147"/>
      <c r="N22" s="145" t="s">
        <v>29</v>
      </c>
      <c r="O22" s="146" t="s">
        <v>29</v>
      </c>
      <c r="P22" s="146" t="s">
        <v>29</v>
      </c>
      <c r="Q22" s="146" t="s">
        <v>29</v>
      </c>
      <c r="R22" s="147"/>
      <c r="S22" s="145" t="s">
        <v>29</v>
      </c>
      <c r="T22" s="146" t="s">
        <v>20</v>
      </c>
      <c r="U22" s="146" t="s">
        <v>29</v>
      </c>
      <c r="V22" s="146" t="s">
        <v>20</v>
      </c>
      <c r="W22" s="147"/>
      <c r="X22" s="148" t="s">
        <v>20</v>
      </c>
      <c r="Y22" s="146" t="s">
        <v>29</v>
      </c>
      <c r="Z22" s="146" t="s">
        <v>20</v>
      </c>
      <c r="AA22" s="146" t="s">
        <v>20</v>
      </c>
      <c r="AB22" s="147"/>
      <c r="AC22" s="126" t="s">
        <v>29</v>
      </c>
      <c r="AD22" s="127" t="s">
        <v>20</v>
      </c>
      <c r="AE22" s="127" t="s">
        <v>20</v>
      </c>
      <c r="AF22" s="127" t="s">
        <v>29</v>
      </c>
      <c r="AG22" s="127"/>
      <c r="AH22" s="126" t="s">
        <v>29</v>
      </c>
      <c r="AI22" s="127" t="s">
        <v>20</v>
      </c>
      <c r="AJ22" s="127" t="s">
        <v>29</v>
      </c>
      <c r="AK22" s="127" t="s">
        <v>29</v>
      </c>
      <c r="AL22" s="127"/>
      <c r="AM22" s="126" t="s">
        <v>29</v>
      </c>
      <c r="AN22" s="127" t="s">
        <v>29</v>
      </c>
      <c r="AO22" s="127" t="s">
        <v>29</v>
      </c>
      <c r="AP22" s="127" t="s">
        <v>20</v>
      </c>
      <c r="AQ22" s="127"/>
      <c r="AR22" s="126" t="s">
        <v>20</v>
      </c>
      <c r="AS22" s="127" t="s">
        <v>29</v>
      </c>
      <c r="AT22" s="127" t="s">
        <v>20</v>
      </c>
      <c r="AU22" s="127" t="s">
        <v>20</v>
      </c>
      <c r="AV22" s="128"/>
      <c r="AW22" s="126" t="s">
        <v>29</v>
      </c>
      <c r="AX22" s="127" t="s">
        <v>29</v>
      </c>
      <c r="AY22" s="127" t="s">
        <v>29</v>
      </c>
      <c r="AZ22" s="127" t="s">
        <v>29</v>
      </c>
      <c r="BA22" s="128"/>
      <c r="BB22" s="145" t="s">
        <v>29</v>
      </c>
      <c r="BC22" s="146" t="s">
        <v>29</v>
      </c>
      <c r="BD22" s="146" t="s">
        <v>20</v>
      </c>
      <c r="BE22" s="146" t="s">
        <v>29</v>
      </c>
      <c r="BF22" s="146"/>
      <c r="BG22" s="147"/>
      <c r="BH22" s="145" t="s">
        <v>598</v>
      </c>
      <c r="BI22" s="146" t="s">
        <v>20</v>
      </c>
      <c r="BJ22" s="146" t="s">
        <v>20</v>
      </c>
      <c r="BK22" s="146" t="s">
        <v>591</v>
      </c>
      <c r="BL22" s="193"/>
      <c r="BM22" s="145" t="s">
        <v>20</v>
      </c>
      <c r="BN22" s="146" t="s">
        <v>29</v>
      </c>
      <c r="BO22" s="146" t="s">
        <v>20</v>
      </c>
      <c r="BP22" s="146" t="s">
        <v>20</v>
      </c>
      <c r="BQ22" s="146"/>
      <c r="BR22" s="147"/>
      <c r="BS22" s="145" t="s">
        <v>29</v>
      </c>
      <c r="BT22" s="146" t="s">
        <v>20</v>
      </c>
      <c r="BU22" s="146" t="s">
        <v>20</v>
      </c>
      <c r="BV22" s="146" t="s">
        <v>20</v>
      </c>
      <c r="BW22" s="147"/>
      <c r="BX22" s="145" t="s">
        <v>20</v>
      </c>
      <c r="BY22" s="146" t="s">
        <v>20</v>
      </c>
      <c r="BZ22" s="146" t="s">
        <v>29</v>
      </c>
      <c r="CA22" s="146" t="s">
        <v>29</v>
      </c>
      <c r="CB22" s="193"/>
      <c r="CC22" s="247"/>
      <c r="CD22" s="146"/>
      <c r="CE22" s="146" t="s">
        <v>5</v>
      </c>
      <c r="CF22" s="146"/>
      <c r="CG22" s="147"/>
      <c r="CH22" s="145" t="s">
        <v>20</v>
      </c>
      <c r="CI22" s="146" t="s">
        <v>29</v>
      </c>
      <c r="CJ22" s="146" t="s">
        <v>20</v>
      </c>
      <c r="CK22" s="146" t="s">
        <v>29</v>
      </c>
      <c r="CL22" s="147"/>
      <c r="CM22" s="145" t="s">
        <v>20</v>
      </c>
      <c r="CN22" s="146" t="s">
        <v>20</v>
      </c>
      <c r="CO22" s="146" t="s">
        <v>20</v>
      </c>
      <c r="CP22" s="146" t="s">
        <v>29</v>
      </c>
      <c r="CQ22" s="147"/>
      <c r="CR22" s="148" t="s">
        <v>29</v>
      </c>
      <c r="CS22" s="146" t="s">
        <v>29</v>
      </c>
      <c r="CT22" s="146" t="s">
        <v>29</v>
      </c>
      <c r="CU22" s="146" t="s">
        <v>29</v>
      </c>
      <c r="CV22" s="193"/>
      <c r="CW22" s="145" t="s">
        <v>29</v>
      </c>
      <c r="CX22" s="146" t="s">
        <v>20</v>
      </c>
      <c r="CY22" s="146" t="s">
        <v>29</v>
      </c>
      <c r="CZ22" s="146" t="s">
        <v>598</v>
      </c>
      <c r="DA22" s="147"/>
      <c r="DB22" s="148" t="s">
        <v>20</v>
      </c>
      <c r="DC22" s="146" t="s">
        <v>29</v>
      </c>
      <c r="DD22" s="146" t="s">
        <v>29</v>
      </c>
      <c r="DE22" s="146" t="s">
        <v>29</v>
      </c>
      <c r="DF22" s="193"/>
      <c r="DG22" s="145" t="s">
        <v>20</v>
      </c>
      <c r="DH22" s="146" t="s">
        <v>591</v>
      </c>
      <c r="DI22" s="146" t="s">
        <v>20</v>
      </c>
      <c r="DJ22" s="146" t="s">
        <v>20</v>
      </c>
      <c r="DK22" s="147"/>
      <c r="DL22" s="145" t="s">
        <v>20</v>
      </c>
      <c r="DM22" s="146" t="s">
        <v>29</v>
      </c>
      <c r="DN22" s="146" t="s">
        <v>20</v>
      </c>
      <c r="DO22" s="146" t="s">
        <v>29</v>
      </c>
      <c r="DP22" s="147"/>
      <c r="DQ22" s="145"/>
      <c r="DR22" s="146"/>
      <c r="DS22" s="146" t="s">
        <v>5</v>
      </c>
      <c r="DT22" s="146"/>
      <c r="DU22" s="147"/>
      <c r="DV22" s="145" t="s">
        <v>20</v>
      </c>
      <c r="DW22" s="146" t="s">
        <v>20</v>
      </c>
      <c r="DX22" s="146" t="s">
        <v>29</v>
      </c>
      <c r="DY22" s="146" t="s">
        <v>20</v>
      </c>
      <c r="DZ22" s="147"/>
      <c r="EA22" s="145" t="s">
        <v>20</v>
      </c>
      <c r="EB22" s="146" t="s">
        <v>29</v>
      </c>
      <c r="EC22" s="146" t="s">
        <v>20</v>
      </c>
      <c r="ED22" s="146" t="s">
        <v>29</v>
      </c>
      <c r="EE22" s="147"/>
      <c r="EF22" s="145" t="s">
        <v>29</v>
      </c>
      <c r="EG22" s="146" t="s">
        <v>29</v>
      </c>
      <c r="EH22" s="146" t="s">
        <v>29</v>
      </c>
      <c r="EI22" s="146" t="s">
        <v>20</v>
      </c>
      <c r="EJ22" s="147"/>
      <c r="EK22" s="145" t="s">
        <v>20</v>
      </c>
      <c r="EL22" s="146" t="s">
        <v>29</v>
      </c>
      <c r="EM22" s="146" t="s">
        <v>20</v>
      </c>
      <c r="EN22" s="146" t="s">
        <v>20</v>
      </c>
      <c r="EO22" s="147"/>
      <c r="EP22" s="145" t="s">
        <v>29</v>
      </c>
      <c r="EQ22" s="146" t="s">
        <v>20</v>
      </c>
      <c r="ER22" s="146" t="s">
        <v>20</v>
      </c>
      <c r="ES22" s="146" t="s">
        <v>20</v>
      </c>
      <c r="ET22" s="147"/>
      <c r="EU22" s="145"/>
      <c r="EV22" s="146" t="s">
        <v>5</v>
      </c>
      <c r="EW22" s="146"/>
      <c r="EX22" s="146" t="s">
        <v>234</v>
      </c>
      <c r="EY22" s="147"/>
      <c r="EZ22" s="145"/>
      <c r="FA22" s="146" t="s">
        <v>5</v>
      </c>
      <c r="FB22" s="146"/>
      <c r="FC22" s="146" t="s">
        <v>234</v>
      </c>
      <c r="FD22" s="147"/>
      <c r="FE22" s="145"/>
      <c r="FF22" s="146" t="s">
        <v>5</v>
      </c>
      <c r="FG22" s="146"/>
      <c r="FH22" s="146" t="s">
        <v>234</v>
      </c>
      <c r="FI22" s="147"/>
      <c r="FJ22" s="145"/>
      <c r="FK22" s="146" t="s">
        <v>5</v>
      </c>
      <c r="FL22" s="146"/>
      <c r="FM22" s="146" t="s">
        <v>234</v>
      </c>
      <c r="FN22" s="147"/>
      <c r="FO22" s="145"/>
      <c r="FP22" s="146" t="s">
        <v>5</v>
      </c>
      <c r="FQ22" s="146"/>
      <c r="FR22" s="146" t="s">
        <v>234</v>
      </c>
      <c r="FS22" s="147"/>
      <c r="FT22" s="145"/>
      <c r="FU22" s="146" t="s">
        <v>5</v>
      </c>
      <c r="FV22" s="146"/>
      <c r="FW22" s="146" t="s">
        <v>234</v>
      </c>
      <c r="FX22" s="147"/>
      <c r="FY22" s="145"/>
      <c r="FZ22" s="146" t="s">
        <v>5</v>
      </c>
      <c r="GA22" s="146"/>
      <c r="GB22" s="146" t="s">
        <v>234</v>
      </c>
      <c r="GC22" s="147"/>
      <c r="GD22" s="145"/>
      <c r="GE22" s="146" t="s">
        <v>5</v>
      </c>
      <c r="GF22" s="146"/>
      <c r="GG22" s="146" t="s">
        <v>234</v>
      </c>
      <c r="GH22" s="147"/>
      <c r="GI22" s="145"/>
      <c r="GJ22" s="146" t="s">
        <v>5</v>
      </c>
      <c r="GK22" s="146"/>
      <c r="GL22" s="146" t="s">
        <v>234</v>
      </c>
      <c r="GM22" s="147"/>
      <c r="GN22" s="145"/>
      <c r="GO22" s="146" t="s">
        <v>5</v>
      </c>
      <c r="GP22" s="146"/>
      <c r="GQ22" s="146" t="s">
        <v>234</v>
      </c>
      <c r="GR22" s="147"/>
      <c r="GS22" s="145"/>
      <c r="GT22" s="146" t="s">
        <v>5</v>
      </c>
      <c r="GU22" s="146"/>
      <c r="GV22" s="146" t="s">
        <v>234</v>
      </c>
      <c r="GW22" s="147"/>
      <c r="GX22" s="148"/>
      <c r="GY22" s="146" t="s">
        <v>5</v>
      </c>
      <c r="GZ22" s="146"/>
      <c r="HA22" s="146" t="s">
        <v>234</v>
      </c>
      <c r="HB22" s="147"/>
      <c r="HC22" s="145"/>
      <c r="HD22" s="146" t="s">
        <v>5</v>
      </c>
      <c r="HE22" s="146"/>
      <c r="HF22" s="146" t="s">
        <v>234</v>
      </c>
      <c r="HG22" s="147"/>
      <c r="HH22" s="145" t="s">
        <v>573</v>
      </c>
      <c r="HI22" s="146" t="s">
        <v>5</v>
      </c>
      <c r="HJ22" s="146" t="s">
        <v>573</v>
      </c>
      <c r="HK22" s="146" t="s">
        <v>234</v>
      </c>
      <c r="HL22" s="147" t="s">
        <v>573</v>
      </c>
      <c r="HM22" s="145" t="s">
        <v>573</v>
      </c>
      <c r="HN22" s="146" t="s">
        <v>5</v>
      </c>
      <c r="HO22" s="146" t="s">
        <v>573</v>
      </c>
      <c r="HP22" s="146" t="s">
        <v>234</v>
      </c>
      <c r="HQ22" s="193" t="s">
        <v>573</v>
      </c>
      <c r="HR22" s="145" t="s">
        <v>573</v>
      </c>
      <c r="HS22" s="146" t="s">
        <v>5</v>
      </c>
      <c r="HT22" s="146" t="s">
        <v>573</v>
      </c>
      <c r="HU22" s="146" t="s">
        <v>234</v>
      </c>
      <c r="HV22" s="147" t="s">
        <v>573</v>
      </c>
      <c r="HW22" s="148" t="s">
        <v>573</v>
      </c>
      <c r="HX22" s="146" t="s">
        <v>5</v>
      </c>
      <c r="HY22" s="146" t="s">
        <v>573</v>
      </c>
      <c r="HZ22" s="146" t="s">
        <v>234</v>
      </c>
      <c r="IA22" s="193" t="s">
        <v>573</v>
      </c>
      <c r="IB22" s="145"/>
      <c r="IC22" s="146"/>
      <c r="ID22" s="146"/>
      <c r="IE22" s="146"/>
      <c r="IF22" s="147"/>
      <c r="IG22" s="145"/>
      <c r="IH22" s="146"/>
      <c r="II22" s="146"/>
      <c r="IJ22" s="146"/>
      <c r="IK22" s="147"/>
      <c r="IL22" s="145"/>
      <c r="IM22" s="146"/>
      <c r="IN22" s="146"/>
      <c r="IO22" s="146"/>
      <c r="IP22" s="147"/>
      <c r="IQ22" s="145"/>
      <c r="IR22" s="146"/>
      <c r="IS22" s="146"/>
      <c r="IT22" s="299"/>
      <c r="IU22" s="147"/>
      <c r="IV22" s="145"/>
      <c r="IW22" s="146"/>
      <c r="IX22" s="146"/>
      <c r="IY22" s="146"/>
      <c r="IZ22" s="147" t="s">
        <v>897</v>
      </c>
      <c r="JA22" s="152" t="s">
        <v>20</v>
      </c>
      <c r="JB22" s="150" t="s">
        <v>763</v>
      </c>
      <c r="JC22" s="146" t="s">
        <v>29</v>
      </c>
      <c r="JD22" s="146" t="s">
        <v>20</v>
      </c>
      <c r="JE22" s="147"/>
      <c r="JF22" s="145" t="s">
        <v>29</v>
      </c>
      <c r="JG22" s="146" t="s">
        <v>20</v>
      </c>
      <c r="JH22" s="146" t="s">
        <v>20</v>
      </c>
      <c r="JI22" s="146" t="s">
        <v>20</v>
      </c>
      <c r="JJ22" s="147"/>
      <c r="JK22" s="145" t="s">
        <v>29</v>
      </c>
      <c r="JL22" s="146" t="s">
        <v>29</v>
      </c>
      <c r="JM22" s="146" t="s">
        <v>29</v>
      </c>
      <c r="JN22" s="146" t="s">
        <v>20</v>
      </c>
      <c r="JO22" s="147"/>
      <c r="JP22" s="145" t="s">
        <v>29</v>
      </c>
      <c r="JQ22" s="146" t="s">
        <v>29</v>
      </c>
      <c r="JR22" s="146" t="s">
        <v>29</v>
      </c>
      <c r="JS22" s="146" t="s">
        <v>20</v>
      </c>
      <c r="JT22" s="147"/>
      <c r="JU22" s="145" t="s">
        <v>20</v>
      </c>
      <c r="JV22" s="146" t="s">
        <v>20</v>
      </c>
      <c r="JW22" s="146" t="s">
        <v>29</v>
      </c>
      <c r="JX22" s="146" t="s">
        <v>20</v>
      </c>
      <c r="JY22" s="147"/>
      <c r="JZ22" s="145" t="s">
        <v>29</v>
      </c>
      <c r="KA22" s="146" t="s">
        <v>20</v>
      </c>
      <c r="KB22" s="170" t="s">
        <v>29</v>
      </c>
      <c r="KC22" s="170" t="s">
        <v>29</v>
      </c>
      <c r="KD22" s="171"/>
      <c r="KE22" s="180" t="s">
        <v>29</v>
      </c>
      <c r="KF22" s="170" t="s">
        <v>29</v>
      </c>
      <c r="KG22" s="170" t="s">
        <v>20</v>
      </c>
      <c r="KH22" s="170" t="s">
        <v>20</v>
      </c>
      <c r="KI22" s="171"/>
      <c r="KJ22" s="180" t="s">
        <v>29</v>
      </c>
      <c r="KK22" s="170" t="s">
        <v>29</v>
      </c>
      <c r="KL22" s="170" t="s">
        <v>29</v>
      </c>
      <c r="KM22" s="170" t="s">
        <v>598</v>
      </c>
      <c r="KN22" s="147"/>
      <c r="KO22" s="181" t="s">
        <v>20</v>
      </c>
      <c r="KP22" s="182" t="s">
        <v>20</v>
      </c>
      <c r="KQ22" s="182" t="s">
        <v>29</v>
      </c>
      <c r="KR22" s="182" t="s">
        <v>591</v>
      </c>
      <c r="KS22" s="147"/>
      <c r="KT22" s="145" t="s">
        <v>29</v>
      </c>
      <c r="KU22" s="146" t="s">
        <v>20</v>
      </c>
      <c r="KV22" s="146" t="s">
        <v>29</v>
      </c>
      <c r="KW22" s="146" t="s">
        <v>29</v>
      </c>
      <c r="KX22" s="147"/>
      <c r="KY22" s="145" t="s">
        <v>20</v>
      </c>
      <c r="KZ22" s="146" t="s">
        <v>20</v>
      </c>
      <c r="LA22" s="146" t="s">
        <v>29</v>
      </c>
      <c r="LB22" s="146" t="s">
        <v>29</v>
      </c>
      <c r="LC22" s="147"/>
      <c r="LD22" s="145" t="s">
        <v>29</v>
      </c>
      <c r="LE22" s="146" t="s">
        <v>20</v>
      </c>
      <c r="LF22" s="146" t="s">
        <v>29</v>
      </c>
      <c r="LG22" s="146" t="s">
        <v>20</v>
      </c>
      <c r="LH22" s="147"/>
      <c r="LI22" s="145" t="s">
        <v>20</v>
      </c>
      <c r="LJ22" s="146" t="s">
        <v>29</v>
      </c>
      <c r="LK22" s="146" t="s">
        <v>29</v>
      </c>
      <c r="LL22" s="146" t="s">
        <v>20</v>
      </c>
      <c r="LM22" s="147"/>
      <c r="LN22" s="145" t="s">
        <v>20</v>
      </c>
      <c r="LO22" s="146" t="s">
        <v>29</v>
      </c>
      <c r="LP22" s="146" t="s">
        <v>29</v>
      </c>
      <c r="LQ22" s="146" t="s">
        <v>29</v>
      </c>
      <c r="LR22" s="145" t="s">
        <v>20</v>
      </c>
      <c r="LS22" s="146" t="s">
        <v>20</v>
      </c>
      <c r="LT22" s="146" t="s">
        <v>29</v>
      </c>
      <c r="LU22" s="146" t="s">
        <v>29</v>
      </c>
      <c r="LV22" s="145" t="s">
        <v>29</v>
      </c>
      <c r="LW22" s="146" t="s">
        <v>29</v>
      </c>
      <c r="LX22" s="146" t="s">
        <v>20</v>
      </c>
      <c r="LY22" s="146" t="s">
        <v>29</v>
      </c>
      <c r="LZ22" s="145" t="s">
        <v>29</v>
      </c>
      <c r="MA22" s="146" t="s">
        <v>20</v>
      </c>
      <c r="MB22" s="146" t="s">
        <v>29</v>
      </c>
      <c r="MC22" s="146" t="s">
        <v>20</v>
      </c>
      <c r="MD22" s="145" t="s">
        <v>20</v>
      </c>
      <c r="ME22" s="146" t="s">
        <v>29</v>
      </c>
      <c r="MF22" s="146" t="s">
        <v>29</v>
      </c>
      <c r="MG22" s="146" t="s">
        <v>20</v>
      </c>
      <c r="MH22" s="682" t="s">
        <v>1138</v>
      </c>
      <c r="MI22" s="146"/>
      <c r="MJ22" s="146"/>
      <c r="MK22" s="193"/>
      <c r="ML22" s="145"/>
      <c r="MM22" s="146"/>
      <c r="MN22" s="146"/>
      <c r="MO22" s="147"/>
      <c r="MP22" s="44" t="s">
        <v>85</v>
      </c>
      <c r="MQ22" s="140" t="s">
        <v>114</v>
      </c>
      <c r="MR22" s="211">
        <f>COUNTIF($KE22:$MG22,"*○*")</f>
        <v>20</v>
      </c>
      <c r="MS22" s="142">
        <f>COUNTIF($KE22:$MG22,"*●*")</f>
        <v>28</v>
      </c>
      <c r="MT22" s="142">
        <f>SUM(MR22:MS22)</f>
        <v>48</v>
      </c>
      <c r="MU22" s="212">
        <f>IFERROR(MR22/MT22,"")</f>
        <v>0.41666666666666669</v>
      </c>
      <c r="MV22" s="211">
        <f>COUNTIF($LI22:$MG22,"*○*")</f>
        <v>10</v>
      </c>
      <c r="MW22" s="142">
        <f>COUNTIF($LI22:$MG22,"*●*")</f>
        <v>14</v>
      </c>
      <c r="MX22" s="142">
        <f t="shared" si="10"/>
        <v>24</v>
      </c>
      <c r="MY22" s="212">
        <f t="shared" si="11"/>
        <v>0.41666666666666669</v>
      </c>
    </row>
    <row r="23" spans="1:367" s="32" customFormat="1" ht="18" thickBot="1" x14ac:dyDescent="0.25">
      <c r="A23" s="34"/>
      <c r="B23" s="44" t="s">
        <v>85</v>
      </c>
      <c r="C23" s="929" t="s">
        <v>420</v>
      </c>
      <c r="D23" s="141">
        <f t="shared" ref="D23:D32" si="12">COUNTIF(H23:XFD23,"*○*")</f>
        <v>49</v>
      </c>
      <c r="E23" s="142">
        <f t="shared" ref="E23:E32" si="13">COUNTIF(H23:XFD23,"*●*")</f>
        <v>47</v>
      </c>
      <c r="F23" s="142">
        <f t="shared" ref="F23:F32" si="14">SUM(D23:E23)</f>
        <v>96</v>
      </c>
      <c r="G23" s="165">
        <f t="shared" ref="G23:G32" si="15">IFERROR(D23/F23,"")</f>
        <v>0.51041666666666663</v>
      </c>
      <c r="H23" s="145"/>
      <c r="I23" s="146"/>
      <c r="J23" s="146"/>
      <c r="K23" s="146"/>
      <c r="L23" s="146"/>
      <c r="M23" s="147"/>
      <c r="N23" s="145"/>
      <c r="O23" s="146"/>
      <c r="P23" s="146"/>
      <c r="Q23" s="146"/>
      <c r="R23" s="147"/>
      <c r="S23" s="145"/>
      <c r="T23" s="146"/>
      <c r="U23" s="146"/>
      <c r="V23" s="146"/>
      <c r="W23" s="147"/>
      <c r="X23" s="148"/>
      <c r="Y23" s="146"/>
      <c r="Z23" s="146"/>
      <c r="AA23" s="146"/>
      <c r="AB23" s="149"/>
      <c r="AC23" s="126"/>
      <c r="AD23" s="127"/>
      <c r="AE23" s="127"/>
      <c r="AF23" s="127"/>
      <c r="AG23" s="127"/>
      <c r="AH23" s="126"/>
      <c r="AI23" s="127"/>
      <c r="AJ23" s="127"/>
      <c r="AK23" s="127"/>
      <c r="AL23" s="127"/>
      <c r="AM23" s="126"/>
      <c r="AN23" s="127"/>
      <c r="AO23" s="127"/>
      <c r="AP23" s="132"/>
      <c r="AQ23" s="132"/>
      <c r="AR23" s="131"/>
      <c r="AS23" s="132"/>
      <c r="AT23" s="132"/>
      <c r="AU23" s="132"/>
      <c r="AV23" s="154"/>
      <c r="AW23" s="131"/>
      <c r="AX23" s="132"/>
      <c r="AY23" s="132"/>
      <c r="AZ23" s="132"/>
      <c r="BA23" s="128"/>
      <c r="BB23" s="181"/>
      <c r="BC23" s="182"/>
      <c r="BD23" s="182"/>
      <c r="BE23" s="182"/>
      <c r="BF23" s="146"/>
      <c r="BG23" s="147"/>
      <c r="BH23" s="145"/>
      <c r="BI23" s="150"/>
      <c r="BJ23" s="150"/>
      <c r="BK23" s="150"/>
      <c r="BL23" s="205"/>
      <c r="BM23" s="152"/>
      <c r="BN23" s="150"/>
      <c r="BO23" s="150"/>
      <c r="BP23" s="150"/>
      <c r="BQ23" s="150"/>
      <c r="BR23" s="151"/>
      <c r="BS23" s="152"/>
      <c r="BT23" s="150"/>
      <c r="BU23" s="150"/>
      <c r="BV23" s="150"/>
      <c r="BW23" s="151"/>
      <c r="BX23" s="152"/>
      <c r="BY23" s="150"/>
      <c r="BZ23" s="150"/>
      <c r="CA23" s="150"/>
      <c r="CB23" s="205"/>
      <c r="CC23" s="260"/>
      <c r="CD23" s="150"/>
      <c r="CE23" s="150"/>
      <c r="CF23" s="150"/>
      <c r="CG23" s="151"/>
      <c r="CH23" s="152"/>
      <c r="CI23" s="150"/>
      <c r="CJ23" s="150"/>
      <c r="CK23" s="150"/>
      <c r="CL23" s="147"/>
      <c r="CM23" s="145"/>
      <c r="CN23" s="146"/>
      <c r="CO23" s="146"/>
      <c r="CP23" s="146"/>
      <c r="CQ23" s="147"/>
      <c r="CR23" s="148"/>
      <c r="CS23" s="146"/>
      <c r="CT23" s="146"/>
      <c r="CU23" s="146"/>
      <c r="CV23" s="193"/>
      <c r="CW23" s="145"/>
      <c r="CX23" s="146"/>
      <c r="CY23" s="146"/>
      <c r="CZ23" s="146"/>
      <c r="DA23" s="147"/>
      <c r="DB23" s="148"/>
      <c r="DC23" s="146"/>
      <c r="DD23" s="146"/>
      <c r="DE23" s="146"/>
      <c r="DF23" s="193"/>
      <c r="DG23" s="145"/>
      <c r="DH23" s="146"/>
      <c r="DI23" s="146"/>
      <c r="DJ23" s="146"/>
      <c r="DK23" s="147"/>
      <c r="DL23" s="145"/>
      <c r="DM23" s="146"/>
      <c r="DN23" s="146"/>
      <c r="DO23" s="146"/>
      <c r="DP23" s="147"/>
      <c r="DQ23" s="145"/>
      <c r="DR23" s="146"/>
      <c r="DS23" s="146"/>
      <c r="DT23" s="146"/>
      <c r="DU23" s="147"/>
      <c r="DV23" s="145"/>
      <c r="DW23" s="146"/>
      <c r="DX23" s="146"/>
      <c r="DY23" s="146"/>
      <c r="DZ23" s="147"/>
      <c r="EA23" s="145" t="s">
        <v>245</v>
      </c>
      <c r="EB23" s="146" t="s">
        <v>245</v>
      </c>
      <c r="EC23" s="146" t="s">
        <v>245</v>
      </c>
      <c r="ED23" s="146" t="s">
        <v>245</v>
      </c>
      <c r="EE23" s="147"/>
      <c r="EF23" s="145" t="s">
        <v>29</v>
      </c>
      <c r="EG23" s="146" t="s">
        <v>20</v>
      </c>
      <c r="EH23" s="146" t="s">
        <v>20</v>
      </c>
      <c r="EI23" s="146" t="s">
        <v>20</v>
      </c>
      <c r="EJ23" s="147"/>
      <c r="EK23" s="145"/>
      <c r="EL23" s="146"/>
      <c r="EM23" s="146" t="s">
        <v>5</v>
      </c>
      <c r="EN23" s="146"/>
      <c r="EO23" s="147"/>
      <c r="EP23" s="145" t="s">
        <v>20</v>
      </c>
      <c r="EQ23" s="146" t="s">
        <v>29</v>
      </c>
      <c r="ER23" s="146" t="s">
        <v>29</v>
      </c>
      <c r="ES23" s="146" t="s">
        <v>29</v>
      </c>
      <c r="ET23" s="149" t="s">
        <v>400</v>
      </c>
      <c r="EU23" s="145" t="s">
        <v>440</v>
      </c>
      <c r="EV23" s="146"/>
      <c r="EW23" s="146"/>
      <c r="EX23" s="146"/>
      <c r="EY23" s="147"/>
      <c r="EZ23" s="145"/>
      <c r="FA23" s="146"/>
      <c r="FB23" s="146"/>
      <c r="FC23" s="146"/>
      <c r="FD23" s="147"/>
      <c r="FE23" s="145" t="s">
        <v>20</v>
      </c>
      <c r="FF23" s="146" t="s">
        <v>20</v>
      </c>
      <c r="FG23" s="146" t="s">
        <v>29</v>
      </c>
      <c r="FH23" s="146" t="s">
        <v>20</v>
      </c>
      <c r="FI23" s="147"/>
      <c r="FJ23" s="145" t="s">
        <v>29</v>
      </c>
      <c r="FK23" s="146" t="s">
        <v>29</v>
      </c>
      <c r="FL23" s="146" t="s">
        <v>20</v>
      </c>
      <c r="FM23" s="146" t="s">
        <v>20</v>
      </c>
      <c r="FN23" s="147"/>
      <c r="FO23" s="145" t="s">
        <v>29</v>
      </c>
      <c r="FP23" s="146" t="s">
        <v>20</v>
      </c>
      <c r="FQ23" s="146" t="s">
        <v>29</v>
      </c>
      <c r="FR23" s="146" t="s">
        <v>20</v>
      </c>
      <c r="FS23" s="147"/>
      <c r="FT23" s="145" t="s">
        <v>29</v>
      </c>
      <c r="FU23" s="146" t="s">
        <v>20</v>
      </c>
      <c r="FV23" s="146" t="s">
        <v>20</v>
      </c>
      <c r="FW23" s="146" t="s">
        <v>29</v>
      </c>
      <c r="FX23" s="147"/>
      <c r="FY23" s="145" t="s">
        <v>20</v>
      </c>
      <c r="FZ23" s="146" t="s">
        <v>29</v>
      </c>
      <c r="GA23" s="146" t="s">
        <v>20</v>
      </c>
      <c r="GB23" s="146" t="s">
        <v>20</v>
      </c>
      <c r="GC23" s="147"/>
      <c r="GD23" s="145" t="s">
        <v>20</v>
      </c>
      <c r="GE23" s="146" t="s">
        <v>20</v>
      </c>
      <c r="GF23" s="146" t="s">
        <v>29</v>
      </c>
      <c r="GG23" s="146" t="s">
        <v>20</v>
      </c>
      <c r="GH23" s="147"/>
      <c r="GI23" s="145" t="s">
        <v>29</v>
      </c>
      <c r="GJ23" s="146" t="s">
        <v>29</v>
      </c>
      <c r="GK23" s="146" t="s">
        <v>29</v>
      </c>
      <c r="GL23" s="146" t="s">
        <v>20</v>
      </c>
      <c r="GM23" s="147"/>
      <c r="GN23" s="145" t="s">
        <v>20</v>
      </c>
      <c r="GO23" s="146" t="s">
        <v>20</v>
      </c>
      <c r="GP23" s="146" t="s">
        <v>29</v>
      </c>
      <c r="GQ23" s="146" t="s">
        <v>20</v>
      </c>
      <c r="GR23" s="147"/>
      <c r="GS23" s="145" t="s">
        <v>29</v>
      </c>
      <c r="GT23" s="146" t="s">
        <v>29</v>
      </c>
      <c r="GU23" s="146" t="s">
        <v>29</v>
      </c>
      <c r="GV23" s="146" t="s">
        <v>29</v>
      </c>
      <c r="GW23" s="147"/>
      <c r="GX23" s="148"/>
      <c r="GY23" s="146"/>
      <c r="GZ23" s="146" t="s">
        <v>5</v>
      </c>
      <c r="HA23" s="146"/>
      <c r="HB23" s="147"/>
      <c r="HC23" s="145" t="s">
        <v>29</v>
      </c>
      <c r="HD23" s="150" t="s">
        <v>20</v>
      </c>
      <c r="HE23" s="150" t="s">
        <v>20</v>
      </c>
      <c r="HF23" s="150" t="s">
        <v>29</v>
      </c>
      <c r="HG23" s="151"/>
      <c r="HH23" s="152" t="s">
        <v>20</v>
      </c>
      <c r="HI23" s="150" t="s">
        <v>20</v>
      </c>
      <c r="HJ23" s="150" t="s">
        <v>20</v>
      </c>
      <c r="HK23" s="150" t="s">
        <v>20</v>
      </c>
      <c r="HL23" s="151" t="s">
        <v>573</v>
      </c>
      <c r="HM23" s="152" t="s">
        <v>29</v>
      </c>
      <c r="HN23" s="150" t="s">
        <v>20</v>
      </c>
      <c r="HO23" s="150" t="s">
        <v>20</v>
      </c>
      <c r="HP23" s="150" t="s">
        <v>20</v>
      </c>
      <c r="HQ23" s="205" t="s">
        <v>327</v>
      </c>
      <c r="HR23" s="145" t="s">
        <v>29</v>
      </c>
      <c r="HS23" s="146" t="s">
        <v>29</v>
      </c>
      <c r="HT23" s="146" t="s">
        <v>29</v>
      </c>
      <c r="HU23" s="146" t="s">
        <v>29</v>
      </c>
      <c r="HV23" s="147"/>
      <c r="HW23" s="145" t="s">
        <v>20</v>
      </c>
      <c r="HX23" s="146" t="s">
        <v>29</v>
      </c>
      <c r="HY23" s="146" t="s">
        <v>20</v>
      </c>
      <c r="HZ23" s="146" t="s">
        <v>29</v>
      </c>
      <c r="IA23" s="193"/>
      <c r="IB23" s="145" t="s">
        <v>20</v>
      </c>
      <c r="IC23" s="146" t="s">
        <v>20</v>
      </c>
      <c r="ID23" s="146" t="s">
        <v>29</v>
      </c>
      <c r="IE23" s="146" t="s">
        <v>29</v>
      </c>
      <c r="IF23" s="147"/>
      <c r="IG23" s="145"/>
      <c r="IH23" s="146"/>
      <c r="II23" s="146"/>
      <c r="IJ23" s="146"/>
      <c r="IK23" s="147"/>
      <c r="IL23" s="145"/>
      <c r="IM23" s="146"/>
      <c r="IN23" s="146"/>
      <c r="IO23" s="146"/>
      <c r="IP23" s="147"/>
      <c r="IQ23" s="145"/>
      <c r="IR23" s="146"/>
      <c r="IS23" s="146"/>
      <c r="IT23" s="146"/>
      <c r="IU23" s="147"/>
      <c r="IV23" s="145"/>
      <c r="IW23" s="146"/>
      <c r="IX23" s="146"/>
      <c r="IY23" s="146"/>
      <c r="IZ23" s="147"/>
      <c r="JA23" s="145"/>
      <c r="JB23" s="146"/>
      <c r="JC23" s="146"/>
      <c r="JD23" s="146"/>
      <c r="JE23" s="147"/>
      <c r="JF23" s="145"/>
      <c r="JG23" s="146"/>
      <c r="JH23" s="146"/>
      <c r="JI23" s="146"/>
      <c r="JJ23" s="147"/>
      <c r="JK23" s="145" t="s">
        <v>29</v>
      </c>
      <c r="JL23" s="146" t="s">
        <v>29</v>
      </c>
      <c r="JM23" s="146" t="s">
        <v>20</v>
      </c>
      <c r="JN23" s="146" t="s">
        <v>20</v>
      </c>
      <c r="JO23" s="147"/>
      <c r="JP23" s="145"/>
      <c r="JQ23" s="146"/>
      <c r="JR23" s="146"/>
      <c r="JS23" s="146"/>
      <c r="JT23" s="147"/>
      <c r="JU23" s="145"/>
      <c r="JV23" s="146"/>
      <c r="JW23" s="146"/>
      <c r="JX23" s="146"/>
      <c r="JY23" s="147"/>
      <c r="JZ23" s="145"/>
      <c r="KA23" s="146"/>
      <c r="KB23" s="146"/>
      <c r="KC23" s="146"/>
      <c r="KD23" s="147"/>
      <c r="KE23" s="145"/>
      <c r="KF23" s="146"/>
      <c r="KG23" s="146"/>
      <c r="KH23" s="146"/>
      <c r="KI23" s="147"/>
      <c r="KJ23" s="145"/>
      <c r="KK23" s="146"/>
      <c r="KL23" s="146"/>
      <c r="KM23" s="146"/>
      <c r="KN23" s="147"/>
      <c r="KO23" s="145"/>
      <c r="KP23" s="146"/>
      <c r="KQ23" s="146"/>
      <c r="KR23" s="146"/>
      <c r="KS23" s="147"/>
      <c r="KT23" s="145"/>
      <c r="KU23" s="146"/>
      <c r="KV23" s="146"/>
      <c r="KW23" s="146"/>
      <c r="KX23" s="147"/>
      <c r="KY23" s="145" t="s">
        <v>20</v>
      </c>
      <c r="KZ23" s="146" t="s">
        <v>29</v>
      </c>
      <c r="LA23" s="146" t="s">
        <v>29</v>
      </c>
      <c r="LB23" s="146" t="s">
        <v>29</v>
      </c>
      <c r="LC23" s="147"/>
      <c r="LD23" s="145" t="s">
        <v>29</v>
      </c>
      <c r="LE23" s="146" t="s">
        <v>20</v>
      </c>
      <c r="LF23" s="146" t="s">
        <v>20</v>
      </c>
      <c r="LG23" s="146" t="s">
        <v>20</v>
      </c>
      <c r="LH23" s="147"/>
      <c r="LI23" s="145" t="s">
        <v>20</v>
      </c>
      <c r="LJ23" s="146" t="s">
        <v>29</v>
      </c>
      <c r="LK23" s="146" t="s">
        <v>29</v>
      </c>
      <c r="LL23" s="146" t="s">
        <v>20</v>
      </c>
      <c r="LM23" s="147"/>
      <c r="LN23" s="145" t="s">
        <v>20</v>
      </c>
      <c r="LO23" s="146" t="s">
        <v>29</v>
      </c>
      <c r="LP23" s="146" t="s">
        <v>29</v>
      </c>
      <c r="LQ23" s="146" t="s">
        <v>20</v>
      </c>
      <c r="LR23" s="145" t="s">
        <v>29</v>
      </c>
      <c r="LS23" s="146" t="s">
        <v>20</v>
      </c>
      <c r="LT23" s="146" t="s">
        <v>29</v>
      </c>
      <c r="LU23" s="146" t="s">
        <v>29</v>
      </c>
      <c r="LV23" s="145" t="s">
        <v>29</v>
      </c>
      <c r="LW23" s="146" t="s">
        <v>20</v>
      </c>
      <c r="LX23" s="146" t="s">
        <v>29</v>
      </c>
      <c r="LY23" s="146" t="s">
        <v>20</v>
      </c>
      <c r="LZ23" s="145"/>
      <c r="MA23" s="146"/>
      <c r="MB23" s="146"/>
      <c r="MC23" s="146"/>
      <c r="MD23" s="145"/>
      <c r="ME23" s="146"/>
      <c r="MF23" s="146"/>
      <c r="MG23" s="146"/>
      <c r="MH23" s="145"/>
      <c r="MI23" s="146"/>
      <c r="MJ23" s="146"/>
      <c r="MK23" s="193"/>
      <c r="ML23" s="145"/>
      <c r="MM23" s="146"/>
      <c r="MN23" s="146"/>
      <c r="MO23" s="147"/>
      <c r="MP23" s="168"/>
      <c r="MQ23" s="168"/>
      <c r="MR23" s="168"/>
      <c r="MS23" s="168"/>
      <c r="MT23" s="44" t="s">
        <v>85</v>
      </c>
      <c r="MU23" s="140" t="s">
        <v>420</v>
      </c>
      <c r="MV23" s="211">
        <f>COUNTIF($KO23:$MO23,"*○*")</f>
        <v>11</v>
      </c>
      <c r="MW23" s="142">
        <f>COUNTIF($KO23:$MO23,"*●*")</f>
        <v>13</v>
      </c>
      <c r="MX23" s="142">
        <f t="shared" si="10"/>
        <v>24</v>
      </c>
      <c r="MY23" s="212">
        <f t="shared" si="11"/>
        <v>0.45833333333333331</v>
      </c>
      <c r="MZ23" s="211">
        <f>COUNTIF($LR23:$MO23,"*○*")</f>
        <v>3</v>
      </c>
      <c r="NA23" s="142">
        <f>COUNTIF($LR23:$MO23,"*●*")</f>
        <v>5</v>
      </c>
      <c r="NB23" s="142">
        <f t="shared" ref="NB23:NB32" si="16">SUM(MZ23:NA23)</f>
        <v>8</v>
      </c>
      <c r="NC23" s="212">
        <f t="shared" ref="NC23:NC32" si="17">IFERROR(MZ23/NB23,"")</f>
        <v>0.375</v>
      </c>
    </row>
    <row r="24" spans="1:367" s="32" customFormat="1" ht="17.25" x14ac:dyDescent="0.2">
      <c r="A24" s="34"/>
      <c r="B24" s="953" t="s">
        <v>552</v>
      </c>
      <c r="C24" s="1045" t="s">
        <v>126</v>
      </c>
      <c r="D24" s="955">
        <f t="shared" si="12"/>
        <v>138</v>
      </c>
      <c r="E24" s="956">
        <f t="shared" si="13"/>
        <v>136</v>
      </c>
      <c r="F24" s="956">
        <f t="shared" si="14"/>
        <v>274</v>
      </c>
      <c r="G24" s="957">
        <f t="shared" si="15"/>
        <v>0.5036496350364964</v>
      </c>
      <c r="H24" s="958" t="s">
        <v>29</v>
      </c>
      <c r="I24" s="959" t="s">
        <v>29</v>
      </c>
      <c r="J24" s="959" t="s">
        <v>20</v>
      </c>
      <c r="K24" s="959" t="s">
        <v>20</v>
      </c>
      <c r="L24" s="959"/>
      <c r="M24" s="960"/>
      <c r="N24" s="958" t="s">
        <v>29</v>
      </c>
      <c r="O24" s="959" t="s">
        <v>29</v>
      </c>
      <c r="P24" s="959" t="s">
        <v>29</v>
      </c>
      <c r="Q24" s="959" t="s">
        <v>29</v>
      </c>
      <c r="R24" s="960"/>
      <c r="S24" s="958" t="s">
        <v>29</v>
      </c>
      <c r="T24" s="959" t="s">
        <v>20</v>
      </c>
      <c r="U24" s="959" t="s">
        <v>20</v>
      </c>
      <c r="V24" s="959" t="s">
        <v>20</v>
      </c>
      <c r="W24" s="960"/>
      <c r="X24" s="961" t="s">
        <v>29</v>
      </c>
      <c r="Y24" s="959" t="s">
        <v>29</v>
      </c>
      <c r="Z24" s="959" t="s">
        <v>20</v>
      </c>
      <c r="AA24" s="962" t="s">
        <v>29</v>
      </c>
      <c r="AB24" s="963" t="s">
        <v>20</v>
      </c>
      <c r="AC24" s="964" t="s">
        <v>29</v>
      </c>
      <c r="AD24" s="965" t="s">
        <v>20</v>
      </c>
      <c r="AE24" s="965" t="s">
        <v>29</v>
      </c>
      <c r="AF24" s="965" t="s">
        <v>29</v>
      </c>
      <c r="AG24" s="965" t="s">
        <v>29</v>
      </c>
      <c r="AH24" s="964" t="s">
        <v>29</v>
      </c>
      <c r="AI24" s="965" t="s">
        <v>29</v>
      </c>
      <c r="AJ24" s="965" t="s">
        <v>368</v>
      </c>
      <c r="AK24" s="966" t="s">
        <v>29</v>
      </c>
      <c r="AL24" s="966" t="s">
        <v>29</v>
      </c>
      <c r="AM24" s="967" t="s">
        <v>20</v>
      </c>
      <c r="AN24" s="968" t="s">
        <v>29</v>
      </c>
      <c r="AO24" s="968" t="s">
        <v>20</v>
      </c>
      <c r="AP24" s="968" t="s">
        <v>591</v>
      </c>
      <c r="AQ24" s="966"/>
      <c r="AR24" s="969" t="s">
        <v>29</v>
      </c>
      <c r="AS24" s="970" t="s">
        <v>20</v>
      </c>
      <c r="AT24" s="970" t="s">
        <v>29</v>
      </c>
      <c r="AU24" s="970" t="s">
        <v>20</v>
      </c>
      <c r="AV24" s="971"/>
      <c r="AW24" s="972" t="s">
        <v>20</v>
      </c>
      <c r="AX24" s="970" t="s">
        <v>20</v>
      </c>
      <c r="AY24" s="970" t="s">
        <v>29</v>
      </c>
      <c r="AZ24" s="970" t="s">
        <v>20</v>
      </c>
      <c r="BA24" s="971" t="s">
        <v>20</v>
      </c>
      <c r="BB24" s="973" t="s">
        <v>29</v>
      </c>
      <c r="BC24" s="974" t="s">
        <v>20</v>
      </c>
      <c r="BD24" s="974" t="s">
        <v>20</v>
      </c>
      <c r="BE24" s="974" t="s">
        <v>20</v>
      </c>
      <c r="BF24" s="974" t="s">
        <v>322</v>
      </c>
      <c r="BG24" s="960" t="s">
        <v>20</v>
      </c>
      <c r="BH24" s="975" t="s">
        <v>29</v>
      </c>
      <c r="BI24" s="962" t="s">
        <v>29</v>
      </c>
      <c r="BJ24" s="962" t="s">
        <v>29</v>
      </c>
      <c r="BK24" s="962" t="s">
        <v>29</v>
      </c>
      <c r="BL24" s="976" t="s">
        <v>20</v>
      </c>
      <c r="BM24" s="975" t="s">
        <v>29</v>
      </c>
      <c r="BN24" s="962" t="s">
        <v>29</v>
      </c>
      <c r="BO24" s="962" t="s">
        <v>29</v>
      </c>
      <c r="BP24" s="962"/>
      <c r="BQ24" s="962"/>
      <c r="BR24" s="963"/>
      <c r="BS24" s="975" t="s">
        <v>368</v>
      </c>
      <c r="BT24" s="977" t="s">
        <v>29</v>
      </c>
      <c r="BU24" s="977" t="s">
        <v>29</v>
      </c>
      <c r="BV24" s="977" t="s">
        <v>29</v>
      </c>
      <c r="BW24" s="978" t="s">
        <v>29</v>
      </c>
      <c r="BX24" s="979" t="s">
        <v>29</v>
      </c>
      <c r="BY24" s="977" t="s">
        <v>29</v>
      </c>
      <c r="BZ24" s="977" t="s">
        <v>20</v>
      </c>
      <c r="CA24" s="977" t="s">
        <v>29</v>
      </c>
      <c r="CB24" s="980"/>
      <c r="CC24" s="981" t="s">
        <v>29</v>
      </c>
      <c r="CD24" s="977" t="s">
        <v>375</v>
      </c>
      <c r="CE24" s="959" t="s">
        <v>20</v>
      </c>
      <c r="CF24" s="959" t="s">
        <v>29</v>
      </c>
      <c r="CG24" s="960" t="s">
        <v>20</v>
      </c>
      <c r="CH24" s="958" t="s">
        <v>20</v>
      </c>
      <c r="CI24" s="959" t="s">
        <v>29</v>
      </c>
      <c r="CJ24" s="959" t="s">
        <v>29</v>
      </c>
      <c r="CK24" s="959" t="s">
        <v>29</v>
      </c>
      <c r="CL24" s="960" t="s">
        <v>29</v>
      </c>
      <c r="CM24" s="958" t="s">
        <v>20</v>
      </c>
      <c r="CN24" s="959" t="s">
        <v>29</v>
      </c>
      <c r="CO24" s="974" t="s">
        <v>20</v>
      </c>
      <c r="CP24" s="974" t="s">
        <v>20</v>
      </c>
      <c r="CQ24" s="982"/>
      <c r="CR24" s="983" t="s">
        <v>20</v>
      </c>
      <c r="CS24" s="974" t="s">
        <v>20</v>
      </c>
      <c r="CT24" s="974" t="s">
        <v>20</v>
      </c>
      <c r="CU24" s="974" t="s">
        <v>20</v>
      </c>
      <c r="CV24" s="984" t="s">
        <v>322</v>
      </c>
      <c r="CW24" s="958" t="s">
        <v>29</v>
      </c>
      <c r="CX24" s="959" t="s">
        <v>20</v>
      </c>
      <c r="CY24" s="959" t="s">
        <v>20</v>
      </c>
      <c r="CZ24" s="959" t="s">
        <v>29</v>
      </c>
      <c r="DA24" s="960"/>
      <c r="DB24" s="961" t="s">
        <v>20</v>
      </c>
      <c r="DC24" s="959" t="s">
        <v>29</v>
      </c>
      <c r="DD24" s="959" t="s">
        <v>20</v>
      </c>
      <c r="DE24" s="959" t="s">
        <v>20</v>
      </c>
      <c r="DF24" s="985"/>
      <c r="DG24" s="958" t="s">
        <v>20</v>
      </c>
      <c r="DH24" s="959" t="s">
        <v>29</v>
      </c>
      <c r="DI24" s="959" t="s">
        <v>29</v>
      </c>
      <c r="DJ24" s="959" t="s">
        <v>20</v>
      </c>
      <c r="DK24" s="960"/>
      <c r="DL24" s="958" t="s">
        <v>20</v>
      </c>
      <c r="DM24" s="959" t="s">
        <v>29</v>
      </c>
      <c r="DN24" s="959" t="s">
        <v>20</v>
      </c>
      <c r="DO24" s="959" t="s">
        <v>20</v>
      </c>
      <c r="DP24" s="960"/>
      <c r="DQ24" s="958" t="s">
        <v>29</v>
      </c>
      <c r="DR24" s="959" t="s">
        <v>29</v>
      </c>
      <c r="DS24" s="959" t="s">
        <v>20</v>
      </c>
      <c r="DT24" s="959" t="s">
        <v>29</v>
      </c>
      <c r="DU24" s="960"/>
      <c r="DV24" s="958" t="s">
        <v>20</v>
      </c>
      <c r="DW24" s="959" t="s">
        <v>20</v>
      </c>
      <c r="DX24" s="959" t="s">
        <v>20</v>
      </c>
      <c r="DY24" s="959" t="s">
        <v>29</v>
      </c>
      <c r="DZ24" s="960"/>
      <c r="EA24" s="958" t="s">
        <v>29</v>
      </c>
      <c r="EB24" s="959" t="s">
        <v>20</v>
      </c>
      <c r="EC24" s="959" t="s">
        <v>29</v>
      </c>
      <c r="ED24" s="959" t="s">
        <v>29</v>
      </c>
      <c r="EE24" s="960"/>
      <c r="EF24" s="958" t="s">
        <v>29</v>
      </c>
      <c r="EG24" s="959" t="s">
        <v>20</v>
      </c>
      <c r="EH24" s="959" t="s">
        <v>29</v>
      </c>
      <c r="EI24" s="959" t="s">
        <v>20</v>
      </c>
      <c r="EJ24" s="960"/>
      <c r="EK24" s="958" t="s">
        <v>29</v>
      </c>
      <c r="EL24" s="959" t="s">
        <v>20</v>
      </c>
      <c r="EM24" s="959" t="s">
        <v>20</v>
      </c>
      <c r="EN24" s="959" t="s">
        <v>29</v>
      </c>
      <c r="EO24" s="960"/>
      <c r="EP24" s="958" t="s">
        <v>29</v>
      </c>
      <c r="EQ24" s="959" t="s">
        <v>29</v>
      </c>
      <c r="ER24" s="974" t="s">
        <v>20</v>
      </c>
      <c r="ES24" s="974" t="s">
        <v>20</v>
      </c>
      <c r="ET24" s="982"/>
      <c r="EU24" s="973" t="s">
        <v>20</v>
      </c>
      <c r="EV24" s="974" t="s">
        <v>29</v>
      </c>
      <c r="EW24" s="974" t="s">
        <v>29</v>
      </c>
      <c r="EX24" s="974" t="s">
        <v>20</v>
      </c>
      <c r="EY24" s="982"/>
      <c r="EZ24" s="973" t="s">
        <v>20</v>
      </c>
      <c r="FA24" s="974" t="s">
        <v>20</v>
      </c>
      <c r="FB24" s="974" t="s">
        <v>20</v>
      </c>
      <c r="FC24" s="974" t="s">
        <v>20</v>
      </c>
      <c r="FD24" s="982"/>
      <c r="FE24" s="973" t="s">
        <v>29</v>
      </c>
      <c r="FF24" s="974" t="s">
        <v>20</v>
      </c>
      <c r="FG24" s="974" t="s">
        <v>327</v>
      </c>
      <c r="FH24" s="959" t="s">
        <v>29</v>
      </c>
      <c r="FI24" s="960" t="s">
        <v>20</v>
      </c>
      <c r="FJ24" s="958" t="s">
        <v>29</v>
      </c>
      <c r="FK24" s="959" t="s">
        <v>29</v>
      </c>
      <c r="FL24" s="959" t="s">
        <v>29</v>
      </c>
      <c r="FM24" s="959" t="s">
        <v>20</v>
      </c>
      <c r="FN24" s="960"/>
      <c r="FO24" s="958" t="s">
        <v>29</v>
      </c>
      <c r="FP24" s="959" t="s">
        <v>20</v>
      </c>
      <c r="FQ24" s="959" t="s">
        <v>29</v>
      </c>
      <c r="FR24" s="959" t="s">
        <v>20</v>
      </c>
      <c r="FS24" s="960"/>
      <c r="FT24" s="958" t="s">
        <v>20</v>
      </c>
      <c r="FU24" s="959" t="s">
        <v>29</v>
      </c>
      <c r="FV24" s="959" t="s">
        <v>29</v>
      </c>
      <c r="FW24" s="959" t="s">
        <v>29</v>
      </c>
      <c r="FX24" s="960"/>
      <c r="FY24" s="958" t="s">
        <v>29</v>
      </c>
      <c r="FZ24" s="959" t="s">
        <v>20</v>
      </c>
      <c r="GA24" s="959" t="s">
        <v>29</v>
      </c>
      <c r="GB24" s="959" t="s">
        <v>29</v>
      </c>
      <c r="GC24" s="960"/>
      <c r="GD24" s="958" t="s">
        <v>20</v>
      </c>
      <c r="GE24" s="959" t="s">
        <v>20</v>
      </c>
      <c r="GF24" s="959" t="s">
        <v>20</v>
      </c>
      <c r="GG24" s="959" t="s">
        <v>20</v>
      </c>
      <c r="GH24" s="960"/>
      <c r="GI24" s="958" t="s">
        <v>20</v>
      </c>
      <c r="GJ24" s="959" t="s">
        <v>29</v>
      </c>
      <c r="GK24" s="959" t="s">
        <v>29</v>
      </c>
      <c r="GL24" s="959" t="s">
        <v>20</v>
      </c>
      <c r="GM24" s="960"/>
      <c r="GN24" s="958" t="s">
        <v>20</v>
      </c>
      <c r="GO24" s="959" t="s">
        <v>29</v>
      </c>
      <c r="GP24" s="959" t="s">
        <v>29</v>
      </c>
      <c r="GQ24" s="959" t="s">
        <v>29</v>
      </c>
      <c r="GR24" s="960"/>
      <c r="GS24" s="973" t="s">
        <v>20</v>
      </c>
      <c r="GT24" s="974" t="s">
        <v>29</v>
      </c>
      <c r="GU24" s="974" t="s">
        <v>20</v>
      </c>
      <c r="GV24" s="974" t="s">
        <v>20</v>
      </c>
      <c r="GW24" s="982"/>
      <c r="GX24" s="983" t="s">
        <v>20</v>
      </c>
      <c r="GY24" s="974" t="s">
        <v>29</v>
      </c>
      <c r="GZ24" s="974" t="s">
        <v>20</v>
      </c>
      <c r="HA24" s="974" t="s">
        <v>29</v>
      </c>
      <c r="HB24" s="982"/>
      <c r="HC24" s="973" t="s">
        <v>20</v>
      </c>
      <c r="HD24" s="974" t="s">
        <v>20</v>
      </c>
      <c r="HE24" s="974" t="s">
        <v>20</v>
      </c>
      <c r="HF24" s="974" t="s">
        <v>20</v>
      </c>
      <c r="HG24" s="982" t="s">
        <v>329</v>
      </c>
      <c r="HH24" s="958" t="s">
        <v>29</v>
      </c>
      <c r="HI24" s="959" t="s">
        <v>20</v>
      </c>
      <c r="HJ24" s="959" t="s">
        <v>29</v>
      </c>
      <c r="HK24" s="959" t="s">
        <v>29</v>
      </c>
      <c r="HL24" s="960" t="s">
        <v>573</v>
      </c>
      <c r="HM24" s="958" t="s">
        <v>29</v>
      </c>
      <c r="HN24" s="959" t="s">
        <v>29</v>
      </c>
      <c r="HO24" s="959" t="s">
        <v>29</v>
      </c>
      <c r="HP24" s="959" t="s">
        <v>20</v>
      </c>
      <c r="HQ24" s="985"/>
      <c r="HR24" s="958" t="s">
        <v>20</v>
      </c>
      <c r="HS24" s="959" t="s">
        <v>29</v>
      </c>
      <c r="HT24" s="959" t="s">
        <v>20</v>
      </c>
      <c r="HU24" s="959" t="s">
        <v>29</v>
      </c>
      <c r="HV24" s="960"/>
      <c r="HW24" s="959" t="s">
        <v>29</v>
      </c>
      <c r="HX24" s="959" t="s">
        <v>29</v>
      </c>
      <c r="HY24" s="959" t="s">
        <v>29</v>
      </c>
      <c r="HZ24" s="959" t="s">
        <v>29</v>
      </c>
      <c r="IA24" s="985"/>
      <c r="IB24" s="958" t="s">
        <v>29</v>
      </c>
      <c r="IC24" s="959" t="s">
        <v>20</v>
      </c>
      <c r="ID24" s="959" t="s">
        <v>20</v>
      </c>
      <c r="IE24" s="959" t="s">
        <v>20</v>
      </c>
      <c r="IF24" s="960"/>
      <c r="IG24" s="958" t="s">
        <v>29</v>
      </c>
      <c r="IH24" s="959" t="s">
        <v>20</v>
      </c>
      <c r="II24" s="959" t="s">
        <v>20</v>
      </c>
      <c r="IJ24" s="959" t="s">
        <v>29</v>
      </c>
      <c r="IK24" s="960"/>
      <c r="IL24" s="958" t="s">
        <v>20</v>
      </c>
      <c r="IM24" s="959" t="s">
        <v>20</v>
      </c>
      <c r="IN24" s="959" t="s">
        <v>20</v>
      </c>
      <c r="IO24" s="959" t="s">
        <v>29</v>
      </c>
      <c r="IP24" s="960"/>
      <c r="IQ24" s="958" t="s">
        <v>29</v>
      </c>
      <c r="IR24" s="959" t="s">
        <v>29</v>
      </c>
      <c r="IS24" s="959" t="s">
        <v>20</v>
      </c>
      <c r="IT24" s="959" t="s">
        <v>29</v>
      </c>
      <c r="IU24" s="960"/>
      <c r="IV24" s="958" t="s">
        <v>20</v>
      </c>
      <c r="IW24" s="959" t="s">
        <v>29</v>
      </c>
      <c r="IX24" s="959" t="s">
        <v>29</v>
      </c>
      <c r="IY24" s="959" t="s">
        <v>20</v>
      </c>
      <c r="IZ24" s="960"/>
      <c r="JA24" s="958" t="s">
        <v>29</v>
      </c>
      <c r="JB24" s="959" t="s">
        <v>20</v>
      </c>
      <c r="JC24" s="959" t="s">
        <v>29</v>
      </c>
      <c r="JD24" s="959" t="s">
        <v>29</v>
      </c>
      <c r="JE24" s="960"/>
      <c r="JF24" s="958" t="s">
        <v>20</v>
      </c>
      <c r="JG24" s="959" t="s">
        <v>20</v>
      </c>
      <c r="JH24" s="959" t="s">
        <v>29</v>
      </c>
      <c r="JI24" s="959" t="s">
        <v>20</v>
      </c>
      <c r="JJ24" s="960"/>
      <c r="JK24" s="958" t="s">
        <v>29</v>
      </c>
      <c r="JL24" s="959" t="s">
        <v>29</v>
      </c>
      <c r="JM24" s="959" t="s">
        <v>20</v>
      </c>
      <c r="JN24" s="959" t="s">
        <v>20</v>
      </c>
      <c r="JO24" s="960"/>
      <c r="JP24" s="958" t="s">
        <v>29</v>
      </c>
      <c r="JQ24" s="959" t="s">
        <v>20</v>
      </c>
      <c r="JR24" s="959" t="s">
        <v>29</v>
      </c>
      <c r="JS24" s="959" t="s">
        <v>20</v>
      </c>
      <c r="JT24" s="960"/>
      <c r="JU24" s="958" t="s">
        <v>20</v>
      </c>
      <c r="JV24" s="959" t="s">
        <v>20</v>
      </c>
      <c r="JW24" s="959" t="s">
        <v>29</v>
      </c>
      <c r="JX24" s="959" t="s">
        <v>29</v>
      </c>
      <c r="JY24" s="960"/>
      <c r="JZ24" s="958" t="s">
        <v>20</v>
      </c>
      <c r="KA24" s="959" t="s">
        <v>20</v>
      </c>
      <c r="KB24" s="959" t="s">
        <v>29</v>
      </c>
      <c r="KC24" s="959" t="s">
        <v>29</v>
      </c>
      <c r="KD24" s="960"/>
      <c r="KE24" s="973" t="s">
        <v>20</v>
      </c>
      <c r="KF24" s="974" t="s">
        <v>20</v>
      </c>
      <c r="KG24" s="974" t="s">
        <v>20</v>
      </c>
      <c r="KH24" s="974" t="s">
        <v>29</v>
      </c>
      <c r="KI24" s="982"/>
      <c r="KJ24" s="973" t="s">
        <v>29</v>
      </c>
      <c r="KK24" s="974" t="s">
        <v>29</v>
      </c>
      <c r="KL24" s="974" t="s">
        <v>20</v>
      </c>
      <c r="KM24" s="974" t="s">
        <v>29</v>
      </c>
      <c r="KN24" s="982"/>
      <c r="KO24" s="973" t="s">
        <v>20</v>
      </c>
      <c r="KP24" s="974" t="s">
        <v>20</v>
      </c>
      <c r="KQ24" s="974" t="s">
        <v>20</v>
      </c>
      <c r="KR24" s="974" t="s">
        <v>20</v>
      </c>
      <c r="KS24" s="982"/>
      <c r="KT24" s="973" t="s">
        <v>20</v>
      </c>
      <c r="KU24" s="974" t="s">
        <v>20</v>
      </c>
      <c r="KV24" s="974" t="s">
        <v>20</v>
      </c>
      <c r="KW24" s="974" t="s">
        <v>29</v>
      </c>
      <c r="KX24" s="982"/>
      <c r="KY24" s="973" t="s">
        <v>20</v>
      </c>
      <c r="KZ24" s="974" t="s">
        <v>20</v>
      </c>
      <c r="LA24" s="974" t="s">
        <v>762</v>
      </c>
      <c r="LB24" s="959" t="s">
        <v>29</v>
      </c>
      <c r="LC24" s="982" t="s">
        <v>20</v>
      </c>
      <c r="LD24" s="973" t="s">
        <v>20</v>
      </c>
      <c r="LE24" s="974" t="s">
        <v>20</v>
      </c>
      <c r="LF24" s="974" t="s">
        <v>29</v>
      </c>
      <c r="LG24" s="974" t="s">
        <v>20</v>
      </c>
      <c r="LH24" s="982"/>
      <c r="LI24" s="973"/>
      <c r="LJ24" s="974"/>
      <c r="LK24" s="974" t="s">
        <v>20</v>
      </c>
      <c r="LL24" s="974" t="s">
        <v>20</v>
      </c>
      <c r="LM24" s="982"/>
      <c r="LN24" s="973" t="s">
        <v>29</v>
      </c>
      <c r="LO24" s="974" t="s">
        <v>20</v>
      </c>
      <c r="LP24" s="974" t="s">
        <v>20</v>
      </c>
      <c r="LQ24" s="974" t="s">
        <v>29</v>
      </c>
      <c r="LR24" s="973"/>
      <c r="LS24" s="974"/>
      <c r="LT24" s="974"/>
      <c r="LU24" s="974"/>
      <c r="LV24" s="973" t="s">
        <v>29</v>
      </c>
      <c r="LW24" s="974" t="s">
        <v>20</v>
      </c>
      <c r="LX24" s="974" t="s">
        <v>20</v>
      </c>
      <c r="LY24" s="974" t="s">
        <v>20</v>
      </c>
      <c r="LZ24" s="973" t="s">
        <v>780</v>
      </c>
      <c r="MA24" s="959" t="s">
        <v>29</v>
      </c>
      <c r="MB24" s="959" t="s">
        <v>29</v>
      </c>
      <c r="MC24" s="959" t="s">
        <v>29</v>
      </c>
      <c r="MD24" s="958" t="s">
        <v>29</v>
      </c>
      <c r="ME24" s="959" t="s">
        <v>29</v>
      </c>
      <c r="MF24" s="959" t="s">
        <v>20</v>
      </c>
      <c r="MG24" s="959" t="s">
        <v>20</v>
      </c>
      <c r="MH24" s="986" t="s">
        <v>1137</v>
      </c>
      <c r="MI24" s="987"/>
      <c r="MJ24" s="987"/>
      <c r="MK24" s="1029"/>
      <c r="ML24" s="986"/>
      <c r="MM24" s="987"/>
      <c r="MN24" s="987"/>
      <c r="MO24" s="1035"/>
      <c r="MP24" s="1038"/>
      <c r="MQ24" s="1038"/>
      <c r="MR24" s="1038"/>
      <c r="MS24" s="1038"/>
      <c r="MT24" s="988" t="s">
        <v>111</v>
      </c>
      <c r="MU24" s="954" t="s">
        <v>126</v>
      </c>
      <c r="MV24" s="989">
        <f t="shared" ref="MV24:MV32" si="18">COUNTIF($KE24:$MG24,"*○*")</f>
        <v>28</v>
      </c>
      <c r="MW24" s="956">
        <f t="shared" ref="MW24:MW32" si="19">COUNTIF($KE24:$MG24,"*●*")</f>
        <v>15</v>
      </c>
      <c r="MX24" s="956">
        <f t="shared" si="10"/>
        <v>43</v>
      </c>
      <c r="MY24" s="990">
        <f t="shared" si="11"/>
        <v>0.65116279069767447</v>
      </c>
      <c r="MZ24" s="989">
        <f t="shared" ref="MZ24:MZ32" si="20">COUNTIF($LI24:$MG24,"*○*")</f>
        <v>10</v>
      </c>
      <c r="NA24" s="956">
        <f t="shared" ref="NA24:NA32" si="21">COUNTIF($LI24:$MG24,"*●*")</f>
        <v>8</v>
      </c>
      <c r="NB24" s="956">
        <f t="shared" si="16"/>
        <v>18</v>
      </c>
      <c r="NC24" s="990">
        <f t="shared" si="17"/>
        <v>0.55555555555555558</v>
      </c>
    </row>
    <row r="25" spans="1:367" s="32" customFormat="1" ht="17.25" x14ac:dyDescent="0.2">
      <c r="A25" s="34"/>
      <c r="B25" s="41" t="s">
        <v>111</v>
      </c>
      <c r="C25" s="1046" t="s">
        <v>128</v>
      </c>
      <c r="D25" s="134">
        <f t="shared" si="12"/>
        <v>132</v>
      </c>
      <c r="E25" s="135">
        <f t="shared" si="13"/>
        <v>124</v>
      </c>
      <c r="F25" s="135">
        <f t="shared" si="14"/>
        <v>256</v>
      </c>
      <c r="G25" s="164">
        <f t="shared" si="15"/>
        <v>0.515625</v>
      </c>
      <c r="H25" s="105" t="s">
        <v>20</v>
      </c>
      <c r="I25" s="106" t="s">
        <v>20</v>
      </c>
      <c r="J25" s="106" t="s">
        <v>20</v>
      </c>
      <c r="K25" s="106" t="s">
        <v>20</v>
      </c>
      <c r="L25" s="106"/>
      <c r="M25" s="107"/>
      <c r="N25" s="105" t="s">
        <v>29</v>
      </c>
      <c r="O25" s="106" t="s">
        <v>29</v>
      </c>
      <c r="P25" s="106" t="s">
        <v>29</v>
      </c>
      <c r="Q25" s="106" t="s">
        <v>29</v>
      </c>
      <c r="R25" s="107"/>
      <c r="S25" s="105" t="s">
        <v>29</v>
      </c>
      <c r="T25" s="106" t="s">
        <v>20</v>
      </c>
      <c r="U25" s="106" t="s">
        <v>20</v>
      </c>
      <c r="V25" s="106" t="s">
        <v>29</v>
      </c>
      <c r="W25" s="107"/>
      <c r="X25" s="136" t="s">
        <v>29</v>
      </c>
      <c r="Y25" s="106" t="s">
        <v>20</v>
      </c>
      <c r="Z25" s="106" t="s">
        <v>20</v>
      </c>
      <c r="AA25" s="106" t="s">
        <v>29</v>
      </c>
      <c r="AB25" s="107"/>
      <c r="AC25" s="105" t="s">
        <v>29</v>
      </c>
      <c r="AD25" s="138" t="s">
        <v>29</v>
      </c>
      <c r="AE25" s="422" t="s">
        <v>29</v>
      </c>
      <c r="AF25" s="810" t="s">
        <v>29</v>
      </c>
      <c r="AG25" s="138"/>
      <c r="AH25" s="137" t="s">
        <v>20</v>
      </c>
      <c r="AI25" s="138" t="s">
        <v>29</v>
      </c>
      <c r="AJ25" s="138" t="s">
        <v>20</v>
      </c>
      <c r="AK25" s="138" t="s">
        <v>29</v>
      </c>
      <c r="AL25" s="138"/>
      <c r="AM25" s="137" t="s">
        <v>20</v>
      </c>
      <c r="AN25" s="138" t="s">
        <v>29</v>
      </c>
      <c r="AO25" s="138" t="s">
        <v>29</v>
      </c>
      <c r="AP25" s="138" t="s">
        <v>20</v>
      </c>
      <c r="AQ25" s="138"/>
      <c r="AR25" s="137" t="s">
        <v>29</v>
      </c>
      <c r="AS25" s="138" t="s">
        <v>20</v>
      </c>
      <c r="AT25" s="138" t="s">
        <v>20</v>
      </c>
      <c r="AU25" s="138" t="s">
        <v>29</v>
      </c>
      <c r="AV25" s="139"/>
      <c r="AW25" s="137" t="s">
        <v>29</v>
      </c>
      <c r="AX25" s="138" t="s">
        <v>20</v>
      </c>
      <c r="AY25" s="138" t="s">
        <v>20</v>
      </c>
      <c r="AZ25" s="138" t="s">
        <v>29</v>
      </c>
      <c r="BA25" s="139"/>
      <c r="BB25" s="105" t="s">
        <v>29</v>
      </c>
      <c r="BC25" s="106" t="s">
        <v>20</v>
      </c>
      <c r="BD25" s="106" t="s">
        <v>20</v>
      </c>
      <c r="BE25" s="106" t="s">
        <v>29</v>
      </c>
      <c r="BF25" s="106"/>
      <c r="BG25" s="107"/>
      <c r="BH25" s="105" t="s">
        <v>20</v>
      </c>
      <c r="BI25" s="106" t="s">
        <v>29</v>
      </c>
      <c r="BJ25" s="106" t="s">
        <v>29</v>
      </c>
      <c r="BK25" s="106" t="s">
        <v>20</v>
      </c>
      <c r="BL25" s="192"/>
      <c r="BM25" s="105" t="s">
        <v>20</v>
      </c>
      <c r="BN25" s="106" t="s">
        <v>29</v>
      </c>
      <c r="BO25" s="106" t="s">
        <v>29</v>
      </c>
      <c r="BP25" s="106" t="s">
        <v>20</v>
      </c>
      <c r="BQ25" s="106"/>
      <c r="BR25" s="107"/>
      <c r="BS25" s="105" t="s">
        <v>29</v>
      </c>
      <c r="BT25" s="106" t="s">
        <v>20</v>
      </c>
      <c r="BU25" s="106" t="s">
        <v>29</v>
      </c>
      <c r="BV25" s="106" t="s">
        <v>29</v>
      </c>
      <c r="BW25" s="107"/>
      <c r="BX25" s="105" t="s">
        <v>29</v>
      </c>
      <c r="BY25" s="200" t="s">
        <v>20</v>
      </c>
      <c r="BZ25" s="200" t="s">
        <v>20</v>
      </c>
      <c r="CA25" s="200" t="s">
        <v>20</v>
      </c>
      <c r="CB25" s="235"/>
      <c r="CC25" s="811" t="s">
        <v>20</v>
      </c>
      <c r="CD25" s="200" t="s">
        <v>29</v>
      </c>
      <c r="CE25" s="200" t="s">
        <v>20</v>
      </c>
      <c r="CF25" s="200" t="s">
        <v>29</v>
      </c>
      <c r="CG25" s="198"/>
      <c r="CH25" s="199" t="s">
        <v>20</v>
      </c>
      <c r="CI25" s="200" t="s">
        <v>20</v>
      </c>
      <c r="CJ25" s="200" t="s">
        <v>20</v>
      </c>
      <c r="CK25" s="200" t="s">
        <v>29</v>
      </c>
      <c r="CL25" s="198"/>
      <c r="CM25" s="199" t="s">
        <v>20</v>
      </c>
      <c r="CN25" s="200" t="s">
        <v>326</v>
      </c>
      <c r="CO25" s="106" t="s">
        <v>20</v>
      </c>
      <c r="CP25" s="106" t="s">
        <v>29</v>
      </c>
      <c r="CQ25" s="107" t="s">
        <v>29</v>
      </c>
      <c r="CR25" s="136" t="s">
        <v>29</v>
      </c>
      <c r="CS25" s="106" t="s">
        <v>29</v>
      </c>
      <c r="CT25" s="106" t="s">
        <v>20</v>
      </c>
      <c r="CU25" s="106" t="s">
        <v>29</v>
      </c>
      <c r="CV25" s="192"/>
      <c r="CW25" s="105" t="s">
        <v>20</v>
      </c>
      <c r="CX25" s="106" t="s">
        <v>29</v>
      </c>
      <c r="CY25" s="106" t="s">
        <v>29</v>
      </c>
      <c r="CZ25" s="200" t="s">
        <v>20</v>
      </c>
      <c r="DA25" s="198"/>
      <c r="DB25" s="201" t="s">
        <v>29</v>
      </c>
      <c r="DC25" s="200" t="s">
        <v>20</v>
      </c>
      <c r="DD25" s="200" t="s">
        <v>20</v>
      </c>
      <c r="DE25" s="200" t="s">
        <v>20</v>
      </c>
      <c r="DF25" s="235"/>
      <c r="DG25" s="199" t="s">
        <v>29</v>
      </c>
      <c r="DH25" s="200" t="s">
        <v>20</v>
      </c>
      <c r="DI25" s="200" t="s">
        <v>20</v>
      </c>
      <c r="DJ25" s="200" t="s">
        <v>20</v>
      </c>
      <c r="DK25" s="198"/>
      <c r="DL25" s="199"/>
      <c r="DM25" s="200"/>
      <c r="DN25" s="200" t="s">
        <v>5</v>
      </c>
      <c r="DO25" s="200"/>
      <c r="DP25" s="198"/>
      <c r="DQ25" s="199"/>
      <c r="DR25" s="200"/>
      <c r="DS25" s="200" t="s">
        <v>5</v>
      </c>
      <c r="DT25" s="200"/>
      <c r="DU25" s="198"/>
      <c r="DV25" s="199" t="s">
        <v>20</v>
      </c>
      <c r="DW25" s="200" t="s">
        <v>29</v>
      </c>
      <c r="DX25" s="200" t="s">
        <v>20</v>
      </c>
      <c r="DY25" s="200" t="s">
        <v>411</v>
      </c>
      <c r="DZ25" s="107" t="s">
        <v>20</v>
      </c>
      <c r="EA25" s="105" t="s">
        <v>29</v>
      </c>
      <c r="EB25" s="106" t="s">
        <v>29</v>
      </c>
      <c r="EC25" s="106" t="s">
        <v>20</v>
      </c>
      <c r="ED25" s="106" t="s">
        <v>20</v>
      </c>
      <c r="EE25" s="107"/>
      <c r="EF25" s="105" t="s">
        <v>20</v>
      </c>
      <c r="EG25" s="106" t="s">
        <v>20</v>
      </c>
      <c r="EH25" s="106" t="s">
        <v>20</v>
      </c>
      <c r="EI25" s="106" t="s">
        <v>29</v>
      </c>
      <c r="EJ25" s="107"/>
      <c r="EK25" s="105" t="s">
        <v>20</v>
      </c>
      <c r="EL25" s="106" t="s">
        <v>20</v>
      </c>
      <c r="EM25" s="174" t="s">
        <v>29</v>
      </c>
      <c r="EN25" s="174" t="s">
        <v>20</v>
      </c>
      <c r="EO25" s="175"/>
      <c r="EP25" s="196" t="s">
        <v>29</v>
      </c>
      <c r="EQ25" s="174" t="s">
        <v>29</v>
      </c>
      <c r="ER25" s="174" t="s">
        <v>29</v>
      </c>
      <c r="ES25" s="174" t="s">
        <v>29</v>
      </c>
      <c r="ET25" s="175"/>
      <c r="EU25" s="196" t="s">
        <v>29</v>
      </c>
      <c r="EV25" s="174" t="s">
        <v>29</v>
      </c>
      <c r="EW25" s="174" t="s">
        <v>442</v>
      </c>
      <c r="EX25" s="197" t="s">
        <v>20</v>
      </c>
      <c r="EY25" s="319"/>
      <c r="EZ25" s="242" t="s">
        <v>29</v>
      </c>
      <c r="FA25" s="197" t="s">
        <v>20</v>
      </c>
      <c r="FB25" s="197" t="s">
        <v>591</v>
      </c>
      <c r="FC25" s="106" t="s">
        <v>20</v>
      </c>
      <c r="FD25" s="107"/>
      <c r="FE25" s="105" t="s">
        <v>29</v>
      </c>
      <c r="FF25" s="106" t="s">
        <v>20</v>
      </c>
      <c r="FG25" s="106" t="s">
        <v>20</v>
      </c>
      <c r="FH25" s="174" t="s">
        <v>29</v>
      </c>
      <c r="FI25" s="175"/>
      <c r="FJ25" s="196"/>
      <c r="FK25" s="174"/>
      <c r="FL25" s="174" t="s">
        <v>5</v>
      </c>
      <c r="FM25" s="174"/>
      <c r="FN25" s="175"/>
      <c r="FO25" s="196" t="s">
        <v>29</v>
      </c>
      <c r="FP25" s="174" t="s">
        <v>29</v>
      </c>
      <c r="FQ25" s="174" t="s">
        <v>29</v>
      </c>
      <c r="FR25" s="174" t="s">
        <v>29</v>
      </c>
      <c r="FS25" s="175"/>
      <c r="FT25" s="196" t="s">
        <v>20</v>
      </c>
      <c r="FU25" s="174" t="s">
        <v>20</v>
      </c>
      <c r="FV25" s="174" t="s">
        <v>29</v>
      </c>
      <c r="FW25" s="174" t="s">
        <v>29</v>
      </c>
      <c r="FX25" s="175"/>
      <c r="FY25" s="196" t="s">
        <v>520</v>
      </c>
      <c r="FZ25" s="197" t="s">
        <v>20</v>
      </c>
      <c r="GA25" s="197" t="s">
        <v>29</v>
      </c>
      <c r="GB25" s="197" t="s">
        <v>20</v>
      </c>
      <c r="GC25" s="319"/>
      <c r="GD25" s="242" t="s">
        <v>591</v>
      </c>
      <c r="GE25" s="200" t="s">
        <v>20</v>
      </c>
      <c r="GF25" s="200" t="s">
        <v>29</v>
      </c>
      <c r="GG25" s="200" t="s">
        <v>29</v>
      </c>
      <c r="GH25" s="198"/>
      <c r="GI25" s="199" t="s">
        <v>20</v>
      </c>
      <c r="GJ25" s="200" t="s">
        <v>20</v>
      </c>
      <c r="GK25" s="200" t="s">
        <v>20</v>
      </c>
      <c r="GL25" s="200" t="s">
        <v>29</v>
      </c>
      <c r="GM25" s="198"/>
      <c r="GN25" s="199" t="s">
        <v>20</v>
      </c>
      <c r="GO25" s="200" t="s">
        <v>20</v>
      </c>
      <c r="GP25" s="200" t="s">
        <v>20</v>
      </c>
      <c r="GQ25" s="200" t="s">
        <v>20</v>
      </c>
      <c r="GR25" s="198"/>
      <c r="GS25" s="199" t="s">
        <v>20</v>
      </c>
      <c r="GT25" s="200" t="s">
        <v>553</v>
      </c>
      <c r="GU25" s="200" t="s">
        <v>20</v>
      </c>
      <c r="GV25" s="200" t="s">
        <v>20</v>
      </c>
      <c r="GW25" s="198" t="s">
        <v>20</v>
      </c>
      <c r="GX25" s="201" t="s">
        <v>20</v>
      </c>
      <c r="GY25" s="200" t="s">
        <v>29</v>
      </c>
      <c r="GZ25" s="200" t="s">
        <v>20</v>
      </c>
      <c r="HA25" s="200" t="s">
        <v>20</v>
      </c>
      <c r="HB25" s="198"/>
      <c r="HC25" s="199" t="s">
        <v>29</v>
      </c>
      <c r="HD25" s="200" t="s">
        <v>29</v>
      </c>
      <c r="HE25" s="200" t="s">
        <v>20</v>
      </c>
      <c r="HF25" s="200" t="s">
        <v>20</v>
      </c>
      <c r="HG25" s="198"/>
      <c r="HH25" s="199" t="s">
        <v>29</v>
      </c>
      <c r="HI25" s="200" t="s">
        <v>20</v>
      </c>
      <c r="HJ25" s="200" t="s">
        <v>20</v>
      </c>
      <c r="HK25" s="200" t="s">
        <v>20</v>
      </c>
      <c r="HL25" s="198" t="s">
        <v>578</v>
      </c>
      <c r="HM25" s="105" t="s">
        <v>20</v>
      </c>
      <c r="HN25" s="106" t="s">
        <v>20</v>
      </c>
      <c r="HO25" s="106" t="s">
        <v>20</v>
      </c>
      <c r="HP25" s="106" t="s">
        <v>29</v>
      </c>
      <c r="HQ25" s="192"/>
      <c r="HR25" s="199" t="s">
        <v>20</v>
      </c>
      <c r="HS25" s="200" t="s">
        <v>20</v>
      </c>
      <c r="HT25" s="200" t="s">
        <v>29</v>
      </c>
      <c r="HU25" s="200" t="s">
        <v>20</v>
      </c>
      <c r="HV25" s="198"/>
      <c r="HW25" s="199" t="s">
        <v>20</v>
      </c>
      <c r="HX25" s="200" t="s">
        <v>20</v>
      </c>
      <c r="HY25" s="200" t="s">
        <v>20</v>
      </c>
      <c r="HZ25" s="200" t="s">
        <v>29</v>
      </c>
      <c r="IA25" s="235"/>
      <c r="IB25" s="199" t="s">
        <v>29</v>
      </c>
      <c r="IC25" s="200" t="s">
        <v>20</v>
      </c>
      <c r="ID25" s="200" t="s">
        <v>20</v>
      </c>
      <c r="IE25" s="200" t="s">
        <v>762</v>
      </c>
      <c r="IF25" s="107"/>
      <c r="IG25" s="105" t="s">
        <v>29</v>
      </c>
      <c r="IH25" s="106" t="s">
        <v>20</v>
      </c>
      <c r="II25" s="106" t="s">
        <v>29</v>
      </c>
      <c r="IJ25" s="106" t="s">
        <v>20</v>
      </c>
      <c r="IK25" s="107"/>
      <c r="IL25" s="196" t="s">
        <v>29</v>
      </c>
      <c r="IM25" s="174" t="s">
        <v>29</v>
      </c>
      <c r="IN25" s="174" t="s">
        <v>29</v>
      </c>
      <c r="IO25" s="174" t="s">
        <v>29</v>
      </c>
      <c r="IP25" s="175"/>
      <c r="IQ25" s="196" t="s">
        <v>20</v>
      </c>
      <c r="IR25" s="174" t="s">
        <v>20</v>
      </c>
      <c r="IS25" s="174" t="s">
        <v>29</v>
      </c>
      <c r="IT25" s="174" t="s">
        <v>29</v>
      </c>
      <c r="IU25" s="175"/>
      <c r="IV25" s="196" t="s">
        <v>29</v>
      </c>
      <c r="IW25" s="174" t="s">
        <v>865</v>
      </c>
      <c r="IX25" s="106" t="s">
        <v>20</v>
      </c>
      <c r="IY25" s="106" t="s">
        <v>29</v>
      </c>
      <c r="IZ25" s="107"/>
      <c r="JA25" s="105" t="s">
        <v>29</v>
      </c>
      <c r="JB25" s="197" t="s">
        <v>20</v>
      </c>
      <c r="JC25" s="197" t="s">
        <v>29</v>
      </c>
      <c r="JD25" s="197" t="s">
        <v>29</v>
      </c>
      <c r="JE25" s="319"/>
      <c r="JF25" s="242" t="s">
        <v>29</v>
      </c>
      <c r="JG25" s="197" t="s">
        <v>20</v>
      </c>
      <c r="JH25" s="197" t="s">
        <v>591</v>
      </c>
      <c r="JI25" s="106" t="s">
        <v>20</v>
      </c>
      <c r="JJ25" s="107"/>
      <c r="JK25" s="105" t="s">
        <v>29</v>
      </c>
      <c r="JL25" s="106" t="s">
        <v>29</v>
      </c>
      <c r="JM25" s="106" t="s">
        <v>29</v>
      </c>
      <c r="JN25" s="106" t="s">
        <v>29</v>
      </c>
      <c r="JO25" s="107"/>
      <c r="JP25" s="105" t="s">
        <v>20</v>
      </c>
      <c r="JQ25" s="106" t="s">
        <v>29</v>
      </c>
      <c r="JR25" s="106" t="s">
        <v>20</v>
      </c>
      <c r="JS25" s="106" t="s">
        <v>20</v>
      </c>
      <c r="JT25" s="107"/>
      <c r="JU25" s="105" t="s">
        <v>29</v>
      </c>
      <c r="JV25" s="106" t="s">
        <v>20</v>
      </c>
      <c r="JW25" s="106" t="s">
        <v>29</v>
      </c>
      <c r="JX25" s="106" t="s">
        <v>29</v>
      </c>
      <c r="JY25" s="107"/>
      <c r="JZ25" s="105" t="s">
        <v>20</v>
      </c>
      <c r="KA25" s="106" t="s">
        <v>29</v>
      </c>
      <c r="KB25" s="106" t="s">
        <v>29</v>
      </c>
      <c r="KC25" s="106" t="s">
        <v>20</v>
      </c>
      <c r="KD25" s="107"/>
      <c r="KE25" s="105" t="s">
        <v>29</v>
      </c>
      <c r="KF25" s="106" t="s">
        <v>20</v>
      </c>
      <c r="KG25" s="106" t="s">
        <v>29</v>
      </c>
      <c r="KH25" s="106" t="s">
        <v>29</v>
      </c>
      <c r="KI25" s="107"/>
      <c r="KJ25" s="105" t="s">
        <v>20</v>
      </c>
      <c r="KK25" s="106" t="s">
        <v>29</v>
      </c>
      <c r="KL25" s="106" t="s">
        <v>29</v>
      </c>
      <c r="KM25" s="106" t="s">
        <v>20</v>
      </c>
      <c r="KN25" s="107"/>
      <c r="KO25" s="105" t="s">
        <v>29</v>
      </c>
      <c r="KP25" s="106" t="s">
        <v>29</v>
      </c>
      <c r="KQ25" s="106" t="s">
        <v>20</v>
      </c>
      <c r="KR25" s="106" t="s">
        <v>29</v>
      </c>
      <c r="KS25" s="107"/>
      <c r="KT25" s="105" t="s">
        <v>29</v>
      </c>
      <c r="KU25" s="106" t="s">
        <v>29</v>
      </c>
      <c r="KV25" s="106" t="s">
        <v>20</v>
      </c>
      <c r="KW25" s="106" t="s">
        <v>20</v>
      </c>
      <c r="KX25" s="107"/>
      <c r="KY25" s="105" t="s">
        <v>29</v>
      </c>
      <c r="KZ25" s="106" t="s">
        <v>20</v>
      </c>
      <c r="LA25" s="106" t="s">
        <v>20</v>
      </c>
      <c r="LB25" s="106" t="s">
        <v>29</v>
      </c>
      <c r="LC25" s="107"/>
      <c r="LD25" s="105" t="s">
        <v>20</v>
      </c>
      <c r="LE25" s="106" t="s">
        <v>20</v>
      </c>
      <c r="LF25" s="106" t="s">
        <v>29</v>
      </c>
      <c r="LG25" s="106" t="s">
        <v>20</v>
      </c>
      <c r="LH25" s="107"/>
      <c r="LI25" s="105" t="s">
        <v>20</v>
      </c>
      <c r="LJ25" s="106" t="s">
        <v>29</v>
      </c>
      <c r="LK25" s="106" t="s">
        <v>29</v>
      </c>
      <c r="LL25" s="106" t="s">
        <v>20</v>
      </c>
      <c r="LM25" s="107"/>
      <c r="LN25" s="105" t="s">
        <v>20</v>
      </c>
      <c r="LO25" s="106" t="s">
        <v>20</v>
      </c>
      <c r="LP25" s="106" t="s">
        <v>29</v>
      </c>
      <c r="LQ25" s="106" t="s">
        <v>29</v>
      </c>
      <c r="LR25" s="105" t="s">
        <v>29</v>
      </c>
      <c r="LS25" s="106" t="s">
        <v>20</v>
      </c>
      <c r="LT25" s="106" t="s">
        <v>29</v>
      </c>
      <c r="LU25" s="106" t="s">
        <v>20</v>
      </c>
      <c r="LV25" s="105" t="s">
        <v>20</v>
      </c>
      <c r="LW25" s="106" t="s">
        <v>20</v>
      </c>
      <c r="LX25" s="106" t="s">
        <v>20</v>
      </c>
      <c r="LY25" s="106" t="s">
        <v>29</v>
      </c>
      <c r="LZ25" s="105" t="s">
        <v>29</v>
      </c>
      <c r="MA25" s="106" t="s">
        <v>29</v>
      </c>
      <c r="MB25" s="106" t="s">
        <v>20</v>
      </c>
      <c r="MC25" s="106" t="s">
        <v>29</v>
      </c>
      <c r="MD25" s="105"/>
      <c r="ME25" s="106"/>
      <c r="MF25" s="106"/>
      <c r="MG25" s="106"/>
      <c r="MH25" s="820" t="s">
        <v>1137</v>
      </c>
      <c r="MI25" s="818"/>
      <c r="MJ25" s="818"/>
      <c r="MK25" s="1030"/>
      <c r="ML25" s="820"/>
      <c r="MM25" s="818"/>
      <c r="MN25" s="818"/>
      <c r="MO25" s="819"/>
      <c r="MP25" s="1039"/>
      <c r="MQ25" s="1039"/>
      <c r="MR25" s="1039"/>
      <c r="MS25" s="1039"/>
      <c r="MT25" s="261" t="s">
        <v>111</v>
      </c>
      <c r="MU25" s="163" t="s">
        <v>128</v>
      </c>
      <c r="MV25" s="209">
        <f t="shared" si="18"/>
        <v>21</v>
      </c>
      <c r="MW25" s="135">
        <f t="shared" si="19"/>
        <v>23</v>
      </c>
      <c r="MX25" s="135">
        <f t="shared" si="10"/>
        <v>44</v>
      </c>
      <c r="MY25" s="210">
        <f t="shared" si="11"/>
        <v>0.47727272727272729</v>
      </c>
      <c r="MZ25" s="209">
        <f t="shared" si="20"/>
        <v>10</v>
      </c>
      <c r="NA25" s="135">
        <f t="shared" si="21"/>
        <v>10</v>
      </c>
      <c r="NB25" s="135">
        <f t="shared" si="16"/>
        <v>20</v>
      </c>
      <c r="NC25" s="210">
        <f t="shared" si="17"/>
        <v>0.5</v>
      </c>
    </row>
    <row r="26" spans="1:367" s="32" customFormat="1" ht="17.25" x14ac:dyDescent="0.2">
      <c r="A26" s="34"/>
      <c r="B26" s="44" t="s">
        <v>111</v>
      </c>
      <c r="C26" s="1047" t="s">
        <v>423</v>
      </c>
      <c r="D26" s="141">
        <f t="shared" si="12"/>
        <v>98</v>
      </c>
      <c r="E26" s="142">
        <f t="shared" si="13"/>
        <v>61</v>
      </c>
      <c r="F26" s="142">
        <f t="shared" si="14"/>
        <v>159</v>
      </c>
      <c r="G26" s="165">
        <f t="shared" si="15"/>
        <v>0.61635220125786161</v>
      </c>
      <c r="H26" s="145"/>
      <c r="I26" s="146"/>
      <c r="J26" s="146"/>
      <c r="K26" s="146"/>
      <c r="L26" s="146"/>
      <c r="M26" s="147"/>
      <c r="N26" s="145"/>
      <c r="O26" s="146"/>
      <c r="P26" s="146"/>
      <c r="Q26" s="146"/>
      <c r="R26" s="147"/>
      <c r="S26" s="145"/>
      <c r="T26" s="146"/>
      <c r="U26" s="146"/>
      <c r="V26" s="146"/>
      <c r="W26" s="147"/>
      <c r="X26" s="148"/>
      <c r="Y26" s="146"/>
      <c r="Z26" s="146"/>
      <c r="AA26" s="146"/>
      <c r="AB26" s="147"/>
      <c r="AC26" s="126"/>
      <c r="AD26" s="127"/>
      <c r="AE26" s="127"/>
      <c r="AF26" s="127"/>
      <c r="AG26" s="127"/>
      <c r="AH26" s="126"/>
      <c r="AI26" s="127"/>
      <c r="AJ26" s="127"/>
      <c r="AK26" s="127"/>
      <c r="AL26" s="127"/>
      <c r="AM26" s="126"/>
      <c r="AN26" s="127"/>
      <c r="AO26" s="127"/>
      <c r="AP26" s="127"/>
      <c r="AQ26" s="127"/>
      <c r="AR26" s="126"/>
      <c r="AS26" s="127"/>
      <c r="AT26" s="127"/>
      <c r="AU26" s="127"/>
      <c r="AV26" s="298"/>
      <c r="AW26" s="126"/>
      <c r="AX26" s="127"/>
      <c r="AY26" s="127"/>
      <c r="AZ26" s="132"/>
      <c r="BA26" s="154"/>
      <c r="BB26" s="180"/>
      <c r="BC26" s="170"/>
      <c r="BD26" s="170"/>
      <c r="BE26" s="170"/>
      <c r="BF26" s="170"/>
      <c r="BG26" s="171"/>
      <c r="BH26" s="180"/>
      <c r="BI26" s="170"/>
      <c r="BJ26" s="170"/>
      <c r="BK26" s="170"/>
      <c r="BL26" s="193"/>
      <c r="BM26" s="145"/>
      <c r="BN26" s="146"/>
      <c r="BO26" s="182"/>
      <c r="BP26" s="182"/>
      <c r="BQ26" s="182"/>
      <c r="BR26" s="234"/>
      <c r="BS26" s="181"/>
      <c r="BT26" s="182"/>
      <c r="BU26" s="182"/>
      <c r="BV26" s="146"/>
      <c r="BW26" s="147"/>
      <c r="BX26" s="145"/>
      <c r="BY26" s="146"/>
      <c r="BZ26" s="146"/>
      <c r="CA26" s="146"/>
      <c r="CB26" s="193"/>
      <c r="CC26" s="247"/>
      <c r="CD26" s="146"/>
      <c r="CE26" s="146"/>
      <c r="CF26" s="146"/>
      <c r="CG26" s="147"/>
      <c r="CH26" s="145"/>
      <c r="CI26" s="146"/>
      <c r="CJ26" s="146"/>
      <c r="CK26" s="146"/>
      <c r="CL26" s="147"/>
      <c r="CM26" s="145"/>
      <c r="CN26" s="146"/>
      <c r="CO26" s="146"/>
      <c r="CP26" s="146"/>
      <c r="CQ26" s="147"/>
      <c r="CR26" s="148"/>
      <c r="CS26" s="146"/>
      <c r="CT26" s="146"/>
      <c r="CU26" s="146"/>
      <c r="CV26" s="267"/>
      <c r="CW26" s="145"/>
      <c r="CX26" s="170"/>
      <c r="CY26" s="170"/>
      <c r="CZ26" s="170"/>
      <c r="DA26" s="171"/>
      <c r="DB26" s="295"/>
      <c r="DC26" s="170"/>
      <c r="DD26" s="146"/>
      <c r="DE26" s="146"/>
      <c r="DF26" s="193"/>
      <c r="DG26" s="145"/>
      <c r="DH26" s="146"/>
      <c r="DI26" s="146"/>
      <c r="DJ26" s="146"/>
      <c r="DK26" s="147"/>
      <c r="DL26" s="145"/>
      <c r="DM26" s="146"/>
      <c r="DN26" s="146"/>
      <c r="DO26" s="146"/>
      <c r="DP26" s="147"/>
      <c r="DQ26" s="145"/>
      <c r="DR26" s="146"/>
      <c r="DS26" s="146"/>
      <c r="DT26" s="146"/>
      <c r="DU26" s="147"/>
      <c r="DV26" s="145"/>
      <c r="DW26" s="146"/>
      <c r="DX26" s="146"/>
      <c r="DY26" s="146"/>
      <c r="DZ26" s="147"/>
      <c r="EA26" s="145" t="s">
        <v>245</v>
      </c>
      <c r="EB26" s="146" t="s">
        <v>245</v>
      </c>
      <c r="EC26" s="146" t="s">
        <v>245</v>
      </c>
      <c r="ED26" s="146" t="s">
        <v>245</v>
      </c>
      <c r="EE26" s="147"/>
      <c r="EF26" s="145" t="s">
        <v>29</v>
      </c>
      <c r="EG26" s="146" t="s">
        <v>29</v>
      </c>
      <c r="EH26" s="146" t="s">
        <v>29</v>
      </c>
      <c r="EI26" s="146" t="s">
        <v>20</v>
      </c>
      <c r="EJ26" s="147"/>
      <c r="EK26" s="145" t="s">
        <v>20</v>
      </c>
      <c r="EL26" s="146" t="s">
        <v>29</v>
      </c>
      <c r="EM26" s="146" t="s">
        <v>29</v>
      </c>
      <c r="EN26" s="146" t="s">
        <v>29</v>
      </c>
      <c r="EO26" s="149" t="s">
        <v>388</v>
      </c>
      <c r="EP26" s="145" t="s">
        <v>20</v>
      </c>
      <c r="EQ26" s="146" t="s">
        <v>29</v>
      </c>
      <c r="ER26" s="146" t="s">
        <v>20</v>
      </c>
      <c r="ES26" s="146" t="s">
        <v>29</v>
      </c>
      <c r="ET26" s="147"/>
      <c r="EU26" s="145" t="s">
        <v>20</v>
      </c>
      <c r="EV26" s="146" t="s">
        <v>29</v>
      </c>
      <c r="EW26" s="146" t="s">
        <v>20</v>
      </c>
      <c r="EX26" s="146" t="s">
        <v>20</v>
      </c>
      <c r="EY26" s="147"/>
      <c r="EZ26" s="145" t="s">
        <v>29</v>
      </c>
      <c r="FA26" s="146" t="s">
        <v>20</v>
      </c>
      <c r="FB26" s="146" t="s">
        <v>29</v>
      </c>
      <c r="FC26" s="146" t="s">
        <v>20</v>
      </c>
      <c r="FD26" s="147"/>
      <c r="FE26" s="145" t="s">
        <v>29</v>
      </c>
      <c r="FF26" s="146" t="s">
        <v>29</v>
      </c>
      <c r="FG26" s="146" t="s">
        <v>20</v>
      </c>
      <c r="FH26" s="146" t="s">
        <v>20</v>
      </c>
      <c r="FI26" s="147"/>
      <c r="FJ26" s="145" t="s">
        <v>29</v>
      </c>
      <c r="FK26" s="146" t="s">
        <v>20</v>
      </c>
      <c r="FL26" s="146" t="s">
        <v>29</v>
      </c>
      <c r="FM26" s="146" t="s">
        <v>20</v>
      </c>
      <c r="FN26" s="147" t="s">
        <v>29</v>
      </c>
      <c r="FO26" s="145" t="s">
        <v>29</v>
      </c>
      <c r="FP26" s="146" t="s">
        <v>20</v>
      </c>
      <c r="FQ26" s="146" t="s">
        <v>20</v>
      </c>
      <c r="FR26" s="146" t="s">
        <v>29</v>
      </c>
      <c r="FS26" s="147"/>
      <c r="FT26" s="145" t="s">
        <v>20</v>
      </c>
      <c r="FU26" s="146" t="s">
        <v>29</v>
      </c>
      <c r="FV26" s="146" t="s">
        <v>20</v>
      </c>
      <c r="FW26" s="146" t="s">
        <v>20</v>
      </c>
      <c r="FX26" s="147"/>
      <c r="FY26" s="145" t="s">
        <v>20</v>
      </c>
      <c r="FZ26" s="146" t="s">
        <v>29</v>
      </c>
      <c r="GA26" s="146" t="s">
        <v>29</v>
      </c>
      <c r="GB26" s="146" t="s">
        <v>20</v>
      </c>
      <c r="GC26" s="147"/>
      <c r="GD26" s="145" t="s">
        <v>29</v>
      </c>
      <c r="GE26" s="146" t="s">
        <v>29</v>
      </c>
      <c r="GF26" s="146" t="s">
        <v>29</v>
      </c>
      <c r="GG26" s="146" t="s">
        <v>29</v>
      </c>
      <c r="GH26" s="147"/>
      <c r="GI26" s="145" t="s">
        <v>20</v>
      </c>
      <c r="GJ26" s="146" t="s">
        <v>29</v>
      </c>
      <c r="GK26" s="146" t="s">
        <v>20</v>
      </c>
      <c r="GL26" s="146" t="s">
        <v>29</v>
      </c>
      <c r="GM26" s="147"/>
      <c r="GN26" s="152" t="s">
        <v>20</v>
      </c>
      <c r="GO26" s="150" t="s">
        <v>20</v>
      </c>
      <c r="GP26" s="150" t="s">
        <v>29</v>
      </c>
      <c r="GQ26" s="150" t="s">
        <v>20</v>
      </c>
      <c r="GR26" s="151"/>
      <c r="GS26" s="152" t="s">
        <v>20</v>
      </c>
      <c r="GT26" s="150" t="s">
        <v>29</v>
      </c>
      <c r="GU26" s="150" t="s">
        <v>29</v>
      </c>
      <c r="GV26" s="150" t="s">
        <v>20</v>
      </c>
      <c r="GW26" s="151"/>
      <c r="GX26" s="153" t="s">
        <v>20</v>
      </c>
      <c r="GY26" s="150" t="s">
        <v>20</v>
      </c>
      <c r="GZ26" s="150" t="s">
        <v>20</v>
      </c>
      <c r="HA26" s="150" t="s">
        <v>20</v>
      </c>
      <c r="HB26" s="151" t="s">
        <v>563</v>
      </c>
      <c r="HC26" s="145" t="s">
        <v>20</v>
      </c>
      <c r="HD26" s="146" t="s">
        <v>29</v>
      </c>
      <c r="HE26" s="150" t="s">
        <v>20</v>
      </c>
      <c r="HF26" s="150" t="s">
        <v>20</v>
      </c>
      <c r="HG26" s="151"/>
      <c r="HH26" s="152" t="s">
        <v>20</v>
      </c>
      <c r="HI26" s="150" t="s">
        <v>29</v>
      </c>
      <c r="HJ26" s="150" t="s">
        <v>29</v>
      </c>
      <c r="HK26" s="150" t="s">
        <v>20</v>
      </c>
      <c r="HL26" s="151" t="s">
        <v>573</v>
      </c>
      <c r="HM26" s="152" t="s">
        <v>20</v>
      </c>
      <c r="HN26" s="150" t="s">
        <v>20</v>
      </c>
      <c r="HO26" s="150" t="s">
        <v>29</v>
      </c>
      <c r="HP26" s="150" t="s">
        <v>20</v>
      </c>
      <c r="HQ26" s="205"/>
      <c r="HR26" s="152" t="s">
        <v>20</v>
      </c>
      <c r="HS26" s="150" t="s">
        <v>20</v>
      </c>
      <c r="HT26" s="150" t="s">
        <v>724</v>
      </c>
      <c r="HU26" s="146" t="s">
        <v>20</v>
      </c>
      <c r="HV26" s="147" t="s">
        <v>29</v>
      </c>
      <c r="HW26" s="152" t="s">
        <v>20</v>
      </c>
      <c r="HX26" s="150" t="s">
        <v>20</v>
      </c>
      <c r="HY26" s="150" t="s">
        <v>20</v>
      </c>
      <c r="HZ26" s="150" t="s">
        <v>20</v>
      </c>
      <c r="IA26" s="205"/>
      <c r="IB26" s="152" t="s">
        <v>20</v>
      </c>
      <c r="IC26" s="492" t="s">
        <v>764</v>
      </c>
      <c r="ID26" s="146" t="s">
        <v>29</v>
      </c>
      <c r="IE26" s="146" t="s">
        <v>20</v>
      </c>
      <c r="IF26" s="147"/>
      <c r="IG26" s="145" t="s">
        <v>20</v>
      </c>
      <c r="IH26" s="146" t="s">
        <v>29</v>
      </c>
      <c r="II26" s="146" t="s">
        <v>29</v>
      </c>
      <c r="IJ26" s="146" t="s">
        <v>20</v>
      </c>
      <c r="IK26" s="147"/>
      <c r="IL26" s="145" t="s">
        <v>29</v>
      </c>
      <c r="IM26" s="150" t="s">
        <v>20</v>
      </c>
      <c r="IN26" s="150" t="s">
        <v>20</v>
      </c>
      <c r="IO26" s="150" t="s">
        <v>20</v>
      </c>
      <c r="IP26" s="151"/>
      <c r="IQ26" s="152" t="s">
        <v>20</v>
      </c>
      <c r="IR26" s="150" t="s">
        <v>20</v>
      </c>
      <c r="IS26" s="492" t="s">
        <v>763</v>
      </c>
      <c r="IT26" s="146" t="s">
        <v>29</v>
      </c>
      <c r="IU26" s="147"/>
      <c r="IV26" s="145" t="s">
        <v>29</v>
      </c>
      <c r="IW26" s="146" t="s">
        <v>20</v>
      </c>
      <c r="IX26" s="146" t="s">
        <v>20</v>
      </c>
      <c r="IY26" s="146" t="s">
        <v>20</v>
      </c>
      <c r="IZ26" s="147"/>
      <c r="JA26" s="145" t="s">
        <v>20</v>
      </c>
      <c r="JB26" s="146" t="s">
        <v>29</v>
      </c>
      <c r="JC26" s="146" t="s">
        <v>29</v>
      </c>
      <c r="JD26" s="150" t="s">
        <v>20</v>
      </c>
      <c r="JE26" s="151"/>
      <c r="JF26" s="152" t="s">
        <v>29</v>
      </c>
      <c r="JG26" s="150" t="s">
        <v>20</v>
      </c>
      <c r="JH26" s="150" t="s">
        <v>20</v>
      </c>
      <c r="JI26" s="150" t="s">
        <v>20</v>
      </c>
      <c r="JJ26" s="151"/>
      <c r="JK26" s="152" t="s">
        <v>29</v>
      </c>
      <c r="JL26" s="150" t="s">
        <v>20</v>
      </c>
      <c r="JM26" s="150" t="s">
        <v>20</v>
      </c>
      <c r="JN26" s="150" t="s">
        <v>29</v>
      </c>
      <c r="JO26" s="151"/>
      <c r="JP26" s="152" t="s">
        <v>20</v>
      </c>
      <c r="JQ26" s="150" t="s">
        <v>20</v>
      </c>
      <c r="JR26" s="150" t="s">
        <v>864</v>
      </c>
      <c r="JS26" s="146" t="s">
        <v>29</v>
      </c>
      <c r="JT26" s="147"/>
      <c r="JU26" s="152" t="s">
        <v>20</v>
      </c>
      <c r="JV26" s="150" t="s">
        <v>20</v>
      </c>
      <c r="JW26" s="150" t="s">
        <v>20</v>
      </c>
      <c r="JX26" s="150" t="s">
        <v>29</v>
      </c>
      <c r="JY26" s="151"/>
      <c r="JZ26" s="152" t="s">
        <v>20</v>
      </c>
      <c r="KA26" s="150" t="s">
        <v>20</v>
      </c>
      <c r="KB26" s="150" t="s">
        <v>20</v>
      </c>
      <c r="KC26" s="150" t="s">
        <v>20</v>
      </c>
      <c r="KD26" s="151"/>
      <c r="KE26" s="152" t="s">
        <v>29</v>
      </c>
      <c r="KF26" s="150" t="s">
        <v>20</v>
      </c>
      <c r="KG26" s="150" t="s">
        <v>20</v>
      </c>
      <c r="KH26" s="150" t="s">
        <v>29</v>
      </c>
      <c r="KI26" s="151"/>
      <c r="KJ26" s="152" t="s">
        <v>20</v>
      </c>
      <c r="KK26" s="150" t="s">
        <v>29</v>
      </c>
      <c r="KL26" s="150" t="s">
        <v>20</v>
      </c>
      <c r="KM26" s="150" t="s">
        <v>762</v>
      </c>
      <c r="KN26" s="147"/>
      <c r="KO26" s="145"/>
      <c r="KP26" s="146"/>
      <c r="KQ26" s="146"/>
      <c r="KR26" s="146"/>
      <c r="KS26" s="147"/>
      <c r="KT26" s="145" t="s">
        <v>20</v>
      </c>
      <c r="KU26" s="146" t="s">
        <v>20</v>
      </c>
      <c r="KV26" s="146" t="s">
        <v>20</v>
      </c>
      <c r="KW26" s="146" t="s">
        <v>20</v>
      </c>
      <c r="KX26" s="147"/>
      <c r="KY26" s="145" t="s">
        <v>20</v>
      </c>
      <c r="KZ26" s="146" t="s">
        <v>20</v>
      </c>
      <c r="LA26" s="146" t="s">
        <v>20</v>
      </c>
      <c r="LB26" s="146" t="s">
        <v>29</v>
      </c>
      <c r="LC26" s="147"/>
      <c r="LD26" s="145" t="s">
        <v>20</v>
      </c>
      <c r="LE26" s="146" t="s">
        <v>29</v>
      </c>
      <c r="LF26" s="146" t="s">
        <v>29</v>
      </c>
      <c r="LG26" s="146" t="s">
        <v>20</v>
      </c>
      <c r="LH26" s="147"/>
      <c r="LI26" s="145"/>
      <c r="LJ26" s="146"/>
      <c r="LK26" s="146" t="s">
        <v>29</v>
      </c>
      <c r="LL26" s="146" t="s">
        <v>20</v>
      </c>
      <c r="LM26" s="147"/>
      <c r="LN26" s="145" t="s">
        <v>29</v>
      </c>
      <c r="LO26" s="146" t="s">
        <v>29</v>
      </c>
      <c r="LP26" s="146" t="s">
        <v>20</v>
      </c>
      <c r="LQ26" s="146" t="s">
        <v>20</v>
      </c>
      <c r="LR26" s="145"/>
      <c r="LS26" s="146"/>
      <c r="LT26" s="146"/>
      <c r="LU26" s="146"/>
      <c r="LV26" s="145" t="s">
        <v>29</v>
      </c>
      <c r="LW26" s="146" t="s">
        <v>20</v>
      </c>
      <c r="LX26" s="146" t="s">
        <v>29</v>
      </c>
      <c r="LY26" s="146" t="s">
        <v>20</v>
      </c>
      <c r="LZ26" s="145" t="s">
        <v>29</v>
      </c>
      <c r="MA26" s="146" t="s">
        <v>20</v>
      </c>
      <c r="MB26" s="146" t="s">
        <v>29</v>
      </c>
      <c r="MC26" s="146" t="s">
        <v>20</v>
      </c>
      <c r="MD26" s="145"/>
      <c r="ME26" s="146"/>
      <c r="MF26" s="146"/>
      <c r="MG26" s="146"/>
      <c r="MH26" s="682" t="s">
        <v>1137</v>
      </c>
      <c r="MI26" s="492"/>
      <c r="MJ26" s="492"/>
      <c r="MK26" s="686"/>
      <c r="ML26" s="682"/>
      <c r="MM26" s="492"/>
      <c r="MN26" s="492"/>
      <c r="MO26" s="684"/>
      <c r="MP26" s="1040"/>
      <c r="MQ26" s="1040"/>
      <c r="MR26" s="1040"/>
      <c r="MS26" s="1040"/>
      <c r="MT26" s="67" t="s">
        <v>111</v>
      </c>
      <c r="MU26" s="140" t="s">
        <v>423</v>
      </c>
      <c r="MV26" s="211">
        <f t="shared" si="18"/>
        <v>21</v>
      </c>
      <c r="MW26" s="142">
        <f t="shared" si="19"/>
        <v>13</v>
      </c>
      <c r="MX26" s="142">
        <f t="shared" si="10"/>
        <v>34</v>
      </c>
      <c r="MY26" s="212">
        <f t="shared" si="11"/>
        <v>0.61764705882352944</v>
      </c>
      <c r="MZ26" s="211">
        <f t="shared" si="20"/>
        <v>7</v>
      </c>
      <c r="NA26" s="142">
        <f t="shared" si="21"/>
        <v>7</v>
      </c>
      <c r="NB26" s="142">
        <f t="shared" si="16"/>
        <v>14</v>
      </c>
      <c r="NC26" s="212">
        <f t="shared" si="17"/>
        <v>0.5</v>
      </c>
    </row>
    <row r="27" spans="1:367" s="32" customFormat="1" ht="17.25" x14ac:dyDescent="0.2">
      <c r="A27" s="34"/>
      <c r="B27" s="44" t="s">
        <v>111</v>
      </c>
      <c r="C27" s="1047" t="s">
        <v>503</v>
      </c>
      <c r="D27" s="141">
        <f t="shared" si="12"/>
        <v>80</v>
      </c>
      <c r="E27" s="142">
        <f t="shared" si="13"/>
        <v>56</v>
      </c>
      <c r="F27" s="142">
        <f t="shared" si="14"/>
        <v>136</v>
      </c>
      <c r="G27" s="165">
        <f t="shared" si="15"/>
        <v>0.58823529411764708</v>
      </c>
      <c r="H27" s="145"/>
      <c r="I27" s="146"/>
      <c r="J27" s="146"/>
      <c r="K27" s="146"/>
      <c r="L27" s="146"/>
      <c r="M27" s="147"/>
      <c r="N27" s="145"/>
      <c r="O27" s="146"/>
      <c r="P27" s="146"/>
      <c r="Q27" s="146"/>
      <c r="R27" s="147"/>
      <c r="S27" s="145"/>
      <c r="T27" s="146"/>
      <c r="U27" s="146"/>
      <c r="V27" s="146"/>
      <c r="W27" s="147"/>
      <c r="X27" s="148"/>
      <c r="Y27" s="146"/>
      <c r="Z27" s="146"/>
      <c r="AA27" s="146"/>
      <c r="AB27" s="147"/>
      <c r="AC27" s="126"/>
      <c r="AD27" s="127"/>
      <c r="AE27" s="127"/>
      <c r="AF27" s="127"/>
      <c r="AG27" s="127"/>
      <c r="AH27" s="126"/>
      <c r="AI27" s="127"/>
      <c r="AJ27" s="127"/>
      <c r="AK27" s="127"/>
      <c r="AL27" s="168"/>
      <c r="AM27" s="126"/>
      <c r="AN27" s="127"/>
      <c r="AO27" s="127"/>
      <c r="AP27" s="127"/>
      <c r="AQ27" s="168"/>
      <c r="AR27" s="126"/>
      <c r="AS27" s="127"/>
      <c r="AT27" s="127"/>
      <c r="AU27" s="127"/>
      <c r="AV27" s="128"/>
      <c r="AW27" s="126"/>
      <c r="AX27" s="127"/>
      <c r="AY27" s="127"/>
      <c r="AZ27" s="127"/>
      <c r="BA27" s="128"/>
      <c r="BB27" s="145"/>
      <c r="BC27" s="146"/>
      <c r="BD27" s="146"/>
      <c r="BE27" s="146"/>
      <c r="BF27" s="146"/>
      <c r="BG27" s="147"/>
      <c r="BH27" s="145"/>
      <c r="BI27" s="146"/>
      <c r="BJ27" s="146"/>
      <c r="BK27" s="146"/>
      <c r="BL27" s="193"/>
      <c r="BM27" s="145"/>
      <c r="BN27" s="146"/>
      <c r="BO27" s="146"/>
      <c r="BP27" s="146"/>
      <c r="BQ27" s="146"/>
      <c r="BR27" s="147"/>
      <c r="BS27" s="145"/>
      <c r="BT27" s="146"/>
      <c r="BU27" s="146"/>
      <c r="BV27" s="146"/>
      <c r="BW27" s="147"/>
      <c r="BX27" s="145"/>
      <c r="BY27" s="146"/>
      <c r="BZ27" s="146"/>
      <c r="CA27" s="146"/>
      <c r="CB27" s="193"/>
      <c r="CC27" s="247"/>
      <c r="CD27" s="146"/>
      <c r="CE27" s="146"/>
      <c r="CF27" s="146"/>
      <c r="CG27" s="147"/>
      <c r="CH27" s="145"/>
      <c r="CI27" s="146"/>
      <c r="CJ27" s="146"/>
      <c r="CK27" s="146"/>
      <c r="CL27" s="147"/>
      <c r="CM27" s="145"/>
      <c r="CN27" s="146"/>
      <c r="CO27" s="146"/>
      <c r="CP27" s="146"/>
      <c r="CQ27" s="147"/>
      <c r="CR27" s="148"/>
      <c r="CS27" s="146"/>
      <c r="CT27" s="146"/>
      <c r="CU27" s="146"/>
      <c r="CV27" s="193"/>
      <c r="CW27" s="145"/>
      <c r="CX27" s="146"/>
      <c r="CY27" s="146"/>
      <c r="CZ27" s="146"/>
      <c r="DA27" s="147"/>
      <c r="DB27" s="148"/>
      <c r="DC27" s="146"/>
      <c r="DD27" s="146"/>
      <c r="DE27" s="146"/>
      <c r="DF27" s="267"/>
      <c r="DG27" s="145"/>
      <c r="DH27" s="146"/>
      <c r="DI27" s="146"/>
      <c r="DJ27" s="146"/>
      <c r="DK27" s="147"/>
      <c r="DL27" s="145"/>
      <c r="DM27" s="146"/>
      <c r="DN27" s="146"/>
      <c r="DO27" s="146"/>
      <c r="DP27" s="147"/>
      <c r="DQ27" s="145"/>
      <c r="DR27" s="146"/>
      <c r="DS27" s="146"/>
      <c r="DT27" s="146"/>
      <c r="DU27" s="147"/>
      <c r="DV27" s="145"/>
      <c r="DW27" s="150"/>
      <c r="DX27" s="150"/>
      <c r="DY27" s="150"/>
      <c r="DZ27" s="151"/>
      <c r="EA27" s="152"/>
      <c r="EB27" s="150"/>
      <c r="EC27" s="150"/>
      <c r="ED27" s="146"/>
      <c r="EE27" s="147"/>
      <c r="EF27" s="145"/>
      <c r="EG27" s="146"/>
      <c r="EH27" s="146"/>
      <c r="EI27" s="146"/>
      <c r="EJ27" s="147"/>
      <c r="EK27" s="145"/>
      <c r="EL27" s="146"/>
      <c r="EM27" s="146"/>
      <c r="EN27" s="146"/>
      <c r="EO27" s="147"/>
      <c r="EP27" s="145"/>
      <c r="EQ27" s="146"/>
      <c r="ER27" s="146"/>
      <c r="ES27" s="146"/>
      <c r="ET27" s="147"/>
      <c r="EU27" s="145"/>
      <c r="EV27" s="146"/>
      <c r="EW27" s="146"/>
      <c r="EX27" s="146"/>
      <c r="EY27" s="147"/>
      <c r="EZ27" s="145"/>
      <c r="FA27" s="146"/>
      <c r="FB27" s="146"/>
      <c r="FC27" s="146"/>
      <c r="FD27" s="147"/>
      <c r="FE27" s="145"/>
      <c r="FF27" s="146"/>
      <c r="FG27" s="146"/>
      <c r="FH27" s="146"/>
      <c r="FI27" s="147"/>
      <c r="FJ27" s="145"/>
      <c r="FK27" s="150"/>
      <c r="FL27" s="150"/>
      <c r="FM27" s="150"/>
      <c r="FN27" s="151"/>
      <c r="FO27" s="152" t="s">
        <v>20</v>
      </c>
      <c r="FP27" s="150" t="s">
        <v>29</v>
      </c>
      <c r="FQ27" s="150" t="s">
        <v>29</v>
      </c>
      <c r="FR27" s="150" t="s">
        <v>29</v>
      </c>
      <c r="FS27" s="147"/>
      <c r="FT27" s="145" t="s">
        <v>29</v>
      </c>
      <c r="FU27" s="146" t="s">
        <v>29</v>
      </c>
      <c r="FV27" s="146" t="s">
        <v>20</v>
      </c>
      <c r="FW27" s="146" t="s">
        <v>29</v>
      </c>
      <c r="FX27" s="149" t="s">
        <v>509</v>
      </c>
      <c r="FY27" s="145" t="s">
        <v>29</v>
      </c>
      <c r="FZ27" s="146" t="s">
        <v>20</v>
      </c>
      <c r="GA27" s="146" t="s">
        <v>20</v>
      </c>
      <c r="GB27" s="146" t="s">
        <v>20</v>
      </c>
      <c r="GC27" s="147"/>
      <c r="GD27" s="145" t="s">
        <v>29</v>
      </c>
      <c r="GE27" s="146" t="s">
        <v>29</v>
      </c>
      <c r="GF27" s="146" t="s">
        <v>20</v>
      </c>
      <c r="GG27" s="146" t="s">
        <v>29</v>
      </c>
      <c r="GH27" s="147"/>
      <c r="GI27" s="145"/>
      <c r="GJ27" s="146"/>
      <c r="GK27" s="146" t="s">
        <v>5</v>
      </c>
      <c r="GL27" s="146"/>
      <c r="GM27" s="147"/>
      <c r="GN27" s="145" t="s">
        <v>29</v>
      </c>
      <c r="GO27" s="146" t="s">
        <v>20</v>
      </c>
      <c r="GP27" s="146" t="s">
        <v>20</v>
      </c>
      <c r="GQ27" s="146" t="s">
        <v>20</v>
      </c>
      <c r="GR27" s="147"/>
      <c r="GS27" s="145" t="s">
        <v>29</v>
      </c>
      <c r="GT27" s="146" t="s">
        <v>29</v>
      </c>
      <c r="GU27" s="146" t="s">
        <v>29</v>
      </c>
      <c r="GV27" s="146" t="s">
        <v>20</v>
      </c>
      <c r="GW27" s="147"/>
      <c r="GX27" s="148" t="s">
        <v>29</v>
      </c>
      <c r="GY27" s="146" t="s">
        <v>29</v>
      </c>
      <c r="GZ27" s="146" t="s">
        <v>20</v>
      </c>
      <c r="HA27" s="146" t="s">
        <v>29</v>
      </c>
      <c r="HB27" s="147"/>
      <c r="HC27" s="152" t="s">
        <v>20</v>
      </c>
      <c r="HD27" s="150" t="s">
        <v>20</v>
      </c>
      <c r="HE27" s="150" t="s">
        <v>20</v>
      </c>
      <c r="HF27" s="150" t="s">
        <v>20</v>
      </c>
      <c r="HG27" s="151"/>
      <c r="HH27" s="152" t="s">
        <v>20</v>
      </c>
      <c r="HI27" s="150" t="s">
        <v>20</v>
      </c>
      <c r="HJ27" s="150" t="s">
        <v>579</v>
      </c>
      <c r="HK27" s="146" t="s">
        <v>20</v>
      </c>
      <c r="HL27" s="147" t="s">
        <v>29</v>
      </c>
      <c r="HM27" s="145" t="s">
        <v>29</v>
      </c>
      <c r="HN27" s="146" t="s">
        <v>20</v>
      </c>
      <c r="HO27" s="146" t="s">
        <v>20</v>
      </c>
      <c r="HP27" s="146" t="s">
        <v>20</v>
      </c>
      <c r="HQ27" s="193"/>
      <c r="HR27" s="145" t="s">
        <v>29</v>
      </c>
      <c r="HS27" s="146" t="s">
        <v>29</v>
      </c>
      <c r="HT27" s="146" t="s">
        <v>20</v>
      </c>
      <c r="HU27" s="146" t="s">
        <v>20</v>
      </c>
      <c r="HV27" s="147"/>
      <c r="HW27" s="145" t="s">
        <v>20</v>
      </c>
      <c r="HX27" s="146" t="s">
        <v>29</v>
      </c>
      <c r="HY27" s="146" t="s">
        <v>20</v>
      </c>
      <c r="HZ27" s="146" t="s">
        <v>29</v>
      </c>
      <c r="IA27" s="193"/>
      <c r="IB27" s="145" t="s">
        <v>20</v>
      </c>
      <c r="IC27" s="146" t="s">
        <v>29</v>
      </c>
      <c r="ID27" s="146" t="s">
        <v>20</v>
      </c>
      <c r="IE27" s="146" t="s">
        <v>29</v>
      </c>
      <c r="IF27" s="147"/>
      <c r="IG27" s="145" t="s">
        <v>20</v>
      </c>
      <c r="IH27" s="146" t="s">
        <v>29</v>
      </c>
      <c r="II27" s="150" t="s">
        <v>20</v>
      </c>
      <c r="IJ27" s="150" t="s">
        <v>20</v>
      </c>
      <c r="IK27" s="151"/>
      <c r="IL27" s="152" t="s">
        <v>29</v>
      </c>
      <c r="IM27" s="150" t="s">
        <v>29</v>
      </c>
      <c r="IN27" s="150" t="s">
        <v>20</v>
      </c>
      <c r="IO27" s="150" t="s">
        <v>20</v>
      </c>
      <c r="IP27" s="151"/>
      <c r="IQ27" s="152" t="s">
        <v>20</v>
      </c>
      <c r="IR27" s="150" t="s">
        <v>20</v>
      </c>
      <c r="IS27" s="150" t="s">
        <v>29</v>
      </c>
      <c r="IT27" s="150" t="s">
        <v>20</v>
      </c>
      <c r="IU27" s="151"/>
      <c r="IV27" s="152" t="s">
        <v>20</v>
      </c>
      <c r="IW27" s="150" t="s">
        <v>864</v>
      </c>
      <c r="IX27" s="146" t="s">
        <v>29</v>
      </c>
      <c r="IY27" s="146" t="s">
        <v>20</v>
      </c>
      <c r="IZ27" s="147"/>
      <c r="JA27" s="145" t="s">
        <v>29</v>
      </c>
      <c r="JB27" s="146" t="s">
        <v>20</v>
      </c>
      <c r="JC27" s="146" t="s">
        <v>20</v>
      </c>
      <c r="JD27" s="146" t="s">
        <v>20</v>
      </c>
      <c r="JE27" s="147"/>
      <c r="JF27" s="145" t="s">
        <v>29</v>
      </c>
      <c r="JG27" s="146" t="s">
        <v>20</v>
      </c>
      <c r="JH27" s="146" t="s">
        <v>29</v>
      </c>
      <c r="JI27" s="146" t="s">
        <v>29</v>
      </c>
      <c r="JJ27" s="147"/>
      <c r="JK27" s="145" t="s">
        <v>29</v>
      </c>
      <c r="JL27" s="146" t="s">
        <v>20</v>
      </c>
      <c r="JM27" s="146" t="s">
        <v>20</v>
      </c>
      <c r="JN27" s="146" t="s">
        <v>20</v>
      </c>
      <c r="JO27" s="147"/>
      <c r="JP27" s="145" t="s">
        <v>20</v>
      </c>
      <c r="JQ27" s="146" t="s">
        <v>29</v>
      </c>
      <c r="JR27" s="146" t="s">
        <v>29</v>
      </c>
      <c r="JS27" s="146" t="s">
        <v>29</v>
      </c>
      <c r="JT27" s="147"/>
      <c r="JU27" s="145" t="s">
        <v>20</v>
      </c>
      <c r="JV27" s="146" t="s">
        <v>20</v>
      </c>
      <c r="JW27" s="146" t="s">
        <v>20</v>
      </c>
      <c r="JX27" s="146" t="s">
        <v>20</v>
      </c>
      <c r="JY27" s="147"/>
      <c r="JZ27" s="145" t="s">
        <v>20</v>
      </c>
      <c r="KA27" s="146" t="s">
        <v>29</v>
      </c>
      <c r="KB27" s="146" t="s">
        <v>29</v>
      </c>
      <c r="KC27" s="146" t="s">
        <v>20</v>
      </c>
      <c r="KD27" s="147"/>
      <c r="KE27" s="145" t="s">
        <v>29</v>
      </c>
      <c r="KF27" s="146" t="s">
        <v>29</v>
      </c>
      <c r="KG27" s="150" t="s">
        <v>20</v>
      </c>
      <c r="KH27" s="150" t="s">
        <v>20</v>
      </c>
      <c r="KI27" s="151"/>
      <c r="KJ27" s="152" t="s">
        <v>20</v>
      </c>
      <c r="KK27" s="150" t="s">
        <v>20</v>
      </c>
      <c r="KL27" s="150" t="s">
        <v>20</v>
      </c>
      <c r="KM27" s="150" t="s">
        <v>29</v>
      </c>
      <c r="KN27" s="151"/>
      <c r="KO27" s="152" t="s">
        <v>20</v>
      </c>
      <c r="KP27" s="150" t="s">
        <v>29</v>
      </c>
      <c r="KQ27" s="150" t="s">
        <v>20</v>
      </c>
      <c r="KR27" s="150" t="s">
        <v>20</v>
      </c>
      <c r="KS27" s="151"/>
      <c r="KT27" s="152" t="s">
        <v>29</v>
      </c>
      <c r="KU27" s="150" t="s">
        <v>29</v>
      </c>
      <c r="KV27" s="150" t="s">
        <v>20</v>
      </c>
      <c r="KW27" s="150" t="s">
        <v>20</v>
      </c>
      <c r="KX27" s="151"/>
      <c r="KY27" s="152" t="s">
        <v>20</v>
      </c>
      <c r="KZ27" s="150" t="s">
        <v>762</v>
      </c>
      <c r="LA27" s="146" t="s">
        <v>29</v>
      </c>
      <c r="LB27" s="146" t="s">
        <v>29</v>
      </c>
      <c r="LC27" s="147"/>
      <c r="LD27" s="145" t="s">
        <v>20</v>
      </c>
      <c r="LE27" s="146" t="s">
        <v>29</v>
      </c>
      <c r="LF27" s="146" t="s">
        <v>20</v>
      </c>
      <c r="LG27" s="146" t="s">
        <v>20</v>
      </c>
      <c r="LH27" s="147"/>
      <c r="LI27" s="145" t="s">
        <v>29</v>
      </c>
      <c r="LJ27" s="146" t="s">
        <v>20</v>
      </c>
      <c r="LK27" s="146" t="s">
        <v>20</v>
      </c>
      <c r="LL27" s="146" t="s">
        <v>29</v>
      </c>
      <c r="LM27" s="147"/>
      <c r="LN27" s="145" t="s">
        <v>29</v>
      </c>
      <c r="LO27" s="146" t="s">
        <v>20</v>
      </c>
      <c r="LP27" s="146" t="s">
        <v>20</v>
      </c>
      <c r="LQ27" s="146" t="s">
        <v>29</v>
      </c>
      <c r="LR27" s="145" t="s">
        <v>20</v>
      </c>
      <c r="LS27" s="146" t="s">
        <v>20</v>
      </c>
      <c r="LT27" s="146" t="s">
        <v>20</v>
      </c>
      <c r="LU27" s="146" t="s">
        <v>20</v>
      </c>
      <c r="LV27" s="145" t="s">
        <v>29</v>
      </c>
      <c r="LW27" s="146" t="s">
        <v>20</v>
      </c>
      <c r="LX27" s="146" t="s">
        <v>20</v>
      </c>
      <c r="LY27" s="146" t="s">
        <v>20</v>
      </c>
      <c r="LZ27" s="145" t="s">
        <v>29</v>
      </c>
      <c r="MA27" s="146" t="s">
        <v>20</v>
      </c>
      <c r="MB27" s="146" t="s">
        <v>20</v>
      </c>
      <c r="MC27" s="146" t="s">
        <v>29</v>
      </c>
      <c r="MD27" s="145"/>
      <c r="ME27" s="146"/>
      <c r="MF27" s="146"/>
      <c r="MG27" s="146"/>
      <c r="MH27" s="682" t="s">
        <v>1137</v>
      </c>
      <c r="MI27" s="492"/>
      <c r="MJ27" s="492"/>
      <c r="MK27" s="686"/>
      <c r="ML27" s="682"/>
      <c r="MM27" s="492"/>
      <c r="MN27" s="492"/>
      <c r="MO27" s="684"/>
      <c r="MP27" s="1040"/>
      <c r="MQ27" s="1040"/>
      <c r="MR27" s="1040"/>
      <c r="MS27" s="1040"/>
      <c r="MT27" s="67" t="s">
        <v>111</v>
      </c>
      <c r="MU27" s="140" t="s">
        <v>503</v>
      </c>
      <c r="MV27" s="211">
        <f t="shared" si="18"/>
        <v>28</v>
      </c>
      <c r="MW27" s="142">
        <f t="shared" si="19"/>
        <v>16</v>
      </c>
      <c r="MX27" s="142">
        <f t="shared" si="10"/>
        <v>44</v>
      </c>
      <c r="MY27" s="212">
        <f t="shared" si="11"/>
        <v>0.63636363636363635</v>
      </c>
      <c r="MZ27" s="211">
        <f t="shared" si="20"/>
        <v>13</v>
      </c>
      <c r="NA27" s="142">
        <f t="shared" si="21"/>
        <v>7</v>
      </c>
      <c r="NB27" s="142">
        <f t="shared" si="16"/>
        <v>20</v>
      </c>
      <c r="NC27" s="212">
        <f t="shared" si="17"/>
        <v>0.65</v>
      </c>
    </row>
    <row r="28" spans="1:367" s="32" customFormat="1" ht="17.25" x14ac:dyDescent="0.2">
      <c r="A28" s="34"/>
      <c r="B28" s="44" t="s">
        <v>111</v>
      </c>
      <c r="C28" s="1047" t="s">
        <v>341</v>
      </c>
      <c r="D28" s="141">
        <f t="shared" si="12"/>
        <v>84</v>
      </c>
      <c r="E28" s="142">
        <f t="shared" si="13"/>
        <v>56</v>
      </c>
      <c r="F28" s="142">
        <f t="shared" si="14"/>
        <v>140</v>
      </c>
      <c r="G28" s="165">
        <f t="shared" si="15"/>
        <v>0.6</v>
      </c>
      <c r="H28" s="145"/>
      <c r="I28" s="146"/>
      <c r="J28" s="146"/>
      <c r="K28" s="146"/>
      <c r="L28" s="146"/>
      <c r="M28" s="147"/>
      <c r="N28" s="145"/>
      <c r="O28" s="146"/>
      <c r="P28" s="146"/>
      <c r="Q28" s="146"/>
      <c r="R28" s="147"/>
      <c r="S28" s="145"/>
      <c r="T28" s="146"/>
      <c r="U28" s="146"/>
      <c r="V28" s="146"/>
      <c r="W28" s="147"/>
      <c r="X28" s="148"/>
      <c r="Y28" s="146"/>
      <c r="Z28" s="146"/>
      <c r="AA28" s="146"/>
      <c r="AB28" s="147"/>
      <c r="AC28" s="126"/>
      <c r="AD28" s="127"/>
      <c r="AE28" s="127"/>
      <c r="AF28" s="127"/>
      <c r="AG28" s="127"/>
      <c r="AH28" s="126"/>
      <c r="AI28" s="127"/>
      <c r="AJ28" s="127"/>
      <c r="AK28" s="127"/>
      <c r="AL28" s="127"/>
      <c r="AM28" s="126"/>
      <c r="AN28" s="127"/>
      <c r="AO28" s="127"/>
      <c r="AP28" s="127"/>
      <c r="AQ28" s="127"/>
      <c r="AR28" s="126"/>
      <c r="AS28" s="127"/>
      <c r="AT28" s="127"/>
      <c r="AU28" s="127"/>
      <c r="AV28" s="128"/>
      <c r="AW28" s="126"/>
      <c r="AX28" s="127"/>
      <c r="AY28" s="127"/>
      <c r="AZ28" s="127"/>
      <c r="BA28" s="128"/>
      <c r="BB28" s="145" t="s">
        <v>20</v>
      </c>
      <c r="BC28" s="146" t="s">
        <v>29</v>
      </c>
      <c r="BD28" s="146" t="s">
        <v>29</v>
      </c>
      <c r="BE28" s="146" t="s">
        <v>20</v>
      </c>
      <c r="BF28" s="146"/>
      <c r="BG28" s="147"/>
      <c r="BH28" s="145" t="s">
        <v>29</v>
      </c>
      <c r="BI28" s="146" t="s">
        <v>20</v>
      </c>
      <c r="BJ28" s="146" t="s">
        <v>29</v>
      </c>
      <c r="BK28" s="146" t="s">
        <v>29</v>
      </c>
      <c r="BL28" s="276" t="s">
        <v>302</v>
      </c>
      <c r="BM28" s="145"/>
      <c r="BN28" s="146"/>
      <c r="BO28" s="146"/>
      <c r="BP28" s="146"/>
      <c r="BQ28" s="146"/>
      <c r="BR28" s="147"/>
      <c r="BS28" s="145"/>
      <c r="BT28" s="146"/>
      <c r="BU28" s="146"/>
      <c r="BV28" s="146"/>
      <c r="BW28" s="147"/>
      <c r="BX28" s="145" t="s">
        <v>29</v>
      </c>
      <c r="BY28" s="146" t="s">
        <v>29</v>
      </c>
      <c r="BZ28" s="150" t="s">
        <v>20</v>
      </c>
      <c r="CA28" s="150" t="s">
        <v>29</v>
      </c>
      <c r="CB28" s="205"/>
      <c r="CC28" s="260" t="s">
        <v>20</v>
      </c>
      <c r="CD28" s="150" t="s">
        <v>20</v>
      </c>
      <c r="CE28" s="150" t="s">
        <v>20</v>
      </c>
      <c r="CF28" s="150" t="s">
        <v>20</v>
      </c>
      <c r="CG28" s="151"/>
      <c r="CH28" s="152" t="s">
        <v>29</v>
      </c>
      <c r="CI28" s="150" t="s">
        <v>20</v>
      </c>
      <c r="CJ28" s="150" t="s">
        <v>20</v>
      </c>
      <c r="CK28" s="150" t="s">
        <v>20</v>
      </c>
      <c r="CL28" s="151"/>
      <c r="CM28" s="152" t="s">
        <v>20</v>
      </c>
      <c r="CN28" s="150" t="s">
        <v>322</v>
      </c>
      <c r="CO28" s="146" t="s">
        <v>29</v>
      </c>
      <c r="CP28" s="146" t="s">
        <v>29</v>
      </c>
      <c r="CQ28" s="147" t="s">
        <v>29</v>
      </c>
      <c r="CR28" s="148" t="s">
        <v>20</v>
      </c>
      <c r="CS28" s="146" t="s">
        <v>29</v>
      </c>
      <c r="CT28" s="146" t="s">
        <v>29</v>
      </c>
      <c r="CU28" s="146" t="s">
        <v>20</v>
      </c>
      <c r="CV28" s="193"/>
      <c r="CW28" s="145"/>
      <c r="CX28" s="146"/>
      <c r="CY28" s="146" t="s">
        <v>5</v>
      </c>
      <c r="CZ28" s="146"/>
      <c r="DA28" s="147"/>
      <c r="DB28" s="148" t="s">
        <v>29</v>
      </c>
      <c r="DC28" s="146" t="s">
        <v>20</v>
      </c>
      <c r="DD28" s="146" t="s">
        <v>20</v>
      </c>
      <c r="DE28" s="146" t="s">
        <v>29</v>
      </c>
      <c r="DF28" s="193"/>
      <c r="DG28" s="145" t="s">
        <v>20</v>
      </c>
      <c r="DH28" s="146" t="s">
        <v>20</v>
      </c>
      <c r="DI28" s="146" t="s">
        <v>20</v>
      </c>
      <c r="DJ28" s="170" t="s">
        <v>29</v>
      </c>
      <c r="DK28" s="171"/>
      <c r="DL28" s="180"/>
      <c r="DM28" s="170"/>
      <c r="DN28" s="170" t="s">
        <v>5</v>
      </c>
      <c r="DO28" s="170"/>
      <c r="DP28" s="171"/>
      <c r="DQ28" s="180"/>
      <c r="DR28" s="170"/>
      <c r="DS28" s="170" t="s">
        <v>5</v>
      </c>
      <c r="DT28" s="170"/>
      <c r="DU28" s="171"/>
      <c r="DV28" s="180" t="s">
        <v>29</v>
      </c>
      <c r="DW28" s="170" t="s">
        <v>29</v>
      </c>
      <c r="DX28" s="170" t="s">
        <v>20</v>
      </c>
      <c r="DY28" s="170" t="s">
        <v>29</v>
      </c>
      <c r="DZ28" s="171"/>
      <c r="EA28" s="180" t="s">
        <v>29</v>
      </c>
      <c r="EB28" s="170" t="s">
        <v>29</v>
      </c>
      <c r="EC28" s="170" t="s">
        <v>29</v>
      </c>
      <c r="ED28" s="170" t="s">
        <v>425</v>
      </c>
      <c r="EE28" s="147"/>
      <c r="EF28" s="145"/>
      <c r="EG28" s="146"/>
      <c r="EH28" s="146" t="s">
        <v>5</v>
      </c>
      <c r="EI28" s="146"/>
      <c r="EJ28" s="147"/>
      <c r="EK28" s="145"/>
      <c r="EL28" s="146" t="s">
        <v>5</v>
      </c>
      <c r="EM28" s="146"/>
      <c r="EN28" s="146" t="s">
        <v>234</v>
      </c>
      <c r="EO28" s="147"/>
      <c r="EP28" s="145"/>
      <c r="EQ28" s="146" t="s">
        <v>5</v>
      </c>
      <c r="ER28" s="146"/>
      <c r="ES28" s="146" t="s">
        <v>234</v>
      </c>
      <c r="ET28" s="147"/>
      <c r="EU28" s="145"/>
      <c r="EV28" s="146" t="s">
        <v>5</v>
      </c>
      <c r="EW28" s="146"/>
      <c r="EX28" s="146" t="s">
        <v>234</v>
      </c>
      <c r="EY28" s="147"/>
      <c r="EZ28" s="145"/>
      <c r="FA28" s="146" t="s">
        <v>5</v>
      </c>
      <c r="FB28" s="146"/>
      <c r="FC28" s="146" t="s">
        <v>234</v>
      </c>
      <c r="FD28" s="147"/>
      <c r="FE28" s="145"/>
      <c r="FF28" s="146" t="s">
        <v>5</v>
      </c>
      <c r="FG28" s="146"/>
      <c r="FH28" s="146" t="s">
        <v>234</v>
      </c>
      <c r="FI28" s="147"/>
      <c r="FJ28" s="145"/>
      <c r="FK28" s="146" t="s">
        <v>5</v>
      </c>
      <c r="FL28" s="146"/>
      <c r="FM28" s="146" t="s">
        <v>234</v>
      </c>
      <c r="FN28" s="147"/>
      <c r="FO28" s="145"/>
      <c r="FP28" s="146" t="s">
        <v>5</v>
      </c>
      <c r="FQ28" s="146"/>
      <c r="FR28" s="146" t="s">
        <v>234</v>
      </c>
      <c r="FS28" s="147"/>
      <c r="FT28" s="145"/>
      <c r="FU28" s="146" t="s">
        <v>5</v>
      </c>
      <c r="FV28" s="146"/>
      <c r="FW28" s="146" t="s">
        <v>234</v>
      </c>
      <c r="FX28" s="147"/>
      <c r="FY28" s="145"/>
      <c r="FZ28" s="146" t="s">
        <v>5</v>
      </c>
      <c r="GA28" s="146"/>
      <c r="GB28" s="146" t="s">
        <v>234</v>
      </c>
      <c r="GC28" s="147"/>
      <c r="GD28" s="145"/>
      <c r="GE28" s="146" t="s">
        <v>5</v>
      </c>
      <c r="GF28" s="146"/>
      <c r="GG28" s="146" t="s">
        <v>234</v>
      </c>
      <c r="GH28" s="147"/>
      <c r="GI28" s="145"/>
      <c r="GJ28" s="146" t="s">
        <v>5</v>
      </c>
      <c r="GK28" s="146"/>
      <c r="GL28" s="146" t="s">
        <v>234</v>
      </c>
      <c r="GM28" s="147"/>
      <c r="GN28" s="145"/>
      <c r="GO28" s="146" t="s">
        <v>5</v>
      </c>
      <c r="GP28" s="146"/>
      <c r="GQ28" s="146" t="s">
        <v>234</v>
      </c>
      <c r="GR28" s="147"/>
      <c r="GS28" s="145"/>
      <c r="GT28" s="146" t="s">
        <v>5</v>
      </c>
      <c r="GU28" s="146"/>
      <c r="GV28" s="146" t="s">
        <v>234</v>
      </c>
      <c r="GW28" s="147"/>
      <c r="GX28" s="148"/>
      <c r="GY28" s="146" t="s">
        <v>5</v>
      </c>
      <c r="GZ28" s="146"/>
      <c r="HA28" s="146" t="s">
        <v>234</v>
      </c>
      <c r="HB28" s="147"/>
      <c r="HC28" s="145"/>
      <c r="HD28" s="146" t="s">
        <v>5</v>
      </c>
      <c r="HE28" s="146"/>
      <c r="HF28" s="146" t="s">
        <v>234</v>
      </c>
      <c r="HG28" s="147"/>
      <c r="HH28" s="145" t="s">
        <v>573</v>
      </c>
      <c r="HI28" s="146" t="s">
        <v>5</v>
      </c>
      <c r="HJ28" s="146" t="s">
        <v>573</v>
      </c>
      <c r="HK28" s="146" t="s">
        <v>234</v>
      </c>
      <c r="HL28" s="147" t="s">
        <v>573</v>
      </c>
      <c r="HM28" s="181" t="s">
        <v>20</v>
      </c>
      <c r="HN28" s="182" t="s">
        <v>20</v>
      </c>
      <c r="HO28" s="182" t="s">
        <v>591</v>
      </c>
      <c r="HP28" s="150" t="s">
        <v>20</v>
      </c>
      <c r="HQ28" s="205"/>
      <c r="HR28" s="152" t="s">
        <v>20</v>
      </c>
      <c r="HS28" s="150" t="s">
        <v>20</v>
      </c>
      <c r="HT28" s="150" t="s">
        <v>20</v>
      </c>
      <c r="HU28" s="150" t="s">
        <v>29</v>
      </c>
      <c r="HV28" s="151"/>
      <c r="HW28" s="152" t="s">
        <v>29</v>
      </c>
      <c r="HX28" s="150" t="s">
        <v>20</v>
      </c>
      <c r="HY28" s="150" t="s">
        <v>20</v>
      </c>
      <c r="HZ28" s="150" t="s">
        <v>20</v>
      </c>
      <c r="IA28" s="205"/>
      <c r="IB28" s="152"/>
      <c r="IC28" s="150"/>
      <c r="ID28" s="150"/>
      <c r="IE28" s="150"/>
      <c r="IF28" s="151"/>
      <c r="IG28" s="152" t="s">
        <v>20</v>
      </c>
      <c r="IH28" s="150" t="s">
        <v>763</v>
      </c>
      <c r="II28" s="146" t="s">
        <v>29</v>
      </c>
      <c r="IJ28" s="146" t="s">
        <v>20</v>
      </c>
      <c r="IK28" s="147"/>
      <c r="IL28" s="145" t="s">
        <v>29</v>
      </c>
      <c r="IM28" s="146" t="s">
        <v>29</v>
      </c>
      <c r="IN28" s="146" t="s">
        <v>20</v>
      </c>
      <c r="IO28" s="146" t="s">
        <v>29</v>
      </c>
      <c r="IP28" s="147"/>
      <c r="IQ28" s="152" t="s">
        <v>20</v>
      </c>
      <c r="IR28" s="150" t="s">
        <v>20</v>
      </c>
      <c r="IS28" s="150" t="s">
        <v>29</v>
      </c>
      <c r="IT28" s="150" t="s">
        <v>29</v>
      </c>
      <c r="IU28" s="151"/>
      <c r="IV28" s="152" t="s">
        <v>20</v>
      </c>
      <c r="IW28" s="150" t="s">
        <v>20</v>
      </c>
      <c r="IX28" s="150" t="s">
        <v>20</v>
      </c>
      <c r="IY28" s="150" t="s">
        <v>29</v>
      </c>
      <c r="IZ28" s="151"/>
      <c r="JA28" s="152" t="s">
        <v>20</v>
      </c>
      <c r="JB28" s="150" t="s">
        <v>20</v>
      </c>
      <c r="JC28" s="150" t="s">
        <v>20</v>
      </c>
      <c r="JD28" s="150" t="s">
        <v>917</v>
      </c>
      <c r="JE28" s="147"/>
      <c r="JF28" s="145" t="s">
        <v>29</v>
      </c>
      <c r="JG28" s="146" t="s">
        <v>29</v>
      </c>
      <c r="JH28" s="146" t="s">
        <v>20</v>
      </c>
      <c r="JI28" s="146" t="s">
        <v>20</v>
      </c>
      <c r="JJ28" s="147"/>
      <c r="JK28" s="145" t="s">
        <v>20</v>
      </c>
      <c r="JL28" s="146" t="s">
        <v>20</v>
      </c>
      <c r="JM28" s="146" t="s">
        <v>20</v>
      </c>
      <c r="JN28" s="146" t="s">
        <v>20</v>
      </c>
      <c r="JO28" s="147"/>
      <c r="JP28" s="145" t="s">
        <v>29</v>
      </c>
      <c r="JQ28" s="146" t="s">
        <v>20</v>
      </c>
      <c r="JR28" s="146" t="s">
        <v>29</v>
      </c>
      <c r="JS28" s="146" t="s">
        <v>29</v>
      </c>
      <c r="JT28" s="147"/>
      <c r="JU28" s="145" t="s">
        <v>20</v>
      </c>
      <c r="JV28" s="146" t="s">
        <v>29</v>
      </c>
      <c r="JW28" s="146" t="s">
        <v>29</v>
      </c>
      <c r="JX28" s="146" t="s">
        <v>20</v>
      </c>
      <c r="JY28" s="147"/>
      <c r="JZ28" s="145" t="s">
        <v>29</v>
      </c>
      <c r="KA28" s="146" t="s">
        <v>20</v>
      </c>
      <c r="KB28" s="146" t="s">
        <v>20</v>
      </c>
      <c r="KC28" s="146" t="s">
        <v>20</v>
      </c>
      <c r="KD28" s="147"/>
      <c r="KE28" s="145" t="s">
        <v>29</v>
      </c>
      <c r="KF28" s="146" t="s">
        <v>20</v>
      </c>
      <c r="KG28" s="146" t="s">
        <v>29</v>
      </c>
      <c r="KH28" s="146" t="s">
        <v>20</v>
      </c>
      <c r="KI28" s="147"/>
      <c r="KJ28" s="145" t="s">
        <v>20</v>
      </c>
      <c r="KK28" s="146" t="s">
        <v>20</v>
      </c>
      <c r="KL28" s="146" t="s">
        <v>29</v>
      </c>
      <c r="KM28" s="146" t="s">
        <v>29</v>
      </c>
      <c r="KN28" s="147"/>
      <c r="KO28" s="145" t="s">
        <v>29</v>
      </c>
      <c r="KP28" s="146" t="s">
        <v>29</v>
      </c>
      <c r="KQ28" s="150" t="s">
        <v>20</v>
      </c>
      <c r="KR28" s="150" t="s">
        <v>20</v>
      </c>
      <c r="KS28" s="151"/>
      <c r="KT28" s="152" t="s">
        <v>20</v>
      </c>
      <c r="KU28" s="150" t="s">
        <v>20</v>
      </c>
      <c r="KV28" s="150" t="s">
        <v>29</v>
      </c>
      <c r="KW28" s="150" t="s">
        <v>20</v>
      </c>
      <c r="KX28" s="151"/>
      <c r="KY28" s="152" t="s">
        <v>20</v>
      </c>
      <c r="KZ28" s="150" t="s">
        <v>20</v>
      </c>
      <c r="LA28" s="150" t="s">
        <v>29</v>
      </c>
      <c r="LB28" s="150" t="s">
        <v>20</v>
      </c>
      <c r="LC28" s="151"/>
      <c r="LD28" s="152" t="s">
        <v>20</v>
      </c>
      <c r="LE28" s="150" t="s">
        <v>20</v>
      </c>
      <c r="LF28" s="150" t="s">
        <v>20</v>
      </c>
      <c r="LG28" s="150" t="s">
        <v>762</v>
      </c>
      <c r="LH28" s="147"/>
      <c r="LI28" s="145" t="s">
        <v>20</v>
      </c>
      <c r="LJ28" s="146" t="s">
        <v>20</v>
      </c>
      <c r="LK28" s="146" t="s">
        <v>20</v>
      </c>
      <c r="LL28" s="146" t="s">
        <v>20</v>
      </c>
      <c r="LM28" s="147"/>
      <c r="LN28" s="145" t="s">
        <v>20</v>
      </c>
      <c r="LO28" s="146" t="s">
        <v>29</v>
      </c>
      <c r="LP28" s="146" t="s">
        <v>29</v>
      </c>
      <c r="LQ28" s="146" t="s">
        <v>20</v>
      </c>
      <c r="LR28" s="145" t="s">
        <v>20</v>
      </c>
      <c r="LS28" s="146" t="s">
        <v>20</v>
      </c>
      <c r="LT28" s="146" t="s">
        <v>29</v>
      </c>
      <c r="LU28" s="146" t="s">
        <v>29</v>
      </c>
      <c r="LV28" s="145"/>
      <c r="LW28" s="146"/>
      <c r="LX28" s="146"/>
      <c r="LY28" s="146"/>
      <c r="LZ28" s="145" t="s">
        <v>29</v>
      </c>
      <c r="MA28" s="146" t="s">
        <v>20</v>
      </c>
      <c r="MB28" s="146" t="s">
        <v>20</v>
      </c>
      <c r="MC28" s="146" t="s">
        <v>29</v>
      </c>
      <c r="MD28" s="145" t="s">
        <v>20</v>
      </c>
      <c r="ME28" s="146" t="s">
        <v>29</v>
      </c>
      <c r="MF28" s="146" t="s">
        <v>20</v>
      </c>
      <c r="MG28" s="146" t="s">
        <v>20</v>
      </c>
      <c r="MH28" s="682" t="s">
        <v>1137</v>
      </c>
      <c r="MI28" s="492"/>
      <c r="MJ28" s="492"/>
      <c r="MK28" s="686"/>
      <c r="ML28" s="682"/>
      <c r="MM28" s="492"/>
      <c r="MN28" s="492"/>
      <c r="MO28" s="684"/>
      <c r="MP28" s="1040"/>
      <c r="MQ28" s="1040"/>
      <c r="MR28" s="1040"/>
      <c r="MS28" s="1040"/>
      <c r="MT28" s="67" t="s">
        <v>111</v>
      </c>
      <c r="MU28" s="140" t="s">
        <v>341</v>
      </c>
      <c r="MV28" s="211">
        <f t="shared" si="18"/>
        <v>29</v>
      </c>
      <c r="MW28" s="142">
        <f t="shared" si="19"/>
        <v>15</v>
      </c>
      <c r="MX28" s="142">
        <f t="shared" si="10"/>
        <v>44</v>
      </c>
      <c r="MY28" s="212">
        <f t="shared" si="11"/>
        <v>0.65909090909090906</v>
      </c>
      <c r="MZ28" s="211">
        <f t="shared" si="20"/>
        <v>13</v>
      </c>
      <c r="NA28" s="142">
        <f t="shared" si="21"/>
        <v>7</v>
      </c>
      <c r="NB28" s="142">
        <f t="shared" si="16"/>
        <v>20</v>
      </c>
      <c r="NC28" s="212">
        <f t="shared" si="17"/>
        <v>0.65</v>
      </c>
    </row>
    <row r="29" spans="1:367" s="32" customFormat="1" ht="17.25" x14ac:dyDescent="0.2">
      <c r="A29" s="34"/>
      <c r="B29" s="69" t="s">
        <v>111</v>
      </c>
      <c r="C29" s="1048" t="s">
        <v>517</v>
      </c>
      <c r="D29" s="156">
        <f t="shared" si="12"/>
        <v>69</v>
      </c>
      <c r="E29" s="157">
        <f t="shared" si="13"/>
        <v>63</v>
      </c>
      <c r="F29" s="157">
        <f t="shared" si="14"/>
        <v>132</v>
      </c>
      <c r="G29" s="158">
        <f t="shared" si="15"/>
        <v>0.52272727272727271</v>
      </c>
      <c r="H29" s="159"/>
      <c r="I29" s="160"/>
      <c r="J29" s="160"/>
      <c r="K29" s="160"/>
      <c r="L29" s="160"/>
      <c r="M29" s="161"/>
      <c r="N29" s="159"/>
      <c r="O29" s="160"/>
      <c r="P29" s="160"/>
      <c r="Q29" s="160"/>
      <c r="R29" s="161"/>
      <c r="S29" s="159"/>
      <c r="T29" s="160"/>
      <c r="U29" s="160"/>
      <c r="V29" s="160"/>
      <c r="W29" s="161"/>
      <c r="X29" s="162"/>
      <c r="Y29" s="160"/>
      <c r="Z29" s="160"/>
      <c r="AA29" s="160"/>
      <c r="AB29" s="161"/>
      <c r="AC29" s="683"/>
      <c r="AD29" s="90"/>
      <c r="AE29" s="333"/>
      <c r="AF29" s="90"/>
      <c r="AG29" s="90"/>
      <c r="AH29" s="91"/>
      <c r="AI29" s="90"/>
      <c r="AJ29" s="90"/>
      <c r="AK29" s="90"/>
      <c r="AL29" s="90"/>
      <c r="AM29" s="91"/>
      <c r="AN29" s="90"/>
      <c r="AO29" s="90"/>
      <c r="AP29" s="90"/>
      <c r="AQ29" s="90"/>
      <c r="AR29" s="91"/>
      <c r="AS29" s="90"/>
      <c r="AT29" s="90"/>
      <c r="AU29" s="90"/>
      <c r="AV29" s="642"/>
      <c r="AW29" s="91"/>
      <c r="AX29" s="90"/>
      <c r="AY29" s="90"/>
      <c r="AZ29" s="641"/>
      <c r="BA29" s="643"/>
      <c r="BB29" s="202"/>
      <c r="BC29" s="203"/>
      <c r="BD29" s="203"/>
      <c r="BE29" s="203"/>
      <c r="BF29" s="203"/>
      <c r="BG29" s="243"/>
      <c r="BH29" s="202"/>
      <c r="BI29" s="203"/>
      <c r="BJ29" s="203"/>
      <c r="BK29" s="203"/>
      <c r="BL29" s="194"/>
      <c r="BM29" s="159"/>
      <c r="BN29" s="160"/>
      <c r="BO29" s="237"/>
      <c r="BP29" s="237"/>
      <c r="BQ29" s="237"/>
      <c r="BR29" s="244"/>
      <c r="BS29" s="236"/>
      <c r="BT29" s="237"/>
      <c r="BU29" s="237"/>
      <c r="BV29" s="160"/>
      <c r="BW29" s="161"/>
      <c r="BX29" s="159"/>
      <c r="BY29" s="160"/>
      <c r="BZ29" s="160"/>
      <c r="CA29" s="160"/>
      <c r="CB29" s="194"/>
      <c r="CC29" s="246"/>
      <c r="CD29" s="160"/>
      <c r="CE29" s="160"/>
      <c r="CF29" s="160"/>
      <c r="CG29" s="161"/>
      <c r="CH29" s="159"/>
      <c r="CI29" s="160"/>
      <c r="CJ29" s="160"/>
      <c r="CK29" s="160"/>
      <c r="CL29" s="161"/>
      <c r="CM29" s="159"/>
      <c r="CN29" s="160"/>
      <c r="CO29" s="160"/>
      <c r="CP29" s="160"/>
      <c r="CQ29" s="161"/>
      <c r="CR29" s="162"/>
      <c r="CS29" s="160"/>
      <c r="CT29" s="160"/>
      <c r="CU29" s="160"/>
      <c r="CV29" s="685"/>
      <c r="CW29" s="159"/>
      <c r="CX29" s="160"/>
      <c r="CY29" s="160"/>
      <c r="CZ29" s="160"/>
      <c r="DA29" s="161"/>
      <c r="DB29" s="162"/>
      <c r="DC29" s="160"/>
      <c r="DD29" s="160"/>
      <c r="DE29" s="160"/>
      <c r="DF29" s="194"/>
      <c r="DG29" s="159"/>
      <c r="DH29" s="160"/>
      <c r="DI29" s="160"/>
      <c r="DJ29" s="160"/>
      <c r="DK29" s="161"/>
      <c r="DL29" s="159"/>
      <c r="DM29" s="160"/>
      <c r="DN29" s="160"/>
      <c r="DO29" s="160"/>
      <c r="DP29" s="161"/>
      <c r="DQ29" s="159"/>
      <c r="DR29" s="160"/>
      <c r="DS29" s="160"/>
      <c r="DT29" s="160"/>
      <c r="DU29" s="161"/>
      <c r="DV29" s="159"/>
      <c r="DW29" s="160"/>
      <c r="DX29" s="160"/>
      <c r="DY29" s="160"/>
      <c r="DZ29" s="161"/>
      <c r="EA29" s="159"/>
      <c r="EB29" s="160"/>
      <c r="EC29" s="160"/>
      <c r="ED29" s="160"/>
      <c r="EE29" s="161"/>
      <c r="EF29" s="159"/>
      <c r="EG29" s="160"/>
      <c r="EH29" s="160"/>
      <c r="EI29" s="160"/>
      <c r="EJ29" s="161"/>
      <c r="EK29" s="159"/>
      <c r="EL29" s="160"/>
      <c r="EM29" s="160"/>
      <c r="EN29" s="160"/>
      <c r="EO29" s="161"/>
      <c r="EP29" s="159"/>
      <c r="EQ29" s="160"/>
      <c r="ER29" s="160"/>
      <c r="ES29" s="160"/>
      <c r="ET29" s="161"/>
      <c r="EU29" s="159"/>
      <c r="EV29" s="160"/>
      <c r="EW29" s="160"/>
      <c r="EX29" s="160"/>
      <c r="EY29" s="161"/>
      <c r="EZ29" s="159"/>
      <c r="FA29" s="160"/>
      <c r="FB29" s="160"/>
      <c r="FC29" s="160"/>
      <c r="FD29" s="161"/>
      <c r="FE29" s="159"/>
      <c r="FF29" s="160"/>
      <c r="FG29" s="160"/>
      <c r="FH29" s="160"/>
      <c r="FI29" s="161"/>
      <c r="FJ29" s="159"/>
      <c r="FK29" s="160"/>
      <c r="FL29" s="160"/>
      <c r="FM29" s="160"/>
      <c r="FN29" s="161"/>
      <c r="FO29" s="159"/>
      <c r="FP29" s="160"/>
      <c r="FQ29" s="160"/>
      <c r="FR29" s="160"/>
      <c r="FS29" s="161"/>
      <c r="FT29" s="159"/>
      <c r="FU29" s="160"/>
      <c r="FV29" s="160"/>
      <c r="FW29" s="160"/>
      <c r="FX29" s="161"/>
      <c r="FY29" s="159" t="s">
        <v>29</v>
      </c>
      <c r="FZ29" s="160" t="s">
        <v>20</v>
      </c>
      <c r="GA29" s="160" t="s">
        <v>20</v>
      </c>
      <c r="GB29" s="160" t="s">
        <v>20</v>
      </c>
      <c r="GC29" s="161"/>
      <c r="GD29" s="159" t="s">
        <v>29</v>
      </c>
      <c r="GE29" s="160" t="s">
        <v>29</v>
      </c>
      <c r="GF29" s="160" t="s">
        <v>29</v>
      </c>
      <c r="GG29" s="160" t="s">
        <v>29</v>
      </c>
      <c r="GH29" s="300" t="s">
        <v>509</v>
      </c>
      <c r="GI29" s="159" t="s">
        <v>29</v>
      </c>
      <c r="GJ29" s="160" t="s">
        <v>20</v>
      </c>
      <c r="GK29" s="160" t="s">
        <v>20</v>
      </c>
      <c r="GL29" s="160" t="s">
        <v>20</v>
      </c>
      <c r="GM29" s="161"/>
      <c r="GN29" s="159" t="s">
        <v>29</v>
      </c>
      <c r="GO29" s="160" t="s">
        <v>20</v>
      </c>
      <c r="GP29" s="160" t="s">
        <v>29</v>
      </c>
      <c r="GQ29" s="160" t="s">
        <v>29</v>
      </c>
      <c r="GR29" s="161"/>
      <c r="GS29" s="159" t="s">
        <v>20</v>
      </c>
      <c r="GT29" s="160" t="s">
        <v>20</v>
      </c>
      <c r="GU29" s="160" t="s">
        <v>20</v>
      </c>
      <c r="GV29" s="160" t="s">
        <v>29</v>
      </c>
      <c r="GW29" s="161"/>
      <c r="GX29" s="162"/>
      <c r="GY29" s="160"/>
      <c r="GZ29" s="160" t="s">
        <v>5</v>
      </c>
      <c r="HA29" s="160"/>
      <c r="HB29" s="161"/>
      <c r="HC29" s="159" t="s">
        <v>29</v>
      </c>
      <c r="HD29" s="160" t="s">
        <v>20</v>
      </c>
      <c r="HE29" s="160" t="s">
        <v>29</v>
      </c>
      <c r="HF29" s="160" t="s">
        <v>29</v>
      </c>
      <c r="HG29" s="161" t="s">
        <v>29</v>
      </c>
      <c r="HH29" s="178" t="s">
        <v>20</v>
      </c>
      <c r="HI29" s="179" t="s">
        <v>29</v>
      </c>
      <c r="HJ29" s="179" t="s">
        <v>20</v>
      </c>
      <c r="HK29" s="179" t="s">
        <v>20</v>
      </c>
      <c r="HL29" s="204" t="s">
        <v>573</v>
      </c>
      <c r="HM29" s="178" t="s">
        <v>29</v>
      </c>
      <c r="HN29" s="179" t="s">
        <v>29</v>
      </c>
      <c r="HO29" s="179" t="s">
        <v>20</v>
      </c>
      <c r="HP29" s="179" t="s">
        <v>29</v>
      </c>
      <c r="HQ29" s="206"/>
      <c r="HR29" s="178" t="s">
        <v>20</v>
      </c>
      <c r="HS29" s="179" t="s">
        <v>29</v>
      </c>
      <c r="HT29" s="179" t="s">
        <v>20</v>
      </c>
      <c r="HU29" s="179" t="s">
        <v>20</v>
      </c>
      <c r="HV29" s="204" t="s">
        <v>20</v>
      </c>
      <c r="HW29" s="178" t="s">
        <v>29</v>
      </c>
      <c r="HX29" s="179" t="s">
        <v>20</v>
      </c>
      <c r="HY29" s="179" t="s">
        <v>20</v>
      </c>
      <c r="HZ29" s="179" t="s">
        <v>20</v>
      </c>
      <c r="IA29" s="206"/>
      <c r="IB29" s="178" t="s">
        <v>763</v>
      </c>
      <c r="IC29" s="160" t="s">
        <v>20</v>
      </c>
      <c r="ID29" s="203" t="s">
        <v>29</v>
      </c>
      <c r="IE29" s="203" t="s">
        <v>20</v>
      </c>
      <c r="IF29" s="243"/>
      <c r="IG29" s="202" t="s">
        <v>29</v>
      </c>
      <c r="IH29" s="203" t="s">
        <v>29</v>
      </c>
      <c r="II29" s="203" t="s">
        <v>20</v>
      </c>
      <c r="IJ29" s="203" t="s">
        <v>29</v>
      </c>
      <c r="IK29" s="243"/>
      <c r="IL29" s="202" t="s">
        <v>29</v>
      </c>
      <c r="IM29" s="203" t="s">
        <v>29</v>
      </c>
      <c r="IN29" s="203" t="s">
        <v>29</v>
      </c>
      <c r="IO29" s="203" t="s">
        <v>598</v>
      </c>
      <c r="IP29" s="161"/>
      <c r="IQ29" s="159" t="s">
        <v>29</v>
      </c>
      <c r="IR29" s="237" t="s">
        <v>20</v>
      </c>
      <c r="IS29" s="237" t="s">
        <v>29</v>
      </c>
      <c r="IT29" s="237" t="s">
        <v>29</v>
      </c>
      <c r="IU29" s="244"/>
      <c r="IV29" s="236" t="s">
        <v>20</v>
      </c>
      <c r="IW29" s="237" t="s">
        <v>591</v>
      </c>
      <c r="IX29" s="160" t="s">
        <v>20</v>
      </c>
      <c r="IY29" s="160" t="s">
        <v>29</v>
      </c>
      <c r="IZ29" s="161"/>
      <c r="JA29" s="159" t="s">
        <v>20</v>
      </c>
      <c r="JB29" s="160" t="s">
        <v>29</v>
      </c>
      <c r="JC29" s="160" t="s">
        <v>29</v>
      </c>
      <c r="JD29" s="160" t="s">
        <v>29</v>
      </c>
      <c r="JE29" s="161"/>
      <c r="JF29" s="159" t="s">
        <v>20</v>
      </c>
      <c r="JG29" s="160" t="s">
        <v>29</v>
      </c>
      <c r="JH29" s="160" t="s">
        <v>29</v>
      </c>
      <c r="JI29" s="160" t="s">
        <v>20</v>
      </c>
      <c r="JJ29" s="161" t="s">
        <v>20</v>
      </c>
      <c r="JK29" s="159" t="s">
        <v>20</v>
      </c>
      <c r="JL29" s="160" t="s">
        <v>29</v>
      </c>
      <c r="JM29" s="160" t="s">
        <v>20</v>
      </c>
      <c r="JN29" s="160" t="s">
        <v>20</v>
      </c>
      <c r="JO29" s="161"/>
      <c r="JP29" s="159" t="s">
        <v>20</v>
      </c>
      <c r="JQ29" s="160" t="s">
        <v>20</v>
      </c>
      <c r="JR29" s="160" t="s">
        <v>29</v>
      </c>
      <c r="JS29" s="160" t="s">
        <v>29</v>
      </c>
      <c r="JT29" s="161"/>
      <c r="JU29" s="159" t="s">
        <v>29</v>
      </c>
      <c r="JV29" s="160" t="s">
        <v>29</v>
      </c>
      <c r="JW29" s="160" t="s">
        <v>20</v>
      </c>
      <c r="JX29" s="160" t="s">
        <v>20</v>
      </c>
      <c r="JY29" s="161"/>
      <c r="JZ29" s="159" t="s">
        <v>20</v>
      </c>
      <c r="KA29" s="160" t="s">
        <v>20</v>
      </c>
      <c r="KB29" s="160" t="s">
        <v>29</v>
      </c>
      <c r="KC29" s="160" t="s">
        <v>29</v>
      </c>
      <c r="KD29" s="161"/>
      <c r="KE29" s="159" t="s">
        <v>20</v>
      </c>
      <c r="KF29" s="160" t="s">
        <v>29</v>
      </c>
      <c r="KG29" s="160" t="s">
        <v>29</v>
      </c>
      <c r="KH29" s="160" t="s">
        <v>29</v>
      </c>
      <c r="KI29" s="161"/>
      <c r="KJ29" s="159" t="s">
        <v>29</v>
      </c>
      <c r="KK29" s="915" t="s">
        <v>20</v>
      </c>
      <c r="KL29" s="915" t="s">
        <v>20</v>
      </c>
      <c r="KM29" s="915" t="s">
        <v>20</v>
      </c>
      <c r="KN29" s="916"/>
      <c r="KO29" s="917" t="s">
        <v>20</v>
      </c>
      <c r="KP29" s="915" t="s">
        <v>20</v>
      </c>
      <c r="KQ29" s="915" t="s">
        <v>29</v>
      </c>
      <c r="KR29" s="915" t="s">
        <v>20</v>
      </c>
      <c r="KS29" s="916"/>
      <c r="KT29" s="917" t="s">
        <v>20</v>
      </c>
      <c r="KU29" s="915" t="s">
        <v>29</v>
      </c>
      <c r="KV29" s="915" t="s">
        <v>20</v>
      </c>
      <c r="KW29" s="915" t="s">
        <v>29</v>
      </c>
      <c r="KX29" s="916"/>
      <c r="KY29" s="917" t="s">
        <v>864</v>
      </c>
      <c r="KZ29" s="160" t="s">
        <v>29</v>
      </c>
      <c r="LA29" s="160" t="s">
        <v>29</v>
      </c>
      <c r="LB29" s="160" t="s">
        <v>29</v>
      </c>
      <c r="LC29" s="161"/>
      <c r="LD29" s="159" t="s">
        <v>20</v>
      </c>
      <c r="LE29" s="160" t="s">
        <v>29</v>
      </c>
      <c r="LF29" s="160" t="s">
        <v>20</v>
      </c>
      <c r="LG29" s="160" t="s">
        <v>29</v>
      </c>
      <c r="LH29" s="161"/>
      <c r="LI29" s="159" t="s">
        <v>29</v>
      </c>
      <c r="LJ29" s="160" t="s">
        <v>20</v>
      </c>
      <c r="LK29" s="160" t="s">
        <v>29</v>
      </c>
      <c r="LL29" s="160" t="s">
        <v>29</v>
      </c>
      <c r="LM29" s="204" t="s">
        <v>20</v>
      </c>
      <c r="LN29" s="178" t="s">
        <v>20</v>
      </c>
      <c r="LO29" s="179" t="s">
        <v>20</v>
      </c>
      <c r="LP29" s="179" t="s">
        <v>20</v>
      </c>
      <c r="LQ29" s="179" t="s">
        <v>20</v>
      </c>
      <c r="LR29" s="178" t="s">
        <v>20</v>
      </c>
      <c r="LS29" s="179" t="s">
        <v>20</v>
      </c>
      <c r="LT29" s="179" t="s">
        <v>762</v>
      </c>
      <c r="LU29" s="160" t="s">
        <v>20</v>
      </c>
      <c r="LV29" s="159" t="s">
        <v>20</v>
      </c>
      <c r="LW29" s="160" t="s">
        <v>29</v>
      </c>
      <c r="LX29" s="160" t="s">
        <v>20</v>
      </c>
      <c r="LY29" s="160" t="s">
        <v>20</v>
      </c>
      <c r="LZ29" s="159" t="s">
        <v>20</v>
      </c>
      <c r="MA29" s="160" t="s">
        <v>29</v>
      </c>
      <c r="MB29" s="160" t="s">
        <v>29</v>
      </c>
      <c r="MC29" s="160" t="s">
        <v>29</v>
      </c>
      <c r="MD29" s="159"/>
      <c r="ME29" s="160"/>
      <c r="MF29" s="160"/>
      <c r="MG29" s="160"/>
      <c r="MH29" s="951" t="s">
        <v>1137</v>
      </c>
      <c r="MI29" s="952"/>
      <c r="MJ29" s="952"/>
      <c r="MK29" s="1031"/>
      <c r="ML29" s="951"/>
      <c r="MM29" s="952"/>
      <c r="MN29" s="952"/>
      <c r="MO29" s="1025"/>
      <c r="MP29" s="1041"/>
      <c r="MQ29" s="1041"/>
      <c r="MR29" s="1041"/>
      <c r="MS29" s="1041"/>
      <c r="MT29" s="239" t="s">
        <v>111</v>
      </c>
      <c r="MU29" s="133" t="s">
        <v>517</v>
      </c>
      <c r="MV29" s="214">
        <f t="shared" si="18"/>
        <v>26</v>
      </c>
      <c r="MW29" s="157">
        <f t="shared" si="19"/>
        <v>19</v>
      </c>
      <c r="MX29" s="157">
        <f t="shared" si="10"/>
        <v>45</v>
      </c>
      <c r="MY29" s="215">
        <f t="shared" si="11"/>
        <v>0.57777777777777772</v>
      </c>
      <c r="MZ29" s="214">
        <f t="shared" si="20"/>
        <v>14</v>
      </c>
      <c r="NA29" s="157">
        <f t="shared" si="21"/>
        <v>7</v>
      </c>
      <c r="NB29" s="157">
        <f t="shared" si="16"/>
        <v>21</v>
      </c>
      <c r="NC29" s="215">
        <f t="shared" si="17"/>
        <v>0.66666666666666663</v>
      </c>
    </row>
    <row r="30" spans="1:367" s="32" customFormat="1" ht="17.25" x14ac:dyDescent="0.2">
      <c r="A30" s="34"/>
      <c r="B30" s="67" t="s">
        <v>112</v>
      </c>
      <c r="C30" s="1047" t="s">
        <v>504</v>
      </c>
      <c r="D30" s="141">
        <f t="shared" si="12"/>
        <v>82</v>
      </c>
      <c r="E30" s="142">
        <f t="shared" si="13"/>
        <v>58</v>
      </c>
      <c r="F30" s="142">
        <f t="shared" si="14"/>
        <v>140</v>
      </c>
      <c r="G30" s="165">
        <f t="shared" si="15"/>
        <v>0.58571428571428574</v>
      </c>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276"/>
      <c r="AW30" s="168"/>
      <c r="AX30" s="168"/>
      <c r="AY30" s="168"/>
      <c r="AZ30" s="537"/>
      <c r="BA30" s="537"/>
      <c r="BB30" s="537"/>
      <c r="BC30" s="537"/>
      <c r="BD30" s="537"/>
      <c r="BE30" s="537"/>
      <c r="BF30" s="537"/>
      <c r="BG30" s="537"/>
      <c r="BH30" s="537"/>
      <c r="BI30" s="537"/>
      <c r="BJ30" s="537"/>
      <c r="BK30" s="537"/>
      <c r="BL30" s="168"/>
      <c r="BM30" s="168"/>
      <c r="BN30" s="168"/>
      <c r="BO30" s="538"/>
      <c r="BP30" s="538"/>
      <c r="BQ30" s="538"/>
      <c r="BR30" s="538"/>
      <c r="BS30" s="538"/>
      <c r="BT30" s="538"/>
      <c r="BU30" s="53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276"/>
      <c r="CW30" s="294"/>
      <c r="CX30" s="168"/>
      <c r="CY30" s="168"/>
      <c r="CZ30" s="168"/>
      <c r="DA30" s="128"/>
      <c r="DB30" s="168"/>
      <c r="DC30" s="168"/>
      <c r="DD30" s="168"/>
      <c r="DE30" s="168"/>
      <c r="DF30" s="168"/>
      <c r="DG30" s="294"/>
      <c r="DH30" s="168"/>
      <c r="DI30" s="168"/>
      <c r="DJ30" s="168"/>
      <c r="DK30" s="128"/>
      <c r="DL30" s="145"/>
      <c r="DM30" s="146"/>
      <c r="DN30" s="146"/>
      <c r="DO30" s="146"/>
      <c r="DP30" s="147"/>
      <c r="DQ30" s="145"/>
      <c r="DR30" s="146"/>
      <c r="DS30" s="146"/>
      <c r="DT30" s="146"/>
      <c r="DU30" s="147"/>
      <c r="DV30" s="145"/>
      <c r="DW30" s="146"/>
      <c r="DX30" s="146"/>
      <c r="DY30" s="146"/>
      <c r="DZ30" s="147"/>
      <c r="EA30" s="145"/>
      <c r="EB30" s="146"/>
      <c r="EC30" s="146"/>
      <c r="ED30" s="146"/>
      <c r="EE30" s="147"/>
      <c r="EF30" s="145"/>
      <c r="EG30" s="146"/>
      <c r="EH30" s="146"/>
      <c r="EI30" s="146"/>
      <c r="EJ30" s="147"/>
      <c r="EK30" s="145"/>
      <c r="EL30" s="146"/>
      <c r="EM30" s="146"/>
      <c r="EN30" s="146"/>
      <c r="EO30" s="147"/>
      <c r="EP30" s="145"/>
      <c r="EQ30" s="146"/>
      <c r="ER30" s="146"/>
      <c r="ES30" s="146"/>
      <c r="ET30" s="147"/>
      <c r="EU30" s="145"/>
      <c r="EV30" s="146"/>
      <c r="EW30" s="146"/>
      <c r="EX30" s="146"/>
      <c r="EY30" s="147"/>
      <c r="EZ30" s="145"/>
      <c r="FA30" s="146"/>
      <c r="FB30" s="146"/>
      <c r="FC30" s="146"/>
      <c r="FD30" s="147"/>
      <c r="FE30" s="145"/>
      <c r="FF30" s="146"/>
      <c r="FG30" s="146"/>
      <c r="FH30" s="146"/>
      <c r="FI30" s="147"/>
      <c r="FJ30" s="145"/>
      <c r="FK30" s="146"/>
      <c r="FL30" s="146"/>
      <c r="FM30" s="146"/>
      <c r="FN30" s="147"/>
      <c r="FO30" s="145" t="s">
        <v>29</v>
      </c>
      <c r="FP30" s="146" t="s">
        <v>20</v>
      </c>
      <c r="FQ30" s="146" t="s">
        <v>29</v>
      </c>
      <c r="FR30" s="146" t="s">
        <v>20</v>
      </c>
      <c r="FS30" s="147"/>
      <c r="FT30" s="145" t="s">
        <v>20</v>
      </c>
      <c r="FU30" s="146" t="s">
        <v>29</v>
      </c>
      <c r="FV30" s="146" t="s">
        <v>29</v>
      </c>
      <c r="FW30" s="146" t="s">
        <v>20</v>
      </c>
      <c r="FX30" s="149" t="s">
        <v>510</v>
      </c>
      <c r="FY30" s="145" t="s">
        <v>29</v>
      </c>
      <c r="FZ30" s="146" t="s">
        <v>29</v>
      </c>
      <c r="GA30" s="146" t="s">
        <v>20</v>
      </c>
      <c r="GB30" s="146" t="s">
        <v>20</v>
      </c>
      <c r="GC30" s="147"/>
      <c r="GD30" s="145" t="s">
        <v>20</v>
      </c>
      <c r="GE30" s="146" t="s">
        <v>29</v>
      </c>
      <c r="GF30" s="146" t="s">
        <v>20</v>
      </c>
      <c r="GG30" s="146" t="s">
        <v>29</v>
      </c>
      <c r="GH30" s="147"/>
      <c r="GI30" s="145" t="s">
        <v>20</v>
      </c>
      <c r="GJ30" s="146" t="s">
        <v>29</v>
      </c>
      <c r="GK30" s="146" t="s">
        <v>29</v>
      </c>
      <c r="GL30" s="146" t="s">
        <v>20</v>
      </c>
      <c r="GM30" s="147"/>
      <c r="GN30" s="145" t="s">
        <v>20</v>
      </c>
      <c r="GO30" s="146" t="s">
        <v>29</v>
      </c>
      <c r="GP30" s="146" t="s">
        <v>29</v>
      </c>
      <c r="GQ30" s="146" t="s">
        <v>29</v>
      </c>
      <c r="GR30" s="147"/>
      <c r="GS30" s="145"/>
      <c r="GT30" s="146"/>
      <c r="GU30" s="146" t="s">
        <v>5</v>
      </c>
      <c r="GV30" s="146"/>
      <c r="GW30" s="147"/>
      <c r="GX30" s="148" t="s">
        <v>29</v>
      </c>
      <c r="GY30" s="150" t="s">
        <v>20</v>
      </c>
      <c r="GZ30" s="150" t="s">
        <v>20</v>
      </c>
      <c r="HA30" s="150" t="s">
        <v>20</v>
      </c>
      <c r="HB30" s="151"/>
      <c r="HC30" s="152" t="s">
        <v>20</v>
      </c>
      <c r="HD30" s="150" t="s">
        <v>20</v>
      </c>
      <c r="HE30" s="150" t="s">
        <v>20</v>
      </c>
      <c r="HF30" s="150" t="s">
        <v>570</v>
      </c>
      <c r="HG30" s="147" t="s">
        <v>20</v>
      </c>
      <c r="HH30" s="145" t="s">
        <v>29</v>
      </c>
      <c r="HI30" s="146" t="s">
        <v>29</v>
      </c>
      <c r="HJ30" s="146" t="s">
        <v>29</v>
      </c>
      <c r="HK30" s="146" t="s">
        <v>29</v>
      </c>
      <c r="HL30" s="147" t="s">
        <v>573</v>
      </c>
      <c r="HM30" s="152" t="s">
        <v>20</v>
      </c>
      <c r="HN30" s="150" t="s">
        <v>20</v>
      </c>
      <c r="HO30" s="150" t="s">
        <v>29</v>
      </c>
      <c r="HP30" s="150" t="s">
        <v>20</v>
      </c>
      <c r="HQ30" s="205"/>
      <c r="HR30" s="152" t="s">
        <v>20</v>
      </c>
      <c r="HS30" s="150" t="s">
        <v>20</v>
      </c>
      <c r="HT30" s="150" t="s">
        <v>29</v>
      </c>
      <c r="HU30" s="150" t="s">
        <v>20</v>
      </c>
      <c r="HV30" s="151"/>
      <c r="HW30" s="152" t="s">
        <v>20</v>
      </c>
      <c r="HX30" s="150" t="s">
        <v>20</v>
      </c>
      <c r="HY30" s="150" t="s">
        <v>20</v>
      </c>
      <c r="HZ30" s="150" t="s">
        <v>328</v>
      </c>
      <c r="IA30" s="193" t="s">
        <v>29</v>
      </c>
      <c r="IB30" s="145" t="s">
        <v>20</v>
      </c>
      <c r="IC30" s="146" t="s">
        <v>29</v>
      </c>
      <c r="ID30" s="146" t="s">
        <v>29</v>
      </c>
      <c r="IE30" s="146" t="s">
        <v>29</v>
      </c>
      <c r="IF30" s="147"/>
      <c r="IG30" s="145" t="s">
        <v>29</v>
      </c>
      <c r="IH30" s="146" t="s">
        <v>29</v>
      </c>
      <c r="II30" s="150" t="s">
        <v>20</v>
      </c>
      <c r="IJ30" s="150" t="s">
        <v>20</v>
      </c>
      <c r="IK30" s="151"/>
      <c r="IL30" s="152" t="s">
        <v>20</v>
      </c>
      <c r="IM30" s="150" t="s">
        <v>20</v>
      </c>
      <c r="IN30" s="150" t="s">
        <v>20</v>
      </c>
      <c r="IO30" s="150" t="s">
        <v>29</v>
      </c>
      <c r="IP30" s="151"/>
      <c r="IQ30" s="152" t="s">
        <v>20</v>
      </c>
      <c r="IR30" s="150" t="s">
        <v>29</v>
      </c>
      <c r="IS30" s="150" t="s">
        <v>20</v>
      </c>
      <c r="IT30" s="150" t="s">
        <v>20</v>
      </c>
      <c r="IU30" s="151"/>
      <c r="IV30" s="152" t="s">
        <v>864</v>
      </c>
      <c r="IW30" s="146" t="s">
        <v>20</v>
      </c>
      <c r="IX30" s="146" t="s">
        <v>29</v>
      </c>
      <c r="IY30" s="146" t="s">
        <v>29</v>
      </c>
      <c r="IZ30" s="147"/>
      <c r="JA30" s="682" t="s">
        <v>20</v>
      </c>
      <c r="JB30" s="492" t="s">
        <v>20</v>
      </c>
      <c r="JC30" s="492" t="s">
        <v>20</v>
      </c>
      <c r="JD30" s="492" t="s">
        <v>29</v>
      </c>
      <c r="JE30" s="147"/>
      <c r="JF30" s="145" t="s">
        <v>20</v>
      </c>
      <c r="JG30" s="146" t="s">
        <v>20</v>
      </c>
      <c r="JH30" s="146" t="s">
        <v>20</v>
      </c>
      <c r="JI30" s="146" t="s">
        <v>20</v>
      </c>
      <c r="JJ30" s="147"/>
      <c r="JK30" s="145" t="s">
        <v>20</v>
      </c>
      <c r="JL30" s="146" t="s">
        <v>29</v>
      </c>
      <c r="JM30" s="146" t="s">
        <v>29</v>
      </c>
      <c r="JN30" s="146" t="s">
        <v>20</v>
      </c>
      <c r="JO30" s="147"/>
      <c r="JP30" s="145" t="s">
        <v>29</v>
      </c>
      <c r="JQ30" s="146" t="s">
        <v>20</v>
      </c>
      <c r="JR30" s="146" t="s">
        <v>20</v>
      </c>
      <c r="JS30" s="146" t="s">
        <v>29</v>
      </c>
      <c r="JT30" s="147"/>
      <c r="JU30" s="145" t="s">
        <v>29</v>
      </c>
      <c r="JV30" s="146" t="s">
        <v>29</v>
      </c>
      <c r="JW30" s="146" t="s">
        <v>20</v>
      </c>
      <c r="JX30" s="146" t="s">
        <v>29</v>
      </c>
      <c r="JY30" s="147"/>
      <c r="JZ30" s="145" t="s">
        <v>20</v>
      </c>
      <c r="KA30" s="146" t="s">
        <v>29</v>
      </c>
      <c r="KB30" s="146" t="s">
        <v>20</v>
      </c>
      <c r="KC30" s="146" t="s">
        <v>20</v>
      </c>
      <c r="KD30" s="147"/>
      <c r="KE30" s="145" t="s">
        <v>20</v>
      </c>
      <c r="KF30" s="146" t="s">
        <v>20</v>
      </c>
      <c r="KG30" s="146" t="s">
        <v>29</v>
      </c>
      <c r="KH30" s="146" t="s">
        <v>20</v>
      </c>
      <c r="KI30" s="147"/>
      <c r="KJ30" s="145" t="s">
        <v>20</v>
      </c>
      <c r="KK30" s="146" t="s">
        <v>29</v>
      </c>
      <c r="KL30" s="146" t="s">
        <v>29</v>
      </c>
      <c r="KM30" s="146" t="s">
        <v>20</v>
      </c>
      <c r="KN30" s="147"/>
      <c r="KO30" s="145" t="s">
        <v>20</v>
      </c>
      <c r="KP30" s="146" t="s">
        <v>20</v>
      </c>
      <c r="KQ30" s="146" t="s">
        <v>20</v>
      </c>
      <c r="KR30" s="146" t="s">
        <v>29</v>
      </c>
      <c r="KS30" s="147"/>
      <c r="KT30" s="145" t="s">
        <v>29</v>
      </c>
      <c r="KU30" s="146" t="s">
        <v>20</v>
      </c>
      <c r="KV30" s="146" t="s">
        <v>29</v>
      </c>
      <c r="KW30" s="146" t="s">
        <v>29</v>
      </c>
      <c r="KX30" s="147"/>
      <c r="KY30" s="145" t="s">
        <v>20</v>
      </c>
      <c r="KZ30" s="146" t="s">
        <v>20</v>
      </c>
      <c r="LA30" s="146" t="s">
        <v>20</v>
      </c>
      <c r="LB30" s="146" t="s">
        <v>20</v>
      </c>
      <c r="LC30" s="147"/>
      <c r="LD30" s="145" t="s">
        <v>20</v>
      </c>
      <c r="LE30" s="146" t="s">
        <v>29</v>
      </c>
      <c r="LF30" s="146" t="s">
        <v>29</v>
      </c>
      <c r="LG30" s="146" t="s">
        <v>29</v>
      </c>
      <c r="LH30" s="147"/>
      <c r="LI30" s="145" t="s">
        <v>20</v>
      </c>
      <c r="LJ30" s="146" t="s">
        <v>20</v>
      </c>
      <c r="LK30" s="146" t="s">
        <v>20</v>
      </c>
      <c r="LL30" s="146" t="s">
        <v>20</v>
      </c>
      <c r="LM30" s="147"/>
      <c r="LN30" s="145" t="s">
        <v>20</v>
      </c>
      <c r="LO30" s="146" t="s">
        <v>29</v>
      </c>
      <c r="LP30" s="146" t="s">
        <v>20</v>
      </c>
      <c r="LQ30" s="146" t="s">
        <v>29</v>
      </c>
      <c r="LR30" s="145" t="s">
        <v>20</v>
      </c>
      <c r="LS30" s="146" t="s">
        <v>29</v>
      </c>
      <c r="LT30" s="146" t="s">
        <v>20</v>
      </c>
      <c r="LU30" s="146" t="s">
        <v>29</v>
      </c>
      <c r="LV30" s="145" t="s">
        <v>29</v>
      </c>
      <c r="LW30" s="146" t="s">
        <v>20</v>
      </c>
      <c r="LX30" s="146" t="s">
        <v>20</v>
      </c>
      <c r="LY30" s="146" t="s">
        <v>20</v>
      </c>
      <c r="LZ30" s="145" t="s">
        <v>29</v>
      </c>
      <c r="MA30" s="146" t="s">
        <v>29</v>
      </c>
      <c r="MB30" s="146" t="s">
        <v>20</v>
      </c>
      <c r="MC30" s="146" t="s">
        <v>29</v>
      </c>
      <c r="MD30" s="145" t="s">
        <v>29</v>
      </c>
      <c r="ME30" s="146" t="s">
        <v>20</v>
      </c>
      <c r="MF30" s="146" t="s">
        <v>20</v>
      </c>
      <c r="MG30" s="146" t="s">
        <v>20</v>
      </c>
      <c r="MH30" s="1022" t="s">
        <v>1137</v>
      </c>
      <c r="MI30" s="1023"/>
      <c r="MJ30" s="1023"/>
      <c r="MK30" s="1032"/>
      <c r="ML30" s="1022"/>
      <c r="MM30" s="1023"/>
      <c r="MN30" s="1023"/>
      <c r="MO30" s="1024"/>
      <c r="MP30" s="1042"/>
      <c r="MQ30" s="1042"/>
      <c r="MR30" s="1042"/>
      <c r="MS30" s="1042"/>
      <c r="MT30" s="44" t="s">
        <v>112</v>
      </c>
      <c r="MU30" s="140" t="s">
        <v>504</v>
      </c>
      <c r="MV30" s="211">
        <f t="shared" si="18"/>
        <v>29</v>
      </c>
      <c r="MW30" s="142">
        <f t="shared" si="19"/>
        <v>19</v>
      </c>
      <c r="MX30" s="142">
        <f t="shared" si="10"/>
        <v>48</v>
      </c>
      <c r="MY30" s="212">
        <f t="shared" si="11"/>
        <v>0.60416666666666663</v>
      </c>
      <c r="MZ30" s="211">
        <f t="shared" si="20"/>
        <v>15</v>
      </c>
      <c r="NA30" s="142">
        <f t="shared" si="21"/>
        <v>9</v>
      </c>
      <c r="NB30" s="142">
        <f t="shared" si="16"/>
        <v>24</v>
      </c>
      <c r="NC30" s="212">
        <f t="shared" si="17"/>
        <v>0.625</v>
      </c>
    </row>
    <row r="31" spans="1:367" s="32" customFormat="1" ht="17.25" x14ac:dyDescent="0.2">
      <c r="A31" s="34"/>
      <c r="B31" s="67" t="s">
        <v>112</v>
      </c>
      <c r="C31" s="1047" t="s">
        <v>306</v>
      </c>
      <c r="D31" s="141">
        <f t="shared" si="12"/>
        <v>132</v>
      </c>
      <c r="E31" s="142">
        <f t="shared" si="13"/>
        <v>121</v>
      </c>
      <c r="F31" s="142">
        <f t="shared" si="14"/>
        <v>253</v>
      </c>
      <c r="G31" s="165">
        <f t="shared" si="15"/>
        <v>0.52173913043478259</v>
      </c>
      <c r="H31" s="145"/>
      <c r="I31" s="146"/>
      <c r="J31" s="146"/>
      <c r="K31" s="146"/>
      <c r="L31" s="146"/>
      <c r="M31" s="147"/>
      <c r="N31" s="145"/>
      <c r="O31" s="146"/>
      <c r="P31" s="146"/>
      <c r="Q31" s="146"/>
      <c r="R31" s="147"/>
      <c r="S31" s="145"/>
      <c r="T31" s="146"/>
      <c r="U31" s="146"/>
      <c r="V31" s="146"/>
      <c r="W31" s="147"/>
      <c r="X31" s="148"/>
      <c r="Y31" s="146"/>
      <c r="Z31" s="146"/>
      <c r="AA31" s="146"/>
      <c r="AB31" s="147"/>
      <c r="AC31" s="126"/>
      <c r="AD31" s="127"/>
      <c r="AE31" s="127"/>
      <c r="AF31" s="127"/>
      <c r="AG31" s="127"/>
      <c r="AH31" s="126"/>
      <c r="AI31" s="127"/>
      <c r="AJ31" s="127"/>
      <c r="AK31" s="127"/>
      <c r="AL31" s="127"/>
      <c r="AM31" s="126" t="s">
        <v>29</v>
      </c>
      <c r="AN31" s="127" t="s">
        <v>29</v>
      </c>
      <c r="AO31" s="127" t="s">
        <v>29</v>
      </c>
      <c r="AP31" s="127" t="s">
        <v>29</v>
      </c>
      <c r="AQ31" s="127"/>
      <c r="AR31" s="126" t="s">
        <v>29</v>
      </c>
      <c r="AS31" s="127" t="s">
        <v>29</v>
      </c>
      <c r="AT31" s="127" t="s">
        <v>29</v>
      </c>
      <c r="AU31" s="127" t="s">
        <v>29</v>
      </c>
      <c r="AV31" s="298" t="s">
        <v>246</v>
      </c>
      <c r="AW31" s="126" t="s">
        <v>20</v>
      </c>
      <c r="AX31" s="127" t="s">
        <v>29</v>
      </c>
      <c r="AY31" s="127" t="s">
        <v>20</v>
      </c>
      <c r="AZ31" s="132" t="s">
        <v>29</v>
      </c>
      <c r="BA31" s="154"/>
      <c r="BB31" s="180" t="s">
        <v>29</v>
      </c>
      <c r="BC31" s="170" t="s">
        <v>29</v>
      </c>
      <c r="BD31" s="170" t="s">
        <v>29</v>
      </c>
      <c r="BE31" s="170" t="s">
        <v>29</v>
      </c>
      <c r="BF31" s="170" t="s">
        <v>20</v>
      </c>
      <c r="BG31" s="171"/>
      <c r="BH31" s="180" t="s">
        <v>20</v>
      </c>
      <c r="BI31" s="170" t="s">
        <v>29</v>
      </c>
      <c r="BJ31" s="170" t="s">
        <v>29</v>
      </c>
      <c r="BK31" s="170" t="s">
        <v>368</v>
      </c>
      <c r="BL31" s="147"/>
      <c r="BM31" s="145" t="s">
        <v>29</v>
      </c>
      <c r="BN31" s="146" t="s">
        <v>29</v>
      </c>
      <c r="BO31" s="182" t="s">
        <v>20</v>
      </c>
      <c r="BP31" s="182" t="s">
        <v>29</v>
      </c>
      <c r="BQ31" s="182"/>
      <c r="BR31" s="234"/>
      <c r="BS31" s="181" t="s">
        <v>20</v>
      </c>
      <c r="BT31" s="182" t="s">
        <v>29</v>
      </c>
      <c r="BU31" s="182" t="s">
        <v>591</v>
      </c>
      <c r="BV31" s="146" t="s">
        <v>20</v>
      </c>
      <c r="BW31" s="147"/>
      <c r="BX31" s="145" t="s">
        <v>29</v>
      </c>
      <c r="BY31" s="146" t="s">
        <v>29</v>
      </c>
      <c r="BZ31" s="146" t="s">
        <v>29</v>
      </c>
      <c r="CA31" s="146" t="s">
        <v>29</v>
      </c>
      <c r="CB31" s="193"/>
      <c r="CC31" s="247" t="s">
        <v>20</v>
      </c>
      <c r="CD31" s="146" t="s">
        <v>29</v>
      </c>
      <c r="CE31" s="146" t="s">
        <v>20</v>
      </c>
      <c r="CF31" s="146" t="s">
        <v>20</v>
      </c>
      <c r="CG31" s="147"/>
      <c r="CH31" s="145" t="s">
        <v>29</v>
      </c>
      <c r="CI31" s="146" t="s">
        <v>20</v>
      </c>
      <c r="CJ31" s="146" t="s">
        <v>29</v>
      </c>
      <c r="CK31" s="146" t="s">
        <v>20</v>
      </c>
      <c r="CL31" s="147"/>
      <c r="CM31" s="145" t="s">
        <v>29</v>
      </c>
      <c r="CN31" s="146" t="s">
        <v>20</v>
      </c>
      <c r="CO31" s="146" t="s">
        <v>20</v>
      </c>
      <c r="CP31" s="146" t="s">
        <v>29</v>
      </c>
      <c r="CQ31" s="147"/>
      <c r="CR31" s="148" t="s">
        <v>20</v>
      </c>
      <c r="CS31" s="146" t="s">
        <v>29</v>
      </c>
      <c r="CT31" s="146" t="s">
        <v>29</v>
      </c>
      <c r="CU31" s="146" t="s">
        <v>20</v>
      </c>
      <c r="CV31" s="193"/>
      <c r="CW31" s="145" t="s">
        <v>20</v>
      </c>
      <c r="CX31" s="146" t="s">
        <v>20</v>
      </c>
      <c r="CY31" s="170" t="s">
        <v>29</v>
      </c>
      <c r="CZ31" s="170" t="s">
        <v>29</v>
      </c>
      <c r="DA31" s="171" t="s">
        <v>29</v>
      </c>
      <c r="DB31" s="295" t="s">
        <v>29</v>
      </c>
      <c r="DC31" s="170" t="s">
        <v>20</v>
      </c>
      <c r="DD31" s="170" t="s">
        <v>29</v>
      </c>
      <c r="DE31" s="170" t="s">
        <v>29</v>
      </c>
      <c r="DF31" s="207"/>
      <c r="DG31" s="180" t="s">
        <v>29</v>
      </c>
      <c r="DH31" s="170" t="s">
        <v>20</v>
      </c>
      <c r="DI31" s="170" t="s">
        <v>407</v>
      </c>
      <c r="DJ31" s="182" t="s">
        <v>20</v>
      </c>
      <c r="DK31" s="234" t="s">
        <v>20</v>
      </c>
      <c r="DL31" s="181" t="s">
        <v>591</v>
      </c>
      <c r="DM31" s="150" t="s">
        <v>20</v>
      </c>
      <c r="DN31" s="150" t="s">
        <v>20</v>
      </c>
      <c r="DO31" s="150" t="s">
        <v>20</v>
      </c>
      <c r="DP31" s="151"/>
      <c r="DQ31" s="152" t="s">
        <v>29</v>
      </c>
      <c r="DR31" s="150" t="s">
        <v>20</v>
      </c>
      <c r="DS31" s="150" t="s">
        <v>20</v>
      </c>
      <c r="DT31" s="150" t="s">
        <v>29</v>
      </c>
      <c r="DU31" s="151"/>
      <c r="DV31" s="152" t="s">
        <v>20</v>
      </c>
      <c r="DW31" s="150" t="s">
        <v>20</v>
      </c>
      <c r="DX31" s="150" t="s">
        <v>20</v>
      </c>
      <c r="DY31" s="150" t="s">
        <v>29</v>
      </c>
      <c r="DZ31" s="151"/>
      <c r="EA31" s="152" t="s">
        <v>20</v>
      </c>
      <c r="EB31" s="150" t="s">
        <v>427</v>
      </c>
      <c r="EC31" s="146" t="s">
        <v>29</v>
      </c>
      <c r="ED31" s="146" t="s">
        <v>29</v>
      </c>
      <c r="EE31" s="147" t="s">
        <v>29</v>
      </c>
      <c r="EF31" s="145" t="s">
        <v>29</v>
      </c>
      <c r="EG31" s="146" t="s">
        <v>20</v>
      </c>
      <c r="EH31" s="146" t="s">
        <v>20</v>
      </c>
      <c r="EI31" s="146" t="s">
        <v>29</v>
      </c>
      <c r="EJ31" s="147"/>
      <c r="EK31" s="145" t="s">
        <v>20</v>
      </c>
      <c r="EL31" s="146" t="s">
        <v>20</v>
      </c>
      <c r="EM31" s="146" t="s">
        <v>20</v>
      </c>
      <c r="EN31" s="146" t="s">
        <v>29</v>
      </c>
      <c r="EO31" s="147"/>
      <c r="EP31" s="145" t="s">
        <v>29</v>
      </c>
      <c r="EQ31" s="146" t="s">
        <v>29</v>
      </c>
      <c r="ER31" s="146" t="s">
        <v>20</v>
      </c>
      <c r="ES31" s="146" t="s">
        <v>20</v>
      </c>
      <c r="ET31" s="147"/>
      <c r="EU31" s="145" t="s">
        <v>20</v>
      </c>
      <c r="EV31" s="146" t="s">
        <v>29</v>
      </c>
      <c r="EW31" s="146" t="s">
        <v>29</v>
      </c>
      <c r="EX31" s="146" t="s">
        <v>29</v>
      </c>
      <c r="EY31" s="147"/>
      <c r="EZ31" s="145" t="s">
        <v>20</v>
      </c>
      <c r="FA31" s="146" t="s">
        <v>20</v>
      </c>
      <c r="FB31" s="146" t="s">
        <v>20</v>
      </c>
      <c r="FC31" s="146" t="s">
        <v>20</v>
      </c>
      <c r="FD31" s="147"/>
      <c r="FE31" s="145" t="s">
        <v>20</v>
      </c>
      <c r="FF31" s="146" t="s">
        <v>29</v>
      </c>
      <c r="FG31" s="146" t="s">
        <v>20</v>
      </c>
      <c r="FH31" s="146" t="s">
        <v>29</v>
      </c>
      <c r="FI31" s="147"/>
      <c r="FJ31" s="145" t="s">
        <v>20</v>
      </c>
      <c r="FK31" s="146" t="s">
        <v>29</v>
      </c>
      <c r="FL31" s="146" t="s">
        <v>20</v>
      </c>
      <c r="FM31" s="146" t="s">
        <v>29</v>
      </c>
      <c r="FN31" s="147" t="s">
        <v>29</v>
      </c>
      <c r="FO31" s="145" t="s">
        <v>29</v>
      </c>
      <c r="FP31" s="146" t="s">
        <v>29</v>
      </c>
      <c r="FQ31" s="150" t="s">
        <v>20</v>
      </c>
      <c r="FR31" s="150" t="s">
        <v>20</v>
      </c>
      <c r="FS31" s="151"/>
      <c r="FT31" s="152" t="s">
        <v>29</v>
      </c>
      <c r="FU31" s="150" t="s">
        <v>20</v>
      </c>
      <c r="FV31" s="150" t="s">
        <v>20</v>
      </c>
      <c r="FW31" s="150" t="s">
        <v>29</v>
      </c>
      <c r="FX31" s="151"/>
      <c r="FY31" s="152" t="s">
        <v>20</v>
      </c>
      <c r="FZ31" s="150" t="s">
        <v>29</v>
      </c>
      <c r="GA31" s="150" t="s">
        <v>20</v>
      </c>
      <c r="GB31" s="150" t="s">
        <v>20</v>
      </c>
      <c r="GC31" s="151"/>
      <c r="GD31" s="152" t="s">
        <v>20</v>
      </c>
      <c r="GE31" s="150" t="s">
        <v>20</v>
      </c>
      <c r="GF31" s="150" t="s">
        <v>524</v>
      </c>
      <c r="GG31" s="146" t="s">
        <v>29</v>
      </c>
      <c r="GH31" s="151" t="s">
        <v>20</v>
      </c>
      <c r="GI31" s="152" t="s">
        <v>29</v>
      </c>
      <c r="GJ31" s="150" t="s">
        <v>29</v>
      </c>
      <c r="GK31" s="150" t="s">
        <v>20</v>
      </c>
      <c r="GL31" s="150" t="s">
        <v>20</v>
      </c>
      <c r="GM31" s="151"/>
      <c r="GN31" s="152" t="s">
        <v>20</v>
      </c>
      <c r="GO31" s="150" t="s">
        <v>20</v>
      </c>
      <c r="GP31" s="150" t="s">
        <v>20</v>
      </c>
      <c r="GQ31" s="150" t="s">
        <v>29</v>
      </c>
      <c r="GR31" s="151" t="s">
        <v>20</v>
      </c>
      <c r="GS31" s="152" t="s">
        <v>20</v>
      </c>
      <c r="GT31" s="150" t="s">
        <v>20</v>
      </c>
      <c r="GU31" s="150" t="s">
        <v>555</v>
      </c>
      <c r="GV31" s="146" t="s">
        <v>29</v>
      </c>
      <c r="GW31" s="147" t="s">
        <v>29</v>
      </c>
      <c r="GX31" s="148" t="s">
        <v>20</v>
      </c>
      <c r="GY31" s="146" t="s">
        <v>20</v>
      </c>
      <c r="GZ31" s="146" t="s">
        <v>20</v>
      </c>
      <c r="HA31" s="146" t="s">
        <v>29</v>
      </c>
      <c r="HB31" s="147"/>
      <c r="HC31" s="145" t="s">
        <v>20</v>
      </c>
      <c r="HD31" s="146" t="s">
        <v>20</v>
      </c>
      <c r="HE31" s="170" t="s">
        <v>29</v>
      </c>
      <c r="HF31" s="170" t="s">
        <v>20</v>
      </c>
      <c r="HG31" s="171"/>
      <c r="HH31" s="180" t="s">
        <v>29</v>
      </c>
      <c r="HI31" s="170" t="s">
        <v>29</v>
      </c>
      <c r="HJ31" s="170" t="s">
        <v>20</v>
      </c>
      <c r="HK31" s="170" t="s">
        <v>29</v>
      </c>
      <c r="HL31" s="171" t="s">
        <v>573</v>
      </c>
      <c r="HM31" s="180" t="s">
        <v>29</v>
      </c>
      <c r="HN31" s="170" t="s">
        <v>29</v>
      </c>
      <c r="HO31" s="170" t="s">
        <v>29</v>
      </c>
      <c r="HP31" s="170" t="s">
        <v>652</v>
      </c>
      <c r="HQ31" s="193"/>
      <c r="HR31" s="181" t="s">
        <v>20</v>
      </c>
      <c r="HS31" s="182" t="s">
        <v>29</v>
      </c>
      <c r="HT31" s="182" t="s">
        <v>29</v>
      </c>
      <c r="HU31" s="182" t="s">
        <v>20</v>
      </c>
      <c r="HV31" s="234"/>
      <c r="HW31" s="181" t="s">
        <v>20</v>
      </c>
      <c r="HX31" s="150" t="s">
        <v>20</v>
      </c>
      <c r="HY31" s="150" t="s">
        <v>29</v>
      </c>
      <c r="HZ31" s="150" t="s">
        <v>20</v>
      </c>
      <c r="IA31" s="205"/>
      <c r="IB31" s="152" t="s">
        <v>20</v>
      </c>
      <c r="IC31" s="150" t="s">
        <v>20</v>
      </c>
      <c r="ID31" s="150" t="s">
        <v>20</v>
      </c>
      <c r="IE31" s="150" t="s">
        <v>20</v>
      </c>
      <c r="IF31" s="151"/>
      <c r="IG31" s="152" t="s">
        <v>29</v>
      </c>
      <c r="IH31" s="150" t="s">
        <v>29</v>
      </c>
      <c r="II31" s="150" t="s">
        <v>20</v>
      </c>
      <c r="IJ31" s="150" t="s">
        <v>20</v>
      </c>
      <c r="IK31" s="151" t="s">
        <v>763</v>
      </c>
      <c r="IL31" s="145" t="s">
        <v>20</v>
      </c>
      <c r="IM31" s="146" t="s">
        <v>20</v>
      </c>
      <c r="IN31" s="146" t="s">
        <v>20</v>
      </c>
      <c r="IO31" s="146" t="s">
        <v>20</v>
      </c>
      <c r="IP31" s="147"/>
      <c r="IQ31" s="145" t="s">
        <v>29</v>
      </c>
      <c r="IR31" s="146" t="s">
        <v>29</v>
      </c>
      <c r="IS31" s="146" t="s">
        <v>20</v>
      </c>
      <c r="IT31" s="146" t="s">
        <v>20</v>
      </c>
      <c r="IU31" s="147"/>
      <c r="IV31" s="145" t="s">
        <v>29</v>
      </c>
      <c r="IW31" s="146" t="s">
        <v>29</v>
      </c>
      <c r="IX31" s="146" t="s">
        <v>29</v>
      </c>
      <c r="IY31" s="146" t="s">
        <v>29</v>
      </c>
      <c r="IZ31" s="147"/>
      <c r="JA31" s="145" t="s">
        <v>20</v>
      </c>
      <c r="JB31" s="146" t="s">
        <v>20</v>
      </c>
      <c r="JC31" s="146" t="s">
        <v>20</v>
      </c>
      <c r="JD31" s="146" t="s">
        <v>20</v>
      </c>
      <c r="JE31" s="147"/>
      <c r="JF31" s="145" t="s">
        <v>29</v>
      </c>
      <c r="JG31" s="146" t="s">
        <v>20</v>
      </c>
      <c r="JH31" s="146" t="s">
        <v>29</v>
      </c>
      <c r="JI31" s="146" t="s">
        <v>29</v>
      </c>
      <c r="JJ31" s="147"/>
      <c r="JK31" s="145" t="s">
        <v>29</v>
      </c>
      <c r="JL31" s="146" t="s">
        <v>29</v>
      </c>
      <c r="JM31" s="146" t="s">
        <v>20</v>
      </c>
      <c r="JN31" s="146" t="s">
        <v>20</v>
      </c>
      <c r="JO31" s="147"/>
      <c r="JP31" s="145" t="s">
        <v>29</v>
      </c>
      <c r="JQ31" s="146" t="s">
        <v>20</v>
      </c>
      <c r="JR31" s="146" t="s">
        <v>29</v>
      </c>
      <c r="JS31" s="150" t="s">
        <v>20</v>
      </c>
      <c r="JT31" s="151"/>
      <c r="JU31" s="152" t="s">
        <v>20</v>
      </c>
      <c r="JV31" s="150" t="s">
        <v>20</v>
      </c>
      <c r="JW31" s="150" t="s">
        <v>20</v>
      </c>
      <c r="JX31" s="150" t="s">
        <v>20</v>
      </c>
      <c r="JY31" s="151"/>
      <c r="JZ31" s="152" t="s">
        <v>969</v>
      </c>
      <c r="KA31" s="146" t="s">
        <v>29</v>
      </c>
      <c r="KB31" s="146" t="s">
        <v>20</v>
      </c>
      <c r="KC31" s="146" t="s">
        <v>29</v>
      </c>
      <c r="KD31" s="147"/>
      <c r="KE31" s="145" t="s">
        <v>29</v>
      </c>
      <c r="KF31" s="146" t="s">
        <v>20</v>
      </c>
      <c r="KG31" s="146" t="s">
        <v>20</v>
      </c>
      <c r="KH31" s="146" t="s">
        <v>20</v>
      </c>
      <c r="KI31" s="147"/>
      <c r="KJ31" s="145" t="s">
        <v>20</v>
      </c>
      <c r="KK31" s="146" t="s">
        <v>20</v>
      </c>
      <c r="KL31" s="170" t="s">
        <v>29</v>
      </c>
      <c r="KM31" s="170" t="s">
        <v>29</v>
      </c>
      <c r="KN31" s="171"/>
      <c r="KO31" s="180" t="s">
        <v>29</v>
      </c>
      <c r="KP31" s="170" t="s">
        <v>29</v>
      </c>
      <c r="KQ31" s="170" t="s">
        <v>29</v>
      </c>
      <c r="KR31" s="170" t="s">
        <v>20</v>
      </c>
      <c r="KS31" s="171"/>
      <c r="KT31" s="180" t="s">
        <v>29</v>
      </c>
      <c r="KU31" s="170" t="s">
        <v>20</v>
      </c>
      <c r="KV31" s="170" t="s">
        <v>29</v>
      </c>
      <c r="KW31" s="170" t="s">
        <v>598</v>
      </c>
      <c r="KX31" s="147"/>
      <c r="KY31" s="181" t="s">
        <v>20</v>
      </c>
      <c r="KZ31" s="182" t="s">
        <v>29</v>
      </c>
      <c r="LA31" s="182" t="s">
        <v>20</v>
      </c>
      <c r="LB31" s="182" t="s">
        <v>591</v>
      </c>
      <c r="LC31" s="147"/>
      <c r="LD31" s="145" t="s">
        <v>29</v>
      </c>
      <c r="LE31" s="146" t="s">
        <v>29</v>
      </c>
      <c r="LF31" s="146" t="s">
        <v>20</v>
      </c>
      <c r="LG31" s="146" t="s">
        <v>20</v>
      </c>
      <c r="LH31" s="147"/>
      <c r="LI31" s="145" t="s">
        <v>29</v>
      </c>
      <c r="LJ31" s="146" t="s">
        <v>29</v>
      </c>
      <c r="LK31" s="146" t="s">
        <v>20</v>
      </c>
      <c r="LL31" s="146" t="s">
        <v>29</v>
      </c>
      <c r="LM31" s="147"/>
      <c r="LN31" s="145" t="s">
        <v>29</v>
      </c>
      <c r="LO31" s="146" t="s">
        <v>20</v>
      </c>
      <c r="LP31" s="146" t="s">
        <v>20</v>
      </c>
      <c r="LQ31" s="146" t="s">
        <v>29</v>
      </c>
      <c r="LR31" s="145" t="s">
        <v>29</v>
      </c>
      <c r="LS31" s="146" t="s">
        <v>20</v>
      </c>
      <c r="LT31" s="146" t="s">
        <v>29</v>
      </c>
      <c r="LU31" s="146" t="s">
        <v>29</v>
      </c>
      <c r="LV31" s="145" t="s">
        <v>20</v>
      </c>
      <c r="LW31" s="146" t="s">
        <v>20</v>
      </c>
      <c r="LX31" s="146" t="s">
        <v>20</v>
      </c>
      <c r="LY31" s="146" t="s">
        <v>29</v>
      </c>
      <c r="LZ31" s="145" t="s">
        <v>20</v>
      </c>
      <c r="MA31" s="146" t="s">
        <v>20</v>
      </c>
      <c r="MB31" s="146" t="s">
        <v>20</v>
      </c>
      <c r="MC31" s="146" t="s">
        <v>20</v>
      </c>
      <c r="MD31" s="145" t="s">
        <v>20</v>
      </c>
      <c r="ME31" s="146" t="s">
        <v>20</v>
      </c>
      <c r="MF31" s="146" t="s">
        <v>29</v>
      </c>
      <c r="MG31" s="146"/>
      <c r="MH31" s="682" t="s">
        <v>1137</v>
      </c>
      <c r="MI31" s="492"/>
      <c r="MJ31" s="492"/>
      <c r="MK31" s="686"/>
      <c r="ML31" s="682"/>
      <c r="MM31" s="492"/>
      <c r="MN31" s="492"/>
      <c r="MO31" s="684"/>
      <c r="MP31" s="1040"/>
      <c r="MQ31" s="1040"/>
      <c r="MR31" s="1040"/>
      <c r="MS31" s="1040"/>
      <c r="MT31" s="44" t="s">
        <v>112</v>
      </c>
      <c r="MU31" s="140" t="s">
        <v>430</v>
      </c>
      <c r="MV31" s="211">
        <f t="shared" si="18"/>
        <v>25</v>
      </c>
      <c r="MW31" s="142">
        <f t="shared" si="19"/>
        <v>22</v>
      </c>
      <c r="MX31" s="142">
        <f t="shared" si="10"/>
        <v>47</v>
      </c>
      <c r="MY31" s="212">
        <f t="shared" si="11"/>
        <v>0.53191489361702127</v>
      </c>
      <c r="MZ31" s="211">
        <f t="shared" si="20"/>
        <v>13</v>
      </c>
      <c r="NA31" s="142">
        <f t="shared" si="21"/>
        <v>10</v>
      </c>
      <c r="NB31" s="142">
        <f t="shared" si="16"/>
        <v>23</v>
      </c>
      <c r="NC31" s="212">
        <f t="shared" si="17"/>
        <v>0.56521739130434778</v>
      </c>
    </row>
    <row r="32" spans="1:367" s="32" customFormat="1" ht="18" thickBot="1" x14ac:dyDescent="0.25">
      <c r="A32" s="34"/>
      <c r="B32" s="308" t="s">
        <v>112</v>
      </c>
      <c r="C32" s="1049" t="s">
        <v>441</v>
      </c>
      <c r="D32" s="992">
        <f t="shared" si="12"/>
        <v>91</v>
      </c>
      <c r="E32" s="339">
        <f t="shared" si="13"/>
        <v>78</v>
      </c>
      <c r="F32" s="339">
        <f t="shared" si="14"/>
        <v>169</v>
      </c>
      <c r="G32" s="993">
        <f t="shared" si="15"/>
        <v>0.53846153846153844</v>
      </c>
      <c r="H32" s="340"/>
      <c r="I32" s="341"/>
      <c r="J32" s="341"/>
      <c r="K32" s="341"/>
      <c r="L32" s="341"/>
      <c r="M32" s="342"/>
      <c r="N32" s="340"/>
      <c r="O32" s="341"/>
      <c r="P32" s="341"/>
      <c r="Q32" s="341"/>
      <c r="R32" s="342"/>
      <c r="S32" s="340"/>
      <c r="T32" s="341"/>
      <c r="U32" s="341"/>
      <c r="V32" s="341"/>
      <c r="W32" s="342"/>
      <c r="X32" s="994"/>
      <c r="Y32" s="341"/>
      <c r="Z32" s="341"/>
      <c r="AA32" s="341"/>
      <c r="AB32" s="342"/>
      <c r="AC32" s="995"/>
      <c r="AD32" s="996"/>
      <c r="AE32" s="996"/>
      <c r="AF32" s="996"/>
      <c r="AG32" s="996"/>
      <c r="AH32" s="995"/>
      <c r="AI32" s="996"/>
      <c r="AJ32" s="996"/>
      <c r="AK32" s="996"/>
      <c r="AL32" s="996"/>
      <c r="AM32" s="995"/>
      <c r="AN32" s="996"/>
      <c r="AO32" s="996"/>
      <c r="AP32" s="996"/>
      <c r="AQ32" s="996"/>
      <c r="AR32" s="995"/>
      <c r="AS32" s="996"/>
      <c r="AT32" s="996"/>
      <c r="AU32" s="996"/>
      <c r="AV32" s="997"/>
      <c r="AW32" s="995"/>
      <c r="AX32" s="996"/>
      <c r="AY32" s="996"/>
      <c r="AZ32" s="998"/>
      <c r="BA32" s="999"/>
      <c r="BB32" s="698"/>
      <c r="BC32" s="699"/>
      <c r="BD32" s="699"/>
      <c r="BE32" s="699"/>
      <c r="BF32" s="699"/>
      <c r="BG32" s="700"/>
      <c r="BH32" s="698"/>
      <c r="BI32" s="699"/>
      <c r="BJ32" s="699"/>
      <c r="BK32" s="699"/>
      <c r="BL32" s="491"/>
      <c r="BM32" s="340"/>
      <c r="BN32" s="341"/>
      <c r="BO32" s="919"/>
      <c r="BP32" s="919"/>
      <c r="BQ32" s="919"/>
      <c r="BR32" s="920"/>
      <c r="BS32" s="921"/>
      <c r="BT32" s="919"/>
      <c r="BU32" s="919"/>
      <c r="BV32" s="341"/>
      <c r="BW32" s="342"/>
      <c r="BX32" s="340"/>
      <c r="BY32" s="341"/>
      <c r="BZ32" s="341"/>
      <c r="CA32" s="341"/>
      <c r="CB32" s="491"/>
      <c r="CC32" s="1000"/>
      <c r="CD32" s="341"/>
      <c r="CE32" s="341"/>
      <c r="CF32" s="341"/>
      <c r="CG32" s="342"/>
      <c r="CH32" s="340"/>
      <c r="CI32" s="341"/>
      <c r="CJ32" s="341"/>
      <c r="CK32" s="341"/>
      <c r="CL32" s="342"/>
      <c r="CM32" s="340"/>
      <c r="CN32" s="341"/>
      <c r="CO32" s="341"/>
      <c r="CP32" s="341"/>
      <c r="CQ32" s="342"/>
      <c r="CR32" s="994"/>
      <c r="CS32" s="341"/>
      <c r="CT32" s="341"/>
      <c r="CU32" s="341"/>
      <c r="CV32" s="1001"/>
      <c r="CW32" s="340"/>
      <c r="CX32" s="699"/>
      <c r="CY32" s="699"/>
      <c r="CZ32" s="699"/>
      <c r="DA32" s="700"/>
      <c r="DB32" s="1002"/>
      <c r="DC32" s="699"/>
      <c r="DD32" s="341"/>
      <c r="DE32" s="341"/>
      <c r="DF32" s="491"/>
      <c r="DG32" s="340"/>
      <c r="DH32" s="341"/>
      <c r="DI32" s="341"/>
      <c r="DJ32" s="341"/>
      <c r="DK32" s="342"/>
      <c r="DL32" s="340"/>
      <c r="DM32" s="341"/>
      <c r="DN32" s="341"/>
      <c r="DO32" s="341"/>
      <c r="DP32" s="342"/>
      <c r="DQ32" s="340"/>
      <c r="DR32" s="341"/>
      <c r="DS32" s="341"/>
      <c r="DT32" s="341"/>
      <c r="DU32" s="342"/>
      <c r="DV32" s="340"/>
      <c r="DW32" s="341"/>
      <c r="DX32" s="341"/>
      <c r="DY32" s="341"/>
      <c r="DZ32" s="342"/>
      <c r="EA32" s="340"/>
      <c r="EB32" s="341"/>
      <c r="EC32" s="341"/>
      <c r="ED32" s="341"/>
      <c r="EE32" s="342"/>
      <c r="EF32" s="340"/>
      <c r="EG32" s="341"/>
      <c r="EH32" s="341"/>
      <c r="EI32" s="341"/>
      <c r="EJ32" s="342"/>
      <c r="EK32" s="340" t="s">
        <v>29</v>
      </c>
      <c r="EL32" s="341" t="s">
        <v>20</v>
      </c>
      <c r="EM32" s="341" t="s">
        <v>29</v>
      </c>
      <c r="EN32" s="341" t="s">
        <v>29</v>
      </c>
      <c r="EO32" s="342"/>
      <c r="EP32" s="340" t="s">
        <v>20</v>
      </c>
      <c r="EQ32" s="341" t="s">
        <v>29</v>
      </c>
      <c r="ER32" s="341" t="s">
        <v>29</v>
      </c>
      <c r="ES32" s="341" t="s">
        <v>29</v>
      </c>
      <c r="ET32" s="1003" t="s">
        <v>246</v>
      </c>
      <c r="EU32" s="340" t="s">
        <v>29</v>
      </c>
      <c r="EV32" s="341" t="s">
        <v>20</v>
      </c>
      <c r="EW32" s="341" t="s">
        <v>29</v>
      </c>
      <c r="EX32" s="341" t="s">
        <v>20</v>
      </c>
      <c r="EY32" s="342"/>
      <c r="EZ32" s="340" t="s">
        <v>29</v>
      </c>
      <c r="FA32" s="341" t="s">
        <v>29</v>
      </c>
      <c r="FB32" s="341" t="s">
        <v>20</v>
      </c>
      <c r="FC32" s="341" t="s">
        <v>29</v>
      </c>
      <c r="FD32" s="342"/>
      <c r="FE32" s="340" t="s">
        <v>20</v>
      </c>
      <c r="FF32" s="341" t="s">
        <v>29</v>
      </c>
      <c r="FG32" s="341" t="s">
        <v>29</v>
      </c>
      <c r="FH32" s="341" t="s">
        <v>29</v>
      </c>
      <c r="FI32" s="342"/>
      <c r="FJ32" s="340" t="s">
        <v>29</v>
      </c>
      <c r="FK32" s="341" t="s">
        <v>20</v>
      </c>
      <c r="FL32" s="341" t="s">
        <v>29</v>
      </c>
      <c r="FM32" s="341" t="s">
        <v>29</v>
      </c>
      <c r="FN32" s="342" t="s">
        <v>20</v>
      </c>
      <c r="FO32" s="340" t="s">
        <v>29</v>
      </c>
      <c r="FP32" s="341" t="s">
        <v>29</v>
      </c>
      <c r="FQ32" s="341" t="s">
        <v>20</v>
      </c>
      <c r="FR32" s="341" t="s">
        <v>29</v>
      </c>
      <c r="FS32" s="342"/>
      <c r="FT32" s="340" t="s">
        <v>20</v>
      </c>
      <c r="FU32" s="341" t="s">
        <v>20</v>
      </c>
      <c r="FV32" s="341" t="s">
        <v>29</v>
      </c>
      <c r="FW32" s="341" t="s">
        <v>29</v>
      </c>
      <c r="FX32" s="342"/>
      <c r="FY32" s="340" t="s">
        <v>20</v>
      </c>
      <c r="FZ32" s="341" t="s">
        <v>20</v>
      </c>
      <c r="GA32" s="341" t="s">
        <v>20</v>
      </c>
      <c r="GB32" s="341" t="s">
        <v>29</v>
      </c>
      <c r="GC32" s="342"/>
      <c r="GD32" s="340" t="s">
        <v>20</v>
      </c>
      <c r="GE32" s="341" t="s">
        <v>29</v>
      </c>
      <c r="GF32" s="341" t="s">
        <v>20</v>
      </c>
      <c r="GG32" s="341" t="s">
        <v>29</v>
      </c>
      <c r="GH32" s="342"/>
      <c r="GI32" s="340" t="s">
        <v>29</v>
      </c>
      <c r="GJ32" s="341" t="s">
        <v>29</v>
      </c>
      <c r="GK32" s="1004" t="s">
        <v>20</v>
      </c>
      <c r="GL32" s="1004" t="s">
        <v>20</v>
      </c>
      <c r="GM32" s="1005"/>
      <c r="GN32" s="1006" t="s">
        <v>20</v>
      </c>
      <c r="GO32" s="1004" t="s">
        <v>20</v>
      </c>
      <c r="GP32" s="1004" t="s">
        <v>20</v>
      </c>
      <c r="GQ32" s="1004" t="s">
        <v>20</v>
      </c>
      <c r="GR32" s="1005" t="s">
        <v>325</v>
      </c>
      <c r="GS32" s="1006" t="s">
        <v>20</v>
      </c>
      <c r="GT32" s="1004" t="s">
        <v>20</v>
      </c>
      <c r="GU32" s="1004" t="s">
        <v>20</v>
      </c>
      <c r="GV32" s="1004" t="s">
        <v>20</v>
      </c>
      <c r="GW32" s="1005"/>
      <c r="GX32" s="1007" t="s">
        <v>29</v>
      </c>
      <c r="GY32" s="1004" t="s">
        <v>20</v>
      </c>
      <c r="GZ32" s="1004" t="s">
        <v>20</v>
      </c>
      <c r="HA32" s="1004" t="s">
        <v>20</v>
      </c>
      <c r="HB32" s="1005"/>
      <c r="HC32" s="1006" t="s">
        <v>20</v>
      </c>
      <c r="HD32" s="1004" t="s">
        <v>20</v>
      </c>
      <c r="HE32" s="1004" t="s">
        <v>571</v>
      </c>
      <c r="HF32" s="341" t="s">
        <v>20</v>
      </c>
      <c r="HG32" s="342" t="s">
        <v>29</v>
      </c>
      <c r="HH32" s="340" t="s">
        <v>29</v>
      </c>
      <c r="HI32" s="341" t="s">
        <v>29</v>
      </c>
      <c r="HJ32" s="341" t="s">
        <v>29</v>
      </c>
      <c r="HK32" s="341" t="s">
        <v>20</v>
      </c>
      <c r="HL32" s="342" t="s">
        <v>573</v>
      </c>
      <c r="HM32" s="340" t="s">
        <v>20</v>
      </c>
      <c r="HN32" s="341" t="s">
        <v>29</v>
      </c>
      <c r="HO32" s="341" t="s">
        <v>29</v>
      </c>
      <c r="HP32" s="341" t="s">
        <v>20</v>
      </c>
      <c r="HQ32" s="491"/>
      <c r="HR32" s="340" t="s">
        <v>29</v>
      </c>
      <c r="HS32" s="341" t="s">
        <v>20</v>
      </c>
      <c r="HT32" s="341" t="s">
        <v>20</v>
      </c>
      <c r="HU32" s="341" t="s">
        <v>29</v>
      </c>
      <c r="HV32" s="342"/>
      <c r="HW32" s="340" t="s">
        <v>20</v>
      </c>
      <c r="HX32" s="341" t="s">
        <v>20</v>
      </c>
      <c r="HY32" s="341" t="s">
        <v>20</v>
      </c>
      <c r="HZ32" s="341" t="s">
        <v>20</v>
      </c>
      <c r="IA32" s="491"/>
      <c r="IB32" s="340" t="s">
        <v>29</v>
      </c>
      <c r="IC32" s="341" t="s">
        <v>29</v>
      </c>
      <c r="ID32" s="341" t="s">
        <v>20</v>
      </c>
      <c r="IE32" s="341" t="s">
        <v>29</v>
      </c>
      <c r="IF32" s="342"/>
      <c r="IG32" s="340" t="s">
        <v>29</v>
      </c>
      <c r="IH32" s="1004" t="s">
        <v>20</v>
      </c>
      <c r="II32" s="1004" t="s">
        <v>20</v>
      </c>
      <c r="IJ32" s="1004" t="s">
        <v>20</v>
      </c>
      <c r="IK32" s="1005"/>
      <c r="IL32" s="1006" t="s">
        <v>20</v>
      </c>
      <c r="IM32" s="1004" t="s">
        <v>20</v>
      </c>
      <c r="IN32" s="1004" t="s">
        <v>764</v>
      </c>
      <c r="IO32" s="341" t="s">
        <v>29</v>
      </c>
      <c r="IP32" s="342"/>
      <c r="IQ32" s="340" t="s">
        <v>20</v>
      </c>
      <c r="IR32" s="341" t="s">
        <v>29</v>
      </c>
      <c r="IS32" s="341" t="s">
        <v>20</v>
      </c>
      <c r="IT32" s="341" t="s">
        <v>20</v>
      </c>
      <c r="IU32" s="342"/>
      <c r="IV32" s="340" t="s">
        <v>20</v>
      </c>
      <c r="IW32" s="341" t="s">
        <v>29</v>
      </c>
      <c r="IX32" s="341" t="s">
        <v>29</v>
      </c>
      <c r="IY32" s="1004" t="s">
        <v>20</v>
      </c>
      <c r="IZ32" s="1005"/>
      <c r="JA32" s="1006" t="s">
        <v>29</v>
      </c>
      <c r="JB32" s="1004" t="s">
        <v>20</v>
      </c>
      <c r="JC32" s="1004" t="s">
        <v>29</v>
      </c>
      <c r="JD32" s="1004" t="s">
        <v>20</v>
      </c>
      <c r="JE32" s="1005"/>
      <c r="JF32" s="1006" t="s">
        <v>20</v>
      </c>
      <c r="JG32" s="1004" t="s">
        <v>20</v>
      </c>
      <c r="JH32" s="1004" t="s">
        <v>29</v>
      </c>
      <c r="JI32" s="1004" t="s">
        <v>20</v>
      </c>
      <c r="JJ32" s="1005"/>
      <c r="JK32" s="1006" t="s">
        <v>20</v>
      </c>
      <c r="JL32" s="1004" t="s">
        <v>20</v>
      </c>
      <c r="JM32" s="1004" t="s">
        <v>763</v>
      </c>
      <c r="JN32" s="341" t="s">
        <v>29</v>
      </c>
      <c r="JO32" s="342"/>
      <c r="JP32" s="340" t="s">
        <v>20</v>
      </c>
      <c r="JQ32" s="341" t="s">
        <v>29</v>
      </c>
      <c r="JR32" s="341" t="s">
        <v>29</v>
      </c>
      <c r="JS32" s="341" t="s">
        <v>29</v>
      </c>
      <c r="JT32" s="342"/>
      <c r="JU32" s="340" t="s">
        <v>29</v>
      </c>
      <c r="JV32" s="341" t="s">
        <v>29</v>
      </c>
      <c r="JW32" s="341" t="s">
        <v>20</v>
      </c>
      <c r="JX32" s="341" t="s">
        <v>29</v>
      </c>
      <c r="JY32" s="342"/>
      <c r="JZ32" s="340" t="s">
        <v>20</v>
      </c>
      <c r="KA32" s="341" t="s">
        <v>20</v>
      </c>
      <c r="KB32" s="341" t="s">
        <v>29</v>
      </c>
      <c r="KC32" s="341" t="s">
        <v>20</v>
      </c>
      <c r="KD32" s="342"/>
      <c r="KE32" s="340" t="s">
        <v>20</v>
      </c>
      <c r="KF32" s="341" t="s">
        <v>29</v>
      </c>
      <c r="KG32" s="341" t="s">
        <v>29</v>
      </c>
      <c r="KH32" s="341" t="s">
        <v>29</v>
      </c>
      <c r="KI32" s="342"/>
      <c r="KJ32" s="340" t="s">
        <v>29</v>
      </c>
      <c r="KK32" s="341" t="s">
        <v>20</v>
      </c>
      <c r="KL32" s="341" t="s">
        <v>20</v>
      </c>
      <c r="KM32" s="341" t="s">
        <v>20</v>
      </c>
      <c r="KN32" s="342"/>
      <c r="KO32" s="340" t="s">
        <v>29</v>
      </c>
      <c r="KP32" s="341" t="s">
        <v>29</v>
      </c>
      <c r="KQ32" s="341" t="s">
        <v>20</v>
      </c>
      <c r="KR32" s="341" t="s">
        <v>20</v>
      </c>
      <c r="KS32" s="342"/>
      <c r="KT32" s="340" t="s">
        <v>20</v>
      </c>
      <c r="KU32" s="341" t="s">
        <v>29</v>
      </c>
      <c r="KV32" s="341" t="s">
        <v>20</v>
      </c>
      <c r="KW32" s="341" t="s">
        <v>29</v>
      </c>
      <c r="KX32" s="342"/>
      <c r="KY32" s="340" t="s">
        <v>29</v>
      </c>
      <c r="KZ32" s="341" t="s">
        <v>20</v>
      </c>
      <c r="LA32" s="341" t="s">
        <v>29</v>
      </c>
      <c r="LB32" s="341" t="s">
        <v>20</v>
      </c>
      <c r="LC32" s="342"/>
      <c r="LD32" s="340" t="s">
        <v>20</v>
      </c>
      <c r="LE32" s="341" t="s">
        <v>29</v>
      </c>
      <c r="LF32" s="1004" t="s">
        <v>20</v>
      </c>
      <c r="LG32" s="1004" t="s">
        <v>29</v>
      </c>
      <c r="LH32" s="1005"/>
      <c r="LI32" s="1006" t="s">
        <v>29</v>
      </c>
      <c r="LJ32" s="1004" t="s">
        <v>20</v>
      </c>
      <c r="LK32" s="1004" t="s">
        <v>20</v>
      </c>
      <c r="LL32" s="1004" t="s">
        <v>20</v>
      </c>
      <c r="LM32" s="1005"/>
      <c r="LN32" s="1006" t="s">
        <v>20</v>
      </c>
      <c r="LO32" s="1004" t="s">
        <v>20</v>
      </c>
      <c r="LP32" s="1004" t="s">
        <v>29</v>
      </c>
      <c r="LQ32" s="1004" t="s">
        <v>20</v>
      </c>
      <c r="LR32" s="1006" t="s">
        <v>20</v>
      </c>
      <c r="LS32" s="1004" t="s">
        <v>864</v>
      </c>
      <c r="LT32" s="341" t="s">
        <v>20</v>
      </c>
      <c r="LU32" s="341" t="s">
        <v>20</v>
      </c>
      <c r="LV32" s="698" t="s">
        <v>29</v>
      </c>
      <c r="LW32" s="699" t="s">
        <v>29</v>
      </c>
      <c r="LX32" s="699" t="s">
        <v>29</v>
      </c>
      <c r="LY32" s="699" t="s">
        <v>29</v>
      </c>
      <c r="LZ32" s="698" t="s">
        <v>29</v>
      </c>
      <c r="MA32" s="699" t="s">
        <v>29</v>
      </c>
      <c r="MB32" s="699" t="s">
        <v>29</v>
      </c>
      <c r="MC32" s="699" t="s">
        <v>598</v>
      </c>
      <c r="MD32" s="921" t="s">
        <v>20</v>
      </c>
      <c r="ME32" s="919" t="s">
        <v>20</v>
      </c>
      <c r="MF32" s="919" t="s">
        <v>29</v>
      </c>
      <c r="MG32" s="919" t="s">
        <v>591</v>
      </c>
      <c r="MH32" s="1008" t="s">
        <v>1137</v>
      </c>
      <c r="MI32" s="1009"/>
      <c r="MJ32" s="1009"/>
      <c r="MK32" s="1033"/>
      <c r="ML32" s="1008"/>
      <c r="MM32" s="1009"/>
      <c r="MN32" s="1009"/>
      <c r="MO32" s="1010"/>
      <c r="MP32" s="1043"/>
      <c r="MQ32" s="1043"/>
      <c r="MR32" s="1043"/>
      <c r="MS32" s="1043"/>
      <c r="MT32" s="922" t="s">
        <v>112</v>
      </c>
      <c r="MU32" s="991" t="s">
        <v>441</v>
      </c>
      <c r="MV32" s="343">
        <f t="shared" si="18"/>
        <v>25</v>
      </c>
      <c r="MW32" s="339">
        <f t="shared" si="19"/>
        <v>23</v>
      </c>
      <c r="MX32" s="339">
        <f t="shared" si="10"/>
        <v>48</v>
      </c>
      <c r="MY32" s="344">
        <f t="shared" si="11"/>
        <v>0.52083333333333337</v>
      </c>
      <c r="MZ32" s="343">
        <f t="shared" si="20"/>
        <v>13</v>
      </c>
      <c r="NA32" s="339">
        <f t="shared" si="21"/>
        <v>11</v>
      </c>
      <c r="NB32" s="339">
        <f t="shared" si="16"/>
        <v>24</v>
      </c>
      <c r="NC32" s="344">
        <f t="shared" si="17"/>
        <v>0.54166666666666663</v>
      </c>
    </row>
    <row r="33" spans="1:435" s="32" customFormat="1" ht="17.25" x14ac:dyDescent="0.2">
      <c r="A33" s="34"/>
      <c r="B33" s="44" t="s">
        <v>236</v>
      </c>
      <c r="C33" s="140" t="s">
        <v>389</v>
      </c>
      <c r="D33" s="141">
        <f t="shared" ref="D33:D42" si="22">COUNTIF(H33:XFD33,"*○*")</f>
        <v>60</v>
      </c>
      <c r="E33" s="142">
        <f t="shared" ref="E33:E42" si="23">COUNTIF(H33:XFD33,"*●*")</f>
        <v>70</v>
      </c>
      <c r="F33" s="142">
        <f t="shared" ref="F33:F42" si="24">SUM(D33:E33)</f>
        <v>130</v>
      </c>
      <c r="G33" s="165">
        <f t="shared" ref="G33:G42" si="25">IFERROR(D33/F33,"")</f>
        <v>0.46153846153846156</v>
      </c>
      <c r="H33" s="145"/>
      <c r="I33" s="146"/>
      <c r="J33" s="146"/>
      <c r="K33" s="146"/>
      <c r="L33" s="146"/>
      <c r="M33" s="147"/>
      <c r="N33" s="145"/>
      <c r="O33" s="146"/>
      <c r="P33" s="146"/>
      <c r="Q33" s="146"/>
      <c r="R33" s="147"/>
      <c r="S33" s="145"/>
      <c r="T33" s="146"/>
      <c r="U33" s="146"/>
      <c r="V33" s="146"/>
      <c r="W33" s="147"/>
      <c r="X33" s="148"/>
      <c r="Y33" s="146"/>
      <c r="Z33" s="146"/>
      <c r="AA33" s="146"/>
      <c r="AB33" s="147"/>
      <c r="AC33" s="294"/>
      <c r="AD33" s="127"/>
      <c r="AE33" s="168"/>
      <c r="AF33" s="127"/>
      <c r="AG33" s="127"/>
      <c r="AH33" s="126"/>
      <c r="AI33" s="127"/>
      <c r="AJ33" s="127"/>
      <c r="AK33" s="127"/>
      <c r="AL33" s="127"/>
      <c r="AM33" s="126"/>
      <c r="AN33" s="127"/>
      <c r="AO33" s="127"/>
      <c r="AP33" s="127"/>
      <c r="AQ33" s="127"/>
      <c r="AR33" s="126"/>
      <c r="AS33" s="127"/>
      <c r="AT33" s="127"/>
      <c r="AU33" s="127"/>
      <c r="AV33" s="128"/>
      <c r="AW33" s="126"/>
      <c r="AX33" s="127"/>
      <c r="AY33" s="127"/>
      <c r="AZ33" s="127"/>
      <c r="BA33" s="128"/>
      <c r="BB33" s="145"/>
      <c r="BC33" s="146"/>
      <c r="BD33" s="146"/>
      <c r="BE33" s="146"/>
      <c r="BF33" s="146"/>
      <c r="BG33" s="147"/>
      <c r="BH33" s="145"/>
      <c r="BI33" s="146"/>
      <c r="BJ33" s="146"/>
      <c r="BK33" s="146"/>
      <c r="BL33" s="193"/>
      <c r="BM33" s="145"/>
      <c r="BN33" s="146"/>
      <c r="BO33" s="146"/>
      <c r="BP33" s="146"/>
      <c r="BQ33" s="146"/>
      <c r="BR33" s="147"/>
      <c r="BS33" s="145"/>
      <c r="BT33" s="146"/>
      <c r="BU33" s="146"/>
      <c r="BV33" s="146"/>
      <c r="BW33" s="147"/>
      <c r="BX33" s="145"/>
      <c r="BY33" s="146"/>
      <c r="BZ33" s="146"/>
      <c r="CA33" s="146"/>
      <c r="CB33" s="193"/>
      <c r="CC33" s="247"/>
      <c r="CD33" s="146"/>
      <c r="CE33" s="146"/>
      <c r="CF33" s="146"/>
      <c r="CG33" s="147"/>
      <c r="CH33" s="145"/>
      <c r="CI33" s="146"/>
      <c r="CJ33" s="146"/>
      <c r="CK33" s="146"/>
      <c r="CL33" s="147"/>
      <c r="CM33" s="145"/>
      <c r="CN33" s="146"/>
      <c r="CO33" s="146"/>
      <c r="CP33" s="146"/>
      <c r="CQ33" s="147"/>
      <c r="CR33" s="148" t="s">
        <v>20</v>
      </c>
      <c r="CS33" s="146" t="s">
        <v>29</v>
      </c>
      <c r="CT33" s="146" t="s">
        <v>20</v>
      </c>
      <c r="CU33" s="146" t="s">
        <v>29</v>
      </c>
      <c r="CV33" s="276"/>
      <c r="CW33" s="145" t="s">
        <v>29</v>
      </c>
      <c r="CX33" s="146" t="s">
        <v>29</v>
      </c>
      <c r="CY33" s="146" t="s">
        <v>29</v>
      </c>
      <c r="CZ33" s="146" t="s">
        <v>29</v>
      </c>
      <c r="DA33" s="149" t="s">
        <v>299</v>
      </c>
      <c r="DB33" s="148"/>
      <c r="DC33" s="146"/>
      <c r="DD33" s="146"/>
      <c r="DE33" s="146"/>
      <c r="DF33" s="193"/>
      <c r="DG33" s="145" t="s">
        <v>29</v>
      </c>
      <c r="DH33" s="146" t="s">
        <v>20</v>
      </c>
      <c r="DI33" s="146" t="s">
        <v>20</v>
      </c>
      <c r="DJ33" s="146" t="s">
        <v>29</v>
      </c>
      <c r="DK33" s="147"/>
      <c r="DL33" s="145" t="s">
        <v>29</v>
      </c>
      <c r="DM33" s="146" t="s">
        <v>20</v>
      </c>
      <c r="DN33" s="146" t="s">
        <v>20</v>
      </c>
      <c r="DO33" s="170" t="s">
        <v>29</v>
      </c>
      <c r="DP33" s="171"/>
      <c r="DQ33" s="180" t="s">
        <v>29</v>
      </c>
      <c r="DR33" s="170" t="s">
        <v>20</v>
      </c>
      <c r="DS33" s="170" t="s">
        <v>29</v>
      </c>
      <c r="DT33" s="170" t="s">
        <v>29</v>
      </c>
      <c r="DU33" s="171"/>
      <c r="DV33" s="180" t="s">
        <v>29</v>
      </c>
      <c r="DW33" s="170" t="s">
        <v>29</v>
      </c>
      <c r="DX33" s="170" t="s">
        <v>29</v>
      </c>
      <c r="DY33" s="170" t="s">
        <v>410</v>
      </c>
      <c r="DZ33" s="147"/>
      <c r="EA33" s="145" t="s">
        <v>20</v>
      </c>
      <c r="EB33" s="167" t="s">
        <v>29</v>
      </c>
      <c r="EC33" s="167" t="s">
        <v>29</v>
      </c>
      <c r="ED33" s="167" t="s">
        <v>29</v>
      </c>
      <c r="EE33" s="240"/>
      <c r="EF33" s="166" t="s">
        <v>20</v>
      </c>
      <c r="EG33" s="167" t="s">
        <v>29</v>
      </c>
      <c r="EH33" s="167" t="s">
        <v>29</v>
      </c>
      <c r="EI33" s="167" t="s">
        <v>20</v>
      </c>
      <c r="EJ33" s="240"/>
      <c r="EK33" s="166" t="s">
        <v>29</v>
      </c>
      <c r="EL33" s="167" t="s">
        <v>29</v>
      </c>
      <c r="EM33" s="167" t="s">
        <v>29</v>
      </c>
      <c r="EN33" s="167" t="s">
        <v>433</v>
      </c>
      <c r="EO33" s="147" t="s">
        <v>29</v>
      </c>
      <c r="EP33" s="145" t="s">
        <v>20</v>
      </c>
      <c r="EQ33" s="146" t="s">
        <v>29</v>
      </c>
      <c r="ER33" s="146" t="s">
        <v>29</v>
      </c>
      <c r="ES33" s="146" t="s">
        <v>20</v>
      </c>
      <c r="ET33" s="147"/>
      <c r="EU33" s="145"/>
      <c r="EV33" s="146"/>
      <c r="EW33" s="146" t="s">
        <v>5</v>
      </c>
      <c r="EX33" s="146"/>
      <c r="EY33" s="147"/>
      <c r="EZ33" s="145" t="s">
        <v>29</v>
      </c>
      <c r="FA33" s="146" t="s">
        <v>20</v>
      </c>
      <c r="FB33" s="146" t="s">
        <v>29</v>
      </c>
      <c r="FC33" s="146" t="s">
        <v>20</v>
      </c>
      <c r="FD33" s="147"/>
      <c r="FE33" s="145" t="s">
        <v>29</v>
      </c>
      <c r="FF33" s="146" t="s">
        <v>20</v>
      </c>
      <c r="FG33" s="146" t="s">
        <v>20</v>
      </c>
      <c r="FH33" s="146" t="s">
        <v>29</v>
      </c>
      <c r="FI33" s="147"/>
      <c r="FJ33" s="145" t="s">
        <v>20</v>
      </c>
      <c r="FK33" s="146" t="s">
        <v>29</v>
      </c>
      <c r="FL33" s="146" t="s">
        <v>20</v>
      </c>
      <c r="FM33" s="146" t="s">
        <v>29</v>
      </c>
      <c r="FN33" s="147"/>
      <c r="FO33" s="145" t="s">
        <v>29</v>
      </c>
      <c r="FP33" s="146" t="s">
        <v>29</v>
      </c>
      <c r="FQ33" s="146" t="s">
        <v>20</v>
      </c>
      <c r="FR33" s="146" t="s">
        <v>20</v>
      </c>
      <c r="FS33" s="147"/>
      <c r="FT33" s="145" t="s">
        <v>245</v>
      </c>
      <c r="FU33" s="146" t="s">
        <v>20</v>
      </c>
      <c r="FV33" s="146" t="s">
        <v>20</v>
      </c>
      <c r="FW33" s="146" t="s">
        <v>29</v>
      </c>
      <c r="FX33" s="147"/>
      <c r="FY33" s="145" t="s">
        <v>29</v>
      </c>
      <c r="FZ33" s="146" t="s">
        <v>29</v>
      </c>
      <c r="GA33" s="146" t="s">
        <v>29</v>
      </c>
      <c r="GB33" s="146" t="s">
        <v>20</v>
      </c>
      <c r="GC33" s="147"/>
      <c r="GD33" s="145" t="s">
        <v>20</v>
      </c>
      <c r="GE33" s="146" t="s">
        <v>29</v>
      </c>
      <c r="GF33" s="150" t="s">
        <v>20</v>
      </c>
      <c r="GG33" s="150" t="s">
        <v>20</v>
      </c>
      <c r="GH33" s="151"/>
      <c r="GI33" s="152" t="s">
        <v>20</v>
      </c>
      <c r="GJ33" s="150" t="s">
        <v>20</v>
      </c>
      <c r="GK33" s="150" t="s">
        <v>20</v>
      </c>
      <c r="GL33" s="150" t="s">
        <v>20</v>
      </c>
      <c r="GM33" s="151" t="s">
        <v>537</v>
      </c>
      <c r="GN33" s="145" t="s">
        <v>20</v>
      </c>
      <c r="GO33" s="146" t="s">
        <v>20</v>
      </c>
      <c r="GP33" s="146" t="s">
        <v>29</v>
      </c>
      <c r="GQ33" s="146" t="s">
        <v>20</v>
      </c>
      <c r="GR33" s="147"/>
      <c r="GS33" s="145" t="s">
        <v>29</v>
      </c>
      <c r="GT33" s="146" t="s">
        <v>20</v>
      </c>
      <c r="GU33" s="146" t="s">
        <v>29</v>
      </c>
      <c r="GV33" s="146" t="s">
        <v>29</v>
      </c>
      <c r="GW33" s="147"/>
      <c r="GX33" s="148" t="s">
        <v>20</v>
      </c>
      <c r="GY33" s="146" t="s">
        <v>29</v>
      </c>
      <c r="GZ33" s="146" t="s">
        <v>20</v>
      </c>
      <c r="HA33" s="146" t="s">
        <v>20</v>
      </c>
      <c r="HB33" s="147"/>
      <c r="HC33" s="145" t="s">
        <v>245</v>
      </c>
      <c r="HD33" s="146" t="s">
        <v>29</v>
      </c>
      <c r="HE33" s="146" t="s">
        <v>20</v>
      </c>
      <c r="HF33" s="146" t="s">
        <v>29</v>
      </c>
      <c r="HG33" s="147"/>
      <c r="HH33" s="145" t="s">
        <v>29</v>
      </c>
      <c r="HI33" s="146" t="s">
        <v>20</v>
      </c>
      <c r="HJ33" s="146" t="s">
        <v>20</v>
      </c>
      <c r="HK33" s="146" t="s">
        <v>20</v>
      </c>
      <c r="HL33" s="147" t="s">
        <v>573</v>
      </c>
      <c r="HM33" s="180" t="s">
        <v>29</v>
      </c>
      <c r="HN33" s="170" t="s">
        <v>20</v>
      </c>
      <c r="HO33" s="170" t="s">
        <v>29</v>
      </c>
      <c r="HP33" s="170" t="s">
        <v>29</v>
      </c>
      <c r="HQ33" s="207"/>
      <c r="HR33" s="180" t="s">
        <v>20</v>
      </c>
      <c r="HS33" s="170" t="s">
        <v>29</v>
      </c>
      <c r="HT33" s="170" t="s">
        <v>29</v>
      </c>
      <c r="HU33" s="170" t="s">
        <v>29</v>
      </c>
      <c r="HV33" s="171"/>
      <c r="HW33" s="180" t="s">
        <v>29</v>
      </c>
      <c r="HX33" s="170" t="s">
        <v>731</v>
      </c>
      <c r="HY33" s="146" t="s">
        <v>20</v>
      </c>
      <c r="HZ33" s="146" t="s">
        <v>29</v>
      </c>
      <c r="IA33" s="193"/>
      <c r="IB33" s="181" t="s">
        <v>20</v>
      </c>
      <c r="IC33" s="182" t="s">
        <v>20</v>
      </c>
      <c r="ID33" s="182" t="s">
        <v>591</v>
      </c>
      <c r="IE33" s="150" t="s">
        <v>20</v>
      </c>
      <c r="IF33" s="151"/>
      <c r="IG33" s="152" t="s">
        <v>20</v>
      </c>
      <c r="IH33" s="150" t="s">
        <v>20</v>
      </c>
      <c r="II33" s="150" t="s">
        <v>29</v>
      </c>
      <c r="IJ33" s="150" t="s">
        <v>29</v>
      </c>
      <c r="IK33" s="151"/>
      <c r="IL33" s="152" t="s">
        <v>20</v>
      </c>
      <c r="IM33" s="150" t="s">
        <v>20</v>
      </c>
      <c r="IN33" s="150" t="s">
        <v>20</v>
      </c>
      <c r="IO33" s="150" t="s">
        <v>20</v>
      </c>
      <c r="IP33" s="151"/>
      <c r="IQ33" s="152" t="s">
        <v>20</v>
      </c>
      <c r="IR33" s="150" t="s">
        <v>29</v>
      </c>
      <c r="IS33" s="150" t="s">
        <v>764</v>
      </c>
      <c r="IT33" s="146" t="s">
        <v>29</v>
      </c>
      <c r="IU33" s="147"/>
      <c r="IV33" s="145" t="s">
        <v>29</v>
      </c>
      <c r="IW33" s="146" t="s">
        <v>29</v>
      </c>
      <c r="IX33" s="146" t="s">
        <v>29</v>
      </c>
      <c r="IY33" s="146" t="s">
        <v>20</v>
      </c>
      <c r="IZ33" s="147"/>
      <c r="JA33" s="145" t="s">
        <v>29</v>
      </c>
      <c r="JB33" s="146" t="s">
        <v>20</v>
      </c>
      <c r="JC33" s="146" t="s">
        <v>20</v>
      </c>
      <c r="JD33" s="146" t="s">
        <v>29</v>
      </c>
      <c r="JE33" s="147"/>
      <c r="JF33" s="145" t="s">
        <v>29</v>
      </c>
      <c r="JG33" s="146" t="s">
        <v>20</v>
      </c>
      <c r="JH33" s="146" t="s">
        <v>29</v>
      </c>
      <c r="JI33" s="146" t="s">
        <v>29</v>
      </c>
      <c r="JJ33" s="147"/>
      <c r="JK33" s="145"/>
      <c r="JL33" s="146"/>
      <c r="JM33" s="146"/>
      <c r="JN33" s="146"/>
      <c r="JO33" s="147"/>
      <c r="JP33" s="145"/>
      <c r="JQ33" s="146"/>
      <c r="JR33" s="146"/>
      <c r="JS33" s="146"/>
      <c r="JT33" s="147"/>
      <c r="JU33" s="145"/>
      <c r="JV33" s="146"/>
      <c r="JW33" s="146"/>
      <c r="JX33" s="146"/>
      <c r="JY33" s="147"/>
      <c r="JZ33" s="145"/>
      <c r="KA33" s="146"/>
      <c r="KB33" s="146"/>
      <c r="KC33" s="146"/>
      <c r="KD33" s="147"/>
      <c r="KE33" s="145"/>
      <c r="KF33" s="146"/>
      <c r="KG33" s="146"/>
      <c r="KH33" s="146"/>
      <c r="KI33" s="147"/>
      <c r="KJ33" s="145"/>
      <c r="KK33" s="146"/>
      <c r="KL33" s="146"/>
      <c r="KM33" s="146"/>
      <c r="KN33" s="147"/>
      <c r="KO33" s="145"/>
      <c r="KP33" s="146"/>
      <c r="KQ33" s="146"/>
      <c r="KR33" s="146"/>
      <c r="KS33" s="147"/>
      <c r="KT33" s="145"/>
      <c r="KU33" s="146"/>
      <c r="KV33" s="146"/>
      <c r="KW33" s="146"/>
      <c r="KX33" s="147"/>
      <c r="KY33" s="145"/>
      <c r="KZ33" s="146"/>
      <c r="LA33" s="146"/>
      <c r="LB33" s="146"/>
      <c r="LC33" s="147"/>
      <c r="LD33" s="145"/>
      <c r="LE33" s="146"/>
      <c r="LF33" s="146"/>
      <c r="LG33" s="146"/>
      <c r="LH33" s="147"/>
      <c r="LI33" s="145"/>
      <c r="LJ33" s="146"/>
      <c r="LK33" s="146"/>
      <c r="LL33" s="146"/>
      <c r="LM33" s="147"/>
      <c r="LN33" s="145"/>
      <c r="LO33" s="146"/>
      <c r="LP33" s="146"/>
      <c r="LQ33" s="146"/>
      <c r="LR33" s="145"/>
      <c r="LS33" s="146"/>
      <c r="LT33" s="146"/>
      <c r="LU33" s="146"/>
      <c r="LV33" s="145"/>
      <c r="LW33" s="146"/>
      <c r="LX33" s="146"/>
      <c r="LY33" s="146"/>
      <c r="LZ33" s="145"/>
      <c r="MA33" s="146"/>
      <c r="MB33" s="146"/>
      <c r="MC33" s="146"/>
      <c r="MD33" s="145"/>
      <c r="ME33" s="146"/>
      <c r="MF33" s="146"/>
      <c r="MG33" s="146"/>
      <c r="MH33" s="145"/>
      <c r="MI33" s="146"/>
      <c r="MJ33" s="146"/>
      <c r="MK33" s="193"/>
      <c r="ML33" s="145"/>
      <c r="MM33" s="146"/>
      <c r="MN33" s="146"/>
      <c r="MO33" s="147"/>
      <c r="MP33" s="145"/>
      <c r="MQ33" s="146"/>
      <c r="MR33" s="146"/>
      <c r="MS33" s="147"/>
      <c r="MT33" s="145"/>
      <c r="MU33" s="146"/>
      <c r="MV33" s="146"/>
      <c r="MW33" s="147"/>
      <c r="MX33" s="44" t="s">
        <v>236</v>
      </c>
      <c r="MY33" s="140" t="s">
        <v>389</v>
      </c>
      <c r="MZ33" s="211">
        <f>COUNTIF($KT33:$MS33,"*○*")</f>
        <v>0</v>
      </c>
      <c r="NA33" s="142">
        <f>COUNTIF($KT33:$MS33,"*●*")</f>
        <v>0</v>
      </c>
      <c r="NB33" s="142">
        <f>SUM(MZ33:NA33)</f>
        <v>0</v>
      </c>
      <c r="NC33" s="212" t="str">
        <f>IFERROR(MZ33/NB33,"")</f>
        <v/>
      </c>
      <c r="ND33" s="211">
        <f>COUNTIF($LV33:$MS33,"*○*")</f>
        <v>0</v>
      </c>
      <c r="NE33" s="142">
        <f>COUNTIF($LV33:$MS33,"*●*")</f>
        <v>0</v>
      </c>
      <c r="NF33" s="142">
        <f>SUM(ND33:NE33)</f>
        <v>0</v>
      </c>
      <c r="NG33" s="212" t="str">
        <f>IFERROR(ND33/NF33,"")</f>
        <v/>
      </c>
    </row>
    <row r="34" spans="1:435" s="32" customFormat="1" ht="17.25" x14ac:dyDescent="0.2">
      <c r="A34" s="34"/>
      <c r="B34" s="44" t="s">
        <v>116</v>
      </c>
      <c r="C34" s="140" t="s">
        <v>96</v>
      </c>
      <c r="D34" s="141">
        <f t="shared" si="22"/>
        <v>113</v>
      </c>
      <c r="E34" s="142">
        <f t="shared" si="23"/>
        <v>154</v>
      </c>
      <c r="F34" s="142">
        <f t="shared" si="24"/>
        <v>267</v>
      </c>
      <c r="G34" s="165">
        <f t="shared" si="25"/>
        <v>0.42322097378277151</v>
      </c>
      <c r="H34" s="145" t="s">
        <v>29</v>
      </c>
      <c r="I34" s="146" t="s">
        <v>29</v>
      </c>
      <c r="J34" s="146" t="s">
        <v>29</v>
      </c>
      <c r="K34" s="146" t="s">
        <v>29</v>
      </c>
      <c r="L34" s="146"/>
      <c r="M34" s="147"/>
      <c r="N34" s="145" t="s">
        <v>29</v>
      </c>
      <c r="O34" s="146" t="s">
        <v>20</v>
      </c>
      <c r="P34" s="146" t="s">
        <v>20</v>
      </c>
      <c r="Q34" s="146" t="s">
        <v>29</v>
      </c>
      <c r="R34" s="147"/>
      <c r="S34" s="145" t="s">
        <v>29</v>
      </c>
      <c r="T34" s="146" t="s">
        <v>29</v>
      </c>
      <c r="U34" s="146" t="s">
        <v>29</v>
      </c>
      <c r="V34" s="146" t="s">
        <v>20</v>
      </c>
      <c r="W34" s="147"/>
      <c r="X34" s="148" t="s">
        <v>29</v>
      </c>
      <c r="Y34" s="146" t="s">
        <v>29</v>
      </c>
      <c r="Z34" s="150" t="s">
        <v>20</v>
      </c>
      <c r="AA34" s="150" t="s">
        <v>20</v>
      </c>
      <c r="AB34" s="151"/>
      <c r="AC34" s="129" t="s">
        <v>20</v>
      </c>
      <c r="AD34" s="130" t="s">
        <v>20</v>
      </c>
      <c r="AE34" s="130" t="s">
        <v>29</v>
      </c>
      <c r="AF34" s="130" t="s">
        <v>20</v>
      </c>
      <c r="AG34" s="130"/>
      <c r="AH34" s="129" t="s">
        <v>20</v>
      </c>
      <c r="AI34" s="130" t="s">
        <v>20</v>
      </c>
      <c r="AJ34" s="130" t="s">
        <v>20</v>
      </c>
      <c r="AK34" s="130" t="s">
        <v>20</v>
      </c>
      <c r="AL34" s="130" t="s">
        <v>29</v>
      </c>
      <c r="AM34" s="129" t="s">
        <v>20</v>
      </c>
      <c r="AN34" s="130" t="s">
        <v>20</v>
      </c>
      <c r="AO34" s="130" t="s">
        <v>324</v>
      </c>
      <c r="AP34" s="127" t="s">
        <v>29</v>
      </c>
      <c r="AQ34" s="127" t="s">
        <v>20</v>
      </c>
      <c r="AR34" s="126" t="s">
        <v>29</v>
      </c>
      <c r="AS34" s="127" t="s">
        <v>20</v>
      </c>
      <c r="AT34" s="127" t="s">
        <v>20</v>
      </c>
      <c r="AU34" s="127" t="s">
        <v>20</v>
      </c>
      <c r="AV34" s="128"/>
      <c r="AW34" s="126" t="s">
        <v>29</v>
      </c>
      <c r="AX34" s="127" t="s">
        <v>29</v>
      </c>
      <c r="AY34" s="127" t="s">
        <v>20</v>
      </c>
      <c r="AZ34" s="127" t="s">
        <v>29</v>
      </c>
      <c r="BA34" s="128"/>
      <c r="BB34" s="145"/>
      <c r="BC34" s="146"/>
      <c r="BD34" s="146" t="s">
        <v>5</v>
      </c>
      <c r="BE34" s="146"/>
      <c r="BF34" s="146"/>
      <c r="BG34" s="147"/>
      <c r="BH34" s="145" t="s">
        <v>29</v>
      </c>
      <c r="BI34" s="146" t="s">
        <v>29</v>
      </c>
      <c r="BJ34" s="146" t="s">
        <v>20</v>
      </c>
      <c r="BK34" s="146" t="s">
        <v>20</v>
      </c>
      <c r="BL34" s="193"/>
      <c r="BM34" s="145" t="s">
        <v>29</v>
      </c>
      <c r="BN34" s="146" t="s">
        <v>20</v>
      </c>
      <c r="BO34" s="146" t="s">
        <v>29</v>
      </c>
      <c r="BP34" s="146" t="s">
        <v>20</v>
      </c>
      <c r="BQ34" s="146"/>
      <c r="BR34" s="147"/>
      <c r="BS34" s="145" t="s">
        <v>20</v>
      </c>
      <c r="BT34" s="170" t="s">
        <v>29</v>
      </c>
      <c r="BU34" s="170" t="s">
        <v>29</v>
      </c>
      <c r="BV34" s="170" t="s">
        <v>20</v>
      </c>
      <c r="BW34" s="171" t="s">
        <v>29</v>
      </c>
      <c r="BX34" s="180" t="s">
        <v>29</v>
      </c>
      <c r="BY34" s="170" t="s">
        <v>29</v>
      </c>
      <c r="BZ34" s="170" t="s">
        <v>29</v>
      </c>
      <c r="CA34" s="170" t="s">
        <v>29</v>
      </c>
      <c r="CB34" s="207"/>
      <c r="CC34" s="248"/>
      <c r="CD34" s="170"/>
      <c r="CE34" s="170" t="s">
        <v>5</v>
      </c>
      <c r="CF34" s="170"/>
      <c r="CG34" s="171"/>
      <c r="CH34" s="180" t="s">
        <v>381</v>
      </c>
      <c r="CI34" s="167" t="s">
        <v>29</v>
      </c>
      <c r="CJ34" s="167" t="s">
        <v>29</v>
      </c>
      <c r="CK34" s="167" t="s">
        <v>20</v>
      </c>
      <c r="CL34" s="240"/>
      <c r="CM34" s="166" t="s">
        <v>29</v>
      </c>
      <c r="CN34" s="167" t="s">
        <v>29</v>
      </c>
      <c r="CO34" s="167" t="s">
        <v>29</v>
      </c>
      <c r="CP34" s="167" t="s">
        <v>29</v>
      </c>
      <c r="CQ34" s="240"/>
      <c r="CR34" s="275" t="s">
        <v>29</v>
      </c>
      <c r="CS34" s="167" t="s">
        <v>20</v>
      </c>
      <c r="CT34" s="167" t="s">
        <v>29</v>
      </c>
      <c r="CU34" s="167" t="s">
        <v>390</v>
      </c>
      <c r="CV34" s="193" t="s">
        <v>29</v>
      </c>
      <c r="CW34" s="145" t="s">
        <v>29</v>
      </c>
      <c r="CX34" s="146" t="s">
        <v>29</v>
      </c>
      <c r="CY34" s="146" t="s">
        <v>20</v>
      </c>
      <c r="CZ34" s="146" t="s">
        <v>29</v>
      </c>
      <c r="DA34" s="147"/>
      <c r="DB34" s="148" t="s">
        <v>20</v>
      </c>
      <c r="DC34" s="146" t="s">
        <v>20</v>
      </c>
      <c r="DD34" s="146" t="s">
        <v>20</v>
      </c>
      <c r="DE34" s="146" t="s">
        <v>29</v>
      </c>
      <c r="DF34" s="193"/>
      <c r="DG34" s="145" t="s">
        <v>20</v>
      </c>
      <c r="DH34" s="146" t="s">
        <v>20</v>
      </c>
      <c r="DI34" s="146" t="s">
        <v>20</v>
      </c>
      <c r="DJ34" s="146" t="s">
        <v>29</v>
      </c>
      <c r="DK34" s="147"/>
      <c r="DL34" s="145" t="s">
        <v>29</v>
      </c>
      <c r="DM34" s="146" t="s">
        <v>20</v>
      </c>
      <c r="DN34" s="146" t="s">
        <v>29</v>
      </c>
      <c r="DO34" s="146" t="s">
        <v>29</v>
      </c>
      <c r="DP34" s="147"/>
      <c r="DQ34" s="145" t="s">
        <v>29</v>
      </c>
      <c r="DR34" s="146" t="s">
        <v>29</v>
      </c>
      <c r="DS34" s="146" t="s">
        <v>20</v>
      </c>
      <c r="DT34" s="146" t="s">
        <v>20</v>
      </c>
      <c r="DU34" s="147"/>
      <c r="DV34" s="145" t="s">
        <v>29</v>
      </c>
      <c r="DW34" s="146" t="s">
        <v>29</v>
      </c>
      <c r="DX34" s="146" t="s">
        <v>20</v>
      </c>
      <c r="DY34" s="146" t="s">
        <v>20</v>
      </c>
      <c r="DZ34" s="147"/>
      <c r="EA34" s="145" t="s">
        <v>29</v>
      </c>
      <c r="EB34" s="146" t="s">
        <v>29</v>
      </c>
      <c r="EC34" s="146" t="s">
        <v>29</v>
      </c>
      <c r="ED34" s="146" t="s">
        <v>29</v>
      </c>
      <c r="EE34" s="147"/>
      <c r="EF34" s="152" t="s">
        <v>20</v>
      </c>
      <c r="EG34" s="150" t="s">
        <v>20</v>
      </c>
      <c r="EH34" s="150" t="s">
        <v>20</v>
      </c>
      <c r="EI34" s="150" t="s">
        <v>20</v>
      </c>
      <c r="EJ34" s="151"/>
      <c r="EK34" s="152" t="s">
        <v>20</v>
      </c>
      <c r="EL34" s="150" t="s">
        <v>20</v>
      </c>
      <c r="EM34" s="150" t="s">
        <v>324</v>
      </c>
      <c r="EN34" s="146" t="s">
        <v>20</v>
      </c>
      <c r="EO34" s="147" t="s">
        <v>29</v>
      </c>
      <c r="EP34" s="145" t="s">
        <v>29</v>
      </c>
      <c r="EQ34" s="146" t="s">
        <v>20</v>
      </c>
      <c r="ER34" s="146" t="s">
        <v>29</v>
      </c>
      <c r="ES34" s="146" t="s">
        <v>29</v>
      </c>
      <c r="ET34" s="147"/>
      <c r="EU34" s="145" t="s">
        <v>20</v>
      </c>
      <c r="EV34" s="146" t="s">
        <v>29</v>
      </c>
      <c r="EW34" s="146" t="s">
        <v>20</v>
      </c>
      <c r="EX34" s="146" t="s">
        <v>29</v>
      </c>
      <c r="EY34" s="147"/>
      <c r="EZ34" s="145" t="s">
        <v>20</v>
      </c>
      <c r="FA34" s="146" t="s">
        <v>20</v>
      </c>
      <c r="FB34" s="146" t="s">
        <v>29</v>
      </c>
      <c r="FC34" s="146" t="s">
        <v>29</v>
      </c>
      <c r="FD34" s="147"/>
      <c r="FE34" s="145" t="s">
        <v>29</v>
      </c>
      <c r="FF34" s="146" t="s">
        <v>20</v>
      </c>
      <c r="FG34" s="170" t="s">
        <v>29</v>
      </c>
      <c r="FH34" s="170" t="s">
        <v>20</v>
      </c>
      <c r="FI34" s="171"/>
      <c r="FJ34" s="180" t="s">
        <v>29</v>
      </c>
      <c r="FK34" s="170" t="s">
        <v>29</v>
      </c>
      <c r="FL34" s="170" t="s">
        <v>20</v>
      </c>
      <c r="FM34" s="170" t="s">
        <v>29</v>
      </c>
      <c r="FN34" s="171"/>
      <c r="FO34" s="180" t="s">
        <v>29</v>
      </c>
      <c r="FP34" s="170" t="s">
        <v>29</v>
      </c>
      <c r="FQ34" s="170" t="s">
        <v>29</v>
      </c>
      <c r="FR34" s="170" t="s">
        <v>513</v>
      </c>
      <c r="FS34" s="147"/>
      <c r="FT34" s="166" t="s">
        <v>29</v>
      </c>
      <c r="FU34" s="167" t="s">
        <v>29</v>
      </c>
      <c r="FV34" s="167" t="s">
        <v>20</v>
      </c>
      <c r="FW34" s="167" t="s">
        <v>29</v>
      </c>
      <c r="FX34" s="240"/>
      <c r="FY34" s="166" t="s">
        <v>20</v>
      </c>
      <c r="FZ34" s="167" t="s">
        <v>29</v>
      </c>
      <c r="GA34" s="167" t="s">
        <v>29</v>
      </c>
      <c r="GB34" s="167" t="s">
        <v>29</v>
      </c>
      <c r="GC34" s="240"/>
      <c r="GD34" s="166" t="s">
        <v>29</v>
      </c>
      <c r="GE34" s="167" t="s">
        <v>20</v>
      </c>
      <c r="GF34" s="167" t="s">
        <v>29</v>
      </c>
      <c r="GG34" s="167" t="s">
        <v>29</v>
      </c>
      <c r="GH34" s="240"/>
      <c r="GI34" s="166" t="s">
        <v>29</v>
      </c>
      <c r="GJ34" s="167" t="s">
        <v>538</v>
      </c>
      <c r="GK34" s="146" t="s">
        <v>20</v>
      </c>
      <c r="GL34" s="146" t="s">
        <v>29</v>
      </c>
      <c r="GM34" s="147" t="s">
        <v>20</v>
      </c>
      <c r="GN34" s="145" t="s">
        <v>29</v>
      </c>
      <c r="GO34" s="146" t="s">
        <v>29</v>
      </c>
      <c r="GP34" s="146" t="s">
        <v>29</v>
      </c>
      <c r="GQ34" s="146" t="s">
        <v>20</v>
      </c>
      <c r="GR34" s="147" t="s">
        <v>29</v>
      </c>
      <c r="GS34" s="145" t="s">
        <v>29</v>
      </c>
      <c r="GT34" s="146" t="s">
        <v>29</v>
      </c>
      <c r="GU34" s="146" t="s">
        <v>20</v>
      </c>
      <c r="GV34" s="146" t="s">
        <v>29</v>
      </c>
      <c r="GW34" s="147"/>
      <c r="GX34" s="148" t="s">
        <v>20</v>
      </c>
      <c r="GY34" s="146" t="s">
        <v>29</v>
      </c>
      <c r="GZ34" s="146" t="s">
        <v>29</v>
      </c>
      <c r="HA34" s="146" t="s">
        <v>20</v>
      </c>
      <c r="HB34" s="147"/>
      <c r="HC34" s="145" t="s">
        <v>29</v>
      </c>
      <c r="HD34" s="146" t="s">
        <v>29</v>
      </c>
      <c r="HE34" s="146" t="s">
        <v>20</v>
      </c>
      <c r="HF34" s="146" t="s">
        <v>29</v>
      </c>
      <c r="HG34" s="147"/>
      <c r="HH34" s="145" t="s">
        <v>20</v>
      </c>
      <c r="HI34" s="146" t="s">
        <v>29</v>
      </c>
      <c r="HJ34" s="146" t="s">
        <v>20</v>
      </c>
      <c r="HK34" s="146" t="s">
        <v>20</v>
      </c>
      <c r="HL34" s="147" t="s">
        <v>573</v>
      </c>
      <c r="HM34" s="145" t="s">
        <v>29</v>
      </c>
      <c r="HN34" s="146" t="s">
        <v>20</v>
      </c>
      <c r="HO34" s="146" t="s">
        <v>29</v>
      </c>
      <c r="HP34" s="146" t="s">
        <v>20</v>
      </c>
      <c r="HQ34" s="193"/>
      <c r="HR34" s="145" t="s">
        <v>20</v>
      </c>
      <c r="HS34" s="146" t="s">
        <v>29</v>
      </c>
      <c r="HT34" s="146" t="s">
        <v>29</v>
      </c>
      <c r="HU34" s="146" t="s">
        <v>20</v>
      </c>
      <c r="HV34" s="147"/>
      <c r="HW34" s="145" t="s">
        <v>20</v>
      </c>
      <c r="HX34" s="146" t="s">
        <v>29</v>
      </c>
      <c r="HY34" s="146" t="s">
        <v>20</v>
      </c>
      <c r="HZ34" s="146" t="s">
        <v>29</v>
      </c>
      <c r="IA34" s="193"/>
      <c r="IB34" s="145" t="s">
        <v>29</v>
      </c>
      <c r="IC34" s="146" t="s">
        <v>29</v>
      </c>
      <c r="ID34" s="146" t="s">
        <v>20</v>
      </c>
      <c r="IE34" s="146" t="s">
        <v>29</v>
      </c>
      <c r="IF34" s="147"/>
      <c r="IG34" s="152" t="s">
        <v>20</v>
      </c>
      <c r="IH34" s="150" t="s">
        <v>20</v>
      </c>
      <c r="II34" s="150" t="s">
        <v>29</v>
      </c>
      <c r="IJ34" s="150" t="s">
        <v>29</v>
      </c>
      <c r="IK34" s="151"/>
      <c r="IL34" s="152" t="s">
        <v>20</v>
      </c>
      <c r="IM34" s="150" t="s">
        <v>20</v>
      </c>
      <c r="IN34" s="150" t="s">
        <v>20</v>
      </c>
      <c r="IO34" s="150" t="s">
        <v>20</v>
      </c>
      <c r="IP34" s="151"/>
      <c r="IQ34" s="152" t="s">
        <v>29</v>
      </c>
      <c r="IR34" s="150" t="s">
        <v>20</v>
      </c>
      <c r="IS34" s="150" t="s">
        <v>20</v>
      </c>
      <c r="IT34" s="150" t="s">
        <v>765</v>
      </c>
      <c r="IU34" s="147"/>
      <c r="IV34" s="145" t="s">
        <v>20</v>
      </c>
      <c r="IW34" s="146" t="s">
        <v>29</v>
      </c>
      <c r="IX34" s="146" t="s">
        <v>20</v>
      </c>
      <c r="IY34" s="146" t="s">
        <v>29</v>
      </c>
      <c r="IZ34" s="147"/>
      <c r="JA34" s="145" t="s">
        <v>29</v>
      </c>
      <c r="JB34" s="146" t="s">
        <v>29</v>
      </c>
      <c r="JC34" s="146" t="s">
        <v>20</v>
      </c>
      <c r="JD34" s="146" t="s">
        <v>29</v>
      </c>
      <c r="JE34" s="147"/>
      <c r="JF34" s="145" t="s">
        <v>29</v>
      </c>
      <c r="JG34" s="146" t="s">
        <v>20</v>
      </c>
      <c r="JH34" s="146" t="s">
        <v>29</v>
      </c>
      <c r="JI34" s="146" t="s">
        <v>29</v>
      </c>
      <c r="JJ34" s="147"/>
      <c r="JK34" s="145" t="s">
        <v>20</v>
      </c>
      <c r="JL34" s="146" t="s">
        <v>20</v>
      </c>
      <c r="JM34" s="146" t="s">
        <v>20</v>
      </c>
      <c r="JN34" s="146" t="s">
        <v>29</v>
      </c>
      <c r="JO34" s="147"/>
      <c r="JP34" s="145" t="s">
        <v>20</v>
      </c>
      <c r="JQ34" s="146" t="s">
        <v>29</v>
      </c>
      <c r="JR34" s="146" t="s">
        <v>20</v>
      </c>
      <c r="JS34" s="146" t="s">
        <v>29</v>
      </c>
      <c r="JT34" s="147"/>
      <c r="JU34" s="145" t="s">
        <v>29</v>
      </c>
      <c r="JV34" s="146" t="s">
        <v>29</v>
      </c>
      <c r="JW34" s="146" t="s">
        <v>29</v>
      </c>
      <c r="JX34" s="146" t="s">
        <v>20</v>
      </c>
      <c r="JY34" s="147"/>
      <c r="JZ34" s="145" t="s">
        <v>20</v>
      </c>
      <c r="KA34" s="146" t="s">
        <v>29</v>
      </c>
      <c r="KB34" s="146" t="s">
        <v>29</v>
      </c>
      <c r="KC34" s="146" t="s">
        <v>29</v>
      </c>
      <c r="KD34" s="147"/>
      <c r="KE34" s="145" t="s">
        <v>20</v>
      </c>
      <c r="KF34" s="146" t="s">
        <v>29</v>
      </c>
      <c r="KG34" s="146" t="s">
        <v>29</v>
      </c>
      <c r="KH34" s="146" t="s">
        <v>29</v>
      </c>
      <c r="KI34" s="147"/>
      <c r="KJ34" s="145"/>
      <c r="KK34" s="146"/>
      <c r="KL34" s="146"/>
      <c r="KM34" s="146"/>
      <c r="KN34" s="147"/>
      <c r="KO34" s="145" t="s">
        <v>29</v>
      </c>
      <c r="KP34" s="182" t="s">
        <v>20</v>
      </c>
      <c r="KQ34" s="182" t="s">
        <v>29</v>
      </c>
      <c r="KR34" s="182" t="s">
        <v>20</v>
      </c>
      <c r="KS34" s="234"/>
      <c r="KT34" s="181" t="s">
        <v>20</v>
      </c>
      <c r="KU34" s="182" t="s">
        <v>591</v>
      </c>
      <c r="KV34" s="146" t="s">
        <v>29</v>
      </c>
      <c r="KW34" s="146" t="s">
        <v>29</v>
      </c>
      <c r="KX34" s="147"/>
      <c r="KY34" s="145" t="s">
        <v>20</v>
      </c>
      <c r="KZ34" s="146" t="s">
        <v>29</v>
      </c>
      <c r="LA34" s="146" t="s">
        <v>20</v>
      </c>
      <c r="LB34" s="146" t="s">
        <v>20</v>
      </c>
      <c r="LC34" s="147"/>
      <c r="LD34" s="145" t="s">
        <v>29</v>
      </c>
      <c r="LE34" s="146" t="s">
        <v>20</v>
      </c>
      <c r="LF34" s="146" t="s">
        <v>29</v>
      </c>
      <c r="LG34" s="146" t="s">
        <v>20</v>
      </c>
      <c r="LH34" s="147"/>
      <c r="LI34" s="180" t="s">
        <v>29</v>
      </c>
      <c r="LJ34" s="170" t="s">
        <v>20</v>
      </c>
      <c r="LK34" s="170" t="s">
        <v>29</v>
      </c>
      <c r="LL34" s="170" t="s">
        <v>29</v>
      </c>
      <c r="LM34" s="171"/>
      <c r="LN34" s="180" t="s">
        <v>29</v>
      </c>
      <c r="LO34" s="170" t="s">
        <v>29</v>
      </c>
      <c r="LP34" s="170" t="s">
        <v>29</v>
      </c>
      <c r="LQ34" s="170" t="s">
        <v>20</v>
      </c>
      <c r="LR34" s="180" t="s">
        <v>29</v>
      </c>
      <c r="LS34" s="170" t="s">
        <v>598</v>
      </c>
      <c r="LT34" s="146" t="s">
        <v>29</v>
      </c>
      <c r="LU34" s="146" t="s">
        <v>29</v>
      </c>
      <c r="LV34" s="181" t="s">
        <v>20</v>
      </c>
      <c r="LW34" s="182" t="s">
        <v>20</v>
      </c>
      <c r="LX34" s="182" t="s">
        <v>29</v>
      </c>
      <c r="LY34" s="182" t="s">
        <v>29</v>
      </c>
      <c r="LZ34" s="181" t="s">
        <v>591</v>
      </c>
      <c r="MA34" s="146" t="s">
        <v>29</v>
      </c>
      <c r="MB34" s="146" t="s">
        <v>20</v>
      </c>
      <c r="MC34" s="146" t="s">
        <v>20</v>
      </c>
      <c r="MD34" s="145"/>
      <c r="ME34" s="146"/>
      <c r="MF34" s="146"/>
      <c r="MG34" s="146"/>
      <c r="MH34" s="145" t="s">
        <v>29</v>
      </c>
      <c r="MI34" s="146" t="s">
        <v>29</v>
      </c>
      <c r="MJ34" s="146" t="s">
        <v>20</v>
      </c>
      <c r="MK34" s="193" t="s">
        <v>29</v>
      </c>
      <c r="ML34" s="145" t="s">
        <v>29</v>
      </c>
      <c r="MM34" s="146" t="s">
        <v>29</v>
      </c>
      <c r="MN34" s="146" t="s">
        <v>20</v>
      </c>
      <c r="MO34" s="147" t="s">
        <v>29</v>
      </c>
      <c r="MP34" s="145"/>
      <c r="MQ34" s="146"/>
      <c r="MR34" s="146"/>
      <c r="MS34" s="147"/>
      <c r="MT34" s="145"/>
      <c r="MU34" s="146"/>
      <c r="MV34" s="146"/>
      <c r="MW34" s="147"/>
      <c r="MX34" s="145" t="e">
        <v>#N/A</v>
      </c>
      <c r="MY34" s="146" t="e">
        <v>#N/A</v>
      </c>
      <c r="MZ34" s="146" t="e">
        <v>#N/A</v>
      </c>
      <c r="NA34" s="147" t="e">
        <v>#N/A</v>
      </c>
      <c r="NB34" s="44" t="s">
        <v>116</v>
      </c>
      <c r="NC34" s="140" t="s">
        <v>96</v>
      </c>
      <c r="ND34" s="211">
        <f>COUNTIF($KY34:$MW34,"*○*")</f>
        <v>14</v>
      </c>
      <c r="NE34" s="142">
        <f>COUNTIF($KY34:$MW34,"*●*")</f>
        <v>22</v>
      </c>
      <c r="NF34" s="142">
        <f>SUM(ND34:NE34)</f>
        <v>36</v>
      </c>
      <c r="NG34" s="212">
        <f>IFERROR(ND34/NF34,"")</f>
        <v>0.3888888888888889</v>
      </c>
      <c r="NH34" s="211">
        <f>COUNTIF($LZ34:$MW34,"*○*")</f>
        <v>5</v>
      </c>
      <c r="NI34" s="142">
        <f>COUNTIF($LZ34:$MW34,"*●*")</f>
        <v>7</v>
      </c>
      <c r="NJ34" s="142">
        <f>SUM(NH34:NI34)</f>
        <v>12</v>
      </c>
      <c r="NK34" s="212">
        <f>IFERROR(NH34/NJ34,"")</f>
        <v>0.41666666666666669</v>
      </c>
    </row>
    <row r="35" spans="1:435" s="32" customFormat="1" ht="18" thickBot="1" x14ac:dyDescent="0.25">
      <c r="A35" s="33"/>
      <c r="B35" s="40" t="s">
        <v>111</v>
      </c>
      <c r="C35" s="1240" t="s">
        <v>301</v>
      </c>
      <c r="D35" s="141">
        <f t="shared" si="22"/>
        <v>101</v>
      </c>
      <c r="E35" s="142">
        <f t="shared" si="23"/>
        <v>110</v>
      </c>
      <c r="F35" s="142">
        <f t="shared" si="24"/>
        <v>211</v>
      </c>
      <c r="G35" s="165">
        <f t="shared" si="25"/>
        <v>0.47867298578199052</v>
      </c>
      <c r="H35" s="145"/>
      <c r="I35" s="146"/>
      <c r="J35" s="146"/>
      <c r="K35" s="146"/>
      <c r="L35" s="146"/>
      <c r="M35" s="147"/>
      <c r="N35" s="770"/>
      <c r="O35" s="771"/>
      <c r="P35" s="771"/>
      <c r="Q35" s="771"/>
      <c r="R35" s="772"/>
      <c r="S35" s="770"/>
      <c r="T35" s="771"/>
      <c r="U35" s="771"/>
      <c r="V35" s="771"/>
      <c r="W35" s="772"/>
      <c r="X35" s="770"/>
      <c r="Y35" s="771"/>
      <c r="Z35" s="771"/>
      <c r="AA35" s="771"/>
      <c r="AB35" s="772"/>
      <c r="AC35" s="770"/>
      <c r="AD35" s="771"/>
      <c r="AE35" s="771"/>
      <c r="AF35" s="771"/>
      <c r="AG35" s="772"/>
      <c r="AH35" s="770"/>
      <c r="AI35" s="771"/>
      <c r="AJ35" s="771"/>
      <c r="AK35" s="771"/>
      <c r="AL35" s="772"/>
      <c r="AM35" s="770"/>
      <c r="AN35" s="771"/>
      <c r="AO35" s="771"/>
      <c r="AP35" s="771"/>
      <c r="AQ35" s="772"/>
      <c r="AR35" s="145" t="s">
        <v>29</v>
      </c>
      <c r="AS35" s="146" t="s">
        <v>20</v>
      </c>
      <c r="AT35" s="146" t="s">
        <v>20</v>
      </c>
      <c r="AU35" s="146" t="s">
        <v>29</v>
      </c>
      <c r="AV35" s="147"/>
      <c r="AW35" s="126"/>
      <c r="AX35" s="127"/>
      <c r="AY35" s="127" t="s">
        <v>5</v>
      </c>
      <c r="AZ35" s="127"/>
      <c r="BA35" s="128"/>
      <c r="BB35" s="145" t="s">
        <v>20</v>
      </c>
      <c r="BC35" s="146" t="s">
        <v>29</v>
      </c>
      <c r="BD35" s="146" t="s">
        <v>29</v>
      </c>
      <c r="BE35" s="146" t="s">
        <v>20</v>
      </c>
      <c r="BF35" s="299" t="s">
        <v>303</v>
      </c>
      <c r="BG35" s="149"/>
      <c r="BH35" s="145" t="s">
        <v>20</v>
      </c>
      <c r="BI35" s="170" t="s">
        <v>29</v>
      </c>
      <c r="BJ35" s="170" t="s">
        <v>29</v>
      </c>
      <c r="BK35" s="170" t="s">
        <v>29</v>
      </c>
      <c r="BL35" s="207"/>
      <c r="BM35" s="180" t="s">
        <v>29</v>
      </c>
      <c r="BN35" s="170" t="s">
        <v>29</v>
      </c>
      <c r="BO35" s="170" t="s">
        <v>29</v>
      </c>
      <c r="BP35" s="170" t="s">
        <v>29</v>
      </c>
      <c r="BQ35" s="170"/>
      <c r="BR35" s="171"/>
      <c r="BS35" s="180" t="s">
        <v>20</v>
      </c>
      <c r="BT35" s="170" t="s">
        <v>368</v>
      </c>
      <c r="BU35" s="167" t="s">
        <v>29</v>
      </c>
      <c r="BV35" s="167" t="s">
        <v>29</v>
      </c>
      <c r="BW35" s="240"/>
      <c r="BX35" s="166" t="s">
        <v>29</v>
      </c>
      <c r="BY35" s="167" t="s">
        <v>29</v>
      </c>
      <c r="BZ35" s="167" t="s">
        <v>29</v>
      </c>
      <c r="CA35" s="167" t="s">
        <v>20</v>
      </c>
      <c r="CB35" s="241"/>
      <c r="CC35" s="297"/>
      <c r="CD35" s="167"/>
      <c r="CE35" s="167" t="s">
        <v>5</v>
      </c>
      <c r="CF35" s="167"/>
      <c r="CG35" s="240"/>
      <c r="CH35" s="166" t="s">
        <v>29</v>
      </c>
      <c r="CI35" s="167" t="s">
        <v>29</v>
      </c>
      <c r="CJ35" s="167" t="s">
        <v>20</v>
      </c>
      <c r="CK35" s="167" t="s">
        <v>29</v>
      </c>
      <c r="CL35" s="240" t="s">
        <v>375</v>
      </c>
      <c r="CM35" s="145" t="s">
        <v>20</v>
      </c>
      <c r="CN35" s="146" t="s">
        <v>20</v>
      </c>
      <c r="CO35" s="146" t="s">
        <v>29</v>
      </c>
      <c r="CP35" s="146" t="s">
        <v>20</v>
      </c>
      <c r="CQ35" s="147"/>
      <c r="CR35" s="148" t="s">
        <v>29</v>
      </c>
      <c r="CS35" s="146" t="s">
        <v>20</v>
      </c>
      <c r="CT35" s="146" t="s">
        <v>29</v>
      </c>
      <c r="CU35" s="146" t="s">
        <v>29</v>
      </c>
      <c r="CV35" s="193"/>
      <c r="CW35" s="152" t="s">
        <v>20</v>
      </c>
      <c r="CX35" s="150" t="s">
        <v>20</v>
      </c>
      <c r="CY35" s="150" t="s">
        <v>20</v>
      </c>
      <c r="CZ35" s="150" t="s">
        <v>20</v>
      </c>
      <c r="DA35" s="151"/>
      <c r="DB35" s="153" t="s">
        <v>20</v>
      </c>
      <c r="DC35" s="150" t="s">
        <v>20</v>
      </c>
      <c r="DD35" s="150" t="s">
        <v>322</v>
      </c>
      <c r="DE35" s="146" t="s">
        <v>29</v>
      </c>
      <c r="DF35" s="205" t="s">
        <v>20</v>
      </c>
      <c r="DG35" s="152" t="s">
        <v>20</v>
      </c>
      <c r="DH35" s="150" t="s">
        <v>20</v>
      </c>
      <c r="DI35" s="150" t="s">
        <v>20</v>
      </c>
      <c r="DJ35" s="150" t="s">
        <v>20</v>
      </c>
      <c r="DK35" s="151"/>
      <c r="DL35" s="152" t="s">
        <v>20</v>
      </c>
      <c r="DM35" s="150" t="s">
        <v>327</v>
      </c>
      <c r="DN35" s="146" t="s">
        <v>29</v>
      </c>
      <c r="DO35" s="146" t="s">
        <v>20</v>
      </c>
      <c r="DP35" s="147" t="s">
        <v>29</v>
      </c>
      <c r="DQ35" s="145" t="s">
        <v>20</v>
      </c>
      <c r="DR35" s="146" t="s">
        <v>29</v>
      </c>
      <c r="DS35" s="146" t="s">
        <v>20</v>
      </c>
      <c r="DT35" s="146" t="s">
        <v>29</v>
      </c>
      <c r="DU35" s="147"/>
      <c r="DV35" s="145" t="s">
        <v>20</v>
      </c>
      <c r="DW35" s="146" t="s">
        <v>20</v>
      </c>
      <c r="DX35" s="146" t="s">
        <v>20</v>
      </c>
      <c r="DY35" s="146" t="s">
        <v>29</v>
      </c>
      <c r="DZ35" s="147"/>
      <c r="EA35" s="145" t="s">
        <v>20</v>
      </c>
      <c r="EB35" s="146" t="s">
        <v>20</v>
      </c>
      <c r="EC35" s="170" t="s">
        <v>29</v>
      </c>
      <c r="ED35" s="170" t="s">
        <v>29</v>
      </c>
      <c r="EE35" s="171"/>
      <c r="EF35" s="180" t="s">
        <v>20</v>
      </c>
      <c r="EG35" s="170" t="s">
        <v>29</v>
      </c>
      <c r="EH35" s="170" t="s">
        <v>29</v>
      </c>
      <c r="EI35" s="170" t="s">
        <v>20</v>
      </c>
      <c r="EJ35" s="171"/>
      <c r="EK35" s="180" t="s">
        <v>29</v>
      </c>
      <c r="EL35" s="170" t="s">
        <v>29</v>
      </c>
      <c r="EM35" s="170" t="s">
        <v>29</v>
      </c>
      <c r="EN35" s="170" t="s">
        <v>435</v>
      </c>
      <c r="EO35" s="147"/>
      <c r="EP35" s="145" t="s">
        <v>29</v>
      </c>
      <c r="EQ35" s="182" t="s">
        <v>20</v>
      </c>
      <c r="ER35" s="182" t="s">
        <v>20</v>
      </c>
      <c r="ES35" s="182" t="s">
        <v>591</v>
      </c>
      <c r="ET35" s="147"/>
      <c r="EU35" s="145" t="s">
        <v>20</v>
      </c>
      <c r="EV35" s="146" t="s">
        <v>20</v>
      </c>
      <c r="EW35" s="146" t="s">
        <v>29</v>
      </c>
      <c r="EX35" s="146" t="s">
        <v>29</v>
      </c>
      <c r="EY35" s="147"/>
      <c r="EZ35" s="145" t="s">
        <v>29</v>
      </c>
      <c r="FA35" s="146" t="s">
        <v>20</v>
      </c>
      <c r="FB35" s="146" t="s">
        <v>20</v>
      </c>
      <c r="FC35" s="146" t="s">
        <v>29</v>
      </c>
      <c r="FD35" s="147"/>
      <c r="FE35" s="145"/>
      <c r="FF35" s="146"/>
      <c r="FG35" s="146" t="s">
        <v>5</v>
      </c>
      <c r="FH35" s="146"/>
      <c r="FI35" s="147"/>
      <c r="FJ35" s="145" t="s">
        <v>29</v>
      </c>
      <c r="FK35" s="146" t="s">
        <v>29</v>
      </c>
      <c r="FL35" s="146" t="s">
        <v>29</v>
      </c>
      <c r="FM35" s="146" t="s">
        <v>20</v>
      </c>
      <c r="FN35" s="147"/>
      <c r="FO35" s="145" t="s">
        <v>29</v>
      </c>
      <c r="FP35" s="146" t="s">
        <v>29</v>
      </c>
      <c r="FQ35" s="146" t="s">
        <v>29</v>
      </c>
      <c r="FR35" s="146" t="s">
        <v>20</v>
      </c>
      <c r="FS35" s="147"/>
      <c r="FT35" s="145" t="s">
        <v>29</v>
      </c>
      <c r="FU35" s="146" t="s">
        <v>20</v>
      </c>
      <c r="FV35" s="146" t="s">
        <v>29</v>
      </c>
      <c r="FW35" s="146" t="s">
        <v>29</v>
      </c>
      <c r="FX35" s="147"/>
      <c r="FY35" s="145"/>
      <c r="FZ35" s="146"/>
      <c r="GA35" s="146" t="s">
        <v>5</v>
      </c>
      <c r="GB35" s="146"/>
      <c r="GC35" s="147"/>
      <c r="GD35" s="145"/>
      <c r="GE35" s="146"/>
      <c r="GF35" s="146" t="s">
        <v>5</v>
      </c>
      <c r="GG35" s="146"/>
      <c r="GH35" s="147"/>
      <c r="GI35" s="145"/>
      <c r="GJ35" s="146" t="s">
        <v>5</v>
      </c>
      <c r="GK35" s="146"/>
      <c r="GL35" s="146" t="s">
        <v>234</v>
      </c>
      <c r="GM35" s="147"/>
      <c r="GN35" s="145"/>
      <c r="GO35" s="146" t="s">
        <v>5</v>
      </c>
      <c r="GP35" s="146"/>
      <c r="GQ35" s="146" t="s">
        <v>234</v>
      </c>
      <c r="GR35" s="147"/>
      <c r="GS35" s="145"/>
      <c r="GT35" s="146" t="s">
        <v>5</v>
      </c>
      <c r="GU35" s="146"/>
      <c r="GV35" s="146" t="s">
        <v>234</v>
      </c>
      <c r="GW35" s="147"/>
      <c r="GX35" s="148"/>
      <c r="GY35" s="146" t="s">
        <v>5</v>
      </c>
      <c r="GZ35" s="146"/>
      <c r="HA35" s="146" t="s">
        <v>234</v>
      </c>
      <c r="HB35" s="147"/>
      <c r="HC35" s="145"/>
      <c r="HD35" s="146" t="s">
        <v>5</v>
      </c>
      <c r="HE35" s="146"/>
      <c r="HF35" s="146" t="s">
        <v>234</v>
      </c>
      <c r="HG35" s="147"/>
      <c r="HH35" s="145" t="s">
        <v>573</v>
      </c>
      <c r="HI35" s="146" t="s">
        <v>5</v>
      </c>
      <c r="HJ35" s="146" t="s">
        <v>573</v>
      </c>
      <c r="HK35" s="146" t="s">
        <v>234</v>
      </c>
      <c r="HL35" s="147" t="s">
        <v>573</v>
      </c>
      <c r="HM35" s="145" t="s">
        <v>20</v>
      </c>
      <c r="HN35" s="146" t="s">
        <v>20</v>
      </c>
      <c r="HO35" s="146" t="s">
        <v>29</v>
      </c>
      <c r="HP35" s="146" t="s">
        <v>29</v>
      </c>
      <c r="HQ35" s="193"/>
      <c r="HR35" s="145" t="s">
        <v>20</v>
      </c>
      <c r="HS35" s="146" t="s">
        <v>20</v>
      </c>
      <c r="HT35" s="146" t="s">
        <v>29</v>
      </c>
      <c r="HU35" s="146" t="s">
        <v>20</v>
      </c>
      <c r="HV35" s="147"/>
      <c r="HW35" s="145" t="s">
        <v>20</v>
      </c>
      <c r="HX35" s="146" t="s">
        <v>29</v>
      </c>
      <c r="HY35" s="146" t="s">
        <v>20</v>
      </c>
      <c r="HZ35" s="146" t="s">
        <v>20</v>
      </c>
      <c r="IA35" s="193"/>
      <c r="IB35" s="145" t="s">
        <v>29</v>
      </c>
      <c r="IC35" s="146" t="s">
        <v>29</v>
      </c>
      <c r="ID35" s="146" t="s">
        <v>20</v>
      </c>
      <c r="IE35" s="146" t="s">
        <v>20</v>
      </c>
      <c r="IF35" s="147"/>
      <c r="IG35" s="180" t="s">
        <v>29</v>
      </c>
      <c r="IH35" s="170" t="s">
        <v>29</v>
      </c>
      <c r="II35" s="170" t="s">
        <v>29</v>
      </c>
      <c r="IJ35" s="170" t="s">
        <v>29</v>
      </c>
      <c r="IK35" s="171"/>
      <c r="IL35" s="180" t="s">
        <v>29</v>
      </c>
      <c r="IM35" s="170" t="s">
        <v>20</v>
      </c>
      <c r="IN35" s="170" t="s">
        <v>29</v>
      </c>
      <c r="IO35" s="170" t="s">
        <v>20</v>
      </c>
      <c r="IP35" s="171"/>
      <c r="IQ35" s="180" t="s">
        <v>29</v>
      </c>
      <c r="IR35" s="170" t="s">
        <v>598</v>
      </c>
      <c r="IS35" s="146" t="s">
        <v>29</v>
      </c>
      <c r="IT35" s="146" t="s">
        <v>29</v>
      </c>
      <c r="IU35" s="147"/>
      <c r="IV35" s="145" t="s">
        <v>29</v>
      </c>
      <c r="IW35" s="182" t="s">
        <v>20</v>
      </c>
      <c r="IX35" s="182" t="s">
        <v>20</v>
      </c>
      <c r="IY35" s="182" t="s">
        <v>29</v>
      </c>
      <c r="IZ35" s="234"/>
      <c r="JA35" s="181" t="s">
        <v>29</v>
      </c>
      <c r="JB35" s="182" t="s">
        <v>591</v>
      </c>
      <c r="JC35" s="146" t="s">
        <v>29</v>
      </c>
      <c r="JD35" s="146" t="s">
        <v>29</v>
      </c>
      <c r="JE35" s="147"/>
      <c r="JF35" s="152" t="s">
        <v>20</v>
      </c>
      <c r="JG35" s="150" t="s">
        <v>20</v>
      </c>
      <c r="JH35" s="150" t="s">
        <v>20</v>
      </c>
      <c r="JI35" s="150" t="s">
        <v>29</v>
      </c>
      <c r="JJ35" s="151"/>
      <c r="JK35" s="152" t="s">
        <v>20</v>
      </c>
      <c r="JL35" s="150" t="s">
        <v>20</v>
      </c>
      <c r="JM35" s="150" t="s">
        <v>20</v>
      </c>
      <c r="JN35" s="150" t="s">
        <v>29</v>
      </c>
      <c r="JO35" s="151"/>
      <c r="JP35" s="152" t="s">
        <v>20</v>
      </c>
      <c r="JQ35" s="150" t="s">
        <v>29</v>
      </c>
      <c r="JR35" s="150" t="s">
        <v>20</v>
      </c>
      <c r="JS35" s="150" t="s">
        <v>864</v>
      </c>
      <c r="JT35" s="147"/>
      <c r="JU35" s="145" t="s">
        <v>20</v>
      </c>
      <c r="JV35" s="146" t="s">
        <v>20</v>
      </c>
      <c r="JW35" s="146" t="s">
        <v>20</v>
      </c>
      <c r="JX35" s="146" t="s">
        <v>20</v>
      </c>
      <c r="JY35" s="147"/>
      <c r="JZ35" s="180" t="s">
        <v>29</v>
      </c>
      <c r="KA35" s="170" t="s">
        <v>29</v>
      </c>
      <c r="KB35" s="170" t="s">
        <v>29</v>
      </c>
      <c r="KC35" s="170" t="s">
        <v>29</v>
      </c>
      <c r="KD35" s="171"/>
      <c r="KE35" s="180" t="s">
        <v>29</v>
      </c>
      <c r="KF35" s="170" t="s">
        <v>29</v>
      </c>
      <c r="KG35" s="170" t="s">
        <v>29</v>
      </c>
      <c r="KH35" s="170" t="s">
        <v>598</v>
      </c>
      <c r="KI35" s="147"/>
      <c r="KJ35" s="145" t="s">
        <v>29</v>
      </c>
      <c r="KK35" s="146" t="s">
        <v>29</v>
      </c>
      <c r="KL35" s="182" t="s">
        <v>20</v>
      </c>
      <c r="KM35" s="182" t="s">
        <v>29</v>
      </c>
      <c r="KN35" s="234"/>
      <c r="KO35" s="181" t="s">
        <v>29</v>
      </c>
      <c r="KP35" s="182" t="s">
        <v>20</v>
      </c>
      <c r="KQ35" s="182" t="s">
        <v>29</v>
      </c>
      <c r="KR35" s="182" t="s">
        <v>591</v>
      </c>
      <c r="KS35" s="147"/>
      <c r="KT35" s="145" t="s">
        <v>29</v>
      </c>
      <c r="KU35" s="146" t="s">
        <v>29</v>
      </c>
      <c r="KV35" s="146" t="s">
        <v>20</v>
      </c>
      <c r="KW35" s="146" t="s">
        <v>29</v>
      </c>
      <c r="KX35" s="147"/>
      <c r="KY35" s="682" t="s">
        <v>20</v>
      </c>
      <c r="KZ35" s="492" t="s">
        <v>29</v>
      </c>
      <c r="LA35" s="492" t="s">
        <v>20</v>
      </c>
      <c r="LB35" s="492" t="s">
        <v>29</v>
      </c>
      <c r="LC35" s="684"/>
      <c r="LD35" s="145" t="s">
        <v>29</v>
      </c>
      <c r="LE35" s="146" t="s">
        <v>29</v>
      </c>
      <c r="LF35" s="146" t="s">
        <v>20</v>
      </c>
      <c r="LG35" s="146" t="s">
        <v>20</v>
      </c>
      <c r="LH35" s="147"/>
      <c r="LI35" s="145" t="s">
        <v>29</v>
      </c>
      <c r="LJ35" s="146" t="s">
        <v>29</v>
      </c>
      <c r="LK35" s="146" t="s">
        <v>20</v>
      </c>
      <c r="LL35" s="146" t="s">
        <v>29</v>
      </c>
      <c r="LM35" s="147"/>
      <c r="LN35" s="145"/>
      <c r="LO35" s="146"/>
      <c r="LP35" s="146"/>
      <c r="LQ35" s="146"/>
      <c r="LR35" s="145" t="s">
        <v>20</v>
      </c>
      <c r="LS35" s="146" t="s">
        <v>20</v>
      </c>
      <c r="LT35" s="146" t="s">
        <v>20</v>
      </c>
      <c r="LU35" s="146" t="s">
        <v>20</v>
      </c>
      <c r="LV35" s="145" t="s">
        <v>29</v>
      </c>
      <c r="LW35" s="146" t="s">
        <v>29</v>
      </c>
      <c r="LX35" s="146" t="s">
        <v>29</v>
      </c>
      <c r="LY35" s="146" t="s">
        <v>20</v>
      </c>
      <c r="LZ35" s="145" t="s">
        <v>29</v>
      </c>
      <c r="MA35" s="146" t="s">
        <v>20</v>
      </c>
      <c r="MB35" s="146" t="s">
        <v>29</v>
      </c>
      <c r="MC35" s="146" t="s">
        <v>20</v>
      </c>
      <c r="MD35" s="145" t="s">
        <v>29</v>
      </c>
      <c r="ME35" s="146" t="s">
        <v>20</v>
      </c>
      <c r="MF35" s="146" t="s">
        <v>29</v>
      </c>
      <c r="MG35" s="146" t="s">
        <v>29</v>
      </c>
      <c r="MH35" s="152" t="s">
        <v>20</v>
      </c>
      <c r="MI35" s="150" t="s">
        <v>20</v>
      </c>
      <c r="MJ35" s="150" t="s">
        <v>20</v>
      </c>
      <c r="MK35" s="205" t="s">
        <v>29</v>
      </c>
      <c r="ML35" s="152" t="s">
        <v>20</v>
      </c>
      <c r="MM35" s="150" t="s">
        <v>20</v>
      </c>
      <c r="MN35" s="150" t="s">
        <v>20</v>
      </c>
      <c r="MO35" s="151" t="s">
        <v>20</v>
      </c>
      <c r="MP35" s="152" t="s">
        <v>29</v>
      </c>
      <c r="MQ35" s="150" t="s">
        <v>20</v>
      </c>
      <c r="MR35" s="150" t="s">
        <v>20</v>
      </c>
      <c r="MS35" s="151" t="s">
        <v>29</v>
      </c>
      <c r="MT35" s="152" t="s">
        <v>20</v>
      </c>
      <c r="MU35" s="150" t="s">
        <v>20</v>
      </c>
      <c r="MV35" s="150" t="s">
        <v>762</v>
      </c>
      <c r="MW35" s="147"/>
      <c r="MX35" s="1063" t="s">
        <v>1236</v>
      </c>
      <c r="MY35" s="1064"/>
      <c r="MZ35" s="1064"/>
      <c r="NA35" s="1065"/>
      <c r="NB35" s="168"/>
      <c r="NC35" s="168"/>
      <c r="ND35" s="168"/>
      <c r="NE35" s="168"/>
      <c r="NF35" s="67" t="s">
        <v>111</v>
      </c>
      <c r="NG35" s="140" t="s">
        <v>301</v>
      </c>
      <c r="NH35" s="211">
        <f>COUNTIF($LD35:$NA35,"*○*")</f>
        <v>23</v>
      </c>
      <c r="NI35" s="142">
        <f>COUNTIF($LD35:$NA35,"*●*")</f>
        <v>16</v>
      </c>
      <c r="NJ35" s="142">
        <f>SUM(NH35:NI35)</f>
        <v>39</v>
      </c>
      <c r="NK35" s="212">
        <f>IFERROR(NH35/NJ35,"")</f>
        <v>0.58974358974358976</v>
      </c>
      <c r="NL35" s="211">
        <f>COUNTIF($MD35:$NA35,"*○*")</f>
        <v>13</v>
      </c>
      <c r="NM35" s="142">
        <f>COUNTIF($MD35:$NA35,"*●*")</f>
        <v>6</v>
      </c>
      <c r="NN35" s="142">
        <f>SUM(NL35:NM35)</f>
        <v>19</v>
      </c>
      <c r="NO35" s="893">
        <f>IFERROR(NL35/NN35,"")</f>
        <v>0.68421052631578949</v>
      </c>
    </row>
    <row r="36" spans="1:435" s="32" customFormat="1" ht="17.25" x14ac:dyDescent="0.2">
      <c r="A36" s="34"/>
      <c r="B36" s="394" t="s">
        <v>1036</v>
      </c>
      <c r="C36" s="1093" t="s">
        <v>239</v>
      </c>
      <c r="D36" s="1094">
        <f t="shared" si="22"/>
        <v>153</v>
      </c>
      <c r="E36" s="1095">
        <f t="shared" si="23"/>
        <v>122</v>
      </c>
      <c r="F36" s="1095">
        <f t="shared" si="24"/>
        <v>275</v>
      </c>
      <c r="G36" s="1096">
        <f t="shared" si="25"/>
        <v>0.55636363636363639</v>
      </c>
      <c r="H36" s="1097"/>
      <c r="I36" s="1098"/>
      <c r="J36" s="1098"/>
      <c r="K36" s="1098"/>
      <c r="L36" s="1098"/>
      <c r="M36" s="1099"/>
      <c r="N36" s="1097"/>
      <c r="O36" s="1098"/>
      <c r="P36" s="1098"/>
      <c r="Q36" s="1098"/>
      <c r="R36" s="1099"/>
      <c r="S36" s="1097" t="s">
        <v>29</v>
      </c>
      <c r="T36" s="1098" t="s">
        <v>29</v>
      </c>
      <c r="U36" s="1098" t="s">
        <v>29</v>
      </c>
      <c r="V36" s="1098" t="s">
        <v>20</v>
      </c>
      <c r="W36" s="1099"/>
      <c r="X36" s="1100" t="s">
        <v>29</v>
      </c>
      <c r="Y36" s="1098" t="s">
        <v>29</v>
      </c>
      <c r="Z36" s="1098" t="s">
        <v>29</v>
      </c>
      <c r="AA36" s="1098" t="s">
        <v>20</v>
      </c>
      <c r="AB36" s="1101" t="s">
        <v>246</v>
      </c>
      <c r="AC36" s="1102" t="s">
        <v>20</v>
      </c>
      <c r="AD36" s="1103" t="s">
        <v>29</v>
      </c>
      <c r="AE36" s="1103" t="s">
        <v>20</v>
      </c>
      <c r="AF36" s="1103" t="s">
        <v>20</v>
      </c>
      <c r="AG36" s="1103"/>
      <c r="AH36" s="1102" t="s">
        <v>29</v>
      </c>
      <c r="AI36" s="1103" t="s">
        <v>20</v>
      </c>
      <c r="AJ36" s="1103" t="s">
        <v>20</v>
      </c>
      <c r="AK36" s="1103"/>
      <c r="AL36" s="1103"/>
      <c r="AM36" s="1102" t="s">
        <v>29</v>
      </c>
      <c r="AN36" s="1103" t="s">
        <v>20</v>
      </c>
      <c r="AO36" s="1103" t="s">
        <v>20</v>
      </c>
      <c r="AP36" s="1104" t="s">
        <v>29</v>
      </c>
      <c r="AQ36" s="1104"/>
      <c r="AR36" s="1105" t="s">
        <v>29</v>
      </c>
      <c r="AS36" s="1104" t="s">
        <v>29</v>
      </c>
      <c r="AT36" s="1104" t="s">
        <v>29</v>
      </c>
      <c r="AU36" s="1104" t="s">
        <v>29</v>
      </c>
      <c r="AV36" s="1106"/>
      <c r="AW36" s="1105" t="s">
        <v>29</v>
      </c>
      <c r="AX36" s="1104" t="s">
        <v>20</v>
      </c>
      <c r="AY36" s="1104" t="s">
        <v>29</v>
      </c>
      <c r="AZ36" s="1104" t="s">
        <v>29</v>
      </c>
      <c r="BA36" s="1107"/>
      <c r="BB36" s="1108" t="s">
        <v>20</v>
      </c>
      <c r="BC36" s="1109" t="s">
        <v>20</v>
      </c>
      <c r="BD36" s="1109" t="s">
        <v>29</v>
      </c>
      <c r="BE36" s="1109" t="s">
        <v>591</v>
      </c>
      <c r="BF36" s="1098"/>
      <c r="BG36" s="1099"/>
      <c r="BH36" s="1097" t="s">
        <v>29</v>
      </c>
      <c r="BI36" s="1110" t="s">
        <v>20</v>
      </c>
      <c r="BJ36" s="1110" t="s">
        <v>29</v>
      </c>
      <c r="BK36" s="1110" t="s">
        <v>20</v>
      </c>
      <c r="BL36" s="1111"/>
      <c r="BM36" s="1112" t="s">
        <v>20</v>
      </c>
      <c r="BN36" s="1110" t="s">
        <v>20</v>
      </c>
      <c r="BO36" s="1110" t="s">
        <v>20</v>
      </c>
      <c r="BP36" s="1110" t="s">
        <v>20</v>
      </c>
      <c r="BQ36" s="1110"/>
      <c r="BR36" s="1113"/>
      <c r="BS36" s="1112" t="s">
        <v>29</v>
      </c>
      <c r="BT36" s="1110" t="s">
        <v>20</v>
      </c>
      <c r="BU36" s="1110" t="s">
        <v>20</v>
      </c>
      <c r="BV36" s="1110" t="s">
        <v>331</v>
      </c>
      <c r="BW36" s="1113" t="s">
        <v>20</v>
      </c>
      <c r="BX36" s="1112" t="s">
        <v>20</v>
      </c>
      <c r="BY36" s="1110" t="s">
        <v>29</v>
      </c>
      <c r="BZ36" s="1110" t="s">
        <v>20</v>
      </c>
      <c r="CA36" s="1110" t="s">
        <v>29</v>
      </c>
      <c r="CB36" s="1111"/>
      <c r="CC36" s="1114" t="s">
        <v>20</v>
      </c>
      <c r="CD36" s="1110" t="s">
        <v>20</v>
      </c>
      <c r="CE36" s="1110" t="s">
        <v>20</v>
      </c>
      <c r="CF36" s="1110" t="s">
        <v>29</v>
      </c>
      <c r="CG36" s="1113"/>
      <c r="CH36" s="1112" t="s">
        <v>20</v>
      </c>
      <c r="CI36" s="1110" t="s">
        <v>20</v>
      </c>
      <c r="CJ36" s="1110" t="s">
        <v>20</v>
      </c>
      <c r="CK36" s="1110" t="s">
        <v>324</v>
      </c>
      <c r="CL36" s="1099" t="s">
        <v>20</v>
      </c>
      <c r="CM36" s="1097" t="s">
        <v>29</v>
      </c>
      <c r="CN36" s="1098" t="s">
        <v>20</v>
      </c>
      <c r="CO36" s="1098" t="s">
        <v>29</v>
      </c>
      <c r="CP36" s="1098" t="s">
        <v>29</v>
      </c>
      <c r="CQ36" s="1099"/>
      <c r="CR36" s="1100" t="s">
        <v>20</v>
      </c>
      <c r="CS36" s="1098" t="s">
        <v>20</v>
      </c>
      <c r="CT36" s="1098" t="s">
        <v>20</v>
      </c>
      <c r="CU36" s="1098" t="s">
        <v>29</v>
      </c>
      <c r="CV36" s="1115"/>
      <c r="CW36" s="1097" t="s">
        <v>20</v>
      </c>
      <c r="CX36" s="1098" t="s">
        <v>20</v>
      </c>
      <c r="CY36" s="1098" t="s">
        <v>29</v>
      </c>
      <c r="CZ36" s="1098" t="s">
        <v>20</v>
      </c>
      <c r="DA36" s="1099"/>
      <c r="DB36" s="1100" t="s">
        <v>20</v>
      </c>
      <c r="DC36" s="1098" t="s">
        <v>29</v>
      </c>
      <c r="DD36" s="1098" t="s">
        <v>29</v>
      </c>
      <c r="DE36" s="1098" t="s">
        <v>20</v>
      </c>
      <c r="DF36" s="1115"/>
      <c r="DG36" s="1097" t="s">
        <v>29</v>
      </c>
      <c r="DH36" s="1098" t="s">
        <v>29</v>
      </c>
      <c r="DI36" s="1098" t="s">
        <v>20</v>
      </c>
      <c r="DJ36" s="1098" t="s">
        <v>29</v>
      </c>
      <c r="DK36" s="1099"/>
      <c r="DL36" s="1097"/>
      <c r="DM36" s="1098"/>
      <c r="DN36" s="1098" t="s">
        <v>5</v>
      </c>
      <c r="DO36" s="1098"/>
      <c r="DP36" s="1099"/>
      <c r="DQ36" s="1097"/>
      <c r="DR36" s="1098"/>
      <c r="DS36" s="1098" t="s">
        <v>5</v>
      </c>
      <c r="DT36" s="1098"/>
      <c r="DU36" s="1099"/>
      <c r="DV36" s="1112" t="s">
        <v>20</v>
      </c>
      <c r="DW36" s="1110" t="s">
        <v>20</v>
      </c>
      <c r="DX36" s="1110" t="s">
        <v>29</v>
      </c>
      <c r="DY36" s="1110" t="s">
        <v>20</v>
      </c>
      <c r="DZ36" s="1113"/>
      <c r="EA36" s="1112" t="s">
        <v>245</v>
      </c>
      <c r="EB36" s="1110" t="s">
        <v>245</v>
      </c>
      <c r="EC36" s="1110" t="s">
        <v>20</v>
      </c>
      <c r="ED36" s="1110" t="s">
        <v>20</v>
      </c>
      <c r="EE36" s="1113"/>
      <c r="EF36" s="1112" t="s">
        <v>20</v>
      </c>
      <c r="EG36" s="1110" t="s">
        <v>29</v>
      </c>
      <c r="EH36" s="1110" t="s">
        <v>29</v>
      </c>
      <c r="EI36" s="1110" t="s">
        <v>20</v>
      </c>
      <c r="EJ36" s="1113"/>
      <c r="EK36" s="1112" t="s">
        <v>20</v>
      </c>
      <c r="EL36" s="1110" t="s">
        <v>20</v>
      </c>
      <c r="EM36" s="1110" t="s">
        <v>323</v>
      </c>
      <c r="EN36" s="1098" t="s">
        <v>20</v>
      </c>
      <c r="EO36" s="1099" t="s">
        <v>20</v>
      </c>
      <c r="EP36" s="1097" t="s">
        <v>20</v>
      </c>
      <c r="EQ36" s="1098" t="s">
        <v>20</v>
      </c>
      <c r="ER36" s="1098" t="s">
        <v>20</v>
      </c>
      <c r="ES36" s="1098" t="s">
        <v>29</v>
      </c>
      <c r="ET36" s="1099"/>
      <c r="EU36" s="1097" t="s">
        <v>29</v>
      </c>
      <c r="EV36" s="1098" t="s">
        <v>29</v>
      </c>
      <c r="EW36" s="1098" t="s">
        <v>20</v>
      </c>
      <c r="EX36" s="1098" t="s">
        <v>20</v>
      </c>
      <c r="EY36" s="1099"/>
      <c r="EZ36" s="1097" t="s">
        <v>29</v>
      </c>
      <c r="FA36" s="1098" t="s">
        <v>29</v>
      </c>
      <c r="FB36" s="1110" t="s">
        <v>20</v>
      </c>
      <c r="FC36" s="1110" t="s">
        <v>20</v>
      </c>
      <c r="FD36" s="1113"/>
      <c r="FE36" s="1112" t="s">
        <v>20</v>
      </c>
      <c r="FF36" s="1110" t="s">
        <v>20</v>
      </c>
      <c r="FG36" s="1110" t="s">
        <v>20</v>
      </c>
      <c r="FH36" s="1110" t="s">
        <v>20</v>
      </c>
      <c r="FI36" s="1113" t="s">
        <v>327</v>
      </c>
      <c r="FJ36" s="1097" t="s">
        <v>20</v>
      </c>
      <c r="FK36" s="1098" t="s">
        <v>20</v>
      </c>
      <c r="FL36" s="1098" t="s">
        <v>29</v>
      </c>
      <c r="FM36" s="1098" t="s">
        <v>20</v>
      </c>
      <c r="FN36" s="1099"/>
      <c r="FO36" s="1097" t="s">
        <v>20</v>
      </c>
      <c r="FP36" s="1098" t="s">
        <v>29</v>
      </c>
      <c r="FQ36" s="1098" t="s">
        <v>20</v>
      </c>
      <c r="FR36" s="1098" t="s">
        <v>20</v>
      </c>
      <c r="FS36" s="1099"/>
      <c r="FT36" s="1097" t="s">
        <v>20</v>
      </c>
      <c r="FU36" s="1098" t="s">
        <v>29</v>
      </c>
      <c r="FV36" s="1098" t="s">
        <v>20</v>
      </c>
      <c r="FW36" s="1098" t="s">
        <v>29</v>
      </c>
      <c r="FX36" s="1099"/>
      <c r="FY36" s="1112" t="s">
        <v>20</v>
      </c>
      <c r="FZ36" s="1110" t="s">
        <v>29</v>
      </c>
      <c r="GA36" s="1110" t="s">
        <v>29</v>
      </c>
      <c r="GB36" s="1110" t="s">
        <v>20</v>
      </c>
      <c r="GC36" s="1113"/>
      <c r="GD36" s="1112" t="s">
        <v>20</v>
      </c>
      <c r="GE36" s="1110" t="s">
        <v>20</v>
      </c>
      <c r="GF36" s="1110" t="s">
        <v>20</v>
      </c>
      <c r="GG36" s="1110" t="s">
        <v>29</v>
      </c>
      <c r="GH36" s="1113"/>
      <c r="GI36" s="1112" t="s">
        <v>20</v>
      </c>
      <c r="GJ36" s="1110" t="s">
        <v>29</v>
      </c>
      <c r="GK36" s="1110" t="s">
        <v>20</v>
      </c>
      <c r="GL36" s="1110" t="s">
        <v>20</v>
      </c>
      <c r="GM36" s="1113"/>
      <c r="GN36" s="1112" t="s">
        <v>20</v>
      </c>
      <c r="GO36" s="1110" t="s">
        <v>20</v>
      </c>
      <c r="GP36" s="1110" t="s">
        <v>329</v>
      </c>
      <c r="GQ36" s="1098" t="s">
        <v>20</v>
      </c>
      <c r="GR36" s="1099" t="s">
        <v>29</v>
      </c>
      <c r="GS36" s="1097" t="s">
        <v>29</v>
      </c>
      <c r="GT36" s="1098" t="s">
        <v>29</v>
      </c>
      <c r="GU36" s="1098" t="s">
        <v>29</v>
      </c>
      <c r="GV36" s="1098" t="s">
        <v>29</v>
      </c>
      <c r="GW36" s="1099"/>
      <c r="GX36" s="1100" t="s">
        <v>20</v>
      </c>
      <c r="GY36" s="1098" t="s">
        <v>29</v>
      </c>
      <c r="GZ36" s="1098" t="s">
        <v>20</v>
      </c>
      <c r="HA36" s="1098" t="s">
        <v>20</v>
      </c>
      <c r="HB36" s="1099"/>
      <c r="HC36" s="1116" t="s">
        <v>29</v>
      </c>
      <c r="HD36" s="1117" t="s">
        <v>29</v>
      </c>
      <c r="HE36" s="1117" t="s">
        <v>20</v>
      </c>
      <c r="HF36" s="1117" t="s">
        <v>29</v>
      </c>
      <c r="HG36" s="1118"/>
      <c r="HH36" s="1116" t="s">
        <v>29</v>
      </c>
      <c r="HI36" s="1117" t="s">
        <v>29</v>
      </c>
      <c r="HJ36" s="1117" t="s">
        <v>29</v>
      </c>
      <c r="HK36" s="1117" t="s">
        <v>29</v>
      </c>
      <c r="HL36" s="1118" t="s">
        <v>573</v>
      </c>
      <c r="HM36" s="1116" t="s">
        <v>20</v>
      </c>
      <c r="HN36" s="1117" t="s">
        <v>652</v>
      </c>
      <c r="HO36" s="1098" t="s">
        <v>29</v>
      </c>
      <c r="HP36" s="1098" t="s">
        <v>29</v>
      </c>
      <c r="HQ36" s="1115"/>
      <c r="HR36" s="1097" t="s">
        <v>29</v>
      </c>
      <c r="HS36" s="1109" t="s">
        <v>20</v>
      </c>
      <c r="HT36" s="1109" t="s">
        <v>20</v>
      </c>
      <c r="HU36" s="1109" t="s">
        <v>591</v>
      </c>
      <c r="HV36" s="1099"/>
      <c r="HW36" s="1097" t="s">
        <v>20</v>
      </c>
      <c r="HX36" s="1098" t="s">
        <v>29</v>
      </c>
      <c r="HY36" s="1098" t="s">
        <v>20</v>
      </c>
      <c r="HZ36" s="1098" t="s">
        <v>29</v>
      </c>
      <c r="IA36" s="1115"/>
      <c r="IB36" s="1097" t="s">
        <v>20</v>
      </c>
      <c r="IC36" s="1098" t="s">
        <v>29</v>
      </c>
      <c r="ID36" s="1098" t="s">
        <v>29</v>
      </c>
      <c r="IE36" s="1098" t="s">
        <v>29</v>
      </c>
      <c r="IF36" s="1099"/>
      <c r="IG36" s="1097" t="s">
        <v>29</v>
      </c>
      <c r="IH36" s="1098" t="s">
        <v>29</v>
      </c>
      <c r="II36" s="1098" t="s">
        <v>20</v>
      </c>
      <c r="IJ36" s="1098" t="s">
        <v>29</v>
      </c>
      <c r="IK36" s="1099"/>
      <c r="IL36" s="1097" t="s">
        <v>20</v>
      </c>
      <c r="IM36" s="1098" t="s">
        <v>29</v>
      </c>
      <c r="IN36" s="1098" t="s">
        <v>20</v>
      </c>
      <c r="IO36" s="1098" t="s">
        <v>20</v>
      </c>
      <c r="IP36" s="1099"/>
      <c r="IQ36" s="1097" t="s">
        <v>29</v>
      </c>
      <c r="IR36" s="1098" t="s">
        <v>29</v>
      </c>
      <c r="IS36" s="1098" t="s">
        <v>29</v>
      </c>
      <c r="IT36" s="1098" t="s">
        <v>29</v>
      </c>
      <c r="IU36" s="1099"/>
      <c r="IV36" s="1097"/>
      <c r="IW36" s="1098"/>
      <c r="IX36" s="1110" t="s">
        <v>20</v>
      </c>
      <c r="IY36" s="1110" t="s">
        <v>20</v>
      </c>
      <c r="IZ36" s="1113"/>
      <c r="JA36" s="1112" t="s">
        <v>20</v>
      </c>
      <c r="JB36" s="1110" t="s">
        <v>29</v>
      </c>
      <c r="JC36" s="1110" t="s">
        <v>20</v>
      </c>
      <c r="JD36" s="1110" t="s">
        <v>20</v>
      </c>
      <c r="JE36" s="1113"/>
      <c r="JF36" s="1112" t="s">
        <v>29</v>
      </c>
      <c r="JG36" s="1110" t="s">
        <v>20</v>
      </c>
      <c r="JH36" s="1110" t="s">
        <v>29</v>
      </c>
      <c r="JI36" s="1110" t="s">
        <v>20</v>
      </c>
      <c r="JJ36" s="1113"/>
      <c r="JK36" s="1112" t="s">
        <v>20</v>
      </c>
      <c r="JL36" s="1110" t="s">
        <v>20</v>
      </c>
      <c r="JM36" s="1110" t="s">
        <v>20</v>
      </c>
      <c r="JN36" s="1110" t="s">
        <v>20</v>
      </c>
      <c r="JO36" s="1113"/>
      <c r="JP36" s="1112" t="s">
        <v>762</v>
      </c>
      <c r="JQ36" s="1098" t="s">
        <v>20</v>
      </c>
      <c r="JR36" s="1098" t="s">
        <v>20</v>
      </c>
      <c r="JS36" s="1098" t="s">
        <v>20</v>
      </c>
      <c r="JT36" s="1099"/>
      <c r="JU36" s="1097" t="s">
        <v>29</v>
      </c>
      <c r="JV36" s="1098" t="s">
        <v>29</v>
      </c>
      <c r="JW36" s="1098" t="s">
        <v>20</v>
      </c>
      <c r="JX36" s="1098" t="s">
        <v>20</v>
      </c>
      <c r="JY36" s="1099"/>
      <c r="JZ36" s="1097" t="s">
        <v>29</v>
      </c>
      <c r="KA36" s="1098" t="s">
        <v>29</v>
      </c>
      <c r="KB36" s="1098" t="s">
        <v>29</v>
      </c>
      <c r="KC36" s="1110" t="s">
        <v>20</v>
      </c>
      <c r="KD36" s="1113"/>
      <c r="KE36" s="1112"/>
      <c r="KF36" s="1110"/>
      <c r="KG36" s="1110"/>
      <c r="KH36" s="1110"/>
      <c r="KI36" s="1113"/>
      <c r="KJ36" s="1112"/>
      <c r="KK36" s="1110"/>
      <c r="KL36" s="1110"/>
      <c r="KM36" s="1110"/>
      <c r="KN36" s="1113"/>
      <c r="KO36" s="1112" t="s">
        <v>20</v>
      </c>
      <c r="KP36" s="1110" t="s">
        <v>20</v>
      </c>
      <c r="KQ36" s="1110" t="s">
        <v>29</v>
      </c>
      <c r="KR36" s="1110" t="s">
        <v>20</v>
      </c>
      <c r="KS36" s="1113"/>
      <c r="KT36" s="1112" t="s">
        <v>20</v>
      </c>
      <c r="KU36" s="1110" t="s">
        <v>29</v>
      </c>
      <c r="KV36" s="1110" t="s">
        <v>20</v>
      </c>
      <c r="KW36" s="1110" t="s">
        <v>20</v>
      </c>
      <c r="KX36" s="1113"/>
      <c r="KY36" s="1112" t="s">
        <v>29</v>
      </c>
      <c r="KZ36" s="1110" t="s">
        <v>20</v>
      </c>
      <c r="LA36" s="1110" t="s">
        <v>20</v>
      </c>
      <c r="LB36" s="1110" t="s">
        <v>20</v>
      </c>
      <c r="LC36" s="1113"/>
      <c r="LD36" s="1112" t="s">
        <v>29</v>
      </c>
      <c r="LE36" s="1110" t="s">
        <v>20</v>
      </c>
      <c r="LF36" s="1110" t="s">
        <v>780</v>
      </c>
      <c r="LG36" s="1098" t="s">
        <v>29</v>
      </c>
      <c r="LH36" s="1099"/>
      <c r="LI36" s="1097" t="s">
        <v>29</v>
      </c>
      <c r="LJ36" s="1098" t="s">
        <v>29</v>
      </c>
      <c r="LK36" s="1098" t="s">
        <v>20</v>
      </c>
      <c r="LL36" s="1098" t="s">
        <v>29</v>
      </c>
      <c r="LM36" s="1099"/>
      <c r="LN36" s="1097" t="s">
        <v>29</v>
      </c>
      <c r="LO36" s="1098" t="s">
        <v>20</v>
      </c>
      <c r="LP36" s="1098" t="s">
        <v>29</v>
      </c>
      <c r="LQ36" s="1098" t="s">
        <v>29</v>
      </c>
      <c r="LR36" s="1097" t="s">
        <v>20</v>
      </c>
      <c r="LS36" s="1098" t="s">
        <v>20</v>
      </c>
      <c r="LT36" s="1098" t="s">
        <v>29</v>
      </c>
      <c r="LU36" s="1098" t="s">
        <v>29</v>
      </c>
      <c r="LV36" s="1097" t="s">
        <v>20</v>
      </c>
      <c r="LW36" s="1098" t="s">
        <v>20</v>
      </c>
      <c r="LX36" s="1098" t="s">
        <v>29</v>
      </c>
      <c r="LY36" s="1098" t="s">
        <v>29</v>
      </c>
      <c r="LZ36" s="1097" t="s">
        <v>20</v>
      </c>
      <c r="MA36" s="1098" t="s">
        <v>20</v>
      </c>
      <c r="MB36" s="1098" t="s">
        <v>29</v>
      </c>
      <c r="MC36" s="1098" t="s">
        <v>20</v>
      </c>
      <c r="MD36" s="1097" t="s">
        <v>20</v>
      </c>
      <c r="ME36" s="1098" t="s">
        <v>29</v>
      </c>
      <c r="MF36" s="1098" t="s">
        <v>20</v>
      </c>
      <c r="MG36" s="1098" t="s">
        <v>29</v>
      </c>
      <c r="MH36" s="1097" t="s">
        <v>29</v>
      </c>
      <c r="MI36" s="1098" t="s">
        <v>29</v>
      </c>
      <c r="MJ36" s="1098" t="s">
        <v>20</v>
      </c>
      <c r="MK36" s="1115" t="s">
        <v>29</v>
      </c>
      <c r="ML36" s="1097" t="s">
        <v>29</v>
      </c>
      <c r="MM36" s="1098" t="s">
        <v>29</v>
      </c>
      <c r="MN36" s="1098" t="s">
        <v>20</v>
      </c>
      <c r="MO36" s="1099" t="s">
        <v>20</v>
      </c>
      <c r="MP36" s="1097" t="s">
        <v>29</v>
      </c>
      <c r="MQ36" s="1098" t="s">
        <v>20</v>
      </c>
      <c r="MR36" s="1098" t="s">
        <v>20</v>
      </c>
      <c r="MS36" s="1099" t="s">
        <v>20</v>
      </c>
      <c r="MT36" s="1097" t="s">
        <v>20</v>
      </c>
      <c r="MU36" s="1098" t="s">
        <v>29</v>
      </c>
      <c r="MV36" s="1098" t="s">
        <v>29</v>
      </c>
      <c r="MW36" s="1099" t="s">
        <v>29</v>
      </c>
      <c r="MX36" s="1097" t="s">
        <v>29</v>
      </c>
      <c r="MY36" s="1098" t="s">
        <v>20</v>
      </c>
      <c r="MZ36" s="1098" t="s">
        <v>20</v>
      </c>
      <c r="NA36" s="1099" t="s">
        <v>29</v>
      </c>
      <c r="NB36" s="1097" t="s">
        <v>29</v>
      </c>
      <c r="NC36" s="1098" t="s">
        <v>20</v>
      </c>
      <c r="ND36" s="1098" t="s">
        <v>20</v>
      </c>
      <c r="NE36" s="1099" t="s">
        <v>20</v>
      </c>
      <c r="NF36" s="1097" t="s">
        <v>20</v>
      </c>
      <c r="NG36" s="1098" t="s">
        <v>29</v>
      </c>
      <c r="NH36" s="1098" t="s">
        <v>29</v>
      </c>
      <c r="NI36" s="1099" t="s">
        <v>20</v>
      </c>
      <c r="NJ36" s="1097" t="s">
        <v>20</v>
      </c>
      <c r="NK36" s="1098" t="s">
        <v>29</v>
      </c>
      <c r="NL36" s="1098" t="s">
        <v>29</v>
      </c>
      <c r="NM36" s="1099" t="s">
        <v>20</v>
      </c>
      <c r="NN36" s="1097" t="s">
        <v>1300</v>
      </c>
      <c r="NO36" s="1098"/>
      <c r="NP36" s="1098"/>
      <c r="NQ36" s="1099"/>
      <c r="NR36" s="1097"/>
      <c r="NS36" s="1098"/>
      <c r="NT36" s="1098"/>
      <c r="NU36" s="1099"/>
      <c r="NV36" s="394" t="s">
        <v>552</v>
      </c>
      <c r="NW36" s="1093" t="s">
        <v>239</v>
      </c>
      <c r="NX36" s="1119">
        <f>COUNTIF($LR36:$NM36,"*○*")</f>
        <v>25</v>
      </c>
      <c r="NY36" s="1095">
        <f>COUNTIF($LR36:$NM36,"*●*")</f>
        <v>23</v>
      </c>
      <c r="NZ36" s="1095">
        <f>SUM(NX36:NY36)</f>
        <v>48</v>
      </c>
      <c r="OA36" s="1096">
        <f>IFERROR(NX36/NZ36,"")</f>
        <v>0.52083333333333337</v>
      </c>
      <c r="OB36" s="1119">
        <f>COUNTIF($MP36:$NM36,"*○*")</f>
        <v>13</v>
      </c>
      <c r="OC36" s="1095">
        <f>COUNTIF($MP36:$NM36,"*●*")</f>
        <v>11</v>
      </c>
      <c r="OD36" s="1095">
        <f>SUM(OB36:OC36)</f>
        <v>24</v>
      </c>
      <c r="OE36" s="1096">
        <f>IFERROR(OB36/OD36,"")</f>
        <v>0.54166666666666663</v>
      </c>
    </row>
    <row r="37" spans="1:435" s="32" customFormat="1" ht="17.25" x14ac:dyDescent="0.2">
      <c r="A37" s="34"/>
      <c r="B37" s="44" t="s">
        <v>116</v>
      </c>
      <c r="C37" s="140" t="s">
        <v>984</v>
      </c>
      <c r="D37" s="141">
        <f t="shared" si="22"/>
        <v>43</v>
      </c>
      <c r="E37" s="142">
        <f t="shared" si="23"/>
        <v>41</v>
      </c>
      <c r="F37" s="142">
        <f t="shared" si="24"/>
        <v>84</v>
      </c>
      <c r="G37" s="165">
        <f t="shared" si="25"/>
        <v>0.51190476190476186</v>
      </c>
      <c r="H37" s="145"/>
      <c r="I37" s="146"/>
      <c r="J37" s="146"/>
      <c r="K37" s="146"/>
      <c r="L37" s="146"/>
      <c r="M37" s="147"/>
      <c r="N37" s="145"/>
      <c r="O37" s="146"/>
      <c r="P37" s="146"/>
      <c r="Q37" s="146"/>
      <c r="R37" s="147"/>
      <c r="S37" s="145"/>
      <c r="T37" s="146"/>
      <c r="U37" s="146"/>
      <c r="V37" s="146"/>
      <c r="W37" s="147"/>
      <c r="X37" s="148"/>
      <c r="Y37" s="146"/>
      <c r="Z37" s="146"/>
      <c r="AA37" s="146"/>
      <c r="AB37" s="147"/>
      <c r="AC37" s="126"/>
      <c r="AD37" s="127"/>
      <c r="AE37" s="127"/>
      <c r="AF37" s="127"/>
      <c r="AG37" s="127"/>
      <c r="AH37" s="126"/>
      <c r="AI37" s="127"/>
      <c r="AJ37" s="127"/>
      <c r="AK37" s="127"/>
      <c r="AL37" s="127"/>
      <c r="AM37" s="126"/>
      <c r="AN37" s="127"/>
      <c r="AO37" s="127"/>
      <c r="AP37" s="127"/>
      <c r="AQ37" s="127"/>
      <c r="AR37" s="126"/>
      <c r="AS37" s="127"/>
      <c r="AT37" s="127"/>
      <c r="AU37" s="127"/>
      <c r="AV37" s="128"/>
      <c r="AW37" s="126"/>
      <c r="AX37" s="127"/>
      <c r="AY37" s="127"/>
      <c r="AZ37" s="127"/>
      <c r="BA37" s="128"/>
      <c r="BB37" s="145"/>
      <c r="BC37" s="146"/>
      <c r="BD37" s="146"/>
      <c r="BE37" s="146"/>
      <c r="BF37" s="146"/>
      <c r="BG37" s="147"/>
      <c r="BH37" s="145"/>
      <c r="BI37" s="146"/>
      <c r="BJ37" s="146"/>
      <c r="BK37" s="146"/>
      <c r="BL37" s="193"/>
      <c r="BM37" s="145"/>
      <c r="BN37" s="146"/>
      <c r="BO37" s="146"/>
      <c r="BP37" s="146"/>
      <c r="BQ37" s="146"/>
      <c r="BR37" s="147"/>
      <c r="BS37" s="145"/>
      <c r="BT37" s="146"/>
      <c r="BU37" s="146"/>
      <c r="BV37" s="146"/>
      <c r="BW37" s="147"/>
      <c r="BX37" s="145"/>
      <c r="BY37" s="146"/>
      <c r="BZ37" s="146"/>
      <c r="CA37" s="146"/>
      <c r="CB37" s="193"/>
      <c r="CC37" s="247"/>
      <c r="CD37" s="146"/>
      <c r="CE37" s="146"/>
      <c r="CF37" s="146"/>
      <c r="CG37" s="147"/>
      <c r="CH37" s="145"/>
      <c r="CI37" s="146"/>
      <c r="CJ37" s="146"/>
      <c r="CK37" s="146"/>
      <c r="CL37" s="147"/>
      <c r="CM37" s="145"/>
      <c r="CN37" s="146"/>
      <c r="CO37" s="146"/>
      <c r="CP37" s="146"/>
      <c r="CQ37" s="147"/>
      <c r="CR37" s="148"/>
      <c r="CS37" s="146"/>
      <c r="CT37" s="146"/>
      <c r="CU37" s="146"/>
      <c r="CV37" s="193"/>
      <c r="CW37" s="145"/>
      <c r="CX37" s="146"/>
      <c r="CY37" s="146"/>
      <c r="CZ37" s="146"/>
      <c r="DA37" s="147"/>
      <c r="DB37" s="148"/>
      <c r="DC37" s="146"/>
      <c r="DD37" s="146"/>
      <c r="DE37" s="146"/>
      <c r="DF37" s="193"/>
      <c r="DG37" s="145"/>
      <c r="DH37" s="146"/>
      <c r="DI37" s="146"/>
      <c r="DJ37" s="146"/>
      <c r="DK37" s="147"/>
      <c r="DL37" s="145"/>
      <c r="DM37" s="146"/>
      <c r="DN37" s="146"/>
      <c r="DO37" s="146"/>
      <c r="DP37" s="147"/>
      <c r="DQ37" s="145"/>
      <c r="DR37" s="146"/>
      <c r="DS37" s="146"/>
      <c r="DT37" s="146"/>
      <c r="DU37" s="147"/>
      <c r="DV37" s="145"/>
      <c r="DW37" s="146"/>
      <c r="DX37" s="146"/>
      <c r="DY37" s="146"/>
      <c r="DZ37" s="147"/>
      <c r="EA37" s="145"/>
      <c r="EB37" s="146"/>
      <c r="EC37" s="146"/>
      <c r="ED37" s="146"/>
      <c r="EE37" s="147"/>
      <c r="EF37" s="145"/>
      <c r="EG37" s="146"/>
      <c r="EH37" s="146"/>
      <c r="EI37" s="146"/>
      <c r="EJ37" s="147"/>
      <c r="EK37" s="145"/>
      <c r="EL37" s="146"/>
      <c r="EM37" s="146"/>
      <c r="EN37" s="146"/>
      <c r="EO37" s="147"/>
      <c r="EP37" s="145"/>
      <c r="EQ37" s="146"/>
      <c r="ER37" s="146"/>
      <c r="ES37" s="146"/>
      <c r="ET37" s="147"/>
      <c r="EU37" s="145"/>
      <c r="EV37" s="146"/>
      <c r="EW37" s="146"/>
      <c r="EX37" s="146"/>
      <c r="EY37" s="147"/>
      <c r="EZ37" s="145"/>
      <c r="FA37" s="146"/>
      <c r="FB37" s="146"/>
      <c r="FC37" s="146"/>
      <c r="FD37" s="147"/>
      <c r="FE37" s="145"/>
      <c r="FF37" s="146"/>
      <c r="FG37" s="146"/>
      <c r="FH37" s="146"/>
      <c r="FI37" s="147"/>
      <c r="FJ37" s="145"/>
      <c r="FK37" s="146"/>
      <c r="FL37" s="146"/>
      <c r="FM37" s="146"/>
      <c r="FN37" s="147"/>
      <c r="FO37" s="145"/>
      <c r="FP37" s="146"/>
      <c r="FQ37" s="146"/>
      <c r="FR37" s="146"/>
      <c r="FS37" s="147"/>
      <c r="FT37" s="145"/>
      <c r="FU37" s="146"/>
      <c r="FV37" s="146"/>
      <c r="FW37" s="146"/>
      <c r="FX37" s="147"/>
      <c r="FY37" s="145"/>
      <c r="FZ37" s="146"/>
      <c r="GA37" s="146"/>
      <c r="GB37" s="146"/>
      <c r="GC37" s="147"/>
      <c r="GD37" s="145"/>
      <c r="GE37" s="146"/>
      <c r="GF37" s="146"/>
      <c r="GG37" s="146"/>
      <c r="GH37" s="147"/>
      <c r="GI37" s="145"/>
      <c r="GJ37" s="146"/>
      <c r="GK37" s="146"/>
      <c r="GL37" s="146"/>
      <c r="GM37" s="147"/>
      <c r="GN37" s="145"/>
      <c r="GO37" s="146"/>
      <c r="GP37" s="146"/>
      <c r="GQ37" s="146"/>
      <c r="GR37" s="147"/>
      <c r="GS37" s="145"/>
      <c r="GT37" s="146"/>
      <c r="GU37" s="146"/>
      <c r="GV37" s="146"/>
      <c r="GW37" s="147"/>
      <c r="GX37" s="148"/>
      <c r="GY37" s="146"/>
      <c r="GZ37" s="146"/>
      <c r="HA37" s="146"/>
      <c r="HB37" s="147"/>
      <c r="HC37" s="145"/>
      <c r="HD37" s="146"/>
      <c r="HE37" s="146"/>
      <c r="HF37" s="146"/>
      <c r="HG37" s="147"/>
      <c r="HH37" s="145"/>
      <c r="HI37" s="146"/>
      <c r="HJ37" s="146"/>
      <c r="HK37" s="146"/>
      <c r="HL37" s="147"/>
      <c r="HM37" s="145"/>
      <c r="HN37" s="146"/>
      <c r="HO37" s="146"/>
      <c r="HP37" s="146"/>
      <c r="HQ37" s="193"/>
      <c r="HR37" s="145"/>
      <c r="HS37" s="146"/>
      <c r="HT37" s="146"/>
      <c r="HU37" s="146"/>
      <c r="HV37" s="147"/>
      <c r="HW37" s="145"/>
      <c r="HX37" s="146"/>
      <c r="HY37" s="146"/>
      <c r="HZ37" s="146"/>
      <c r="IA37" s="193"/>
      <c r="IB37" s="145"/>
      <c r="IC37" s="146"/>
      <c r="ID37" s="146"/>
      <c r="IE37" s="146"/>
      <c r="IF37" s="147"/>
      <c r="IG37" s="145"/>
      <c r="IH37" s="146"/>
      <c r="II37" s="146"/>
      <c r="IJ37" s="146"/>
      <c r="IK37" s="147"/>
      <c r="IL37" s="145"/>
      <c r="IM37" s="146"/>
      <c r="IN37" s="146"/>
      <c r="IO37" s="146"/>
      <c r="IP37" s="147"/>
      <c r="IQ37" s="145"/>
      <c r="IR37" s="146"/>
      <c r="IS37" s="146"/>
      <c r="IT37" s="146"/>
      <c r="IU37" s="147"/>
      <c r="IV37" s="145"/>
      <c r="IW37" s="146"/>
      <c r="IX37" s="146"/>
      <c r="IY37" s="146"/>
      <c r="IZ37" s="147"/>
      <c r="JA37" s="145"/>
      <c r="JB37" s="146"/>
      <c r="JC37" s="146"/>
      <c r="JD37" s="146"/>
      <c r="JE37" s="147"/>
      <c r="JF37" s="145"/>
      <c r="JG37" s="146"/>
      <c r="JH37" s="146"/>
      <c r="JI37" s="146"/>
      <c r="JJ37" s="147"/>
      <c r="JK37" s="145"/>
      <c r="JL37" s="146"/>
      <c r="JM37" s="146"/>
      <c r="JN37" s="299"/>
      <c r="JO37" s="147"/>
      <c r="JP37" s="145"/>
      <c r="JQ37" s="146"/>
      <c r="JR37" s="146"/>
      <c r="JS37" s="146"/>
      <c r="JT37" s="147"/>
      <c r="JU37" s="145"/>
      <c r="JV37" s="146"/>
      <c r="JW37" s="146"/>
      <c r="JX37" s="146"/>
      <c r="JY37" s="147"/>
      <c r="JZ37" s="145"/>
      <c r="KA37" s="146"/>
      <c r="KB37" s="146"/>
      <c r="KC37" s="146"/>
      <c r="KD37" s="147"/>
      <c r="KE37" s="145" t="s">
        <v>29</v>
      </c>
      <c r="KF37" s="146" t="s">
        <v>20</v>
      </c>
      <c r="KG37" s="146" t="s">
        <v>20</v>
      </c>
      <c r="KH37" s="146" t="s">
        <v>29</v>
      </c>
      <c r="KI37" s="147"/>
      <c r="KJ37" s="145" t="s">
        <v>29</v>
      </c>
      <c r="KK37" s="146" t="s">
        <v>29</v>
      </c>
      <c r="KL37" s="146" t="s">
        <v>29</v>
      </c>
      <c r="KM37" s="299" t="s">
        <v>698</v>
      </c>
      <c r="KN37" s="147"/>
      <c r="KO37" s="145" t="s">
        <v>20</v>
      </c>
      <c r="KP37" s="146" t="s">
        <v>20</v>
      </c>
      <c r="KQ37" s="146" t="s">
        <v>29</v>
      </c>
      <c r="KR37" s="146" t="s">
        <v>29</v>
      </c>
      <c r="KS37" s="147"/>
      <c r="KT37" s="145" t="s">
        <v>20</v>
      </c>
      <c r="KU37" s="146" t="s">
        <v>29</v>
      </c>
      <c r="KV37" s="146" t="s">
        <v>29</v>
      </c>
      <c r="KW37" s="146" t="s">
        <v>20</v>
      </c>
      <c r="KX37" s="147"/>
      <c r="KY37" s="145" t="s">
        <v>20</v>
      </c>
      <c r="KZ37" s="146" t="s">
        <v>29</v>
      </c>
      <c r="LA37" s="146" t="s">
        <v>29</v>
      </c>
      <c r="LB37" s="146" t="s">
        <v>20</v>
      </c>
      <c r="LC37" s="147"/>
      <c r="LD37" s="145" t="s">
        <v>29</v>
      </c>
      <c r="LE37" s="146" t="s">
        <v>20</v>
      </c>
      <c r="LF37" s="146" t="s">
        <v>20</v>
      </c>
      <c r="LG37" s="146" t="s">
        <v>29</v>
      </c>
      <c r="LH37" s="147"/>
      <c r="LI37" s="145" t="s">
        <v>20</v>
      </c>
      <c r="LJ37" s="146" t="s">
        <v>20</v>
      </c>
      <c r="LK37" s="146" t="s">
        <v>20</v>
      </c>
      <c r="LL37" s="146" t="s">
        <v>29</v>
      </c>
      <c r="LM37" s="147"/>
      <c r="LN37" s="145" t="s">
        <v>29</v>
      </c>
      <c r="LO37" s="146" t="s">
        <v>20</v>
      </c>
      <c r="LP37" s="146" t="s">
        <v>29</v>
      </c>
      <c r="LQ37" s="146" t="s">
        <v>20</v>
      </c>
      <c r="LR37" s="145" t="s">
        <v>20</v>
      </c>
      <c r="LS37" s="146" t="s">
        <v>29</v>
      </c>
      <c r="LT37" s="146" t="s">
        <v>20</v>
      </c>
      <c r="LU37" s="146" t="s">
        <v>20</v>
      </c>
      <c r="LV37" s="145" t="s">
        <v>20</v>
      </c>
      <c r="LW37" s="146" t="s">
        <v>29</v>
      </c>
      <c r="LX37" s="146" t="s">
        <v>20</v>
      </c>
      <c r="LY37" s="146" t="s">
        <v>29</v>
      </c>
      <c r="LZ37" s="145" t="s">
        <v>29</v>
      </c>
      <c r="MA37" s="146" t="s">
        <v>20</v>
      </c>
      <c r="MB37" s="146" t="s">
        <v>29</v>
      </c>
      <c r="MC37" s="146" t="s">
        <v>29</v>
      </c>
      <c r="MD37" s="145" t="s">
        <v>29</v>
      </c>
      <c r="ME37" s="146" t="s">
        <v>20</v>
      </c>
      <c r="MF37" s="146" t="s">
        <v>29</v>
      </c>
      <c r="MG37" s="146" t="s">
        <v>20</v>
      </c>
      <c r="MH37" s="145"/>
      <c r="MI37" s="146"/>
      <c r="MJ37" s="146"/>
      <c r="MK37" s="193"/>
      <c r="ML37" s="145" t="s">
        <v>29</v>
      </c>
      <c r="MM37" s="146" t="s">
        <v>20</v>
      </c>
      <c r="MN37" s="146" t="s">
        <v>20</v>
      </c>
      <c r="MO37" s="147" t="s">
        <v>29</v>
      </c>
      <c r="MP37" s="145" t="s">
        <v>29</v>
      </c>
      <c r="MQ37" s="146" t="s">
        <v>20</v>
      </c>
      <c r="MR37" s="146" t="s">
        <v>20</v>
      </c>
      <c r="MS37" s="147" t="s">
        <v>20</v>
      </c>
      <c r="MT37" s="145" t="s">
        <v>29</v>
      </c>
      <c r="MU37" s="146" t="s">
        <v>29</v>
      </c>
      <c r="MV37" s="150" t="s">
        <v>20</v>
      </c>
      <c r="MW37" s="151" t="s">
        <v>20</v>
      </c>
      <c r="MX37" s="152" t="s">
        <v>20</v>
      </c>
      <c r="MY37" s="150" t="s">
        <v>20</v>
      </c>
      <c r="MZ37" s="150" t="s">
        <v>20</v>
      </c>
      <c r="NA37" s="151" t="s">
        <v>765</v>
      </c>
      <c r="NB37" s="145" t="s">
        <v>20</v>
      </c>
      <c r="NC37" s="146" t="s">
        <v>29</v>
      </c>
      <c r="ND37" s="146" t="s">
        <v>29</v>
      </c>
      <c r="NE37" s="147" t="s">
        <v>29</v>
      </c>
      <c r="NF37" s="145" t="s">
        <v>29</v>
      </c>
      <c r="NG37" s="146" t="s">
        <v>29</v>
      </c>
      <c r="NH37" s="146" t="s">
        <v>29</v>
      </c>
      <c r="NI37" s="147" t="s">
        <v>20</v>
      </c>
      <c r="NJ37" s="145" t="s">
        <v>20</v>
      </c>
      <c r="NK37" s="146" t="s">
        <v>29</v>
      </c>
      <c r="NL37" s="146" t="s">
        <v>20</v>
      </c>
      <c r="NM37" s="147" t="s">
        <v>29</v>
      </c>
      <c r="NN37" s="145" t="s">
        <v>29</v>
      </c>
      <c r="NO37" s="146" t="s">
        <v>20</v>
      </c>
      <c r="NP37" s="146" t="s">
        <v>20</v>
      </c>
      <c r="NQ37" s="147" t="s">
        <v>20</v>
      </c>
      <c r="NR37" s="145" t="s">
        <v>20</v>
      </c>
      <c r="NS37" s="146" t="s">
        <v>20</v>
      </c>
      <c r="NT37" s="146" t="s">
        <v>29</v>
      </c>
      <c r="NU37" s="147" t="s">
        <v>29</v>
      </c>
      <c r="NV37" s="145"/>
      <c r="NW37" s="146"/>
      <c r="NX37" s="146"/>
      <c r="NY37" s="147"/>
      <c r="NZ37" s="145"/>
      <c r="OA37" s="146"/>
      <c r="OB37" s="146"/>
      <c r="OC37" s="146"/>
      <c r="OD37" s="147"/>
      <c r="OE37" s="44" t="s">
        <v>116</v>
      </c>
      <c r="OF37" s="140" t="s">
        <v>984</v>
      </c>
      <c r="OG37" s="211">
        <f>COUNTIF($MD37:$NY37,"*○*")</f>
        <v>22</v>
      </c>
      <c r="OH37" s="142">
        <f>COUNTIF($MD37:$NY37,"*●*")</f>
        <v>18</v>
      </c>
      <c r="OI37" s="142">
        <f>SUM(OG37:OH37)</f>
        <v>40</v>
      </c>
      <c r="OJ37" s="212">
        <f>IFERROR(OG37/OI37,"")</f>
        <v>0.55000000000000004</v>
      </c>
      <c r="OK37" s="211">
        <f>COUNTIF($NB37:$NY37,"*○*")</f>
        <v>9</v>
      </c>
      <c r="OL37" s="142">
        <f>COUNTIF($NB37:$NY37,"*●*")</f>
        <v>11</v>
      </c>
      <c r="OM37" s="142">
        <f>SUM(OK37:OL37)</f>
        <v>20</v>
      </c>
      <c r="ON37" s="212">
        <f>IFERROR(OK37/OM37,"")</f>
        <v>0.45</v>
      </c>
    </row>
    <row r="38" spans="1:435" s="32" customFormat="1" ht="17.25" x14ac:dyDescent="0.2">
      <c r="A38" s="34"/>
      <c r="B38" s="1203" t="s">
        <v>111</v>
      </c>
      <c r="C38" s="1204" t="s">
        <v>97</v>
      </c>
      <c r="D38" s="1180">
        <f t="shared" si="22"/>
        <v>148</v>
      </c>
      <c r="E38" s="1181">
        <f t="shared" si="23"/>
        <v>112</v>
      </c>
      <c r="F38" s="1181">
        <f t="shared" si="24"/>
        <v>260</v>
      </c>
      <c r="G38" s="1182">
        <f t="shared" si="25"/>
        <v>0.56923076923076921</v>
      </c>
      <c r="H38" s="1183" t="s">
        <v>20</v>
      </c>
      <c r="I38" s="1184" t="s">
        <v>20</v>
      </c>
      <c r="J38" s="1184" t="s">
        <v>20</v>
      </c>
      <c r="K38" s="1184" t="s">
        <v>29</v>
      </c>
      <c r="L38" s="1184"/>
      <c r="M38" s="1185"/>
      <c r="N38" s="1183"/>
      <c r="O38" s="1184"/>
      <c r="P38" s="1184"/>
      <c r="Q38" s="1184"/>
      <c r="R38" s="1185"/>
      <c r="S38" s="1186" t="s">
        <v>20</v>
      </c>
      <c r="T38" s="1187" t="s">
        <v>29</v>
      </c>
      <c r="U38" s="1187" t="s">
        <v>20</v>
      </c>
      <c r="V38" s="1187" t="s">
        <v>29</v>
      </c>
      <c r="W38" s="1188"/>
      <c r="X38" s="1189" t="s">
        <v>20</v>
      </c>
      <c r="Y38" s="1187" t="s">
        <v>20</v>
      </c>
      <c r="Z38" s="1187" t="s">
        <v>20</v>
      </c>
      <c r="AA38" s="1187" t="s">
        <v>20</v>
      </c>
      <c r="AB38" s="1188" t="s">
        <v>324</v>
      </c>
      <c r="AC38" s="1190" t="s">
        <v>20</v>
      </c>
      <c r="AD38" s="1191" t="s">
        <v>29</v>
      </c>
      <c r="AE38" s="1191" t="s">
        <v>20</v>
      </c>
      <c r="AF38" s="1191" t="s">
        <v>29</v>
      </c>
      <c r="AG38" s="1191"/>
      <c r="AH38" s="1190" t="s">
        <v>5</v>
      </c>
      <c r="AI38" s="1191"/>
      <c r="AJ38" s="1191"/>
      <c r="AK38" s="1191"/>
      <c r="AL38" s="1191"/>
      <c r="AM38" s="1190" t="s">
        <v>29</v>
      </c>
      <c r="AN38" s="1191" t="s">
        <v>29</v>
      </c>
      <c r="AO38" s="1191" t="s">
        <v>20</v>
      </c>
      <c r="AP38" s="1191" t="s">
        <v>20</v>
      </c>
      <c r="AQ38" s="1191"/>
      <c r="AR38" s="1190" t="s">
        <v>29</v>
      </c>
      <c r="AS38" s="1191" t="s">
        <v>20</v>
      </c>
      <c r="AT38" s="1191" t="s">
        <v>20</v>
      </c>
      <c r="AU38" s="1191" t="s">
        <v>20</v>
      </c>
      <c r="AV38" s="1192"/>
      <c r="AW38" s="1190" t="s">
        <v>29</v>
      </c>
      <c r="AX38" s="1191" t="s">
        <v>20</v>
      </c>
      <c r="AY38" s="1191" t="s">
        <v>29</v>
      </c>
      <c r="AZ38" s="1191" t="s">
        <v>29</v>
      </c>
      <c r="BA38" s="1192"/>
      <c r="BB38" s="1183"/>
      <c r="BC38" s="1184"/>
      <c r="BD38" s="1184" t="s">
        <v>5</v>
      </c>
      <c r="BE38" s="1184"/>
      <c r="BF38" s="1184"/>
      <c r="BG38" s="1185"/>
      <c r="BH38" s="1183" t="s">
        <v>29</v>
      </c>
      <c r="BI38" s="1184" t="s">
        <v>20</v>
      </c>
      <c r="BJ38" s="1184" t="s">
        <v>20</v>
      </c>
      <c r="BK38" s="1184" t="s">
        <v>29</v>
      </c>
      <c r="BL38" s="1193"/>
      <c r="BM38" s="1183" t="s">
        <v>20</v>
      </c>
      <c r="BN38" s="1184" t="s">
        <v>29</v>
      </c>
      <c r="BO38" s="1184" t="s">
        <v>29</v>
      </c>
      <c r="BP38" s="1184" t="s">
        <v>29</v>
      </c>
      <c r="BQ38" s="1184"/>
      <c r="BR38" s="1185"/>
      <c r="BS38" s="1183" t="s">
        <v>20</v>
      </c>
      <c r="BT38" s="1184" t="s">
        <v>20</v>
      </c>
      <c r="BU38" s="1184" t="s">
        <v>29</v>
      </c>
      <c r="BV38" s="1187" t="s">
        <v>20</v>
      </c>
      <c r="BW38" s="1188"/>
      <c r="BX38" s="1186" t="s">
        <v>20</v>
      </c>
      <c r="BY38" s="1187" t="s">
        <v>20</v>
      </c>
      <c r="BZ38" s="1187" t="s">
        <v>20</v>
      </c>
      <c r="CA38" s="1187" t="s">
        <v>20</v>
      </c>
      <c r="CB38" s="1194"/>
      <c r="CC38" s="1195"/>
      <c r="CD38" s="1187"/>
      <c r="CE38" s="1187" t="s">
        <v>5</v>
      </c>
      <c r="CF38" s="1187"/>
      <c r="CG38" s="1188"/>
      <c r="CH38" s="1186"/>
      <c r="CI38" s="1187"/>
      <c r="CJ38" s="1187" t="s">
        <v>5</v>
      </c>
      <c r="CK38" s="1187"/>
      <c r="CL38" s="1188"/>
      <c r="CM38" s="1186" t="s">
        <v>20</v>
      </c>
      <c r="CN38" s="1187" t="s">
        <v>322</v>
      </c>
      <c r="CO38" s="1184" t="s">
        <v>20</v>
      </c>
      <c r="CP38" s="1184" t="s">
        <v>20</v>
      </c>
      <c r="CQ38" s="1185" t="s">
        <v>29</v>
      </c>
      <c r="CR38" s="1196" t="s">
        <v>20</v>
      </c>
      <c r="CS38" s="1184" t="s">
        <v>29</v>
      </c>
      <c r="CT38" s="1184" t="s">
        <v>20</v>
      </c>
      <c r="CU38" s="1184" t="s">
        <v>20</v>
      </c>
      <c r="CV38" s="1193"/>
      <c r="CW38" s="1183"/>
      <c r="CX38" s="1184"/>
      <c r="CY38" s="1184" t="s">
        <v>5</v>
      </c>
      <c r="CZ38" s="1184"/>
      <c r="DA38" s="1185"/>
      <c r="DB38" s="1196" t="s">
        <v>29</v>
      </c>
      <c r="DC38" s="1184" t="s">
        <v>29</v>
      </c>
      <c r="DD38" s="1184" t="s">
        <v>29</v>
      </c>
      <c r="DE38" s="1184" t="s">
        <v>20</v>
      </c>
      <c r="DF38" s="1193"/>
      <c r="DG38" s="1183" t="s">
        <v>20</v>
      </c>
      <c r="DH38" s="1184" t="s">
        <v>20</v>
      </c>
      <c r="DI38" s="1184" t="s">
        <v>29</v>
      </c>
      <c r="DJ38" s="1184" t="s">
        <v>20</v>
      </c>
      <c r="DK38" s="1185"/>
      <c r="DL38" s="1183" t="s">
        <v>29</v>
      </c>
      <c r="DM38" s="1184" t="s">
        <v>20</v>
      </c>
      <c r="DN38" s="1184" t="s">
        <v>29</v>
      </c>
      <c r="DO38" s="1184" t="s">
        <v>29</v>
      </c>
      <c r="DP38" s="1185"/>
      <c r="DQ38" s="1183" t="s">
        <v>20</v>
      </c>
      <c r="DR38" s="1184" t="s">
        <v>20</v>
      </c>
      <c r="DS38" s="1184" t="s">
        <v>20</v>
      </c>
      <c r="DT38" s="1184" t="s">
        <v>20</v>
      </c>
      <c r="DU38" s="1185"/>
      <c r="DV38" s="1183" t="s">
        <v>29</v>
      </c>
      <c r="DW38" s="1184" t="s">
        <v>29</v>
      </c>
      <c r="DX38" s="1184" t="s">
        <v>29</v>
      </c>
      <c r="DY38" s="1184" t="s">
        <v>20</v>
      </c>
      <c r="DZ38" s="1185"/>
      <c r="EA38" s="1183" t="s">
        <v>20</v>
      </c>
      <c r="EB38" s="1184" t="s">
        <v>29</v>
      </c>
      <c r="EC38" s="1184" t="s">
        <v>20</v>
      </c>
      <c r="ED38" s="1184" t="s">
        <v>20</v>
      </c>
      <c r="EE38" s="1185"/>
      <c r="EF38" s="1183" t="s">
        <v>29</v>
      </c>
      <c r="EG38" s="1184" t="s">
        <v>29</v>
      </c>
      <c r="EH38" s="1184" t="s">
        <v>20</v>
      </c>
      <c r="EI38" s="1184" t="s">
        <v>29</v>
      </c>
      <c r="EJ38" s="1185"/>
      <c r="EK38" s="1183"/>
      <c r="EL38" s="1184"/>
      <c r="EM38" s="1184" t="s">
        <v>5</v>
      </c>
      <c r="EN38" s="1184"/>
      <c r="EO38" s="1185"/>
      <c r="EP38" s="1186" t="s">
        <v>20</v>
      </c>
      <c r="EQ38" s="1187" t="s">
        <v>20</v>
      </c>
      <c r="ER38" s="1187" t="s">
        <v>29</v>
      </c>
      <c r="ES38" s="1187" t="s">
        <v>20</v>
      </c>
      <c r="ET38" s="1188"/>
      <c r="EU38" s="1186"/>
      <c r="EV38" s="1187"/>
      <c r="EW38" s="1187" t="s">
        <v>5</v>
      </c>
      <c r="EX38" s="1187"/>
      <c r="EY38" s="1188"/>
      <c r="EZ38" s="1186" t="s">
        <v>20</v>
      </c>
      <c r="FA38" s="1187" t="s">
        <v>20</v>
      </c>
      <c r="FB38" s="1187" t="s">
        <v>29</v>
      </c>
      <c r="FC38" s="1187" t="s">
        <v>20</v>
      </c>
      <c r="FD38" s="1188"/>
      <c r="FE38" s="1186"/>
      <c r="FF38" s="1187"/>
      <c r="FG38" s="1187" t="s">
        <v>5</v>
      </c>
      <c r="FH38" s="1187"/>
      <c r="FI38" s="1188"/>
      <c r="FJ38" s="1186" t="s">
        <v>20</v>
      </c>
      <c r="FK38" s="1187" t="s">
        <v>29</v>
      </c>
      <c r="FL38" s="1187" t="s">
        <v>20</v>
      </c>
      <c r="FM38" s="1187" t="s">
        <v>20</v>
      </c>
      <c r="FN38" s="1188" t="s">
        <v>327</v>
      </c>
      <c r="FO38" s="1183" t="s">
        <v>29</v>
      </c>
      <c r="FP38" s="1184" t="s">
        <v>20</v>
      </c>
      <c r="FQ38" s="1184" t="s">
        <v>20</v>
      </c>
      <c r="FR38" s="1184" t="s">
        <v>29</v>
      </c>
      <c r="FS38" s="1185"/>
      <c r="FT38" s="1183" t="s">
        <v>20</v>
      </c>
      <c r="FU38" s="1184" t="s">
        <v>29</v>
      </c>
      <c r="FV38" s="1184" t="s">
        <v>20</v>
      </c>
      <c r="FW38" s="1184" t="s">
        <v>20</v>
      </c>
      <c r="FX38" s="1185"/>
      <c r="FY38" s="1183" t="s">
        <v>20</v>
      </c>
      <c r="FZ38" s="1197" t="s">
        <v>29</v>
      </c>
      <c r="GA38" s="1197" t="s">
        <v>29</v>
      </c>
      <c r="GB38" s="1197" t="s">
        <v>29</v>
      </c>
      <c r="GC38" s="1198"/>
      <c r="GD38" s="1199" t="s">
        <v>29</v>
      </c>
      <c r="GE38" s="1197" t="s">
        <v>29</v>
      </c>
      <c r="GF38" s="1197" t="s">
        <v>29</v>
      </c>
      <c r="GG38" s="1197" t="s">
        <v>29</v>
      </c>
      <c r="GH38" s="1198"/>
      <c r="GI38" s="1199" t="s">
        <v>534</v>
      </c>
      <c r="GJ38" s="1200" t="s">
        <v>20</v>
      </c>
      <c r="GK38" s="1200" t="s">
        <v>29</v>
      </c>
      <c r="GL38" s="1200" t="s">
        <v>20</v>
      </c>
      <c r="GM38" s="1201"/>
      <c r="GN38" s="1202" t="s">
        <v>591</v>
      </c>
      <c r="GO38" s="1184" t="s">
        <v>20</v>
      </c>
      <c r="GP38" s="1184" t="s">
        <v>20</v>
      </c>
      <c r="GQ38" s="1184" t="s">
        <v>29</v>
      </c>
      <c r="GR38" s="1185"/>
      <c r="GS38" s="1183" t="s">
        <v>29</v>
      </c>
      <c r="GT38" s="1184" t="s">
        <v>20</v>
      </c>
      <c r="GU38" s="1184" t="s">
        <v>20</v>
      </c>
      <c r="GV38" s="1184" t="s">
        <v>20</v>
      </c>
      <c r="GW38" s="1185"/>
      <c r="GX38" s="1196" t="s">
        <v>29</v>
      </c>
      <c r="GY38" s="1184" t="s">
        <v>29</v>
      </c>
      <c r="GZ38" s="1184" t="s">
        <v>20</v>
      </c>
      <c r="HA38" s="1184" t="s">
        <v>20</v>
      </c>
      <c r="HB38" s="1185"/>
      <c r="HC38" s="1183" t="s">
        <v>29</v>
      </c>
      <c r="HD38" s="1184" t="s">
        <v>20</v>
      </c>
      <c r="HE38" s="1184" t="s">
        <v>29</v>
      </c>
      <c r="HF38" s="1184" t="s">
        <v>29</v>
      </c>
      <c r="HG38" s="1185"/>
      <c r="HH38" s="1183" t="s">
        <v>20</v>
      </c>
      <c r="HI38" s="1184" t="s">
        <v>29</v>
      </c>
      <c r="HJ38" s="1184" t="s">
        <v>29</v>
      </c>
      <c r="HK38" s="1184" t="s">
        <v>29</v>
      </c>
      <c r="HL38" s="1185" t="s">
        <v>573</v>
      </c>
      <c r="HM38" s="1186" t="s">
        <v>20</v>
      </c>
      <c r="HN38" s="1187" t="s">
        <v>29</v>
      </c>
      <c r="HO38" s="1187" t="s">
        <v>20</v>
      </c>
      <c r="HP38" s="1187" t="s">
        <v>20</v>
      </c>
      <c r="HQ38" s="1194"/>
      <c r="HR38" s="1186" t="s">
        <v>20</v>
      </c>
      <c r="HS38" s="1187" t="s">
        <v>29</v>
      </c>
      <c r="HT38" s="1187" t="s">
        <v>20</v>
      </c>
      <c r="HU38" s="1187" t="s">
        <v>20</v>
      </c>
      <c r="HV38" s="1188"/>
      <c r="HW38" s="1186" t="s">
        <v>29</v>
      </c>
      <c r="HX38" s="1187" t="s">
        <v>20</v>
      </c>
      <c r="HY38" s="1187" t="s">
        <v>20</v>
      </c>
      <c r="HZ38" s="1187" t="s">
        <v>20</v>
      </c>
      <c r="IA38" s="1194" t="s">
        <v>730</v>
      </c>
      <c r="IB38" s="1183" t="s">
        <v>29</v>
      </c>
      <c r="IC38" s="1184" t="s">
        <v>29</v>
      </c>
      <c r="ID38" s="1184" t="s">
        <v>29</v>
      </c>
      <c r="IE38" s="1184" t="s">
        <v>20</v>
      </c>
      <c r="IF38" s="1185"/>
      <c r="IG38" s="1183"/>
      <c r="IH38" s="1184"/>
      <c r="II38" s="1184"/>
      <c r="IJ38" s="1184"/>
      <c r="IK38" s="1185"/>
      <c r="IL38" s="1183" t="s">
        <v>29</v>
      </c>
      <c r="IM38" s="1184" t="s">
        <v>20</v>
      </c>
      <c r="IN38" s="1184" t="s">
        <v>20</v>
      </c>
      <c r="IO38" s="1184" t="s">
        <v>20</v>
      </c>
      <c r="IP38" s="1185"/>
      <c r="IQ38" s="1183"/>
      <c r="IR38" s="1184"/>
      <c r="IS38" s="1184"/>
      <c r="IT38" s="1184"/>
      <c r="IU38" s="1185"/>
      <c r="IV38" s="1183" t="s">
        <v>20</v>
      </c>
      <c r="IW38" s="1184" t="s">
        <v>20</v>
      </c>
      <c r="IX38" s="1184" t="s">
        <v>29</v>
      </c>
      <c r="IY38" s="1184" t="s">
        <v>29</v>
      </c>
      <c r="IZ38" s="1185"/>
      <c r="JA38" s="1183"/>
      <c r="JB38" s="1184"/>
      <c r="JC38" s="1184"/>
      <c r="JD38" s="1184"/>
      <c r="JE38" s="1185"/>
      <c r="JF38" s="1183" t="s">
        <v>29</v>
      </c>
      <c r="JG38" s="1184" t="s">
        <v>29</v>
      </c>
      <c r="JH38" s="1184" t="s">
        <v>20</v>
      </c>
      <c r="JI38" s="1184" t="s">
        <v>29</v>
      </c>
      <c r="JJ38" s="1185"/>
      <c r="JK38" s="1183" t="s">
        <v>20</v>
      </c>
      <c r="JL38" s="1184" t="s">
        <v>20</v>
      </c>
      <c r="JM38" s="1184" t="s">
        <v>29</v>
      </c>
      <c r="JN38" s="1184" t="s">
        <v>20</v>
      </c>
      <c r="JO38" s="1185"/>
      <c r="JP38" s="1183" t="s">
        <v>29</v>
      </c>
      <c r="JQ38" s="1184" t="s">
        <v>29</v>
      </c>
      <c r="JR38" s="1184" t="s">
        <v>20</v>
      </c>
      <c r="JS38" s="1184" t="s">
        <v>29</v>
      </c>
      <c r="JT38" s="1185"/>
      <c r="JU38" s="1183" t="s">
        <v>29</v>
      </c>
      <c r="JV38" s="1184" t="s">
        <v>29</v>
      </c>
      <c r="JW38" s="1184" t="s">
        <v>20</v>
      </c>
      <c r="JX38" s="1184" t="s">
        <v>20</v>
      </c>
      <c r="JY38" s="1185"/>
      <c r="JZ38" s="1183" t="s">
        <v>29</v>
      </c>
      <c r="KA38" s="1184" t="s">
        <v>29</v>
      </c>
      <c r="KB38" s="1187" t="s">
        <v>20</v>
      </c>
      <c r="KC38" s="1187" t="s">
        <v>20</v>
      </c>
      <c r="KD38" s="1188"/>
      <c r="KE38" s="1186" t="s">
        <v>20</v>
      </c>
      <c r="KF38" s="1187" t="s">
        <v>20</v>
      </c>
      <c r="KG38" s="1187" t="s">
        <v>20</v>
      </c>
      <c r="KH38" s="1187" t="s">
        <v>29</v>
      </c>
      <c r="KI38" s="1188"/>
      <c r="KJ38" s="1186"/>
      <c r="KK38" s="1187"/>
      <c r="KL38" s="1187"/>
      <c r="KM38" s="1187"/>
      <c r="KN38" s="1188"/>
      <c r="KO38" s="1186" t="s">
        <v>20</v>
      </c>
      <c r="KP38" s="1187" t="s">
        <v>20</v>
      </c>
      <c r="KQ38" s="1187" t="s">
        <v>20</v>
      </c>
      <c r="KR38" s="1187" t="s">
        <v>29</v>
      </c>
      <c r="KS38" s="1188"/>
      <c r="KT38" s="1186" t="s">
        <v>29</v>
      </c>
      <c r="KU38" s="1187" t="s">
        <v>29</v>
      </c>
      <c r="KV38" s="1187" t="s">
        <v>20</v>
      </c>
      <c r="KW38" s="1187" t="s">
        <v>20</v>
      </c>
      <c r="KX38" s="1188"/>
      <c r="KY38" s="1186" t="s">
        <v>29</v>
      </c>
      <c r="KZ38" s="1187" t="s">
        <v>20</v>
      </c>
      <c r="LA38" s="1187" t="s">
        <v>20</v>
      </c>
      <c r="LB38" s="1187" t="s">
        <v>20</v>
      </c>
      <c r="LC38" s="1188"/>
      <c r="LD38" s="1186" t="s">
        <v>762</v>
      </c>
      <c r="LE38" s="1184" t="s">
        <v>20</v>
      </c>
      <c r="LF38" s="1184" t="s">
        <v>29</v>
      </c>
      <c r="LG38" s="1184" t="s">
        <v>20</v>
      </c>
      <c r="LH38" s="1185"/>
      <c r="LI38" s="1183" t="s">
        <v>29</v>
      </c>
      <c r="LJ38" s="1184" t="s">
        <v>20</v>
      </c>
      <c r="LK38" s="1184" t="s">
        <v>20</v>
      </c>
      <c r="LL38" s="1184" t="s">
        <v>20</v>
      </c>
      <c r="LM38" s="1185"/>
      <c r="LN38" s="1183" t="s">
        <v>20</v>
      </c>
      <c r="LO38" s="1184" t="s">
        <v>20</v>
      </c>
      <c r="LP38" s="1184" t="s">
        <v>29</v>
      </c>
      <c r="LQ38" s="1184" t="s">
        <v>20</v>
      </c>
      <c r="LR38" s="1183" t="s">
        <v>29</v>
      </c>
      <c r="LS38" s="1184" t="s">
        <v>29</v>
      </c>
      <c r="LT38" s="1184" t="s">
        <v>20</v>
      </c>
      <c r="LU38" s="1184" t="s">
        <v>20</v>
      </c>
      <c r="LV38" s="1183"/>
      <c r="LW38" s="1184"/>
      <c r="LX38" s="1184"/>
      <c r="LY38" s="1184"/>
      <c r="LZ38" s="1183" t="s">
        <v>29</v>
      </c>
      <c r="MA38" s="1184" t="s">
        <v>20</v>
      </c>
      <c r="MB38" s="1184" t="s">
        <v>20</v>
      </c>
      <c r="MC38" s="1184" t="s">
        <v>20</v>
      </c>
      <c r="MD38" s="1183" t="s">
        <v>29</v>
      </c>
      <c r="ME38" s="1184" t="s">
        <v>29</v>
      </c>
      <c r="MF38" s="1184" t="s">
        <v>20</v>
      </c>
      <c r="MG38" s="1184" t="s">
        <v>20</v>
      </c>
      <c r="MH38" s="1183"/>
      <c r="MI38" s="1184"/>
      <c r="MJ38" s="1184"/>
      <c r="MK38" s="1193"/>
      <c r="ML38" s="1183" t="s">
        <v>20</v>
      </c>
      <c r="MM38" s="1184" t="s">
        <v>29</v>
      </c>
      <c r="MN38" s="1184" t="s">
        <v>20</v>
      </c>
      <c r="MO38" s="1185" t="s">
        <v>29</v>
      </c>
      <c r="MP38" s="1183" t="s">
        <v>20</v>
      </c>
      <c r="MQ38" s="1184" t="s">
        <v>20</v>
      </c>
      <c r="MR38" s="1184" t="s">
        <v>20</v>
      </c>
      <c r="MS38" s="1185" t="s">
        <v>29</v>
      </c>
      <c r="MT38" s="1183" t="s">
        <v>20</v>
      </c>
      <c r="MU38" s="1184" t="s">
        <v>20</v>
      </c>
      <c r="MV38" s="1184" t="s">
        <v>29</v>
      </c>
      <c r="MW38" s="1185" t="s">
        <v>20</v>
      </c>
      <c r="MX38" s="1183" t="s">
        <v>29</v>
      </c>
      <c r="MY38" s="1184" t="s">
        <v>29</v>
      </c>
      <c r="MZ38" s="1184" t="s">
        <v>29</v>
      </c>
      <c r="NA38" s="1185" t="s">
        <v>29</v>
      </c>
      <c r="NB38" s="1183"/>
      <c r="NC38" s="1184"/>
      <c r="ND38" s="1184"/>
      <c r="NE38" s="1185"/>
      <c r="NF38" s="1183"/>
      <c r="NG38" s="1184"/>
      <c r="NH38" s="1184"/>
      <c r="NI38" s="1185"/>
      <c r="NJ38" s="1183" t="s">
        <v>20</v>
      </c>
      <c r="NK38" s="1184" t="s">
        <v>29</v>
      </c>
      <c r="NL38" s="1184" t="s">
        <v>20</v>
      </c>
      <c r="NM38" s="1185" t="s">
        <v>29</v>
      </c>
      <c r="NN38" s="1183" t="s">
        <v>20</v>
      </c>
      <c r="NO38" s="1184" t="s">
        <v>20</v>
      </c>
      <c r="NP38" s="1184" t="s">
        <v>29</v>
      </c>
      <c r="NQ38" s="1185" t="s">
        <v>29</v>
      </c>
      <c r="NR38" s="1183" t="s">
        <v>29</v>
      </c>
      <c r="NS38" s="1184" t="s">
        <v>20</v>
      </c>
      <c r="NT38" s="1184" t="s">
        <v>29</v>
      </c>
      <c r="NU38" s="1185" t="s">
        <v>20</v>
      </c>
      <c r="NV38" s="1183" t="s">
        <v>20</v>
      </c>
      <c r="NW38" s="1184" t="s">
        <v>20</v>
      </c>
      <c r="NX38" s="1184" t="s">
        <v>29</v>
      </c>
      <c r="NY38" s="1185" t="s">
        <v>29</v>
      </c>
      <c r="NZ38" s="1183" t="s">
        <v>20</v>
      </c>
      <c r="OA38" s="1184" t="s">
        <v>20</v>
      </c>
      <c r="OB38" s="1184" t="s">
        <v>29</v>
      </c>
      <c r="OC38" s="1184" t="s">
        <v>29</v>
      </c>
      <c r="OD38" s="1185"/>
      <c r="OE38" s="1183" t="s">
        <v>20</v>
      </c>
      <c r="OF38" s="1184" t="s">
        <v>20</v>
      </c>
      <c r="OG38" s="1184" t="s">
        <v>29</v>
      </c>
      <c r="OH38" s="1184" t="s">
        <v>20</v>
      </c>
      <c r="OI38" s="1185"/>
      <c r="OJ38" s="1183" t="s">
        <v>20</v>
      </c>
      <c r="OK38" s="1184" t="s">
        <v>20</v>
      </c>
      <c r="OL38" s="1184" t="s">
        <v>29</v>
      </c>
      <c r="OM38" s="1193" t="s">
        <v>29</v>
      </c>
      <c r="ON38" s="1183"/>
      <c r="OO38" s="1184"/>
      <c r="OP38" s="1184"/>
      <c r="OQ38" s="1185"/>
      <c r="OR38" s="1203" t="s">
        <v>111</v>
      </c>
      <c r="OS38" s="1204" t="s">
        <v>97</v>
      </c>
      <c r="OT38" s="1180">
        <f>COUNTIF($MP38:$OM38,"*○*")</f>
        <v>21</v>
      </c>
      <c r="OU38" s="1181">
        <f>COUNTIF($MP38:$OM38,"*●*")</f>
        <v>19</v>
      </c>
      <c r="OV38" s="1181">
        <f>SUM(OT38:OU38)</f>
        <v>40</v>
      </c>
      <c r="OW38" s="1205">
        <f>IFERROR(OT38/OV38,"")</f>
        <v>0.52500000000000002</v>
      </c>
      <c r="OX38" s="1180">
        <f>COUNTIF($NN38:$OM38,"*○*")</f>
        <v>13</v>
      </c>
      <c r="OY38" s="1181">
        <f>COUNTIF($NN38:$OM38,"*●*")</f>
        <v>11</v>
      </c>
      <c r="OZ38" s="1181">
        <f>SUM(OX38:OY38)</f>
        <v>24</v>
      </c>
      <c r="PA38" s="1205">
        <f>IFERROR(OX38/OZ38,"")</f>
        <v>0.54166666666666663</v>
      </c>
    </row>
    <row r="39" spans="1:435" s="32" customFormat="1" ht="17.25" x14ac:dyDescent="0.2">
      <c r="A39" s="34"/>
      <c r="B39" s="44" t="s">
        <v>85</v>
      </c>
      <c r="C39" s="929" t="s">
        <v>473</v>
      </c>
      <c r="D39" s="141">
        <f t="shared" si="22"/>
        <v>95</v>
      </c>
      <c r="E39" s="142">
        <f t="shared" si="23"/>
        <v>107</v>
      </c>
      <c r="F39" s="142">
        <f t="shared" si="24"/>
        <v>202</v>
      </c>
      <c r="G39" s="165">
        <f t="shared" si="25"/>
        <v>0.47029702970297027</v>
      </c>
      <c r="H39" s="145"/>
      <c r="I39" s="146"/>
      <c r="J39" s="146"/>
      <c r="K39" s="146"/>
      <c r="L39" s="146"/>
      <c r="M39" s="147"/>
      <c r="N39" s="145"/>
      <c r="O39" s="146"/>
      <c r="P39" s="146"/>
      <c r="Q39" s="146"/>
      <c r="R39" s="147"/>
      <c r="S39" s="145"/>
      <c r="T39" s="146"/>
      <c r="U39" s="146"/>
      <c r="V39" s="146"/>
      <c r="W39" s="147"/>
      <c r="X39" s="148"/>
      <c r="Y39" s="146"/>
      <c r="Z39" s="146"/>
      <c r="AA39" s="146"/>
      <c r="AB39" s="147"/>
      <c r="AC39" s="294"/>
      <c r="AD39" s="127"/>
      <c r="AE39" s="168"/>
      <c r="AF39" s="127"/>
      <c r="AG39" s="127"/>
      <c r="AH39" s="126"/>
      <c r="AI39" s="127"/>
      <c r="AJ39" s="127"/>
      <c r="AK39" s="127"/>
      <c r="AL39" s="127"/>
      <c r="AM39" s="126"/>
      <c r="AN39" s="127"/>
      <c r="AO39" s="127"/>
      <c r="AP39" s="127"/>
      <c r="AQ39" s="127"/>
      <c r="AR39" s="126"/>
      <c r="AS39" s="127"/>
      <c r="AT39" s="127"/>
      <c r="AU39" s="127"/>
      <c r="AV39" s="298"/>
      <c r="AW39" s="126"/>
      <c r="AX39" s="127"/>
      <c r="AY39" s="127"/>
      <c r="AZ39" s="132"/>
      <c r="BA39" s="154"/>
      <c r="BB39" s="180"/>
      <c r="BC39" s="170"/>
      <c r="BD39" s="170"/>
      <c r="BE39" s="170"/>
      <c r="BF39" s="170"/>
      <c r="BG39" s="171"/>
      <c r="BH39" s="180"/>
      <c r="BI39" s="170"/>
      <c r="BJ39" s="170"/>
      <c r="BK39" s="170"/>
      <c r="BL39" s="193"/>
      <c r="BM39" s="145"/>
      <c r="BN39" s="146"/>
      <c r="BO39" s="182"/>
      <c r="BP39" s="182"/>
      <c r="BQ39" s="182"/>
      <c r="BR39" s="234"/>
      <c r="BS39" s="181"/>
      <c r="BT39" s="182"/>
      <c r="BU39" s="182"/>
      <c r="BV39" s="146"/>
      <c r="BW39" s="147"/>
      <c r="BX39" s="145"/>
      <c r="BY39" s="146"/>
      <c r="BZ39" s="146"/>
      <c r="CA39" s="146"/>
      <c r="CB39" s="193"/>
      <c r="CC39" s="247"/>
      <c r="CD39" s="146"/>
      <c r="CE39" s="146"/>
      <c r="CF39" s="146"/>
      <c r="CG39" s="147"/>
      <c r="CH39" s="145"/>
      <c r="CI39" s="146"/>
      <c r="CJ39" s="146"/>
      <c r="CK39" s="146"/>
      <c r="CL39" s="147"/>
      <c r="CM39" s="145"/>
      <c r="CN39" s="146"/>
      <c r="CO39" s="146"/>
      <c r="CP39" s="146"/>
      <c r="CQ39" s="147"/>
      <c r="CR39" s="148"/>
      <c r="CS39" s="146"/>
      <c r="CT39" s="146"/>
      <c r="CU39" s="146"/>
      <c r="CV39" s="276"/>
      <c r="CW39" s="145"/>
      <c r="CX39" s="146"/>
      <c r="CY39" s="146"/>
      <c r="CZ39" s="146"/>
      <c r="DA39" s="147"/>
      <c r="DB39" s="148"/>
      <c r="DC39" s="146"/>
      <c r="DD39" s="146"/>
      <c r="DE39" s="146"/>
      <c r="DF39" s="193"/>
      <c r="DG39" s="145"/>
      <c r="DH39" s="146"/>
      <c r="DI39" s="146"/>
      <c r="DJ39" s="146"/>
      <c r="DK39" s="147"/>
      <c r="DL39" s="145"/>
      <c r="DM39" s="146"/>
      <c r="DN39" s="146"/>
      <c r="DO39" s="146"/>
      <c r="DP39" s="147"/>
      <c r="DQ39" s="145"/>
      <c r="DR39" s="146"/>
      <c r="DS39" s="146"/>
      <c r="DT39" s="146"/>
      <c r="DU39" s="147"/>
      <c r="DV39" s="145"/>
      <c r="DW39" s="146"/>
      <c r="DX39" s="146"/>
      <c r="DY39" s="146"/>
      <c r="DZ39" s="147"/>
      <c r="EA39" s="145"/>
      <c r="EB39" s="146"/>
      <c r="EC39" s="146"/>
      <c r="ED39" s="146"/>
      <c r="EE39" s="147"/>
      <c r="EF39" s="145"/>
      <c r="EG39" s="146"/>
      <c r="EH39" s="146"/>
      <c r="EI39" s="146"/>
      <c r="EJ39" s="147"/>
      <c r="EK39" s="145"/>
      <c r="EL39" s="146"/>
      <c r="EM39" s="146"/>
      <c r="EN39" s="146"/>
      <c r="EO39" s="147"/>
      <c r="EP39" s="145"/>
      <c r="EQ39" s="146"/>
      <c r="ER39" s="146"/>
      <c r="ES39" s="146"/>
      <c r="ET39" s="147"/>
      <c r="EU39" s="145"/>
      <c r="EV39" s="146"/>
      <c r="EW39" s="146"/>
      <c r="EX39" s="146"/>
      <c r="EY39" s="147"/>
      <c r="EZ39" s="145"/>
      <c r="FA39" s="146"/>
      <c r="FB39" s="146"/>
      <c r="FC39" s="146"/>
      <c r="FD39" s="147"/>
      <c r="FE39" s="145" t="s">
        <v>29</v>
      </c>
      <c r="FF39" s="146" t="s">
        <v>20</v>
      </c>
      <c r="FG39" s="146" t="s">
        <v>20</v>
      </c>
      <c r="FH39" s="146" t="s">
        <v>29</v>
      </c>
      <c r="FI39" s="147"/>
      <c r="FJ39" s="145" t="s">
        <v>29</v>
      </c>
      <c r="FK39" s="146" t="s">
        <v>20</v>
      </c>
      <c r="FL39" s="146" t="s">
        <v>29</v>
      </c>
      <c r="FM39" s="146" t="s">
        <v>29</v>
      </c>
      <c r="FN39" s="149" t="s">
        <v>299</v>
      </c>
      <c r="FO39" s="152" t="s">
        <v>20</v>
      </c>
      <c r="FP39" s="150" t="s">
        <v>20</v>
      </c>
      <c r="FQ39" s="150" t="s">
        <v>29</v>
      </c>
      <c r="FR39" s="150" t="s">
        <v>20</v>
      </c>
      <c r="FS39" s="151"/>
      <c r="FT39" s="152" t="s">
        <v>29</v>
      </c>
      <c r="FU39" s="150" t="s">
        <v>20</v>
      </c>
      <c r="FV39" s="150" t="s">
        <v>20</v>
      </c>
      <c r="FW39" s="150" t="s">
        <v>29</v>
      </c>
      <c r="FX39" s="151"/>
      <c r="FY39" s="152" t="s">
        <v>20</v>
      </c>
      <c r="FZ39" s="150" t="s">
        <v>20</v>
      </c>
      <c r="GA39" s="150" t="s">
        <v>20</v>
      </c>
      <c r="GB39" s="150" t="s">
        <v>20</v>
      </c>
      <c r="GC39" s="151" t="s">
        <v>322</v>
      </c>
      <c r="GD39" s="145" t="s">
        <v>29</v>
      </c>
      <c r="GE39" s="146" t="s">
        <v>20</v>
      </c>
      <c r="GF39" s="146" t="s">
        <v>29</v>
      </c>
      <c r="GG39" s="146" t="s">
        <v>20</v>
      </c>
      <c r="GH39" s="147"/>
      <c r="GI39" s="180" t="s">
        <v>29</v>
      </c>
      <c r="GJ39" s="170" t="s">
        <v>29</v>
      </c>
      <c r="GK39" s="170" t="s">
        <v>29</v>
      </c>
      <c r="GL39" s="170" t="s">
        <v>29</v>
      </c>
      <c r="GM39" s="171"/>
      <c r="GN39" s="180" t="s">
        <v>20</v>
      </c>
      <c r="GO39" s="170" t="s">
        <v>29</v>
      </c>
      <c r="GP39" s="170" t="s">
        <v>29</v>
      </c>
      <c r="GQ39" s="170" t="s">
        <v>20</v>
      </c>
      <c r="GR39" s="171"/>
      <c r="GS39" s="180"/>
      <c r="GT39" s="170"/>
      <c r="GU39" s="170" t="s">
        <v>5</v>
      </c>
      <c r="GV39" s="170"/>
      <c r="GW39" s="171"/>
      <c r="GX39" s="295" t="s">
        <v>29</v>
      </c>
      <c r="GY39" s="170" t="s">
        <v>561</v>
      </c>
      <c r="GZ39" s="146" t="s">
        <v>29</v>
      </c>
      <c r="HA39" s="146" t="s">
        <v>20</v>
      </c>
      <c r="HB39" s="147"/>
      <c r="HC39" s="145" t="s">
        <v>29</v>
      </c>
      <c r="HD39" s="182" t="s">
        <v>20</v>
      </c>
      <c r="HE39" s="182" t="s">
        <v>29</v>
      </c>
      <c r="HF39" s="182" t="s">
        <v>29</v>
      </c>
      <c r="HG39" s="234"/>
      <c r="HH39" s="181" t="s">
        <v>20</v>
      </c>
      <c r="HI39" s="182" t="s">
        <v>591</v>
      </c>
      <c r="HJ39" s="146" t="s">
        <v>29</v>
      </c>
      <c r="HK39" s="146" t="s">
        <v>20</v>
      </c>
      <c r="HL39" s="147" t="s">
        <v>573</v>
      </c>
      <c r="HM39" s="145" t="s">
        <v>29</v>
      </c>
      <c r="HN39" s="146" t="s">
        <v>20</v>
      </c>
      <c r="HO39" s="146" t="s">
        <v>29</v>
      </c>
      <c r="HP39" s="146" t="s">
        <v>20</v>
      </c>
      <c r="HQ39" s="193"/>
      <c r="HR39" s="145" t="s">
        <v>29</v>
      </c>
      <c r="HS39" s="146" t="s">
        <v>29</v>
      </c>
      <c r="HT39" s="146" t="s">
        <v>29</v>
      </c>
      <c r="HU39" s="146" t="s">
        <v>29</v>
      </c>
      <c r="HV39" s="147"/>
      <c r="HW39" s="145" t="s">
        <v>20</v>
      </c>
      <c r="HX39" s="146" t="s">
        <v>29</v>
      </c>
      <c r="HY39" s="146" t="s">
        <v>29</v>
      </c>
      <c r="HZ39" s="146" t="s">
        <v>20</v>
      </c>
      <c r="IA39" s="193"/>
      <c r="IB39" s="145" t="s">
        <v>20</v>
      </c>
      <c r="IC39" s="146" t="s">
        <v>20</v>
      </c>
      <c r="ID39" s="146" t="s">
        <v>29</v>
      </c>
      <c r="IE39" s="146" t="s">
        <v>29</v>
      </c>
      <c r="IF39" s="147"/>
      <c r="IG39" s="145" t="s">
        <v>29</v>
      </c>
      <c r="IH39" s="146" t="s">
        <v>20</v>
      </c>
      <c r="II39" s="146" t="s">
        <v>29</v>
      </c>
      <c r="IJ39" s="146" t="s">
        <v>20</v>
      </c>
      <c r="IK39" s="147"/>
      <c r="IL39" s="145" t="s">
        <v>29</v>
      </c>
      <c r="IM39" s="146" t="s">
        <v>20</v>
      </c>
      <c r="IN39" s="146" t="s">
        <v>20</v>
      </c>
      <c r="IO39" s="146" t="s">
        <v>29</v>
      </c>
      <c r="IP39" s="147"/>
      <c r="IQ39" s="145" t="s">
        <v>20</v>
      </c>
      <c r="IR39" s="146" t="s">
        <v>20</v>
      </c>
      <c r="IS39" s="146" t="s">
        <v>20</v>
      </c>
      <c r="IT39" s="146" t="s">
        <v>29</v>
      </c>
      <c r="IU39" s="147"/>
      <c r="IV39" s="145" t="s">
        <v>29</v>
      </c>
      <c r="IW39" s="146" t="s">
        <v>29</v>
      </c>
      <c r="IX39" s="146" t="s">
        <v>29</v>
      </c>
      <c r="IY39" s="146" t="s">
        <v>20</v>
      </c>
      <c r="IZ39" s="147"/>
      <c r="JA39" s="145" t="s">
        <v>20</v>
      </c>
      <c r="JB39" s="146" t="s">
        <v>29</v>
      </c>
      <c r="JC39" s="146" t="s">
        <v>20</v>
      </c>
      <c r="JD39" s="146" t="s">
        <v>20</v>
      </c>
      <c r="JE39" s="147"/>
      <c r="JF39" s="145" t="s">
        <v>20</v>
      </c>
      <c r="JG39" s="146" t="s">
        <v>29</v>
      </c>
      <c r="JH39" s="146" t="s">
        <v>29</v>
      </c>
      <c r="JI39" s="146" t="s">
        <v>29</v>
      </c>
      <c r="JJ39" s="147"/>
      <c r="JK39" s="145" t="s">
        <v>29</v>
      </c>
      <c r="JL39" s="146" t="s">
        <v>20</v>
      </c>
      <c r="JM39" s="146" t="s">
        <v>29</v>
      </c>
      <c r="JN39" s="146" t="s">
        <v>20</v>
      </c>
      <c r="JO39" s="147" t="s">
        <v>29</v>
      </c>
      <c r="JP39" s="145" t="s">
        <v>20</v>
      </c>
      <c r="JQ39" s="146" t="s">
        <v>20</v>
      </c>
      <c r="JR39" s="146" t="s">
        <v>29</v>
      </c>
      <c r="JS39" s="146" t="s">
        <v>29</v>
      </c>
      <c r="JT39" s="147"/>
      <c r="JU39" s="145" t="s">
        <v>20</v>
      </c>
      <c r="JV39" s="146" t="s">
        <v>29</v>
      </c>
      <c r="JW39" s="146" t="s">
        <v>29</v>
      </c>
      <c r="JX39" s="146" t="s">
        <v>20</v>
      </c>
      <c r="JY39" s="147" t="s">
        <v>20</v>
      </c>
      <c r="JZ39" s="145" t="s">
        <v>29</v>
      </c>
      <c r="KA39" s="146" t="s">
        <v>29</v>
      </c>
      <c r="KB39" s="146" t="s">
        <v>29</v>
      </c>
      <c r="KC39" s="150" t="s">
        <v>20</v>
      </c>
      <c r="KD39" s="151"/>
      <c r="KE39" s="152" t="s">
        <v>20</v>
      </c>
      <c r="KF39" s="150" t="s">
        <v>20</v>
      </c>
      <c r="KG39" s="150" t="s">
        <v>20</v>
      </c>
      <c r="KH39" s="150" t="s">
        <v>20</v>
      </c>
      <c r="KI39" s="151"/>
      <c r="KJ39" s="152" t="s">
        <v>29</v>
      </c>
      <c r="KK39" s="150" t="s">
        <v>20</v>
      </c>
      <c r="KL39" s="150" t="s">
        <v>29</v>
      </c>
      <c r="KM39" s="150" t="s">
        <v>20</v>
      </c>
      <c r="KN39" s="151"/>
      <c r="KO39" s="152" t="s">
        <v>29</v>
      </c>
      <c r="KP39" s="150" t="s">
        <v>20</v>
      </c>
      <c r="KQ39" s="150" t="s">
        <v>29</v>
      </c>
      <c r="KR39" s="150" t="s">
        <v>29</v>
      </c>
      <c r="KS39" s="151"/>
      <c r="KT39" s="152" t="s">
        <v>20</v>
      </c>
      <c r="KU39" s="150" t="s">
        <v>20</v>
      </c>
      <c r="KV39" s="150" t="s">
        <v>20</v>
      </c>
      <c r="KW39" s="150" t="s">
        <v>20</v>
      </c>
      <c r="KX39" s="151"/>
      <c r="KY39" s="152" t="s">
        <v>763</v>
      </c>
      <c r="KZ39" s="146" t="s">
        <v>29</v>
      </c>
      <c r="LA39" s="146" t="s">
        <v>20</v>
      </c>
      <c r="LB39" s="146" t="s">
        <v>20</v>
      </c>
      <c r="LC39" s="147"/>
      <c r="LD39" s="145" t="s">
        <v>29</v>
      </c>
      <c r="LE39" s="146" t="s">
        <v>29</v>
      </c>
      <c r="LF39" s="146" t="s">
        <v>29</v>
      </c>
      <c r="LG39" s="146" t="s">
        <v>29</v>
      </c>
      <c r="LH39" s="147"/>
      <c r="LI39" s="145" t="s">
        <v>29</v>
      </c>
      <c r="LJ39" s="146" t="s">
        <v>20</v>
      </c>
      <c r="LK39" s="146" t="s">
        <v>29</v>
      </c>
      <c r="LL39" s="146" t="s">
        <v>20</v>
      </c>
      <c r="LM39" s="147"/>
      <c r="LN39" s="145" t="s">
        <v>29</v>
      </c>
      <c r="LO39" s="146" t="s">
        <v>20</v>
      </c>
      <c r="LP39" s="146" t="s">
        <v>29</v>
      </c>
      <c r="LQ39" s="146" t="s">
        <v>20</v>
      </c>
      <c r="LR39" s="145" t="s">
        <v>20</v>
      </c>
      <c r="LS39" s="146" t="s">
        <v>20</v>
      </c>
      <c r="LT39" s="170" t="s">
        <v>29</v>
      </c>
      <c r="LU39" s="170" t="s">
        <v>20</v>
      </c>
      <c r="LV39" s="180" t="s">
        <v>29</v>
      </c>
      <c r="LW39" s="170" t="s">
        <v>29</v>
      </c>
      <c r="LX39" s="170" t="s">
        <v>29</v>
      </c>
      <c r="LY39" s="170" t="s">
        <v>29</v>
      </c>
      <c r="LZ39" s="180" t="s">
        <v>20</v>
      </c>
      <c r="MA39" s="170" t="s">
        <v>29</v>
      </c>
      <c r="MB39" s="170" t="s">
        <v>29</v>
      </c>
      <c r="MC39" s="170" t="s">
        <v>598</v>
      </c>
      <c r="MD39" s="145" t="s">
        <v>20</v>
      </c>
      <c r="ME39" s="167" t="s">
        <v>29</v>
      </c>
      <c r="MF39" s="167" t="s">
        <v>29</v>
      </c>
      <c r="MG39" s="167" t="s">
        <v>29</v>
      </c>
      <c r="MH39" s="166" t="s">
        <v>29</v>
      </c>
      <c r="MI39" s="167" t="s">
        <v>29</v>
      </c>
      <c r="MJ39" s="167" t="s">
        <v>29</v>
      </c>
      <c r="MK39" s="241" t="s">
        <v>29</v>
      </c>
      <c r="ML39" s="166" t="s">
        <v>1167</v>
      </c>
      <c r="MM39" s="150" t="s">
        <v>20</v>
      </c>
      <c r="MN39" s="150" t="s">
        <v>20</v>
      </c>
      <c r="MO39" s="151" t="s">
        <v>29</v>
      </c>
      <c r="MP39" s="152" t="s">
        <v>20</v>
      </c>
      <c r="MQ39" s="150" t="s">
        <v>20</v>
      </c>
      <c r="MR39" s="150" t="s">
        <v>20</v>
      </c>
      <c r="MS39" s="151" t="s">
        <v>20</v>
      </c>
      <c r="MT39" s="152" t="s">
        <v>29</v>
      </c>
      <c r="MU39" s="150" t="s">
        <v>20</v>
      </c>
      <c r="MV39" s="150" t="s">
        <v>29</v>
      </c>
      <c r="MW39" s="151" t="s">
        <v>20</v>
      </c>
      <c r="MX39" s="152" t="s">
        <v>763</v>
      </c>
      <c r="MY39" s="146" t="s">
        <v>20</v>
      </c>
      <c r="MZ39" s="146" t="s">
        <v>20</v>
      </c>
      <c r="NA39" s="147" t="s">
        <v>20</v>
      </c>
      <c r="NB39" s="145" t="s">
        <v>20</v>
      </c>
      <c r="NC39" s="146" t="s">
        <v>20</v>
      </c>
      <c r="ND39" s="170" t="s">
        <v>29</v>
      </c>
      <c r="NE39" s="171" t="s">
        <v>29</v>
      </c>
      <c r="NF39" s="180" t="s">
        <v>29</v>
      </c>
      <c r="NG39" s="170" t="s">
        <v>29</v>
      </c>
      <c r="NH39" s="170" t="s">
        <v>20</v>
      </c>
      <c r="NI39" s="171" t="s">
        <v>29</v>
      </c>
      <c r="NJ39" s="180" t="s">
        <v>29</v>
      </c>
      <c r="NK39" s="170" t="s">
        <v>29</v>
      </c>
      <c r="NL39" s="170" t="s">
        <v>598</v>
      </c>
      <c r="NM39" s="147" t="s">
        <v>29</v>
      </c>
      <c r="NN39" s="682" t="s">
        <v>20</v>
      </c>
      <c r="NO39" s="492" t="s">
        <v>29</v>
      </c>
      <c r="NP39" s="492" t="s">
        <v>29</v>
      </c>
      <c r="NQ39" s="684" t="s">
        <v>20</v>
      </c>
      <c r="NR39" s="682" t="s">
        <v>1308</v>
      </c>
      <c r="NS39" s="146" t="s">
        <v>20</v>
      </c>
      <c r="NT39" s="146" t="s">
        <v>29</v>
      </c>
      <c r="NU39" s="147" t="s">
        <v>29</v>
      </c>
      <c r="NV39" s="145" t="s">
        <v>20</v>
      </c>
      <c r="NW39" s="146" t="s">
        <v>20</v>
      </c>
      <c r="NX39" s="146" t="s">
        <v>29</v>
      </c>
      <c r="NY39" s="147" t="s">
        <v>20</v>
      </c>
      <c r="NZ39" s="145" t="s">
        <v>29</v>
      </c>
      <c r="OA39" s="146" t="s">
        <v>29</v>
      </c>
      <c r="OB39" s="146" t="s">
        <v>20</v>
      </c>
      <c r="OC39" s="146" t="s">
        <v>29</v>
      </c>
      <c r="OD39" s="147"/>
      <c r="OE39" s="145" t="s">
        <v>29</v>
      </c>
      <c r="OF39" s="146" t="s">
        <v>29</v>
      </c>
      <c r="OG39" s="146" t="s">
        <v>20</v>
      </c>
      <c r="OH39" s="146" t="s">
        <v>20</v>
      </c>
      <c r="OI39" s="147"/>
      <c r="OJ39" s="145"/>
      <c r="OK39" s="146"/>
      <c r="OL39" s="146"/>
      <c r="OM39" s="193"/>
      <c r="ON39" s="145"/>
      <c r="OO39" s="146"/>
      <c r="OP39" s="146"/>
      <c r="OQ39" s="147"/>
      <c r="OR39" s="44" t="s">
        <v>85</v>
      </c>
      <c r="OS39" s="929" t="s">
        <v>473</v>
      </c>
      <c r="OT39" s="211">
        <f>COUNTIF($MP39:$OM39,"*○*")</f>
        <v>23</v>
      </c>
      <c r="OU39" s="142">
        <f>COUNTIF($MP39:$OM39,"*●*")</f>
        <v>21</v>
      </c>
      <c r="OV39" s="142">
        <f>SUM(OT39:OU39)</f>
        <v>44</v>
      </c>
      <c r="OW39" s="212">
        <f>IFERROR(OT39/OV39,"")</f>
        <v>0.52272727272727271</v>
      </c>
      <c r="OX39" s="211">
        <f>COUNTIF($NN39:$OM39,"*○*")</f>
        <v>10</v>
      </c>
      <c r="OY39" s="142">
        <f>COUNTIF($NN39:$OM39,"*●*")</f>
        <v>10</v>
      </c>
      <c r="OZ39" s="142">
        <f>SUM(OX39:OY39)</f>
        <v>20</v>
      </c>
      <c r="PA39" s="212">
        <f>IFERROR(OX39/OZ39,"")</f>
        <v>0.5</v>
      </c>
    </row>
    <row r="40" spans="1:435" s="32" customFormat="1" ht="17.25" x14ac:dyDescent="0.2">
      <c r="A40" s="33"/>
      <c r="B40" s="44" t="s">
        <v>236</v>
      </c>
      <c r="C40" s="140" t="s">
        <v>406</v>
      </c>
      <c r="D40" s="141">
        <f t="shared" si="22"/>
        <v>91</v>
      </c>
      <c r="E40" s="142">
        <f t="shared" si="23"/>
        <v>135</v>
      </c>
      <c r="F40" s="142">
        <f t="shared" si="24"/>
        <v>226</v>
      </c>
      <c r="G40" s="165">
        <f t="shared" si="25"/>
        <v>0.40265486725663718</v>
      </c>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94"/>
      <c r="CX40" s="168"/>
      <c r="CY40" s="168"/>
      <c r="CZ40" s="168"/>
      <c r="DA40" s="128"/>
      <c r="DB40" s="168"/>
      <c r="DC40" s="168"/>
      <c r="DD40" s="168"/>
      <c r="DE40" s="168"/>
      <c r="DF40" s="168"/>
      <c r="DG40" s="294"/>
      <c r="DH40" s="168"/>
      <c r="DI40" s="168"/>
      <c r="DJ40" s="168"/>
      <c r="DK40" s="128"/>
      <c r="DL40" s="145" t="s">
        <v>29</v>
      </c>
      <c r="DM40" s="146" t="s">
        <v>20</v>
      </c>
      <c r="DN40" s="146" t="s">
        <v>29</v>
      </c>
      <c r="DO40" s="146" t="s">
        <v>29</v>
      </c>
      <c r="DP40" s="147"/>
      <c r="DQ40" s="145" t="s">
        <v>29</v>
      </c>
      <c r="DR40" s="146" t="s">
        <v>29</v>
      </c>
      <c r="DS40" s="146" t="s">
        <v>20</v>
      </c>
      <c r="DT40" s="146" t="s">
        <v>29</v>
      </c>
      <c r="DU40" s="149" t="s">
        <v>299</v>
      </c>
      <c r="DV40" s="145" t="s">
        <v>29</v>
      </c>
      <c r="DW40" s="146" t="s">
        <v>29</v>
      </c>
      <c r="DX40" s="146" t="s">
        <v>29</v>
      </c>
      <c r="DY40" s="146" t="s">
        <v>20</v>
      </c>
      <c r="DZ40" s="147"/>
      <c r="EA40" s="145" t="s">
        <v>20</v>
      </c>
      <c r="EB40" s="146" t="s">
        <v>20</v>
      </c>
      <c r="EC40" s="146" t="s">
        <v>20</v>
      </c>
      <c r="ED40" s="170" t="s">
        <v>29</v>
      </c>
      <c r="EE40" s="171"/>
      <c r="EF40" s="180" t="s">
        <v>29</v>
      </c>
      <c r="EG40" s="170" t="s">
        <v>20</v>
      </c>
      <c r="EH40" s="170" t="s">
        <v>20</v>
      </c>
      <c r="EI40" s="170" t="s">
        <v>29</v>
      </c>
      <c r="EJ40" s="171"/>
      <c r="EK40" s="180" t="s">
        <v>29</v>
      </c>
      <c r="EL40" s="170" t="s">
        <v>29</v>
      </c>
      <c r="EM40" s="170" t="s">
        <v>29</v>
      </c>
      <c r="EN40" s="170" t="s">
        <v>29</v>
      </c>
      <c r="EO40" s="171"/>
      <c r="EP40" s="180" t="s">
        <v>437</v>
      </c>
      <c r="EQ40" s="182" t="s">
        <v>20</v>
      </c>
      <c r="ER40" s="182" t="s">
        <v>29</v>
      </c>
      <c r="ES40" s="182" t="s">
        <v>29</v>
      </c>
      <c r="ET40" s="234"/>
      <c r="EU40" s="181" t="s">
        <v>20</v>
      </c>
      <c r="EV40" s="182" t="s">
        <v>591</v>
      </c>
      <c r="EW40" s="170" t="s">
        <v>29</v>
      </c>
      <c r="EX40" s="170" t="s">
        <v>29</v>
      </c>
      <c r="EY40" s="171"/>
      <c r="EZ40" s="180" t="s">
        <v>29</v>
      </c>
      <c r="FA40" s="170" t="s">
        <v>20</v>
      </c>
      <c r="FB40" s="170" t="s">
        <v>20</v>
      </c>
      <c r="FC40" s="170" t="s">
        <v>29</v>
      </c>
      <c r="FD40" s="171"/>
      <c r="FE40" s="180" t="s">
        <v>29</v>
      </c>
      <c r="FF40" s="170" t="s">
        <v>29</v>
      </c>
      <c r="FG40" s="170" t="s">
        <v>29</v>
      </c>
      <c r="FH40" s="170" t="s">
        <v>474</v>
      </c>
      <c r="FI40" s="147"/>
      <c r="FJ40" s="166" t="s">
        <v>29</v>
      </c>
      <c r="FK40" s="167" t="s">
        <v>29</v>
      </c>
      <c r="FL40" s="167" t="s">
        <v>29</v>
      </c>
      <c r="FM40" s="167" t="s">
        <v>29</v>
      </c>
      <c r="FN40" s="240"/>
      <c r="FO40" s="166" t="s">
        <v>29</v>
      </c>
      <c r="FP40" s="167" t="s">
        <v>29</v>
      </c>
      <c r="FQ40" s="167" t="s">
        <v>29</v>
      </c>
      <c r="FR40" s="167" t="s">
        <v>20</v>
      </c>
      <c r="FS40" s="240"/>
      <c r="FT40" s="166" t="s">
        <v>29</v>
      </c>
      <c r="FU40" s="167" t="s">
        <v>512</v>
      </c>
      <c r="FV40" s="146" t="s">
        <v>29</v>
      </c>
      <c r="FW40" s="146" t="s">
        <v>29</v>
      </c>
      <c r="FX40" s="147" t="s">
        <v>20</v>
      </c>
      <c r="FY40" s="145" t="s">
        <v>20</v>
      </c>
      <c r="FZ40" s="146" t="s">
        <v>20</v>
      </c>
      <c r="GA40" s="170" t="s">
        <v>29</v>
      </c>
      <c r="GB40" s="170" t="s">
        <v>29</v>
      </c>
      <c r="GC40" s="171"/>
      <c r="GD40" s="180" t="s">
        <v>20</v>
      </c>
      <c r="GE40" s="170" t="s">
        <v>29</v>
      </c>
      <c r="GF40" s="170" t="s">
        <v>20</v>
      </c>
      <c r="GG40" s="170" t="s">
        <v>29</v>
      </c>
      <c r="GH40" s="171"/>
      <c r="GI40" s="180" t="s">
        <v>29</v>
      </c>
      <c r="GJ40" s="170" t="s">
        <v>29</v>
      </c>
      <c r="GK40" s="170" t="s">
        <v>29</v>
      </c>
      <c r="GL40" s="170" t="s">
        <v>534</v>
      </c>
      <c r="GM40" s="147"/>
      <c r="GN40" s="145" t="s">
        <v>29</v>
      </c>
      <c r="GO40" s="182" t="s">
        <v>20</v>
      </c>
      <c r="GP40" s="182" t="s">
        <v>29</v>
      </c>
      <c r="GQ40" s="182" t="s">
        <v>20</v>
      </c>
      <c r="GR40" s="234"/>
      <c r="GS40" s="181" t="s">
        <v>29</v>
      </c>
      <c r="GT40" s="182" t="s">
        <v>591</v>
      </c>
      <c r="GU40" s="146" t="s">
        <v>20</v>
      </c>
      <c r="GV40" s="170" t="s">
        <v>29</v>
      </c>
      <c r="GW40" s="171"/>
      <c r="GX40" s="295" t="s">
        <v>29</v>
      </c>
      <c r="GY40" s="170" t="s">
        <v>29</v>
      </c>
      <c r="GZ40" s="170" t="s">
        <v>29</v>
      </c>
      <c r="HA40" s="170" t="s">
        <v>29</v>
      </c>
      <c r="HB40" s="171"/>
      <c r="HC40" s="180" t="s">
        <v>29</v>
      </c>
      <c r="HD40" s="170" t="s">
        <v>29</v>
      </c>
      <c r="HE40" s="170" t="s">
        <v>20</v>
      </c>
      <c r="HF40" s="170" t="s">
        <v>569</v>
      </c>
      <c r="HG40" s="147"/>
      <c r="HH40" s="181" t="s">
        <v>20</v>
      </c>
      <c r="HI40" s="182" t="s">
        <v>20</v>
      </c>
      <c r="HJ40" s="182" t="s">
        <v>591</v>
      </c>
      <c r="HK40" s="146" t="s">
        <v>29</v>
      </c>
      <c r="HL40" s="147" t="s">
        <v>29</v>
      </c>
      <c r="HM40" s="145" t="s">
        <v>20</v>
      </c>
      <c r="HN40" s="146" t="s">
        <v>20</v>
      </c>
      <c r="HO40" s="146" t="s">
        <v>20</v>
      </c>
      <c r="HP40" s="146" t="s">
        <v>29</v>
      </c>
      <c r="HQ40" s="193"/>
      <c r="HR40" s="145" t="s">
        <v>20</v>
      </c>
      <c r="HS40" s="146" t="s">
        <v>29</v>
      </c>
      <c r="HT40" s="146" t="s">
        <v>29</v>
      </c>
      <c r="HU40" s="146" t="s">
        <v>29</v>
      </c>
      <c r="HV40" s="147"/>
      <c r="HW40" s="145" t="s">
        <v>29</v>
      </c>
      <c r="HX40" s="146" t="s">
        <v>20</v>
      </c>
      <c r="HY40" s="146" t="s">
        <v>20</v>
      </c>
      <c r="HZ40" s="146" t="s">
        <v>29</v>
      </c>
      <c r="IA40" s="193"/>
      <c r="IB40" s="145" t="s">
        <v>29</v>
      </c>
      <c r="IC40" s="146" t="s">
        <v>20</v>
      </c>
      <c r="ID40" s="146" t="s">
        <v>29</v>
      </c>
      <c r="IE40" s="146" t="s">
        <v>20</v>
      </c>
      <c r="IF40" s="147"/>
      <c r="IG40" s="145" t="s">
        <v>20</v>
      </c>
      <c r="IH40" s="146" t="s">
        <v>29</v>
      </c>
      <c r="II40" s="146" t="s">
        <v>29</v>
      </c>
      <c r="IJ40" s="146" t="s">
        <v>20</v>
      </c>
      <c r="IK40" s="147"/>
      <c r="IL40" s="145" t="s">
        <v>29</v>
      </c>
      <c r="IM40" s="146" t="s">
        <v>20</v>
      </c>
      <c r="IN40" s="146" t="s">
        <v>29</v>
      </c>
      <c r="IO40" s="146" t="s">
        <v>29</v>
      </c>
      <c r="IP40" s="147"/>
      <c r="IQ40" s="145" t="s">
        <v>29</v>
      </c>
      <c r="IR40" s="146" t="s">
        <v>29</v>
      </c>
      <c r="IS40" s="146" t="s">
        <v>20</v>
      </c>
      <c r="IT40" s="146" t="s">
        <v>29</v>
      </c>
      <c r="IU40" s="147"/>
      <c r="IV40" s="145" t="s">
        <v>29</v>
      </c>
      <c r="IW40" s="150" t="s">
        <v>20</v>
      </c>
      <c r="IX40" s="150" t="s">
        <v>29</v>
      </c>
      <c r="IY40" s="150" t="s">
        <v>20</v>
      </c>
      <c r="IZ40" s="151"/>
      <c r="JA40" s="152" t="s">
        <v>20</v>
      </c>
      <c r="JB40" s="150" t="s">
        <v>20</v>
      </c>
      <c r="JC40" s="150" t="s">
        <v>29</v>
      </c>
      <c r="JD40" s="150" t="s">
        <v>20</v>
      </c>
      <c r="JE40" s="151"/>
      <c r="JF40" s="152" t="s">
        <v>20</v>
      </c>
      <c r="JG40" s="150" t="s">
        <v>20</v>
      </c>
      <c r="JH40" s="150" t="s">
        <v>20</v>
      </c>
      <c r="JI40" s="150" t="s">
        <v>765</v>
      </c>
      <c r="JJ40" s="147" t="s">
        <v>29</v>
      </c>
      <c r="JK40" s="145" t="s">
        <v>20</v>
      </c>
      <c r="JL40" s="146" t="s">
        <v>29</v>
      </c>
      <c r="JM40" s="146" t="s">
        <v>29</v>
      </c>
      <c r="JN40" s="146" t="s">
        <v>20</v>
      </c>
      <c r="JO40" s="147"/>
      <c r="JP40" s="180" t="s">
        <v>29</v>
      </c>
      <c r="JQ40" s="170" t="s">
        <v>29</v>
      </c>
      <c r="JR40" s="170" t="s">
        <v>20</v>
      </c>
      <c r="JS40" s="170" t="s">
        <v>29</v>
      </c>
      <c r="JT40" s="171"/>
      <c r="JU40" s="180" t="s">
        <v>29</v>
      </c>
      <c r="JV40" s="170" t="s">
        <v>29</v>
      </c>
      <c r="JW40" s="170" t="s">
        <v>20</v>
      </c>
      <c r="JX40" s="170" t="s">
        <v>29</v>
      </c>
      <c r="JY40" s="171"/>
      <c r="JZ40" s="180"/>
      <c r="KA40" s="170"/>
      <c r="KB40" s="170"/>
      <c r="KC40" s="170"/>
      <c r="KD40" s="171"/>
      <c r="KE40" s="180" t="s">
        <v>29</v>
      </c>
      <c r="KF40" s="170" t="s">
        <v>598</v>
      </c>
      <c r="KG40" s="146" t="s">
        <v>29</v>
      </c>
      <c r="KH40" s="182" t="s">
        <v>20</v>
      </c>
      <c r="KI40" s="234"/>
      <c r="KJ40" s="181" t="s">
        <v>20</v>
      </c>
      <c r="KK40" s="182" t="s">
        <v>29</v>
      </c>
      <c r="KL40" s="182" t="s">
        <v>29</v>
      </c>
      <c r="KM40" s="182" t="s">
        <v>29</v>
      </c>
      <c r="KN40" s="234"/>
      <c r="KO40" s="181" t="s">
        <v>591</v>
      </c>
      <c r="KP40" s="146" t="s">
        <v>20</v>
      </c>
      <c r="KQ40" s="146" t="s">
        <v>29</v>
      </c>
      <c r="KR40" s="146" t="s">
        <v>29</v>
      </c>
      <c r="KS40" s="147"/>
      <c r="KT40" s="145" t="s">
        <v>29</v>
      </c>
      <c r="KU40" s="146" t="s">
        <v>29</v>
      </c>
      <c r="KV40" s="146" t="s">
        <v>20</v>
      </c>
      <c r="KW40" s="146" t="s">
        <v>29</v>
      </c>
      <c r="KX40" s="147"/>
      <c r="KY40" s="145" t="s">
        <v>29</v>
      </c>
      <c r="KZ40" s="146" t="s">
        <v>20</v>
      </c>
      <c r="LA40" s="146" t="s">
        <v>29</v>
      </c>
      <c r="LB40" s="146" t="s">
        <v>20</v>
      </c>
      <c r="LC40" s="147"/>
      <c r="LD40" s="145" t="s">
        <v>20</v>
      </c>
      <c r="LE40" s="146" t="s">
        <v>29</v>
      </c>
      <c r="LF40" s="146" t="s">
        <v>20</v>
      </c>
      <c r="LG40" s="146" t="s">
        <v>29</v>
      </c>
      <c r="LH40" s="147"/>
      <c r="LI40" s="145" t="s">
        <v>20</v>
      </c>
      <c r="LJ40" s="146" t="s">
        <v>29</v>
      </c>
      <c r="LK40" s="146" t="s">
        <v>20</v>
      </c>
      <c r="LL40" s="146" t="s">
        <v>20</v>
      </c>
      <c r="LM40" s="147"/>
      <c r="LN40" s="145" t="s">
        <v>20</v>
      </c>
      <c r="LO40" s="146" t="s">
        <v>29</v>
      </c>
      <c r="LP40" s="146" t="s">
        <v>20</v>
      </c>
      <c r="LQ40" s="146" t="s">
        <v>29</v>
      </c>
      <c r="LR40" s="145" t="s">
        <v>29</v>
      </c>
      <c r="LS40" s="146" t="s">
        <v>29</v>
      </c>
      <c r="LT40" s="146" t="s">
        <v>20</v>
      </c>
      <c r="LU40" s="146" t="s">
        <v>20</v>
      </c>
      <c r="LV40" s="145" t="s">
        <v>29</v>
      </c>
      <c r="LW40" s="146" t="s">
        <v>20</v>
      </c>
      <c r="LX40" s="146" t="s">
        <v>29</v>
      </c>
      <c r="LY40" s="146" t="s">
        <v>29</v>
      </c>
      <c r="LZ40" s="152" t="s">
        <v>20</v>
      </c>
      <c r="MA40" s="150" t="s">
        <v>20</v>
      </c>
      <c r="MB40" s="150" t="s">
        <v>29</v>
      </c>
      <c r="MC40" s="150" t="s">
        <v>20</v>
      </c>
      <c r="MD40" s="152" t="s">
        <v>20</v>
      </c>
      <c r="ME40" s="150" t="s">
        <v>20</v>
      </c>
      <c r="MF40" s="150" t="s">
        <v>20</v>
      </c>
      <c r="MG40" s="150" t="s">
        <v>20</v>
      </c>
      <c r="MH40" s="152" t="s">
        <v>29</v>
      </c>
      <c r="MI40" s="150" t="s">
        <v>29</v>
      </c>
      <c r="MJ40" s="150" t="s">
        <v>20</v>
      </c>
      <c r="MK40" s="205" t="s">
        <v>764</v>
      </c>
      <c r="ML40" s="145" t="s">
        <v>29</v>
      </c>
      <c r="MM40" s="146" t="s">
        <v>29</v>
      </c>
      <c r="MN40" s="146" t="s">
        <v>20</v>
      </c>
      <c r="MO40" s="147" t="s">
        <v>20</v>
      </c>
      <c r="MP40" s="145" t="s">
        <v>29</v>
      </c>
      <c r="MQ40" s="146" t="s">
        <v>29</v>
      </c>
      <c r="MR40" s="146" t="s">
        <v>29</v>
      </c>
      <c r="MS40" s="147" t="s">
        <v>29</v>
      </c>
      <c r="MT40" s="145" t="s">
        <v>29</v>
      </c>
      <c r="MU40" s="146" t="s">
        <v>20</v>
      </c>
      <c r="MV40" s="146" t="s">
        <v>29</v>
      </c>
      <c r="MW40" s="147" t="s">
        <v>20</v>
      </c>
      <c r="MX40" s="145" t="s">
        <v>20</v>
      </c>
      <c r="MY40" s="146" t="s">
        <v>29</v>
      </c>
      <c r="MZ40" s="146" t="s">
        <v>20</v>
      </c>
      <c r="NA40" s="147" t="s">
        <v>29</v>
      </c>
      <c r="NB40" s="145"/>
      <c r="NC40" s="146"/>
      <c r="ND40" s="146"/>
      <c r="NE40" s="147"/>
      <c r="NF40" s="145" t="s">
        <v>29</v>
      </c>
      <c r="NG40" s="146" t="s">
        <v>29</v>
      </c>
      <c r="NH40" s="146" t="s">
        <v>29</v>
      </c>
      <c r="NI40" s="147" t="s">
        <v>29</v>
      </c>
      <c r="NJ40" s="145" t="s">
        <v>29</v>
      </c>
      <c r="NK40" s="146" t="s">
        <v>20</v>
      </c>
      <c r="NL40" s="146" t="s">
        <v>29</v>
      </c>
      <c r="NM40" s="147" t="s">
        <v>20</v>
      </c>
      <c r="NN40" s="145"/>
      <c r="NO40" s="146"/>
      <c r="NP40" s="146"/>
      <c r="NQ40" s="147"/>
      <c r="NR40" s="145"/>
      <c r="NS40" s="146"/>
      <c r="NT40" s="146"/>
      <c r="NU40" s="147"/>
      <c r="NV40" s="145"/>
      <c r="NW40" s="146"/>
      <c r="NX40" s="146"/>
      <c r="NY40" s="147"/>
      <c r="NZ40" s="145" t="s">
        <v>29</v>
      </c>
      <c r="OA40" s="146" t="s">
        <v>20</v>
      </c>
      <c r="OB40" s="146" t="s">
        <v>20</v>
      </c>
      <c r="OC40" s="146" t="s">
        <v>20</v>
      </c>
      <c r="OD40" s="147"/>
      <c r="OE40" s="145" t="s">
        <v>29</v>
      </c>
      <c r="OF40" s="146" t="s">
        <v>20</v>
      </c>
      <c r="OG40" s="146" t="s">
        <v>29</v>
      </c>
      <c r="OH40" s="146" t="s">
        <v>29</v>
      </c>
      <c r="OI40" s="147"/>
      <c r="OJ40" s="145" t="s">
        <v>29</v>
      </c>
      <c r="OK40" s="146" t="s">
        <v>29</v>
      </c>
      <c r="OL40" s="146" t="s">
        <v>20</v>
      </c>
      <c r="OM40" s="193" t="s">
        <v>29</v>
      </c>
      <c r="ON40" s="145"/>
      <c r="OO40" s="146"/>
      <c r="OP40" s="146"/>
      <c r="OQ40" s="147"/>
      <c r="OR40" s="44" t="s">
        <v>236</v>
      </c>
      <c r="OS40" s="140" t="s">
        <v>406</v>
      </c>
      <c r="OT40" s="211">
        <f>COUNTIF($MP40:$OM40,"*○*")</f>
        <v>11</v>
      </c>
      <c r="OU40" s="142">
        <f>COUNTIF($MP40:$OM40,"*●*")</f>
        <v>21</v>
      </c>
      <c r="OV40" s="142">
        <f>SUM(OT40:OU40)</f>
        <v>32</v>
      </c>
      <c r="OW40" s="212">
        <f>IFERROR(OT40/OV40,"")</f>
        <v>0.34375</v>
      </c>
      <c r="OX40" s="211">
        <f>COUNTIF($NN40:$OM40,"*○*")</f>
        <v>5</v>
      </c>
      <c r="OY40" s="142">
        <f>COUNTIF($NN40:$OM40,"*●*")</f>
        <v>7</v>
      </c>
      <c r="OZ40" s="142">
        <f>SUM(OX40:OY40)</f>
        <v>12</v>
      </c>
      <c r="PA40" s="212">
        <f>IFERROR(OX40/OZ40,"")</f>
        <v>0.41666666666666669</v>
      </c>
    </row>
    <row r="41" spans="1:435" s="32" customFormat="1" ht="17.25" x14ac:dyDescent="0.2">
      <c r="A41" s="34"/>
      <c r="B41" s="44" t="s">
        <v>116</v>
      </c>
      <c r="C41" s="140" t="s">
        <v>860</v>
      </c>
      <c r="D41" s="141">
        <f t="shared" si="22"/>
        <v>27</v>
      </c>
      <c r="E41" s="142">
        <f t="shared" si="23"/>
        <v>46</v>
      </c>
      <c r="F41" s="142">
        <f t="shared" si="24"/>
        <v>73</v>
      </c>
      <c r="G41" s="165">
        <f t="shared" si="25"/>
        <v>0.36986301369863012</v>
      </c>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8"/>
      <c r="BK41" s="168"/>
      <c r="BL41" s="168"/>
      <c r="BM41" s="168"/>
      <c r="BN41" s="168"/>
      <c r="BO41" s="168"/>
      <c r="BP41" s="168"/>
      <c r="BQ41" s="168"/>
      <c r="BR41" s="168"/>
      <c r="BS41" s="168"/>
      <c r="BT41" s="168"/>
      <c r="BU41" s="168"/>
      <c r="BV41" s="168"/>
      <c r="BW41" s="168"/>
      <c r="BX41" s="168"/>
      <c r="BY41" s="168"/>
      <c r="BZ41" s="168"/>
      <c r="CA41" s="168"/>
      <c r="CB41" s="168"/>
      <c r="CC41" s="168"/>
      <c r="CD41" s="168"/>
      <c r="CE41" s="168"/>
      <c r="CF41" s="168"/>
      <c r="CG41" s="168"/>
      <c r="CH41" s="168"/>
      <c r="CI41" s="168"/>
      <c r="CJ41" s="168"/>
      <c r="CK41" s="168"/>
      <c r="CL41" s="168"/>
      <c r="CM41" s="168"/>
      <c r="CN41" s="168"/>
      <c r="CO41" s="168"/>
      <c r="CP41" s="168"/>
      <c r="CQ41" s="168"/>
      <c r="CR41" s="168"/>
      <c r="CS41" s="168"/>
      <c r="CT41" s="168"/>
      <c r="CU41" s="168"/>
      <c r="CV41" s="168"/>
      <c r="CW41" s="294"/>
      <c r="CX41" s="168"/>
      <c r="CY41" s="168"/>
      <c r="CZ41" s="168"/>
      <c r="DA41" s="128"/>
      <c r="DB41" s="168"/>
      <c r="DC41" s="168"/>
      <c r="DD41" s="168"/>
      <c r="DE41" s="168"/>
      <c r="DF41" s="168"/>
      <c r="DG41" s="294"/>
      <c r="DH41" s="168"/>
      <c r="DI41" s="168"/>
      <c r="DJ41" s="168"/>
      <c r="DK41" s="128"/>
      <c r="DL41" s="145"/>
      <c r="DM41" s="146"/>
      <c r="DN41" s="146"/>
      <c r="DO41" s="146"/>
      <c r="DP41" s="147"/>
      <c r="DQ41" s="145"/>
      <c r="DR41" s="146"/>
      <c r="DS41" s="146"/>
      <c r="DT41" s="170"/>
      <c r="DU41" s="171"/>
      <c r="DV41" s="180"/>
      <c r="DW41" s="170"/>
      <c r="DX41" s="170"/>
      <c r="DY41" s="170"/>
      <c r="DZ41" s="171"/>
      <c r="EA41" s="180"/>
      <c r="EB41" s="170"/>
      <c r="EC41" s="170"/>
      <c r="ED41" s="170"/>
      <c r="EE41" s="171"/>
      <c r="EF41" s="180"/>
      <c r="EG41" s="146"/>
      <c r="EH41" s="146"/>
      <c r="EI41" s="146"/>
      <c r="EJ41" s="147"/>
      <c r="EK41" s="181"/>
      <c r="EL41" s="182"/>
      <c r="EM41" s="182"/>
      <c r="EN41" s="146"/>
      <c r="EO41" s="147"/>
      <c r="EP41" s="145"/>
      <c r="EQ41" s="146"/>
      <c r="ER41" s="146"/>
      <c r="ES41" s="146"/>
      <c r="ET41" s="147"/>
      <c r="EU41" s="145"/>
      <c r="EV41" s="146"/>
      <c r="EW41" s="146"/>
      <c r="EX41" s="146"/>
      <c r="EY41" s="147"/>
      <c r="EZ41" s="145"/>
      <c r="FA41" s="146"/>
      <c r="FB41" s="146"/>
      <c r="FC41" s="146"/>
      <c r="FD41" s="147"/>
      <c r="FE41" s="145"/>
      <c r="FF41" s="146"/>
      <c r="FG41" s="146"/>
      <c r="FH41" s="146"/>
      <c r="FI41" s="147"/>
      <c r="FJ41" s="145"/>
      <c r="FK41" s="146"/>
      <c r="FL41" s="146"/>
      <c r="FM41" s="146"/>
      <c r="FN41" s="147"/>
      <c r="FO41" s="145"/>
      <c r="FP41" s="146"/>
      <c r="FQ41" s="146"/>
      <c r="FR41" s="146"/>
      <c r="FS41" s="147"/>
      <c r="FT41" s="145"/>
      <c r="FU41" s="146"/>
      <c r="FV41" s="146"/>
      <c r="FW41" s="146"/>
      <c r="FX41" s="147"/>
      <c r="FY41" s="145"/>
      <c r="FZ41" s="146"/>
      <c r="GA41" s="146"/>
      <c r="GB41" s="146"/>
      <c r="GC41" s="147"/>
      <c r="GD41" s="145"/>
      <c r="GE41" s="146"/>
      <c r="GF41" s="146"/>
      <c r="GG41" s="146"/>
      <c r="GH41" s="149"/>
      <c r="GI41" s="145"/>
      <c r="GJ41" s="146"/>
      <c r="GK41" s="146"/>
      <c r="GL41" s="146"/>
      <c r="GM41" s="147"/>
      <c r="GN41" s="145"/>
      <c r="GO41" s="146"/>
      <c r="GP41" s="146"/>
      <c r="GQ41" s="146"/>
      <c r="GR41" s="149"/>
      <c r="GS41" s="145"/>
      <c r="GT41" s="146"/>
      <c r="GU41" s="146"/>
      <c r="GV41" s="146"/>
      <c r="GW41" s="147"/>
      <c r="GX41" s="148"/>
      <c r="GY41" s="146"/>
      <c r="GZ41" s="146"/>
      <c r="HA41" s="170"/>
      <c r="HB41" s="171"/>
      <c r="HC41" s="180"/>
      <c r="HD41" s="170"/>
      <c r="HE41" s="170"/>
      <c r="HF41" s="170"/>
      <c r="HG41" s="171"/>
      <c r="HH41" s="180"/>
      <c r="HI41" s="170"/>
      <c r="HJ41" s="170"/>
      <c r="HK41" s="170"/>
      <c r="HL41" s="171"/>
      <c r="HM41" s="180"/>
      <c r="HN41" s="146"/>
      <c r="HO41" s="182"/>
      <c r="HP41" s="182"/>
      <c r="HQ41" s="208"/>
      <c r="HR41" s="181"/>
      <c r="HS41" s="146"/>
      <c r="HT41" s="146"/>
      <c r="HU41" s="146"/>
      <c r="HV41" s="147"/>
      <c r="HW41" s="145"/>
      <c r="HX41" s="146"/>
      <c r="HY41" s="146"/>
      <c r="HZ41" s="146"/>
      <c r="IA41" s="193"/>
      <c r="IB41" s="145"/>
      <c r="IC41" s="492"/>
      <c r="ID41" s="146"/>
      <c r="IE41" s="146"/>
      <c r="IF41" s="147"/>
      <c r="IG41" s="145"/>
      <c r="IH41" s="146"/>
      <c r="II41" s="146"/>
      <c r="IJ41" s="146"/>
      <c r="IK41" s="147"/>
      <c r="IL41" s="145"/>
      <c r="IM41" s="146"/>
      <c r="IN41" s="146"/>
      <c r="IO41" s="146"/>
      <c r="IP41" s="147"/>
      <c r="IQ41" s="145"/>
      <c r="IR41" s="146"/>
      <c r="IS41" s="146"/>
      <c r="IT41" s="146"/>
      <c r="IU41" s="147"/>
      <c r="IV41" s="145" t="s">
        <v>20</v>
      </c>
      <c r="IW41" s="146" t="s">
        <v>29</v>
      </c>
      <c r="IX41" s="146" t="s">
        <v>29</v>
      </c>
      <c r="IY41" s="146" t="s">
        <v>29</v>
      </c>
      <c r="IZ41" s="147"/>
      <c r="JA41" s="145"/>
      <c r="JB41" s="146"/>
      <c r="JC41" s="146"/>
      <c r="JD41" s="146"/>
      <c r="JE41" s="147"/>
      <c r="JF41" s="145" t="s">
        <v>20</v>
      </c>
      <c r="JG41" s="146" t="s">
        <v>29</v>
      </c>
      <c r="JH41" s="146" t="s">
        <v>20</v>
      </c>
      <c r="JI41" s="299" t="s">
        <v>677</v>
      </c>
      <c r="JJ41" s="147"/>
      <c r="JK41" s="145" t="s">
        <v>29</v>
      </c>
      <c r="JL41" s="146" t="s">
        <v>29</v>
      </c>
      <c r="JM41" s="146" t="s">
        <v>20</v>
      </c>
      <c r="JN41" s="146" t="s">
        <v>29</v>
      </c>
      <c r="JO41" s="147" t="s">
        <v>20</v>
      </c>
      <c r="JP41" s="145" t="s">
        <v>29</v>
      </c>
      <c r="JQ41" s="146" t="s">
        <v>29</v>
      </c>
      <c r="JR41" s="146" t="s">
        <v>29</v>
      </c>
      <c r="JS41" s="146" t="s">
        <v>29</v>
      </c>
      <c r="JT41" s="147"/>
      <c r="JU41" s="145" t="s">
        <v>20</v>
      </c>
      <c r="JV41" s="146" t="s">
        <v>29</v>
      </c>
      <c r="JW41" s="146" t="s">
        <v>29</v>
      </c>
      <c r="JX41" s="146" t="s">
        <v>20</v>
      </c>
      <c r="JY41" s="147" t="s">
        <v>20</v>
      </c>
      <c r="JZ41" s="145" t="s">
        <v>20</v>
      </c>
      <c r="KA41" s="146" t="s">
        <v>29</v>
      </c>
      <c r="KB41" s="146" t="s">
        <v>20</v>
      </c>
      <c r="KC41" s="146" t="s">
        <v>29</v>
      </c>
      <c r="KD41" s="147"/>
      <c r="KE41" s="145"/>
      <c r="KF41" s="146"/>
      <c r="KG41" s="146"/>
      <c r="KH41" s="146"/>
      <c r="KI41" s="147"/>
      <c r="KJ41" s="145"/>
      <c r="KK41" s="146"/>
      <c r="KL41" s="146"/>
      <c r="KM41" s="146"/>
      <c r="KN41" s="147"/>
      <c r="KO41" s="145" t="s">
        <v>29</v>
      </c>
      <c r="KP41" s="146" t="s">
        <v>29</v>
      </c>
      <c r="KQ41" s="146" t="s">
        <v>20</v>
      </c>
      <c r="KR41" s="146" t="s">
        <v>29</v>
      </c>
      <c r="KS41" s="147"/>
      <c r="KT41" s="145" t="s">
        <v>29</v>
      </c>
      <c r="KU41" s="146" t="s">
        <v>20</v>
      </c>
      <c r="KV41" s="146" t="s">
        <v>29</v>
      </c>
      <c r="KW41" s="146" t="s">
        <v>20</v>
      </c>
      <c r="KX41" s="147"/>
      <c r="KY41" s="145" t="s">
        <v>20</v>
      </c>
      <c r="KZ41" s="146" t="s">
        <v>29</v>
      </c>
      <c r="LA41" s="146" t="s">
        <v>29</v>
      </c>
      <c r="LB41" s="146" t="s">
        <v>29</v>
      </c>
      <c r="LC41" s="147"/>
      <c r="LD41" s="145" t="s">
        <v>29</v>
      </c>
      <c r="LE41" s="146" t="s">
        <v>29</v>
      </c>
      <c r="LF41" s="146" t="s">
        <v>20</v>
      </c>
      <c r="LG41" s="146" t="s">
        <v>29</v>
      </c>
      <c r="LH41" s="147"/>
      <c r="LI41" s="145" t="s">
        <v>20</v>
      </c>
      <c r="LJ41" s="146" t="s">
        <v>20</v>
      </c>
      <c r="LK41" s="146" t="s">
        <v>20</v>
      </c>
      <c r="LL41" s="146" t="s">
        <v>29</v>
      </c>
      <c r="LM41" s="147"/>
      <c r="LN41" s="145" t="s">
        <v>20</v>
      </c>
      <c r="LO41" s="146" t="s">
        <v>20</v>
      </c>
      <c r="LP41" s="146" t="s">
        <v>20</v>
      </c>
      <c r="LQ41" s="146" t="s">
        <v>20</v>
      </c>
      <c r="LR41" s="145" t="s">
        <v>29</v>
      </c>
      <c r="LS41" s="146" t="s">
        <v>29</v>
      </c>
      <c r="LT41" s="146" t="s">
        <v>29</v>
      </c>
      <c r="LU41" s="146" t="s">
        <v>29</v>
      </c>
      <c r="LV41" s="145" t="s">
        <v>20</v>
      </c>
      <c r="LW41" s="146" t="s">
        <v>29</v>
      </c>
      <c r="LX41" s="146" t="s">
        <v>29</v>
      </c>
      <c r="LY41" s="146" t="s">
        <v>29</v>
      </c>
      <c r="LZ41" s="145" t="s">
        <v>20</v>
      </c>
      <c r="MA41" s="146" t="s">
        <v>20</v>
      </c>
      <c r="MB41" s="170" t="s">
        <v>29</v>
      </c>
      <c r="MC41" s="170" t="s">
        <v>29</v>
      </c>
      <c r="MD41" s="180" t="s">
        <v>20</v>
      </c>
      <c r="ME41" s="170" t="s">
        <v>29</v>
      </c>
      <c r="MF41" s="170" t="s">
        <v>29</v>
      </c>
      <c r="MG41" s="170" t="s">
        <v>29</v>
      </c>
      <c r="MH41" s="180"/>
      <c r="MI41" s="170"/>
      <c r="MJ41" s="170"/>
      <c r="MK41" s="207"/>
      <c r="ML41" s="180" t="s">
        <v>29</v>
      </c>
      <c r="MM41" s="170" t="s">
        <v>29</v>
      </c>
      <c r="MN41" s="170" t="s">
        <v>598</v>
      </c>
      <c r="MO41" s="147"/>
      <c r="MP41" s="145" t="s">
        <v>29</v>
      </c>
      <c r="MQ41" s="146" t="s">
        <v>29</v>
      </c>
      <c r="MR41" s="146" t="s">
        <v>20</v>
      </c>
      <c r="MS41" s="147" t="s">
        <v>29</v>
      </c>
      <c r="MT41" s="145"/>
      <c r="MU41" s="146"/>
      <c r="MV41" s="146"/>
      <c r="MW41" s="147"/>
      <c r="MX41" s="145"/>
      <c r="MY41" s="146"/>
      <c r="MZ41" s="146"/>
      <c r="NA41" s="147"/>
      <c r="NB41" s="145"/>
      <c r="NC41" s="146"/>
      <c r="ND41" s="146"/>
      <c r="NE41" s="147"/>
      <c r="NF41" s="145"/>
      <c r="NG41" s="146"/>
      <c r="NH41" s="146"/>
      <c r="NI41" s="147"/>
      <c r="NJ41" s="145"/>
      <c r="NK41" s="146"/>
      <c r="NL41" s="146"/>
      <c r="NM41" s="147"/>
      <c r="NN41" s="145"/>
      <c r="NO41" s="146"/>
      <c r="NP41" s="146"/>
      <c r="NQ41" s="147"/>
      <c r="NR41" s="145"/>
      <c r="NS41" s="146"/>
      <c r="NT41" s="146"/>
      <c r="NU41" s="147"/>
      <c r="NV41" s="145"/>
      <c r="NW41" s="146"/>
      <c r="NX41" s="146"/>
      <c r="NY41" s="147"/>
      <c r="NZ41" s="145"/>
      <c r="OA41" s="146"/>
      <c r="OB41" s="146"/>
      <c r="OC41" s="146"/>
      <c r="OD41" s="147"/>
      <c r="OE41" s="145"/>
      <c r="OF41" s="146"/>
      <c r="OG41" s="146"/>
      <c r="OH41" s="146"/>
      <c r="OI41" s="147"/>
      <c r="OJ41" s="145"/>
      <c r="OK41" s="146"/>
      <c r="OL41" s="146"/>
      <c r="OM41" s="193"/>
      <c r="ON41" s="145"/>
      <c r="OO41" s="146"/>
      <c r="OP41" s="146"/>
      <c r="OQ41" s="147"/>
      <c r="OR41" s="44" t="s">
        <v>116</v>
      </c>
      <c r="OS41" s="140" t="s">
        <v>860</v>
      </c>
      <c r="OT41" s="211">
        <f>COUNTIF($MT41:$OQ41,"*○*")</f>
        <v>0</v>
      </c>
      <c r="OU41" s="142">
        <f>COUNTIF($MT41:$OQ41,"*●*")</f>
        <v>0</v>
      </c>
      <c r="OV41" s="142">
        <f>SUM(OT41:OU41)</f>
        <v>0</v>
      </c>
      <c r="OW41" s="212" t="str">
        <f>IFERROR(OT41/OV41,"")</f>
        <v/>
      </c>
      <c r="OX41" s="211">
        <f>COUNTIF($NR41:$OQ41,"*○*")</f>
        <v>0</v>
      </c>
      <c r="OY41" s="142">
        <f>COUNTIF($NR41:$OQ41,"*●*")</f>
        <v>0</v>
      </c>
      <c r="OZ41" s="142">
        <f>SUM(OX41:OY41)</f>
        <v>0</v>
      </c>
      <c r="PA41" s="212" t="str">
        <f>IFERROR(OX41/OZ41,"")</f>
        <v/>
      </c>
    </row>
    <row r="42" spans="1:435" s="32" customFormat="1" ht="17.25" x14ac:dyDescent="0.2">
      <c r="A42" s="34"/>
      <c r="B42" s="44" t="s">
        <v>79</v>
      </c>
      <c r="C42" s="140" t="s">
        <v>422</v>
      </c>
      <c r="D42" s="141">
        <f t="shared" si="22"/>
        <v>85</v>
      </c>
      <c r="E42" s="142">
        <f t="shared" si="23"/>
        <v>98</v>
      </c>
      <c r="F42" s="142">
        <f t="shared" si="24"/>
        <v>183</v>
      </c>
      <c r="G42" s="165">
        <f t="shared" si="25"/>
        <v>0.46448087431693991</v>
      </c>
      <c r="H42" s="145"/>
      <c r="I42" s="146"/>
      <c r="J42" s="146"/>
      <c r="K42" s="146"/>
      <c r="L42" s="146"/>
      <c r="M42" s="147"/>
      <c r="N42" s="145"/>
      <c r="O42" s="146"/>
      <c r="P42" s="146"/>
      <c r="Q42" s="146"/>
      <c r="R42" s="147"/>
      <c r="S42" s="145"/>
      <c r="T42" s="146"/>
      <c r="U42" s="146"/>
      <c r="V42" s="146"/>
      <c r="W42" s="147"/>
      <c r="X42" s="148"/>
      <c r="Y42" s="146"/>
      <c r="Z42" s="146"/>
      <c r="AA42" s="146"/>
      <c r="AB42" s="147"/>
      <c r="AC42" s="126"/>
      <c r="AD42" s="127"/>
      <c r="AE42" s="127"/>
      <c r="AF42" s="127"/>
      <c r="AG42" s="127"/>
      <c r="AH42" s="126"/>
      <c r="AI42" s="127"/>
      <c r="AJ42" s="127"/>
      <c r="AK42" s="127"/>
      <c r="AL42" s="127"/>
      <c r="AM42" s="126"/>
      <c r="AN42" s="127"/>
      <c r="AO42" s="127"/>
      <c r="AP42" s="127"/>
      <c r="AQ42" s="127"/>
      <c r="AR42" s="126"/>
      <c r="AS42" s="127"/>
      <c r="AT42" s="127"/>
      <c r="AU42" s="127"/>
      <c r="AV42" s="298"/>
      <c r="AW42" s="126"/>
      <c r="AX42" s="127"/>
      <c r="AY42" s="127"/>
      <c r="AZ42" s="132"/>
      <c r="BA42" s="154"/>
      <c r="BB42" s="180"/>
      <c r="BC42" s="170"/>
      <c r="BD42" s="170"/>
      <c r="BE42" s="170"/>
      <c r="BF42" s="170"/>
      <c r="BG42" s="171"/>
      <c r="BH42" s="180"/>
      <c r="BI42" s="170"/>
      <c r="BJ42" s="170"/>
      <c r="BK42" s="170"/>
      <c r="BL42" s="193"/>
      <c r="BM42" s="145"/>
      <c r="BN42" s="146"/>
      <c r="BO42" s="182"/>
      <c r="BP42" s="182"/>
      <c r="BQ42" s="182"/>
      <c r="BR42" s="234"/>
      <c r="BS42" s="181"/>
      <c r="BT42" s="182"/>
      <c r="BU42" s="182"/>
      <c r="BV42" s="146"/>
      <c r="BW42" s="147"/>
      <c r="BX42" s="145"/>
      <c r="BY42" s="146"/>
      <c r="BZ42" s="146"/>
      <c r="CA42" s="146"/>
      <c r="CB42" s="193"/>
      <c r="CC42" s="247"/>
      <c r="CD42" s="146"/>
      <c r="CE42" s="146"/>
      <c r="CF42" s="146"/>
      <c r="CG42" s="147"/>
      <c r="CH42" s="145"/>
      <c r="CI42" s="146"/>
      <c r="CJ42" s="146"/>
      <c r="CK42" s="146"/>
      <c r="CL42" s="147"/>
      <c r="CM42" s="145"/>
      <c r="CN42" s="146"/>
      <c r="CO42" s="146"/>
      <c r="CP42" s="146"/>
      <c r="CQ42" s="147"/>
      <c r="CR42" s="148"/>
      <c r="CS42" s="146"/>
      <c r="CT42" s="146"/>
      <c r="CU42" s="146"/>
      <c r="CV42" s="267"/>
      <c r="CW42" s="145"/>
      <c r="CX42" s="170"/>
      <c r="CY42" s="170"/>
      <c r="CZ42" s="170"/>
      <c r="DA42" s="171"/>
      <c r="DB42" s="295"/>
      <c r="DC42" s="170"/>
      <c r="DD42" s="146"/>
      <c r="DE42" s="146"/>
      <c r="DF42" s="193"/>
      <c r="DG42" s="145"/>
      <c r="DH42" s="146"/>
      <c r="DI42" s="146"/>
      <c r="DJ42" s="146"/>
      <c r="DK42" s="147"/>
      <c r="DL42" s="145"/>
      <c r="DM42" s="146"/>
      <c r="DN42" s="146"/>
      <c r="DO42" s="146"/>
      <c r="DP42" s="147"/>
      <c r="DQ42" s="145"/>
      <c r="DR42" s="146"/>
      <c r="DS42" s="146"/>
      <c r="DT42" s="146"/>
      <c r="DU42" s="147"/>
      <c r="DV42" s="145"/>
      <c r="DW42" s="146"/>
      <c r="DX42" s="146"/>
      <c r="DY42" s="146"/>
      <c r="DZ42" s="147"/>
      <c r="EA42" s="145" t="s">
        <v>245</v>
      </c>
      <c r="EB42" s="146" t="s">
        <v>245</v>
      </c>
      <c r="EC42" s="146" t="s">
        <v>245</v>
      </c>
      <c r="ED42" s="146" t="s">
        <v>245</v>
      </c>
      <c r="EE42" s="147"/>
      <c r="EF42" s="145" t="s">
        <v>29</v>
      </c>
      <c r="EG42" s="146" t="s">
        <v>29</v>
      </c>
      <c r="EH42" s="146" t="s">
        <v>29</v>
      </c>
      <c r="EI42" s="146" t="s">
        <v>20</v>
      </c>
      <c r="EJ42" s="147"/>
      <c r="EK42" s="145" t="s">
        <v>29</v>
      </c>
      <c r="EL42" s="146" t="s">
        <v>29</v>
      </c>
      <c r="EM42" s="146" t="s">
        <v>29</v>
      </c>
      <c r="EN42" s="146" t="s">
        <v>29</v>
      </c>
      <c r="EO42" s="149" t="s">
        <v>388</v>
      </c>
      <c r="EP42" s="145" t="s">
        <v>29</v>
      </c>
      <c r="EQ42" s="146" t="s">
        <v>29</v>
      </c>
      <c r="ER42" s="146" t="s">
        <v>29</v>
      </c>
      <c r="ES42" s="146" t="s">
        <v>20</v>
      </c>
      <c r="ET42" s="147"/>
      <c r="EU42" s="145"/>
      <c r="EV42" s="146"/>
      <c r="EW42" s="146" t="s">
        <v>5</v>
      </c>
      <c r="EX42" s="146"/>
      <c r="EY42" s="147"/>
      <c r="EZ42" s="145" t="s">
        <v>20</v>
      </c>
      <c r="FA42" s="146" t="s">
        <v>20</v>
      </c>
      <c r="FB42" s="146" t="s">
        <v>20</v>
      </c>
      <c r="FC42" s="146" t="s">
        <v>20</v>
      </c>
      <c r="FD42" s="147"/>
      <c r="FE42" s="145" t="s">
        <v>29</v>
      </c>
      <c r="FF42" s="146" t="s">
        <v>29</v>
      </c>
      <c r="FG42" s="146" t="s">
        <v>20</v>
      </c>
      <c r="FH42" s="146" t="s">
        <v>20</v>
      </c>
      <c r="FI42" s="147"/>
      <c r="FJ42" s="145" t="s">
        <v>20</v>
      </c>
      <c r="FK42" s="170" t="s">
        <v>29</v>
      </c>
      <c r="FL42" s="170" t="s">
        <v>29</v>
      </c>
      <c r="FM42" s="170" t="s">
        <v>29</v>
      </c>
      <c r="FN42" s="171"/>
      <c r="FO42" s="180" t="s">
        <v>20</v>
      </c>
      <c r="FP42" s="170" t="s">
        <v>20</v>
      </c>
      <c r="FQ42" s="170" t="s">
        <v>29</v>
      </c>
      <c r="FR42" s="170" t="s">
        <v>29</v>
      </c>
      <c r="FS42" s="171"/>
      <c r="FT42" s="180" t="s">
        <v>29</v>
      </c>
      <c r="FU42" s="170" t="s">
        <v>29</v>
      </c>
      <c r="FV42" s="170" t="s">
        <v>513</v>
      </c>
      <c r="FW42" s="182" t="s">
        <v>20</v>
      </c>
      <c r="FX42" s="234" t="s">
        <v>29</v>
      </c>
      <c r="FY42" s="181" t="s">
        <v>20</v>
      </c>
      <c r="FZ42" s="182" t="s">
        <v>591</v>
      </c>
      <c r="GA42" s="146" t="s">
        <v>29</v>
      </c>
      <c r="GB42" s="146" t="s">
        <v>29</v>
      </c>
      <c r="GC42" s="147"/>
      <c r="GD42" s="145" t="s">
        <v>20</v>
      </c>
      <c r="GE42" s="146" t="s">
        <v>20</v>
      </c>
      <c r="GF42" s="146" t="s">
        <v>20</v>
      </c>
      <c r="GG42" s="146" t="s">
        <v>29</v>
      </c>
      <c r="GH42" s="147"/>
      <c r="GI42" s="145" t="s">
        <v>29</v>
      </c>
      <c r="GJ42" s="146" t="s">
        <v>20</v>
      </c>
      <c r="GK42" s="146" t="s">
        <v>20</v>
      </c>
      <c r="GL42" s="146" t="s">
        <v>29</v>
      </c>
      <c r="GM42" s="147"/>
      <c r="GN42" s="145" t="s">
        <v>29</v>
      </c>
      <c r="GO42" s="146" t="s">
        <v>20</v>
      </c>
      <c r="GP42" s="170" t="s">
        <v>29</v>
      </c>
      <c r="GQ42" s="170" t="s">
        <v>29</v>
      </c>
      <c r="GR42" s="171"/>
      <c r="GS42" s="180"/>
      <c r="GT42" s="170"/>
      <c r="GU42" s="170" t="s">
        <v>5</v>
      </c>
      <c r="GV42" s="170"/>
      <c r="GW42" s="171"/>
      <c r="GX42" s="295" t="s">
        <v>29</v>
      </c>
      <c r="GY42" s="170" t="s">
        <v>20</v>
      </c>
      <c r="GZ42" s="170" t="s">
        <v>20</v>
      </c>
      <c r="HA42" s="170" t="s">
        <v>29</v>
      </c>
      <c r="HB42" s="171"/>
      <c r="HC42" s="180" t="s">
        <v>29</v>
      </c>
      <c r="HD42" s="170" t="s">
        <v>29</v>
      </c>
      <c r="HE42" s="170" t="s">
        <v>29</v>
      </c>
      <c r="HF42" s="170" t="s">
        <v>569</v>
      </c>
      <c r="HG42" s="147"/>
      <c r="HH42" s="145" t="s">
        <v>29</v>
      </c>
      <c r="HI42" s="146" t="s">
        <v>29</v>
      </c>
      <c r="HJ42" s="182" t="s">
        <v>20</v>
      </c>
      <c r="HK42" s="182" t="s">
        <v>29</v>
      </c>
      <c r="HL42" s="234" t="s">
        <v>573</v>
      </c>
      <c r="HM42" s="181" t="s">
        <v>20</v>
      </c>
      <c r="HN42" s="182" t="s">
        <v>591</v>
      </c>
      <c r="HO42" s="146" t="s">
        <v>29</v>
      </c>
      <c r="HP42" s="146" t="s">
        <v>29</v>
      </c>
      <c r="HQ42" s="193"/>
      <c r="HR42" s="145" t="s">
        <v>29</v>
      </c>
      <c r="HS42" s="146" t="s">
        <v>20</v>
      </c>
      <c r="HT42" s="146" t="s">
        <v>29</v>
      </c>
      <c r="HU42" s="146" t="s">
        <v>20</v>
      </c>
      <c r="HV42" s="147"/>
      <c r="HW42" s="145" t="s">
        <v>20</v>
      </c>
      <c r="HX42" s="146" t="s">
        <v>29</v>
      </c>
      <c r="HY42" s="146" t="s">
        <v>29</v>
      </c>
      <c r="HZ42" s="146" t="s">
        <v>20</v>
      </c>
      <c r="IA42" s="193"/>
      <c r="IB42" s="145" t="s">
        <v>29</v>
      </c>
      <c r="IC42" s="146" t="s">
        <v>29</v>
      </c>
      <c r="ID42" s="146" t="s">
        <v>29</v>
      </c>
      <c r="IE42" s="146" t="s">
        <v>29</v>
      </c>
      <c r="IF42" s="147"/>
      <c r="IG42" s="145" t="s">
        <v>20</v>
      </c>
      <c r="IH42" s="146" t="s">
        <v>29</v>
      </c>
      <c r="II42" s="146" t="s">
        <v>20</v>
      </c>
      <c r="IJ42" s="146" t="s">
        <v>29</v>
      </c>
      <c r="IK42" s="147"/>
      <c r="IL42" s="145" t="s">
        <v>29</v>
      </c>
      <c r="IM42" s="150" t="s">
        <v>20</v>
      </c>
      <c r="IN42" s="150" t="s">
        <v>20</v>
      </c>
      <c r="IO42" s="150" t="s">
        <v>29</v>
      </c>
      <c r="IP42" s="151"/>
      <c r="IQ42" s="152" t="s">
        <v>20</v>
      </c>
      <c r="IR42" s="150" t="s">
        <v>20</v>
      </c>
      <c r="IS42" s="150" t="s">
        <v>29</v>
      </c>
      <c r="IT42" s="150" t="s">
        <v>20</v>
      </c>
      <c r="IU42" s="151"/>
      <c r="IV42" s="152" t="s">
        <v>20</v>
      </c>
      <c r="IW42" s="150" t="s">
        <v>29</v>
      </c>
      <c r="IX42" s="150" t="s">
        <v>20</v>
      </c>
      <c r="IY42" s="150" t="s">
        <v>20</v>
      </c>
      <c r="IZ42" s="151"/>
      <c r="JA42" s="152" t="s">
        <v>766</v>
      </c>
      <c r="JB42" s="146" t="s">
        <v>20</v>
      </c>
      <c r="JC42" s="146" t="s">
        <v>20</v>
      </c>
      <c r="JD42" s="146" t="s">
        <v>29</v>
      </c>
      <c r="JE42" s="147"/>
      <c r="JF42" s="145" t="s">
        <v>20</v>
      </c>
      <c r="JG42" s="146" t="s">
        <v>29</v>
      </c>
      <c r="JH42" s="146" t="s">
        <v>20</v>
      </c>
      <c r="JI42" s="146" t="s">
        <v>29</v>
      </c>
      <c r="JJ42" s="147" t="s">
        <v>20</v>
      </c>
      <c r="JK42" s="145" t="s">
        <v>29</v>
      </c>
      <c r="JL42" s="146" t="s">
        <v>29</v>
      </c>
      <c r="JM42" s="146" t="s">
        <v>29</v>
      </c>
      <c r="JN42" s="150" t="s">
        <v>20</v>
      </c>
      <c r="JO42" s="151"/>
      <c r="JP42" s="152" t="s">
        <v>20</v>
      </c>
      <c r="JQ42" s="150" t="s">
        <v>20</v>
      </c>
      <c r="JR42" s="150" t="s">
        <v>20</v>
      </c>
      <c r="JS42" s="150" t="s">
        <v>20</v>
      </c>
      <c r="JT42" s="151"/>
      <c r="JU42" s="152" t="s">
        <v>29</v>
      </c>
      <c r="JV42" s="150" t="s">
        <v>20</v>
      </c>
      <c r="JW42" s="150" t="s">
        <v>20</v>
      </c>
      <c r="JX42" s="150" t="s">
        <v>29</v>
      </c>
      <c r="JY42" s="151" t="s">
        <v>29</v>
      </c>
      <c r="JZ42" s="152" t="s">
        <v>20</v>
      </c>
      <c r="KA42" s="150" t="s">
        <v>20</v>
      </c>
      <c r="KB42" s="150" t="s">
        <v>970</v>
      </c>
      <c r="KC42" s="146" t="s">
        <v>29</v>
      </c>
      <c r="KD42" s="147"/>
      <c r="KE42" s="145"/>
      <c r="KF42" s="146"/>
      <c r="KG42" s="146"/>
      <c r="KH42" s="146"/>
      <c r="KI42" s="147"/>
      <c r="KJ42" s="145"/>
      <c r="KK42" s="146"/>
      <c r="KL42" s="146"/>
      <c r="KM42" s="146"/>
      <c r="KN42" s="147"/>
      <c r="KO42" s="145"/>
      <c r="KP42" s="146"/>
      <c r="KQ42" s="146"/>
      <c r="KR42" s="146"/>
      <c r="KS42" s="147"/>
      <c r="KT42" s="145"/>
      <c r="KU42" s="146"/>
      <c r="KV42" s="146"/>
      <c r="KW42" s="146"/>
      <c r="KX42" s="147"/>
      <c r="KY42" s="145" t="s">
        <v>20</v>
      </c>
      <c r="KZ42" s="146" t="s">
        <v>29</v>
      </c>
      <c r="LA42" s="146" t="s">
        <v>29</v>
      </c>
      <c r="LB42" s="146" t="s">
        <v>20</v>
      </c>
      <c r="LC42" s="147"/>
      <c r="LD42" s="145" t="s">
        <v>20</v>
      </c>
      <c r="LE42" s="146" t="s">
        <v>20</v>
      </c>
      <c r="LF42" s="146" t="s">
        <v>29</v>
      </c>
      <c r="LG42" s="146" t="s">
        <v>20</v>
      </c>
      <c r="LH42" s="147"/>
      <c r="LI42" s="145" t="s">
        <v>20</v>
      </c>
      <c r="LJ42" s="146" t="s">
        <v>29</v>
      </c>
      <c r="LK42" s="146" t="s">
        <v>20</v>
      </c>
      <c r="LL42" s="146" t="s">
        <v>20</v>
      </c>
      <c r="LM42" s="147"/>
      <c r="LN42" s="145" t="s">
        <v>29</v>
      </c>
      <c r="LO42" s="146" t="s">
        <v>20</v>
      </c>
      <c r="LP42" s="146" t="s">
        <v>29</v>
      </c>
      <c r="LQ42" s="146" t="s">
        <v>29</v>
      </c>
      <c r="LR42" s="145" t="s">
        <v>29</v>
      </c>
      <c r="LS42" s="146" t="s">
        <v>29</v>
      </c>
      <c r="LT42" s="146" t="s">
        <v>29</v>
      </c>
      <c r="LU42" s="146" t="s">
        <v>29</v>
      </c>
      <c r="LV42" s="145" t="s">
        <v>20</v>
      </c>
      <c r="LW42" s="146" t="s">
        <v>20</v>
      </c>
      <c r="LX42" s="146" t="s">
        <v>20</v>
      </c>
      <c r="LY42" s="146" t="s">
        <v>20</v>
      </c>
      <c r="LZ42" s="145" t="s">
        <v>20</v>
      </c>
      <c r="MA42" s="146" t="s">
        <v>29</v>
      </c>
      <c r="MB42" s="146" t="s">
        <v>29</v>
      </c>
      <c r="MC42" s="146" t="s">
        <v>20</v>
      </c>
      <c r="MD42" s="145" t="s">
        <v>20</v>
      </c>
      <c r="ME42" s="146" t="s">
        <v>29</v>
      </c>
      <c r="MF42" s="146" t="s">
        <v>20</v>
      </c>
      <c r="MG42" s="170" t="s">
        <v>29</v>
      </c>
      <c r="MH42" s="180" t="s">
        <v>20</v>
      </c>
      <c r="MI42" s="170" t="s">
        <v>29</v>
      </c>
      <c r="MJ42" s="170" t="s">
        <v>29</v>
      </c>
      <c r="MK42" s="207" t="s">
        <v>29</v>
      </c>
      <c r="ML42" s="180" t="s">
        <v>29</v>
      </c>
      <c r="MM42" s="170" t="s">
        <v>29</v>
      </c>
      <c r="MN42" s="170" t="s">
        <v>20</v>
      </c>
      <c r="MO42" s="171" t="s">
        <v>29</v>
      </c>
      <c r="MP42" s="180" t="s">
        <v>598</v>
      </c>
      <c r="MQ42" s="167" t="s">
        <v>29</v>
      </c>
      <c r="MR42" s="167" t="s">
        <v>29</v>
      </c>
      <c r="MS42" s="240" t="s">
        <v>20</v>
      </c>
      <c r="MT42" s="166" t="s">
        <v>29</v>
      </c>
      <c r="MU42" s="167" t="s">
        <v>20</v>
      </c>
      <c r="MV42" s="167" t="s">
        <v>29</v>
      </c>
      <c r="MW42" s="240" t="s">
        <v>29</v>
      </c>
      <c r="MX42" s="166" t="s">
        <v>29</v>
      </c>
      <c r="MY42" s="167" t="s">
        <v>29</v>
      </c>
      <c r="MZ42" s="167" t="s">
        <v>913</v>
      </c>
      <c r="NA42" s="147" t="s">
        <v>20</v>
      </c>
      <c r="NB42" s="145" t="s">
        <v>20</v>
      </c>
      <c r="NC42" s="146" t="s">
        <v>20</v>
      </c>
      <c r="ND42" s="146" t="s">
        <v>29</v>
      </c>
      <c r="NE42" s="147" t="s">
        <v>20</v>
      </c>
      <c r="NF42" s="145" t="s">
        <v>20</v>
      </c>
      <c r="NG42" s="146" t="s">
        <v>20</v>
      </c>
      <c r="NH42" s="146" t="s">
        <v>20</v>
      </c>
      <c r="NI42" s="147" t="s">
        <v>29</v>
      </c>
      <c r="NJ42" s="145" t="s">
        <v>29</v>
      </c>
      <c r="NK42" s="146" t="s">
        <v>29</v>
      </c>
      <c r="NL42" s="146" t="s">
        <v>20</v>
      </c>
      <c r="NM42" s="147" t="s">
        <v>20</v>
      </c>
      <c r="NN42" s="145"/>
      <c r="NO42" s="146"/>
      <c r="NP42" s="146"/>
      <c r="NQ42" s="147"/>
      <c r="NR42" s="145"/>
      <c r="NS42" s="146"/>
      <c r="NT42" s="146"/>
      <c r="NU42" s="147"/>
      <c r="NV42" s="145"/>
      <c r="NW42" s="146"/>
      <c r="NX42" s="146"/>
      <c r="NY42" s="147"/>
      <c r="NZ42" s="145"/>
      <c r="OA42" s="146"/>
      <c r="OB42" s="146"/>
      <c r="OC42" s="146"/>
      <c r="OD42" s="147"/>
      <c r="OE42" s="145"/>
      <c r="OF42" s="146"/>
      <c r="OG42" s="146"/>
      <c r="OH42" s="146"/>
      <c r="OI42" s="147"/>
      <c r="OJ42" s="145"/>
      <c r="OK42" s="146"/>
      <c r="OL42" s="146"/>
      <c r="OM42" s="193"/>
      <c r="ON42" s="145"/>
      <c r="OO42" s="146"/>
      <c r="OP42" s="146"/>
      <c r="OQ42" s="147"/>
      <c r="OR42" s="44" t="s">
        <v>79</v>
      </c>
      <c r="OS42" s="140" t="s">
        <v>422</v>
      </c>
      <c r="OT42" s="211">
        <f>COUNTIF($MT42:$OQ42,"*○*")</f>
        <v>10</v>
      </c>
      <c r="OU42" s="142">
        <f>COUNTIF($MT42:$OQ42,"*●*")</f>
        <v>10</v>
      </c>
      <c r="OV42" s="142">
        <f>SUM(OT42:OU42)</f>
        <v>20</v>
      </c>
      <c r="OW42" s="212">
        <f>IFERROR(OT42/OV42,"")</f>
        <v>0.5</v>
      </c>
      <c r="OX42" s="211">
        <f>COUNTIF($NR42:$OQ42,"*○*")</f>
        <v>0</v>
      </c>
      <c r="OY42" s="142">
        <f>COUNTIF($NR42:$OQ42,"*●*")</f>
        <v>0</v>
      </c>
      <c r="OZ42" s="142">
        <f>SUM(OX42:OY42)</f>
        <v>0</v>
      </c>
      <c r="PA42" s="212" t="str">
        <f>IFERROR(OX42/OZ42,"")</f>
        <v/>
      </c>
    </row>
    <row r="43" spans="1:435" s="32" customFormat="1" ht="17.25" x14ac:dyDescent="0.2">
      <c r="A43" s="34"/>
      <c r="B43" s="1224" t="s">
        <v>111</v>
      </c>
      <c r="C43" s="1301" t="s">
        <v>113</v>
      </c>
      <c r="D43" s="141">
        <f t="shared" ref="D43:D48" si="26">COUNTIF(H43:XFD43,"*○*")</f>
        <v>111</v>
      </c>
      <c r="E43" s="142">
        <f t="shared" ref="E43:E48" si="27">COUNTIF(H43:XFD43,"*●*")</f>
        <v>141</v>
      </c>
      <c r="F43" s="142">
        <f t="shared" ref="F43:F48" si="28">SUM(D43:E43)</f>
        <v>252</v>
      </c>
      <c r="G43" s="165">
        <f t="shared" ref="G43:G48" si="29">IFERROR(D43/F43,"")</f>
        <v>0.44047619047619047</v>
      </c>
      <c r="H43" s="145" t="s">
        <v>20</v>
      </c>
      <c r="I43" s="146" t="s">
        <v>29</v>
      </c>
      <c r="J43" s="146" t="s">
        <v>20</v>
      </c>
      <c r="K43" s="146" t="s">
        <v>29</v>
      </c>
      <c r="L43" s="146"/>
      <c r="M43" s="147"/>
      <c r="N43" s="145" t="s">
        <v>29</v>
      </c>
      <c r="O43" s="146" t="s">
        <v>20</v>
      </c>
      <c r="P43" s="146" t="s">
        <v>29</v>
      </c>
      <c r="Q43" s="146" t="s">
        <v>29</v>
      </c>
      <c r="R43" s="147"/>
      <c r="S43" s="145" t="s">
        <v>29</v>
      </c>
      <c r="T43" s="146" t="s">
        <v>29</v>
      </c>
      <c r="U43" s="146" t="s">
        <v>20</v>
      </c>
      <c r="V43" s="146" t="s">
        <v>20</v>
      </c>
      <c r="W43" s="147"/>
      <c r="X43" s="148" t="s">
        <v>29</v>
      </c>
      <c r="Y43" s="146" t="s">
        <v>20</v>
      </c>
      <c r="Z43" s="146" t="s">
        <v>29</v>
      </c>
      <c r="AA43" s="146" t="s">
        <v>29</v>
      </c>
      <c r="AB43" s="147"/>
      <c r="AC43" s="126" t="s">
        <v>20</v>
      </c>
      <c r="AD43" s="127" t="s">
        <v>29</v>
      </c>
      <c r="AE43" s="127" t="s">
        <v>20</v>
      </c>
      <c r="AF43" s="127" t="s">
        <v>20</v>
      </c>
      <c r="AG43" s="127"/>
      <c r="AH43" s="131" t="s">
        <v>29</v>
      </c>
      <c r="AI43" s="132" t="s">
        <v>29</v>
      </c>
      <c r="AJ43" s="132" t="s">
        <v>20</v>
      </c>
      <c r="AK43" s="132" t="s">
        <v>29</v>
      </c>
      <c r="AL43" s="132"/>
      <c r="AM43" s="131" t="s">
        <v>29</v>
      </c>
      <c r="AN43" s="132" t="s">
        <v>29</v>
      </c>
      <c r="AO43" s="132" t="s">
        <v>29</v>
      </c>
      <c r="AP43" s="132" t="s">
        <v>29</v>
      </c>
      <c r="AQ43" s="132"/>
      <c r="AR43" s="131" t="s">
        <v>20</v>
      </c>
      <c r="AS43" s="132" t="s">
        <v>368</v>
      </c>
      <c r="AT43" s="127" t="s">
        <v>29</v>
      </c>
      <c r="AU43" s="127" t="s">
        <v>29</v>
      </c>
      <c r="AV43" s="128"/>
      <c r="AW43" s="126" t="s">
        <v>339</v>
      </c>
      <c r="AX43" s="127" t="s">
        <v>5</v>
      </c>
      <c r="AY43" s="127"/>
      <c r="AZ43" s="146" t="s">
        <v>234</v>
      </c>
      <c r="BA43" s="128"/>
      <c r="BB43" s="145"/>
      <c r="BC43" s="146" t="s">
        <v>5</v>
      </c>
      <c r="BD43" s="146"/>
      <c r="BE43" s="146" t="s">
        <v>234</v>
      </c>
      <c r="BF43" s="146"/>
      <c r="BG43" s="147"/>
      <c r="BH43" s="145"/>
      <c r="BI43" s="146" t="s">
        <v>5</v>
      </c>
      <c r="BJ43" s="146"/>
      <c r="BK43" s="146" t="s">
        <v>234</v>
      </c>
      <c r="BL43" s="193"/>
      <c r="BM43" s="145"/>
      <c r="BN43" s="146" t="s">
        <v>5</v>
      </c>
      <c r="BO43" s="146"/>
      <c r="BP43" s="146" t="s">
        <v>234</v>
      </c>
      <c r="BQ43" s="146"/>
      <c r="BR43" s="147"/>
      <c r="BS43" s="145"/>
      <c r="BT43" s="146" t="s">
        <v>5</v>
      </c>
      <c r="BU43" s="146"/>
      <c r="BV43" s="146" t="s">
        <v>234</v>
      </c>
      <c r="BW43" s="147"/>
      <c r="BX43" s="145"/>
      <c r="BY43" s="146" t="s">
        <v>5</v>
      </c>
      <c r="BZ43" s="146"/>
      <c r="CA43" s="146" t="s">
        <v>234</v>
      </c>
      <c r="CB43" s="193"/>
      <c r="CC43" s="247"/>
      <c r="CD43" s="146" t="s">
        <v>5</v>
      </c>
      <c r="CE43" s="146"/>
      <c r="CF43" s="146" t="s">
        <v>234</v>
      </c>
      <c r="CG43" s="147"/>
      <c r="CH43" s="145"/>
      <c r="CI43" s="146" t="s">
        <v>5</v>
      </c>
      <c r="CJ43" s="146"/>
      <c r="CK43" s="146" t="s">
        <v>234</v>
      </c>
      <c r="CL43" s="147"/>
      <c r="CM43" s="145"/>
      <c r="CN43" s="146" t="s">
        <v>5</v>
      </c>
      <c r="CO43" s="146"/>
      <c r="CP43" s="146" t="s">
        <v>234</v>
      </c>
      <c r="CQ43" s="147"/>
      <c r="CR43" s="148"/>
      <c r="CS43" s="146" t="s">
        <v>5</v>
      </c>
      <c r="CT43" s="146"/>
      <c r="CU43" s="146" t="s">
        <v>234</v>
      </c>
      <c r="CV43" s="193"/>
      <c r="CW43" s="145"/>
      <c r="CX43" s="146" t="s">
        <v>5</v>
      </c>
      <c r="CY43" s="146"/>
      <c r="CZ43" s="146" t="s">
        <v>234</v>
      </c>
      <c r="DA43" s="147"/>
      <c r="DB43" s="148"/>
      <c r="DC43" s="146" t="s">
        <v>5</v>
      </c>
      <c r="DD43" s="146"/>
      <c r="DE43" s="146" t="s">
        <v>234</v>
      </c>
      <c r="DF43" s="193"/>
      <c r="DG43" s="145"/>
      <c r="DH43" s="146" t="s">
        <v>5</v>
      </c>
      <c r="DI43" s="146"/>
      <c r="DJ43" s="146" t="s">
        <v>234</v>
      </c>
      <c r="DK43" s="147"/>
      <c r="DL43" s="145"/>
      <c r="DM43" s="146" t="s">
        <v>5</v>
      </c>
      <c r="DN43" s="146"/>
      <c r="DO43" s="146" t="s">
        <v>234</v>
      </c>
      <c r="DP43" s="147"/>
      <c r="DQ43" s="145" t="s">
        <v>20</v>
      </c>
      <c r="DR43" s="146" t="s">
        <v>29</v>
      </c>
      <c r="DS43" s="146" t="s">
        <v>29</v>
      </c>
      <c r="DT43" s="146" t="s">
        <v>20</v>
      </c>
      <c r="DU43" s="147"/>
      <c r="DV43" s="145" t="s">
        <v>20</v>
      </c>
      <c r="DW43" s="146" t="s">
        <v>20</v>
      </c>
      <c r="DX43" s="146" t="s">
        <v>29</v>
      </c>
      <c r="DY43" s="146" t="s">
        <v>20</v>
      </c>
      <c r="DZ43" s="147"/>
      <c r="EA43" s="145" t="s">
        <v>29</v>
      </c>
      <c r="EB43" s="146" t="s">
        <v>20</v>
      </c>
      <c r="EC43" s="146" t="s">
        <v>20</v>
      </c>
      <c r="ED43" s="146" t="s">
        <v>20</v>
      </c>
      <c r="EE43" s="147"/>
      <c r="EF43" s="145" t="s">
        <v>29</v>
      </c>
      <c r="EG43" s="146" t="s">
        <v>20</v>
      </c>
      <c r="EH43" s="170" t="s">
        <v>29</v>
      </c>
      <c r="EI43" s="170" t="s">
        <v>29</v>
      </c>
      <c r="EJ43" s="171"/>
      <c r="EK43" s="180" t="s">
        <v>29</v>
      </c>
      <c r="EL43" s="170" t="s">
        <v>29</v>
      </c>
      <c r="EM43" s="170" t="s">
        <v>29</v>
      </c>
      <c r="EN43" s="170" t="s">
        <v>29</v>
      </c>
      <c r="EO43" s="171"/>
      <c r="EP43" s="180" t="s">
        <v>20</v>
      </c>
      <c r="EQ43" s="170" t="s">
        <v>20</v>
      </c>
      <c r="ER43" s="170" t="s">
        <v>29</v>
      </c>
      <c r="ES43" s="170" t="s">
        <v>437</v>
      </c>
      <c r="ET43" s="147"/>
      <c r="EU43" s="145" t="s">
        <v>29</v>
      </c>
      <c r="EV43" s="146" t="s">
        <v>29</v>
      </c>
      <c r="EW43" s="146" t="s">
        <v>29</v>
      </c>
      <c r="EX43" s="182" t="s">
        <v>20</v>
      </c>
      <c r="EY43" s="234"/>
      <c r="EZ43" s="181" t="s">
        <v>20</v>
      </c>
      <c r="FA43" s="182" t="s">
        <v>29</v>
      </c>
      <c r="FB43" s="182" t="s">
        <v>591</v>
      </c>
      <c r="FC43" s="146" t="s">
        <v>29</v>
      </c>
      <c r="FD43" s="147"/>
      <c r="FE43" s="145" t="s">
        <v>29</v>
      </c>
      <c r="FF43" s="146" t="s">
        <v>29</v>
      </c>
      <c r="FG43" s="146" t="s">
        <v>29</v>
      </c>
      <c r="FH43" s="146" t="s">
        <v>20</v>
      </c>
      <c r="FI43" s="147"/>
      <c r="FJ43" s="145" t="s">
        <v>29</v>
      </c>
      <c r="FK43" s="146" t="s">
        <v>20</v>
      </c>
      <c r="FL43" s="146" t="s">
        <v>29</v>
      </c>
      <c r="FM43" s="146" t="s">
        <v>20</v>
      </c>
      <c r="FN43" s="147"/>
      <c r="FO43" s="145" t="s">
        <v>29</v>
      </c>
      <c r="FP43" s="146" t="s">
        <v>29</v>
      </c>
      <c r="FQ43" s="146" t="s">
        <v>20</v>
      </c>
      <c r="FR43" s="146" t="s">
        <v>29</v>
      </c>
      <c r="FS43" s="147"/>
      <c r="FT43" s="145"/>
      <c r="FU43" s="146"/>
      <c r="FV43" s="146" t="s">
        <v>5</v>
      </c>
      <c r="FW43" s="146"/>
      <c r="FX43" s="147"/>
      <c r="FY43" s="145" t="s">
        <v>29</v>
      </c>
      <c r="FZ43" s="146" t="s">
        <v>20</v>
      </c>
      <c r="GA43" s="170" t="s">
        <v>29</v>
      </c>
      <c r="GB43" s="170" t="s">
        <v>29</v>
      </c>
      <c r="GC43" s="171"/>
      <c r="GD43" s="180" t="s">
        <v>20</v>
      </c>
      <c r="GE43" s="170" t="s">
        <v>29</v>
      </c>
      <c r="GF43" s="170" t="s">
        <v>29</v>
      </c>
      <c r="GG43" s="170" t="s">
        <v>20</v>
      </c>
      <c r="GH43" s="171"/>
      <c r="GI43" s="180" t="s">
        <v>29</v>
      </c>
      <c r="GJ43" s="170" t="s">
        <v>29</v>
      </c>
      <c r="GK43" s="170" t="s">
        <v>29</v>
      </c>
      <c r="GL43" s="170" t="s">
        <v>545</v>
      </c>
      <c r="GM43" s="147"/>
      <c r="GN43" s="166" t="s">
        <v>29</v>
      </c>
      <c r="GO43" s="167" t="s">
        <v>29</v>
      </c>
      <c r="GP43" s="167" t="s">
        <v>29</v>
      </c>
      <c r="GQ43" s="167" t="s">
        <v>29</v>
      </c>
      <c r="GR43" s="240"/>
      <c r="GS43" s="166" t="s">
        <v>29</v>
      </c>
      <c r="GT43" s="167" t="s">
        <v>29</v>
      </c>
      <c r="GU43" s="167" t="s">
        <v>20</v>
      </c>
      <c r="GV43" s="167" t="s">
        <v>29</v>
      </c>
      <c r="GW43" s="240"/>
      <c r="GX43" s="275" t="s">
        <v>29</v>
      </c>
      <c r="GY43" s="167" t="s">
        <v>562</v>
      </c>
      <c r="GZ43" s="150" t="s">
        <v>20</v>
      </c>
      <c r="HA43" s="150" t="s">
        <v>20</v>
      </c>
      <c r="HB43" s="151" t="s">
        <v>29</v>
      </c>
      <c r="HC43" s="152" t="s">
        <v>20</v>
      </c>
      <c r="HD43" s="150" t="s">
        <v>20</v>
      </c>
      <c r="HE43" s="150" t="s">
        <v>20</v>
      </c>
      <c r="HF43" s="150" t="s">
        <v>20</v>
      </c>
      <c r="HG43" s="151"/>
      <c r="HH43" s="152" t="s">
        <v>29</v>
      </c>
      <c r="HI43" s="150" t="s">
        <v>20</v>
      </c>
      <c r="HJ43" s="150" t="s">
        <v>29</v>
      </c>
      <c r="HK43" s="150" t="s">
        <v>20</v>
      </c>
      <c r="HL43" s="151" t="s">
        <v>573</v>
      </c>
      <c r="HM43" s="152" t="s">
        <v>20</v>
      </c>
      <c r="HN43" s="150" t="s">
        <v>702</v>
      </c>
      <c r="HO43" s="146" t="s">
        <v>20</v>
      </c>
      <c r="HP43" s="146" t="s">
        <v>20</v>
      </c>
      <c r="HQ43" s="207" t="s">
        <v>29</v>
      </c>
      <c r="HR43" s="180" t="s">
        <v>29</v>
      </c>
      <c r="HS43" s="170" t="s">
        <v>29</v>
      </c>
      <c r="HT43" s="170" t="s">
        <v>20</v>
      </c>
      <c r="HU43" s="170" t="s">
        <v>29</v>
      </c>
      <c r="HV43" s="171"/>
      <c r="HW43" s="180" t="s">
        <v>20</v>
      </c>
      <c r="HX43" s="170" t="s">
        <v>29</v>
      </c>
      <c r="HY43" s="170" t="s">
        <v>29</v>
      </c>
      <c r="HZ43" s="170" t="s">
        <v>29</v>
      </c>
      <c r="IA43" s="207"/>
      <c r="IB43" s="180" t="s">
        <v>598</v>
      </c>
      <c r="IC43" s="146" t="s">
        <v>20</v>
      </c>
      <c r="ID43" s="146" t="s">
        <v>29</v>
      </c>
      <c r="IE43" s="146" t="s">
        <v>20</v>
      </c>
      <c r="IF43" s="147"/>
      <c r="IG43" s="145"/>
      <c r="IH43" s="146"/>
      <c r="II43" s="146"/>
      <c r="IJ43" s="146"/>
      <c r="IK43" s="147"/>
      <c r="IL43" s="145"/>
      <c r="IM43" s="146"/>
      <c r="IN43" s="146"/>
      <c r="IO43" s="146"/>
      <c r="IP43" s="147"/>
      <c r="IQ43" s="145"/>
      <c r="IR43" s="146"/>
      <c r="IS43" s="146"/>
      <c r="IT43" s="146"/>
      <c r="IU43" s="147"/>
      <c r="IV43" s="145"/>
      <c r="IW43" s="146"/>
      <c r="IX43" s="146"/>
      <c r="IY43" s="146"/>
      <c r="IZ43" s="147"/>
      <c r="JA43" s="145" t="s">
        <v>29</v>
      </c>
      <c r="JB43" s="146" t="s">
        <v>29</v>
      </c>
      <c r="JC43" s="146" t="s">
        <v>29</v>
      </c>
      <c r="JD43" s="492" t="s">
        <v>20</v>
      </c>
      <c r="JE43" s="684"/>
      <c r="JF43" s="682" t="s">
        <v>20</v>
      </c>
      <c r="JG43" s="492" t="s">
        <v>29</v>
      </c>
      <c r="JH43" s="492" t="s">
        <v>591</v>
      </c>
      <c r="JI43" s="146" t="s">
        <v>29</v>
      </c>
      <c r="JJ43" s="147"/>
      <c r="JK43" s="145" t="s">
        <v>20</v>
      </c>
      <c r="JL43" s="146" t="s">
        <v>29</v>
      </c>
      <c r="JM43" s="146" t="s">
        <v>20</v>
      </c>
      <c r="JN43" s="146" t="s">
        <v>29</v>
      </c>
      <c r="JO43" s="147"/>
      <c r="JP43" s="145" t="s">
        <v>20</v>
      </c>
      <c r="JQ43" s="146" t="s">
        <v>29</v>
      </c>
      <c r="JR43" s="146" t="s">
        <v>29</v>
      </c>
      <c r="JS43" s="146" t="s">
        <v>20</v>
      </c>
      <c r="JT43" s="147"/>
      <c r="JU43" s="145"/>
      <c r="JV43" s="146"/>
      <c r="JW43" s="146"/>
      <c r="JX43" s="146"/>
      <c r="JY43" s="147"/>
      <c r="JZ43" s="145" t="s">
        <v>20</v>
      </c>
      <c r="KA43" s="146" t="s">
        <v>29</v>
      </c>
      <c r="KB43" s="146" t="s">
        <v>20</v>
      </c>
      <c r="KC43" s="170" t="s">
        <v>29</v>
      </c>
      <c r="KD43" s="171"/>
      <c r="KE43" s="180" t="s">
        <v>29</v>
      </c>
      <c r="KF43" s="170" t="s">
        <v>29</v>
      </c>
      <c r="KG43" s="170" t="s">
        <v>29</v>
      </c>
      <c r="KH43" s="170" t="s">
        <v>20</v>
      </c>
      <c r="KI43" s="171"/>
      <c r="KJ43" s="180" t="s">
        <v>20</v>
      </c>
      <c r="KK43" s="170" t="s">
        <v>29</v>
      </c>
      <c r="KL43" s="170" t="s">
        <v>29</v>
      </c>
      <c r="KM43" s="170" t="s">
        <v>29</v>
      </c>
      <c r="KN43" s="171"/>
      <c r="KO43" s="180" t="s">
        <v>598</v>
      </c>
      <c r="KP43" s="182" t="s">
        <v>20</v>
      </c>
      <c r="KQ43" s="182" t="s">
        <v>29</v>
      </c>
      <c r="KR43" s="182" t="s">
        <v>20</v>
      </c>
      <c r="KS43" s="234"/>
      <c r="KT43" s="181" t="s">
        <v>591</v>
      </c>
      <c r="KU43" s="146" t="s">
        <v>29</v>
      </c>
      <c r="KV43" s="146" t="s">
        <v>29</v>
      </c>
      <c r="KW43" s="146" t="s">
        <v>20</v>
      </c>
      <c r="KX43" s="147"/>
      <c r="KY43" s="145" t="s">
        <v>29</v>
      </c>
      <c r="KZ43" s="146" t="s">
        <v>29</v>
      </c>
      <c r="LA43" s="146" t="s">
        <v>29</v>
      </c>
      <c r="LB43" s="146" t="s">
        <v>20</v>
      </c>
      <c r="LC43" s="147"/>
      <c r="LD43" s="145" t="s">
        <v>29</v>
      </c>
      <c r="LE43" s="146" t="s">
        <v>20</v>
      </c>
      <c r="LF43" s="146" t="s">
        <v>29</v>
      </c>
      <c r="LG43" s="146" t="s">
        <v>20</v>
      </c>
      <c r="LH43" s="147"/>
      <c r="LI43" s="145" t="s">
        <v>29</v>
      </c>
      <c r="LJ43" s="146" t="s">
        <v>20</v>
      </c>
      <c r="LK43" s="146" t="s">
        <v>29</v>
      </c>
      <c r="LL43" s="146" t="s">
        <v>20</v>
      </c>
      <c r="LM43" s="147"/>
      <c r="LN43" s="145" t="s">
        <v>20</v>
      </c>
      <c r="LO43" s="146" t="s">
        <v>29</v>
      </c>
      <c r="LP43" s="146" t="s">
        <v>29</v>
      </c>
      <c r="LQ43" s="146" t="s">
        <v>29</v>
      </c>
      <c r="LR43" s="145" t="s">
        <v>29</v>
      </c>
      <c r="LS43" s="146" t="s">
        <v>29</v>
      </c>
      <c r="LT43" s="146" t="s">
        <v>29</v>
      </c>
      <c r="LU43" s="146" t="s">
        <v>20</v>
      </c>
      <c r="LV43" s="145" t="s">
        <v>20</v>
      </c>
      <c r="LW43" s="146" t="s">
        <v>20</v>
      </c>
      <c r="LX43" s="146" t="s">
        <v>29</v>
      </c>
      <c r="LY43" s="146" t="s">
        <v>29</v>
      </c>
      <c r="LZ43" s="145" t="s">
        <v>29</v>
      </c>
      <c r="MA43" s="146" t="s">
        <v>29</v>
      </c>
      <c r="MB43" s="146" t="s">
        <v>29</v>
      </c>
      <c r="MC43" s="146" t="s">
        <v>29</v>
      </c>
      <c r="MD43" s="145" t="s">
        <v>29</v>
      </c>
      <c r="ME43" s="146" t="s">
        <v>20</v>
      </c>
      <c r="MF43" s="146" t="s">
        <v>20</v>
      </c>
      <c r="MG43" s="146" t="s">
        <v>20</v>
      </c>
      <c r="MH43" s="145" t="s">
        <v>29</v>
      </c>
      <c r="MI43" s="146" t="s">
        <v>20</v>
      </c>
      <c r="MJ43" s="146" t="s">
        <v>29</v>
      </c>
      <c r="MK43" s="193" t="s">
        <v>29</v>
      </c>
      <c r="ML43" s="145" t="s">
        <v>29</v>
      </c>
      <c r="MM43" s="146" t="s">
        <v>29</v>
      </c>
      <c r="MN43" s="146" t="s">
        <v>20</v>
      </c>
      <c r="MO43" s="147" t="s">
        <v>20</v>
      </c>
      <c r="MP43" s="145" t="s">
        <v>29</v>
      </c>
      <c r="MQ43" s="146" t="s">
        <v>29</v>
      </c>
      <c r="MR43" s="146" t="s">
        <v>29</v>
      </c>
      <c r="MS43" s="151" t="s">
        <v>20</v>
      </c>
      <c r="MT43" s="152" t="s">
        <v>29</v>
      </c>
      <c r="MU43" s="150" t="s">
        <v>20</v>
      </c>
      <c r="MV43" s="150" t="s">
        <v>20</v>
      </c>
      <c r="MW43" s="151" t="s">
        <v>20</v>
      </c>
      <c r="MX43" s="152" t="s">
        <v>20</v>
      </c>
      <c r="MY43" s="150" t="s">
        <v>29</v>
      </c>
      <c r="MZ43" s="150" t="s">
        <v>20</v>
      </c>
      <c r="NA43" s="151" t="s">
        <v>29</v>
      </c>
      <c r="NB43" s="152" t="s">
        <v>20</v>
      </c>
      <c r="NC43" s="150" t="s">
        <v>20</v>
      </c>
      <c r="ND43" s="150" t="s">
        <v>29</v>
      </c>
      <c r="NE43" s="151" t="s">
        <v>20</v>
      </c>
      <c r="NF43" s="152" t="s">
        <v>969</v>
      </c>
      <c r="NG43" s="146" t="s">
        <v>20</v>
      </c>
      <c r="NH43" s="146" t="s">
        <v>20</v>
      </c>
      <c r="NI43" s="147" t="s">
        <v>20</v>
      </c>
      <c r="NJ43" s="145" t="s">
        <v>20</v>
      </c>
      <c r="NK43" s="146" t="s">
        <v>20</v>
      </c>
      <c r="NL43" s="146" t="s">
        <v>20</v>
      </c>
      <c r="NM43" s="147" t="s">
        <v>29</v>
      </c>
      <c r="NN43" s="145" t="s">
        <v>29</v>
      </c>
      <c r="NO43" s="146" t="s">
        <v>20</v>
      </c>
      <c r="NP43" s="146" t="s">
        <v>20</v>
      </c>
      <c r="NQ43" s="147" t="s">
        <v>29</v>
      </c>
      <c r="NR43" s="145" t="s">
        <v>29</v>
      </c>
      <c r="NS43" s="146" t="s">
        <v>29</v>
      </c>
      <c r="NT43" s="146" t="s">
        <v>29</v>
      </c>
      <c r="NU43" s="147" t="s">
        <v>20</v>
      </c>
      <c r="NV43" s="145" t="s">
        <v>20</v>
      </c>
      <c r="NW43" s="146" t="s">
        <v>20</v>
      </c>
      <c r="NX43" s="146" t="s">
        <v>29</v>
      </c>
      <c r="NY43" s="147" t="s">
        <v>29</v>
      </c>
      <c r="NZ43" s="152" t="s">
        <v>20</v>
      </c>
      <c r="OA43" s="150" t="s">
        <v>20</v>
      </c>
      <c r="OB43" s="150" t="s">
        <v>20</v>
      </c>
      <c r="OC43" s="150" t="s">
        <v>20</v>
      </c>
      <c r="OD43" s="151"/>
      <c r="OE43" s="152" t="s">
        <v>29</v>
      </c>
      <c r="OF43" s="150" t="s">
        <v>20</v>
      </c>
      <c r="OG43" s="150" t="s">
        <v>29</v>
      </c>
      <c r="OH43" s="150" t="s">
        <v>29</v>
      </c>
      <c r="OI43" s="151"/>
      <c r="OJ43" s="152" t="s">
        <v>20</v>
      </c>
      <c r="OK43" s="150" t="s">
        <v>20</v>
      </c>
      <c r="OL43" s="150" t="s">
        <v>29</v>
      </c>
      <c r="OM43" s="205" t="s">
        <v>20</v>
      </c>
      <c r="ON43" s="152" t="s">
        <v>20</v>
      </c>
      <c r="OO43" s="150" t="s">
        <v>20</v>
      </c>
      <c r="OP43" s="150" t="s">
        <v>20</v>
      </c>
      <c r="OQ43" s="151" t="s">
        <v>762</v>
      </c>
      <c r="OR43" s="1267"/>
      <c r="OS43" s="1268"/>
      <c r="OT43" s="1268"/>
      <c r="OU43" s="1269"/>
      <c r="OV43" s="145"/>
      <c r="OW43" s="146"/>
      <c r="OX43" s="146"/>
      <c r="OY43" s="146"/>
      <c r="OZ43" s="147"/>
      <c r="PA43" s="1224" t="s">
        <v>111</v>
      </c>
      <c r="PB43" s="929" t="s">
        <v>113</v>
      </c>
      <c r="PC43" s="211">
        <f>COUNTIF($MX43:$OU43,"*○*")</f>
        <v>29</v>
      </c>
      <c r="PD43" s="142">
        <f>COUNTIF($MX43:$OU43,"*●*")</f>
        <v>15</v>
      </c>
      <c r="PE43" s="142">
        <f>SUM(PC43:PD43)</f>
        <v>44</v>
      </c>
      <c r="PF43" s="212">
        <f>IFERROR(PC43/PE43,"")</f>
        <v>0.65909090909090906</v>
      </c>
      <c r="PG43" s="211">
        <f>COUNTIF($NV43:$OU43,"*○*")</f>
        <v>14</v>
      </c>
      <c r="PH43" s="142">
        <f>COUNTIF($NV43:$OU43,"*●*")</f>
        <v>6</v>
      </c>
      <c r="PI43" s="142">
        <f>SUM(PG43:PH43)</f>
        <v>20</v>
      </c>
      <c r="PJ43" s="212">
        <f>IFERROR(PG43/PI43,"")</f>
        <v>0.7</v>
      </c>
    </row>
    <row r="44" spans="1:435" s="32" customFormat="1" ht="17.25" x14ac:dyDescent="0.2">
      <c r="A44" s="34"/>
      <c r="B44" s="44" t="s">
        <v>79</v>
      </c>
      <c r="C44" s="140" t="s">
        <v>1026</v>
      </c>
      <c r="D44" s="141">
        <f t="shared" si="26"/>
        <v>10</v>
      </c>
      <c r="E44" s="142">
        <f t="shared" si="27"/>
        <v>18</v>
      </c>
      <c r="F44" s="142">
        <f t="shared" si="28"/>
        <v>28</v>
      </c>
      <c r="G44" s="165">
        <f t="shared" si="29"/>
        <v>0.35714285714285715</v>
      </c>
      <c r="H44" s="145"/>
      <c r="I44" s="146"/>
      <c r="J44" s="146"/>
      <c r="K44" s="146"/>
      <c r="L44" s="146"/>
      <c r="M44" s="147"/>
      <c r="N44" s="145"/>
      <c r="O44" s="146"/>
      <c r="P44" s="146"/>
      <c r="Q44" s="146"/>
      <c r="R44" s="147"/>
      <c r="S44" s="145"/>
      <c r="T44" s="146"/>
      <c r="U44" s="146"/>
      <c r="V44" s="146"/>
      <c r="W44" s="147"/>
      <c r="X44" s="148"/>
      <c r="Y44" s="146"/>
      <c r="Z44" s="146"/>
      <c r="AA44" s="146"/>
      <c r="AB44" s="147"/>
      <c r="AC44" s="126"/>
      <c r="AD44" s="127"/>
      <c r="AE44" s="127"/>
      <c r="AF44" s="127"/>
      <c r="AG44" s="127"/>
      <c r="AH44" s="126"/>
      <c r="AI44" s="127"/>
      <c r="AJ44" s="127"/>
      <c r="AK44" s="127"/>
      <c r="AL44" s="127"/>
      <c r="AM44" s="126"/>
      <c r="AN44" s="127"/>
      <c r="AO44" s="127"/>
      <c r="AP44" s="127"/>
      <c r="AQ44" s="127"/>
      <c r="AR44" s="126"/>
      <c r="AS44" s="127"/>
      <c r="AT44" s="127"/>
      <c r="AU44" s="127"/>
      <c r="AV44" s="298"/>
      <c r="AW44" s="126"/>
      <c r="AX44" s="127"/>
      <c r="AY44" s="127"/>
      <c r="AZ44" s="132"/>
      <c r="BA44" s="154"/>
      <c r="BB44" s="180"/>
      <c r="BC44" s="170"/>
      <c r="BD44" s="170"/>
      <c r="BE44" s="170"/>
      <c r="BF44" s="170"/>
      <c r="BG44" s="171"/>
      <c r="BH44" s="180"/>
      <c r="BI44" s="170"/>
      <c r="BJ44" s="170"/>
      <c r="BK44" s="170"/>
      <c r="BL44" s="193"/>
      <c r="BM44" s="145"/>
      <c r="BN44" s="146"/>
      <c r="BO44" s="182"/>
      <c r="BP44" s="182"/>
      <c r="BQ44" s="182"/>
      <c r="BR44" s="234"/>
      <c r="BS44" s="181"/>
      <c r="BT44" s="182"/>
      <c r="BU44" s="182"/>
      <c r="BV44" s="146"/>
      <c r="BW44" s="147"/>
      <c r="BX44" s="145"/>
      <c r="BY44" s="146"/>
      <c r="BZ44" s="146"/>
      <c r="CA44" s="146"/>
      <c r="CB44" s="193"/>
      <c r="CC44" s="247"/>
      <c r="CD44" s="146"/>
      <c r="CE44" s="146"/>
      <c r="CF44" s="146"/>
      <c r="CG44" s="147"/>
      <c r="CH44" s="145"/>
      <c r="CI44" s="146"/>
      <c r="CJ44" s="146"/>
      <c r="CK44" s="146"/>
      <c r="CL44" s="147"/>
      <c r="CM44" s="145"/>
      <c r="CN44" s="146"/>
      <c r="CO44" s="146"/>
      <c r="CP44" s="146"/>
      <c r="CQ44" s="147"/>
      <c r="CR44" s="148"/>
      <c r="CS44" s="146"/>
      <c r="CT44" s="146"/>
      <c r="CU44" s="146"/>
      <c r="CV44" s="267"/>
      <c r="CW44" s="145"/>
      <c r="CX44" s="170"/>
      <c r="CY44" s="170"/>
      <c r="CZ44" s="170"/>
      <c r="DA44" s="171"/>
      <c r="DB44" s="295"/>
      <c r="DC44" s="170"/>
      <c r="DD44" s="146"/>
      <c r="DE44" s="146"/>
      <c r="DF44" s="193"/>
      <c r="DG44" s="145"/>
      <c r="DH44" s="146"/>
      <c r="DI44" s="146"/>
      <c r="DJ44" s="146"/>
      <c r="DK44" s="147"/>
      <c r="DL44" s="145"/>
      <c r="DM44" s="146"/>
      <c r="DN44" s="146"/>
      <c r="DO44" s="146"/>
      <c r="DP44" s="147"/>
      <c r="DQ44" s="145"/>
      <c r="DR44" s="146"/>
      <c r="DS44" s="146"/>
      <c r="DT44" s="146"/>
      <c r="DU44" s="147"/>
      <c r="DV44" s="145"/>
      <c r="DW44" s="146"/>
      <c r="DX44" s="146"/>
      <c r="DY44" s="146"/>
      <c r="DZ44" s="147"/>
      <c r="EA44" s="145"/>
      <c r="EB44" s="146"/>
      <c r="EC44" s="146"/>
      <c r="ED44" s="146"/>
      <c r="EE44" s="147"/>
      <c r="EF44" s="145"/>
      <c r="EG44" s="146"/>
      <c r="EH44" s="146"/>
      <c r="EI44" s="146"/>
      <c r="EJ44" s="147"/>
      <c r="EK44" s="145"/>
      <c r="EL44" s="146"/>
      <c r="EM44" s="146"/>
      <c r="EN44" s="146"/>
      <c r="EO44" s="149"/>
      <c r="EP44" s="145"/>
      <c r="EQ44" s="146"/>
      <c r="ER44" s="146"/>
      <c r="ES44" s="146"/>
      <c r="ET44" s="147"/>
      <c r="EU44" s="145"/>
      <c r="EV44" s="146"/>
      <c r="EW44" s="146"/>
      <c r="EX44" s="146"/>
      <c r="EY44" s="147"/>
      <c r="EZ44" s="145"/>
      <c r="FA44" s="146"/>
      <c r="FB44" s="146"/>
      <c r="FC44" s="146"/>
      <c r="FD44" s="147"/>
      <c r="FE44" s="145"/>
      <c r="FF44" s="146"/>
      <c r="FG44" s="146"/>
      <c r="FH44" s="146"/>
      <c r="FI44" s="147"/>
      <c r="FJ44" s="145"/>
      <c r="FK44" s="170"/>
      <c r="FL44" s="170"/>
      <c r="FM44" s="170"/>
      <c r="FN44" s="171"/>
      <c r="FO44" s="180"/>
      <c r="FP44" s="170"/>
      <c r="FQ44" s="170"/>
      <c r="FR44" s="170"/>
      <c r="FS44" s="171"/>
      <c r="FT44" s="180"/>
      <c r="FU44" s="170"/>
      <c r="FV44" s="170"/>
      <c r="FW44" s="182"/>
      <c r="FX44" s="234"/>
      <c r="FY44" s="181"/>
      <c r="FZ44" s="182"/>
      <c r="GA44" s="146"/>
      <c r="GB44" s="146"/>
      <c r="GC44" s="147"/>
      <c r="GD44" s="145"/>
      <c r="GE44" s="146"/>
      <c r="GF44" s="146"/>
      <c r="GG44" s="146"/>
      <c r="GH44" s="147"/>
      <c r="GI44" s="145"/>
      <c r="GJ44" s="146"/>
      <c r="GK44" s="146"/>
      <c r="GL44" s="146"/>
      <c r="GM44" s="147"/>
      <c r="GN44" s="145"/>
      <c r="GO44" s="146"/>
      <c r="GP44" s="170"/>
      <c r="GQ44" s="170"/>
      <c r="GR44" s="171"/>
      <c r="GS44" s="180"/>
      <c r="GT44" s="170"/>
      <c r="GU44" s="170"/>
      <c r="GV44" s="170"/>
      <c r="GW44" s="171"/>
      <c r="GX44" s="295"/>
      <c r="GY44" s="170"/>
      <c r="GZ44" s="170"/>
      <c r="HA44" s="170"/>
      <c r="HB44" s="171"/>
      <c r="HC44" s="180"/>
      <c r="HD44" s="170"/>
      <c r="HE44" s="170"/>
      <c r="HF44" s="170"/>
      <c r="HG44" s="147"/>
      <c r="HH44" s="145"/>
      <c r="HI44" s="146"/>
      <c r="HJ44" s="182"/>
      <c r="HK44" s="182"/>
      <c r="HL44" s="234"/>
      <c r="HM44" s="181"/>
      <c r="HN44" s="182"/>
      <c r="HO44" s="146"/>
      <c r="HP44" s="146"/>
      <c r="HQ44" s="193"/>
      <c r="HR44" s="145"/>
      <c r="HS44" s="146"/>
      <c r="HT44" s="146"/>
      <c r="HU44" s="146"/>
      <c r="HV44" s="193"/>
      <c r="HW44" s="145"/>
      <c r="HX44" s="146"/>
      <c r="HY44" s="146"/>
      <c r="HZ44" s="146"/>
      <c r="IA44" s="193"/>
      <c r="IB44" s="145"/>
      <c r="IC44" s="146"/>
      <c r="ID44" s="146"/>
      <c r="IE44" s="146"/>
      <c r="IF44" s="147"/>
      <c r="IG44" s="145"/>
      <c r="IH44" s="146"/>
      <c r="II44" s="146"/>
      <c r="IJ44" s="146"/>
      <c r="IK44" s="147"/>
      <c r="IL44" s="145"/>
      <c r="IM44" s="146"/>
      <c r="IN44" s="146"/>
      <c r="IO44" s="146"/>
      <c r="IP44" s="147"/>
      <c r="IQ44" s="145"/>
      <c r="IR44" s="146"/>
      <c r="IS44" s="146"/>
      <c r="IT44" s="146"/>
      <c r="IU44" s="147"/>
      <c r="IV44" s="145"/>
      <c r="IW44" s="146"/>
      <c r="IX44" s="146"/>
      <c r="IY44" s="299"/>
      <c r="IZ44" s="147"/>
      <c r="JA44" s="145"/>
      <c r="JB44" s="146"/>
      <c r="JC44" s="146"/>
      <c r="JD44" s="146"/>
      <c r="JE44" s="147"/>
      <c r="JF44" s="145"/>
      <c r="JG44" s="146"/>
      <c r="JH44" s="146"/>
      <c r="JI44" s="146"/>
      <c r="JJ44" s="147"/>
      <c r="JK44" s="145"/>
      <c r="JL44" s="146"/>
      <c r="JM44" s="146"/>
      <c r="JN44" s="146"/>
      <c r="JO44" s="147"/>
      <c r="JP44" s="145"/>
      <c r="JQ44" s="146"/>
      <c r="JR44" s="146"/>
      <c r="JS44" s="146"/>
      <c r="JT44" s="147"/>
      <c r="JU44" s="145"/>
      <c r="JV44" s="146"/>
      <c r="JW44" s="146"/>
      <c r="JX44" s="146"/>
      <c r="JY44" s="147"/>
      <c r="JZ44" s="145"/>
      <c r="KA44" s="146"/>
      <c r="KB44" s="146"/>
      <c r="KC44" s="299"/>
      <c r="KD44" s="147"/>
      <c r="KE44" s="145"/>
      <c r="KF44" s="146"/>
      <c r="KG44" s="150"/>
      <c r="KH44" s="150"/>
      <c r="KI44" s="151"/>
      <c r="KJ44" s="152"/>
      <c r="KK44" s="150"/>
      <c r="KL44" s="150"/>
      <c r="KM44" s="150"/>
      <c r="KN44" s="151"/>
      <c r="KO44" s="152"/>
      <c r="KP44" s="150"/>
      <c r="KQ44" s="150"/>
      <c r="KR44" s="150"/>
      <c r="KS44" s="151"/>
      <c r="KT44" s="152"/>
      <c r="KU44" s="150"/>
      <c r="KV44" s="146"/>
      <c r="KW44" s="146"/>
      <c r="KX44" s="147"/>
      <c r="KY44" s="145" t="s">
        <v>29</v>
      </c>
      <c r="KZ44" s="146" t="s">
        <v>29</v>
      </c>
      <c r="LA44" s="146" t="s">
        <v>29</v>
      </c>
      <c r="LB44" s="146" t="s">
        <v>29</v>
      </c>
      <c r="LC44" s="147"/>
      <c r="LD44" s="145" t="s">
        <v>20</v>
      </c>
      <c r="LE44" s="146" t="s">
        <v>29</v>
      </c>
      <c r="LF44" s="146" t="s">
        <v>20</v>
      </c>
      <c r="LG44" s="299" t="s">
        <v>698</v>
      </c>
      <c r="LH44" s="147"/>
      <c r="LI44" s="145" t="s">
        <v>29</v>
      </c>
      <c r="LJ44" s="146" t="s">
        <v>29</v>
      </c>
      <c r="LK44" s="146" t="s">
        <v>29</v>
      </c>
      <c r="LL44" s="146" t="s">
        <v>20</v>
      </c>
      <c r="LM44" s="147"/>
      <c r="LN44" s="145"/>
      <c r="LO44" s="146"/>
      <c r="LP44" s="146"/>
      <c r="LQ44" s="146"/>
      <c r="LR44" s="145"/>
      <c r="LS44" s="146"/>
      <c r="LT44" s="146"/>
      <c r="LU44" s="146"/>
      <c r="LV44" s="145"/>
      <c r="LW44" s="146"/>
      <c r="LX44" s="146"/>
      <c r="LY44" s="146"/>
      <c r="LZ44" s="145"/>
      <c r="MA44" s="146"/>
      <c r="MB44" s="146"/>
      <c r="MC44" s="146"/>
      <c r="MD44" s="145"/>
      <c r="ME44" s="146"/>
      <c r="MF44" s="146"/>
      <c r="MG44" s="146"/>
      <c r="MH44" s="145"/>
      <c r="MI44" s="146"/>
      <c r="MJ44" s="146"/>
      <c r="MK44" s="193"/>
      <c r="ML44" s="145"/>
      <c r="MM44" s="146"/>
      <c r="MN44" s="146"/>
      <c r="MO44" s="147"/>
      <c r="MP44" s="145"/>
      <c r="MQ44" s="146"/>
      <c r="MR44" s="146"/>
      <c r="MS44" s="147"/>
      <c r="MT44" s="145"/>
      <c r="MU44" s="146"/>
      <c r="MV44" s="146"/>
      <c r="MW44" s="147"/>
      <c r="MX44" s="145" t="s">
        <v>20</v>
      </c>
      <c r="MY44" s="146" t="s">
        <v>29</v>
      </c>
      <c r="MZ44" s="146" t="s">
        <v>29</v>
      </c>
      <c r="NA44" s="147" t="s">
        <v>29</v>
      </c>
      <c r="NB44" s="145" t="s">
        <v>20</v>
      </c>
      <c r="NC44" s="146" t="s">
        <v>20</v>
      </c>
      <c r="ND44" s="146" t="s">
        <v>20</v>
      </c>
      <c r="NE44" s="147" t="s">
        <v>20</v>
      </c>
      <c r="NF44" s="145" t="s">
        <v>29</v>
      </c>
      <c r="NG44" s="146" t="s">
        <v>20</v>
      </c>
      <c r="NH44" s="146" t="s">
        <v>29</v>
      </c>
      <c r="NI44" s="147" t="s">
        <v>29</v>
      </c>
      <c r="NJ44" s="145" t="s">
        <v>29</v>
      </c>
      <c r="NK44" s="146" t="s">
        <v>20</v>
      </c>
      <c r="NL44" s="146" t="s">
        <v>29</v>
      </c>
      <c r="NM44" s="147" t="s">
        <v>29</v>
      </c>
      <c r="NN44" s="145"/>
      <c r="NO44" s="146"/>
      <c r="NP44" s="146"/>
      <c r="NQ44" s="147"/>
      <c r="NR44" s="145"/>
      <c r="NS44" s="146"/>
      <c r="NT44" s="146"/>
      <c r="NU44" s="147"/>
      <c r="NV44" s="145"/>
      <c r="NW44" s="146"/>
      <c r="NX44" s="146"/>
      <c r="NY44" s="147"/>
      <c r="NZ44" s="145"/>
      <c r="OA44" s="146"/>
      <c r="OB44" s="146"/>
      <c r="OC44" s="146"/>
      <c r="OD44" s="147"/>
      <c r="OE44" s="145"/>
      <c r="OF44" s="146"/>
      <c r="OG44" s="146"/>
      <c r="OH44" s="146"/>
      <c r="OI44" s="147"/>
      <c r="OJ44" s="145"/>
      <c r="OK44" s="146"/>
      <c r="OL44" s="146"/>
      <c r="OM44" s="193"/>
      <c r="ON44" s="145"/>
      <c r="OO44" s="146"/>
      <c r="OP44" s="146"/>
      <c r="OQ44" s="147"/>
      <c r="OR44" s="1267"/>
      <c r="OS44" s="1268"/>
      <c r="OT44" s="1268"/>
      <c r="OU44" s="1269"/>
      <c r="OV44" s="145"/>
      <c r="OW44" s="146"/>
      <c r="OX44" s="146"/>
      <c r="OY44" s="146"/>
      <c r="OZ44" s="147"/>
      <c r="PA44" s="145">
        <v>0</v>
      </c>
      <c r="PB44" s="146">
        <v>0</v>
      </c>
      <c r="PC44" s="146">
        <v>0</v>
      </c>
      <c r="PD44" s="146">
        <v>0</v>
      </c>
      <c r="PE44" s="147">
        <v>0</v>
      </c>
      <c r="PF44" s="44" t="s">
        <v>79</v>
      </c>
      <c r="PG44" s="140" t="s">
        <v>1026</v>
      </c>
      <c r="PH44" s="211">
        <f>COUNTIF($NB44:$OZ44,"*○*")</f>
        <v>6</v>
      </c>
      <c r="PI44" s="142">
        <f>COUNTIF($NB44:$OZ44,"*●*")</f>
        <v>6</v>
      </c>
      <c r="PJ44" s="142">
        <f>SUM(PH44:PI44)</f>
        <v>12</v>
      </c>
      <c r="PK44" s="212">
        <f>IFERROR(PH44/PJ44,"")</f>
        <v>0.5</v>
      </c>
      <c r="PL44" s="211">
        <f>COUNTIF($NZ44:$OZ44,"*○*")</f>
        <v>0</v>
      </c>
      <c r="PM44" s="142">
        <f>COUNTIF($NZ44:$OZ44,"*●*")</f>
        <v>0</v>
      </c>
      <c r="PN44" s="142">
        <f>SUM(PL44:PM44)</f>
        <v>0</v>
      </c>
      <c r="PO44" s="212" t="str">
        <f>IFERROR(PL44/PN44,"")</f>
        <v/>
      </c>
    </row>
    <row r="45" spans="1:435" s="32" customFormat="1" ht="17.25" x14ac:dyDescent="0.2">
      <c r="A45" s="34"/>
      <c r="B45" s="1287" t="s">
        <v>111</v>
      </c>
      <c r="C45" s="1304" t="s">
        <v>432</v>
      </c>
      <c r="D45" s="156">
        <f t="shared" si="26"/>
        <v>119</v>
      </c>
      <c r="E45" s="157">
        <f t="shared" si="27"/>
        <v>101</v>
      </c>
      <c r="F45" s="157">
        <f t="shared" si="28"/>
        <v>220</v>
      </c>
      <c r="G45" s="158">
        <f t="shared" si="29"/>
        <v>0.54090909090909089</v>
      </c>
      <c r="H45" s="159"/>
      <c r="I45" s="160"/>
      <c r="J45" s="160"/>
      <c r="K45" s="160"/>
      <c r="L45" s="160"/>
      <c r="M45" s="161"/>
      <c r="N45" s="159"/>
      <c r="O45" s="160"/>
      <c r="P45" s="160"/>
      <c r="Q45" s="160"/>
      <c r="R45" s="161"/>
      <c r="S45" s="159"/>
      <c r="T45" s="160"/>
      <c r="U45" s="160"/>
      <c r="V45" s="160"/>
      <c r="W45" s="161"/>
      <c r="X45" s="162"/>
      <c r="Y45" s="160"/>
      <c r="Z45" s="179"/>
      <c r="AA45" s="179"/>
      <c r="AB45" s="204"/>
      <c r="AC45" s="1262"/>
      <c r="AD45" s="313"/>
      <c r="AE45" s="1259"/>
      <c r="AF45" s="313"/>
      <c r="AG45" s="313"/>
      <c r="AH45" s="314"/>
      <c r="AI45" s="313"/>
      <c r="AJ45" s="313"/>
      <c r="AK45" s="313"/>
      <c r="AL45" s="313"/>
      <c r="AM45" s="314"/>
      <c r="AN45" s="313"/>
      <c r="AO45" s="313"/>
      <c r="AP45" s="90"/>
      <c r="AQ45" s="90"/>
      <c r="AR45" s="91"/>
      <c r="AS45" s="90"/>
      <c r="AT45" s="90"/>
      <c r="AU45" s="90"/>
      <c r="AV45" s="92"/>
      <c r="AW45" s="91"/>
      <c r="AX45" s="90"/>
      <c r="AY45" s="90"/>
      <c r="AZ45" s="90"/>
      <c r="BA45" s="92"/>
      <c r="BB45" s="159"/>
      <c r="BC45" s="160"/>
      <c r="BD45" s="160"/>
      <c r="BE45" s="160"/>
      <c r="BF45" s="160"/>
      <c r="BG45" s="161"/>
      <c r="BH45" s="159"/>
      <c r="BI45" s="160"/>
      <c r="BJ45" s="160"/>
      <c r="BK45" s="160"/>
      <c r="BL45" s="194"/>
      <c r="BM45" s="159"/>
      <c r="BN45" s="160"/>
      <c r="BO45" s="160"/>
      <c r="BP45" s="160"/>
      <c r="BQ45" s="160"/>
      <c r="BR45" s="161"/>
      <c r="BS45" s="159"/>
      <c r="BT45" s="203"/>
      <c r="BU45" s="203"/>
      <c r="BV45" s="203"/>
      <c r="BW45" s="243"/>
      <c r="BX45" s="202"/>
      <c r="BY45" s="203"/>
      <c r="BZ45" s="203"/>
      <c r="CA45" s="203"/>
      <c r="CB45" s="392"/>
      <c r="CC45" s="1127"/>
      <c r="CD45" s="203"/>
      <c r="CE45" s="203"/>
      <c r="CF45" s="203"/>
      <c r="CG45" s="243"/>
      <c r="CH45" s="202"/>
      <c r="CI45" s="1080"/>
      <c r="CJ45" s="1080"/>
      <c r="CK45" s="1080"/>
      <c r="CL45" s="1120"/>
      <c r="CM45" s="1079"/>
      <c r="CN45" s="1080"/>
      <c r="CO45" s="1080"/>
      <c r="CP45" s="1080"/>
      <c r="CQ45" s="1120"/>
      <c r="CR45" s="1261"/>
      <c r="CS45" s="1080"/>
      <c r="CT45" s="1080"/>
      <c r="CU45" s="1080"/>
      <c r="CV45" s="333"/>
      <c r="CW45" s="159"/>
      <c r="CX45" s="160"/>
      <c r="CY45" s="160"/>
      <c r="CZ45" s="160"/>
      <c r="DA45" s="161"/>
      <c r="DB45" s="162"/>
      <c r="DC45" s="160"/>
      <c r="DD45" s="160"/>
      <c r="DE45" s="160"/>
      <c r="DF45" s="194"/>
      <c r="DG45" s="159"/>
      <c r="DH45" s="160"/>
      <c r="DI45" s="160"/>
      <c r="DJ45" s="160"/>
      <c r="DK45" s="161"/>
      <c r="DL45" s="159"/>
      <c r="DM45" s="160"/>
      <c r="DN45" s="160"/>
      <c r="DO45" s="160"/>
      <c r="DP45" s="161"/>
      <c r="DQ45" s="159"/>
      <c r="DR45" s="160"/>
      <c r="DS45" s="160"/>
      <c r="DT45" s="160"/>
      <c r="DU45" s="161"/>
      <c r="DV45" s="159"/>
      <c r="DW45" s="160"/>
      <c r="DX45" s="160"/>
      <c r="DY45" s="160"/>
      <c r="DZ45" s="161"/>
      <c r="EA45" s="159"/>
      <c r="EB45" s="160"/>
      <c r="EC45" s="160"/>
      <c r="ED45" s="160"/>
      <c r="EE45" s="161"/>
      <c r="EF45" s="159"/>
      <c r="EG45" s="160"/>
      <c r="EH45" s="160"/>
      <c r="EI45" s="160"/>
      <c r="EJ45" s="161"/>
      <c r="EK45" s="159" t="s">
        <v>29</v>
      </c>
      <c r="EL45" s="160" t="s">
        <v>29</v>
      </c>
      <c r="EM45" s="160" t="s">
        <v>20</v>
      </c>
      <c r="EN45" s="160" t="s">
        <v>29</v>
      </c>
      <c r="EO45" s="161"/>
      <c r="EP45" s="159" t="s">
        <v>20</v>
      </c>
      <c r="EQ45" s="160" t="s">
        <v>29</v>
      </c>
      <c r="ER45" s="160" t="s">
        <v>29</v>
      </c>
      <c r="ES45" s="160" t="s">
        <v>29</v>
      </c>
      <c r="ET45" s="300" t="s">
        <v>299</v>
      </c>
      <c r="EU45" s="159" t="s">
        <v>29</v>
      </c>
      <c r="EV45" s="160" t="s">
        <v>20</v>
      </c>
      <c r="EW45" s="160" t="s">
        <v>29</v>
      </c>
      <c r="EX45" s="160" t="s">
        <v>20</v>
      </c>
      <c r="EY45" s="161"/>
      <c r="EZ45" s="159" t="s">
        <v>20</v>
      </c>
      <c r="FA45" s="160" t="s">
        <v>29</v>
      </c>
      <c r="FB45" s="160" t="s">
        <v>29</v>
      </c>
      <c r="FC45" s="160" t="s">
        <v>29</v>
      </c>
      <c r="FD45" s="161"/>
      <c r="FE45" s="159" t="s">
        <v>20</v>
      </c>
      <c r="FF45" s="160" t="s">
        <v>29</v>
      </c>
      <c r="FG45" s="160" t="s">
        <v>20</v>
      </c>
      <c r="FH45" s="160" t="s">
        <v>29</v>
      </c>
      <c r="FI45" s="161"/>
      <c r="FJ45" s="159" t="s">
        <v>29</v>
      </c>
      <c r="FK45" s="160" t="s">
        <v>20</v>
      </c>
      <c r="FL45" s="160" t="s">
        <v>29</v>
      </c>
      <c r="FM45" s="160" t="s">
        <v>20</v>
      </c>
      <c r="FN45" s="161"/>
      <c r="FO45" s="159" t="s">
        <v>29</v>
      </c>
      <c r="FP45" s="160" t="s">
        <v>20</v>
      </c>
      <c r="FQ45" s="160" t="s">
        <v>20</v>
      </c>
      <c r="FR45" s="160" t="s">
        <v>29</v>
      </c>
      <c r="FS45" s="161"/>
      <c r="FT45" s="159" t="s">
        <v>20</v>
      </c>
      <c r="FU45" s="160" t="s">
        <v>29</v>
      </c>
      <c r="FV45" s="160" t="s">
        <v>29</v>
      </c>
      <c r="FW45" s="160" t="s">
        <v>29</v>
      </c>
      <c r="FX45" s="161"/>
      <c r="FY45" s="159" t="s">
        <v>29</v>
      </c>
      <c r="FZ45" s="160" t="s">
        <v>20</v>
      </c>
      <c r="GA45" s="160" t="s">
        <v>20</v>
      </c>
      <c r="GB45" s="160" t="s">
        <v>29</v>
      </c>
      <c r="GC45" s="161"/>
      <c r="GD45" s="159"/>
      <c r="GE45" s="160"/>
      <c r="GF45" s="160" t="s">
        <v>5</v>
      </c>
      <c r="GG45" s="160"/>
      <c r="GH45" s="161"/>
      <c r="GI45" s="159" t="s">
        <v>29</v>
      </c>
      <c r="GJ45" s="160" t="s">
        <v>20</v>
      </c>
      <c r="GK45" s="160" t="s">
        <v>20</v>
      </c>
      <c r="GL45" s="160" t="s">
        <v>20</v>
      </c>
      <c r="GM45" s="161"/>
      <c r="GN45" s="202" t="s">
        <v>29</v>
      </c>
      <c r="GO45" s="203" t="s">
        <v>20</v>
      </c>
      <c r="GP45" s="203" t="s">
        <v>20</v>
      </c>
      <c r="GQ45" s="203" t="s">
        <v>29</v>
      </c>
      <c r="GR45" s="243"/>
      <c r="GS45" s="202"/>
      <c r="GT45" s="203"/>
      <c r="GU45" s="203" t="s">
        <v>5</v>
      </c>
      <c r="GV45" s="203"/>
      <c r="GW45" s="243"/>
      <c r="GX45" s="644" t="s">
        <v>29</v>
      </c>
      <c r="GY45" s="203" t="s">
        <v>29</v>
      </c>
      <c r="GZ45" s="203" t="s">
        <v>29</v>
      </c>
      <c r="HA45" s="203" t="s">
        <v>29</v>
      </c>
      <c r="HB45" s="243"/>
      <c r="HC45" s="202" t="s">
        <v>29</v>
      </c>
      <c r="HD45" s="203" t="s">
        <v>569</v>
      </c>
      <c r="HE45" s="160" t="s">
        <v>29</v>
      </c>
      <c r="HF45" s="237" t="s">
        <v>20</v>
      </c>
      <c r="HG45" s="244"/>
      <c r="HH45" s="236" t="s">
        <v>29</v>
      </c>
      <c r="HI45" s="237" t="s">
        <v>29</v>
      </c>
      <c r="HJ45" s="237" t="s">
        <v>29</v>
      </c>
      <c r="HK45" s="237" t="s">
        <v>20</v>
      </c>
      <c r="HL45" s="244" t="s">
        <v>573</v>
      </c>
      <c r="HM45" s="236" t="s">
        <v>591</v>
      </c>
      <c r="HN45" s="160" t="s">
        <v>29</v>
      </c>
      <c r="HO45" s="179" t="s">
        <v>20</v>
      </c>
      <c r="HP45" s="179" t="s">
        <v>20</v>
      </c>
      <c r="HQ45" s="206"/>
      <c r="HR45" s="178" t="s">
        <v>20</v>
      </c>
      <c r="HS45" s="179" t="s">
        <v>20</v>
      </c>
      <c r="HT45" s="179" t="s">
        <v>29</v>
      </c>
      <c r="HU45" s="179" t="s">
        <v>29</v>
      </c>
      <c r="HV45" s="204"/>
      <c r="HW45" s="178" t="s">
        <v>20</v>
      </c>
      <c r="HX45" s="179" t="s">
        <v>29</v>
      </c>
      <c r="HY45" s="179" t="s">
        <v>20</v>
      </c>
      <c r="HZ45" s="179" t="s">
        <v>20</v>
      </c>
      <c r="IA45" s="206"/>
      <c r="IB45" s="178" t="s">
        <v>20</v>
      </c>
      <c r="IC45" s="179" t="s">
        <v>764</v>
      </c>
      <c r="ID45" s="160" t="s">
        <v>20</v>
      </c>
      <c r="IE45" s="160" t="s">
        <v>20</v>
      </c>
      <c r="IF45" s="161"/>
      <c r="IG45" s="159" t="s">
        <v>29</v>
      </c>
      <c r="IH45" s="160" t="s">
        <v>20</v>
      </c>
      <c r="II45" s="160" t="s">
        <v>29</v>
      </c>
      <c r="IJ45" s="160" t="s">
        <v>20</v>
      </c>
      <c r="IK45" s="161"/>
      <c r="IL45" s="159" t="s">
        <v>20</v>
      </c>
      <c r="IM45" s="160" t="s">
        <v>29</v>
      </c>
      <c r="IN45" s="160" t="s">
        <v>29</v>
      </c>
      <c r="IO45" s="160" t="s">
        <v>20</v>
      </c>
      <c r="IP45" s="161"/>
      <c r="IQ45" s="159" t="s">
        <v>20</v>
      </c>
      <c r="IR45" s="160" t="s">
        <v>20</v>
      </c>
      <c r="IS45" s="160" t="s">
        <v>29</v>
      </c>
      <c r="IT45" s="160" t="s">
        <v>20</v>
      </c>
      <c r="IU45" s="161"/>
      <c r="IV45" s="159" t="s">
        <v>29</v>
      </c>
      <c r="IW45" s="160" t="s">
        <v>29</v>
      </c>
      <c r="IX45" s="160" t="s">
        <v>29</v>
      </c>
      <c r="IY45" s="160" t="s">
        <v>20</v>
      </c>
      <c r="IZ45" s="161"/>
      <c r="JA45" s="159" t="s">
        <v>29</v>
      </c>
      <c r="JB45" s="160" t="s">
        <v>20</v>
      </c>
      <c r="JC45" s="160" t="s">
        <v>20</v>
      </c>
      <c r="JD45" s="160" t="s">
        <v>20</v>
      </c>
      <c r="JE45" s="161"/>
      <c r="JF45" s="159" t="s">
        <v>20</v>
      </c>
      <c r="JG45" s="160" t="s">
        <v>29</v>
      </c>
      <c r="JH45" s="160" t="s">
        <v>20</v>
      </c>
      <c r="JI45" s="160" t="s">
        <v>20</v>
      </c>
      <c r="JJ45" s="161"/>
      <c r="JK45" s="159" t="s">
        <v>29</v>
      </c>
      <c r="JL45" s="160" t="s">
        <v>20</v>
      </c>
      <c r="JM45" s="160" t="s">
        <v>29</v>
      </c>
      <c r="JN45" s="160" t="s">
        <v>29</v>
      </c>
      <c r="JO45" s="161"/>
      <c r="JP45" s="178" t="s">
        <v>20</v>
      </c>
      <c r="JQ45" s="179" t="s">
        <v>20</v>
      </c>
      <c r="JR45" s="179" t="s">
        <v>20</v>
      </c>
      <c r="JS45" s="179" t="s">
        <v>29</v>
      </c>
      <c r="JT45" s="204"/>
      <c r="JU45" s="178" t="s">
        <v>20</v>
      </c>
      <c r="JV45" s="179" t="s">
        <v>20</v>
      </c>
      <c r="JW45" s="179" t="s">
        <v>29</v>
      </c>
      <c r="JX45" s="179" t="s">
        <v>29</v>
      </c>
      <c r="JY45" s="204"/>
      <c r="JZ45" s="178" t="s">
        <v>20</v>
      </c>
      <c r="KA45" s="179" t="s">
        <v>20</v>
      </c>
      <c r="KB45" s="179" t="s">
        <v>29</v>
      </c>
      <c r="KC45" s="179" t="s">
        <v>20</v>
      </c>
      <c r="KD45" s="204"/>
      <c r="KE45" s="178" t="s">
        <v>20</v>
      </c>
      <c r="KF45" s="179" t="s">
        <v>20</v>
      </c>
      <c r="KG45" s="179" t="s">
        <v>763</v>
      </c>
      <c r="KH45" s="160" t="s">
        <v>20</v>
      </c>
      <c r="KI45" s="161"/>
      <c r="KJ45" s="159" t="s">
        <v>20</v>
      </c>
      <c r="KK45" s="160" t="s">
        <v>20</v>
      </c>
      <c r="KL45" s="160" t="s">
        <v>29</v>
      </c>
      <c r="KM45" s="160" t="s">
        <v>20</v>
      </c>
      <c r="KN45" s="161"/>
      <c r="KO45" s="159" t="s">
        <v>29</v>
      </c>
      <c r="KP45" s="160" t="s">
        <v>20</v>
      </c>
      <c r="KQ45" s="160" t="s">
        <v>20</v>
      </c>
      <c r="KR45" s="160" t="s">
        <v>29</v>
      </c>
      <c r="KS45" s="161"/>
      <c r="KT45" s="159" t="s">
        <v>20</v>
      </c>
      <c r="KU45" s="160" t="s">
        <v>29</v>
      </c>
      <c r="KV45" s="160" t="s">
        <v>29</v>
      </c>
      <c r="KW45" s="160" t="s">
        <v>20</v>
      </c>
      <c r="KX45" s="161"/>
      <c r="KY45" s="159" t="s">
        <v>20</v>
      </c>
      <c r="KZ45" s="160" t="s">
        <v>29</v>
      </c>
      <c r="LA45" s="160" t="s">
        <v>20</v>
      </c>
      <c r="LB45" s="160" t="s">
        <v>20</v>
      </c>
      <c r="LC45" s="161"/>
      <c r="LD45" s="159" t="s">
        <v>29</v>
      </c>
      <c r="LE45" s="160" t="s">
        <v>29</v>
      </c>
      <c r="LF45" s="160" t="s">
        <v>20</v>
      </c>
      <c r="LG45" s="160" t="s">
        <v>20</v>
      </c>
      <c r="LH45" s="161"/>
      <c r="LI45" s="159" t="s">
        <v>20</v>
      </c>
      <c r="LJ45" s="160" t="s">
        <v>29</v>
      </c>
      <c r="LK45" s="160" t="s">
        <v>29</v>
      </c>
      <c r="LL45" s="160" t="s">
        <v>29</v>
      </c>
      <c r="LM45" s="161"/>
      <c r="LN45" s="159" t="s">
        <v>29</v>
      </c>
      <c r="LO45" s="160" t="s">
        <v>20</v>
      </c>
      <c r="LP45" s="160" t="s">
        <v>29</v>
      </c>
      <c r="LQ45" s="160" t="s">
        <v>29</v>
      </c>
      <c r="LR45" s="159" t="s">
        <v>20</v>
      </c>
      <c r="LS45" s="160" t="s">
        <v>29</v>
      </c>
      <c r="LT45" s="160" t="s">
        <v>20</v>
      </c>
      <c r="LU45" s="160" t="s">
        <v>20</v>
      </c>
      <c r="LV45" s="159" t="s">
        <v>29</v>
      </c>
      <c r="LW45" s="160" t="s">
        <v>29</v>
      </c>
      <c r="LX45" s="160" t="s">
        <v>29</v>
      </c>
      <c r="LY45" s="160" t="s">
        <v>20</v>
      </c>
      <c r="LZ45" s="159" t="s">
        <v>29</v>
      </c>
      <c r="MA45" s="160" t="s">
        <v>20</v>
      </c>
      <c r="MB45" s="160" t="s">
        <v>20</v>
      </c>
      <c r="MC45" s="160" t="s">
        <v>29</v>
      </c>
      <c r="MD45" s="178" t="s">
        <v>20</v>
      </c>
      <c r="ME45" s="179" t="s">
        <v>29</v>
      </c>
      <c r="MF45" s="179" t="s">
        <v>20</v>
      </c>
      <c r="MG45" s="179" t="s">
        <v>29</v>
      </c>
      <c r="MH45" s="178" t="s">
        <v>20</v>
      </c>
      <c r="MI45" s="179" t="s">
        <v>20</v>
      </c>
      <c r="MJ45" s="179" t="s">
        <v>20</v>
      </c>
      <c r="MK45" s="206" t="s">
        <v>29</v>
      </c>
      <c r="ML45" s="178" t="s">
        <v>20</v>
      </c>
      <c r="MM45" s="179" t="s">
        <v>20</v>
      </c>
      <c r="MN45" s="179" t="s">
        <v>20</v>
      </c>
      <c r="MO45" s="204" t="s">
        <v>864</v>
      </c>
      <c r="MP45" s="159" t="s">
        <v>20</v>
      </c>
      <c r="MQ45" s="203" t="s">
        <v>29</v>
      </c>
      <c r="MR45" s="203" t="s">
        <v>29</v>
      </c>
      <c r="MS45" s="243" t="s">
        <v>20</v>
      </c>
      <c r="MT45" s="202" t="s">
        <v>29</v>
      </c>
      <c r="MU45" s="203" t="s">
        <v>29</v>
      </c>
      <c r="MV45" s="203" t="s">
        <v>29</v>
      </c>
      <c r="MW45" s="243" t="s">
        <v>20</v>
      </c>
      <c r="MX45" s="202" t="s">
        <v>29</v>
      </c>
      <c r="MY45" s="203" t="s">
        <v>29</v>
      </c>
      <c r="MZ45" s="203" t="s">
        <v>652</v>
      </c>
      <c r="NA45" s="244" t="s">
        <v>20</v>
      </c>
      <c r="NB45" s="236" t="s">
        <v>20</v>
      </c>
      <c r="NC45" s="237" t="s">
        <v>29</v>
      </c>
      <c r="ND45" s="237" t="s">
        <v>29</v>
      </c>
      <c r="NE45" s="244" t="s">
        <v>591</v>
      </c>
      <c r="NF45" s="159" t="s">
        <v>20</v>
      </c>
      <c r="NG45" s="160" t="s">
        <v>20</v>
      </c>
      <c r="NH45" s="160" t="s">
        <v>20</v>
      </c>
      <c r="NI45" s="161" t="s">
        <v>20</v>
      </c>
      <c r="NJ45" s="159" t="s">
        <v>29</v>
      </c>
      <c r="NK45" s="160" t="s">
        <v>20</v>
      </c>
      <c r="NL45" s="160" t="s">
        <v>29</v>
      </c>
      <c r="NM45" s="161" t="s">
        <v>20</v>
      </c>
      <c r="NN45" s="159" t="s">
        <v>20</v>
      </c>
      <c r="NO45" s="160" t="s">
        <v>20</v>
      </c>
      <c r="NP45" s="160" t="s">
        <v>29</v>
      </c>
      <c r="NQ45" s="161" t="s">
        <v>20</v>
      </c>
      <c r="NR45" s="159"/>
      <c r="NS45" s="160"/>
      <c r="NT45" s="160"/>
      <c r="NU45" s="161"/>
      <c r="NV45" s="159" t="s">
        <v>29</v>
      </c>
      <c r="NW45" s="160" t="s">
        <v>29</v>
      </c>
      <c r="NX45" s="160" t="s">
        <v>20</v>
      </c>
      <c r="NY45" s="161" t="s">
        <v>20</v>
      </c>
      <c r="NZ45" s="159" t="s">
        <v>29</v>
      </c>
      <c r="OA45" s="160" t="s">
        <v>29</v>
      </c>
      <c r="OB45" s="160" t="s">
        <v>29</v>
      </c>
      <c r="OC45" s="160" t="s">
        <v>29</v>
      </c>
      <c r="OD45" s="161"/>
      <c r="OE45" s="159" t="s">
        <v>20</v>
      </c>
      <c r="OF45" s="160" t="s">
        <v>20</v>
      </c>
      <c r="OG45" s="160" t="s">
        <v>20</v>
      </c>
      <c r="OH45" s="160" t="s">
        <v>29</v>
      </c>
      <c r="OI45" s="161"/>
      <c r="OJ45" s="159" t="s">
        <v>20</v>
      </c>
      <c r="OK45" s="160" t="s">
        <v>29</v>
      </c>
      <c r="OL45" s="179" t="s">
        <v>20</v>
      </c>
      <c r="OM45" s="206" t="s">
        <v>20</v>
      </c>
      <c r="ON45" s="178" t="s">
        <v>20</v>
      </c>
      <c r="OO45" s="179" t="s">
        <v>20</v>
      </c>
      <c r="OP45" s="179" t="s">
        <v>20</v>
      </c>
      <c r="OQ45" s="204" t="s">
        <v>20</v>
      </c>
      <c r="OR45" s="178" t="s">
        <v>20</v>
      </c>
      <c r="OS45" s="179" t="s">
        <v>762</v>
      </c>
      <c r="OT45" s="1275" t="s">
        <v>29</v>
      </c>
      <c r="OU45" s="1276" t="s">
        <v>20</v>
      </c>
      <c r="OV45" s="159"/>
      <c r="OW45" s="160"/>
      <c r="OX45" s="160"/>
      <c r="OY45" s="160"/>
      <c r="OZ45" s="161"/>
      <c r="PA45" s="159" t="e">
        <v>#N/A</v>
      </c>
      <c r="PB45" s="160" t="e">
        <v>#N/A</v>
      </c>
      <c r="PC45" s="160" t="e">
        <v>#N/A</v>
      </c>
      <c r="PD45" s="160" t="e">
        <v>#N/A</v>
      </c>
      <c r="PE45" s="161" t="e">
        <v>#N/A</v>
      </c>
      <c r="PF45" s="1287" t="s">
        <v>111</v>
      </c>
      <c r="PG45" s="1260" t="s">
        <v>432</v>
      </c>
      <c r="PH45" s="214">
        <f>COUNTIF($NB45:$OZ45,"*○*")</f>
        <v>26</v>
      </c>
      <c r="PI45" s="157">
        <f>COUNTIF($NB45:$OZ45,"*●*")</f>
        <v>14</v>
      </c>
      <c r="PJ45" s="157">
        <f>SUM(PH45:PI45)</f>
        <v>40</v>
      </c>
      <c r="PK45" s="215">
        <f>IFERROR(PH45/PJ45,"")</f>
        <v>0.65</v>
      </c>
      <c r="PL45" s="214">
        <f>COUNTIF($NZ45:$OZ45,"*○*")</f>
        <v>13</v>
      </c>
      <c r="PM45" s="157">
        <f>COUNTIF($NZ45:$OZ45,"*●*")</f>
        <v>7</v>
      </c>
      <c r="PN45" s="157">
        <f>SUM(PL45:PM45)</f>
        <v>20</v>
      </c>
      <c r="PO45" s="215">
        <f>IFERROR(PL45/PN45,"")</f>
        <v>0.65</v>
      </c>
    </row>
    <row r="46" spans="1:435" s="32" customFormat="1" ht="17.25" x14ac:dyDescent="0.2">
      <c r="A46" s="34"/>
      <c r="B46" s="40" t="s">
        <v>343</v>
      </c>
      <c r="C46" s="511" t="s">
        <v>431</v>
      </c>
      <c r="D46" s="508">
        <f t="shared" si="26"/>
        <v>28</v>
      </c>
      <c r="E46" s="509">
        <f t="shared" si="27"/>
        <v>80</v>
      </c>
      <c r="F46" s="509">
        <f t="shared" si="28"/>
        <v>108</v>
      </c>
      <c r="G46" s="1252">
        <f t="shared" si="29"/>
        <v>0.25925925925925924</v>
      </c>
      <c r="H46" s="324"/>
      <c r="I46" s="325"/>
      <c r="J46" s="325"/>
      <c r="K46" s="325"/>
      <c r="L46" s="325"/>
      <c r="M46" s="326"/>
      <c r="N46" s="324"/>
      <c r="O46" s="325"/>
      <c r="P46" s="325"/>
      <c r="Q46" s="325"/>
      <c r="R46" s="326"/>
      <c r="S46" s="324"/>
      <c r="T46" s="325"/>
      <c r="U46" s="325"/>
      <c r="V46" s="325"/>
      <c r="W46" s="326"/>
      <c r="X46" s="512"/>
      <c r="Y46" s="325"/>
      <c r="Z46" s="325"/>
      <c r="AA46" s="325"/>
      <c r="AB46" s="326"/>
      <c r="AC46" s="513"/>
      <c r="AD46" s="514"/>
      <c r="AE46" s="514"/>
      <c r="AF46" s="514"/>
      <c r="AG46" s="514"/>
      <c r="AH46" s="513"/>
      <c r="AI46" s="514"/>
      <c r="AJ46" s="514"/>
      <c r="AK46" s="514"/>
      <c r="AL46" s="514"/>
      <c r="AM46" s="513"/>
      <c r="AN46" s="514"/>
      <c r="AO46" s="514"/>
      <c r="AP46" s="514"/>
      <c r="AQ46" s="514"/>
      <c r="AR46" s="513"/>
      <c r="AS46" s="514"/>
      <c r="AT46" s="514"/>
      <c r="AU46" s="514"/>
      <c r="AV46" s="1292"/>
      <c r="AW46" s="513"/>
      <c r="AX46" s="514"/>
      <c r="AY46" s="514"/>
      <c r="AZ46" s="516"/>
      <c r="BA46" s="517"/>
      <c r="BB46" s="518"/>
      <c r="BC46" s="519"/>
      <c r="BD46" s="519"/>
      <c r="BE46" s="519"/>
      <c r="BF46" s="519"/>
      <c r="BG46" s="520"/>
      <c r="BH46" s="518"/>
      <c r="BI46" s="519"/>
      <c r="BJ46" s="519"/>
      <c r="BK46" s="519"/>
      <c r="BL46" s="515"/>
      <c r="BM46" s="324"/>
      <c r="BN46" s="325"/>
      <c r="BO46" s="521"/>
      <c r="BP46" s="521"/>
      <c r="BQ46" s="521"/>
      <c r="BR46" s="1253"/>
      <c r="BS46" s="1254"/>
      <c r="BT46" s="521"/>
      <c r="BU46" s="521"/>
      <c r="BV46" s="325"/>
      <c r="BW46" s="326"/>
      <c r="BX46" s="324"/>
      <c r="BY46" s="325"/>
      <c r="BZ46" s="325"/>
      <c r="CA46" s="325"/>
      <c r="CB46" s="515"/>
      <c r="CC46" s="1288"/>
      <c r="CD46" s="325"/>
      <c r="CE46" s="325"/>
      <c r="CF46" s="325"/>
      <c r="CG46" s="326"/>
      <c r="CH46" s="324"/>
      <c r="CI46" s="325"/>
      <c r="CJ46" s="325"/>
      <c r="CK46" s="325"/>
      <c r="CL46" s="326"/>
      <c r="CM46" s="324"/>
      <c r="CN46" s="325"/>
      <c r="CO46" s="325"/>
      <c r="CP46" s="325"/>
      <c r="CQ46" s="326"/>
      <c r="CR46" s="512"/>
      <c r="CS46" s="325"/>
      <c r="CT46" s="325"/>
      <c r="CU46" s="325"/>
      <c r="CV46" s="1293"/>
      <c r="CW46" s="324"/>
      <c r="CX46" s="519"/>
      <c r="CY46" s="519"/>
      <c r="CZ46" s="519"/>
      <c r="DA46" s="520"/>
      <c r="DB46" s="1294"/>
      <c r="DC46" s="519"/>
      <c r="DD46" s="325"/>
      <c r="DE46" s="325"/>
      <c r="DF46" s="515"/>
      <c r="DG46" s="324"/>
      <c r="DH46" s="325"/>
      <c r="DI46" s="325"/>
      <c r="DJ46" s="325"/>
      <c r="DK46" s="326"/>
      <c r="DL46" s="324"/>
      <c r="DM46" s="325"/>
      <c r="DN46" s="325"/>
      <c r="DO46" s="325"/>
      <c r="DP46" s="326"/>
      <c r="DQ46" s="324"/>
      <c r="DR46" s="325"/>
      <c r="DS46" s="325"/>
      <c r="DT46" s="325"/>
      <c r="DU46" s="326"/>
      <c r="DV46" s="324"/>
      <c r="DW46" s="325"/>
      <c r="DX46" s="325"/>
      <c r="DY46" s="325"/>
      <c r="DZ46" s="326"/>
      <c r="EA46" s="324"/>
      <c r="EB46" s="325"/>
      <c r="EC46" s="325"/>
      <c r="ED46" s="325"/>
      <c r="EE46" s="326"/>
      <c r="EF46" s="324"/>
      <c r="EG46" s="325"/>
      <c r="EH46" s="325"/>
      <c r="EI46" s="325"/>
      <c r="EJ46" s="326"/>
      <c r="EK46" s="324" t="s">
        <v>29</v>
      </c>
      <c r="EL46" s="325" t="s">
        <v>29</v>
      </c>
      <c r="EM46" s="325" t="s">
        <v>29</v>
      </c>
      <c r="EN46" s="325" t="s">
        <v>20</v>
      </c>
      <c r="EO46" s="326"/>
      <c r="EP46" s="324" t="s">
        <v>29</v>
      </c>
      <c r="EQ46" s="325" t="s">
        <v>29</v>
      </c>
      <c r="ER46" s="325" t="s">
        <v>29</v>
      </c>
      <c r="ES46" s="325" t="s">
        <v>29</v>
      </c>
      <c r="ET46" s="1295" t="s">
        <v>436</v>
      </c>
      <c r="EU46" s="324" t="s">
        <v>20</v>
      </c>
      <c r="EV46" s="519" t="s">
        <v>29</v>
      </c>
      <c r="EW46" s="519" t="s">
        <v>20</v>
      </c>
      <c r="EX46" s="519" t="s">
        <v>29</v>
      </c>
      <c r="EY46" s="520"/>
      <c r="EZ46" s="518" t="s">
        <v>20</v>
      </c>
      <c r="FA46" s="519" t="s">
        <v>29</v>
      </c>
      <c r="FB46" s="519" t="s">
        <v>29</v>
      </c>
      <c r="FC46" s="519" t="s">
        <v>29</v>
      </c>
      <c r="FD46" s="520"/>
      <c r="FE46" s="518" t="s">
        <v>29</v>
      </c>
      <c r="FF46" s="519" t="s">
        <v>29</v>
      </c>
      <c r="FG46" s="519" t="s">
        <v>368</v>
      </c>
      <c r="FH46" s="1290" t="s">
        <v>368</v>
      </c>
      <c r="FI46" s="1291"/>
      <c r="FJ46" s="1289" t="s">
        <v>29</v>
      </c>
      <c r="FK46" s="1290" t="s">
        <v>29</v>
      </c>
      <c r="FL46" s="1290" t="s">
        <v>20</v>
      </c>
      <c r="FM46" s="1290" t="s">
        <v>29</v>
      </c>
      <c r="FN46" s="1291"/>
      <c r="FO46" s="1289" t="s">
        <v>29</v>
      </c>
      <c r="FP46" s="1290" t="s">
        <v>20</v>
      </c>
      <c r="FQ46" s="1290" t="s">
        <v>29</v>
      </c>
      <c r="FR46" s="1290" t="s">
        <v>29</v>
      </c>
      <c r="FS46" s="1291"/>
      <c r="FT46" s="1289" t="s">
        <v>29</v>
      </c>
      <c r="FU46" s="1290" t="s">
        <v>514</v>
      </c>
      <c r="FV46" s="325" t="s">
        <v>20</v>
      </c>
      <c r="FW46" s="325" t="s">
        <v>29</v>
      </c>
      <c r="FX46" s="326" t="s">
        <v>20</v>
      </c>
      <c r="FY46" s="324" t="s">
        <v>20</v>
      </c>
      <c r="FZ46" s="519" t="s">
        <v>29</v>
      </c>
      <c r="GA46" s="519" t="s">
        <v>29</v>
      </c>
      <c r="GB46" s="519" t="s">
        <v>29</v>
      </c>
      <c r="GC46" s="520"/>
      <c r="GD46" s="518" t="s">
        <v>29</v>
      </c>
      <c r="GE46" s="519" t="s">
        <v>20</v>
      </c>
      <c r="GF46" s="519" t="s">
        <v>29</v>
      </c>
      <c r="GG46" s="519" t="s">
        <v>20</v>
      </c>
      <c r="GH46" s="520"/>
      <c r="GI46" s="518" t="s">
        <v>29</v>
      </c>
      <c r="GJ46" s="519" t="s">
        <v>29</v>
      </c>
      <c r="GK46" s="519" t="s">
        <v>368</v>
      </c>
      <c r="GL46" s="325" t="s">
        <v>29</v>
      </c>
      <c r="GM46" s="326"/>
      <c r="GN46" s="324" t="s">
        <v>29</v>
      </c>
      <c r="GO46" s="325" t="s">
        <v>20</v>
      </c>
      <c r="GP46" s="325" t="s">
        <v>29</v>
      </c>
      <c r="GQ46" s="325" t="s">
        <v>29</v>
      </c>
      <c r="GR46" s="326"/>
      <c r="GS46" s="324" t="s">
        <v>29</v>
      </c>
      <c r="GT46" s="521" t="s">
        <v>20</v>
      </c>
      <c r="GU46" s="521" t="s">
        <v>29</v>
      </c>
      <c r="GV46" s="521" t="s">
        <v>20</v>
      </c>
      <c r="GW46" s="1253"/>
      <c r="GX46" s="1296" t="s">
        <v>591</v>
      </c>
      <c r="GY46" s="519" t="s">
        <v>29</v>
      </c>
      <c r="GZ46" s="519" t="s">
        <v>29</v>
      </c>
      <c r="HA46" s="519" t="s">
        <v>29</v>
      </c>
      <c r="HB46" s="520"/>
      <c r="HC46" s="518" t="s">
        <v>29</v>
      </c>
      <c r="HD46" s="519" t="s">
        <v>29</v>
      </c>
      <c r="HE46" s="519" t="s">
        <v>29</v>
      </c>
      <c r="HF46" s="519" t="s">
        <v>29</v>
      </c>
      <c r="HG46" s="520"/>
      <c r="HH46" s="518" t="s">
        <v>20</v>
      </c>
      <c r="HI46" s="519" t="s">
        <v>368</v>
      </c>
      <c r="HJ46" s="1023" t="s">
        <v>29</v>
      </c>
      <c r="HK46" s="1023" t="s">
        <v>29</v>
      </c>
      <c r="HL46" s="1024" t="s">
        <v>573</v>
      </c>
      <c r="HM46" s="1022" t="s">
        <v>20</v>
      </c>
      <c r="HN46" s="1023" t="s">
        <v>29</v>
      </c>
      <c r="HO46" s="1023" t="s">
        <v>20</v>
      </c>
      <c r="HP46" s="1023" t="s">
        <v>29</v>
      </c>
      <c r="HQ46" s="1032"/>
      <c r="HR46" s="1022" t="s">
        <v>29</v>
      </c>
      <c r="HS46" s="1023" t="s">
        <v>29</v>
      </c>
      <c r="HT46" s="1023" t="s">
        <v>29</v>
      </c>
      <c r="HU46" s="1023" t="s">
        <v>723</v>
      </c>
      <c r="HV46" s="1024"/>
      <c r="HW46" s="324" t="s">
        <v>29</v>
      </c>
      <c r="HX46" s="325" t="s">
        <v>29</v>
      </c>
      <c r="HY46" s="325" t="s">
        <v>29</v>
      </c>
      <c r="HZ46" s="325" t="s">
        <v>20</v>
      </c>
      <c r="IA46" s="515"/>
      <c r="IB46" s="324" t="s">
        <v>20</v>
      </c>
      <c r="IC46" s="519" t="s">
        <v>29</v>
      </c>
      <c r="ID46" s="519" t="s">
        <v>29</v>
      </c>
      <c r="IE46" s="519" t="s">
        <v>29</v>
      </c>
      <c r="IF46" s="520"/>
      <c r="IG46" s="518" t="s">
        <v>29</v>
      </c>
      <c r="IH46" s="519" t="s">
        <v>20</v>
      </c>
      <c r="II46" s="519" t="s">
        <v>20</v>
      </c>
      <c r="IJ46" s="519" t="s">
        <v>29</v>
      </c>
      <c r="IK46" s="520"/>
      <c r="IL46" s="518" t="s">
        <v>29</v>
      </c>
      <c r="IM46" s="519" t="s">
        <v>29</v>
      </c>
      <c r="IN46" s="519" t="s">
        <v>29</v>
      </c>
      <c r="IO46" s="325" t="s">
        <v>29</v>
      </c>
      <c r="IP46" s="326"/>
      <c r="IQ46" s="324" t="s">
        <v>29</v>
      </c>
      <c r="IR46" s="325" t="s">
        <v>29</v>
      </c>
      <c r="IS46" s="521" t="s">
        <v>20</v>
      </c>
      <c r="IT46" s="521" t="s">
        <v>20</v>
      </c>
      <c r="IU46" s="1253"/>
      <c r="IV46" s="1254" t="s">
        <v>29</v>
      </c>
      <c r="IW46" s="521" t="s">
        <v>29</v>
      </c>
      <c r="IX46" s="521" t="s">
        <v>29</v>
      </c>
      <c r="IY46" s="521" t="s">
        <v>591</v>
      </c>
      <c r="IZ46" s="326"/>
      <c r="JA46" s="324" t="s">
        <v>29</v>
      </c>
      <c r="JB46" s="325" t="s">
        <v>29</v>
      </c>
      <c r="JC46" s="325" t="s">
        <v>20</v>
      </c>
      <c r="JD46" s="325" t="s">
        <v>29</v>
      </c>
      <c r="JE46" s="326"/>
      <c r="JF46" s="324" t="s">
        <v>29</v>
      </c>
      <c r="JG46" s="325" t="s">
        <v>29</v>
      </c>
      <c r="JH46" s="325" t="s">
        <v>20</v>
      </c>
      <c r="JI46" s="325" t="s">
        <v>29</v>
      </c>
      <c r="JJ46" s="326"/>
      <c r="JK46" s="324" t="s">
        <v>29</v>
      </c>
      <c r="JL46" s="325" t="s">
        <v>20</v>
      </c>
      <c r="JM46" s="325" t="s">
        <v>29</v>
      </c>
      <c r="JN46" s="325" t="s">
        <v>29</v>
      </c>
      <c r="JO46" s="326"/>
      <c r="JP46" s="324"/>
      <c r="JQ46" s="325"/>
      <c r="JR46" s="325"/>
      <c r="JS46" s="325"/>
      <c r="JT46" s="326"/>
      <c r="JU46" s="324"/>
      <c r="JV46" s="325"/>
      <c r="JW46" s="325"/>
      <c r="JX46" s="325"/>
      <c r="JY46" s="326"/>
      <c r="JZ46" s="324"/>
      <c r="KA46" s="325"/>
      <c r="KB46" s="325"/>
      <c r="KC46" s="325"/>
      <c r="KD46" s="326"/>
      <c r="KE46" s="324"/>
      <c r="KF46" s="325"/>
      <c r="KG46" s="325"/>
      <c r="KH46" s="325"/>
      <c r="KI46" s="326"/>
      <c r="KJ46" s="324"/>
      <c r="KK46" s="325"/>
      <c r="KL46" s="325"/>
      <c r="KM46" s="325"/>
      <c r="KN46" s="326"/>
      <c r="KO46" s="324"/>
      <c r="KP46" s="325"/>
      <c r="KQ46" s="325"/>
      <c r="KR46" s="325"/>
      <c r="KS46" s="326"/>
      <c r="KT46" s="324"/>
      <c r="KU46" s="325"/>
      <c r="KV46" s="325"/>
      <c r="KW46" s="325"/>
      <c r="KX46" s="326"/>
      <c r="KY46" s="324"/>
      <c r="KZ46" s="325"/>
      <c r="LA46" s="325"/>
      <c r="LB46" s="325"/>
      <c r="LC46" s="326"/>
      <c r="LD46" s="324"/>
      <c r="LE46" s="325"/>
      <c r="LF46" s="325"/>
      <c r="LG46" s="325"/>
      <c r="LH46" s="326"/>
      <c r="LI46" s="324"/>
      <c r="LJ46" s="325"/>
      <c r="LK46" s="325"/>
      <c r="LL46" s="325"/>
      <c r="LM46" s="326"/>
      <c r="LN46" s="324"/>
      <c r="LO46" s="325"/>
      <c r="LP46" s="325"/>
      <c r="LQ46" s="325"/>
      <c r="LR46" s="324"/>
      <c r="LS46" s="325"/>
      <c r="LT46" s="325"/>
      <c r="LU46" s="325"/>
      <c r="LV46" s="324"/>
      <c r="LW46" s="325"/>
      <c r="LX46" s="325"/>
      <c r="LY46" s="325"/>
      <c r="LZ46" s="324"/>
      <c r="MA46" s="325"/>
      <c r="MB46" s="325"/>
      <c r="MC46" s="325"/>
      <c r="MD46" s="324"/>
      <c r="ME46" s="325"/>
      <c r="MF46" s="325"/>
      <c r="MG46" s="325"/>
      <c r="MH46" s="324"/>
      <c r="MI46" s="325"/>
      <c r="MJ46" s="325"/>
      <c r="MK46" s="515"/>
      <c r="ML46" s="324"/>
      <c r="MM46" s="325"/>
      <c r="MN46" s="325"/>
      <c r="MO46" s="326"/>
      <c r="MP46" s="324"/>
      <c r="MQ46" s="325"/>
      <c r="MR46" s="325"/>
      <c r="MS46" s="326"/>
      <c r="MT46" s="324"/>
      <c r="MU46" s="325"/>
      <c r="MV46" s="325"/>
      <c r="MW46" s="326"/>
      <c r="MX46" s="324"/>
      <c r="MY46" s="325"/>
      <c r="MZ46" s="325"/>
      <c r="NA46" s="326"/>
      <c r="NB46" s="324"/>
      <c r="NC46" s="325"/>
      <c r="ND46" s="325"/>
      <c r="NE46" s="326"/>
      <c r="NF46" s="324"/>
      <c r="NG46" s="325"/>
      <c r="NH46" s="325"/>
      <c r="NI46" s="326"/>
      <c r="NJ46" s="324"/>
      <c r="NK46" s="325"/>
      <c r="NL46" s="325"/>
      <c r="NM46" s="326"/>
      <c r="NN46" s="324"/>
      <c r="NO46" s="325"/>
      <c r="NP46" s="325"/>
      <c r="NQ46" s="326"/>
      <c r="NR46" s="324"/>
      <c r="NS46" s="325"/>
      <c r="NT46" s="325"/>
      <c r="NU46" s="326"/>
      <c r="NV46" s="324"/>
      <c r="NW46" s="325"/>
      <c r="NX46" s="325"/>
      <c r="NY46" s="326"/>
      <c r="NZ46" s="324"/>
      <c r="OA46" s="325"/>
      <c r="OB46" s="325"/>
      <c r="OC46" s="325"/>
      <c r="OD46" s="326"/>
      <c r="OE46" s="324"/>
      <c r="OF46" s="325"/>
      <c r="OG46" s="325"/>
      <c r="OH46" s="325"/>
      <c r="OI46" s="326"/>
      <c r="OJ46" s="324"/>
      <c r="OK46" s="325"/>
      <c r="OL46" s="325"/>
      <c r="OM46" s="515"/>
      <c r="ON46" s="324"/>
      <c r="OO46" s="325"/>
      <c r="OP46" s="325"/>
      <c r="OQ46" s="326"/>
      <c r="OR46" s="1277"/>
      <c r="OS46" s="1278"/>
      <c r="OT46" s="1278"/>
      <c r="OU46" s="1279"/>
      <c r="OV46" s="324"/>
      <c r="OW46" s="325"/>
      <c r="OX46" s="325"/>
      <c r="OY46" s="325"/>
      <c r="OZ46" s="326"/>
      <c r="PA46" s="324"/>
      <c r="PB46" s="325"/>
      <c r="PC46" s="325"/>
      <c r="PD46" s="325"/>
      <c r="PE46" s="326"/>
      <c r="PF46" s="1305"/>
      <c r="PG46" s="1305"/>
      <c r="PH46" s="1305"/>
      <c r="PI46" s="1305"/>
      <c r="PJ46" s="40" t="s">
        <v>343</v>
      </c>
      <c r="PK46" s="511" t="s">
        <v>431</v>
      </c>
      <c r="PL46" s="510">
        <f>COUNTIF($NJ46:$PI46,"*○*")</f>
        <v>0</v>
      </c>
      <c r="PM46" s="509">
        <f>COUNTIF($NJ46:$PI46,"*●*")</f>
        <v>0</v>
      </c>
      <c r="PN46" s="509">
        <f>SUM(PL46:PM46)</f>
        <v>0</v>
      </c>
      <c r="PO46" s="1255" t="str">
        <f>IFERROR(PL46/PN46,"")</f>
        <v/>
      </c>
      <c r="PP46" s="510">
        <f>COUNTIF($OJ46:$PI46,"*○*")</f>
        <v>0</v>
      </c>
      <c r="PQ46" s="509">
        <f>COUNTIF($OJ46:$PI46,"*●*")</f>
        <v>0</v>
      </c>
      <c r="PR46" s="509">
        <f>SUM(PP46:PQ46)</f>
        <v>0</v>
      </c>
      <c r="PS46" s="1255" t="str">
        <f>IFERROR(PP46/PR46,"")</f>
        <v/>
      </c>
    </row>
    <row r="47" spans="1:435" s="32" customFormat="1" ht="17.25" x14ac:dyDescent="0.2">
      <c r="A47" s="34"/>
      <c r="B47" s="44" t="s">
        <v>79</v>
      </c>
      <c r="C47" s="140" t="s">
        <v>1048</v>
      </c>
      <c r="D47" s="141">
        <f t="shared" si="26"/>
        <v>22</v>
      </c>
      <c r="E47" s="142">
        <f t="shared" si="27"/>
        <v>32</v>
      </c>
      <c r="F47" s="142">
        <f t="shared" si="28"/>
        <v>54</v>
      </c>
      <c r="G47" s="165">
        <f t="shared" si="29"/>
        <v>0.40740740740740738</v>
      </c>
      <c r="H47" s="145"/>
      <c r="I47" s="146"/>
      <c r="J47" s="146"/>
      <c r="K47" s="146"/>
      <c r="L47" s="146"/>
      <c r="M47" s="147"/>
      <c r="N47" s="145"/>
      <c r="O47" s="146"/>
      <c r="P47" s="146"/>
      <c r="Q47" s="146"/>
      <c r="R47" s="147"/>
      <c r="S47" s="145"/>
      <c r="T47" s="146"/>
      <c r="U47" s="146"/>
      <c r="V47" s="146"/>
      <c r="W47" s="147"/>
      <c r="X47" s="148"/>
      <c r="Y47" s="146"/>
      <c r="Z47" s="146"/>
      <c r="AA47" s="146"/>
      <c r="AB47" s="147"/>
      <c r="AC47" s="126"/>
      <c r="AD47" s="127"/>
      <c r="AE47" s="127"/>
      <c r="AF47" s="127"/>
      <c r="AG47" s="127"/>
      <c r="AH47" s="126"/>
      <c r="AI47" s="127"/>
      <c r="AJ47" s="127"/>
      <c r="AK47" s="127"/>
      <c r="AL47" s="127"/>
      <c r="AM47" s="126"/>
      <c r="AN47" s="127"/>
      <c r="AO47" s="127"/>
      <c r="AP47" s="127"/>
      <c r="AQ47" s="127"/>
      <c r="AR47" s="126"/>
      <c r="AS47" s="127"/>
      <c r="AT47" s="127"/>
      <c r="AU47" s="127"/>
      <c r="AV47" s="298"/>
      <c r="AW47" s="126"/>
      <c r="AX47" s="127"/>
      <c r="AY47" s="127"/>
      <c r="AZ47" s="132"/>
      <c r="BA47" s="154"/>
      <c r="BB47" s="180"/>
      <c r="BC47" s="170"/>
      <c r="BD47" s="170"/>
      <c r="BE47" s="170"/>
      <c r="BF47" s="170"/>
      <c r="BG47" s="171"/>
      <c r="BH47" s="180"/>
      <c r="BI47" s="170"/>
      <c r="BJ47" s="170"/>
      <c r="BK47" s="170"/>
      <c r="BL47" s="193"/>
      <c r="BM47" s="145"/>
      <c r="BN47" s="146"/>
      <c r="BO47" s="182"/>
      <c r="BP47" s="182"/>
      <c r="BQ47" s="182"/>
      <c r="BR47" s="234"/>
      <c r="BS47" s="181"/>
      <c r="BT47" s="182"/>
      <c r="BU47" s="182"/>
      <c r="BV47" s="146"/>
      <c r="BW47" s="147"/>
      <c r="BX47" s="145"/>
      <c r="BY47" s="146"/>
      <c r="BZ47" s="146"/>
      <c r="CA47" s="146"/>
      <c r="CB47" s="193"/>
      <c r="CC47" s="247"/>
      <c r="CD47" s="146"/>
      <c r="CE47" s="146"/>
      <c r="CF47" s="146"/>
      <c r="CG47" s="147"/>
      <c r="CH47" s="145"/>
      <c r="CI47" s="146"/>
      <c r="CJ47" s="146"/>
      <c r="CK47" s="146"/>
      <c r="CL47" s="147"/>
      <c r="CM47" s="145"/>
      <c r="CN47" s="146"/>
      <c r="CO47" s="146"/>
      <c r="CP47" s="146"/>
      <c r="CQ47" s="147"/>
      <c r="CR47" s="148"/>
      <c r="CS47" s="146"/>
      <c r="CT47" s="146"/>
      <c r="CU47" s="146"/>
      <c r="CV47" s="267"/>
      <c r="CW47" s="145"/>
      <c r="CX47" s="170"/>
      <c r="CY47" s="170"/>
      <c r="CZ47" s="170"/>
      <c r="DA47" s="171"/>
      <c r="DB47" s="295"/>
      <c r="DC47" s="170"/>
      <c r="DD47" s="146"/>
      <c r="DE47" s="146"/>
      <c r="DF47" s="193"/>
      <c r="DG47" s="145"/>
      <c r="DH47" s="146"/>
      <c r="DI47" s="146"/>
      <c r="DJ47" s="146"/>
      <c r="DK47" s="147"/>
      <c r="DL47" s="145"/>
      <c r="DM47" s="146"/>
      <c r="DN47" s="146"/>
      <c r="DO47" s="146"/>
      <c r="DP47" s="147"/>
      <c r="DQ47" s="145"/>
      <c r="DR47" s="146"/>
      <c r="DS47" s="146"/>
      <c r="DT47" s="146"/>
      <c r="DU47" s="147"/>
      <c r="DV47" s="145"/>
      <c r="DW47" s="146"/>
      <c r="DX47" s="146"/>
      <c r="DY47" s="146"/>
      <c r="DZ47" s="147"/>
      <c r="EA47" s="145"/>
      <c r="EB47" s="146"/>
      <c r="EC47" s="146"/>
      <c r="ED47" s="146"/>
      <c r="EE47" s="147"/>
      <c r="EF47" s="145"/>
      <c r="EG47" s="146"/>
      <c r="EH47" s="146"/>
      <c r="EI47" s="146"/>
      <c r="EJ47" s="147"/>
      <c r="EK47" s="145"/>
      <c r="EL47" s="146"/>
      <c r="EM47" s="146"/>
      <c r="EN47" s="146"/>
      <c r="EO47" s="149"/>
      <c r="EP47" s="145"/>
      <c r="EQ47" s="146"/>
      <c r="ER47" s="146"/>
      <c r="ES47" s="146"/>
      <c r="ET47" s="147"/>
      <c r="EU47" s="145"/>
      <c r="EV47" s="146"/>
      <c r="EW47" s="146"/>
      <c r="EX47" s="146"/>
      <c r="EY47" s="147"/>
      <c r="EZ47" s="145"/>
      <c r="FA47" s="146"/>
      <c r="FB47" s="146"/>
      <c r="FC47" s="146"/>
      <c r="FD47" s="147"/>
      <c r="FE47" s="145"/>
      <c r="FF47" s="146"/>
      <c r="FG47" s="146"/>
      <c r="FH47" s="146"/>
      <c r="FI47" s="147"/>
      <c r="FJ47" s="145"/>
      <c r="FK47" s="170"/>
      <c r="FL47" s="170"/>
      <c r="FM47" s="170"/>
      <c r="FN47" s="171"/>
      <c r="FO47" s="180"/>
      <c r="FP47" s="170"/>
      <c r="FQ47" s="170"/>
      <c r="FR47" s="170"/>
      <c r="FS47" s="171"/>
      <c r="FT47" s="180"/>
      <c r="FU47" s="170"/>
      <c r="FV47" s="170"/>
      <c r="FW47" s="182"/>
      <c r="FX47" s="234"/>
      <c r="FY47" s="181"/>
      <c r="FZ47" s="182"/>
      <c r="GA47" s="146"/>
      <c r="GB47" s="146"/>
      <c r="GC47" s="147"/>
      <c r="GD47" s="145"/>
      <c r="GE47" s="146"/>
      <c r="GF47" s="146"/>
      <c r="GG47" s="146"/>
      <c r="GH47" s="147"/>
      <c r="GI47" s="145"/>
      <c r="GJ47" s="146"/>
      <c r="GK47" s="146"/>
      <c r="GL47" s="146"/>
      <c r="GM47" s="147"/>
      <c r="GN47" s="145"/>
      <c r="GO47" s="146"/>
      <c r="GP47" s="170"/>
      <c r="GQ47" s="170"/>
      <c r="GR47" s="171"/>
      <c r="GS47" s="180"/>
      <c r="GT47" s="170"/>
      <c r="GU47" s="170"/>
      <c r="GV47" s="170"/>
      <c r="GW47" s="171"/>
      <c r="GX47" s="295"/>
      <c r="GY47" s="170"/>
      <c r="GZ47" s="170"/>
      <c r="HA47" s="170"/>
      <c r="HB47" s="171"/>
      <c r="HC47" s="180"/>
      <c r="HD47" s="170"/>
      <c r="HE47" s="170"/>
      <c r="HF47" s="170"/>
      <c r="HG47" s="147"/>
      <c r="HH47" s="145"/>
      <c r="HI47" s="146"/>
      <c r="HJ47" s="182"/>
      <c r="HK47" s="182"/>
      <c r="HL47" s="234"/>
      <c r="HM47" s="181"/>
      <c r="HN47" s="182"/>
      <c r="HO47" s="146"/>
      <c r="HP47" s="146"/>
      <c r="HQ47" s="193"/>
      <c r="HR47" s="145"/>
      <c r="HS47" s="146"/>
      <c r="HT47" s="146"/>
      <c r="HU47" s="146"/>
      <c r="HV47" s="193"/>
      <c r="HW47" s="145"/>
      <c r="HX47" s="146"/>
      <c r="HY47" s="146"/>
      <c r="HZ47" s="146"/>
      <c r="IA47" s="193"/>
      <c r="IB47" s="145"/>
      <c r="IC47" s="146"/>
      <c r="ID47" s="146"/>
      <c r="IE47" s="146"/>
      <c r="IF47" s="147"/>
      <c r="IG47" s="145"/>
      <c r="IH47" s="146"/>
      <c r="II47" s="146"/>
      <c r="IJ47" s="146"/>
      <c r="IK47" s="147"/>
      <c r="IL47" s="145"/>
      <c r="IM47" s="146"/>
      <c r="IN47" s="146"/>
      <c r="IO47" s="146"/>
      <c r="IP47" s="147"/>
      <c r="IQ47" s="145"/>
      <c r="IR47" s="146"/>
      <c r="IS47" s="146"/>
      <c r="IT47" s="146"/>
      <c r="IU47" s="147"/>
      <c r="IV47" s="145"/>
      <c r="IW47" s="146"/>
      <c r="IX47" s="146"/>
      <c r="IY47" s="299"/>
      <c r="IZ47" s="147"/>
      <c r="JA47" s="145"/>
      <c r="JB47" s="146"/>
      <c r="JC47" s="146"/>
      <c r="JD47" s="146"/>
      <c r="JE47" s="147"/>
      <c r="JF47" s="145"/>
      <c r="JG47" s="146"/>
      <c r="JH47" s="146"/>
      <c r="JI47" s="146"/>
      <c r="JJ47" s="147"/>
      <c r="JK47" s="145"/>
      <c r="JL47" s="146"/>
      <c r="JM47" s="146"/>
      <c r="JN47" s="146"/>
      <c r="JO47" s="147"/>
      <c r="JP47" s="145"/>
      <c r="JQ47" s="146"/>
      <c r="JR47" s="146"/>
      <c r="JS47" s="146"/>
      <c r="JT47" s="147"/>
      <c r="JU47" s="145"/>
      <c r="JV47" s="146"/>
      <c r="JW47" s="146"/>
      <c r="JX47" s="146"/>
      <c r="JY47" s="147"/>
      <c r="JZ47" s="145"/>
      <c r="KA47" s="146"/>
      <c r="KB47" s="146"/>
      <c r="KC47" s="299"/>
      <c r="KD47" s="147"/>
      <c r="KE47" s="145"/>
      <c r="KF47" s="146"/>
      <c r="KG47" s="150"/>
      <c r="KH47" s="150"/>
      <c r="KI47" s="151"/>
      <c r="KJ47" s="152"/>
      <c r="KK47" s="150"/>
      <c r="KL47" s="150"/>
      <c r="KM47" s="150"/>
      <c r="KN47" s="151"/>
      <c r="KO47" s="152"/>
      <c r="KP47" s="150"/>
      <c r="KQ47" s="150"/>
      <c r="KR47" s="150"/>
      <c r="KS47" s="151"/>
      <c r="KT47" s="152"/>
      <c r="KU47" s="150"/>
      <c r="KV47" s="146"/>
      <c r="KW47" s="146"/>
      <c r="KX47" s="147"/>
      <c r="KY47" s="145"/>
      <c r="KZ47" s="146"/>
      <c r="LA47" s="146"/>
      <c r="LB47" s="146"/>
      <c r="LC47" s="147"/>
      <c r="LD47" s="145"/>
      <c r="LE47" s="146"/>
      <c r="LF47" s="146"/>
      <c r="LG47" s="299"/>
      <c r="LH47" s="147"/>
      <c r="LI47" s="145" t="s">
        <v>20</v>
      </c>
      <c r="LJ47" s="146" t="s">
        <v>20</v>
      </c>
      <c r="LK47" s="146" t="s">
        <v>29</v>
      </c>
      <c r="LL47" s="146" t="s">
        <v>20</v>
      </c>
      <c r="LM47" s="147"/>
      <c r="LN47" s="145" t="s">
        <v>29</v>
      </c>
      <c r="LO47" s="146" t="s">
        <v>29</v>
      </c>
      <c r="LP47" s="146" t="s">
        <v>20</v>
      </c>
      <c r="LQ47" s="299" t="s">
        <v>698</v>
      </c>
      <c r="LR47" s="145"/>
      <c r="LS47" s="146"/>
      <c r="LT47" s="146"/>
      <c r="LU47" s="146"/>
      <c r="LV47" s="145" t="s">
        <v>20</v>
      </c>
      <c r="LW47" s="146" t="s">
        <v>29</v>
      </c>
      <c r="LX47" s="146" t="s">
        <v>29</v>
      </c>
      <c r="LY47" s="146" t="s">
        <v>20</v>
      </c>
      <c r="LZ47" s="145" t="s">
        <v>29</v>
      </c>
      <c r="MA47" s="146" t="s">
        <v>29</v>
      </c>
      <c r="MB47" s="146" t="s">
        <v>29</v>
      </c>
      <c r="MC47" s="146" t="s">
        <v>29</v>
      </c>
      <c r="MD47" s="145" t="s">
        <v>20</v>
      </c>
      <c r="ME47" s="146" t="s">
        <v>29</v>
      </c>
      <c r="MF47" s="146" t="s">
        <v>20</v>
      </c>
      <c r="MG47" s="146" t="s">
        <v>29</v>
      </c>
      <c r="MH47" s="145"/>
      <c r="MI47" s="146"/>
      <c r="MJ47" s="146"/>
      <c r="MK47" s="193"/>
      <c r="ML47" s="145"/>
      <c r="MM47" s="146"/>
      <c r="MN47" s="146"/>
      <c r="MO47" s="147"/>
      <c r="MP47" s="145" t="s">
        <v>20</v>
      </c>
      <c r="MQ47" s="146" t="s">
        <v>20</v>
      </c>
      <c r="MR47" s="170" t="s">
        <v>29</v>
      </c>
      <c r="MS47" s="171" t="s">
        <v>29</v>
      </c>
      <c r="MT47" s="180"/>
      <c r="MU47" s="170"/>
      <c r="MV47" s="170"/>
      <c r="MW47" s="171"/>
      <c r="MX47" s="180"/>
      <c r="MY47" s="170"/>
      <c r="MZ47" s="170"/>
      <c r="NA47" s="171"/>
      <c r="NB47" s="180" t="s">
        <v>20</v>
      </c>
      <c r="NC47" s="170" t="s">
        <v>29</v>
      </c>
      <c r="ND47" s="170" t="s">
        <v>29</v>
      </c>
      <c r="NE47" s="171" t="s">
        <v>20</v>
      </c>
      <c r="NF47" s="180" t="s">
        <v>29</v>
      </c>
      <c r="NG47" s="170" t="s">
        <v>29</v>
      </c>
      <c r="NH47" s="170" t="s">
        <v>29</v>
      </c>
      <c r="NI47" s="171" t="s">
        <v>598</v>
      </c>
      <c r="NJ47" s="145"/>
      <c r="NK47" s="146"/>
      <c r="NL47" s="146"/>
      <c r="NM47" s="147"/>
      <c r="NN47" s="181" t="s">
        <v>20</v>
      </c>
      <c r="NO47" s="182" t="s">
        <v>29</v>
      </c>
      <c r="NP47" s="182" t="s">
        <v>20</v>
      </c>
      <c r="NQ47" s="234" t="s">
        <v>29</v>
      </c>
      <c r="NR47" s="181" t="s">
        <v>591</v>
      </c>
      <c r="NS47" s="146" t="s">
        <v>20</v>
      </c>
      <c r="NT47" s="146" t="s">
        <v>29</v>
      </c>
      <c r="NU47" s="147" t="s">
        <v>29</v>
      </c>
      <c r="NV47" s="145"/>
      <c r="NW47" s="146"/>
      <c r="NX47" s="146"/>
      <c r="NY47" s="147"/>
      <c r="NZ47" s="145"/>
      <c r="OA47" s="146"/>
      <c r="OB47" s="146"/>
      <c r="OC47" s="146"/>
      <c r="OD47" s="147"/>
      <c r="OE47" s="145" t="s">
        <v>29</v>
      </c>
      <c r="OF47" s="146" t="s">
        <v>20</v>
      </c>
      <c r="OG47" s="146" t="s">
        <v>29</v>
      </c>
      <c r="OH47" s="146" t="s">
        <v>20</v>
      </c>
      <c r="OI47" s="147"/>
      <c r="OJ47" s="145" t="s">
        <v>20</v>
      </c>
      <c r="OK47" s="146" t="s">
        <v>20</v>
      </c>
      <c r="OL47" s="146" t="s">
        <v>29</v>
      </c>
      <c r="OM47" s="193" t="s">
        <v>29</v>
      </c>
      <c r="ON47" s="145"/>
      <c r="OO47" s="146"/>
      <c r="OP47" s="146" t="s">
        <v>29</v>
      </c>
      <c r="OQ47" s="147" t="s">
        <v>29</v>
      </c>
      <c r="OR47" s="1267"/>
      <c r="OS47" s="1268"/>
      <c r="OT47" s="1268"/>
      <c r="OU47" s="1269"/>
      <c r="OV47" s="145" t="s">
        <v>20</v>
      </c>
      <c r="OW47" s="146" t="s">
        <v>29</v>
      </c>
      <c r="OX47" s="146" t="s">
        <v>29</v>
      </c>
      <c r="OY47" s="146" t="s">
        <v>20</v>
      </c>
      <c r="OZ47" s="147"/>
      <c r="PA47" s="145"/>
      <c r="PB47" s="146"/>
      <c r="PC47" s="146"/>
      <c r="PD47" s="146"/>
      <c r="PE47" s="147"/>
      <c r="PF47" s="168"/>
      <c r="PG47" s="168"/>
      <c r="PH47" s="168"/>
      <c r="PI47" s="168"/>
      <c r="PJ47" s="44" t="s">
        <v>79</v>
      </c>
      <c r="PK47" s="140" t="s">
        <v>1048</v>
      </c>
      <c r="PL47" s="211">
        <f>COUNTIF($NJ47:$PI47,"*○*")</f>
        <v>10</v>
      </c>
      <c r="PM47" s="142">
        <f>COUNTIF($NJ47:$PI47,"*●*")</f>
        <v>12</v>
      </c>
      <c r="PN47" s="142">
        <f>SUM(PL47:PM47)</f>
        <v>22</v>
      </c>
      <c r="PO47" s="212">
        <f>IFERROR(PL47/PN47,"")</f>
        <v>0.45454545454545453</v>
      </c>
      <c r="PP47" s="211">
        <f>COUNTIF($OJ47:$PI47,"*○*")</f>
        <v>4</v>
      </c>
      <c r="PQ47" s="142">
        <f>COUNTIF($OJ47:$PI47,"*●*")</f>
        <v>6</v>
      </c>
      <c r="PR47" s="142">
        <f>SUM(PP47:PQ47)</f>
        <v>10</v>
      </c>
      <c r="PS47" s="212">
        <f>IFERROR(PP47/PR47,"")</f>
        <v>0.4</v>
      </c>
    </row>
    <row r="48" spans="1:435" s="32" customFormat="1" ht="17.25" x14ac:dyDescent="0.2">
      <c r="A48" s="34"/>
      <c r="B48" s="44" t="s">
        <v>79</v>
      </c>
      <c r="C48" s="140" t="s">
        <v>1067</v>
      </c>
      <c r="D48" s="141">
        <f t="shared" si="26"/>
        <v>22</v>
      </c>
      <c r="E48" s="142">
        <f t="shared" si="27"/>
        <v>54</v>
      </c>
      <c r="F48" s="142">
        <f t="shared" si="28"/>
        <v>76</v>
      </c>
      <c r="G48" s="165">
        <f t="shared" si="29"/>
        <v>0.28947368421052633</v>
      </c>
      <c r="H48" s="145"/>
      <c r="I48" s="146"/>
      <c r="J48" s="146"/>
      <c r="K48" s="146"/>
      <c r="L48" s="146"/>
      <c r="M48" s="147"/>
      <c r="N48" s="145"/>
      <c r="O48" s="146"/>
      <c r="P48" s="146"/>
      <c r="Q48" s="146"/>
      <c r="R48" s="147"/>
      <c r="S48" s="145"/>
      <c r="T48" s="146"/>
      <c r="U48" s="146"/>
      <c r="V48" s="146"/>
      <c r="W48" s="147"/>
      <c r="X48" s="148"/>
      <c r="Y48" s="146"/>
      <c r="Z48" s="146"/>
      <c r="AA48" s="146"/>
      <c r="AB48" s="147"/>
      <c r="AC48" s="126"/>
      <c r="AD48" s="127"/>
      <c r="AE48" s="127"/>
      <c r="AF48" s="127"/>
      <c r="AG48" s="127"/>
      <c r="AH48" s="126"/>
      <c r="AI48" s="127"/>
      <c r="AJ48" s="127"/>
      <c r="AK48" s="127"/>
      <c r="AL48" s="127"/>
      <c r="AM48" s="126"/>
      <c r="AN48" s="127"/>
      <c r="AO48" s="127"/>
      <c r="AP48" s="127"/>
      <c r="AQ48" s="127"/>
      <c r="AR48" s="126"/>
      <c r="AS48" s="127"/>
      <c r="AT48" s="127"/>
      <c r="AU48" s="127"/>
      <c r="AV48" s="298"/>
      <c r="AW48" s="126"/>
      <c r="AX48" s="127"/>
      <c r="AY48" s="127"/>
      <c r="AZ48" s="132"/>
      <c r="BA48" s="154"/>
      <c r="BB48" s="180"/>
      <c r="BC48" s="170"/>
      <c r="BD48" s="170"/>
      <c r="BE48" s="170"/>
      <c r="BF48" s="170"/>
      <c r="BG48" s="171"/>
      <c r="BH48" s="180"/>
      <c r="BI48" s="170"/>
      <c r="BJ48" s="170"/>
      <c r="BK48" s="170"/>
      <c r="BL48" s="193"/>
      <c r="BM48" s="145"/>
      <c r="BN48" s="146"/>
      <c r="BO48" s="182"/>
      <c r="BP48" s="182"/>
      <c r="BQ48" s="182"/>
      <c r="BR48" s="234"/>
      <c r="BS48" s="181"/>
      <c r="BT48" s="182"/>
      <c r="BU48" s="182"/>
      <c r="BV48" s="146"/>
      <c r="BW48" s="147"/>
      <c r="BX48" s="145"/>
      <c r="BY48" s="146"/>
      <c r="BZ48" s="146"/>
      <c r="CA48" s="146"/>
      <c r="CB48" s="193"/>
      <c r="CC48" s="247"/>
      <c r="CD48" s="146"/>
      <c r="CE48" s="146"/>
      <c r="CF48" s="146"/>
      <c r="CG48" s="147"/>
      <c r="CH48" s="145"/>
      <c r="CI48" s="146"/>
      <c r="CJ48" s="146"/>
      <c r="CK48" s="146"/>
      <c r="CL48" s="147"/>
      <c r="CM48" s="145"/>
      <c r="CN48" s="146"/>
      <c r="CO48" s="146"/>
      <c r="CP48" s="146"/>
      <c r="CQ48" s="147"/>
      <c r="CR48" s="148"/>
      <c r="CS48" s="146"/>
      <c r="CT48" s="146"/>
      <c r="CU48" s="146"/>
      <c r="CV48" s="267"/>
      <c r="CW48" s="145"/>
      <c r="CX48" s="170"/>
      <c r="CY48" s="170"/>
      <c r="CZ48" s="170"/>
      <c r="DA48" s="171"/>
      <c r="DB48" s="295"/>
      <c r="DC48" s="170"/>
      <c r="DD48" s="146"/>
      <c r="DE48" s="146"/>
      <c r="DF48" s="193"/>
      <c r="DG48" s="145"/>
      <c r="DH48" s="146"/>
      <c r="DI48" s="146"/>
      <c r="DJ48" s="146"/>
      <c r="DK48" s="147"/>
      <c r="DL48" s="145"/>
      <c r="DM48" s="146"/>
      <c r="DN48" s="146"/>
      <c r="DO48" s="146"/>
      <c r="DP48" s="147"/>
      <c r="DQ48" s="145"/>
      <c r="DR48" s="146"/>
      <c r="DS48" s="146"/>
      <c r="DT48" s="146"/>
      <c r="DU48" s="147"/>
      <c r="DV48" s="145"/>
      <c r="DW48" s="146"/>
      <c r="DX48" s="146"/>
      <c r="DY48" s="146"/>
      <c r="DZ48" s="147"/>
      <c r="EA48" s="145"/>
      <c r="EB48" s="146"/>
      <c r="EC48" s="146"/>
      <c r="ED48" s="146"/>
      <c r="EE48" s="147"/>
      <c r="EF48" s="145"/>
      <c r="EG48" s="146"/>
      <c r="EH48" s="146"/>
      <c r="EI48" s="146"/>
      <c r="EJ48" s="147"/>
      <c r="EK48" s="145"/>
      <c r="EL48" s="146"/>
      <c r="EM48" s="146"/>
      <c r="EN48" s="146"/>
      <c r="EO48" s="149"/>
      <c r="EP48" s="145"/>
      <c r="EQ48" s="146"/>
      <c r="ER48" s="146"/>
      <c r="ES48" s="146"/>
      <c r="ET48" s="147"/>
      <c r="EU48" s="145"/>
      <c r="EV48" s="146"/>
      <c r="EW48" s="146"/>
      <c r="EX48" s="146"/>
      <c r="EY48" s="147"/>
      <c r="EZ48" s="145"/>
      <c r="FA48" s="146"/>
      <c r="FB48" s="146"/>
      <c r="FC48" s="146"/>
      <c r="FD48" s="147"/>
      <c r="FE48" s="145"/>
      <c r="FF48" s="146"/>
      <c r="FG48" s="146"/>
      <c r="FH48" s="146"/>
      <c r="FI48" s="147"/>
      <c r="FJ48" s="145"/>
      <c r="FK48" s="170"/>
      <c r="FL48" s="170"/>
      <c r="FM48" s="170"/>
      <c r="FN48" s="171"/>
      <c r="FO48" s="180"/>
      <c r="FP48" s="170"/>
      <c r="FQ48" s="170"/>
      <c r="FR48" s="170"/>
      <c r="FS48" s="171"/>
      <c r="FT48" s="180"/>
      <c r="FU48" s="170"/>
      <c r="FV48" s="170"/>
      <c r="FW48" s="182"/>
      <c r="FX48" s="234"/>
      <c r="FY48" s="181"/>
      <c r="FZ48" s="182"/>
      <c r="GA48" s="146"/>
      <c r="GB48" s="146"/>
      <c r="GC48" s="147"/>
      <c r="GD48" s="145"/>
      <c r="GE48" s="146"/>
      <c r="GF48" s="146"/>
      <c r="GG48" s="146"/>
      <c r="GH48" s="147"/>
      <c r="GI48" s="145"/>
      <c r="GJ48" s="146"/>
      <c r="GK48" s="146"/>
      <c r="GL48" s="146"/>
      <c r="GM48" s="147"/>
      <c r="GN48" s="145"/>
      <c r="GO48" s="146"/>
      <c r="GP48" s="170"/>
      <c r="GQ48" s="170"/>
      <c r="GR48" s="171"/>
      <c r="GS48" s="180"/>
      <c r="GT48" s="170"/>
      <c r="GU48" s="170"/>
      <c r="GV48" s="170"/>
      <c r="GW48" s="171"/>
      <c r="GX48" s="295"/>
      <c r="GY48" s="170"/>
      <c r="GZ48" s="170"/>
      <c r="HA48" s="170"/>
      <c r="HB48" s="171"/>
      <c r="HC48" s="180"/>
      <c r="HD48" s="170"/>
      <c r="HE48" s="170"/>
      <c r="HF48" s="170"/>
      <c r="HG48" s="147"/>
      <c r="HH48" s="145"/>
      <c r="HI48" s="146"/>
      <c r="HJ48" s="182"/>
      <c r="HK48" s="182"/>
      <c r="HL48" s="234"/>
      <c r="HM48" s="181"/>
      <c r="HN48" s="182"/>
      <c r="HO48" s="146"/>
      <c r="HP48" s="146"/>
      <c r="HQ48" s="193"/>
      <c r="HR48" s="145"/>
      <c r="HS48" s="146"/>
      <c r="HT48" s="146"/>
      <c r="HU48" s="146"/>
      <c r="HV48" s="193"/>
      <c r="HW48" s="145"/>
      <c r="HX48" s="146"/>
      <c r="HY48" s="146"/>
      <c r="HZ48" s="146"/>
      <c r="IA48" s="193"/>
      <c r="IB48" s="145"/>
      <c r="IC48" s="146"/>
      <c r="ID48" s="146"/>
      <c r="IE48" s="146"/>
      <c r="IF48" s="147"/>
      <c r="IG48" s="145"/>
      <c r="IH48" s="146"/>
      <c r="II48" s="146"/>
      <c r="IJ48" s="146"/>
      <c r="IK48" s="147"/>
      <c r="IL48" s="145"/>
      <c r="IM48" s="146"/>
      <c r="IN48" s="146"/>
      <c r="IO48" s="146"/>
      <c r="IP48" s="147"/>
      <c r="IQ48" s="145"/>
      <c r="IR48" s="146"/>
      <c r="IS48" s="146"/>
      <c r="IT48" s="146"/>
      <c r="IU48" s="147"/>
      <c r="IV48" s="145"/>
      <c r="IW48" s="146"/>
      <c r="IX48" s="146"/>
      <c r="IY48" s="299"/>
      <c r="IZ48" s="147"/>
      <c r="JA48" s="145"/>
      <c r="JB48" s="146"/>
      <c r="JC48" s="146"/>
      <c r="JD48" s="146"/>
      <c r="JE48" s="147"/>
      <c r="JF48" s="145"/>
      <c r="JG48" s="146"/>
      <c r="JH48" s="146"/>
      <c r="JI48" s="146"/>
      <c r="JJ48" s="147"/>
      <c r="JK48" s="145"/>
      <c r="JL48" s="146"/>
      <c r="JM48" s="146"/>
      <c r="JN48" s="146"/>
      <c r="JO48" s="147"/>
      <c r="JP48" s="145"/>
      <c r="JQ48" s="146"/>
      <c r="JR48" s="146"/>
      <c r="JS48" s="146"/>
      <c r="JT48" s="147"/>
      <c r="JU48" s="145"/>
      <c r="JV48" s="146"/>
      <c r="JW48" s="146"/>
      <c r="JX48" s="146"/>
      <c r="JY48" s="147"/>
      <c r="JZ48" s="145"/>
      <c r="KA48" s="146"/>
      <c r="KB48" s="146"/>
      <c r="KC48" s="299"/>
      <c r="KD48" s="147"/>
      <c r="KE48" s="145"/>
      <c r="KF48" s="146"/>
      <c r="KG48" s="150"/>
      <c r="KH48" s="150"/>
      <c r="KI48" s="151"/>
      <c r="KJ48" s="152"/>
      <c r="KK48" s="150"/>
      <c r="KL48" s="150"/>
      <c r="KM48" s="150"/>
      <c r="KN48" s="151"/>
      <c r="KO48" s="152"/>
      <c r="KP48" s="150"/>
      <c r="KQ48" s="150"/>
      <c r="KR48" s="150"/>
      <c r="KS48" s="151"/>
      <c r="KT48" s="152"/>
      <c r="KU48" s="150"/>
      <c r="KV48" s="146"/>
      <c r="KW48" s="146"/>
      <c r="KX48" s="147"/>
      <c r="KY48" s="145"/>
      <c r="KZ48" s="146"/>
      <c r="LA48" s="146"/>
      <c r="LB48" s="146"/>
      <c r="LC48" s="147"/>
      <c r="LD48" s="145"/>
      <c r="LE48" s="146"/>
      <c r="LF48" s="146"/>
      <c r="LG48" s="299"/>
      <c r="LH48" s="147"/>
      <c r="LI48" s="145"/>
      <c r="LJ48" s="146"/>
      <c r="LK48" s="146"/>
      <c r="LL48" s="146"/>
      <c r="LM48" s="147"/>
      <c r="LN48" s="145" t="s">
        <v>20</v>
      </c>
      <c r="LO48" s="146" t="s">
        <v>29</v>
      </c>
      <c r="LP48" s="146" t="s">
        <v>29</v>
      </c>
      <c r="LQ48" s="299" t="s">
        <v>29</v>
      </c>
      <c r="LR48" s="145"/>
      <c r="LS48" s="146"/>
      <c r="LT48" s="146"/>
      <c r="LU48" s="146"/>
      <c r="LV48" s="145" t="s">
        <v>29</v>
      </c>
      <c r="LW48" s="146" t="s">
        <v>29</v>
      </c>
      <c r="LX48" s="146" t="s">
        <v>20</v>
      </c>
      <c r="LY48" s="146" t="s">
        <v>29</v>
      </c>
      <c r="LZ48" s="180" t="s">
        <v>29</v>
      </c>
      <c r="MA48" s="170" t="s">
        <v>29</v>
      </c>
      <c r="MB48" s="170" t="s">
        <v>29</v>
      </c>
      <c r="MC48" s="170" t="s">
        <v>29</v>
      </c>
      <c r="MD48" s="180" t="s">
        <v>29</v>
      </c>
      <c r="ME48" s="170" t="s">
        <v>29</v>
      </c>
      <c r="MF48" s="170" t="s">
        <v>29</v>
      </c>
      <c r="MG48" s="170" t="s">
        <v>1125</v>
      </c>
      <c r="MH48" s="145" t="s">
        <v>29</v>
      </c>
      <c r="MI48" s="182" t="s">
        <v>20</v>
      </c>
      <c r="MJ48" s="182" t="s">
        <v>20</v>
      </c>
      <c r="MK48" s="208" t="s">
        <v>29</v>
      </c>
      <c r="ML48" s="181" t="s">
        <v>591</v>
      </c>
      <c r="MM48" s="146" t="s">
        <v>20</v>
      </c>
      <c r="MN48" s="146" t="s">
        <v>29</v>
      </c>
      <c r="MO48" s="147" t="s">
        <v>29</v>
      </c>
      <c r="MP48" s="145" t="s">
        <v>20</v>
      </c>
      <c r="MQ48" s="170" t="s">
        <v>29</v>
      </c>
      <c r="MR48" s="170" t="s">
        <v>29</v>
      </c>
      <c r="MS48" s="171" t="s">
        <v>29</v>
      </c>
      <c r="MT48" s="180" t="s">
        <v>20</v>
      </c>
      <c r="MU48" s="170" t="s">
        <v>29</v>
      </c>
      <c r="MV48" s="170" t="s">
        <v>29</v>
      </c>
      <c r="MW48" s="171" t="s">
        <v>20</v>
      </c>
      <c r="MX48" s="180" t="s">
        <v>29</v>
      </c>
      <c r="MY48" s="170" t="s">
        <v>29</v>
      </c>
      <c r="MZ48" s="170" t="s">
        <v>652</v>
      </c>
      <c r="NA48" s="147" t="s">
        <v>29</v>
      </c>
      <c r="NB48" s="145" t="s">
        <v>29</v>
      </c>
      <c r="NC48" s="146" t="s">
        <v>29</v>
      </c>
      <c r="ND48" s="146" t="s">
        <v>29</v>
      </c>
      <c r="NE48" s="234" t="s">
        <v>20</v>
      </c>
      <c r="NF48" s="181" t="s">
        <v>29</v>
      </c>
      <c r="NG48" s="182" t="s">
        <v>29</v>
      </c>
      <c r="NH48" s="182" t="s">
        <v>20</v>
      </c>
      <c r="NI48" s="234" t="s">
        <v>591</v>
      </c>
      <c r="NJ48" s="180" t="s">
        <v>29</v>
      </c>
      <c r="NK48" s="170" t="s">
        <v>29</v>
      </c>
      <c r="NL48" s="170" t="s">
        <v>29</v>
      </c>
      <c r="NM48" s="171" t="s">
        <v>29</v>
      </c>
      <c r="NN48" s="180" t="s">
        <v>20</v>
      </c>
      <c r="NO48" s="170" t="s">
        <v>20</v>
      </c>
      <c r="NP48" s="170" t="s">
        <v>29</v>
      </c>
      <c r="NQ48" s="171" t="s">
        <v>29</v>
      </c>
      <c r="NR48" s="180" t="s">
        <v>29</v>
      </c>
      <c r="NS48" s="170" t="s">
        <v>598</v>
      </c>
      <c r="NT48" s="146" t="s">
        <v>29</v>
      </c>
      <c r="NU48" s="234" t="s">
        <v>20</v>
      </c>
      <c r="NV48" s="181" t="s">
        <v>20</v>
      </c>
      <c r="NW48" s="182" t="s">
        <v>591</v>
      </c>
      <c r="NX48" s="146" t="s">
        <v>20</v>
      </c>
      <c r="NY48" s="171" t="s">
        <v>29</v>
      </c>
      <c r="NZ48" s="180" t="s">
        <v>20</v>
      </c>
      <c r="OA48" s="170" t="s">
        <v>29</v>
      </c>
      <c r="OB48" s="170" t="s">
        <v>29</v>
      </c>
      <c r="OC48" s="170" t="s">
        <v>29</v>
      </c>
      <c r="OD48" s="171"/>
      <c r="OE48" s="180" t="s">
        <v>29</v>
      </c>
      <c r="OF48" s="170" t="s">
        <v>29</v>
      </c>
      <c r="OG48" s="170" t="s">
        <v>29</v>
      </c>
      <c r="OH48" s="170" t="s">
        <v>20</v>
      </c>
      <c r="OI48" s="171"/>
      <c r="OJ48" s="180" t="s">
        <v>652</v>
      </c>
      <c r="OK48" s="146" t="s">
        <v>29</v>
      </c>
      <c r="OL48" s="146" t="s">
        <v>29</v>
      </c>
      <c r="OM48" s="193" t="s">
        <v>29</v>
      </c>
      <c r="ON48" s="145"/>
      <c r="OO48" s="146"/>
      <c r="OP48" s="146"/>
      <c r="OQ48" s="147"/>
      <c r="OR48" s="1267" t="s">
        <v>29</v>
      </c>
      <c r="OS48" s="1268" t="s">
        <v>29</v>
      </c>
      <c r="OT48" s="1268" t="s">
        <v>20</v>
      </c>
      <c r="OU48" s="1269" t="s">
        <v>20</v>
      </c>
      <c r="OV48" s="145"/>
      <c r="OW48" s="146"/>
      <c r="OX48" s="146"/>
      <c r="OY48" s="146"/>
      <c r="OZ48" s="147"/>
      <c r="PA48" s="145"/>
      <c r="PB48" s="146"/>
      <c r="PC48" s="146"/>
      <c r="PD48" s="146"/>
      <c r="PE48" s="147"/>
      <c r="PF48" s="168"/>
      <c r="PG48" s="168"/>
      <c r="PH48" s="168"/>
      <c r="PI48" s="168"/>
      <c r="PJ48" s="888" t="s">
        <v>79</v>
      </c>
      <c r="PK48" s="140" t="s">
        <v>1067</v>
      </c>
      <c r="PL48" s="211">
        <f>COUNTIF($NJ48:$PI48,"*○*")</f>
        <v>10</v>
      </c>
      <c r="PM48" s="142">
        <f>COUNTIF($NJ48:$PI48,"*●*")</f>
        <v>22</v>
      </c>
      <c r="PN48" s="142">
        <f>SUM(PL48:PM48)</f>
        <v>32</v>
      </c>
      <c r="PO48" s="212">
        <f>IFERROR(PL48/PN48,"")</f>
        <v>0.3125</v>
      </c>
      <c r="PP48" s="211">
        <f>COUNTIF($OJ48:$PI48,"*○*")</f>
        <v>2</v>
      </c>
      <c r="PQ48" s="142">
        <f>COUNTIF($OJ48:$PI48,"*●*")</f>
        <v>6</v>
      </c>
      <c r="PR48" s="142">
        <f>SUM(PP48:PQ48)</f>
        <v>8</v>
      </c>
      <c r="PS48" s="212">
        <f>IFERROR(PP48/PR48,"")</f>
        <v>0.25</v>
      </c>
    </row>
    <row r="49" spans="1:473" s="32" customFormat="1" ht="17.25" x14ac:dyDescent="0.2">
      <c r="A49" s="34"/>
      <c r="B49" s="44" t="s">
        <v>85</v>
      </c>
      <c r="C49" s="140" t="s">
        <v>527</v>
      </c>
      <c r="D49" s="141">
        <f t="shared" ref="D49:D54" si="30">COUNTIF(H49:XFD49,"*○*")</f>
        <v>84</v>
      </c>
      <c r="E49" s="142">
        <f t="shared" ref="E49:E54" si="31">COUNTIF(H49:XFD49,"*●*")</f>
        <v>106</v>
      </c>
      <c r="F49" s="142">
        <f t="shared" ref="F49:F54" si="32">SUM(D49:E49)</f>
        <v>190</v>
      </c>
      <c r="G49" s="165">
        <f t="shared" ref="G49:G54" si="33">IFERROR(D49/F49,"")</f>
        <v>0.44210526315789472</v>
      </c>
      <c r="H49" s="145"/>
      <c r="I49" s="146"/>
      <c r="J49" s="146"/>
      <c r="K49" s="146"/>
      <c r="L49" s="146"/>
      <c r="M49" s="147"/>
      <c r="N49" s="145"/>
      <c r="O49" s="146"/>
      <c r="P49" s="146"/>
      <c r="Q49" s="146"/>
      <c r="R49" s="147"/>
      <c r="S49" s="145"/>
      <c r="T49" s="146"/>
      <c r="U49" s="146"/>
      <c r="V49" s="146"/>
      <c r="W49" s="147"/>
      <c r="X49" s="148"/>
      <c r="Y49" s="146"/>
      <c r="Z49" s="146"/>
      <c r="AA49" s="146"/>
      <c r="AB49" s="147"/>
      <c r="AC49" s="126"/>
      <c r="AD49" s="127"/>
      <c r="AE49" s="127"/>
      <c r="AF49" s="127"/>
      <c r="AG49" s="127"/>
      <c r="AH49" s="126"/>
      <c r="AI49" s="127"/>
      <c r="AJ49" s="127"/>
      <c r="AK49" s="127"/>
      <c r="AL49" s="127"/>
      <c r="AM49" s="126"/>
      <c r="AN49" s="127"/>
      <c r="AO49" s="127"/>
      <c r="AP49" s="127"/>
      <c r="AQ49" s="127"/>
      <c r="AR49" s="126"/>
      <c r="AS49" s="127"/>
      <c r="AT49" s="127"/>
      <c r="AU49" s="127"/>
      <c r="AV49" s="128"/>
      <c r="AW49" s="126"/>
      <c r="AX49" s="127"/>
      <c r="AY49" s="127"/>
      <c r="AZ49" s="127"/>
      <c r="BA49" s="128"/>
      <c r="BB49" s="145"/>
      <c r="BC49" s="146"/>
      <c r="BD49" s="146"/>
      <c r="BE49" s="146"/>
      <c r="BF49" s="146"/>
      <c r="BG49" s="147"/>
      <c r="BH49" s="145"/>
      <c r="BI49" s="146"/>
      <c r="BJ49" s="146"/>
      <c r="BK49" s="146"/>
      <c r="BL49" s="193"/>
      <c r="BM49" s="145"/>
      <c r="BN49" s="146"/>
      <c r="BO49" s="146"/>
      <c r="BP49" s="146"/>
      <c r="BQ49" s="146"/>
      <c r="BR49" s="147"/>
      <c r="BS49" s="145"/>
      <c r="BT49" s="146"/>
      <c r="BU49" s="146"/>
      <c r="BV49" s="146"/>
      <c r="BW49" s="147"/>
      <c r="BX49" s="145"/>
      <c r="BY49" s="146"/>
      <c r="BZ49" s="146"/>
      <c r="CA49" s="146"/>
      <c r="CB49" s="193"/>
      <c r="CC49" s="247"/>
      <c r="CD49" s="146"/>
      <c r="CE49" s="146"/>
      <c r="CF49" s="146"/>
      <c r="CG49" s="147"/>
      <c r="CH49" s="145"/>
      <c r="CI49" s="146"/>
      <c r="CJ49" s="146"/>
      <c r="CK49" s="146"/>
      <c r="CL49" s="147"/>
      <c r="CM49" s="145"/>
      <c r="CN49" s="146"/>
      <c r="CO49" s="146"/>
      <c r="CP49" s="146"/>
      <c r="CQ49" s="147"/>
      <c r="CR49" s="148"/>
      <c r="CS49" s="146"/>
      <c r="CT49" s="146"/>
      <c r="CU49" s="146"/>
      <c r="CV49" s="193"/>
      <c r="CW49" s="145"/>
      <c r="CX49" s="146"/>
      <c r="CY49" s="146"/>
      <c r="CZ49" s="146"/>
      <c r="DA49" s="147"/>
      <c r="DB49" s="148"/>
      <c r="DC49" s="146"/>
      <c r="DD49" s="146"/>
      <c r="DE49" s="146"/>
      <c r="DF49" s="193"/>
      <c r="DG49" s="145"/>
      <c r="DH49" s="146"/>
      <c r="DI49" s="146"/>
      <c r="DJ49" s="146"/>
      <c r="DK49" s="147"/>
      <c r="DL49" s="145"/>
      <c r="DM49" s="146"/>
      <c r="DN49" s="146"/>
      <c r="DO49" s="146"/>
      <c r="DP49" s="147"/>
      <c r="DQ49" s="145"/>
      <c r="DR49" s="146"/>
      <c r="DS49" s="146"/>
      <c r="DT49" s="170"/>
      <c r="DU49" s="171"/>
      <c r="DV49" s="180"/>
      <c r="DW49" s="170"/>
      <c r="DX49" s="170"/>
      <c r="DY49" s="170"/>
      <c r="DZ49" s="171"/>
      <c r="EA49" s="180"/>
      <c r="EB49" s="170"/>
      <c r="EC49" s="170"/>
      <c r="ED49" s="170"/>
      <c r="EE49" s="171"/>
      <c r="EF49" s="180"/>
      <c r="EG49" s="146"/>
      <c r="EH49" s="146"/>
      <c r="EI49" s="146"/>
      <c r="EJ49" s="147"/>
      <c r="EK49" s="181"/>
      <c r="EL49" s="182"/>
      <c r="EM49" s="182"/>
      <c r="EN49" s="146"/>
      <c r="EO49" s="147"/>
      <c r="EP49" s="145"/>
      <c r="EQ49" s="146"/>
      <c r="ER49" s="146"/>
      <c r="ES49" s="146"/>
      <c r="ET49" s="147"/>
      <c r="EU49" s="145"/>
      <c r="EV49" s="146"/>
      <c r="EW49" s="146"/>
      <c r="EX49" s="146"/>
      <c r="EY49" s="147"/>
      <c r="EZ49" s="145"/>
      <c r="FA49" s="146"/>
      <c r="FB49" s="146"/>
      <c r="FC49" s="146"/>
      <c r="FD49" s="147"/>
      <c r="FE49" s="145"/>
      <c r="FF49" s="146"/>
      <c r="FG49" s="146"/>
      <c r="FH49" s="146"/>
      <c r="FI49" s="147"/>
      <c r="FJ49" s="145"/>
      <c r="FK49" s="146"/>
      <c r="FL49" s="146"/>
      <c r="FM49" s="146"/>
      <c r="FN49" s="147"/>
      <c r="FO49" s="145"/>
      <c r="FP49" s="146"/>
      <c r="FQ49" s="146"/>
      <c r="FR49" s="146"/>
      <c r="FS49" s="147"/>
      <c r="FT49" s="145"/>
      <c r="FU49" s="146"/>
      <c r="FV49" s="146"/>
      <c r="FW49" s="146"/>
      <c r="FX49" s="147"/>
      <c r="FY49" s="145"/>
      <c r="FZ49" s="146"/>
      <c r="GA49" s="146"/>
      <c r="GB49" s="146"/>
      <c r="GC49" s="147"/>
      <c r="GD49" s="145"/>
      <c r="GE49" s="146"/>
      <c r="GF49" s="146"/>
      <c r="GG49" s="146"/>
      <c r="GH49" s="149"/>
      <c r="GI49" s="145" t="s">
        <v>29</v>
      </c>
      <c r="GJ49" s="146" t="s">
        <v>20</v>
      </c>
      <c r="GK49" s="146" t="s">
        <v>29</v>
      </c>
      <c r="GL49" s="146" t="s">
        <v>29</v>
      </c>
      <c r="GM49" s="147"/>
      <c r="GN49" s="145" t="s">
        <v>29</v>
      </c>
      <c r="GO49" s="146" t="s">
        <v>29</v>
      </c>
      <c r="GP49" s="146" t="s">
        <v>29</v>
      </c>
      <c r="GQ49" s="146" t="s">
        <v>29</v>
      </c>
      <c r="GR49" s="149" t="s">
        <v>521</v>
      </c>
      <c r="GS49" s="145" t="s">
        <v>29</v>
      </c>
      <c r="GT49" s="146" t="s">
        <v>20</v>
      </c>
      <c r="GU49" s="146" t="s">
        <v>29</v>
      </c>
      <c r="GV49" s="146" t="s">
        <v>29</v>
      </c>
      <c r="GW49" s="147"/>
      <c r="GX49" s="148" t="s">
        <v>29</v>
      </c>
      <c r="GY49" s="146" t="s">
        <v>20</v>
      </c>
      <c r="GZ49" s="146" t="s">
        <v>20</v>
      </c>
      <c r="HA49" s="170" t="s">
        <v>29</v>
      </c>
      <c r="HB49" s="171"/>
      <c r="HC49" s="180" t="s">
        <v>29</v>
      </c>
      <c r="HD49" s="170" t="s">
        <v>20</v>
      </c>
      <c r="HE49" s="170" t="s">
        <v>29</v>
      </c>
      <c r="HF49" s="170" t="s">
        <v>29</v>
      </c>
      <c r="HG49" s="171"/>
      <c r="HH49" s="180" t="s">
        <v>20</v>
      </c>
      <c r="HI49" s="170" t="s">
        <v>29</v>
      </c>
      <c r="HJ49" s="170" t="s">
        <v>29</v>
      </c>
      <c r="HK49" s="170" t="s">
        <v>29</v>
      </c>
      <c r="HL49" s="171" t="s">
        <v>573</v>
      </c>
      <c r="HM49" s="180" t="s">
        <v>731</v>
      </c>
      <c r="HN49" s="146" t="s">
        <v>29</v>
      </c>
      <c r="HO49" s="182" t="s">
        <v>20</v>
      </c>
      <c r="HP49" s="182" t="s">
        <v>20</v>
      </c>
      <c r="HQ49" s="208"/>
      <c r="HR49" s="181" t="s">
        <v>591</v>
      </c>
      <c r="HS49" s="146" t="s">
        <v>20</v>
      </c>
      <c r="HT49" s="146" t="s">
        <v>20</v>
      </c>
      <c r="HU49" s="146" t="s">
        <v>29</v>
      </c>
      <c r="HV49" s="147"/>
      <c r="HW49" s="145" t="s">
        <v>20</v>
      </c>
      <c r="HX49" s="146" t="s">
        <v>20</v>
      </c>
      <c r="HY49" s="146" t="s">
        <v>29</v>
      </c>
      <c r="HZ49" s="146" t="s">
        <v>29</v>
      </c>
      <c r="IA49" s="193"/>
      <c r="IB49" s="145" t="s">
        <v>20</v>
      </c>
      <c r="IC49" s="492" t="s">
        <v>765</v>
      </c>
      <c r="ID49" s="146" t="s">
        <v>20</v>
      </c>
      <c r="IE49" s="146" t="s">
        <v>20</v>
      </c>
      <c r="IF49" s="147"/>
      <c r="IG49" s="145" t="s">
        <v>29</v>
      </c>
      <c r="IH49" s="146" t="s">
        <v>29</v>
      </c>
      <c r="II49" s="146" t="s">
        <v>20</v>
      </c>
      <c r="IJ49" s="146" t="s">
        <v>20</v>
      </c>
      <c r="IK49" s="147"/>
      <c r="IL49" s="145" t="s">
        <v>29</v>
      </c>
      <c r="IM49" s="146" t="s">
        <v>29</v>
      </c>
      <c r="IN49" s="146" t="s">
        <v>29</v>
      </c>
      <c r="IO49" s="146" t="s">
        <v>29</v>
      </c>
      <c r="IP49" s="147"/>
      <c r="IQ49" s="145" t="s">
        <v>20</v>
      </c>
      <c r="IR49" s="146" t="s">
        <v>20</v>
      </c>
      <c r="IS49" s="146" t="s">
        <v>20</v>
      </c>
      <c r="IT49" s="146" t="s">
        <v>20</v>
      </c>
      <c r="IU49" s="147"/>
      <c r="IV49" s="145" t="s">
        <v>20</v>
      </c>
      <c r="IW49" s="170" t="s">
        <v>29</v>
      </c>
      <c r="IX49" s="170" t="s">
        <v>20</v>
      </c>
      <c r="IY49" s="170" t="s">
        <v>29</v>
      </c>
      <c r="IZ49" s="171"/>
      <c r="JA49" s="180" t="s">
        <v>29</v>
      </c>
      <c r="JB49" s="170" t="s">
        <v>29</v>
      </c>
      <c r="JC49" s="170" t="s">
        <v>29</v>
      </c>
      <c r="JD49" s="170" t="s">
        <v>29</v>
      </c>
      <c r="JE49" s="171"/>
      <c r="JF49" s="180" t="s">
        <v>29</v>
      </c>
      <c r="JG49" s="170" t="s">
        <v>20</v>
      </c>
      <c r="JH49" s="170" t="s">
        <v>598</v>
      </c>
      <c r="JI49" s="146" t="s">
        <v>29</v>
      </c>
      <c r="JJ49" s="147"/>
      <c r="JK49" s="145" t="s">
        <v>20</v>
      </c>
      <c r="JL49" s="146" t="s">
        <v>29</v>
      </c>
      <c r="JM49" s="146" t="s">
        <v>29</v>
      </c>
      <c r="JN49" s="146" t="s">
        <v>20</v>
      </c>
      <c r="JO49" s="147"/>
      <c r="JP49" s="145" t="s">
        <v>29</v>
      </c>
      <c r="JQ49" s="146" t="s">
        <v>29</v>
      </c>
      <c r="JR49" s="146" t="s">
        <v>20</v>
      </c>
      <c r="JS49" s="146" t="s">
        <v>29</v>
      </c>
      <c r="JT49" s="147"/>
      <c r="JU49" s="145" t="s">
        <v>29</v>
      </c>
      <c r="JV49" s="146" t="s">
        <v>29</v>
      </c>
      <c r="JW49" s="182" t="s">
        <v>20</v>
      </c>
      <c r="JX49" s="182" t="s">
        <v>29</v>
      </c>
      <c r="JY49" s="234"/>
      <c r="JZ49" s="181" t="s">
        <v>29</v>
      </c>
      <c r="KA49" s="182" t="s">
        <v>20</v>
      </c>
      <c r="KB49" s="182" t="s">
        <v>591</v>
      </c>
      <c r="KC49" s="146" t="s">
        <v>20</v>
      </c>
      <c r="KD49" s="147"/>
      <c r="KE49" s="145" t="s">
        <v>20</v>
      </c>
      <c r="KF49" s="146" t="s">
        <v>29</v>
      </c>
      <c r="KG49" s="146" t="s">
        <v>20</v>
      </c>
      <c r="KH49" s="146" t="s">
        <v>29</v>
      </c>
      <c r="KI49" s="147"/>
      <c r="KJ49" s="145" t="s">
        <v>29</v>
      </c>
      <c r="KK49" s="146" t="s">
        <v>20</v>
      </c>
      <c r="KL49" s="146" t="s">
        <v>20</v>
      </c>
      <c r="KM49" s="146" t="s">
        <v>20</v>
      </c>
      <c r="KN49" s="147"/>
      <c r="KO49" s="145" t="s">
        <v>20</v>
      </c>
      <c r="KP49" s="146" t="s">
        <v>29</v>
      </c>
      <c r="KQ49" s="146" t="s">
        <v>29</v>
      </c>
      <c r="KR49" s="146" t="s">
        <v>20</v>
      </c>
      <c r="KS49" s="147"/>
      <c r="KT49" s="145" t="s">
        <v>29</v>
      </c>
      <c r="KU49" s="146" t="s">
        <v>20</v>
      </c>
      <c r="KV49" s="146" t="s">
        <v>29</v>
      </c>
      <c r="KW49" s="146" t="s">
        <v>29</v>
      </c>
      <c r="KX49" s="147"/>
      <c r="KY49" s="152" t="s">
        <v>20</v>
      </c>
      <c r="KZ49" s="150" t="s">
        <v>20</v>
      </c>
      <c r="LA49" s="150" t="s">
        <v>20</v>
      </c>
      <c r="LB49" s="150" t="s">
        <v>20</v>
      </c>
      <c r="LC49" s="151"/>
      <c r="LD49" s="152" t="s">
        <v>20</v>
      </c>
      <c r="LE49" s="150" t="s">
        <v>29</v>
      </c>
      <c r="LF49" s="150" t="s">
        <v>20</v>
      </c>
      <c r="LG49" s="150" t="s">
        <v>20</v>
      </c>
      <c r="LH49" s="151"/>
      <c r="LI49" s="152" t="s">
        <v>29</v>
      </c>
      <c r="LJ49" s="150" t="s">
        <v>20</v>
      </c>
      <c r="LK49" s="150" t="s">
        <v>29</v>
      </c>
      <c r="LL49" s="150" t="s">
        <v>29</v>
      </c>
      <c r="LM49" s="151"/>
      <c r="LN49" s="152" t="s">
        <v>29</v>
      </c>
      <c r="LO49" s="150" t="s">
        <v>20</v>
      </c>
      <c r="LP49" s="150" t="s">
        <v>20</v>
      </c>
      <c r="LQ49" s="150" t="s">
        <v>20</v>
      </c>
      <c r="LR49" s="152" t="s">
        <v>20</v>
      </c>
      <c r="LS49" s="150" t="s">
        <v>764</v>
      </c>
      <c r="LT49" s="146" t="s">
        <v>29</v>
      </c>
      <c r="LU49" s="146" t="s">
        <v>20</v>
      </c>
      <c r="LV49" s="145" t="s">
        <v>29</v>
      </c>
      <c r="LW49" s="146" t="s">
        <v>29</v>
      </c>
      <c r="LX49" s="146" t="s">
        <v>29</v>
      </c>
      <c r="LY49" s="146" t="s">
        <v>20</v>
      </c>
      <c r="LZ49" s="145" t="s">
        <v>29</v>
      </c>
      <c r="MA49" s="146" t="s">
        <v>20</v>
      </c>
      <c r="MB49" s="146" t="s">
        <v>20</v>
      </c>
      <c r="MC49" s="146" t="s">
        <v>29</v>
      </c>
      <c r="MD49" s="145" t="s">
        <v>29</v>
      </c>
      <c r="ME49" s="146" t="s">
        <v>29</v>
      </c>
      <c r="MF49" s="146" t="s">
        <v>20</v>
      </c>
      <c r="MG49" s="146" t="s">
        <v>29</v>
      </c>
      <c r="MH49" s="145" t="s">
        <v>20</v>
      </c>
      <c r="MI49" s="146" t="s">
        <v>29</v>
      </c>
      <c r="MJ49" s="146" t="s">
        <v>20</v>
      </c>
      <c r="MK49" s="193" t="s">
        <v>29</v>
      </c>
      <c r="ML49" s="145" t="s">
        <v>20</v>
      </c>
      <c r="MM49" s="146" t="s">
        <v>29</v>
      </c>
      <c r="MN49" s="146" t="s">
        <v>29</v>
      </c>
      <c r="MO49" s="147" t="s">
        <v>29</v>
      </c>
      <c r="MP49" s="145" t="s">
        <v>20</v>
      </c>
      <c r="MQ49" s="146" t="s">
        <v>29</v>
      </c>
      <c r="MR49" s="146" t="s">
        <v>20</v>
      </c>
      <c r="MS49" s="147" t="s">
        <v>29</v>
      </c>
      <c r="MT49" s="145" t="s">
        <v>20</v>
      </c>
      <c r="MU49" s="146" t="s">
        <v>29</v>
      </c>
      <c r="MV49" s="146" t="s">
        <v>29</v>
      </c>
      <c r="MW49" s="147" t="s">
        <v>29</v>
      </c>
      <c r="MX49" s="145"/>
      <c r="MY49" s="146"/>
      <c r="MZ49" s="150" t="s">
        <v>20</v>
      </c>
      <c r="NA49" s="151" t="s">
        <v>20</v>
      </c>
      <c r="NB49" s="152" t="s">
        <v>20</v>
      </c>
      <c r="NC49" s="150" t="s">
        <v>29</v>
      </c>
      <c r="ND49" s="150" t="s">
        <v>20</v>
      </c>
      <c r="NE49" s="151" t="s">
        <v>29</v>
      </c>
      <c r="NF49" s="152" t="s">
        <v>20</v>
      </c>
      <c r="NG49" s="150" t="s">
        <v>20</v>
      </c>
      <c r="NH49" s="150" t="s">
        <v>20</v>
      </c>
      <c r="NI49" s="151" t="s">
        <v>20</v>
      </c>
      <c r="NJ49" s="152" t="s">
        <v>29</v>
      </c>
      <c r="NK49" s="150" t="s">
        <v>763</v>
      </c>
      <c r="NL49" s="170" t="s">
        <v>29</v>
      </c>
      <c r="NM49" s="171" t="s">
        <v>20</v>
      </c>
      <c r="NN49" s="180" t="s">
        <v>29</v>
      </c>
      <c r="NO49" s="170" t="s">
        <v>29</v>
      </c>
      <c r="NP49" s="170" t="s">
        <v>29</v>
      </c>
      <c r="NQ49" s="171" t="s">
        <v>29</v>
      </c>
      <c r="NR49" s="180" t="s">
        <v>29</v>
      </c>
      <c r="NS49" s="170" t="s">
        <v>29</v>
      </c>
      <c r="NT49" s="170" t="s">
        <v>598</v>
      </c>
      <c r="NU49" s="147" t="s">
        <v>20</v>
      </c>
      <c r="NV49" s="145" t="s">
        <v>29</v>
      </c>
      <c r="NW49" s="146" t="s">
        <v>29</v>
      </c>
      <c r="NX49" s="146" t="s">
        <v>29</v>
      </c>
      <c r="NY49" s="147" t="s">
        <v>20</v>
      </c>
      <c r="NZ49" s="145" t="s">
        <v>29</v>
      </c>
      <c r="OA49" s="146" t="s">
        <v>29</v>
      </c>
      <c r="OB49" s="146" t="s">
        <v>29</v>
      </c>
      <c r="OC49" s="146" t="s">
        <v>29</v>
      </c>
      <c r="OD49" s="147"/>
      <c r="OE49" s="181" t="s">
        <v>20</v>
      </c>
      <c r="OF49" s="182" t="s">
        <v>591</v>
      </c>
      <c r="OG49" s="146" t="s">
        <v>20</v>
      </c>
      <c r="OH49" s="146" t="s">
        <v>29</v>
      </c>
      <c r="OI49" s="147"/>
      <c r="OJ49" s="145" t="s">
        <v>20</v>
      </c>
      <c r="OK49" s="146" t="s">
        <v>20</v>
      </c>
      <c r="OL49" s="170" t="s">
        <v>29</v>
      </c>
      <c r="OM49" s="207" t="s">
        <v>20</v>
      </c>
      <c r="ON49" s="180" t="s">
        <v>29</v>
      </c>
      <c r="OO49" s="170" t="s">
        <v>29</v>
      </c>
      <c r="OP49" s="170" t="s">
        <v>20</v>
      </c>
      <c r="OQ49" s="171" t="s">
        <v>29</v>
      </c>
      <c r="OR49" s="180" t="s">
        <v>29</v>
      </c>
      <c r="OS49" s="170" t="s">
        <v>29</v>
      </c>
      <c r="OT49" s="170" t="s">
        <v>29</v>
      </c>
      <c r="OU49" s="171" t="s">
        <v>652</v>
      </c>
      <c r="OV49" s="145"/>
      <c r="OW49" s="146"/>
      <c r="OX49" s="146"/>
      <c r="OY49" s="146"/>
      <c r="OZ49" s="147"/>
      <c r="PA49" s="145"/>
      <c r="PB49" s="146"/>
      <c r="PC49" s="146"/>
      <c r="PD49" s="146"/>
      <c r="PE49" s="147"/>
      <c r="PF49" s="145"/>
      <c r="PG49" s="146"/>
      <c r="PH49" s="146"/>
      <c r="PI49" s="147"/>
      <c r="PJ49" s="145"/>
      <c r="PK49" s="146"/>
      <c r="PL49" s="146"/>
      <c r="PM49" s="147"/>
      <c r="PN49" s="888" t="s">
        <v>85</v>
      </c>
      <c r="PO49" s="140" t="s">
        <v>527</v>
      </c>
      <c r="PP49" s="211">
        <f>COUNTIF($NN49:$PM49,"*○*")</f>
        <v>9</v>
      </c>
      <c r="PQ49" s="142">
        <f>COUNTIF($NN49:$PM49,"*●*")</f>
        <v>23</v>
      </c>
      <c r="PR49" s="142">
        <f>SUM(PP49:PQ49)</f>
        <v>32</v>
      </c>
      <c r="PS49" s="212">
        <f>IFERROR(PP49/PR49,"")</f>
        <v>0.28125</v>
      </c>
      <c r="PT49" s="211">
        <f>COUNTIF($ON49:$PM49,"*○*")</f>
        <v>1</v>
      </c>
      <c r="PU49" s="142">
        <f>COUNTIF($ON49:$PM49,"*●*")</f>
        <v>7</v>
      </c>
      <c r="PV49" s="142">
        <f>SUM(PT49:PU49)</f>
        <v>8</v>
      </c>
      <c r="PW49" s="212">
        <f>IFERROR(PT49/PV49,"")</f>
        <v>0.125</v>
      </c>
    </row>
    <row r="50" spans="1:473" s="32" customFormat="1" ht="15.95" customHeight="1" x14ac:dyDescent="0.2">
      <c r="A50" s="34"/>
      <c r="B50" s="261" t="s">
        <v>112</v>
      </c>
      <c r="C50" s="163" t="s">
        <v>1002</v>
      </c>
      <c r="D50" s="134">
        <f t="shared" si="30"/>
        <v>37</v>
      </c>
      <c r="E50" s="135">
        <f t="shared" si="31"/>
        <v>63</v>
      </c>
      <c r="F50" s="135">
        <f t="shared" si="32"/>
        <v>100</v>
      </c>
      <c r="G50" s="164">
        <f t="shared" si="33"/>
        <v>0.37</v>
      </c>
      <c r="H50" s="105"/>
      <c r="I50" s="106"/>
      <c r="J50" s="106"/>
      <c r="K50" s="106"/>
      <c r="L50" s="106"/>
      <c r="M50" s="107"/>
      <c r="N50" s="105"/>
      <c r="O50" s="106"/>
      <c r="P50" s="106"/>
      <c r="Q50" s="106"/>
      <c r="R50" s="107"/>
      <c r="S50" s="105"/>
      <c r="T50" s="106"/>
      <c r="U50" s="106"/>
      <c r="V50" s="106"/>
      <c r="W50" s="107"/>
      <c r="X50" s="136"/>
      <c r="Y50" s="106"/>
      <c r="Z50" s="106"/>
      <c r="AA50" s="106"/>
      <c r="AB50" s="107"/>
      <c r="AC50" s="137"/>
      <c r="AD50" s="138"/>
      <c r="AE50" s="138"/>
      <c r="AF50" s="138"/>
      <c r="AG50" s="138"/>
      <c r="AH50" s="137"/>
      <c r="AI50" s="138"/>
      <c r="AJ50" s="138"/>
      <c r="AK50" s="138"/>
      <c r="AL50" s="422"/>
      <c r="AM50" s="137"/>
      <c r="AN50" s="138"/>
      <c r="AO50" s="138"/>
      <c r="AP50" s="138"/>
      <c r="AQ50" s="422"/>
      <c r="AR50" s="137"/>
      <c r="AS50" s="138"/>
      <c r="AT50" s="138"/>
      <c r="AU50" s="138"/>
      <c r="AV50" s="139"/>
      <c r="AW50" s="137"/>
      <c r="AX50" s="138"/>
      <c r="AY50" s="138"/>
      <c r="AZ50" s="138"/>
      <c r="BA50" s="139"/>
      <c r="BB50" s="105"/>
      <c r="BC50" s="106"/>
      <c r="BD50" s="106"/>
      <c r="BE50" s="106"/>
      <c r="BF50" s="106"/>
      <c r="BG50" s="107"/>
      <c r="BH50" s="105"/>
      <c r="BI50" s="106"/>
      <c r="BJ50" s="106"/>
      <c r="BK50" s="106"/>
      <c r="BL50" s="192"/>
      <c r="BM50" s="105"/>
      <c r="BN50" s="106"/>
      <c r="BO50" s="106"/>
      <c r="BP50" s="106"/>
      <c r="BQ50" s="106"/>
      <c r="BR50" s="107"/>
      <c r="BS50" s="105"/>
      <c r="BT50" s="106"/>
      <c r="BU50" s="106"/>
      <c r="BV50" s="106"/>
      <c r="BW50" s="107"/>
      <c r="BX50" s="105"/>
      <c r="BY50" s="106"/>
      <c r="BZ50" s="106"/>
      <c r="CA50" s="106"/>
      <c r="CB50" s="192"/>
      <c r="CC50" s="245"/>
      <c r="CD50" s="106"/>
      <c r="CE50" s="106"/>
      <c r="CF50" s="106"/>
      <c r="CG50" s="107"/>
      <c r="CH50" s="105"/>
      <c r="CI50" s="106"/>
      <c r="CJ50" s="106"/>
      <c r="CK50" s="106"/>
      <c r="CL50" s="107"/>
      <c r="CM50" s="105"/>
      <c r="CN50" s="106"/>
      <c r="CO50" s="106"/>
      <c r="CP50" s="106"/>
      <c r="CQ50" s="107"/>
      <c r="CR50" s="136"/>
      <c r="CS50" s="106"/>
      <c r="CT50" s="106"/>
      <c r="CU50" s="106"/>
      <c r="CV50" s="192"/>
      <c r="CW50" s="105"/>
      <c r="CX50" s="106"/>
      <c r="CY50" s="106"/>
      <c r="CZ50" s="106"/>
      <c r="DA50" s="107"/>
      <c r="DB50" s="136"/>
      <c r="DC50" s="106"/>
      <c r="DD50" s="106"/>
      <c r="DE50" s="106"/>
      <c r="DF50" s="192"/>
      <c r="DG50" s="105"/>
      <c r="DH50" s="106"/>
      <c r="DI50" s="106"/>
      <c r="DJ50" s="106"/>
      <c r="DK50" s="107"/>
      <c r="DL50" s="105"/>
      <c r="DM50" s="106"/>
      <c r="DN50" s="106"/>
      <c r="DO50" s="106"/>
      <c r="DP50" s="107"/>
      <c r="DQ50" s="105"/>
      <c r="DR50" s="106"/>
      <c r="DS50" s="106"/>
      <c r="DT50" s="106"/>
      <c r="DU50" s="107"/>
      <c r="DV50" s="105"/>
      <c r="DW50" s="106"/>
      <c r="DX50" s="106"/>
      <c r="DY50" s="106"/>
      <c r="DZ50" s="107"/>
      <c r="EA50" s="105"/>
      <c r="EB50" s="106"/>
      <c r="EC50" s="106"/>
      <c r="ED50" s="106"/>
      <c r="EE50" s="107"/>
      <c r="EF50" s="105"/>
      <c r="EG50" s="106"/>
      <c r="EH50" s="106"/>
      <c r="EI50" s="106"/>
      <c r="EJ50" s="107"/>
      <c r="EK50" s="105"/>
      <c r="EL50" s="106"/>
      <c r="EM50" s="106"/>
      <c r="EN50" s="106"/>
      <c r="EO50" s="107"/>
      <c r="EP50" s="105"/>
      <c r="EQ50" s="106"/>
      <c r="ER50" s="106"/>
      <c r="ES50" s="106"/>
      <c r="ET50" s="107"/>
      <c r="EU50" s="105"/>
      <c r="EV50" s="106"/>
      <c r="EW50" s="106"/>
      <c r="EX50" s="106"/>
      <c r="EY50" s="107"/>
      <c r="EZ50" s="105"/>
      <c r="FA50" s="106"/>
      <c r="FB50" s="106"/>
      <c r="FC50" s="106"/>
      <c r="FD50" s="107"/>
      <c r="FE50" s="105"/>
      <c r="FF50" s="106"/>
      <c r="FG50" s="106"/>
      <c r="FH50" s="106"/>
      <c r="FI50" s="107"/>
      <c r="FJ50" s="105"/>
      <c r="FK50" s="106"/>
      <c r="FL50" s="106"/>
      <c r="FM50" s="106"/>
      <c r="FN50" s="107"/>
      <c r="FO50" s="105"/>
      <c r="FP50" s="106"/>
      <c r="FQ50" s="106"/>
      <c r="FR50" s="106"/>
      <c r="FS50" s="107"/>
      <c r="FT50" s="105"/>
      <c r="FU50" s="106"/>
      <c r="FV50" s="106"/>
      <c r="FW50" s="106"/>
      <c r="FX50" s="107"/>
      <c r="FY50" s="105"/>
      <c r="FZ50" s="106"/>
      <c r="GA50" s="106"/>
      <c r="GB50" s="106"/>
      <c r="GC50" s="107"/>
      <c r="GD50" s="105"/>
      <c r="GE50" s="106"/>
      <c r="GF50" s="106"/>
      <c r="GG50" s="106"/>
      <c r="GH50" s="107"/>
      <c r="GI50" s="105"/>
      <c r="GJ50" s="106"/>
      <c r="GK50" s="106"/>
      <c r="GL50" s="106"/>
      <c r="GM50" s="107"/>
      <c r="GN50" s="105"/>
      <c r="GO50" s="106"/>
      <c r="GP50" s="106"/>
      <c r="GQ50" s="106"/>
      <c r="GR50" s="107"/>
      <c r="GS50" s="105"/>
      <c r="GT50" s="106"/>
      <c r="GU50" s="106"/>
      <c r="GV50" s="106"/>
      <c r="GW50" s="107"/>
      <c r="GX50" s="136"/>
      <c r="GY50" s="106"/>
      <c r="GZ50" s="106"/>
      <c r="HA50" s="106"/>
      <c r="HB50" s="107"/>
      <c r="HC50" s="105"/>
      <c r="HD50" s="106"/>
      <c r="HE50" s="106"/>
      <c r="HF50" s="106"/>
      <c r="HG50" s="107"/>
      <c r="HH50" s="105"/>
      <c r="HI50" s="106"/>
      <c r="HJ50" s="106"/>
      <c r="HK50" s="106"/>
      <c r="HL50" s="107"/>
      <c r="HM50" s="105"/>
      <c r="HN50" s="106"/>
      <c r="HO50" s="106"/>
      <c r="HP50" s="106"/>
      <c r="HQ50" s="192"/>
      <c r="HR50" s="105"/>
      <c r="HS50" s="106"/>
      <c r="HT50" s="106"/>
      <c r="HU50" s="106"/>
      <c r="HV50" s="107"/>
      <c r="HW50" s="136"/>
      <c r="HX50" s="106"/>
      <c r="HY50" s="106"/>
      <c r="HZ50" s="106"/>
      <c r="IA50" s="192"/>
      <c r="IB50" s="105"/>
      <c r="IC50" s="106"/>
      <c r="ID50" s="106"/>
      <c r="IE50" s="106"/>
      <c r="IF50" s="107"/>
      <c r="IG50" s="105"/>
      <c r="IH50" s="106"/>
      <c r="II50" s="106"/>
      <c r="IJ50" s="106"/>
      <c r="IK50" s="107"/>
      <c r="IL50" s="105"/>
      <c r="IM50" s="106"/>
      <c r="IN50" s="106"/>
      <c r="IO50" s="106"/>
      <c r="IP50" s="107"/>
      <c r="IQ50" s="105"/>
      <c r="IR50" s="106"/>
      <c r="IS50" s="106"/>
      <c r="IT50" s="106"/>
      <c r="IU50" s="107"/>
      <c r="IV50" s="105"/>
      <c r="IW50" s="106"/>
      <c r="IX50" s="106"/>
      <c r="IY50" s="106"/>
      <c r="IZ50" s="107"/>
      <c r="JA50" s="105"/>
      <c r="JB50" s="106"/>
      <c r="JC50" s="106"/>
      <c r="JD50" s="106"/>
      <c r="JE50" s="107"/>
      <c r="JF50" s="105"/>
      <c r="JG50" s="106"/>
      <c r="JH50" s="106"/>
      <c r="JI50" s="106"/>
      <c r="JJ50" s="107"/>
      <c r="JK50" s="105"/>
      <c r="JL50" s="106"/>
      <c r="JM50" s="106"/>
      <c r="JN50" s="106"/>
      <c r="JO50" s="107"/>
      <c r="JP50" s="105"/>
      <c r="JQ50" s="106"/>
      <c r="JR50" s="106"/>
      <c r="JS50" s="106"/>
      <c r="JT50" s="107"/>
      <c r="JU50" s="105"/>
      <c r="JV50" s="106"/>
      <c r="JW50" s="106"/>
      <c r="JX50" s="106"/>
      <c r="JY50" s="107"/>
      <c r="JZ50" s="105"/>
      <c r="KA50" s="106"/>
      <c r="KB50" s="106"/>
      <c r="KC50" s="106"/>
      <c r="KD50" s="107"/>
      <c r="KE50" s="105"/>
      <c r="KF50" s="106"/>
      <c r="KG50" s="106"/>
      <c r="KH50" s="106"/>
      <c r="KI50" s="107"/>
      <c r="KJ50" s="105"/>
      <c r="KK50" s="106"/>
      <c r="KL50" s="106"/>
      <c r="KM50" s="106"/>
      <c r="KN50" s="107"/>
      <c r="KO50" s="105" t="s">
        <v>20</v>
      </c>
      <c r="KP50" s="106" t="s">
        <v>20</v>
      </c>
      <c r="KQ50" s="106" t="s">
        <v>20</v>
      </c>
      <c r="KR50" s="106" t="s">
        <v>29</v>
      </c>
      <c r="KS50" s="107"/>
      <c r="KT50" s="105" t="s">
        <v>20</v>
      </c>
      <c r="KU50" s="106" t="s">
        <v>20</v>
      </c>
      <c r="KV50" s="106" t="s">
        <v>29</v>
      </c>
      <c r="KW50" s="823" t="s">
        <v>1011</v>
      </c>
      <c r="KX50" s="107"/>
      <c r="KY50" s="105" t="s">
        <v>29</v>
      </c>
      <c r="KZ50" s="106" t="s">
        <v>29</v>
      </c>
      <c r="LA50" s="106" t="s">
        <v>20</v>
      </c>
      <c r="LB50" s="106" t="s">
        <v>29</v>
      </c>
      <c r="LC50" s="107"/>
      <c r="LD50" s="105" t="s">
        <v>29</v>
      </c>
      <c r="LE50" s="106" t="s">
        <v>29</v>
      </c>
      <c r="LF50" s="106" t="s">
        <v>29</v>
      </c>
      <c r="LG50" s="106" t="s">
        <v>29</v>
      </c>
      <c r="LH50" s="107"/>
      <c r="LI50" s="105"/>
      <c r="LJ50" s="106"/>
      <c r="LK50" s="106"/>
      <c r="LL50" s="106"/>
      <c r="LM50" s="107"/>
      <c r="LN50" s="105" t="s">
        <v>652</v>
      </c>
      <c r="LO50" s="106" t="s">
        <v>29</v>
      </c>
      <c r="LP50" s="106" t="s">
        <v>29</v>
      </c>
      <c r="LQ50" s="106" t="s">
        <v>29</v>
      </c>
      <c r="LR50" s="105" t="s">
        <v>29</v>
      </c>
      <c r="LS50" s="106" t="s">
        <v>29</v>
      </c>
      <c r="LT50" s="106" t="s">
        <v>29</v>
      </c>
      <c r="LU50" s="197" t="s">
        <v>20</v>
      </c>
      <c r="LV50" s="242" t="s">
        <v>20</v>
      </c>
      <c r="LW50" s="197" t="s">
        <v>591</v>
      </c>
      <c r="LX50" s="174" t="s">
        <v>29</v>
      </c>
      <c r="LY50" s="174" t="s">
        <v>29</v>
      </c>
      <c r="LZ50" s="196" t="s">
        <v>29</v>
      </c>
      <c r="MA50" s="174" t="s">
        <v>29</v>
      </c>
      <c r="MB50" s="174" t="s">
        <v>20</v>
      </c>
      <c r="MC50" s="174" t="s">
        <v>29</v>
      </c>
      <c r="MD50" s="196" t="s">
        <v>29</v>
      </c>
      <c r="ME50" s="174" t="s">
        <v>29</v>
      </c>
      <c r="MF50" s="174" t="s">
        <v>598</v>
      </c>
      <c r="MG50" s="106" t="s">
        <v>29</v>
      </c>
      <c r="MH50" s="105" t="s">
        <v>29</v>
      </c>
      <c r="MI50" s="106" t="s">
        <v>20</v>
      </c>
      <c r="MJ50" s="106" t="s">
        <v>29</v>
      </c>
      <c r="MK50" s="192" t="s">
        <v>29</v>
      </c>
      <c r="ML50" s="105"/>
      <c r="MM50" s="106"/>
      <c r="MN50" s="106"/>
      <c r="MO50" s="107"/>
      <c r="MP50" s="105"/>
      <c r="MQ50" s="106"/>
      <c r="MR50" s="106"/>
      <c r="MS50" s="107"/>
      <c r="MT50" s="105" t="s">
        <v>29</v>
      </c>
      <c r="MU50" s="106" t="s">
        <v>29</v>
      </c>
      <c r="MV50" s="197" t="s">
        <v>20</v>
      </c>
      <c r="MW50" s="319" t="s">
        <v>20</v>
      </c>
      <c r="MX50" s="242" t="s">
        <v>591</v>
      </c>
      <c r="MY50" s="106" t="s">
        <v>20</v>
      </c>
      <c r="MZ50" s="106" t="s">
        <v>29</v>
      </c>
      <c r="NA50" s="107" t="s">
        <v>20</v>
      </c>
      <c r="NB50" s="105" t="s">
        <v>29</v>
      </c>
      <c r="NC50" s="106" t="s">
        <v>29</v>
      </c>
      <c r="ND50" s="106" t="s">
        <v>20</v>
      </c>
      <c r="NE50" s="107" t="s">
        <v>29</v>
      </c>
      <c r="NF50" s="105" t="s">
        <v>20</v>
      </c>
      <c r="NG50" s="106" t="s">
        <v>20</v>
      </c>
      <c r="NH50" s="106" t="s">
        <v>29</v>
      </c>
      <c r="NI50" s="107" t="s">
        <v>20</v>
      </c>
      <c r="NJ50" s="105" t="s">
        <v>29</v>
      </c>
      <c r="NK50" s="106" t="s">
        <v>20</v>
      </c>
      <c r="NL50" s="106" t="s">
        <v>29</v>
      </c>
      <c r="NM50" s="107" t="s">
        <v>29</v>
      </c>
      <c r="NN50" s="105" t="s">
        <v>29</v>
      </c>
      <c r="NO50" s="106" t="s">
        <v>29</v>
      </c>
      <c r="NP50" s="106" t="s">
        <v>20</v>
      </c>
      <c r="NQ50" s="107" t="s">
        <v>29</v>
      </c>
      <c r="NR50" s="105"/>
      <c r="NS50" s="106"/>
      <c r="NT50" s="106"/>
      <c r="NU50" s="107"/>
      <c r="NV50" s="105" t="s">
        <v>20</v>
      </c>
      <c r="NW50" s="106" t="s">
        <v>29</v>
      </c>
      <c r="NX50" s="106" t="s">
        <v>20</v>
      </c>
      <c r="NY50" s="107" t="s">
        <v>29</v>
      </c>
      <c r="NZ50" s="105" t="s">
        <v>29</v>
      </c>
      <c r="OA50" s="106" t="s">
        <v>20</v>
      </c>
      <c r="OB50" s="106" t="s">
        <v>29</v>
      </c>
      <c r="OC50" s="106" t="s">
        <v>20</v>
      </c>
      <c r="OD50" s="107"/>
      <c r="OE50" s="105" t="s">
        <v>20</v>
      </c>
      <c r="OF50" s="106" t="s">
        <v>29</v>
      </c>
      <c r="OG50" s="106" t="s">
        <v>29</v>
      </c>
      <c r="OH50" s="106" t="s">
        <v>20</v>
      </c>
      <c r="OI50" s="107"/>
      <c r="OJ50" s="105" t="s">
        <v>29</v>
      </c>
      <c r="OK50" s="106" t="s">
        <v>20</v>
      </c>
      <c r="OL50" s="106" t="s">
        <v>20</v>
      </c>
      <c r="OM50" s="192" t="s">
        <v>20</v>
      </c>
      <c r="ON50" s="196" t="s">
        <v>29</v>
      </c>
      <c r="OO50" s="174" t="s">
        <v>29</v>
      </c>
      <c r="OP50" s="174" t="s">
        <v>20</v>
      </c>
      <c r="OQ50" s="175" t="s">
        <v>29</v>
      </c>
      <c r="OR50" s="196" t="s">
        <v>29</v>
      </c>
      <c r="OS50" s="174" t="s">
        <v>29</v>
      </c>
      <c r="OT50" s="174" t="s">
        <v>29</v>
      </c>
      <c r="OU50" s="175" t="s">
        <v>20</v>
      </c>
      <c r="OV50" s="196" t="s">
        <v>29</v>
      </c>
      <c r="OW50" s="174" t="s">
        <v>652</v>
      </c>
      <c r="OX50" s="106" t="s">
        <v>29</v>
      </c>
      <c r="OY50" s="106" t="s">
        <v>29</v>
      </c>
      <c r="OZ50" s="107"/>
      <c r="PA50" s="105" t="s">
        <v>29</v>
      </c>
      <c r="PB50" s="197" t="s">
        <v>20</v>
      </c>
      <c r="PC50" s="197" t="s">
        <v>29</v>
      </c>
      <c r="PD50" s="197" t="s">
        <v>20</v>
      </c>
      <c r="PE50" s="319"/>
      <c r="PF50" s="242"/>
      <c r="PG50" s="197"/>
      <c r="PH50" s="197"/>
      <c r="PI50" s="319"/>
      <c r="PJ50" s="242" t="s">
        <v>29</v>
      </c>
      <c r="PK50" s="197" t="s">
        <v>29</v>
      </c>
      <c r="PL50" s="197" t="s">
        <v>591</v>
      </c>
      <c r="PM50" s="107" t="s">
        <v>20</v>
      </c>
      <c r="PN50" s="105"/>
      <c r="PO50" s="106"/>
      <c r="PP50" s="106"/>
      <c r="PQ50" s="107"/>
      <c r="PR50" s="105" t="s">
        <v>1426</v>
      </c>
      <c r="PS50" s="106"/>
      <c r="PT50" s="106"/>
      <c r="PU50" s="107"/>
      <c r="PV50" s="105" t="e">
        <v>#N/A</v>
      </c>
      <c r="PW50" s="106" t="e">
        <v>#N/A</v>
      </c>
      <c r="PX50" s="106" t="e">
        <v>#N/A</v>
      </c>
      <c r="PY50" s="107" t="e">
        <v>#N/A</v>
      </c>
      <c r="PZ50" s="261" t="s">
        <v>112</v>
      </c>
      <c r="QA50" s="163" t="s">
        <v>1002</v>
      </c>
      <c r="QB50" s="209">
        <f>COUNTIF($NV50:$PU50,"*○*")</f>
        <v>15</v>
      </c>
      <c r="QC50" s="135">
        <f>COUNTIF($NV50:$PU50,"*●*")</f>
        <v>21</v>
      </c>
      <c r="QD50" s="135">
        <f>SUM(QB50:QC50)</f>
        <v>36</v>
      </c>
      <c r="QE50" s="210">
        <f>IFERROR(QB50/QD50,"")</f>
        <v>0.41666666666666669</v>
      </c>
      <c r="QF50" s="209">
        <f>COUNTIF($OV50:$PU50,"*○*")</f>
        <v>4</v>
      </c>
      <c r="QG50" s="135">
        <f>COUNTIF($OV50:$PU50,"*●*")</f>
        <v>8</v>
      </c>
      <c r="QH50" s="135">
        <f>SUM(QF50:QG50)</f>
        <v>12</v>
      </c>
      <c r="QI50" s="892">
        <f>IFERROR(QF50/QH50,"")</f>
        <v>0.33333333333333331</v>
      </c>
    </row>
    <row r="51" spans="1:473" s="32" customFormat="1" ht="17.25" x14ac:dyDescent="0.2">
      <c r="A51" s="34"/>
      <c r="B51" s="44" t="s">
        <v>116</v>
      </c>
      <c r="C51" s="140" t="s">
        <v>942</v>
      </c>
      <c r="D51" s="141">
        <f t="shared" si="30"/>
        <v>48</v>
      </c>
      <c r="E51" s="142">
        <f t="shared" si="31"/>
        <v>85</v>
      </c>
      <c r="F51" s="142">
        <f t="shared" si="32"/>
        <v>133</v>
      </c>
      <c r="G51" s="165">
        <f t="shared" si="33"/>
        <v>0.36090225563909772</v>
      </c>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276"/>
      <c r="AW51" s="168"/>
      <c r="AX51" s="168"/>
      <c r="AY51" s="168"/>
      <c r="AZ51" s="537"/>
      <c r="BA51" s="537"/>
      <c r="BB51" s="537"/>
      <c r="BC51" s="537"/>
      <c r="BD51" s="537"/>
      <c r="BE51" s="537"/>
      <c r="BF51" s="537"/>
      <c r="BG51" s="537"/>
      <c r="BH51" s="537"/>
      <c r="BI51" s="537"/>
      <c r="BJ51" s="537"/>
      <c r="BK51" s="537"/>
      <c r="BL51" s="168"/>
      <c r="BM51" s="168"/>
      <c r="BN51" s="168"/>
      <c r="BO51" s="538"/>
      <c r="BP51" s="538"/>
      <c r="BQ51" s="538"/>
      <c r="BR51" s="538"/>
      <c r="BS51" s="538"/>
      <c r="BT51" s="538"/>
      <c r="BU51" s="538"/>
      <c r="BV51" s="168"/>
      <c r="BW51" s="168"/>
      <c r="BX51" s="168"/>
      <c r="BY51" s="168"/>
      <c r="BZ51" s="168"/>
      <c r="CA51" s="168"/>
      <c r="CB51" s="168"/>
      <c r="CC51" s="168"/>
      <c r="CD51" s="168"/>
      <c r="CE51" s="168"/>
      <c r="CF51" s="168"/>
      <c r="CG51" s="168"/>
      <c r="CH51" s="168"/>
      <c r="CI51" s="168"/>
      <c r="CJ51" s="168"/>
      <c r="CK51" s="168"/>
      <c r="CL51" s="168"/>
      <c r="CM51" s="168"/>
      <c r="CN51" s="168"/>
      <c r="CO51" s="168"/>
      <c r="CP51" s="168"/>
      <c r="CQ51" s="168"/>
      <c r="CR51" s="168"/>
      <c r="CS51" s="168"/>
      <c r="CT51" s="168"/>
      <c r="CU51" s="168"/>
      <c r="CV51" s="276"/>
      <c r="CW51" s="294"/>
      <c r="CX51" s="537"/>
      <c r="CY51" s="537"/>
      <c r="CZ51" s="537"/>
      <c r="DA51" s="154"/>
      <c r="DB51" s="537"/>
      <c r="DC51" s="537"/>
      <c r="DD51" s="537"/>
      <c r="DE51" s="537"/>
      <c r="DF51" s="537"/>
      <c r="DG51" s="773"/>
      <c r="DH51" s="537"/>
      <c r="DI51" s="168"/>
      <c r="DJ51" s="168"/>
      <c r="DK51" s="128"/>
      <c r="DL51" s="406"/>
      <c r="DM51" s="404"/>
      <c r="DN51" s="404"/>
      <c r="DO51" s="404"/>
      <c r="DP51" s="405"/>
      <c r="DQ51" s="406"/>
      <c r="DR51" s="404"/>
      <c r="DS51" s="404"/>
      <c r="DT51" s="404"/>
      <c r="DU51" s="405"/>
      <c r="DV51" s="406"/>
      <c r="DW51" s="404"/>
      <c r="DX51" s="146"/>
      <c r="DY51" s="146"/>
      <c r="DZ51" s="147"/>
      <c r="EA51" s="145"/>
      <c r="EB51" s="146"/>
      <c r="EC51" s="146"/>
      <c r="ED51" s="146"/>
      <c r="EE51" s="147"/>
      <c r="EF51" s="145"/>
      <c r="EG51" s="146"/>
      <c r="EH51" s="146"/>
      <c r="EI51" s="146"/>
      <c r="EJ51" s="147"/>
      <c r="EK51" s="145"/>
      <c r="EL51" s="146"/>
      <c r="EM51" s="146"/>
      <c r="EN51" s="146"/>
      <c r="EO51" s="147"/>
      <c r="EP51" s="145"/>
      <c r="EQ51" s="146"/>
      <c r="ER51" s="146"/>
      <c r="ES51" s="146"/>
      <c r="ET51" s="147"/>
      <c r="EU51" s="145"/>
      <c r="EV51" s="146"/>
      <c r="EW51" s="146"/>
      <c r="EX51" s="146"/>
      <c r="EY51" s="147"/>
      <c r="EZ51" s="145"/>
      <c r="FA51" s="146"/>
      <c r="FB51" s="146"/>
      <c r="FC51" s="146"/>
      <c r="FD51" s="147"/>
      <c r="FE51" s="145"/>
      <c r="FF51" s="146"/>
      <c r="FG51" s="146"/>
      <c r="FH51" s="146"/>
      <c r="FI51" s="147"/>
      <c r="FJ51" s="145"/>
      <c r="FK51" s="146"/>
      <c r="FL51" s="146"/>
      <c r="FM51" s="146"/>
      <c r="FN51" s="147"/>
      <c r="FO51" s="145"/>
      <c r="FP51" s="146"/>
      <c r="FQ51" s="146"/>
      <c r="FR51" s="146"/>
      <c r="FS51" s="147"/>
      <c r="FT51" s="145"/>
      <c r="FU51" s="146"/>
      <c r="FV51" s="146"/>
      <c r="FW51" s="146"/>
      <c r="FX51" s="147"/>
      <c r="FY51" s="145"/>
      <c r="FZ51" s="146"/>
      <c r="GA51" s="146"/>
      <c r="GB51" s="146"/>
      <c r="GC51" s="147"/>
      <c r="GD51" s="145"/>
      <c r="GE51" s="146"/>
      <c r="GF51" s="146"/>
      <c r="GG51" s="146"/>
      <c r="GH51" s="147"/>
      <c r="GI51" s="145"/>
      <c r="GJ51" s="146"/>
      <c r="GK51" s="146"/>
      <c r="GL51" s="146"/>
      <c r="GM51" s="147"/>
      <c r="GN51" s="145"/>
      <c r="GO51" s="146"/>
      <c r="GP51" s="146"/>
      <c r="GQ51" s="146"/>
      <c r="GR51" s="147"/>
      <c r="GS51" s="145"/>
      <c r="GT51" s="146"/>
      <c r="GU51" s="146"/>
      <c r="GV51" s="146"/>
      <c r="GW51" s="147"/>
      <c r="GX51" s="148"/>
      <c r="GY51" s="146"/>
      <c r="GZ51" s="146"/>
      <c r="HA51" s="146"/>
      <c r="HB51" s="149"/>
      <c r="HC51" s="152"/>
      <c r="HD51" s="150"/>
      <c r="HE51" s="150"/>
      <c r="HF51" s="150"/>
      <c r="HG51" s="151"/>
      <c r="HH51" s="152"/>
      <c r="HI51" s="150"/>
      <c r="HJ51" s="150"/>
      <c r="HK51" s="146"/>
      <c r="HL51" s="147"/>
      <c r="HM51" s="145"/>
      <c r="HN51" s="150"/>
      <c r="HO51" s="150"/>
      <c r="HP51" s="150"/>
      <c r="HQ51" s="205"/>
      <c r="HR51" s="152"/>
      <c r="HS51" s="150"/>
      <c r="HT51" s="150"/>
      <c r="HU51" s="150"/>
      <c r="HV51" s="151"/>
      <c r="HW51" s="152"/>
      <c r="HX51" s="150"/>
      <c r="HY51" s="150"/>
      <c r="HZ51" s="150"/>
      <c r="IA51" s="205"/>
      <c r="IB51" s="152"/>
      <c r="IC51" s="146"/>
      <c r="ID51" s="146"/>
      <c r="IE51" s="146"/>
      <c r="IF51" s="147"/>
      <c r="IG51" s="145"/>
      <c r="IH51" s="146"/>
      <c r="II51" s="146"/>
      <c r="IJ51" s="146"/>
      <c r="IK51" s="147"/>
      <c r="IL51" s="145"/>
      <c r="IM51" s="146"/>
      <c r="IN51" s="146"/>
      <c r="IO51" s="146"/>
      <c r="IP51" s="147"/>
      <c r="IQ51" s="145"/>
      <c r="IR51" s="146"/>
      <c r="IS51" s="146"/>
      <c r="IT51" s="146"/>
      <c r="IU51" s="147"/>
      <c r="IV51" s="145"/>
      <c r="IW51" s="146"/>
      <c r="IX51" s="150"/>
      <c r="IY51" s="150"/>
      <c r="IZ51" s="151"/>
      <c r="JA51" s="152"/>
      <c r="JB51" s="150"/>
      <c r="JC51" s="150"/>
      <c r="JD51" s="150"/>
      <c r="JE51" s="151"/>
      <c r="JF51" s="152"/>
      <c r="JG51" s="150"/>
      <c r="JH51" s="150"/>
      <c r="JI51" s="150"/>
      <c r="JJ51" s="151"/>
      <c r="JK51" s="152" t="s">
        <v>20</v>
      </c>
      <c r="JL51" s="146" t="s">
        <v>20</v>
      </c>
      <c r="JM51" s="146" t="s">
        <v>29</v>
      </c>
      <c r="JN51" s="146" t="s">
        <v>29</v>
      </c>
      <c r="JO51" s="147"/>
      <c r="JP51" s="145" t="s">
        <v>29</v>
      </c>
      <c r="JQ51" s="146" t="s">
        <v>20</v>
      </c>
      <c r="JR51" s="146" t="s">
        <v>20</v>
      </c>
      <c r="JS51" s="299" t="s">
        <v>677</v>
      </c>
      <c r="JT51" s="147"/>
      <c r="JU51" s="145" t="s">
        <v>20</v>
      </c>
      <c r="JV51" s="146" t="s">
        <v>20</v>
      </c>
      <c r="JW51" s="146" t="s">
        <v>29</v>
      </c>
      <c r="JX51" s="146" t="s">
        <v>20</v>
      </c>
      <c r="JY51" s="147"/>
      <c r="JZ51" s="145" t="s">
        <v>29</v>
      </c>
      <c r="KA51" s="146" t="s">
        <v>20</v>
      </c>
      <c r="KB51" s="146" t="s">
        <v>29</v>
      </c>
      <c r="KC51" s="146" t="s">
        <v>29</v>
      </c>
      <c r="KD51" s="147"/>
      <c r="KE51" s="145" t="s">
        <v>29</v>
      </c>
      <c r="KF51" s="146" t="s">
        <v>20</v>
      </c>
      <c r="KG51" s="146" t="s">
        <v>29</v>
      </c>
      <c r="KH51" s="146" t="s">
        <v>29</v>
      </c>
      <c r="KI51" s="147"/>
      <c r="KJ51" s="145" t="s">
        <v>29</v>
      </c>
      <c r="KK51" s="146" t="s">
        <v>29</v>
      </c>
      <c r="KL51" s="146" t="s">
        <v>20</v>
      </c>
      <c r="KM51" s="146" t="s">
        <v>29</v>
      </c>
      <c r="KN51" s="147"/>
      <c r="KO51" s="145" t="s">
        <v>20</v>
      </c>
      <c r="KP51" s="146" t="s">
        <v>29</v>
      </c>
      <c r="KQ51" s="146" t="s">
        <v>20</v>
      </c>
      <c r="KR51" s="146" t="s">
        <v>29</v>
      </c>
      <c r="KS51" s="147"/>
      <c r="KT51" s="145" t="s">
        <v>20</v>
      </c>
      <c r="KU51" s="146" t="s">
        <v>29</v>
      </c>
      <c r="KV51" s="146" t="s">
        <v>29</v>
      </c>
      <c r="KW51" s="146" t="s">
        <v>29</v>
      </c>
      <c r="KX51" s="147"/>
      <c r="KY51" s="145" t="s">
        <v>29</v>
      </c>
      <c r="KZ51" s="146" t="s">
        <v>20</v>
      </c>
      <c r="LA51" s="146" t="s">
        <v>20</v>
      </c>
      <c r="LB51" s="146" t="s">
        <v>29</v>
      </c>
      <c r="LC51" s="147"/>
      <c r="LD51" s="145" t="s">
        <v>29</v>
      </c>
      <c r="LE51" s="146" t="s">
        <v>20</v>
      </c>
      <c r="LF51" s="146" t="s">
        <v>29</v>
      </c>
      <c r="LG51" s="146" t="s">
        <v>29</v>
      </c>
      <c r="LH51" s="147"/>
      <c r="LI51" s="145" t="s">
        <v>29</v>
      </c>
      <c r="LJ51" s="146" t="s">
        <v>29</v>
      </c>
      <c r="LK51" s="146" t="s">
        <v>29</v>
      </c>
      <c r="LL51" s="146" t="s">
        <v>20</v>
      </c>
      <c r="LM51" s="147" t="s">
        <v>20</v>
      </c>
      <c r="LN51" s="145" t="s">
        <v>29</v>
      </c>
      <c r="LO51" s="146" t="s">
        <v>20</v>
      </c>
      <c r="LP51" s="146" t="s">
        <v>29</v>
      </c>
      <c r="LQ51" s="146" t="s">
        <v>29</v>
      </c>
      <c r="LR51" s="145" t="s">
        <v>20</v>
      </c>
      <c r="LS51" s="146" t="s">
        <v>20</v>
      </c>
      <c r="LT51" s="146" t="s">
        <v>20</v>
      </c>
      <c r="LU51" s="170" t="s">
        <v>29</v>
      </c>
      <c r="LV51" s="180" t="s">
        <v>29</v>
      </c>
      <c r="LW51" s="170" t="s">
        <v>29</v>
      </c>
      <c r="LX51" s="170" t="s">
        <v>29</v>
      </c>
      <c r="LY51" s="170" t="s">
        <v>29</v>
      </c>
      <c r="LZ51" s="180" t="s">
        <v>29</v>
      </c>
      <c r="MA51" s="170" t="s">
        <v>29</v>
      </c>
      <c r="MB51" s="170" t="s">
        <v>598</v>
      </c>
      <c r="MC51" s="146" t="s">
        <v>29</v>
      </c>
      <c r="MD51" s="145" t="s">
        <v>29</v>
      </c>
      <c r="ME51" s="146" t="s">
        <v>20</v>
      </c>
      <c r="MF51" s="146" t="s">
        <v>20</v>
      </c>
      <c r="MG51" s="146" t="s">
        <v>29</v>
      </c>
      <c r="MH51" s="145" t="s">
        <v>29</v>
      </c>
      <c r="MI51" s="146" t="s">
        <v>29</v>
      </c>
      <c r="MJ51" s="146" t="s">
        <v>29</v>
      </c>
      <c r="MK51" s="193" t="s">
        <v>29</v>
      </c>
      <c r="ML51" s="181" t="s">
        <v>20</v>
      </c>
      <c r="MM51" s="182" t="s">
        <v>29</v>
      </c>
      <c r="MN51" s="182" t="s">
        <v>20</v>
      </c>
      <c r="MO51" s="234" t="s">
        <v>591</v>
      </c>
      <c r="MP51" s="145" t="s">
        <v>29</v>
      </c>
      <c r="MQ51" s="146" t="s">
        <v>20</v>
      </c>
      <c r="MR51" s="170" t="s">
        <v>29</v>
      </c>
      <c r="MS51" s="171" t="s">
        <v>20</v>
      </c>
      <c r="MT51" s="180" t="s">
        <v>29</v>
      </c>
      <c r="MU51" s="170" t="s">
        <v>29</v>
      </c>
      <c r="MV51" s="170" t="s">
        <v>29</v>
      </c>
      <c r="MW51" s="171" t="s">
        <v>29</v>
      </c>
      <c r="MX51" s="180" t="s">
        <v>20</v>
      </c>
      <c r="MY51" s="170" t="s">
        <v>29</v>
      </c>
      <c r="MZ51" s="170" t="s">
        <v>29</v>
      </c>
      <c r="NA51" s="171" t="s">
        <v>652</v>
      </c>
      <c r="NB51" s="145" t="s">
        <v>29</v>
      </c>
      <c r="NC51" s="146" t="s">
        <v>29</v>
      </c>
      <c r="ND51" s="146" t="s">
        <v>20</v>
      </c>
      <c r="NE51" s="147" t="s">
        <v>29</v>
      </c>
      <c r="NF51" s="145" t="s">
        <v>29</v>
      </c>
      <c r="NG51" s="146" t="s">
        <v>29</v>
      </c>
      <c r="NH51" s="182" t="s">
        <v>20</v>
      </c>
      <c r="NI51" s="234" t="s">
        <v>29</v>
      </c>
      <c r="NJ51" s="181" t="s">
        <v>29</v>
      </c>
      <c r="NK51" s="182" t="s">
        <v>20</v>
      </c>
      <c r="NL51" s="182" t="s">
        <v>591</v>
      </c>
      <c r="NM51" s="147" t="s">
        <v>29</v>
      </c>
      <c r="NN51" s="145" t="s">
        <v>29</v>
      </c>
      <c r="NO51" s="146" t="s">
        <v>20</v>
      </c>
      <c r="NP51" s="146" t="s">
        <v>29</v>
      </c>
      <c r="NQ51" s="147" t="s">
        <v>20</v>
      </c>
      <c r="NR51" s="145"/>
      <c r="NS51" s="146"/>
      <c r="NT51" s="146"/>
      <c r="NU51" s="147"/>
      <c r="NV51" s="145" t="s">
        <v>29</v>
      </c>
      <c r="NW51" s="146" t="s">
        <v>20</v>
      </c>
      <c r="NX51" s="146" t="s">
        <v>20</v>
      </c>
      <c r="NY51" s="147" t="s">
        <v>29</v>
      </c>
      <c r="NZ51" s="145" t="s">
        <v>20</v>
      </c>
      <c r="OA51" s="146" t="s">
        <v>29</v>
      </c>
      <c r="OB51" s="146" t="s">
        <v>29</v>
      </c>
      <c r="OC51" s="146" t="s">
        <v>29</v>
      </c>
      <c r="OD51" s="147"/>
      <c r="OE51" s="145" t="s">
        <v>20</v>
      </c>
      <c r="OF51" s="146" t="s">
        <v>20</v>
      </c>
      <c r="OG51" s="146" t="s">
        <v>29</v>
      </c>
      <c r="OH51" s="146" t="s">
        <v>20</v>
      </c>
      <c r="OI51" s="147"/>
      <c r="OJ51" s="145" t="s">
        <v>29</v>
      </c>
      <c r="OK51" s="146" t="s">
        <v>29</v>
      </c>
      <c r="OL51" s="146" t="s">
        <v>29</v>
      </c>
      <c r="OM51" s="193" t="s">
        <v>29</v>
      </c>
      <c r="ON51" s="145" t="s">
        <v>29</v>
      </c>
      <c r="OO51" s="146" t="s">
        <v>20</v>
      </c>
      <c r="OP51" s="146" t="s">
        <v>20</v>
      </c>
      <c r="OQ51" s="147" t="s">
        <v>29</v>
      </c>
      <c r="OR51" s="1267" t="s">
        <v>20</v>
      </c>
      <c r="OS51" s="1268" t="s">
        <v>20</v>
      </c>
      <c r="OT51" s="170" t="s">
        <v>29</v>
      </c>
      <c r="OU51" s="171" t="s">
        <v>29</v>
      </c>
      <c r="OV51" s="180" t="s">
        <v>20</v>
      </c>
      <c r="OW51" s="170" t="s">
        <v>29</v>
      </c>
      <c r="OX51" s="170" t="s">
        <v>29</v>
      </c>
      <c r="OY51" s="170" t="s">
        <v>29</v>
      </c>
      <c r="OZ51" s="171"/>
      <c r="PA51" s="180" t="s">
        <v>29</v>
      </c>
      <c r="PB51" s="170" t="s">
        <v>29</v>
      </c>
      <c r="PC51" s="170" t="s">
        <v>598</v>
      </c>
      <c r="PD51" s="146" t="s">
        <v>20</v>
      </c>
      <c r="PE51" s="147"/>
      <c r="PF51" s="145"/>
      <c r="PG51" s="146"/>
      <c r="PH51" s="146"/>
      <c r="PI51" s="147"/>
      <c r="PJ51" s="145"/>
      <c r="PK51" s="146"/>
      <c r="PL51" s="146"/>
      <c r="PM51" s="147"/>
      <c r="PN51" s="145"/>
      <c r="PO51" s="146"/>
      <c r="PP51" s="146"/>
      <c r="PQ51" s="147"/>
      <c r="PR51" s="145"/>
      <c r="PS51" s="146"/>
      <c r="PT51" s="146"/>
      <c r="PU51" s="147"/>
      <c r="PV51" s="145" t="e">
        <v>#N/A</v>
      </c>
      <c r="PW51" s="146" t="e">
        <v>#N/A</v>
      </c>
      <c r="PX51" s="146" t="e">
        <v>#N/A</v>
      </c>
      <c r="PY51" s="147" t="e">
        <v>#N/A</v>
      </c>
      <c r="PZ51" s="888" t="s">
        <v>116</v>
      </c>
      <c r="QA51" s="140" t="s">
        <v>942</v>
      </c>
      <c r="QB51" s="211">
        <f>COUNTIF($NV51:$PU51,"*○*")</f>
        <v>12</v>
      </c>
      <c r="QC51" s="142">
        <f>COUNTIF($NV51:$PU51,"*●*")</f>
        <v>20</v>
      </c>
      <c r="QD51" s="142">
        <f>SUM(QB51:QC51)</f>
        <v>32</v>
      </c>
      <c r="QE51" s="212">
        <f>IFERROR(QB51/QD51,"")</f>
        <v>0.375</v>
      </c>
      <c r="QF51" s="211">
        <f>COUNTIF($OV51:$PU51,"*○*")</f>
        <v>2</v>
      </c>
      <c r="QG51" s="142">
        <f>COUNTIF($OV51:$PU51,"*●*")</f>
        <v>6</v>
      </c>
      <c r="QH51" s="142">
        <f>SUM(QF51:QG51)</f>
        <v>8</v>
      </c>
      <c r="QI51" s="212">
        <f>IFERROR(QF51/QH51,"")</f>
        <v>0.25</v>
      </c>
    </row>
    <row r="52" spans="1:473" s="32" customFormat="1" ht="17.25" x14ac:dyDescent="0.2">
      <c r="A52" s="34"/>
      <c r="B52" s="44" t="s">
        <v>236</v>
      </c>
      <c r="C52" s="140" t="s">
        <v>1123</v>
      </c>
      <c r="D52" s="141">
        <f t="shared" si="30"/>
        <v>41</v>
      </c>
      <c r="E52" s="142">
        <f t="shared" si="31"/>
        <v>33</v>
      </c>
      <c r="F52" s="142">
        <f t="shared" si="32"/>
        <v>74</v>
      </c>
      <c r="G52" s="165">
        <f t="shared" si="33"/>
        <v>0.55405405405405406</v>
      </c>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294"/>
      <c r="CX52" s="168"/>
      <c r="CY52" s="168"/>
      <c r="CZ52" s="168"/>
      <c r="DA52" s="128"/>
      <c r="DB52" s="168"/>
      <c r="DC52" s="168"/>
      <c r="DD52" s="168"/>
      <c r="DE52" s="168"/>
      <c r="DF52" s="168"/>
      <c r="DG52" s="294"/>
      <c r="DH52" s="168"/>
      <c r="DI52" s="168"/>
      <c r="DJ52" s="168"/>
      <c r="DK52" s="128"/>
      <c r="DL52" s="145"/>
      <c r="DM52" s="146"/>
      <c r="DN52" s="146"/>
      <c r="DO52" s="146"/>
      <c r="DP52" s="147"/>
      <c r="DQ52" s="145"/>
      <c r="DR52" s="146"/>
      <c r="DS52" s="146"/>
      <c r="DT52" s="146"/>
      <c r="DU52" s="147"/>
      <c r="DV52" s="145"/>
      <c r="DW52" s="146"/>
      <c r="DX52" s="146"/>
      <c r="DY52" s="146"/>
      <c r="DZ52" s="147"/>
      <c r="EA52" s="145"/>
      <c r="EB52" s="146"/>
      <c r="EC52" s="146"/>
      <c r="ED52" s="146"/>
      <c r="EE52" s="147"/>
      <c r="EF52" s="145"/>
      <c r="EG52" s="146"/>
      <c r="EH52" s="146"/>
      <c r="EI52" s="146"/>
      <c r="EJ52" s="147"/>
      <c r="EK52" s="145"/>
      <c r="EL52" s="146"/>
      <c r="EM52" s="146"/>
      <c r="EN52" s="146"/>
      <c r="EO52" s="147"/>
      <c r="EP52" s="145"/>
      <c r="EQ52" s="146"/>
      <c r="ER52" s="146"/>
      <c r="ES52" s="146"/>
      <c r="ET52" s="147"/>
      <c r="EU52" s="145"/>
      <c r="EV52" s="146"/>
      <c r="EW52" s="146"/>
      <c r="EX52" s="146"/>
      <c r="EY52" s="147"/>
      <c r="EZ52" s="145"/>
      <c r="FA52" s="146"/>
      <c r="FB52" s="146"/>
      <c r="FC52" s="146"/>
      <c r="FD52" s="147"/>
      <c r="FE52" s="145"/>
      <c r="FF52" s="146"/>
      <c r="FG52" s="146"/>
      <c r="FH52" s="146"/>
      <c r="FI52" s="147"/>
      <c r="FJ52" s="145"/>
      <c r="FK52" s="146"/>
      <c r="FL52" s="146"/>
      <c r="FM52" s="146"/>
      <c r="FN52" s="147"/>
      <c r="FO52" s="145"/>
      <c r="FP52" s="146"/>
      <c r="FQ52" s="146"/>
      <c r="FR52" s="146"/>
      <c r="FS52" s="147"/>
      <c r="FT52" s="145"/>
      <c r="FU52" s="146"/>
      <c r="FV52" s="146"/>
      <c r="FW52" s="146"/>
      <c r="FX52" s="147"/>
      <c r="FY52" s="145"/>
      <c r="FZ52" s="146"/>
      <c r="GA52" s="146"/>
      <c r="GB52" s="146"/>
      <c r="GC52" s="147"/>
      <c r="GD52" s="145"/>
      <c r="GE52" s="146"/>
      <c r="GF52" s="146"/>
      <c r="GG52" s="146"/>
      <c r="GH52" s="147"/>
      <c r="GI52" s="145"/>
      <c r="GJ52" s="146"/>
      <c r="GK52" s="146"/>
      <c r="GL52" s="146"/>
      <c r="GM52" s="147"/>
      <c r="GN52" s="145"/>
      <c r="GO52" s="146"/>
      <c r="GP52" s="146"/>
      <c r="GQ52" s="146"/>
      <c r="GR52" s="147"/>
      <c r="GS52" s="145"/>
      <c r="GT52" s="146"/>
      <c r="GU52" s="146"/>
      <c r="GV52" s="146"/>
      <c r="GW52" s="193"/>
      <c r="GX52" s="148"/>
      <c r="GY52" s="146"/>
      <c r="GZ52" s="146"/>
      <c r="HA52" s="146"/>
      <c r="HB52" s="147"/>
      <c r="HC52" s="145"/>
      <c r="HD52" s="146"/>
      <c r="HE52" s="146"/>
      <c r="HF52" s="146"/>
      <c r="HG52" s="147"/>
      <c r="HH52" s="145"/>
      <c r="HI52" s="146"/>
      <c r="HJ52" s="146"/>
      <c r="HK52" s="146"/>
      <c r="HL52" s="147"/>
      <c r="HM52" s="145"/>
      <c r="HN52" s="146"/>
      <c r="HO52" s="146"/>
      <c r="HP52" s="146"/>
      <c r="HQ52" s="193"/>
      <c r="HR52" s="145"/>
      <c r="HS52" s="146"/>
      <c r="HT52" s="146"/>
      <c r="HU52" s="146"/>
      <c r="HV52" s="147"/>
      <c r="HW52" s="148"/>
      <c r="HX52" s="146"/>
      <c r="HY52" s="146"/>
      <c r="HZ52" s="146"/>
      <c r="IA52" s="1078"/>
      <c r="IB52" s="1011"/>
      <c r="IC52" s="1012"/>
      <c r="ID52" s="1012"/>
      <c r="IE52" s="1012"/>
      <c r="IF52" s="1013"/>
      <c r="IG52" s="1011"/>
      <c r="IH52" s="1012"/>
      <c r="II52" s="1012"/>
      <c r="IJ52" s="1012"/>
      <c r="IK52" s="1013"/>
      <c r="IL52" s="1011"/>
      <c r="IM52" s="1012"/>
      <c r="IN52" s="1012"/>
      <c r="IO52" s="1012"/>
      <c r="IP52" s="1013"/>
      <c r="IQ52" s="1011"/>
      <c r="IR52" s="1012"/>
      <c r="IS52" s="1012"/>
      <c r="IT52" s="1012"/>
      <c r="IU52" s="1013"/>
      <c r="IV52" s="1011"/>
      <c r="IW52" s="1012"/>
      <c r="IX52" s="1012"/>
      <c r="IY52" s="1012"/>
      <c r="IZ52" s="1013"/>
      <c r="JA52" s="1011"/>
      <c r="JB52" s="1012"/>
      <c r="JC52" s="1012"/>
      <c r="JD52" s="1012"/>
      <c r="JE52" s="1013"/>
      <c r="JF52" s="1011"/>
      <c r="JG52" s="1012"/>
      <c r="JH52" s="1012"/>
      <c r="JI52" s="1012"/>
      <c r="JJ52" s="1013"/>
      <c r="JK52" s="1011"/>
      <c r="JL52" s="1012"/>
      <c r="JM52" s="1012"/>
      <c r="JN52" s="1012"/>
      <c r="JO52" s="1013"/>
      <c r="JP52" s="1011"/>
      <c r="JQ52" s="1012"/>
      <c r="JR52" s="1012"/>
      <c r="JS52" s="1012"/>
      <c r="JT52" s="1013"/>
      <c r="JU52" s="1011"/>
      <c r="JV52" s="1012"/>
      <c r="JW52" s="1012"/>
      <c r="JX52" s="1012"/>
      <c r="JY52" s="1013"/>
      <c r="JZ52" s="1011"/>
      <c r="KA52" s="1012"/>
      <c r="KB52" s="1012"/>
      <c r="KC52" s="1012"/>
      <c r="KD52" s="1013"/>
      <c r="KE52" s="1011"/>
      <c r="KF52" s="1012"/>
      <c r="KG52" s="1012"/>
      <c r="KH52" s="1012"/>
      <c r="KI52" s="1013"/>
      <c r="KJ52" s="1011"/>
      <c r="KK52" s="1012"/>
      <c r="KL52" s="1012"/>
      <c r="KM52" s="1012"/>
      <c r="KN52" s="1013"/>
      <c r="KO52" s="1011"/>
      <c r="KP52" s="1012"/>
      <c r="KQ52" s="1012"/>
      <c r="KR52" s="1012"/>
      <c r="KS52" s="1013"/>
      <c r="KT52" s="1011"/>
      <c r="KU52" s="1012"/>
      <c r="KV52" s="1012"/>
      <c r="KW52" s="1012"/>
      <c r="KX52" s="1013"/>
      <c r="KY52" s="1011"/>
      <c r="KZ52" s="1012"/>
      <c r="LA52" s="1012"/>
      <c r="LB52" s="1012"/>
      <c r="LC52" s="1013"/>
      <c r="LD52" s="1011"/>
      <c r="LE52" s="1012"/>
      <c r="LF52" s="1012"/>
      <c r="LG52" s="1012"/>
      <c r="LH52" s="1013"/>
      <c r="LI52" s="1011"/>
      <c r="LJ52" s="1012"/>
      <c r="LK52" s="1012"/>
      <c r="LL52" s="1012"/>
      <c r="LM52" s="1013"/>
      <c r="LN52" s="1011"/>
      <c r="LO52" s="1012"/>
      <c r="LP52" s="1012"/>
      <c r="LQ52" s="1012"/>
      <c r="LR52" s="1011"/>
      <c r="LS52" s="1012"/>
      <c r="LT52" s="1012"/>
      <c r="LU52" s="1012"/>
      <c r="LV52" s="1011"/>
      <c r="LW52" s="1012"/>
      <c r="LX52" s="1012"/>
      <c r="LY52" s="1012"/>
      <c r="LZ52" s="1011"/>
      <c r="MA52" s="1012"/>
      <c r="MB52" s="1012"/>
      <c r="MC52" s="1012"/>
      <c r="MD52" s="1011" t="s">
        <v>29</v>
      </c>
      <c r="ME52" s="1012" t="s">
        <v>20</v>
      </c>
      <c r="MF52" s="1012" t="s">
        <v>29</v>
      </c>
      <c r="MG52" s="1012" t="s">
        <v>29</v>
      </c>
      <c r="MH52" s="1011" t="s">
        <v>20</v>
      </c>
      <c r="MI52" s="1012" t="s">
        <v>20</v>
      </c>
      <c r="MJ52" s="1012" t="s">
        <v>20</v>
      </c>
      <c r="MK52" s="1078" t="s">
        <v>29</v>
      </c>
      <c r="ML52" s="1011" t="s">
        <v>20</v>
      </c>
      <c r="MM52" s="1012" t="s">
        <v>20</v>
      </c>
      <c r="MN52" s="1012" t="s">
        <v>29</v>
      </c>
      <c r="MO52" s="1013" t="s">
        <v>29</v>
      </c>
      <c r="MP52" s="1021" t="s">
        <v>20</v>
      </c>
      <c r="MQ52" s="1020" t="s">
        <v>20</v>
      </c>
      <c r="MR52" s="1020" t="s">
        <v>20</v>
      </c>
      <c r="MS52" s="1044" t="s">
        <v>20</v>
      </c>
      <c r="MT52" s="1021" t="s">
        <v>29</v>
      </c>
      <c r="MU52" s="1020" t="s">
        <v>20</v>
      </c>
      <c r="MV52" s="1020" t="s">
        <v>29</v>
      </c>
      <c r="MW52" s="1044" t="s">
        <v>20</v>
      </c>
      <c r="MX52" s="1021" t="s">
        <v>29</v>
      </c>
      <c r="MY52" s="1020" t="s">
        <v>20</v>
      </c>
      <c r="MZ52" s="1020" t="s">
        <v>20</v>
      </c>
      <c r="NA52" s="1044" t="s">
        <v>764</v>
      </c>
      <c r="NB52" s="1011" t="s">
        <v>20</v>
      </c>
      <c r="NC52" s="1012" t="s">
        <v>20</v>
      </c>
      <c r="ND52" s="1012" t="s">
        <v>20</v>
      </c>
      <c r="NE52" s="1013" t="s">
        <v>20</v>
      </c>
      <c r="NF52" s="1011" t="s">
        <v>29</v>
      </c>
      <c r="NG52" s="1012" t="s">
        <v>20</v>
      </c>
      <c r="NH52" s="1012" t="s">
        <v>20</v>
      </c>
      <c r="NI52" s="1013" t="s">
        <v>29</v>
      </c>
      <c r="NJ52" s="1011" t="s">
        <v>29</v>
      </c>
      <c r="NK52" s="1012" t="s">
        <v>29</v>
      </c>
      <c r="NL52" s="1012" t="s">
        <v>29</v>
      </c>
      <c r="NM52" s="1013" t="s">
        <v>29</v>
      </c>
      <c r="NN52" s="1011" t="s">
        <v>29</v>
      </c>
      <c r="NO52" s="1012" t="s">
        <v>20</v>
      </c>
      <c r="NP52" s="1012" t="s">
        <v>29</v>
      </c>
      <c r="NQ52" s="1013" t="s">
        <v>20</v>
      </c>
      <c r="NR52" s="1011" t="s">
        <v>20</v>
      </c>
      <c r="NS52" s="1012" t="s">
        <v>20</v>
      </c>
      <c r="NT52" s="1012" t="s">
        <v>20</v>
      </c>
      <c r="NU52" s="1013" t="s">
        <v>20</v>
      </c>
      <c r="NV52" s="1011" t="s">
        <v>29</v>
      </c>
      <c r="NW52" s="1012" t="s">
        <v>29</v>
      </c>
      <c r="NX52" s="1012" t="s">
        <v>29</v>
      </c>
      <c r="NY52" s="1013" t="s">
        <v>20</v>
      </c>
      <c r="NZ52" s="1011" t="s">
        <v>20</v>
      </c>
      <c r="OA52" s="1012" t="s">
        <v>29</v>
      </c>
      <c r="OB52" s="1012" t="s">
        <v>20</v>
      </c>
      <c r="OC52" s="1012" t="s">
        <v>20</v>
      </c>
      <c r="OD52" s="1013"/>
      <c r="OE52" s="1011" t="s">
        <v>20</v>
      </c>
      <c r="OF52" s="1012" t="s">
        <v>29</v>
      </c>
      <c r="OG52" s="1012" t="s">
        <v>20</v>
      </c>
      <c r="OH52" s="1012" t="s">
        <v>20</v>
      </c>
      <c r="OI52" s="1013"/>
      <c r="OJ52" s="1011" t="s">
        <v>29</v>
      </c>
      <c r="OK52" s="1012" t="s">
        <v>20</v>
      </c>
      <c r="OL52" s="1012" t="s">
        <v>29</v>
      </c>
      <c r="OM52" s="1078" t="s">
        <v>29</v>
      </c>
      <c r="ON52" s="1011"/>
      <c r="OO52" s="1012"/>
      <c r="OP52" s="1012"/>
      <c r="OQ52" s="1013"/>
      <c r="OR52" s="1282" t="s">
        <v>20</v>
      </c>
      <c r="OS52" s="1283" t="s">
        <v>20</v>
      </c>
      <c r="OT52" s="1283" t="s">
        <v>29</v>
      </c>
      <c r="OU52" s="1284" t="s">
        <v>20</v>
      </c>
      <c r="OV52" s="1011"/>
      <c r="OW52" s="1012"/>
      <c r="OX52" s="1012"/>
      <c r="OY52" s="1012"/>
      <c r="OZ52" s="1013"/>
      <c r="PA52" s="1011" t="s">
        <v>29</v>
      </c>
      <c r="PB52" s="1012" t="s">
        <v>29</v>
      </c>
      <c r="PC52" s="1012" t="s">
        <v>20</v>
      </c>
      <c r="PD52" s="1012" t="s">
        <v>29</v>
      </c>
      <c r="PE52" s="1013"/>
      <c r="PF52" s="1011"/>
      <c r="PG52" s="1012"/>
      <c r="PH52" s="1012"/>
      <c r="PI52" s="1013"/>
      <c r="PJ52" s="1011"/>
      <c r="PK52" s="1012"/>
      <c r="PL52" s="1012"/>
      <c r="PM52" s="1013"/>
      <c r="PN52" s="1011" t="s">
        <v>20</v>
      </c>
      <c r="PO52" s="1012" t="s">
        <v>29</v>
      </c>
      <c r="PP52" s="1012"/>
      <c r="PQ52" s="1013"/>
      <c r="PR52" s="1011" t="s">
        <v>29</v>
      </c>
      <c r="PS52" s="1012" t="s">
        <v>29</v>
      </c>
      <c r="PT52" s="1012" t="s">
        <v>20</v>
      </c>
      <c r="PU52" s="1013" t="s">
        <v>29</v>
      </c>
      <c r="PV52" s="1011"/>
      <c r="PW52" s="1012"/>
      <c r="PX52" s="1012"/>
      <c r="PY52" s="1013"/>
      <c r="PZ52" s="1011"/>
      <c r="QA52" s="1012"/>
      <c r="QB52" s="1012"/>
      <c r="QC52" s="1013"/>
      <c r="QD52" s="1011" t="e">
        <v>#N/A</v>
      </c>
      <c r="QE52" s="1012" t="e">
        <v>#N/A</v>
      </c>
      <c r="QF52" s="1012" t="e">
        <v>#N/A</v>
      </c>
      <c r="QG52" s="1013" t="e">
        <v>#N/A</v>
      </c>
      <c r="QH52" s="44" t="s">
        <v>236</v>
      </c>
      <c r="QI52" s="140" t="s">
        <v>1123</v>
      </c>
      <c r="QJ52" s="211">
        <f>COUNTIF($OE52:$QC52,"*○*")</f>
        <v>10</v>
      </c>
      <c r="QK52" s="142">
        <f>COUNTIF($OE52:$QC52,"*●*")</f>
        <v>12</v>
      </c>
      <c r="QL52" s="142">
        <f>SUM(QJ52:QK52)</f>
        <v>22</v>
      </c>
      <c r="QM52" s="212">
        <f>IFERROR(QJ52/QL52,"")</f>
        <v>0.45454545454545453</v>
      </c>
      <c r="QN52" s="211">
        <f>COUNTIF($PF52:$QC52,"*○*")</f>
        <v>2</v>
      </c>
      <c r="QO52" s="142">
        <f>COUNTIF($PF52:$QC52,"*●*")</f>
        <v>4</v>
      </c>
      <c r="QP52" s="142">
        <f>SUM(QN52:QO52)</f>
        <v>6</v>
      </c>
      <c r="QQ52" s="212">
        <f>IFERROR(QN52/QP52,"")</f>
        <v>0.33333333333333331</v>
      </c>
    </row>
    <row r="53" spans="1:473" s="32" customFormat="1" ht="17.25" x14ac:dyDescent="0.2">
      <c r="A53" s="34"/>
      <c r="B53" s="44" t="s">
        <v>85</v>
      </c>
      <c r="C53" s="140" t="s">
        <v>694</v>
      </c>
      <c r="D53" s="141">
        <f t="shared" si="30"/>
        <v>64</v>
      </c>
      <c r="E53" s="142">
        <f t="shared" si="31"/>
        <v>69</v>
      </c>
      <c r="F53" s="142">
        <f t="shared" si="32"/>
        <v>133</v>
      </c>
      <c r="G53" s="165">
        <f t="shared" si="33"/>
        <v>0.48120300751879697</v>
      </c>
      <c r="H53" s="145"/>
      <c r="I53" s="146"/>
      <c r="J53" s="146"/>
      <c r="K53" s="146"/>
      <c r="L53" s="146"/>
      <c r="M53" s="147"/>
      <c r="N53" s="145"/>
      <c r="O53" s="146"/>
      <c r="P53" s="146"/>
      <c r="Q53" s="146"/>
      <c r="R53" s="147"/>
      <c r="S53" s="145"/>
      <c r="T53" s="146"/>
      <c r="U53" s="146"/>
      <c r="V53" s="146"/>
      <c r="W53" s="147"/>
      <c r="X53" s="153"/>
      <c r="Y53" s="150"/>
      <c r="Z53" s="150"/>
      <c r="AA53" s="150"/>
      <c r="AB53" s="151"/>
      <c r="AC53" s="327"/>
      <c r="AD53" s="130"/>
      <c r="AE53" s="328"/>
      <c r="AF53" s="130"/>
      <c r="AG53" s="130"/>
      <c r="AH53" s="129"/>
      <c r="AI53" s="130"/>
      <c r="AJ53" s="132"/>
      <c r="AK53" s="132"/>
      <c r="AL53" s="132"/>
      <c r="AM53" s="131"/>
      <c r="AN53" s="132"/>
      <c r="AO53" s="132"/>
      <c r="AP53" s="132"/>
      <c r="AQ53" s="132"/>
      <c r="AR53" s="131"/>
      <c r="AS53" s="132"/>
      <c r="AT53" s="132"/>
      <c r="AU53" s="127"/>
      <c r="AV53" s="128"/>
      <c r="AW53" s="126"/>
      <c r="AX53" s="173"/>
      <c r="AY53" s="173"/>
      <c r="AZ53" s="173"/>
      <c r="BA53" s="177"/>
      <c r="BB53" s="181"/>
      <c r="BC53" s="182"/>
      <c r="BD53" s="182"/>
      <c r="BE53" s="170"/>
      <c r="BF53" s="170"/>
      <c r="BG53" s="171"/>
      <c r="BH53" s="180"/>
      <c r="BI53" s="170"/>
      <c r="BJ53" s="170"/>
      <c r="BK53" s="170"/>
      <c r="BL53" s="207"/>
      <c r="BM53" s="180"/>
      <c r="BN53" s="170"/>
      <c r="BO53" s="170"/>
      <c r="BP53" s="170"/>
      <c r="BQ53" s="167"/>
      <c r="BR53" s="240"/>
      <c r="BS53" s="166"/>
      <c r="BT53" s="167"/>
      <c r="BU53" s="167"/>
      <c r="BV53" s="167"/>
      <c r="BW53" s="240"/>
      <c r="BX53" s="166"/>
      <c r="BY53" s="167"/>
      <c r="BZ53" s="167"/>
      <c r="CA53" s="167"/>
      <c r="CB53" s="241"/>
      <c r="CC53" s="297"/>
      <c r="CD53" s="167"/>
      <c r="CE53" s="146"/>
      <c r="CF53" s="146"/>
      <c r="CG53" s="147"/>
      <c r="CH53" s="145"/>
      <c r="CI53" s="146"/>
      <c r="CJ53" s="146"/>
      <c r="CK53" s="146"/>
      <c r="CL53" s="147"/>
      <c r="CM53" s="145"/>
      <c r="CN53" s="146"/>
      <c r="CO53" s="146"/>
      <c r="CP53" s="146"/>
      <c r="CQ53" s="147"/>
      <c r="CR53" s="148"/>
      <c r="CS53" s="146"/>
      <c r="CT53" s="146"/>
      <c r="CU53" s="146"/>
      <c r="CV53" s="168"/>
      <c r="CW53" s="145"/>
      <c r="CX53" s="146"/>
      <c r="CY53" s="146"/>
      <c r="CZ53" s="146"/>
      <c r="DA53" s="147"/>
      <c r="DB53" s="148"/>
      <c r="DC53" s="146"/>
      <c r="DD53" s="146"/>
      <c r="DE53" s="146"/>
      <c r="DF53" s="193"/>
      <c r="DG53" s="145"/>
      <c r="DH53" s="146"/>
      <c r="DI53" s="146"/>
      <c r="DJ53" s="146"/>
      <c r="DK53" s="147"/>
      <c r="DL53" s="145"/>
      <c r="DM53" s="146"/>
      <c r="DN53" s="146"/>
      <c r="DO53" s="146"/>
      <c r="DP53" s="147"/>
      <c r="DQ53" s="145"/>
      <c r="DR53" s="146"/>
      <c r="DS53" s="146"/>
      <c r="DT53" s="146"/>
      <c r="DU53" s="147"/>
      <c r="DV53" s="145"/>
      <c r="DW53" s="146"/>
      <c r="DX53" s="146"/>
      <c r="DY53" s="146"/>
      <c r="DZ53" s="147"/>
      <c r="EA53" s="145"/>
      <c r="EB53" s="146"/>
      <c r="EC53" s="146"/>
      <c r="ED53" s="146"/>
      <c r="EE53" s="147"/>
      <c r="EF53" s="145"/>
      <c r="EG53" s="146"/>
      <c r="EH53" s="146"/>
      <c r="EI53" s="146"/>
      <c r="EJ53" s="147"/>
      <c r="EK53" s="145"/>
      <c r="EL53" s="146"/>
      <c r="EM53" s="146"/>
      <c r="EN53" s="146"/>
      <c r="EO53" s="147"/>
      <c r="EP53" s="145"/>
      <c r="EQ53" s="146"/>
      <c r="ER53" s="146"/>
      <c r="ES53" s="146"/>
      <c r="ET53" s="147"/>
      <c r="EU53" s="145"/>
      <c r="EV53" s="146"/>
      <c r="EW53" s="146"/>
      <c r="EX53" s="146"/>
      <c r="EY53" s="147"/>
      <c r="EZ53" s="145"/>
      <c r="FA53" s="146"/>
      <c r="FB53" s="146"/>
      <c r="FC53" s="146"/>
      <c r="FD53" s="147"/>
      <c r="FE53" s="145"/>
      <c r="FF53" s="146"/>
      <c r="FG53" s="146"/>
      <c r="FH53" s="146"/>
      <c r="FI53" s="149"/>
      <c r="FJ53" s="145"/>
      <c r="FK53" s="146"/>
      <c r="FL53" s="146"/>
      <c r="FM53" s="146"/>
      <c r="FN53" s="147"/>
      <c r="FO53" s="145"/>
      <c r="FP53" s="146"/>
      <c r="FQ53" s="146"/>
      <c r="FR53" s="146"/>
      <c r="FS53" s="147"/>
      <c r="FT53" s="145"/>
      <c r="FU53" s="146"/>
      <c r="FV53" s="146"/>
      <c r="FW53" s="146"/>
      <c r="FX53" s="147"/>
      <c r="FY53" s="145"/>
      <c r="FZ53" s="146"/>
      <c r="GA53" s="146"/>
      <c r="GB53" s="146"/>
      <c r="GC53" s="147"/>
      <c r="GD53" s="145"/>
      <c r="GE53" s="146"/>
      <c r="GF53" s="146"/>
      <c r="GG53" s="146"/>
      <c r="GH53" s="147"/>
      <c r="GI53" s="145"/>
      <c r="GJ53" s="146"/>
      <c r="GK53" s="146"/>
      <c r="GL53" s="146"/>
      <c r="GM53" s="147"/>
      <c r="GN53" s="145"/>
      <c r="GO53" s="146"/>
      <c r="GP53" s="146"/>
      <c r="GQ53" s="146"/>
      <c r="GR53" s="147"/>
      <c r="GS53" s="145"/>
      <c r="GT53" s="146"/>
      <c r="GU53" s="146"/>
      <c r="GV53" s="146"/>
      <c r="GW53" s="147"/>
      <c r="GX53" s="148"/>
      <c r="GY53" s="146"/>
      <c r="GZ53" s="146"/>
      <c r="HA53" s="146"/>
      <c r="HB53" s="147"/>
      <c r="HC53" s="145"/>
      <c r="HD53" s="146"/>
      <c r="HE53" s="146"/>
      <c r="HF53" s="146"/>
      <c r="HG53" s="147"/>
      <c r="HH53" s="145"/>
      <c r="HI53" s="146"/>
      <c r="HJ53" s="146"/>
      <c r="HK53" s="146"/>
      <c r="HL53" s="147"/>
      <c r="HM53" s="145" t="s">
        <v>20</v>
      </c>
      <c r="HN53" s="146" t="s">
        <v>29</v>
      </c>
      <c r="HO53" s="146" t="s">
        <v>20</v>
      </c>
      <c r="HP53" s="146" t="s">
        <v>29</v>
      </c>
      <c r="HQ53" s="193"/>
      <c r="HR53" s="145" t="s">
        <v>20</v>
      </c>
      <c r="HS53" s="146" t="s">
        <v>29</v>
      </c>
      <c r="HT53" s="146" t="s">
        <v>29</v>
      </c>
      <c r="HU53" s="299" t="s">
        <v>687</v>
      </c>
      <c r="HV53" s="147"/>
      <c r="HW53" s="145" t="s">
        <v>29</v>
      </c>
      <c r="HX53" s="146" t="s">
        <v>20</v>
      </c>
      <c r="HY53" s="146" t="s">
        <v>29</v>
      </c>
      <c r="HZ53" s="146" t="s">
        <v>29</v>
      </c>
      <c r="IA53" s="193" t="s">
        <v>20</v>
      </c>
      <c r="IB53" s="145" t="s">
        <v>20</v>
      </c>
      <c r="IC53" s="146" t="s">
        <v>20</v>
      </c>
      <c r="ID53" s="146" t="s">
        <v>20</v>
      </c>
      <c r="IE53" s="146" t="s">
        <v>20</v>
      </c>
      <c r="IF53" s="147"/>
      <c r="IG53" s="180" t="s">
        <v>29</v>
      </c>
      <c r="IH53" s="170" t="s">
        <v>29</v>
      </c>
      <c r="II53" s="170" t="s">
        <v>29</v>
      </c>
      <c r="IJ53" s="170" t="s">
        <v>29</v>
      </c>
      <c r="IK53" s="171"/>
      <c r="IL53" s="180" t="s">
        <v>29</v>
      </c>
      <c r="IM53" s="170" t="s">
        <v>20</v>
      </c>
      <c r="IN53" s="170" t="s">
        <v>29</v>
      </c>
      <c r="IO53" s="170" t="s">
        <v>20</v>
      </c>
      <c r="IP53" s="171"/>
      <c r="IQ53" s="180"/>
      <c r="IR53" s="170"/>
      <c r="IS53" s="170"/>
      <c r="IT53" s="170"/>
      <c r="IU53" s="171"/>
      <c r="IV53" s="180" t="s">
        <v>29</v>
      </c>
      <c r="IW53" s="170" t="s">
        <v>598</v>
      </c>
      <c r="IX53" s="146" t="s">
        <v>29</v>
      </c>
      <c r="IY53" s="146" t="s">
        <v>29</v>
      </c>
      <c r="IZ53" s="147"/>
      <c r="JA53" s="181" t="s">
        <v>20</v>
      </c>
      <c r="JB53" s="182" t="s">
        <v>29</v>
      </c>
      <c r="JC53" s="182" t="s">
        <v>20</v>
      </c>
      <c r="JD53" s="182" t="s">
        <v>29</v>
      </c>
      <c r="JE53" s="234"/>
      <c r="JF53" s="181" t="s">
        <v>591</v>
      </c>
      <c r="JG53" s="146" t="s">
        <v>20</v>
      </c>
      <c r="JH53" s="146" t="s">
        <v>29</v>
      </c>
      <c r="JI53" s="146" t="s">
        <v>20</v>
      </c>
      <c r="JJ53" s="147"/>
      <c r="JK53" s="145" t="s">
        <v>29</v>
      </c>
      <c r="JL53" s="146" t="s">
        <v>29</v>
      </c>
      <c r="JM53" s="146" t="s">
        <v>20</v>
      </c>
      <c r="JN53" s="146" t="s">
        <v>29</v>
      </c>
      <c r="JO53" s="147"/>
      <c r="JP53" s="145"/>
      <c r="JQ53" s="146"/>
      <c r="JR53" s="146"/>
      <c r="JS53" s="146"/>
      <c r="JT53" s="147"/>
      <c r="JU53" s="145" t="s">
        <v>29</v>
      </c>
      <c r="JV53" s="146" t="s">
        <v>20</v>
      </c>
      <c r="JW53" s="146" t="s">
        <v>29</v>
      </c>
      <c r="JX53" s="146" t="s">
        <v>20</v>
      </c>
      <c r="JY53" s="147"/>
      <c r="JZ53" s="145" t="s">
        <v>20</v>
      </c>
      <c r="KA53" s="146" t="s">
        <v>29</v>
      </c>
      <c r="KB53" s="146" t="s">
        <v>29</v>
      </c>
      <c r="KC53" s="146" t="s">
        <v>20</v>
      </c>
      <c r="KD53" s="147"/>
      <c r="KE53" s="145" t="s">
        <v>29</v>
      </c>
      <c r="KF53" s="146" t="s">
        <v>29</v>
      </c>
      <c r="KG53" s="146" t="s">
        <v>29</v>
      </c>
      <c r="KH53" s="146" t="s">
        <v>29</v>
      </c>
      <c r="KI53" s="147"/>
      <c r="KJ53" s="803" t="s">
        <v>20</v>
      </c>
      <c r="KK53" s="804" t="s">
        <v>20</v>
      </c>
      <c r="KL53" s="804" t="s">
        <v>20</v>
      </c>
      <c r="KM53" s="804" t="s">
        <v>20</v>
      </c>
      <c r="KN53" s="805"/>
      <c r="KO53" s="803" t="s">
        <v>20</v>
      </c>
      <c r="KP53" s="804" t="s">
        <v>764</v>
      </c>
      <c r="KQ53" s="170" t="s">
        <v>29</v>
      </c>
      <c r="KR53" s="170" t="s">
        <v>20</v>
      </c>
      <c r="KS53" s="171"/>
      <c r="KT53" s="180" t="s">
        <v>29</v>
      </c>
      <c r="KU53" s="170" t="s">
        <v>29</v>
      </c>
      <c r="KV53" s="170" t="s">
        <v>29</v>
      </c>
      <c r="KW53" s="170" t="s">
        <v>20</v>
      </c>
      <c r="KX53" s="171"/>
      <c r="KY53" s="180" t="s">
        <v>29</v>
      </c>
      <c r="KZ53" s="170" t="s">
        <v>29</v>
      </c>
      <c r="LA53" s="170" t="s">
        <v>29</v>
      </c>
      <c r="LB53" s="170" t="s">
        <v>598</v>
      </c>
      <c r="LC53" s="147"/>
      <c r="LD53" s="181" t="s">
        <v>20</v>
      </c>
      <c r="LE53" s="182" t="s">
        <v>20</v>
      </c>
      <c r="LF53" s="182" t="s">
        <v>29</v>
      </c>
      <c r="LG53" s="182" t="s">
        <v>591</v>
      </c>
      <c r="LH53" s="147"/>
      <c r="LI53" s="145" t="s">
        <v>29</v>
      </c>
      <c r="LJ53" s="146" t="s">
        <v>20</v>
      </c>
      <c r="LK53" s="170" t="s">
        <v>29</v>
      </c>
      <c r="LL53" s="170" t="s">
        <v>20</v>
      </c>
      <c r="LM53" s="171"/>
      <c r="LN53" s="180" t="s">
        <v>29</v>
      </c>
      <c r="LO53" s="170" t="s">
        <v>29</v>
      </c>
      <c r="LP53" s="170" t="s">
        <v>20</v>
      </c>
      <c r="LQ53" s="170" t="s">
        <v>29</v>
      </c>
      <c r="LR53" s="180" t="s">
        <v>29</v>
      </c>
      <c r="LS53" s="170" t="s">
        <v>29</v>
      </c>
      <c r="LT53" s="170" t="s">
        <v>29</v>
      </c>
      <c r="LU53" s="170" t="s">
        <v>598</v>
      </c>
      <c r="LV53" s="682" t="s">
        <v>20</v>
      </c>
      <c r="LW53" s="492" t="s">
        <v>20</v>
      </c>
      <c r="LX53" s="492" t="s">
        <v>29</v>
      </c>
      <c r="LY53" s="492" t="s">
        <v>591</v>
      </c>
      <c r="LZ53" s="145" t="s">
        <v>29</v>
      </c>
      <c r="MA53" s="146" t="s">
        <v>29</v>
      </c>
      <c r="MB53" s="146" t="s">
        <v>20</v>
      </c>
      <c r="MC53" s="146" t="s">
        <v>29</v>
      </c>
      <c r="MD53" s="145"/>
      <c r="ME53" s="146"/>
      <c r="MF53" s="146"/>
      <c r="MG53" s="146"/>
      <c r="MH53" s="145"/>
      <c r="MI53" s="146"/>
      <c r="MJ53" s="146"/>
      <c r="MK53" s="193"/>
      <c r="ML53" s="145"/>
      <c r="MM53" s="146"/>
      <c r="MN53" s="146"/>
      <c r="MO53" s="147"/>
      <c r="MP53" s="145" t="s">
        <v>20</v>
      </c>
      <c r="MQ53" s="146" t="s">
        <v>29</v>
      </c>
      <c r="MR53" s="146" t="s">
        <v>29</v>
      </c>
      <c r="MS53" s="147" t="s">
        <v>29</v>
      </c>
      <c r="MT53" s="145" t="s">
        <v>29</v>
      </c>
      <c r="MU53" s="146" t="s">
        <v>29</v>
      </c>
      <c r="MV53" s="146" t="s">
        <v>20</v>
      </c>
      <c r="MW53" s="147" t="s">
        <v>29</v>
      </c>
      <c r="MX53" s="145"/>
      <c r="MY53" s="146"/>
      <c r="MZ53" s="146"/>
      <c r="NA53" s="147"/>
      <c r="NB53" s="145"/>
      <c r="NC53" s="146"/>
      <c r="ND53" s="146"/>
      <c r="NE53" s="147"/>
      <c r="NF53" s="145"/>
      <c r="NG53" s="146"/>
      <c r="NH53" s="146"/>
      <c r="NI53" s="147"/>
      <c r="NJ53" s="145"/>
      <c r="NK53" s="146"/>
      <c r="NL53" s="146"/>
      <c r="NM53" s="147"/>
      <c r="NN53" s="152" t="s">
        <v>20</v>
      </c>
      <c r="NO53" s="150" t="s">
        <v>20</v>
      </c>
      <c r="NP53" s="150" t="s">
        <v>20</v>
      </c>
      <c r="NQ53" s="151" t="s">
        <v>20</v>
      </c>
      <c r="NR53" s="152"/>
      <c r="NS53" s="150"/>
      <c r="NT53" s="150"/>
      <c r="NU53" s="151"/>
      <c r="NV53" s="152"/>
      <c r="NW53" s="150"/>
      <c r="NX53" s="150"/>
      <c r="NY53" s="151"/>
      <c r="NZ53" s="152"/>
      <c r="OA53" s="150"/>
      <c r="OB53" s="150"/>
      <c r="OC53" s="150"/>
      <c r="OD53" s="151"/>
      <c r="OE53" s="152"/>
      <c r="OF53" s="150"/>
      <c r="OG53" s="150"/>
      <c r="OH53" s="150"/>
      <c r="OI53" s="151"/>
      <c r="OJ53" s="152" t="s">
        <v>20</v>
      </c>
      <c r="OK53" s="150" t="s">
        <v>20</v>
      </c>
      <c r="OL53" s="150" t="s">
        <v>29</v>
      </c>
      <c r="OM53" s="205" t="s">
        <v>20</v>
      </c>
      <c r="ON53" s="152" t="s">
        <v>20</v>
      </c>
      <c r="OO53" s="150" t="s">
        <v>20</v>
      </c>
      <c r="OP53" s="150" t="s">
        <v>20</v>
      </c>
      <c r="OQ53" s="151" t="s">
        <v>763</v>
      </c>
      <c r="OR53" s="1267" t="s">
        <v>20</v>
      </c>
      <c r="OS53" s="1268" t="s">
        <v>20</v>
      </c>
      <c r="OT53" s="1268" t="s">
        <v>20</v>
      </c>
      <c r="OU53" s="1269" t="s">
        <v>20</v>
      </c>
      <c r="OV53" s="145" t="s">
        <v>29</v>
      </c>
      <c r="OW53" s="146" t="s">
        <v>29</v>
      </c>
      <c r="OX53" s="146" t="s">
        <v>29</v>
      </c>
      <c r="OY53" s="146" t="s">
        <v>29</v>
      </c>
      <c r="OZ53" s="147"/>
      <c r="PA53" s="145"/>
      <c r="PB53" s="146"/>
      <c r="PC53" s="146"/>
      <c r="PD53" s="146"/>
      <c r="PE53" s="147"/>
      <c r="PF53" s="145" t="s">
        <v>20</v>
      </c>
      <c r="PG53" s="146" t="s">
        <v>20</v>
      </c>
      <c r="PH53" s="146" t="s">
        <v>20</v>
      </c>
      <c r="PI53" s="147" t="s">
        <v>20</v>
      </c>
      <c r="PJ53" s="145"/>
      <c r="PK53" s="146"/>
      <c r="PL53" s="146"/>
      <c r="PM53" s="147"/>
      <c r="PN53" s="145" t="s">
        <v>29</v>
      </c>
      <c r="PO53" s="146" t="s">
        <v>20</v>
      </c>
      <c r="PP53" s="146" t="s">
        <v>29</v>
      </c>
      <c r="PQ53" s="147" t="s">
        <v>29</v>
      </c>
      <c r="PR53" s="145" t="s">
        <v>20</v>
      </c>
      <c r="PS53" s="146" t="s">
        <v>29</v>
      </c>
      <c r="PT53" s="146" t="s">
        <v>29</v>
      </c>
      <c r="PU53" s="147" t="s">
        <v>20</v>
      </c>
      <c r="PV53" s="145"/>
      <c r="PW53" s="146"/>
      <c r="PX53" s="146"/>
      <c r="PY53" s="147"/>
      <c r="PZ53" s="145"/>
      <c r="QA53" s="146"/>
      <c r="QB53" s="146"/>
      <c r="QC53" s="147"/>
      <c r="QD53" s="145" t="e">
        <v>#N/A</v>
      </c>
      <c r="QE53" s="146" t="e">
        <v>#N/A</v>
      </c>
      <c r="QF53" s="146" t="e">
        <v>#N/A</v>
      </c>
      <c r="QG53" s="147" t="e">
        <v>#N/A</v>
      </c>
      <c r="QH53" s="44" t="s">
        <v>85</v>
      </c>
      <c r="QI53" s="140" t="s">
        <v>694</v>
      </c>
      <c r="QJ53" s="211">
        <f>COUNTIF($OE53:$QC53,"*○*")</f>
        <v>18</v>
      </c>
      <c r="QK53" s="142">
        <f>COUNTIF($OE53:$QC53,"*●*")</f>
        <v>10</v>
      </c>
      <c r="QL53" s="142">
        <f>SUM(QJ53:QK53)</f>
        <v>28</v>
      </c>
      <c r="QM53" s="212">
        <f>IFERROR(QJ53/QL53,"")</f>
        <v>0.6428571428571429</v>
      </c>
      <c r="QN53" s="211">
        <f>COUNTIF($PF53:$QC53,"*○*")</f>
        <v>7</v>
      </c>
      <c r="QO53" s="142">
        <f>COUNTIF($PF53:$QC53,"*●*")</f>
        <v>5</v>
      </c>
      <c r="QP53" s="142">
        <f>SUM(QN53:QO53)</f>
        <v>12</v>
      </c>
      <c r="QQ53" s="212">
        <f>IFERROR(QN53/QP53,"")</f>
        <v>0.58333333333333337</v>
      </c>
    </row>
    <row r="54" spans="1:473" s="32" customFormat="1" ht="17.25" x14ac:dyDescent="0.2">
      <c r="A54" s="34"/>
      <c r="B54" s="1224" t="s">
        <v>111</v>
      </c>
      <c r="C54" s="140" t="s">
        <v>380</v>
      </c>
      <c r="D54" s="141">
        <f t="shared" si="30"/>
        <v>158</v>
      </c>
      <c r="E54" s="142">
        <f t="shared" si="31"/>
        <v>149</v>
      </c>
      <c r="F54" s="142">
        <f t="shared" si="32"/>
        <v>307</v>
      </c>
      <c r="G54" s="165">
        <f t="shared" si="33"/>
        <v>0.51465798045602607</v>
      </c>
      <c r="H54" s="145"/>
      <c r="I54" s="146"/>
      <c r="J54" s="146"/>
      <c r="K54" s="146"/>
      <c r="L54" s="146"/>
      <c r="M54" s="147"/>
      <c r="N54" s="145"/>
      <c r="O54" s="146"/>
      <c r="P54" s="146"/>
      <c r="Q54" s="146"/>
      <c r="R54" s="147"/>
      <c r="S54" s="145"/>
      <c r="T54" s="146"/>
      <c r="U54" s="146"/>
      <c r="V54" s="146"/>
      <c r="W54" s="147"/>
      <c r="X54" s="148"/>
      <c r="Y54" s="146"/>
      <c r="Z54" s="146"/>
      <c r="AA54" s="146"/>
      <c r="AB54" s="147"/>
      <c r="AC54" s="126"/>
      <c r="AD54" s="127"/>
      <c r="AE54" s="127"/>
      <c r="AF54" s="127"/>
      <c r="AG54" s="127"/>
      <c r="AH54" s="126"/>
      <c r="AI54" s="127"/>
      <c r="AJ54" s="127"/>
      <c r="AK54" s="127"/>
      <c r="AL54" s="127"/>
      <c r="AM54" s="126"/>
      <c r="AN54" s="127"/>
      <c r="AO54" s="127"/>
      <c r="AP54" s="127"/>
      <c r="AQ54" s="127"/>
      <c r="AR54" s="126"/>
      <c r="AS54" s="127"/>
      <c r="AT54" s="127"/>
      <c r="AU54" s="127"/>
      <c r="AV54" s="298"/>
      <c r="AW54" s="126"/>
      <c r="AX54" s="127"/>
      <c r="AY54" s="127"/>
      <c r="AZ54" s="132"/>
      <c r="BA54" s="154"/>
      <c r="BB54" s="180"/>
      <c r="BC54" s="170"/>
      <c r="BD54" s="170"/>
      <c r="BE54" s="170"/>
      <c r="BF54" s="170"/>
      <c r="BG54" s="171"/>
      <c r="BH54" s="180"/>
      <c r="BI54" s="170"/>
      <c r="BJ54" s="170"/>
      <c r="BK54" s="170"/>
      <c r="BL54" s="193"/>
      <c r="BM54" s="145"/>
      <c r="BN54" s="146"/>
      <c r="BO54" s="182"/>
      <c r="BP54" s="182"/>
      <c r="BQ54" s="182"/>
      <c r="BR54" s="234"/>
      <c r="BS54" s="181"/>
      <c r="BT54" s="182"/>
      <c r="BU54" s="182"/>
      <c r="BV54" s="146"/>
      <c r="BW54" s="147"/>
      <c r="BX54" s="145"/>
      <c r="BY54" s="146"/>
      <c r="BZ54" s="146"/>
      <c r="CA54" s="146"/>
      <c r="CB54" s="193"/>
      <c r="CC54" s="247"/>
      <c r="CD54" s="146"/>
      <c r="CE54" s="146"/>
      <c r="CF54" s="146"/>
      <c r="CG54" s="147"/>
      <c r="CH54" s="145" t="s">
        <v>29</v>
      </c>
      <c r="CI54" s="146" t="s">
        <v>29</v>
      </c>
      <c r="CJ54" s="146" t="s">
        <v>29</v>
      </c>
      <c r="CK54" s="146" t="s">
        <v>20</v>
      </c>
      <c r="CL54" s="147"/>
      <c r="CM54" s="145"/>
      <c r="CN54" s="146"/>
      <c r="CO54" s="146" t="s">
        <v>5</v>
      </c>
      <c r="CP54" s="146"/>
      <c r="CQ54" s="147"/>
      <c r="CR54" s="148" t="s">
        <v>29</v>
      </c>
      <c r="CS54" s="146" t="s">
        <v>29</v>
      </c>
      <c r="CT54" s="146" t="s">
        <v>29</v>
      </c>
      <c r="CU54" s="146" t="s">
        <v>20</v>
      </c>
      <c r="CV54" s="267" t="s">
        <v>388</v>
      </c>
      <c r="CW54" s="145" t="s">
        <v>20</v>
      </c>
      <c r="CX54" s="146" t="s">
        <v>29</v>
      </c>
      <c r="CY54" s="146" t="s">
        <v>29</v>
      </c>
      <c r="CZ54" s="146" t="s">
        <v>20</v>
      </c>
      <c r="DA54" s="147"/>
      <c r="DB54" s="148" t="s">
        <v>29</v>
      </c>
      <c r="DC54" s="146" t="s">
        <v>29</v>
      </c>
      <c r="DD54" s="146" t="s">
        <v>20</v>
      </c>
      <c r="DE54" s="146" t="s">
        <v>29</v>
      </c>
      <c r="DF54" s="193"/>
      <c r="DG54" s="145" t="s">
        <v>20</v>
      </c>
      <c r="DH54" s="146" t="s">
        <v>20</v>
      </c>
      <c r="DI54" s="146" t="s">
        <v>29</v>
      </c>
      <c r="DJ54" s="146" t="s">
        <v>29</v>
      </c>
      <c r="DK54" s="147" t="s">
        <v>29</v>
      </c>
      <c r="DL54" s="145" t="s">
        <v>20</v>
      </c>
      <c r="DM54" s="146" t="s">
        <v>29</v>
      </c>
      <c r="DN54" s="146" t="s">
        <v>20</v>
      </c>
      <c r="DO54" s="146" t="s">
        <v>20</v>
      </c>
      <c r="DP54" s="147"/>
      <c r="DQ54" s="145" t="s">
        <v>20</v>
      </c>
      <c r="DR54" s="146" t="s">
        <v>29</v>
      </c>
      <c r="DS54" s="146" t="s">
        <v>20</v>
      </c>
      <c r="DT54" s="146" t="s">
        <v>20</v>
      </c>
      <c r="DU54" s="147"/>
      <c r="DV54" s="145" t="s">
        <v>20</v>
      </c>
      <c r="DW54" s="146" t="s">
        <v>29</v>
      </c>
      <c r="DX54" s="146" t="s">
        <v>20</v>
      </c>
      <c r="DY54" s="146" t="s">
        <v>29</v>
      </c>
      <c r="DZ54" s="147" t="s">
        <v>29</v>
      </c>
      <c r="EA54" s="152" t="s">
        <v>20</v>
      </c>
      <c r="EB54" s="150" t="s">
        <v>29</v>
      </c>
      <c r="EC54" s="150" t="s">
        <v>20</v>
      </c>
      <c r="ED54" s="150" t="s">
        <v>29</v>
      </c>
      <c r="EE54" s="151" t="s">
        <v>20</v>
      </c>
      <c r="EF54" s="152" t="s">
        <v>20</v>
      </c>
      <c r="EG54" s="150" t="s">
        <v>20</v>
      </c>
      <c r="EH54" s="150" t="s">
        <v>20</v>
      </c>
      <c r="EI54" s="150" t="s">
        <v>20</v>
      </c>
      <c r="EJ54" s="151"/>
      <c r="EK54" s="152" t="s">
        <v>29</v>
      </c>
      <c r="EL54" s="150" t="s">
        <v>20</v>
      </c>
      <c r="EM54" s="150" t="s">
        <v>20</v>
      </c>
      <c r="EN54" s="150" t="s">
        <v>325</v>
      </c>
      <c r="EO54" s="147" t="s">
        <v>20</v>
      </c>
      <c r="EP54" s="145" t="s">
        <v>20</v>
      </c>
      <c r="EQ54" s="146" t="s">
        <v>29</v>
      </c>
      <c r="ER54" s="146" t="s">
        <v>29</v>
      </c>
      <c r="ES54" s="146" t="s">
        <v>29</v>
      </c>
      <c r="ET54" s="147"/>
      <c r="EU54" s="145" t="s">
        <v>29</v>
      </c>
      <c r="EV54" s="146" t="s">
        <v>29</v>
      </c>
      <c r="EW54" s="146" t="s">
        <v>29</v>
      </c>
      <c r="EX54" s="146" t="s">
        <v>20</v>
      </c>
      <c r="EY54" s="147" t="s">
        <v>20</v>
      </c>
      <c r="EZ54" s="145" t="s">
        <v>29</v>
      </c>
      <c r="FA54" s="150" t="s">
        <v>20</v>
      </c>
      <c r="FB54" s="150" t="s">
        <v>20</v>
      </c>
      <c r="FC54" s="150" t="s">
        <v>20</v>
      </c>
      <c r="FD54" s="151"/>
      <c r="FE54" s="152" t="s">
        <v>20</v>
      </c>
      <c r="FF54" s="150" t="s">
        <v>20</v>
      </c>
      <c r="FG54" s="150" t="s">
        <v>20</v>
      </c>
      <c r="FH54" s="150" t="s">
        <v>324</v>
      </c>
      <c r="FI54" s="147" t="s">
        <v>20</v>
      </c>
      <c r="FJ54" s="145" t="s">
        <v>20</v>
      </c>
      <c r="FK54" s="146" t="s">
        <v>20</v>
      </c>
      <c r="FL54" s="146" t="s">
        <v>29</v>
      </c>
      <c r="FM54" s="146" t="s">
        <v>29</v>
      </c>
      <c r="FN54" s="147" t="s">
        <v>20</v>
      </c>
      <c r="FO54" s="145" t="s">
        <v>20</v>
      </c>
      <c r="FP54" s="146" t="s">
        <v>29</v>
      </c>
      <c r="FQ54" s="146" t="s">
        <v>20</v>
      </c>
      <c r="FR54" s="146" t="s">
        <v>29</v>
      </c>
      <c r="FS54" s="147"/>
      <c r="FT54" s="145" t="s">
        <v>29</v>
      </c>
      <c r="FU54" s="146" t="s">
        <v>29</v>
      </c>
      <c r="FV54" s="146" t="s">
        <v>20</v>
      </c>
      <c r="FW54" s="146" t="s">
        <v>20</v>
      </c>
      <c r="FX54" s="147"/>
      <c r="FY54" s="145" t="s">
        <v>29</v>
      </c>
      <c r="FZ54" s="146" t="s">
        <v>29</v>
      </c>
      <c r="GA54" s="150" t="s">
        <v>20</v>
      </c>
      <c r="GB54" s="150" t="s">
        <v>20</v>
      </c>
      <c r="GC54" s="151"/>
      <c r="GD54" s="152" t="s">
        <v>20</v>
      </c>
      <c r="GE54" s="150" t="s">
        <v>20</v>
      </c>
      <c r="GF54" s="150" t="s">
        <v>29</v>
      </c>
      <c r="GG54" s="150" t="s">
        <v>20</v>
      </c>
      <c r="GH54" s="151" t="s">
        <v>20</v>
      </c>
      <c r="GI54" s="152" t="s">
        <v>29</v>
      </c>
      <c r="GJ54" s="150" t="s">
        <v>29</v>
      </c>
      <c r="GK54" s="150" t="s">
        <v>29</v>
      </c>
      <c r="GL54" s="150" t="s">
        <v>20</v>
      </c>
      <c r="GM54" s="151" t="s">
        <v>20</v>
      </c>
      <c r="GN54" s="152" t="s">
        <v>20</v>
      </c>
      <c r="GO54" s="150" t="s">
        <v>29</v>
      </c>
      <c r="GP54" s="150" t="s">
        <v>20</v>
      </c>
      <c r="GQ54" s="150" t="s">
        <v>20</v>
      </c>
      <c r="GR54" s="151"/>
      <c r="GS54" s="152" t="s">
        <v>20</v>
      </c>
      <c r="GT54" s="150" t="s">
        <v>20</v>
      </c>
      <c r="GU54" s="150" t="s">
        <v>555</v>
      </c>
      <c r="GV54" s="146" t="s">
        <v>29</v>
      </c>
      <c r="GW54" s="151" t="s">
        <v>20</v>
      </c>
      <c r="GX54" s="153" t="s">
        <v>20</v>
      </c>
      <c r="GY54" s="150" t="s">
        <v>29</v>
      </c>
      <c r="GZ54" s="150" t="s">
        <v>20</v>
      </c>
      <c r="HA54" s="150" t="s">
        <v>29</v>
      </c>
      <c r="HB54" s="151"/>
      <c r="HC54" s="152" t="s">
        <v>20</v>
      </c>
      <c r="HD54" s="150" t="s">
        <v>29</v>
      </c>
      <c r="HE54" s="150" t="s">
        <v>20</v>
      </c>
      <c r="HF54" s="150" t="s">
        <v>20</v>
      </c>
      <c r="HG54" s="151"/>
      <c r="HH54" s="152" t="s">
        <v>20</v>
      </c>
      <c r="HI54" s="150" t="s">
        <v>29</v>
      </c>
      <c r="HJ54" s="150" t="s">
        <v>20</v>
      </c>
      <c r="HK54" s="150" t="s">
        <v>328</v>
      </c>
      <c r="HL54" s="147" t="s">
        <v>573</v>
      </c>
      <c r="HM54" s="145" t="s">
        <v>29</v>
      </c>
      <c r="HN54" s="146" t="s">
        <v>29</v>
      </c>
      <c r="HO54" s="146" t="s">
        <v>20</v>
      </c>
      <c r="HP54" s="146" t="s">
        <v>29</v>
      </c>
      <c r="HQ54" s="193"/>
      <c r="HR54" s="145" t="s">
        <v>29</v>
      </c>
      <c r="HS54" s="146" t="s">
        <v>29</v>
      </c>
      <c r="HT54" s="146" t="s">
        <v>29</v>
      </c>
      <c r="HU54" s="146" t="s">
        <v>20</v>
      </c>
      <c r="HV54" s="147"/>
      <c r="HW54" s="145" t="s">
        <v>20</v>
      </c>
      <c r="HX54" s="146" t="s">
        <v>20</v>
      </c>
      <c r="HY54" s="146" t="s">
        <v>20</v>
      </c>
      <c r="HZ54" s="170" t="s">
        <v>29</v>
      </c>
      <c r="IA54" s="207"/>
      <c r="IB54" s="180" t="s">
        <v>20</v>
      </c>
      <c r="IC54" s="170" t="s">
        <v>29</v>
      </c>
      <c r="ID54" s="170" t="s">
        <v>29</v>
      </c>
      <c r="IE54" s="170" t="s">
        <v>29</v>
      </c>
      <c r="IF54" s="171"/>
      <c r="IG54" s="180" t="s">
        <v>29</v>
      </c>
      <c r="IH54" s="170" t="s">
        <v>29</v>
      </c>
      <c r="II54" s="170" t="s">
        <v>29</v>
      </c>
      <c r="IJ54" s="170" t="s">
        <v>20</v>
      </c>
      <c r="IK54" s="171"/>
      <c r="IL54" s="180" t="s">
        <v>20</v>
      </c>
      <c r="IM54" s="170" t="s">
        <v>29</v>
      </c>
      <c r="IN54" s="170" t="s">
        <v>598</v>
      </c>
      <c r="IO54" s="146" t="s">
        <v>29</v>
      </c>
      <c r="IP54" s="147"/>
      <c r="IQ54" s="145" t="s">
        <v>29</v>
      </c>
      <c r="IR54" s="182" t="s">
        <v>20</v>
      </c>
      <c r="IS54" s="182" t="s">
        <v>20</v>
      </c>
      <c r="IT54" s="182" t="s">
        <v>29</v>
      </c>
      <c r="IU54" s="234"/>
      <c r="IV54" s="181" t="s">
        <v>29</v>
      </c>
      <c r="IW54" s="182" t="s">
        <v>29</v>
      </c>
      <c r="IX54" s="182" t="s">
        <v>591</v>
      </c>
      <c r="IY54" s="146" t="s">
        <v>29</v>
      </c>
      <c r="IZ54" s="147" t="s">
        <v>20</v>
      </c>
      <c r="JA54" s="145" t="s">
        <v>20</v>
      </c>
      <c r="JB54" s="146" t="s">
        <v>20</v>
      </c>
      <c r="JC54" s="146" t="s">
        <v>20</v>
      </c>
      <c r="JD54" s="146" t="s">
        <v>29</v>
      </c>
      <c r="JE54" s="147"/>
      <c r="JF54" s="145" t="s">
        <v>29</v>
      </c>
      <c r="JG54" s="146" t="s">
        <v>20</v>
      </c>
      <c r="JH54" s="146" t="s">
        <v>20</v>
      </c>
      <c r="JI54" s="146" t="s">
        <v>29</v>
      </c>
      <c r="JJ54" s="147"/>
      <c r="JK54" s="145" t="s">
        <v>20</v>
      </c>
      <c r="JL54" s="146" t="s">
        <v>29</v>
      </c>
      <c r="JM54" s="146" t="s">
        <v>29</v>
      </c>
      <c r="JN54" s="146" t="s">
        <v>29</v>
      </c>
      <c r="JO54" s="147"/>
      <c r="JP54" s="145" t="s">
        <v>20</v>
      </c>
      <c r="JQ54" s="146" t="s">
        <v>20</v>
      </c>
      <c r="JR54" s="146" t="s">
        <v>20</v>
      </c>
      <c r="JS54" s="146" t="s">
        <v>20</v>
      </c>
      <c r="JT54" s="147"/>
      <c r="JU54" s="180" t="s">
        <v>29</v>
      </c>
      <c r="JV54" s="170" t="s">
        <v>29</v>
      </c>
      <c r="JW54" s="170" t="s">
        <v>29</v>
      </c>
      <c r="JX54" s="170" t="s">
        <v>29</v>
      </c>
      <c r="JY54" s="171"/>
      <c r="JZ54" s="180" t="s">
        <v>29</v>
      </c>
      <c r="KA54" s="170" t="s">
        <v>29</v>
      </c>
      <c r="KB54" s="170" t="s">
        <v>20</v>
      </c>
      <c r="KC54" s="170" t="s">
        <v>29</v>
      </c>
      <c r="KD54" s="171"/>
      <c r="KE54" s="180" t="s">
        <v>20</v>
      </c>
      <c r="KF54" s="170" t="s">
        <v>598</v>
      </c>
      <c r="KG54" s="182" t="s">
        <v>20</v>
      </c>
      <c r="KH54" s="182" t="s">
        <v>20</v>
      </c>
      <c r="KI54" s="234"/>
      <c r="KJ54" s="181" t="s">
        <v>29</v>
      </c>
      <c r="KK54" s="182" t="s">
        <v>591</v>
      </c>
      <c r="KL54" s="146" t="s">
        <v>20</v>
      </c>
      <c r="KM54" s="146" t="s">
        <v>20</v>
      </c>
      <c r="KN54" s="147"/>
      <c r="KO54" s="145" t="s">
        <v>29</v>
      </c>
      <c r="KP54" s="146" t="s">
        <v>29</v>
      </c>
      <c r="KQ54" s="146" t="s">
        <v>20</v>
      </c>
      <c r="KR54" s="146" t="s">
        <v>29</v>
      </c>
      <c r="KS54" s="147"/>
      <c r="KT54" s="145" t="s">
        <v>20</v>
      </c>
      <c r="KU54" s="170" t="s">
        <v>29</v>
      </c>
      <c r="KV54" s="170" t="s">
        <v>29</v>
      </c>
      <c r="KW54" s="170" t="s">
        <v>29</v>
      </c>
      <c r="KX54" s="171"/>
      <c r="KY54" s="180" t="s">
        <v>29</v>
      </c>
      <c r="KZ54" s="170" t="s">
        <v>29</v>
      </c>
      <c r="LA54" s="170" t="s">
        <v>20</v>
      </c>
      <c r="LB54" s="170" t="s">
        <v>29</v>
      </c>
      <c r="LC54" s="171"/>
      <c r="LD54" s="180" t="s">
        <v>29</v>
      </c>
      <c r="LE54" s="170" t="s">
        <v>20</v>
      </c>
      <c r="LF54" s="170" t="s">
        <v>652</v>
      </c>
      <c r="LG54" s="146" t="s">
        <v>29</v>
      </c>
      <c r="LH54" s="147"/>
      <c r="LI54" s="181" t="s">
        <v>20</v>
      </c>
      <c r="LJ54" s="182" t="s">
        <v>29</v>
      </c>
      <c r="LK54" s="182" t="s">
        <v>20</v>
      </c>
      <c r="LL54" s="182" t="s">
        <v>591</v>
      </c>
      <c r="LM54" s="147"/>
      <c r="LN54" s="152" t="s">
        <v>20</v>
      </c>
      <c r="LO54" s="150" t="s">
        <v>20</v>
      </c>
      <c r="LP54" s="150" t="s">
        <v>29</v>
      </c>
      <c r="LQ54" s="150" t="s">
        <v>20</v>
      </c>
      <c r="LR54" s="152" t="s">
        <v>29</v>
      </c>
      <c r="LS54" s="150" t="s">
        <v>20</v>
      </c>
      <c r="LT54" s="150" t="s">
        <v>20</v>
      </c>
      <c r="LU54" s="150" t="s">
        <v>20</v>
      </c>
      <c r="LV54" s="152" t="s">
        <v>29</v>
      </c>
      <c r="LW54" s="150" t="s">
        <v>20</v>
      </c>
      <c r="LX54" s="150" t="s">
        <v>29</v>
      </c>
      <c r="LY54" s="150" t="s">
        <v>20</v>
      </c>
      <c r="LZ54" s="152" t="s">
        <v>20</v>
      </c>
      <c r="MA54" s="150" t="s">
        <v>20</v>
      </c>
      <c r="MB54" s="150" t="s">
        <v>864</v>
      </c>
      <c r="MC54" s="146" t="s">
        <v>20</v>
      </c>
      <c r="MD54" s="145" t="s">
        <v>29</v>
      </c>
      <c r="ME54" s="146" t="s">
        <v>20</v>
      </c>
      <c r="MF54" s="146" t="s">
        <v>20</v>
      </c>
      <c r="MG54" s="146" t="s">
        <v>20</v>
      </c>
      <c r="MH54" s="145" t="s">
        <v>20</v>
      </c>
      <c r="MI54" s="170" t="s">
        <v>29</v>
      </c>
      <c r="MJ54" s="170" t="s">
        <v>29</v>
      </c>
      <c r="MK54" s="207" t="s">
        <v>20</v>
      </c>
      <c r="ML54" s="180" t="s">
        <v>29</v>
      </c>
      <c r="MM54" s="170" t="s">
        <v>29</v>
      </c>
      <c r="MN54" s="170" t="s">
        <v>20</v>
      </c>
      <c r="MO54" s="171" t="s">
        <v>29</v>
      </c>
      <c r="MP54" s="180" t="s">
        <v>29</v>
      </c>
      <c r="MQ54" s="170" t="s">
        <v>29</v>
      </c>
      <c r="MR54" s="170" t="s">
        <v>598</v>
      </c>
      <c r="MS54" s="147" t="s">
        <v>29</v>
      </c>
      <c r="MT54" s="181" t="s">
        <v>20</v>
      </c>
      <c r="MU54" s="182" t="s">
        <v>20</v>
      </c>
      <c r="MV54" s="182" t="s">
        <v>29</v>
      </c>
      <c r="MW54" s="234" t="s">
        <v>20</v>
      </c>
      <c r="MX54" s="145" t="s">
        <v>29</v>
      </c>
      <c r="MY54" s="146" t="s">
        <v>20</v>
      </c>
      <c r="MZ54" s="170" t="s">
        <v>29</v>
      </c>
      <c r="NA54" s="171" t="s">
        <v>29</v>
      </c>
      <c r="NB54" s="180" t="s">
        <v>29</v>
      </c>
      <c r="NC54" s="170" t="s">
        <v>20</v>
      </c>
      <c r="ND54" s="170" t="s">
        <v>29</v>
      </c>
      <c r="NE54" s="171" t="s">
        <v>20</v>
      </c>
      <c r="NF54" s="180" t="s">
        <v>29</v>
      </c>
      <c r="NG54" s="170" t="s">
        <v>29</v>
      </c>
      <c r="NH54" s="170" t="s">
        <v>29</v>
      </c>
      <c r="NI54" s="171" t="s">
        <v>598</v>
      </c>
      <c r="NJ54" s="145" t="s">
        <v>29</v>
      </c>
      <c r="NK54" s="182" t="s">
        <v>20</v>
      </c>
      <c r="NL54" s="182" t="s">
        <v>20</v>
      </c>
      <c r="NM54" s="234" t="s">
        <v>29</v>
      </c>
      <c r="NN54" s="181" t="s">
        <v>20</v>
      </c>
      <c r="NO54" s="146" t="s">
        <v>20</v>
      </c>
      <c r="NP54" s="146" t="s">
        <v>20</v>
      </c>
      <c r="NQ54" s="147" t="s">
        <v>20</v>
      </c>
      <c r="NR54" s="145" t="s">
        <v>29</v>
      </c>
      <c r="NS54" s="146" t="s">
        <v>29</v>
      </c>
      <c r="NT54" s="146" t="s">
        <v>20</v>
      </c>
      <c r="NU54" s="147" t="s">
        <v>29</v>
      </c>
      <c r="NV54" s="145" t="s">
        <v>29</v>
      </c>
      <c r="NW54" s="150" t="s">
        <v>20</v>
      </c>
      <c r="NX54" s="150" t="s">
        <v>20</v>
      </c>
      <c r="NY54" s="151" t="s">
        <v>20</v>
      </c>
      <c r="NZ54" s="152" t="s">
        <v>20</v>
      </c>
      <c r="OA54" s="150" t="s">
        <v>20</v>
      </c>
      <c r="OB54" s="150" t="s">
        <v>20</v>
      </c>
      <c r="OC54" s="150" t="s">
        <v>20</v>
      </c>
      <c r="OD54" s="151"/>
      <c r="OE54" s="152" t="s">
        <v>762</v>
      </c>
      <c r="OF54" s="146" t="s">
        <v>20</v>
      </c>
      <c r="OG54" s="146" t="s">
        <v>20</v>
      </c>
      <c r="OH54" s="146" t="s">
        <v>29</v>
      </c>
      <c r="OI54" s="147"/>
      <c r="OJ54" s="145" t="s">
        <v>29</v>
      </c>
      <c r="OK54" s="146" t="s">
        <v>20</v>
      </c>
      <c r="OL54" s="146" t="s">
        <v>20</v>
      </c>
      <c r="OM54" s="193" t="s">
        <v>20</v>
      </c>
      <c r="ON54" s="145" t="s">
        <v>29</v>
      </c>
      <c r="OO54" s="146" t="s">
        <v>29</v>
      </c>
      <c r="OP54" s="146" t="s">
        <v>20</v>
      </c>
      <c r="OQ54" s="147" t="s">
        <v>29</v>
      </c>
      <c r="OR54" s="1267" t="s">
        <v>29</v>
      </c>
      <c r="OS54" s="1268" t="s">
        <v>29</v>
      </c>
      <c r="OT54" s="1268" t="s">
        <v>20</v>
      </c>
      <c r="OU54" s="1269" t="s">
        <v>29</v>
      </c>
      <c r="OV54" s="145" t="s">
        <v>20</v>
      </c>
      <c r="OW54" s="146" t="s">
        <v>29</v>
      </c>
      <c r="OX54" s="146" t="s">
        <v>20</v>
      </c>
      <c r="OY54" s="146" t="s">
        <v>20</v>
      </c>
      <c r="OZ54" s="147"/>
      <c r="PA54" s="145" t="s">
        <v>20</v>
      </c>
      <c r="PB54" s="146" t="s">
        <v>29</v>
      </c>
      <c r="PC54" s="146" t="s">
        <v>20</v>
      </c>
      <c r="PD54" s="146" t="s">
        <v>20</v>
      </c>
      <c r="PE54" s="147"/>
      <c r="PF54" s="145"/>
      <c r="PG54" s="146"/>
      <c r="PH54" s="146"/>
      <c r="PI54" s="147"/>
      <c r="PJ54" s="145" t="s">
        <v>29</v>
      </c>
      <c r="PK54" s="146" t="s">
        <v>29</v>
      </c>
      <c r="PL54" s="146" t="s">
        <v>20</v>
      </c>
      <c r="PM54" s="147" t="s">
        <v>29</v>
      </c>
      <c r="PN54" s="145" t="s">
        <v>29</v>
      </c>
      <c r="PO54" s="146" t="s">
        <v>29</v>
      </c>
      <c r="PP54" s="146" t="s">
        <v>20</v>
      </c>
      <c r="PQ54" s="147" t="s">
        <v>29</v>
      </c>
      <c r="PR54" s="145" t="s">
        <v>20</v>
      </c>
      <c r="PS54" s="146" t="s">
        <v>29</v>
      </c>
      <c r="PT54" s="146" t="s">
        <v>20</v>
      </c>
      <c r="PU54" s="147" t="s">
        <v>20</v>
      </c>
      <c r="PV54" s="145" t="s">
        <v>29</v>
      </c>
      <c r="PW54" s="146" t="s">
        <v>29</v>
      </c>
      <c r="PX54" s="146" t="s">
        <v>20</v>
      </c>
      <c r="PY54" s="147" t="s">
        <v>29</v>
      </c>
      <c r="PZ54" s="145" t="s">
        <v>29</v>
      </c>
      <c r="QA54" s="146" t="s">
        <v>20</v>
      </c>
      <c r="QB54" s="146" t="s">
        <v>29</v>
      </c>
      <c r="QC54" s="147" t="s">
        <v>29</v>
      </c>
      <c r="QD54" s="145" t="s">
        <v>1496</v>
      </c>
      <c r="QE54" s="146"/>
      <c r="QF54" s="146"/>
      <c r="QG54" s="147"/>
      <c r="QH54" s="168"/>
      <c r="QI54" s="168"/>
      <c r="QJ54" s="168"/>
      <c r="QK54" s="168"/>
      <c r="QL54" s="168"/>
      <c r="QM54" s="1224" t="s">
        <v>111</v>
      </c>
      <c r="QN54" s="140" t="s">
        <v>380</v>
      </c>
      <c r="QO54" s="211">
        <f>COUNTIF($OE54:$QC54,"*○*")</f>
        <v>21</v>
      </c>
      <c r="QP54" s="142">
        <f>COUNTIF($OE54:$QC54,"*●*")</f>
        <v>23</v>
      </c>
      <c r="QQ54" s="142">
        <f>SUM(QO54:QP54)</f>
        <v>44</v>
      </c>
      <c r="QR54" s="212">
        <f>IFERROR(QO54/QQ54,"")</f>
        <v>0.47727272727272729</v>
      </c>
      <c r="QS54" s="211">
        <f>COUNTIF($PF54:$QC54,"*○*")</f>
        <v>7</v>
      </c>
      <c r="QT54" s="142">
        <f>COUNTIF($PF54:$QC54,"*●*")</f>
        <v>13</v>
      </c>
      <c r="QU54" s="142">
        <f>SUM(QS54:QT54)</f>
        <v>20</v>
      </c>
      <c r="QV54" s="212">
        <f>IFERROR(QS54/QU54,"")</f>
        <v>0.35</v>
      </c>
    </row>
    <row r="55" spans="1:473" s="32" customFormat="1" ht="17.25" x14ac:dyDescent="0.2">
      <c r="A55" s="34"/>
      <c r="B55" s="44" t="s">
        <v>85</v>
      </c>
      <c r="C55" s="140" t="s">
        <v>1068</v>
      </c>
      <c r="D55" s="141">
        <f t="shared" ref="D55:D68" si="34">COUNTIF(H55:XFD55,"*○*")</f>
        <v>38</v>
      </c>
      <c r="E55" s="142">
        <f t="shared" ref="E55:E68" si="35">COUNTIF(H55:XFD55,"*●*")</f>
        <v>46</v>
      </c>
      <c r="F55" s="142">
        <f t="shared" ref="F55:F68" si="36">SUM(D55:E55)</f>
        <v>84</v>
      </c>
      <c r="G55" s="165">
        <f t="shared" ref="G55:G68" si="37">IFERROR(D55/F55,"")</f>
        <v>0.45238095238095238</v>
      </c>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276"/>
      <c r="AW55" s="168"/>
      <c r="AX55" s="168"/>
      <c r="AY55" s="168"/>
      <c r="AZ55" s="537"/>
      <c r="BA55" s="537"/>
      <c r="BB55" s="537"/>
      <c r="BC55" s="537"/>
      <c r="BD55" s="537"/>
      <c r="BE55" s="537"/>
      <c r="BF55" s="537"/>
      <c r="BG55" s="537"/>
      <c r="BH55" s="537"/>
      <c r="BI55" s="537"/>
      <c r="BJ55" s="537"/>
      <c r="BK55" s="537"/>
      <c r="BL55" s="168"/>
      <c r="BM55" s="168"/>
      <c r="BN55" s="168"/>
      <c r="BO55" s="538"/>
      <c r="BP55" s="538"/>
      <c r="BQ55" s="538"/>
      <c r="BR55" s="538"/>
      <c r="BS55" s="538"/>
      <c r="BT55" s="538"/>
      <c r="BU55" s="53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276"/>
      <c r="CW55" s="294"/>
      <c r="CX55" s="537"/>
      <c r="CY55" s="537"/>
      <c r="CZ55" s="537"/>
      <c r="DA55" s="154"/>
      <c r="DB55" s="537"/>
      <c r="DC55" s="537"/>
      <c r="DD55" s="168"/>
      <c r="DE55" s="168"/>
      <c r="DF55" s="168"/>
      <c r="DG55" s="294"/>
      <c r="DH55" s="168"/>
      <c r="DI55" s="168"/>
      <c r="DJ55" s="168"/>
      <c r="DK55" s="128"/>
      <c r="DL55" s="145"/>
      <c r="DM55" s="146"/>
      <c r="DN55" s="146"/>
      <c r="DO55" s="146"/>
      <c r="DP55" s="147"/>
      <c r="DQ55" s="145"/>
      <c r="DR55" s="146"/>
      <c r="DS55" s="146"/>
      <c r="DT55" s="146"/>
      <c r="DU55" s="147"/>
      <c r="DV55" s="145"/>
      <c r="DW55" s="146"/>
      <c r="DX55" s="146"/>
      <c r="DY55" s="146"/>
      <c r="DZ55" s="147"/>
      <c r="EA55" s="145"/>
      <c r="EB55" s="146"/>
      <c r="EC55" s="146"/>
      <c r="ED55" s="146"/>
      <c r="EE55" s="147"/>
      <c r="EF55" s="145"/>
      <c r="EG55" s="146"/>
      <c r="EH55" s="146"/>
      <c r="EI55" s="146"/>
      <c r="EJ55" s="147"/>
      <c r="EK55" s="145"/>
      <c r="EL55" s="146"/>
      <c r="EM55" s="146"/>
      <c r="EN55" s="146"/>
      <c r="EO55" s="149"/>
      <c r="EP55" s="145"/>
      <c r="EQ55" s="146"/>
      <c r="ER55" s="146"/>
      <c r="ES55" s="146"/>
      <c r="ET55" s="147"/>
      <c r="EU55" s="145"/>
      <c r="EV55" s="146"/>
      <c r="EW55" s="146"/>
      <c r="EX55" s="146"/>
      <c r="EY55" s="147"/>
      <c r="EZ55" s="145"/>
      <c r="FA55" s="146"/>
      <c r="FB55" s="146"/>
      <c r="FC55" s="146"/>
      <c r="FD55" s="147"/>
      <c r="FE55" s="145"/>
      <c r="FF55" s="146"/>
      <c r="FG55" s="146"/>
      <c r="FH55" s="146"/>
      <c r="FI55" s="147"/>
      <c r="FJ55" s="145"/>
      <c r="FK55" s="170"/>
      <c r="FL55" s="170"/>
      <c r="FM55" s="170"/>
      <c r="FN55" s="171"/>
      <c r="FO55" s="180"/>
      <c r="FP55" s="170"/>
      <c r="FQ55" s="170"/>
      <c r="FR55" s="170"/>
      <c r="FS55" s="171"/>
      <c r="FT55" s="180"/>
      <c r="FU55" s="170"/>
      <c r="FV55" s="170"/>
      <c r="FW55" s="182"/>
      <c r="FX55" s="234"/>
      <c r="FY55" s="181"/>
      <c r="FZ55" s="182"/>
      <c r="GA55" s="146"/>
      <c r="GB55" s="146"/>
      <c r="GC55" s="147"/>
      <c r="GD55" s="145"/>
      <c r="GE55" s="146"/>
      <c r="GF55" s="146"/>
      <c r="GG55" s="146"/>
      <c r="GH55" s="147"/>
      <c r="GI55" s="145"/>
      <c r="GJ55" s="146"/>
      <c r="GK55" s="146"/>
      <c r="GL55" s="146"/>
      <c r="GM55" s="147"/>
      <c r="GN55" s="145"/>
      <c r="GO55" s="146"/>
      <c r="GP55" s="170"/>
      <c r="GQ55" s="170"/>
      <c r="GR55" s="171"/>
      <c r="GS55" s="180"/>
      <c r="GT55" s="170"/>
      <c r="GU55" s="170"/>
      <c r="GV55" s="170"/>
      <c r="GW55" s="207"/>
      <c r="GX55" s="295"/>
      <c r="GY55" s="170"/>
      <c r="GZ55" s="170"/>
      <c r="HA55" s="170"/>
      <c r="HB55" s="171"/>
      <c r="HC55" s="180"/>
      <c r="HD55" s="170"/>
      <c r="HE55" s="170"/>
      <c r="HF55" s="170"/>
      <c r="HG55" s="147"/>
      <c r="HH55" s="145"/>
      <c r="HI55" s="146"/>
      <c r="HJ55" s="182"/>
      <c r="HK55" s="182"/>
      <c r="HL55" s="234"/>
      <c r="HM55" s="181"/>
      <c r="HN55" s="182"/>
      <c r="HO55" s="146"/>
      <c r="HP55" s="146"/>
      <c r="HQ55" s="193"/>
      <c r="HR55" s="145"/>
      <c r="HS55" s="146"/>
      <c r="HT55" s="146"/>
      <c r="HU55" s="146"/>
      <c r="HV55" s="193"/>
      <c r="HW55" s="148"/>
      <c r="HX55" s="146"/>
      <c r="HY55" s="146"/>
      <c r="HZ55" s="146"/>
      <c r="IA55" s="193"/>
      <c r="IB55" s="145"/>
      <c r="IC55" s="146"/>
      <c r="ID55" s="146"/>
      <c r="IE55" s="146"/>
      <c r="IF55" s="147"/>
      <c r="IG55" s="145"/>
      <c r="IH55" s="146"/>
      <c r="II55" s="146"/>
      <c r="IJ55" s="146"/>
      <c r="IK55" s="147"/>
      <c r="IL55" s="145"/>
      <c r="IM55" s="146"/>
      <c r="IN55" s="146"/>
      <c r="IO55" s="146"/>
      <c r="IP55" s="147"/>
      <c r="IQ55" s="145"/>
      <c r="IR55" s="146"/>
      <c r="IS55" s="146"/>
      <c r="IT55" s="146"/>
      <c r="IU55" s="147"/>
      <c r="IV55" s="145"/>
      <c r="IW55" s="146"/>
      <c r="IX55" s="146"/>
      <c r="IY55" s="299"/>
      <c r="IZ55" s="147"/>
      <c r="JA55" s="145"/>
      <c r="JB55" s="146"/>
      <c r="JC55" s="146"/>
      <c r="JD55" s="146"/>
      <c r="JE55" s="147"/>
      <c r="JF55" s="145"/>
      <c r="JG55" s="146"/>
      <c r="JH55" s="146"/>
      <c r="JI55" s="146"/>
      <c r="JJ55" s="147"/>
      <c r="JK55" s="145"/>
      <c r="JL55" s="146"/>
      <c r="JM55" s="146"/>
      <c r="JN55" s="146"/>
      <c r="JO55" s="147"/>
      <c r="JP55" s="145"/>
      <c r="JQ55" s="146"/>
      <c r="JR55" s="146"/>
      <c r="JS55" s="146"/>
      <c r="JT55" s="147"/>
      <c r="JU55" s="145"/>
      <c r="JV55" s="146"/>
      <c r="JW55" s="146"/>
      <c r="JX55" s="146"/>
      <c r="JY55" s="147"/>
      <c r="JZ55" s="145"/>
      <c r="KA55" s="146"/>
      <c r="KB55" s="146"/>
      <c r="KC55" s="299"/>
      <c r="KD55" s="147"/>
      <c r="KE55" s="145"/>
      <c r="KF55" s="146"/>
      <c r="KG55" s="150"/>
      <c r="KH55" s="150"/>
      <c r="KI55" s="151"/>
      <c r="KJ55" s="152"/>
      <c r="KK55" s="150"/>
      <c r="KL55" s="150"/>
      <c r="KM55" s="150"/>
      <c r="KN55" s="151"/>
      <c r="KO55" s="152"/>
      <c r="KP55" s="150"/>
      <c r="KQ55" s="150"/>
      <c r="KR55" s="150"/>
      <c r="KS55" s="151"/>
      <c r="KT55" s="152"/>
      <c r="KU55" s="150"/>
      <c r="KV55" s="146"/>
      <c r="KW55" s="146"/>
      <c r="KX55" s="147"/>
      <c r="KY55" s="145"/>
      <c r="KZ55" s="146"/>
      <c r="LA55" s="146"/>
      <c r="LB55" s="146"/>
      <c r="LC55" s="147"/>
      <c r="LD55" s="145"/>
      <c r="LE55" s="146"/>
      <c r="LF55" s="146"/>
      <c r="LG55" s="146"/>
      <c r="LH55" s="147"/>
      <c r="LI55" s="145"/>
      <c r="LJ55" s="146"/>
      <c r="LK55" s="146"/>
      <c r="LL55" s="146"/>
      <c r="LM55" s="147"/>
      <c r="LN55" s="145" t="s">
        <v>20</v>
      </c>
      <c r="LO55" s="146" t="s">
        <v>20</v>
      </c>
      <c r="LP55" s="150" t="s">
        <v>29</v>
      </c>
      <c r="LQ55" s="150" t="s">
        <v>20</v>
      </c>
      <c r="LR55" s="152" t="s">
        <v>20</v>
      </c>
      <c r="LS55" s="150" t="s">
        <v>29</v>
      </c>
      <c r="LT55" s="150" t="s">
        <v>29</v>
      </c>
      <c r="LU55" s="150" t="s">
        <v>677</v>
      </c>
      <c r="LV55" s="152" t="s">
        <v>20</v>
      </c>
      <c r="LW55" s="150" t="s">
        <v>20</v>
      </c>
      <c r="LX55" s="150" t="s">
        <v>29</v>
      </c>
      <c r="LY55" s="150" t="s">
        <v>20</v>
      </c>
      <c r="LZ55" s="152" t="s">
        <v>20</v>
      </c>
      <c r="MA55" s="150" t="s">
        <v>20</v>
      </c>
      <c r="MB55" s="150" t="s">
        <v>20</v>
      </c>
      <c r="MC55" s="150" t="s">
        <v>29</v>
      </c>
      <c r="MD55" s="152"/>
      <c r="ME55" s="150"/>
      <c r="MF55" s="150"/>
      <c r="MG55" s="150"/>
      <c r="MH55" s="152"/>
      <c r="MI55" s="150"/>
      <c r="MJ55" s="150"/>
      <c r="MK55" s="205"/>
      <c r="ML55" s="152" t="s">
        <v>20</v>
      </c>
      <c r="MM55" s="150" t="s">
        <v>20</v>
      </c>
      <c r="MN55" s="150" t="s">
        <v>764</v>
      </c>
      <c r="MO55" s="151" t="s">
        <v>20</v>
      </c>
      <c r="MP55" s="152" t="s">
        <v>20</v>
      </c>
      <c r="MQ55" s="150" t="s">
        <v>20</v>
      </c>
      <c r="MR55" s="150" t="s">
        <v>20</v>
      </c>
      <c r="MS55" s="151" t="s">
        <v>29</v>
      </c>
      <c r="MT55" s="152" t="s">
        <v>20</v>
      </c>
      <c r="MU55" s="150" t="s">
        <v>20</v>
      </c>
      <c r="MV55" s="150" t="s">
        <v>29</v>
      </c>
      <c r="MW55" s="151" t="s">
        <v>29</v>
      </c>
      <c r="MX55" s="152" t="s">
        <v>20</v>
      </c>
      <c r="MY55" s="150" t="s">
        <v>20</v>
      </c>
      <c r="MZ55" s="150" t="s">
        <v>763</v>
      </c>
      <c r="NA55" s="147" t="s">
        <v>20</v>
      </c>
      <c r="NB55" s="180" t="s">
        <v>29</v>
      </c>
      <c r="NC55" s="170" t="s">
        <v>29</v>
      </c>
      <c r="ND55" s="170" t="s">
        <v>29</v>
      </c>
      <c r="NE55" s="171" t="s">
        <v>29</v>
      </c>
      <c r="NF55" s="180"/>
      <c r="NG55" s="170"/>
      <c r="NH55" s="170"/>
      <c r="NI55" s="171"/>
      <c r="NJ55" s="180" t="s">
        <v>29</v>
      </c>
      <c r="NK55" s="170" t="s">
        <v>29</v>
      </c>
      <c r="NL55" s="170" t="s">
        <v>29</v>
      </c>
      <c r="NM55" s="171" t="s">
        <v>598</v>
      </c>
      <c r="NN55" s="145" t="s">
        <v>29</v>
      </c>
      <c r="NO55" s="146" t="s">
        <v>29</v>
      </c>
      <c r="NP55" s="146" t="s">
        <v>29</v>
      </c>
      <c r="NQ55" s="147" t="s">
        <v>20</v>
      </c>
      <c r="NR55" s="145"/>
      <c r="NS55" s="146"/>
      <c r="NT55" s="146"/>
      <c r="NU55" s="147"/>
      <c r="NV55" s="145"/>
      <c r="NW55" s="146"/>
      <c r="NX55" s="146"/>
      <c r="NY55" s="147"/>
      <c r="NZ55" s="145" t="s">
        <v>29</v>
      </c>
      <c r="OA55" s="146" t="s">
        <v>20</v>
      </c>
      <c r="OB55" s="146" t="s">
        <v>20</v>
      </c>
      <c r="OC55" s="146" t="s">
        <v>29</v>
      </c>
      <c r="OD55" s="147"/>
      <c r="OE55" s="145" t="s">
        <v>29</v>
      </c>
      <c r="OF55" s="146" t="s">
        <v>29</v>
      </c>
      <c r="OG55" s="146" t="s">
        <v>29</v>
      </c>
      <c r="OH55" s="146" t="s">
        <v>20</v>
      </c>
      <c r="OI55" s="147"/>
      <c r="OJ55" s="145" t="s">
        <v>20</v>
      </c>
      <c r="OK55" s="146" t="s">
        <v>29</v>
      </c>
      <c r="OL55" s="146" t="s">
        <v>29</v>
      </c>
      <c r="OM55" s="193" t="s">
        <v>29</v>
      </c>
      <c r="ON55" s="145" t="s">
        <v>20</v>
      </c>
      <c r="OO55" s="146" t="s">
        <v>29</v>
      </c>
      <c r="OP55" s="146" t="s">
        <v>29</v>
      </c>
      <c r="OQ55" s="147" t="s">
        <v>29</v>
      </c>
      <c r="OR55" s="1267"/>
      <c r="OS55" s="1268"/>
      <c r="OT55" s="1268"/>
      <c r="OU55" s="1269"/>
      <c r="OV55" s="145" t="s">
        <v>20</v>
      </c>
      <c r="OW55" s="146" t="s">
        <v>29</v>
      </c>
      <c r="OX55" s="146" t="s">
        <v>20</v>
      </c>
      <c r="OY55" s="146" t="s">
        <v>20</v>
      </c>
      <c r="OZ55" s="147"/>
      <c r="PA55" s="145"/>
      <c r="PB55" s="146"/>
      <c r="PC55" s="146"/>
      <c r="PD55" s="146"/>
      <c r="PE55" s="147"/>
      <c r="PF55" s="145" t="s">
        <v>29</v>
      </c>
      <c r="PG55" s="146" t="s">
        <v>20</v>
      </c>
      <c r="PH55" s="146" t="s">
        <v>29</v>
      </c>
      <c r="PI55" s="147" t="s">
        <v>29</v>
      </c>
      <c r="PJ55" s="145" t="s">
        <v>20</v>
      </c>
      <c r="PK55" s="146" t="s">
        <v>20</v>
      </c>
      <c r="PL55" s="146" t="s">
        <v>20</v>
      </c>
      <c r="PM55" s="171" t="s">
        <v>29</v>
      </c>
      <c r="PN55" s="180"/>
      <c r="PO55" s="170"/>
      <c r="PP55" s="170"/>
      <c r="PQ55" s="171"/>
      <c r="PR55" s="180" t="s">
        <v>29</v>
      </c>
      <c r="PS55" s="170" t="s">
        <v>29</v>
      </c>
      <c r="PT55" s="170" t="s">
        <v>29</v>
      </c>
      <c r="PU55" s="171" t="s">
        <v>29</v>
      </c>
      <c r="PV55" s="180" t="s">
        <v>20</v>
      </c>
      <c r="PW55" s="170" t="s">
        <v>20</v>
      </c>
      <c r="PX55" s="170" t="s">
        <v>29</v>
      </c>
      <c r="PY55" s="171" t="s">
        <v>29</v>
      </c>
      <c r="PZ55" s="180" t="s">
        <v>598</v>
      </c>
      <c r="QA55" s="146" t="s">
        <v>29</v>
      </c>
      <c r="QB55" s="146" t="s">
        <v>29</v>
      </c>
      <c r="QC55" s="147" t="s">
        <v>29</v>
      </c>
      <c r="QD55" s="145"/>
      <c r="QE55" s="146"/>
      <c r="QF55" s="146"/>
      <c r="QG55" s="147"/>
      <c r="QH55" s="145"/>
      <c r="QI55" s="146"/>
      <c r="QJ55" s="146"/>
      <c r="QK55" s="146"/>
      <c r="QL55" s="1424"/>
      <c r="QM55" s="1432" t="e">
        <v>#N/A</v>
      </c>
      <c r="QN55" s="146" t="e">
        <v>#N/A</v>
      </c>
      <c r="QO55" s="146" t="e">
        <v>#N/A</v>
      </c>
      <c r="QP55" s="146" t="e">
        <v>#N/A</v>
      </c>
      <c r="QQ55" s="147" t="e">
        <v>#N/A</v>
      </c>
      <c r="QR55" s="888" t="s">
        <v>85</v>
      </c>
      <c r="QS55" s="140" t="s">
        <v>1068</v>
      </c>
      <c r="QT55" s="211">
        <f>COUNTIF($ON55:$QL55,"*○*")</f>
        <v>10</v>
      </c>
      <c r="QU55" s="142">
        <f>COUNTIF($ON55:$QL55,"*●*")</f>
        <v>18</v>
      </c>
      <c r="QV55" s="142">
        <f>SUM(QT55:QU55)</f>
        <v>28</v>
      </c>
      <c r="QW55" s="212">
        <f>IFERROR(QT55/QV55,"")</f>
        <v>0.35714285714285715</v>
      </c>
      <c r="QX55" s="211">
        <f>COUNTIF($PN55:$QL55,"*○*")</f>
        <v>2</v>
      </c>
      <c r="QY55" s="142">
        <f>COUNTIF($PN55:$QL55,"*●*")</f>
        <v>10</v>
      </c>
      <c r="QZ55" s="142">
        <f t="shared" ref="QZ55:QZ68" si="38">SUM(QX55:QY55)</f>
        <v>12</v>
      </c>
      <c r="RA55" s="212">
        <f t="shared" ref="RA55:RA68" si="39">IFERROR(QX55/QZ55,"")</f>
        <v>0.16666666666666666</v>
      </c>
    </row>
    <row r="56" spans="1:473" s="32" customFormat="1" ht="17.25" x14ac:dyDescent="0.2">
      <c r="A56" s="34"/>
      <c r="B56" s="44" t="s">
        <v>79</v>
      </c>
      <c r="C56" s="140" t="s">
        <v>859</v>
      </c>
      <c r="D56" s="141">
        <f t="shared" si="34"/>
        <v>38</v>
      </c>
      <c r="E56" s="142">
        <f t="shared" si="35"/>
        <v>82</v>
      </c>
      <c r="F56" s="142">
        <f t="shared" si="36"/>
        <v>120</v>
      </c>
      <c r="G56" s="165">
        <f t="shared" si="37"/>
        <v>0.31666666666666665</v>
      </c>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294"/>
      <c r="CX56" s="168"/>
      <c r="CY56" s="168"/>
      <c r="CZ56" s="168"/>
      <c r="DA56" s="128"/>
      <c r="DB56" s="168"/>
      <c r="DC56" s="168"/>
      <c r="DD56" s="168"/>
      <c r="DE56" s="168"/>
      <c r="DF56" s="168"/>
      <c r="DG56" s="294"/>
      <c r="DH56" s="168"/>
      <c r="DI56" s="168"/>
      <c r="DJ56" s="168"/>
      <c r="DK56" s="128"/>
      <c r="DL56" s="145"/>
      <c r="DM56" s="146"/>
      <c r="DN56" s="146"/>
      <c r="DO56" s="146"/>
      <c r="DP56" s="147"/>
      <c r="DQ56" s="145"/>
      <c r="DR56" s="146"/>
      <c r="DS56" s="146"/>
      <c r="DT56" s="170"/>
      <c r="DU56" s="171"/>
      <c r="DV56" s="180"/>
      <c r="DW56" s="170"/>
      <c r="DX56" s="170"/>
      <c r="DY56" s="170"/>
      <c r="DZ56" s="171"/>
      <c r="EA56" s="180"/>
      <c r="EB56" s="170"/>
      <c r="EC56" s="170"/>
      <c r="ED56" s="170"/>
      <c r="EE56" s="171"/>
      <c r="EF56" s="180"/>
      <c r="EG56" s="146"/>
      <c r="EH56" s="146"/>
      <c r="EI56" s="146"/>
      <c r="EJ56" s="147"/>
      <c r="EK56" s="181"/>
      <c r="EL56" s="182"/>
      <c r="EM56" s="182"/>
      <c r="EN56" s="146"/>
      <c r="EO56" s="147"/>
      <c r="EP56" s="145"/>
      <c r="EQ56" s="146"/>
      <c r="ER56" s="146"/>
      <c r="ES56" s="146"/>
      <c r="ET56" s="147"/>
      <c r="EU56" s="145"/>
      <c r="EV56" s="146"/>
      <c r="EW56" s="146"/>
      <c r="EX56" s="146"/>
      <c r="EY56" s="147"/>
      <c r="EZ56" s="145"/>
      <c r="FA56" s="146"/>
      <c r="FB56" s="146"/>
      <c r="FC56" s="146"/>
      <c r="FD56" s="147"/>
      <c r="FE56" s="145"/>
      <c r="FF56" s="146"/>
      <c r="FG56" s="146"/>
      <c r="FH56" s="146"/>
      <c r="FI56" s="147"/>
      <c r="FJ56" s="145"/>
      <c r="FK56" s="146"/>
      <c r="FL56" s="146"/>
      <c r="FM56" s="146"/>
      <c r="FN56" s="147"/>
      <c r="FO56" s="145"/>
      <c r="FP56" s="146"/>
      <c r="FQ56" s="146"/>
      <c r="FR56" s="146"/>
      <c r="FS56" s="147"/>
      <c r="FT56" s="145"/>
      <c r="FU56" s="146"/>
      <c r="FV56" s="146"/>
      <c r="FW56" s="146"/>
      <c r="FX56" s="147"/>
      <c r="FY56" s="145"/>
      <c r="FZ56" s="146"/>
      <c r="GA56" s="146"/>
      <c r="GB56" s="146"/>
      <c r="GC56" s="147"/>
      <c r="GD56" s="145"/>
      <c r="GE56" s="146"/>
      <c r="GF56" s="146"/>
      <c r="GG56" s="146"/>
      <c r="GH56" s="149"/>
      <c r="GI56" s="145"/>
      <c r="GJ56" s="146"/>
      <c r="GK56" s="146"/>
      <c r="GL56" s="146"/>
      <c r="GM56" s="147"/>
      <c r="GN56" s="145"/>
      <c r="GO56" s="146"/>
      <c r="GP56" s="146"/>
      <c r="GQ56" s="146"/>
      <c r="GR56" s="149"/>
      <c r="GS56" s="145"/>
      <c r="GT56" s="146"/>
      <c r="GU56" s="146"/>
      <c r="GV56" s="146"/>
      <c r="GW56" s="147"/>
      <c r="GX56" s="148"/>
      <c r="GY56" s="146"/>
      <c r="GZ56" s="146"/>
      <c r="HA56" s="170"/>
      <c r="HB56" s="171"/>
      <c r="HC56" s="180"/>
      <c r="HD56" s="170"/>
      <c r="HE56" s="170"/>
      <c r="HF56" s="170"/>
      <c r="HG56" s="171"/>
      <c r="HH56" s="180"/>
      <c r="HI56" s="170"/>
      <c r="HJ56" s="170"/>
      <c r="HK56" s="170"/>
      <c r="HL56" s="171"/>
      <c r="HM56" s="180"/>
      <c r="HN56" s="146"/>
      <c r="HO56" s="182"/>
      <c r="HP56" s="182"/>
      <c r="HQ56" s="208"/>
      <c r="HR56" s="181"/>
      <c r="HS56" s="146"/>
      <c r="HT56" s="146"/>
      <c r="HU56" s="146"/>
      <c r="HV56" s="147"/>
      <c r="HW56" s="145"/>
      <c r="HX56" s="146"/>
      <c r="HY56" s="146"/>
      <c r="HZ56" s="146"/>
      <c r="IA56" s="193"/>
      <c r="IB56" s="145"/>
      <c r="IC56" s="492"/>
      <c r="ID56" s="146"/>
      <c r="IE56" s="146"/>
      <c r="IF56" s="147"/>
      <c r="IG56" s="145"/>
      <c r="IH56" s="146"/>
      <c r="II56" s="146"/>
      <c r="IJ56" s="146"/>
      <c r="IK56" s="147"/>
      <c r="IL56" s="145"/>
      <c r="IM56" s="146"/>
      <c r="IN56" s="146"/>
      <c r="IO56" s="146"/>
      <c r="IP56" s="147"/>
      <c r="IQ56" s="145"/>
      <c r="IR56" s="146"/>
      <c r="IS56" s="146"/>
      <c r="IT56" s="146"/>
      <c r="IU56" s="147"/>
      <c r="IV56" s="145" t="s">
        <v>20</v>
      </c>
      <c r="IW56" s="146" t="s">
        <v>20</v>
      </c>
      <c r="IX56" s="146" t="s">
        <v>20</v>
      </c>
      <c r="IY56" s="146" t="s">
        <v>29</v>
      </c>
      <c r="IZ56" s="147"/>
      <c r="JA56" s="145" t="s">
        <v>29</v>
      </c>
      <c r="JB56" s="146" t="s">
        <v>29</v>
      </c>
      <c r="JC56" s="146" t="s">
        <v>29</v>
      </c>
      <c r="JD56" s="299" t="s">
        <v>677</v>
      </c>
      <c r="JE56" s="147"/>
      <c r="JF56" s="180" t="s">
        <v>29</v>
      </c>
      <c r="JG56" s="170" t="s">
        <v>29</v>
      </c>
      <c r="JH56" s="170" t="s">
        <v>29</v>
      </c>
      <c r="JI56" s="170" t="s">
        <v>29</v>
      </c>
      <c r="JJ56" s="171"/>
      <c r="JK56" s="180" t="s">
        <v>29</v>
      </c>
      <c r="JL56" s="170" t="s">
        <v>29</v>
      </c>
      <c r="JM56" s="170" t="s">
        <v>29</v>
      </c>
      <c r="JN56" s="170" t="s">
        <v>20</v>
      </c>
      <c r="JO56" s="171"/>
      <c r="JP56" s="180" t="s">
        <v>29</v>
      </c>
      <c r="JQ56" s="170" t="s">
        <v>598</v>
      </c>
      <c r="JR56" s="182" t="s">
        <v>20</v>
      </c>
      <c r="JS56" s="182" t="s">
        <v>29</v>
      </c>
      <c r="JT56" s="234"/>
      <c r="JU56" s="181" t="s">
        <v>29</v>
      </c>
      <c r="JV56" s="182" t="s">
        <v>20</v>
      </c>
      <c r="JW56" s="182" t="s">
        <v>591</v>
      </c>
      <c r="JX56" s="146" t="s">
        <v>20</v>
      </c>
      <c r="JY56" s="147"/>
      <c r="JZ56" s="145" t="s">
        <v>29</v>
      </c>
      <c r="KA56" s="146" t="s">
        <v>29</v>
      </c>
      <c r="KB56" s="146" t="s">
        <v>29</v>
      </c>
      <c r="KC56" s="146" t="s">
        <v>29</v>
      </c>
      <c r="KD56" s="147"/>
      <c r="KE56" s="145"/>
      <c r="KF56" s="146"/>
      <c r="KG56" s="146"/>
      <c r="KH56" s="146"/>
      <c r="KI56" s="147"/>
      <c r="KJ56" s="145" t="s">
        <v>29</v>
      </c>
      <c r="KK56" s="146" t="s">
        <v>20</v>
      </c>
      <c r="KL56" s="146" t="s">
        <v>29</v>
      </c>
      <c r="KM56" s="146" t="s">
        <v>20</v>
      </c>
      <c r="KN56" s="147"/>
      <c r="KO56" s="145" t="s">
        <v>29</v>
      </c>
      <c r="KP56" s="146" t="s">
        <v>29</v>
      </c>
      <c r="KQ56" s="146" t="s">
        <v>20</v>
      </c>
      <c r="KR56" s="146" t="s">
        <v>20</v>
      </c>
      <c r="KS56" s="147"/>
      <c r="KT56" s="180" t="s">
        <v>29</v>
      </c>
      <c r="KU56" s="170" t="s">
        <v>29</v>
      </c>
      <c r="KV56" s="170" t="s">
        <v>20</v>
      </c>
      <c r="KW56" s="170" t="s">
        <v>29</v>
      </c>
      <c r="KX56" s="171"/>
      <c r="KY56" s="180" t="s">
        <v>29</v>
      </c>
      <c r="KZ56" s="170" t="s">
        <v>29</v>
      </c>
      <c r="LA56" s="170" t="s">
        <v>20</v>
      </c>
      <c r="LB56" s="170" t="s">
        <v>29</v>
      </c>
      <c r="LC56" s="171"/>
      <c r="LD56" s="180" t="s">
        <v>29</v>
      </c>
      <c r="LE56" s="170" t="s">
        <v>652</v>
      </c>
      <c r="LF56" s="146" t="s">
        <v>29</v>
      </c>
      <c r="LG56" s="146" t="s">
        <v>20</v>
      </c>
      <c r="LH56" s="147"/>
      <c r="LI56" s="145" t="s">
        <v>29</v>
      </c>
      <c r="LJ56" s="146" t="s">
        <v>20</v>
      </c>
      <c r="LK56" s="146" t="s">
        <v>29</v>
      </c>
      <c r="LL56" s="146" t="s">
        <v>20</v>
      </c>
      <c r="LM56" s="147"/>
      <c r="LN56" s="145" t="s">
        <v>20</v>
      </c>
      <c r="LO56" s="146" t="s">
        <v>20</v>
      </c>
      <c r="LP56" s="170" t="s">
        <v>29</v>
      </c>
      <c r="LQ56" s="170" t="s">
        <v>29</v>
      </c>
      <c r="LR56" s="180" t="s">
        <v>20</v>
      </c>
      <c r="LS56" s="170" t="s">
        <v>29</v>
      </c>
      <c r="LT56" s="170" t="s">
        <v>20</v>
      </c>
      <c r="LU56" s="170" t="s">
        <v>29</v>
      </c>
      <c r="LV56" s="180" t="s">
        <v>29</v>
      </c>
      <c r="LW56" s="170" t="s">
        <v>29</v>
      </c>
      <c r="LX56" s="170" t="s">
        <v>29</v>
      </c>
      <c r="LY56" s="170" t="s">
        <v>598</v>
      </c>
      <c r="LZ56" s="166" t="s">
        <v>29</v>
      </c>
      <c r="MA56" s="167" t="s">
        <v>29</v>
      </c>
      <c r="MB56" s="167" t="s">
        <v>29</v>
      </c>
      <c r="MC56" s="167" t="s">
        <v>29</v>
      </c>
      <c r="MD56" s="166" t="s">
        <v>29</v>
      </c>
      <c r="ME56" s="167" t="s">
        <v>29</v>
      </c>
      <c r="MF56" s="167" t="s">
        <v>29</v>
      </c>
      <c r="MG56" s="167" t="s">
        <v>20</v>
      </c>
      <c r="MH56" s="166"/>
      <c r="MI56" s="167"/>
      <c r="MJ56" s="167"/>
      <c r="MK56" s="241"/>
      <c r="ML56" s="166" t="s">
        <v>913</v>
      </c>
      <c r="MM56" s="146" t="s">
        <v>29</v>
      </c>
      <c r="MN56" s="146" t="s">
        <v>29</v>
      </c>
      <c r="MO56" s="147" t="s">
        <v>20</v>
      </c>
      <c r="MP56" s="145" t="s">
        <v>29</v>
      </c>
      <c r="MQ56" s="146" t="s">
        <v>29</v>
      </c>
      <c r="MR56" s="146" t="s">
        <v>29</v>
      </c>
      <c r="MS56" s="147" t="s">
        <v>20</v>
      </c>
      <c r="MT56" s="145" t="s">
        <v>20</v>
      </c>
      <c r="MU56" s="170" t="s">
        <v>29</v>
      </c>
      <c r="MV56" s="170" t="s">
        <v>29</v>
      </c>
      <c r="MW56" s="171" t="s">
        <v>29</v>
      </c>
      <c r="MX56" s="180" t="s">
        <v>20</v>
      </c>
      <c r="MY56" s="170" t="s">
        <v>29</v>
      </c>
      <c r="MZ56" s="170" t="s">
        <v>29</v>
      </c>
      <c r="NA56" s="171" t="s">
        <v>29</v>
      </c>
      <c r="NB56" s="180"/>
      <c r="NC56" s="170"/>
      <c r="ND56" s="170"/>
      <c r="NE56" s="171"/>
      <c r="NF56" s="180" t="s">
        <v>20</v>
      </c>
      <c r="NG56" s="170" t="s">
        <v>29</v>
      </c>
      <c r="NH56" s="170" t="s">
        <v>598</v>
      </c>
      <c r="NI56" s="147" t="s">
        <v>29</v>
      </c>
      <c r="NJ56" s="145" t="s">
        <v>29</v>
      </c>
      <c r="NK56" s="146" t="s">
        <v>29</v>
      </c>
      <c r="NL56" s="146" t="s">
        <v>29</v>
      </c>
      <c r="NM56" s="147" t="s">
        <v>20</v>
      </c>
      <c r="NN56" s="145"/>
      <c r="NO56" s="146"/>
      <c r="NP56" s="146"/>
      <c r="NQ56" s="147"/>
      <c r="NR56" s="145"/>
      <c r="NS56" s="146"/>
      <c r="NT56" s="146"/>
      <c r="NU56" s="147"/>
      <c r="NV56" s="145"/>
      <c r="NW56" s="146"/>
      <c r="NX56" s="146"/>
      <c r="NY56" s="147"/>
      <c r="NZ56" s="145"/>
      <c r="OA56" s="146"/>
      <c r="OB56" s="146"/>
      <c r="OC56" s="146"/>
      <c r="OD56" s="147"/>
      <c r="OE56" s="145"/>
      <c r="OF56" s="146"/>
      <c r="OG56" s="146"/>
      <c r="OH56" s="146"/>
      <c r="OI56" s="147"/>
      <c r="OJ56" s="145"/>
      <c r="OK56" s="146"/>
      <c r="OL56" s="146"/>
      <c r="OM56" s="193"/>
      <c r="ON56" s="145"/>
      <c r="OO56" s="146"/>
      <c r="OP56" s="146"/>
      <c r="OQ56" s="147"/>
      <c r="OR56" s="1267"/>
      <c r="OS56" s="1268"/>
      <c r="OT56" s="1268"/>
      <c r="OU56" s="1269"/>
      <c r="OV56" s="145"/>
      <c r="OW56" s="146"/>
      <c r="OX56" s="146"/>
      <c r="OY56" s="146"/>
      <c r="OZ56" s="147"/>
      <c r="PA56" s="145"/>
      <c r="PB56" s="146"/>
      <c r="PC56" s="146"/>
      <c r="PD56" s="146"/>
      <c r="PE56" s="147"/>
      <c r="PF56" s="145"/>
      <c r="PG56" s="146"/>
      <c r="PH56" s="146"/>
      <c r="PI56" s="147"/>
      <c r="PJ56" s="145"/>
      <c r="PK56" s="146"/>
      <c r="PL56" s="146"/>
      <c r="PM56" s="147"/>
      <c r="PN56" s="181" t="s">
        <v>29</v>
      </c>
      <c r="PO56" s="182" t="s">
        <v>20</v>
      </c>
      <c r="PP56" s="182" t="s">
        <v>591</v>
      </c>
      <c r="PQ56" s="147" t="s">
        <v>29</v>
      </c>
      <c r="PR56" s="145" t="s">
        <v>29</v>
      </c>
      <c r="PS56" s="146" t="s">
        <v>20</v>
      </c>
      <c r="PT56" s="146" t="s">
        <v>29</v>
      </c>
      <c r="PU56" s="147" t="s">
        <v>29</v>
      </c>
      <c r="PV56" s="145" t="s">
        <v>20</v>
      </c>
      <c r="PW56" s="146" t="s">
        <v>29</v>
      </c>
      <c r="PX56" s="146" t="s">
        <v>29</v>
      </c>
      <c r="PY56" s="147" t="s">
        <v>29</v>
      </c>
      <c r="PZ56" s="145" t="s">
        <v>20</v>
      </c>
      <c r="QA56" s="146" t="s">
        <v>20</v>
      </c>
      <c r="QB56" s="146" t="s">
        <v>20</v>
      </c>
      <c r="QC56" s="147" t="s">
        <v>20</v>
      </c>
      <c r="QD56" s="145" t="s">
        <v>29</v>
      </c>
      <c r="QE56" s="146" t="s">
        <v>20</v>
      </c>
      <c r="QF56" s="146" t="s">
        <v>29</v>
      </c>
      <c r="QG56" s="147" t="s">
        <v>29</v>
      </c>
      <c r="QH56" s="145" t="s">
        <v>29</v>
      </c>
      <c r="QI56" s="146" t="s">
        <v>29</v>
      </c>
      <c r="QJ56" s="146" t="s">
        <v>29</v>
      </c>
      <c r="QK56" s="146" t="s">
        <v>20</v>
      </c>
      <c r="QL56" s="1424"/>
      <c r="QM56" s="1436" t="s">
        <v>587</v>
      </c>
      <c r="QN56" s="1437"/>
      <c r="QO56" s="1437"/>
      <c r="QP56" s="1437"/>
      <c r="QQ56" s="1500"/>
      <c r="QR56" s="1432"/>
      <c r="QS56" s="146"/>
      <c r="QT56" s="146"/>
      <c r="QU56" s="147"/>
      <c r="QV56" s="44" t="s">
        <v>79</v>
      </c>
      <c r="QW56" s="140" t="s">
        <v>859</v>
      </c>
      <c r="QX56" s="211">
        <f>COUNTIF($OR56:$QQ56,"*○*")</f>
        <v>10</v>
      </c>
      <c r="QY56" s="142">
        <f>COUNTIF($OR56:$QQ56,"*●*")</f>
        <v>14</v>
      </c>
      <c r="QZ56" s="142">
        <f t="shared" si="38"/>
        <v>24</v>
      </c>
      <c r="RA56" s="212">
        <f t="shared" si="39"/>
        <v>0.41666666666666669</v>
      </c>
      <c r="RB56" s="211">
        <f>COUNTIF($PR56:$QQ56,"*○*")</f>
        <v>8</v>
      </c>
      <c r="RC56" s="142">
        <f>COUNTIF($PR56:$QQ56,"*●*")</f>
        <v>12</v>
      </c>
      <c r="RD56" s="142">
        <f t="shared" ref="RD56:RD68" si="40">SUM(RB56:RC56)</f>
        <v>20</v>
      </c>
      <c r="RE56" s="212">
        <f t="shared" ref="RE56:RE68" si="41">IFERROR(RB56/RD56,"")</f>
        <v>0.4</v>
      </c>
    </row>
    <row r="57" spans="1:473" s="32" customFormat="1" ht="17.25" x14ac:dyDescent="0.2">
      <c r="A57" s="34"/>
      <c r="B57" s="1448" t="s">
        <v>111</v>
      </c>
      <c r="C57" s="1449" t="s">
        <v>567</v>
      </c>
      <c r="D57" s="1450">
        <f t="shared" si="34"/>
        <v>120</v>
      </c>
      <c r="E57" s="1451">
        <f t="shared" si="35"/>
        <v>96</v>
      </c>
      <c r="F57" s="1451">
        <f t="shared" si="36"/>
        <v>216</v>
      </c>
      <c r="G57" s="1452">
        <f t="shared" si="37"/>
        <v>0.55555555555555558</v>
      </c>
      <c r="H57" s="1453"/>
      <c r="I57" s="1454"/>
      <c r="J57" s="1454"/>
      <c r="K57" s="1454"/>
      <c r="L57" s="1454"/>
      <c r="M57" s="1455"/>
      <c r="N57" s="1453"/>
      <c r="O57" s="1454"/>
      <c r="P57" s="1454"/>
      <c r="Q57" s="1454"/>
      <c r="R57" s="1455"/>
      <c r="S57" s="1453"/>
      <c r="T57" s="1454"/>
      <c r="U57" s="1454"/>
      <c r="V57" s="1454"/>
      <c r="W57" s="1455"/>
      <c r="X57" s="1456"/>
      <c r="Y57" s="1457"/>
      <c r="Z57" s="1457"/>
      <c r="AA57" s="1457"/>
      <c r="AB57" s="1458"/>
      <c r="AC57" s="1459"/>
      <c r="AD57" s="1460"/>
      <c r="AE57" s="1460"/>
      <c r="AF57" s="1460"/>
      <c r="AG57" s="1460"/>
      <c r="AH57" s="1459"/>
      <c r="AI57" s="1460"/>
      <c r="AJ57" s="1461"/>
      <c r="AK57" s="1461"/>
      <c r="AL57" s="1461"/>
      <c r="AM57" s="1462"/>
      <c r="AN57" s="1461"/>
      <c r="AO57" s="1461"/>
      <c r="AP57" s="1461"/>
      <c r="AQ57" s="1461"/>
      <c r="AR57" s="1462"/>
      <c r="AS57" s="1461"/>
      <c r="AT57" s="1461"/>
      <c r="AU57" s="1463"/>
      <c r="AV57" s="1464"/>
      <c r="AW57" s="1465"/>
      <c r="AX57" s="1466"/>
      <c r="AY57" s="1466"/>
      <c r="AZ57" s="1466"/>
      <c r="BA57" s="1467"/>
      <c r="BB57" s="1468"/>
      <c r="BC57" s="1469"/>
      <c r="BD57" s="1469"/>
      <c r="BE57" s="1470"/>
      <c r="BF57" s="1470"/>
      <c r="BG57" s="1471"/>
      <c r="BH57" s="1472"/>
      <c r="BI57" s="1470"/>
      <c r="BJ57" s="1470"/>
      <c r="BK57" s="1470"/>
      <c r="BL57" s="1473"/>
      <c r="BM57" s="1472"/>
      <c r="BN57" s="1470"/>
      <c r="BO57" s="1470"/>
      <c r="BP57" s="1470"/>
      <c r="BQ57" s="1474"/>
      <c r="BR57" s="1475"/>
      <c r="BS57" s="1476"/>
      <c r="BT57" s="1474"/>
      <c r="BU57" s="1474"/>
      <c r="BV57" s="1474"/>
      <c r="BW57" s="1475"/>
      <c r="BX57" s="1476"/>
      <c r="BY57" s="1474"/>
      <c r="BZ57" s="1474"/>
      <c r="CA57" s="1474"/>
      <c r="CB57" s="1477"/>
      <c r="CC57" s="1478"/>
      <c r="CD57" s="1474"/>
      <c r="CE57" s="1454"/>
      <c r="CF57" s="1454"/>
      <c r="CG57" s="1455"/>
      <c r="CH57" s="1453"/>
      <c r="CI57" s="1454"/>
      <c r="CJ57" s="1454"/>
      <c r="CK57" s="1454"/>
      <c r="CL57" s="1455"/>
      <c r="CM57" s="1453"/>
      <c r="CN57" s="1454"/>
      <c r="CO57" s="1454"/>
      <c r="CP57" s="1454"/>
      <c r="CQ57" s="1455"/>
      <c r="CR57" s="1479"/>
      <c r="CS57" s="1454"/>
      <c r="CT57" s="1454"/>
      <c r="CU57" s="1454"/>
      <c r="CV57" s="1480"/>
      <c r="CW57" s="1453"/>
      <c r="CX57" s="1454"/>
      <c r="CY57" s="1454"/>
      <c r="CZ57" s="1454"/>
      <c r="DA57" s="1455"/>
      <c r="DB57" s="1479"/>
      <c r="DC57" s="1454"/>
      <c r="DD57" s="1454"/>
      <c r="DE57" s="1454"/>
      <c r="DF57" s="1480"/>
      <c r="DG57" s="1453"/>
      <c r="DH57" s="1454"/>
      <c r="DI57" s="1454"/>
      <c r="DJ57" s="1454"/>
      <c r="DK57" s="1455"/>
      <c r="DL57" s="1453"/>
      <c r="DM57" s="1454"/>
      <c r="DN57" s="1454"/>
      <c r="DO57" s="1454"/>
      <c r="DP57" s="1455"/>
      <c r="DQ57" s="1453"/>
      <c r="DR57" s="1454"/>
      <c r="DS57" s="1454"/>
      <c r="DT57" s="1454"/>
      <c r="DU57" s="1455"/>
      <c r="DV57" s="1453"/>
      <c r="DW57" s="1454"/>
      <c r="DX57" s="1454"/>
      <c r="DY57" s="1454"/>
      <c r="DZ57" s="1455"/>
      <c r="EA57" s="1453"/>
      <c r="EB57" s="1454"/>
      <c r="EC57" s="1454"/>
      <c r="ED57" s="1454"/>
      <c r="EE57" s="1455"/>
      <c r="EF57" s="1453"/>
      <c r="EG57" s="1454"/>
      <c r="EH57" s="1454"/>
      <c r="EI57" s="1454"/>
      <c r="EJ57" s="1455"/>
      <c r="EK57" s="1453"/>
      <c r="EL57" s="1454"/>
      <c r="EM57" s="1454"/>
      <c r="EN57" s="1454"/>
      <c r="EO57" s="1455"/>
      <c r="EP57" s="1453"/>
      <c r="EQ57" s="1454"/>
      <c r="ER57" s="1454"/>
      <c r="ES57" s="1454"/>
      <c r="ET57" s="1455"/>
      <c r="EU57" s="1453"/>
      <c r="EV57" s="1454"/>
      <c r="EW57" s="1454"/>
      <c r="EX57" s="1454"/>
      <c r="EY57" s="1455"/>
      <c r="EZ57" s="1453"/>
      <c r="FA57" s="1454"/>
      <c r="FB57" s="1454"/>
      <c r="FC57" s="1454"/>
      <c r="FD57" s="1455"/>
      <c r="FE57" s="1453"/>
      <c r="FF57" s="1454"/>
      <c r="FG57" s="1454"/>
      <c r="FH57" s="1454"/>
      <c r="FI57" s="1481"/>
      <c r="FJ57" s="1453"/>
      <c r="FK57" s="1454"/>
      <c r="FL57" s="1454"/>
      <c r="FM57" s="1454"/>
      <c r="FN57" s="1455"/>
      <c r="FO57" s="1453"/>
      <c r="FP57" s="1454"/>
      <c r="FQ57" s="1454"/>
      <c r="FR57" s="1454"/>
      <c r="FS57" s="1455"/>
      <c r="FT57" s="1453"/>
      <c r="FU57" s="1454"/>
      <c r="FV57" s="1454"/>
      <c r="FW57" s="1454"/>
      <c r="FX57" s="1455"/>
      <c r="FY57" s="1453"/>
      <c r="FZ57" s="1454"/>
      <c r="GA57" s="1454"/>
      <c r="GB57" s="1454"/>
      <c r="GC57" s="1455"/>
      <c r="GD57" s="1453"/>
      <c r="GE57" s="1454"/>
      <c r="GF57" s="1454"/>
      <c r="GG57" s="1454"/>
      <c r="GH57" s="1455"/>
      <c r="GI57" s="1453"/>
      <c r="GJ57" s="1454"/>
      <c r="GK57" s="1454"/>
      <c r="GL57" s="1454"/>
      <c r="GM57" s="1455"/>
      <c r="GN57" s="1453"/>
      <c r="GO57" s="1454"/>
      <c r="GP57" s="1454"/>
      <c r="GQ57" s="1454"/>
      <c r="GR57" s="1455"/>
      <c r="GS57" s="1453"/>
      <c r="GT57" s="1454"/>
      <c r="GU57" s="1454"/>
      <c r="GV57" s="1454"/>
      <c r="GW57" s="1455"/>
      <c r="GX57" s="1479"/>
      <c r="GY57" s="1454"/>
      <c r="GZ57" s="1454"/>
      <c r="HA57" s="1454"/>
      <c r="HB57" s="1455"/>
      <c r="HC57" s="1453" t="s">
        <v>20</v>
      </c>
      <c r="HD57" s="1454" t="s">
        <v>20</v>
      </c>
      <c r="HE57" s="1454" t="s">
        <v>29</v>
      </c>
      <c r="HF57" s="1454" t="s">
        <v>29</v>
      </c>
      <c r="HG57" s="1455"/>
      <c r="HH57" s="1453" t="s">
        <v>29</v>
      </c>
      <c r="HI57" s="1454" t="s">
        <v>29</v>
      </c>
      <c r="HJ57" s="1454" t="s">
        <v>29</v>
      </c>
      <c r="HK57" s="1454" t="s">
        <v>29</v>
      </c>
      <c r="HL57" s="1481" t="s">
        <v>575</v>
      </c>
      <c r="HM57" s="1453" t="s">
        <v>29</v>
      </c>
      <c r="HN57" s="1454" t="s">
        <v>20</v>
      </c>
      <c r="HO57" s="1454" t="s">
        <v>29</v>
      </c>
      <c r="HP57" s="1454" t="s">
        <v>20</v>
      </c>
      <c r="HQ57" s="1480"/>
      <c r="HR57" s="1453" t="s">
        <v>29</v>
      </c>
      <c r="HS57" s="1457" t="s">
        <v>20</v>
      </c>
      <c r="HT57" s="1457" t="s">
        <v>20</v>
      </c>
      <c r="HU57" s="1457" t="s">
        <v>20</v>
      </c>
      <c r="HV57" s="1458"/>
      <c r="HW57" s="1482" t="s">
        <v>29</v>
      </c>
      <c r="HX57" s="1457" t="s">
        <v>29</v>
      </c>
      <c r="HY57" s="1457" t="s">
        <v>20</v>
      </c>
      <c r="HZ57" s="1457" t="s">
        <v>20</v>
      </c>
      <c r="IA57" s="1483"/>
      <c r="IB57" s="1482" t="s">
        <v>29</v>
      </c>
      <c r="IC57" s="1457" t="s">
        <v>20</v>
      </c>
      <c r="ID57" s="1457" t="s">
        <v>29</v>
      </c>
      <c r="IE57" s="1457" t="s">
        <v>20</v>
      </c>
      <c r="IF57" s="1458"/>
      <c r="IG57" s="1482" t="s">
        <v>20</v>
      </c>
      <c r="IH57" s="1457" t="s">
        <v>20</v>
      </c>
      <c r="II57" s="1457" t="s">
        <v>20</v>
      </c>
      <c r="IJ57" s="1457" t="s">
        <v>764</v>
      </c>
      <c r="IK57" s="1455"/>
      <c r="IL57" s="1453" t="s">
        <v>20</v>
      </c>
      <c r="IM57" s="1454" t="s">
        <v>20</v>
      </c>
      <c r="IN57" s="1454" t="s">
        <v>20</v>
      </c>
      <c r="IO57" s="1454" t="s">
        <v>20</v>
      </c>
      <c r="IP57" s="1455"/>
      <c r="IQ57" s="1453" t="s">
        <v>29</v>
      </c>
      <c r="IR57" s="1454" t="s">
        <v>20</v>
      </c>
      <c r="IS57" s="1454" t="s">
        <v>20</v>
      </c>
      <c r="IT57" s="1454" t="s">
        <v>20</v>
      </c>
      <c r="IU57" s="1455"/>
      <c r="IV57" s="1453" t="s">
        <v>29</v>
      </c>
      <c r="IW57" s="1454" t="s">
        <v>29</v>
      </c>
      <c r="IX57" s="1454" t="s">
        <v>29</v>
      </c>
      <c r="IY57" s="1454" t="s">
        <v>29</v>
      </c>
      <c r="IZ57" s="1455"/>
      <c r="JA57" s="1482" t="s">
        <v>20</v>
      </c>
      <c r="JB57" s="1457" t="s">
        <v>29</v>
      </c>
      <c r="JC57" s="1457" t="s">
        <v>20</v>
      </c>
      <c r="JD57" s="1457" t="s">
        <v>20</v>
      </c>
      <c r="JE57" s="1458"/>
      <c r="JF57" s="1482" t="s">
        <v>20</v>
      </c>
      <c r="JG57" s="1457" t="s">
        <v>20</v>
      </c>
      <c r="JH57" s="1457" t="s">
        <v>29</v>
      </c>
      <c r="JI57" s="1457" t="s">
        <v>20</v>
      </c>
      <c r="JJ57" s="1458"/>
      <c r="JK57" s="1482" t="s">
        <v>20</v>
      </c>
      <c r="JL57" s="1457" t="s">
        <v>20</v>
      </c>
      <c r="JM57" s="1457" t="s">
        <v>763</v>
      </c>
      <c r="JN57" s="1454" t="s">
        <v>20</v>
      </c>
      <c r="JO57" s="1455"/>
      <c r="JP57" s="1453" t="s">
        <v>29</v>
      </c>
      <c r="JQ57" s="1454" t="s">
        <v>20</v>
      </c>
      <c r="JR57" s="1454" t="s">
        <v>29</v>
      </c>
      <c r="JS57" s="1454" t="s">
        <v>29</v>
      </c>
      <c r="JT57" s="1455"/>
      <c r="JU57" s="1453" t="s">
        <v>20</v>
      </c>
      <c r="JV57" s="1454" t="s">
        <v>20</v>
      </c>
      <c r="JW57" s="1454" t="s">
        <v>29</v>
      </c>
      <c r="JX57" s="1454" t="s">
        <v>29</v>
      </c>
      <c r="JY57" s="1455"/>
      <c r="JZ57" s="1453" t="s">
        <v>20</v>
      </c>
      <c r="KA57" s="1454" t="s">
        <v>29</v>
      </c>
      <c r="KB57" s="1484" t="s">
        <v>20</v>
      </c>
      <c r="KC57" s="1484" t="s">
        <v>20</v>
      </c>
      <c r="KD57" s="1485"/>
      <c r="KE57" s="1486" t="s">
        <v>29</v>
      </c>
      <c r="KF57" s="1484" t="s">
        <v>20</v>
      </c>
      <c r="KG57" s="1484" t="s">
        <v>20</v>
      </c>
      <c r="KH57" s="1484" t="s">
        <v>29</v>
      </c>
      <c r="KI57" s="1485"/>
      <c r="KJ57" s="1486" t="s">
        <v>20</v>
      </c>
      <c r="KK57" s="1484" t="s">
        <v>29</v>
      </c>
      <c r="KL57" s="1484" t="s">
        <v>20</v>
      </c>
      <c r="KM57" s="1484" t="s">
        <v>20</v>
      </c>
      <c r="KN57" s="1485"/>
      <c r="KO57" s="1486" t="s">
        <v>20</v>
      </c>
      <c r="KP57" s="1484" t="s">
        <v>1197</v>
      </c>
      <c r="KQ57" s="1454" t="s">
        <v>29</v>
      </c>
      <c r="KR57" s="1454" t="s">
        <v>29</v>
      </c>
      <c r="KS57" s="1455"/>
      <c r="KT57" s="1453" t="s">
        <v>20</v>
      </c>
      <c r="KU57" s="1454" t="s">
        <v>20</v>
      </c>
      <c r="KV57" s="1454" t="s">
        <v>29</v>
      </c>
      <c r="KW57" s="1454" t="s">
        <v>20</v>
      </c>
      <c r="KX57" s="1455"/>
      <c r="KY57" s="1472" t="s">
        <v>29</v>
      </c>
      <c r="KZ57" s="1470" t="s">
        <v>29</v>
      </c>
      <c r="LA57" s="1470" t="s">
        <v>29</v>
      </c>
      <c r="LB57" s="1470" t="s">
        <v>29</v>
      </c>
      <c r="LC57" s="1471"/>
      <c r="LD57" s="1472" t="s">
        <v>29</v>
      </c>
      <c r="LE57" s="1470" t="s">
        <v>20</v>
      </c>
      <c r="LF57" s="1470" t="s">
        <v>20</v>
      </c>
      <c r="LG57" s="1470" t="s">
        <v>29</v>
      </c>
      <c r="LH57" s="1471"/>
      <c r="LI57" s="1472" t="s">
        <v>29</v>
      </c>
      <c r="LJ57" s="1470" t="s">
        <v>652</v>
      </c>
      <c r="LK57" s="1454" t="s">
        <v>29</v>
      </c>
      <c r="LL57" s="1469" t="s">
        <v>20</v>
      </c>
      <c r="LM57" s="1487"/>
      <c r="LN57" s="1468" t="s">
        <v>29</v>
      </c>
      <c r="LO57" s="1469" t="s">
        <v>29</v>
      </c>
      <c r="LP57" s="1469" t="s">
        <v>20</v>
      </c>
      <c r="LQ57" s="1469" t="s">
        <v>591</v>
      </c>
      <c r="LR57" s="1453" t="s">
        <v>20</v>
      </c>
      <c r="LS57" s="1454" t="s">
        <v>29</v>
      </c>
      <c r="LT57" s="1454" t="s">
        <v>29</v>
      </c>
      <c r="LU57" s="1454" t="s">
        <v>20</v>
      </c>
      <c r="LV57" s="1453" t="s">
        <v>29</v>
      </c>
      <c r="LW57" s="1454" t="s">
        <v>20</v>
      </c>
      <c r="LX57" s="1454" t="s">
        <v>20</v>
      </c>
      <c r="LY57" s="1454" t="s">
        <v>20</v>
      </c>
      <c r="LZ57" s="1453" t="s">
        <v>29</v>
      </c>
      <c r="MA57" s="1454" t="s">
        <v>20</v>
      </c>
      <c r="MB57" s="1454" t="s">
        <v>20</v>
      </c>
      <c r="MC57" s="1454" t="s">
        <v>20</v>
      </c>
      <c r="MD57" s="1453" t="s">
        <v>20</v>
      </c>
      <c r="ME57" s="1454" t="s">
        <v>20</v>
      </c>
      <c r="MF57" s="1454" t="s">
        <v>20</v>
      </c>
      <c r="MG57" s="1454" t="s">
        <v>29</v>
      </c>
      <c r="MH57" s="1453" t="s">
        <v>29</v>
      </c>
      <c r="MI57" s="1454" t="s">
        <v>29</v>
      </c>
      <c r="MJ57" s="1454" t="s">
        <v>29</v>
      </c>
      <c r="MK57" s="1480" t="s">
        <v>29</v>
      </c>
      <c r="ML57" s="1453" t="s">
        <v>29</v>
      </c>
      <c r="MM57" s="1454" t="s">
        <v>29</v>
      </c>
      <c r="MN57" s="1454" t="s">
        <v>20</v>
      </c>
      <c r="MO57" s="1455" t="s">
        <v>20</v>
      </c>
      <c r="MP57" s="1453" t="s">
        <v>20</v>
      </c>
      <c r="MQ57" s="1454" t="s">
        <v>20</v>
      </c>
      <c r="MR57" s="1454" t="s">
        <v>29</v>
      </c>
      <c r="MS57" s="1455" t="s">
        <v>29</v>
      </c>
      <c r="MT57" s="1453" t="s">
        <v>20</v>
      </c>
      <c r="MU57" s="1454" t="s">
        <v>20</v>
      </c>
      <c r="MV57" s="1454" t="s">
        <v>29</v>
      </c>
      <c r="MW57" s="1455" t="s">
        <v>20</v>
      </c>
      <c r="MX57" s="1453" t="s">
        <v>20</v>
      </c>
      <c r="MY57" s="1454" t="s">
        <v>20</v>
      </c>
      <c r="MZ57" s="1454" t="s">
        <v>20</v>
      </c>
      <c r="NA57" s="1455" t="s">
        <v>20</v>
      </c>
      <c r="NB57" s="1453" t="s">
        <v>29</v>
      </c>
      <c r="NC57" s="1454" t="s">
        <v>29</v>
      </c>
      <c r="ND57" s="1454" t="s">
        <v>20</v>
      </c>
      <c r="NE57" s="1455" t="s">
        <v>29</v>
      </c>
      <c r="NF57" s="1453" t="s">
        <v>20</v>
      </c>
      <c r="NG57" s="1454" t="s">
        <v>29</v>
      </c>
      <c r="NH57" s="1454" t="s">
        <v>29</v>
      </c>
      <c r="NI57" s="1458" t="s">
        <v>20</v>
      </c>
      <c r="NJ57" s="1482" t="s">
        <v>20</v>
      </c>
      <c r="NK57" s="1457" t="s">
        <v>20</v>
      </c>
      <c r="NL57" s="1457" t="s">
        <v>29</v>
      </c>
      <c r="NM57" s="1458" t="s">
        <v>20</v>
      </c>
      <c r="NN57" s="1482" t="s">
        <v>20</v>
      </c>
      <c r="NO57" s="1457" t="s">
        <v>20</v>
      </c>
      <c r="NP57" s="1457" t="s">
        <v>29</v>
      </c>
      <c r="NQ57" s="1458" t="s">
        <v>20</v>
      </c>
      <c r="NR57" s="1482" t="s">
        <v>20</v>
      </c>
      <c r="NS57" s="1457" t="s">
        <v>29</v>
      </c>
      <c r="NT57" s="1457" t="s">
        <v>20</v>
      </c>
      <c r="NU57" s="1458" t="s">
        <v>20</v>
      </c>
      <c r="NV57" s="1482" t="s">
        <v>20</v>
      </c>
      <c r="NW57" s="1457" t="s">
        <v>762</v>
      </c>
      <c r="NX57" s="1454" t="s">
        <v>20</v>
      </c>
      <c r="NY57" s="1455" t="s">
        <v>29</v>
      </c>
      <c r="NZ57" s="1453" t="s">
        <v>29</v>
      </c>
      <c r="OA57" s="1454" t="s">
        <v>29</v>
      </c>
      <c r="OB57" s="1454" t="s">
        <v>20</v>
      </c>
      <c r="OC57" s="1454" t="s">
        <v>20</v>
      </c>
      <c r="OD57" s="1455"/>
      <c r="OE57" s="1453" t="s">
        <v>20</v>
      </c>
      <c r="OF57" s="1454" t="s">
        <v>20</v>
      </c>
      <c r="OG57" s="1454" t="s">
        <v>20</v>
      </c>
      <c r="OH57" s="1454" t="s">
        <v>29</v>
      </c>
      <c r="OI57" s="1455"/>
      <c r="OJ57" s="1453" t="s">
        <v>20</v>
      </c>
      <c r="OK57" s="1454" t="s">
        <v>20</v>
      </c>
      <c r="OL57" s="1454" t="s">
        <v>29</v>
      </c>
      <c r="OM57" s="1480" t="s">
        <v>20</v>
      </c>
      <c r="ON57" s="1453" t="s">
        <v>20</v>
      </c>
      <c r="OO57" s="1454" t="s">
        <v>20</v>
      </c>
      <c r="OP57" s="1454" t="s">
        <v>29</v>
      </c>
      <c r="OQ57" s="1455" t="s">
        <v>29</v>
      </c>
      <c r="OR57" s="1488" t="s">
        <v>20</v>
      </c>
      <c r="OS57" s="1489" t="s">
        <v>29</v>
      </c>
      <c r="OT57" s="1489" t="s">
        <v>20</v>
      </c>
      <c r="OU57" s="1490" t="s">
        <v>29</v>
      </c>
      <c r="OV57" s="1453" t="s">
        <v>20</v>
      </c>
      <c r="OW57" s="1454" t="s">
        <v>29</v>
      </c>
      <c r="OX57" s="1454" t="s">
        <v>29</v>
      </c>
      <c r="OY57" s="1454" t="s">
        <v>29</v>
      </c>
      <c r="OZ57" s="1455"/>
      <c r="PA57" s="1453" t="s">
        <v>20</v>
      </c>
      <c r="PB57" s="1454" t="s">
        <v>29</v>
      </c>
      <c r="PC57" s="1454" t="s">
        <v>20</v>
      </c>
      <c r="PD57" s="1454" t="s">
        <v>29</v>
      </c>
      <c r="PE57" s="1455"/>
      <c r="PF57" s="1453" t="s">
        <v>20</v>
      </c>
      <c r="PG57" s="1454" t="s">
        <v>20</v>
      </c>
      <c r="PH57" s="1454" t="s">
        <v>20</v>
      </c>
      <c r="PI57" s="1455" t="s">
        <v>29</v>
      </c>
      <c r="PJ57" s="1453" t="s">
        <v>20</v>
      </c>
      <c r="PK57" s="1454" t="s">
        <v>20</v>
      </c>
      <c r="PL57" s="1454" t="s">
        <v>29</v>
      </c>
      <c r="PM57" s="1455" t="s">
        <v>20</v>
      </c>
      <c r="PN57" s="1453" t="s">
        <v>20</v>
      </c>
      <c r="PO57" s="1454" t="s">
        <v>20</v>
      </c>
      <c r="PP57" s="1454" t="s">
        <v>20</v>
      </c>
      <c r="PQ57" s="1471" t="s">
        <v>29</v>
      </c>
      <c r="PR57" s="1472" t="s">
        <v>29</v>
      </c>
      <c r="PS57" s="1470" t="s">
        <v>20</v>
      </c>
      <c r="PT57" s="1470" t="s">
        <v>29</v>
      </c>
      <c r="PU57" s="1471" t="s">
        <v>29</v>
      </c>
      <c r="PV57" s="1472" t="s">
        <v>29</v>
      </c>
      <c r="PW57" s="1470" t="s">
        <v>29</v>
      </c>
      <c r="PX57" s="1470" t="s">
        <v>29</v>
      </c>
      <c r="PY57" s="1471" t="s">
        <v>20</v>
      </c>
      <c r="PZ57" s="1472" t="s">
        <v>598</v>
      </c>
      <c r="QA57" s="1454" t="s">
        <v>29</v>
      </c>
      <c r="QB57" s="1454" t="s">
        <v>29</v>
      </c>
      <c r="QC57" s="1455" t="s">
        <v>29</v>
      </c>
      <c r="QD57" s="1453" t="s">
        <v>20</v>
      </c>
      <c r="QE57" s="1454" t="s">
        <v>20</v>
      </c>
      <c r="QF57" s="1454" t="s">
        <v>591</v>
      </c>
      <c r="QG57" s="1455" t="s">
        <v>20</v>
      </c>
      <c r="QH57" s="1453" t="s">
        <v>29</v>
      </c>
      <c r="QI57" s="1454" t="s">
        <v>29</v>
      </c>
      <c r="QJ57" s="1454" t="s">
        <v>29</v>
      </c>
      <c r="QK57" s="1454" t="s">
        <v>29</v>
      </c>
      <c r="QL57" s="1491"/>
      <c r="QM57" s="1492" t="s">
        <v>587</v>
      </c>
      <c r="QN57" s="1493"/>
      <c r="QO57" s="1493"/>
      <c r="QP57" s="1493"/>
      <c r="QQ57" s="1499"/>
      <c r="QR57" s="1501"/>
      <c r="QS57" s="1454"/>
      <c r="QT57" s="1454"/>
      <c r="QU57" s="1455"/>
      <c r="QV57" s="1448" t="s">
        <v>111</v>
      </c>
      <c r="QW57" s="1449" t="s">
        <v>567</v>
      </c>
      <c r="QX57" s="1450">
        <f>COUNTIF($OR57:$QQ57,"*○*")</f>
        <v>20</v>
      </c>
      <c r="QY57" s="1451">
        <f>COUNTIF($OR57:$QQ57,"*●*")</f>
        <v>24</v>
      </c>
      <c r="QZ57" s="1451">
        <f t="shared" si="38"/>
        <v>44</v>
      </c>
      <c r="RA57" s="1494">
        <f t="shared" si="39"/>
        <v>0.45454545454545453</v>
      </c>
      <c r="RB57" s="510">
        <f>COUNTIF($PR57:$QQ57,"*○*")</f>
        <v>6</v>
      </c>
      <c r="RC57" s="1451">
        <f>COUNTIF($PR57:$QQ57,"*●*")</f>
        <v>14</v>
      </c>
      <c r="RD57" s="1451">
        <f t="shared" si="40"/>
        <v>20</v>
      </c>
      <c r="RE57" s="1494">
        <f t="shared" si="41"/>
        <v>0.3</v>
      </c>
    </row>
    <row r="58" spans="1:473" s="32" customFormat="1" ht="17.25" x14ac:dyDescent="0.2">
      <c r="A58" s="34"/>
      <c r="B58" s="1224" t="s">
        <v>111</v>
      </c>
      <c r="C58" s="929" t="s">
        <v>242</v>
      </c>
      <c r="D58" s="141">
        <f t="shared" si="34"/>
        <v>162</v>
      </c>
      <c r="E58" s="142">
        <f t="shared" si="35"/>
        <v>166</v>
      </c>
      <c r="F58" s="142">
        <f t="shared" si="36"/>
        <v>328</v>
      </c>
      <c r="G58" s="165">
        <f t="shared" si="37"/>
        <v>0.49390243902439024</v>
      </c>
      <c r="H58" s="145"/>
      <c r="I58" s="146"/>
      <c r="J58" s="146"/>
      <c r="K58" s="146"/>
      <c r="L58" s="146"/>
      <c r="M58" s="147"/>
      <c r="N58" s="145"/>
      <c r="O58" s="146"/>
      <c r="P58" s="146"/>
      <c r="Q58" s="146"/>
      <c r="R58" s="147"/>
      <c r="S58" s="145"/>
      <c r="T58" s="146"/>
      <c r="U58" s="146"/>
      <c r="V58" s="146"/>
      <c r="W58" s="147"/>
      <c r="X58" s="148"/>
      <c r="Y58" s="146"/>
      <c r="Z58" s="146"/>
      <c r="AA58" s="146"/>
      <c r="AB58" s="147"/>
      <c r="AC58" s="126" t="s">
        <v>20</v>
      </c>
      <c r="AD58" s="127" t="s">
        <v>29</v>
      </c>
      <c r="AE58" s="127" t="s">
        <v>29</v>
      </c>
      <c r="AF58" s="127" t="s">
        <v>29</v>
      </c>
      <c r="AG58" s="127"/>
      <c r="AH58" s="126" t="s">
        <v>29</v>
      </c>
      <c r="AI58" s="127" t="s">
        <v>29</v>
      </c>
      <c r="AJ58" s="127" t="s">
        <v>29</v>
      </c>
      <c r="AK58" s="127" t="s">
        <v>29</v>
      </c>
      <c r="AL58" s="155" t="s">
        <v>241</v>
      </c>
      <c r="AM58" s="126" t="s">
        <v>20</v>
      </c>
      <c r="AN58" s="127" t="s">
        <v>29</v>
      </c>
      <c r="AO58" s="127" t="s">
        <v>20</v>
      </c>
      <c r="AP58" s="127" t="s">
        <v>29</v>
      </c>
      <c r="AQ58" s="127" t="s">
        <v>29</v>
      </c>
      <c r="AR58" s="126" t="s">
        <v>20</v>
      </c>
      <c r="AS58" s="127" t="s">
        <v>29</v>
      </c>
      <c r="AT58" s="127" t="s">
        <v>20</v>
      </c>
      <c r="AU58" s="127" t="s">
        <v>20</v>
      </c>
      <c r="AV58" s="154" t="s">
        <v>29</v>
      </c>
      <c r="AW58" s="131" t="s">
        <v>29</v>
      </c>
      <c r="AX58" s="132" t="s">
        <v>29</v>
      </c>
      <c r="AY58" s="132" t="s">
        <v>29</v>
      </c>
      <c r="AZ58" s="132" t="s">
        <v>29</v>
      </c>
      <c r="BA58" s="154"/>
      <c r="BB58" s="180" t="s">
        <v>29</v>
      </c>
      <c r="BC58" s="170" t="s">
        <v>20</v>
      </c>
      <c r="BD58" s="170" t="s">
        <v>20</v>
      </c>
      <c r="BE58" s="170" t="s">
        <v>29</v>
      </c>
      <c r="BF58" s="170" t="s">
        <v>368</v>
      </c>
      <c r="BG58" s="147"/>
      <c r="BH58" s="145"/>
      <c r="BI58" s="146"/>
      <c r="BJ58" s="146" t="s">
        <v>5</v>
      </c>
      <c r="BK58" s="146"/>
      <c r="BL58" s="193"/>
      <c r="BM58" s="145" t="s">
        <v>29</v>
      </c>
      <c r="BN58" s="182" t="s">
        <v>20</v>
      </c>
      <c r="BO58" s="182" t="s">
        <v>29</v>
      </c>
      <c r="BP58" s="182" t="s">
        <v>20</v>
      </c>
      <c r="BQ58" s="182" t="s">
        <v>29</v>
      </c>
      <c r="BR58" s="234"/>
      <c r="BS58" s="181" t="s">
        <v>591</v>
      </c>
      <c r="BT58" s="146" t="s">
        <v>29</v>
      </c>
      <c r="BU58" s="146" t="s">
        <v>29</v>
      </c>
      <c r="BV58" s="146" t="s">
        <v>29</v>
      </c>
      <c r="BW58" s="147" t="s">
        <v>20</v>
      </c>
      <c r="BX58" s="145" t="s">
        <v>20</v>
      </c>
      <c r="BY58" s="146" t="s">
        <v>29</v>
      </c>
      <c r="BZ58" s="146" t="s">
        <v>20</v>
      </c>
      <c r="CA58" s="146" t="s">
        <v>29</v>
      </c>
      <c r="CB58" s="193" t="s">
        <v>29</v>
      </c>
      <c r="CC58" s="247" t="s">
        <v>20</v>
      </c>
      <c r="CD58" s="146" t="s">
        <v>20</v>
      </c>
      <c r="CE58" s="146" t="s">
        <v>29</v>
      </c>
      <c r="CF58" s="146" t="s">
        <v>29</v>
      </c>
      <c r="CG58" s="147"/>
      <c r="CH58" s="145" t="s">
        <v>29</v>
      </c>
      <c r="CI58" s="146" t="s">
        <v>29</v>
      </c>
      <c r="CJ58" s="146" t="s">
        <v>20</v>
      </c>
      <c r="CK58" s="146" t="s">
        <v>20</v>
      </c>
      <c r="CL58" s="147"/>
      <c r="CM58" s="145"/>
      <c r="CN58" s="146"/>
      <c r="CO58" s="146" t="s">
        <v>5</v>
      </c>
      <c r="CP58" s="146"/>
      <c r="CQ58" s="147"/>
      <c r="CR58" s="148" t="s">
        <v>29</v>
      </c>
      <c r="CS58" s="146" t="s">
        <v>29</v>
      </c>
      <c r="CT58" s="146" t="s">
        <v>29</v>
      </c>
      <c r="CU58" s="150" t="s">
        <v>20</v>
      </c>
      <c r="CV58" s="205"/>
      <c r="CW58" s="152" t="s">
        <v>20</v>
      </c>
      <c r="CX58" s="150" t="s">
        <v>20</v>
      </c>
      <c r="CY58" s="150" t="s">
        <v>20</v>
      </c>
      <c r="CZ58" s="150" t="s">
        <v>29</v>
      </c>
      <c r="DA58" s="151"/>
      <c r="DB58" s="153" t="s">
        <v>20</v>
      </c>
      <c r="DC58" s="150" t="s">
        <v>20</v>
      </c>
      <c r="DD58" s="150" t="s">
        <v>20</v>
      </c>
      <c r="DE58" s="150" t="s">
        <v>29</v>
      </c>
      <c r="DF58" s="205"/>
      <c r="DG58" s="152" t="s">
        <v>29</v>
      </c>
      <c r="DH58" s="150" t="s">
        <v>29</v>
      </c>
      <c r="DI58" s="150" t="s">
        <v>20</v>
      </c>
      <c r="DJ58" s="150" t="s">
        <v>20</v>
      </c>
      <c r="DK58" s="151"/>
      <c r="DL58" s="152" t="s">
        <v>20</v>
      </c>
      <c r="DM58" s="150" t="s">
        <v>20</v>
      </c>
      <c r="DN58" s="150" t="s">
        <v>322</v>
      </c>
      <c r="DO58" s="146" t="s">
        <v>29</v>
      </c>
      <c r="DP58" s="147" t="s">
        <v>20</v>
      </c>
      <c r="DQ58" s="145" t="s">
        <v>20</v>
      </c>
      <c r="DR58" s="146" t="s">
        <v>29</v>
      </c>
      <c r="DS58" s="146" t="s">
        <v>20</v>
      </c>
      <c r="DT58" s="146" t="s">
        <v>29</v>
      </c>
      <c r="DU58" s="147"/>
      <c r="DV58" s="145" t="s">
        <v>29</v>
      </c>
      <c r="DW58" s="146" t="s">
        <v>20</v>
      </c>
      <c r="DX58" s="146" t="s">
        <v>20</v>
      </c>
      <c r="DY58" s="146" t="s">
        <v>29</v>
      </c>
      <c r="DZ58" s="147"/>
      <c r="EA58" s="145" t="s">
        <v>20</v>
      </c>
      <c r="EB58" s="146" t="s">
        <v>20</v>
      </c>
      <c r="EC58" s="146" t="s">
        <v>29</v>
      </c>
      <c r="ED58" s="146" t="s">
        <v>29</v>
      </c>
      <c r="EE58" s="147"/>
      <c r="EF58" s="145" t="s">
        <v>20</v>
      </c>
      <c r="EG58" s="146" t="s">
        <v>29</v>
      </c>
      <c r="EH58" s="146" t="s">
        <v>20</v>
      </c>
      <c r="EI58" s="146" t="s">
        <v>29</v>
      </c>
      <c r="EJ58" s="147"/>
      <c r="EK58" s="145" t="s">
        <v>29</v>
      </c>
      <c r="EL58" s="146" t="s">
        <v>29</v>
      </c>
      <c r="EM58" s="146" t="s">
        <v>20</v>
      </c>
      <c r="EN58" s="146" t="s">
        <v>20</v>
      </c>
      <c r="EO58" s="147"/>
      <c r="EP58" s="145" t="s">
        <v>29</v>
      </c>
      <c r="EQ58" s="146" t="s">
        <v>20</v>
      </c>
      <c r="ER58" s="146" t="s">
        <v>20</v>
      </c>
      <c r="ES58" s="146" t="s">
        <v>20</v>
      </c>
      <c r="ET58" s="147"/>
      <c r="EU58" s="145" t="s">
        <v>20</v>
      </c>
      <c r="EV58" s="146" t="s">
        <v>20</v>
      </c>
      <c r="EW58" s="170" t="s">
        <v>29</v>
      </c>
      <c r="EX58" s="170" t="s">
        <v>29</v>
      </c>
      <c r="EY58" s="171"/>
      <c r="EZ58" s="180" t="s">
        <v>20</v>
      </c>
      <c r="FA58" s="170" t="s">
        <v>29</v>
      </c>
      <c r="FB58" s="170" t="s">
        <v>20</v>
      </c>
      <c r="FC58" s="170" t="s">
        <v>29</v>
      </c>
      <c r="FD58" s="171"/>
      <c r="FE58" s="180" t="s">
        <v>29</v>
      </c>
      <c r="FF58" s="170" t="s">
        <v>29</v>
      </c>
      <c r="FG58" s="170" t="s">
        <v>29</v>
      </c>
      <c r="FH58" s="170" t="s">
        <v>474</v>
      </c>
      <c r="FI58" s="147"/>
      <c r="FJ58" s="181" t="s">
        <v>20</v>
      </c>
      <c r="FK58" s="182" t="s">
        <v>29</v>
      </c>
      <c r="FL58" s="182" t="s">
        <v>20</v>
      </c>
      <c r="FM58" s="182" t="s">
        <v>29</v>
      </c>
      <c r="FN58" s="234"/>
      <c r="FO58" s="181" t="s">
        <v>591</v>
      </c>
      <c r="FP58" s="146" t="s">
        <v>29</v>
      </c>
      <c r="FQ58" s="146" t="s">
        <v>20</v>
      </c>
      <c r="FR58" s="146" t="s">
        <v>29</v>
      </c>
      <c r="FS58" s="147"/>
      <c r="FT58" s="145"/>
      <c r="FU58" s="146"/>
      <c r="FV58" s="146" t="s">
        <v>5</v>
      </c>
      <c r="FW58" s="146"/>
      <c r="FX58" s="147"/>
      <c r="FY58" s="145" t="s">
        <v>29</v>
      </c>
      <c r="FZ58" s="146" t="s">
        <v>20</v>
      </c>
      <c r="GA58" s="146" t="s">
        <v>29</v>
      </c>
      <c r="GB58" s="146" t="s">
        <v>20</v>
      </c>
      <c r="GC58" s="147"/>
      <c r="GD58" s="145" t="s">
        <v>20</v>
      </c>
      <c r="GE58" s="146" t="s">
        <v>29</v>
      </c>
      <c r="GF58" s="146" t="s">
        <v>20</v>
      </c>
      <c r="GG58" s="146" t="s">
        <v>29</v>
      </c>
      <c r="GH58" s="147"/>
      <c r="GI58" s="145" t="s">
        <v>20</v>
      </c>
      <c r="GJ58" s="146" t="s">
        <v>29</v>
      </c>
      <c r="GK58" s="146" t="s">
        <v>29</v>
      </c>
      <c r="GL58" s="146" t="s">
        <v>20</v>
      </c>
      <c r="GM58" s="147"/>
      <c r="GN58" s="145" t="s">
        <v>29</v>
      </c>
      <c r="GO58" s="146" t="s">
        <v>29</v>
      </c>
      <c r="GP58" s="146" t="s">
        <v>29</v>
      </c>
      <c r="GQ58" s="146" t="s">
        <v>29</v>
      </c>
      <c r="GR58" s="147"/>
      <c r="GS58" s="145" t="s">
        <v>29</v>
      </c>
      <c r="GT58" s="146" t="s">
        <v>20</v>
      </c>
      <c r="GU58" s="146" t="s">
        <v>20</v>
      </c>
      <c r="GV58" s="146" t="s">
        <v>29</v>
      </c>
      <c r="GW58" s="147"/>
      <c r="GX58" s="148" t="s">
        <v>20</v>
      </c>
      <c r="GY58" s="146" t="s">
        <v>20</v>
      </c>
      <c r="GZ58" s="146" t="s">
        <v>29</v>
      </c>
      <c r="HA58" s="146" t="s">
        <v>29</v>
      </c>
      <c r="HB58" s="147"/>
      <c r="HC58" s="145" t="s">
        <v>20</v>
      </c>
      <c r="HD58" s="146" t="s">
        <v>29</v>
      </c>
      <c r="HE58" s="146" t="s">
        <v>20</v>
      </c>
      <c r="HF58" s="146" t="s">
        <v>29</v>
      </c>
      <c r="HG58" s="147"/>
      <c r="HH58" s="145" t="s">
        <v>20</v>
      </c>
      <c r="HI58" s="146" t="s">
        <v>20</v>
      </c>
      <c r="HJ58" s="146" t="s">
        <v>20</v>
      </c>
      <c r="HK58" s="146" t="s">
        <v>29</v>
      </c>
      <c r="HL58" s="147" t="s">
        <v>573</v>
      </c>
      <c r="HM58" s="145" t="s">
        <v>20</v>
      </c>
      <c r="HN58" s="146" t="s">
        <v>29</v>
      </c>
      <c r="HO58" s="146" t="s">
        <v>29</v>
      </c>
      <c r="HP58" s="146" t="s">
        <v>20</v>
      </c>
      <c r="HQ58" s="193"/>
      <c r="HR58" s="145" t="s">
        <v>20</v>
      </c>
      <c r="HS58" s="146" t="s">
        <v>29</v>
      </c>
      <c r="HT58" s="150" t="s">
        <v>20</v>
      </c>
      <c r="HU58" s="150" t="s">
        <v>29</v>
      </c>
      <c r="HV58" s="151"/>
      <c r="HW58" s="152" t="s">
        <v>20</v>
      </c>
      <c r="HX58" s="150" t="s">
        <v>29</v>
      </c>
      <c r="HY58" s="150" t="s">
        <v>20</v>
      </c>
      <c r="HZ58" s="150" t="s">
        <v>20</v>
      </c>
      <c r="IA58" s="205"/>
      <c r="IB58" s="152" t="s">
        <v>20</v>
      </c>
      <c r="IC58" s="150" t="s">
        <v>29</v>
      </c>
      <c r="ID58" s="150" t="s">
        <v>20</v>
      </c>
      <c r="IE58" s="150" t="s">
        <v>20</v>
      </c>
      <c r="IF58" s="151"/>
      <c r="IG58" s="152" t="s">
        <v>20</v>
      </c>
      <c r="IH58" s="150" t="s">
        <v>763</v>
      </c>
      <c r="II58" s="146" t="s">
        <v>29</v>
      </c>
      <c r="IJ58" s="146" t="s">
        <v>29</v>
      </c>
      <c r="IK58" s="147"/>
      <c r="IL58" s="145" t="s">
        <v>29</v>
      </c>
      <c r="IM58" s="146" t="s">
        <v>20</v>
      </c>
      <c r="IN58" s="146" t="s">
        <v>20</v>
      </c>
      <c r="IO58" s="146" t="s">
        <v>20</v>
      </c>
      <c r="IP58" s="147"/>
      <c r="IQ58" s="145"/>
      <c r="IR58" s="146"/>
      <c r="IS58" s="146"/>
      <c r="IT58" s="146"/>
      <c r="IU58" s="147"/>
      <c r="IV58" s="145" t="s">
        <v>29</v>
      </c>
      <c r="IW58" s="146" t="s">
        <v>29</v>
      </c>
      <c r="IX58" s="146" t="s">
        <v>20</v>
      </c>
      <c r="IY58" s="146" t="s">
        <v>20</v>
      </c>
      <c r="IZ58" s="147"/>
      <c r="JA58" s="145"/>
      <c r="JB58" s="146"/>
      <c r="JC58" s="146"/>
      <c r="JD58" s="146"/>
      <c r="JE58" s="147"/>
      <c r="JF58" s="145" t="s">
        <v>29</v>
      </c>
      <c r="JG58" s="146" t="s">
        <v>29</v>
      </c>
      <c r="JH58" s="146" t="s">
        <v>29</v>
      </c>
      <c r="JI58" s="146" t="s">
        <v>29</v>
      </c>
      <c r="JJ58" s="147"/>
      <c r="JK58" s="145" t="s">
        <v>20</v>
      </c>
      <c r="JL58" s="146" t="s">
        <v>20</v>
      </c>
      <c r="JM58" s="146" t="s">
        <v>20</v>
      </c>
      <c r="JN58" s="146" t="s">
        <v>20</v>
      </c>
      <c r="JO58" s="147"/>
      <c r="JP58" s="145" t="s">
        <v>29</v>
      </c>
      <c r="JQ58" s="146" t="s">
        <v>20</v>
      </c>
      <c r="JR58" s="146" t="s">
        <v>29</v>
      </c>
      <c r="JS58" s="146" t="s">
        <v>20</v>
      </c>
      <c r="JT58" s="147"/>
      <c r="JU58" s="145"/>
      <c r="JV58" s="146"/>
      <c r="JW58" s="146"/>
      <c r="JX58" s="146"/>
      <c r="JY58" s="147"/>
      <c r="JZ58" s="180" t="s">
        <v>29</v>
      </c>
      <c r="KA58" s="170" t="s">
        <v>29</v>
      </c>
      <c r="KB58" s="170" t="s">
        <v>29</v>
      </c>
      <c r="KC58" s="170" t="s">
        <v>29</v>
      </c>
      <c r="KD58" s="171"/>
      <c r="KE58" s="180" t="s">
        <v>20</v>
      </c>
      <c r="KF58" s="170" t="s">
        <v>29</v>
      </c>
      <c r="KG58" s="170" t="s">
        <v>20</v>
      </c>
      <c r="KH58" s="170" t="s">
        <v>29</v>
      </c>
      <c r="KI58" s="171"/>
      <c r="KJ58" s="180" t="s">
        <v>29</v>
      </c>
      <c r="KK58" s="170" t="s">
        <v>598</v>
      </c>
      <c r="KL58" s="182" t="s">
        <v>20</v>
      </c>
      <c r="KM58" s="182" t="s">
        <v>20</v>
      </c>
      <c r="KN58" s="234"/>
      <c r="KO58" s="181" t="s">
        <v>29</v>
      </c>
      <c r="KP58" s="182" t="s">
        <v>591</v>
      </c>
      <c r="KQ58" s="146" t="s">
        <v>29</v>
      </c>
      <c r="KR58" s="146" t="s">
        <v>20</v>
      </c>
      <c r="KS58" s="147"/>
      <c r="KT58" s="145" t="s">
        <v>29</v>
      </c>
      <c r="KU58" s="146" t="s">
        <v>20</v>
      </c>
      <c r="KV58" s="146" t="s">
        <v>29</v>
      </c>
      <c r="KW58" s="146" t="s">
        <v>20</v>
      </c>
      <c r="KX58" s="147"/>
      <c r="KY58" s="145" t="s">
        <v>29</v>
      </c>
      <c r="KZ58" s="146" t="s">
        <v>29</v>
      </c>
      <c r="LA58" s="146" t="s">
        <v>29</v>
      </c>
      <c r="LB58" s="146" t="s">
        <v>29</v>
      </c>
      <c r="LC58" s="147"/>
      <c r="LD58" s="145" t="s">
        <v>29</v>
      </c>
      <c r="LE58" s="146" t="s">
        <v>20</v>
      </c>
      <c r="LF58" s="146" t="s">
        <v>20</v>
      </c>
      <c r="LG58" s="170" t="s">
        <v>29</v>
      </c>
      <c r="LH58" s="171"/>
      <c r="LI58" s="180" t="s">
        <v>29</v>
      </c>
      <c r="LJ58" s="170" t="s">
        <v>20</v>
      </c>
      <c r="LK58" s="170" t="s">
        <v>29</v>
      </c>
      <c r="LL58" s="170" t="s">
        <v>29</v>
      </c>
      <c r="LM58" s="171"/>
      <c r="LN58" s="180" t="s">
        <v>29</v>
      </c>
      <c r="LO58" s="170" t="s">
        <v>29</v>
      </c>
      <c r="LP58" s="170"/>
      <c r="LQ58" s="170"/>
      <c r="LR58" s="180" t="s">
        <v>29</v>
      </c>
      <c r="LS58" s="170" t="s">
        <v>598</v>
      </c>
      <c r="LT58" s="146" t="s">
        <v>29</v>
      </c>
      <c r="LU58" s="146" t="s">
        <v>20</v>
      </c>
      <c r="LV58" s="145" t="s">
        <v>29</v>
      </c>
      <c r="LW58" s="146" t="s">
        <v>29</v>
      </c>
      <c r="LX58" s="146" t="s">
        <v>29</v>
      </c>
      <c r="LY58" s="146" t="s">
        <v>29</v>
      </c>
      <c r="LZ58" s="145" t="s">
        <v>29</v>
      </c>
      <c r="MA58" s="182" t="s">
        <v>20</v>
      </c>
      <c r="MB58" s="182" t="s">
        <v>29</v>
      </c>
      <c r="MC58" s="182" t="s">
        <v>20</v>
      </c>
      <c r="MD58" s="181" t="s">
        <v>591</v>
      </c>
      <c r="ME58" s="146" t="s">
        <v>20</v>
      </c>
      <c r="MF58" s="146" t="s">
        <v>29</v>
      </c>
      <c r="MG58" s="146" t="s">
        <v>29</v>
      </c>
      <c r="MH58" s="145" t="s">
        <v>20</v>
      </c>
      <c r="MI58" s="146" t="s">
        <v>20</v>
      </c>
      <c r="MJ58" s="146" t="s">
        <v>20</v>
      </c>
      <c r="MK58" s="193" t="s">
        <v>20</v>
      </c>
      <c r="ML58" s="145" t="s">
        <v>20</v>
      </c>
      <c r="MM58" s="146" t="s">
        <v>29</v>
      </c>
      <c r="MN58" s="146" t="s">
        <v>29</v>
      </c>
      <c r="MO58" s="147" t="s">
        <v>29</v>
      </c>
      <c r="MP58" s="145" t="s">
        <v>29</v>
      </c>
      <c r="MQ58" s="146" t="s">
        <v>29</v>
      </c>
      <c r="MR58" s="150" t="s">
        <v>20</v>
      </c>
      <c r="MS58" s="151" t="s">
        <v>29</v>
      </c>
      <c r="MT58" s="152" t="s">
        <v>20</v>
      </c>
      <c r="MU58" s="150" t="s">
        <v>29</v>
      </c>
      <c r="MV58" s="150" t="s">
        <v>20</v>
      </c>
      <c r="MW58" s="151" t="s">
        <v>20</v>
      </c>
      <c r="MX58" s="152"/>
      <c r="MY58" s="150"/>
      <c r="MZ58" s="150"/>
      <c r="NA58" s="151"/>
      <c r="NB58" s="152" t="s">
        <v>20</v>
      </c>
      <c r="NC58" s="150" t="s">
        <v>29</v>
      </c>
      <c r="ND58" s="150" t="s">
        <v>20</v>
      </c>
      <c r="NE58" s="151" t="s">
        <v>20</v>
      </c>
      <c r="NF58" s="152" t="s">
        <v>20</v>
      </c>
      <c r="NG58" s="150" t="s">
        <v>864</v>
      </c>
      <c r="NH58" s="146" t="s">
        <v>29</v>
      </c>
      <c r="NI58" s="147" t="s">
        <v>20</v>
      </c>
      <c r="NJ58" s="145" t="s">
        <v>29</v>
      </c>
      <c r="NK58" s="146" t="s">
        <v>20</v>
      </c>
      <c r="NL58" s="146" t="s">
        <v>20</v>
      </c>
      <c r="NM58" s="147" t="s">
        <v>20</v>
      </c>
      <c r="NN58" s="145" t="s">
        <v>20</v>
      </c>
      <c r="NO58" s="146" t="s">
        <v>20</v>
      </c>
      <c r="NP58" s="146" t="s">
        <v>29</v>
      </c>
      <c r="NQ58" s="147" t="s">
        <v>29</v>
      </c>
      <c r="NR58" s="145" t="s">
        <v>29</v>
      </c>
      <c r="NS58" s="146" t="s">
        <v>20</v>
      </c>
      <c r="NT58" s="146" t="s">
        <v>29</v>
      </c>
      <c r="NU58" s="147" t="s">
        <v>29</v>
      </c>
      <c r="NV58" s="145" t="s">
        <v>29</v>
      </c>
      <c r="NW58" s="146" t="s">
        <v>29</v>
      </c>
      <c r="NX58" s="146" t="s">
        <v>20</v>
      </c>
      <c r="NY58" s="147" t="s">
        <v>20</v>
      </c>
      <c r="NZ58" s="145" t="s">
        <v>20</v>
      </c>
      <c r="OA58" s="146" t="s">
        <v>20</v>
      </c>
      <c r="OB58" s="146" t="s">
        <v>29</v>
      </c>
      <c r="OC58" s="146" t="s">
        <v>29</v>
      </c>
      <c r="OD58" s="147"/>
      <c r="OE58" s="152" t="s">
        <v>20</v>
      </c>
      <c r="OF58" s="150" t="s">
        <v>20</v>
      </c>
      <c r="OG58" s="150" t="s">
        <v>20</v>
      </c>
      <c r="OH58" s="150" t="s">
        <v>29</v>
      </c>
      <c r="OI58" s="151"/>
      <c r="OJ58" s="152" t="s">
        <v>20</v>
      </c>
      <c r="OK58" s="150" t="s">
        <v>20</v>
      </c>
      <c r="OL58" s="150" t="s">
        <v>20</v>
      </c>
      <c r="OM58" s="205" t="s">
        <v>29</v>
      </c>
      <c r="ON58" s="152" t="s">
        <v>29</v>
      </c>
      <c r="OO58" s="150" t="s">
        <v>20</v>
      </c>
      <c r="OP58" s="150" t="s">
        <v>20</v>
      </c>
      <c r="OQ58" s="151" t="s">
        <v>29</v>
      </c>
      <c r="OR58" s="152" t="s">
        <v>20</v>
      </c>
      <c r="OS58" s="150" t="s">
        <v>20</v>
      </c>
      <c r="OT58" s="150" t="s">
        <v>20</v>
      </c>
      <c r="OU58" s="151" t="s">
        <v>29</v>
      </c>
      <c r="OV58" s="152"/>
      <c r="OW58" s="150"/>
      <c r="OX58" s="150"/>
      <c r="OY58" s="150"/>
      <c r="OZ58" s="151"/>
      <c r="PA58" s="152" t="s">
        <v>20</v>
      </c>
      <c r="PB58" s="150" t="s">
        <v>20</v>
      </c>
      <c r="PC58" s="150" t="s">
        <v>762</v>
      </c>
      <c r="PD58" s="146" t="s">
        <v>29</v>
      </c>
      <c r="PE58" s="147"/>
      <c r="PF58" s="145" t="s">
        <v>20</v>
      </c>
      <c r="PG58" s="146" t="s">
        <v>29</v>
      </c>
      <c r="PH58" s="146" t="s">
        <v>20</v>
      </c>
      <c r="PI58" s="147" t="s">
        <v>20</v>
      </c>
      <c r="PJ58" s="145" t="s">
        <v>29</v>
      </c>
      <c r="PK58" s="146" t="s">
        <v>20</v>
      </c>
      <c r="PL58" s="146" t="s">
        <v>29</v>
      </c>
      <c r="PM58" s="147" t="s">
        <v>20</v>
      </c>
      <c r="PN58" s="145" t="s">
        <v>20</v>
      </c>
      <c r="PO58" s="146" t="s">
        <v>20</v>
      </c>
      <c r="PP58" s="146" t="s">
        <v>29</v>
      </c>
      <c r="PQ58" s="147" t="s">
        <v>29</v>
      </c>
      <c r="PR58" s="145" t="s">
        <v>20</v>
      </c>
      <c r="PS58" s="146" t="s">
        <v>20</v>
      </c>
      <c r="PT58" s="146" t="s">
        <v>20</v>
      </c>
      <c r="PU58" s="147" t="s">
        <v>20</v>
      </c>
      <c r="PV58" s="145" t="s">
        <v>20</v>
      </c>
      <c r="PW58" s="146" t="s">
        <v>29</v>
      </c>
      <c r="PX58" s="146" t="s">
        <v>20</v>
      </c>
      <c r="PY58" s="147" t="s">
        <v>20</v>
      </c>
      <c r="PZ58" s="145"/>
      <c r="QA58" s="146"/>
      <c r="QB58" s="146"/>
      <c r="QC58" s="147"/>
      <c r="QD58" s="145" t="s">
        <v>29</v>
      </c>
      <c r="QE58" s="146" t="s">
        <v>29</v>
      </c>
      <c r="QF58" s="146" t="s">
        <v>20</v>
      </c>
      <c r="QG58" s="147" t="s">
        <v>29</v>
      </c>
      <c r="QH58" s="145" t="s">
        <v>20</v>
      </c>
      <c r="QI58" s="146" t="s">
        <v>29</v>
      </c>
      <c r="QJ58" s="146" t="s">
        <v>20</v>
      </c>
      <c r="QK58" s="146" t="s">
        <v>20</v>
      </c>
      <c r="QL58" s="1424"/>
      <c r="QM58" s="1436" t="s">
        <v>587</v>
      </c>
      <c r="QN58" s="1437"/>
      <c r="QO58" s="1437"/>
      <c r="QP58" s="1437"/>
      <c r="QQ58" s="1500"/>
      <c r="QR58" s="1432"/>
      <c r="QS58" s="146"/>
      <c r="QT58" s="146"/>
      <c r="QU58" s="147"/>
      <c r="QV58" s="1224" t="s">
        <v>111</v>
      </c>
      <c r="QW58" s="929" t="s">
        <v>242</v>
      </c>
      <c r="QX58" s="211">
        <f>COUNTIF($OR58:$QQ58,"*○*")</f>
        <v>24</v>
      </c>
      <c r="QY58" s="142">
        <f>COUNTIF($OR58:$QQ58,"*●*")</f>
        <v>12</v>
      </c>
      <c r="QZ58" s="142">
        <f t="shared" si="38"/>
        <v>36</v>
      </c>
      <c r="RA58" s="212">
        <f t="shared" si="39"/>
        <v>0.66666666666666663</v>
      </c>
      <c r="RB58" s="510">
        <f>COUNTIF($PR58:$QQ58,"*○*")</f>
        <v>11</v>
      </c>
      <c r="RC58" s="142">
        <f>COUNTIF($PR58:$QQ58,"*●*")</f>
        <v>5</v>
      </c>
      <c r="RD58" s="142">
        <f t="shared" si="40"/>
        <v>16</v>
      </c>
      <c r="RE58" s="212">
        <f t="shared" si="41"/>
        <v>0.6875</v>
      </c>
    </row>
    <row r="59" spans="1:473" s="32" customFormat="1" ht="17.25" x14ac:dyDescent="0.2">
      <c r="A59" s="34"/>
      <c r="B59" s="1287" t="s">
        <v>111</v>
      </c>
      <c r="C59" s="1260" t="s">
        <v>387</v>
      </c>
      <c r="D59" s="156">
        <f t="shared" si="34"/>
        <v>148</v>
      </c>
      <c r="E59" s="157">
        <f t="shared" si="35"/>
        <v>147</v>
      </c>
      <c r="F59" s="157">
        <f t="shared" si="36"/>
        <v>295</v>
      </c>
      <c r="G59" s="158">
        <f t="shared" si="37"/>
        <v>0.50169491525423726</v>
      </c>
      <c r="H59" s="159"/>
      <c r="I59" s="160"/>
      <c r="J59" s="160"/>
      <c r="K59" s="160"/>
      <c r="L59" s="160"/>
      <c r="M59" s="161"/>
      <c r="N59" s="159"/>
      <c r="O59" s="160"/>
      <c r="P59" s="160"/>
      <c r="Q59" s="160"/>
      <c r="R59" s="161"/>
      <c r="S59" s="159"/>
      <c r="T59" s="160"/>
      <c r="U59" s="160"/>
      <c r="V59" s="160"/>
      <c r="W59" s="161"/>
      <c r="X59" s="162"/>
      <c r="Y59" s="160"/>
      <c r="Z59" s="160"/>
      <c r="AA59" s="160"/>
      <c r="AB59" s="161"/>
      <c r="AC59" s="683"/>
      <c r="AD59" s="90"/>
      <c r="AE59" s="333"/>
      <c r="AF59" s="90"/>
      <c r="AG59" s="90"/>
      <c r="AH59" s="91"/>
      <c r="AI59" s="90"/>
      <c r="AJ59" s="90"/>
      <c r="AK59" s="90"/>
      <c r="AL59" s="90"/>
      <c r="AM59" s="91"/>
      <c r="AN59" s="90"/>
      <c r="AO59" s="90"/>
      <c r="AP59" s="90"/>
      <c r="AQ59" s="90"/>
      <c r="AR59" s="91"/>
      <c r="AS59" s="90"/>
      <c r="AT59" s="90"/>
      <c r="AU59" s="90"/>
      <c r="AV59" s="92"/>
      <c r="AW59" s="91"/>
      <c r="AX59" s="90"/>
      <c r="AY59" s="90"/>
      <c r="AZ59" s="90"/>
      <c r="BA59" s="92"/>
      <c r="BB59" s="159"/>
      <c r="BC59" s="160"/>
      <c r="BD59" s="160"/>
      <c r="BE59" s="160"/>
      <c r="BF59" s="160"/>
      <c r="BG59" s="161"/>
      <c r="BH59" s="159"/>
      <c r="BI59" s="160"/>
      <c r="BJ59" s="160"/>
      <c r="BK59" s="160"/>
      <c r="BL59" s="194"/>
      <c r="BM59" s="159"/>
      <c r="BN59" s="160"/>
      <c r="BO59" s="160"/>
      <c r="BP59" s="160"/>
      <c r="BQ59" s="160"/>
      <c r="BR59" s="161"/>
      <c r="BS59" s="159"/>
      <c r="BT59" s="160"/>
      <c r="BU59" s="160"/>
      <c r="BV59" s="160"/>
      <c r="BW59" s="161"/>
      <c r="BX59" s="159"/>
      <c r="BY59" s="160"/>
      <c r="BZ59" s="160"/>
      <c r="CA59" s="160"/>
      <c r="CB59" s="194"/>
      <c r="CC59" s="246"/>
      <c r="CD59" s="160"/>
      <c r="CE59" s="160"/>
      <c r="CF59" s="160"/>
      <c r="CG59" s="161"/>
      <c r="CH59" s="159"/>
      <c r="CI59" s="160"/>
      <c r="CJ59" s="160"/>
      <c r="CK59" s="160"/>
      <c r="CL59" s="161"/>
      <c r="CM59" s="159" t="s">
        <v>29</v>
      </c>
      <c r="CN59" s="160" t="s">
        <v>20</v>
      </c>
      <c r="CO59" s="160" t="s">
        <v>29</v>
      </c>
      <c r="CP59" s="160" t="s">
        <v>29</v>
      </c>
      <c r="CQ59" s="161"/>
      <c r="CR59" s="162" t="s">
        <v>20</v>
      </c>
      <c r="CS59" s="160" t="s">
        <v>29</v>
      </c>
      <c r="CT59" s="160" t="s">
        <v>29</v>
      </c>
      <c r="CU59" s="160" t="s">
        <v>29</v>
      </c>
      <c r="CV59" s="685" t="s">
        <v>241</v>
      </c>
      <c r="CW59" s="159" t="s">
        <v>29</v>
      </c>
      <c r="CX59" s="160" t="s">
        <v>20</v>
      </c>
      <c r="CY59" s="160" t="s">
        <v>20</v>
      </c>
      <c r="CZ59" s="160" t="s">
        <v>29</v>
      </c>
      <c r="DA59" s="161"/>
      <c r="DB59" s="162" t="s">
        <v>20</v>
      </c>
      <c r="DC59" s="160" t="s">
        <v>29</v>
      </c>
      <c r="DD59" s="160" t="s">
        <v>20</v>
      </c>
      <c r="DE59" s="160" t="s">
        <v>29</v>
      </c>
      <c r="DF59" s="194"/>
      <c r="DG59" s="159" t="s">
        <v>20</v>
      </c>
      <c r="DH59" s="160" t="s">
        <v>20</v>
      </c>
      <c r="DI59" s="160" t="s">
        <v>29</v>
      </c>
      <c r="DJ59" s="160" t="s">
        <v>20</v>
      </c>
      <c r="DK59" s="161"/>
      <c r="DL59" s="159" t="s">
        <v>29</v>
      </c>
      <c r="DM59" s="160" t="s">
        <v>29</v>
      </c>
      <c r="DN59" s="160" t="s">
        <v>29</v>
      </c>
      <c r="DO59" s="160" t="s">
        <v>404</v>
      </c>
      <c r="DP59" s="161" t="s">
        <v>20</v>
      </c>
      <c r="DQ59" s="159" t="s">
        <v>20</v>
      </c>
      <c r="DR59" s="160" t="s">
        <v>20</v>
      </c>
      <c r="DS59" s="160" t="s">
        <v>29</v>
      </c>
      <c r="DT59" s="160" t="s">
        <v>29</v>
      </c>
      <c r="DU59" s="161"/>
      <c r="DV59" s="159" t="s">
        <v>20</v>
      </c>
      <c r="DW59" s="160" t="s">
        <v>20</v>
      </c>
      <c r="DX59" s="160" t="s">
        <v>29</v>
      </c>
      <c r="DY59" s="160" t="s">
        <v>29</v>
      </c>
      <c r="DZ59" s="161"/>
      <c r="EA59" s="159" t="s">
        <v>29</v>
      </c>
      <c r="EB59" s="160" t="s">
        <v>29</v>
      </c>
      <c r="EC59" s="160" t="s">
        <v>29</v>
      </c>
      <c r="ED59" s="160" t="s">
        <v>20</v>
      </c>
      <c r="EE59" s="161" t="s">
        <v>29</v>
      </c>
      <c r="EF59" s="159" t="s">
        <v>20</v>
      </c>
      <c r="EG59" s="160" t="s">
        <v>20</v>
      </c>
      <c r="EH59" s="160" t="s">
        <v>20</v>
      </c>
      <c r="EI59" s="160" t="s">
        <v>29</v>
      </c>
      <c r="EJ59" s="161"/>
      <c r="EK59" s="159" t="s">
        <v>29</v>
      </c>
      <c r="EL59" s="160" t="s">
        <v>29</v>
      </c>
      <c r="EM59" s="160" t="s">
        <v>29</v>
      </c>
      <c r="EN59" s="160" t="s">
        <v>20</v>
      </c>
      <c r="EO59" s="161"/>
      <c r="EP59" s="159" t="s">
        <v>20</v>
      </c>
      <c r="EQ59" s="160" t="s">
        <v>20</v>
      </c>
      <c r="ER59" s="160" t="s">
        <v>29</v>
      </c>
      <c r="ES59" s="160" t="s">
        <v>20</v>
      </c>
      <c r="ET59" s="161"/>
      <c r="EU59" s="159" t="s">
        <v>29</v>
      </c>
      <c r="EV59" s="160" t="s">
        <v>20</v>
      </c>
      <c r="EW59" s="203" t="s">
        <v>29</v>
      </c>
      <c r="EX59" s="203" t="s">
        <v>29</v>
      </c>
      <c r="EY59" s="243"/>
      <c r="EZ59" s="202" t="s">
        <v>20</v>
      </c>
      <c r="FA59" s="203" t="s">
        <v>29</v>
      </c>
      <c r="FB59" s="203" t="s">
        <v>29</v>
      </c>
      <c r="FC59" s="203" t="s">
        <v>29</v>
      </c>
      <c r="FD59" s="243"/>
      <c r="FE59" s="202" t="s">
        <v>20</v>
      </c>
      <c r="FF59" s="203" t="s">
        <v>29</v>
      </c>
      <c r="FG59" s="203" t="s">
        <v>29</v>
      </c>
      <c r="FH59" s="203" t="s">
        <v>474</v>
      </c>
      <c r="FI59" s="161"/>
      <c r="FJ59" s="236" t="s">
        <v>20</v>
      </c>
      <c r="FK59" s="237" t="s">
        <v>20</v>
      </c>
      <c r="FL59" s="237" t="s">
        <v>591</v>
      </c>
      <c r="FM59" s="160" t="s">
        <v>20</v>
      </c>
      <c r="FN59" s="161"/>
      <c r="FO59" s="159" t="s">
        <v>29</v>
      </c>
      <c r="FP59" s="160" t="s">
        <v>29</v>
      </c>
      <c r="FQ59" s="160" t="s">
        <v>29</v>
      </c>
      <c r="FR59" s="160" t="s">
        <v>29</v>
      </c>
      <c r="FS59" s="161"/>
      <c r="FT59" s="159" t="s">
        <v>20</v>
      </c>
      <c r="FU59" s="160" t="s">
        <v>20</v>
      </c>
      <c r="FV59" s="160" t="s">
        <v>29</v>
      </c>
      <c r="FW59" s="179" t="s">
        <v>20</v>
      </c>
      <c r="FX59" s="204"/>
      <c r="FY59" s="178" t="s">
        <v>20</v>
      </c>
      <c r="FZ59" s="179" t="s">
        <v>29</v>
      </c>
      <c r="GA59" s="179" t="s">
        <v>20</v>
      </c>
      <c r="GB59" s="179" t="s">
        <v>20</v>
      </c>
      <c r="GC59" s="204"/>
      <c r="GD59" s="178" t="s">
        <v>29</v>
      </c>
      <c r="GE59" s="179" t="s">
        <v>29</v>
      </c>
      <c r="GF59" s="179" t="s">
        <v>20</v>
      </c>
      <c r="GG59" s="179" t="s">
        <v>20</v>
      </c>
      <c r="GH59" s="204"/>
      <c r="GI59" s="178" t="s">
        <v>20</v>
      </c>
      <c r="GJ59" s="179" t="s">
        <v>20</v>
      </c>
      <c r="GK59" s="179" t="s">
        <v>20</v>
      </c>
      <c r="GL59" s="179" t="s">
        <v>536</v>
      </c>
      <c r="GM59" s="161" t="s">
        <v>20</v>
      </c>
      <c r="GN59" s="159" t="s">
        <v>20</v>
      </c>
      <c r="GO59" s="160" t="s">
        <v>20</v>
      </c>
      <c r="GP59" s="160" t="s">
        <v>20</v>
      </c>
      <c r="GQ59" s="160" t="s">
        <v>29</v>
      </c>
      <c r="GR59" s="161"/>
      <c r="GS59" s="159" t="s">
        <v>20</v>
      </c>
      <c r="GT59" s="160" t="s">
        <v>20</v>
      </c>
      <c r="GU59" s="160" t="s">
        <v>29</v>
      </c>
      <c r="GV59" s="160" t="s">
        <v>29</v>
      </c>
      <c r="GW59" s="161"/>
      <c r="GX59" s="162"/>
      <c r="GY59" s="160"/>
      <c r="GZ59" s="160" t="s">
        <v>5</v>
      </c>
      <c r="HA59" s="160"/>
      <c r="HB59" s="161"/>
      <c r="HC59" s="159" t="s">
        <v>20</v>
      </c>
      <c r="HD59" s="160" t="s">
        <v>29</v>
      </c>
      <c r="HE59" s="160" t="s">
        <v>29</v>
      </c>
      <c r="HF59" s="160" t="s">
        <v>29</v>
      </c>
      <c r="HG59" s="161"/>
      <c r="HH59" s="159" t="s">
        <v>573</v>
      </c>
      <c r="HI59" s="160" t="s">
        <v>573</v>
      </c>
      <c r="HJ59" s="160" t="s">
        <v>5</v>
      </c>
      <c r="HK59" s="160" t="s">
        <v>573</v>
      </c>
      <c r="HL59" s="161" t="s">
        <v>573</v>
      </c>
      <c r="HM59" s="159" t="s">
        <v>20</v>
      </c>
      <c r="HN59" s="160" t="s">
        <v>29</v>
      </c>
      <c r="HO59" s="160" t="s">
        <v>29</v>
      </c>
      <c r="HP59" s="160" t="s">
        <v>20</v>
      </c>
      <c r="HQ59" s="194"/>
      <c r="HR59" s="159" t="s">
        <v>29</v>
      </c>
      <c r="HS59" s="160" t="s">
        <v>20</v>
      </c>
      <c r="HT59" s="160" t="s">
        <v>20</v>
      </c>
      <c r="HU59" s="160" t="s">
        <v>20</v>
      </c>
      <c r="HV59" s="161"/>
      <c r="HW59" s="159" t="s">
        <v>20</v>
      </c>
      <c r="HX59" s="160" t="s">
        <v>20</v>
      </c>
      <c r="HY59" s="160" t="s">
        <v>29</v>
      </c>
      <c r="HZ59" s="160" t="s">
        <v>20</v>
      </c>
      <c r="IA59" s="194"/>
      <c r="IB59" s="159" t="s">
        <v>29</v>
      </c>
      <c r="IC59" s="160" t="s">
        <v>29</v>
      </c>
      <c r="ID59" s="160" t="s">
        <v>20</v>
      </c>
      <c r="IE59" s="160" t="s">
        <v>29</v>
      </c>
      <c r="IF59" s="161"/>
      <c r="IG59" s="159" t="s">
        <v>29</v>
      </c>
      <c r="IH59" s="160" t="s">
        <v>20</v>
      </c>
      <c r="II59" s="160" t="s">
        <v>20</v>
      </c>
      <c r="IJ59" s="160" t="s">
        <v>20</v>
      </c>
      <c r="IK59" s="161" t="s">
        <v>29</v>
      </c>
      <c r="IL59" s="159" t="s">
        <v>20</v>
      </c>
      <c r="IM59" s="160" t="s">
        <v>20</v>
      </c>
      <c r="IN59" s="160" t="s">
        <v>20</v>
      </c>
      <c r="IO59" s="160" t="s">
        <v>20</v>
      </c>
      <c r="IP59" s="161"/>
      <c r="IQ59" s="159" t="s">
        <v>29</v>
      </c>
      <c r="IR59" s="160" t="s">
        <v>29</v>
      </c>
      <c r="IS59" s="160" t="s">
        <v>29</v>
      </c>
      <c r="IT59" s="160" t="s">
        <v>29</v>
      </c>
      <c r="IU59" s="161"/>
      <c r="IV59" s="159" t="s">
        <v>20</v>
      </c>
      <c r="IW59" s="160" t="s">
        <v>20</v>
      </c>
      <c r="IX59" s="160" t="s">
        <v>20</v>
      </c>
      <c r="IY59" s="160" t="s">
        <v>29</v>
      </c>
      <c r="IZ59" s="161"/>
      <c r="JA59" s="159"/>
      <c r="JB59" s="160"/>
      <c r="JC59" s="160"/>
      <c r="JD59" s="160"/>
      <c r="JE59" s="161"/>
      <c r="JF59" s="159" t="s">
        <v>20</v>
      </c>
      <c r="JG59" s="160" t="s">
        <v>20</v>
      </c>
      <c r="JH59" s="160" t="s">
        <v>29</v>
      </c>
      <c r="JI59" s="160" t="s">
        <v>29</v>
      </c>
      <c r="JJ59" s="161"/>
      <c r="JK59" s="159" t="s">
        <v>20</v>
      </c>
      <c r="JL59" s="160" t="s">
        <v>29</v>
      </c>
      <c r="JM59" s="160" t="s">
        <v>29</v>
      </c>
      <c r="JN59" s="160" t="s">
        <v>29</v>
      </c>
      <c r="JO59" s="161"/>
      <c r="JP59" s="159" t="s">
        <v>20</v>
      </c>
      <c r="JQ59" s="160" t="s">
        <v>29</v>
      </c>
      <c r="JR59" s="160" t="s">
        <v>20</v>
      </c>
      <c r="JS59" s="160" t="s">
        <v>29</v>
      </c>
      <c r="JT59" s="161"/>
      <c r="JU59" s="159"/>
      <c r="JV59" s="160"/>
      <c r="JW59" s="160"/>
      <c r="JX59" s="160"/>
      <c r="JY59" s="161"/>
      <c r="JZ59" s="159" t="s">
        <v>20</v>
      </c>
      <c r="KA59" s="160" t="s">
        <v>20</v>
      </c>
      <c r="KB59" s="160" t="s">
        <v>29</v>
      </c>
      <c r="KC59" s="160" t="s">
        <v>29</v>
      </c>
      <c r="KD59" s="161"/>
      <c r="KE59" s="159" t="s">
        <v>20</v>
      </c>
      <c r="KF59" s="160" t="s">
        <v>29</v>
      </c>
      <c r="KG59" s="179" t="s">
        <v>20</v>
      </c>
      <c r="KH59" s="179" t="s">
        <v>20</v>
      </c>
      <c r="KI59" s="204"/>
      <c r="KJ59" s="178" t="s">
        <v>20</v>
      </c>
      <c r="KK59" s="179" t="s">
        <v>20</v>
      </c>
      <c r="KL59" s="179" t="s">
        <v>20</v>
      </c>
      <c r="KM59" s="179" t="s">
        <v>763</v>
      </c>
      <c r="KN59" s="161"/>
      <c r="KO59" s="159" t="s">
        <v>29</v>
      </c>
      <c r="KP59" s="160" t="s">
        <v>29</v>
      </c>
      <c r="KQ59" s="160" t="s">
        <v>20</v>
      </c>
      <c r="KR59" s="160" t="s">
        <v>20</v>
      </c>
      <c r="KS59" s="161"/>
      <c r="KT59" s="159" t="s">
        <v>29</v>
      </c>
      <c r="KU59" s="160" t="s">
        <v>20</v>
      </c>
      <c r="KV59" s="160" t="s">
        <v>29</v>
      </c>
      <c r="KW59" s="160" t="s">
        <v>29</v>
      </c>
      <c r="KX59" s="161"/>
      <c r="KY59" s="159" t="s">
        <v>29</v>
      </c>
      <c r="KZ59" s="160" t="s">
        <v>20</v>
      </c>
      <c r="LA59" s="160" t="s">
        <v>20</v>
      </c>
      <c r="LB59" s="160" t="s">
        <v>20</v>
      </c>
      <c r="LC59" s="161"/>
      <c r="LD59" s="159" t="s">
        <v>20</v>
      </c>
      <c r="LE59" s="160" t="s">
        <v>29</v>
      </c>
      <c r="LF59" s="160" t="s">
        <v>20</v>
      </c>
      <c r="LG59" s="203" t="s">
        <v>29</v>
      </c>
      <c r="LH59" s="243"/>
      <c r="LI59" s="202" t="s">
        <v>20</v>
      </c>
      <c r="LJ59" s="203" t="s">
        <v>20</v>
      </c>
      <c r="LK59" s="203" t="s">
        <v>29</v>
      </c>
      <c r="LL59" s="203" t="s">
        <v>29</v>
      </c>
      <c r="LM59" s="243"/>
      <c r="LN59" s="202" t="s">
        <v>29</v>
      </c>
      <c r="LO59" s="203" t="s">
        <v>29</v>
      </c>
      <c r="LP59" s="203" t="s">
        <v>29</v>
      </c>
      <c r="LQ59" s="203" t="s">
        <v>29</v>
      </c>
      <c r="LR59" s="202" t="s">
        <v>598</v>
      </c>
      <c r="LS59" s="160" t="s">
        <v>29</v>
      </c>
      <c r="LT59" s="160" t="s">
        <v>29</v>
      </c>
      <c r="LU59" s="160" t="s">
        <v>29</v>
      </c>
      <c r="LV59" s="236" t="s">
        <v>20</v>
      </c>
      <c r="LW59" s="237" t="s">
        <v>29</v>
      </c>
      <c r="LX59" s="237" t="s">
        <v>20</v>
      </c>
      <c r="LY59" s="237" t="s">
        <v>591</v>
      </c>
      <c r="LZ59" s="159" t="s">
        <v>20</v>
      </c>
      <c r="MA59" s="160" t="s">
        <v>20</v>
      </c>
      <c r="MB59" s="160" t="s">
        <v>29</v>
      </c>
      <c r="MC59" s="160" t="s">
        <v>29</v>
      </c>
      <c r="MD59" s="159" t="s">
        <v>29</v>
      </c>
      <c r="ME59" s="160" t="s">
        <v>29</v>
      </c>
      <c r="MF59" s="160" t="s">
        <v>20</v>
      </c>
      <c r="MG59" s="160" t="s">
        <v>29</v>
      </c>
      <c r="MH59" s="159" t="s">
        <v>29</v>
      </c>
      <c r="MI59" s="160" t="s">
        <v>29</v>
      </c>
      <c r="MJ59" s="160" t="s">
        <v>20</v>
      </c>
      <c r="MK59" s="194" t="s">
        <v>20</v>
      </c>
      <c r="ML59" s="159" t="s">
        <v>20</v>
      </c>
      <c r="MM59" s="160" t="s">
        <v>29</v>
      </c>
      <c r="MN59" s="160" t="s">
        <v>29</v>
      </c>
      <c r="MO59" s="161" t="s">
        <v>29</v>
      </c>
      <c r="MP59" s="159" t="s">
        <v>20</v>
      </c>
      <c r="MQ59" s="160" t="s">
        <v>29</v>
      </c>
      <c r="MR59" s="160" t="s">
        <v>20</v>
      </c>
      <c r="MS59" s="161" t="s">
        <v>20</v>
      </c>
      <c r="MT59" s="159" t="s">
        <v>29</v>
      </c>
      <c r="MU59" s="160" t="s">
        <v>20</v>
      </c>
      <c r="MV59" s="160" t="s">
        <v>29</v>
      </c>
      <c r="MW59" s="161" t="s">
        <v>20</v>
      </c>
      <c r="MX59" s="159" t="s">
        <v>20</v>
      </c>
      <c r="MY59" s="160" t="s">
        <v>29</v>
      </c>
      <c r="MZ59" s="160" t="s">
        <v>29</v>
      </c>
      <c r="NA59" s="161" t="s">
        <v>29</v>
      </c>
      <c r="NB59" s="178" t="s">
        <v>20</v>
      </c>
      <c r="NC59" s="179" t="s">
        <v>20</v>
      </c>
      <c r="ND59" s="179" t="s">
        <v>20</v>
      </c>
      <c r="NE59" s="204" t="s">
        <v>20</v>
      </c>
      <c r="NF59" s="178" t="s">
        <v>29</v>
      </c>
      <c r="NG59" s="179" t="s">
        <v>20</v>
      </c>
      <c r="NH59" s="179" t="s">
        <v>20</v>
      </c>
      <c r="NI59" s="204" t="s">
        <v>20</v>
      </c>
      <c r="NJ59" s="178" t="s">
        <v>29</v>
      </c>
      <c r="NK59" s="179" t="s">
        <v>20</v>
      </c>
      <c r="NL59" s="179" t="s">
        <v>29</v>
      </c>
      <c r="NM59" s="204" t="s">
        <v>29</v>
      </c>
      <c r="NN59" s="178" t="s">
        <v>20</v>
      </c>
      <c r="NO59" s="179" t="s">
        <v>20</v>
      </c>
      <c r="NP59" s="179" t="s">
        <v>864</v>
      </c>
      <c r="NQ59" s="161" t="s">
        <v>20</v>
      </c>
      <c r="NR59" s="159" t="s">
        <v>20</v>
      </c>
      <c r="NS59" s="203" t="s">
        <v>29</v>
      </c>
      <c r="NT59" s="203" t="s">
        <v>29</v>
      </c>
      <c r="NU59" s="243" t="s">
        <v>20</v>
      </c>
      <c r="NV59" s="202" t="s">
        <v>29</v>
      </c>
      <c r="NW59" s="203" t="s">
        <v>29</v>
      </c>
      <c r="NX59" s="203" t="s">
        <v>29</v>
      </c>
      <c r="NY59" s="243" t="s">
        <v>29</v>
      </c>
      <c r="NZ59" s="202" t="s">
        <v>29</v>
      </c>
      <c r="OA59" s="203" t="s">
        <v>652</v>
      </c>
      <c r="OB59" s="160" t="s">
        <v>29</v>
      </c>
      <c r="OC59" s="237" t="s">
        <v>20</v>
      </c>
      <c r="OD59" s="244"/>
      <c r="OE59" s="236" t="s">
        <v>20</v>
      </c>
      <c r="OF59" s="237" t="s">
        <v>29</v>
      </c>
      <c r="OG59" s="237" t="s">
        <v>29</v>
      </c>
      <c r="OH59" s="237" t="s">
        <v>591</v>
      </c>
      <c r="OI59" s="161"/>
      <c r="OJ59" s="159" t="s">
        <v>20</v>
      </c>
      <c r="OK59" s="160" t="s">
        <v>20</v>
      </c>
      <c r="OL59" s="160" t="s">
        <v>29</v>
      </c>
      <c r="OM59" s="194" t="s">
        <v>20</v>
      </c>
      <c r="ON59" s="159" t="s">
        <v>20</v>
      </c>
      <c r="OO59" s="203" t="s">
        <v>29</v>
      </c>
      <c r="OP59" s="203" t="s">
        <v>20</v>
      </c>
      <c r="OQ59" s="243" t="s">
        <v>29</v>
      </c>
      <c r="OR59" s="202" t="s">
        <v>29</v>
      </c>
      <c r="OS59" s="203" t="s">
        <v>29</v>
      </c>
      <c r="OT59" s="203" t="s">
        <v>20</v>
      </c>
      <c r="OU59" s="243" t="s">
        <v>29</v>
      </c>
      <c r="OV59" s="202" t="s">
        <v>29</v>
      </c>
      <c r="OW59" s="203" t="s">
        <v>29</v>
      </c>
      <c r="OX59" s="203" t="s">
        <v>652</v>
      </c>
      <c r="OY59" s="160" t="s">
        <v>29</v>
      </c>
      <c r="OZ59" s="161"/>
      <c r="PA59" s="159" t="s">
        <v>29</v>
      </c>
      <c r="PB59" s="160" t="s">
        <v>29</v>
      </c>
      <c r="PC59" s="237" t="s">
        <v>20</v>
      </c>
      <c r="PD59" s="237" t="s">
        <v>29</v>
      </c>
      <c r="PE59" s="244"/>
      <c r="PF59" s="236" t="s">
        <v>20</v>
      </c>
      <c r="PG59" s="237" t="s">
        <v>591</v>
      </c>
      <c r="PH59" s="160" t="s">
        <v>20</v>
      </c>
      <c r="PI59" s="161" t="s">
        <v>20</v>
      </c>
      <c r="PJ59" s="159" t="s">
        <v>20</v>
      </c>
      <c r="PK59" s="160" t="s">
        <v>20</v>
      </c>
      <c r="PL59" s="160" t="s">
        <v>29</v>
      </c>
      <c r="PM59" s="161" t="s">
        <v>29</v>
      </c>
      <c r="PN59" s="159" t="s">
        <v>29</v>
      </c>
      <c r="PO59" s="160" t="s">
        <v>29</v>
      </c>
      <c r="PP59" s="179" t="s">
        <v>20</v>
      </c>
      <c r="PQ59" s="204" t="s">
        <v>29</v>
      </c>
      <c r="PR59" s="178" t="s">
        <v>29</v>
      </c>
      <c r="PS59" s="179" t="s">
        <v>20</v>
      </c>
      <c r="PT59" s="179" t="s">
        <v>20</v>
      </c>
      <c r="PU59" s="204" t="s">
        <v>29</v>
      </c>
      <c r="PV59" s="178" t="s">
        <v>20</v>
      </c>
      <c r="PW59" s="179" t="s">
        <v>20</v>
      </c>
      <c r="PX59" s="179" t="s">
        <v>20</v>
      </c>
      <c r="PY59" s="204" t="s">
        <v>29</v>
      </c>
      <c r="PZ59" s="178" t="s">
        <v>20</v>
      </c>
      <c r="QA59" s="179" t="s">
        <v>20</v>
      </c>
      <c r="QB59" s="179" t="s">
        <v>20</v>
      </c>
      <c r="QC59" s="204" t="s">
        <v>20</v>
      </c>
      <c r="QD59" s="178" t="s">
        <v>29</v>
      </c>
      <c r="QE59" s="179" t="s">
        <v>762</v>
      </c>
      <c r="QF59" s="160" t="s">
        <v>29</v>
      </c>
      <c r="QG59" s="161" t="s">
        <v>20</v>
      </c>
      <c r="QH59" s="1426" t="s">
        <v>1525</v>
      </c>
      <c r="QI59" s="490"/>
      <c r="QJ59" s="490"/>
      <c r="QK59" s="490"/>
      <c r="QL59" s="1427"/>
      <c r="QM59" s="1433"/>
      <c r="QN59" s="160"/>
      <c r="QO59" s="160"/>
      <c r="QP59" s="160"/>
      <c r="QQ59" s="194"/>
      <c r="QR59" s="1433"/>
      <c r="QS59" s="160"/>
      <c r="QT59" s="160"/>
      <c r="QU59" s="161"/>
      <c r="QV59" s="1287" t="s">
        <v>111</v>
      </c>
      <c r="QW59" s="1260" t="s">
        <v>387</v>
      </c>
      <c r="QX59" s="214">
        <f>COUNTIF($ON59:$QL59,"*○*")</f>
        <v>22</v>
      </c>
      <c r="QY59" s="157">
        <f>COUNTIF($ON59:$QL59,"*●*")</f>
        <v>22</v>
      </c>
      <c r="QZ59" s="157">
        <f t="shared" si="38"/>
        <v>44</v>
      </c>
      <c r="RA59" s="215">
        <f t="shared" si="39"/>
        <v>0.5</v>
      </c>
      <c r="RB59" s="214">
        <f>COUNTIF($PN59:$QL59,"*○*")</f>
        <v>12</v>
      </c>
      <c r="RC59" s="157">
        <f>COUNTIF($PN59:$QL59,"*●*")</f>
        <v>8</v>
      </c>
      <c r="RD59" s="157">
        <f t="shared" si="40"/>
        <v>20</v>
      </c>
      <c r="RE59" s="215">
        <f t="shared" si="41"/>
        <v>0.6</v>
      </c>
    </row>
    <row r="60" spans="1:473" s="32" customFormat="1" ht="17.25" x14ac:dyDescent="0.2">
      <c r="A60" s="34"/>
      <c r="B60" s="44" t="s">
        <v>551</v>
      </c>
      <c r="C60" s="1047" t="s">
        <v>394</v>
      </c>
      <c r="D60" s="141">
        <f t="shared" si="34"/>
        <v>154</v>
      </c>
      <c r="E60" s="142">
        <f t="shared" si="35"/>
        <v>134</v>
      </c>
      <c r="F60" s="142">
        <f t="shared" si="36"/>
        <v>288</v>
      </c>
      <c r="G60" s="165">
        <f t="shared" si="37"/>
        <v>0.53472222222222221</v>
      </c>
      <c r="H60" s="145"/>
      <c r="I60" s="146"/>
      <c r="J60" s="146"/>
      <c r="K60" s="146"/>
      <c r="L60" s="146"/>
      <c r="M60" s="147"/>
      <c r="N60" s="145"/>
      <c r="O60" s="146"/>
      <c r="P60" s="146"/>
      <c r="Q60" s="146"/>
      <c r="R60" s="147"/>
      <c r="S60" s="145"/>
      <c r="T60" s="146"/>
      <c r="U60" s="146"/>
      <c r="V60" s="146"/>
      <c r="W60" s="147"/>
      <c r="X60" s="148"/>
      <c r="Y60" s="146"/>
      <c r="Z60" s="146"/>
      <c r="AA60" s="146"/>
      <c r="AB60" s="147"/>
      <c r="AC60" s="126"/>
      <c r="AD60" s="127"/>
      <c r="AE60" s="127"/>
      <c r="AF60" s="127"/>
      <c r="AG60" s="127"/>
      <c r="AH60" s="126"/>
      <c r="AI60" s="127"/>
      <c r="AJ60" s="127"/>
      <c r="AK60" s="127"/>
      <c r="AL60" s="168"/>
      <c r="AM60" s="126"/>
      <c r="AN60" s="127"/>
      <c r="AO60" s="127"/>
      <c r="AP60" s="127"/>
      <c r="AQ60" s="168"/>
      <c r="AR60" s="126"/>
      <c r="AS60" s="127"/>
      <c r="AT60" s="127"/>
      <c r="AU60" s="127"/>
      <c r="AV60" s="128"/>
      <c r="AW60" s="126"/>
      <c r="AX60" s="127"/>
      <c r="AY60" s="127"/>
      <c r="AZ60" s="127"/>
      <c r="BA60" s="128"/>
      <c r="BB60" s="145"/>
      <c r="BC60" s="146"/>
      <c r="BD60" s="146"/>
      <c r="BE60" s="146"/>
      <c r="BF60" s="146"/>
      <c r="BG60" s="147"/>
      <c r="BH60" s="145"/>
      <c r="BI60" s="146"/>
      <c r="BJ60" s="146"/>
      <c r="BK60" s="146"/>
      <c r="BL60" s="193"/>
      <c r="BM60" s="145"/>
      <c r="BN60" s="146"/>
      <c r="BO60" s="146"/>
      <c r="BP60" s="146"/>
      <c r="BQ60" s="146"/>
      <c r="BR60" s="147"/>
      <c r="BS60" s="145"/>
      <c r="BT60" s="146"/>
      <c r="BU60" s="146"/>
      <c r="BV60" s="146"/>
      <c r="BW60" s="147"/>
      <c r="BX60" s="145"/>
      <c r="BY60" s="146"/>
      <c r="BZ60" s="146"/>
      <c r="CA60" s="146"/>
      <c r="CB60" s="193"/>
      <c r="CC60" s="247"/>
      <c r="CD60" s="146"/>
      <c r="CE60" s="146"/>
      <c r="CF60" s="146"/>
      <c r="CG60" s="147"/>
      <c r="CH60" s="145"/>
      <c r="CI60" s="146"/>
      <c r="CJ60" s="146"/>
      <c r="CK60" s="146"/>
      <c r="CL60" s="147"/>
      <c r="CM60" s="145"/>
      <c r="CN60" s="146"/>
      <c r="CO60" s="146"/>
      <c r="CP60" s="146"/>
      <c r="CQ60" s="147"/>
      <c r="CR60" s="148"/>
      <c r="CS60" s="146"/>
      <c r="CT60" s="146"/>
      <c r="CU60" s="146"/>
      <c r="CV60" s="193"/>
      <c r="CW60" s="145" t="s">
        <v>29</v>
      </c>
      <c r="CX60" s="146" t="s">
        <v>29</v>
      </c>
      <c r="CY60" s="146" t="s">
        <v>29</v>
      </c>
      <c r="CZ60" s="146" t="s">
        <v>29</v>
      </c>
      <c r="DA60" s="147"/>
      <c r="DB60" s="148" t="s">
        <v>29</v>
      </c>
      <c r="DC60" s="146" t="s">
        <v>20</v>
      </c>
      <c r="DD60" s="146" t="s">
        <v>29</v>
      </c>
      <c r="DE60" s="146" t="s">
        <v>29</v>
      </c>
      <c r="DF60" s="267" t="s">
        <v>395</v>
      </c>
      <c r="DG60" s="145" t="s">
        <v>20</v>
      </c>
      <c r="DH60" s="146" t="s">
        <v>29</v>
      </c>
      <c r="DI60" s="146" t="s">
        <v>20</v>
      </c>
      <c r="DJ60" s="146" t="s">
        <v>29</v>
      </c>
      <c r="DK60" s="147"/>
      <c r="DL60" s="145" t="s">
        <v>29</v>
      </c>
      <c r="DM60" s="146" t="s">
        <v>20</v>
      </c>
      <c r="DN60" s="146" t="s">
        <v>20</v>
      </c>
      <c r="DO60" s="146" t="s">
        <v>20</v>
      </c>
      <c r="DP60" s="147" t="s">
        <v>29</v>
      </c>
      <c r="DQ60" s="145" t="s">
        <v>20</v>
      </c>
      <c r="DR60" s="146" t="s">
        <v>29</v>
      </c>
      <c r="DS60" s="146" t="s">
        <v>29</v>
      </c>
      <c r="DT60" s="146" t="s">
        <v>20</v>
      </c>
      <c r="DU60" s="147"/>
      <c r="DV60" s="145" t="s">
        <v>29</v>
      </c>
      <c r="DW60" s="150" t="s">
        <v>20</v>
      </c>
      <c r="DX60" s="150" t="s">
        <v>20</v>
      </c>
      <c r="DY60" s="150" t="s">
        <v>20</v>
      </c>
      <c r="DZ60" s="151" t="s">
        <v>20</v>
      </c>
      <c r="EA60" s="152" t="s">
        <v>20</v>
      </c>
      <c r="EB60" s="150" t="s">
        <v>20</v>
      </c>
      <c r="EC60" s="150" t="s">
        <v>426</v>
      </c>
      <c r="ED60" s="146" t="s">
        <v>20</v>
      </c>
      <c r="EE60" s="147" t="s">
        <v>20</v>
      </c>
      <c r="EF60" s="145" t="s">
        <v>20</v>
      </c>
      <c r="EG60" s="146" t="s">
        <v>29</v>
      </c>
      <c r="EH60" s="146" t="s">
        <v>29</v>
      </c>
      <c r="EI60" s="146" t="s">
        <v>29</v>
      </c>
      <c r="EJ60" s="147"/>
      <c r="EK60" s="145" t="s">
        <v>29</v>
      </c>
      <c r="EL60" s="146" t="s">
        <v>29</v>
      </c>
      <c r="EM60" s="146" t="s">
        <v>20</v>
      </c>
      <c r="EN60" s="146" t="s">
        <v>20</v>
      </c>
      <c r="EO60" s="147"/>
      <c r="EP60" s="145" t="s">
        <v>29</v>
      </c>
      <c r="EQ60" s="146" t="s">
        <v>29</v>
      </c>
      <c r="ER60" s="146" t="s">
        <v>20</v>
      </c>
      <c r="ES60" s="146" t="s">
        <v>20</v>
      </c>
      <c r="ET60" s="147"/>
      <c r="EU60" s="145" t="s">
        <v>29</v>
      </c>
      <c r="EV60" s="146" t="s">
        <v>29</v>
      </c>
      <c r="EW60" s="146" t="s">
        <v>340</v>
      </c>
      <c r="EX60" s="146"/>
      <c r="EY60" s="147"/>
      <c r="EZ60" s="145" t="s">
        <v>20</v>
      </c>
      <c r="FA60" s="146" t="s">
        <v>20</v>
      </c>
      <c r="FB60" s="146" t="s">
        <v>20</v>
      </c>
      <c r="FC60" s="146" t="s">
        <v>29</v>
      </c>
      <c r="FD60" s="147"/>
      <c r="FE60" s="145" t="s">
        <v>29</v>
      </c>
      <c r="FF60" s="146" t="s">
        <v>20</v>
      </c>
      <c r="FG60" s="146" t="s">
        <v>29</v>
      </c>
      <c r="FH60" s="146" t="s">
        <v>20</v>
      </c>
      <c r="FI60" s="147"/>
      <c r="FJ60" s="145" t="s">
        <v>29</v>
      </c>
      <c r="FK60" s="150" t="s">
        <v>20</v>
      </c>
      <c r="FL60" s="150" t="s">
        <v>20</v>
      </c>
      <c r="FM60" s="150" t="s">
        <v>20</v>
      </c>
      <c r="FN60" s="151"/>
      <c r="FO60" s="152" t="s">
        <v>20</v>
      </c>
      <c r="FP60" s="150" t="s">
        <v>20</v>
      </c>
      <c r="FQ60" s="150" t="s">
        <v>20</v>
      </c>
      <c r="FR60" s="150" t="s">
        <v>322</v>
      </c>
      <c r="FS60" s="147" t="s">
        <v>29</v>
      </c>
      <c r="FT60" s="145"/>
      <c r="FU60" s="146"/>
      <c r="FV60" s="146" t="s">
        <v>5</v>
      </c>
      <c r="FW60" s="146"/>
      <c r="FX60" s="147"/>
      <c r="FY60" s="145" t="s">
        <v>20</v>
      </c>
      <c r="FZ60" s="146" t="s">
        <v>20</v>
      </c>
      <c r="GA60" s="146" t="s">
        <v>29</v>
      </c>
      <c r="GB60" s="146" t="s">
        <v>20</v>
      </c>
      <c r="GC60" s="147"/>
      <c r="GD60" s="145" t="s">
        <v>29</v>
      </c>
      <c r="GE60" s="146" t="s">
        <v>20</v>
      </c>
      <c r="GF60" s="146" t="s">
        <v>20</v>
      </c>
      <c r="GG60" s="146" t="s">
        <v>29</v>
      </c>
      <c r="GH60" s="147"/>
      <c r="GI60" s="145" t="s">
        <v>20</v>
      </c>
      <c r="GJ60" s="146" t="s">
        <v>20</v>
      </c>
      <c r="GK60" s="146" t="s">
        <v>20</v>
      </c>
      <c r="GL60" s="146" t="s">
        <v>29</v>
      </c>
      <c r="GM60" s="147"/>
      <c r="GN60" s="145" t="s">
        <v>20</v>
      </c>
      <c r="GO60" s="146" t="s">
        <v>29</v>
      </c>
      <c r="GP60" s="146" t="s">
        <v>29</v>
      </c>
      <c r="GQ60" s="146" t="s">
        <v>20</v>
      </c>
      <c r="GR60" s="147"/>
      <c r="GS60" s="145" t="s">
        <v>29</v>
      </c>
      <c r="GT60" s="146" t="s">
        <v>20</v>
      </c>
      <c r="GU60" s="146" t="s">
        <v>29</v>
      </c>
      <c r="GV60" s="146" t="s">
        <v>20</v>
      </c>
      <c r="GW60" s="147"/>
      <c r="GX60" s="148" t="s">
        <v>20</v>
      </c>
      <c r="GY60" s="146" t="s">
        <v>29</v>
      </c>
      <c r="GZ60" s="146" t="s">
        <v>29</v>
      </c>
      <c r="HA60" s="146" t="s">
        <v>29</v>
      </c>
      <c r="HB60" s="147"/>
      <c r="HC60" s="145" t="s">
        <v>20</v>
      </c>
      <c r="HD60" s="146" t="s">
        <v>29</v>
      </c>
      <c r="HE60" s="146" t="s">
        <v>29</v>
      </c>
      <c r="HF60" s="146" t="s">
        <v>29</v>
      </c>
      <c r="HG60" s="147"/>
      <c r="HH60" s="152" t="s">
        <v>20</v>
      </c>
      <c r="HI60" s="150" t="s">
        <v>20</v>
      </c>
      <c r="HJ60" s="150" t="s">
        <v>20</v>
      </c>
      <c r="HK60" s="150" t="s">
        <v>20</v>
      </c>
      <c r="HL60" s="151" t="s">
        <v>573</v>
      </c>
      <c r="HM60" s="152" t="s">
        <v>20</v>
      </c>
      <c r="HN60" s="150" t="s">
        <v>29</v>
      </c>
      <c r="HO60" s="150" t="s">
        <v>29</v>
      </c>
      <c r="HP60" s="150" t="s">
        <v>20</v>
      </c>
      <c r="HQ60" s="205"/>
      <c r="HR60" s="152" t="s">
        <v>29</v>
      </c>
      <c r="HS60" s="150" t="s">
        <v>20</v>
      </c>
      <c r="HT60" s="150" t="s">
        <v>20</v>
      </c>
      <c r="HU60" s="150" t="s">
        <v>20</v>
      </c>
      <c r="HV60" s="151" t="s">
        <v>327</v>
      </c>
      <c r="HW60" s="145" t="s">
        <v>20</v>
      </c>
      <c r="HX60" s="146" t="s">
        <v>20</v>
      </c>
      <c r="HY60" s="146" t="s">
        <v>20</v>
      </c>
      <c r="HZ60" s="146" t="s">
        <v>29</v>
      </c>
      <c r="IA60" s="193"/>
      <c r="IB60" s="145" t="s">
        <v>29</v>
      </c>
      <c r="IC60" s="146" t="s">
        <v>20</v>
      </c>
      <c r="ID60" s="146" t="s">
        <v>20</v>
      </c>
      <c r="IE60" s="146" t="s">
        <v>29</v>
      </c>
      <c r="IF60" s="147"/>
      <c r="IG60" s="145" t="s">
        <v>29</v>
      </c>
      <c r="IH60" s="150" t="s">
        <v>20</v>
      </c>
      <c r="II60" s="150" t="s">
        <v>20</v>
      </c>
      <c r="IJ60" s="150" t="s">
        <v>20</v>
      </c>
      <c r="IK60" s="151"/>
      <c r="IL60" s="152" t="s">
        <v>29</v>
      </c>
      <c r="IM60" s="150" t="s">
        <v>20</v>
      </c>
      <c r="IN60" s="150" t="s">
        <v>20</v>
      </c>
      <c r="IO60" s="150" t="s">
        <v>29</v>
      </c>
      <c r="IP60" s="151"/>
      <c r="IQ60" s="152" t="s">
        <v>20</v>
      </c>
      <c r="IR60" s="150" t="s">
        <v>29</v>
      </c>
      <c r="IS60" s="150" t="s">
        <v>20</v>
      </c>
      <c r="IT60" s="150" t="s">
        <v>20</v>
      </c>
      <c r="IU60" s="151"/>
      <c r="IV60" s="152" t="s">
        <v>864</v>
      </c>
      <c r="IW60" s="146" t="s">
        <v>20</v>
      </c>
      <c r="IX60" s="146" t="s">
        <v>20</v>
      </c>
      <c r="IY60" s="146" t="s">
        <v>20</v>
      </c>
      <c r="IZ60" s="147"/>
      <c r="JA60" s="145" t="s">
        <v>20</v>
      </c>
      <c r="JB60" s="146" t="s">
        <v>20</v>
      </c>
      <c r="JC60" s="146" t="s">
        <v>29</v>
      </c>
      <c r="JD60" s="146" t="s">
        <v>20</v>
      </c>
      <c r="JE60" s="147"/>
      <c r="JF60" s="145" t="s">
        <v>29</v>
      </c>
      <c r="JG60" s="146" t="s">
        <v>29</v>
      </c>
      <c r="JH60" s="146" t="s">
        <v>20</v>
      </c>
      <c r="JI60" s="146" t="s">
        <v>29</v>
      </c>
      <c r="JJ60" s="147"/>
      <c r="JK60" s="145" t="s">
        <v>20</v>
      </c>
      <c r="JL60" s="146" t="s">
        <v>20</v>
      </c>
      <c r="JM60" s="146" t="s">
        <v>20</v>
      </c>
      <c r="JN60" s="146" t="s">
        <v>29</v>
      </c>
      <c r="JO60" s="147"/>
      <c r="JP60" s="145" t="s">
        <v>20</v>
      </c>
      <c r="JQ60" s="146" t="s">
        <v>29</v>
      </c>
      <c r="JR60" s="146" t="s">
        <v>29</v>
      </c>
      <c r="JS60" s="146" t="s">
        <v>20</v>
      </c>
      <c r="JT60" s="147"/>
      <c r="JU60" s="180" t="s">
        <v>29</v>
      </c>
      <c r="JV60" s="170" t="s">
        <v>29</v>
      </c>
      <c r="JW60" s="170" t="s">
        <v>29</v>
      </c>
      <c r="JX60" s="170" t="s">
        <v>20</v>
      </c>
      <c r="JY60" s="171"/>
      <c r="JZ60" s="180" t="s">
        <v>29</v>
      </c>
      <c r="KA60" s="170" t="s">
        <v>20</v>
      </c>
      <c r="KB60" s="170" t="s">
        <v>29</v>
      </c>
      <c r="KC60" s="170" t="s">
        <v>29</v>
      </c>
      <c r="KD60" s="171"/>
      <c r="KE60" s="180" t="s">
        <v>29</v>
      </c>
      <c r="KF60" s="170" t="s">
        <v>598</v>
      </c>
      <c r="KG60" s="167" t="s">
        <v>29</v>
      </c>
      <c r="KH60" s="167" t="s">
        <v>29</v>
      </c>
      <c r="KI60" s="240"/>
      <c r="KJ60" s="166" t="s">
        <v>20</v>
      </c>
      <c r="KK60" s="167" t="s">
        <v>29</v>
      </c>
      <c r="KL60" s="167" t="s">
        <v>29</v>
      </c>
      <c r="KM60" s="167" t="s">
        <v>20</v>
      </c>
      <c r="KN60" s="240"/>
      <c r="KO60" s="166" t="s">
        <v>29</v>
      </c>
      <c r="KP60" s="167" t="s">
        <v>29</v>
      </c>
      <c r="KQ60" s="167" t="s">
        <v>29</v>
      </c>
      <c r="KR60" s="167" t="s">
        <v>998</v>
      </c>
      <c r="KS60" s="147"/>
      <c r="KT60" s="145" t="s">
        <v>20</v>
      </c>
      <c r="KU60" s="146" t="s">
        <v>20</v>
      </c>
      <c r="KV60" s="146" t="s">
        <v>29</v>
      </c>
      <c r="KW60" s="146" t="s">
        <v>29</v>
      </c>
      <c r="KX60" s="147"/>
      <c r="KY60" s="145" t="s">
        <v>20</v>
      </c>
      <c r="KZ60" s="146" t="s">
        <v>29</v>
      </c>
      <c r="LA60" s="146" t="s">
        <v>29</v>
      </c>
      <c r="LB60" s="146" t="s">
        <v>29</v>
      </c>
      <c r="LC60" s="147"/>
      <c r="LD60" s="152" t="s">
        <v>20</v>
      </c>
      <c r="LE60" s="150" t="s">
        <v>20</v>
      </c>
      <c r="LF60" s="150" t="s">
        <v>29</v>
      </c>
      <c r="LG60" s="150" t="s">
        <v>20</v>
      </c>
      <c r="LH60" s="151"/>
      <c r="LI60" s="152" t="s">
        <v>20</v>
      </c>
      <c r="LJ60" s="150" t="s">
        <v>20</v>
      </c>
      <c r="LK60" s="150" t="s">
        <v>20</v>
      </c>
      <c r="LL60" s="150" t="s">
        <v>29</v>
      </c>
      <c r="LM60" s="151"/>
      <c r="LN60" s="152" t="s">
        <v>29</v>
      </c>
      <c r="LO60" s="150" t="s">
        <v>20</v>
      </c>
      <c r="LP60" s="150" t="s">
        <v>20</v>
      </c>
      <c r="LQ60" s="150" t="s">
        <v>969</v>
      </c>
      <c r="LR60" s="145" t="s">
        <v>29</v>
      </c>
      <c r="LS60" s="146" t="s">
        <v>20</v>
      </c>
      <c r="LT60" s="146" t="s">
        <v>29</v>
      </c>
      <c r="LU60" s="146" t="s">
        <v>29</v>
      </c>
      <c r="LV60" s="145" t="s">
        <v>20</v>
      </c>
      <c r="LW60" s="146" t="s">
        <v>29</v>
      </c>
      <c r="LX60" s="146" t="s">
        <v>20</v>
      </c>
      <c r="LY60" s="146" t="s">
        <v>29</v>
      </c>
      <c r="LZ60" s="152" t="s">
        <v>20</v>
      </c>
      <c r="MA60" s="150" t="s">
        <v>20</v>
      </c>
      <c r="MB60" s="150" t="s">
        <v>20</v>
      </c>
      <c r="MC60" s="150" t="s">
        <v>20</v>
      </c>
      <c r="MD60" s="152" t="s">
        <v>20</v>
      </c>
      <c r="ME60" s="150" t="s">
        <v>20</v>
      </c>
      <c r="MF60" s="150" t="s">
        <v>20</v>
      </c>
      <c r="MG60" s="150" t="s">
        <v>29</v>
      </c>
      <c r="MH60" s="152" t="s">
        <v>20</v>
      </c>
      <c r="MI60" s="150" t="s">
        <v>29</v>
      </c>
      <c r="MJ60" s="150" t="s">
        <v>29</v>
      </c>
      <c r="MK60" s="205" t="s">
        <v>20</v>
      </c>
      <c r="ML60" s="152" t="s">
        <v>20</v>
      </c>
      <c r="MM60" s="150" t="s">
        <v>20</v>
      </c>
      <c r="MN60" s="150" t="s">
        <v>29</v>
      </c>
      <c r="MO60" s="151" t="s">
        <v>762</v>
      </c>
      <c r="MP60" s="145" t="s">
        <v>29</v>
      </c>
      <c r="MQ60" s="150" t="s">
        <v>20</v>
      </c>
      <c r="MR60" s="150" t="s">
        <v>29</v>
      </c>
      <c r="MS60" s="151" t="s">
        <v>20</v>
      </c>
      <c r="MT60" s="152" t="s">
        <v>29</v>
      </c>
      <c r="MU60" s="150" t="s">
        <v>20</v>
      </c>
      <c r="MV60" s="150" t="s">
        <v>20</v>
      </c>
      <c r="MW60" s="151" t="s">
        <v>29</v>
      </c>
      <c r="MX60" s="152" t="s">
        <v>20</v>
      </c>
      <c r="MY60" s="150" t="s">
        <v>20</v>
      </c>
      <c r="MZ60" s="150" t="s">
        <v>20</v>
      </c>
      <c r="NA60" s="151" t="s">
        <v>20</v>
      </c>
      <c r="NB60" s="152" t="s">
        <v>20</v>
      </c>
      <c r="NC60" s="150" t="s">
        <v>20</v>
      </c>
      <c r="ND60" s="150" t="s">
        <v>29</v>
      </c>
      <c r="NE60" s="151" t="s">
        <v>20</v>
      </c>
      <c r="NF60" s="152" t="s">
        <v>29</v>
      </c>
      <c r="NG60" s="150" t="s">
        <v>20</v>
      </c>
      <c r="NH60" s="150" t="s">
        <v>780</v>
      </c>
      <c r="NI60" s="147" t="s">
        <v>29</v>
      </c>
      <c r="NJ60" s="145" t="s">
        <v>20</v>
      </c>
      <c r="NK60" s="146" t="s">
        <v>29</v>
      </c>
      <c r="NL60" s="146" t="s">
        <v>20</v>
      </c>
      <c r="NM60" s="147" t="s">
        <v>29</v>
      </c>
      <c r="NN60" s="145" t="s">
        <v>20</v>
      </c>
      <c r="NO60" s="146" t="s">
        <v>20</v>
      </c>
      <c r="NP60" s="146" t="s">
        <v>20</v>
      </c>
      <c r="NQ60" s="147" t="s">
        <v>20</v>
      </c>
      <c r="NR60" s="180" t="s">
        <v>29</v>
      </c>
      <c r="NS60" s="170" t="s">
        <v>29</v>
      </c>
      <c r="NT60" s="170" t="s">
        <v>29</v>
      </c>
      <c r="NU60" s="171" t="s">
        <v>29</v>
      </c>
      <c r="NV60" s="180" t="s">
        <v>20</v>
      </c>
      <c r="NW60" s="170" t="s">
        <v>20</v>
      </c>
      <c r="NX60" s="170" t="s">
        <v>29</v>
      </c>
      <c r="NY60" s="171" t="s">
        <v>29</v>
      </c>
      <c r="NZ60" s="180" t="s">
        <v>29</v>
      </c>
      <c r="OA60" s="170" t="s">
        <v>652</v>
      </c>
      <c r="OB60" s="182" t="s">
        <v>20</v>
      </c>
      <c r="OC60" s="182" t="s">
        <v>20</v>
      </c>
      <c r="OD60" s="234"/>
      <c r="OE60" s="181" t="s">
        <v>591</v>
      </c>
      <c r="OF60" s="146" t="s">
        <v>20</v>
      </c>
      <c r="OG60" s="146" t="s">
        <v>20</v>
      </c>
      <c r="OH60" s="146" t="s">
        <v>20</v>
      </c>
      <c r="OI60" s="147"/>
      <c r="OJ60" s="145" t="s">
        <v>29</v>
      </c>
      <c r="OK60" s="146" t="s">
        <v>29</v>
      </c>
      <c r="OL60" s="146" t="s">
        <v>29</v>
      </c>
      <c r="OM60" s="193" t="s">
        <v>29</v>
      </c>
      <c r="ON60" s="145" t="s">
        <v>29</v>
      </c>
      <c r="OO60" s="146" t="s">
        <v>20</v>
      </c>
      <c r="OP60" s="146" t="s">
        <v>29</v>
      </c>
      <c r="OQ60" s="147" t="s">
        <v>20</v>
      </c>
      <c r="OR60" s="180" t="s">
        <v>29</v>
      </c>
      <c r="OS60" s="170" t="s">
        <v>20</v>
      </c>
      <c r="OT60" s="170" t="s">
        <v>29</v>
      </c>
      <c r="OU60" s="171" t="s">
        <v>29</v>
      </c>
      <c r="OV60" s="180" t="s">
        <v>20</v>
      </c>
      <c r="OW60" s="170" t="s">
        <v>29</v>
      </c>
      <c r="OX60" s="170" t="s">
        <v>29</v>
      </c>
      <c r="OY60" s="170" t="s">
        <v>29</v>
      </c>
      <c r="OZ60" s="171"/>
      <c r="PA60" s="180"/>
      <c r="PB60" s="170"/>
      <c r="PC60" s="170"/>
      <c r="PD60" s="170"/>
      <c r="PE60" s="171"/>
      <c r="PF60" s="180" t="s">
        <v>29</v>
      </c>
      <c r="PG60" s="170" t="s">
        <v>598</v>
      </c>
      <c r="PH60" s="146" t="s">
        <v>29</v>
      </c>
      <c r="PI60" s="147" t="s">
        <v>29</v>
      </c>
      <c r="PJ60" s="181" t="s">
        <v>20</v>
      </c>
      <c r="PK60" s="182" t="s">
        <v>29</v>
      </c>
      <c r="PL60" s="182" t="s">
        <v>20</v>
      </c>
      <c r="PM60" s="234" t="s">
        <v>29</v>
      </c>
      <c r="PN60" s="181" t="s">
        <v>1419</v>
      </c>
      <c r="PO60" s="146" t="s">
        <v>29</v>
      </c>
      <c r="PP60" s="146" t="s">
        <v>29</v>
      </c>
      <c r="PQ60" s="147" t="s">
        <v>29</v>
      </c>
      <c r="PR60" s="145" t="s">
        <v>20</v>
      </c>
      <c r="PS60" s="146" t="s">
        <v>29</v>
      </c>
      <c r="PT60" s="146" t="s">
        <v>20</v>
      </c>
      <c r="PU60" s="147" t="s">
        <v>20</v>
      </c>
      <c r="PV60" s="145" t="s">
        <v>29</v>
      </c>
      <c r="PW60" s="146" t="s">
        <v>20</v>
      </c>
      <c r="PX60" s="146" t="s">
        <v>20</v>
      </c>
      <c r="PY60" s="147" t="s">
        <v>20</v>
      </c>
      <c r="PZ60" s="105" t="s">
        <v>29</v>
      </c>
      <c r="QA60" s="106" t="s">
        <v>20</v>
      </c>
      <c r="QB60" s="106" t="s">
        <v>29</v>
      </c>
      <c r="QC60" s="107" t="s">
        <v>20</v>
      </c>
      <c r="QD60" s="820" t="s">
        <v>1495</v>
      </c>
      <c r="QE60" s="818"/>
      <c r="QF60" s="818"/>
      <c r="QG60" s="819"/>
      <c r="QH60" s="324"/>
      <c r="QI60" s="325"/>
      <c r="QJ60" s="325"/>
      <c r="QK60" s="325"/>
      <c r="QL60" s="1422"/>
      <c r="QM60" s="1430"/>
      <c r="QN60" s="325"/>
      <c r="QO60" s="325"/>
      <c r="QP60" s="325"/>
      <c r="QQ60" s="515"/>
      <c r="QR60" s="1434"/>
      <c r="QS60" s="106"/>
      <c r="QT60" s="106"/>
      <c r="QU60" s="107"/>
      <c r="QV60" s="44" t="s">
        <v>551</v>
      </c>
      <c r="QW60" s="140" t="s">
        <v>394</v>
      </c>
      <c r="QX60" s="211">
        <f t="shared" ref="QX60:QX68" si="42">COUNTIF($OE60:$QC60,"*○*")</f>
        <v>19</v>
      </c>
      <c r="QY60" s="142">
        <f t="shared" ref="QY60:QY68" si="43">COUNTIF($OE60:$QC60,"*●*")</f>
        <v>25</v>
      </c>
      <c r="QZ60" s="142">
        <f t="shared" si="38"/>
        <v>44</v>
      </c>
      <c r="RA60" s="212">
        <f t="shared" si="39"/>
        <v>0.43181818181818182</v>
      </c>
      <c r="RB60" s="211">
        <f t="shared" ref="RB60:RB68" si="44">COUNTIF($PF60:$QC60,"*○*")</f>
        <v>11</v>
      </c>
      <c r="RC60" s="142">
        <f t="shared" ref="RC60:RC68" si="45">COUNTIF($PF60:$QC60,"*●*")</f>
        <v>13</v>
      </c>
      <c r="RD60" s="142">
        <f t="shared" si="40"/>
        <v>24</v>
      </c>
      <c r="RE60" s="893">
        <f t="shared" si="41"/>
        <v>0.45833333333333331</v>
      </c>
    </row>
    <row r="61" spans="1:473" s="32" customFormat="1" ht="17.25" x14ac:dyDescent="0.2">
      <c r="A61" s="34"/>
      <c r="B61" s="44" t="s">
        <v>551</v>
      </c>
      <c r="C61" s="1502" t="s">
        <v>243</v>
      </c>
      <c r="D61" s="1207">
        <f t="shared" si="34"/>
        <v>146</v>
      </c>
      <c r="E61" s="1208">
        <f t="shared" si="35"/>
        <v>126</v>
      </c>
      <c r="F61" s="1208">
        <f t="shared" si="36"/>
        <v>272</v>
      </c>
      <c r="G61" s="1209">
        <f t="shared" si="37"/>
        <v>0.53676470588235292</v>
      </c>
      <c r="H61" s="1210"/>
      <c r="I61" s="1211"/>
      <c r="J61" s="1211"/>
      <c r="K61" s="1211"/>
      <c r="L61" s="1211"/>
      <c r="M61" s="1212"/>
      <c r="N61" s="1210"/>
      <c r="O61" s="1211"/>
      <c r="P61" s="1211"/>
      <c r="Q61" s="1211"/>
      <c r="R61" s="1212"/>
      <c r="S61" s="1210"/>
      <c r="T61" s="1211"/>
      <c r="U61" s="1211"/>
      <c r="V61" s="1211"/>
      <c r="W61" s="1212"/>
      <c r="X61" s="1213"/>
      <c r="Y61" s="1211"/>
      <c r="Z61" s="1211"/>
      <c r="AA61" s="1211"/>
      <c r="AB61" s="1212"/>
      <c r="AC61" s="1214" t="s">
        <v>29</v>
      </c>
      <c r="AD61" s="1215" t="s">
        <v>29</v>
      </c>
      <c r="AE61" s="1215" t="s">
        <v>29</v>
      </c>
      <c r="AF61" s="1215" t="s">
        <v>20</v>
      </c>
      <c r="AG61" s="1215"/>
      <c r="AH61" s="1214" t="s">
        <v>5</v>
      </c>
      <c r="AI61" s="1215"/>
      <c r="AJ61" s="1215"/>
      <c r="AK61" s="1215"/>
      <c r="AL61" s="1215"/>
      <c r="AM61" s="1214" t="s">
        <v>29</v>
      </c>
      <c r="AN61" s="1215" t="s">
        <v>20</v>
      </c>
      <c r="AO61" s="1215" t="s">
        <v>29</v>
      </c>
      <c r="AP61" s="1215" t="s">
        <v>29</v>
      </c>
      <c r="AQ61" s="1325" t="s">
        <v>299</v>
      </c>
      <c r="AR61" s="1214" t="s">
        <v>20</v>
      </c>
      <c r="AS61" s="1215" t="s">
        <v>29</v>
      </c>
      <c r="AT61" s="1215" t="s">
        <v>29</v>
      </c>
      <c r="AU61" s="1215" t="s">
        <v>20</v>
      </c>
      <c r="AV61" s="1216" t="s">
        <v>20</v>
      </c>
      <c r="AW61" s="1214" t="s">
        <v>29</v>
      </c>
      <c r="AX61" s="1215" t="s">
        <v>20</v>
      </c>
      <c r="AY61" s="1215" t="s">
        <v>29</v>
      </c>
      <c r="AZ61" s="1215" t="s">
        <v>20</v>
      </c>
      <c r="BA61" s="1216" t="s">
        <v>29</v>
      </c>
      <c r="BB61" s="1210" t="s">
        <v>20</v>
      </c>
      <c r="BC61" s="1211" t="s">
        <v>29</v>
      </c>
      <c r="BD61" s="1211" t="s">
        <v>20</v>
      </c>
      <c r="BE61" s="1211" t="s">
        <v>20</v>
      </c>
      <c r="BF61" s="1211"/>
      <c r="BG61" s="1212"/>
      <c r="BH61" s="1210" t="s">
        <v>29</v>
      </c>
      <c r="BI61" s="1211" t="s">
        <v>20</v>
      </c>
      <c r="BJ61" s="1211" t="s">
        <v>20</v>
      </c>
      <c r="BK61" s="1211" t="s">
        <v>29</v>
      </c>
      <c r="BL61" s="1222"/>
      <c r="BM61" s="1210" t="s">
        <v>20</v>
      </c>
      <c r="BN61" s="1211" t="s">
        <v>20</v>
      </c>
      <c r="BO61" s="1211" t="s">
        <v>20</v>
      </c>
      <c r="BP61" s="1211" t="s">
        <v>29</v>
      </c>
      <c r="BQ61" s="1211"/>
      <c r="BR61" s="1212"/>
      <c r="BS61" s="1210" t="s">
        <v>29</v>
      </c>
      <c r="BT61" s="1211" t="s">
        <v>20</v>
      </c>
      <c r="BU61" s="1211" t="s">
        <v>29</v>
      </c>
      <c r="BV61" s="1211" t="s">
        <v>20</v>
      </c>
      <c r="BW61" s="1212"/>
      <c r="BX61" s="1210" t="s">
        <v>20</v>
      </c>
      <c r="BY61" s="1211" t="s">
        <v>20</v>
      </c>
      <c r="BZ61" s="1211" t="s">
        <v>29</v>
      </c>
      <c r="CA61" s="1211" t="s">
        <v>29</v>
      </c>
      <c r="CB61" s="1222"/>
      <c r="CC61" s="1326" t="s">
        <v>20</v>
      </c>
      <c r="CD61" s="1211" t="s">
        <v>29</v>
      </c>
      <c r="CE61" s="1211" t="s">
        <v>20</v>
      </c>
      <c r="CF61" s="1211" t="s">
        <v>29</v>
      </c>
      <c r="CG61" s="1212"/>
      <c r="CH61" s="1210"/>
      <c r="CI61" s="1211"/>
      <c r="CJ61" s="1211" t="s">
        <v>5</v>
      </c>
      <c r="CK61" s="1211"/>
      <c r="CL61" s="1212"/>
      <c r="CM61" s="1210" t="s">
        <v>29</v>
      </c>
      <c r="CN61" s="1211" t="s">
        <v>29</v>
      </c>
      <c r="CO61" s="1219" t="s">
        <v>20</v>
      </c>
      <c r="CP61" s="1219" t="s">
        <v>20</v>
      </c>
      <c r="CQ61" s="1220"/>
      <c r="CR61" s="1223" t="s">
        <v>29</v>
      </c>
      <c r="CS61" s="1219" t="s">
        <v>20</v>
      </c>
      <c r="CT61" s="1219" t="s">
        <v>20</v>
      </c>
      <c r="CU61" s="1219" t="s">
        <v>20</v>
      </c>
      <c r="CV61" s="1221"/>
      <c r="CW61" s="1218" t="s">
        <v>29</v>
      </c>
      <c r="CX61" s="1219" t="s">
        <v>20</v>
      </c>
      <c r="CY61" s="1219" t="s">
        <v>20</v>
      </c>
      <c r="CZ61" s="1219" t="s">
        <v>29</v>
      </c>
      <c r="DA61" s="1220"/>
      <c r="DB61" s="1223" t="s">
        <v>20</v>
      </c>
      <c r="DC61" s="1219" t="s">
        <v>20</v>
      </c>
      <c r="DD61" s="1219" t="s">
        <v>322</v>
      </c>
      <c r="DE61" s="1211" t="s">
        <v>20</v>
      </c>
      <c r="DF61" s="1222" t="s">
        <v>20</v>
      </c>
      <c r="DG61" s="1210" t="s">
        <v>20</v>
      </c>
      <c r="DH61" s="1211" t="s">
        <v>29</v>
      </c>
      <c r="DI61" s="1211" t="s">
        <v>29</v>
      </c>
      <c r="DJ61" s="1211" t="s">
        <v>20</v>
      </c>
      <c r="DK61" s="1212"/>
      <c r="DL61" s="1210" t="s">
        <v>20</v>
      </c>
      <c r="DM61" s="1228" t="s">
        <v>29</v>
      </c>
      <c r="DN61" s="1228" t="s">
        <v>20</v>
      </c>
      <c r="DO61" s="1228" t="s">
        <v>29</v>
      </c>
      <c r="DP61" s="1229"/>
      <c r="DQ61" s="1230"/>
      <c r="DR61" s="1228"/>
      <c r="DS61" s="1228" t="s">
        <v>5</v>
      </c>
      <c r="DT61" s="1228"/>
      <c r="DU61" s="1229"/>
      <c r="DV61" s="1230" t="s">
        <v>29</v>
      </c>
      <c r="DW61" s="1228" t="s">
        <v>29</v>
      </c>
      <c r="DX61" s="1228" t="s">
        <v>29</v>
      </c>
      <c r="DY61" s="1228" t="s">
        <v>20</v>
      </c>
      <c r="DZ61" s="1229"/>
      <c r="EA61" s="1230" t="s">
        <v>29</v>
      </c>
      <c r="EB61" s="1228" t="s">
        <v>29</v>
      </c>
      <c r="EC61" s="1228" t="s">
        <v>425</v>
      </c>
      <c r="ED61" s="1227" t="s">
        <v>20</v>
      </c>
      <c r="EE61" s="1232"/>
      <c r="EF61" s="1226" t="s">
        <v>20</v>
      </c>
      <c r="EG61" s="1227" t="s">
        <v>591</v>
      </c>
      <c r="EH61" s="1211" t="s">
        <v>20</v>
      </c>
      <c r="EI61" s="1211" t="s">
        <v>29</v>
      </c>
      <c r="EJ61" s="1212"/>
      <c r="EK61" s="1210" t="s">
        <v>20</v>
      </c>
      <c r="EL61" s="1211" t="s">
        <v>29</v>
      </c>
      <c r="EM61" s="1211" t="s">
        <v>20</v>
      </c>
      <c r="EN61" s="1211" t="s">
        <v>20</v>
      </c>
      <c r="EO61" s="1212"/>
      <c r="EP61" s="1210" t="s">
        <v>29</v>
      </c>
      <c r="EQ61" s="1211" t="s">
        <v>29</v>
      </c>
      <c r="ER61" s="1211" t="s">
        <v>29</v>
      </c>
      <c r="ES61" s="1211" t="s">
        <v>29</v>
      </c>
      <c r="ET61" s="1212"/>
      <c r="EU61" s="1210" t="s">
        <v>29</v>
      </c>
      <c r="EV61" s="1211" t="s">
        <v>20</v>
      </c>
      <c r="EW61" s="1211" t="s">
        <v>20</v>
      </c>
      <c r="EX61" s="1211" t="s">
        <v>29</v>
      </c>
      <c r="EY61" s="1212"/>
      <c r="EZ61" s="1210" t="s">
        <v>20</v>
      </c>
      <c r="FA61" s="1211" t="s">
        <v>20</v>
      </c>
      <c r="FB61" s="1211" t="s">
        <v>29</v>
      </c>
      <c r="FC61" s="1211" t="s">
        <v>20</v>
      </c>
      <c r="FD61" s="1212"/>
      <c r="FE61" s="1210" t="s">
        <v>20</v>
      </c>
      <c r="FF61" s="1211" t="s">
        <v>29</v>
      </c>
      <c r="FG61" s="1211" t="s">
        <v>29</v>
      </c>
      <c r="FH61" s="1211" t="s">
        <v>20</v>
      </c>
      <c r="FI61" s="1212"/>
      <c r="FJ61" s="1210" t="s">
        <v>29</v>
      </c>
      <c r="FK61" s="1211" t="s">
        <v>20</v>
      </c>
      <c r="FL61" s="1211" t="s">
        <v>29</v>
      </c>
      <c r="FM61" s="1211" t="s">
        <v>29</v>
      </c>
      <c r="FN61" s="1212"/>
      <c r="FO61" s="1210" t="s">
        <v>245</v>
      </c>
      <c r="FP61" s="1211" t="s">
        <v>245</v>
      </c>
      <c r="FQ61" s="1211" t="s">
        <v>20</v>
      </c>
      <c r="FR61" s="1211" t="s">
        <v>20</v>
      </c>
      <c r="FS61" s="1212"/>
      <c r="FT61" s="1230" t="s">
        <v>29</v>
      </c>
      <c r="FU61" s="1228" t="s">
        <v>20</v>
      </c>
      <c r="FV61" s="1228" t="s">
        <v>29</v>
      </c>
      <c r="FW61" s="1228" t="s">
        <v>29</v>
      </c>
      <c r="FX61" s="1229"/>
      <c r="FY61" s="1230"/>
      <c r="FZ61" s="1228"/>
      <c r="GA61" s="1228" t="s">
        <v>5</v>
      </c>
      <c r="GB61" s="1228"/>
      <c r="GC61" s="1229"/>
      <c r="GD61" s="1230" t="s">
        <v>29</v>
      </c>
      <c r="GE61" s="1228" t="s">
        <v>29</v>
      </c>
      <c r="GF61" s="1228" t="s">
        <v>29</v>
      </c>
      <c r="GG61" s="1228" t="s">
        <v>245</v>
      </c>
      <c r="GH61" s="1229"/>
      <c r="GI61" s="1230" t="s">
        <v>20</v>
      </c>
      <c r="GJ61" s="1228" t="s">
        <v>29</v>
      </c>
      <c r="GK61" s="1228" t="s">
        <v>534</v>
      </c>
      <c r="GL61" s="1211" t="s">
        <v>29</v>
      </c>
      <c r="GM61" s="1232" t="s">
        <v>20</v>
      </c>
      <c r="GN61" s="1226" t="s">
        <v>20</v>
      </c>
      <c r="GO61" s="1227" t="s">
        <v>591</v>
      </c>
      <c r="GP61" s="1211" t="s">
        <v>29</v>
      </c>
      <c r="GQ61" s="1211" t="s">
        <v>20</v>
      </c>
      <c r="GR61" s="1212"/>
      <c r="GS61" s="1210" t="s">
        <v>29</v>
      </c>
      <c r="GT61" s="1211" t="s">
        <v>29</v>
      </c>
      <c r="GU61" s="1211" t="s">
        <v>20</v>
      </c>
      <c r="GV61" s="1211" t="s">
        <v>20</v>
      </c>
      <c r="GW61" s="1212"/>
      <c r="GX61" s="1213"/>
      <c r="GY61" s="1211"/>
      <c r="GZ61" s="1211" t="s">
        <v>5</v>
      </c>
      <c r="HA61" s="1211"/>
      <c r="HB61" s="1212"/>
      <c r="HC61" s="1210" t="s">
        <v>20</v>
      </c>
      <c r="HD61" s="1211" t="s">
        <v>29</v>
      </c>
      <c r="HE61" s="1211" t="s">
        <v>20</v>
      </c>
      <c r="HF61" s="1211" t="s">
        <v>29</v>
      </c>
      <c r="HG61" s="1212" t="s">
        <v>20</v>
      </c>
      <c r="HH61" s="1210" t="s">
        <v>20</v>
      </c>
      <c r="HI61" s="1211" t="s">
        <v>29</v>
      </c>
      <c r="HJ61" s="1211" t="s">
        <v>20</v>
      </c>
      <c r="HK61" s="1211" t="s">
        <v>29</v>
      </c>
      <c r="HL61" s="1212" t="s">
        <v>573</v>
      </c>
      <c r="HM61" s="1210" t="s">
        <v>29</v>
      </c>
      <c r="HN61" s="1211" t="s">
        <v>20</v>
      </c>
      <c r="HO61" s="1228" t="s">
        <v>29</v>
      </c>
      <c r="HP61" s="1228" t="s">
        <v>29</v>
      </c>
      <c r="HQ61" s="1231"/>
      <c r="HR61" s="1230" t="s">
        <v>29</v>
      </c>
      <c r="HS61" s="1228" t="s">
        <v>20</v>
      </c>
      <c r="HT61" s="1228" t="s">
        <v>20</v>
      </c>
      <c r="HU61" s="1228" t="s">
        <v>29</v>
      </c>
      <c r="HV61" s="1229"/>
      <c r="HW61" s="1228" t="s">
        <v>29</v>
      </c>
      <c r="HX61" s="1228" t="s">
        <v>29</v>
      </c>
      <c r="HY61" s="1228" t="s">
        <v>29</v>
      </c>
      <c r="HZ61" s="1228" t="s">
        <v>731</v>
      </c>
      <c r="IA61" s="1222"/>
      <c r="IB61" s="1226" t="s">
        <v>20</v>
      </c>
      <c r="IC61" s="1227" t="s">
        <v>20</v>
      </c>
      <c r="ID61" s="1227" t="s">
        <v>29</v>
      </c>
      <c r="IE61" s="1227" t="s">
        <v>591</v>
      </c>
      <c r="IF61" s="1212"/>
      <c r="IG61" s="1210" t="s">
        <v>29</v>
      </c>
      <c r="IH61" s="1211" t="s">
        <v>29</v>
      </c>
      <c r="II61" s="1211" t="s">
        <v>20</v>
      </c>
      <c r="IJ61" s="1211" t="s">
        <v>29</v>
      </c>
      <c r="IK61" s="1212"/>
      <c r="IL61" s="1210" t="s">
        <v>20</v>
      </c>
      <c r="IM61" s="1211" t="s">
        <v>29</v>
      </c>
      <c r="IN61" s="1211" t="s">
        <v>29</v>
      </c>
      <c r="IO61" s="1211" t="s">
        <v>20</v>
      </c>
      <c r="IP61" s="1212"/>
      <c r="IQ61" s="1210" t="s">
        <v>29</v>
      </c>
      <c r="IR61" s="1211" t="s">
        <v>29</v>
      </c>
      <c r="IS61" s="1211" t="s">
        <v>29</v>
      </c>
      <c r="IT61" s="1211" t="s">
        <v>29</v>
      </c>
      <c r="IU61" s="1212"/>
      <c r="IV61" s="1210"/>
      <c r="IW61" s="1211"/>
      <c r="IX61" s="1211"/>
      <c r="IY61" s="1211"/>
      <c r="IZ61" s="1212"/>
      <c r="JA61" s="1210"/>
      <c r="JB61" s="1211"/>
      <c r="JC61" s="1211"/>
      <c r="JD61" s="1211"/>
      <c r="JE61" s="1212"/>
      <c r="JF61" s="1210"/>
      <c r="JG61" s="1211"/>
      <c r="JH61" s="1211"/>
      <c r="JI61" s="1211"/>
      <c r="JJ61" s="1212"/>
      <c r="JK61" s="1210"/>
      <c r="JL61" s="1211"/>
      <c r="JM61" s="1211"/>
      <c r="JN61" s="1211"/>
      <c r="JO61" s="1212"/>
      <c r="JP61" s="1210"/>
      <c r="JQ61" s="1211"/>
      <c r="JR61" s="1211"/>
      <c r="JS61" s="1211"/>
      <c r="JT61" s="1212"/>
      <c r="JU61" s="1210"/>
      <c r="JV61" s="1211"/>
      <c r="JW61" s="1211"/>
      <c r="JX61" s="1211"/>
      <c r="JY61" s="1212"/>
      <c r="JZ61" s="1210"/>
      <c r="KA61" s="1211"/>
      <c r="KB61" s="1211"/>
      <c r="KC61" s="1211"/>
      <c r="KD61" s="1212"/>
      <c r="KE61" s="1210"/>
      <c r="KF61" s="1211"/>
      <c r="KG61" s="1211"/>
      <c r="KH61" s="1211"/>
      <c r="KI61" s="1212"/>
      <c r="KJ61" s="1210"/>
      <c r="KK61" s="1211"/>
      <c r="KL61" s="1211"/>
      <c r="KM61" s="1211"/>
      <c r="KN61" s="1212"/>
      <c r="KO61" s="1210"/>
      <c r="KP61" s="1211"/>
      <c r="KQ61" s="1211"/>
      <c r="KR61" s="1211"/>
      <c r="KS61" s="1212"/>
      <c r="KT61" s="1210"/>
      <c r="KU61" s="1211"/>
      <c r="KV61" s="1211"/>
      <c r="KW61" s="1211"/>
      <c r="KX61" s="1212"/>
      <c r="KY61" s="1210" t="s">
        <v>20</v>
      </c>
      <c r="KZ61" s="1211" t="s">
        <v>20</v>
      </c>
      <c r="LA61" s="1211" t="s">
        <v>29</v>
      </c>
      <c r="LB61" s="1211" t="s">
        <v>29</v>
      </c>
      <c r="LC61" s="1212"/>
      <c r="LD61" s="1218" t="s">
        <v>20</v>
      </c>
      <c r="LE61" s="1219" t="s">
        <v>20</v>
      </c>
      <c r="LF61" s="1219" t="s">
        <v>20</v>
      </c>
      <c r="LG61" s="1219" t="s">
        <v>20</v>
      </c>
      <c r="LH61" s="1220"/>
      <c r="LI61" s="1218" t="s">
        <v>20</v>
      </c>
      <c r="LJ61" s="1219" t="s">
        <v>763</v>
      </c>
      <c r="LK61" s="1211" t="s">
        <v>20</v>
      </c>
      <c r="LL61" s="1211" t="s">
        <v>20</v>
      </c>
      <c r="LM61" s="1212"/>
      <c r="LN61" s="1210"/>
      <c r="LO61" s="1211" t="s">
        <v>20</v>
      </c>
      <c r="LP61" s="1211" t="s">
        <v>29</v>
      </c>
      <c r="LQ61" s="1211" t="s">
        <v>29</v>
      </c>
      <c r="LR61" s="1210" t="s">
        <v>20</v>
      </c>
      <c r="LS61" s="1211" t="s">
        <v>20</v>
      </c>
      <c r="LT61" s="1211" t="s">
        <v>20</v>
      </c>
      <c r="LU61" s="1211" t="s">
        <v>29</v>
      </c>
      <c r="LV61" s="1210" t="s">
        <v>29</v>
      </c>
      <c r="LW61" s="1211" t="s">
        <v>29</v>
      </c>
      <c r="LX61" s="1219" t="s">
        <v>20</v>
      </c>
      <c r="LY61" s="1219" t="s">
        <v>20</v>
      </c>
      <c r="LZ61" s="1218" t="s">
        <v>20</v>
      </c>
      <c r="MA61" s="1219" t="s">
        <v>20</v>
      </c>
      <c r="MB61" s="1219" t="s">
        <v>20</v>
      </c>
      <c r="MC61" s="1219" t="s">
        <v>864</v>
      </c>
      <c r="MD61" s="1210" t="s">
        <v>20</v>
      </c>
      <c r="ME61" s="1211" t="s">
        <v>20</v>
      </c>
      <c r="MF61" s="1211" t="s">
        <v>29</v>
      </c>
      <c r="MG61" s="1211" t="s">
        <v>20</v>
      </c>
      <c r="MH61" s="1210" t="s">
        <v>29</v>
      </c>
      <c r="MI61" s="1211" t="s">
        <v>20</v>
      </c>
      <c r="MJ61" s="1211" t="s">
        <v>29</v>
      </c>
      <c r="MK61" s="1222" t="s">
        <v>20</v>
      </c>
      <c r="ML61" s="1210" t="s">
        <v>20</v>
      </c>
      <c r="MM61" s="1211" t="s">
        <v>29</v>
      </c>
      <c r="MN61" s="1211" t="s">
        <v>29</v>
      </c>
      <c r="MO61" s="1212" t="s">
        <v>20</v>
      </c>
      <c r="MP61" s="1210"/>
      <c r="MQ61" s="1211"/>
      <c r="MR61" s="1211"/>
      <c r="MS61" s="1212"/>
      <c r="MT61" s="1210" t="s">
        <v>20</v>
      </c>
      <c r="MU61" s="1211" t="s">
        <v>20</v>
      </c>
      <c r="MV61" s="1211" t="s">
        <v>20</v>
      </c>
      <c r="MW61" s="1212" t="s">
        <v>29</v>
      </c>
      <c r="MX61" s="1210" t="s">
        <v>20</v>
      </c>
      <c r="MY61" s="1211" t="s">
        <v>29</v>
      </c>
      <c r="MZ61" s="1211" t="s">
        <v>29</v>
      </c>
      <c r="NA61" s="1212" t="s">
        <v>29</v>
      </c>
      <c r="NB61" s="1210" t="s">
        <v>29</v>
      </c>
      <c r="NC61" s="1211" t="s">
        <v>20</v>
      </c>
      <c r="ND61" s="1211" t="s">
        <v>20</v>
      </c>
      <c r="NE61" s="1212" t="s">
        <v>29</v>
      </c>
      <c r="NF61" s="1218" t="s">
        <v>20</v>
      </c>
      <c r="NG61" s="1219" t="s">
        <v>20</v>
      </c>
      <c r="NH61" s="1219" t="s">
        <v>20</v>
      </c>
      <c r="NI61" s="1220" t="s">
        <v>20</v>
      </c>
      <c r="NJ61" s="1218" t="s">
        <v>20</v>
      </c>
      <c r="NK61" s="1219" t="s">
        <v>20</v>
      </c>
      <c r="NL61" s="1219" t="s">
        <v>20</v>
      </c>
      <c r="NM61" s="1220" t="s">
        <v>762</v>
      </c>
      <c r="NN61" s="1210"/>
      <c r="NO61" s="1211"/>
      <c r="NP61" s="1211"/>
      <c r="NQ61" s="1212"/>
      <c r="NR61" s="1210"/>
      <c r="NS61" s="1211"/>
      <c r="NT61" s="1211"/>
      <c r="NU61" s="1212"/>
      <c r="NV61" s="1210" t="s">
        <v>29</v>
      </c>
      <c r="NW61" s="1211" t="s">
        <v>20</v>
      </c>
      <c r="NX61" s="1211" t="s">
        <v>20</v>
      </c>
      <c r="NY61" s="1212" t="s">
        <v>29</v>
      </c>
      <c r="NZ61" s="1210" t="s">
        <v>20</v>
      </c>
      <c r="OA61" s="1211" t="s">
        <v>29</v>
      </c>
      <c r="OB61" s="1211" t="s">
        <v>20</v>
      </c>
      <c r="OC61" s="1211" t="s">
        <v>20</v>
      </c>
      <c r="OD61" s="1212"/>
      <c r="OE61" s="1210" t="s">
        <v>29</v>
      </c>
      <c r="OF61" s="1219" t="s">
        <v>20</v>
      </c>
      <c r="OG61" s="1219" t="s">
        <v>20</v>
      </c>
      <c r="OH61" s="1219" t="s">
        <v>20</v>
      </c>
      <c r="OI61" s="1220"/>
      <c r="OJ61" s="1218" t="s">
        <v>20</v>
      </c>
      <c r="OK61" s="1219" t="s">
        <v>29</v>
      </c>
      <c r="OL61" s="1219" t="s">
        <v>20</v>
      </c>
      <c r="OM61" s="1221" t="s">
        <v>29</v>
      </c>
      <c r="ON61" s="1218" t="s">
        <v>29</v>
      </c>
      <c r="OO61" s="1219" t="s">
        <v>20</v>
      </c>
      <c r="OP61" s="1219" t="s">
        <v>20</v>
      </c>
      <c r="OQ61" s="1220" t="s">
        <v>29</v>
      </c>
      <c r="OR61" s="1218" t="s">
        <v>20</v>
      </c>
      <c r="OS61" s="1219" t="s">
        <v>20</v>
      </c>
      <c r="OT61" s="1219" t="s">
        <v>20</v>
      </c>
      <c r="OU61" s="1220" t="s">
        <v>20</v>
      </c>
      <c r="OV61" s="1218" t="s">
        <v>29</v>
      </c>
      <c r="OW61" s="1219" t="s">
        <v>20</v>
      </c>
      <c r="OX61" s="1219" t="s">
        <v>20</v>
      </c>
      <c r="OY61" s="1219" t="s">
        <v>780</v>
      </c>
      <c r="OZ61" s="1212"/>
      <c r="PA61" s="1210" t="s">
        <v>29</v>
      </c>
      <c r="PB61" s="1211" t="s">
        <v>20</v>
      </c>
      <c r="PC61" s="1211" t="s">
        <v>29</v>
      </c>
      <c r="PD61" s="1211" t="s">
        <v>29</v>
      </c>
      <c r="PE61" s="1212"/>
      <c r="PF61" s="1210"/>
      <c r="PG61" s="1211"/>
      <c r="PH61" s="1211"/>
      <c r="PI61" s="1212"/>
      <c r="PJ61" s="1210" t="s">
        <v>29</v>
      </c>
      <c r="PK61" s="1211" t="s">
        <v>29</v>
      </c>
      <c r="PL61" s="1211" t="s">
        <v>20</v>
      </c>
      <c r="PM61" s="1212" t="s">
        <v>20</v>
      </c>
      <c r="PN61" s="1210" t="s">
        <v>29</v>
      </c>
      <c r="PO61" s="1211" t="s">
        <v>29</v>
      </c>
      <c r="PP61" s="1211" t="s">
        <v>20</v>
      </c>
      <c r="PQ61" s="1212" t="s">
        <v>20</v>
      </c>
      <c r="PR61" s="1210" t="s">
        <v>29</v>
      </c>
      <c r="PS61" s="1211" t="s">
        <v>20</v>
      </c>
      <c r="PT61" s="1211" t="s">
        <v>29</v>
      </c>
      <c r="PU61" s="1212" t="s">
        <v>29</v>
      </c>
      <c r="PV61" s="1210" t="s">
        <v>29</v>
      </c>
      <c r="PW61" s="1211" t="s">
        <v>29</v>
      </c>
      <c r="PX61" s="1211" t="s">
        <v>29</v>
      </c>
      <c r="PY61" s="1212" t="s">
        <v>20</v>
      </c>
      <c r="PZ61" s="1210" t="s">
        <v>20</v>
      </c>
      <c r="QA61" s="1211" t="s">
        <v>29</v>
      </c>
      <c r="QB61" s="1211" t="s">
        <v>20</v>
      </c>
      <c r="QC61" s="1212" t="s">
        <v>20</v>
      </c>
      <c r="QD61" s="1239" t="s">
        <v>1495</v>
      </c>
      <c r="QE61" s="1237"/>
      <c r="QF61" s="1237"/>
      <c r="QG61" s="1238"/>
      <c r="QH61" s="1210"/>
      <c r="QI61" s="1211"/>
      <c r="QJ61" s="1211"/>
      <c r="QK61" s="1211"/>
      <c r="QL61" s="1423"/>
      <c r="QM61" s="1431"/>
      <c r="QN61" s="1211"/>
      <c r="QO61" s="1211"/>
      <c r="QP61" s="1211"/>
      <c r="QQ61" s="1222"/>
      <c r="QR61" s="1431"/>
      <c r="QS61" s="1211"/>
      <c r="QT61" s="1211"/>
      <c r="QU61" s="1212"/>
      <c r="QV61" s="44" t="s">
        <v>551</v>
      </c>
      <c r="QW61" s="1206" t="s">
        <v>243</v>
      </c>
      <c r="QX61" s="1207">
        <f t="shared" si="42"/>
        <v>24</v>
      </c>
      <c r="QY61" s="1208">
        <f t="shared" si="43"/>
        <v>20</v>
      </c>
      <c r="QZ61" s="1208">
        <f t="shared" si="38"/>
        <v>44</v>
      </c>
      <c r="RA61" s="1225">
        <f t="shared" si="39"/>
        <v>0.54545454545454541</v>
      </c>
      <c r="RB61" s="1207">
        <f t="shared" si="44"/>
        <v>9</v>
      </c>
      <c r="RC61" s="1208">
        <f t="shared" si="45"/>
        <v>11</v>
      </c>
      <c r="RD61" s="1208">
        <f t="shared" si="40"/>
        <v>20</v>
      </c>
      <c r="RE61" s="1225">
        <f t="shared" si="41"/>
        <v>0.45</v>
      </c>
    </row>
    <row r="62" spans="1:473" s="32" customFormat="1" ht="17.25" x14ac:dyDescent="0.2">
      <c r="A62" s="34"/>
      <c r="B62" s="44" t="s">
        <v>551</v>
      </c>
      <c r="C62" s="1047" t="s">
        <v>790</v>
      </c>
      <c r="D62" s="141">
        <f t="shared" si="34"/>
        <v>91</v>
      </c>
      <c r="E62" s="142">
        <f t="shared" si="35"/>
        <v>81</v>
      </c>
      <c r="F62" s="142">
        <f t="shared" si="36"/>
        <v>172</v>
      </c>
      <c r="G62" s="165">
        <f t="shared" si="37"/>
        <v>0.52906976744186052</v>
      </c>
      <c r="H62" s="145"/>
      <c r="I62" s="146"/>
      <c r="J62" s="146"/>
      <c r="K62" s="146"/>
      <c r="L62" s="146"/>
      <c r="M62" s="147"/>
      <c r="N62" s="145"/>
      <c r="O62" s="146"/>
      <c r="P62" s="146"/>
      <c r="Q62" s="146"/>
      <c r="R62" s="147"/>
      <c r="S62" s="145"/>
      <c r="T62" s="146"/>
      <c r="U62" s="146"/>
      <c r="V62" s="146"/>
      <c r="W62" s="147"/>
      <c r="X62" s="148"/>
      <c r="Y62" s="146"/>
      <c r="Z62" s="146"/>
      <c r="AA62" s="146"/>
      <c r="AB62" s="147"/>
      <c r="AC62" s="126"/>
      <c r="AD62" s="127"/>
      <c r="AE62" s="127"/>
      <c r="AF62" s="127"/>
      <c r="AG62" s="127"/>
      <c r="AH62" s="126"/>
      <c r="AI62" s="127"/>
      <c r="AJ62" s="127"/>
      <c r="AK62" s="127"/>
      <c r="AL62" s="127"/>
      <c r="AM62" s="126"/>
      <c r="AN62" s="127"/>
      <c r="AO62" s="127"/>
      <c r="AP62" s="127"/>
      <c r="AQ62" s="127"/>
      <c r="AR62" s="126"/>
      <c r="AS62" s="127"/>
      <c r="AT62" s="127"/>
      <c r="AU62" s="127"/>
      <c r="AV62" s="128"/>
      <c r="AW62" s="126"/>
      <c r="AX62" s="127"/>
      <c r="AY62" s="127"/>
      <c r="AZ62" s="127"/>
      <c r="BA62" s="128"/>
      <c r="BB62" s="145"/>
      <c r="BC62" s="146"/>
      <c r="BD62" s="146"/>
      <c r="BE62" s="146"/>
      <c r="BF62" s="146"/>
      <c r="BG62" s="147"/>
      <c r="BH62" s="145"/>
      <c r="BI62" s="146"/>
      <c r="BJ62" s="146"/>
      <c r="BK62" s="146"/>
      <c r="BL62" s="193"/>
      <c r="BM62" s="145"/>
      <c r="BN62" s="146"/>
      <c r="BO62" s="146"/>
      <c r="BP62" s="146"/>
      <c r="BQ62" s="146"/>
      <c r="BR62" s="147"/>
      <c r="BS62" s="145"/>
      <c r="BT62" s="146"/>
      <c r="BU62" s="146"/>
      <c r="BV62" s="146"/>
      <c r="BW62" s="147"/>
      <c r="BX62" s="145"/>
      <c r="BY62" s="146"/>
      <c r="BZ62" s="146"/>
      <c r="CA62" s="146"/>
      <c r="CB62" s="193"/>
      <c r="CC62" s="247"/>
      <c r="CD62" s="146"/>
      <c r="CE62" s="146"/>
      <c r="CF62" s="146"/>
      <c r="CG62" s="147"/>
      <c r="CH62" s="145"/>
      <c r="CI62" s="146"/>
      <c r="CJ62" s="146"/>
      <c r="CK62" s="146"/>
      <c r="CL62" s="147"/>
      <c r="CM62" s="145"/>
      <c r="CN62" s="146"/>
      <c r="CO62" s="146"/>
      <c r="CP62" s="146"/>
      <c r="CQ62" s="147"/>
      <c r="CR62" s="148"/>
      <c r="CS62" s="146"/>
      <c r="CT62" s="146"/>
      <c r="CU62" s="146"/>
      <c r="CV62" s="193"/>
      <c r="CW62" s="145"/>
      <c r="CX62" s="146"/>
      <c r="CY62" s="146"/>
      <c r="CZ62" s="146"/>
      <c r="DA62" s="147"/>
      <c r="DB62" s="148"/>
      <c r="DC62" s="146"/>
      <c r="DD62" s="146"/>
      <c r="DE62" s="146"/>
      <c r="DF62" s="193"/>
      <c r="DG62" s="145"/>
      <c r="DH62" s="146"/>
      <c r="DI62" s="146"/>
      <c r="DJ62" s="146"/>
      <c r="DK62" s="147"/>
      <c r="DL62" s="145"/>
      <c r="DM62" s="146"/>
      <c r="DN62" s="146"/>
      <c r="DO62" s="146"/>
      <c r="DP62" s="147"/>
      <c r="DQ62" s="145"/>
      <c r="DR62" s="146"/>
      <c r="DS62" s="146"/>
      <c r="DT62" s="146"/>
      <c r="DU62" s="147"/>
      <c r="DV62" s="145"/>
      <c r="DW62" s="146"/>
      <c r="DX62" s="146"/>
      <c r="DY62" s="146"/>
      <c r="DZ62" s="147"/>
      <c r="EA62" s="145"/>
      <c r="EB62" s="146"/>
      <c r="EC62" s="146"/>
      <c r="ED62" s="146"/>
      <c r="EE62" s="147"/>
      <c r="EF62" s="145"/>
      <c r="EG62" s="146"/>
      <c r="EH62" s="146"/>
      <c r="EI62" s="146"/>
      <c r="EJ62" s="147"/>
      <c r="EK62" s="145"/>
      <c r="EL62" s="146"/>
      <c r="EM62" s="146"/>
      <c r="EN62" s="146"/>
      <c r="EO62" s="147"/>
      <c r="EP62" s="145"/>
      <c r="EQ62" s="146"/>
      <c r="ER62" s="146"/>
      <c r="ES62" s="146"/>
      <c r="ET62" s="147"/>
      <c r="EU62" s="145"/>
      <c r="EV62" s="146"/>
      <c r="EW62" s="146"/>
      <c r="EX62" s="146"/>
      <c r="EY62" s="147"/>
      <c r="EZ62" s="145"/>
      <c r="FA62" s="146"/>
      <c r="FB62" s="146"/>
      <c r="FC62" s="146"/>
      <c r="FD62" s="147"/>
      <c r="FE62" s="145"/>
      <c r="FF62" s="146"/>
      <c r="FG62" s="146"/>
      <c r="FH62" s="146"/>
      <c r="FI62" s="147"/>
      <c r="FJ62" s="145"/>
      <c r="FK62" s="146"/>
      <c r="FL62" s="146"/>
      <c r="FM62" s="146"/>
      <c r="FN62" s="147"/>
      <c r="FO62" s="145"/>
      <c r="FP62" s="146"/>
      <c r="FQ62" s="146"/>
      <c r="FR62" s="146"/>
      <c r="FS62" s="147"/>
      <c r="FT62" s="145"/>
      <c r="FU62" s="146"/>
      <c r="FV62" s="146"/>
      <c r="FW62" s="146"/>
      <c r="FX62" s="147"/>
      <c r="FY62" s="145"/>
      <c r="FZ62" s="146"/>
      <c r="GA62" s="146"/>
      <c r="GB62" s="146"/>
      <c r="GC62" s="147"/>
      <c r="GD62" s="145"/>
      <c r="GE62" s="146"/>
      <c r="GF62" s="146"/>
      <c r="GG62" s="146"/>
      <c r="GH62" s="147"/>
      <c r="GI62" s="145"/>
      <c r="GJ62" s="146"/>
      <c r="GK62" s="146"/>
      <c r="GL62" s="146"/>
      <c r="GM62" s="147"/>
      <c r="GN62" s="145"/>
      <c r="GO62" s="146"/>
      <c r="GP62" s="146"/>
      <c r="GQ62" s="146"/>
      <c r="GR62" s="147"/>
      <c r="GS62" s="145"/>
      <c r="GT62" s="146"/>
      <c r="GU62" s="146"/>
      <c r="GV62" s="146"/>
      <c r="GW62" s="147"/>
      <c r="GX62" s="148"/>
      <c r="GY62" s="146"/>
      <c r="GZ62" s="146"/>
      <c r="HA62" s="146"/>
      <c r="HB62" s="147"/>
      <c r="HC62" s="145"/>
      <c r="HD62" s="146"/>
      <c r="HE62" s="146"/>
      <c r="HF62" s="146"/>
      <c r="HG62" s="147"/>
      <c r="HH62" s="145"/>
      <c r="HI62" s="146"/>
      <c r="HJ62" s="146"/>
      <c r="HK62" s="146"/>
      <c r="HL62" s="147"/>
      <c r="HM62" s="145"/>
      <c r="HN62" s="146"/>
      <c r="HO62" s="146"/>
      <c r="HP62" s="146"/>
      <c r="HQ62" s="193"/>
      <c r="HR62" s="145"/>
      <c r="HS62" s="146"/>
      <c r="HT62" s="146"/>
      <c r="HU62" s="146"/>
      <c r="HV62" s="147"/>
      <c r="HW62" s="148"/>
      <c r="HX62" s="146"/>
      <c r="HY62" s="146"/>
      <c r="HZ62" s="146"/>
      <c r="IA62" s="193"/>
      <c r="IB62" s="145"/>
      <c r="IC62" s="146"/>
      <c r="ID62" s="146"/>
      <c r="IE62" s="146"/>
      <c r="IF62" s="147"/>
      <c r="IG62" s="145"/>
      <c r="IH62" s="146"/>
      <c r="II62" s="146"/>
      <c r="IJ62" s="146"/>
      <c r="IK62" s="147"/>
      <c r="IL62" s="145" t="s">
        <v>29</v>
      </c>
      <c r="IM62" s="146" t="s">
        <v>20</v>
      </c>
      <c r="IN62" s="146" t="s">
        <v>20</v>
      </c>
      <c r="IO62" s="146" t="s">
        <v>29</v>
      </c>
      <c r="IP62" s="147"/>
      <c r="IQ62" s="145" t="s">
        <v>20</v>
      </c>
      <c r="IR62" s="146" t="s">
        <v>29</v>
      </c>
      <c r="IS62" s="146" t="s">
        <v>20</v>
      </c>
      <c r="IT62" s="299" t="s">
        <v>841</v>
      </c>
      <c r="IU62" s="147"/>
      <c r="IV62" s="145" t="s">
        <v>29</v>
      </c>
      <c r="IW62" s="146" t="s">
        <v>20</v>
      </c>
      <c r="IX62" s="146" t="s">
        <v>20</v>
      </c>
      <c r="IY62" s="146" t="s">
        <v>20</v>
      </c>
      <c r="IZ62" s="147"/>
      <c r="JA62" s="145" t="s">
        <v>29</v>
      </c>
      <c r="JB62" s="146" t="s">
        <v>29</v>
      </c>
      <c r="JC62" s="146" t="s">
        <v>20</v>
      </c>
      <c r="JD62" s="146" t="s">
        <v>29</v>
      </c>
      <c r="JE62" s="147"/>
      <c r="JF62" s="145" t="s">
        <v>20</v>
      </c>
      <c r="JG62" s="146" t="s">
        <v>29</v>
      </c>
      <c r="JH62" s="146" t="s">
        <v>29</v>
      </c>
      <c r="JI62" s="146" t="s">
        <v>29</v>
      </c>
      <c r="JJ62" s="147"/>
      <c r="JK62" s="145" t="s">
        <v>20</v>
      </c>
      <c r="JL62" s="146" t="s">
        <v>20</v>
      </c>
      <c r="JM62" s="146" t="s">
        <v>20</v>
      </c>
      <c r="JN62" s="146" t="s">
        <v>29</v>
      </c>
      <c r="JO62" s="147"/>
      <c r="JP62" s="145" t="s">
        <v>20</v>
      </c>
      <c r="JQ62" s="146" t="s">
        <v>29</v>
      </c>
      <c r="JR62" s="146" t="s">
        <v>29</v>
      </c>
      <c r="JS62" s="146" t="s">
        <v>29</v>
      </c>
      <c r="JT62" s="147"/>
      <c r="JU62" s="152" t="s">
        <v>20</v>
      </c>
      <c r="JV62" s="150" t="s">
        <v>20</v>
      </c>
      <c r="JW62" s="150" t="s">
        <v>20</v>
      </c>
      <c r="JX62" s="150" t="s">
        <v>20</v>
      </c>
      <c r="JY62" s="151"/>
      <c r="JZ62" s="152" t="s">
        <v>20</v>
      </c>
      <c r="KA62" s="150" t="s">
        <v>29</v>
      </c>
      <c r="KB62" s="150" t="s">
        <v>29</v>
      </c>
      <c r="KC62" s="150" t="s">
        <v>20</v>
      </c>
      <c r="KD62" s="151"/>
      <c r="KE62" s="152" t="s">
        <v>20</v>
      </c>
      <c r="KF62" s="150" t="s">
        <v>20</v>
      </c>
      <c r="KG62" s="150" t="s">
        <v>29</v>
      </c>
      <c r="KH62" s="150" t="s">
        <v>864</v>
      </c>
      <c r="KI62" s="147"/>
      <c r="KJ62" s="145" t="s">
        <v>20</v>
      </c>
      <c r="KK62" s="170" t="s">
        <v>29</v>
      </c>
      <c r="KL62" s="170" t="s">
        <v>29</v>
      </c>
      <c r="KM62" s="170" t="s">
        <v>29</v>
      </c>
      <c r="KN62" s="171"/>
      <c r="KO62" s="180" t="s">
        <v>20</v>
      </c>
      <c r="KP62" s="170" t="s">
        <v>29</v>
      </c>
      <c r="KQ62" s="170" t="s">
        <v>29</v>
      </c>
      <c r="KR62" s="170" t="s">
        <v>29</v>
      </c>
      <c r="KS62" s="171"/>
      <c r="KT62" s="180" t="s">
        <v>20</v>
      </c>
      <c r="KU62" s="170" t="s">
        <v>29</v>
      </c>
      <c r="KV62" s="170" t="s">
        <v>598</v>
      </c>
      <c r="KW62" s="146" t="s">
        <v>20</v>
      </c>
      <c r="KX62" s="147"/>
      <c r="KY62" s="145" t="s">
        <v>29</v>
      </c>
      <c r="KZ62" s="146" t="s">
        <v>29</v>
      </c>
      <c r="LA62" s="146" t="s">
        <v>29</v>
      </c>
      <c r="LB62" s="182" t="s">
        <v>20</v>
      </c>
      <c r="LC62" s="234"/>
      <c r="LD62" s="181" t="s">
        <v>29</v>
      </c>
      <c r="LE62" s="182" t="s">
        <v>20</v>
      </c>
      <c r="LF62" s="182" t="s">
        <v>29</v>
      </c>
      <c r="LG62" s="182" t="s">
        <v>29</v>
      </c>
      <c r="LH62" s="234"/>
      <c r="LI62" s="181" t="s">
        <v>591</v>
      </c>
      <c r="LJ62" s="146" t="s">
        <v>29</v>
      </c>
      <c r="LK62" s="146" t="s">
        <v>29</v>
      </c>
      <c r="LL62" s="146" t="s">
        <v>29</v>
      </c>
      <c r="LM62" s="147"/>
      <c r="LN62" s="145"/>
      <c r="LO62" s="146"/>
      <c r="LP62" s="146"/>
      <c r="LQ62" s="146"/>
      <c r="LR62" s="145" t="s">
        <v>20</v>
      </c>
      <c r="LS62" s="146" t="s">
        <v>20</v>
      </c>
      <c r="LT62" s="146" t="s">
        <v>20</v>
      </c>
      <c r="LU62" s="146" t="s">
        <v>29</v>
      </c>
      <c r="LV62" s="145" t="s">
        <v>20</v>
      </c>
      <c r="LW62" s="146" t="s">
        <v>29</v>
      </c>
      <c r="LX62" s="146" t="s">
        <v>29</v>
      </c>
      <c r="LY62" s="146" t="s">
        <v>20</v>
      </c>
      <c r="LZ62" s="145" t="s">
        <v>20</v>
      </c>
      <c r="MA62" s="146" t="s">
        <v>29</v>
      </c>
      <c r="MB62" s="146" t="s">
        <v>29</v>
      </c>
      <c r="MC62" s="146" t="s">
        <v>20</v>
      </c>
      <c r="MD62" s="180" t="s">
        <v>29</v>
      </c>
      <c r="ME62" s="170" t="s">
        <v>29</v>
      </c>
      <c r="MF62" s="170" t="s">
        <v>29</v>
      </c>
      <c r="MG62" s="170" t="s">
        <v>29</v>
      </c>
      <c r="MH62" s="180" t="s">
        <v>20</v>
      </c>
      <c r="MI62" s="170" t="s">
        <v>20</v>
      </c>
      <c r="MJ62" s="170" t="s">
        <v>29</v>
      </c>
      <c r="MK62" s="207" t="s">
        <v>29</v>
      </c>
      <c r="ML62" s="180" t="s">
        <v>29</v>
      </c>
      <c r="MM62" s="170" t="s">
        <v>598</v>
      </c>
      <c r="MN62" s="182" t="s">
        <v>20</v>
      </c>
      <c r="MO62" s="234" t="s">
        <v>29</v>
      </c>
      <c r="MP62" s="181" t="s">
        <v>20</v>
      </c>
      <c r="MQ62" s="182" t="s">
        <v>29</v>
      </c>
      <c r="MR62" s="182" t="s">
        <v>591</v>
      </c>
      <c r="MS62" s="147" t="s">
        <v>20</v>
      </c>
      <c r="MT62" s="145" t="s">
        <v>29</v>
      </c>
      <c r="MU62" s="146" t="s">
        <v>29</v>
      </c>
      <c r="MV62" s="146" t="s">
        <v>20</v>
      </c>
      <c r="MW62" s="147" t="s">
        <v>20</v>
      </c>
      <c r="MX62" s="145" t="s">
        <v>20</v>
      </c>
      <c r="MY62" s="146" t="s">
        <v>29</v>
      </c>
      <c r="MZ62" s="146" t="s">
        <v>20</v>
      </c>
      <c r="NA62" s="147" t="s">
        <v>29</v>
      </c>
      <c r="NB62" s="145" t="s">
        <v>29</v>
      </c>
      <c r="NC62" s="146" t="s">
        <v>20</v>
      </c>
      <c r="ND62" s="146" t="s">
        <v>29</v>
      </c>
      <c r="NE62" s="147" t="s">
        <v>20</v>
      </c>
      <c r="NF62" s="145" t="s">
        <v>20</v>
      </c>
      <c r="NG62" s="146" t="s">
        <v>20</v>
      </c>
      <c r="NH62" s="146" t="s">
        <v>29</v>
      </c>
      <c r="NI62" s="147" t="s">
        <v>20</v>
      </c>
      <c r="NJ62" s="145" t="s">
        <v>29</v>
      </c>
      <c r="NK62" s="146" t="s">
        <v>29</v>
      </c>
      <c r="NL62" s="146" t="s">
        <v>20</v>
      </c>
      <c r="NM62" s="147" t="s">
        <v>20</v>
      </c>
      <c r="NN62" s="145"/>
      <c r="NO62" s="146"/>
      <c r="NP62" s="146"/>
      <c r="NQ62" s="147"/>
      <c r="NR62" s="145" t="s">
        <v>29</v>
      </c>
      <c r="NS62" s="146" t="s">
        <v>29</v>
      </c>
      <c r="NT62" s="146" t="s">
        <v>20</v>
      </c>
      <c r="NU62" s="147" t="s">
        <v>20</v>
      </c>
      <c r="NV62" s="145" t="s">
        <v>20</v>
      </c>
      <c r="NW62" s="146" t="s">
        <v>29</v>
      </c>
      <c r="NX62" s="146" t="s">
        <v>29</v>
      </c>
      <c r="NY62" s="147" t="s">
        <v>20</v>
      </c>
      <c r="NZ62" s="145" t="s">
        <v>29</v>
      </c>
      <c r="OA62" s="146" t="s">
        <v>20</v>
      </c>
      <c r="OB62" s="146" t="s">
        <v>29</v>
      </c>
      <c r="OC62" s="146" t="s">
        <v>29</v>
      </c>
      <c r="OD62" s="147"/>
      <c r="OE62" s="145" t="s">
        <v>29</v>
      </c>
      <c r="OF62" s="146" t="s">
        <v>29</v>
      </c>
      <c r="OG62" s="146" t="s">
        <v>20</v>
      </c>
      <c r="OH62" s="146" t="s">
        <v>20</v>
      </c>
      <c r="OI62" s="147"/>
      <c r="OJ62" s="145" t="s">
        <v>20</v>
      </c>
      <c r="OK62" s="146" t="s">
        <v>20</v>
      </c>
      <c r="OL62" s="146" t="s">
        <v>29</v>
      </c>
      <c r="OM62" s="193" t="s">
        <v>29</v>
      </c>
      <c r="ON62" s="145" t="s">
        <v>20</v>
      </c>
      <c r="OO62" s="146" t="s">
        <v>29</v>
      </c>
      <c r="OP62" s="146" t="s">
        <v>29</v>
      </c>
      <c r="OQ62" s="147" t="s">
        <v>29</v>
      </c>
      <c r="OR62" s="152" t="s">
        <v>20</v>
      </c>
      <c r="OS62" s="150" t="s">
        <v>29</v>
      </c>
      <c r="OT62" s="150" t="s">
        <v>29</v>
      </c>
      <c r="OU62" s="151" t="s">
        <v>20</v>
      </c>
      <c r="OV62" s="152" t="s">
        <v>20</v>
      </c>
      <c r="OW62" s="150" t="s">
        <v>20</v>
      </c>
      <c r="OX62" s="150" t="s">
        <v>20</v>
      </c>
      <c r="OY62" s="150" t="s">
        <v>20</v>
      </c>
      <c r="OZ62" s="151"/>
      <c r="PA62" s="152" t="s">
        <v>20</v>
      </c>
      <c r="PB62" s="150" t="s">
        <v>20</v>
      </c>
      <c r="PC62" s="150" t="s">
        <v>762</v>
      </c>
      <c r="PD62" s="150" t="s">
        <v>20</v>
      </c>
      <c r="PE62" s="151"/>
      <c r="PF62" s="152" t="s">
        <v>20</v>
      </c>
      <c r="PG62" s="150" t="s">
        <v>20</v>
      </c>
      <c r="PH62" s="150" t="s">
        <v>20</v>
      </c>
      <c r="PI62" s="151" t="s">
        <v>20</v>
      </c>
      <c r="PJ62" s="152" t="s">
        <v>29</v>
      </c>
      <c r="PK62" s="150" t="s">
        <v>20</v>
      </c>
      <c r="PL62" s="150" t="s">
        <v>20</v>
      </c>
      <c r="PM62" s="151" t="s">
        <v>20</v>
      </c>
      <c r="PN62" s="152" t="s">
        <v>20</v>
      </c>
      <c r="PO62" s="150" t="s">
        <v>20</v>
      </c>
      <c r="PP62" s="150" t="s">
        <v>29</v>
      </c>
      <c r="PQ62" s="151" t="s">
        <v>20</v>
      </c>
      <c r="PR62" s="152" t="s">
        <v>29</v>
      </c>
      <c r="PS62" s="150" t="s">
        <v>780</v>
      </c>
      <c r="PT62" s="146" t="s">
        <v>20</v>
      </c>
      <c r="PU62" s="147" t="s">
        <v>29</v>
      </c>
      <c r="PV62" s="145" t="s">
        <v>20</v>
      </c>
      <c r="PW62" s="146" t="s">
        <v>20</v>
      </c>
      <c r="PX62" s="146" t="s">
        <v>29</v>
      </c>
      <c r="PY62" s="147" t="s">
        <v>20</v>
      </c>
      <c r="PZ62" s="145" t="s">
        <v>29</v>
      </c>
      <c r="QA62" s="146" t="s">
        <v>20</v>
      </c>
      <c r="QB62" s="146" t="s">
        <v>20</v>
      </c>
      <c r="QC62" s="147" t="s">
        <v>20</v>
      </c>
      <c r="QD62" s="682" t="s">
        <v>1495</v>
      </c>
      <c r="QE62" s="492"/>
      <c r="QF62" s="492"/>
      <c r="QG62" s="684"/>
      <c r="QH62" s="145"/>
      <c r="QI62" s="146"/>
      <c r="QJ62" s="146"/>
      <c r="QK62" s="146"/>
      <c r="QL62" s="1424"/>
      <c r="QM62" s="1432"/>
      <c r="QN62" s="146"/>
      <c r="QO62" s="146"/>
      <c r="QP62" s="146"/>
      <c r="QQ62" s="193"/>
      <c r="QR62" s="1432"/>
      <c r="QS62" s="146"/>
      <c r="QT62" s="146"/>
      <c r="QU62" s="147"/>
      <c r="QV62" s="44" t="s">
        <v>551</v>
      </c>
      <c r="QW62" s="140" t="s">
        <v>790</v>
      </c>
      <c r="QX62" s="211">
        <f t="shared" si="42"/>
        <v>33</v>
      </c>
      <c r="QY62" s="142">
        <f t="shared" si="43"/>
        <v>15</v>
      </c>
      <c r="QZ62" s="142">
        <f t="shared" si="38"/>
        <v>48</v>
      </c>
      <c r="RA62" s="212">
        <f t="shared" si="39"/>
        <v>0.6875</v>
      </c>
      <c r="RB62" s="211">
        <f t="shared" si="44"/>
        <v>18</v>
      </c>
      <c r="RC62" s="142">
        <f t="shared" si="45"/>
        <v>6</v>
      </c>
      <c r="RD62" s="142">
        <f t="shared" si="40"/>
        <v>24</v>
      </c>
      <c r="RE62" s="893">
        <f t="shared" si="41"/>
        <v>0.75</v>
      </c>
    </row>
    <row r="63" spans="1:473" s="32" customFormat="1" ht="17.25" x14ac:dyDescent="0.2">
      <c r="A63" s="34"/>
      <c r="B63" s="44" t="s">
        <v>551</v>
      </c>
      <c r="C63" s="1502" t="s">
        <v>1321</v>
      </c>
      <c r="D63" s="1207">
        <f t="shared" si="34"/>
        <v>33</v>
      </c>
      <c r="E63" s="1208">
        <f t="shared" si="35"/>
        <v>14</v>
      </c>
      <c r="F63" s="1208">
        <f t="shared" si="36"/>
        <v>47</v>
      </c>
      <c r="G63" s="1209">
        <f t="shared" si="37"/>
        <v>0.7021276595744681</v>
      </c>
      <c r="H63" s="1210"/>
      <c r="I63" s="1211"/>
      <c r="J63" s="1211"/>
      <c r="K63" s="1211"/>
      <c r="L63" s="1211"/>
      <c r="M63" s="1212"/>
      <c r="N63" s="1210"/>
      <c r="O63" s="1211"/>
      <c r="P63" s="1211"/>
      <c r="Q63" s="1211"/>
      <c r="R63" s="1212"/>
      <c r="S63" s="1210"/>
      <c r="T63" s="1211"/>
      <c r="U63" s="1211"/>
      <c r="V63" s="1211"/>
      <c r="W63" s="1212"/>
      <c r="X63" s="1213"/>
      <c r="Y63" s="1211"/>
      <c r="Z63" s="1211"/>
      <c r="AA63" s="1211"/>
      <c r="AB63" s="1212"/>
      <c r="AC63" s="1214"/>
      <c r="AD63" s="1215"/>
      <c r="AE63" s="1215"/>
      <c r="AF63" s="1215"/>
      <c r="AG63" s="1215"/>
      <c r="AH63" s="1214"/>
      <c r="AI63" s="1215"/>
      <c r="AJ63" s="1215"/>
      <c r="AK63" s="1215"/>
      <c r="AL63" s="1215"/>
      <c r="AM63" s="1214"/>
      <c r="AN63" s="1215"/>
      <c r="AO63" s="1215"/>
      <c r="AP63" s="1215"/>
      <c r="AQ63" s="1215"/>
      <c r="AR63" s="1214"/>
      <c r="AS63" s="1215"/>
      <c r="AT63" s="1215"/>
      <c r="AU63" s="1215"/>
      <c r="AV63" s="1216"/>
      <c r="AW63" s="1214"/>
      <c r="AX63" s="1215"/>
      <c r="AY63" s="1215"/>
      <c r="AZ63" s="1215"/>
      <c r="BA63" s="1216"/>
      <c r="BB63" s="1210"/>
      <c r="BC63" s="1211"/>
      <c r="BD63" s="1211"/>
      <c r="BE63" s="1211"/>
      <c r="BF63" s="1211"/>
      <c r="BG63" s="1212"/>
      <c r="BH63" s="1210"/>
      <c r="BI63" s="1211"/>
      <c r="BJ63" s="1211"/>
      <c r="BK63" s="1211"/>
      <c r="BL63" s="1222"/>
      <c r="BM63" s="1210"/>
      <c r="BN63" s="1211"/>
      <c r="BO63" s="1211"/>
      <c r="BP63" s="1211"/>
      <c r="BQ63" s="1211"/>
      <c r="BR63" s="1212"/>
      <c r="BS63" s="1210"/>
      <c r="BT63" s="1211"/>
      <c r="BU63" s="1211"/>
      <c r="BV63" s="1211"/>
      <c r="BW63" s="1212"/>
      <c r="BX63" s="1210"/>
      <c r="BY63" s="1211"/>
      <c r="BZ63" s="1211"/>
      <c r="CA63" s="1211"/>
      <c r="CB63" s="1222"/>
      <c r="CC63" s="1326"/>
      <c r="CD63" s="1211"/>
      <c r="CE63" s="1211"/>
      <c r="CF63" s="1211"/>
      <c r="CG63" s="1212"/>
      <c r="CH63" s="1210"/>
      <c r="CI63" s="1211"/>
      <c r="CJ63" s="1211"/>
      <c r="CK63" s="1211"/>
      <c r="CL63" s="1212"/>
      <c r="CM63" s="1210"/>
      <c r="CN63" s="1211"/>
      <c r="CO63" s="1211"/>
      <c r="CP63" s="1211"/>
      <c r="CQ63" s="1212"/>
      <c r="CR63" s="1213"/>
      <c r="CS63" s="1211"/>
      <c r="CT63" s="1211"/>
      <c r="CU63" s="1211"/>
      <c r="CV63" s="1222"/>
      <c r="CW63" s="1210"/>
      <c r="CX63" s="1211"/>
      <c r="CY63" s="1211"/>
      <c r="CZ63" s="1211"/>
      <c r="DA63" s="1212"/>
      <c r="DB63" s="1213"/>
      <c r="DC63" s="1211"/>
      <c r="DD63" s="1211"/>
      <c r="DE63" s="1211"/>
      <c r="DF63" s="1222"/>
      <c r="DG63" s="1210"/>
      <c r="DH63" s="1211"/>
      <c r="DI63" s="1211"/>
      <c r="DJ63" s="1211"/>
      <c r="DK63" s="1212"/>
      <c r="DL63" s="1210"/>
      <c r="DM63" s="1211"/>
      <c r="DN63" s="1211"/>
      <c r="DO63" s="1211"/>
      <c r="DP63" s="1212"/>
      <c r="DQ63" s="1210"/>
      <c r="DR63" s="1211"/>
      <c r="DS63" s="1211"/>
      <c r="DT63" s="1211"/>
      <c r="DU63" s="1212"/>
      <c r="DV63" s="1210"/>
      <c r="DW63" s="1211"/>
      <c r="DX63" s="1211"/>
      <c r="DY63" s="1211"/>
      <c r="DZ63" s="1212"/>
      <c r="EA63" s="1210"/>
      <c r="EB63" s="1211"/>
      <c r="EC63" s="1211"/>
      <c r="ED63" s="1211"/>
      <c r="EE63" s="1212"/>
      <c r="EF63" s="1210"/>
      <c r="EG63" s="1211"/>
      <c r="EH63" s="1211"/>
      <c r="EI63" s="1211"/>
      <c r="EJ63" s="1212"/>
      <c r="EK63" s="1210"/>
      <c r="EL63" s="1211"/>
      <c r="EM63" s="1211"/>
      <c r="EN63" s="1211"/>
      <c r="EO63" s="1212"/>
      <c r="EP63" s="1210"/>
      <c r="EQ63" s="1211"/>
      <c r="ER63" s="1211"/>
      <c r="ES63" s="1211"/>
      <c r="ET63" s="1212"/>
      <c r="EU63" s="1210"/>
      <c r="EV63" s="1211"/>
      <c r="EW63" s="1211"/>
      <c r="EX63" s="1211"/>
      <c r="EY63" s="1212"/>
      <c r="EZ63" s="1210"/>
      <c r="FA63" s="1211"/>
      <c r="FB63" s="1211"/>
      <c r="FC63" s="1211"/>
      <c r="FD63" s="1212"/>
      <c r="FE63" s="1210"/>
      <c r="FF63" s="1211"/>
      <c r="FG63" s="1211"/>
      <c r="FH63" s="1211"/>
      <c r="FI63" s="1212"/>
      <c r="FJ63" s="1210"/>
      <c r="FK63" s="1211"/>
      <c r="FL63" s="1211"/>
      <c r="FM63" s="1211"/>
      <c r="FN63" s="1212"/>
      <c r="FO63" s="1210"/>
      <c r="FP63" s="1211"/>
      <c r="FQ63" s="1211"/>
      <c r="FR63" s="1211"/>
      <c r="FS63" s="1212"/>
      <c r="FT63" s="1210"/>
      <c r="FU63" s="1211"/>
      <c r="FV63" s="1211"/>
      <c r="FW63" s="1211"/>
      <c r="FX63" s="1212"/>
      <c r="FY63" s="1210"/>
      <c r="FZ63" s="1211"/>
      <c r="GA63" s="1211"/>
      <c r="GB63" s="1211"/>
      <c r="GC63" s="1212"/>
      <c r="GD63" s="1210"/>
      <c r="GE63" s="1211"/>
      <c r="GF63" s="1211"/>
      <c r="GG63" s="1211"/>
      <c r="GH63" s="1212"/>
      <c r="GI63" s="1210"/>
      <c r="GJ63" s="1211"/>
      <c r="GK63" s="1211"/>
      <c r="GL63" s="1211"/>
      <c r="GM63" s="1212"/>
      <c r="GN63" s="1210"/>
      <c r="GO63" s="1211"/>
      <c r="GP63" s="1211"/>
      <c r="GQ63" s="1211"/>
      <c r="GR63" s="1212"/>
      <c r="GS63" s="1210"/>
      <c r="GT63" s="1211"/>
      <c r="GU63" s="1211"/>
      <c r="GV63" s="1211"/>
      <c r="GW63" s="1212"/>
      <c r="GX63" s="1213"/>
      <c r="GY63" s="1211"/>
      <c r="GZ63" s="1211"/>
      <c r="HA63" s="1211"/>
      <c r="HB63" s="1212"/>
      <c r="HC63" s="1210"/>
      <c r="HD63" s="1211"/>
      <c r="HE63" s="1211"/>
      <c r="HF63" s="1211"/>
      <c r="HG63" s="1212"/>
      <c r="HH63" s="1210"/>
      <c r="HI63" s="1211"/>
      <c r="HJ63" s="1211"/>
      <c r="HK63" s="1211"/>
      <c r="HL63" s="1212"/>
      <c r="HM63" s="1210"/>
      <c r="HN63" s="1211"/>
      <c r="HO63" s="1211"/>
      <c r="HP63" s="1211"/>
      <c r="HQ63" s="1222"/>
      <c r="HR63" s="1210"/>
      <c r="HS63" s="1211"/>
      <c r="HT63" s="1211"/>
      <c r="HU63" s="1211"/>
      <c r="HV63" s="1212"/>
      <c r="HW63" s="1213"/>
      <c r="HX63" s="1211"/>
      <c r="HY63" s="1211"/>
      <c r="HZ63" s="1211"/>
      <c r="IA63" s="1222"/>
      <c r="IB63" s="1210"/>
      <c r="IC63" s="1211"/>
      <c r="ID63" s="1211"/>
      <c r="IE63" s="1211"/>
      <c r="IF63" s="1212"/>
      <c r="IG63" s="1210"/>
      <c r="IH63" s="1211"/>
      <c r="II63" s="1211"/>
      <c r="IJ63" s="1211"/>
      <c r="IK63" s="1212"/>
      <c r="IL63" s="1210"/>
      <c r="IM63" s="1211"/>
      <c r="IN63" s="1211"/>
      <c r="IO63" s="1211"/>
      <c r="IP63" s="1212"/>
      <c r="IQ63" s="1210"/>
      <c r="IR63" s="1211"/>
      <c r="IS63" s="1211"/>
      <c r="IT63" s="1211"/>
      <c r="IU63" s="1212"/>
      <c r="IV63" s="1210"/>
      <c r="IW63" s="1211"/>
      <c r="IX63" s="1211"/>
      <c r="IY63" s="1211"/>
      <c r="IZ63" s="1212"/>
      <c r="JA63" s="1210"/>
      <c r="JB63" s="1211"/>
      <c r="JC63" s="1211"/>
      <c r="JD63" s="1211"/>
      <c r="JE63" s="1212"/>
      <c r="JF63" s="1210"/>
      <c r="JG63" s="1211"/>
      <c r="JH63" s="1211"/>
      <c r="JI63" s="1211"/>
      <c r="JJ63" s="1212"/>
      <c r="JK63" s="1210"/>
      <c r="JL63" s="1211"/>
      <c r="JM63" s="1211"/>
      <c r="JN63" s="1211"/>
      <c r="JO63" s="1212"/>
      <c r="JP63" s="1210"/>
      <c r="JQ63" s="1211"/>
      <c r="JR63" s="1211"/>
      <c r="JS63" s="1211"/>
      <c r="JT63" s="1212"/>
      <c r="JU63" s="1210"/>
      <c r="JV63" s="1211"/>
      <c r="JW63" s="1211"/>
      <c r="JX63" s="1211"/>
      <c r="JY63" s="1212"/>
      <c r="JZ63" s="1210"/>
      <c r="KA63" s="1211"/>
      <c r="KB63" s="1211"/>
      <c r="KC63" s="1211"/>
      <c r="KD63" s="1212"/>
      <c r="KE63" s="1210"/>
      <c r="KF63" s="1211"/>
      <c r="KG63" s="1211"/>
      <c r="KH63" s="1211"/>
      <c r="KI63" s="1212"/>
      <c r="KJ63" s="1210"/>
      <c r="KK63" s="1211"/>
      <c r="KL63" s="1211"/>
      <c r="KM63" s="1211"/>
      <c r="KN63" s="1212"/>
      <c r="KO63" s="1210"/>
      <c r="KP63" s="1211"/>
      <c r="KQ63" s="1211"/>
      <c r="KR63" s="1211"/>
      <c r="KS63" s="1212"/>
      <c r="KT63" s="1210"/>
      <c r="KU63" s="1211"/>
      <c r="KV63" s="1211"/>
      <c r="KW63" s="1211"/>
      <c r="KX63" s="1212"/>
      <c r="KY63" s="1210"/>
      <c r="KZ63" s="1211"/>
      <c r="LA63" s="1211"/>
      <c r="LB63" s="1211"/>
      <c r="LC63" s="1212"/>
      <c r="LD63" s="1210"/>
      <c r="LE63" s="1211"/>
      <c r="LF63" s="1211"/>
      <c r="LG63" s="1211"/>
      <c r="LH63" s="1212"/>
      <c r="LI63" s="1210"/>
      <c r="LJ63" s="1211"/>
      <c r="LK63" s="1211"/>
      <c r="LL63" s="1211"/>
      <c r="LM63" s="1212"/>
      <c r="LN63" s="1210"/>
      <c r="LO63" s="1211"/>
      <c r="LP63" s="1211"/>
      <c r="LQ63" s="1211"/>
      <c r="LR63" s="1210"/>
      <c r="LS63" s="1211"/>
      <c r="LT63" s="1211"/>
      <c r="LU63" s="1211"/>
      <c r="LV63" s="1210"/>
      <c r="LW63" s="1211"/>
      <c r="LX63" s="1211"/>
      <c r="LY63" s="1211"/>
      <c r="LZ63" s="1210"/>
      <c r="MA63" s="1211"/>
      <c r="MB63" s="1211"/>
      <c r="MC63" s="1211"/>
      <c r="MD63" s="1210"/>
      <c r="ME63" s="1211"/>
      <c r="MF63" s="1211"/>
      <c r="MG63" s="1211"/>
      <c r="MH63" s="1210"/>
      <c r="MI63" s="1211"/>
      <c r="MJ63" s="1211"/>
      <c r="MK63" s="1222"/>
      <c r="ML63" s="1210"/>
      <c r="MM63" s="1211"/>
      <c r="MN63" s="1211"/>
      <c r="MO63" s="1212"/>
      <c r="MP63" s="1210"/>
      <c r="MQ63" s="1211"/>
      <c r="MR63" s="1211"/>
      <c r="MS63" s="1212"/>
      <c r="MT63" s="1210"/>
      <c r="MU63" s="1211"/>
      <c r="MV63" s="1211"/>
      <c r="MW63" s="1212"/>
      <c r="MX63" s="1210"/>
      <c r="MY63" s="1211"/>
      <c r="MZ63" s="1211"/>
      <c r="NA63" s="1212"/>
      <c r="NB63" s="1210"/>
      <c r="NC63" s="1211"/>
      <c r="ND63" s="1211"/>
      <c r="NE63" s="1212"/>
      <c r="NF63" s="1210"/>
      <c r="NG63" s="1211"/>
      <c r="NH63" s="1211"/>
      <c r="NI63" s="1212"/>
      <c r="NJ63" s="1210"/>
      <c r="NK63" s="1211"/>
      <c r="NL63" s="1211"/>
      <c r="NM63" s="1212"/>
      <c r="NN63" s="1210"/>
      <c r="NO63" s="1211"/>
      <c r="NP63" s="1211"/>
      <c r="NQ63" s="1212"/>
      <c r="NR63" s="1210"/>
      <c r="NS63" s="1211"/>
      <c r="NT63" s="1211"/>
      <c r="NU63" s="1212"/>
      <c r="NV63" s="1210" t="s">
        <v>29</v>
      </c>
      <c r="NW63" s="1211" t="s">
        <v>20</v>
      </c>
      <c r="NX63" s="1211" t="s">
        <v>20</v>
      </c>
      <c r="NY63" s="1212" t="s">
        <v>20</v>
      </c>
      <c r="NZ63" s="1210" t="s">
        <v>20</v>
      </c>
      <c r="OA63" s="1211" t="s">
        <v>20</v>
      </c>
      <c r="OB63" s="1211" t="s">
        <v>20</v>
      </c>
      <c r="OC63" s="1417" t="s">
        <v>1335</v>
      </c>
      <c r="OD63" s="1212"/>
      <c r="OE63" s="1210" t="s">
        <v>29</v>
      </c>
      <c r="OF63" s="1211" t="s">
        <v>20</v>
      </c>
      <c r="OG63" s="1211" t="s">
        <v>20</v>
      </c>
      <c r="OH63" s="1211" t="s">
        <v>20</v>
      </c>
      <c r="OI63" s="1212"/>
      <c r="OJ63" s="1210" t="s">
        <v>20</v>
      </c>
      <c r="OK63" s="1211" t="s">
        <v>29</v>
      </c>
      <c r="OL63" s="1211" t="s">
        <v>20</v>
      </c>
      <c r="OM63" s="1222" t="s">
        <v>20</v>
      </c>
      <c r="ON63" s="1210" t="s">
        <v>29</v>
      </c>
      <c r="OO63" s="1211" t="s">
        <v>29</v>
      </c>
      <c r="OP63" s="1211" t="s">
        <v>20</v>
      </c>
      <c r="OQ63" s="1212" t="s">
        <v>20</v>
      </c>
      <c r="OR63" s="1271" t="s">
        <v>29</v>
      </c>
      <c r="OS63" s="1272" t="s">
        <v>29</v>
      </c>
      <c r="OT63" s="1272" t="s">
        <v>20</v>
      </c>
      <c r="OU63" s="1273" t="s">
        <v>20</v>
      </c>
      <c r="OV63" s="1210" t="s">
        <v>20</v>
      </c>
      <c r="OW63" s="1211" t="s">
        <v>20</v>
      </c>
      <c r="OX63" s="1211" t="s">
        <v>29</v>
      </c>
      <c r="OY63" s="1211" t="s">
        <v>20</v>
      </c>
      <c r="OZ63" s="1212"/>
      <c r="PA63" s="1210" t="s">
        <v>29</v>
      </c>
      <c r="PB63" s="1211" t="s">
        <v>29</v>
      </c>
      <c r="PC63" s="1219" t="s">
        <v>20</v>
      </c>
      <c r="PD63" s="1219" t="s">
        <v>20</v>
      </c>
      <c r="PE63" s="1220"/>
      <c r="PF63" s="1218" t="s">
        <v>20</v>
      </c>
      <c r="PG63" s="1219" t="s">
        <v>20</v>
      </c>
      <c r="PH63" s="1219" t="s">
        <v>20</v>
      </c>
      <c r="PI63" s="1220" t="s">
        <v>29</v>
      </c>
      <c r="PJ63" s="1218" t="s">
        <v>29</v>
      </c>
      <c r="PK63" s="1219" t="s">
        <v>29</v>
      </c>
      <c r="PL63" s="1219" t="s">
        <v>29</v>
      </c>
      <c r="PM63" s="1220" t="s">
        <v>20</v>
      </c>
      <c r="PN63" s="1218" t="s">
        <v>20</v>
      </c>
      <c r="PO63" s="1219" t="s">
        <v>20</v>
      </c>
      <c r="PP63" s="1219" t="s">
        <v>20</v>
      </c>
      <c r="PQ63" s="1220"/>
      <c r="PR63" s="1218" t="s">
        <v>20</v>
      </c>
      <c r="PS63" s="1219" t="s">
        <v>20</v>
      </c>
      <c r="PT63" s="1219" t="s">
        <v>780</v>
      </c>
      <c r="PU63" s="1212" t="s">
        <v>20</v>
      </c>
      <c r="PV63" s="1210"/>
      <c r="PW63" s="1211"/>
      <c r="PX63" s="1211"/>
      <c r="PY63" s="1212"/>
      <c r="PZ63" s="1210"/>
      <c r="QA63" s="1211"/>
      <c r="QB63" s="1211"/>
      <c r="QC63" s="1212"/>
      <c r="QD63" s="1239" t="s">
        <v>1495</v>
      </c>
      <c r="QE63" s="1237"/>
      <c r="QF63" s="1237"/>
      <c r="QG63" s="1238"/>
      <c r="QH63" s="1210"/>
      <c r="QI63" s="1211"/>
      <c r="QJ63" s="1211"/>
      <c r="QK63" s="1211"/>
      <c r="QL63" s="1423"/>
      <c r="QM63" s="1431"/>
      <c r="QN63" s="1211"/>
      <c r="QO63" s="1211"/>
      <c r="QP63" s="1211"/>
      <c r="QQ63" s="1222"/>
      <c r="QR63" s="1431"/>
      <c r="QS63" s="1211"/>
      <c r="QT63" s="1211"/>
      <c r="QU63" s="1212"/>
      <c r="QV63" s="44" t="s">
        <v>551</v>
      </c>
      <c r="QW63" s="1206" t="s">
        <v>1321</v>
      </c>
      <c r="QX63" s="1207">
        <f t="shared" si="42"/>
        <v>26</v>
      </c>
      <c r="QY63" s="1208">
        <f t="shared" si="43"/>
        <v>13</v>
      </c>
      <c r="QZ63" s="1208">
        <f t="shared" si="38"/>
        <v>39</v>
      </c>
      <c r="RA63" s="1225">
        <f t="shared" si="39"/>
        <v>0.66666666666666663</v>
      </c>
      <c r="RB63" s="1207">
        <f t="shared" si="44"/>
        <v>11</v>
      </c>
      <c r="RC63" s="1208">
        <f t="shared" si="45"/>
        <v>4</v>
      </c>
      <c r="RD63" s="1208">
        <f t="shared" si="40"/>
        <v>15</v>
      </c>
      <c r="RE63" s="1225">
        <f t="shared" si="41"/>
        <v>0.73333333333333328</v>
      </c>
    </row>
    <row r="64" spans="1:473" s="32" customFormat="1" ht="17.25" x14ac:dyDescent="0.2">
      <c r="A64" s="34"/>
      <c r="B64" s="1224" t="s">
        <v>111</v>
      </c>
      <c r="C64" s="1502" t="s">
        <v>118</v>
      </c>
      <c r="D64" s="1207">
        <f t="shared" si="34"/>
        <v>124</v>
      </c>
      <c r="E64" s="1208">
        <f t="shared" si="35"/>
        <v>101</v>
      </c>
      <c r="F64" s="1208">
        <f t="shared" si="36"/>
        <v>225</v>
      </c>
      <c r="G64" s="1209">
        <f t="shared" si="37"/>
        <v>0.55111111111111111</v>
      </c>
      <c r="H64" s="1210" t="s">
        <v>29</v>
      </c>
      <c r="I64" s="1211" t="s">
        <v>29</v>
      </c>
      <c r="J64" s="1211" t="s">
        <v>29</v>
      </c>
      <c r="K64" s="1211" t="s">
        <v>29</v>
      </c>
      <c r="L64" s="1211"/>
      <c r="M64" s="1212"/>
      <c r="N64" s="1210" t="s">
        <v>29</v>
      </c>
      <c r="O64" s="1211" t="s">
        <v>20</v>
      </c>
      <c r="P64" s="1211" t="s">
        <v>20</v>
      </c>
      <c r="Q64" s="1211" t="s">
        <v>20</v>
      </c>
      <c r="R64" s="1212"/>
      <c r="S64" s="1210" t="s">
        <v>29</v>
      </c>
      <c r="T64" s="1211" t="s">
        <v>20</v>
      </c>
      <c r="U64" s="1211" t="s">
        <v>20</v>
      </c>
      <c r="V64" s="1211" t="s">
        <v>29</v>
      </c>
      <c r="W64" s="1212"/>
      <c r="X64" s="1213" t="s">
        <v>20</v>
      </c>
      <c r="Y64" s="1211" t="s">
        <v>29</v>
      </c>
      <c r="Z64" s="1211" t="s">
        <v>29</v>
      </c>
      <c r="AA64" s="1211" t="s">
        <v>29</v>
      </c>
      <c r="AB64" s="1212"/>
      <c r="AC64" s="1214" t="s">
        <v>20</v>
      </c>
      <c r="AD64" s="1215" t="s">
        <v>20</v>
      </c>
      <c r="AE64" s="1215" t="s">
        <v>29</v>
      </c>
      <c r="AF64" s="1215" t="s">
        <v>20</v>
      </c>
      <c r="AG64" s="1215"/>
      <c r="AH64" s="1214" t="s">
        <v>29</v>
      </c>
      <c r="AI64" s="1215" t="s">
        <v>20</v>
      </c>
      <c r="AJ64" s="1215" t="s">
        <v>20</v>
      </c>
      <c r="AK64" s="1215" t="s">
        <v>29</v>
      </c>
      <c r="AL64" s="1215"/>
      <c r="AM64" s="1214" t="s">
        <v>20</v>
      </c>
      <c r="AN64" s="1215" t="s">
        <v>29</v>
      </c>
      <c r="AO64" s="1215" t="s">
        <v>20</v>
      </c>
      <c r="AP64" s="1215" t="s">
        <v>20</v>
      </c>
      <c r="AQ64" s="1215"/>
      <c r="AR64" s="1214" t="s">
        <v>29</v>
      </c>
      <c r="AS64" s="1215" t="s">
        <v>20</v>
      </c>
      <c r="AT64" s="1215" t="s">
        <v>20</v>
      </c>
      <c r="AU64" s="1215" t="s">
        <v>29</v>
      </c>
      <c r="AV64" s="1216"/>
      <c r="AW64" s="1214" t="s">
        <v>29</v>
      </c>
      <c r="AX64" s="1215" t="s">
        <v>29</v>
      </c>
      <c r="AY64" s="1215" t="s">
        <v>29</v>
      </c>
      <c r="AZ64" s="1217" t="s">
        <v>20</v>
      </c>
      <c r="BA64" s="1418"/>
      <c r="BB64" s="1218" t="s">
        <v>20</v>
      </c>
      <c r="BC64" s="1219" t="s">
        <v>20</v>
      </c>
      <c r="BD64" s="1219" t="s">
        <v>20</v>
      </c>
      <c r="BE64" s="1219" t="s">
        <v>20</v>
      </c>
      <c r="BF64" s="1219"/>
      <c r="BG64" s="1220"/>
      <c r="BH64" s="1218"/>
      <c r="BI64" s="1219"/>
      <c r="BJ64" s="1219" t="s">
        <v>5</v>
      </c>
      <c r="BK64" s="1219"/>
      <c r="BL64" s="1221"/>
      <c r="BM64" s="1218" t="s">
        <v>29</v>
      </c>
      <c r="BN64" s="1219" t="s">
        <v>20</v>
      </c>
      <c r="BO64" s="1219" t="s">
        <v>20</v>
      </c>
      <c r="BP64" s="1219" t="s">
        <v>20</v>
      </c>
      <c r="BQ64" s="1219" t="s">
        <v>20</v>
      </c>
      <c r="BR64" s="1220" t="s">
        <v>322</v>
      </c>
      <c r="BS64" s="1210" t="s">
        <v>29</v>
      </c>
      <c r="BT64" s="1211" t="s">
        <v>29</v>
      </c>
      <c r="BU64" s="1211" t="s">
        <v>29</v>
      </c>
      <c r="BV64" s="1211" t="s">
        <v>29</v>
      </c>
      <c r="BW64" s="1212" t="s">
        <v>29</v>
      </c>
      <c r="BX64" s="1210" t="s">
        <v>29</v>
      </c>
      <c r="BY64" s="1211" t="s">
        <v>29</v>
      </c>
      <c r="BZ64" s="1211" t="s">
        <v>20</v>
      </c>
      <c r="CA64" s="1211" t="s">
        <v>20</v>
      </c>
      <c r="CB64" s="1222"/>
      <c r="CC64" s="1326" t="s">
        <v>20</v>
      </c>
      <c r="CD64" s="1211" t="s">
        <v>29</v>
      </c>
      <c r="CE64" s="1211" t="s">
        <v>29</v>
      </c>
      <c r="CF64" s="1219" t="s">
        <v>20</v>
      </c>
      <c r="CG64" s="1220"/>
      <c r="CH64" s="1218" t="s">
        <v>29</v>
      </c>
      <c r="CI64" s="1219" t="s">
        <v>20</v>
      </c>
      <c r="CJ64" s="1219" t="s">
        <v>20</v>
      </c>
      <c r="CK64" s="1219" t="s">
        <v>29</v>
      </c>
      <c r="CL64" s="1220" t="s">
        <v>20</v>
      </c>
      <c r="CM64" s="1218"/>
      <c r="CN64" s="1219"/>
      <c r="CO64" s="1219" t="s">
        <v>5</v>
      </c>
      <c r="CP64" s="1219"/>
      <c r="CQ64" s="1220"/>
      <c r="CR64" s="1223" t="s">
        <v>20</v>
      </c>
      <c r="CS64" s="1219" t="s">
        <v>29</v>
      </c>
      <c r="CT64" s="1219" t="s">
        <v>245</v>
      </c>
      <c r="CU64" s="1219" t="s">
        <v>245</v>
      </c>
      <c r="CV64" s="1221"/>
      <c r="CW64" s="1218" t="s">
        <v>20</v>
      </c>
      <c r="CX64" s="1219" t="s">
        <v>20</v>
      </c>
      <c r="CY64" s="1219"/>
      <c r="CZ64" s="1219"/>
      <c r="DA64" s="1220"/>
      <c r="DB64" s="1223" t="s">
        <v>20</v>
      </c>
      <c r="DC64" s="1219" t="s">
        <v>20</v>
      </c>
      <c r="DD64" s="1219" t="s">
        <v>327</v>
      </c>
      <c r="DE64" s="1211"/>
      <c r="DF64" s="1222"/>
      <c r="DG64" s="1210" t="s">
        <v>29</v>
      </c>
      <c r="DH64" s="1211" t="s">
        <v>29</v>
      </c>
      <c r="DI64" s="1211"/>
      <c r="DJ64" s="1211"/>
      <c r="DK64" s="1212"/>
      <c r="DL64" s="1210" t="s">
        <v>29</v>
      </c>
      <c r="DM64" s="1211" t="s">
        <v>29</v>
      </c>
      <c r="DN64" s="1211" t="s">
        <v>340</v>
      </c>
      <c r="DO64" s="1211"/>
      <c r="DP64" s="1212"/>
      <c r="DQ64" s="1210" t="s">
        <v>20</v>
      </c>
      <c r="DR64" s="1211" t="s">
        <v>20</v>
      </c>
      <c r="DS64" s="1211"/>
      <c r="DT64" s="1211"/>
      <c r="DU64" s="1212"/>
      <c r="DV64" s="1210" t="s">
        <v>29</v>
      </c>
      <c r="DW64" s="1211" t="s">
        <v>20</v>
      </c>
      <c r="DX64" s="1211"/>
      <c r="DY64" s="1211"/>
      <c r="DZ64" s="1212"/>
      <c r="EA64" s="1210" t="s">
        <v>29</v>
      </c>
      <c r="EB64" s="1211" t="s">
        <v>29</v>
      </c>
      <c r="EC64" s="1211"/>
      <c r="ED64" s="1211"/>
      <c r="EE64" s="1212"/>
      <c r="EF64" s="1210" t="s">
        <v>29</v>
      </c>
      <c r="EG64" s="1211" t="s">
        <v>29</v>
      </c>
      <c r="EH64" s="1211"/>
      <c r="EI64" s="1211"/>
      <c r="EJ64" s="1212"/>
      <c r="EK64" s="1210" t="s">
        <v>29</v>
      </c>
      <c r="EL64" s="1211" t="s">
        <v>20</v>
      </c>
      <c r="EM64" s="1211"/>
      <c r="EN64" s="1211"/>
      <c r="EO64" s="1212"/>
      <c r="EP64" s="1210" t="s">
        <v>20</v>
      </c>
      <c r="EQ64" s="1211" t="s">
        <v>20</v>
      </c>
      <c r="ER64" s="1211" t="s">
        <v>29</v>
      </c>
      <c r="ES64" s="1211" t="s">
        <v>29</v>
      </c>
      <c r="ET64" s="1212"/>
      <c r="EU64" s="1210" t="s">
        <v>20</v>
      </c>
      <c r="EV64" s="1211" t="s">
        <v>29</v>
      </c>
      <c r="EW64" s="1211" t="s">
        <v>20</v>
      </c>
      <c r="EX64" s="1211" t="s">
        <v>29</v>
      </c>
      <c r="EY64" s="1212"/>
      <c r="EZ64" s="1210" t="s">
        <v>20</v>
      </c>
      <c r="FA64" s="1211" t="s">
        <v>29</v>
      </c>
      <c r="FB64" s="1211" t="s">
        <v>29</v>
      </c>
      <c r="FC64" s="1211" t="s">
        <v>20</v>
      </c>
      <c r="FD64" s="1212"/>
      <c r="FE64" s="1210" t="s">
        <v>29</v>
      </c>
      <c r="FF64" s="1211" t="s">
        <v>20</v>
      </c>
      <c r="FG64" s="1211"/>
      <c r="FH64" s="1211"/>
      <c r="FI64" s="1212"/>
      <c r="FJ64" s="1210"/>
      <c r="FK64" s="1211"/>
      <c r="FL64" s="1211" t="s">
        <v>5</v>
      </c>
      <c r="FM64" s="1211"/>
      <c r="FN64" s="1212"/>
      <c r="FO64" s="1210" t="s">
        <v>20</v>
      </c>
      <c r="FP64" s="1211" t="s">
        <v>20</v>
      </c>
      <c r="FQ64" s="1211"/>
      <c r="FR64" s="1211"/>
      <c r="FS64" s="1212"/>
      <c r="FT64" s="1210" t="s">
        <v>20</v>
      </c>
      <c r="FU64" s="1211" t="s">
        <v>29</v>
      </c>
      <c r="FV64" s="1211" t="s">
        <v>508</v>
      </c>
      <c r="FW64" s="1211"/>
      <c r="FX64" s="1212"/>
      <c r="FY64" s="1210" t="s">
        <v>20</v>
      </c>
      <c r="FZ64" s="1211" t="s">
        <v>29</v>
      </c>
      <c r="GA64" s="1211" t="s">
        <v>245</v>
      </c>
      <c r="GB64" s="1211" t="s">
        <v>245</v>
      </c>
      <c r="GC64" s="1212"/>
      <c r="GD64" s="1210" t="s">
        <v>20</v>
      </c>
      <c r="GE64" s="1211" t="s">
        <v>29</v>
      </c>
      <c r="GF64" s="1211" t="s">
        <v>245</v>
      </c>
      <c r="GG64" s="1211" t="s">
        <v>245</v>
      </c>
      <c r="GH64" s="1212"/>
      <c r="GI64" s="1210" t="s">
        <v>29</v>
      </c>
      <c r="GJ64" s="1211" t="s">
        <v>20</v>
      </c>
      <c r="GK64" s="1211" t="s">
        <v>245</v>
      </c>
      <c r="GL64" s="1211" t="s">
        <v>245</v>
      </c>
      <c r="GM64" s="1212"/>
      <c r="GN64" s="1210" t="s">
        <v>20</v>
      </c>
      <c r="GO64" s="1211" t="s">
        <v>29</v>
      </c>
      <c r="GP64" s="1211"/>
      <c r="GQ64" s="1211"/>
      <c r="GR64" s="1212"/>
      <c r="GS64" s="1210" t="s">
        <v>20</v>
      </c>
      <c r="GT64" s="1211" t="s">
        <v>29</v>
      </c>
      <c r="GU64" s="1211"/>
      <c r="GV64" s="1211"/>
      <c r="GW64" s="1212"/>
      <c r="GX64" s="1213" t="s">
        <v>20</v>
      </c>
      <c r="GY64" s="1211" t="s">
        <v>29</v>
      </c>
      <c r="GZ64" s="1211" t="s">
        <v>245</v>
      </c>
      <c r="HA64" s="1211" t="s">
        <v>245</v>
      </c>
      <c r="HB64" s="1212"/>
      <c r="HC64" s="1210" t="s">
        <v>20</v>
      </c>
      <c r="HD64" s="1211" t="s">
        <v>20</v>
      </c>
      <c r="HE64" s="1211" t="s">
        <v>29</v>
      </c>
      <c r="HF64" s="1211" t="s">
        <v>20</v>
      </c>
      <c r="HG64" s="1212"/>
      <c r="HH64" s="1210" t="s">
        <v>29</v>
      </c>
      <c r="HI64" s="1211" t="s">
        <v>20</v>
      </c>
      <c r="HJ64" s="1211" t="s">
        <v>20</v>
      </c>
      <c r="HK64" s="1211" t="s">
        <v>20</v>
      </c>
      <c r="HL64" s="1212" t="s">
        <v>573</v>
      </c>
      <c r="HM64" s="1210" t="s">
        <v>29</v>
      </c>
      <c r="HN64" s="1211" t="s">
        <v>29</v>
      </c>
      <c r="HO64" s="1211" t="s">
        <v>29</v>
      </c>
      <c r="HP64" s="1211" t="s">
        <v>20</v>
      </c>
      <c r="HQ64" s="1222"/>
      <c r="HR64" s="1210" t="s">
        <v>20</v>
      </c>
      <c r="HS64" s="1211" t="s">
        <v>20</v>
      </c>
      <c r="HT64" s="1211" t="s">
        <v>29</v>
      </c>
      <c r="HU64" s="1211" t="s">
        <v>20</v>
      </c>
      <c r="HV64" s="1212"/>
      <c r="HW64" s="1210" t="s">
        <v>573</v>
      </c>
      <c r="HX64" s="1211" t="s">
        <v>5</v>
      </c>
      <c r="HY64" s="1211" t="s">
        <v>573</v>
      </c>
      <c r="HZ64" s="1211" t="s">
        <v>234</v>
      </c>
      <c r="IA64" s="1222" t="s">
        <v>573</v>
      </c>
      <c r="IB64" s="1210"/>
      <c r="IC64" s="1211"/>
      <c r="ID64" s="1211"/>
      <c r="IE64" s="1211"/>
      <c r="IF64" s="1212"/>
      <c r="IG64" s="1210"/>
      <c r="IH64" s="1211"/>
      <c r="II64" s="1211"/>
      <c r="IJ64" s="1211"/>
      <c r="IK64" s="1212"/>
      <c r="IL64" s="1210"/>
      <c r="IM64" s="1211"/>
      <c r="IN64" s="1211"/>
      <c r="IO64" s="1211"/>
      <c r="IP64" s="1212"/>
      <c r="IQ64" s="1210"/>
      <c r="IR64" s="1211"/>
      <c r="IS64" s="1211"/>
      <c r="IT64" s="1211"/>
      <c r="IU64" s="1212"/>
      <c r="IV64" s="1210"/>
      <c r="IW64" s="1211"/>
      <c r="IX64" s="1211"/>
      <c r="IY64" s="1211"/>
      <c r="IZ64" s="1212"/>
      <c r="JA64" s="1210"/>
      <c r="JB64" s="1211"/>
      <c r="JC64" s="1211"/>
      <c r="JD64" s="1211"/>
      <c r="JE64" s="1212"/>
      <c r="JF64" s="1210"/>
      <c r="JG64" s="1211"/>
      <c r="JH64" s="1211"/>
      <c r="JI64" s="1211"/>
      <c r="JJ64" s="1212"/>
      <c r="JK64" s="1210"/>
      <c r="JL64" s="1211"/>
      <c r="JM64" s="1211"/>
      <c r="JN64" s="1211"/>
      <c r="JO64" s="1212"/>
      <c r="JP64" s="1210"/>
      <c r="JQ64" s="1211"/>
      <c r="JR64" s="1211"/>
      <c r="JS64" s="1211"/>
      <c r="JT64" s="1212"/>
      <c r="JU64" s="1210"/>
      <c r="JV64" s="1211"/>
      <c r="JW64" s="1211"/>
      <c r="JX64" s="1211"/>
      <c r="JY64" s="1212"/>
      <c r="JZ64" s="1210"/>
      <c r="KA64" s="1211"/>
      <c r="KB64" s="1211"/>
      <c r="KC64" s="1211"/>
      <c r="KD64" s="1212"/>
      <c r="KE64" s="1210"/>
      <c r="KF64" s="1211"/>
      <c r="KG64" s="1211"/>
      <c r="KH64" s="1211"/>
      <c r="KI64" s="1212"/>
      <c r="KJ64" s="1210"/>
      <c r="KK64" s="1211"/>
      <c r="KL64" s="1211"/>
      <c r="KM64" s="1211"/>
      <c r="KN64" s="1212"/>
      <c r="KO64" s="1210"/>
      <c r="KP64" s="1211"/>
      <c r="KQ64" s="1211"/>
      <c r="KR64" s="1211"/>
      <c r="KS64" s="1212"/>
      <c r="KT64" s="1210"/>
      <c r="KU64" s="1211"/>
      <c r="KV64" s="1211"/>
      <c r="KW64" s="1211"/>
      <c r="KX64" s="1212"/>
      <c r="KY64" s="1210"/>
      <c r="KZ64" s="1211"/>
      <c r="LA64" s="1211"/>
      <c r="LB64" s="1211"/>
      <c r="LC64" s="1212"/>
      <c r="LD64" s="1210"/>
      <c r="LE64" s="1211"/>
      <c r="LF64" s="1211"/>
      <c r="LG64" s="1211"/>
      <c r="LH64" s="1212"/>
      <c r="LI64" s="1210"/>
      <c r="LJ64" s="1211"/>
      <c r="LK64" s="1211"/>
      <c r="LL64" s="1211"/>
      <c r="LM64" s="1212"/>
      <c r="LN64" s="1218"/>
      <c r="LO64" s="1219"/>
      <c r="LP64" s="1219"/>
      <c r="LQ64" s="1219"/>
      <c r="LR64" s="1218" t="s">
        <v>20</v>
      </c>
      <c r="LS64" s="1219" t="s">
        <v>29</v>
      </c>
      <c r="LT64" s="1219" t="s">
        <v>20</v>
      </c>
      <c r="LU64" s="1219" t="s">
        <v>29</v>
      </c>
      <c r="LV64" s="1218" t="s">
        <v>20</v>
      </c>
      <c r="LW64" s="1219" t="s">
        <v>20</v>
      </c>
      <c r="LX64" s="1219" t="s">
        <v>864</v>
      </c>
      <c r="LY64" s="1211" t="s">
        <v>20</v>
      </c>
      <c r="LZ64" s="1210"/>
      <c r="MA64" s="1211"/>
      <c r="MB64" s="1211"/>
      <c r="MC64" s="1211"/>
      <c r="MD64" s="1210" t="s">
        <v>29</v>
      </c>
      <c r="ME64" s="1219" t="s">
        <v>20</v>
      </c>
      <c r="MF64" s="1219" t="s">
        <v>20</v>
      </c>
      <c r="MG64" s="1219" t="s">
        <v>20</v>
      </c>
      <c r="MH64" s="1218" t="s">
        <v>29</v>
      </c>
      <c r="MI64" s="1219" t="s">
        <v>20</v>
      </c>
      <c r="MJ64" s="1219" t="s">
        <v>20</v>
      </c>
      <c r="MK64" s="1221" t="s">
        <v>20</v>
      </c>
      <c r="ML64" s="1218"/>
      <c r="MM64" s="1219"/>
      <c r="MN64" s="1219"/>
      <c r="MO64" s="1220"/>
      <c r="MP64" s="1218" t="s">
        <v>29</v>
      </c>
      <c r="MQ64" s="1219" t="s">
        <v>20</v>
      </c>
      <c r="MR64" s="1219" t="s">
        <v>20</v>
      </c>
      <c r="MS64" s="1220" t="s">
        <v>20</v>
      </c>
      <c r="MT64" s="1218" t="s">
        <v>29</v>
      </c>
      <c r="MU64" s="1219" t="s">
        <v>29</v>
      </c>
      <c r="MV64" s="1219" t="s">
        <v>20</v>
      </c>
      <c r="MW64" s="1220" t="s">
        <v>20</v>
      </c>
      <c r="MX64" s="1218" t="s">
        <v>762</v>
      </c>
      <c r="MY64" s="1211" t="s">
        <v>20</v>
      </c>
      <c r="MZ64" s="1211" t="s">
        <v>29</v>
      </c>
      <c r="NA64" s="1212" t="s">
        <v>20</v>
      </c>
      <c r="NB64" s="1210" t="s">
        <v>20</v>
      </c>
      <c r="NC64" s="1211" t="s">
        <v>20</v>
      </c>
      <c r="ND64" s="1211" t="s">
        <v>29</v>
      </c>
      <c r="NE64" s="1212" t="s">
        <v>20</v>
      </c>
      <c r="NF64" s="1210" t="s">
        <v>20</v>
      </c>
      <c r="NG64" s="1211" t="s">
        <v>29</v>
      </c>
      <c r="NH64" s="1211" t="s">
        <v>20</v>
      </c>
      <c r="NI64" s="1212" t="s">
        <v>29</v>
      </c>
      <c r="NJ64" s="1210" t="s">
        <v>20</v>
      </c>
      <c r="NK64" s="1211" t="s">
        <v>20</v>
      </c>
      <c r="NL64" s="1211" t="s">
        <v>20</v>
      </c>
      <c r="NM64" s="1212" t="s">
        <v>20</v>
      </c>
      <c r="NN64" s="1210" t="s">
        <v>29</v>
      </c>
      <c r="NO64" s="1211" t="s">
        <v>29</v>
      </c>
      <c r="NP64" s="1211" t="s">
        <v>29</v>
      </c>
      <c r="NQ64" s="1212" t="s">
        <v>20</v>
      </c>
      <c r="NR64" s="1210" t="s">
        <v>20</v>
      </c>
      <c r="NS64" s="1211" t="s">
        <v>20</v>
      </c>
      <c r="NT64" s="1211" t="s">
        <v>20</v>
      </c>
      <c r="NU64" s="1212" t="s">
        <v>29</v>
      </c>
      <c r="NV64" s="1210" t="s">
        <v>20</v>
      </c>
      <c r="NW64" s="1211" t="s">
        <v>29</v>
      </c>
      <c r="NX64" s="1211" t="s">
        <v>20</v>
      </c>
      <c r="NY64" s="1212" t="s">
        <v>20</v>
      </c>
      <c r="NZ64" s="1210" t="s">
        <v>29</v>
      </c>
      <c r="OA64" s="1211" t="s">
        <v>20</v>
      </c>
      <c r="OB64" s="1211" t="s">
        <v>29</v>
      </c>
      <c r="OC64" s="1211" t="s">
        <v>20</v>
      </c>
      <c r="OD64" s="1212"/>
      <c r="OE64" s="1210" t="s">
        <v>29</v>
      </c>
      <c r="OF64" s="1211" t="s">
        <v>20</v>
      </c>
      <c r="OG64" s="1211" t="s">
        <v>29</v>
      </c>
      <c r="OH64" s="1211" t="s">
        <v>20</v>
      </c>
      <c r="OI64" s="1212"/>
      <c r="OJ64" s="1210" t="s">
        <v>29</v>
      </c>
      <c r="OK64" s="1211" t="s">
        <v>29</v>
      </c>
      <c r="OL64" s="1211" t="s">
        <v>20</v>
      </c>
      <c r="OM64" s="1222" t="s">
        <v>29</v>
      </c>
      <c r="ON64" s="1210" t="s">
        <v>29</v>
      </c>
      <c r="OO64" s="1211" t="s">
        <v>20</v>
      </c>
      <c r="OP64" s="1211" t="s">
        <v>20</v>
      </c>
      <c r="OQ64" s="1229" t="s">
        <v>29</v>
      </c>
      <c r="OR64" s="1230" t="s">
        <v>29</v>
      </c>
      <c r="OS64" s="1228" t="s">
        <v>20</v>
      </c>
      <c r="OT64" s="1228" t="s">
        <v>29</v>
      </c>
      <c r="OU64" s="1229" t="s">
        <v>29</v>
      </c>
      <c r="OV64" s="1230" t="s">
        <v>20</v>
      </c>
      <c r="OW64" s="1228" t="s">
        <v>29</v>
      </c>
      <c r="OX64" s="1228" t="s">
        <v>29</v>
      </c>
      <c r="OY64" s="1228" t="s">
        <v>29</v>
      </c>
      <c r="OZ64" s="1229"/>
      <c r="PA64" s="1230"/>
      <c r="PB64" s="1228"/>
      <c r="PC64" s="1228"/>
      <c r="PD64" s="1228"/>
      <c r="PE64" s="1229"/>
      <c r="PF64" s="1230" t="s">
        <v>598</v>
      </c>
      <c r="PG64" s="1211" t="s">
        <v>29</v>
      </c>
      <c r="PH64" s="1211" t="s">
        <v>29</v>
      </c>
      <c r="PI64" s="1212" t="s">
        <v>20</v>
      </c>
      <c r="PJ64" s="1210" t="s">
        <v>20</v>
      </c>
      <c r="PK64" s="1211" t="s">
        <v>20</v>
      </c>
      <c r="PL64" s="1211" t="s">
        <v>29</v>
      </c>
      <c r="PM64" s="1212" t="s">
        <v>20</v>
      </c>
      <c r="PN64" s="1210" t="s">
        <v>20</v>
      </c>
      <c r="PO64" s="1211" t="s">
        <v>20</v>
      </c>
      <c r="PP64" s="1211" t="s">
        <v>29</v>
      </c>
      <c r="PQ64" s="1212" t="s">
        <v>20</v>
      </c>
      <c r="PR64" s="1210" t="s">
        <v>29</v>
      </c>
      <c r="PS64" s="1211" t="s">
        <v>29</v>
      </c>
      <c r="PT64" s="1211" t="s">
        <v>29</v>
      </c>
      <c r="PU64" s="1212" t="s">
        <v>20</v>
      </c>
      <c r="PV64" s="1210" t="s">
        <v>20</v>
      </c>
      <c r="PW64" s="1211" t="s">
        <v>20</v>
      </c>
      <c r="PX64" s="1211" t="s">
        <v>20</v>
      </c>
      <c r="PY64" s="1212" t="s">
        <v>20</v>
      </c>
      <c r="PZ64" s="1210"/>
      <c r="QA64" s="1211"/>
      <c r="QB64" s="1211"/>
      <c r="QC64" s="1212"/>
      <c r="QD64" s="1239" t="s">
        <v>1495</v>
      </c>
      <c r="QE64" s="1237"/>
      <c r="QF64" s="1237"/>
      <c r="QG64" s="1238"/>
      <c r="QH64" s="1210"/>
      <c r="QI64" s="1211"/>
      <c r="QJ64" s="1211"/>
      <c r="QK64" s="1211"/>
      <c r="QL64" s="1423"/>
      <c r="QM64" s="1431"/>
      <c r="QN64" s="1211"/>
      <c r="QO64" s="1211"/>
      <c r="QP64" s="1211"/>
      <c r="QQ64" s="1222"/>
      <c r="QR64" s="1431"/>
      <c r="QS64" s="1211"/>
      <c r="QT64" s="1211"/>
      <c r="QU64" s="1212"/>
      <c r="QV64" s="1224" t="s">
        <v>111</v>
      </c>
      <c r="QW64" s="1206" t="s">
        <v>118</v>
      </c>
      <c r="QX64" s="1207">
        <f t="shared" si="42"/>
        <v>19</v>
      </c>
      <c r="QY64" s="1208">
        <f t="shared" si="43"/>
        <v>21</v>
      </c>
      <c r="QZ64" s="1208">
        <f t="shared" si="38"/>
        <v>40</v>
      </c>
      <c r="RA64" s="1225">
        <f t="shared" si="39"/>
        <v>0.47499999999999998</v>
      </c>
      <c r="RB64" s="1207">
        <f t="shared" si="44"/>
        <v>12</v>
      </c>
      <c r="RC64" s="1208">
        <f t="shared" si="45"/>
        <v>8</v>
      </c>
      <c r="RD64" s="1208">
        <f t="shared" si="40"/>
        <v>20</v>
      </c>
      <c r="RE64" s="1225">
        <f t="shared" si="41"/>
        <v>0.6</v>
      </c>
    </row>
    <row r="65" spans="1:574" s="32" customFormat="1" ht="17.25" x14ac:dyDescent="0.2">
      <c r="A65" s="34"/>
      <c r="B65" s="1224" t="s">
        <v>111</v>
      </c>
      <c r="C65" s="1047" t="s">
        <v>1378</v>
      </c>
      <c r="D65" s="141">
        <f t="shared" si="34"/>
        <v>20</v>
      </c>
      <c r="E65" s="142">
        <f t="shared" si="35"/>
        <v>16</v>
      </c>
      <c r="F65" s="142">
        <f t="shared" si="36"/>
        <v>36</v>
      </c>
      <c r="G65" s="165">
        <f t="shared" si="37"/>
        <v>0.55555555555555558</v>
      </c>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8"/>
      <c r="AX65" s="168"/>
      <c r="AY65" s="168"/>
      <c r="AZ65" s="168"/>
      <c r="BA65" s="168"/>
      <c r="BB65" s="168"/>
      <c r="BC65" s="168"/>
      <c r="BD65" s="168"/>
      <c r="BE65" s="168"/>
      <c r="BF65" s="168"/>
      <c r="BG65" s="168"/>
      <c r="BH65" s="168"/>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294"/>
      <c r="CX65" s="168"/>
      <c r="CY65" s="168"/>
      <c r="CZ65" s="168"/>
      <c r="DA65" s="128"/>
      <c r="DB65" s="168"/>
      <c r="DC65" s="168"/>
      <c r="DD65" s="168"/>
      <c r="DE65" s="168"/>
      <c r="DF65" s="168"/>
      <c r="DG65" s="294"/>
      <c r="DH65" s="168"/>
      <c r="DI65" s="168"/>
      <c r="DJ65" s="168"/>
      <c r="DK65" s="128"/>
      <c r="DL65" s="145"/>
      <c r="DM65" s="146"/>
      <c r="DN65" s="146"/>
      <c r="DO65" s="146"/>
      <c r="DP65" s="147"/>
      <c r="DQ65" s="145"/>
      <c r="DR65" s="146"/>
      <c r="DS65" s="146"/>
      <c r="DT65" s="146"/>
      <c r="DU65" s="147"/>
      <c r="DV65" s="145"/>
      <c r="DW65" s="146"/>
      <c r="DX65" s="146"/>
      <c r="DY65" s="146"/>
      <c r="DZ65" s="147"/>
      <c r="EA65" s="145"/>
      <c r="EB65" s="146"/>
      <c r="EC65" s="146"/>
      <c r="ED65" s="146"/>
      <c r="EE65" s="147"/>
      <c r="EF65" s="145"/>
      <c r="EG65" s="146"/>
      <c r="EH65" s="146"/>
      <c r="EI65" s="146"/>
      <c r="EJ65" s="147"/>
      <c r="EK65" s="145"/>
      <c r="EL65" s="146"/>
      <c r="EM65" s="146"/>
      <c r="EN65" s="146"/>
      <c r="EO65" s="147"/>
      <c r="EP65" s="145"/>
      <c r="EQ65" s="146"/>
      <c r="ER65" s="146"/>
      <c r="ES65" s="146"/>
      <c r="ET65" s="147"/>
      <c r="EU65" s="145"/>
      <c r="EV65" s="146"/>
      <c r="EW65" s="146"/>
      <c r="EX65" s="146"/>
      <c r="EY65" s="147"/>
      <c r="EZ65" s="145"/>
      <c r="FA65" s="146"/>
      <c r="FB65" s="146"/>
      <c r="FC65" s="146"/>
      <c r="FD65" s="147"/>
      <c r="FE65" s="145"/>
      <c r="FF65" s="146"/>
      <c r="FG65" s="146"/>
      <c r="FH65" s="146"/>
      <c r="FI65" s="147"/>
      <c r="FJ65" s="145"/>
      <c r="FK65" s="146"/>
      <c r="FL65" s="146"/>
      <c r="FM65" s="146"/>
      <c r="FN65" s="147"/>
      <c r="FO65" s="145"/>
      <c r="FP65" s="146"/>
      <c r="FQ65" s="146"/>
      <c r="FR65" s="146"/>
      <c r="FS65" s="147"/>
      <c r="FT65" s="145"/>
      <c r="FU65" s="146"/>
      <c r="FV65" s="146"/>
      <c r="FW65" s="146"/>
      <c r="FX65" s="147"/>
      <c r="FY65" s="145"/>
      <c r="FZ65" s="146"/>
      <c r="GA65" s="146"/>
      <c r="GB65" s="146"/>
      <c r="GC65" s="147"/>
      <c r="GD65" s="145"/>
      <c r="GE65" s="146"/>
      <c r="GF65" s="146"/>
      <c r="GG65" s="146"/>
      <c r="GH65" s="147"/>
      <c r="GI65" s="145"/>
      <c r="GJ65" s="146"/>
      <c r="GK65" s="146"/>
      <c r="GL65" s="146"/>
      <c r="GM65" s="147"/>
      <c r="GN65" s="145"/>
      <c r="GO65" s="146"/>
      <c r="GP65" s="146"/>
      <c r="GQ65" s="146"/>
      <c r="GR65" s="147"/>
      <c r="GS65" s="145"/>
      <c r="GT65" s="146"/>
      <c r="GU65" s="146"/>
      <c r="GV65" s="146"/>
      <c r="GW65" s="147"/>
      <c r="GX65" s="148"/>
      <c r="GY65" s="146"/>
      <c r="GZ65" s="146"/>
      <c r="HA65" s="146"/>
      <c r="HB65" s="147"/>
      <c r="HC65" s="145"/>
      <c r="HD65" s="146"/>
      <c r="HE65" s="146"/>
      <c r="HF65" s="146"/>
      <c r="HG65" s="147"/>
      <c r="HH65" s="145"/>
      <c r="HI65" s="146"/>
      <c r="HJ65" s="146"/>
      <c r="HK65" s="146"/>
      <c r="HL65" s="147"/>
      <c r="HM65" s="145"/>
      <c r="HN65" s="146"/>
      <c r="HO65" s="146"/>
      <c r="HP65" s="146"/>
      <c r="HQ65" s="193"/>
      <c r="HR65" s="145"/>
      <c r="HS65" s="146"/>
      <c r="HT65" s="146"/>
      <c r="HU65" s="146"/>
      <c r="HV65" s="147"/>
      <c r="HW65" s="148"/>
      <c r="HX65" s="146"/>
      <c r="HY65" s="146"/>
      <c r="HZ65" s="146"/>
      <c r="IA65" s="193"/>
      <c r="IB65" s="145"/>
      <c r="IC65" s="146"/>
      <c r="ID65" s="146"/>
      <c r="IE65" s="146"/>
      <c r="IF65" s="147"/>
      <c r="IG65" s="145"/>
      <c r="IH65" s="146"/>
      <c r="II65" s="146"/>
      <c r="IJ65" s="146"/>
      <c r="IK65" s="147"/>
      <c r="IL65" s="145"/>
      <c r="IM65" s="146"/>
      <c r="IN65" s="146"/>
      <c r="IO65" s="146"/>
      <c r="IP65" s="147"/>
      <c r="IQ65" s="145"/>
      <c r="IR65" s="146"/>
      <c r="IS65" s="146"/>
      <c r="IT65" s="299"/>
      <c r="IU65" s="147"/>
      <c r="IV65" s="145"/>
      <c r="IW65" s="146"/>
      <c r="IX65" s="146"/>
      <c r="IY65" s="146"/>
      <c r="IZ65" s="147"/>
      <c r="JA65" s="152"/>
      <c r="JB65" s="150"/>
      <c r="JC65" s="150"/>
      <c r="JD65" s="150"/>
      <c r="JE65" s="151"/>
      <c r="JF65" s="152"/>
      <c r="JG65" s="150"/>
      <c r="JH65" s="150"/>
      <c r="JI65" s="150"/>
      <c r="JJ65" s="151"/>
      <c r="JK65" s="152"/>
      <c r="JL65" s="150"/>
      <c r="JM65" s="150"/>
      <c r="JN65" s="150"/>
      <c r="JO65" s="151"/>
      <c r="JP65" s="152"/>
      <c r="JQ65" s="146"/>
      <c r="JR65" s="146"/>
      <c r="JS65" s="146"/>
      <c r="JT65" s="147"/>
      <c r="JU65" s="145"/>
      <c r="JV65" s="146"/>
      <c r="JW65" s="146"/>
      <c r="JX65" s="146"/>
      <c r="JY65" s="147"/>
      <c r="JZ65" s="145"/>
      <c r="KA65" s="146"/>
      <c r="KB65" s="146"/>
      <c r="KC65" s="146"/>
      <c r="KD65" s="147"/>
      <c r="KE65" s="145"/>
      <c r="KF65" s="146"/>
      <c r="KG65" s="146"/>
      <c r="KH65" s="146"/>
      <c r="KI65" s="147"/>
      <c r="KJ65" s="145"/>
      <c r="KK65" s="146"/>
      <c r="KL65" s="146"/>
      <c r="KM65" s="146"/>
      <c r="KN65" s="147"/>
      <c r="KO65" s="145"/>
      <c r="KP65" s="146"/>
      <c r="KQ65" s="146"/>
      <c r="KR65" s="146"/>
      <c r="KS65" s="147"/>
      <c r="KT65" s="145"/>
      <c r="KU65" s="146"/>
      <c r="KV65" s="146"/>
      <c r="KW65" s="146"/>
      <c r="KX65" s="147"/>
      <c r="KY65" s="145"/>
      <c r="KZ65" s="146"/>
      <c r="LA65" s="146"/>
      <c r="LB65" s="146"/>
      <c r="LC65" s="147"/>
      <c r="LD65" s="145"/>
      <c r="LE65" s="146"/>
      <c r="LF65" s="146"/>
      <c r="LG65" s="146"/>
      <c r="LH65" s="147"/>
      <c r="LI65" s="145"/>
      <c r="LJ65" s="146"/>
      <c r="LK65" s="146"/>
      <c r="LL65" s="146"/>
      <c r="LM65" s="147"/>
      <c r="LN65" s="145"/>
      <c r="LO65" s="146"/>
      <c r="LP65" s="146"/>
      <c r="LQ65" s="146"/>
      <c r="LR65" s="145"/>
      <c r="LS65" s="146"/>
      <c r="LT65" s="146"/>
      <c r="LU65" s="146"/>
      <c r="LV65" s="145"/>
      <c r="LW65" s="146"/>
      <c r="LX65" s="146"/>
      <c r="LY65" s="146"/>
      <c r="LZ65" s="145"/>
      <c r="MA65" s="146"/>
      <c r="MB65" s="146"/>
      <c r="MC65" s="146"/>
      <c r="MD65" s="145"/>
      <c r="ME65" s="146"/>
      <c r="MF65" s="146"/>
      <c r="MG65" s="146"/>
      <c r="MH65" s="145"/>
      <c r="MI65" s="146"/>
      <c r="MJ65" s="146"/>
      <c r="MK65" s="193"/>
      <c r="ML65" s="145"/>
      <c r="MM65" s="146"/>
      <c r="MN65" s="146"/>
      <c r="MO65" s="147"/>
      <c r="MP65" s="1267"/>
      <c r="MQ65" s="1268"/>
      <c r="MR65" s="1268"/>
      <c r="MS65" s="1269"/>
      <c r="MT65" s="1267"/>
      <c r="MU65" s="1268"/>
      <c r="MV65" s="1268"/>
      <c r="MW65" s="1269"/>
      <c r="MX65" s="1267"/>
      <c r="MY65" s="1268"/>
      <c r="MZ65" s="1268"/>
      <c r="NA65" s="1269"/>
      <c r="NB65" s="1267"/>
      <c r="NC65" s="1268"/>
      <c r="ND65" s="1268"/>
      <c r="NE65" s="1269"/>
      <c r="NF65" s="1267"/>
      <c r="NG65" s="1268"/>
      <c r="NH65" s="1268"/>
      <c r="NI65" s="1269"/>
      <c r="NJ65" s="1267"/>
      <c r="NK65" s="1268"/>
      <c r="NL65" s="1268"/>
      <c r="NM65" s="1269"/>
      <c r="NN65" s="1267"/>
      <c r="NO65" s="1268"/>
      <c r="NP65" s="1268"/>
      <c r="NQ65" s="1269"/>
      <c r="NR65" s="1267"/>
      <c r="NS65" s="1268"/>
      <c r="NT65" s="1268"/>
      <c r="NU65" s="1269"/>
      <c r="NV65" s="1267"/>
      <c r="NW65" s="1268"/>
      <c r="NX65" s="1268"/>
      <c r="NY65" s="1269"/>
      <c r="NZ65" s="1267"/>
      <c r="OA65" s="1268"/>
      <c r="OB65" s="1268"/>
      <c r="OC65" s="1268"/>
      <c r="OD65" s="1269"/>
      <c r="OE65" s="1267"/>
      <c r="OF65" s="1268"/>
      <c r="OG65" s="1268"/>
      <c r="OH65" s="1268"/>
      <c r="OI65" s="1269"/>
      <c r="OJ65" s="1267"/>
      <c r="OK65" s="1268"/>
      <c r="OL65" s="1268"/>
      <c r="OM65" s="1270"/>
      <c r="ON65" s="1267" t="s">
        <v>20</v>
      </c>
      <c r="OO65" s="1268" t="s">
        <v>29</v>
      </c>
      <c r="OP65" s="1268" t="s">
        <v>29</v>
      </c>
      <c r="OQ65" s="1269" t="s">
        <v>20</v>
      </c>
      <c r="OR65" s="1267" t="s">
        <v>20</v>
      </c>
      <c r="OS65" s="1268" t="s">
        <v>20</v>
      </c>
      <c r="OT65" s="1268" t="s">
        <v>29</v>
      </c>
      <c r="OU65" s="1269" t="s">
        <v>20</v>
      </c>
      <c r="OV65" s="145" t="s">
        <v>29</v>
      </c>
      <c r="OW65" s="146" t="s">
        <v>29</v>
      </c>
      <c r="OX65" s="146" t="s">
        <v>20</v>
      </c>
      <c r="OY65" s="146" t="s">
        <v>20</v>
      </c>
      <c r="OZ65" s="147"/>
      <c r="PA65" s="145"/>
      <c r="PB65" s="146"/>
      <c r="PC65" s="146"/>
      <c r="PD65" s="146"/>
      <c r="PE65" s="147"/>
      <c r="PF65" s="145" t="s">
        <v>29</v>
      </c>
      <c r="PG65" s="146" t="s">
        <v>29</v>
      </c>
      <c r="PH65" s="146" t="s">
        <v>29</v>
      </c>
      <c r="PI65" s="147" t="s">
        <v>29</v>
      </c>
      <c r="PJ65" s="145" t="s">
        <v>20</v>
      </c>
      <c r="PK65" s="146" t="s">
        <v>20</v>
      </c>
      <c r="PL65" s="146" t="s">
        <v>20</v>
      </c>
      <c r="PM65" s="147" t="s">
        <v>20</v>
      </c>
      <c r="PN65" s="145" t="s">
        <v>29</v>
      </c>
      <c r="PO65" s="146" t="s">
        <v>29</v>
      </c>
      <c r="PP65" s="146" t="s">
        <v>20</v>
      </c>
      <c r="PQ65" s="147" t="s">
        <v>20</v>
      </c>
      <c r="PR65" s="145" t="s">
        <v>29</v>
      </c>
      <c r="PS65" s="146" t="s">
        <v>29</v>
      </c>
      <c r="PT65" s="146" t="s">
        <v>20</v>
      </c>
      <c r="PU65" s="147" t="s">
        <v>20</v>
      </c>
      <c r="PV65" s="145" t="s">
        <v>20</v>
      </c>
      <c r="PW65" s="146" t="s">
        <v>20</v>
      </c>
      <c r="PX65" s="146" t="s">
        <v>29</v>
      </c>
      <c r="PY65" s="147" t="s">
        <v>20</v>
      </c>
      <c r="PZ65" s="145" t="s">
        <v>20</v>
      </c>
      <c r="QA65" s="146" t="s">
        <v>29</v>
      </c>
      <c r="QB65" s="146" t="s">
        <v>29</v>
      </c>
      <c r="QC65" s="147" t="s">
        <v>20</v>
      </c>
      <c r="QD65" s="682" t="s">
        <v>1495</v>
      </c>
      <c r="QE65" s="492"/>
      <c r="QF65" s="492"/>
      <c r="QG65" s="684"/>
      <c r="QH65" s="145"/>
      <c r="QI65" s="146"/>
      <c r="QJ65" s="146"/>
      <c r="QK65" s="146"/>
      <c r="QL65" s="1424"/>
      <c r="QM65" s="1432"/>
      <c r="QN65" s="146"/>
      <c r="QO65" s="146"/>
      <c r="QP65" s="146"/>
      <c r="QQ65" s="193"/>
      <c r="QR65" s="1432"/>
      <c r="QS65" s="146"/>
      <c r="QT65" s="146"/>
      <c r="QU65" s="147"/>
      <c r="QV65" s="1224" t="s">
        <v>111</v>
      </c>
      <c r="QW65" s="140" t="s">
        <v>1378</v>
      </c>
      <c r="QX65" s="211">
        <f t="shared" si="42"/>
        <v>20</v>
      </c>
      <c r="QY65" s="142">
        <f t="shared" si="43"/>
        <v>16</v>
      </c>
      <c r="QZ65" s="142">
        <f t="shared" si="38"/>
        <v>36</v>
      </c>
      <c r="RA65" s="212">
        <f t="shared" si="39"/>
        <v>0.55555555555555558</v>
      </c>
      <c r="RB65" s="211">
        <f t="shared" si="44"/>
        <v>13</v>
      </c>
      <c r="RC65" s="142">
        <f t="shared" si="45"/>
        <v>11</v>
      </c>
      <c r="RD65" s="142">
        <f t="shared" si="40"/>
        <v>24</v>
      </c>
      <c r="RE65" s="212">
        <f t="shared" si="41"/>
        <v>0.54166666666666663</v>
      </c>
    </row>
    <row r="66" spans="1:574" s="32" customFormat="1" ht="17.25" x14ac:dyDescent="0.2">
      <c r="A66" s="34"/>
      <c r="B66" s="1224" t="s">
        <v>111</v>
      </c>
      <c r="C66" s="1503" t="s">
        <v>697</v>
      </c>
      <c r="D66" s="141">
        <f t="shared" si="34"/>
        <v>103</v>
      </c>
      <c r="E66" s="142">
        <f t="shared" si="35"/>
        <v>92</v>
      </c>
      <c r="F66" s="142">
        <f t="shared" si="36"/>
        <v>195</v>
      </c>
      <c r="G66" s="165">
        <f t="shared" si="37"/>
        <v>0.52820512820512822</v>
      </c>
      <c r="H66" s="145"/>
      <c r="I66" s="146"/>
      <c r="J66" s="146"/>
      <c r="K66" s="146"/>
      <c r="L66" s="146"/>
      <c r="M66" s="147"/>
      <c r="N66" s="145"/>
      <c r="O66" s="146"/>
      <c r="P66" s="146"/>
      <c r="Q66" s="146"/>
      <c r="R66" s="147"/>
      <c r="S66" s="145"/>
      <c r="T66" s="146"/>
      <c r="U66" s="146"/>
      <c r="V66" s="146"/>
      <c r="W66" s="147"/>
      <c r="X66" s="153"/>
      <c r="Y66" s="150"/>
      <c r="Z66" s="150"/>
      <c r="AA66" s="150"/>
      <c r="AB66" s="151"/>
      <c r="AC66" s="327"/>
      <c r="AD66" s="130"/>
      <c r="AE66" s="328"/>
      <c r="AF66" s="130"/>
      <c r="AG66" s="130"/>
      <c r="AH66" s="129"/>
      <c r="AI66" s="130"/>
      <c r="AJ66" s="132"/>
      <c r="AK66" s="132"/>
      <c r="AL66" s="132"/>
      <c r="AM66" s="131"/>
      <c r="AN66" s="132"/>
      <c r="AO66" s="132"/>
      <c r="AP66" s="132"/>
      <c r="AQ66" s="132"/>
      <c r="AR66" s="131"/>
      <c r="AS66" s="132"/>
      <c r="AT66" s="132"/>
      <c r="AU66" s="127"/>
      <c r="AV66" s="128"/>
      <c r="AW66" s="126"/>
      <c r="AX66" s="173"/>
      <c r="AY66" s="173"/>
      <c r="AZ66" s="173"/>
      <c r="BA66" s="177"/>
      <c r="BB66" s="181"/>
      <c r="BC66" s="182"/>
      <c r="BD66" s="182"/>
      <c r="BE66" s="170"/>
      <c r="BF66" s="170"/>
      <c r="BG66" s="171"/>
      <c r="BH66" s="180"/>
      <c r="BI66" s="170"/>
      <c r="BJ66" s="170"/>
      <c r="BK66" s="170"/>
      <c r="BL66" s="207"/>
      <c r="BM66" s="180"/>
      <c r="BN66" s="170"/>
      <c r="BO66" s="170"/>
      <c r="BP66" s="170"/>
      <c r="BQ66" s="167"/>
      <c r="BR66" s="240"/>
      <c r="BS66" s="166"/>
      <c r="BT66" s="167"/>
      <c r="BU66" s="167"/>
      <c r="BV66" s="167"/>
      <c r="BW66" s="240"/>
      <c r="BX66" s="166"/>
      <c r="BY66" s="167"/>
      <c r="BZ66" s="167"/>
      <c r="CA66" s="167"/>
      <c r="CB66" s="241"/>
      <c r="CC66" s="297"/>
      <c r="CD66" s="167"/>
      <c r="CE66" s="146"/>
      <c r="CF66" s="146"/>
      <c r="CG66" s="147"/>
      <c r="CH66" s="145"/>
      <c r="CI66" s="146"/>
      <c r="CJ66" s="146"/>
      <c r="CK66" s="146"/>
      <c r="CL66" s="147"/>
      <c r="CM66" s="145"/>
      <c r="CN66" s="146"/>
      <c r="CO66" s="146"/>
      <c r="CP66" s="146"/>
      <c r="CQ66" s="147"/>
      <c r="CR66" s="148"/>
      <c r="CS66" s="146"/>
      <c r="CT66" s="146"/>
      <c r="CU66" s="146"/>
      <c r="CV66" s="168"/>
      <c r="CW66" s="145"/>
      <c r="CX66" s="146"/>
      <c r="CY66" s="146"/>
      <c r="CZ66" s="146"/>
      <c r="DA66" s="147"/>
      <c r="DB66" s="148"/>
      <c r="DC66" s="146"/>
      <c r="DD66" s="146"/>
      <c r="DE66" s="146"/>
      <c r="DF66" s="193"/>
      <c r="DG66" s="145"/>
      <c r="DH66" s="146"/>
      <c r="DI66" s="146"/>
      <c r="DJ66" s="146"/>
      <c r="DK66" s="147"/>
      <c r="DL66" s="145"/>
      <c r="DM66" s="146"/>
      <c r="DN66" s="146"/>
      <c r="DO66" s="146"/>
      <c r="DP66" s="147"/>
      <c r="DQ66" s="145"/>
      <c r="DR66" s="146"/>
      <c r="DS66" s="146"/>
      <c r="DT66" s="146"/>
      <c r="DU66" s="147"/>
      <c r="DV66" s="145"/>
      <c r="DW66" s="146"/>
      <c r="DX66" s="146"/>
      <c r="DY66" s="146"/>
      <c r="DZ66" s="147"/>
      <c r="EA66" s="145"/>
      <c r="EB66" s="146"/>
      <c r="EC66" s="146"/>
      <c r="ED66" s="146"/>
      <c r="EE66" s="147"/>
      <c r="EF66" s="145"/>
      <c r="EG66" s="146"/>
      <c r="EH66" s="146"/>
      <c r="EI66" s="146"/>
      <c r="EJ66" s="147"/>
      <c r="EK66" s="145"/>
      <c r="EL66" s="146"/>
      <c r="EM66" s="146"/>
      <c r="EN66" s="146"/>
      <c r="EO66" s="147"/>
      <c r="EP66" s="145"/>
      <c r="EQ66" s="146"/>
      <c r="ER66" s="146"/>
      <c r="ES66" s="146"/>
      <c r="ET66" s="147"/>
      <c r="EU66" s="145"/>
      <c r="EV66" s="146"/>
      <c r="EW66" s="146"/>
      <c r="EX66" s="146"/>
      <c r="EY66" s="147"/>
      <c r="EZ66" s="145"/>
      <c r="FA66" s="146"/>
      <c r="FB66" s="146"/>
      <c r="FC66" s="146"/>
      <c r="FD66" s="147"/>
      <c r="FE66" s="145"/>
      <c r="FF66" s="146"/>
      <c r="FG66" s="146"/>
      <c r="FH66" s="146"/>
      <c r="FI66" s="149"/>
      <c r="FJ66" s="145"/>
      <c r="FK66" s="146"/>
      <c r="FL66" s="146"/>
      <c r="FM66" s="146"/>
      <c r="FN66" s="147"/>
      <c r="FO66" s="145"/>
      <c r="FP66" s="146"/>
      <c r="FQ66" s="146"/>
      <c r="FR66" s="146"/>
      <c r="FS66" s="147"/>
      <c r="FT66" s="145"/>
      <c r="FU66" s="146"/>
      <c r="FV66" s="146"/>
      <c r="FW66" s="146"/>
      <c r="FX66" s="147"/>
      <c r="FY66" s="145"/>
      <c r="FZ66" s="146"/>
      <c r="GA66" s="146"/>
      <c r="GB66" s="146"/>
      <c r="GC66" s="147"/>
      <c r="GD66" s="145"/>
      <c r="GE66" s="146"/>
      <c r="GF66" s="146"/>
      <c r="GG66" s="146"/>
      <c r="GH66" s="147"/>
      <c r="GI66" s="145"/>
      <c r="GJ66" s="146"/>
      <c r="GK66" s="146"/>
      <c r="GL66" s="146"/>
      <c r="GM66" s="147"/>
      <c r="GN66" s="145"/>
      <c r="GO66" s="146"/>
      <c r="GP66" s="146"/>
      <c r="GQ66" s="146"/>
      <c r="GR66" s="147"/>
      <c r="GS66" s="145"/>
      <c r="GT66" s="146"/>
      <c r="GU66" s="146"/>
      <c r="GV66" s="146"/>
      <c r="GW66" s="147"/>
      <c r="GX66" s="148"/>
      <c r="GY66" s="146"/>
      <c r="GZ66" s="146"/>
      <c r="HA66" s="146"/>
      <c r="HB66" s="147"/>
      <c r="HC66" s="145"/>
      <c r="HD66" s="146"/>
      <c r="HE66" s="146"/>
      <c r="HF66" s="146"/>
      <c r="HG66" s="147"/>
      <c r="HH66" s="145"/>
      <c r="HI66" s="146"/>
      <c r="HJ66" s="146"/>
      <c r="HK66" s="146"/>
      <c r="HL66" s="147"/>
      <c r="HM66" s="145" t="s">
        <v>20</v>
      </c>
      <c r="HN66" s="146" t="s">
        <v>29</v>
      </c>
      <c r="HO66" s="146" t="s">
        <v>20</v>
      </c>
      <c r="HP66" s="146" t="s">
        <v>29</v>
      </c>
      <c r="HQ66" s="193"/>
      <c r="HR66" s="145" t="s">
        <v>29</v>
      </c>
      <c r="HS66" s="146" t="s">
        <v>29</v>
      </c>
      <c r="HT66" s="146" t="s">
        <v>29</v>
      </c>
      <c r="HU66" s="299" t="s">
        <v>677</v>
      </c>
      <c r="HV66" s="147"/>
      <c r="HW66" s="145" t="s">
        <v>29</v>
      </c>
      <c r="HX66" s="146" t="s">
        <v>29</v>
      </c>
      <c r="HY66" s="146" t="s">
        <v>20</v>
      </c>
      <c r="HZ66" s="146" t="s">
        <v>29</v>
      </c>
      <c r="IA66" s="193"/>
      <c r="IB66" s="145" t="s">
        <v>20</v>
      </c>
      <c r="IC66" s="146" t="s">
        <v>20</v>
      </c>
      <c r="ID66" s="146" t="s">
        <v>20</v>
      </c>
      <c r="IE66" s="146" t="s">
        <v>29</v>
      </c>
      <c r="IF66" s="147"/>
      <c r="IG66" s="152" t="s">
        <v>20</v>
      </c>
      <c r="IH66" s="150" t="s">
        <v>20</v>
      </c>
      <c r="II66" s="150" t="s">
        <v>29</v>
      </c>
      <c r="IJ66" s="150" t="s">
        <v>29</v>
      </c>
      <c r="IK66" s="151"/>
      <c r="IL66" s="152" t="s">
        <v>20</v>
      </c>
      <c r="IM66" s="150" t="s">
        <v>20</v>
      </c>
      <c r="IN66" s="150" t="s">
        <v>29</v>
      </c>
      <c r="IO66" s="150" t="s">
        <v>20</v>
      </c>
      <c r="IP66" s="151"/>
      <c r="IQ66" s="152" t="s">
        <v>29</v>
      </c>
      <c r="IR66" s="150" t="s">
        <v>20</v>
      </c>
      <c r="IS66" s="150" t="s">
        <v>20</v>
      </c>
      <c r="IT66" s="150"/>
      <c r="IU66" s="151"/>
      <c r="IV66" s="152" t="s">
        <v>20</v>
      </c>
      <c r="IW66" s="150" t="s">
        <v>764</v>
      </c>
      <c r="IX66" s="146" t="s">
        <v>29</v>
      </c>
      <c r="IY66" s="146" t="s">
        <v>20</v>
      </c>
      <c r="IZ66" s="147"/>
      <c r="JA66" s="145" t="s">
        <v>20</v>
      </c>
      <c r="JB66" s="146" t="s">
        <v>20</v>
      </c>
      <c r="JC66" s="146" t="s">
        <v>29</v>
      </c>
      <c r="JD66" s="146" t="s">
        <v>29</v>
      </c>
      <c r="JE66" s="147"/>
      <c r="JF66" s="145" t="s">
        <v>20</v>
      </c>
      <c r="JG66" s="146" t="s">
        <v>20</v>
      </c>
      <c r="JH66" s="170" t="s">
        <v>29</v>
      </c>
      <c r="JI66" s="170" t="s">
        <v>29</v>
      </c>
      <c r="JJ66" s="171"/>
      <c r="JK66" s="180" t="s">
        <v>29</v>
      </c>
      <c r="JL66" s="170" t="s">
        <v>20</v>
      </c>
      <c r="JM66" s="170" t="s">
        <v>29</v>
      </c>
      <c r="JN66" s="170" t="s">
        <v>29</v>
      </c>
      <c r="JO66" s="171"/>
      <c r="JP66" s="180" t="s">
        <v>29</v>
      </c>
      <c r="JQ66" s="170" t="s">
        <v>20</v>
      </c>
      <c r="JR66" s="170" t="s">
        <v>29</v>
      </c>
      <c r="JS66" s="170" t="s">
        <v>598</v>
      </c>
      <c r="JT66" s="147"/>
      <c r="JU66" s="181" t="s">
        <v>20</v>
      </c>
      <c r="JV66" s="182" t="s">
        <v>20</v>
      </c>
      <c r="JW66" s="182" t="s">
        <v>591</v>
      </c>
      <c r="JX66" s="146" t="s">
        <v>29</v>
      </c>
      <c r="JY66" s="147"/>
      <c r="JZ66" s="145" t="s">
        <v>20</v>
      </c>
      <c r="KA66" s="146" t="s">
        <v>20</v>
      </c>
      <c r="KB66" s="146" t="s">
        <v>29</v>
      </c>
      <c r="KC66" s="146" t="s">
        <v>29</v>
      </c>
      <c r="KD66" s="147"/>
      <c r="KE66" s="145" t="s">
        <v>20</v>
      </c>
      <c r="KF66" s="146" t="s">
        <v>29</v>
      </c>
      <c r="KG66" s="146" t="s">
        <v>29</v>
      </c>
      <c r="KH66" s="146" t="s">
        <v>20</v>
      </c>
      <c r="KI66" s="147"/>
      <c r="KJ66" s="145" t="s">
        <v>20</v>
      </c>
      <c r="KK66" s="146" t="s">
        <v>29</v>
      </c>
      <c r="KL66" s="146" t="s">
        <v>29</v>
      </c>
      <c r="KM66" s="146" t="s">
        <v>20</v>
      </c>
      <c r="KN66" s="147"/>
      <c r="KO66" s="145" t="s">
        <v>20</v>
      </c>
      <c r="KP66" s="146" t="s">
        <v>29</v>
      </c>
      <c r="KQ66" s="146" t="s">
        <v>29</v>
      </c>
      <c r="KR66" s="146" t="s">
        <v>20</v>
      </c>
      <c r="KS66" s="147"/>
      <c r="KT66" s="145" t="s">
        <v>29</v>
      </c>
      <c r="KU66" s="146" t="s">
        <v>20</v>
      </c>
      <c r="KV66" s="146" t="s">
        <v>20</v>
      </c>
      <c r="KW66" s="146" t="s">
        <v>20</v>
      </c>
      <c r="KX66" s="147"/>
      <c r="KY66" s="145" t="s">
        <v>29</v>
      </c>
      <c r="KZ66" s="146" t="s">
        <v>20</v>
      </c>
      <c r="LA66" s="146" t="s">
        <v>29</v>
      </c>
      <c r="LB66" s="146" t="s">
        <v>29</v>
      </c>
      <c r="LC66" s="147"/>
      <c r="LD66" s="145" t="s">
        <v>29</v>
      </c>
      <c r="LE66" s="146" t="s">
        <v>20</v>
      </c>
      <c r="LF66" s="146" t="s">
        <v>29</v>
      </c>
      <c r="LG66" s="146" t="s">
        <v>29</v>
      </c>
      <c r="LH66" s="147"/>
      <c r="LI66" s="152" t="s">
        <v>20</v>
      </c>
      <c r="LJ66" s="150" t="s">
        <v>29</v>
      </c>
      <c r="LK66" s="150" t="s">
        <v>20</v>
      </c>
      <c r="LL66" s="150" t="s">
        <v>20</v>
      </c>
      <c r="LM66" s="151"/>
      <c r="LN66" s="152" t="s">
        <v>20</v>
      </c>
      <c r="LO66" s="150" t="s">
        <v>20</v>
      </c>
      <c r="LP66" s="150" t="s">
        <v>20</v>
      </c>
      <c r="LQ66" s="150" t="s">
        <v>29</v>
      </c>
      <c r="LR66" s="152" t="s">
        <v>29</v>
      </c>
      <c r="LS66" s="150" t="s">
        <v>20</v>
      </c>
      <c r="LT66" s="150" t="s">
        <v>20</v>
      </c>
      <c r="LU66" s="150" t="s">
        <v>763</v>
      </c>
      <c r="LV66" s="145" t="s">
        <v>20</v>
      </c>
      <c r="LW66" s="146" t="s">
        <v>29</v>
      </c>
      <c r="LX66" s="146" t="s">
        <v>20</v>
      </c>
      <c r="LY66" s="146" t="s">
        <v>29</v>
      </c>
      <c r="LZ66" s="145" t="s">
        <v>29</v>
      </c>
      <c r="MA66" s="146" t="s">
        <v>29</v>
      </c>
      <c r="MB66" s="146" t="s">
        <v>20</v>
      </c>
      <c r="MC66" s="146" t="s">
        <v>29</v>
      </c>
      <c r="MD66" s="145" t="s">
        <v>20</v>
      </c>
      <c r="ME66" s="146" t="s">
        <v>29</v>
      </c>
      <c r="MF66" s="146" t="s">
        <v>29</v>
      </c>
      <c r="MG66" s="150" t="s">
        <v>20</v>
      </c>
      <c r="MH66" s="152" t="s">
        <v>20</v>
      </c>
      <c r="MI66" s="150" t="s">
        <v>20</v>
      </c>
      <c r="MJ66" s="150" t="s">
        <v>20</v>
      </c>
      <c r="MK66" s="205" t="s">
        <v>20</v>
      </c>
      <c r="ML66" s="152" t="s">
        <v>864</v>
      </c>
      <c r="MM66" s="146" t="s">
        <v>20</v>
      </c>
      <c r="MN66" s="146" t="s">
        <v>29</v>
      </c>
      <c r="MO66" s="147" t="s">
        <v>29</v>
      </c>
      <c r="MP66" s="145" t="s">
        <v>29</v>
      </c>
      <c r="MQ66" s="146" t="s">
        <v>29</v>
      </c>
      <c r="MR66" s="146" t="s">
        <v>20</v>
      </c>
      <c r="MS66" s="147" t="s">
        <v>20</v>
      </c>
      <c r="MT66" s="145" t="s">
        <v>29</v>
      </c>
      <c r="MU66" s="146" t="s">
        <v>20</v>
      </c>
      <c r="MV66" s="146" t="s">
        <v>29</v>
      </c>
      <c r="MW66" s="147" t="s">
        <v>29</v>
      </c>
      <c r="MX66" s="145" t="s">
        <v>29</v>
      </c>
      <c r="MY66" s="146" t="s">
        <v>20</v>
      </c>
      <c r="MZ66" s="146" t="s">
        <v>20</v>
      </c>
      <c r="NA66" s="147" t="s">
        <v>20</v>
      </c>
      <c r="NB66" s="145" t="s">
        <v>20</v>
      </c>
      <c r="NC66" s="146" t="s">
        <v>20</v>
      </c>
      <c r="ND66" s="146" t="s">
        <v>20</v>
      </c>
      <c r="NE66" s="147" t="s">
        <v>29</v>
      </c>
      <c r="NF66" s="145" t="s">
        <v>29</v>
      </c>
      <c r="NG66" s="146" t="s">
        <v>29</v>
      </c>
      <c r="NH66" s="146" t="s">
        <v>29</v>
      </c>
      <c r="NI66" s="147" t="s">
        <v>29</v>
      </c>
      <c r="NJ66" s="145" t="s">
        <v>20</v>
      </c>
      <c r="NK66" s="146" t="s">
        <v>20</v>
      </c>
      <c r="NL66" s="146" t="s">
        <v>29</v>
      </c>
      <c r="NM66" s="147" t="s">
        <v>20</v>
      </c>
      <c r="NN66" s="145"/>
      <c r="NO66" s="146"/>
      <c r="NP66" s="146"/>
      <c r="NQ66" s="147"/>
      <c r="NR66" s="145" t="s">
        <v>29</v>
      </c>
      <c r="NS66" s="146" t="s">
        <v>29</v>
      </c>
      <c r="NT66" s="146" t="s">
        <v>20</v>
      </c>
      <c r="NU66" s="147" t="s">
        <v>20</v>
      </c>
      <c r="NV66" s="145" t="s">
        <v>20</v>
      </c>
      <c r="NW66" s="146" t="s">
        <v>29</v>
      </c>
      <c r="NX66" s="146" t="s">
        <v>20</v>
      </c>
      <c r="NY66" s="147" t="s">
        <v>20</v>
      </c>
      <c r="NZ66" s="145" t="s">
        <v>20</v>
      </c>
      <c r="OA66" s="146" t="s">
        <v>29</v>
      </c>
      <c r="OB66" s="146" t="s">
        <v>29</v>
      </c>
      <c r="OC66" s="146" t="s">
        <v>29</v>
      </c>
      <c r="OD66" s="147"/>
      <c r="OE66" s="145" t="s">
        <v>29</v>
      </c>
      <c r="OF66" s="146" t="s">
        <v>20</v>
      </c>
      <c r="OG66" s="146" t="s">
        <v>29</v>
      </c>
      <c r="OH66" s="146" t="s">
        <v>29</v>
      </c>
      <c r="OI66" s="147"/>
      <c r="OJ66" s="145" t="s">
        <v>20</v>
      </c>
      <c r="OK66" s="146" t="s">
        <v>20</v>
      </c>
      <c r="OL66" s="146" t="s">
        <v>20</v>
      </c>
      <c r="OM66" s="193" t="s">
        <v>20</v>
      </c>
      <c r="ON66" s="145" t="s">
        <v>20</v>
      </c>
      <c r="OO66" s="170" t="s">
        <v>29</v>
      </c>
      <c r="OP66" s="170" t="s">
        <v>29</v>
      </c>
      <c r="OQ66" s="171" t="s">
        <v>29</v>
      </c>
      <c r="OR66" s="180" t="s">
        <v>20</v>
      </c>
      <c r="OS66" s="170" t="s">
        <v>29</v>
      </c>
      <c r="OT66" s="170" t="s">
        <v>29</v>
      </c>
      <c r="OU66" s="171" t="s">
        <v>29</v>
      </c>
      <c r="OV66" s="180" t="s">
        <v>29</v>
      </c>
      <c r="OW66" s="170" t="s">
        <v>652</v>
      </c>
      <c r="OX66" s="146" t="s">
        <v>29</v>
      </c>
      <c r="OY66" s="182" t="s">
        <v>20</v>
      </c>
      <c r="OZ66" s="234"/>
      <c r="PA66" s="181" t="s">
        <v>20</v>
      </c>
      <c r="PB66" s="182" t="s">
        <v>591</v>
      </c>
      <c r="PC66" s="146" t="s">
        <v>29</v>
      </c>
      <c r="PD66" s="150" t="s">
        <v>20</v>
      </c>
      <c r="PE66" s="151"/>
      <c r="PF66" s="152" t="s">
        <v>29</v>
      </c>
      <c r="PG66" s="150" t="s">
        <v>20</v>
      </c>
      <c r="PH66" s="150" t="s">
        <v>29</v>
      </c>
      <c r="PI66" s="151" t="s">
        <v>20</v>
      </c>
      <c r="PJ66" s="152" t="s">
        <v>20</v>
      </c>
      <c r="PK66" s="150" t="s">
        <v>20</v>
      </c>
      <c r="PL66" s="150" t="s">
        <v>29</v>
      </c>
      <c r="PM66" s="151" t="s">
        <v>29</v>
      </c>
      <c r="PN66" s="152" t="s">
        <v>20</v>
      </c>
      <c r="PO66" s="150" t="s">
        <v>20</v>
      </c>
      <c r="PP66" s="150" t="s">
        <v>20</v>
      </c>
      <c r="PQ66" s="151" t="s">
        <v>20</v>
      </c>
      <c r="PR66" s="152" t="s">
        <v>20</v>
      </c>
      <c r="PS66" s="150" t="s">
        <v>20</v>
      </c>
      <c r="PT66" s="150" t="s">
        <v>762</v>
      </c>
      <c r="PU66" s="147" t="s">
        <v>29</v>
      </c>
      <c r="PV66" s="145" t="s">
        <v>20</v>
      </c>
      <c r="PW66" s="146" t="s">
        <v>29</v>
      </c>
      <c r="PX66" s="146" t="s">
        <v>20</v>
      </c>
      <c r="PY66" s="147" t="s">
        <v>29</v>
      </c>
      <c r="PZ66" s="145" t="s">
        <v>20</v>
      </c>
      <c r="QA66" s="146" t="s">
        <v>29</v>
      </c>
      <c r="QB66" s="146" t="s">
        <v>20</v>
      </c>
      <c r="QC66" s="147" t="s">
        <v>20</v>
      </c>
      <c r="QD66" s="682" t="s">
        <v>1495</v>
      </c>
      <c r="QE66" s="492"/>
      <c r="QF66" s="492"/>
      <c r="QG66" s="684"/>
      <c r="QH66" s="145"/>
      <c r="QI66" s="146"/>
      <c r="QJ66" s="146"/>
      <c r="QK66" s="146"/>
      <c r="QL66" s="1424"/>
      <c r="QM66" s="1432"/>
      <c r="QN66" s="146"/>
      <c r="QO66" s="146"/>
      <c r="QP66" s="146"/>
      <c r="QQ66" s="193"/>
      <c r="QR66" s="1432"/>
      <c r="QS66" s="146"/>
      <c r="QT66" s="146"/>
      <c r="QU66" s="147"/>
      <c r="QV66" s="1224" t="s">
        <v>111</v>
      </c>
      <c r="QW66" s="929" t="s">
        <v>697</v>
      </c>
      <c r="QX66" s="211">
        <f t="shared" si="42"/>
        <v>27</v>
      </c>
      <c r="QY66" s="142">
        <f t="shared" si="43"/>
        <v>21</v>
      </c>
      <c r="QZ66" s="142">
        <f t="shared" si="38"/>
        <v>48</v>
      </c>
      <c r="RA66" s="212">
        <f t="shared" si="39"/>
        <v>0.5625</v>
      </c>
      <c r="RB66" s="211">
        <f t="shared" si="44"/>
        <v>16</v>
      </c>
      <c r="RC66" s="142">
        <f t="shared" si="45"/>
        <v>8</v>
      </c>
      <c r="RD66" s="142">
        <f t="shared" si="40"/>
        <v>24</v>
      </c>
      <c r="RE66" s="212">
        <f t="shared" si="41"/>
        <v>0.66666666666666663</v>
      </c>
    </row>
    <row r="67" spans="1:574" s="32" customFormat="1" ht="17.25" x14ac:dyDescent="0.2">
      <c r="A67" s="34"/>
      <c r="B67" s="67" t="s">
        <v>112</v>
      </c>
      <c r="C67" s="1503" t="s">
        <v>516</v>
      </c>
      <c r="D67" s="141">
        <f t="shared" si="34"/>
        <v>111</v>
      </c>
      <c r="E67" s="142">
        <f t="shared" si="35"/>
        <v>112</v>
      </c>
      <c r="F67" s="142">
        <f t="shared" si="36"/>
        <v>223</v>
      </c>
      <c r="G67" s="165">
        <f t="shared" si="37"/>
        <v>0.49775784753363228</v>
      </c>
      <c r="H67" s="145"/>
      <c r="I67" s="146"/>
      <c r="J67" s="146"/>
      <c r="K67" s="146"/>
      <c r="L67" s="146"/>
      <c r="M67" s="147"/>
      <c r="N67" s="145"/>
      <c r="O67" s="146"/>
      <c r="P67" s="146"/>
      <c r="Q67" s="146"/>
      <c r="R67" s="147"/>
      <c r="S67" s="145"/>
      <c r="T67" s="146"/>
      <c r="U67" s="146"/>
      <c r="V67" s="146"/>
      <c r="W67" s="147"/>
      <c r="X67" s="148"/>
      <c r="Y67" s="146"/>
      <c r="Z67" s="146"/>
      <c r="AA67" s="146"/>
      <c r="AB67" s="147"/>
      <c r="AC67" s="294"/>
      <c r="AD67" s="127"/>
      <c r="AE67" s="168"/>
      <c r="AF67" s="127"/>
      <c r="AG67" s="127"/>
      <c r="AH67" s="126"/>
      <c r="AI67" s="127"/>
      <c r="AJ67" s="127"/>
      <c r="AK67" s="127"/>
      <c r="AL67" s="127"/>
      <c r="AM67" s="126"/>
      <c r="AN67" s="127"/>
      <c r="AO67" s="127"/>
      <c r="AP67" s="127"/>
      <c r="AQ67" s="127"/>
      <c r="AR67" s="126"/>
      <c r="AS67" s="127"/>
      <c r="AT67" s="127"/>
      <c r="AU67" s="127"/>
      <c r="AV67" s="298"/>
      <c r="AW67" s="126"/>
      <c r="AX67" s="127"/>
      <c r="AY67" s="127"/>
      <c r="AZ67" s="132"/>
      <c r="BA67" s="154"/>
      <c r="BB67" s="180"/>
      <c r="BC67" s="170"/>
      <c r="BD67" s="170"/>
      <c r="BE67" s="170"/>
      <c r="BF67" s="170"/>
      <c r="BG67" s="171"/>
      <c r="BH67" s="180"/>
      <c r="BI67" s="170"/>
      <c r="BJ67" s="170"/>
      <c r="BK67" s="170"/>
      <c r="BL67" s="193"/>
      <c r="BM67" s="145"/>
      <c r="BN67" s="146"/>
      <c r="BO67" s="182"/>
      <c r="BP67" s="182"/>
      <c r="BQ67" s="182"/>
      <c r="BR67" s="234"/>
      <c r="BS67" s="181"/>
      <c r="BT67" s="182"/>
      <c r="BU67" s="182"/>
      <c r="BV67" s="146"/>
      <c r="BW67" s="147"/>
      <c r="BX67" s="145"/>
      <c r="BY67" s="146"/>
      <c r="BZ67" s="146"/>
      <c r="CA67" s="146"/>
      <c r="CB67" s="193"/>
      <c r="CC67" s="247"/>
      <c r="CD67" s="146"/>
      <c r="CE67" s="146"/>
      <c r="CF67" s="146"/>
      <c r="CG67" s="147"/>
      <c r="CH67" s="145"/>
      <c r="CI67" s="146"/>
      <c r="CJ67" s="146"/>
      <c r="CK67" s="146"/>
      <c r="CL67" s="147"/>
      <c r="CM67" s="145"/>
      <c r="CN67" s="146"/>
      <c r="CO67" s="146"/>
      <c r="CP67" s="146"/>
      <c r="CQ67" s="147"/>
      <c r="CR67" s="148"/>
      <c r="CS67" s="146"/>
      <c r="CT67" s="146"/>
      <c r="CU67" s="146"/>
      <c r="CV67" s="276"/>
      <c r="CW67" s="145"/>
      <c r="CX67" s="146"/>
      <c r="CY67" s="146"/>
      <c r="CZ67" s="146"/>
      <c r="DA67" s="147"/>
      <c r="DB67" s="148"/>
      <c r="DC67" s="146"/>
      <c r="DD67" s="146"/>
      <c r="DE67" s="146"/>
      <c r="DF67" s="193"/>
      <c r="DG67" s="145"/>
      <c r="DH67" s="146"/>
      <c r="DI67" s="146"/>
      <c r="DJ67" s="146"/>
      <c r="DK67" s="147"/>
      <c r="DL67" s="145"/>
      <c r="DM67" s="146"/>
      <c r="DN67" s="146"/>
      <c r="DO67" s="146"/>
      <c r="DP67" s="147"/>
      <c r="DQ67" s="145"/>
      <c r="DR67" s="146"/>
      <c r="DS67" s="146"/>
      <c r="DT67" s="146"/>
      <c r="DU67" s="147"/>
      <c r="DV67" s="145"/>
      <c r="DW67" s="146"/>
      <c r="DX67" s="146"/>
      <c r="DY67" s="146"/>
      <c r="DZ67" s="147"/>
      <c r="EA67" s="145"/>
      <c r="EB67" s="146"/>
      <c r="EC67" s="146"/>
      <c r="ED67" s="146"/>
      <c r="EE67" s="147"/>
      <c r="EF67" s="145"/>
      <c r="EG67" s="146"/>
      <c r="EH67" s="146"/>
      <c r="EI67" s="146"/>
      <c r="EJ67" s="147"/>
      <c r="EK67" s="145"/>
      <c r="EL67" s="146"/>
      <c r="EM67" s="146"/>
      <c r="EN67" s="146"/>
      <c r="EO67" s="147"/>
      <c r="EP67" s="145"/>
      <c r="EQ67" s="146"/>
      <c r="ER67" s="146"/>
      <c r="ES67" s="146"/>
      <c r="ET67" s="147"/>
      <c r="EU67" s="145"/>
      <c r="EV67" s="146"/>
      <c r="EW67" s="146"/>
      <c r="EX67" s="146"/>
      <c r="EY67" s="147"/>
      <c r="EZ67" s="145"/>
      <c r="FA67" s="146"/>
      <c r="FB67" s="146"/>
      <c r="FC67" s="146"/>
      <c r="FD67" s="147"/>
      <c r="FE67" s="145"/>
      <c r="FF67" s="146"/>
      <c r="FG67" s="146"/>
      <c r="FH67" s="146"/>
      <c r="FI67" s="147"/>
      <c r="FJ67" s="145"/>
      <c r="FK67" s="146"/>
      <c r="FL67" s="146"/>
      <c r="FM67" s="146"/>
      <c r="FN67" s="147"/>
      <c r="FO67" s="145"/>
      <c r="FP67" s="146"/>
      <c r="FQ67" s="146"/>
      <c r="FR67" s="146"/>
      <c r="FS67" s="147"/>
      <c r="FT67" s="145"/>
      <c r="FU67" s="146"/>
      <c r="FV67" s="146"/>
      <c r="FW67" s="146"/>
      <c r="FX67" s="147"/>
      <c r="FY67" s="145" t="s">
        <v>20</v>
      </c>
      <c r="FZ67" s="146" t="s">
        <v>29</v>
      </c>
      <c r="GA67" s="146" t="s">
        <v>20</v>
      </c>
      <c r="GB67" s="146" t="s">
        <v>29</v>
      </c>
      <c r="GC67" s="147"/>
      <c r="GD67" s="145" t="s">
        <v>29</v>
      </c>
      <c r="GE67" s="146" t="s">
        <v>29</v>
      </c>
      <c r="GF67" s="146" t="s">
        <v>20</v>
      </c>
      <c r="GG67" s="146" t="s">
        <v>29</v>
      </c>
      <c r="GH67" s="149" t="s">
        <v>509</v>
      </c>
      <c r="GI67" s="145" t="s">
        <v>20</v>
      </c>
      <c r="GJ67" s="170" t="s">
        <v>29</v>
      </c>
      <c r="GK67" s="170" t="s">
        <v>29</v>
      </c>
      <c r="GL67" s="170" t="s">
        <v>29</v>
      </c>
      <c r="GM67" s="171"/>
      <c r="GN67" s="180" t="s">
        <v>29</v>
      </c>
      <c r="GO67" s="170" t="s">
        <v>29</v>
      </c>
      <c r="GP67" s="170" t="s">
        <v>29</v>
      </c>
      <c r="GQ67" s="170" t="s">
        <v>20</v>
      </c>
      <c r="GR67" s="171"/>
      <c r="GS67" s="180" t="s">
        <v>20</v>
      </c>
      <c r="GT67" s="170" t="s">
        <v>29</v>
      </c>
      <c r="GU67" s="170" t="s">
        <v>554</v>
      </c>
      <c r="GV67" s="146" t="s">
        <v>29</v>
      </c>
      <c r="GW67" s="147"/>
      <c r="GX67" s="148" t="s">
        <v>29</v>
      </c>
      <c r="GY67" s="182" t="s">
        <v>20</v>
      </c>
      <c r="GZ67" s="182" t="s">
        <v>20</v>
      </c>
      <c r="HA67" s="182" t="s">
        <v>29</v>
      </c>
      <c r="HB67" s="234"/>
      <c r="HC67" s="181" t="s">
        <v>29</v>
      </c>
      <c r="HD67" s="182" t="s">
        <v>29</v>
      </c>
      <c r="HE67" s="182" t="s">
        <v>591</v>
      </c>
      <c r="HF67" s="146" t="s">
        <v>29</v>
      </c>
      <c r="HG67" s="147"/>
      <c r="HH67" s="145" t="s">
        <v>573</v>
      </c>
      <c r="HI67" s="146" t="s">
        <v>573</v>
      </c>
      <c r="HJ67" s="146" t="s">
        <v>5</v>
      </c>
      <c r="HK67" s="146" t="s">
        <v>573</v>
      </c>
      <c r="HL67" s="147" t="s">
        <v>573</v>
      </c>
      <c r="HM67" s="145" t="s">
        <v>20</v>
      </c>
      <c r="HN67" s="146" t="s">
        <v>20</v>
      </c>
      <c r="HO67" s="146" t="s">
        <v>20</v>
      </c>
      <c r="HP67" s="146" t="s">
        <v>29</v>
      </c>
      <c r="HQ67" s="193"/>
      <c r="HR67" s="145" t="s">
        <v>29</v>
      </c>
      <c r="HS67" s="146" t="s">
        <v>29</v>
      </c>
      <c r="HT67" s="146" t="s">
        <v>29</v>
      </c>
      <c r="HU67" s="146" t="s">
        <v>20</v>
      </c>
      <c r="HV67" s="147" t="s">
        <v>29</v>
      </c>
      <c r="HW67" s="145" t="s">
        <v>20</v>
      </c>
      <c r="HX67" s="146" t="s">
        <v>29</v>
      </c>
      <c r="HY67" s="146" t="s">
        <v>29</v>
      </c>
      <c r="HZ67" s="146" t="s">
        <v>20</v>
      </c>
      <c r="IA67" s="193"/>
      <c r="IB67" s="145" t="s">
        <v>29</v>
      </c>
      <c r="IC67" s="146" t="s">
        <v>20</v>
      </c>
      <c r="ID67" s="146" t="s">
        <v>29</v>
      </c>
      <c r="IE67" s="146" t="s">
        <v>20</v>
      </c>
      <c r="IF67" s="147"/>
      <c r="IG67" s="145" t="s">
        <v>20</v>
      </c>
      <c r="IH67" s="146" t="s">
        <v>20</v>
      </c>
      <c r="II67" s="146" t="s">
        <v>20</v>
      </c>
      <c r="IJ67" s="146" t="s">
        <v>29</v>
      </c>
      <c r="IK67" s="147"/>
      <c r="IL67" s="145" t="s">
        <v>29</v>
      </c>
      <c r="IM67" s="146" t="s">
        <v>29</v>
      </c>
      <c r="IN67" s="146" t="s">
        <v>29</v>
      </c>
      <c r="IO67" s="146" t="s">
        <v>20</v>
      </c>
      <c r="IP67" s="147"/>
      <c r="IQ67" s="145" t="s">
        <v>20</v>
      </c>
      <c r="IR67" s="146" t="s">
        <v>29</v>
      </c>
      <c r="IS67" s="146" t="s">
        <v>20</v>
      </c>
      <c r="IT67" s="146" t="s">
        <v>29</v>
      </c>
      <c r="IU67" s="147"/>
      <c r="IV67" s="145" t="s">
        <v>29</v>
      </c>
      <c r="IW67" s="146" t="s">
        <v>20</v>
      </c>
      <c r="IX67" s="146" t="s">
        <v>20</v>
      </c>
      <c r="IY67" s="146" t="s">
        <v>20</v>
      </c>
      <c r="IZ67" s="147"/>
      <c r="JA67" s="145" t="s">
        <v>20</v>
      </c>
      <c r="JB67" s="146" t="s">
        <v>29</v>
      </c>
      <c r="JC67" s="146" t="s">
        <v>29</v>
      </c>
      <c r="JD67" s="146" t="s">
        <v>29</v>
      </c>
      <c r="JE67" s="147"/>
      <c r="JF67" s="145" t="s">
        <v>29</v>
      </c>
      <c r="JG67" s="146" t="s">
        <v>29</v>
      </c>
      <c r="JH67" s="146" t="s">
        <v>29</v>
      </c>
      <c r="JI67" s="146" t="s">
        <v>20</v>
      </c>
      <c r="JJ67" s="147"/>
      <c r="JK67" s="145" t="s">
        <v>20</v>
      </c>
      <c r="JL67" s="146" t="s">
        <v>20</v>
      </c>
      <c r="JM67" s="146" t="s">
        <v>20</v>
      </c>
      <c r="JN67" s="146" t="s">
        <v>29</v>
      </c>
      <c r="JO67" s="147"/>
      <c r="JP67" s="145" t="s">
        <v>29</v>
      </c>
      <c r="JQ67" s="146" t="s">
        <v>29</v>
      </c>
      <c r="JR67" s="146" t="s">
        <v>29</v>
      </c>
      <c r="JS67" s="146" t="s">
        <v>20</v>
      </c>
      <c r="JT67" s="147"/>
      <c r="JU67" s="145" t="s">
        <v>29</v>
      </c>
      <c r="JV67" s="146" t="s">
        <v>20</v>
      </c>
      <c r="JW67" s="146" t="s">
        <v>20</v>
      </c>
      <c r="JX67" s="146" t="s">
        <v>29</v>
      </c>
      <c r="JY67" s="147"/>
      <c r="JZ67" s="145" t="s">
        <v>29</v>
      </c>
      <c r="KA67" s="146" t="s">
        <v>29</v>
      </c>
      <c r="KB67" s="146" t="s">
        <v>29</v>
      </c>
      <c r="KC67" s="146" t="s">
        <v>29</v>
      </c>
      <c r="KD67" s="147"/>
      <c r="KE67" s="152" t="s">
        <v>20</v>
      </c>
      <c r="KF67" s="150" t="s">
        <v>20</v>
      </c>
      <c r="KG67" s="150" t="s">
        <v>20</v>
      </c>
      <c r="KH67" s="150" t="s">
        <v>20</v>
      </c>
      <c r="KI67" s="151"/>
      <c r="KJ67" s="152" t="s">
        <v>20</v>
      </c>
      <c r="KK67" s="150" t="s">
        <v>29</v>
      </c>
      <c r="KL67" s="150" t="s">
        <v>20</v>
      </c>
      <c r="KM67" s="150" t="s">
        <v>29</v>
      </c>
      <c r="KN67" s="151"/>
      <c r="KO67" s="152" t="s">
        <v>20</v>
      </c>
      <c r="KP67" s="150" t="s">
        <v>20</v>
      </c>
      <c r="KQ67" s="150" t="s">
        <v>763</v>
      </c>
      <c r="KR67" s="146" t="s">
        <v>29</v>
      </c>
      <c r="KS67" s="147"/>
      <c r="KT67" s="145" t="s">
        <v>29</v>
      </c>
      <c r="KU67" s="146" t="s">
        <v>29</v>
      </c>
      <c r="KV67" s="146" t="s">
        <v>20</v>
      </c>
      <c r="KW67" s="146" t="s">
        <v>20</v>
      </c>
      <c r="KX67" s="147"/>
      <c r="KY67" s="145" t="s">
        <v>29</v>
      </c>
      <c r="KZ67" s="146" t="s">
        <v>29</v>
      </c>
      <c r="LA67" s="146" t="s">
        <v>29</v>
      </c>
      <c r="LB67" s="146" t="s">
        <v>29</v>
      </c>
      <c r="LC67" s="147"/>
      <c r="LD67" s="145" t="s">
        <v>29</v>
      </c>
      <c r="LE67" s="146" t="s">
        <v>29</v>
      </c>
      <c r="LF67" s="146" t="s">
        <v>20</v>
      </c>
      <c r="LG67" s="146" t="s">
        <v>29</v>
      </c>
      <c r="LH67" s="147"/>
      <c r="LI67" s="145"/>
      <c r="LJ67" s="146"/>
      <c r="LK67" s="146" t="s">
        <v>20</v>
      </c>
      <c r="LL67" s="146" t="s">
        <v>20</v>
      </c>
      <c r="LM67" s="147"/>
      <c r="LN67" s="145" t="s">
        <v>29</v>
      </c>
      <c r="LO67" s="146" t="s">
        <v>20</v>
      </c>
      <c r="LP67" s="146" t="s">
        <v>20</v>
      </c>
      <c r="LQ67" s="146" t="s">
        <v>20</v>
      </c>
      <c r="LR67" s="145" t="s">
        <v>20</v>
      </c>
      <c r="LS67" s="170" t="s">
        <v>29</v>
      </c>
      <c r="LT67" s="170" t="s">
        <v>29</v>
      </c>
      <c r="LU67" s="170" t="s">
        <v>29</v>
      </c>
      <c r="LV67" s="180" t="s">
        <v>29</v>
      </c>
      <c r="LW67" s="170" t="s">
        <v>29</v>
      </c>
      <c r="LX67" s="170" t="s">
        <v>20</v>
      </c>
      <c r="LY67" s="170" t="s">
        <v>29</v>
      </c>
      <c r="LZ67" s="180" t="s">
        <v>29</v>
      </c>
      <c r="MA67" s="170" t="s">
        <v>652</v>
      </c>
      <c r="MB67" s="146" t="s">
        <v>20</v>
      </c>
      <c r="MC67" s="146" t="s">
        <v>29</v>
      </c>
      <c r="MD67" s="181" t="s">
        <v>20</v>
      </c>
      <c r="ME67" s="182" t="s">
        <v>29</v>
      </c>
      <c r="MF67" s="182" t="s">
        <v>29</v>
      </c>
      <c r="MG67" s="182" t="s">
        <v>29</v>
      </c>
      <c r="MH67" s="181" t="s">
        <v>20</v>
      </c>
      <c r="MI67" s="182" t="s">
        <v>591</v>
      </c>
      <c r="MJ67" s="146" t="s">
        <v>20</v>
      </c>
      <c r="MK67" s="193" t="s">
        <v>29</v>
      </c>
      <c r="ML67" s="145" t="s">
        <v>29</v>
      </c>
      <c r="MM67" s="146" t="s">
        <v>29</v>
      </c>
      <c r="MN67" s="146" t="s">
        <v>29</v>
      </c>
      <c r="MO67" s="151" t="s">
        <v>20</v>
      </c>
      <c r="MP67" s="152" t="s">
        <v>20</v>
      </c>
      <c r="MQ67" s="150" t="s">
        <v>29</v>
      </c>
      <c r="MR67" s="150" t="s">
        <v>20</v>
      </c>
      <c r="MS67" s="151" t="s">
        <v>20</v>
      </c>
      <c r="MT67" s="152" t="s">
        <v>20</v>
      </c>
      <c r="MU67" s="150" t="s">
        <v>29</v>
      </c>
      <c r="MV67" s="150" t="s">
        <v>20</v>
      </c>
      <c r="MW67" s="151" t="s">
        <v>20</v>
      </c>
      <c r="MX67" s="152" t="s">
        <v>20</v>
      </c>
      <c r="MY67" s="150" t="s">
        <v>864</v>
      </c>
      <c r="MZ67" s="146" t="s">
        <v>20</v>
      </c>
      <c r="NA67" s="147" t="s">
        <v>20</v>
      </c>
      <c r="NB67" s="145" t="s">
        <v>20</v>
      </c>
      <c r="NC67" s="146" t="s">
        <v>20</v>
      </c>
      <c r="ND67" s="146" t="s">
        <v>20</v>
      </c>
      <c r="NE67" s="147" t="s">
        <v>20</v>
      </c>
      <c r="NF67" s="145" t="s">
        <v>29</v>
      </c>
      <c r="NG67" s="146" t="s">
        <v>20</v>
      </c>
      <c r="NH67" s="146" t="s">
        <v>29</v>
      </c>
      <c r="NI67" s="147" t="s">
        <v>20</v>
      </c>
      <c r="NJ67" s="145" t="s">
        <v>29</v>
      </c>
      <c r="NK67" s="146" t="s">
        <v>20</v>
      </c>
      <c r="NL67" s="146" t="s">
        <v>29</v>
      </c>
      <c r="NM67" s="147" t="s">
        <v>29</v>
      </c>
      <c r="NN67" s="145" t="s">
        <v>29</v>
      </c>
      <c r="NO67" s="146" t="s">
        <v>20</v>
      </c>
      <c r="NP67" s="146" t="s">
        <v>20</v>
      </c>
      <c r="NQ67" s="147" t="s">
        <v>29</v>
      </c>
      <c r="NR67" s="145" t="s">
        <v>20</v>
      </c>
      <c r="NS67" s="146" t="s">
        <v>20</v>
      </c>
      <c r="NT67" s="146" t="s">
        <v>20</v>
      </c>
      <c r="NU67" s="147" t="s">
        <v>29</v>
      </c>
      <c r="NV67" s="145" t="s">
        <v>20</v>
      </c>
      <c r="NW67" s="146" t="s">
        <v>29</v>
      </c>
      <c r="NX67" s="146" t="s">
        <v>29</v>
      </c>
      <c r="NY67" s="147" t="s">
        <v>20</v>
      </c>
      <c r="NZ67" s="145" t="s">
        <v>20</v>
      </c>
      <c r="OA67" s="146" t="s">
        <v>29</v>
      </c>
      <c r="OB67" s="146" t="s">
        <v>20</v>
      </c>
      <c r="OC67" s="146" t="s">
        <v>29</v>
      </c>
      <c r="OD67" s="147"/>
      <c r="OE67" s="145" t="s">
        <v>29</v>
      </c>
      <c r="OF67" s="146" t="s">
        <v>20</v>
      </c>
      <c r="OG67" s="146" t="s">
        <v>20</v>
      </c>
      <c r="OH67" s="146" t="s">
        <v>20</v>
      </c>
      <c r="OI67" s="147"/>
      <c r="OJ67" s="145" t="s">
        <v>29</v>
      </c>
      <c r="OK67" s="146" t="s">
        <v>29</v>
      </c>
      <c r="OL67" s="146" t="s">
        <v>29</v>
      </c>
      <c r="OM67" s="193" t="s">
        <v>20</v>
      </c>
      <c r="ON67" s="145" t="s">
        <v>20</v>
      </c>
      <c r="OO67" s="146" t="s">
        <v>20</v>
      </c>
      <c r="OP67" s="146" t="s">
        <v>29</v>
      </c>
      <c r="OQ67" s="147" t="s">
        <v>20</v>
      </c>
      <c r="OR67" s="1267" t="s">
        <v>29</v>
      </c>
      <c r="OS67" s="1268" t="s">
        <v>20</v>
      </c>
      <c r="OT67" s="1268" t="s">
        <v>20</v>
      </c>
      <c r="OU67" s="1269" t="s">
        <v>29</v>
      </c>
      <c r="OV67" s="145" t="s">
        <v>20</v>
      </c>
      <c r="OW67" s="146" t="s">
        <v>20</v>
      </c>
      <c r="OX67" s="146" t="s">
        <v>20</v>
      </c>
      <c r="OY67" s="146" t="s">
        <v>20</v>
      </c>
      <c r="OZ67" s="147"/>
      <c r="PA67" s="145" t="s">
        <v>20</v>
      </c>
      <c r="PB67" s="146" t="s">
        <v>29</v>
      </c>
      <c r="PC67" s="146" t="s">
        <v>29</v>
      </c>
      <c r="PD67" s="146" t="s">
        <v>29</v>
      </c>
      <c r="PE67" s="147"/>
      <c r="PF67" s="145" t="s">
        <v>29</v>
      </c>
      <c r="PG67" s="146" t="s">
        <v>20</v>
      </c>
      <c r="PH67" s="146" t="s">
        <v>20</v>
      </c>
      <c r="PI67" s="147" t="s">
        <v>29</v>
      </c>
      <c r="PJ67" s="145" t="s">
        <v>20</v>
      </c>
      <c r="PK67" s="146" t="s">
        <v>29</v>
      </c>
      <c r="PL67" s="146" t="s">
        <v>29</v>
      </c>
      <c r="PM67" s="147" t="s">
        <v>20</v>
      </c>
      <c r="PN67" s="145" t="s">
        <v>29</v>
      </c>
      <c r="PO67" s="146" t="s">
        <v>20</v>
      </c>
      <c r="PP67" s="146" t="s">
        <v>20</v>
      </c>
      <c r="PQ67" s="147" t="s">
        <v>20</v>
      </c>
      <c r="PR67" s="145" t="s">
        <v>29</v>
      </c>
      <c r="PS67" s="146" t="s">
        <v>20</v>
      </c>
      <c r="PT67" s="146" t="s">
        <v>20</v>
      </c>
      <c r="PU67" s="147" t="s">
        <v>20</v>
      </c>
      <c r="PV67" s="145"/>
      <c r="PW67" s="146"/>
      <c r="PX67" s="146"/>
      <c r="PY67" s="147"/>
      <c r="PZ67" s="145" t="s">
        <v>29</v>
      </c>
      <c r="QA67" s="146" t="s">
        <v>20</v>
      </c>
      <c r="QB67" s="146" t="s">
        <v>20</v>
      </c>
      <c r="QC67" s="147" t="s">
        <v>29</v>
      </c>
      <c r="QD67" s="682" t="s">
        <v>1495</v>
      </c>
      <c r="QE67" s="492"/>
      <c r="QF67" s="492"/>
      <c r="QG67" s="684"/>
      <c r="QH67" s="145"/>
      <c r="QI67" s="146"/>
      <c r="QJ67" s="146"/>
      <c r="QK67" s="146"/>
      <c r="QL67" s="1424"/>
      <c r="QM67" s="1432"/>
      <c r="QN67" s="146"/>
      <c r="QO67" s="146"/>
      <c r="QP67" s="146"/>
      <c r="QQ67" s="193"/>
      <c r="QR67" s="1432"/>
      <c r="QS67" s="146"/>
      <c r="QT67" s="146"/>
      <c r="QU67" s="147"/>
      <c r="QV67" s="67" t="s">
        <v>112</v>
      </c>
      <c r="QW67" s="929" t="s">
        <v>516</v>
      </c>
      <c r="QX67" s="211">
        <f t="shared" si="42"/>
        <v>26</v>
      </c>
      <c r="QY67" s="142">
        <f t="shared" si="43"/>
        <v>18</v>
      </c>
      <c r="QZ67" s="142">
        <f t="shared" si="38"/>
        <v>44</v>
      </c>
      <c r="RA67" s="212">
        <f t="shared" si="39"/>
        <v>0.59090909090909094</v>
      </c>
      <c r="RB67" s="211">
        <f t="shared" si="44"/>
        <v>12</v>
      </c>
      <c r="RC67" s="142">
        <f t="shared" si="45"/>
        <v>8</v>
      </c>
      <c r="RD67" s="142">
        <f t="shared" si="40"/>
        <v>20</v>
      </c>
      <c r="RE67" s="212">
        <f t="shared" si="41"/>
        <v>0.6</v>
      </c>
    </row>
    <row r="68" spans="1:574" s="32" customFormat="1" ht="17.25" x14ac:dyDescent="0.2">
      <c r="A68" s="34"/>
      <c r="B68" s="67" t="s">
        <v>112</v>
      </c>
      <c r="C68" s="1047" t="s">
        <v>1133</v>
      </c>
      <c r="D68" s="141">
        <f t="shared" si="34"/>
        <v>47</v>
      </c>
      <c r="E68" s="142">
        <f t="shared" si="35"/>
        <v>34</v>
      </c>
      <c r="F68" s="142">
        <f t="shared" si="36"/>
        <v>81</v>
      </c>
      <c r="G68" s="165">
        <f t="shared" si="37"/>
        <v>0.58024691358024694</v>
      </c>
      <c r="H68" s="145"/>
      <c r="I68" s="146"/>
      <c r="J68" s="146"/>
      <c r="K68" s="146"/>
      <c r="L68" s="146"/>
      <c r="M68" s="147"/>
      <c r="N68" s="145"/>
      <c r="O68" s="146"/>
      <c r="P68" s="146"/>
      <c r="Q68" s="146"/>
      <c r="R68" s="147"/>
      <c r="S68" s="145"/>
      <c r="T68" s="146"/>
      <c r="U68" s="146"/>
      <c r="V68" s="146"/>
      <c r="W68" s="147"/>
      <c r="X68" s="148"/>
      <c r="Y68" s="146"/>
      <c r="Z68" s="146"/>
      <c r="AA68" s="146"/>
      <c r="AB68" s="147"/>
      <c r="AC68" s="294"/>
      <c r="AD68" s="127"/>
      <c r="AE68" s="168"/>
      <c r="AF68" s="127"/>
      <c r="AG68" s="127"/>
      <c r="AH68" s="126"/>
      <c r="AI68" s="127"/>
      <c r="AJ68" s="127"/>
      <c r="AK68" s="127"/>
      <c r="AL68" s="127"/>
      <c r="AM68" s="126"/>
      <c r="AN68" s="127"/>
      <c r="AO68" s="127"/>
      <c r="AP68" s="127"/>
      <c r="AQ68" s="127"/>
      <c r="AR68" s="126"/>
      <c r="AS68" s="127"/>
      <c r="AT68" s="127"/>
      <c r="AU68" s="127"/>
      <c r="AV68" s="128"/>
      <c r="AW68" s="126"/>
      <c r="AX68" s="127"/>
      <c r="AY68" s="127"/>
      <c r="AZ68" s="127"/>
      <c r="BA68" s="128"/>
      <c r="BB68" s="145"/>
      <c r="BC68" s="146"/>
      <c r="BD68" s="146"/>
      <c r="BE68" s="146"/>
      <c r="BF68" s="146"/>
      <c r="BG68" s="147"/>
      <c r="BH68" s="145"/>
      <c r="BI68" s="146"/>
      <c r="BJ68" s="146"/>
      <c r="BK68" s="146"/>
      <c r="BL68" s="193"/>
      <c r="BM68" s="145"/>
      <c r="BN68" s="146"/>
      <c r="BO68" s="146"/>
      <c r="BP68" s="146"/>
      <c r="BQ68" s="146"/>
      <c r="BR68" s="147"/>
      <c r="BS68" s="145"/>
      <c r="BT68" s="146"/>
      <c r="BU68" s="146"/>
      <c r="BV68" s="146"/>
      <c r="BW68" s="147"/>
      <c r="BX68" s="145"/>
      <c r="BY68" s="146"/>
      <c r="BZ68" s="146"/>
      <c r="CA68" s="146"/>
      <c r="CB68" s="193"/>
      <c r="CC68" s="247"/>
      <c r="CD68" s="146"/>
      <c r="CE68" s="146"/>
      <c r="CF68" s="146"/>
      <c r="CG68" s="147"/>
      <c r="CH68" s="145"/>
      <c r="CI68" s="146"/>
      <c r="CJ68" s="146"/>
      <c r="CK68" s="146"/>
      <c r="CL68" s="147"/>
      <c r="CM68" s="145"/>
      <c r="CN68" s="146"/>
      <c r="CO68" s="146"/>
      <c r="CP68" s="146"/>
      <c r="CQ68" s="147"/>
      <c r="CR68" s="148"/>
      <c r="CS68" s="146"/>
      <c r="CT68" s="146"/>
      <c r="CU68" s="146"/>
      <c r="CV68" s="168"/>
      <c r="CW68" s="145"/>
      <c r="CX68" s="146"/>
      <c r="CY68" s="146"/>
      <c r="CZ68" s="146"/>
      <c r="DA68" s="147"/>
      <c r="DB68" s="148"/>
      <c r="DC68" s="146"/>
      <c r="DD68" s="146"/>
      <c r="DE68" s="146"/>
      <c r="DF68" s="193"/>
      <c r="DG68" s="145"/>
      <c r="DH68" s="146"/>
      <c r="DI68" s="146"/>
      <c r="DJ68" s="146"/>
      <c r="DK68" s="147"/>
      <c r="DL68" s="145"/>
      <c r="DM68" s="146"/>
      <c r="DN68" s="146"/>
      <c r="DO68" s="146"/>
      <c r="DP68" s="147"/>
      <c r="DQ68" s="145"/>
      <c r="DR68" s="146"/>
      <c r="DS68" s="146"/>
      <c r="DT68" s="146"/>
      <c r="DU68" s="147"/>
      <c r="DV68" s="145"/>
      <c r="DW68" s="146"/>
      <c r="DX68" s="146"/>
      <c r="DY68" s="146"/>
      <c r="DZ68" s="147"/>
      <c r="EA68" s="145"/>
      <c r="EB68" s="146"/>
      <c r="EC68" s="146"/>
      <c r="ED68" s="146"/>
      <c r="EE68" s="147"/>
      <c r="EF68" s="145"/>
      <c r="EG68" s="146"/>
      <c r="EH68" s="146"/>
      <c r="EI68" s="146"/>
      <c r="EJ68" s="147"/>
      <c r="EK68" s="145"/>
      <c r="EL68" s="146"/>
      <c r="EM68" s="146"/>
      <c r="EN68" s="146"/>
      <c r="EO68" s="147"/>
      <c r="EP68" s="145"/>
      <c r="EQ68" s="146"/>
      <c r="ER68" s="146"/>
      <c r="ES68" s="146"/>
      <c r="ET68" s="147"/>
      <c r="EU68" s="145"/>
      <c r="EV68" s="146"/>
      <c r="EW68" s="146"/>
      <c r="EX68" s="146"/>
      <c r="EY68" s="147"/>
      <c r="EZ68" s="145"/>
      <c r="FA68" s="146"/>
      <c r="FB68" s="146"/>
      <c r="FC68" s="146"/>
      <c r="FD68" s="147"/>
      <c r="FE68" s="145"/>
      <c r="FF68" s="146"/>
      <c r="FG68" s="146"/>
      <c r="FH68" s="146"/>
      <c r="FI68" s="147"/>
      <c r="FJ68" s="145"/>
      <c r="FK68" s="146"/>
      <c r="FL68" s="146"/>
      <c r="FM68" s="146"/>
      <c r="FN68" s="147"/>
      <c r="FO68" s="145"/>
      <c r="FP68" s="146"/>
      <c r="FQ68" s="146"/>
      <c r="FR68" s="146"/>
      <c r="FS68" s="147"/>
      <c r="FT68" s="145"/>
      <c r="FU68" s="146"/>
      <c r="FV68" s="146"/>
      <c r="FW68" s="146"/>
      <c r="FX68" s="147"/>
      <c r="FY68" s="145"/>
      <c r="FZ68" s="146"/>
      <c r="GA68" s="146"/>
      <c r="GB68" s="146"/>
      <c r="GC68" s="147"/>
      <c r="GD68" s="145"/>
      <c r="GE68" s="146"/>
      <c r="GF68" s="146"/>
      <c r="GG68" s="146"/>
      <c r="GH68" s="147"/>
      <c r="GI68" s="145"/>
      <c r="GJ68" s="146"/>
      <c r="GK68" s="146"/>
      <c r="GL68" s="146"/>
      <c r="GM68" s="147"/>
      <c r="GN68" s="145"/>
      <c r="GO68" s="146"/>
      <c r="GP68" s="146"/>
      <c r="GQ68" s="146"/>
      <c r="GR68" s="147"/>
      <c r="GS68" s="145"/>
      <c r="GT68" s="146"/>
      <c r="GU68" s="146"/>
      <c r="GV68" s="146"/>
      <c r="GW68" s="147"/>
      <c r="GX68" s="148"/>
      <c r="GY68" s="146"/>
      <c r="GZ68" s="146"/>
      <c r="HA68" s="146"/>
      <c r="HB68" s="147"/>
      <c r="HC68" s="145"/>
      <c r="HD68" s="146"/>
      <c r="HE68" s="146"/>
      <c r="HF68" s="146"/>
      <c r="HG68" s="147"/>
      <c r="HH68" s="145"/>
      <c r="HI68" s="146"/>
      <c r="HJ68" s="146"/>
      <c r="HK68" s="146"/>
      <c r="HL68" s="147"/>
      <c r="HM68" s="145"/>
      <c r="HN68" s="146"/>
      <c r="HO68" s="146"/>
      <c r="HP68" s="146"/>
      <c r="HQ68" s="193"/>
      <c r="HR68" s="145"/>
      <c r="HS68" s="146"/>
      <c r="HT68" s="146"/>
      <c r="HU68" s="146"/>
      <c r="HV68" s="147"/>
      <c r="HW68" s="145"/>
      <c r="HX68" s="146"/>
      <c r="HY68" s="146"/>
      <c r="HZ68" s="146"/>
      <c r="IA68" s="193"/>
      <c r="IB68" s="145"/>
      <c r="IC68" s="146"/>
      <c r="ID68" s="146"/>
      <c r="IE68" s="146"/>
      <c r="IF68" s="147"/>
      <c r="IG68" s="145"/>
      <c r="IH68" s="146"/>
      <c r="II68" s="146"/>
      <c r="IJ68" s="146"/>
      <c r="IK68" s="147"/>
      <c r="IL68" s="145"/>
      <c r="IM68" s="146"/>
      <c r="IN68" s="146"/>
      <c r="IO68" s="146"/>
      <c r="IP68" s="147"/>
      <c r="IQ68" s="145"/>
      <c r="IR68" s="146"/>
      <c r="IS68" s="146"/>
      <c r="IT68" s="146"/>
      <c r="IU68" s="147"/>
      <c r="IV68" s="145"/>
      <c r="IW68" s="146"/>
      <c r="IX68" s="146"/>
      <c r="IY68" s="146"/>
      <c r="IZ68" s="147"/>
      <c r="JA68" s="145"/>
      <c r="JB68" s="146"/>
      <c r="JC68" s="146"/>
      <c r="JD68" s="146"/>
      <c r="JE68" s="147"/>
      <c r="JF68" s="145"/>
      <c r="JG68" s="146"/>
      <c r="JH68" s="146"/>
      <c r="JI68" s="146"/>
      <c r="JJ68" s="147"/>
      <c r="JK68" s="145"/>
      <c r="JL68" s="146"/>
      <c r="JM68" s="146"/>
      <c r="JN68" s="146"/>
      <c r="JO68" s="147"/>
      <c r="JP68" s="145"/>
      <c r="JQ68" s="146"/>
      <c r="JR68" s="146"/>
      <c r="JS68" s="146"/>
      <c r="JT68" s="147"/>
      <c r="JU68" s="145"/>
      <c r="JV68" s="146"/>
      <c r="JW68" s="146"/>
      <c r="JX68" s="146"/>
      <c r="JY68" s="147"/>
      <c r="JZ68" s="145"/>
      <c r="KA68" s="146"/>
      <c r="KB68" s="146"/>
      <c r="KC68" s="146"/>
      <c r="KD68" s="147"/>
      <c r="KE68" s="145"/>
      <c r="KF68" s="146"/>
      <c r="KG68" s="146"/>
      <c r="KH68" s="146"/>
      <c r="KI68" s="147"/>
      <c r="KJ68" s="145"/>
      <c r="KK68" s="146"/>
      <c r="KL68" s="146"/>
      <c r="KM68" s="146"/>
      <c r="KN68" s="147"/>
      <c r="KO68" s="145"/>
      <c r="KP68" s="146"/>
      <c r="KQ68" s="146"/>
      <c r="KR68" s="146"/>
      <c r="KS68" s="147"/>
      <c r="KT68" s="145"/>
      <c r="KU68" s="146"/>
      <c r="KV68" s="146"/>
      <c r="KW68" s="146"/>
      <c r="KX68" s="147"/>
      <c r="KY68" s="145"/>
      <c r="KZ68" s="146"/>
      <c r="LA68" s="146"/>
      <c r="LB68" s="146"/>
      <c r="LC68" s="147"/>
      <c r="LD68" s="145"/>
      <c r="LE68" s="146"/>
      <c r="LF68" s="146"/>
      <c r="LG68" s="146"/>
      <c r="LH68" s="147"/>
      <c r="LI68" s="145"/>
      <c r="LJ68" s="146"/>
      <c r="LK68" s="146"/>
      <c r="LL68" s="146"/>
      <c r="LM68" s="147"/>
      <c r="LN68" s="145"/>
      <c r="LO68" s="146"/>
      <c r="LP68" s="146"/>
      <c r="LQ68" s="146"/>
      <c r="LR68" s="145"/>
      <c r="LS68" s="146"/>
      <c r="LT68" s="146"/>
      <c r="LU68" s="146"/>
      <c r="LV68" s="145"/>
      <c r="LW68" s="146"/>
      <c r="LX68" s="146"/>
      <c r="LY68" s="146"/>
      <c r="LZ68" s="145"/>
      <c r="MA68" s="146"/>
      <c r="MB68" s="146"/>
      <c r="MC68" s="146"/>
      <c r="MD68" s="145"/>
      <c r="ME68" s="146"/>
      <c r="MF68" s="146"/>
      <c r="MG68" s="146"/>
      <c r="MH68" s="145" t="s">
        <v>29</v>
      </c>
      <c r="MI68" s="146" t="s">
        <v>20</v>
      </c>
      <c r="MJ68" s="146" t="s">
        <v>29</v>
      </c>
      <c r="MK68" s="193" t="s">
        <v>20</v>
      </c>
      <c r="ML68" s="145" t="s">
        <v>20</v>
      </c>
      <c r="MM68" s="146" t="s">
        <v>29</v>
      </c>
      <c r="MN68" s="146" t="s">
        <v>20</v>
      </c>
      <c r="MO68" s="149" t="s">
        <v>845</v>
      </c>
      <c r="MP68" s="145" t="s">
        <v>29</v>
      </c>
      <c r="MQ68" s="150" t="s">
        <v>20</v>
      </c>
      <c r="MR68" s="150" t="s">
        <v>20</v>
      </c>
      <c r="MS68" s="151" t="s">
        <v>29</v>
      </c>
      <c r="MT68" s="152" t="s">
        <v>20</v>
      </c>
      <c r="MU68" s="150" t="s">
        <v>20</v>
      </c>
      <c r="MV68" s="150" t="s">
        <v>20</v>
      </c>
      <c r="MW68" s="151" t="s">
        <v>29</v>
      </c>
      <c r="MX68" s="152" t="s">
        <v>20</v>
      </c>
      <c r="MY68" s="150" t="s">
        <v>20</v>
      </c>
      <c r="MZ68" s="150" t="s">
        <v>20</v>
      </c>
      <c r="NA68" s="151" t="s">
        <v>864</v>
      </c>
      <c r="NB68" s="145" t="s">
        <v>29</v>
      </c>
      <c r="NC68" s="146" t="s">
        <v>29</v>
      </c>
      <c r="ND68" s="146" t="s">
        <v>20</v>
      </c>
      <c r="NE68" s="147" t="s">
        <v>20</v>
      </c>
      <c r="NF68" s="145" t="s">
        <v>20</v>
      </c>
      <c r="NG68" s="146" t="s">
        <v>29</v>
      </c>
      <c r="NH68" s="146" t="s">
        <v>20</v>
      </c>
      <c r="NI68" s="147" t="s">
        <v>29</v>
      </c>
      <c r="NJ68" s="145" t="s">
        <v>29</v>
      </c>
      <c r="NK68" s="146" t="s">
        <v>20</v>
      </c>
      <c r="NL68" s="146" t="s">
        <v>20</v>
      </c>
      <c r="NM68" s="147" t="s">
        <v>20</v>
      </c>
      <c r="NN68" s="145"/>
      <c r="NO68" s="146"/>
      <c r="NP68" s="146"/>
      <c r="NQ68" s="147"/>
      <c r="NR68" s="145"/>
      <c r="NS68" s="146"/>
      <c r="NT68" s="146"/>
      <c r="NU68" s="147"/>
      <c r="NV68" s="145" t="s">
        <v>29</v>
      </c>
      <c r="NW68" s="146" t="s">
        <v>20</v>
      </c>
      <c r="NX68" s="146" t="s">
        <v>29</v>
      </c>
      <c r="NY68" s="147" t="s">
        <v>20</v>
      </c>
      <c r="NZ68" s="145" t="s">
        <v>29</v>
      </c>
      <c r="OA68" s="146" t="s">
        <v>20</v>
      </c>
      <c r="OB68" s="146" t="s">
        <v>20</v>
      </c>
      <c r="OC68" s="146" t="s">
        <v>20</v>
      </c>
      <c r="OD68" s="147"/>
      <c r="OE68" s="180" t="s">
        <v>29</v>
      </c>
      <c r="OF68" s="170" t="s">
        <v>29</v>
      </c>
      <c r="OG68" s="170" t="s">
        <v>20</v>
      </c>
      <c r="OH68" s="170" t="s">
        <v>29</v>
      </c>
      <c r="OI68" s="171" t="s">
        <v>29</v>
      </c>
      <c r="OJ68" s="180" t="s">
        <v>29</v>
      </c>
      <c r="OK68" s="170" t="s">
        <v>29</v>
      </c>
      <c r="OL68" s="170" t="s">
        <v>20</v>
      </c>
      <c r="OM68" s="207" t="s">
        <v>29</v>
      </c>
      <c r="ON68" s="180" t="s">
        <v>652</v>
      </c>
      <c r="OO68" s="182" t="s">
        <v>20</v>
      </c>
      <c r="OP68" s="182" t="s">
        <v>20</v>
      </c>
      <c r="OQ68" s="234" t="s">
        <v>591</v>
      </c>
      <c r="OR68" s="1267" t="s">
        <v>20</v>
      </c>
      <c r="OS68" s="1268" t="s">
        <v>29</v>
      </c>
      <c r="OT68" s="1268" t="s">
        <v>20</v>
      </c>
      <c r="OU68" s="1269" t="s">
        <v>29</v>
      </c>
      <c r="OV68" s="145" t="s">
        <v>29</v>
      </c>
      <c r="OW68" s="146" t="s">
        <v>29</v>
      </c>
      <c r="OX68" s="146" t="s">
        <v>20</v>
      </c>
      <c r="OY68" s="146" t="s">
        <v>20</v>
      </c>
      <c r="OZ68" s="147"/>
      <c r="PA68" s="145" t="s">
        <v>29</v>
      </c>
      <c r="PB68" s="146" t="s">
        <v>20</v>
      </c>
      <c r="PC68" s="146" t="s">
        <v>20</v>
      </c>
      <c r="PD68" s="146" t="s">
        <v>20</v>
      </c>
      <c r="PE68" s="147"/>
      <c r="PF68" s="145"/>
      <c r="PG68" s="146"/>
      <c r="PH68" s="146"/>
      <c r="PI68" s="147"/>
      <c r="PJ68" s="145" t="s">
        <v>29</v>
      </c>
      <c r="PK68" s="146" t="s">
        <v>20</v>
      </c>
      <c r="PL68" s="146" t="s">
        <v>20</v>
      </c>
      <c r="PM68" s="147" t="s">
        <v>20</v>
      </c>
      <c r="PN68" s="145" t="s">
        <v>29</v>
      </c>
      <c r="PO68" s="146" t="s">
        <v>20</v>
      </c>
      <c r="PP68" s="146" t="s">
        <v>20</v>
      </c>
      <c r="PQ68" s="147" t="s">
        <v>29</v>
      </c>
      <c r="PR68" s="145" t="s">
        <v>29</v>
      </c>
      <c r="PS68" s="146" t="s">
        <v>29</v>
      </c>
      <c r="PT68" s="146" t="s">
        <v>20</v>
      </c>
      <c r="PU68" s="147" t="s">
        <v>20</v>
      </c>
      <c r="PV68" s="145"/>
      <c r="PW68" s="146"/>
      <c r="PX68" s="146"/>
      <c r="PY68" s="147"/>
      <c r="PZ68" s="145" t="s">
        <v>20</v>
      </c>
      <c r="QA68" s="146" t="s">
        <v>20</v>
      </c>
      <c r="QB68" s="146" t="s">
        <v>29</v>
      </c>
      <c r="QC68" s="147" t="s">
        <v>29</v>
      </c>
      <c r="QD68" s="682" t="s">
        <v>1495</v>
      </c>
      <c r="QE68" s="492"/>
      <c r="QF68" s="492"/>
      <c r="QG68" s="684"/>
      <c r="QH68" s="145"/>
      <c r="QI68" s="146"/>
      <c r="QJ68" s="146"/>
      <c r="QK68" s="146"/>
      <c r="QL68" s="1424"/>
      <c r="QM68" s="1432"/>
      <c r="QN68" s="146"/>
      <c r="QO68" s="146"/>
      <c r="QP68" s="146"/>
      <c r="QQ68" s="193"/>
      <c r="QR68" s="1432"/>
      <c r="QS68" s="146"/>
      <c r="QT68" s="146"/>
      <c r="QU68" s="147"/>
      <c r="QV68" s="67" t="s">
        <v>112</v>
      </c>
      <c r="QW68" s="140" t="s">
        <v>1133</v>
      </c>
      <c r="QX68" s="211">
        <f t="shared" si="42"/>
        <v>21</v>
      </c>
      <c r="QY68" s="142">
        <f t="shared" si="43"/>
        <v>20</v>
      </c>
      <c r="QZ68" s="142">
        <f t="shared" si="38"/>
        <v>41</v>
      </c>
      <c r="RA68" s="212">
        <f t="shared" si="39"/>
        <v>0.51219512195121952</v>
      </c>
      <c r="RB68" s="211">
        <f t="shared" si="44"/>
        <v>9</v>
      </c>
      <c r="RC68" s="142">
        <f t="shared" si="45"/>
        <v>7</v>
      </c>
      <c r="RD68" s="142">
        <f t="shared" si="40"/>
        <v>16</v>
      </c>
      <c r="RE68" s="212">
        <f t="shared" si="41"/>
        <v>0.5625</v>
      </c>
    </row>
    <row r="69" spans="1:574" s="32" customFormat="1" ht="17.25" x14ac:dyDescent="0.2">
      <c r="A69" s="34"/>
      <c r="B69" s="67" t="s">
        <v>112</v>
      </c>
      <c r="C69" s="140" t="s">
        <v>121</v>
      </c>
      <c r="D69" s="141">
        <f>COUNTIF(H69:XFD69,"*○*")</f>
        <v>166</v>
      </c>
      <c r="E69" s="142">
        <f>COUNTIF(H69:XFD69,"*●*")</f>
        <v>184</v>
      </c>
      <c r="F69" s="142">
        <f>SUM(D69:E69)</f>
        <v>350</v>
      </c>
      <c r="G69" s="165">
        <f>IFERROR(D69/F69,"")</f>
        <v>0.47428571428571431</v>
      </c>
      <c r="H69" s="145" t="s">
        <v>29</v>
      </c>
      <c r="I69" s="146" t="s">
        <v>29</v>
      </c>
      <c r="J69" s="146" t="s">
        <v>29</v>
      </c>
      <c r="K69" s="146" t="s">
        <v>29</v>
      </c>
      <c r="L69" s="146"/>
      <c r="M69" s="147"/>
      <c r="N69" s="145"/>
      <c r="O69" s="146"/>
      <c r="P69" s="146"/>
      <c r="Q69" s="146"/>
      <c r="R69" s="147"/>
      <c r="S69" s="145" t="s">
        <v>5</v>
      </c>
      <c r="T69" s="146"/>
      <c r="U69" s="146"/>
      <c r="V69" s="146"/>
      <c r="W69" s="147"/>
      <c r="X69" s="148" t="s">
        <v>29</v>
      </c>
      <c r="Y69" s="146" t="s">
        <v>20</v>
      </c>
      <c r="Z69" s="146" t="s">
        <v>29</v>
      </c>
      <c r="AA69" s="146" t="s">
        <v>20</v>
      </c>
      <c r="AB69" s="147"/>
      <c r="AC69" s="126" t="s">
        <v>5</v>
      </c>
      <c r="AD69" s="127"/>
      <c r="AE69" s="127"/>
      <c r="AF69" s="127"/>
      <c r="AG69" s="127"/>
      <c r="AH69" s="126" t="s">
        <v>5</v>
      </c>
      <c r="AI69" s="127"/>
      <c r="AJ69" s="127"/>
      <c r="AK69" s="127"/>
      <c r="AL69" s="127"/>
      <c r="AM69" s="126"/>
      <c r="AN69" s="127" t="s">
        <v>5</v>
      </c>
      <c r="AO69" s="127"/>
      <c r="AP69" s="127" t="s">
        <v>234</v>
      </c>
      <c r="AQ69" s="127"/>
      <c r="AR69" s="126"/>
      <c r="AS69" s="127" t="s">
        <v>5</v>
      </c>
      <c r="AT69" s="127"/>
      <c r="AU69" s="127" t="s">
        <v>234</v>
      </c>
      <c r="AV69" s="128"/>
      <c r="AW69" s="126"/>
      <c r="AX69" s="127" t="s">
        <v>5</v>
      </c>
      <c r="AY69" s="127"/>
      <c r="AZ69" s="127" t="s">
        <v>234</v>
      </c>
      <c r="BA69" s="128"/>
      <c r="BB69" s="145"/>
      <c r="BC69" s="146" t="s">
        <v>5</v>
      </c>
      <c r="BD69" s="146"/>
      <c r="BE69" s="146" t="s">
        <v>234</v>
      </c>
      <c r="BF69" s="146"/>
      <c r="BG69" s="147"/>
      <c r="BH69" s="145" t="s">
        <v>29</v>
      </c>
      <c r="BI69" s="146" t="s">
        <v>20</v>
      </c>
      <c r="BJ69" s="146" t="s">
        <v>20</v>
      </c>
      <c r="BK69" s="146" t="s">
        <v>29</v>
      </c>
      <c r="BL69" s="147"/>
      <c r="BM69" s="145" t="s">
        <v>20</v>
      </c>
      <c r="BN69" s="146" t="s">
        <v>29</v>
      </c>
      <c r="BO69" s="146" t="s">
        <v>29</v>
      </c>
      <c r="BP69" s="146" t="s">
        <v>29</v>
      </c>
      <c r="BQ69" s="146"/>
      <c r="BR69" s="147"/>
      <c r="BS69" s="145" t="s">
        <v>29</v>
      </c>
      <c r="BT69" s="146" t="s">
        <v>29</v>
      </c>
      <c r="BU69" s="146" t="s">
        <v>20</v>
      </c>
      <c r="BV69" s="146" t="s">
        <v>20</v>
      </c>
      <c r="BW69" s="147"/>
      <c r="BX69" s="145" t="s">
        <v>20</v>
      </c>
      <c r="BY69" s="146" t="s">
        <v>29</v>
      </c>
      <c r="BZ69" s="146" t="s">
        <v>20</v>
      </c>
      <c r="CA69" s="146" t="s">
        <v>20</v>
      </c>
      <c r="CB69" s="193"/>
      <c r="CC69" s="247" t="s">
        <v>29</v>
      </c>
      <c r="CD69" s="146" t="s">
        <v>20</v>
      </c>
      <c r="CE69" s="146" t="s">
        <v>20</v>
      </c>
      <c r="CF69" s="146" t="s">
        <v>20</v>
      </c>
      <c r="CG69" s="147"/>
      <c r="CH69" s="145" t="s">
        <v>29</v>
      </c>
      <c r="CI69" s="146" t="s">
        <v>29</v>
      </c>
      <c r="CJ69" s="146" t="s">
        <v>20</v>
      </c>
      <c r="CK69" s="146" t="s">
        <v>29</v>
      </c>
      <c r="CL69" s="147"/>
      <c r="CM69" s="145" t="s">
        <v>20</v>
      </c>
      <c r="CN69" s="146" t="s">
        <v>20</v>
      </c>
      <c r="CO69" s="146" t="s">
        <v>29</v>
      </c>
      <c r="CP69" s="146" t="s">
        <v>29</v>
      </c>
      <c r="CQ69" s="147"/>
      <c r="CR69" s="148" t="s">
        <v>29</v>
      </c>
      <c r="CS69" s="146" t="s">
        <v>20</v>
      </c>
      <c r="CT69" s="146" t="s">
        <v>29</v>
      </c>
      <c r="CU69" s="146" t="s">
        <v>29</v>
      </c>
      <c r="CV69" s="193"/>
      <c r="CW69" s="145" t="s">
        <v>29</v>
      </c>
      <c r="CX69" s="146" t="s">
        <v>20</v>
      </c>
      <c r="CY69" s="146" t="s">
        <v>29</v>
      </c>
      <c r="CZ69" s="146" t="s">
        <v>29</v>
      </c>
      <c r="DA69" s="147"/>
      <c r="DB69" s="148" t="s">
        <v>20</v>
      </c>
      <c r="DC69" s="146" t="s">
        <v>20</v>
      </c>
      <c r="DD69" s="146" t="s">
        <v>29</v>
      </c>
      <c r="DE69" s="146" t="s">
        <v>29</v>
      </c>
      <c r="DF69" s="193"/>
      <c r="DG69" s="145" t="s">
        <v>29</v>
      </c>
      <c r="DH69" s="146" t="s">
        <v>20</v>
      </c>
      <c r="DI69" s="146" t="s">
        <v>29</v>
      </c>
      <c r="DJ69" s="146" t="s">
        <v>20</v>
      </c>
      <c r="DK69" s="147"/>
      <c r="DL69" s="145" t="s">
        <v>20</v>
      </c>
      <c r="DM69" s="146" t="s">
        <v>29</v>
      </c>
      <c r="DN69" s="146" t="s">
        <v>29</v>
      </c>
      <c r="DO69" s="146" t="s">
        <v>20</v>
      </c>
      <c r="DP69" s="147"/>
      <c r="DQ69" s="145" t="s">
        <v>20</v>
      </c>
      <c r="DR69" s="146" t="s">
        <v>29</v>
      </c>
      <c r="DS69" s="146" t="s">
        <v>20</v>
      </c>
      <c r="DT69" s="170" t="s">
        <v>29</v>
      </c>
      <c r="DU69" s="171"/>
      <c r="DV69" s="180" t="s">
        <v>20</v>
      </c>
      <c r="DW69" s="170" t="s">
        <v>29</v>
      </c>
      <c r="DX69" s="170" t="s">
        <v>29</v>
      </c>
      <c r="DY69" s="170" t="s">
        <v>29</v>
      </c>
      <c r="DZ69" s="171"/>
      <c r="EA69" s="180" t="s">
        <v>29</v>
      </c>
      <c r="EB69" s="170" t="s">
        <v>20</v>
      </c>
      <c r="EC69" s="170" t="s">
        <v>29</v>
      </c>
      <c r="ED69" s="170" t="s">
        <v>29</v>
      </c>
      <c r="EE69" s="171"/>
      <c r="EF69" s="180" t="s">
        <v>435</v>
      </c>
      <c r="EG69" s="146" t="s">
        <v>29</v>
      </c>
      <c r="EH69" s="146" t="s">
        <v>29</v>
      </c>
      <c r="EI69" s="146" t="s">
        <v>29</v>
      </c>
      <c r="EJ69" s="147"/>
      <c r="EK69" s="181" t="s">
        <v>20</v>
      </c>
      <c r="EL69" s="182" t="s">
        <v>20</v>
      </c>
      <c r="EM69" s="182" t="s">
        <v>591</v>
      </c>
      <c r="EN69" s="146" t="s">
        <v>20</v>
      </c>
      <c r="EO69" s="147"/>
      <c r="EP69" s="145" t="s">
        <v>20</v>
      </c>
      <c r="EQ69" s="146" t="s">
        <v>20</v>
      </c>
      <c r="ER69" s="146" t="s">
        <v>20</v>
      </c>
      <c r="ES69" s="146" t="s">
        <v>29</v>
      </c>
      <c r="ET69" s="147"/>
      <c r="EU69" s="145" t="s">
        <v>29</v>
      </c>
      <c r="EV69" s="146" t="s">
        <v>29</v>
      </c>
      <c r="EW69" s="146" t="s">
        <v>20</v>
      </c>
      <c r="EX69" s="146" t="s">
        <v>29</v>
      </c>
      <c r="EY69" s="147"/>
      <c r="EZ69" s="145" t="s">
        <v>29</v>
      </c>
      <c r="FA69" s="150" t="s">
        <v>20</v>
      </c>
      <c r="FB69" s="150" t="s">
        <v>20</v>
      </c>
      <c r="FC69" s="150" t="s">
        <v>29</v>
      </c>
      <c r="FD69" s="151"/>
      <c r="FE69" s="152" t="s">
        <v>20</v>
      </c>
      <c r="FF69" s="150" t="s">
        <v>20</v>
      </c>
      <c r="FG69" s="150" t="s">
        <v>20</v>
      </c>
      <c r="FH69" s="150" t="s">
        <v>20</v>
      </c>
      <c r="FI69" s="151"/>
      <c r="FJ69" s="152" t="s">
        <v>20</v>
      </c>
      <c r="FK69" s="150" t="s">
        <v>29</v>
      </c>
      <c r="FL69" s="150" t="s">
        <v>29</v>
      </c>
      <c r="FM69" s="150" t="s">
        <v>20</v>
      </c>
      <c r="FN69" s="151"/>
      <c r="FO69" s="152" t="s">
        <v>20</v>
      </c>
      <c r="FP69" s="150" t="s">
        <v>325</v>
      </c>
      <c r="FQ69" s="146" t="s">
        <v>20</v>
      </c>
      <c r="FR69" s="146" t="s">
        <v>20</v>
      </c>
      <c r="FS69" s="147" t="s">
        <v>20</v>
      </c>
      <c r="FT69" s="145" t="s">
        <v>20</v>
      </c>
      <c r="FU69" s="146" t="s">
        <v>29</v>
      </c>
      <c r="FV69" s="146" t="s">
        <v>20</v>
      </c>
      <c r="FW69" s="146" t="s">
        <v>29</v>
      </c>
      <c r="FX69" s="147"/>
      <c r="FY69" s="145" t="s">
        <v>29</v>
      </c>
      <c r="FZ69" s="150" t="s">
        <v>20</v>
      </c>
      <c r="GA69" s="150" t="s">
        <v>29</v>
      </c>
      <c r="GB69" s="150" t="s">
        <v>20</v>
      </c>
      <c r="GC69" s="151"/>
      <c r="GD69" s="152" t="s">
        <v>20</v>
      </c>
      <c r="GE69" s="150" t="s">
        <v>20</v>
      </c>
      <c r="GF69" s="150" t="s">
        <v>29</v>
      </c>
      <c r="GG69" s="150" t="s">
        <v>20</v>
      </c>
      <c r="GH69" s="151"/>
      <c r="GI69" s="152" t="s">
        <v>20</v>
      </c>
      <c r="GJ69" s="150" t="s">
        <v>29</v>
      </c>
      <c r="GK69" s="150" t="s">
        <v>20</v>
      </c>
      <c r="GL69" s="150" t="s">
        <v>20</v>
      </c>
      <c r="GM69" s="151"/>
      <c r="GN69" s="152" t="s">
        <v>20</v>
      </c>
      <c r="GO69" s="150" t="s">
        <v>326</v>
      </c>
      <c r="GP69" s="146" t="s">
        <v>20</v>
      </c>
      <c r="GQ69" s="146" t="s">
        <v>20</v>
      </c>
      <c r="GR69" s="147" t="s">
        <v>29</v>
      </c>
      <c r="GS69" s="145" t="s">
        <v>20</v>
      </c>
      <c r="GT69" s="146" t="s">
        <v>29</v>
      </c>
      <c r="GU69" s="146" t="s">
        <v>29</v>
      </c>
      <c r="GV69" s="146" t="s">
        <v>20</v>
      </c>
      <c r="GW69" s="147"/>
      <c r="GX69" s="148" t="s">
        <v>20</v>
      </c>
      <c r="GY69" s="146" t="s">
        <v>29</v>
      </c>
      <c r="GZ69" s="146" t="s">
        <v>20</v>
      </c>
      <c r="HA69" s="146" t="s">
        <v>29</v>
      </c>
      <c r="HB69" s="147"/>
      <c r="HC69" s="145" t="s">
        <v>29</v>
      </c>
      <c r="HD69" s="146" t="s">
        <v>29</v>
      </c>
      <c r="HE69" s="146" t="s">
        <v>29</v>
      </c>
      <c r="HF69" s="146" t="s">
        <v>20</v>
      </c>
      <c r="HG69" s="147"/>
      <c r="HH69" s="145" t="s">
        <v>20</v>
      </c>
      <c r="HI69" s="146" t="s">
        <v>29</v>
      </c>
      <c r="HJ69" s="150" t="s">
        <v>20</v>
      </c>
      <c r="HK69" s="150" t="s">
        <v>20</v>
      </c>
      <c r="HL69" s="151" t="s">
        <v>573</v>
      </c>
      <c r="HM69" s="152" t="s">
        <v>20</v>
      </c>
      <c r="HN69" s="150" t="s">
        <v>20</v>
      </c>
      <c r="HO69" s="150" t="s">
        <v>20</v>
      </c>
      <c r="HP69" s="150" t="s">
        <v>20</v>
      </c>
      <c r="HQ69" s="205" t="s">
        <v>703</v>
      </c>
      <c r="HR69" s="145" t="s">
        <v>29</v>
      </c>
      <c r="HS69" s="146" t="s">
        <v>29</v>
      </c>
      <c r="HT69" s="146" t="s">
        <v>20</v>
      </c>
      <c r="HU69" s="146" t="s">
        <v>29</v>
      </c>
      <c r="HV69" s="147"/>
      <c r="HW69" s="145" t="s">
        <v>20</v>
      </c>
      <c r="HX69" s="146" t="s">
        <v>29</v>
      </c>
      <c r="HY69" s="146" t="s">
        <v>29</v>
      </c>
      <c r="HZ69" s="146" t="s">
        <v>29</v>
      </c>
      <c r="IA69" s="193"/>
      <c r="IB69" s="145" t="s">
        <v>20</v>
      </c>
      <c r="IC69" s="146" t="s">
        <v>20</v>
      </c>
      <c r="ID69" s="146" t="s">
        <v>29</v>
      </c>
      <c r="IE69" s="146" t="s">
        <v>29</v>
      </c>
      <c r="IF69" s="147"/>
      <c r="IG69" s="145" t="s">
        <v>29</v>
      </c>
      <c r="IH69" s="146" t="s">
        <v>20</v>
      </c>
      <c r="II69" s="146" t="s">
        <v>29</v>
      </c>
      <c r="IJ69" s="146" t="s">
        <v>20</v>
      </c>
      <c r="IK69" s="147"/>
      <c r="IL69" s="145" t="s">
        <v>29</v>
      </c>
      <c r="IM69" s="146" t="s">
        <v>20</v>
      </c>
      <c r="IN69" s="146" t="s">
        <v>20</v>
      </c>
      <c r="IO69" s="146" t="s">
        <v>29</v>
      </c>
      <c r="IP69" s="147"/>
      <c r="IQ69" s="145" t="s">
        <v>20</v>
      </c>
      <c r="IR69" s="146" t="s">
        <v>29</v>
      </c>
      <c r="IS69" s="146" t="s">
        <v>20</v>
      </c>
      <c r="IT69" s="146" t="s">
        <v>29</v>
      </c>
      <c r="IU69" s="147"/>
      <c r="IV69" s="145" t="s">
        <v>29</v>
      </c>
      <c r="IW69" s="146" t="s">
        <v>20</v>
      </c>
      <c r="IX69" s="146" t="s">
        <v>20</v>
      </c>
      <c r="IY69" s="146" t="s">
        <v>20</v>
      </c>
      <c r="IZ69" s="147"/>
      <c r="JA69" s="145" t="s">
        <v>29</v>
      </c>
      <c r="JB69" s="146" t="s">
        <v>29</v>
      </c>
      <c r="JC69" s="146" t="s">
        <v>20</v>
      </c>
      <c r="JD69" s="146" t="s">
        <v>20</v>
      </c>
      <c r="JE69" s="147"/>
      <c r="JF69" s="145" t="s">
        <v>29</v>
      </c>
      <c r="JG69" s="146" t="s">
        <v>20</v>
      </c>
      <c r="JH69" s="146" t="s">
        <v>20</v>
      </c>
      <c r="JI69" s="146" t="s">
        <v>29</v>
      </c>
      <c r="JJ69" s="147"/>
      <c r="JK69" s="145" t="s">
        <v>20</v>
      </c>
      <c r="JL69" s="146" t="s">
        <v>29</v>
      </c>
      <c r="JM69" s="146" t="s">
        <v>29</v>
      </c>
      <c r="JN69" s="146" t="s">
        <v>20</v>
      </c>
      <c r="JO69" s="147"/>
      <c r="JP69" s="145" t="s">
        <v>29</v>
      </c>
      <c r="JQ69" s="146" t="s">
        <v>20</v>
      </c>
      <c r="JR69" s="146" t="s">
        <v>29</v>
      </c>
      <c r="JS69" s="146" t="s">
        <v>20</v>
      </c>
      <c r="JT69" s="147"/>
      <c r="JU69" s="145" t="s">
        <v>29</v>
      </c>
      <c r="JV69" s="146" t="s">
        <v>20</v>
      </c>
      <c r="JW69" s="146" t="s">
        <v>20</v>
      </c>
      <c r="JX69" s="146" t="s">
        <v>20</v>
      </c>
      <c r="JY69" s="147"/>
      <c r="JZ69" s="145" t="s">
        <v>29</v>
      </c>
      <c r="KA69" s="146" t="s">
        <v>20</v>
      </c>
      <c r="KB69" s="146" t="s">
        <v>29</v>
      </c>
      <c r="KC69" s="146" t="s">
        <v>29</v>
      </c>
      <c r="KD69" s="147"/>
      <c r="KE69" s="145" t="s">
        <v>29</v>
      </c>
      <c r="KF69" s="146" t="s">
        <v>29</v>
      </c>
      <c r="KG69" s="146" t="s">
        <v>20</v>
      </c>
      <c r="KH69" s="146" t="s">
        <v>29</v>
      </c>
      <c r="KI69" s="147"/>
      <c r="KJ69" s="145" t="s">
        <v>29</v>
      </c>
      <c r="KK69" s="146" t="s">
        <v>20</v>
      </c>
      <c r="KL69" s="146" t="s">
        <v>29</v>
      </c>
      <c r="KM69" s="146" t="s">
        <v>20</v>
      </c>
      <c r="KN69" s="147"/>
      <c r="KO69" s="180" t="s">
        <v>29</v>
      </c>
      <c r="KP69" s="170" t="s">
        <v>29</v>
      </c>
      <c r="KQ69" s="170" t="s">
        <v>29</v>
      </c>
      <c r="KR69" s="170" t="s">
        <v>29</v>
      </c>
      <c r="KS69" s="171"/>
      <c r="KT69" s="180" t="s">
        <v>20</v>
      </c>
      <c r="KU69" s="170" t="s">
        <v>20</v>
      </c>
      <c r="KV69" s="170" t="s">
        <v>29</v>
      </c>
      <c r="KW69" s="170" t="s">
        <v>29</v>
      </c>
      <c r="KX69" s="171"/>
      <c r="KY69" s="180" t="s">
        <v>29</v>
      </c>
      <c r="KZ69" s="170" t="s">
        <v>598</v>
      </c>
      <c r="LA69" s="146" t="s">
        <v>29</v>
      </c>
      <c r="LB69" s="146" t="s">
        <v>29</v>
      </c>
      <c r="LC69" s="147"/>
      <c r="LD69" s="682" t="s">
        <v>20</v>
      </c>
      <c r="LE69" s="492" t="s">
        <v>29</v>
      </c>
      <c r="LF69" s="492" t="s">
        <v>20</v>
      </c>
      <c r="LG69" s="492" t="s">
        <v>29</v>
      </c>
      <c r="LH69" s="684"/>
      <c r="LI69" s="682" t="s">
        <v>591</v>
      </c>
      <c r="LJ69" s="146" t="s">
        <v>29</v>
      </c>
      <c r="LK69" s="146" t="s">
        <v>20</v>
      </c>
      <c r="LL69" s="146" t="s">
        <v>20</v>
      </c>
      <c r="LM69" s="147"/>
      <c r="LN69" s="145" t="s">
        <v>20</v>
      </c>
      <c r="LO69" s="146" t="s">
        <v>20</v>
      </c>
      <c r="LP69" s="146" t="s">
        <v>29</v>
      </c>
      <c r="LQ69" s="146" t="s">
        <v>20</v>
      </c>
      <c r="LR69" s="145" t="s">
        <v>29</v>
      </c>
      <c r="LS69" s="146" t="s">
        <v>29</v>
      </c>
      <c r="LT69" s="146" t="s">
        <v>29</v>
      </c>
      <c r="LU69" s="146" t="s">
        <v>29</v>
      </c>
      <c r="LV69" s="145" t="s">
        <v>20</v>
      </c>
      <c r="LW69" s="146" t="s">
        <v>20</v>
      </c>
      <c r="LX69" s="146" t="s">
        <v>29</v>
      </c>
      <c r="LY69" s="146" t="s">
        <v>29</v>
      </c>
      <c r="LZ69" s="152" t="s">
        <v>20</v>
      </c>
      <c r="MA69" s="150" t="s">
        <v>20</v>
      </c>
      <c r="MB69" s="150" t="s">
        <v>20</v>
      </c>
      <c r="MC69" s="150" t="s">
        <v>20</v>
      </c>
      <c r="MD69" s="152" t="s">
        <v>20</v>
      </c>
      <c r="ME69" s="150" t="s">
        <v>763</v>
      </c>
      <c r="MF69" s="146" t="s">
        <v>20</v>
      </c>
      <c r="MG69" s="170" t="s">
        <v>29</v>
      </c>
      <c r="MH69" s="180" t="s">
        <v>20</v>
      </c>
      <c r="MI69" s="170" t="s">
        <v>29</v>
      </c>
      <c r="MJ69" s="170" t="s">
        <v>29</v>
      </c>
      <c r="MK69" s="207" t="s">
        <v>29</v>
      </c>
      <c r="ML69" s="180" t="s">
        <v>29</v>
      </c>
      <c r="MM69" s="170" t="s">
        <v>29</v>
      </c>
      <c r="MN69" s="170" t="s">
        <v>29</v>
      </c>
      <c r="MO69" s="171" t="s">
        <v>598</v>
      </c>
      <c r="MP69" s="145"/>
      <c r="MQ69" s="146"/>
      <c r="MR69" s="146"/>
      <c r="MS69" s="147"/>
      <c r="MT69" s="166" t="s">
        <v>29</v>
      </c>
      <c r="MU69" s="167" t="s">
        <v>29</v>
      </c>
      <c r="MV69" s="167" t="s">
        <v>20</v>
      </c>
      <c r="MW69" s="240" t="s">
        <v>29</v>
      </c>
      <c r="MX69" s="166" t="s">
        <v>29</v>
      </c>
      <c r="MY69" s="167" t="s">
        <v>29</v>
      </c>
      <c r="MZ69" s="167" t="s">
        <v>20</v>
      </c>
      <c r="NA69" s="240" t="s">
        <v>29</v>
      </c>
      <c r="NB69" s="166" t="s">
        <v>29</v>
      </c>
      <c r="NC69" s="167" t="s">
        <v>1167</v>
      </c>
      <c r="ND69" s="146" t="s">
        <v>20</v>
      </c>
      <c r="NE69" s="147" t="s">
        <v>29</v>
      </c>
      <c r="NF69" s="145" t="s">
        <v>20</v>
      </c>
      <c r="NG69" s="146" t="s">
        <v>29</v>
      </c>
      <c r="NH69" s="146" t="s">
        <v>20</v>
      </c>
      <c r="NI69" s="147" t="s">
        <v>20</v>
      </c>
      <c r="NJ69" s="145" t="s">
        <v>20</v>
      </c>
      <c r="NK69" s="170" t="s">
        <v>29</v>
      </c>
      <c r="NL69" s="170" t="s">
        <v>29</v>
      </c>
      <c r="NM69" s="171" t="s">
        <v>29</v>
      </c>
      <c r="NN69" s="180" t="s">
        <v>29</v>
      </c>
      <c r="NO69" s="170" t="s">
        <v>29</v>
      </c>
      <c r="NP69" s="170" t="s">
        <v>29</v>
      </c>
      <c r="NQ69" s="171" t="s">
        <v>29</v>
      </c>
      <c r="NR69" s="180" t="s">
        <v>20</v>
      </c>
      <c r="NS69" s="170" t="s">
        <v>598</v>
      </c>
      <c r="NT69" s="146"/>
      <c r="NU69" s="147"/>
      <c r="NV69" s="682" t="s">
        <v>20</v>
      </c>
      <c r="NW69" s="492" t="s">
        <v>29</v>
      </c>
      <c r="NX69" s="492" t="s">
        <v>20</v>
      </c>
      <c r="NY69" s="684" t="s">
        <v>29</v>
      </c>
      <c r="NZ69" s="682" t="s">
        <v>29</v>
      </c>
      <c r="OA69" s="492" t="s">
        <v>1336</v>
      </c>
      <c r="OB69" s="146" t="s">
        <v>29</v>
      </c>
      <c r="OC69" s="146" t="s">
        <v>20</v>
      </c>
      <c r="OD69" s="147"/>
      <c r="OE69" s="145" t="s">
        <v>29</v>
      </c>
      <c r="OF69" s="146" t="s">
        <v>29</v>
      </c>
      <c r="OG69" s="146" t="s">
        <v>20</v>
      </c>
      <c r="OH69" s="146" t="s">
        <v>29</v>
      </c>
      <c r="OI69" s="147"/>
      <c r="OJ69" s="145" t="s">
        <v>29</v>
      </c>
      <c r="OK69" s="150" t="s">
        <v>20</v>
      </c>
      <c r="OL69" s="150" t="s">
        <v>29</v>
      </c>
      <c r="OM69" s="205" t="s">
        <v>20</v>
      </c>
      <c r="ON69" s="152" t="s">
        <v>20</v>
      </c>
      <c r="OO69" s="150" t="s">
        <v>29</v>
      </c>
      <c r="OP69" s="150" t="s">
        <v>20</v>
      </c>
      <c r="OQ69" s="151" t="s">
        <v>29</v>
      </c>
      <c r="OR69" s="152" t="s">
        <v>20</v>
      </c>
      <c r="OS69" s="150" t="s">
        <v>20</v>
      </c>
      <c r="OT69" s="150" t="s">
        <v>20</v>
      </c>
      <c r="OU69" s="151" t="s">
        <v>20</v>
      </c>
      <c r="OV69" s="152" t="s">
        <v>763</v>
      </c>
      <c r="OW69" s="146" t="s">
        <v>29</v>
      </c>
      <c r="OX69" s="146" t="s">
        <v>29</v>
      </c>
      <c r="OY69" s="146" t="s">
        <v>29</v>
      </c>
      <c r="OZ69" s="147"/>
      <c r="PA69" s="152" t="s">
        <v>20</v>
      </c>
      <c r="PB69" s="150" t="s">
        <v>29</v>
      </c>
      <c r="PC69" s="150" t="s">
        <v>20</v>
      </c>
      <c r="PD69" s="150" t="s">
        <v>29</v>
      </c>
      <c r="PE69" s="151"/>
      <c r="PF69" s="152" t="s">
        <v>20</v>
      </c>
      <c r="PG69" s="150" t="s">
        <v>20</v>
      </c>
      <c r="PH69" s="150" t="s">
        <v>20</v>
      </c>
      <c r="PI69" s="151" t="s">
        <v>20</v>
      </c>
      <c r="PJ69" s="152" t="s">
        <v>29</v>
      </c>
      <c r="PK69" s="150" t="s">
        <v>20</v>
      </c>
      <c r="PL69" s="150" t="s">
        <v>20</v>
      </c>
      <c r="PM69" s="151" t="s">
        <v>864</v>
      </c>
      <c r="PN69" s="145" t="s">
        <v>29</v>
      </c>
      <c r="PO69" s="146" t="s">
        <v>20</v>
      </c>
      <c r="PP69" s="146" t="s">
        <v>29</v>
      </c>
      <c r="PQ69" s="147" t="s">
        <v>20</v>
      </c>
      <c r="PR69" s="145" t="s">
        <v>29</v>
      </c>
      <c r="PS69" s="146" t="s">
        <v>20</v>
      </c>
      <c r="PT69" s="146" t="s">
        <v>29</v>
      </c>
      <c r="PU69" s="147" t="s">
        <v>20</v>
      </c>
      <c r="PV69" s="145"/>
      <c r="PW69" s="146"/>
      <c r="PX69" s="146"/>
      <c r="PY69" s="147"/>
      <c r="PZ69" s="145" t="s">
        <v>20</v>
      </c>
      <c r="QA69" s="146" t="s">
        <v>29</v>
      </c>
      <c r="QB69" s="146" t="s">
        <v>29</v>
      </c>
      <c r="QC69" s="147" t="s">
        <v>20</v>
      </c>
      <c r="QD69" s="145" t="s">
        <v>29</v>
      </c>
      <c r="QE69" s="146" t="s">
        <v>29</v>
      </c>
      <c r="QF69" s="146" t="s">
        <v>29</v>
      </c>
      <c r="QG69" s="147" t="s">
        <v>20</v>
      </c>
      <c r="QH69" s="145"/>
      <c r="QI69" s="146"/>
      <c r="QJ69" s="146"/>
      <c r="QK69" s="146"/>
      <c r="QL69" s="1424"/>
      <c r="QM69" s="1432"/>
      <c r="QN69" s="146"/>
      <c r="QO69" s="146"/>
      <c r="QP69" s="146"/>
      <c r="QQ69" s="193"/>
      <c r="QR69" s="1432" t="s">
        <v>20</v>
      </c>
      <c r="QS69" s="146" t="s">
        <v>29</v>
      </c>
      <c r="QT69" s="146" t="s">
        <v>20</v>
      </c>
      <c r="QU69" s="193" t="s">
        <v>29</v>
      </c>
      <c r="QV69" s="147"/>
      <c r="QW69" s="145" t="s">
        <v>29</v>
      </c>
      <c r="QX69" s="146" t="s">
        <v>29</v>
      </c>
      <c r="QY69" s="146" t="s">
        <v>29</v>
      </c>
      <c r="QZ69" s="146" t="s">
        <v>20</v>
      </c>
      <c r="RA69" s="147"/>
      <c r="RB69" s="145" t="s">
        <v>20</v>
      </c>
      <c r="RC69" s="170" t="s">
        <v>29</v>
      </c>
      <c r="RD69" s="170" t="s">
        <v>20</v>
      </c>
      <c r="RE69" s="170" t="s">
        <v>29</v>
      </c>
      <c r="RF69" s="171"/>
      <c r="RG69" s="180" t="s">
        <v>29</v>
      </c>
      <c r="RH69" s="170" t="s">
        <v>29</v>
      </c>
      <c r="RI69" s="170" t="s">
        <v>29</v>
      </c>
      <c r="RJ69" s="170" t="s">
        <v>29</v>
      </c>
      <c r="RK69" s="171"/>
      <c r="RL69" s="180" t="s">
        <v>29</v>
      </c>
      <c r="RM69" s="170" t="s">
        <v>598</v>
      </c>
      <c r="RN69" s="146" t="s">
        <v>20</v>
      </c>
      <c r="RO69" s="146" t="s">
        <v>20</v>
      </c>
      <c r="RP69" s="147"/>
      <c r="RQ69" s="145"/>
      <c r="RR69" s="146"/>
      <c r="RS69" s="146"/>
      <c r="RT69" s="147"/>
      <c r="RU69" s="145"/>
      <c r="RV69" s="146"/>
      <c r="RW69" s="146"/>
      <c r="RX69" s="146"/>
      <c r="RY69" s="147"/>
      <c r="RZ69" s="168"/>
      <c r="SA69" s="168"/>
      <c r="SB69" s="168"/>
      <c r="SC69" s="168"/>
      <c r="SD69" s="168"/>
      <c r="SE69" s="1554"/>
      <c r="SF69" s="146"/>
      <c r="SG69" s="146"/>
      <c r="SH69" s="146"/>
      <c r="SI69" s="147"/>
      <c r="SJ69" s="271" t="s">
        <v>112</v>
      </c>
      <c r="SK69" s="140" t="s">
        <v>121</v>
      </c>
      <c r="SL69" s="211">
        <f>COUNTIF($PZ69:$SD69,"*○*")</f>
        <v>10</v>
      </c>
      <c r="SM69" s="142">
        <f>COUNTIF($PZ69:$SD69,"*●*")</f>
        <v>18</v>
      </c>
      <c r="SN69" s="142">
        <f>SUM(SL69:SM69)</f>
        <v>28</v>
      </c>
      <c r="SO69" s="212">
        <f>IFERROR(SL69/SN69,"")</f>
        <v>0.35714285714285715</v>
      </c>
      <c r="SP69" s="211">
        <f>COUNTIF($RB69:$SD69,"*○*")</f>
        <v>4</v>
      </c>
      <c r="SQ69" s="142">
        <f>COUNTIF($RB69:$SD69,"*●*")</f>
        <v>8</v>
      </c>
      <c r="SR69" s="142">
        <f>SUM(SP69:SQ69)</f>
        <v>12</v>
      </c>
      <c r="SS69" s="212">
        <f>IFERROR(SP69/SR69,"")</f>
        <v>0.33333333333333331</v>
      </c>
    </row>
    <row r="70" spans="1:574" s="32" customFormat="1" ht="17.25" x14ac:dyDescent="0.2">
      <c r="A70" s="34"/>
      <c r="B70" s="41" t="s">
        <v>116</v>
      </c>
      <c r="C70" s="163" t="s">
        <v>1673</v>
      </c>
      <c r="D70" s="134">
        <f>COUNTIF(H70:XFD70,"*○*")</f>
        <v>63</v>
      </c>
      <c r="E70" s="135">
        <f>COUNTIF(H70:XFD70,"*●*")</f>
        <v>73</v>
      </c>
      <c r="F70" s="135">
        <f>SUM(D70:E70)</f>
        <v>136</v>
      </c>
      <c r="G70" s="164">
        <f>IFERROR(D70/F70,"")</f>
        <v>0.46323529411764708</v>
      </c>
      <c r="H70" s="422"/>
      <c r="I70" s="422"/>
      <c r="J70" s="422"/>
      <c r="K70" s="422"/>
      <c r="L70" s="422"/>
      <c r="M70" s="422"/>
      <c r="N70" s="422"/>
      <c r="O70" s="422"/>
      <c r="P70" s="422"/>
      <c r="Q70" s="422"/>
      <c r="R70" s="422"/>
      <c r="S70" s="422"/>
      <c r="T70" s="422"/>
      <c r="U70" s="422"/>
      <c r="V70" s="422"/>
      <c r="W70" s="422"/>
      <c r="X70" s="422"/>
      <c r="Y70" s="422"/>
      <c r="Z70" s="422"/>
      <c r="AA70" s="422"/>
      <c r="AB70" s="422"/>
      <c r="AC70" s="422"/>
      <c r="AD70" s="422"/>
      <c r="AE70" s="422"/>
      <c r="AF70" s="422"/>
      <c r="AG70" s="422"/>
      <c r="AH70" s="422"/>
      <c r="AI70" s="422"/>
      <c r="AJ70" s="422"/>
      <c r="AK70" s="422"/>
      <c r="AL70" s="422"/>
      <c r="AM70" s="422"/>
      <c r="AN70" s="422"/>
      <c r="AO70" s="422"/>
      <c r="AP70" s="422"/>
      <c r="AQ70" s="422"/>
      <c r="AR70" s="422"/>
      <c r="AS70" s="422"/>
      <c r="AT70" s="422"/>
      <c r="AU70" s="422"/>
      <c r="AV70" s="1443"/>
      <c r="AW70" s="422"/>
      <c r="AX70" s="422"/>
      <c r="AY70" s="422"/>
      <c r="AZ70" s="1444"/>
      <c r="BA70" s="1444"/>
      <c r="BB70" s="1444"/>
      <c r="BC70" s="1444"/>
      <c r="BD70" s="1444"/>
      <c r="BE70" s="1444"/>
      <c r="BF70" s="1444"/>
      <c r="BG70" s="1444"/>
      <c r="BH70" s="1444"/>
      <c r="BI70" s="1444"/>
      <c r="BJ70" s="1444"/>
      <c r="BK70" s="1444"/>
      <c r="BL70" s="422"/>
      <c r="BM70" s="422"/>
      <c r="BN70" s="422"/>
      <c r="BO70" s="1445"/>
      <c r="BP70" s="1445"/>
      <c r="BQ70" s="1445"/>
      <c r="BR70" s="1445"/>
      <c r="BS70" s="1445"/>
      <c r="BT70" s="1445"/>
      <c r="BU70" s="1445"/>
      <c r="BV70" s="422"/>
      <c r="BW70" s="422"/>
      <c r="BX70" s="422"/>
      <c r="BY70" s="422"/>
      <c r="BZ70" s="422"/>
      <c r="CA70" s="422"/>
      <c r="CB70" s="422"/>
      <c r="CC70" s="422"/>
      <c r="CD70" s="422"/>
      <c r="CE70" s="422"/>
      <c r="CF70" s="422"/>
      <c r="CG70" s="422"/>
      <c r="CH70" s="422"/>
      <c r="CI70" s="422"/>
      <c r="CJ70" s="422"/>
      <c r="CK70" s="422"/>
      <c r="CL70" s="422"/>
      <c r="CM70" s="422"/>
      <c r="CN70" s="422"/>
      <c r="CO70" s="422"/>
      <c r="CP70" s="422"/>
      <c r="CQ70" s="422"/>
      <c r="CR70" s="422"/>
      <c r="CS70" s="422"/>
      <c r="CT70" s="422"/>
      <c r="CU70" s="422"/>
      <c r="CV70" s="422"/>
      <c r="CW70" s="1322"/>
      <c r="CX70" s="422"/>
      <c r="CY70" s="1444"/>
      <c r="CZ70" s="1444"/>
      <c r="DA70" s="195"/>
      <c r="DB70" s="1444"/>
      <c r="DC70" s="1444"/>
      <c r="DD70" s="1444"/>
      <c r="DE70" s="1444"/>
      <c r="DF70" s="1444"/>
      <c r="DG70" s="1446"/>
      <c r="DH70" s="1444"/>
      <c r="DI70" s="1444"/>
      <c r="DJ70" s="1445"/>
      <c r="DK70" s="1152"/>
      <c r="DL70" s="242"/>
      <c r="DM70" s="200"/>
      <c r="DN70" s="200"/>
      <c r="DO70" s="200"/>
      <c r="DP70" s="198"/>
      <c r="DQ70" s="199"/>
      <c r="DR70" s="200"/>
      <c r="DS70" s="200"/>
      <c r="DT70" s="200"/>
      <c r="DU70" s="198"/>
      <c r="DV70" s="199"/>
      <c r="DW70" s="200"/>
      <c r="DX70" s="200"/>
      <c r="DY70" s="200"/>
      <c r="DZ70" s="198"/>
      <c r="EA70" s="199"/>
      <c r="EB70" s="200"/>
      <c r="EC70" s="106"/>
      <c r="ED70" s="106"/>
      <c r="EE70" s="107"/>
      <c r="EF70" s="105"/>
      <c r="EG70" s="106"/>
      <c r="EH70" s="106"/>
      <c r="EI70" s="106"/>
      <c r="EJ70" s="107"/>
      <c r="EK70" s="105"/>
      <c r="EL70" s="106"/>
      <c r="EM70" s="106"/>
      <c r="EN70" s="106"/>
      <c r="EO70" s="107"/>
      <c r="EP70" s="105"/>
      <c r="EQ70" s="106"/>
      <c r="ER70" s="106"/>
      <c r="ES70" s="106"/>
      <c r="ET70" s="107"/>
      <c r="EU70" s="105"/>
      <c r="EV70" s="106"/>
      <c r="EW70" s="106"/>
      <c r="EX70" s="106"/>
      <c r="EY70" s="107"/>
      <c r="EZ70" s="105"/>
      <c r="FA70" s="106"/>
      <c r="FB70" s="106"/>
      <c r="FC70" s="106"/>
      <c r="FD70" s="107"/>
      <c r="FE70" s="105"/>
      <c r="FF70" s="106"/>
      <c r="FG70" s="106"/>
      <c r="FH70" s="106"/>
      <c r="FI70" s="107"/>
      <c r="FJ70" s="105"/>
      <c r="FK70" s="106"/>
      <c r="FL70" s="106"/>
      <c r="FM70" s="106"/>
      <c r="FN70" s="107"/>
      <c r="FO70" s="105"/>
      <c r="FP70" s="106"/>
      <c r="FQ70" s="106"/>
      <c r="FR70" s="106"/>
      <c r="FS70" s="107"/>
      <c r="FT70" s="105" t="s">
        <v>29</v>
      </c>
      <c r="FU70" s="106" t="s">
        <v>20</v>
      </c>
      <c r="FV70" s="106" t="s">
        <v>20</v>
      </c>
      <c r="FW70" s="106" t="s">
        <v>29</v>
      </c>
      <c r="FX70" s="107"/>
      <c r="FY70" s="105"/>
      <c r="FZ70" s="106"/>
      <c r="GA70" s="106"/>
      <c r="GB70" s="106"/>
      <c r="GC70" s="301" t="s">
        <v>510</v>
      </c>
      <c r="GD70" s="105"/>
      <c r="GE70" s="106"/>
      <c r="GF70" s="106"/>
      <c r="GG70" s="106"/>
      <c r="GH70" s="107"/>
      <c r="GI70" s="105"/>
      <c r="GJ70" s="106"/>
      <c r="GK70" s="106"/>
      <c r="GL70" s="106"/>
      <c r="GM70" s="107"/>
      <c r="GN70" s="196" t="s">
        <v>29</v>
      </c>
      <c r="GO70" s="174" t="s">
        <v>29</v>
      </c>
      <c r="GP70" s="174" t="s">
        <v>20</v>
      </c>
      <c r="GQ70" s="174" t="s">
        <v>29</v>
      </c>
      <c r="GR70" s="175"/>
      <c r="GS70" s="196" t="s">
        <v>29</v>
      </c>
      <c r="GT70" s="174" t="s">
        <v>29</v>
      </c>
      <c r="GU70" s="174"/>
      <c r="GV70" s="174"/>
      <c r="GW70" s="175"/>
      <c r="GX70" s="296" t="s">
        <v>245</v>
      </c>
      <c r="GY70" s="174" t="s">
        <v>245</v>
      </c>
      <c r="GZ70" s="174" t="s">
        <v>29</v>
      </c>
      <c r="HA70" s="174" t="s">
        <v>29</v>
      </c>
      <c r="HB70" s="175"/>
      <c r="HC70" s="196" t="s">
        <v>569</v>
      </c>
      <c r="HD70" s="230" t="s">
        <v>29</v>
      </c>
      <c r="HE70" s="230" t="s">
        <v>29</v>
      </c>
      <c r="HF70" s="230" t="s">
        <v>29</v>
      </c>
      <c r="HG70" s="232"/>
      <c r="HH70" s="231" t="s">
        <v>573</v>
      </c>
      <c r="HI70" s="230" t="s">
        <v>573</v>
      </c>
      <c r="HJ70" s="230" t="s">
        <v>5</v>
      </c>
      <c r="HK70" s="230" t="s">
        <v>573</v>
      </c>
      <c r="HL70" s="232" t="s">
        <v>573</v>
      </c>
      <c r="HM70" s="231" t="s">
        <v>29</v>
      </c>
      <c r="HN70" s="230" t="s">
        <v>29</v>
      </c>
      <c r="HO70" s="230"/>
      <c r="HP70" s="230"/>
      <c r="HQ70" s="1147"/>
      <c r="HR70" s="231" t="s">
        <v>29</v>
      </c>
      <c r="HS70" s="230" t="s">
        <v>29</v>
      </c>
      <c r="HT70" s="230"/>
      <c r="HU70" s="230"/>
      <c r="HV70" s="232"/>
      <c r="HW70" s="231" t="s">
        <v>20</v>
      </c>
      <c r="HX70" s="230" t="s">
        <v>29</v>
      </c>
      <c r="HY70" s="230" t="s">
        <v>734</v>
      </c>
      <c r="HZ70" s="106" t="s">
        <v>20</v>
      </c>
      <c r="IA70" s="192" t="s">
        <v>20</v>
      </c>
      <c r="IB70" s="105"/>
      <c r="IC70" s="106"/>
      <c r="ID70" s="106"/>
      <c r="IE70" s="106"/>
      <c r="IF70" s="107"/>
      <c r="IG70" s="105" t="s">
        <v>29</v>
      </c>
      <c r="IH70" s="106" t="s">
        <v>29</v>
      </c>
      <c r="II70" s="106"/>
      <c r="IJ70" s="106"/>
      <c r="IK70" s="107"/>
      <c r="IL70" s="105" t="s">
        <v>29</v>
      </c>
      <c r="IM70" s="106" t="s">
        <v>29</v>
      </c>
      <c r="IN70" s="106" t="s">
        <v>29</v>
      </c>
      <c r="IO70" s="106" t="s">
        <v>20</v>
      </c>
      <c r="IP70" s="107"/>
      <c r="IQ70" s="105" t="s">
        <v>29</v>
      </c>
      <c r="IR70" s="106" t="s">
        <v>20</v>
      </c>
      <c r="IS70" s="106"/>
      <c r="IT70" s="106"/>
      <c r="IU70" s="107"/>
      <c r="IV70" s="105"/>
      <c r="IW70" s="106"/>
      <c r="IX70" s="106" t="s">
        <v>29</v>
      </c>
      <c r="IY70" s="106" t="s">
        <v>20</v>
      </c>
      <c r="IZ70" s="107"/>
      <c r="JA70" s="105" t="s">
        <v>29</v>
      </c>
      <c r="JB70" s="106" t="s">
        <v>29</v>
      </c>
      <c r="JC70" s="106"/>
      <c r="JD70" s="106"/>
      <c r="JE70" s="107"/>
      <c r="JF70" s="105" t="s">
        <v>29</v>
      </c>
      <c r="JG70" s="106" t="s">
        <v>29</v>
      </c>
      <c r="JH70" s="106" t="s">
        <v>29</v>
      </c>
      <c r="JI70" s="106" t="s">
        <v>20</v>
      </c>
      <c r="JJ70" s="107" t="s">
        <v>29</v>
      </c>
      <c r="JK70" s="105" t="s">
        <v>29</v>
      </c>
      <c r="JL70" s="106" t="s">
        <v>20</v>
      </c>
      <c r="JM70" s="106" t="s">
        <v>20</v>
      </c>
      <c r="JN70" s="106" t="s">
        <v>20</v>
      </c>
      <c r="JO70" s="107"/>
      <c r="JP70" s="105"/>
      <c r="JQ70" s="106"/>
      <c r="JR70" s="106"/>
      <c r="JS70" s="106"/>
      <c r="JT70" s="107"/>
      <c r="JU70" s="105" t="s">
        <v>20</v>
      </c>
      <c r="JV70" s="106" t="s">
        <v>29</v>
      </c>
      <c r="JW70" s="106"/>
      <c r="JX70" s="106"/>
      <c r="JY70" s="107"/>
      <c r="JZ70" s="105" t="s">
        <v>29</v>
      </c>
      <c r="KA70" s="200" t="s">
        <v>20</v>
      </c>
      <c r="KB70" s="200" t="s">
        <v>20</v>
      </c>
      <c r="KC70" s="200" t="s">
        <v>20</v>
      </c>
      <c r="KD70" s="198"/>
      <c r="KE70" s="199" t="s">
        <v>20</v>
      </c>
      <c r="KF70" s="200" t="s">
        <v>20</v>
      </c>
      <c r="KG70" s="200"/>
      <c r="KH70" s="200"/>
      <c r="KI70" s="198"/>
      <c r="KJ70" s="199" t="s">
        <v>29</v>
      </c>
      <c r="KK70" s="200" t="s">
        <v>29</v>
      </c>
      <c r="KL70" s="200"/>
      <c r="KM70" s="200"/>
      <c r="KN70" s="198"/>
      <c r="KO70" s="199" t="s">
        <v>20</v>
      </c>
      <c r="KP70" s="200" t="s">
        <v>29</v>
      </c>
      <c r="KQ70" s="200"/>
      <c r="KR70" s="200"/>
      <c r="KS70" s="198"/>
      <c r="KT70" s="199" t="s">
        <v>20</v>
      </c>
      <c r="KU70" s="200" t="s">
        <v>29</v>
      </c>
      <c r="KV70" s="200" t="s">
        <v>20</v>
      </c>
      <c r="KW70" s="200" t="s">
        <v>20</v>
      </c>
      <c r="KX70" s="198" t="s">
        <v>29</v>
      </c>
      <c r="KY70" s="199" t="s">
        <v>20</v>
      </c>
      <c r="KZ70" s="200" t="s">
        <v>20</v>
      </c>
      <c r="LA70" s="200"/>
      <c r="LB70" s="200"/>
      <c r="LC70" s="198"/>
      <c r="LD70" s="199" t="s">
        <v>20</v>
      </c>
      <c r="LE70" s="200" t="s">
        <v>765</v>
      </c>
      <c r="LF70" s="106" t="s">
        <v>29</v>
      </c>
      <c r="LG70" s="106" t="s">
        <v>29</v>
      </c>
      <c r="LH70" s="107"/>
      <c r="LI70" s="105"/>
      <c r="LJ70" s="106"/>
      <c r="LK70" s="106"/>
      <c r="LL70" s="106"/>
      <c r="LM70" s="107"/>
      <c r="LN70" s="105" t="s">
        <v>20</v>
      </c>
      <c r="LO70" s="106" t="s">
        <v>29</v>
      </c>
      <c r="LP70" s="106"/>
      <c r="LQ70" s="106"/>
      <c r="LR70" s="105" t="s">
        <v>20</v>
      </c>
      <c r="LS70" s="106" t="s">
        <v>20</v>
      </c>
      <c r="LT70" s="106"/>
      <c r="LU70" s="106"/>
      <c r="LV70" s="105" t="s">
        <v>20</v>
      </c>
      <c r="LW70" s="106" t="s">
        <v>20</v>
      </c>
      <c r="LX70" s="106" t="s">
        <v>29</v>
      </c>
      <c r="LY70" s="106" t="s">
        <v>20</v>
      </c>
      <c r="LZ70" s="196" t="s">
        <v>29</v>
      </c>
      <c r="MA70" s="174" t="s">
        <v>29</v>
      </c>
      <c r="MB70" s="174"/>
      <c r="MC70" s="174"/>
      <c r="MD70" s="196" t="s">
        <v>20</v>
      </c>
      <c r="ME70" s="174" t="s">
        <v>20</v>
      </c>
      <c r="MF70" s="174" t="s">
        <v>29</v>
      </c>
      <c r="MG70" s="174" t="s">
        <v>29</v>
      </c>
      <c r="MH70" s="196" t="s">
        <v>29</v>
      </c>
      <c r="MI70" s="174" t="s">
        <v>29</v>
      </c>
      <c r="MJ70" s="174"/>
      <c r="MK70" s="233"/>
      <c r="ML70" s="196" t="s">
        <v>29</v>
      </c>
      <c r="MM70" s="174" t="s">
        <v>598</v>
      </c>
      <c r="MN70" s="106"/>
      <c r="MO70" s="107"/>
      <c r="MP70" s="242" t="s">
        <v>20</v>
      </c>
      <c r="MQ70" s="197" t="s">
        <v>20</v>
      </c>
      <c r="MR70" s="197"/>
      <c r="MS70" s="319"/>
      <c r="MT70" s="242" t="s">
        <v>29</v>
      </c>
      <c r="MU70" s="197" t="s">
        <v>591</v>
      </c>
      <c r="MV70" s="106" t="s">
        <v>20</v>
      </c>
      <c r="MW70" s="107" t="s">
        <v>20</v>
      </c>
      <c r="MX70" s="105" t="s">
        <v>20</v>
      </c>
      <c r="MY70" s="106" t="s">
        <v>20</v>
      </c>
      <c r="MZ70" s="106"/>
      <c r="NA70" s="107"/>
      <c r="NB70" s="105" t="s">
        <v>29</v>
      </c>
      <c r="NC70" s="106" t="s">
        <v>29</v>
      </c>
      <c r="ND70" s="106" t="s">
        <v>29</v>
      </c>
      <c r="NE70" s="107" t="s">
        <v>29</v>
      </c>
      <c r="NF70" s="105" t="s">
        <v>20</v>
      </c>
      <c r="NG70" s="106" t="s">
        <v>20</v>
      </c>
      <c r="NH70" s="106"/>
      <c r="NI70" s="107"/>
      <c r="NJ70" s="105" t="s">
        <v>20</v>
      </c>
      <c r="NK70" s="106" t="s">
        <v>20</v>
      </c>
      <c r="NL70" s="106" t="s">
        <v>29</v>
      </c>
      <c r="NM70" s="107" t="s">
        <v>29</v>
      </c>
      <c r="NN70" s="105" t="s">
        <v>20</v>
      </c>
      <c r="NO70" s="106" t="s">
        <v>20</v>
      </c>
      <c r="NP70" s="106"/>
      <c r="NQ70" s="107"/>
      <c r="NR70" s="105" t="s">
        <v>29</v>
      </c>
      <c r="NS70" s="106" t="s">
        <v>29</v>
      </c>
      <c r="NT70" s="106"/>
      <c r="NU70" s="107"/>
      <c r="NV70" s="105"/>
      <c r="NW70" s="106"/>
      <c r="NX70" s="106" t="s">
        <v>20</v>
      </c>
      <c r="NY70" s="107" t="s">
        <v>29</v>
      </c>
      <c r="NZ70" s="105"/>
      <c r="OA70" s="106"/>
      <c r="OB70" s="106"/>
      <c r="OC70" s="106"/>
      <c r="OD70" s="107"/>
      <c r="OE70" s="105"/>
      <c r="OF70" s="106"/>
      <c r="OG70" s="106" t="s">
        <v>29</v>
      </c>
      <c r="OH70" s="106" t="s">
        <v>29</v>
      </c>
      <c r="OI70" s="107"/>
      <c r="OJ70" s="105"/>
      <c r="OK70" s="106"/>
      <c r="OL70" s="106"/>
      <c r="OM70" s="192"/>
      <c r="ON70" s="105"/>
      <c r="OO70" s="106"/>
      <c r="OP70" s="106" t="s">
        <v>20</v>
      </c>
      <c r="OQ70" s="107" t="s">
        <v>20</v>
      </c>
      <c r="OR70" s="1280"/>
      <c r="OS70" s="1413"/>
      <c r="OT70" s="1413"/>
      <c r="OU70" s="1281"/>
      <c r="OV70" s="105"/>
      <c r="OW70" s="106"/>
      <c r="OX70" s="106" t="s">
        <v>29</v>
      </c>
      <c r="OY70" s="106" t="s">
        <v>20</v>
      </c>
      <c r="OZ70" s="107"/>
      <c r="PA70" s="105"/>
      <c r="PB70" s="106"/>
      <c r="PC70" s="106"/>
      <c r="PD70" s="106"/>
      <c r="PE70" s="107"/>
      <c r="PF70" s="105"/>
      <c r="PG70" s="106"/>
      <c r="PH70" s="106" t="s">
        <v>20</v>
      </c>
      <c r="PI70" s="107" t="s">
        <v>29</v>
      </c>
      <c r="PJ70" s="105"/>
      <c r="PK70" s="106"/>
      <c r="PL70" s="106" t="s">
        <v>20</v>
      </c>
      <c r="PM70" s="107" t="s">
        <v>20</v>
      </c>
      <c r="PN70" s="105"/>
      <c r="PO70" s="106"/>
      <c r="PP70" s="106" t="s">
        <v>29</v>
      </c>
      <c r="PQ70" s="107" t="s">
        <v>20</v>
      </c>
      <c r="PR70" s="105"/>
      <c r="PS70" s="106"/>
      <c r="PT70" s="106"/>
      <c r="PU70" s="107"/>
      <c r="PV70" s="105"/>
      <c r="PW70" s="106"/>
      <c r="PX70" s="106" t="s">
        <v>29</v>
      </c>
      <c r="PY70" s="107" t="s">
        <v>29</v>
      </c>
      <c r="PZ70" s="105" t="s">
        <v>29</v>
      </c>
      <c r="QA70" s="106" t="s">
        <v>20</v>
      </c>
      <c r="QB70" s="106" t="s">
        <v>20</v>
      </c>
      <c r="QC70" s="107" t="s">
        <v>29</v>
      </c>
      <c r="QD70" s="105"/>
      <c r="QE70" s="106"/>
      <c r="QF70" s="106" t="s">
        <v>29</v>
      </c>
      <c r="QG70" s="107" t="s">
        <v>20</v>
      </c>
      <c r="QH70" s="105"/>
      <c r="QI70" s="106"/>
      <c r="QJ70" s="106" t="s">
        <v>20</v>
      </c>
      <c r="QK70" s="106" t="s">
        <v>29</v>
      </c>
      <c r="QL70" s="1428"/>
      <c r="QM70" s="1434"/>
      <c r="QN70" s="106"/>
      <c r="QO70" s="106" t="s">
        <v>20</v>
      </c>
      <c r="QP70" s="106" t="s">
        <v>20</v>
      </c>
      <c r="QQ70" s="192"/>
      <c r="QR70" s="1434"/>
      <c r="QS70" s="106"/>
      <c r="QT70" s="106" t="s">
        <v>29</v>
      </c>
      <c r="QU70" s="192" t="s">
        <v>20</v>
      </c>
      <c r="QV70" s="107"/>
      <c r="QW70" s="105"/>
      <c r="QX70" s="106"/>
      <c r="QY70" s="106"/>
      <c r="QZ70" s="106"/>
      <c r="RA70" s="107"/>
      <c r="RB70" s="105"/>
      <c r="RC70" s="106"/>
      <c r="RD70" s="106"/>
      <c r="RE70" s="106"/>
      <c r="RF70" s="107"/>
      <c r="RG70" s="105"/>
      <c r="RH70" s="106"/>
      <c r="RI70" s="106"/>
      <c r="RJ70" s="106"/>
      <c r="RK70" s="107"/>
      <c r="RL70" s="105"/>
      <c r="RM70" s="106"/>
      <c r="RN70" s="106"/>
      <c r="RO70" s="106"/>
      <c r="RP70" s="107"/>
      <c r="RQ70" s="105"/>
      <c r="RR70" s="106"/>
      <c r="RS70" s="106"/>
      <c r="RT70" s="107"/>
      <c r="RU70" s="105"/>
      <c r="RV70" s="106"/>
      <c r="RW70" s="106"/>
      <c r="RX70" s="106"/>
      <c r="RY70" s="107"/>
      <c r="RZ70" s="422"/>
      <c r="SA70" s="422"/>
      <c r="SB70" s="422"/>
      <c r="SC70" s="422"/>
      <c r="SD70" s="422"/>
      <c r="SE70" s="1552"/>
      <c r="SF70" s="106"/>
      <c r="SG70" s="106"/>
      <c r="SH70" s="106"/>
      <c r="SI70" s="107"/>
      <c r="SJ70" s="41" t="s">
        <v>116</v>
      </c>
      <c r="SK70" s="163" t="s">
        <v>515</v>
      </c>
      <c r="SL70" s="209">
        <f>COUNTIF($PZ70:$SD70,"*○*")</f>
        <v>7</v>
      </c>
      <c r="SM70" s="135">
        <f>COUNTIF($PZ70:$SD70,"*●*")</f>
        <v>5</v>
      </c>
      <c r="SN70" s="135">
        <f>SUM(SL70:SM70)</f>
        <v>12</v>
      </c>
      <c r="SO70" s="210">
        <f>IFERROR(SL70/SN70,"")</f>
        <v>0.58333333333333337</v>
      </c>
      <c r="SP70" s="209">
        <f>COUNTIF($RB70:$SD70,"*○*")</f>
        <v>0</v>
      </c>
      <c r="SQ70" s="135">
        <f>COUNTIF($RB70:$SD70,"*●*")</f>
        <v>0</v>
      </c>
      <c r="SR70" s="135">
        <f>SUM(SP70:SQ70)</f>
        <v>0</v>
      </c>
      <c r="SS70" s="210" t="str">
        <f>IFERROR(SP70/SR70,"")</f>
        <v/>
      </c>
    </row>
    <row r="71" spans="1:574" s="32" customFormat="1" ht="17.25" x14ac:dyDescent="0.2">
      <c r="A71" s="34"/>
      <c r="B71" s="44" t="s">
        <v>551</v>
      </c>
      <c r="C71" s="1503" t="s">
        <v>760</v>
      </c>
      <c r="D71" s="141">
        <f>COUNTIF(H71:XFD71,"*○*")</f>
        <v>128</v>
      </c>
      <c r="E71" s="142">
        <f>COUNTIF(H71:XFD71,"*●*")</f>
        <v>104</v>
      </c>
      <c r="F71" s="142">
        <f>SUM(D71:E71)</f>
        <v>232</v>
      </c>
      <c r="G71" s="165">
        <f>IFERROR(D71/F71,"")</f>
        <v>0.55172413793103448</v>
      </c>
      <c r="H71" s="168"/>
      <c r="I71" s="168"/>
      <c r="J71" s="168"/>
      <c r="K71" s="168"/>
      <c r="L71" s="168"/>
      <c r="M71" s="168"/>
      <c r="N71" s="168"/>
      <c r="O71" s="168"/>
      <c r="P71" s="168"/>
      <c r="Q71" s="168"/>
      <c r="R71" s="168"/>
      <c r="S71" s="168"/>
      <c r="T71" s="168"/>
      <c r="U71" s="168"/>
      <c r="V71" s="168"/>
      <c r="W71" s="168"/>
      <c r="X71" s="328"/>
      <c r="Y71" s="328"/>
      <c r="Z71" s="328"/>
      <c r="AA71" s="328"/>
      <c r="AB71" s="328"/>
      <c r="AC71" s="328"/>
      <c r="AD71" s="328"/>
      <c r="AE71" s="328"/>
      <c r="AF71" s="328"/>
      <c r="AG71" s="328"/>
      <c r="AH71" s="328"/>
      <c r="AI71" s="328"/>
      <c r="AJ71" s="537"/>
      <c r="AK71" s="537"/>
      <c r="AL71" s="537"/>
      <c r="AM71" s="537"/>
      <c r="AN71" s="537"/>
      <c r="AO71" s="537"/>
      <c r="AP71" s="537"/>
      <c r="AQ71" s="537"/>
      <c r="AR71" s="537"/>
      <c r="AS71" s="537"/>
      <c r="AT71" s="537"/>
      <c r="AU71" s="168"/>
      <c r="AV71" s="168"/>
      <c r="AW71" s="168"/>
      <c r="AX71" s="538"/>
      <c r="AY71" s="538"/>
      <c r="AZ71" s="538"/>
      <c r="BA71" s="538"/>
      <c r="BB71" s="538"/>
      <c r="BC71" s="538"/>
      <c r="BD71" s="538"/>
      <c r="BE71" s="537"/>
      <c r="BF71" s="537"/>
      <c r="BG71" s="537"/>
      <c r="BH71" s="537"/>
      <c r="BI71" s="537"/>
      <c r="BJ71" s="537"/>
      <c r="BK71" s="537"/>
      <c r="BL71" s="537"/>
      <c r="BM71" s="537"/>
      <c r="BN71" s="537"/>
      <c r="BO71" s="537"/>
      <c r="BP71" s="537"/>
      <c r="BQ71" s="573"/>
      <c r="BR71" s="573"/>
      <c r="BS71" s="573"/>
      <c r="BT71" s="573"/>
      <c r="BU71" s="573"/>
      <c r="BV71" s="573"/>
      <c r="BW71" s="573"/>
      <c r="BX71" s="573"/>
      <c r="BY71" s="573"/>
      <c r="BZ71" s="573"/>
      <c r="CA71" s="573"/>
      <c r="CB71" s="573"/>
      <c r="CC71" s="573"/>
      <c r="CD71" s="573"/>
      <c r="CE71" s="168"/>
      <c r="CF71" s="168"/>
      <c r="CG71" s="168"/>
      <c r="CH71" s="168"/>
      <c r="CI71" s="168"/>
      <c r="CJ71" s="168"/>
      <c r="CK71" s="168"/>
      <c r="CL71" s="168"/>
      <c r="CM71" s="168"/>
      <c r="CN71" s="168"/>
      <c r="CO71" s="168"/>
      <c r="CP71" s="168"/>
      <c r="CQ71" s="168"/>
      <c r="CR71" s="168"/>
      <c r="CS71" s="168"/>
      <c r="CT71" s="168"/>
      <c r="CU71" s="168"/>
      <c r="CV71" s="168"/>
      <c r="CW71" s="294"/>
      <c r="CX71" s="168"/>
      <c r="CY71" s="168"/>
      <c r="CZ71" s="168"/>
      <c r="DA71" s="128"/>
      <c r="DB71" s="168"/>
      <c r="DC71" s="168"/>
      <c r="DD71" s="168"/>
      <c r="DE71" s="168"/>
      <c r="DF71" s="168"/>
      <c r="DG71" s="294"/>
      <c r="DH71" s="168"/>
      <c r="DI71" s="168"/>
      <c r="DJ71" s="168"/>
      <c r="DK71" s="128"/>
      <c r="DL71" s="145"/>
      <c r="DM71" s="146"/>
      <c r="DN71" s="146"/>
      <c r="DO71" s="146"/>
      <c r="DP71" s="147"/>
      <c r="DQ71" s="145"/>
      <c r="DR71" s="146"/>
      <c r="DS71" s="146"/>
      <c r="DT71" s="146"/>
      <c r="DU71" s="147"/>
      <c r="DV71" s="145"/>
      <c r="DW71" s="146"/>
      <c r="DX71" s="146"/>
      <c r="DY71" s="146"/>
      <c r="DZ71" s="147"/>
      <c r="EA71" s="145"/>
      <c r="EB71" s="146"/>
      <c r="EC71" s="146"/>
      <c r="ED71" s="146"/>
      <c r="EE71" s="147"/>
      <c r="EF71" s="145"/>
      <c r="EG71" s="146"/>
      <c r="EH71" s="146"/>
      <c r="EI71" s="146"/>
      <c r="EJ71" s="147"/>
      <c r="EK71" s="145"/>
      <c r="EL71" s="146"/>
      <c r="EM71" s="146"/>
      <c r="EN71" s="146"/>
      <c r="EO71" s="147"/>
      <c r="EP71" s="145"/>
      <c r="EQ71" s="146"/>
      <c r="ER71" s="146"/>
      <c r="ES71" s="146"/>
      <c r="ET71" s="147"/>
      <c r="EU71" s="145"/>
      <c r="EV71" s="146"/>
      <c r="EW71" s="146"/>
      <c r="EX71" s="146"/>
      <c r="EY71" s="147"/>
      <c r="EZ71" s="145"/>
      <c r="FA71" s="146"/>
      <c r="FB71" s="146"/>
      <c r="FC71" s="146"/>
      <c r="FD71" s="147"/>
      <c r="FE71" s="145"/>
      <c r="FF71" s="146"/>
      <c r="FG71" s="146"/>
      <c r="FH71" s="146"/>
      <c r="FI71" s="149"/>
      <c r="FJ71" s="145"/>
      <c r="FK71" s="146"/>
      <c r="FL71" s="146"/>
      <c r="FM71" s="146"/>
      <c r="FN71" s="147"/>
      <c r="FO71" s="145"/>
      <c r="FP71" s="146"/>
      <c r="FQ71" s="146"/>
      <c r="FR71" s="146"/>
      <c r="FS71" s="147"/>
      <c r="FT71" s="145"/>
      <c r="FU71" s="146"/>
      <c r="FV71" s="146"/>
      <c r="FW71" s="146"/>
      <c r="FX71" s="147"/>
      <c r="FY71" s="145"/>
      <c r="FZ71" s="146"/>
      <c r="GA71" s="146"/>
      <c r="GB71" s="146"/>
      <c r="GC71" s="147"/>
      <c r="GD71" s="145"/>
      <c r="GE71" s="146"/>
      <c r="GF71" s="146"/>
      <c r="GG71" s="146"/>
      <c r="GH71" s="147"/>
      <c r="GI71" s="145"/>
      <c r="GJ71" s="146"/>
      <c r="GK71" s="146"/>
      <c r="GL71" s="146"/>
      <c r="GM71" s="147"/>
      <c r="GN71" s="145"/>
      <c r="GO71" s="146"/>
      <c r="GP71" s="146"/>
      <c r="GQ71" s="146"/>
      <c r="GR71" s="147"/>
      <c r="GS71" s="145"/>
      <c r="GT71" s="146"/>
      <c r="GU71" s="146"/>
      <c r="GV71" s="146"/>
      <c r="GW71" s="147"/>
      <c r="GX71" s="148"/>
      <c r="GY71" s="146"/>
      <c r="GZ71" s="146"/>
      <c r="HA71" s="146"/>
      <c r="HB71" s="147"/>
      <c r="HC71" s="145"/>
      <c r="HD71" s="146"/>
      <c r="HE71" s="146"/>
      <c r="HF71" s="146"/>
      <c r="HG71" s="147"/>
      <c r="HH71" s="145"/>
      <c r="HI71" s="146"/>
      <c r="HJ71" s="146"/>
      <c r="HK71" s="146"/>
      <c r="HL71" s="147"/>
      <c r="HM71" s="145"/>
      <c r="HN71" s="146"/>
      <c r="HO71" s="146"/>
      <c r="HP71" s="146"/>
      <c r="HQ71" s="193"/>
      <c r="HR71" s="145"/>
      <c r="HS71" s="146"/>
      <c r="HT71" s="146"/>
      <c r="HU71" s="299"/>
      <c r="HV71" s="147"/>
      <c r="HW71" s="145"/>
      <c r="HX71" s="146"/>
      <c r="HY71" s="146"/>
      <c r="HZ71" s="146"/>
      <c r="IA71" s="193"/>
      <c r="IB71" s="145" t="s">
        <v>29</v>
      </c>
      <c r="IC71" s="146" t="s">
        <v>20</v>
      </c>
      <c r="ID71" s="146" t="s">
        <v>29</v>
      </c>
      <c r="IE71" s="146" t="s">
        <v>20</v>
      </c>
      <c r="IF71" s="147"/>
      <c r="IG71" s="145"/>
      <c r="IH71" s="146"/>
      <c r="II71" s="146"/>
      <c r="IJ71" s="146"/>
      <c r="IK71" s="147"/>
      <c r="IL71" s="145" t="s">
        <v>20</v>
      </c>
      <c r="IM71" s="146" t="s">
        <v>29</v>
      </c>
      <c r="IN71" s="146" t="s">
        <v>20</v>
      </c>
      <c r="IO71" s="299" t="s">
        <v>687</v>
      </c>
      <c r="IP71" s="147"/>
      <c r="IQ71" s="145" t="s">
        <v>29</v>
      </c>
      <c r="IR71" s="146" t="s">
        <v>29</v>
      </c>
      <c r="IS71" s="146" t="s">
        <v>29</v>
      </c>
      <c r="IT71" s="150" t="s">
        <v>20</v>
      </c>
      <c r="IU71" s="151"/>
      <c r="IV71" s="152" t="s">
        <v>29</v>
      </c>
      <c r="IW71" s="150" t="s">
        <v>20</v>
      </c>
      <c r="IX71" s="150" t="s">
        <v>20</v>
      </c>
      <c r="IY71" s="150" t="s">
        <v>29</v>
      </c>
      <c r="IZ71" s="151"/>
      <c r="JA71" s="152" t="s">
        <v>20</v>
      </c>
      <c r="JB71" s="150" t="s">
        <v>20</v>
      </c>
      <c r="JC71" s="150" t="s">
        <v>20</v>
      </c>
      <c r="JD71" s="150" t="s">
        <v>20</v>
      </c>
      <c r="JE71" s="151"/>
      <c r="JF71" s="152" t="s">
        <v>20</v>
      </c>
      <c r="JG71" s="150" t="s">
        <v>29</v>
      </c>
      <c r="JH71" s="150" t="s">
        <v>764</v>
      </c>
      <c r="JI71" s="170" t="s">
        <v>29</v>
      </c>
      <c r="JJ71" s="171"/>
      <c r="JK71" s="180" t="s">
        <v>29</v>
      </c>
      <c r="JL71" s="170" t="s">
        <v>29</v>
      </c>
      <c r="JM71" s="170" t="s">
        <v>29</v>
      </c>
      <c r="JN71" s="170" t="s">
        <v>29</v>
      </c>
      <c r="JO71" s="171"/>
      <c r="JP71" s="180"/>
      <c r="JQ71" s="170"/>
      <c r="JR71" s="170"/>
      <c r="JS71" s="170"/>
      <c r="JT71" s="171"/>
      <c r="JU71" s="180" t="s">
        <v>20</v>
      </c>
      <c r="JV71" s="170" t="s">
        <v>29</v>
      </c>
      <c r="JW71" s="170" t="s">
        <v>29</v>
      </c>
      <c r="JX71" s="170" t="s">
        <v>29</v>
      </c>
      <c r="JY71" s="147"/>
      <c r="JZ71" s="145" t="s">
        <v>20</v>
      </c>
      <c r="KA71" s="146" t="s">
        <v>29</v>
      </c>
      <c r="KB71" s="146" t="s">
        <v>29</v>
      </c>
      <c r="KC71" s="182" t="s">
        <v>20</v>
      </c>
      <c r="KD71" s="234"/>
      <c r="KE71" s="181"/>
      <c r="KF71" s="182"/>
      <c r="KG71" s="182"/>
      <c r="KH71" s="182"/>
      <c r="KI71" s="234"/>
      <c r="KJ71" s="181" t="s">
        <v>29</v>
      </c>
      <c r="KK71" s="182" t="s">
        <v>29</v>
      </c>
      <c r="KL71" s="182" t="s">
        <v>20</v>
      </c>
      <c r="KM71" s="182" t="s">
        <v>591</v>
      </c>
      <c r="KN71" s="147"/>
      <c r="KO71" s="145" t="s">
        <v>29</v>
      </c>
      <c r="KP71" s="146" t="s">
        <v>29</v>
      </c>
      <c r="KQ71" s="150" t="s">
        <v>20</v>
      </c>
      <c r="KR71" s="150" t="s">
        <v>20</v>
      </c>
      <c r="KS71" s="151"/>
      <c r="KT71" s="152" t="s">
        <v>20</v>
      </c>
      <c r="KU71" s="150" t="s">
        <v>20</v>
      </c>
      <c r="KV71" s="150" t="s">
        <v>29</v>
      </c>
      <c r="KW71" s="150" t="s">
        <v>20</v>
      </c>
      <c r="KX71" s="151"/>
      <c r="KY71" s="152" t="s">
        <v>20</v>
      </c>
      <c r="KZ71" s="150" t="s">
        <v>20</v>
      </c>
      <c r="LA71" s="150" t="s">
        <v>20</v>
      </c>
      <c r="LB71" s="150" t="s">
        <v>763</v>
      </c>
      <c r="LC71" s="147"/>
      <c r="LD71" s="145" t="s">
        <v>29</v>
      </c>
      <c r="LE71" s="146" t="s">
        <v>29</v>
      </c>
      <c r="LF71" s="146" t="s">
        <v>29</v>
      </c>
      <c r="LG71" s="146" t="s">
        <v>29</v>
      </c>
      <c r="LH71" s="147"/>
      <c r="LI71" s="145" t="s">
        <v>20</v>
      </c>
      <c r="LJ71" s="146" t="s">
        <v>20</v>
      </c>
      <c r="LK71" s="146" t="s">
        <v>20</v>
      </c>
      <c r="LL71" s="146" t="s">
        <v>20</v>
      </c>
      <c r="LM71" s="147"/>
      <c r="LN71" s="145" t="s">
        <v>20</v>
      </c>
      <c r="LO71" s="146" t="s">
        <v>29</v>
      </c>
      <c r="LP71" s="146" t="s">
        <v>20</v>
      </c>
      <c r="LQ71" s="146" t="s">
        <v>29</v>
      </c>
      <c r="LR71" s="145" t="s">
        <v>29</v>
      </c>
      <c r="LS71" s="146" t="s">
        <v>20</v>
      </c>
      <c r="LT71" s="146" t="s">
        <v>29</v>
      </c>
      <c r="LU71" s="146" t="s">
        <v>20</v>
      </c>
      <c r="LV71" s="145" t="s">
        <v>20</v>
      </c>
      <c r="LW71" s="146" t="s">
        <v>29</v>
      </c>
      <c r="LX71" s="146" t="s">
        <v>20</v>
      </c>
      <c r="LY71" s="146" t="s">
        <v>20</v>
      </c>
      <c r="LZ71" s="145" t="s">
        <v>29</v>
      </c>
      <c r="MA71" s="146" t="s">
        <v>29</v>
      </c>
      <c r="MB71" s="146" t="s">
        <v>29</v>
      </c>
      <c r="MC71" s="146" t="s">
        <v>20</v>
      </c>
      <c r="MD71" s="145" t="s">
        <v>20</v>
      </c>
      <c r="ME71" s="146" t="s">
        <v>20</v>
      </c>
      <c r="MF71" s="146" t="s">
        <v>29</v>
      </c>
      <c r="MG71" s="146" t="s">
        <v>29</v>
      </c>
      <c r="MH71" s="145" t="s">
        <v>29</v>
      </c>
      <c r="MI71" s="146" t="s">
        <v>29</v>
      </c>
      <c r="MJ71" s="146" t="s">
        <v>20</v>
      </c>
      <c r="MK71" s="193" t="s">
        <v>20</v>
      </c>
      <c r="ML71" s="180" t="s">
        <v>29</v>
      </c>
      <c r="MM71" s="170" t="s">
        <v>20</v>
      </c>
      <c r="MN71" s="170" t="s">
        <v>29</v>
      </c>
      <c r="MO71" s="171" t="s">
        <v>29</v>
      </c>
      <c r="MP71" s="180" t="s">
        <v>29</v>
      </c>
      <c r="MQ71" s="170" t="s">
        <v>29</v>
      </c>
      <c r="MR71" s="170" t="s">
        <v>29</v>
      </c>
      <c r="MS71" s="171" t="s">
        <v>29</v>
      </c>
      <c r="MT71" s="180" t="s">
        <v>598</v>
      </c>
      <c r="MU71" s="146" t="s">
        <v>29</v>
      </c>
      <c r="MV71" s="146" t="s">
        <v>20</v>
      </c>
      <c r="MW71" s="147" t="s">
        <v>29</v>
      </c>
      <c r="MX71" s="145" t="s">
        <v>29</v>
      </c>
      <c r="MY71" s="182" t="s">
        <v>20</v>
      </c>
      <c r="MZ71" s="182" t="s">
        <v>29</v>
      </c>
      <c r="NA71" s="234" t="s">
        <v>29</v>
      </c>
      <c r="NB71" s="181" t="s">
        <v>20</v>
      </c>
      <c r="NC71" s="182" t="s">
        <v>591</v>
      </c>
      <c r="ND71" s="146" t="s">
        <v>20</v>
      </c>
      <c r="NE71" s="147" t="s">
        <v>29</v>
      </c>
      <c r="NF71" s="145" t="s">
        <v>29</v>
      </c>
      <c r="NG71" s="146" t="s">
        <v>20</v>
      </c>
      <c r="NH71" s="146" t="s">
        <v>20</v>
      </c>
      <c r="NI71" s="147" t="s">
        <v>20</v>
      </c>
      <c r="NJ71" s="145" t="s">
        <v>29</v>
      </c>
      <c r="NK71" s="146" t="s">
        <v>29</v>
      </c>
      <c r="NL71" s="146" t="s">
        <v>20</v>
      </c>
      <c r="NM71" s="147" t="s">
        <v>29</v>
      </c>
      <c r="NN71" s="145" t="s">
        <v>20</v>
      </c>
      <c r="NO71" s="146" t="s">
        <v>29</v>
      </c>
      <c r="NP71" s="146" t="s">
        <v>29</v>
      </c>
      <c r="NQ71" s="147" t="s">
        <v>29</v>
      </c>
      <c r="NR71" s="152" t="s">
        <v>20</v>
      </c>
      <c r="NS71" s="150" t="s">
        <v>20</v>
      </c>
      <c r="NT71" s="150" t="s">
        <v>20</v>
      </c>
      <c r="NU71" s="151" t="s">
        <v>20</v>
      </c>
      <c r="NV71" s="152" t="s">
        <v>20</v>
      </c>
      <c r="NW71" s="150" t="s">
        <v>864</v>
      </c>
      <c r="NX71" s="146" t="s">
        <v>20</v>
      </c>
      <c r="NY71" s="147" t="s">
        <v>29</v>
      </c>
      <c r="NZ71" s="152" t="s">
        <v>20</v>
      </c>
      <c r="OA71" s="150" t="s">
        <v>20</v>
      </c>
      <c r="OB71" s="150" t="s">
        <v>20</v>
      </c>
      <c r="OC71" s="150" t="s">
        <v>20</v>
      </c>
      <c r="OD71" s="151"/>
      <c r="OE71" s="152" t="s">
        <v>20</v>
      </c>
      <c r="OF71" s="150" t="s">
        <v>20</v>
      </c>
      <c r="OG71" s="150" t="s">
        <v>20</v>
      </c>
      <c r="OH71" s="150" t="s">
        <v>29</v>
      </c>
      <c r="OI71" s="151"/>
      <c r="OJ71" s="152" t="s">
        <v>20</v>
      </c>
      <c r="OK71" s="150" t="s">
        <v>29</v>
      </c>
      <c r="OL71" s="150" t="s">
        <v>20</v>
      </c>
      <c r="OM71" s="205" t="s">
        <v>20</v>
      </c>
      <c r="ON71" s="152" t="s">
        <v>762</v>
      </c>
      <c r="OO71" s="146" t="s">
        <v>20</v>
      </c>
      <c r="OP71" s="146" t="s">
        <v>29</v>
      </c>
      <c r="OQ71" s="147" t="s">
        <v>20</v>
      </c>
      <c r="OR71" s="1267" t="s">
        <v>29</v>
      </c>
      <c r="OS71" s="1268" t="s">
        <v>20</v>
      </c>
      <c r="OT71" s="1268" t="s">
        <v>29</v>
      </c>
      <c r="OU71" s="1269" t="s">
        <v>29</v>
      </c>
      <c r="OV71" s="145" t="s">
        <v>29</v>
      </c>
      <c r="OW71" s="146" t="s">
        <v>20</v>
      </c>
      <c r="OX71" s="146" t="s">
        <v>20</v>
      </c>
      <c r="OY71" s="146" t="s">
        <v>29</v>
      </c>
      <c r="OZ71" s="147"/>
      <c r="PA71" s="145" t="s">
        <v>20</v>
      </c>
      <c r="PB71" s="146" t="s">
        <v>29</v>
      </c>
      <c r="PC71" s="146" t="s">
        <v>20</v>
      </c>
      <c r="PD71" s="146" t="s">
        <v>20</v>
      </c>
      <c r="PE71" s="147"/>
      <c r="PF71" s="145" t="s">
        <v>29</v>
      </c>
      <c r="PG71" s="146" t="s">
        <v>29</v>
      </c>
      <c r="PH71" s="146" t="s">
        <v>20</v>
      </c>
      <c r="PI71" s="147" t="s">
        <v>20</v>
      </c>
      <c r="PJ71" s="145" t="s">
        <v>29</v>
      </c>
      <c r="PK71" s="146" t="s">
        <v>20</v>
      </c>
      <c r="PL71" s="146" t="s">
        <v>20</v>
      </c>
      <c r="PM71" s="171" t="s">
        <v>29</v>
      </c>
      <c r="PN71" s="180" t="s">
        <v>29</v>
      </c>
      <c r="PO71" s="170" t="s">
        <v>29</v>
      </c>
      <c r="PP71" s="170" t="s">
        <v>20</v>
      </c>
      <c r="PQ71" s="171" t="s">
        <v>29</v>
      </c>
      <c r="PR71" s="180" t="s">
        <v>20</v>
      </c>
      <c r="PS71" s="170" t="s">
        <v>29</v>
      </c>
      <c r="PT71" s="170" t="s">
        <v>29</v>
      </c>
      <c r="PU71" s="171" t="s">
        <v>29</v>
      </c>
      <c r="PV71" s="180" t="s">
        <v>652</v>
      </c>
      <c r="PW71" s="182" t="s">
        <v>20</v>
      </c>
      <c r="PX71" s="182" t="s">
        <v>29</v>
      </c>
      <c r="PY71" s="234" t="s">
        <v>20</v>
      </c>
      <c r="PZ71" s="181" t="s">
        <v>591</v>
      </c>
      <c r="QA71" s="146" t="s">
        <v>29</v>
      </c>
      <c r="QB71" s="146" t="s">
        <v>20</v>
      </c>
      <c r="QC71" s="147" t="s">
        <v>29</v>
      </c>
      <c r="QD71" s="145" t="s">
        <v>20</v>
      </c>
      <c r="QE71" s="146" t="s">
        <v>20</v>
      </c>
      <c r="QF71" s="146" t="s">
        <v>29</v>
      </c>
      <c r="QG71" s="147" t="s">
        <v>29</v>
      </c>
      <c r="QH71" s="145" t="s">
        <v>29</v>
      </c>
      <c r="QI71" s="150" t="s">
        <v>20</v>
      </c>
      <c r="QJ71" s="150" t="s">
        <v>20</v>
      </c>
      <c r="QK71" s="150" t="s">
        <v>20</v>
      </c>
      <c r="QL71" s="1438"/>
      <c r="QM71" s="1439" t="s">
        <v>29</v>
      </c>
      <c r="QN71" s="150" t="s">
        <v>20</v>
      </c>
      <c r="QO71" s="150" t="s">
        <v>20</v>
      </c>
      <c r="QP71" s="150" t="s">
        <v>20</v>
      </c>
      <c r="QQ71" s="205"/>
      <c r="QR71" s="1439" t="s">
        <v>29</v>
      </c>
      <c r="QS71" s="150" t="s">
        <v>20</v>
      </c>
      <c r="QT71" s="150" t="s">
        <v>20</v>
      </c>
      <c r="QU71" s="205" t="s">
        <v>29</v>
      </c>
      <c r="QV71" s="151"/>
      <c r="QW71" s="152" t="s">
        <v>20</v>
      </c>
      <c r="QX71" s="150" t="s">
        <v>20</v>
      </c>
      <c r="QY71" s="150" t="s">
        <v>29</v>
      </c>
      <c r="QZ71" s="150" t="s">
        <v>20</v>
      </c>
      <c r="RA71" s="151"/>
      <c r="RB71" s="152" t="s">
        <v>780</v>
      </c>
      <c r="RC71" s="146" t="s">
        <v>20</v>
      </c>
      <c r="RD71" s="146" t="s">
        <v>29</v>
      </c>
      <c r="RE71" s="146" t="s">
        <v>20</v>
      </c>
      <c r="RF71" s="147"/>
      <c r="RG71" s="145" t="s">
        <v>20</v>
      </c>
      <c r="RH71" s="146" t="s">
        <v>20</v>
      </c>
      <c r="RI71" s="146" t="s">
        <v>29</v>
      </c>
      <c r="RJ71" s="146" t="s">
        <v>20</v>
      </c>
      <c r="RK71" s="147"/>
      <c r="RL71" s="145" t="s">
        <v>20</v>
      </c>
      <c r="RM71" s="146" t="s">
        <v>29</v>
      </c>
      <c r="RN71" s="146" t="s">
        <v>29</v>
      </c>
      <c r="RO71" s="146" t="s">
        <v>20</v>
      </c>
      <c r="RP71" s="147"/>
      <c r="RQ71" s="145" t="s">
        <v>29</v>
      </c>
      <c r="RR71" s="146" t="s">
        <v>20</v>
      </c>
      <c r="RS71" s="146" t="s">
        <v>20</v>
      </c>
      <c r="RT71" s="147" t="s">
        <v>20</v>
      </c>
      <c r="RU71" s="145" t="s">
        <v>29</v>
      </c>
      <c r="RV71" s="146" t="s">
        <v>20</v>
      </c>
      <c r="RW71" s="146" t="s">
        <v>29</v>
      </c>
      <c r="RX71" s="146" t="s">
        <v>29</v>
      </c>
      <c r="RY71" s="147"/>
      <c r="RZ71" s="168" t="s">
        <v>29</v>
      </c>
      <c r="SA71" s="168" t="s">
        <v>29</v>
      </c>
      <c r="SB71" s="168" t="s">
        <v>20</v>
      </c>
      <c r="SC71" s="168" t="s">
        <v>20</v>
      </c>
      <c r="SD71" s="168"/>
      <c r="SE71" s="1554" t="s">
        <v>20</v>
      </c>
      <c r="SF71" s="146" t="s">
        <v>20</v>
      </c>
      <c r="SG71" s="146" t="s">
        <v>29</v>
      </c>
      <c r="SH71" s="146" t="s">
        <v>29</v>
      </c>
      <c r="SI71" s="147"/>
      <c r="SJ71" s="328" t="s">
        <v>20</v>
      </c>
      <c r="SK71" s="328" t="s">
        <v>20</v>
      </c>
      <c r="SL71" s="328" t="s">
        <v>20</v>
      </c>
      <c r="SM71" s="328" t="s">
        <v>20</v>
      </c>
      <c r="SN71" s="328"/>
      <c r="SO71" s="1439" t="s">
        <v>20</v>
      </c>
      <c r="SP71" s="150" t="s">
        <v>20</v>
      </c>
      <c r="SQ71" s="150" t="s">
        <v>20</v>
      </c>
      <c r="SR71" s="150" t="s">
        <v>761</v>
      </c>
      <c r="SS71" s="147"/>
      <c r="ST71" s="145"/>
      <c r="SU71" s="146"/>
      <c r="SV71" s="146"/>
      <c r="SW71" s="146"/>
      <c r="SX71" s="147"/>
      <c r="SY71" s="44" t="s">
        <v>551</v>
      </c>
      <c r="SZ71" s="929" t="s">
        <v>760</v>
      </c>
      <c r="TA71" s="211">
        <f>COUNTIF($QM71:$SS71,"*○*")</f>
        <v>32</v>
      </c>
      <c r="TB71" s="142">
        <f>COUNTIF($QM71:$SS71,"*●*")</f>
        <v>16</v>
      </c>
      <c r="TC71" s="142">
        <f>SUM(TA71:TB71)</f>
        <v>48</v>
      </c>
      <c r="TD71" s="212">
        <f>IFERROR(TA71/TC71,"")</f>
        <v>0.66666666666666663</v>
      </c>
      <c r="TE71" s="211">
        <f>COUNTIF($RQ71:$SS71,"*○*")</f>
        <v>16</v>
      </c>
      <c r="TF71" s="142">
        <f>COUNTIF($RQ71:$SS71,"*●*")</f>
        <v>8</v>
      </c>
      <c r="TG71" s="142">
        <f>SUM(TE71:TF71)</f>
        <v>24</v>
      </c>
      <c r="TH71" s="212">
        <f>IFERROR(TE71/TG71,"")</f>
        <v>0.66666666666666663</v>
      </c>
    </row>
    <row r="72" spans="1:574" s="32" customFormat="1" x14ac:dyDescent="0.15">
      <c r="A72" s="33"/>
      <c r="B72" s="32" t="s">
        <v>1765</v>
      </c>
      <c r="C72" s="572" t="s">
        <v>1692</v>
      </c>
      <c r="SJ72" s="32" t="s">
        <v>29</v>
      </c>
      <c r="SK72" s="32" t="s">
        <v>29</v>
      </c>
      <c r="SL72" s="32" t="s">
        <v>29</v>
      </c>
      <c r="SM72" s="32" t="s">
        <v>29</v>
      </c>
    </row>
    <row r="73" spans="1:574" s="32" customFormat="1" ht="17.25" x14ac:dyDescent="0.2">
      <c r="A73" s="34"/>
      <c r="B73" s="44" t="s">
        <v>846</v>
      </c>
      <c r="C73" s="140" t="s">
        <v>1025</v>
      </c>
      <c r="D73" s="211">
        <f t="shared" ref="D73:D87" si="46">COUNTIF(H73:XFD73,"*○*")</f>
        <v>23</v>
      </c>
      <c r="E73" s="142">
        <f t="shared" ref="E73:E87" si="47">COUNTIF(H73:XFD73,"*●*")</f>
        <v>49</v>
      </c>
      <c r="F73" s="142">
        <f>SUM(D73:E73)</f>
        <v>72</v>
      </c>
      <c r="G73" s="212">
        <f>IFERROR(D73/F73,"")</f>
        <v>0.31944444444444442</v>
      </c>
      <c r="H73" s="145"/>
      <c r="I73" s="146"/>
      <c r="J73" s="146"/>
      <c r="K73" s="146"/>
      <c r="L73" s="146"/>
      <c r="M73" s="147"/>
      <c r="N73" s="145"/>
      <c r="O73" s="146"/>
      <c r="P73" s="146"/>
      <c r="Q73" s="146"/>
      <c r="R73" s="147"/>
      <c r="S73" s="145"/>
      <c r="T73" s="146"/>
      <c r="U73" s="146"/>
      <c r="V73" s="146"/>
      <c r="W73" s="147"/>
      <c r="X73" s="148"/>
      <c r="Y73" s="146"/>
      <c r="Z73" s="146"/>
      <c r="AA73" s="146"/>
      <c r="AB73" s="147"/>
      <c r="AC73" s="126"/>
      <c r="AD73" s="127"/>
      <c r="AE73" s="127"/>
      <c r="AF73" s="127"/>
      <c r="AG73" s="127"/>
      <c r="AH73" s="126"/>
      <c r="AI73" s="127"/>
      <c r="AJ73" s="127"/>
      <c r="AK73" s="127"/>
      <c r="AL73" s="127"/>
      <c r="AM73" s="126"/>
      <c r="AN73" s="127"/>
      <c r="AO73" s="127"/>
      <c r="AP73" s="127"/>
      <c r="AQ73" s="127"/>
      <c r="AR73" s="126"/>
      <c r="AS73" s="127"/>
      <c r="AT73" s="127"/>
      <c r="AU73" s="127"/>
      <c r="AV73" s="298"/>
      <c r="AW73" s="126"/>
      <c r="AX73" s="127"/>
      <c r="AY73" s="127"/>
      <c r="AZ73" s="132"/>
      <c r="BA73" s="154"/>
      <c r="BB73" s="180"/>
      <c r="BC73" s="170"/>
      <c r="BD73" s="170"/>
      <c r="BE73" s="170"/>
      <c r="BF73" s="170"/>
      <c r="BG73" s="171"/>
      <c r="BH73" s="180"/>
      <c r="BI73" s="170"/>
      <c r="BJ73" s="170"/>
      <c r="BK73" s="170"/>
      <c r="BL73" s="193"/>
      <c r="BM73" s="145"/>
      <c r="BN73" s="146"/>
      <c r="BO73" s="182"/>
      <c r="BP73" s="182"/>
      <c r="BQ73" s="182"/>
      <c r="BR73" s="234"/>
      <c r="BS73" s="181"/>
      <c r="BT73" s="182"/>
      <c r="BU73" s="182"/>
      <c r="BV73" s="146"/>
      <c r="BW73" s="147"/>
      <c r="BX73" s="145"/>
      <c r="BY73" s="146"/>
      <c r="BZ73" s="146"/>
      <c r="CA73" s="146"/>
      <c r="CB73" s="193"/>
      <c r="CC73" s="247"/>
      <c r="CD73" s="146"/>
      <c r="CE73" s="146"/>
      <c r="CF73" s="146"/>
      <c r="CG73" s="147"/>
      <c r="CH73" s="145"/>
      <c r="CI73" s="146"/>
      <c r="CJ73" s="146"/>
      <c r="CK73" s="146"/>
      <c r="CL73" s="147"/>
      <c r="CM73" s="145"/>
      <c r="CN73" s="146"/>
      <c r="CO73" s="146"/>
      <c r="CP73" s="146"/>
      <c r="CQ73" s="147"/>
      <c r="CR73" s="148"/>
      <c r="CS73" s="146"/>
      <c r="CT73" s="146"/>
      <c r="CU73" s="146"/>
      <c r="CV73" s="267"/>
      <c r="CW73" s="145"/>
      <c r="CX73" s="170"/>
      <c r="CY73" s="170"/>
      <c r="CZ73" s="170"/>
      <c r="DA73" s="171"/>
      <c r="DB73" s="295"/>
      <c r="DC73" s="170"/>
      <c r="DD73" s="146"/>
      <c r="DE73" s="146"/>
      <c r="DF73" s="193"/>
      <c r="DG73" s="145"/>
      <c r="DH73" s="146"/>
      <c r="DI73" s="146"/>
      <c r="DJ73" s="146"/>
      <c r="DK73" s="147"/>
      <c r="DL73" s="145"/>
      <c r="DM73" s="146"/>
      <c r="DN73" s="146"/>
      <c r="DO73" s="146"/>
      <c r="DP73" s="147"/>
      <c r="DQ73" s="145"/>
      <c r="DR73" s="146"/>
      <c r="DS73" s="146"/>
      <c r="DT73" s="146"/>
      <c r="DU73" s="147"/>
      <c r="DV73" s="145"/>
      <c r="DW73" s="146"/>
      <c r="DX73" s="146"/>
      <c r="DY73" s="146"/>
      <c r="DZ73" s="147"/>
      <c r="EA73" s="145"/>
      <c r="EB73" s="146"/>
      <c r="EC73" s="146"/>
      <c r="ED73" s="146"/>
      <c r="EE73" s="147"/>
      <c r="EF73" s="145"/>
      <c r="EG73" s="146"/>
      <c r="EH73" s="146"/>
      <c r="EI73" s="146"/>
      <c r="EJ73" s="147"/>
      <c r="EK73" s="145"/>
      <c r="EL73" s="146"/>
      <c r="EM73" s="146"/>
      <c r="EN73" s="146"/>
      <c r="EO73" s="149"/>
      <c r="EP73" s="145"/>
      <c r="EQ73" s="146"/>
      <c r="ER73" s="146"/>
      <c r="ES73" s="146"/>
      <c r="ET73" s="147"/>
      <c r="EU73" s="145"/>
      <c r="EV73" s="146"/>
      <c r="EW73" s="146"/>
      <c r="EX73" s="146"/>
      <c r="EY73" s="147"/>
      <c r="EZ73" s="145"/>
      <c r="FA73" s="146"/>
      <c r="FB73" s="146"/>
      <c r="FC73" s="146"/>
      <c r="FD73" s="147"/>
      <c r="FE73" s="145"/>
      <c r="FF73" s="146"/>
      <c r="FG73" s="146"/>
      <c r="FH73" s="146"/>
      <c r="FI73" s="147"/>
      <c r="FJ73" s="145"/>
      <c r="FK73" s="170"/>
      <c r="FL73" s="170"/>
      <c r="FM73" s="170"/>
      <c r="FN73" s="171"/>
      <c r="FO73" s="180"/>
      <c r="FP73" s="170"/>
      <c r="FQ73" s="170"/>
      <c r="FR73" s="170"/>
      <c r="FS73" s="171"/>
      <c r="FT73" s="180"/>
      <c r="FU73" s="170"/>
      <c r="FV73" s="170"/>
      <c r="FW73" s="182"/>
      <c r="FX73" s="234"/>
      <c r="FY73" s="181"/>
      <c r="FZ73" s="182"/>
      <c r="GA73" s="146"/>
      <c r="GB73" s="146"/>
      <c r="GC73" s="147"/>
      <c r="GD73" s="145"/>
      <c r="GE73" s="146"/>
      <c r="GF73" s="146"/>
      <c r="GG73" s="146"/>
      <c r="GH73" s="147"/>
      <c r="GI73" s="145"/>
      <c r="GJ73" s="146"/>
      <c r="GK73" s="146"/>
      <c r="GL73" s="146"/>
      <c r="GM73" s="147"/>
      <c r="GN73" s="145"/>
      <c r="GO73" s="146"/>
      <c r="GP73" s="170"/>
      <c r="GQ73" s="170"/>
      <c r="GR73" s="171"/>
      <c r="GS73" s="180"/>
      <c r="GT73" s="170"/>
      <c r="GU73" s="170"/>
      <c r="GV73" s="170"/>
      <c r="GW73" s="171"/>
      <c r="GX73" s="295"/>
      <c r="GY73" s="170"/>
      <c r="GZ73" s="170"/>
      <c r="HA73" s="170"/>
      <c r="HB73" s="171"/>
      <c r="HC73" s="180"/>
      <c r="HD73" s="170"/>
      <c r="HE73" s="170"/>
      <c r="HF73" s="170"/>
      <c r="HG73" s="147"/>
      <c r="HH73" s="145"/>
      <c r="HI73" s="146"/>
      <c r="HJ73" s="182"/>
      <c r="HK73" s="182"/>
      <c r="HL73" s="234"/>
      <c r="HM73" s="181"/>
      <c r="HN73" s="182"/>
      <c r="HO73" s="146"/>
      <c r="HP73" s="146"/>
      <c r="HQ73" s="193"/>
      <c r="HR73" s="145"/>
      <c r="HS73" s="146"/>
      <c r="HT73" s="146"/>
      <c r="HU73" s="146"/>
      <c r="HV73" s="193"/>
      <c r="HW73" s="145"/>
      <c r="HX73" s="146"/>
      <c r="HY73" s="146"/>
      <c r="HZ73" s="146"/>
      <c r="IA73" s="193"/>
      <c r="IB73" s="145"/>
      <c r="IC73" s="146"/>
      <c r="ID73" s="146"/>
      <c r="IE73" s="146"/>
      <c r="IF73" s="147"/>
      <c r="IG73" s="145"/>
      <c r="IH73" s="146"/>
      <c r="II73" s="146"/>
      <c r="IJ73" s="146"/>
      <c r="IK73" s="147"/>
      <c r="IL73" s="145"/>
      <c r="IM73" s="146"/>
      <c r="IN73" s="146"/>
      <c r="IO73" s="146"/>
      <c r="IP73" s="147"/>
      <c r="IQ73" s="145"/>
      <c r="IR73" s="146"/>
      <c r="IS73" s="146"/>
      <c r="IT73" s="146"/>
      <c r="IU73" s="147"/>
      <c r="IV73" s="145"/>
      <c r="IW73" s="146"/>
      <c r="IX73" s="146"/>
      <c r="IY73" s="299"/>
      <c r="IZ73" s="147"/>
      <c r="JA73" s="145"/>
      <c r="JB73" s="146"/>
      <c r="JC73" s="146"/>
      <c r="JD73" s="146"/>
      <c r="JE73" s="147"/>
      <c r="JF73" s="145"/>
      <c r="JG73" s="146"/>
      <c r="JH73" s="146"/>
      <c r="JI73" s="146"/>
      <c r="JJ73" s="147"/>
      <c r="JK73" s="145"/>
      <c r="JL73" s="146"/>
      <c r="JM73" s="146"/>
      <c r="JN73" s="146"/>
      <c r="JO73" s="147"/>
      <c r="JP73" s="145"/>
      <c r="JQ73" s="146"/>
      <c r="JR73" s="146"/>
      <c r="JS73" s="146"/>
      <c r="JT73" s="147"/>
      <c r="JU73" s="145"/>
      <c r="JV73" s="146"/>
      <c r="JW73" s="146"/>
      <c r="JX73" s="146"/>
      <c r="JY73" s="147"/>
      <c r="JZ73" s="145"/>
      <c r="KA73" s="146"/>
      <c r="KB73" s="146"/>
      <c r="KC73" s="146"/>
      <c r="KD73" s="147"/>
      <c r="KE73" s="145"/>
      <c r="KF73" s="146"/>
      <c r="KG73" s="146"/>
      <c r="KH73" s="146"/>
      <c r="KI73" s="147"/>
      <c r="KJ73" s="145"/>
      <c r="KK73" s="146"/>
      <c r="KL73" s="146"/>
      <c r="KM73" s="146"/>
      <c r="KN73" s="147"/>
      <c r="KO73" s="145"/>
      <c r="KP73" s="146"/>
      <c r="KQ73" s="146"/>
      <c r="KR73" s="146"/>
      <c r="KS73" s="147"/>
      <c r="KT73" s="145"/>
      <c r="KU73" s="146"/>
      <c r="KV73" s="146"/>
      <c r="KW73" s="146"/>
      <c r="KX73" s="147"/>
      <c r="KY73" s="145" t="s">
        <v>20</v>
      </c>
      <c r="KZ73" s="146" t="s">
        <v>29</v>
      </c>
      <c r="LA73" s="146" t="s">
        <v>29</v>
      </c>
      <c r="LB73" s="146" t="s">
        <v>29</v>
      </c>
      <c r="LC73" s="147"/>
      <c r="LD73" s="145" t="s">
        <v>29</v>
      </c>
      <c r="LE73" s="146" t="s">
        <v>20</v>
      </c>
      <c r="LF73" s="146" t="s">
        <v>29</v>
      </c>
      <c r="LG73" s="299" t="s">
        <v>863</v>
      </c>
      <c r="LH73" s="147"/>
      <c r="LI73" s="145" t="s">
        <v>20</v>
      </c>
      <c r="LJ73" s="170" t="s">
        <v>29</v>
      </c>
      <c r="LK73" s="170" t="s">
        <v>29</v>
      </c>
      <c r="LL73" s="170" t="s">
        <v>29</v>
      </c>
      <c r="LM73" s="171"/>
      <c r="LN73" s="180" t="s">
        <v>20</v>
      </c>
      <c r="LO73" s="170" t="s">
        <v>29</v>
      </c>
      <c r="LP73" s="170" t="s">
        <v>29</v>
      </c>
      <c r="LQ73" s="170" t="s">
        <v>29</v>
      </c>
      <c r="LR73" s="180" t="s">
        <v>29</v>
      </c>
      <c r="LS73" s="170" t="s">
        <v>20</v>
      </c>
      <c r="LT73" s="170" t="s">
        <v>598</v>
      </c>
      <c r="LU73" s="146" t="s">
        <v>29</v>
      </c>
      <c r="LV73" s="145" t="s">
        <v>29</v>
      </c>
      <c r="LW73" s="182" t="s">
        <v>20</v>
      </c>
      <c r="LX73" s="182" t="s">
        <v>29</v>
      </c>
      <c r="LY73" s="182" t="s">
        <v>29</v>
      </c>
      <c r="LZ73" s="181" t="s">
        <v>29</v>
      </c>
      <c r="MA73" s="182" t="s">
        <v>20</v>
      </c>
      <c r="MB73" s="182" t="s">
        <v>591</v>
      </c>
      <c r="MC73" s="146" t="s">
        <v>20</v>
      </c>
      <c r="MD73" s="180" t="s">
        <v>29</v>
      </c>
      <c r="ME73" s="170" t="s">
        <v>29</v>
      </c>
      <c r="MF73" s="170" t="s">
        <v>29</v>
      </c>
      <c r="MG73" s="170" t="s">
        <v>29</v>
      </c>
      <c r="MH73" s="180" t="s">
        <v>29</v>
      </c>
      <c r="MI73" s="170" t="s">
        <v>29</v>
      </c>
      <c r="MJ73" s="170" t="s">
        <v>29</v>
      </c>
      <c r="MK73" s="207" t="s">
        <v>598</v>
      </c>
      <c r="ML73" s="181" t="s">
        <v>20</v>
      </c>
      <c r="MM73" s="182" t="s">
        <v>20</v>
      </c>
      <c r="MN73" s="182" t="s">
        <v>29</v>
      </c>
      <c r="MO73" s="234" t="s">
        <v>29</v>
      </c>
      <c r="MP73" s="181" t="s">
        <v>591</v>
      </c>
      <c r="MQ73" s="146" t="s">
        <v>29</v>
      </c>
      <c r="MR73" s="146" t="s">
        <v>20</v>
      </c>
      <c r="MS73" s="147" t="s">
        <v>20</v>
      </c>
      <c r="MT73" s="145" t="s">
        <v>20</v>
      </c>
      <c r="MU73" s="146" t="s">
        <v>20</v>
      </c>
      <c r="MV73" s="170" t="s">
        <v>29</v>
      </c>
      <c r="MW73" s="171" t="s">
        <v>29</v>
      </c>
      <c r="MX73" s="180" t="s">
        <v>20</v>
      </c>
      <c r="MY73" s="170" t="s">
        <v>29</v>
      </c>
      <c r="MZ73" s="170" t="s">
        <v>29</v>
      </c>
      <c r="NA73" s="171" t="s">
        <v>29</v>
      </c>
      <c r="NB73" s="180" t="s">
        <v>29</v>
      </c>
      <c r="NC73" s="170" t="s">
        <v>29</v>
      </c>
      <c r="ND73" s="170" t="s">
        <v>598</v>
      </c>
      <c r="NE73" s="240" t="s">
        <v>29</v>
      </c>
      <c r="NF73" s="166" t="s">
        <v>29</v>
      </c>
      <c r="NG73" s="167" t="s">
        <v>20</v>
      </c>
      <c r="NH73" s="167" t="s">
        <v>29</v>
      </c>
      <c r="NI73" s="240" t="s">
        <v>29</v>
      </c>
      <c r="NJ73" s="166" t="s">
        <v>29</v>
      </c>
      <c r="NK73" s="167" t="s">
        <v>20</v>
      </c>
      <c r="NL73" s="167" t="s">
        <v>29</v>
      </c>
      <c r="NM73" s="240" t="s">
        <v>29</v>
      </c>
      <c r="NN73" s="166" t="s">
        <v>1298</v>
      </c>
      <c r="NO73" s="146" t="s">
        <v>20</v>
      </c>
      <c r="NP73" s="146" t="s">
        <v>20</v>
      </c>
      <c r="NQ73" s="147" t="s">
        <v>29</v>
      </c>
      <c r="NR73" s="145"/>
      <c r="NS73" s="146"/>
      <c r="NT73" s="146"/>
      <c r="NU73" s="147"/>
      <c r="NV73" s="145" t="s">
        <v>20</v>
      </c>
      <c r="NW73" s="146" t="s">
        <v>29</v>
      </c>
      <c r="NX73" s="146" t="s">
        <v>29</v>
      </c>
      <c r="NY73" s="147" t="s">
        <v>20</v>
      </c>
      <c r="NZ73" s="145"/>
      <c r="OA73" s="146"/>
      <c r="OB73" s="146"/>
      <c r="OC73" s="146"/>
      <c r="OD73" s="147"/>
      <c r="OE73" s="145"/>
      <c r="OF73" s="146"/>
      <c r="OG73" s="146"/>
      <c r="OH73" s="146"/>
      <c r="OI73" s="147"/>
      <c r="OJ73" s="145"/>
      <c r="OK73" s="146"/>
      <c r="OL73" s="146"/>
      <c r="OM73" s="193"/>
      <c r="ON73" s="145"/>
      <c r="OO73" s="146"/>
      <c r="OP73" s="146"/>
      <c r="OQ73" s="147"/>
      <c r="OR73" s="1267"/>
      <c r="OS73" s="1268"/>
      <c r="OT73" s="1268"/>
      <c r="OU73" s="1269"/>
      <c r="OV73" s="145"/>
      <c r="OW73" s="146"/>
      <c r="OX73" s="146"/>
      <c r="OY73" s="146"/>
      <c r="OZ73" s="147"/>
      <c r="PA73" s="145"/>
      <c r="PB73" s="146"/>
      <c r="PC73" s="146"/>
      <c r="PD73" s="146"/>
      <c r="PE73" s="147"/>
      <c r="PF73" s="145"/>
      <c r="PG73" s="146"/>
      <c r="PH73" s="146"/>
      <c r="PI73" s="147"/>
      <c r="PJ73" s="145"/>
      <c r="PK73" s="146"/>
      <c r="PL73" s="146"/>
      <c r="PM73" s="147"/>
      <c r="PN73" s="145"/>
      <c r="PO73" s="146"/>
      <c r="PP73" s="146"/>
      <c r="PQ73" s="147"/>
      <c r="PR73" s="145"/>
      <c r="PS73" s="146"/>
      <c r="PT73" s="146"/>
      <c r="PU73" s="147"/>
      <c r="PV73" s="145"/>
      <c r="PW73" s="146"/>
      <c r="PX73" s="146"/>
      <c r="PY73" s="147"/>
      <c r="PZ73" s="145"/>
      <c r="QA73" s="146"/>
      <c r="QB73" s="146"/>
      <c r="QC73" s="147"/>
      <c r="QD73" s="145"/>
      <c r="QE73" s="146"/>
      <c r="QF73" s="146"/>
      <c r="QG73" s="147"/>
      <c r="QH73" s="145"/>
      <c r="QI73" s="146"/>
      <c r="QJ73" s="146"/>
      <c r="QK73" s="146"/>
      <c r="QL73" s="1424"/>
      <c r="QM73" s="1432" t="s">
        <v>683</v>
      </c>
      <c r="QN73" s="146"/>
      <c r="QO73" s="146"/>
      <c r="QP73" s="146"/>
      <c r="QQ73" s="193"/>
      <c r="QR73" s="1432"/>
      <c r="QS73" s="146"/>
      <c r="QT73" s="146"/>
      <c r="QU73" s="193"/>
      <c r="QV73" s="147"/>
      <c r="QW73" s="145"/>
      <c r="QX73" s="146"/>
      <c r="QY73" s="146"/>
      <c r="QZ73" s="146"/>
      <c r="RA73" s="147"/>
      <c r="RB73" s="145"/>
      <c r="RC73" s="146"/>
      <c r="RD73" s="146"/>
      <c r="RE73" s="146"/>
      <c r="RF73" s="147"/>
      <c r="RG73" s="145"/>
      <c r="RH73" s="146"/>
      <c r="RI73" s="146"/>
      <c r="RJ73" s="146"/>
      <c r="RK73" s="147"/>
      <c r="RL73" s="145"/>
      <c r="RM73" s="146"/>
      <c r="RN73" s="146"/>
      <c r="RO73" s="146"/>
      <c r="RP73" s="147"/>
      <c r="RQ73" s="145"/>
      <c r="RR73" s="146"/>
      <c r="RS73" s="146"/>
      <c r="RT73" s="147"/>
      <c r="RU73" s="145"/>
      <c r="RV73" s="146"/>
      <c r="RW73" s="146"/>
      <c r="RX73" s="146"/>
      <c r="RY73" s="147"/>
      <c r="RZ73" s="168"/>
      <c r="SA73" s="168"/>
      <c r="SB73" s="168"/>
      <c r="SC73" s="168"/>
      <c r="SD73" s="168"/>
      <c r="SE73" s="1554"/>
      <c r="SF73" s="146"/>
      <c r="SG73" s="146"/>
      <c r="SH73" s="146"/>
      <c r="SI73" s="147"/>
      <c r="SJ73" s="168"/>
      <c r="SK73" s="168"/>
      <c r="SL73" s="168"/>
      <c r="SM73" s="168"/>
      <c r="SN73" s="168"/>
      <c r="SO73" s="1432"/>
      <c r="SP73" s="146"/>
      <c r="SQ73" s="146"/>
      <c r="SR73" s="146"/>
      <c r="SS73" s="147"/>
      <c r="ST73" s="145"/>
      <c r="SU73" s="146"/>
      <c r="SV73" s="146"/>
      <c r="SW73" s="146"/>
      <c r="SX73" s="147"/>
      <c r="SY73" s="145"/>
      <c r="SZ73" s="146"/>
      <c r="TA73" s="146"/>
      <c r="TB73" s="146"/>
      <c r="TC73" s="147"/>
      <c r="TD73" s="145"/>
      <c r="TE73" s="146"/>
      <c r="TF73" s="146"/>
      <c r="TG73" s="146"/>
      <c r="TH73" s="147"/>
      <c r="TI73" s="145"/>
      <c r="TJ73" s="146"/>
      <c r="TK73" s="146"/>
      <c r="TL73" s="146"/>
      <c r="TM73" s="145"/>
      <c r="TN73" s="146"/>
      <c r="TO73" s="146"/>
      <c r="TP73" s="146"/>
      <c r="TQ73" s="147"/>
      <c r="TR73" s="44" t="s">
        <v>846</v>
      </c>
      <c r="TS73" s="140" t="s">
        <v>1025</v>
      </c>
      <c r="TT73" s="211">
        <f>COUNTIF($RL73:$TQ73,"*○*")</f>
        <v>0</v>
      </c>
      <c r="TU73" s="142">
        <f>COUNTIF($RL73:$TQ73,"*●*")</f>
        <v>0</v>
      </c>
      <c r="TV73" s="142">
        <f>SUM(TT73:TU73)</f>
        <v>0</v>
      </c>
      <c r="TW73" s="212" t="str">
        <f>IFERROR(TT73/TV73,"")</f>
        <v/>
      </c>
      <c r="TX73" s="211">
        <f>COUNTIF($SO73:$TQ73,"*○*")</f>
        <v>0</v>
      </c>
      <c r="TY73" s="142">
        <f>COUNTIF($SO73:$TQ73,"*●*")</f>
        <v>0</v>
      </c>
      <c r="TZ73" s="142">
        <f>SUM(TX73:TY73)</f>
        <v>0</v>
      </c>
      <c r="UA73" s="212" t="str">
        <f>IFERROR(TX73/TZ73,"")</f>
        <v/>
      </c>
    </row>
    <row r="74" spans="1:574" s="32" customFormat="1" ht="17.25" x14ac:dyDescent="0.2">
      <c r="A74" s="34"/>
      <c r="B74" s="2515" t="s">
        <v>768</v>
      </c>
      <c r="C74" s="1047" t="s">
        <v>955</v>
      </c>
      <c r="D74" s="141">
        <f t="shared" si="46"/>
        <v>122</v>
      </c>
      <c r="E74" s="142">
        <f t="shared" si="47"/>
        <v>90</v>
      </c>
      <c r="F74" s="142">
        <f>SUM(D74:E74)</f>
        <v>212</v>
      </c>
      <c r="G74" s="165">
        <f>IFERROR(D74/F74,"")</f>
        <v>0.57547169811320753</v>
      </c>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276"/>
      <c r="AW74" s="168"/>
      <c r="AX74" s="168"/>
      <c r="AY74" s="168"/>
      <c r="AZ74" s="537"/>
      <c r="BA74" s="537"/>
      <c r="BB74" s="537"/>
      <c r="BC74" s="537"/>
      <c r="BD74" s="537"/>
      <c r="BE74" s="537"/>
      <c r="BF74" s="537"/>
      <c r="BG74" s="537"/>
      <c r="BH74" s="537"/>
      <c r="BI74" s="537"/>
      <c r="BJ74" s="537"/>
      <c r="BK74" s="537"/>
      <c r="BL74" s="168"/>
      <c r="BM74" s="168"/>
      <c r="BN74" s="168"/>
      <c r="BO74" s="538"/>
      <c r="BP74" s="538"/>
      <c r="BQ74" s="538"/>
      <c r="BR74" s="538"/>
      <c r="BS74" s="538"/>
      <c r="BT74" s="538"/>
      <c r="BU74" s="53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276"/>
      <c r="CW74" s="294"/>
      <c r="CX74" s="537"/>
      <c r="CY74" s="537"/>
      <c r="CZ74" s="537"/>
      <c r="DA74" s="154"/>
      <c r="DB74" s="537"/>
      <c r="DC74" s="537"/>
      <c r="DD74" s="537"/>
      <c r="DE74" s="537"/>
      <c r="DF74" s="537"/>
      <c r="DG74" s="773"/>
      <c r="DH74" s="537"/>
      <c r="DI74" s="168"/>
      <c r="DJ74" s="168"/>
      <c r="DK74" s="128"/>
      <c r="DL74" s="406"/>
      <c r="DM74" s="404"/>
      <c r="DN74" s="404"/>
      <c r="DO74" s="404"/>
      <c r="DP74" s="405"/>
      <c r="DQ74" s="406"/>
      <c r="DR74" s="404"/>
      <c r="DS74" s="404"/>
      <c r="DT74" s="404"/>
      <c r="DU74" s="405"/>
      <c r="DV74" s="406"/>
      <c r="DW74" s="404"/>
      <c r="DX74" s="146"/>
      <c r="DY74" s="146"/>
      <c r="DZ74" s="147"/>
      <c r="EA74" s="145"/>
      <c r="EB74" s="146"/>
      <c r="EC74" s="146"/>
      <c r="ED74" s="146"/>
      <c r="EE74" s="147"/>
      <c r="EF74" s="145"/>
      <c r="EG74" s="146"/>
      <c r="EH74" s="146"/>
      <c r="EI74" s="146"/>
      <c r="EJ74" s="147"/>
      <c r="EK74" s="145"/>
      <c r="EL74" s="146"/>
      <c r="EM74" s="146"/>
      <c r="EN74" s="146"/>
      <c r="EO74" s="147"/>
      <c r="EP74" s="145"/>
      <c r="EQ74" s="146"/>
      <c r="ER74" s="146"/>
      <c r="ES74" s="146"/>
      <c r="ET74" s="147"/>
      <c r="EU74" s="145"/>
      <c r="EV74" s="146"/>
      <c r="EW74" s="146"/>
      <c r="EX74" s="146"/>
      <c r="EY74" s="147"/>
      <c r="EZ74" s="145"/>
      <c r="FA74" s="146"/>
      <c r="FB74" s="146"/>
      <c r="FC74" s="146"/>
      <c r="FD74" s="147"/>
      <c r="FE74" s="145"/>
      <c r="FF74" s="146"/>
      <c r="FG74" s="146"/>
      <c r="FH74" s="146"/>
      <c r="FI74" s="147"/>
      <c r="FJ74" s="145"/>
      <c r="FK74" s="146"/>
      <c r="FL74" s="146"/>
      <c r="FM74" s="146"/>
      <c r="FN74" s="147"/>
      <c r="FO74" s="145"/>
      <c r="FP74" s="146"/>
      <c r="FQ74" s="146"/>
      <c r="FR74" s="146"/>
      <c r="FS74" s="147"/>
      <c r="FT74" s="145"/>
      <c r="FU74" s="146"/>
      <c r="FV74" s="146"/>
      <c r="FW74" s="146"/>
      <c r="FX74" s="147"/>
      <c r="FY74" s="145"/>
      <c r="FZ74" s="146"/>
      <c r="GA74" s="146"/>
      <c r="GB74" s="146"/>
      <c r="GC74" s="147"/>
      <c r="GD74" s="145"/>
      <c r="GE74" s="146"/>
      <c r="GF74" s="146"/>
      <c r="GG74" s="146"/>
      <c r="GH74" s="147"/>
      <c r="GI74" s="145"/>
      <c r="GJ74" s="146"/>
      <c r="GK74" s="146"/>
      <c r="GL74" s="146"/>
      <c r="GM74" s="147"/>
      <c r="GN74" s="145"/>
      <c r="GO74" s="146"/>
      <c r="GP74" s="146"/>
      <c r="GQ74" s="146"/>
      <c r="GR74" s="147"/>
      <c r="GS74" s="145"/>
      <c r="GT74" s="146"/>
      <c r="GU74" s="146"/>
      <c r="GV74" s="146"/>
      <c r="GW74" s="147"/>
      <c r="GX74" s="148"/>
      <c r="GY74" s="146"/>
      <c r="GZ74" s="146"/>
      <c r="HA74" s="146"/>
      <c r="HB74" s="149"/>
      <c r="HC74" s="152"/>
      <c r="HD74" s="150"/>
      <c r="HE74" s="150"/>
      <c r="HF74" s="150"/>
      <c r="HG74" s="151"/>
      <c r="HH74" s="152"/>
      <c r="HI74" s="150"/>
      <c r="HJ74" s="150"/>
      <c r="HK74" s="146"/>
      <c r="HL74" s="147"/>
      <c r="HM74" s="145"/>
      <c r="HN74" s="150"/>
      <c r="HO74" s="150"/>
      <c r="HP74" s="150"/>
      <c r="HQ74" s="205"/>
      <c r="HR74" s="152"/>
      <c r="HS74" s="150"/>
      <c r="HT74" s="150"/>
      <c r="HU74" s="150"/>
      <c r="HV74" s="151"/>
      <c r="HW74" s="152"/>
      <c r="HX74" s="150"/>
      <c r="HY74" s="150"/>
      <c r="HZ74" s="150"/>
      <c r="IA74" s="205"/>
      <c r="IB74" s="152"/>
      <c r="IC74" s="146"/>
      <c r="ID74" s="146"/>
      <c r="IE74" s="146"/>
      <c r="IF74" s="147"/>
      <c r="IG74" s="145"/>
      <c r="IH74" s="146"/>
      <c r="II74" s="146"/>
      <c r="IJ74" s="146"/>
      <c r="IK74" s="147"/>
      <c r="IL74" s="145"/>
      <c r="IM74" s="146"/>
      <c r="IN74" s="146"/>
      <c r="IO74" s="146"/>
      <c r="IP74" s="147"/>
      <c r="IQ74" s="145"/>
      <c r="IR74" s="146"/>
      <c r="IS74" s="146"/>
      <c r="IT74" s="146"/>
      <c r="IU74" s="147"/>
      <c r="IV74" s="145"/>
      <c r="IW74" s="146"/>
      <c r="IX74" s="146"/>
      <c r="IY74" s="146"/>
      <c r="IZ74" s="147"/>
      <c r="JA74" s="145"/>
      <c r="JB74" s="146"/>
      <c r="JC74" s="146"/>
      <c r="JD74" s="146"/>
      <c r="JE74" s="147"/>
      <c r="JF74" s="145"/>
      <c r="JG74" s="146"/>
      <c r="JH74" s="146"/>
      <c r="JI74" s="146"/>
      <c r="JJ74" s="147"/>
      <c r="JK74" s="145"/>
      <c r="JL74" s="146"/>
      <c r="JM74" s="146"/>
      <c r="JN74" s="146"/>
      <c r="JO74" s="147"/>
      <c r="JP74" s="145"/>
      <c r="JQ74" s="146"/>
      <c r="JR74" s="146"/>
      <c r="JS74" s="146"/>
      <c r="JT74" s="147"/>
      <c r="JU74" s="145" t="s">
        <v>29</v>
      </c>
      <c r="JV74" s="146" t="s">
        <v>29</v>
      </c>
      <c r="JW74" s="146" t="s">
        <v>29</v>
      </c>
      <c r="JX74" s="146" t="s">
        <v>29</v>
      </c>
      <c r="JY74" s="147"/>
      <c r="JZ74" s="145" t="s">
        <v>20</v>
      </c>
      <c r="KA74" s="146" t="s">
        <v>29</v>
      </c>
      <c r="KB74" s="146" t="s">
        <v>20</v>
      </c>
      <c r="KC74" s="299" t="s">
        <v>687</v>
      </c>
      <c r="KD74" s="147"/>
      <c r="KE74" s="145" t="s">
        <v>29</v>
      </c>
      <c r="KF74" s="146" t="s">
        <v>29</v>
      </c>
      <c r="KG74" s="146" t="s">
        <v>29</v>
      </c>
      <c r="KH74" s="146" t="s">
        <v>20</v>
      </c>
      <c r="KI74" s="147"/>
      <c r="KJ74" s="145" t="s">
        <v>20</v>
      </c>
      <c r="KK74" s="146" t="s">
        <v>20</v>
      </c>
      <c r="KL74" s="146" t="s">
        <v>29</v>
      </c>
      <c r="KM74" s="146" t="s">
        <v>29</v>
      </c>
      <c r="KN74" s="147"/>
      <c r="KO74" s="145" t="s">
        <v>29</v>
      </c>
      <c r="KP74" s="146" t="s">
        <v>20</v>
      </c>
      <c r="KQ74" s="146" t="s">
        <v>20</v>
      </c>
      <c r="KR74" s="146" t="s">
        <v>29</v>
      </c>
      <c r="KS74" s="147"/>
      <c r="KT74" s="145" t="s">
        <v>29</v>
      </c>
      <c r="KU74" s="146" t="s">
        <v>20</v>
      </c>
      <c r="KV74" s="146" t="s">
        <v>20</v>
      </c>
      <c r="KW74" s="146" t="s">
        <v>29</v>
      </c>
      <c r="KX74" s="147"/>
      <c r="KY74" s="145" t="s">
        <v>20</v>
      </c>
      <c r="KZ74" s="146" t="s">
        <v>20</v>
      </c>
      <c r="LA74" s="146" t="s">
        <v>29</v>
      </c>
      <c r="LB74" s="146" t="s">
        <v>29</v>
      </c>
      <c r="LC74" s="147"/>
      <c r="LD74" s="145" t="s">
        <v>20</v>
      </c>
      <c r="LE74" s="146" t="s">
        <v>20</v>
      </c>
      <c r="LF74" s="146" t="s">
        <v>29</v>
      </c>
      <c r="LG74" s="146" t="s">
        <v>20</v>
      </c>
      <c r="LH74" s="147"/>
      <c r="LI74" s="145" t="s">
        <v>29</v>
      </c>
      <c r="LJ74" s="146" t="s">
        <v>29</v>
      </c>
      <c r="LK74" s="146" t="s">
        <v>29</v>
      </c>
      <c r="LL74" s="150" t="s">
        <v>20</v>
      </c>
      <c r="LM74" s="151"/>
      <c r="LN74" s="152" t="s">
        <v>20</v>
      </c>
      <c r="LO74" s="150" t="s">
        <v>20</v>
      </c>
      <c r="LP74" s="150" t="s">
        <v>20</v>
      </c>
      <c r="LQ74" s="150" t="s">
        <v>20</v>
      </c>
      <c r="LR74" s="152" t="s">
        <v>764</v>
      </c>
      <c r="LS74" s="146" t="s">
        <v>20</v>
      </c>
      <c r="LT74" s="146" t="s">
        <v>20</v>
      </c>
      <c r="LU74" s="146" t="s">
        <v>20</v>
      </c>
      <c r="LV74" s="180" t="s">
        <v>29</v>
      </c>
      <c r="LW74" s="170" t="s">
        <v>29</v>
      </c>
      <c r="LX74" s="170" t="s">
        <v>20</v>
      </c>
      <c r="LY74" s="170" t="s">
        <v>29</v>
      </c>
      <c r="LZ74" s="180" t="s">
        <v>29</v>
      </c>
      <c r="MA74" s="170" t="s">
        <v>29</v>
      </c>
      <c r="MB74" s="170" t="s">
        <v>29</v>
      </c>
      <c r="MC74" s="170" t="s">
        <v>29</v>
      </c>
      <c r="MD74" s="180" t="s">
        <v>20</v>
      </c>
      <c r="ME74" s="170" t="s">
        <v>598</v>
      </c>
      <c r="MF74" s="146" t="s">
        <v>29</v>
      </c>
      <c r="MG74" s="146" t="s">
        <v>20</v>
      </c>
      <c r="MH74" s="145" t="s">
        <v>29</v>
      </c>
      <c r="MI74" s="146" t="s">
        <v>29</v>
      </c>
      <c r="MJ74" s="146" t="s">
        <v>29</v>
      </c>
      <c r="MK74" s="208" t="s">
        <v>20</v>
      </c>
      <c r="ML74" s="181" t="s">
        <v>29</v>
      </c>
      <c r="MM74" s="182" t="s">
        <v>20</v>
      </c>
      <c r="MN74" s="182" t="s">
        <v>29</v>
      </c>
      <c r="MO74" s="234" t="s">
        <v>591</v>
      </c>
      <c r="MP74" s="145"/>
      <c r="MQ74" s="146"/>
      <c r="MR74" s="146"/>
      <c r="MS74" s="147"/>
      <c r="MT74" s="145" t="s">
        <v>29</v>
      </c>
      <c r="MU74" s="146" t="s">
        <v>29</v>
      </c>
      <c r="MV74" s="146" t="s">
        <v>20</v>
      </c>
      <c r="MW74" s="147" t="s">
        <v>20</v>
      </c>
      <c r="MX74" s="145" t="s">
        <v>29</v>
      </c>
      <c r="MY74" s="146" t="s">
        <v>20</v>
      </c>
      <c r="MZ74" s="146" t="s">
        <v>29</v>
      </c>
      <c r="NA74" s="147" t="s">
        <v>20</v>
      </c>
      <c r="NB74" s="145" t="s">
        <v>29</v>
      </c>
      <c r="NC74" s="146" t="s">
        <v>29</v>
      </c>
      <c r="ND74" s="492" t="s">
        <v>20</v>
      </c>
      <c r="NE74" s="684" t="s">
        <v>20</v>
      </c>
      <c r="NF74" s="682" t="s">
        <v>20</v>
      </c>
      <c r="NG74" s="492" t="s">
        <v>29</v>
      </c>
      <c r="NH74" s="492" t="s">
        <v>29</v>
      </c>
      <c r="NI74" s="684" t="s">
        <v>20</v>
      </c>
      <c r="NJ74" s="682" t="s">
        <v>20</v>
      </c>
      <c r="NK74" s="492" t="s">
        <v>29</v>
      </c>
      <c r="NL74" s="492" t="s">
        <v>20</v>
      </c>
      <c r="NM74" s="684" t="s">
        <v>20</v>
      </c>
      <c r="NN74" s="682" t="s">
        <v>20</v>
      </c>
      <c r="NO74" s="492" t="s">
        <v>1309</v>
      </c>
      <c r="NP74" s="146" t="s">
        <v>20</v>
      </c>
      <c r="NQ74" s="147" t="s">
        <v>29</v>
      </c>
      <c r="NR74" s="145" t="s">
        <v>20</v>
      </c>
      <c r="NS74" s="146" t="s">
        <v>29</v>
      </c>
      <c r="NT74" s="146" t="s">
        <v>29</v>
      </c>
      <c r="NU74" s="147" t="s">
        <v>20</v>
      </c>
      <c r="NV74" s="145" t="s">
        <v>20</v>
      </c>
      <c r="NW74" s="146" t="s">
        <v>20</v>
      </c>
      <c r="NX74" s="146" t="s">
        <v>29</v>
      </c>
      <c r="NY74" s="147" t="s">
        <v>29</v>
      </c>
      <c r="NZ74" s="145" t="s">
        <v>20</v>
      </c>
      <c r="OA74" s="146" t="s">
        <v>29</v>
      </c>
      <c r="OB74" s="146" t="s">
        <v>20</v>
      </c>
      <c r="OC74" s="146" t="s">
        <v>29</v>
      </c>
      <c r="OD74" s="147"/>
      <c r="OE74" s="145" t="s">
        <v>20</v>
      </c>
      <c r="OF74" s="146" t="s">
        <v>20</v>
      </c>
      <c r="OG74" s="146" t="s">
        <v>29</v>
      </c>
      <c r="OH74" s="146" t="s">
        <v>20</v>
      </c>
      <c r="OI74" s="147" t="s">
        <v>20</v>
      </c>
      <c r="OJ74" s="145" t="s">
        <v>20</v>
      </c>
      <c r="OK74" s="146" t="s">
        <v>29</v>
      </c>
      <c r="OL74" s="146" t="s">
        <v>29</v>
      </c>
      <c r="OM74" s="193" t="s">
        <v>20</v>
      </c>
      <c r="ON74" s="145" t="s">
        <v>29</v>
      </c>
      <c r="OO74" s="146" t="s">
        <v>20</v>
      </c>
      <c r="OP74" s="146" t="s">
        <v>20</v>
      </c>
      <c r="OQ74" s="147" t="s">
        <v>29</v>
      </c>
      <c r="OR74" s="1267" t="s">
        <v>20</v>
      </c>
      <c r="OS74" s="1268" t="s">
        <v>29</v>
      </c>
      <c r="OT74" s="1268" t="s">
        <v>29</v>
      </c>
      <c r="OU74" s="1269" t="s">
        <v>29</v>
      </c>
      <c r="OV74" s="145" t="s">
        <v>20</v>
      </c>
      <c r="OW74" s="146" t="s">
        <v>20</v>
      </c>
      <c r="OX74" s="146" t="s">
        <v>29</v>
      </c>
      <c r="OY74" s="146" t="s">
        <v>20</v>
      </c>
      <c r="OZ74" s="147"/>
      <c r="PA74" s="145" t="s">
        <v>20</v>
      </c>
      <c r="PB74" s="146" t="s">
        <v>20</v>
      </c>
      <c r="PC74" s="146" t="s">
        <v>20</v>
      </c>
      <c r="PD74" s="146" t="s">
        <v>29</v>
      </c>
      <c r="PE74" s="147"/>
      <c r="PF74" s="145"/>
      <c r="PG74" s="146"/>
      <c r="PH74" s="146"/>
      <c r="PI74" s="147"/>
      <c r="PJ74" s="145" t="s">
        <v>29</v>
      </c>
      <c r="PK74" s="146" t="s">
        <v>20</v>
      </c>
      <c r="PL74" s="146" t="s">
        <v>20</v>
      </c>
      <c r="PM74" s="147" t="s">
        <v>29</v>
      </c>
      <c r="PN74" s="145" t="s">
        <v>20</v>
      </c>
      <c r="PO74" s="146" t="s">
        <v>20</v>
      </c>
      <c r="PP74" s="146" t="s">
        <v>29</v>
      </c>
      <c r="PQ74" s="147" t="s">
        <v>20</v>
      </c>
      <c r="PR74" s="145" t="s">
        <v>20</v>
      </c>
      <c r="PS74" s="146" t="s">
        <v>29</v>
      </c>
      <c r="PT74" s="146" t="s">
        <v>29</v>
      </c>
      <c r="PU74" s="147" t="s">
        <v>29</v>
      </c>
      <c r="PV74" s="145" t="s">
        <v>29</v>
      </c>
      <c r="PW74" s="150" t="s">
        <v>20</v>
      </c>
      <c r="PX74" s="150" t="s">
        <v>20</v>
      </c>
      <c r="PY74" s="151" t="s">
        <v>20</v>
      </c>
      <c r="PZ74" s="152" t="s">
        <v>29</v>
      </c>
      <c r="QA74" s="150" t="s">
        <v>20</v>
      </c>
      <c r="QB74" s="150" t="s">
        <v>20</v>
      </c>
      <c r="QC74" s="151" t="s">
        <v>20</v>
      </c>
      <c r="QD74" s="152" t="s">
        <v>20</v>
      </c>
      <c r="QE74" s="150" t="s">
        <v>20</v>
      </c>
      <c r="QF74" s="150" t="s">
        <v>29</v>
      </c>
      <c r="QG74" s="151" t="s">
        <v>864</v>
      </c>
      <c r="QH74" s="145"/>
      <c r="QI74" s="146"/>
      <c r="QJ74" s="146"/>
      <c r="QK74" s="146"/>
      <c r="QL74" s="1424"/>
      <c r="QM74" s="1432" t="s">
        <v>29</v>
      </c>
      <c r="QN74" s="150" t="s">
        <v>20</v>
      </c>
      <c r="QO74" s="150" t="s">
        <v>20</v>
      </c>
      <c r="QP74" s="150" t="s">
        <v>29</v>
      </c>
      <c r="QQ74" s="205"/>
      <c r="QR74" s="1439" t="s">
        <v>20</v>
      </c>
      <c r="QS74" s="150" t="s">
        <v>20</v>
      </c>
      <c r="QT74" s="150" t="s">
        <v>20</v>
      </c>
      <c r="QU74" s="205" t="s">
        <v>20</v>
      </c>
      <c r="QV74" s="151"/>
      <c r="QW74" s="152" t="s">
        <v>29</v>
      </c>
      <c r="QX74" s="150" t="s">
        <v>20</v>
      </c>
      <c r="QY74" s="150" t="s">
        <v>20</v>
      </c>
      <c r="QZ74" s="150" t="s">
        <v>20</v>
      </c>
      <c r="RA74" s="151"/>
      <c r="RB74" s="152" t="s">
        <v>20</v>
      </c>
      <c r="RC74" s="150" t="s">
        <v>20</v>
      </c>
      <c r="RD74" s="150" t="s">
        <v>29</v>
      </c>
      <c r="RE74" s="150" t="s">
        <v>762</v>
      </c>
      <c r="RF74" s="147"/>
      <c r="RG74" s="145" t="s">
        <v>29</v>
      </c>
      <c r="RH74" s="146" t="s">
        <v>20</v>
      </c>
      <c r="RI74" s="146" t="s">
        <v>20</v>
      </c>
      <c r="RJ74" s="146" t="s">
        <v>29</v>
      </c>
      <c r="RK74" s="147"/>
      <c r="RL74" s="145" t="s">
        <v>29</v>
      </c>
      <c r="RM74" s="146" t="s">
        <v>20</v>
      </c>
      <c r="RN74" s="146" t="s">
        <v>20</v>
      </c>
      <c r="RO74" s="146" t="s">
        <v>29</v>
      </c>
      <c r="RP74" s="147" t="s">
        <v>29</v>
      </c>
      <c r="RQ74" s="145" t="s">
        <v>29</v>
      </c>
      <c r="RR74" s="146" t="s">
        <v>29</v>
      </c>
      <c r="RS74" s="146"/>
      <c r="RT74" s="147"/>
      <c r="RU74" s="152" t="s">
        <v>20</v>
      </c>
      <c r="RV74" s="150" t="s">
        <v>20</v>
      </c>
      <c r="RW74" s="150" t="s">
        <v>20</v>
      </c>
      <c r="RX74" s="150" t="s">
        <v>20</v>
      </c>
      <c r="RY74" s="151"/>
      <c r="RZ74" s="328" t="s">
        <v>29</v>
      </c>
      <c r="SA74" s="328" t="s">
        <v>20</v>
      </c>
      <c r="SB74" s="328" t="s">
        <v>29</v>
      </c>
      <c r="SC74" s="328" t="s">
        <v>20</v>
      </c>
      <c r="SD74" s="328"/>
      <c r="SE74" s="1564" t="s">
        <v>29</v>
      </c>
      <c r="SF74" s="150" t="s">
        <v>20</v>
      </c>
      <c r="SG74" s="150" t="s">
        <v>20</v>
      </c>
      <c r="SH74" s="150" t="s">
        <v>20</v>
      </c>
      <c r="SI74" s="151"/>
      <c r="SJ74" s="328" t="s">
        <v>20</v>
      </c>
      <c r="SK74" s="328" t="s">
        <v>20</v>
      </c>
      <c r="SL74" s="328" t="s">
        <v>780</v>
      </c>
      <c r="SM74" s="168" t="s">
        <v>29</v>
      </c>
      <c r="SN74" s="168"/>
      <c r="SO74" s="1432" t="s">
        <v>20</v>
      </c>
      <c r="SP74" s="146" t="s">
        <v>29</v>
      </c>
      <c r="SQ74" s="146" t="s">
        <v>20</v>
      </c>
      <c r="SR74" s="146" t="s">
        <v>20</v>
      </c>
      <c r="SS74" s="147"/>
      <c r="ST74" s="145" t="s">
        <v>29</v>
      </c>
      <c r="SU74" s="146" t="s">
        <v>29</v>
      </c>
      <c r="SV74" s="146" t="s">
        <v>29</v>
      </c>
      <c r="SW74" s="146" t="s">
        <v>20</v>
      </c>
      <c r="SX74" s="147"/>
      <c r="SY74" s="145" t="s">
        <v>20</v>
      </c>
      <c r="SZ74" s="146" t="s">
        <v>29</v>
      </c>
      <c r="TA74" s="150" t="s">
        <v>20</v>
      </c>
      <c r="TB74" s="150" t="s">
        <v>20</v>
      </c>
      <c r="TC74" s="151"/>
      <c r="TD74" s="152" t="s">
        <v>20</v>
      </c>
      <c r="TE74" s="150" t="s">
        <v>20</v>
      </c>
      <c r="TF74" s="150" t="s">
        <v>20</v>
      </c>
      <c r="TG74" s="150" t="s">
        <v>20</v>
      </c>
      <c r="TH74" s="151"/>
      <c r="TI74" s="152" t="s">
        <v>20</v>
      </c>
      <c r="TJ74" s="150" t="s">
        <v>761</v>
      </c>
      <c r="TK74" s="146" t="s">
        <v>20</v>
      </c>
      <c r="TL74" s="146" t="s">
        <v>29</v>
      </c>
      <c r="TM74" s="145" t="s">
        <v>1137</v>
      </c>
      <c r="TN74" s="146"/>
      <c r="TO74" s="146"/>
      <c r="TP74" s="146"/>
      <c r="TQ74" s="147"/>
      <c r="TR74" s="105"/>
      <c r="TS74" s="106"/>
      <c r="TT74" s="106"/>
      <c r="TU74" s="106"/>
      <c r="TV74" s="107"/>
      <c r="TW74" s="44" t="s">
        <v>551</v>
      </c>
      <c r="TX74" s="140" t="s">
        <v>955</v>
      </c>
      <c r="TY74" s="211">
        <f>COUNTIF($RB74:$TH74,"*○*")</f>
        <v>30</v>
      </c>
      <c r="TZ74" s="142">
        <f>COUNTIF($RB74:$TH74,"*●*")</f>
        <v>17</v>
      </c>
      <c r="UA74" s="142">
        <f>SUM(TY74:TZ74)</f>
        <v>47</v>
      </c>
      <c r="UB74" s="212">
        <f>IFERROR(TY74/UA74,"")</f>
        <v>0.63829787234042556</v>
      </c>
      <c r="UC74" s="211">
        <f>COUNTIF($SE74:$TH74,"*○*")</f>
        <v>17</v>
      </c>
      <c r="UD74" s="142">
        <f>COUNTIF($SE74:$TH74,"*●*")</f>
        <v>7</v>
      </c>
      <c r="UE74" s="142">
        <f>SUM(UC74:UD74)</f>
        <v>24</v>
      </c>
      <c r="UF74" s="212">
        <f>IFERROR(UC74/UE74,"")</f>
        <v>0.70833333333333337</v>
      </c>
    </row>
    <row r="75" spans="1:574" s="32" customFormat="1" ht="17.25" x14ac:dyDescent="0.2">
      <c r="A75" s="34"/>
      <c r="B75" s="44" t="s">
        <v>236</v>
      </c>
      <c r="C75" s="140" t="s">
        <v>511</v>
      </c>
      <c r="D75" s="141">
        <f t="shared" si="46"/>
        <v>89</v>
      </c>
      <c r="E75" s="142">
        <f t="shared" si="47"/>
        <v>127</v>
      </c>
      <c r="F75" s="142">
        <f t="shared" ref="F75:F87" si="48">SUM(D75:E75)</f>
        <v>216</v>
      </c>
      <c r="G75" s="165">
        <f t="shared" ref="G75:G87" si="49">IFERROR(D75/F75,"")</f>
        <v>0.41203703703703703</v>
      </c>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276"/>
      <c r="AW75" s="168"/>
      <c r="AX75" s="168"/>
      <c r="AY75" s="168"/>
      <c r="AZ75" s="537"/>
      <c r="BA75" s="537"/>
      <c r="BB75" s="537"/>
      <c r="BC75" s="537"/>
      <c r="BD75" s="537"/>
      <c r="BE75" s="537"/>
      <c r="BF75" s="537"/>
      <c r="BG75" s="537"/>
      <c r="BH75" s="537"/>
      <c r="BI75" s="537"/>
      <c r="BJ75" s="537"/>
      <c r="BK75" s="537"/>
      <c r="BL75" s="168"/>
      <c r="BM75" s="168"/>
      <c r="BN75" s="168"/>
      <c r="BO75" s="538"/>
      <c r="BP75" s="538"/>
      <c r="BQ75" s="538"/>
      <c r="BR75" s="538"/>
      <c r="BS75" s="538"/>
      <c r="BT75" s="538"/>
      <c r="BU75" s="53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276"/>
      <c r="CW75" s="294"/>
      <c r="CX75" s="168"/>
      <c r="CY75" s="168"/>
      <c r="CZ75" s="168"/>
      <c r="DA75" s="128"/>
      <c r="DB75" s="168"/>
      <c r="DC75" s="168"/>
      <c r="DD75" s="168"/>
      <c r="DE75" s="168"/>
      <c r="DF75" s="168"/>
      <c r="DG75" s="294"/>
      <c r="DH75" s="168"/>
      <c r="DI75" s="168"/>
      <c r="DJ75" s="168"/>
      <c r="DK75" s="128"/>
      <c r="DL75" s="145"/>
      <c r="DM75" s="146"/>
      <c r="DN75" s="146"/>
      <c r="DO75" s="146"/>
      <c r="DP75" s="147"/>
      <c r="DQ75" s="145"/>
      <c r="DR75" s="146"/>
      <c r="DS75" s="146"/>
      <c r="DT75" s="146"/>
      <c r="DU75" s="147"/>
      <c r="DV75" s="145"/>
      <c r="DW75" s="146"/>
      <c r="DX75" s="146"/>
      <c r="DY75" s="146"/>
      <c r="DZ75" s="147"/>
      <c r="EA75" s="145"/>
      <c r="EB75" s="146"/>
      <c r="EC75" s="146"/>
      <c r="ED75" s="146"/>
      <c r="EE75" s="147"/>
      <c r="EF75" s="145"/>
      <c r="EG75" s="146"/>
      <c r="EH75" s="146"/>
      <c r="EI75" s="146"/>
      <c r="EJ75" s="147"/>
      <c r="EK75" s="145"/>
      <c r="EL75" s="146"/>
      <c r="EM75" s="146"/>
      <c r="EN75" s="146"/>
      <c r="EO75" s="147"/>
      <c r="EP75" s="145"/>
      <c r="EQ75" s="146"/>
      <c r="ER75" s="146"/>
      <c r="ES75" s="146"/>
      <c r="ET75" s="147"/>
      <c r="EU75" s="145"/>
      <c r="EV75" s="146"/>
      <c r="EW75" s="146"/>
      <c r="EX75" s="146"/>
      <c r="EY75" s="147"/>
      <c r="EZ75" s="145"/>
      <c r="FA75" s="146"/>
      <c r="FB75" s="146"/>
      <c r="FC75" s="146"/>
      <c r="FD75" s="147"/>
      <c r="FE75" s="145"/>
      <c r="FF75" s="146"/>
      <c r="FG75" s="146"/>
      <c r="FH75" s="146"/>
      <c r="FI75" s="147"/>
      <c r="FJ75" s="145"/>
      <c r="FK75" s="146"/>
      <c r="FL75" s="146"/>
      <c r="FM75" s="146"/>
      <c r="FN75" s="147"/>
      <c r="FO75" s="145"/>
      <c r="FP75" s="146"/>
      <c r="FQ75" s="146"/>
      <c r="FR75" s="146"/>
      <c r="FS75" s="147"/>
      <c r="FT75" s="145" t="s">
        <v>29</v>
      </c>
      <c r="FU75" s="146" t="s">
        <v>20</v>
      </c>
      <c r="FV75" s="146" t="s">
        <v>29</v>
      </c>
      <c r="FW75" s="146" t="s">
        <v>20</v>
      </c>
      <c r="FX75" s="147"/>
      <c r="FY75" s="145" t="s">
        <v>29</v>
      </c>
      <c r="FZ75" s="146" t="s">
        <v>20</v>
      </c>
      <c r="GA75" s="146" t="s">
        <v>20</v>
      </c>
      <c r="GB75" s="146" t="s">
        <v>29</v>
      </c>
      <c r="GC75" s="149" t="s">
        <v>510</v>
      </c>
      <c r="GD75" s="145" t="s">
        <v>29</v>
      </c>
      <c r="GE75" s="146" t="s">
        <v>29</v>
      </c>
      <c r="GF75" s="146" t="s">
        <v>29</v>
      </c>
      <c r="GG75" s="146" t="s">
        <v>29</v>
      </c>
      <c r="GH75" s="147"/>
      <c r="GI75" s="145" t="s">
        <v>20</v>
      </c>
      <c r="GJ75" s="146" t="s">
        <v>29</v>
      </c>
      <c r="GK75" s="146" t="s">
        <v>20</v>
      </c>
      <c r="GL75" s="146" t="s">
        <v>29</v>
      </c>
      <c r="GM75" s="147"/>
      <c r="GN75" s="145" t="s">
        <v>20</v>
      </c>
      <c r="GO75" s="146" t="s">
        <v>29</v>
      </c>
      <c r="GP75" s="146" t="s">
        <v>29</v>
      </c>
      <c r="GQ75" s="150" t="s">
        <v>20</v>
      </c>
      <c r="GR75" s="151"/>
      <c r="GS75" s="152" t="s">
        <v>20</v>
      </c>
      <c r="GT75" s="150" t="s">
        <v>20</v>
      </c>
      <c r="GU75" s="150" t="s">
        <v>20</v>
      </c>
      <c r="GV75" s="150" t="s">
        <v>20</v>
      </c>
      <c r="GW75" s="150"/>
      <c r="GX75" s="153"/>
      <c r="GY75" s="150"/>
      <c r="GZ75" s="150" t="s">
        <v>5</v>
      </c>
      <c r="HA75" s="150"/>
      <c r="HB75" s="151"/>
      <c r="HC75" s="152" t="s">
        <v>20</v>
      </c>
      <c r="HD75" s="150" t="s">
        <v>322</v>
      </c>
      <c r="HE75" s="146" t="s">
        <v>20</v>
      </c>
      <c r="HF75" s="170" t="s">
        <v>29</v>
      </c>
      <c r="HG75" s="171" t="s">
        <v>29</v>
      </c>
      <c r="HH75" s="180" t="s">
        <v>29</v>
      </c>
      <c r="HI75" s="170" t="s">
        <v>29</v>
      </c>
      <c r="HJ75" s="170" t="s">
        <v>20</v>
      </c>
      <c r="HK75" s="170" t="s">
        <v>29</v>
      </c>
      <c r="HL75" s="171" t="s">
        <v>573</v>
      </c>
      <c r="HM75" s="180" t="s">
        <v>29</v>
      </c>
      <c r="HN75" s="170" t="s">
        <v>29</v>
      </c>
      <c r="HO75" s="170" t="s">
        <v>652</v>
      </c>
      <c r="HP75" s="167" t="s">
        <v>29</v>
      </c>
      <c r="HQ75" s="241"/>
      <c r="HR75" s="166" t="s">
        <v>29</v>
      </c>
      <c r="HS75" s="167" t="s">
        <v>29</v>
      </c>
      <c r="HT75" s="167" t="s">
        <v>20</v>
      </c>
      <c r="HU75" s="167" t="s">
        <v>29</v>
      </c>
      <c r="HV75" s="240"/>
      <c r="HW75" s="167" t="s">
        <v>29</v>
      </c>
      <c r="HX75" s="167" t="s">
        <v>29</v>
      </c>
      <c r="HY75" s="167" t="s">
        <v>29</v>
      </c>
      <c r="HZ75" s="167" t="s">
        <v>732</v>
      </c>
      <c r="IA75" s="1612" t="s">
        <v>733</v>
      </c>
      <c r="IB75" s="1011" t="s">
        <v>29</v>
      </c>
      <c r="IC75" s="1012" t="s">
        <v>20</v>
      </c>
      <c r="ID75" s="1012" t="s">
        <v>29</v>
      </c>
      <c r="IE75" s="1012" t="s">
        <v>29</v>
      </c>
      <c r="IF75" s="1013"/>
      <c r="IG75" s="1011" t="s">
        <v>29</v>
      </c>
      <c r="IH75" s="1012" t="s">
        <v>20</v>
      </c>
      <c r="II75" s="1012" t="s">
        <v>29</v>
      </c>
      <c r="IJ75" s="1012" t="s">
        <v>20</v>
      </c>
      <c r="IK75" s="1013"/>
      <c r="IL75" s="1011" t="s">
        <v>20</v>
      </c>
      <c r="IM75" s="1012" t="s">
        <v>29</v>
      </c>
      <c r="IN75" s="1012" t="s">
        <v>29</v>
      </c>
      <c r="IO75" s="1012" t="s">
        <v>29</v>
      </c>
      <c r="IP75" s="1013"/>
      <c r="IQ75" s="1011"/>
      <c r="IR75" s="1012"/>
      <c r="IS75" s="1012"/>
      <c r="IT75" s="1012"/>
      <c r="IU75" s="1013"/>
      <c r="IV75" s="1011" t="s">
        <v>20</v>
      </c>
      <c r="IW75" s="1012" t="s">
        <v>20</v>
      </c>
      <c r="IX75" s="1012" t="s">
        <v>20</v>
      </c>
      <c r="IY75" s="1012" t="s">
        <v>29</v>
      </c>
      <c r="IZ75" s="1013"/>
      <c r="JA75" s="1011" t="s">
        <v>29</v>
      </c>
      <c r="JB75" s="1012" t="s">
        <v>20</v>
      </c>
      <c r="JC75" s="1012" t="s">
        <v>20</v>
      </c>
      <c r="JD75" s="1012" t="s">
        <v>20</v>
      </c>
      <c r="JE75" s="1013"/>
      <c r="JF75" s="1014" t="s">
        <v>29</v>
      </c>
      <c r="JG75" s="1015" t="s">
        <v>29</v>
      </c>
      <c r="JH75" s="1015" t="s">
        <v>20</v>
      </c>
      <c r="JI75" s="1015" t="s">
        <v>29</v>
      </c>
      <c r="JJ75" s="1016"/>
      <c r="JK75" s="1014" t="s">
        <v>29</v>
      </c>
      <c r="JL75" s="1015" t="s">
        <v>29</v>
      </c>
      <c r="JM75" s="1015" t="s">
        <v>29</v>
      </c>
      <c r="JN75" s="1015" t="s">
        <v>29</v>
      </c>
      <c r="JO75" s="1016"/>
      <c r="JP75" s="1014" t="s">
        <v>20</v>
      </c>
      <c r="JQ75" s="1015" t="s">
        <v>598</v>
      </c>
      <c r="JR75" s="1012" t="s">
        <v>29</v>
      </c>
      <c r="JS75" s="1012" t="s">
        <v>29</v>
      </c>
      <c r="JT75" s="1013"/>
      <c r="JU75" s="1017" t="s">
        <v>20</v>
      </c>
      <c r="JV75" s="1018" t="s">
        <v>29</v>
      </c>
      <c r="JW75" s="1018" t="s">
        <v>20</v>
      </c>
      <c r="JX75" s="1018" t="s">
        <v>29</v>
      </c>
      <c r="JY75" s="1019"/>
      <c r="JZ75" s="1017" t="s">
        <v>29</v>
      </c>
      <c r="KA75" s="1018" t="s">
        <v>591</v>
      </c>
      <c r="KB75" s="1012" t="s">
        <v>29</v>
      </c>
      <c r="KC75" s="1012" t="s">
        <v>29</v>
      </c>
      <c r="KD75" s="1013"/>
      <c r="KE75" s="1011" t="s">
        <v>29</v>
      </c>
      <c r="KF75" s="1012" t="s">
        <v>20</v>
      </c>
      <c r="KG75" s="1012" t="s">
        <v>29</v>
      </c>
      <c r="KH75" s="1012" t="s">
        <v>29</v>
      </c>
      <c r="KI75" s="1013"/>
      <c r="KJ75" s="1011" t="s">
        <v>29</v>
      </c>
      <c r="KK75" s="1012" t="s">
        <v>20</v>
      </c>
      <c r="KL75" s="1012" t="s">
        <v>29</v>
      </c>
      <c r="KM75" s="1012" t="s">
        <v>20</v>
      </c>
      <c r="KN75" s="1013"/>
      <c r="KO75" s="1011" t="s">
        <v>29</v>
      </c>
      <c r="KP75" s="1012" t="s">
        <v>29</v>
      </c>
      <c r="KQ75" s="1012" t="s">
        <v>20</v>
      </c>
      <c r="KR75" s="1012" t="s">
        <v>29</v>
      </c>
      <c r="KS75" s="1013"/>
      <c r="KT75" s="1011" t="s">
        <v>20</v>
      </c>
      <c r="KU75" s="1012" t="s">
        <v>29</v>
      </c>
      <c r="KV75" s="1012" t="s">
        <v>20</v>
      </c>
      <c r="KW75" s="1012" t="s">
        <v>20</v>
      </c>
      <c r="KX75" s="1013"/>
      <c r="KY75" s="1011" t="s">
        <v>20</v>
      </c>
      <c r="KZ75" s="1012" t="s">
        <v>29</v>
      </c>
      <c r="LA75" s="1012" t="s">
        <v>20</v>
      </c>
      <c r="LB75" s="1012" t="s">
        <v>20</v>
      </c>
      <c r="LC75" s="1013"/>
      <c r="LD75" s="1014" t="s">
        <v>29</v>
      </c>
      <c r="LE75" s="1015" t="s">
        <v>29</v>
      </c>
      <c r="LF75" s="1015" t="s">
        <v>29</v>
      </c>
      <c r="LG75" s="1015" t="s">
        <v>20</v>
      </c>
      <c r="LH75" s="1016"/>
      <c r="LI75" s="1014" t="s">
        <v>29</v>
      </c>
      <c r="LJ75" s="1015" t="s">
        <v>29</v>
      </c>
      <c r="LK75" s="1015" t="s">
        <v>29</v>
      </c>
      <c r="LL75" s="1015" t="s">
        <v>29</v>
      </c>
      <c r="LM75" s="1016"/>
      <c r="LN75" s="1014" t="s">
        <v>20</v>
      </c>
      <c r="LO75" s="1015" t="s">
        <v>652</v>
      </c>
      <c r="LP75" s="1549" t="s">
        <v>29</v>
      </c>
      <c r="LQ75" s="1549" t="s">
        <v>29</v>
      </c>
      <c r="LR75" s="1548" t="s">
        <v>20</v>
      </c>
      <c r="LS75" s="1549" t="s">
        <v>29</v>
      </c>
      <c r="LT75" s="1549" t="s">
        <v>29</v>
      </c>
      <c r="LU75" s="1549" t="s">
        <v>20</v>
      </c>
      <c r="LV75" s="1548" t="s">
        <v>29</v>
      </c>
      <c r="LW75" s="1549" t="s">
        <v>29</v>
      </c>
      <c r="LX75" s="1549" t="s">
        <v>29</v>
      </c>
      <c r="LY75" s="1549" t="s">
        <v>913</v>
      </c>
      <c r="LZ75" s="1011" t="s">
        <v>29</v>
      </c>
      <c r="MA75" s="1020" t="s">
        <v>20</v>
      </c>
      <c r="MB75" s="1020" t="s">
        <v>20</v>
      </c>
      <c r="MC75" s="1020" t="s">
        <v>20</v>
      </c>
      <c r="MD75" s="1021" t="s">
        <v>20</v>
      </c>
      <c r="ME75" s="1020" t="s">
        <v>20</v>
      </c>
      <c r="MF75" s="1020" t="s">
        <v>29</v>
      </c>
      <c r="MG75" s="1020" t="s">
        <v>20</v>
      </c>
      <c r="MH75" s="1021" t="s">
        <v>20</v>
      </c>
      <c r="MI75" s="1020" t="s">
        <v>20</v>
      </c>
      <c r="MJ75" s="1020" t="s">
        <v>29</v>
      </c>
      <c r="MK75" s="1034" t="s">
        <v>765</v>
      </c>
      <c r="ML75" s="1011" t="s">
        <v>29</v>
      </c>
      <c r="MM75" s="1012" t="s">
        <v>29</v>
      </c>
      <c r="MN75" s="1020" t="s">
        <v>20</v>
      </c>
      <c r="MO75" s="1044" t="s">
        <v>20</v>
      </c>
      <c r="MP75" s="1021" t="s">
        <v>20</v>
      </c>
      <c r="MQ75" s="1020" t="s">
        <v>20</v>
      </c>
      <c r="MR75" s="1020" t="s">
        <v>20</v>
      </c>
      <c r="MS75" s="1044" t="s">
        <v>764</v>
      </c>
      <c r="MT75" s="1011" t="s">
        <v>20</v>
      </c>
      <c r="MU75" s="1012" t="s">
        <v>20</v>
      </c>
      <c r="MV75" s="1015" t="s">
        <v>29</v>
      </c>
      <c r="MW75" s="1016" t="s">
        <v>29</v>
      </c>
      <c r="MX75" s="1014" t="s">
        <v>29</v>
      </c>
      <c r="MY75" s="1015" t="s">
        <v>29</v>
      </c>
      <c r="MZ75" s="1015" t="s">
        <v>29</v>
      </c>
      <c r="NA75" s="1016" t="s">
        <v>29</v>
      </c>
      <c r="NB75" s="1014" t="s">
        <v>29</v>
      </c>
      <c r="NC75" s="1015" t="s">
        <v>598</v>
      </c>
      <c r="ND75" s="1018" t="s">
        <v>20</v>
      </c>
      <c r="NE75" s="1019" t="s">
        <v>29</v>
      </c>
      <c r="NF75" s="1017" t="s">
        <v>20</v>
      </c>
      <c r="NG75" s="1018" t="s">
        <v>29</v>
      </c>
      <c r="NH75" s="1018" t="s">
        <v>591</v>
      </c>
      <c r="NI75" s="1013" t="s">
        <v>20</v>
      </c>
      <c r="NJ75" s="1011" t="s">
        <v>20</v>
      </c>
      <c r="NK75" s="1012" t="s">
        <v>20</v>
      </c>
      <c r="NL75" s="1012" t="s">
        <v>29</v>
      </c>
      <c r="NM75" s="1013" t="s">
        <v>20</v>
      </c>
      <c r="NN75" s="1011" t="s">
        <v>29</v>
      </c>
      <c r="NO75" s="1012" t="s">
        <v>20</v>
      </c>
      <c r="NP75" s="1012" t="s">
        <v>29</v>
      </c>
      <c r="NQ75" s="1013" t="s">
        <v>20</v>
      </c>
      <c r="NR75" s="1011" t="s">
        <v>20</v>
      </c>
      <c r="NS75" s="1012" t="s">
        <v>29</v>
      </c>
      <c r="NT75" s="1012" t="s">
        <v>20</v>
      </c>
      <c r="NU75" s="1016" t="s">
        <v>29</v>
      </c>
      <c r="NV75" s="1014" t="s">
        <v>29</v>
      </c>
      <c r="NW75" s="1015" t="s">
        <v>29</v>
      </c>
      <c r="NX75" s="1015" t="s">
        <v>29</v>
      </c>
      <c r="NY75" s="1016" t="s">
        <v>20</v>
      </c>
      <c r="NZ75" s="1014" t="s">
        <v>29</v>
      </c>
      <c r="OA75" s="1015" t="s">
        <v>20</v>
      </c>
      <c r="OB75" s="1015" t="s">
        <v>29</v>
      </c>
      <c r="OC75" s="1015" t="s">
        <v>29</v>
      </c>
      <c r="OD75" s="1016"/>
      <c r="OE75" s="1014" t="s">
        <v>652</v>
      </c>
      <c r="OF75" s="1613" t="s">
        <v>20</v>
      </c>
      <c r="OG75" s="1613" t="s">
        <v>29</v>
      </c>
      <c r="OH75" s="1613" t="s">
        <v>20</v>
      </c>
      <c r="OI75" s="1614"/>
      <c r="OJ75" s="1615" t="s">
        <v>29</v>
      </c>
      <c r="OK75" s="1613" t="s">
        <v>29</v>
      </c>
      <c r="OL75" s="1613" t="s">
        <v>1362</v>
      </c>
      <c r="OM75" s="1078" t="s">
        <v>29</v>
      </c>
      <c r="ON75" s="1011" t="s">
        <v>29</v>
      </c>
      <c r="OO75" s="1012" t="s">
        <v>29</v>
      </c>
      <c r="OP75" s="1012" t="s">
        <v>29</v>
      </c>
      <c r="OQ75" s="1013" t="s">
        <v>29</v>
      </c>
      <c r="OR75" s="1282" t="s">
        <v>20</v>
      </c>
      <c r="OS75" s="1283" t="s">
        <v>20</v>
      </c>
      <c r="OT75" s="1283" t="s">
        <v>29</v>
      </c>
      <c r="OU75" s="1284" t="s">
        <v>20</v>
      </c>
      <c r="OV75" s="1011" t="s">
        <v>29</v>
      </c>
      <c r="OW75" s="1012" t="s">
        <v>20</v>
      </c>
      <c r="OX75" s="1012" t="s">
        <v>29</v>
      </c>
      <c r="OY75" s="1012" t="s">
        <v>29</v>
      </c>
      <c r="OZ75" s="1013"/>
      <c r="PA75" s="1011"/>
      <c r="PB75" s="1012"/>
      <c r="PC75" s="1012"/>
      <c r="PD75" s="1012"/>
      <c r="PE75" s="1013"/>
      <c r="PF75" s="1011" t="s">
        <v>29</v>
      </c>
      <c r="PG75" s="1012" t="s">
        <v>20</v>
      </c>
      <c r="PH75" s="1012" t="s">
        <v>20</v>
      </c>
      <c r="PI75" s="1013" t="s">
        <v>29</v>
      </c>
      <c r="PJ75" s="1011" t="s">
        <v>29</v>
      </c>
      <c r="PK75" s="1012" t="s">
        <v>20</v>
      </c>
      <c r="PL75" s="1012" t="s">
        <v>20</v>
      </c>
      <c r="PM75" s="1013" t="s">
        <v>29</v>
      </c>
      <c r="PN75" s="1011"/>
      <c r="PO75" s="1012"/>
      <c r="PP75" s="1012"/>
      <c r="PQ75" s="1013"/>
      <c r="PR75" s="1011"/>
      <c r="PS75" s="1012"/>
      <c r="PT75" s="1012"/>
      <c r="PU75" s="1013"/>
      <c r="PV75" s="1011"/>
      <c r="PW75" s="1012"/>
      <c r="PX75" s="1012"/>
      <c r="PY75" s="1013"/>
      <c r="PZ75" s="1011"/>
      <c r="QA75" s="1012"/>
      <c r="QB75" s="1012"/>
      <c r="QC75" s="1013"/>
      <c r="QD75" s="1011"/>
      <c r="QE75" s="1012"/>
      <c r="QF75" s="1012"/>
      <c r="QG75" s="1013"/>
      <c r="QH75" s="1011"/>
      <c r="QI75" s="1012"/>
      <c r="QJ75" s="1012"/>
      <c r="QK75" s="1012"/>
      <c r="QL75" s="1429"/>
      <c r="QM75" s="1435" t="s">
        <v>683</v>
      </c>
      <c r="QN75" s="1012"/>
      <c r="QO75" s="1012"/>
      <c r="QP75" s="1012"/>
      <c r="QQ75" s="1078"/>
      <c r="QR75" s="1435"/>
      <c r="QS75" s="1012"/>
      <c r="QT75" s="1012"/>
      <c r="QU75" s="1078"/>
      <c r="QV75" s="1013"/>
      <c r="QW75" s="1011"/>
      <c r="QX75" s="1012"/>
      <c r="QY75" s="1012"/>
      <c r="QZ75" s="1012"/>
      <c r="RA75" s="1013"/>
      <c r="RB75" s="1011"/>
      <c r="RC75" s="1012"/>
      <c r="RD75" s="1012"/>
      <c r="RE75" s="1012"/>
      <c r="RF75" s="1013"/>
      <c r="RG75" s="1011"/>
      <c r="RH75" s="1012"/>
      <c r="RI75" s="1012"/>
      <c r="RJ75" s="1012"/>
      <c r="RK75" s="1013"/>
      <c r="RL75" s="1011"/>
      <c r="RM75" s="1012"/>
      <c r="RN75" s="1012"/>
      <c r="RO75" s="1012"/>
      <c r="RP75" s="1013"/>
      <c r="RQ75" s="1011"/>
      <c r="RR75" s="1012"/>
      <c r="RS75" s="1012"/>
      <c r="RT75" s="1013"/>
      <c r="RU75" s="1011"/>
      <c r="RV75" s="1012"/>
      <c r="RW75" s="1012"/>
      <c r="RX75" s="1012"/>
      <c r="RY75" s="1013"/>
      <c r="RZ75" s="1550"/>
      <c r="SA75" s="1550"/>
      <c r="SB75" s="1550"/>
      <c r="SC75" s="1550"/>
      <c r="SD75" s="1550"/>
      <c r="SE75" s="1555"/>
      <c r="SF75" s="1012"/>
      <c r="SG75" s="1012"/>
      <c r="SH75" s="1012"/>
      <c r="SI75" s="1013"/>
      <c r="SJ75" s="1550"/>
      <c r="SK75" s="1550"/>
      <c r="SL75" s="1550"/>
      <c r="SM75" s="1550"/>
      <c r="SN75" s="1550"/>
      <c r="SO75" s="1435"/>
      <c r="SP75" s="1012"/>
      <c r="SQ75" s="1012"/>
      <c r="SR75" s="1012"/>
      <c r="SS75" s="1013"/>
      <c r="ST75" s="1011"/>
      <c r="SU75" s="1012"/>
      <c r="SV75" s="1012"/>
      <c r="SW75" s="1012"/>
      <c r="SX75" s="1013"/>
      <c r="SY75" s="1011"/>
      <c r="SZ75" s="1012"/>
      <c r="TA75" s="1012"/>
      <c r="TB75" s="1012"/>
      <c r="TC75" s="1013"/>
      <c r="TD75" s="1011" t="s">
        <v>29</v>
      </c>
      <c r="TE75" s="1012" t="s">
        <v>29</v>
      </c>
      <c r="TF75" s="1012" t="s">
        <v>20</v>
      </c>
      <c r="TG75" s="1012" t="s">
        <v>20</v>
      </c>
      <c r="TH75" s="1011" t="s">
        <v>29</v>
      </c>
      <c r="TI75" s="1012" t="s">
        <v>20</v>
      </c>
      <c r="TJ75" s="1012" t="s">
        <v>29</v>
      </c>
      <c r="TK75" s="1012" t="s">
        <v>29</v>
      </c>
      <c r="TL75" s="1011"/>
      <c r="TM75" s="1012"/>
      <c r="TN75" s="1012"/>
      <c r="TO75" s="1012"/>
      <c r="TP75" s="1013"/>
      <c r="TQ75" s="1011"/>
      <c r="TR75" s="1012"/>
      <c r="TS75" s="1012"/>
      <c r="TT75" s="1078"/>
      <c r="TU75" s="1011"/>
      <c r="TV75" s="1012"/>
      <c r="TW75" s="1012"/>
      <c r="TX75" s="1013"/>
      <c r="TY75" s="44" t="s">
        <v>236</v>
      </c>
      <c r="TZ75" s="140" t="s">
        <v>511</v>
      </c>
      <c r="UA75" s="211">
        <f>COUNTIF($RQ75:$TT75,"*○*")</f>
        <v>3</v>
      </c>
      <c r="UB75" s="142">
        <f>COUNTIF($RQ75:$TT75,"*●*")</f>
        <v>5</v>
      </c>
      <c r="UC75" s="142">
        <f>SUM(UA75:UB75)</f>
        <v>8</v>
      </c>
      <c r="UD75" s="212">
        <f>IFERROR(UA75/UC75,"")</f>
        <v>0.375</v>
      </c>
      <c r="UE75" s="211">
        <f>COUNTIF($ST75:$TT75,"*○*")</f>
        <v>3</v>
      </c>
      <c r="UF75" s="142">
        <f>COUNTIF($ST75:$TT75,"*●*")</f>
        <v>5</v>
      </c>
      <c r="UG75" s="142">
        <f>SUM(UE75:UF75)</f>
        <v>8</v>
      </c>
      <c r="UH75" s="212">
        <f>IFERROR(UE75/UG75,"")</f>
        <v>0.375</v>
      </c>
    </row>
    <row r="76" spans="1:574" s="32" customFormat="1" ht="17.25" x14ac:dyDescent="0.2">
      <c r="A76" s="34"/>
      <c r="B76" s="1224" t="s">
        <v>111</v>
      </c>
      <c r="C76" s="140" t="s">
        <v>1135</v>
      </c>
      <c r="D76" s="141">
        <f t="shared" si="46"/>
        <v>86</v>
      </c>
      <c r="E76" s="142">
        <f t="shared" si="47"/>
        <v>72</v>
      </c>
      <c r="F76" s="142">
        <f t="shared" si="48"/>
        <v>158</v>
      </c>
      <c r="G76" s="165">
        <f t="shared" si="49"/>
        <v>0.54430379746835444</v>
      </c>
      <c r="H76" s="145"/>
      <c r="I76" s="146"/>
      <c r="J76" s="146"/>
      <c r="K76" s="146"/>
      <c r="L76" s="146"/>
      <c r="M76" s="147"/>
      <c r="N76" s="145"/>
      <c r="O76" s="146"/>
      <c r="P76" s="146"/>
      <c r="Q76" s="146"/>
      <c r="R76" s="147"/>
      <c r="S76" s="145"/>
      <c r="T76" s="146"/>
      <c r="U76" s="146"/>
      <c r="V76" s="146"/>
      <c r="W76" s="147"/>
      <c r="X76" s="148"/>
      <c r="Y76" s="146"/>
      <c r="Z76" s="146"/>
      <c r="AA76" s="146"/>
      <c r="AB76" s="147"/>
      <c r="AC76" s="294"/>
      <c r="AD76" s="127"/>
      <c r="AE76" s="168"/>
      <c r="AF76" s="127"/>
      <c r="AG76" s="127"/>
      <c r="AH76" s="126"/>
      <c r="AI76" s="127"/>
      <c r="AJ76" s="127"/>
      <c r="AK76" s="127"/>
      <c r="AL76" s="127"/>
      <c r="AM76" s="126"/>
      <c r="AN76" s="127"/>
      <c r="AO76" s="127"/>
      <c r="AP76" s="127"/>
      <c r="AQ76" s="127"/>
      <c r="AR76" s="126"/>
      <c r="AS76" s="127"/>
      <c r="AT76" s="127"/>
      <c r="AU76" s="127"/>
      <c r="AV76" s="128"/>
      <c r="AW76" s="126"/>
      <c r="AX76" s="127"/>
      <c r="AY76" s="127"/>
      <c r="AZ76" s="127"/>
      <c r="BA76" s="128"/>
      <c r="BB76" s="145"/>
      <c r="BC76" s="146"/>
      <c r="BD76" s="146"/>
      <c r="BE76" s="146"/>
      <c r="BF76" s="146"/>
      <c r="BG76" s="147"/>
      <c r="BH76" s="145"/>
      <c r="BI76" s="146"/>
      <c r="BJ76" s="146"/>
      <c r="BK76" s="146"/>
      <c r="BL76" s="193"/>
      <c r="BM76" s="145"/>
      <c r="BN76" s="146"/>
      <c r="BO76" s="146"/>
      <c r="BP76" s="146"/>
      <c r="BQ76" s="146"/>
      <c r="BR76" s="147"/>
      <c r="BS76" s="145"/>
      <c r="BT76" s="146"/>
      <c r="BU76" s="146"/>
      <c r="BV76" s="146"/>
      <c r="BW76" s="147"/>
      <c r="BX76" s="145"/>
      <c r="BY76" s="146"/>
      <c r="BZ76" s="146"/>
      <c r="CA76" s="146"/>
      <c r="CB76" s="193"/>
      <c r="CC76" s="247"/>
      <c r="CD76" s="146"/>
      <c r="CE76" s="146"/>
      <c r="CF76" s="146"/>
      <c r="CG76" s="147"/>
      <c r="CH76" s="145"/>
      <c r="CI76" s="146"/>
      <c r="CJ76" s="146"/>
      <c r="CK76" s="146"/>
      <c r="CL76" s="147"/>
      <c r="CM76" s="145"/>
      <c r="CN76" s="146"/>
      <c r="CO76" s="146"/>
      <c r="CP76" s="146"/>
      <c r="CQ76" s="147"/>
      <c r="CR76" s="148"/>
      <c r="CS76" s="146"/>
      <c r="CT76" s="146"/>
      <c r="CU76" s="146"/>
      <c r="CV76" s="168"/>
      <c r="CW76" s="145"/>
      <c r="CX76" s="146"/>
      <c r="CY76" s="146"/>
      <c r="CZ76" s="146"/>
      <c r="DA76" s="147"/>
      <c r="DB76" s="148"/>
      <c r="DC76" s="146"/>
      <c r="DD76" s="146"/>
      <c r="DE76" s="146"/>
      <c r="DF76" s="193"/>
      <c r="DG76" s="145"/>
      <c r="DH76" s="146"/>
      <c r="DI76" s="146"/>
      <c r="DJ76" s="146"/>
      <c r="DK76" s="147"/>
      <c r="DL76" s="145"/>
      <c r="DM76" s="146"/>
      <c r="DN76" s="146"/>
      <c r="DO76" s="146"/>
      <c r="DP76" s="147"/>
      <c r="DQ76" s="145"/>
      <c r="DR76" s="146"/>
      <c r="DS76" s="146"/>
      <c r="DT76" s="146"/>
      <c r="DU76" s="147"/>
      <c r="DV76" s="145"/>
      <c r="DW76" s="146"/>
      <c r="DX76" s="146"/>
      <c r="DY76" s="146"/>
      <c r="DZ76" s="147"/>
      <c r="EA76" s="145"/>
      <c r="EB76" s="146"/>
      <c r="EC76" s="146"/>
      <c r="ED76" s="146"/>
      <c r="EE76" s="147"/>
      <c r="EF76" s="145"/>
      <c r="EG76" s="146"/>
      <c r="EH76" s="146"/>
      <c r="EI76" s="146"/>
      <c r="EJ76" s="147"/>
      <c r="EK76" s="145"/>
      <c r="EL76" s="146"/>
      <c r="EM76" s="146"/>
      <c r="EN76" s="146"/>
      <c r="EO76" s="147"/>
      <c r="EP76" s="145"/>
      <c r="EQ76" s="146"/>
      <c r="ER76" s="146"/>
      <c r="ES76" s="146"/>
      <c r="ET76" s="147"/>
      <c r="EU76" s="145"/>
      <c r="EV76" s="146"/>
      <c r="EW76" s="146"/>
      <c r="EX76" s="146"/>
      <c r="EY76" s="147"/>
      <c r="EZ76" s="145"/>
      <c r="FA76" s="146"/>
      <c r="FB76" s="146"/>
      <c r="FC76" s="146"/>
      <c r="FD76" s="147"/>
      <c r="FE76" s="145"/>
      <c r="FF76" s="146"/>
      <c r="FG76" s="146"/>
      <c r="FH76" s="146"/>
      <c r="FI76" s="147"/>
      <c r="FJ76" s="145"/>
      <c r="FK76" s="146"/>
      <c r="FL76" s="146"/>
      <c r="FM76" s="146"/>
      <c r="FN76" s="147"/>
      <c r="FO76" s="145"/>
      <c r="FP76" s="146"/>
      <c r="FQ76" s="146"/>
      <c r="FR76" s="146"/>
      <c r="FS76" s="147"/>
      <c r="FT76" s="145"/>
      <c r="FU76" s="146"/>
      <c r="FV76" s="146"/>
      <c r="FW76" s="146"/>
      <c r="FX76" s="147"/>
      <c r="FY76" s="145"/>
      <c r="FZ76" s="146"/>
      <c r="GA76" s="146"/>
      <c r="GB76" s="146"/>
      <c r="GC76" s="147"/>
      <c r="GD76" s="145"/>
      <c r="GE76" s="146"/>
      <c r="GF76" s="146"/>
      <c r="GG76" s="146"/>
      <c r="GH76" s="147"/>
      <c r="GI76" s="145"/>
      <c r="GJ76" s="146"/>
      <c r="GK76" s="146"/>
      <c r="GL76" s="146"/>
      <c r="GM76" s="147"/>
      <c r="GN76" s="145"/>
      <c r="GO76" s="146"/>
      <c r="GP76" s="146"/>
      <c r="GQ76" s="146"/>
      <c r="GR76" s="147"/>
      <c r="GS76" s="145"/>
      <c r="GT76" s="146"/>
      <c r="GU76" s="146"/>
      <c r="GV76" s="146"/>
      <c r="GW76" s="147"/>
      <c r="GX76" s="148"/>
      <c r="GY76" s="146"/>
      <c r="GZ76" s="146"/>
      <c r="HA76" s="146"/>
      <c r="HB76" s="147"/>
      <c r="HC76" s="145"/>
      <c r="HD76" s="146"/>
      <c r="HE76" s="146"/>
      <c r="HF76" s="146"/>
      <c r="HG76" s="147"/>
      <c r="HH76" s="145"/>
      <c r="HI76" s="146"/>
      <c r="HJ76" s="146"/>
      <c r="HK76" s="146"/>
      <c r="HL76" s="147"/>
      <c r="HM76" s="145"/>
      <c r="HN76" s="146"/>
      <c r="HO76" s="146"/>
      <c r="HP76" s="146"/>
      <c r="HQ76" s="193"/>
      <c r="HR76" s="145"/>
      <c r="HS76" s="146"/>
      <c r="HT76" s="146"/>
      <c r="HU76" s="146"/>
      <c r="HV76" s="147"/>
      <c r="HW76" s="145"/>
      <c r="HX76" s="146"/>
      <c r="HY76" s="146"/>
      <c r="HZ76" s="146"/>
      <c r="IA76" s="193"/>
      <c r="IB76" s="145"/>
      <c r="IC76" s="146"/>
      <c r="ID76" s="146"/>
      <c r="IE76" s="146"/>
      <c r="IF76" s="147"/>
      <c r="IG76" s="145"/>
      <c r="IH76" s="146"/>
      <c r="II76" s="146"/>
      <c r="IJ76" s="146"/>
      <c r="IK76" s="147"/>
      <c r="IL76" s="145"/>
      <c r="IM76" s="146"/>
      <c r="IN76" s="146"/>
      <c r="IO76" s="146"/>
      <c r="IP76" s="147"/>
      <c r="IQ76" s="145"/>
      <c r="IR76" s="146"/>
      <c r="IS76" s="146"/>
      <c r="IT76" s="146"/>
      <c r="IU76" s="147"/>
      <c r="IV76" s="145"/>
      <c r="IW76" s="146"/>
      <c r="IX76" s="146"/>
      <c r="IY76" s="146"/>
      <c r="IZ76" s="147"/>
      <c r="JA76" s="145"/>
      <c r="JB76" s="146"/>
      <c r="JC76" s="146"/>
      <c r="JD76" s="146"/>
      <c r="JE76" s="147"/>
      <c r="JF76" s="145"/>
      <c r="JG76" s="146"/>
      <c r="JH76" s="146"/>
      <c r="JI76" s="146"/>
      <c r="JJ76" s="147"/>
      <c r="JK76" s="145"/>
      <c r="JL76" s="146"/>
      <c r="JM76" s="146"/>
      <c r="JN76" s="146"/>
      <c r="JO76" s="147"/>
      <c r="JP76" s="145"/>
      <c r="JQ76" s="146"/>
      <c r="JR76" s="146"/>
      <c r="JS76" s="146"/>
      <c r="JT76" s="147"/>
      <c r="JU76" s="145"/>
      <c r="JV76" s="146"/>
      <c r="JW76" s="146"/>
      <c r="JX76" s="146"/>
      <c r="JY76" s="147"/>
      <c r="JZ76" s="145"/>
      <c r="KA76" s="146"/>
      <c r="KB76" s="146"/>
      <c r="KC76" s="146"/>
      <c r="KD76" s="147"/>
      <c r="KE76" s="145"/>
      <c r="KF76" s="146"/>
      <c r="KG76" s="146"/>
      <c r="KH76" s="146"/>
      <c r="KI76" s="147"/>
      <c r="KJ76" s="145"/>
      <c r="KK76" s="146"/>
      <c r="KL76" s="146"/>
      <c r="KM76" s="146"/>
      <c r="KN76" s="147"/>
      <c r="KO76" s="145"/>
      <c r="KP76" s="146"/>
      <c r="KQ76" s="146"/>
      <c r="KR76" s="146"/>
      <c r="KS76" s="147"/>
      <c r="KT76" s="145"/>
      <c r="KU76" s="146"/>
      <c r="KV76" s="146"/>
      <c r="KW76" s="146"/>
      <c r="KX76" s="147"/>
      <c r="KY76" s="145"/>
      <c r="KZ76" s="146"/>
      <c r="LA76" s="146"/>
      <c r="LB76" s="146"/>
      <c r="LC76" s="147"/>
      <c r="LD76" s="145"/>
      <c r="LE76" s="146"/>
      <c r="LF76" s="146"/>
      <c r="LG76" s="146"/>
      <c r="LH76" s="147"/>
      <c r="LI76" s="145"/>
      <c r="LJ76" s="146"/>
      <c r="LK76" s="146"/>
      <c r="LL76" s="146"/>
      <c r="LM76" s="147"/>
      <c r="LN76" s="145"/>
      <c r="LO76" s="146"/>
      <c r="LP76" s="146"/>
      <c r="LQ76" s="146"/>
      <c r="LR76" s="145"/>
      <c r="LS76" s="146"/>
      <c r="LT76" s="146"/>
      <c r="LU76" s="146"/>
      <c r="LV76" s="145"/>
      <c r="LW76" s="146"/>
      <c r="LX76" s="146"/>
      <c r="LY76" s="146"/>
      <c r="LZ76" s="145"/>
      <c r="MA76" s="146"/>
      <c r="MB76" s="146"/>
      <c r="MC76" s="146"/>
      <c r="MD76" s="145"/>
      <c r="ME76" s="146"/>
      <c r="MF76" s="146"/>
      <c r="MG76" s="146"/>
      <c r="MH76" s="145"/>
      <c r="MI76" s="146"/>
      <c r="MJ76" s="146"/>
      <c r="MK76" s="193"/>
      <c r="ML76" s="145" t="s">
        <v>29</v>
      </c>
      <c r="MM76" s="146" t="s">
        <v>20</v>
      </c>
      <c r="MN76" s="146" t="s">
        <v>20</v>
      </c>
      <c r="MO76" s="147" t="s">
        <v>20</v>
      </c>
      <c r="MP76" s="145" t="s">
        <v>20</v>
      </c>
      <c r="MQ76" s="146" t="s">
        <v>20</v>
      </c>
      <c r="MR76" s="146" t="s">
        <v>29</v>
      </c>
      <c r="MS76" s="149" t="s">
        <v>841</v>
      </c>
      <c r="MT76" s="145" t="s">
        <v>20</v>
      </c>
      <c r="MU76" s="146" t="s">
        <v>29</v>
      </c>
      <c r="MV76" s="146" t="s">
        <v>29</v>
      </c>
      <c r="MW76" s="147" t="s">
        <v>29</v>
      </c>
      <c r="MX76" s="145" t="s">
        <v>29</v>
      </c>
      <c r="MY76" s="146" t="s">
        <v>29</v>
      </c>
      <c r="MZ76" s="146" t="s">
        <v>20</v>
      </c>
      <c r="NA76" s="147" t="s">
        <v>29</v>
      </c>
      <c r="NB76" s="145" t="s">
        <v>20</v>
      </c>
      <c r="NC76" s="146" t="s">
        <v>29</v>
      </c>
      <c r="ND76" s="146" t="s">
        <v>20</v>
      </c>
      <c r="NE76" s="147" t="s">
        <v>20</v>
      </c>
      <c r="NF76" s="145" t="s">
        <v>20</v>
      </c>
      <c r="NG76" s="146" t="s">
        <v>29</v>
      </c>
      <c r="NH76" s="146" t="s">
        <v>29</v>
      </c>
      <c r="NI76" s="147" t="s">
        <v>29</v>
      </c>
      <c r="NJ76" s="682" t="s">
        <v>20</v>
      </c>
      <c r="NK76" s="492" t="s">
        <v>29</v>
      </c>
      <c r="NL76" s="492" t="s">
        <v>20</v>
      </c>
      <c r="NM76" s="684" t="s">
        <v>20</v>
      </c>
      <c r="NN76" s="682" t="s">
        <v>20</v>
      </c>
      <c r="NO76" s="492" t="s">
        <v>29</v>
      </c>
      <c r="NP76" s="492" t="s">
        <v>20</v>
      </c>
      <c r="NQ76" s="684" t="s">
        <v>20</v>
      </c>
      <c r="NR76" s="682" t="s">
        <v>20</v>
      </c>
      <c r="NS76" s="492" t="s">
        <v>20</v>
      </c>
      <c r="NT76" s="492" t="s">
        <v>29</v>
      </c>
      <c r="NU76" s="684" t="s">
        <v>1307</v>
      </c>
      <c r="NV76" s="145" t="s">
        <v>29</v>
      </c>
      <c r="NW76" s="146" t="s">
        <v>29</v>
      </c>
      <c r="NX76" s="146" t="s">
        <v>20</v>
      </c>
      <c r="NY76" s="147" t="s">
        <v>20</v>
      </c>
      <c r="NZ76" s="145" t="s">
        <v>29</v>
      </c>
      <c r="OA76" s="146" t="s">
        <v>29</v>
      </c>
      <c r="OB76" s="146" t="s">
        <v>29</v>
      </c>
      <c r="OC76" s="146" t="s">
        <v>20</v>
      </c>
      <c r="OD76" s="147" t="s">
        <v>29</v>
      </c>
      <c r="OE76" s="145" t="s">
        <v>20</v>
      </c>
      <c r="OF76" s="146" t="s">
        <v>29</v>
      </c>
      <c r="OG76" s="146" t="s">
        <v>20</v>
      </c>
      <c r="OH76" s="146" t="s">
        <v>29</v>
      </c>
      <c r="OI76" s="147"/>
      <c r="OJ76" s="145" t="s">
        <v>29</v>
      </c>
      <c r="OK76" s="146" t="s">
        <v>20</v>
      </c>
      <c r="OL76" s="146" t="s">
        <v>20</v>
      </c>
      <c r="OM76" s="193" t="s">
        <v>29</v>
      </c>
      <c r="ON76" s="145" t="s">
        <v>20</v>
      </c>
      <c r="OO76" s="146" t="s">
        <v>20</v>
      </c>
      <c r="OP76" s="146" t="s">
        <v>20</v>
      </c>
      <c r="OQ76" s="147" t="s">
        <v>29</v>
      </c>
      <c r="OR76" s="1267" t="s">
        <v>29</v>
      </c>
      <c r="OS76" s="1268" t="s">
        <v>20</v>
      </c>
      <c r="OT76" s="1268" t="s">
        <v>29</v>
      </c>
      <c r="OU76" s="1269" t="s">
        <v>20</v>
      </c>
      <c r="OV76" s="145" t="s">
        <v>20</v>
      </c>
      <c r="OW76" s="146" t="s">
        <v>20</v>
      </c>
      <c r="OX76" s="146" t="s">
        <v>29</v>
      </c>
      <c r="OY76" s="146" t="s">
        <v>29</v>
      </c>
      <c r="OZ76" s="147"/>
      <c r="PA76" s="145" t="s">
        <v>29</v>
      </c>
      <c r="PB76" s="146" t="s">
        <v>20</v>
      </c>
      <c r="PC76" s="146" t="s">
        <v>29</v>
      </c>
      <c r="PD76" s="146" t="s">
        <v>20</v>
      </c>
      <c r="PE76" s="147" t="s">
        <v>20</v>
      </c>
      <c r="PF76" s="145" t="s">
        <v>20</v>
      </c>
      <c r="PG76" s="146" t="s">
        <v>20</v>
      </c>
      <c r="PH76" s="146" t="s">
        <v>20</v>
      </c>
      <c r="PI76" s="147" t="s">
        <v>20</v>
      </c>
      <c r="PJ76" s="145" t="s">
        <v>20</v>
      </c>
      <c r="PK76" s="146" t="s">
        <v>29</v>
      </c>
      <c r="PL76" s="146" t="s">
        <v>29</v>
      </c>
      <c r="PM76" s="147" t="s">
        <v>20</v>
      </c>
      <c r="PN76" s="145" t="s">
        <v>29</v>
      </c>
      <c r="PO76" s="146" t="s">
        <v>29</v>
      </c>
      <c r="PP76" s="146" t="s">
        <v>29</v>
      </c>
      <c r="PQ76" s="147" t="s">
        <v>20</v>
      </c>
      <c r="PR76" s="145" t="s">
        <v>20</v>
      </c>
      <c r="PS76" s="146" t="s">
        <v>29</v>
      </c>
      <c r="PT76" s="146" t="s">
        <v>29</v>
      </c>
      <c r="PU76" s="147" t="s">
        <v>20</v>
      </c>
      <c r="PV76" s="145" t="s">
        <v>20</v>
      </c>
      <c r="PW76" s="146" t="s">
        <v>20</v>
      </c>
      <c r="PX76" s="146" t="s">
        <v>20</v>
      </c>
      <c r="PY76" s="147" t="s">
        <v>29</v>
      </c>
      <c r="PZ76" s="145" t="s">
        <v>29</v>
      </c>
      <c r="QA76" s="146" t="s">
        <v>29</v>
      </c>
      <c r="QB76" s="146" t="s">
        <v>20</v>
      </c>
      <c r="QC76" s="147" t="s">
        <v>20</v>
      </c>
      <c r="QD76" s="145" t="s">
        <v>29</v>
      </c>
      <c r="QE76" s="146" t="s">
        <v>29</v>
      </c>
      <c r="QF76" s="146" t="s">
        <v>20</v>
      </c>
      <c r="QG76" s="147" t="s">
        <v>20</v>
      </c>
      <c r="QH76" s="145" t="s">
        <v>29</v>
      </c>
      <c r="QI76" s="146" t="s">
        <v>29</v>
      </c>
      <c r="QJ76" s="146" t="s">
        <v>20</v>
      </c>
      <c r="QK76" s="146" t="s">
        <v>29</v>
      </c>
      <c r="QL76" s="1424"/>
      <c r="QM76" s="1432" t="s">
        <v>20</v>
      </c>
      <c r="QN76" s="146" t="s">
        <v>29</v>
      </c>
      <c r="QO76" s="146" t="s">
        <v>29</v>
      </c>
      <c r="QP76" s="146" t="s">
        <v>29</v>
      </c>
      <c r="QQ76" s="193"/>
      <c r="QR76" s="1432" t="s">
        <v>20</v>
      </c>
      <c r="QS76" s="146" t="s">
        <v>29</v>
      </c>
      <c r="QT76" s="146" t="s">
        <v>29</v>
      </c>
      <c r="QU76" s="205" t="s">
        <v>20</v>
      </c>
      <c r="QV76" s="151"/>
      <c r="QW76" s="152" t="s">
        <v>20</v>
      </c>
      <c r="QX76" s="150" t="s">
        <v>29</v>
      </c>
      <c r="QY76" s="150" t="s">
        <v>20</v>
      </c>
      <c r="QZ76" s="150" t="s">
        <v>20</v>
      </c>
      <c r="RA76" s="151"/>
      <c r="RB76" s="152"/>
      <c r="RC76" s="150"/>
      <c r="RD76" s="150"/>
      <c r="RE76" s="150"/>
      <c r="RF76" s="151"/>
      <c r="RG76" s="152"/>
      <c r="RH76" s="150"/>
      <c r="RI76" s="150"/>
      <c r="RJ76" s="150"/>
      <c r="RK76" s="151"/>
      <c r="RL76" s="152" t="s">
        <v>29</v>
      </c>
      <c r="RM76" s="150" t="s">
        <v>20</v>
      </c>
      <c r="RN76" s="150" t="s">
        <v>29</v>
      </c>
      <c r="RO76" s="150" t="s">
        <v>20</v>
      </c>
      <c r="RP76" s="151"/>
      <c r="RQ76" s="152"/>
      <c r="RR76" s="150"/>
      <c r="RS76" s="150"/>
      <c r="RT76" s="151"/>
      <c r="RU76" s="152" t="s">
        <v>20</v>
      </c>
      <c r="RV76" s="150" t="s">
        <v>20</v>
      </c>
      <c r="RW76" s="150" t="s">
        <v>29</v>
      </c>
      <c r="RX76" s="150" t="s">
        <v>20</v>
      </c>
      <c r="RY76" s="151"/>
      <c r="RZ76" s="328"/>
      <c r="SA76" s="328"/>
      <c r="SB76" s="328"/>
      <c r="SC76" s="328"/>
      <c r="SD76" s="328"/>
      <c r="SE76" s="1564" t="s">
        <v>29</v>
      </c>
      <c r="SF76" s="150" t="s">
        <v>20</v>
      </c>
      <c r="SG76" s="150" t="s">
        <v>20</v>
      </c>
      <c r="SH76" s="150" t="s">
        <v>20</v>
      </c>
      <c r="SI76" s="151"/>
      <c r="SJ76" s="328" t="s">
        <v>20</v>
      </c>
      <c r="SK76" s="328" t="s">
        <v>762</v>
      </c>
      <c r="SL76" s="168" t="s">
        <v>29</v>
      </c>
      <c r="SM76" s="168" t="s">
        <v>20</v>
      </c>
      <c r="SN76" s="168"/>
      <c r="SO76" s="1432" t="s">
        <v>29</v>
      </c>
      <c r="SP76" s="146" t="s">
        <v>20</v>
      </c>
      <c r="SQ76" s="146" t="s">
        <v>29</v>
      </c>
      <c r="SR76" s="146" t="s">
        <v>20</v>
      </c>
      <c r="SS76" s="147"/>
      <c r="ST76" s="145" t="s">
        <v>20</v>
      </c>
      <c r="SU76" s="146" t="s">
        <v>29</v>
      </c>
      <c r="SV76" s="146" t="s">
        <v>20</v>
      </c>
      <c r="SW76" s="146" t="s">
        <v>29</v>
      </c>
      <c r="SX76" s="147"/>
      <c r="SY76" s="145" t="s">
        <v>20</v>
      </c>
      <c r="SZ76" s="146" t="s">
        <v>20</v>
      </c>
      <c r="TA76" s="146" t="s">
        <v>20</v>
      </c>
      <c r="TB76" s="146" t="s">
        <v>20</v>
      </c>
      <c r="TC76" s="147"/>
      <c r="TD76" s="145" t="s">
        <v>29</v>
      </c>
      <c r="TE76" s="146" t="s">
        <v>20</v>
      </c>
      <c r="TF76" s="146" t="s">
        <v>20</v>
      </c>
      <c r="TG76" s="146" t="s">
        <v>29</v>
      </c>
      <c r="TH76" s="145" t="s">
        <v>29</v>
      </c>
      <c r="TI76" s="146" t="s">
        <v>20</v>
      </c>
      <c r="TJ76" s="146" t="s">
        <v>29</v>
      </c>
      <c r="TK76" s="146" t="s">
        <v>20</v>
      </c>
      <c r="TL76" s="145" t="s">
        <v>29</v>
      </c>
      <c r="TM76" s="146" t="s">
        <v>20</v>
      </c>
      <c r="TN76" s="146" t="s">
        <v>20</v>
      </c>
      <c r="TO76" s="146" t="s">
        <v>20</v>
      </c>
      <c r="TP76" s="147"/>
      <c r="TQ76" s="145" t="s">
        <v>29</v>
      </c>
      <c r="TR76" s="146" t="s">
        <v>29</v>
      </c>
      <c r="TS76" s="146" t="s">
        <v>29</v>
      </c>
      <c r="TT76" s="193" t="s">
        <v>29</v>
      </c>
      <c r="TU76" s="145"/>
      <c r="TV76" s="146"/>
      <c r="TW76" s="146"/>
      <c r="TX76" s="147"/>
      <c r="TY76" s="145"/>
      <c r="TZ76" s="146"/>
      <c r="UA76" s="146"/>
      <c r="UB76" s="146"/>
      <c r="UC76" s="147"/>
      <c r="UD76" s="145" t="e">
        <v>#N/A</v>
      </c>
      <c r="UE76" s="146" t="e">
        <v>#N/A</v>
      </c>
      <c r="UF76" s="146" t="e">
        <v>#N/A</v>
      </c>
      <c r="UG76" s="146" t="e">
        <v>#N/A</v>
      </c>
      <c r="UH76" s="147" t="e">
        <v>#N/A</v>
      </c>
      <c r="UI76" s="1224" t="s">
        <v>111</v>
      </c>
      <c r="UJ76" s="140" t="s">
        <v>1135</v>
      </c>
      <c r="UK76" s="211">
        <f>COUNTIF($RZ76:$UC76,"*○*")</f>
        <v>21</v>
      </c>
      <c r="UL76" s="142">
        <f>COUNTIF($RZ76:$UC76,"*●*")</f>
        <v>15</v>
      </c>
      <c r="UM76" s="142">
        <f>SUM(UK76:UL76)</f>
        <v>36</v>
      </c>
      <c r="UN76" s="212">
        <f>IFERROR(UK76/UM76,"")</f>
        <v>0.58333333333333337</v>
      </c>
      <c r="UO76" s="211">
        <f>COUNTIF($TD76:$UC76,"*○*")</f>
        <v>7</v>
      </c>
      <c r="UP76" s="142">
        <f>COUNTIF($TD76:$UC76,"*●*")</f>
        <v>9</v>
      </c>
      <c r="UQ76" s="142">
        <f>SUM(UO76:UP76)</f>
        <v>16</v>
      </c>
      <c r="UR76" s="212">
        <f>IFERROR(UO76/UQ76,"")</f>
        <v>0.4375</v>
      </c>
    </row>
    <row r="77" spans="1:574" s="32" customFormat="1" ht="17.25" x14ac:dyDescent="0.2">
      <c r="A77" s="34"/>
      <c r="B77" s="44" t="s">
        <v>116</v>
      </c>
      <c r="C77" s="140" t="s">
        <v>1370</v>
      </c>
      <c r="D77" s="141">
        <f t="shared" si="46"/>
        <v>33</v>
      </c>
      <c r="E77" s="142">
        <f t="shared" si="47"/>
        <v>47</v>
      </c>
      <c r="F77" s="142">
        <f t="shared" si="48"/>
        <v>80</v>
      </c>
      <c r="G77" s="165">
        <f t="shared" si="49"/>
        <v>0.41249999999999998</v>
      </c>
      <c r="H77" s="145"/>
      <c r="I77" s="146"/>
      <c r="J77" s="146"/>
      <c r="K77" s="146"/>
      <c r="L77" s="146"/>
      <c r="M77" s="147"/>
      <c r="N77" s="145"/>
      <c r="O77" s="146"/>
      <c r="P77" s="146"/>
      <c r="Q77" s="146"/>
      <c r="R77" s="147"/>
      <c r="S77" s="145"/>
      <c r="T77" s="146"/>
      <c r="U77" s="146"/>
      <c r="V77" s="146"/>
      <c r="W77" s="147"/>
      <c r="X77" s="148"/>
      <c r="Y77" s="146"/>
      <c r="Z77" s="146"/>
      <c r="AA77" s="146"/>
      <c r="AB77" s="147"/>
      <c r="AC77" s="126"/>
      <c r="AD77" s="127"/>
      <c r="AE77" s="127"/>
      <c r="AF77" s="127"/>
      <c r="AG77" s="127"/>
      <c r="AH77" s="126"/>
      <c r="AI77" s="127"/>
      <c r="AJ77" s="127"/>
      <c r="AK77" s="127"/>
      <c r="AL77" s="127"/>
      <c r="AM77" s="126"/>
      <c r="AN77" s="127"/>
      <c r="AO77" s="127"/>
      <c r="AP77" s="127"/>
      <c r="AQ77" s="127"/>
      <c r="AR77" s="126"/>
      <c r="AS77" s="127"/>
      <c r="AT77" s="127"/>
      <c r="AU77" s="127"/>
      <c r="AV77" s="298"/>
      <c r="AW77" s="126"/>
      <c r="AX77" s="127"/>
      <c r="AY77" s="127"/>
      <c r="AZ77" s="132"/>
      <c r="BA77" s="154"/>
      <c r="BB77" s="180"/>
      <c r="BC77" s="170"/>
      <c r="BD77" s="170"/>
      <c r="BE77" s="170"/>
      <c r="BF77" s="170"/>
      <c r="BG77" s="171"/>
      <c r="BH77" s="180"/>
      <c r="BI77" s="170"/>
      <c r="BJ77" s="170"/>
      <c r="BK77" s="170"/>
      <c r="BL77" s="193"/>
      <c r="BM77" s="145"/>
      <c r="BN77" s="146"/>
      <c r="BO77" s="182"/>
      <c r="BP77" s="182"/>
      <c r="BQ77" s="182"/>
      <c r="BR77" s="234"/>
      <c r="BS77" s="181"/>
      <c r="BT77" s="182"/>
      <c r="BU77" s="182"/>
      <c r="BV77" s="146"/>
      <c r="BW77" s="147"/>
      <c r="BX77" s="145"/>
      <c r="BY77" s="146"/>
      <c r="BZ77" s="146"/>
      <c r="CA77" s="146"/>
      <c r="CB77" s="193"/>
      <c r="CC77" s="247"/>
      <c r="CD77" s="146"/>
      <c r="CE77" s="146"/>
      <c r="CF77" s="146"/>
      <c r="CG77" s="147"/>
      <c r="CH77" s="145"/>
      <c r="CI77" s="146"/>
      <c r="CJ77" s="146"/>
      <c r="CK77" s="146"/>
      <c r="CL77" s="147"/>
      <c r="CM77" s="145"/>
      <c r="CN77" s="146"/>
      <c r="CO77" s="146"/>
      <c r="CP77" s="146"/>
      <c r="CQ77" s="147"/>
      <c r="CR77" s="148"/>
      <c r="CS77" s="146"/>
      <c r="CT77" s="146"/>
      <c r="CU77" s="146"/>
      <c r="CV77" s="267"/>
      <c r="CW77" s="145"/>
      <c r="CX77" s="170"/>
      <c r="CY77" s="170"/>
      <c r="CZ77" s="170"/>
      <c r="DA77" s="171"/>
      <c r="DB77" s="295"/>
      <c r="DC77" s="170"/>
      <c r="DD77" s="146"/>
      <c r="DE77" s="146"/>
      <c r="DF77" s="193"/>
      <c r="DG77" s="145"/>
      <c r="DH77" s="146"/>
      <c r="DI77" s="146"/>
      <c r="DJ77" s="146"/>
      <c r="DK77" s="147"/>
      <c r="DL77" s="145"/>
      <c r="DM77" s="146"/>
      <c r="DN77" s="146"/>
      <c r="DO77" s="146"/>
      <c r="DP77" s="147"/>
      <c r="DQ77" s="145"/>
      <c r="DR77" s="146"/>
      <c r="DS77" s="146"/>
      <c r="DT77" s="146"/>
      <c r="DU77" s="147"/>
      <c r="DV77" s="145"/>
      <c r="DW77" s="146"/>
      <c r="DX77" s="146"/>
      <c r="DY77" s="146"/>
      <c r="DZ77" s="147"/>
      <c r="EA77" s="145"/>
      <c r="EB77" s="146"/>
      <c r="EC77" s="146"/>
      <c r="ED77" s="146"/>
      <c r="EE77" s="147"/>
      <c r="EF77" s="145"/>
      <c r="EG77" s="146"/>
      <c r="EH77" s="146"/>
      <c r="EI77" s="146"/>
      <c r="EJ77" s="147"/>
      <c r="EK77" s="145"/>
      <c r="EL77" s="146"/>
      <c r="EM77" s="146"/>
      <c r="EN77" s="146"/>
      <c r="EO77" s="149"/>
      <c r="EP77" s="145"/>
      <c r="EQ77" s="146"/>
      <c r="ER77" s="146"/>
      <c r="ES77" s="146"/>
      <c r="ET77" s="147"/>
      <c r="EU77" s="145"/>
      <c r="EV77" s="146"/>
      <c r="EW77" s="146"/>
      <c r="EX77" s="146"/>
      <c r="EY77" s="147"/>
      <c r="EZ77" s="145"/>
      <c r="FA77" s="146"/>
      <c r="FB77" s="146"/>
      <c r="FC77" s="146"/>
      <c r="FD77" s="147"/>
      <c r="FE77" s="145"/>
      <c r="FF77" s="146"/>
      <c r="FG77" s="146"/>
      <c r="FH77" s="146"/>
      <c r="FI77" s="147"/>
      <c r="FJ77" s="145"/>
      <c r="FK77" s="170"/>
      <c r="FL77" s="170"/>
      <c r="FM77" s="170"/>
      <c r="FN77" s="171"/>
      <c r="FO77" s="180"/>
      <c r="FP77" s="170"/>
      <c r="FQ77" s="170"/>
      <c r="FR77" s="170"/>
      <c r="FS77" s="171"/>
      <c r="FT77" s="180"/>
      <c r="FU77" s="170"/>
      <c r="FV77" s="170"/>
      <c r="FW77" s="182"/>
      <c r="FX77" s="234"/>
      <c r="FY77" s="181"/>
      <c r="FZ77" s="182"/>
      <c r="GA77" s="146"/>
      <c r="GB77" s="146"/>
      <c r="GC77" s="147"/>
      <c r="GD77" s="145"/>
      <c r="GE77" s="146"/>
      <c r="GF77" s="146"/>
      <c r="GG77" s="146"/>
      <c r="GH77" s="147"/>
      <c r="GI77" s="145"/>
      <c r="GJ77" s="146"/>
      <c r="GK77" s="146"/>
      <c r="GL77" s="146"/>
      <c r="GM77" s="147"/>
      <c r="GN77" s="145"/>
      <c r="GO77" s="146"/>
      <c r="GP77" s="170"/>
      <c r="GQ77" s="170"/>
      <c r="GR77" s="171"/>
      <c r="GS77" s="180"/>
      <c r="GT77" s="170"/>
      <c r="GU77" s="170"/>
      <c r="GV77" s="170"/>
      <c r="GW77" s="171"/>
      <c r="GX77" s="295"/>
      <c r="GY77" s="170"/>
      <c r="GZ77" s="170"/>
      <c r="HA77" s="170"/>
      <c r="HB77" s="171"/>
      <c r="HC77" s="180"/>
      <c r="HD77" s="170"/>
      <c r="HE77" s="170"/>
      <c r="HF77" s="170"/>
      <c r="HG77" s="147"/>
      <c r="HH77" s="145"/>
      <c r="HI77" s="146"/>
      <c r="HJ77" s="182"/>
      <c r="HK77" s="182"/>
      <c r="HL77" s="234"/>
      <c r="HM77" s="181"/>
      <c r="HN77" s="182"/>
      <c r="HO77" s="146"/>
      <c r="HP77" s="146"/>
      <c r="HQ77" s="193"/>
      <c r="HR77" s="145"/>
      <c r="HS77" s="146"/>
      <c r="HT77" s="146"/>
      <c r="HU77" s="146"/>
      <c r="HV77" s="193"/>
      <c r="HW77" s="145"/>
      <c r="HX77" s="146"/>
      <c r="HY77" s="146"/>
      <c r="HZ77" s="146"/>
      <c r="IA77" s="193"/>
      <c r="IB77" s="145"/>
      <c r="IC77" s="146"/>
      <c r="ID77" s="146"/>
      <c r="IE77" s="146"/>
      <c r="IF77" s="147"/>
      <c r="IG77" s="145"/>
      <c r="IH77" s="146"/>
      <c r="II77" s="146"/>
      <c r="IJ77" s="146"/>
      <c r="IK77" s="147"/>
      <c r="IL77" s="145"/>
      <c r="IM77" s="146"/>
      <c r="IN77" s="146"/>
      <c r="IO77" s="146"/>
      <c r="IP77" s="147"/>
      <c r="IQ77" s="145"/>
      <c r="IR77" s="146"/>
      <c r="IS77" s="146"/>
      <c r="IT77" s="146"/>
      <c r="IU77" s="147"/>
      <c r="IV77" s="145"/>
      <c r="IW77" s="146"/>
      <c r="IX77" s="146"/>
      <c r="IY77" s="299"/>
      <c r="IZ77" s="147"/>
      <c r="JA77" s="145"/>
      <c r="JB77" s="146"/>
      <c r="JC77" s="146"/>
      <c r="JD77" s="146"/>
      <c r="JE77" s="147"/>
      <c r="JF77" s="145"/>
      <c r="JG77" s="146"/>
      <c r="JH77" s="146"/>
      <c r="JI77" s="146"/>
      <c r="JJ77" s="147"/>
      <c r="JK77" s="145"/>
      <c r="JL77" s="146"/>
      <c r="JM77" s="146"/>
      <c r="JN77" s="146"/>
      <c r="JO77" s="147"/>
      <c r="JP77" s="145"/>
      <c r="JQ77" s="146"/>
      <c r="JR77" s="146"/>
      <c r="JS77" s="146"/>
      <c r="JT77" s="147"/>
      <c r="JU77" s="145"/>
      <c r="JV77" s="146"/>
      <c r="JW77" s="146"/>
      <c r="JX77" s="146"/>
      <c r="JY77" s="147"/>
      <c r="JZ77" s="145"/>
      <c r="KA77" s="146"/>
      <c r="KB77" s="146"/>
      <c r="KC77" s="146"/>
      <c r="KD77" s="147"/>
      <c r="KE77" s="145"/>
      <c r="KF77" s="146"/>
      <c r="KG77" s="146"/>
      <c r="KH77" s="146"/>
      <c r="KI77" s="147"/>
      <c r="KJ77" s="145"/>
      <c r="KK77" s="146"/>
      <c r="KL77" s="146"/>
      <c r="KM77" s="146"/>
      <c r="KN77" s="147"/>
      <c r="KO77" s="145"/>
      <c r="KP77" s="146"/>
      <c r="KQ77" s="146"/>
      <c r="KR77" s="146"/>
      <c r="KS77" s="147"/>
      <c r="KT77" s="145"/>
      <c r="KU77" s="146"/>
      <c r="KV77" s="146"/>
      <c r="KW77" s="146"/>
      <c r="KX77" s="147"/>
      <c r="KY77" s="145"/>
      <c r="KZ77" s="146"/>
      <c r="LA77" s="146"/>
      <c r="LB77" s="146"/>
      <c r="LC77" s="147"/>
      <c r="LD77" s="145"/>
      <c r="LE77" s="146"/>
      <c r="LF77" s="146"/>
      <c r="LG77" s="146"/>
      <c r="LH77" s="147"/>
      <c r="LI77" s="145"/>
      <c r="LJ77" s="146"/>
      <c r="LK77" s="146"/>
      <c r="LL77" s="146"/>
      <c r="LM77" s="147"/>
      <c r="LN77" s="145"/>
      <c r="LO77" s="146"/>
      <c r="LP77" s="146"/>
      <c r="LQ77" s="146"/>
      <c r="LR77" s="145"/>
      <c r="LS77" s="146"/>
      <c r="LT77" s="146"/>
      <c r="LU77" s="146"/>
      <c r="LV77" s="145"/>
      <c r="LW77" s="146"/>
      <c r="LX77" s="146"/>
      <c r="LY77" s="146"/>
      <c r="LZ77" s="145"/>
      <c r="MA77" s="146"/>
      <c r="MB77" s="146"/>
      <c r="MC77" s="146"/>
      <c r="MD77" s="145"/>
      <c r="ME77" s="146"/>
      <c r="MF77" s="146"/>
      <c r="MG77" s="146"/>
      <c r="MH77" s="145"/>
      <c r="MI77" s="146"/>
      <c r="MJ77" s="146"/>
      <c r="MK77" s="193"/>
      <c r="ML77" s="145"/>
      <c r="MM77" s="146"/>
      <c r="MN77" s="146"/>
      <c r="MO77" s="147"/>
      <c r="MP77" s="145"/>
      <c r="MQ77" s="146"/>
      <c r="MR77" s="146"/>
      <c r="MS77" s="147"/>
      <c r="MT77" s="145"/>
      <c r="MU77" s="146"/>
      <c r="MV77" s="146"/>
      <c r="MW77" s="147"/>
      <c r="MX77" s="145"/>
      <c r="MY77" s="146"/>
      <c r="MZ77" s="146"/>
      <c r="NA77" s="147"/>
      <c r="NB77" s="145"/>
      <c r="NC77" s="146"/>
      <c r="ND77" s="146"/>
      <c r="NE77" s="147"/>
      <c r="NF77" s="145"/>
      <c r="NG77" s="146"/>
      <c r="NH77" s="146"/>
      <c r="NI77" s="147"/>
      <c r="NJ77" s="145"/>
      <c r="NK77" s="146"/>
      <c r="NL77" s="146"/>
      <c r="NM77" s="147"/>
      <c r="NN77" s="145"/>
      <c r="NO77" s="146"/>
      <c r="NP77" s="146"/>
      <c r="NQ77" s="147"/>
      <c r="NR77" s="145"/>
      <c r="NS77" s="146"/>
      <c r="NT77" s="146"/>
      <c r="NU77" s="147"/>
      <c r="NV77" s="145"/>
      <c r="NW77" s="146"/>
      <c r="NX77" s="146"/>
      <c r="NY77" s="147"/>
      <c r="NZ77" s="145"/>
      <c r="OA77" s="146"/>
      <c r="OB77" s="146"/>
      <c r="OC77" s="146"/>
      <c r="OD77" s="147"/>
      <c r="OE77" s="145"/>
      <c r="OF77" s="146"/>
      <c r="OG77" s="146"/>
      <c r="OH77" s="146"/>
      <c r="OI77" s="147"/>
      <c r="OJ77" s="145"/>
      <c r="OK77" s="146"/>
      <c r="OL77" s="146"/>
      <c r="OM77" s="193"/>
      <c r="ON77" s="145" t="s">
        <v>29</v>
      </c>
      <c r="OO77" s="146" t="s">
        <v>29</v>
      </c>
      <c r="OP77" s="146" t="s">
        <v>20</v>
      </c>
      <c r="OQ77" s="147" t="s">
        <v>29</v>
      </c>
      <c r="OR77" s="1267"/>
      <c r="OS77" s="1268"/>
      <c r="OT77" s="1268"/>
      <c r="OU77" s="149"/>
      <c r="OV77" s="145" t="s">
        <v>20</v>
      </c>
      <c r="OW77" s="146" t="s">
        <v>20</v>
      </c>
      <c r="OX77" s="146" t="s">
        <v>29</v>
      </c>
      <c r="OY77" s="299" t="s">
        <v>698</v>
      </c>
      <c r="OZ77" s="147"/>
      <c r="PA77" s="145" t="s">
        <v>29</v>
      </c>
      <c r="PB77" s="146" t="s">
        <v>20</v>
      </c>
      <c r="PC77" s="146" t="s">
        <v>29</v>
      </c>
      <c r="PD77" s="146" t="s">
        <v>20</v>
      </c>
      <c r="PE77" s="147"/>
      <c r="PF77" s="145" t="s">
        <v>29</v>
      </c>
      <c r="PG77" s="146" t="s">
        <v>29</v>
      </c>
      <c r="PH77" s="146" t="s">
        <v>29</v>
      </c>
      <c r="PI77" s="147" t="s">
        <v>20</v>
      </c>
      <c r="PJ77" s="145"/>
      <c r="PK77" s="146"/>
      <c r="PL77" s="146"/>
      <c r="PM77" s="147"/>
      <c r="PN77" s="145" t="s">
        <v>20</v>
      </c>
      <c r="PO77" s="146" t="s">
        <v>20</v>
      </c>
      <c r="PP77" s="146" t="s">
        <v>29</v>
      </c>
      <c r="PQ77" s="151" t="s">
        <v>20</v>
      </c>
      <c r="PR77" s="152" t="s">
        <v>20</v>
      </c>
      <c r="PS77" s="150" t="s">
        <v>20</v>
      </c>
      <c r="PT77" s="150" t="s">
        <v>20</v>
      </c>
      <c r="PU77" s="151" t="s">
        <v>20</v>
      </c>
      <c r="PV77" s="152"/>
      <c r="PW77" s="150"/>
      <c r="PX77" s="150"/>
      <c r="PY77" s="151"/>
      <c r="PZ77" s="152" t="s">
        <v>765</v>
      </c>
      <c r="QA77" s="146" t="s">
        <v>20</v>
      </c>
      <c r="QB77" s="146" t="s">
        <v>29</v>
      </c>
      <c r="QC77" s="147" t="s">
        <v>20</v>
      </c>
      <c r="QD77" s="180" t="s">
        <v>29</v>
      </c>
      <c r="QE77" s="170" t="s">
        <v>20</v>
      </c>
      <c r="QF77" s="170" t="s">
        <v>29</v>
      </c>
      <c r="QG77" s="171" t="s">
        <v>29</v>
      </c>
      <c r="QH77" s="180"/>
      <c r="QI77" s="170"/>
      <c r="QJ77" s="170"/>
      <c r="QK77" s="170"/>
      <c r="QL77" s="1441"/>
      <c r="QM77" s="1442" t="s">
        <v>29</v>
      </c>
      <c r="QN77" s="170" t="s">
        <v>29</v>
      </c>
      <c r="QO77" s="170" t="s">
        <v>29</v>
      </c>
      <c r="QP77" s="170" t="s">
        <v>20</v>
      </c>
      <c r="QQ77" s="207"/>
      <c r="QR77" s="1442" t="s">
        <v>29</v>
      </c>
      <c r="QS77" s="170" t="s">
        <v>652</v>
      </c>
      <c r="QT77" s="146" t="s">
        <v>20</v>
      </c>
      <c r="QU77" s="193" t="s">
        <v>29</v>
      </c>
      <c r="QV77" s="147"/>
      <c r="QW77" s="145" t="s">
        <v>29</v>
      </c>
      <c r="QX77" s="146" t="s">
        <v>29</v>
      </c>
      <c r="QY77" s="182" t="s">
        <v>20</v>
      </c>
      <c r="QZ77" s="182" t="s">
        <v>29</v>
      </c>
      <c r="RA77" s="234"/>
      <c r="RB77" s="181" t="s">
        <v>20</v>
      </c>
      <c r="RC77" s="182" t="s">
        <v>591</v>
      </c>
      <c r="RD77" s="146" t="s">
        <v>20</v>
      </c>
      <c r="RE77" s="146" t="s">
        <v>20</v>
      </c>
      <c r="RF77" s="147"/>
      <c r="RG77" s="145"/>
      <c r="RH77" s="146"/>
      <c r="RI77" s="146"/>
      <c r="RJ77" s="146"/>
      <c r="RK77" s="147"/>
      <c r="RL77" s="145"/>
      <c r="RM77" s="146"/>
      <c r="RN77" s="146"/>
      <c r="RO77" s="146"/>
      <c r="RP77" s="147"/>
      <c r="RQ77" s="145"/>
      <c r="RR77" s="146"/>
      <c r="RS77" s="146"/>
      <c r="RT77" s="147"/>
      <c r="RU77" s="145"/>
      <c r="RV77" s="146"/>
      <c r="RW77" s="146"/>
      <c r="RX77" s="146"/>
      <c r="RY77" s="147"/>
      <c r="RZ77" s="168"/>
      <c r="SA77" s="168"/>
      <c r="SB77" s="168"/>
      <c r="SC77" s="168"/>
      <c r="SD77" s="168"/>
      <c r="SE77" s="1557" t="s">
        <v>29</v>
      </c>
      <c r="SF77" s="170" t="s">
        <v>29</v>
      </c>
      <c r="SG77" s="170" t="s">
        <v>29</v>
      </c>
      <c r="SH77" s="170" t="s">
        <v>20</v>
      </c>
      <c r="SI77" s="171"/>
      <c r="SJ77" s="537" t="s">
        <v>29</v>
      </c>
      <c r="SK77" s="537" t="s">
        <v>29</v>
      </c>
      <c r="SL77" s="537" t="s">
        <v>29</v>
      </c>
      <c r="SM77" s="537" t="s">
        <v>29</v>
      </c>
      <c r="SN77" s="537"/>
      <c r="SO77" s="1442" t="s">
        <v>598</v>
      </c>
      <c r="SP77" s="146" t="s">
        <v>29</v>
      </c>
      <c r="SQ77" s="146" t="s">
        <v>29</v>
      </c>
      <c r="SR77" s="146" t="s">
        <v>29</v>
      </c>
      <c r="SS77" s="147"/>
      <c r="ST77" s="145" t="s">
        <v>20</v>
      </c>
      <c r="SU77" s="146" t="s">
        <v>29</v>
      </c>
      <c r="SV77" s="146" t="s">
        <v>29</v>
      </c>
      <c r="SW77" s="146" t="s">
        <v>29</v>
      </c>
      <c r="SX77" s="147"/>
      <c r="SY77" s="145" t="s">
        <v>29</v>
      </c>
      <c r="SZ77" s="182" t="s">
        <v>20</v>
      </c>
      <c r="TA77" s="182" t="s">
        <v>20</v>
      </c>
      <c r="TB77" s="182" t="s">
        <v>29</v>
      </c>
      <c r="TC77" s="234"/>
      <c r="TD77" s="181"/>
      <c r="TE77" s="182"/>
      <c r="TF77" s="182"/>
      <c r="TG77" s="182"/>
      <c r="TH77" s="181" t="s">
        <v>29</v>
      </c>
      <c r="TI77" s="182" t="s">
        <v>29</v>
      </c>
      <c r="TJ77" s="182" t="s">
        <v>591</v>
      </c>
      <c r="TK77" s="146" t="s">
        <v>29</v>
      </c>
      <c r="TL77" s="145" t="s">
        <v>29</v>
      </c>
      <c r="TM77" s="146" t="s">
        <v>20</v>
      </c>
      <c r="TN77" s="146" t="s">
        <v>29</v>
      </c>
      <c r="TO77" s="146" t="s">
        <v>29</v>
      </c>
      <c r="TP77" s="147"/>
      <c r="TQ77" s="145" t="s">
        <v>20</v>
      </c>
      <c r="TR77" s="146" t="s">
        <v>29</v>
      </c>
      <c r="TS77" s="146" t="s">
        <v>20</v>
      </c>
      <c r="TT77" s="193" t="s">
        <v>20</v>
      </c>
      <c r="TU77" s="145"/>
      <c r="TV77" s="146"/>
      <c r="TW77" s="146"/>
      <c r="TX77" s="147"/>
      <c r="TY77" s="145"/>
      <c r="TZ77" s="146"/>
      <c r="UA77" s="146"/>
      <c r="UB77" s="146"/>
      <c r="UC77" s="147"/>
      <c r="UD77" s="145" t="e">
        <v>#N/A</v>
      </c>
      <c r="UE77" s="146" t="e">
        <v>#N/A</v>
      </c>
      <c r="UF77" s="146" t="e">
        <v>#N/A</v>
      </c>
      <c r="UG77" s="146" t="e">
        <v>#N/A</v>
      </c>
      <c r="UH77" s="147" t="e">
        <v>#N/A</v>
      </c>
      <c r="UI77" s="44" t="s">
        <v>116</v>
      </c>
      <c r="UJ77" s="140" t="s">
        <v>1370</v>
      </c>
      <c r="UK77" s="211">
        <f>COUNTIF($RZ77:$UC77,"*○*")</f>
        <v>9</v>
      </c>
      <c r="UL77" s="142">
        <f>COUNTIF($RZ77:$UC77,"*●*")</f>
        <v>23</v>
      </c>
      <c r="UM77" s="142">
        <f>SUM(UK77:UL77)</f>
        <v>32</v>
      </c>
      <c r="UN77" s="212">
        <f>IFERROR(UK77/UM77,"")</f>
        <v>0.28125</v>
      </c>
      <c r="UO77" s="211">
        <f>COUNTIF($TD77:$UC77,"*○*")</f>
        <v>5</v>
      </c>
      <c r="UP77" s="142">
        <f>COUNTIF($TD77:$UC77,"*●*")</f>
        <v>7</v>
      </c>
      <c r="UQ77" s="142">
        <f>SUM(UO77:UP77)</f>
        <v>12</v>
      </c>
      <c r="UR77" s="212">
        <f>IFERROR(UO77/UQ77,"")</f>
        <v>0.41666666666666669</v>
      </c>
    </row>
    <row r="78" spans="1:574" s="32" customFormat="1" ht="17.25" x14ac:dyDescent="0.2">
      <c r="A78" s="34"/>
      <c r="B78" s="41" t="s">
        <v>551</v>
      </c>
      <c r="C78" s="1046" t="s">
        <v>792</v>
      </c>
      <c r="D78" s="134">
        <f t="shared" si="46"/>
        <v>88</v>
      </c>
      <c r="E78" s="135">
        <f t="shared" si="47"/>
        <v>78</v>
      </c>
      <c r="F78" s="135">
        <f t="shared" si="48"/>
        <v>166</v>
      </c>
      <c r="G78" s="164">
        <f t="shared" si="49"/>
        <v>0.53012048192771088</v>
      </c>
      <c r="H78" s="105"/>
      <c r="I78" s="106"/>
      <c r="J78" s="106"/>
      <c r="K78" s="106"/>
      <c r="L78" s="106"/>
      <c r="M78" s="107"/>
      <c r="N78" s="105"/>
      <c r="O78" s="106"/>
      <c r="P78" s="106"/>
      <c r="Q78" s="106"/>
      <c r="R78" s="107"/>
      <c r="S78" s="105"/>
      <c r="T78" s="106"/>
      <c r="U78" s="106"/>
      <c r="V78" s="106"/>
      <c r="W78" s="107"/>
      <c r="X78" s="136"/>
      <c r="Y78" s="106"/>
      <c r="Z78" s="106"/>
      <c r="AA78" s="106"/>
      <c r="AB78" s="107"/>
      <c r="AC78" s="137"/>
      <c r="AD78" s="138"/>
      <c r="AE78" s="138"/>
      <c r="AF78" s="138"/>
      <c r="AG78" s="138"/>
      <c r="AH78" s="137"/>
      <c r="AI78" s="138"/>
      <c r="AJ78" s="138"/>
      <c r="AK78" s="138"/>
      <c r="AL78" s="138"/>
      <c r="AM78" s="137"/>
      <c r="AN78" s="138"/>
      <c r="AO78" s="138"/>
      <c r="AP78" s="138"/>
      <c r="AQ78" s="138"/>
      <c r="AR78" s="137"/>
      <c r="AS78" s="138"/>
      <c r="AT78" s="138"/>
      <c r="AU78" s="138"/>
      <c r="AV78" s="139"/>
      <c r="AW78" s="137"/>
      <c r="AX78" s="138"/>
      <c r="AY78" s="138"/>
      <c r="AZ78" s="138"/>
      <c r="BA78" s="139"/>
      <c r="BB78" s="105"/>
      <c r="BC78" s="106"/>
      <c r="BD78" s="106"/>
      <c r="BE78" s="106"/>
      <c r="BF78" s="106"/>
      <c r="BG78" s="107"/>
      <c r="BH78" s="105"/>
      <c r="BI78" s="106"/>
      <c r="BJ78" s="106"/>
      <c r="BK78" s="106"/>
      <c r="BL78" s="192"/>
      <c r="BM78" s="105"/>
      <c r="BN78" s="106"/>
      <c r="BO78" s="106"/>
      <c r="BP78" s="106"/>
      <c r="BQ78" s="106"/>
      <c r="BR78" s="107"/>
      <c r="BS78" s="105"/>
      <c r="BT78" s="106"/>
      <c r="BU78" s="106"/>
      <c r="BV78" s="106"/>
      <c r="BW78" s="107"/>
      <c r="BX78" s="105"/>
      <c r="BY78" s="106"/>
      <c r="BZ78" s="106"/>
      <c r="CA78" s="106"/>
      <c r="CB78" s="192"/>
      <c r="CC78" s="245"/>
      <c r="CD78" s="106"/>
      <c r="CE78" s="106"/>
      <c r="CF78" s="106"/>
      <c r="CG78" s="107"/>
      <c r="CH78" s="105"/>
      <c r="CI78" s="106"/>
      <c r="CJ78" s="106"/>
      <c r="CK78" s="106"/>
      <c r="CL78" s="107"/>
      <c r="CM78" s="105"/>
      <c r="CN78" s="106"/>
      <c r="CO78" s="106"/>
      <c r="CP78" s="106"/>
      <c r="CQ78" s="107"/>
      <c r="CR78" s="136"/>
      <c r="CS78" s="106"/>
      <c r="CT78" s="106"/>
      <c r="CU78" s="106"/>
      <c r="CV78" s="192"/>
      <c r="CW78" s="105"/>
      <c r="CX78" s="106"/>
      <c r="CY78" s="106"/>
      <c r="CZ78" s="106"/>
      <c r="DA78" s="107"/>
      <c r="DB78" s="136"/>
      <c r="DC78" s="106"/>
      <c r="DD78" s="106"/>
      <c r="DE78" s="106"/>
      <c r="DF78" s="192"/>
      <c r="DG78" s="105"/>
      <c r="DH78" s="106"/>
      <c r="DI78" s="106"/>
      <c r="DJ78" s="106"/>
      <c r="DK78" s="107"/>
      <c r="DL78" s="105"/>
      <c r="DM78" s="106"/>
      <c r="DN78" s="106"/>
      <c r="DO78" s="106"/>
      <c r="DP78" s="107"/>
      <c r="DQ78" s="105"/>
      <c r="DR78" s="106"/>
      <c r="DS78" s="106"/>
      <c r="DT78" s="106"/>
      <c r="DU78" s="107"/>
      <c r="DV78" s="105"/>
      <c r="DW78" s="106"/>
      <c r="DX78" s="106"/>
      <c r="DY78" s="106"/>
      <c r="DZ78" s="107"/>
      <c r="EA78" s="105"/>
      <c r="EB78" s="106"/>
      <c r="EC78" s="106"/>
      <c r="ED78" s="106"/>
      <c r="EE78" s="107"/>
      <c r="EF78" s="105"/>
      <c r="EG78" s="106"/>
      <c r="EH78" s="106"/>
      <c r="EI78" s="106"/>
      <c r="EJ78" s="107"/>
      <c r="EK78" s="105"/>
      <c r="EL78" s="106"/>
      <c r="EM78" s="106"/>
      <c r="EN78" s="106"/>
      <c r="EO78" s="107"/>
      <c r="EP78" s="105"/>
      <c r="EQ78" s="106"/>
      <c r="ER78" s="106"/>
      <c r="ES78" s="106"/>
      <c r="ET78" s="107"/>
      <c r="EU78" s="105"/>
      <c r="EV78" s="106"/>
      <c r="EW78" s="106"/>
      <c r="EX78" s="106"/>
      <c r="EY78" s="107"/>
      <c r="EZ78" s="105"/>
      <c r="FA78" s="106"/>
      <c r="FB78" s="106"/>
      <c r="FC78" s="106"/>
      <c r="FD78" s="107"/>
      <c r="FE78" s="105"/>
      <c r="FF78" s="106"/>
      <c r="FG78" s="106"/>
      <c r="FH78" s="106"/>
      <c r="FI78" s="107"/>
      <c r="FJ78" s="105"/>
      <c r="FK78" s="106"/>
      <c r="FL78" s="106"/>
      <c r="FM78" s="106"/>
      <c r="FN78" s="107"/>
      <c r="FO78" s="105"/>
      <c r="FP78" s="106"/>
      <c r="FQ78" s="106"/>
      <c r="FR78" s="106"/>
      <c r="FS78" s="107"/>
      <c r="FT78" s="105"/>
      <c r="FU78" s="106"/>
      <c r="FV78" s="106"/>
      <c r="FW78" s="106"/>
      <c r="FX78" s="107"/>
      <c r="FY78" s="105"/>
      <c r="FZ78" s="106"/>
      <c r="GA78" s="106"/>
      <c r="GB78" s="106"/>
      <c r="GC78" s="107"/>
      <c r="GD78" s="105"/>
      <c r="GE78" s="106"/>
      <c r="GF78" s="106"/>
      <c r="GG78" s="106"/>
      <c r="GH78" s="107"/>
      <c r="GI78" s="105"/>
      <c r="GJ78" s="106"/>
      <c r="GK78" s="106"/>
      <c r="GL78" s="106"/>
      <c r="GM78" s="107"/>
      <c r="GN78" s="105"/>
      <c r="GO78" s="106"/>
      <c r="GP78" s="106"/>
      <c r="GQ78" s="106"/>
      <c r="GR78" s="107"/>
      <c r="GS78" s="105"/>
      <c r="GT78" s="106"/>
      <c r="GU78" s="106"/>
      <c r="GV78" s="106"/>
      <c r="GW78" s="107"/>
      <c r="GX78" s="136"/>
      <c r="GY78" s="106"/>
      <c r="GZ78" s="106"/>
      <c r="HA78" s="106"/>
      <c r="HB78" s="107"/>
      <c r="HC78" s="105"/>
      <c r="HD78" s="106"/>
      <c r="HE78" s="106"/>
      <c r="HF78" s="106"/>
      <c r="HG78" s="107"/>
      <c r="HH78" s="105"/>
      <c r="HI78" s="106"/>
      <c r="HJ78" s="106"/>
      <c r="HK78" s="106"/>
      <c r="HL78" s="107"/>
      <c r="HM78" s="105"/>
      <c r="HN78" s="106"/>
      <c r="HO78" s="106"/>
      <c r="HP78" s="106"/>
      <c r="HQ78" s="192"/>
      <c r="HR78" s="105"/>
      <c r="HS78" s="106"/>
      <c r="HT78" s="106"/>
      <c r="HU78" s="106"/>
      <c r="HV78" s="107"/>
      <c r="HW78" s="136"/>
      <c r="HX78" s="106"/>
      <c r="HY78" s="106"/>
      <c r="HZ78" s="106"/>
      <c r="IA78" s="192"/>
      <c r="IB78" s="105"/>
      <c r="IC78" s="106"/>
      <c r="ID78" s="106"/>
      <c r="IE78" s="106"/>
      <c r="IF78" s="107"/>
      <c r="IG78" s="105"/>
      <c r="IH78" s="106"/>
      <c r="II78" s="106"/>
      <c r="IJ78" s="106"/>
      <c r="IK78" s="107"/>
      <c r="IL78" s="105" t="s">
        <v>20</v>
      </c>
      <c r="IM78" s="106" t="s">
        <v>20</v>
      </c>
      <c r="IN78" s="106" t="s">
        <v>29</v>
      </c>
      <c r="IO78" s="106" t="s">
        <v>29</v>
      </c>
      <c r="IP78" s="107"/>
      <c r="IQ78" s="105" t="s">
        <v>20</v>
      </c>
      <c r="IR78" s="106" t="s">
        <v>20</v>
      </c>
      <c r="IS78" s="106" t="s">
        <v>20</v>
      </c>
      <c r="IT78" s="823" t="s">
        <v>845</v>
      </c>
      <c r="IU78" s="107"/>
      <c r="IV78" s="105" t="s">
        <v>20</v>
      </c>
      <c r="IW78" s="106" t="s">
        <v>29</v>
      </c>
      <c r="IX78" s="106" t="s">
        <v>29</v>
      </c>
      <c r="IY78" s="106" t="s">
        <v>29</v>
      </c>
      <c r="IZ78" s="107" t="s">
        <v>29</v>
      </c>
      <c r="JA78" s="199" t="s">
        <v>20</v>
      </c>
      <c r="JB78" s="200" t="s">
        <v>20</v>
      </c>
      <c r="JC78" s="200" t="s">
        <v>20</v>
      </c>
      <c r="JD78" s="200" t="s">
        <v>20</v>
      </c>
      <c r="JE78" s="198"/>
      <c r="JF78" s="199"/>
      <c r="JG78" s="200"/>
      <c r="JH78" s="200" t="s">
        <v>20</v>
      </c>
      <c r="JI78" s="200" t="s">
        <v>29</v>
      </c>
      <c r="JJ78" s="198"/>
      <c r="JK78" s="199" t="s">
        <v>20</v>
      </c>
      <c r="JL78" s="200" t="s">
        <v>20</v>
      </c>
      <c r="JM78" s="200" t="s">
        <v>20</v>
      </c>
      <c r="JN78" s="200" t="s">
        <v>29</v>
      </c>
      <c r="JO78" s="198"/>
      <c r="JP78" s="199" t="s">
        <v>864</v>
      </c>
      <c r="JQ78" s="106" t="s">
        <v>29</v>
      </c>
      <c r="JR78" s="106" t="s">
        <v>20</v>
      </c>
      <c r="JS78" s="106" t="s">
        <v>29</v>
      </c>
      <c r="JT78" s="107"/>
      <c r="JU78" s="105" t="s">
        <v>29</v>
      </c>
      <c r="JV78" s="106" t="s">
        <v>29</v>
      </c>
      <c r="JW78" s="106" t="s">
        <v>29</v>
      </c>
      <c r="JX78" s="106" t="s">
        <v>20</v>
      </c>
      <c r="JY78" s="107"/>
      <c r="JZ78" s="105" t="s">
        <v>29</v>
      </c>
      <c r="KA78" s="106" t="s">
        <v>20</v>
      </c>
      <c r="KB78" s="106" t="s">
        <v>20</v>
      </c>
      <c r="KC78" s="106" t="s">
        <v>20</v>
      </c>
      <c r="KD78" s="107"/>
      <c r="KE78" s="105" t="s">
        <v>29</v>
      </c>
      <c r="KF78" s="106" t="s">
        <v>20</v>
      </c>
      <c r="KG78" s="106" t="s">
        <v>20</v>
      </c>
      <c r="KH78" s="106" t="s">
        <v>29</v>
      </c>
      <c r="KI78" s="107"/>
      <c r="KJ78" s="105" t="s">
        <v>20</v>
      </c>
      <c r="KK78" s="106" t="s">
        <v>29</v>
      </c>
      <c r="KL78" s="106" t="s">
        <v>29</v>
      </c>
      <c r="KM78" s="106" t="s">
        <v>29</v>
      </c>
      <c r="KN78" s="107"/>
      <c r="KO78" s="105"/>
      <c r="KP78" s="106"/>
      <c r="KQ78" s="106" t="s">
        <v>29</v>
      </c>
      <c r="KR78" s="106" t="s">
        <v>29</v>
      </c>
      <c r="KS78" s="107"/>
      <c r="KT78" s="105" t="s">
        <v>20</v>
      </c>
      <c r="KU78" s="106" t="s">
        <v>29</v>
      </c>
      <c r="KV78" s="106" t="s">
        <v>20</v>
      </c>
      <c r="KW78" s="106" t="s">
        <v>29</v>
      </c>
      <c r="KX78" s="107"/>
      <c r="KY78" s="105" t="s">
        <v>29</v>
      </c>
      <c r="KZ78" s="106" t="s">
        <v>29</v>
      </c>
      <c r="LA78" s="106" t="s">
        <v>29</v>
      </c>
      <c r="LB78" s="106" t="s">
        <v>20</v>
      </c>
      <c r="LC78" s="107"/>
      <c r="LD78" s="105" t="s">
        <v>20</v>
      </c>
      <c r="LE78" s="106" t="s">
        <v>20</v>
      </c>
      <c r="LF78" s="106" t="s">
        <v>29</v>
      </c>
      <c r="LG78" s="106" t="s">
        <v>20</v>
      </c>
      <c r="LH78" s="107"/>
      <c r="LI78" s="105" t="s">
        <v>29</v>
      </c>
      <c r="LJ78" s="106" t="s">
        <v>20</v>
      </c>
      <c r="LK78" s="106" t="s">
        <v>29</v>
      </c>
      <c r="LL78" s="106" t="s">
        <v>29</v>
      </c>
      <c r="LM78" s="107"/>
      <c r="LN78" s="105"/>
      <c r="LO78" s="106"/>
      <c r="LP78" s="106"/>
      <c r="LQ78" s="106"/>
      <c r="LR78" s="105"/>
      <c r="LS78" s="106"/>
      <c r="LT78" s="106"/>
      <c r="LU78" s="106"/>
      <c r="LV78" s="105"/>
      <c r="LW78" s="106"/>
      <c r="LX78" s="106"/>
      <c r="LY78" s="106"/>
      <c r="LZ78" s="105"/>
      <c r="MA78" s="106"/>
      <c r="MB78" s="106"/>
      <c r="MC78" s="106"/>
      <c r="MD78" s="105"/>
      <c r="ME78" s="106"/>
      <c r="MF78" s="106"/>
      <c r="MG78" s="106"/>
      <c r="MH78" s="105"/>
      <c r="MI78" s="106"/>
      <c r="MJ78" s="106"/>
      <c r="MK78" s="192"/>
      <c r="ML78" s="105"/>
      <c r="MM78" s="106"/>
      <c r="MN78" s="106"/>
      <c r="MO78" s="107"/>
      <c r="MP78" s="105" t="s">
        <v>20</v>
      </c>
      <c r="MQ78" s="106" t="s">
        <v>20</v>
      </c>
      <c r="MR78" s="106" t="s">
        <v>29</v>
      </c>
      <c r="MS78" s="107" t="s">
        <v>20</v>
      </c>
      <c r="MT78" s="105"/>
      <c r="MU78" s="106"/>
      <c r="MV78" s="106" t="s">
        <v>29</v>
      </c>
      <c r="MW78" s="107" t="s">
        <v>29</v>
      </c>
      <c r="MX78" s="105"/>
      <c r="MY78" s="106"/>
      <c r="MZ78" s="106"/>
      <c r="NA78" s="107"/>
      <c r="NB78" s="105"/>
      <c r="NC78" s="106"/>
      <c r="ND78" s="106"/>
      <c r="NE78" s="107"/>
      <c r="NF78" s="105"/>
      <c r="NG78" s="106"/>
      <c r="NH78" s="106"/>
      <c r="NI78" s="107"/>
      <c r="NJ78" s="105"/>
      <c r="NK78" s="106"/>
      <c r="NL78" s="106"/>
      <c r="NM78" s="107"/>
      <c r="NN78" s="105" t="s">
        <v>29</v>
      </c>
      <c r="NO78" s="106" t="s">
        <v>29</v>
      </c>
      <c r="NP78" s="106" t="s">
        <v>20</v>
      </c>
      <c r="NQ78" s="107" t="s">
        <v>29</v>
      </c>
      <c r="NR78" s="199" t="s">
        <v>20</v>
      </c>
      <c r="NS78" s="200" t="s">
        <v>20</v>
      </c>
      <c r="NT78" s="200" t="s">
        <v>29</v>
      </c>
      <c r="NU78" s="198" t="s">
        <v>20</v>
      </c>
      <c r="NV78" s="199"/>
      <c r="NW78" s="200"/>
      <c r="NX78" s="200" t="s">
        <v>29</v>
      </c>
      <c r="NY78" s="198" t="s">
        <v>20</v>
      </c>
      <c r="NZ78" s="199" t="s">
        <v>20</v>
      </c>
      <c r="OA78" s="200" t="s">
        <v>20</v>
      </c>
      <c r="OB78" s="200" t="s">
        <v>20</v>
      </c>
      <c r="OC78" s="200" t="s">
        <v>20</v>
      </c>
      <c r="OD78" s="198"/>
      <c r="OE78" s="199" t="s">
        <v>20</v>
      </c>
      <c r="OF78" s="200" t="s">
        <v>29</v>
      </c>
      <c r="OG78" s="200" t="s">
        <v>29</v>
      </c>
      <c r="OH78" s="200" t="s">
        <v>20</v>
      </c>
      <c r="OI78" s="198"/>
      <c r="OJ78" s="199" t="s">
        <v>20</v>
      </c>
      <c r="OK78" s="200" t="s">
        <v>762</v>
      </c>
      <c r="OL78" s="106" t="s">
        <v>20</v>
      </c>
      <c r="OM78" s="192" t="s">
        <v>20</v>
      </c>
      <c r="ON78" s="105" t="s">
        <v>20</v>
      </c>
      <c r="OO78" s="106" t="s">
        <v>20</v>
      </c>
      <c r="OP78" s="106" t="s">
        <v>20</v>
      </c>
      <c r="OQ78" s="107" t="s">
        <v>29</v>
      </c>
      <c r="OR78" s="1280" t="s">
        <v>20</v>
      </c>
      <c r="OS78" s="1413" t="s">
        <v>29</v>
      </c>
      <c r="OT78" s="1413" t="s">
        <v>20</v>
      </c>
      <c r="OU78" s="1281" t="s">
        <v>29</v>
      </c>
      <c r="OV78" s="105"/>
      <c r="OW78" s="106"/>
      <c r="OX78" s="106"/>
      <c r="OY78" s="106"/>
      <c r="OZ78" s="107"/>
      <c r="PA78" s="105"/>
      <c r="PB78" s="106"/>
      <c r="PC78" s="106"/>
      <c r="PD78" s="106"/>
      <c r="PE78" s="107"/>
      <c r="PF78" s="105"/>
      <c r="PG78" s="106"/>
      <c r="PH78" s="106"/>
      <c r="PI78" s="107"/>
      <c r="PJ78" s="105"/>
      <c r="PK78" s="106"/>
      <c r="PL78" s="106"/>
      <c r="PM78" s="107"/>
      <c r="PN78" s="105" t="s">
        <v>20</v>
      </c>
      <c r="PO78" s="106" t="s">
        <v>29</v>
      </c>
      <c r="PP78" s="106" t="s">
        <v>29</v>
      </c>
      <c r="PQ78" s="107" t="s">
        <v>29</v>
      </c>
      <c r="PR78" s="199" t="s">
        <v>20</v>
      </c>
      <c r="PS78" s="200" t="s">
        <v>20</v>
      </c>
      <c r="PT78" s="200" t="s">
        <v>20</v>
      </c>
      <c r="PU78" s="198" t="s">
        <v>29</v>
      </c>
      <c r="PV78" s="199" t="s">
        <v>20</v>
      </c>
      <c r="PW78" s="200" t="s">
        <v>20</v>
      </c>
      <c r="PX78" s="200" t="s">
        <v>29</v>
      </c>
      <c r="PY78" s="198" t="s">
        <v>20</v>
      </c>
      <c r="PZ78" s="199" t="s">
        <v>20</v>
      </c>
      <c r="QA78" s="200" t="s">
        <v>20</v>
      </c>
      <c r="QB78" s="200" t="s">
        <v>20</v>
      </c>
      <c r="QC78" s="198" t="s">
        <v>29</v>
      </c>
      <c r="QD78" s="199" t="s">
        <v>20</v>
      </c>
      <c r="QE78" s="200" t="s">
        <v>29</v>
      </c>
      <c r="QF78" s="200" t="s">
        <v>20</v>
      </c>
      <c r="QG78" s="198" t="s">
        <v>780</v>
      </c>
      <c r="QH78" s="105"/>
      <c r="QI78" s="106"/>
      <c r="QJ78" s="106"/>
      <c r="QK78" s="106"/>
      <c r="QL78" s="1428"/>
      <c r="QM78" s="1434" t="s">
        <v>20</v>
      </c>
      <c r="QN78" s="106" t="s">
        <v>20</v>
      </c>
      <c r="QO78" s="106" t="s">
        <v>29</v>
      </c>
      <c r="QP78" s="106" t="s">
        <v>20</v>
      </c>
      <c r="QQ78" s="192"/>
      <c r="QR78" s="1434"/>
      <c r="QS78" s="106"/>
      <c r="QT78" s="106" t="s">
        <v>29</v>
      </c>
      <c r="QU78" s="192"/>
      <c r="QV78" s="107"/>
      <c r="QW78" s="105"/>
      <c r="QX78" s="106"/>
      <c r="QY78" s="106"/>
      <c r="QZ78" s="106"/>
      <c r="RA78" s="107"/>
      <c r="RB78" s="105" t="s">
        <v>29</v>
      </c>
      <c r="RC78" s="106" t="s">
        <v>29</v>
      </c>
      <c r="RD78" s="106" t="s">
        <v>20</v>
      </c>
      <c r="RE78" s="106" t="s">
        <v>29</v>
      </c>
      <c r="RF78" s="107"/>
      <c r="RG78" s="105"/>
      <c r="RH78" s="106"/>
      <c r="RI78" s="106"/>
      <c r="RJ78" s="106"/>
      <c r="RK78" s="107"/>
      <c r="RL78" s="105" t="s">
        <v>20</v>
      </c>
      <c r="RM78" s="106" t="s">
        <v>29</v>
      </c>
      <c r="RN78" s="106" t="s">
        <v>29</v>
      </c>
      <c r="RO78" s="106" t="s">
        <v>20</v>
      </c>
      <c r="RP78" s="107"/>
      <c r="RQ78" s="105" t="s">
        <v>20</v>
      </c>
      <c r="RR78" s="106" t="s">
        <v>29</v>
      </c>
      <c r="RS78" s="106" t="s">
        <v>29</v>
      </c>
      <c r="RT78" s="107" t="s">
        <v>20</v>
      </c>
      <c r="RU78" s="105" t="s">
        <v>29</v>
      </c>
      <c r="RV78" s="106" t="s">
        <v>29</v>
      </c>
      <c r="RW78" s="106" t="s">
        <v>20</v>
      </c>
      <c r="RX78" s="106" t="s">
        <v>29</v>
      </c>
      <c r="RY78" s="107"/>
      <c r="RZ78" s="422"/>
      <c r="SA78" s="422"/>
      <c r="SB78" s="422" t="s">
        <v>20</v>
      </c>
      <c r="SC78" s="422" t="s">
        <v>20</v>
      </c>
      <c r="SD78" s="422"/>
      <c r="SE78" s="1579" t="s">
        <v>29</v>
      </c>
      <c r="SF78" s="174" t="s">
        <v>20</v>
      </c>
      <c r="SG78" s="174" t="s">
        <v>29</v>
      </c>
      <c r="SH78" s="174"/>
      <c r="SI78" s="175"/>
      <c r="SJ78" s="1444" t="s">
        <v>29</v>
      </c>
      <c r="SK78" s="1444" t="s">
        <v>29</v>
      </c>
      <c r="SL78" s="1444" t="s">
        <v>29</v>
      </c>
      <c r="SM78" s="1444" t="s">
        <v>29</v>
      </c>
      <c r="SN78" s="1444"/>
      <c r="SO78" s="1578" t="s">
        <v>20</v>
      </c>
      <c r="SP78" s="174" t="s">
        <v>29</v>
      </c>
      <c r="SQ78" s="174" t="s">
        <v>598</v>
      </c>
      <c r="SR78" s="197" t="s">
        <v>20</v>
      </c>
      <c r="SS78" s="319"/>
      <c r="ST78" s="242" t="s">
        <v>20</v>
      </c>
      <c r="SU78" s="197" t="s">
        <v>591</v>
      </c>
      <c r="SV78" s="106" t="s">
        <v>29</v>
      </c>
      <c r="SW78" s="106"/>
      <c r="SX78" s="107"/>
      <c r="SY78" s="105" t="s">
        <v>29</v>
      </c>
      <c r="SZ78" s="106" t="s">
        <v>29</v>
      </c>
      <c r="TA78" s="106" t="s">
        <v>20</v>
      </c>
      <c r="TB78" s="106" t="s">
        <v>29</v>
      </c>
      <c r="TC78" s="107"/>
      <c r="TD78" s="105" t="s">
        <v>20</v>
      </c>
      <c r="TE78" s="106" t="s">
        <v>29</v>
      </c>
      <c r="TF78" s="106" t="s">
        <v>20</v>
      </c>
      <c r="TG78" s="106" t="s">
        <v>29</v>
      </c>
      <c r="TH78" s="105" t="s">
        <v>29</v>
      </c>
      <c r="TI78" s="106" t="s">
        <v>29</v>
      </c>
      <c r="TJ78" s="106" t="s">
        <v>20</v>
      </c>
      <c r="TK78" s="106" t="s">
        <v>20</v>
      </c>
      <c r="TL78" s="105"/>
      <c r="TM78" s="106"/>
      <c r="TN78" s="106"/>
      <c r="TO78" s="106"/>
      <c r="TP78" s="107"/>
      <c r="TQ78" s="105"/>
      <c r="TR78" s="106"/>
      <c r="TS78" s="106"/>
      <c r="TT78" s="192"/>
      <c r="TU78" s="105"/>
      <c r="TV78" s="106"/>
      <c r="TW78" s="106"/>
      <c r="TX78" s="107"/>
      <c r="TY78" s="105"/>
      <c r="TZ78" s="106"/>
      <c r="UA78" s="106"/>
      <c r="UB78" s="106"/>
      <c r="UC78" s="107"/>
      <c r="UD78" s="105"/>
      <c r="UE78" s="106"/>
      <c r="UF78" s="106"/>
      <c r="UG78" s="106"/>
      <c r="UH78" s="107"/>
      <c r="UI78" s="105"/>
      <c r="UJ78" s="106"/>
      <c r="UK78" s="106"/>
      <c r="UL78" s="106"/>
      <c r="UM78" s="107"/>
      <c r="UN78" s="105"/>
      <c r="UO78" s="106"/>
      <c r="UP78" s="106"/>
      <c r="UQ78" s="106"/>
      <c r="UR78" s="107"/>
      <c r="US78" s="41" t="s">
        <v>551</v>
      </c>
      <c r="UT78" s="163" t="s">
        <v>792</v>
      </c>
      <c r="UU78" s="209">
        <f t="shared" ref="UU78:UU87" si="50">COUNTIF($SJ78:$UM78,"*○*")</f>
        <v>9</v>
      </c>
      <c r="UV78" s="135">
        <f t="shared" ref="UV78:UV87" si="51">COUNTIF($SJ78:$UM78,"*●*")</f>
        <v>14</v>
      </c>
      <c r="UW78" s="135">
        <f t="shared" ref="UW78:UW87" si="52">SUM(UU78:UV78)</f>
        <v>23</v>
      </c>
      <c r="UX78" s="210">
        <f t="shared" ref="UX78:UX87" si="53">IFERROR(UU78/UW78,"")</f>
        <v>0.39130434782608697</v>
      </c>
      <c r="UY78" s="209">
        <f t="shared" ref="UY78:UY87" si="54">COUNTIF($TL78:$UM78,"*○*")</f>
        <v>0</v>
      </c>
      <c r="UZ78" s="135">
        <f t="shared" ref="UZ78:UZ87" si="55">COUNTIF($TL78:$UM78,"*●*")</f>
        <v>0</v>
      </c>
      <c r="VA78" s="135">
        <f t="shared" ref="VA78:VA87" si="56">SUM(UY78:UZ78)</f>
        <v>0</v>
      </c>
      <c r="VB78" s="210" t="str">
        <f t="shared" ref="VB78:VB87" si="57">IFERROR(UY78/VA78,"")</f>
        <v/>
      </c>
    </row>
    <row r="79" spans="1:574" s="32" customFormat="1" ht="17.25" x14ac:dyDescent="0.2">
      <c r="A79" s="34"/>
      <c r="B79" s="44" t="s">
        <v>551</v>
      </c>
      <c r="C79" s="1047" t="s">
        <v>1258</v>
      </c>
      <c r="D79" s="141">
        <f t="shared" si="46"/>
        <v>90</v>
      </c>
      <c r="E79" s="142">
        <f t="shared" si="47"/>
        <v>70</v>
      </c>
      <c r="F79" s="142">
        <f t="shared" si="48"/>
        <v>160</v>
      </c>
      <c r="G79" s="165">
        <f t="shared" si="49"/>
        <v>0.5625</v>
      </c>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294"/>
      <c r="CX79" s="168"/>
      <c r="CY79" s="168"/>
      <c r="CZ79" s="168"/>
      <c r="DA79" s="128"/>
      <c r="DB79" s="168"/>
      <c r="DC79" s="168"/>
      <c r="DD79" s="168"/>
      <c r="DE79" s="168"/>
      <c r="DF79" s="168"/>
      <c r="DG79" s="294"/>
      <c r="DH79" s="168"/>
      <c r="DI79" s="168"/>
      <c r="DJ79" s="168"/>
      <c r="DK79" s="128"/>
      <c r="DL79" s="145"/>
      <c r="DM79" s="146"/>
      <c r="DN79" s="146"/>
      <c r="DO79" s="146"/>
      <c r="DP79" s="147"/>
      <c r="DQ79" s="145"/>
      <c r="DR79" s="146"/>
      <c r="DS79" s="146"/>
      <c r="DT79" s="146"/>
      <c r="DU79" s="147"/>
      <c r="DV79" s="145"/>
      <c r="DW79" s="146"/>
      <c r="DX79" s="146"/>
      <c r="DY79" s="146"/>
      <c r="DZ79" s="147"/>
      <c r="EA79" s="145"/>
      <c r="EB79" s="146"/>
      <c r="EC79" s="146"/>
      <c r="ED79" s="146"/>
      <c r="EE79" s="147"/>
      <c r="EF79" s="145"/>
      <c r="EG79" s="146"/>
      <c r="EH79" s="146"/>
      <c r="EI79" s="146"/>
      <c r="EJ79" s="147"/>
      <c r="EK79" s="145"/>
      <c r="EL79" s="146"/>
      <c r="EM79" s="146"/>
      <c r="EN79" s="146"/>
      <c r="EO79" s="147"/>
      <c r="EP79" s="145"/>
      <c r="EQ79" s="146"/>
      <c r="ER79" s="146"/>
      <c r="ES79" s="146"/>
      <c r="ET79" s="147"/>
      <c r="EU79" s="145"/>
      <c r="EV79" s="146"/>
      <c r="EW79" s="146"/>
      <c r="EX79" s="146"/>
      <c r="EY79" s="147"/>
      <c r="EZ79" s="145"/>
      <c r="FA79" s="146"/>
      <c r="FB79" s="146"/>
      <c r="FC79" s="146"/>
      <c r="FD79" s="147"/>
      <c r="FE79" s="145"/>
      <c r="FF79" s="146"/>
      <c r="FG79" s="146"/>
      <c r="FH79" s="146"/>
      <c r="FI79" s="147"/>
      <c r="FJ79" s="145"/>
      <c r="FK79" s="146"/>
      <c r="FL79" s="146"/>
      <c r="FM79" s="146"/>
      <c r="FN79" s="147"/>
      <c r="FO79" s="145"/>
      <c r="FP79" s="146"/>
      <c r="FQ79" s="146"/>
      <c r="FR79" s="146"/>
      <c r="FS79" s="147"/>
      <c r="FT79" s="145"/>
      <c r="FU79" s="146"/>
      <c r="FV79" s="146"/>
      <c r="FW79" s="146"/>
      <c r="FX79" s="147"/>
      <c r="FY79" s="145"/>
      <c r="FZ79" s="146"/>
      <c r="GA79" s="146"/>
      <c r="GB79" s="146"/>
      <c r="GC79" s="147"/>
      <c r="GD79" s="145"/>
      <c r="GE79" s="146"/>
      <c r="GF79" s="146"/>
      <c r="GG79" s="146"/>
      <c r="GH79" s="147"/>
      <c r="GI79" s="145"/>
      <c r="GJ79" s="146"/>
      <c r="GK79" s="146"/>
      <c r="GL79" s="146"/>
      <c r="GM79" s="147"/>
      <c r="GN79" s="145"/>
      <c r="GO79" s="146"/>
      <c r="GP79" s="146"/>
      <c r="GQ79" s="146"/>
      <c r="GR79" s="147"/>
      <c r="GS79" s="145"/>
      <c r="GT79" s="146"/>
      <c r="GU79" s="146"/>
      <c r="GV79" s="146"/>
      <c r="GW79" s="193"/>
      <c r="GX79" s="148"/>
      <c r="GY79" s="146"/>
      <c r="GZ79" s="146"/>
      <c r="HA79" s="146"/>
      <c r="HB79" s="147"/>
      <c r="HC79" s="145"/>
      <c r="HD79" s="146"/>
      <c r="HE79" s="146"/>
      <c r="HF79" s="146"/>
      <c r="HG79" s="147"/>
      <c r="HH79" s="145"/>
      <c r="HI79" s="146"/>
      <c r="HJ79" s="146"/>
      <c r="HK79" s="146"/>
      <c r="HL79" s="147"/>
      <c r="HM79" s="145"/>
      <c r="HN79" s="146"/>
      <c r="HO79" s="146"/>
      <c r="HP79" s="146"/>
      <c r="HQ79" s="193"/>
      <c r="HR79" s="145"/>
      <c r="HS79" s="146"/>
      <c r="HT79" s="146"/>
      <c r="HU79" s="146"/>
      <c r="HV79" s="193"/>
      <c r="HW79" s="148"/>
      <c r="HX79" s="146"/>
      <c r="HY79" s="146"/>
      <c r="HZ79" s="146"/>
      <c r="IA79" s="193"/>
      <c r="IB79" s="145"/>
      <c r="IC79" s="146"/>
      <c r="ID79" s="146"/>
      <c r="IE79" s="146"/>
      <c r="IF79" s="147"/>
      <c r="IG79" s="145"/>
      <c r="IH79" s="146"/>
      <c r="II79" s="146"/>
      <c r="IJ79" s="146"/>
      <c r="IK79" s="147"/>
      <c r="IL79" s="145"/>
      <c r="IM79" s="146"/>
      <c r="IN79" s="146"/>
      <c r="IO79" s="146"/>
      <c r="IP79" s="147"/>
      <c r="IQ79" s="145"/>
      <c r="IR79" s="146"/>
      <c r="IS79" s="146"/>
      <c r="IT79" s="146"/>
      <c r="IU79" s="147"/>
      <c r="IV79" s="145"/>
      <c r="IW79" s="146"/>
      <c r="IX79" s="146"/>
      <c r="IY79" s="146"/>
      <c r="IZ79" s="147"/>
      <c r="JA79" s="145"/>
      <c r="JB79" s="146"/>
      <c r="JC79" s="146"/>
      <c r="JD79" s="146"/>
      <c r="JE79" s="147"/>
      <c r="JF79" s="145"/>
      <c r="JG79" s="146"/>
      <c r="JH79" s="146"/>
      <c r="JI79" s="146"/>
      <c r="JJ79" s="147"/>
      <c r="JK79" s="145"/>
      <c r="JL79" s="146"/>
      <c r="JM79" s="146"/>
      <c r="JN79" s="146"/>
      <c r="JO79" s="147"/>
      <c r="JP79" s="145"/>
      <c r="JQ79" s="146"/>
      <c r="JR79" s="146"/>
      <c r="JS79" s="146"/>
      <c r="JT79" s="147"/>
      <c r="JU79" s="145"/>
      <c r="JV79" s="146"/>
      <c r="JW79" s="146"/>
      <c r="JX79" s="146"/>
      <c r="JY79" s="147"/>
      <c r="JZ79" s="145"/>
      <c r="KA79" s="146"/>
      <c r="KB79" s="146"/>
      <c r="KC79" s="146"/>
      <c r="KD79" s="147"/>
      <c r="KE79" s="145"/>
      <c r="KF79" s="146"/>
      <c r="KG79" s="146"/>
      <c r="KH79" s="146"/>
      <c r="KI79" s="147"/>
      <c r="KJ79" s="145"/>
      <c r="KK79" s="146"/>
      <c r="KL79" s="146"/>
      <c r="KM79" s="146"/>
      <c r="KN79" s="147"/>
      <c r="KO79" s="145"/>
      <c r="KP79" s="146"/>
      <c r="KQ79" s="146"/>
      <c r="KR79" s="146"/>
      <c r="KS79" s="147"/>
      <c r="KT79" s="145"/>
      <c r="KU79" s="146"/>
      <c r="KV79" s="146"/>
      <c r="KW79" s="146"/>
      <c r="KX79" s="147"/>
      <c r="KY79" s="145"/>
      <c r="KZ79" s="146"/>
      <c r="LA79" s="146"/>
      <c r="LB79" s="146"/>
      <c r="LC79" s="147"/>
      <c r="LD79" s="145"/>
      <c r="LE79" s="146"/>
      <c r="LF79" s="146"/>
      <c r="LG79" s="146"/>
      <c r="LH79" s="147"/>
      <c r="LI79" s="145"/>
      <c r="LJ79" s="146"/>
      <c r="LK79" s="146"/>
      <c r="LL79" s="146"/>
      <c r="LM79" s="147"/>
      <c r="LN79" s="145"/>
      <c r="LO79" s="146"/>
      <c r="LP79" s="146"/>
      <c r="LQ79" s="146"/>
      <c r="LR79" s="145"/>
      <c r="LS79" s="146"/>
      <c r="LT79" s="146"/>
      <c r="LU79" s="146"/>
      <c r="LV79" s="145"/>
      <c r="LW79" s="146"/>
      <c r="LX79" s="146"/>
      <c r="LY79" s="146"/>
      <c r="LZ79" s="145"/>
      <c r="MA79" s="146"/>
      <c r="MB79" s="146"/>
      <c r="MC79" s="146"/>
      <c r="MD79" s="145"/>
      <c r="ME79" s="146"/>
      <c r="MF79" s="146"/>
      <c r="MG79" s="146"/>
      <c r="MH79" s="145"/>
      <c r="MI79" s="146"/>
      <c r="MJ79" s="146"/>
      <c r="MK79" s="193"/>
      <c r="ML79" s="145"/>
      <c r="MM79" s="146"/>
      <c r="MN79" s="146"/>
      <c r="MO79" s="147"/>
      <c r="MP79" s="145"/>
      <c r="MQ79" s="146"/>
      <c r="MR79" s="146"/>
      <c r="MS79" s="147"/>
      <c r="MT79" s="145"/>
      <c r="MU79" s="146"/>
      <c r="MV79" s="146"/>
      <c r="MW79" s="147"/>
      <c r="MX79" s="145"/>
      <c r="MY79" s="146"/>
      <c r="MZ79" s="146"/>
      <c r="NA79" s="147"/>
      <c r="NB79" s="145"/>
      <c r="NC79" s="146"/>
      <c r="ND79" s="146"/>
      <c r="NE79" s="147"/>
      <c r="NF79" s="145" t="s">
        <v>20</v>
      </c>
      <c r="NG79" s="146" t="s">
        <v>20</v>
      </c>
      <c r="NH79" s="146" t="s">
        <v>20</v>
      </c>
      <c r="NI79" s="147" t="s">
        <v>29</v>
      </c>
      <c r="NJ79" s="145" t="s">
        <v>20</v>
      </c>
      <c r="NK79" s="146" t="s">
        <v>29</v>
      </c>
      <c r="NL79" s="146" t="s">
        <v>29</v>
      </c>
      <c r="NM79" s="149" t="s">
        <v>841</v>
      </c>
      <c r="NN79" s="145"/>
      <c r="NO79" s="146"/>
      <c r="NP79" s="146"/>
      <c r="NQ79" s="147"/>
      <c r="NR79" s="145" t="s">
        <v>29</v>
      </c>
      <c r="NS79" s="150" t="s">
        <v>20</v>
      </c>
      <c r="NT79" s="150" t="s">
        <v>20</v>
      </c>
      <c r="NU79" s="151" t="s">
        <v>20</v>
      </c>
      <c r="NV79" s="152" t="s">
        <v>20</v>
      </c>
      <c r="NW79" s="150" t="s">
        <v>20</v>
      </c>
      <c r="NX79" s="150" t="s">
        <v>864</v>
      </c>
      <c r="NY79" s="147" t="s">
        <v>20</v>
      </c>
      <c r="NZ79" s="145"/>
      <c r="OA79" s="146"/>
      <c r="OB79" s="146"/>
      <c r="OC79" s="146"/>
      <c r="OD79" s="147"/>
      <c r="OE79" s="145" t="s">
        <v>29</v>
      </c>
      <c r="OF79" s="146" t="s">
        <v>29</v>
      </c>
      <c r="OG79" s="146" t="s">
        <v>20</v>
      </c>
      <c r="OH79" s="146" t="s">
        <v>29</v>
      </c>
      <c r="OI79" s="147"/>
      <c r="OJ79" s="145" t="s">
        <v>29</v>
      </c>
      <c r="OK79" s="146" t="s">
        <v>29</v>
      </c>
      <c r="OL79" s="146" t="s">
        <v>29</v>
      </c>
      <c r="OM79" s="193" t="s">
        <v>29</v>
      </c>
      <c r="ON79" s="152" t="s">
        <v>20</v>
      </c>
      <c r="OO79" s="150" t="s">
        <v>20</v>
      </c>
      <c r="OP79" s="150" t="s">
        <v>20</v>
      </c>
      <c r="OQ79" s="151" t="s">
        <v>20</v>
      </c>
      <c r="OR79" s="152" t="s">
        <v>29</v>
      </c>
      <c r="OS79" s="150" t="s">
        <v>20</v>
      </c>
      <c r="OT79" s="150" t="s">
        <v>29</v>
      </c>
      <c r="OU79" s="151" t="s">
        <v>29</v>
      </c>
      <c r="OV79" s="152" t="s">
        <v>20</v>
      </c>
      <c r="OW79" s="150" t="s">
        <v>20</v>
      </c>
      <c r="OX79" s="150" t="s">
        <v>20</v>
      </c>
      <c r="OY79" s="150" t="s">
        <v>20</v>
      </c>
      <c r="OZ79" s="151"/>
      <c r="PA79" s="152" t="s">
        <v>29</v>
      </c>
      <c r="PB79" s="150" t="s">
        <v>20</v>
      </c>
      <c r="PC79" s="150" t="s">
        <v>20</v>
      </c>
      <c r="PD79" s="150" t="s">
        <v>762</v>
      </c>
      <c r="PE79" s="147"/>
      <c r="PF79" s="145" t="s">
        <v>29</v>
      </c>
      <c r="PG79" s="146" t="s">
        <v>29</v>
      </c>
      <c r="PH79" s="146" t="s">
        <v>29</v>
      </c>
      <c r="PI79" s="147" t="s">
        <v>29</v>
      </c>
      <c r="PJ79" s="145" t="s">
        <v>29</v>
      </c>
      <c r="PK79" s="146" t="s">
        <v>20</v>
      </c>
      <c r="PL79" s="146" t="s">
        <v>20</v>
      </c>
      <c r="PM79" s="147" t="s">
        <v>29</v>
      </c>
      <c r="PN79" s="145" t="s">
        <v>20</v>
      </c>
      <c r="PO79" s="146" t="s">
        <v>20</v>
      </c>
      <c r="PP79" s="146" t="s">
        <v>20</v>
      </c>
      <c r="PQ79" s="147" t="s">
        <v>20</v>
      </c>
      <c r="PR79" s="145" t="s">
        <v>29</v>
      </c>
      <c r="PS79" s="146" t="s">
        <v>29</v>
      </c>
      <c r="PT79" s="146" t="s">
        <v>29</v>
      </c>
      <c r="PU79" s="147" t="s">
        <v>29</v>
      </c>
      <c r="PV79" s="145" t="s">
        <v>29</v>
      </c>
      <c r="PW79" s="146" t="s">
        <v>20</v>
      </c>
      <c r="PX79" s="146" t="s">
        <v>20</v>
      </c>
      <c r="PY79" s="147" t="s">
        <v>29</v>
      </c>
      <c r="PZ79" s="145" t="s">
        <v>29</v>
      </c>
      <c r="QA79" s="146" t="s">
        <v>20</v>
      </c>
      <c r="QB79" s="146" t="s">
        <v>29</v>
      </c>
      <c r="QC79" s="147" t="s">
        <v>29</v>
      </c>
      <c r="QD79" s="145" t="s">
        <v>20</v>
      </c>
      <c r="QE79" s="146" t="s">
        <v>20</v>
      </c>
      <c r="QF79" s="146" t="s">
        <v>20</v>
      </c>
      <c r="QG79" s="147" t="s">
        <v>20</v>
      </c>
      <c r="QH79" s="145" t="s">
        <v>20</v>
      </c>
      <c r="QI79" s="146" t="s">
        <v>20</v>
      </c>
      <c r="QJ79" s="146" t="s">
        <v>29</v>
      </c>
      <c r="QK79" s="146" t="s">
        <v>20</v>
      </c>
      <c r="QL79" s="1424"/>
      <c r="QM79" s="1432" t="s">
        <v>20</v>
      </c>
      <c r="QN79" s="146" t="s">
        <v>29</v>
      </c>
      <c r="QO79" s="146" t="s">
        <v>20</v>
      </c>
      <c r="QP79" s="146" t="s">
        <v>29</v>
      </c>
      <c r="QQ79" s="193"/>
      <c r="QR79" s="1432" t="s">
        <v>29</v>
      </c>
      <c r="QS79" s="146" t="s">
        <v>29</v>
      </c>
      <c r="QT79" s="146" t="s">
        <v>29</v>
      </c>
      <c r="QU79" s="193" t="s">
        <v>29</v>
      </c>
      <c r="QV79" s="147"/>
      <c r="QW79" s="145" t="s">
        <v>20</v>
      </c>
      <c r="QX79" s="146" t="s">
        <v>20</v>
      </c>
      <c r="QY79" s="146" t="s">
        <v>20</v>
      </c>
      <c r="QZ79" s="146" t="s">
        <v>29</v>
      </c>
      <c r="RA79" s="147"/>
      <c r="RB79" s="145" t="s">
        <v>29</v>
      </c>
      <c r="RC79" s="146" t="s">
        <v>20</v>
      </c>
      <c r="RD79" s="146" t="s">
        <v>20</v>
      </c>
      <c r="RE79" s="146" t="s">
        <v>29</v>
      </c>
      <c r="RF79" s="147"/>
      <c r="RG79" s="145" t="s">
        <v>20</v>
      </c>
      <c r="RH79" s="146" t="s">
        <v>29</v>
      </c>
      <c r="RI79" s="146" t="s">
        <v>29</v>
      </c>
      <c r="RJ79" s="146" t="s">
        <v>20</v>
      </c>
      <c r="RK79" s="147"/>
      <c r="RL79" s="145" t="s">
        <v>29</v>
      </c>
      <c r="RM79" s="146" t="s">
        <v>29</v>
      </c>
      <c r="RN79" s="146" t="s">
        <v>29</v>
      </c>
      <c r="RO79" s="150" t="s">
        <v>20</v>
      </c>
      <c r="RP79" s="151"/>
      <c r="RQ79" s="152" t="s">
        <v>20</v>
      </c>
      <c r="RR79" s="150" t="s">
        <v>20</v>
      </c>
      <c r="RS79" s="150" t="s">
        <v>20</v>
      </c>
      <c r="RT79" s="151" t="s">
        <v>29</v>
      </c>
      <c r="RU79" s="152" t="s">
        <v>20</v>
      </c>
      <c r="RV79" s="150" t="s">
        <v>20</v>
      </c>
      <c r="RW79" s="150" t="s">
        <v>20</v>
      </c>
      <c r="RX79" s="150" t="s">
        <v>20</v>
      </c>
      <c r="RY79" s="151"/>
      <c r="RZ79" s="328" t="s">
        <v>20</v>
      </c>
      <c r="SA79" s="328" t="s">
        <v>20</v>
      </c>
      <c r="SB79" s="328" t="s">
        <v>29</v>
      </c>
      <c r="SC79" s="328" t="s">
        <v>20</v>
      </c>
      <c r="SD79" s="328"/>
      <c r="SE79" s="1564" t="s">
        <v>780</v>
      </c>
      <c r="SF79" s="146" t="s">
        <v>29</v>
      </c>
      <c r="SG79" s="146" t="s">
        <v>20</v>
      </c>
      <c r="SH79" s="146" t="s">
        <v>29</v>
      </c>
      <c r="SI79" s="147"/>
      <c r="SJ79" s="168" t="s">
        <v>20</v>
      </c>
      <c r="SK79" s="168" t="s">
        <v>20</v>
      </c>
      <c r="SL79" s="168" t="s">
        <v>20</v>
      </c>
      <c r="SM79" s="168" t="s">
        <v>20</v>
      </c>
      <c r="SN79" s="168"/>
      <c r="SO79" s="1432" t="s">
        <v>20</v>
      </c>
      <c r="SP79" s="170" t="s">
        <v>29</v>
      </c>
      <c r="SQ79" s="170" t="s">
        <v>29</v>
      </c>
      <c r="SR79" s="170" t="s">
        <v>29</v>
      </c>
      <c r="SS79" s="171"/>
      <c r="ST79" s="180" t="s">
        <v>29</v>
      </c>
      <c r="SU79" s="170" t="s">
        <v>29</v>
      </c>
      <c r="SV79" s="170" t="s">
        <v>29</v>
      </c>
      <c r="SW79" s="170" t="s">
        <v>29</v>
      </c>
      <c r="SX79" s="171"/>
      <c r="SY79" s="180" t="s">
        <v>598</v>
      </c>
      <c r="SZ79" s="146" t="s">
        <v>29</v>
      </c>
      <c r="TA79" s="182" t="s">
        <v>20</v>
      </c>
      <c r="TB79" s="182" t="s">
        <v>29</v>
      </c>
      <c r="TC79" s="234"/>
      <c r="TD79" s="181" t="s">
        <v>20</v>
      </c>
      <c r="TE79" s="182" t="s">
        <v>591</v>
      </c>
      <c r="TF79" s="146" t="s">
        <v>29</v>
      </c>
      <c r="TG79" s="146" t="s">
        <v>20</v>
      </c>
      <c r="TH79" s="145" t="s">
        <v>20</v>
      </c>
      <c r="TI79" s="146" t="s">
        <v>29</v>
      </c>
      <c r="TJ79" s="146" t="s">
        <v>20</v>
      </c>
      <c r="TK79" s="146" t="s">
        <v>29</v>
      </c>
      <c r="TL79" s="145" t="s">
        <v>20</v>
      </c>
      <c r="TM79" s="146" t="s">
        <v>20</v>
      </c>
      <c r="TN79" s="146" t="s">
        <v>29</v>
      </c>
      <c r="TO79" s="146" t="s">
        <v>20</v>
      </c>
      <c r="TP79" s="147"/>
      <c r="TQ79" s="145" t="s">
        <v>29</v>
      </c>
      <c r="TR79" s="146" t="s">
        <v>20</v>
      </c>
      <c r="TS79" s="146" t="s">
        <v>20</v>
      </c>
      <c r="TT79" s="193" t="s">
        <v>29</v>
      </c>
      <c r="TU79" s="152" t="s">
        <v>20</v>
      </c>
      <c r="TV79" s="150" t="s">
        <v>20</v>
      </c>
      <c r="TW79" s="150" t="s">
        <v>20</v>
      </c>
      <c r="TX79" s="151" t="s">
        <v>20</v>
      </c>
      <c r="TY79" s="152" t="s">
        <v>29</v>
      </c>
      <c r="TZ79" s="150" t="s">
        <v>29</v>
      </c>
      <c r="UA79" s="150" t="s">
        <v>20</v>
      </c>
      <c r="UB79" s="150" t="s">
        <v>20</v>
      </c>
      <c r="UC79" s="151"/>
      <c r="UD79" s="152" t="s">
        <v>20</v>
      </c>
      <c r="UE79" s="150" t="s">
        <v>29</v>
      </c>
      <c r="UF79" s="150" t="s">
        <v>20</v>
      </c>
      <c r="UG79" s="150" t="s">
        <v>29</v>
      </c>
      <c r="UH79" s="151"/>
      <c r="UI79" s="152" t="s">
        <v>20</v>
      </c>
      <c r="UJ79" s="150" t="s">
        <v>20</v>
      </c>
      <c r="UK79" s="150" t="s">
        <v>20</v>
      </c>
      <c r="UL79" s="150" t="s">
        <v>761</v>
      </c>
      <c r="UM79" s="147"/>
      <c r="UN79" s="145"/>
      <c r="UO79" s="146"/>
      <c r="UP79" s="146"/>
      <c r="UQ79" s="146"/>
      <c r="UR79" s="147"/>
      <c r="US79" s="44" t="s">
        <v>551</v>
      </c>
      <c r="UT79" s="140" t="s">
        <v>1258</v>
      </c>
      <c r="UU79" s="211">
        <f t="shared" si="50"/>
        <v>28</v>
      </c>
      <c r="UV79" s="142">
        <f t="shared" si="51"/>
        <v>20</v>
      </c>
      <c r="UW79" s="142">
        <f t="shared" si="52"/>
        <v>48</v>
      </c>
      <c r="UX79" s="212">
        <f t="shared" si="53"/>
        <v>0.58333333333333337</v>
      </c>
      <c r="UY79" s="211">
        <f t="shared" si="54"/>
        <v>17</v>
      </c>
      <c r="UZ79" s="142">
        <f t="shared" si="55"/>
        <v>7</v>
      </c>
      <c r="VA79" s="142">
        <f t="shared" si="56"/>
        <v>24</v>
      </c>
      <c r="VB79" s="212">
        <f t="shared" si="57"/>
        <v>0.70833333333333337</v>
      </c>
    </row>
    <row r="80" spans="1:574" s="32" customFormat="1" ht="17.25" x14ac:dyDescent="0.2">
      <c r="A80" s="34"/>
      <c r="B80" s="44" t="s">
        <v>551</v>
      </c>
      <c r="C80" s="1047" t="s">
        <v>1124</v>
      </c>
      <c r="D80" s="141">
        <f t="shared" si="46"/>
        <v>94</v>
      </c>
      <c r="E80" s="142">
        <f t="shared" si="47"/>
        <v>74</v>
      </c>
      <c r="F80" s="142">
        <f t="shared" si="48"/>
        <v>168</v>
      </c>
      <c r="G80" s="165">
        <f t="shared" si="49"/>
        <v>0.55952380952380953</v>
      </c>
      <c r="H80" s="145"/>
      <c r="I80" s="146"/>
      <c r="J80" s="146"/>
      <c r="K80" s="146"/>
      <c r="L80" s="146"/>
      <c r="M80" s="147"/>
      <c r="N80" s="145"/>
      <c r="O80" s="146"/>
      <c r="P80" s="146"/>
      <c r="Q80" s="146"/>
      <c r="R80" s="147"/>
      <c r="S80" s="145"/>
      <c r="T80" s="146"/>
      <c r="U80" s="146"/>
      <c r="V80" s="146"/>
      <c r="W80" s="147"/>
      <c r="X80" s="148"/>
      <c r="Y80" s="146"/>
      <c r="Z80" s="146"/>
      <c r="AA80" s="146"/>
      <c r="AB80" s="147"/>
      <c r="AC80" s="294"/>
      <c r="AD80" s="127"/>
      <c r="AE80" s="168"/>
      <c r="AF80" s="127"/>
      <c r="AG80" s="127"/>
      <c r="AH80" s="126"/>
      <c r="AI80" s="127"/>
      <c r="AJ80" s="127"/>
      <c r="AK80" s="127"/>
      <c r="AL80" s="127"/>
      <c r="AM80" s="126"/>
      <c r="AN80" s="127"/>
      <c r="AO80" s="127"/>
      <c r="AP80" s="127"/>
      <c r="AQ80" s="127"/>
      <c r="AR80" s="126"/>
      <c r="AS80" s="127"/>
      <c r="AT80" s="127"/>
      <c r="AU80" s="127"/>
      <c r="AV80" s="128"/>
      <c r="AW80" s="126"/>
      <c r="AX80" s="127"/>
      <c r="AY80" s="127"/>
      <c r="AZ80" s="127"/>
      <c r="BA80" s="128"/>
      <c r="BB80" s="145"/>
      <c r="BC80" s="146"/>
      <c r="BD80" s="146"/>
      <c r="BE80" s="146"/>
      <c r="BF80" s="146"/>
      <c r="BG80" s="147"/>
      <c r="BH80" s="145"/>
      <c r="BI80" s="146"/>
      <c r="BJ80" s="146"/>
      <c r="BK80" s="146"/>
      <c r="BL80" s="193"/>
      <c r="BM80" s="145"/>
      <c r="BN80" s="146"/>
      <c r="BO80" s="146"/>
      <c r="BP80" s="146"/>
      <c r="BQ80" s="146"/>
      <c r="BR80" s="147"/>
      <c r="BS80" s="145"/>
      <c r="BT80" s="146"/>
      <c r="BU80" s="146"/>
      <c r="BV80" s="146"/>
      <c r="BW80" s="147"/>
      <c r="BX80" s="145"/>
      <c r="BY80" s="146"/>
      <c r="BZ80" s="146"/>
      <c r="CA80" s="146"/>
      <c r="CB80" s="193"/>
      <c r="CC80" s="247"/>
      <c r="CD80" s="146"/>
      <c r="CE80" s="146"/>
      <c r="CF80" s="146"/>
      <c r="CG80" s="147"/>
      <c r="CH80" s="145"/>
      <c r="CI80" s="146"/>
      <c r="CJ80" s="146"/>
      <c r="CK80" s="146"/>
      <c r="CL80" s="147"/>
      <c r="CM80" s="145"/>
      <c r="CN80" s="146"/>
      <c r="CO80" s="146"/>
      <c r="CP80" s="146"/>
      <c r="CQ80" s="147"/>
      <c r="CR80" s="148"/>
      <c r="CS80" s="146"/>
      <c r="CT80" s="146"/>
      <c r="CU80" s="146"/>
      <c r="CV80" s="168"/>
      <c r="CW80" s="145"/>
      <c r="CX80" s="146"/>
      <c r="CY80" s="146"/>
      <c r="CZ80" s="146"/>
      <c r="DA80" s="147"/>
      <c r="DB80" s="148"/>
      <c r="DC80" s="146"/>
      <c r="DD80" s="146"/>
      <c r="DE80" s="146"/>
      <c r="DF80" s="193"/>
      <c r="DG80" s="145"/>
      <c r="DH80" s="146"/>
      <c r="DI80" s="146"/>
      <c r="DJ80" s="146"/>
      <c r="DK80" s="147"/>
      <c r="DL80" s="145"/>
      <c r="DM80" s="146"/>
      <c r="DN80" s="146"/>
      <c r="DO80" s="146"/>
      <c r="DP80" s="147"/>
      <c r="DQ80" s="145"/>
      <c r="DR80" s="146"/>
      <c r="DS80" s="146"/>
      <c r="DT80" s="146"/>
      <c r="DU80" s="147"/>
      <c r="DV80" s="145"/>
      <c r="DW80" s="146"/>
      <c r="DX80" s="146"/>
      <c r="DY80" s="146"/>
      <c r="DZ80" s="147"/>
      <c r="EA80" s="145"/>
      <c r="EB80" s="146"/>
      <c r="EC80" s="146"/>
      <c r="ED80" s="146"/>
      <c r="EE80" s="147"/>
      <c r="EF80" s="145"/>
      <c r="EG80" s="146"/>
      <c r="EH80" s="146"/>
      <c r="EI80" s="146"/>
      <c r="EJ80" s="147"/>
      <c r="EK80" s="145"/>
      <c r="EL80" s="146"/>
      <c r="EM80" s="146"/>
      <c r="EN80" s="146"/>
      <c r="EO80" s="147"/>
      <c r="EP80" s="145"/>
      <c r="EQ80" s="146"/>
      <c r="ER80" s="146"/>
      <c r="ES80" s="146"/>
      <c r="ET80" s="147"/>
      <c r="EU80" s="145"/>
      <c r="EV80" s="146"/>
      <c r="EW80" s="146"/>
      <c r="EX80" s="146"/>
      <c r="EY80" s="147"/>
      <c r="EZ80" s="145"/>
      <c r="FA80" s="146"/>
      <c r="FB80" s="146"/>
      <c r="FC80" s="146"/>
      <c r="FD80" s="147"/>
      <c r="FE80" s="145"/>
      <c r="FF80" s="146"/>
      <c r="FG80" s="146"/>
      <c r="FH80" s="146"/>
      <c r="FI80" s="147"/>
      <c r="FJ80" s="145"/>
      <c r="FK80" s="146"/>
      <c r="FL80" s="146"/>
      <c r="FM80" s="146"/>
      <c r="FN80" s="147"/>
      <c r="FO80" s="145"/>
      <c r="FP80" s="146"/>
      <c r="FQ80" s="146"/>
      <c r="FR80" s="146"/>
      <c r="FS80" s="147"/>
      <c r="FT80" s="145"/>
      <c r="FU80" s="146"/>
      <c r="FV80" s="146"/>
      <c r="FW80" s="146"/>
      <c r="FX80" s="147"/>
      <c r="FY80" s="145"/>
      <c r="FZ80" s="146"/>
      <c r="GA80" s="146"/>
      <c r="GB80" s="146"/>
      <c r="GC80" s="147"/>
      <c r="GD80" s="145"/>
      <c r="GE80" s="146"/>
      <c r="GF80" s="146"/>
      <c r="GG80" s="146"/>
      <c r="GH80" s="147"/>
      <c r="GI80" s="145"/>
      <c r="GJ80" s="146"/>
      <c r="GK80" s="146"/>
      <c r="GL80" s="146"/>
      <c r="GM80" s="147"/>
      <c r="GN80" s="145"/>
      <c r="GO80" s="146"/>
      <c r="GP80" s="146"/>
      <c r="GQ80" s="146"/>
      <c r="GR80" s="147"/>
      <c r="GS80" s="145"/>
      <c r="GT80" s="146"/>
      <c r="GU80" s="146"/>
      <c r="GV80" s="146"/>
      <c r="GW80" s="147"/>
      <c r="GX80" s="148"/>
      <c r="GY80" s="146"/>
      <c r="GZ80" s="146"/>
      <c r="HA80" s="146"/>
      <c r="HB80" s="147"/>
      <c r="HC80" s="145"/>
      <c r="HD80" s="146"/>
      <c r="HE80" s="146"/>
      <c r="HF80" s="146"/>
      <c r="HG80" s="147"/>
      <c r="HH80" s="145"/>
      <c r="HI80" s="146"/>
      <c r="HJ80" s="146"/>
      <c r="HK80" s="146"/>
      <c r="HL80" s="147"/>
      <c r="HM80" s="145"/>
      <c r="HN80" s="146"/>
      <c r="HO80" s="146"/>
      <c r="HP80" s="146"/>
      <c r="HQ80" s="193"/>
      <c r="HR80" s="145"/>
      <c r="HS80" s="146"/>
      <c r="HT80" s="146"/>
      <c r="HU80" s="146"/>
      <c r="HV80" s="147"/>
      <c r="HW80" s="145"/>
      <c r="HX80" s="146"/>
      <c r="HY80" s="146"/>
      <c r="HZ80" s="146"/>
      <c r="IA80" s="193"/>
      <c r="IB80" s="145"/>
      <c r="IC80" s="146"/>
      <c r="ID80" s="146"/>
      <c r="IE80" s="146"/>
      <c r="IF80" s="147"/>
      <c r="IG80" s="145"/>
      <c r="IH80" s="146"/>
      <c r="II80" s="146"/>
      <c r="IJ80" s="146"/>
      <c r="IK80" s="147"/>
      <c r="IL80" s="145"/>
      <c r="IM80" s="146"/>
      <c r="IN80" s="146"/>
      <c r="IO80" s="146"/>
      <c r="IP80" s="147"/>
      <c r="IQ80" s="145"/>
      <c r="IR80" s="146"/>
      <c r="IS80" s="146"/>
      <c r="IT80" s="146"/>
      <c r="IU80" s="147"/>
      <c r="IV80" s="145"/>
      <c r="IW80" s="146"/>
      <c r="IX80" s="146"/>
      <c r="IY80" s="146"/>
      <c r="IZ80" s="147"/>
      <c r="JA80" s="145"/>
      <c r="JB80" s="146"/>
      <c r="JC80" s="146"/>
      <c r="JD80" s="146"/>
      <c r="JE80" s="147"/>
      <c r="JF80" s="145"/>
      <c r="JG80" s="146"/>
      <c r="JH80" s="146"/>
      <c r="JI80" s="146"/>
      <c r="JJ80" s="147"/>
      <c r="JK80" s="145"/>
      <c r="JL80" s="146"/>
      <c r="JM80" s="146"/>
      <c r="JN80" s="146"/>
      <c r="JO80" s="147"/>
      <c r="JP80" s="145"/>
      <c r="JQ80" s="146"/>
      <c r="JR80" s="146"/>
      <c r="JS80" s="146"/>
      <c r="JT80" s="147"/>
      <c r="JU80" s="145"/>
      <c r="JV80" s="146"/>
      <c r="JW80" s="146"/>
      <c r="JX80" s="146"/>
      <c r="JY80" s="147"/>
      <c r="JZ80" s="145"/>
      <c r="KA80" s="146"/>
      <c r="KB80" s="146"/>
      <c r="KC80" s="146"/>
      <c r="KD80" s="147"/>
      <c r="KE80" s="145"/>
      <c r="KF80" s="146"/>
      <c r="KG80" s="146"/>
      <c r="KH80" s="146"/>
      <c r="KI80" s="147"/>
      <c r="KJ80" s="145"/>
      <c r="KK80" s="146"/>
      <c r="KL80" s="146"/>
      <c r="KM80" s="146"/>
      <c r="KN80" s="147"/>
      <c r="KO80" s="145"/>
      <c r="KP80" s="146"/>
      <c r="KQ80" s="146"/>
      <c r="KR80" s="146"/>
      <c r="KS80" s="147"/>
      <c r="KT80" s="145"/>
      <c r="KU80" s="146"/>
      <c r="KV80" s="146"/>
      <c r="KW80" s="146"/>
      <c r="KX80" s="147"/>
      <c r="KY80" s="145"/>
      <c r="KZ80" s="146"/>
      <c r="LA80" s="146"/>
      <c r="LB80" s="146"/>
      <c r="LC80" s="147"/>
      <c r="LD80" s="145"/>
      <c r="LE80" s="146"/>
      <c r="LF80" s="146"/>
      <c r="LG80" s="146"/>
      <c r="LH80" s="147"/>
      <c r="LI80" s="145"/>
      <c r="LJ80" s="146"/>
      <c r="LK80" s="146"/>
      <c r="LL80" s="146"/>
      <c r="LM80" s="147"/>
      <c r="LN80" s="145"/>
      <c r="LO80" s="146"/>
      <c r="LP80" s="146"/>
      <c r="LQ80" s="146"/>
      <c r="LR80" s="145"/>
      <c r="LS80" s="146"/>
      <c r="LT80" s="146"/>
      <c r="LU80" s="146"/>
      <c r="LV80" s="145"/>
      <c r="LW80" s="146"/>
      <c r="LX80" s="146"/>
      <c r="LY80" s="146"/>
      <c r="LZ80" s="145"/>
      <c r="MA80" s="146"/>
      <c r="MB80" s="146"/>
      <c r="MC80" s="146"/>
      <c r="MD80" s="145" t="s">
        <v>29</v>
      </c>
      <c r="ME80" s="146" t="s">
        <v>20</v>
      </c>
      <c r="MF80" s="146" t="s">
        <v>20</v>
      </c>
      <c r="MG80" s="146" t="s">
        <v>29</v>
      </c>
      <c r="MH80" s="145"/>
      <c r="MI80" s="146"/>
      <c r="MJ80" s="146"/>
      <c r="MK80" s="193"/>
      <c r="ML80" s="145" t="s">
        <v>20</v>
      </c>
      <c r="MM80" s="146" t="s">
        <v>20</v>
      </c>
      <c r="MN80" s="146" t="s">
        <v>20</v>
      </c>
      <c r="MO80" s="149" t="s">
        <v>845</v>
      </c>
      <c r="MP80" s="145" t="s">
        <v>20</v>
      </c>
      <c r="MQ80" s="146" t="s">
        <v>29</v>
      </c>
      <c r="MR80" s="146" t="s">
        <v>29</v>
      </c>
      <c r="MS80" s="147" t="s">
        <v>29</v>
      </c>
      <c r="MT80" s="145" t="s">
        <v>20</v>
      </c>
      <c r="MU80" s="146" t="s">
        <v>20</v>
      </c>
      <c r="MV80" s="146" t="s">
        <v>29</v>
      </c>
      <c r="MW80" s="147" t="s">
        <v>29</v>
      </c>
      <c r="MX80" s="145" t="s">
        <v>20</v>
      </c>
      <c r="MY80" s="146" t="s">
        <v>20</v>
      </c>
      <c r="MZ80" s="146" t="s">
        <v>29</v>
      </c>
      <c r="NA80" s="147" t="s">
        <v>29</v>
      </c>
      <c r="NB80" s="145" t="s">
        <v>29</v>
      </c>
      <c r="NC80" s="146" t="s">
        <v>20</v>
      </c>
      <c r="ND80" s="146" t="s">
        <v>29</v>
      </c>
      <c r="NE80" s="147" t="s">
        <v>29</v>
      </c>
      <c r="NF80" s="145" t="s">
        <v>20</v>
      </c>
      <c r="NG80" s="146" t="s">
        <v>20</v>
      </c>
      <c r="NH80" s="146" t="s">
        <v>29</v>
      </c>
      <c r="NI80" s="147" t="s">
        <v>29</v>
      </c>
      <c r="NJ80" s="145" t="s">
        <v>20</v>
      </c>
      <c r="NK80" s="146" t="s">
        <v>29</v>
      </c>
      <c r="NL80" s="146" t="s">
        <v>20</v>
      </c>
      <c r="NM80" s="147" t="s">
        <v>20</v>
      </c>
      <c r="NN80" s="145"/>
      <c r="NO80" s="146"/>
      <c r="NP80" s="146"/>
      <c r="NQ80" s="147"/>
      <c r="NR80" s="145" t="s">
        <v>20</v>
      </c>
      <c r="NS80" s="146" t="s">
        <v>29</v>
      </c>
      <c r="NT80" s="146" t="s">
        <v>20</v>
      </c>
      <c r="NU80" s="147" t="s">
        <v>29</v>
      </c>
      <c r="NV80" s="145" t="s">
        <v>20</v>
      </c>
      <c r="NW80" s="146" t="s">
        <v>20</v>
      </c>
      <c r="NX80" s="146" t="s">
        <v>29</v>
      </c>
      <c r="NY80" s="147" t="s">
        <v>29</v>
      </c>
      <c r="NZ80" s="145" t="s">
        <v>29</v>
      </c>
      <c r="OA80" s="150" t="s">
        <v>20</v>
      </c>
      <c r="OB80" s="150" t="s">
        <v>20</v>
      </c>
      <c r="OC80" s="150" t="s">
        <v>20</v>
      </c>
      <c r="OD80" s="151" t="s">
        <v>20</v>
      </c>
      <c r="OE80" s="152" t="s">
        <v>20</v>
      </c>
      <c r="OF80" s="150" t="s">
        <v>864</v>
      </c>
      <c r="OG80" s="146" t="s">
        <v>20</v>
      </c>
      <c r="OH80" s="146" t="s">
        <v>20</v>
      </c>
      <c r="OI80" s="147"/>
      <c r="OJ80" s="145" t="s">
        <v>29</v>
      </c>
      <c r="OK80" s="146" t="s">
        <v>20</v>
      </c>
      <c r="OL80" s="146" t="s">
        <v>20</v>
      </c>
      <c r="OM80" s="193" t="s">
        <v>29</v>
      </c>
      <c r="ON80" s="145" t="s">
        <v>29</v>
      </c>
      <c r="OO80" s="146" t="s">
        <v>20</v>
      </c>
      <c r="OP80" s="146" t="s">
        <v>20</v>
      </c>
      <c r="OQ80" s="147" t="s">
        <v>20</v>
      </c>
      <c r="OR80" s="1267" t="s">
        <v>29</v>
      </c>
      <c r="OS80" s="1268" t="s">
        <v>20</v>
      </c>
      <c r="OT80" s="1268" t="s">
        <v>20</v>
      </c>
      <c r="OU80" s="1269" t="s">
        <v>20</v>
      </c>
      <c r="OV80" s="145" t="s">
        <v>29</v>
      </c>
      <c r="OW80" s="146" t="s">
        <v>20</v>
      </c>
      <c r="OX80" s="146" t="s">
        <v>29</v>
      </c>
      <c r="OY80" s="146" t="s">
        <v>29</v>
      </c>
      <c r="OZ80" s="147"/>
      <c r="PA80" s="145" t="s">
        <v>29</v>
      </c>
      <c r="PB80" s="146" t="s">
        <v>29</v>
      </c>
      <c r="PC80" s="150" t="s">
        <v>20</v>
      </c>
      <c r="PD80" s="150" t="s">
        <v>20</v>
      </c>
      <c r="PE80" s="151" t="s">
        <v>29</v>
      </c>
      <c r="PF80" s="152"/>
      <c r="PG80" s="150"/>
      <c r="PH80" s="150"/>
      <c r="PI80" s="151"/>
      <c r="PJ80" s="152" t="s">
        <v>20</v>
      </c>
      <c r="PK80" s="150" t="s">
        <v>29</v>
      </c>
      <c r="PL80" s="150" t="s">
        <v>20</v>
      </c>
      <c r="PM80" s="151" t="s">
        <v>20</v>
      </c>
      <c r="PN80" s="152" t="s">
        <v>20</v>
      </c>
      <c r="PO80" s="150" t="s">
        <v>20</v>
      </c>
      <c r="PP80" s="150" t="s">
        <v>29</v>
      </c>
      <c r="PQ80" s="151" t="s">
        <v>20</v>
      </c>
      <c r="PR80" s="152" t="s">
        <v>20</v>
      </c>
      <c r="PS80" s="150" t="s">
        <v>29</v>
      </c>
      <c r="PT80" s="150" t="s">
        <v>20</v>
      </c>
      <c r="PU80" s="151" t="s">
        <v>20</v>
      </c>
      <c r="PV80" s="152" t="s">
        <v>762</v>
      </c>
      <c r="PW80" s="146" t="s">
        <v>20</v>
      </c>
      <c r="PX80" s="146" t="s">
        <v>29</v>
      </c>
      <c r="PY80" s="147" t="s">
        <v>29</v>
      </c>
      <c r="PZ80" s="145" t="s">
        <v>29</v>
      </c>
      <c r="QA80" s="146" t="s">
        <v>29</v>
      </c>
      <c r="QB80" s="146" t="s">
        <v>29</v>
      </c>
      <c r="QC80" s="147" t="s">
        <v>20</v>
      </c>
      <c r="QD80" s="145" t="s">
        <v>20</v>
      </c>
      <c r="QE80" s="146" t="s">
        <v>29</v>
      </c>
      <c r="QF80" s="146" t="s">
        <v>20</v>
      </c>
      <c r="QG80" s="147" t="s">
        <v>29</v>
      </c>
      <c r="QH80" s="145" t="s">
        <v>29</v>
      </c>
      <c r="QI80" s="146" t="s">
        <v>20</v>
      </c>
      <c r="QJ80" s="146" t="s">
        <v>20</v>
      </c>
      <c r="QK80" s="146" t="s">
        <v>29</v>
      </c>
      <c r="QL80" s="1424"/>
      <c r="QM80" s="1432" t="s">
        <v>29</v>
      </c>
      <c r="QN80" s="146" t="s">
        <v>20</v>
      </c>
      <c r="QO80" s="146" t="s">
        <v>20</v>
      </c>
      <c r="QP80" s="146" t="s">
        <v>29</v>
      </c>
      <c r="QQ80" s="193"/>
      <c r="QR80" s="1432" t="s">
        <v>29</v>
      </c>
      <c r="QS80" s="146" t="s">
        <v>29</v>
      </c>
      <c r="QT80" s="146" t="s">
        <v>20</v>
      </c>
      <c r="QU80" s="193" t="s">
        <v>29</v>
      </c>
      <c r="QV80" s="147"/>
      <c r="QW80" s="145" t="s">
        <v>20</v>
      </c>
      <c r="QX80" s="146" t="s">
        <v>29</v>
      </c>
      <c r="QY80" s="146" t="s">
        <v>29</v>
      </c>
      <c r="QZ80" s="146" t="s">
        <v>29</v>
      </c>
      <c r="RA80" s="147"/>
      <c r="RB80" s="145" t="s">
        <v>20</v>
      </c>
      <c r="RC80" s="146" t="s">
        <v>20</v>
      </c>
      <c r="RD80" s="146" t="s">
        <v>20</v>
      </c>
      <c r="RE80" s="146" t="s">
        <v>29</v>
      </c>
      <c r="RF80" s="147"/>
      <c r="RG80" s="145" t="s">
        <v>29</v>
      </c>
      <c r="RH80" s="146" t="s">
        <v>29</v>
      </c>
      <c r="RI80" s="146" t="s">
        <v>20</v>
      </c>
      <c r="RJ80" s="146" t="s">
        <v>20</v>
      </c>
      <c r="RK80" s="147"/>
      <c r="RL80" s="145"/>
      <c r="RM80" s="146"/>
      <c r="RN80" s="146"/>
      <c r="RO80" s="146"/>
      <c r="RP80" s="147"/>
      <c r="RQ80" s="145" t="s">
        <v>20</v>
      </c>
      <c r="RR80" s="146" t="s">
        <v>29</v>
      </c>
      <c r="RS80" s="146" t="s">
        <v>20</v>
      </c>
      <c r="RT80" s="147" t="s">
        <v>29</v>
      </c>
      <c r="RU80" s="145"/>
      <c r="RV80" s="146"/>
      <c r="RW80" s="146"/>
      <c r="RX80" s="146"/>
      <c r="RY80" s="147"/>
      <c r="RZ80" s="168" t="s">
        <v>20</v>
      </c>
      <c r="SA80" s="168" t="s">
        <v>20</v>
      </c>
      <c r="SB80" s="168" t="s">
        <v>20</v>
      </c>
      <c r="SC80" s="168" t="s">
        <v>20</v>
      </c>
      <c r="SD80" s="168"/>
      <c r="SE80" s="1554" t="s">
        <v>20</v>
      </c>
      <c r="SF80" s="146" t="s">
        <v>29</v>
      </c>
      <c r="SG80" s="146" t="s">
        <v>29</v>
      </c>
      <c r="SH80" s="146" t="s">
        <v>29</v>
      </c>
      <c r="SI80" s="147"/>
      <c r="SJ80" s="168" t="s">
        <v>29</v>
      </c>
      <c r="SK80" s="168" t="s">
        <v>29</v>
      </c>
      <c r="SL80" s="328" t="s">
        <v>20</v>
      </c>
      <c r="SM80" s="328" t="s">
        <v>29</v>
      </c>
      <c r="SN80" s="328"/>
      <c r="SO80" s="1439" t="s">
        <v>20</v>
      </c>
      <c r="SP80" s="150" t="s">
        <v>20</v>
      </c>
      <c r="SQ80" s="150" t="s">
        <v>29</v>
      </c>
      <c r="SR80" s="150" t="s">
        <v>20</v>
      </c>
      <c r="SS80" s="151"/>
      <c r="ST80" s="152" t="s">
        <v>20</v>
      </c>
      <c r="SU80" s="150" t="s">
        <v>20</v>
      </c>
      <c r="SV80" s="150" t="s">
        <v>29</v>
      </c>
      <c r="SW80" s="150" t="s">
        <v>20</v>
      </c>
      <c r="SX80" s="151"/>
      <c r="SY80" s="152" t="s">
        <v>20</v>
      </c>
      <c r="SZ80" s="150" t="s">
        <v>20</v>
      </c>
      <c r="TA80" s="150" t="s">
        <v>20</v>
      </c>
      <c r="TB80" s="150" t="s">
        <v>20</v>
      </c>
      <c r="TC80" s="151"/>
      <c r="TD80" s="152" t="s">
        <v>780</v>
      </c>
      <c r="TE80" s="146" t="s">
        <v>29</v>
      </c>
      <c r="TF80" s="146" t="s">
        <v>20</v>
      </c>
      <c r="TG80" s="146" t="s">
        <v>20</v>
      </c>
      <c r="TH80" s="145" t="s">
        <v>29</v>
      </c>
      <c r="TI80" s="146" t="s">
        <v>20</v>
      </c>
      <c r="TJ80" s="146" t="s">
        <v>20</v>
      </c>
      <c r="TK80" s="146" t="s">
        <v>20</v>
      </c>
      <c r="TL80" s="145"/>
      <c r="TM80" s="146"/>
      <c r="TN80" s="146" t="s">
        <v>20</v>
      </c>
      <c r="TO80" s="146" t="s">
        <v>29</v>
      </c>
      <c r="TP80" s="147"/>
      <c r="TQ80" s="145" t="s">
        <v>29</v>
      </c>
      <c r="TR80" s="146" t="s">
        <v>20</v>
      </c>
      <c r="TS80" s="146" t="s">
        <v>29</v>
      </c>
      <c r="TT80" s="193" t="s">
        <v>29</v>
      </c>
      <c r="TU80" s="145"/>
      <c r="TV80" s="146"/>
      <c r="TW80" s="146" t="s">
        <v>20</v>
      </c>
      <c r="TX80" s="147" t="s">
        <v>29</v>
      </c>
      <c r="TY80" s="145" t="s">
        <v>20</v>
      </c>
      <c r="TZ80" s="146" t="s">
        <v>29</v>
      </c>
      <c r="UA80" s="146" t="s">
        <v>29</v>
      </c>
      <c r="UB80" s="146" t="s">
        <v>29</v>
      </c>
      <c r="UC80" s="147"/>
      <c r="UD80" s="145"/>
      <c r="UE80" s="146"/>
      <c r="UF80" s="146" t="s">
        <v>29</v>
      </c>
      <c r="UG80" s="146" t="s">
        <v>20</v>
      </c>
      <c r="UH80" s="147"/>
      <c r="UI80" s="145"/>
      <c r="UJ80" s="146"/>
      <c r="UK80" s="146"/>
      <c r="UL80" s="146"/>
      <c r="UM80" s="147"/>
      <c r="UN80" s="145"/>
      <c r="UO80" s="146"/>
      <c r="UP80" s="146"/>
      <c r="UQ80" s="146"/>
      <c r="UR80" s="147"/>
      <c r="US80" s="44" t="s">
        <v>551</v>
      </c>
      <c r="UT80" s="140" t="s">
        <v>1124</v>
      </c>
      <c r="UU80" s="211">
        <f t="shared" si="50"/>
        <v>22</v>
      </c>
      <c r="UV80" s="142">
        <f t="shared" si="51"/>
        <v>16</v>
      </c>
      <c r="UW80" s="142">
        <f t="shared" si="52"/>
        <v>38</v>
      </c>
      <c r="UX80" s="212">
        <f t="shared" si="53"/>
        <v>0.57894736842105265</v>
      </c>
      <c r="UY80" s="211">
        <f t="shared" si="54"/>
        <v>5</v>
      </c>
      <c r="UZ80" s="142">
        <f t="shared" si="55"/>
        <v>9</v>
      </c>
      <c r="VA80" s="142">
        <f t="shared" si="56"/>
        <v>14</v>
      </c>
      <c r="VB80" s="212">
        <f t="shared" si="57"/>
        <v>0.35714285714285715</v>
      </c>
    </row>
    <row r="81" spans="1:647" s="32" customFormat="1" ht="17.25" x14ac:dyDescent="0.2">
      <c r="A81" s="34"/>
      <c r="B81" s="69" t="s">
        <v>551</v>
      </c>
      <c r="C81" s="1048" t="s">
        <v>1353</v>
      </c>
      <c r="D81" s="156">
        <f t="shared" si="46"/>
        <v>74</v>
      </c>
      <c r="E81" s="157">
        <f t="shared" si="47"/>
        <v>54</v>
      </c>
      <c r="F81" s="157">
        <f t="shared" si="48"/>
        <v>128</v>
      </c>
      <c r="G81" s="158">
        <f t="shared" si="49"/>
        <v>0.578125</v>
      </c>
      <c r="H81" s="159"/>
      <c r="I81" s="160"/>
      <c r="J81" s="160"/>
      <c r="K81" s="160"/>
      <c r="L81" s="160"/>
      <c r="M81" s="161"/>
      <c r="N81" s="159"/>
      <c r="O81" s="160"/>
      <c r="P81" s="160"/>
      <c r="Q81" s="160"/>
      <c r="R81" s="161"/>
      <c r="S81" s="159"/>
      <c r="T81" s="160"/>
      <c r="U81" s="160"/>
      <c r="V81" s="160"/>
      <c r="W81" s="161"/>
      <c r="X81" s="162"/>
      <c r="Y81" s="160"/>
      <c r="Z81" s="160"/>
      <c r="AA81" s="160"/>
      <c r="AB81" s="161"/>
      <c r="AC81" s="683"/>
      <c r="AD81" s="90"/>
      <c r="AE81" s="333"/>
      <c r="AF81" s="90"/>
      <c r="AG81" s="90"/>
      <c r="AH81" s="91"/>
      <c r="AI81" s="90"/>
      <c r="AJ81" s="90"/>
      <c r="AK81" s="90"/>
      <c r="AL81" s="90"/>
      <c r="AM81" s="91"/>
      <c r="AN81" s="90"/>
      <c r="AO81" s="90"/>
      <c r="AP81" s="90"/>
      <c r="AQ81" s="90"/>
      <c r="AR81" s="91"/>
      <c r="AS81" s="90"/>
      <c r="AT81" s="90"/>
      <c r="AU81" s="90"/>
      <c r="AV81" s="92"/>
      <c r="AW81" s="91"/>
      <c r="AX81" s="90"/>
      <c r="AY81" s="90"/>
      <c r="AZ81" s="90"/>
      <c r="BA81" s="92"/>
      <c r="BB81" s="159"/>
      <c r="BC81" s="160"/>
      <c r="BD81" s="160"/>
      <c r="BE81" s="160"/>
      <c r="BF81" s="160"/>
      <c r="BG81" s="161"/>
      <c r="BH81" s="159"/>
      <c r="BI81" s="160"/>
      <c r="BJ81" s="160"/>
      <c r="BK81" s="160"/>
      <c r="BL81" s="194"/>
      <c r="BM81" s="159"/>
      <c r="BN81" s="160"/>
      <c r="BO81" s="160"/>
      <c r="BP81" s="160"/>
      <c r="BQ81" s="160"/>
      <c r="BR81" s="161"/>
      <c r="BS81" s="159"/>
      <c r="BT81" s="160"/>
      <c r="BU81" s="160"/>
      <c r="BV81" s="160"/>
      <c r="BW81" s="161"/>
      <c r="BX81" s="159"/>
      <c r="BY81" s="160"/>
      <c r="BZ81" s="160"/>
      <c r="CA81" s="160"/>
      <c r="CB81" s="194"/>
      <c r="CC81" s="246"/>
      <c r="CD81" s="160"/>
      <c r="CE81" s="160"/>
      <c r="CF81" s="160"/>
      <c r="CG81" s="161"/>
      <c r="CH81" s="159"/>
      <c r="CI81" s="160"/>
      <c r="CJ81" s="160"/>
      <c r="CK81" s="160"/>
      <c r="CL81" s="161"/>
      <c r="CM81" s="159"/>
      <c r="CN81" s="160"/>
      <c r="CO81" s="160"/>
      <c r="CP81" s="160"/>
      <c r="CQ81" s="161"/>
      <c r="CR81" s="162"/>
      <c r="CS81" s="160"/>
      <c r="CT81" s="160"/>
      <c r="CU81" s="160"/>
      <c r="CV81" s="333"/>
      <c r="CW81" s="159"/>
      <c r="CX81" s="160"/>
      <c r="CY81" s="160"/>
      <c r="CZ81" s="160"/>
      <c r="DA81" s="161"/>
      <c r="DB81" s="162"/>
      <c r="DC81" s="160"/>
      <c r="DD81" s="160"/>
      <c r="DE81" s="160"/>
      <c r="DF81" s="194"/>
      <c r="DG81" s="159"/>
      <c r="DH81" s="160"/>
      <c r="DI81" s="160"/>
      <c r="DJ81" s="160"/>
      <c r="DK81" s="161"/>
      <c r="DL81" s="159"/>
      <c r="DM81" s="160"/>
      <c r="DN81" s="160"/>
      <c r="DO81" s="160"/>
      <c r="DP81" s="161"/>
      <c r="DQ81" s="159"/>
      <c r="DR81" s="160"/>
      <c r="DS81" s="160"/>
      <c r="DT81" s="160"/>
      <c r="DU81" s="161"/>
      <c r="DV81" s="159"/>
      <c r="DW81" s="160"/>
      <c r="DX81" s="160"/>
      <c r="DY81" s="160"/>
      <c r="DZ81" s="161"/>
      <c r="EA81" s="159"/>
      <c r="EB81" s="160"/>
      <c r="EC81" s="160"/>
      <c r="ED81" s="160"/>
      <c r="EE81" s="161"/>
      <c r="EF81" s="159"/>
      <c r="EG81" s="160"/>
      <c r="EH81" s="160"/>
      <c r="EI81" s="160"/>
      <c r="EJ81" s="161"/>
      <c r="EK81" s="159"/>
      <c r="EL81" s="160"/>
      <c r="EM81" s="160"/>
      <c r="EN81" s="160"/>
      <c r="EO81" s="161"/>
      <c r="EP81" s="159"/>
      <c r="EQ81" s="160"/>
      <c r="ER81" s="160"/>
      <c r="ES81" s="160"/>
      <c r="ET81" s="161"/>
      <c r="EU81" s="159"/>
      <c r="EV81" s="160"/>
      <c r="EW81" s="160"/>
      <c r="EX81" s="160"/>
      <c r="EY81" s="161"/>
      <c r="EZ81" s="159"/>
      <c r="FA81" s="160"/>
      <c r="FB81" s="160"/>
      <c r="FC81" s="160"/>
      <c r="FD81" s="161"/>
      <c r="FE81" s="159"/>
      <c r="FF81" s="160"/>
      <c r="FG81" s="160"/>
      <c r="FH81" s="160"/>
      <c r="FI81" s="161"/>
      <c r="FJ81" s="159"/>
      <c r="FK81" s="160"/>
      <c r="FL81" s="160"/>
      <c r="FM81" s="160"/>
      <c r="FN81" s="161"/>
      <c r="FO81" s="159"/>
      <c r="FP81" s="160"/>
      <c r="FQ81" s="160"/>
      <c r="FR81" s="160"/>
      <c r="FS81" s="161"/>
      <c r="FT81" s="159"/>
      <c r="FU81" s="160"/>
      <c r="FV81" s="160"/>
      <c r="FW81" s="160"/>
      <c r="FX81" s="161"/>
      <c r="FY81" s="159"/>
      <c r="FZ81" s="160"/>
      <c r="GA81" s="160"/>
      <c r="GB81" s="160"/>
      <c r="GC81" s="161"/>
      <c r="GD81" s="159"/>
      <c r="GE81" s="160"/>
      <c r="GF81" s="160"/>
      <c r="GG81" s="160"/>
      <c r="GH81" s="161"/>
      <c r="GI81" s="159"/>
      <c r="GJ81" s="160"/>
      <c r="GK81" s="160"/>
      <c r="GL81" s="160"/>
      <c r="GM81" s="161"/>
      <c r="GN81" s="159"/>
      <c r="GO81" s="160"/>
      <c r="GP81" s="160"/>
      <c r="GQ81" s="160"/>
      <c r="GR81" s="161"/>
      <c r="GS81" s="159"/>
      <c r="GT81" s="160"/>
      <c r="GU81" s="160"/>
      <c r="GV81" s="160"/>
      <c r="GW81" s="161"/>
      <c r="GX81" s="162"/>
      <c r="GY81" s="160"/>
      <c r="GZ81" s="160"/>
      <c r="HA81" s="160"/>
      <c r="HB81" s="161"/>
      <c r="HC81" s="159"/>
      <c r="HD81" s="160"/>
      <c r="HE81" s="160"/>
      <c r="HF81" s="160"/>
      <c r="HG81" s="161"/>
      <c r="HH81" s="159"/>
      <c r="HI81" s="160"/>
      <c r="HJ81" s="160"/>
      <c r="HK81" s="160"/>
      <c r="HL81" s="161"/>
      <c r="HM81" s="159"/>
      <c r="HN81" s="160"/>
      <c r="HO81" s="160"/>
      <c r="HP81" s="160"/>
      <c r="HQ81" s="194"/>
      <c r="HR81" s="159"/>
      <c r="HS81" s="160"/>
      <c r="HT81" s="160"/>
      <c r="HU81" s="160"/>
      <c r="HV81" s="161"/>
      <c r="HW81" s="159"/>
      <c r="HX81" s="160"/>
      <c r="HY81" s="160"/>
      <c r="HZ81" s="160"/>
      <c r="IA81" s="194"/>
      <c r="IB81" s="159"/>
      <c r="IC81" s="160"/>
      <c r="ID81" s="160"/>
      <c r="IE81" s="160"/>
      <c r="IF81" s="161"/>
      <c r="IG81" s="159"/>
      <c r="IH81" s="160"/>
      <c r="II81" s="160"/>
      <c r="IJ81" s="160"/>
      <c r="IK81" s="161"/>
      <c r="IL81" s="159"/>
      <c r="IM81" s="160"/>
      <c r="IN81" s="160"/>
      <c r="IO81" s="160"/>
      <c r="IP81" s="161"/>
      <c r="IQ81" s="159"/>
      <c r="IR81" s="160"/>
      <c r="IS81" s="160"/>
      <c r="IT81" s="160"/>
      <c r="IU81" s="161"/>
      <c r="IV81" s="159"/>
      <c r="IW81" s="160"/>
      <c r="IX81" s="160"/>
      <c r="IY81" s="160"/>
      <c r="IZ81" s="161"/>
      <c r="JA81" s="159"/>
      <c r="JB81" s="160"/>
      <c r="JC81" s="160"/>
      <c r="JD81" s="160"/>
      <c r="JE81" s="161"/>
      <c r="JF81" s="159"/>
      <c r="JG81" s="160"/>
      <c r="JH81" s="160"/>
      <c r="JI81" s="160"/>
      <c r="JJ81" s="161"/>
      <c r="JK81" s="159"/>
      <c r="JL81" s="160"/>
      <c r="JM81" s="160"/>
      <c r="JN81" s="160"/>
      <c r="JO81" s="161"/>
      <c r="JP81" s="159"/>
      <c r="JQ81" s="160"/>
      <c r="JR81" s="160"/>
      <c r="JS81" s="160"/>
      <c r="JT81" s="161"/>
      <c r="JU81" s="159"/>
      <c r="JV81" s="160"/>
      <c r="JW81" s="160"/>
      <c r="JX81" s="160"/>
      <c r="JY81" s="161"/>
      <c r="JZ81" s="159"/>
      <c r="KA81" s="160"/>
      <c r="KB81" s="160"/>
      <c r="KC81" s="160"/>
      <c r="KD81" s="161"/>
      <c r="KE81" s="159"/>
      <c r="KF81" s="160"/>
      <c r="KG81" s="160"/>
      <c r="KH81" s="160"/>
      <c r="KI81" s="161"/>
      <c r="KJ81" s="159"/>
      <c r="KK81" s="160"/>
      <c r="KL81" s="160"/>
      <c r="KM81" s="160"/>
      <c r="KN81" s="161"/>
      <c r="KO81" s="159"/>
      <c r="KP81" s="160"/>
      <c r="KQ81" s="160"/>
      <c r="KR81" s="160"/>
      <c r="KS81" s="161"/>
      <c r="KT81" s="159"/>
      <c r="KU81" s="160"/>
      <c r="KV81" s="160"/>
      <c r="KW81" s="160"/>
      <c r="KX81" s="161"/>
      <c r="KY81" s="159"/>
      <c r="KZ81" s="160"/>
      <c r="LA81" s="160"/>
      <c r="LB81" s="160"/>
      <c r="LC81" s="161"/>
      <c r="LD81" s="159"/>
      <c r="LE81" s="160"/>
      <c r="LF81" s="160"/>
      <c r="LG81" s="160"/>
      <c r="LH81" s="161"/>
      <c r="LI81" s="159"/>
      <c r="LJ81" s="160"/>
      <c r="LK81" s="160"/>
      <c r="LL81" s="160"/>
      <c r="LM81" s="161"/>
      <c r="LN81" s="159"/>
      <c r="LO81" s="160"/>
      <c r="LP81" s="160"/>
      <c r="LQ81" s="160"/>
      <c r="LR81" s="159"/>
      <c r="LS81" s="160"/>
      <c r="LT81" s="160"/>
      <c r="LU81" s="160"/>
      <c r="LV81" s="159"/>
      <c r="LW81" s="160"/>
      <c r="LX81" s="160"/>
      <c r="LY81" s="160"/>
      <c r="LZ81" s="159"/>
      <c r="MA81" s="160"/>
      <c r="MB81" s="160"/>
      <c r="MC81" s="160"/>
      <c r="MD81" s="159"/>
      <c r="ME81" s="160"/>
      <c r="MF81" s="160"/>
      <c r="MG81" s="160"/>
      <c r="MH81" s="159"/>
      <c r="MI81" s="160"/>
      <c r="MJ81" s="160"/>
      <c r="MK81" s="194"/>
      <c r="ML81" s="159"/>
      <c r="MM81" s="160"/>
      <c r="MN81" s="160"/>
      <c r="MO81" s="300"/>
      <c r="MP81" s="159"/>
      <c r="MQ81" s="160"/>
      <c r="MR81" s="160"/>
      <c r="MS81" s="161"/>
      <c r="MT81" s="159"/>
      <c r="MU81" s="160"/>
      <c r="MV81" s="160"/>
      <c r="MW81" s="161"/>
      <c r="MX81" s="159"/>
      <c r="MY81" s="160"/>
      <c r="MZ81" s="160"/>
      <c r="NA81" s="161"/>
      <c r="NB81" s="159"/>
      <c r="NC81" s="160"/>
      <c r="ND81" s="160"/>
      <c r="NE81" s="161"/>
      <c r="NF81" s="159"/>
      <c r="NG81" s="160"/>
      <c r="NH81" s="160"/>
      <c r="NI81" s="161"/>
      <c r="NJ81" s="159"/>
      <c r="NK81" s="160"/>
      <c r="NL81" s="160"/>
      <c r="NM81" s="161"/>
      <c r="NN81" s="159"/>
      <c r="NO81" s="160"/>
      <c r="NP81" s="160"/>
      <c r="NQ81" s="161"/>
      <c r="NR81" s="159"/>
      <c r="NS81" s="160"/>
      <c r="NT81" s="160"/>
      <c r="NU81" s="161"/>
      <c r="NV81" s="1274"/>
      <c r="NW81" s="1275"/>
      <c r="NX81" s="1275"/>
      <c r="NY81" s="1276"/>
      <c r="NZ81" s="1274"/>
      <c r="OA81" s="1275"/>
      <c r="OB81" s="1275"/>
      <c r="OC81" s="1275"/>
      <c r="OD81" s="1276"/>
      <c r="OE81" s="1274"/>
      <c r="OF81" s="1275"/>
      <c r="OG81" s="1275"/>
      <c r="OH81" s="1275"/>
      <c r="OI81" s="161"/>
      <c r="OJ81" s="160" t="s">
        <v>29</v>
      </c>
      <c r="OK81" s="160" t="s">
        <v>29</v>
      </c>
      <c r="OL81" s="237" t="s">
        <v>20</v>
      </c>
      <c r="OM81" s="237" t="s">
        <v>20</v>
      </c>
      <c r="ON81" s="236" t="s">
        <v>29</v>
      </c>
      <c r="OO81" s="237" t="s">
        <v>591</v>
      </c>
      <c r="OP81" s="160" t="s">
        <v>29</v>
      </c>
      <c r="OQ81" s="194" t="s">
        <v>29</v>
      </c>
      <c r="OR81" s="1274" t="s">
        <v>20</v>
      </c>
      <c r="OS81" s="1275" t="s">
        <v>20</v>
      </c>
      <c r="OT81" s="1275" t="s">
        <v>29</v>
      </c>
      <c r="OU81" s="1276" t="s">
        <v>20</v>
      </c>
      <c r="OV81" s="159" t="s">
        <v>20</v>
      </c>
      <c r="OW81" s="160" t="s">
        <v>20</v>
      </c>
      <c r="OX81" s="160" t="s">
        <v>29</v>
      </c>
      <c r="OY81" s="160" t="s">
        <v>29</v>
      </c>
      <c r="OZ81" s="161"/>
      <c r="PA81" s="159" t="s">
        <v>29</v>
      </c>
      <c r="PB81" s="160" t="s">
        <v>20</v>
      </c>
      <c r="PC81" s="160" t="s">
        <v>20</v>
      </c>
      <c r="PD81" s="160" t="s">
        <v>29</v>
      </c>
      <c r="PE81" s="161"/>
      <c r="PF81" s="159"/>
      <c r="PG81" s="160"/>
      <c r="PH81" s="160"/>
      <c r="PI81" s="161"/>
      <c r="PJ81" s="159" t="s">
        <v>29</v>
      </c>
      <c r="PK81" s="160" t="s">
        <v>29</v>
      </c>
      <c r="PL81" s="160" t="s">
        <v>20</v>
      </c>
      <c r="PM81" s="161" t="s">
        <v>29</v>
      </c>
      <c r="PN81" s="159" t="s">
        <v>20</v>
      </c>
      <c r="PO81" s="160" t="s">
        <v>29</v>
      </c>
      <c r="PP81" s="160" t="s">
        <v>20</v>
      </c>
      <c r="PQ81" s="161" t="s">
        <v>29</v>
      </c>
      <c r="PR81" s="159" t="s">
        <v>29</v>
      </c>
      <c r="PS81" s="160" t="s">
        <v>20</v>
      </c>
      <c r="PT81" s="160" t="s">
        <v>29</v>
      </c>
      <c r="PU81" s="161" t="s">
        <v>29</v>
      </c>
      <c r="PV81" s="159" t="s">
        <v>20</v>
      </c>
      <c r="PW81" s="160" t="s">
        <v>20</v>
      </c>
      <c r="PX81" s="160" t="s">
        <v>20</v>
      </c>
      <c r="PY81" s="161" t="s">
        <v>20</v>
      </c>
      <c r="PZ81" s="159" t="s">
        <v>20</v>
      </c>
      <c r="QA81" s="160" t="s">
        <v>20</v>
      </c>
      <c r="QB81" s="160" t="s">
        <v>20</v>
      </c>
      <c r="QC81" s="161" t="s">
        <v>29</v>
      </c>
      <c r="QD81" s="159" t="s">
        <v>20</v>
      </c>
      <c r="QE81" s="160" t="s">
        <v>29</v>
      </c>
      <c r="QF81" s="160" t="s">
        <v>20</v>
      </c>
      <c r="QG81" s="161" t="s">
        <v>29</v>
      </c>
      <c r="QH81" s="159" t="s">
        <v>20</v>
      </c>
      <c r="QI81" s="160" t="s">
        <v>20</v>
      </c>
      <c r="QJ81" s="160" t="s">
        <v>29</v>
      </c>
      <c r="QK81" s="160" t="s">
        <v>29</v>
      </c>
      <c r="QL81" s="1425"/>
      <c r="QM81" s="1433" t="s">
        <v>20</v>
      </c>
      <c r="QN81" s="160" t="s">
        <v>29</v>
      </c>
      <c r="QO81" s="160" t="s">
        <v>20</v>
      </c>
      <c r="QP81" s="160" t="s">
        <v>20</v>
      </c>
      <c r="QQ81" s="194"/>
      <c r="QR81" s="1433" t="s">
        <v>29</v>
      </c>
      <c r="QS81" s="160" t="s">
        <v>29</v>
      </c>
      <c r="QT81" s="179" t="s">
        <v>20</v>
      </c>
      <c r="QU81" s="206" t="s">
        <v>20</v>
      </c>
      <c r="QV81" s="204"/>
      <c r="QW81" s="178" t="s">
        <v>20</v>
      </c>
      <c r="QX81" s="179" t="s">
        <v>20</v>
      </c>
      <c r="QY81" s="179" t="s">
        <v>20</v>
      </c>
      <c r="QZ81" s="179" t="s">
        <v>20</v>
      </c>
      <c r="RA81" s="204"/>
      <c r="RB81" s="178" t="s">
        <v>20</v>
      </c>
      <c r="RC81" s="179" t="s">
        <v>762</v>
      </c>
      <c r="RD81" s="160" t="s">
        <v>29</v>
      </c>
      <c r="RE81" s="160" t="s">
        <v>20</v>
      </c>
      <c r="RF81" s="161"/>
      <c r="RG81" s="159" t="s">
        <v>29</v>
      </c>
      <c r="RH81" s="160" t="s">
        <v>29</v>
      </c>
      <c r="RI81" s="160" t="s">
        <v>20</v>
      </c>
      <c r="RJ81" s="160" t="s">
        <v>20</v>
      </c>
      <c r="RK81" s="161"/>
      <c r="RL81" s="159" t="s">
        <v>29</v>
      </c>
      <c r="RM81" s="160" t="s">
        <v>20</v>
      </c>
      <c r="RN81" s="160" t="s">
        <v>29</v>
      </c>
      <c r="RO81" s="160" t="s">
        <v>20</v>
      </c>
      <c r="RP81" s="161"/>
      <c r="RQ81" s="159" t="s">
        <v>20</v>
      </c>
      <c r="RR81" s="160" t="s">
        <v>29</v>
      </c>
      <c r="RS81" s="160" t="s">
        <v>29</v>
      </c>
      <c r="RT81" s="161" t="s">
        <v>20</v>
      </c>
      <c r="RU81" s="159" t="s">
        <v>20</v>
      </c>
      <c r="RV81" s="160" t="s">
        <v>20</v>
      </c>
      <c r="RW81" s="160" t="s">
        <v>29</v>
      </c>
      <c r="RX81" s="160" t="s">
        <v>29</v>
      </c>
      <c r="RY81" s="161"/>
      <c r="RZ81" s="333" t="s">
        <v>20</v>
      </c>
      <c r="SA81" s="333" t="s">
        <v>20</v>
      </c>
      <c r="SB81" s="333" t="s">
        <v>20</v>
      </c>
      <c r="SC81" s="333" t="s">
        <v>29</v>
      </c>
      <c r="SD81" s="333"/>
      <c r="SE81" s="1553" t="s">
        <v>20</v>
      </c>
      <c r="SF81" s="160" t="s">
        <v>29</v>
      </c>
      <c r="SG81" s="160" t="s">
        <v>20</v>
      </c>
      <c r="SH81" s="160" t="s">
        <v>29</v>
      </c>
      <c r="SI81" s="161"/>
      <c r="SJ81" s="333" t="s">
        <v>29</v>
      </c>
      <c r="SK81" s="333" t="s">
        <v>29</v>
      </c>
      <c r="SL81" s="333" t="s">
        <v>29</v>
      </c>
      <c r="SM81" s="1259" t="s">
        <v>20</v>
      </c>
      <c r="SN81" s="1259"/>
      <c r="SO81" s="1447" t="s">
        <v>20</v>
      </c>
      <c r="SP81" s="179" t="s">
        <v>20</v>
      </c>
      <c r="SQ81" s="179" t="s">
        <v>20</v>
      </c>
      <c r="SR81" s="179" t="s">
        <v>20</v>
      </c>
      <c r="SS81" s="204"/>
      <c r="ST81" s="178" t="s">
        <v>20</v>
      </c>
      <c r="SU81" s="179" t="s">
        <v>29</v>
      </c>
      <c r="SV81" s="179" t="s">
        <v>29</v>
      </c>
      <c r="SW81" s="179" t="s">
        <v>20</v>
      </c>
      <c r="SX81" s="204"/>
      <c r="SY81" s="178" t="s">
        <v>29</v>
      </c>
      <c r="SZ81" s="179" t="s">
        <v>20</v>
      </c>
      <c r="TA81" s="179" t="s">
        <v>20</v>
      </c>
      <c r="TB81" s="179" t="s">
        <v>20</v>
      </c>
      <c r="TC81" s="204"/>
      <c r="TD81" s="178" t="s">
        <v>29</v>
      </c>
      <c r="TE81" s="179" t="s">
        <v>20</v>
      </c>
      <c r="TF81" s="179" t="s">
        <v>780</v>
      </c>
      <c r="TG81" s="160" t="s">
        <v>20</v>
      </c>
      <c r="TH81" s="159"/>
      <c r="TI81" s="160"/>
      <c r="TJ81" s="160"/>
      <c r="TK81" s="160"/>
      <c r="TL81" s="159" t="s">
        <v>20</v>
      </c>
      <c r="TM81" s="160" t="s">
        <v>20</v>
      </c>
      <c r="TN81" s="160" t="s">
        <v>20</v>
      </c>
      <c r="TO81" s="160" t="s">
        <v>29</v>
      </c>
      <c r="TP81" s="161"/>
      <c r="TQ81" s="159" t="s">
        <v>29</v>
      </c>
      <c r="TR81" s="160" t="s">
        <v>20</v>
      </c>
      <c r="TS81" s="160" t="s">
        <v>20</v>
      </c>
      <c r="TT81" s="194" t="s">
        <v>29</v>
      </c>
      <c r="TU81" s="159" t="s">
        <v>20</v>
      </c>
      <c r="TV81" s="160" t="s">
        <v>29</v>
      </c>
      <c r="TW81" s="160" t="s">
        <v>20</v>
      </c>
      <c r="TX81" s="161" t="s">
        <v>20</v>
      </c>
      <c r="TY81" s="159" t="s">
        <v>29</v>
      </c>
      <c r="TZ81" s="160" t="s">
        <v>20</v>
      </c>
      <c r="UA81" s="160" t="s">
        <v>20</v>
      </c>
      <c r="UB81" s="160" t="s">
        <v>29</v>
      </c>
      <c r="UC81" s="161"/>
      <c r="UD81" s="159" t="s">
        <v>29</v>
      </c>
      <c r="UE81" s="160" t="s">
        <v>29</v>
      </c>
      <c r="UF81" s="160" t="s">
        <v>29</v>
      </c>
      <c r="UG81" s="160" t="s">
        <v>20</v>
      </c>
      <c r="UH81" s="161"/>
      <c r="UI81" s="159"/>
      <c r="UJ81" s="160"/>
      <c r="UK81" s="160"/>
      <c r="UL81" s="160"/>
      <c r="UM81" s="161"/>
      <c r="UN81" s="159"/>
      <c r="UO81" s="160"/>
      <c r="UP81" s="160"/>
      <c r="UQ81" s="160"/>
      <c r="UR81" s="161"/>
      <c r="US81" s="69" t="s">
        <v>551</v>
      </c>
      <c r="UT81" s="133" t="s">
        <v>1353</v>
      </c>
      <c r="UU81" s="214">
        <f t="shared" si="50"/>
        <v>24</v>
      </c>
      <c r="UV81" s="157">
        <f t="shared" si="51"/>
        <v>16</v>
      </c>
      <c r="UW81" s="157">
        <f t="shared" si="52"/>
        <v>40</v>
      </c>
      <c r="UX81" s="215">
        <f t="shared" si="53"/>
        <v>0.6</v>
      </c>
      <c r="UY81" s="214">
        <f t="shared" si="54"/>
        <v>11</v>
      </c>
      <c r="UZ81" s="157">
        <f t="shared" si="55"/>
        <v>9</v>
      </c>
      <c r="VA81" s="157">
        <f t="shared" si="56"/>
        <v>20</v>
      </c>
      <c r="VB81" s="215">
        <f t="shared" si="57"/>
        <v>0.55000000000000004</v>
      </c>
    </row>
    <row r="82" spans="1:647" s="32" customFormat="1" ht="17.25" x14ac:dyDescent="0.2">
      <c r="A82" s="34"/>
      <c r="B82" s="1224" t="s">
        <v>111</v>
      </c>
      <c r="C82" s="1047" t="s">
        <v>1320</v>
      </c>
      <c r="D82" s="141">
        <f t="shared" si="46"/>
        <v>72</v>
      </c>
      <c r="E82" s="142">
        <f t="shared" si="47"/>
        <v>70</v>
      </c>
      <c r="F82" s="142">
        <f t="shared" si="48"/>
        <v>142</v>
      </c>
      <c r="G82" s="165">
        <f t="shared" si="49"/>
        <v>0.50704225352112675</v>
      </c>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276"/>
      <c r="AW82" s="168"/>
      <c r="AX82" s="168"/>
      <c r="AY82" s="168"/>
      <c r="AZ82" s="537"/>
      <c r="BA82" s="537"/>
      <c r="BB82" s="537"/>
      <c r="BC82" s="537"/>
      <c r="BD82" s="537"/>
      <c r="BE82" s="537"/>
      <c r="BF82" s="537"/>
      <c r="BG82" s="537"/>
      <c r="BH82" s="537"/>
      <c r="BI82" s="537"/>
      <c r="BJ82" s="537"/>
      <c r="BK82" s="537"/>
      <c r="BL82" s="168"/>
      <c r="BM82" s="168"/>
      <c r="BN82" s="168"/>
      <c r="BO82" s="538"/>
      <c r="BP82" s="538"/>
      <c r="BQ82" s="538"/>
      <c r="BR82" s="538"/>
      <c r="BS82" s="538"/>
      <c r="BT82" s="538"/>
      <c r="BU82" s="53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276"/>
      <c r="CW82" s="294"/>
      <c r="CX82" s="537"/>
      <c r="CY82" s="537"/>
      <c r="CZ82" s="537"/>
      <c r="DA82" s="154"/>
      <c r="DB82" s="537"/>
      <c r="DC82" s="537"/>
      <c r="DD82" s="537"/>
      <c r="DE82" s="537"/>
      <c r="DF82" s="537"/>
      <c r="DG82" s="773"/>
      <c r="DH82" s="537"/>
      <c r="DI82" s="168"/>
      <c r="DJ82" s="168"/>
      <c r="DK82" s="128"/>
      <c r="DL82" s="406"/>
      <c r="DM82" s="404"/>
      <c r="DN82" s="404"/>
      <c r="DO82" s="404"/>
      <c r="DP82" s="405"/>
      <c r="DQ82" s="406"/>
      <c r="DR82" s="404"/>
      <c r="DS82" s="404"/>
      <c r="DT82" s="404"/>
      <c r="DU82" s="405"/>
      <c r="DV82" s="406"/>
      <c r="DW82" s="404"/>
      <c r="DX82" s="146"/>
      <c r="DY82" s="146"/>
      <c r="DZ82" s="147"/>
      <c r="EA82" s="145"/>
      <c r="EB82" s="146"/>
      <c r="EC82" s="146"/>
      <c r="ED82" s="146"/>
      <c r="EE82" s="147"/>
      <c r="EF82" s="145"/>
      <c r="EG82" s="146"/>
      <c r="EH82" s="146"/>
      <c r="EI82" s="146"/>
      <c r="EJ82" s="147"/>
      <c r="EK82" s="145"/>
      <c r="EL82" s="146"/>
      <c r="EM82" s="146"/>
      <c r="EN82" s="146"/>
      <c r="EO82" s="147"/>
      <c r="EP82" s="145"/>
      <c r="EQ82" s="146"/>
      <c r="ER82" s="146"/>
      <c r="ES82" s="146"/>
      <c r="ET82" s="147"/>
      <c r="EU82" s="145"/>
      <c r="EV82" s="146"/>
      <c r="EW82" s="146"/>
      <c r="EX82" s="146"/>
      <c r="EY82" s="147"/>
      <c r="EZ82" s="145"/>
      <c r="FA82" s="146"/>
      <c r="FB82" s="146"/>
      <c r="FC82" s="146"/>
      <c r="FD82" s="147"/>
      <c r="FE82" s="145"/>
      <c r="FF82" s="146"/>
      <c r="FG82" s="146"/>
      <c r="FH82" s="146"/>
      <c r="FI82" s="147"/>
      <c r="FJ82" s="145"/>
      <c r="FK82" s="146"/>
      <c r="FL82" s="146"/>
      <c r="FM82" s="146"/>
      <c r="FN82" s="147"/>
      <c r="FO82" s="145"/>
      <c r="FP82" s="146"/>
      <c r="FQ82" s="146"/>
      <c r="FR82" s="146"/>
      <c r="FS82" s="147"/>
      <c r="FT82" s="145"/>
      <c r="FU82" s="146"/>
      <c r="FV82" s="146"/>
      <c r="FW82" s="146"/>
      <c r="FX82" s="147"/>
      <c r="FY82" s="145"/>
      <c r="FZ82" s="146"/>
      <c r="GA82" s="146"/>
      <c r="GB82" s="146"/>
      <c r="GC82" s="147"/>
      <c r="GD82" s="145"/>
      <c r="GE82" s="146"/>
      <c r="GF82" s="146"/>
      <c r="GG82" s="146"/>
      <c r="GH82" s="147"/>
      <c r="GI82" s="145"/>
      <c r="GJ82" s="146"/>
      <c r="GK82" s="146"/>
      <c r="GL82" s="146"/>
      <c r="GM82" s="147"/>
      <c r="GN82" s="145"/>
      <c r="GO82" s="146"/>
      <c r="GP82" s="146"/>
      <c r="GQ82" s="146"/>
      <c r="GR82" s="147"/>
      <c r="GS82" s="145"/>
      <c r="GT82" s="146"/>
      <c r="GU82" s="146"/>
      <c r="GV82" s="146"/>
      <c r="GW82" s="147"/>
      <c r="GX82" s="148"/>
      <c r="GY82" s="146"/>
      <c r="GZ82" s="146"/>
      <c r="HA82" s="146"/>
      <c r="HB82" s="149"/>
      <c r="HC82" s="152"/>
      <c r="HD82" s="150"/>
      <c r="HE82" s="150"/>
      <c r="HF82" s="150"/>
      <c r="HG82" s="151"/>
      <c r="HH82" s="152"/>
      <c r="HI82" s="150"/>
      <c r="HJ82" s="150"/>
      <c r="HK82" s="146"/>
      <c r="HL82" s="147"/>
      <c r="HM82" s="145"/>
      <c r="HN82" s="150"/>
      <c r="HO82" s="150"/>
      <c r="HP82" s="150"/>
      <c r="HQ82" s="205"/>
      <c r="HR82" s="152"/>
      <c r="HS82" s="150"/>
      <c r="HT82" s="150"/>
      <c r="HU82" s="150"/>
      <c r="HV82" s="151"/>
      <c r="HW82" s="152"/>
      <c r="HX82" s="150"/>
      <c r="HY82" s="150"/>
      <c r="HZ82" s="150"/>
      <c r="IA82" s="205"/>
      <c r="IB82" s="152"/>
      <c r="IC82" s="146"/>
      <c r="ID82" s="146"/>
      <c r="IE82" s="146"/>
      <c r="IF82" s="147"/>
      <c r="IG82" s="145"/>
      <c r="IH82" s="146"/>
      <c r="II82" s="146"/>
      <c r="IJ82" s="146"/>
      <c r="IK82" s="147"/>
      <c r="IL82" s="145"/>
      <c r="IM82" s="146"/>
      <c r="IN82" s="146"/>
      <c r="IO82" s="146"/>
      <c r="IP82" s="147"/>
      <c r="IQ82" s="145"/>
      <c r="IR82" s="146"/>
      <c r="IS82" s="146"/>
      <c r="IT82" s="146"/>
      <c r="IU82" s="147"/>
      <c r="IV82" s="145"/>
      <c r="IW82" s="146"/>
      <c r="IX82" s="146"/>
      <c r="IY82" s="146"/>
      <c r="IZ82" s="147"/>
      <c r="JA82" s="145"/>
      <c r="JB82" s="146"/>
      <c r="JC82" s="146"/>
      <c r="JD82" s="146"/>
      <c r="JE82" s="147"/>
      <c r="JF82" s="145"/>
      <c r="JG82" s="146"/>
      <c r="JH82" s="146"/>
      <c r="JI82" s="146"/>
      <c r="JJ82" s="147"/>
      <c r="JK82" s="145"/>
      <c r="JL82" s="146"/>
      <c r="JM82" s="146"/>
      <c r="JN82" s="146"/>
      <c r="JO82" s="147"/>
      <c r="JP82" s="145"/>
      <c r="JQ82" s="146"/>
      <c r="JR82" s="146"/>
      <c r="JS82" s="146"/>
      <c r="JT82" s="147"/>
      <c r="JU82" s="145"/>
      <c r="JV82" s="146"/>
      <c r="JW82" s="146"/>
      <c r="JX82" s="146"/>
      <c r="JY82" s="147"/>
      <c r="JZ82" s="145"/>
      <c r="KA82" s="146"/>
      <c r="KB82" s="146"/>
      <c r="KC82" s="299"/>
      <c r="KD82" s="147"/>
      <c r="KE82" s="145"/>
      <c r="KF82" s="146"/>
      <c r="KG82" s="146"/>
      <c r="KH82" s="146"/>
      <c r="KI82" s="147"/>
      <c r="KJ82" s="145"/>
      <c r="KK82" s="146"/>
      <c r="KL82" s="146"/>
      <c r="KM82" s="146"/>
      <c r="KN82" s="147"/>
      <c r="KO82" s="145"/>
      <c r="KP82" s="146"/>
      <c r="KQ82" s="146"/>
      <c r="KR82" s="146"/>
      <c r="KS82" s="147"/>
      <c r="KT82" s="145"/>
      <c r="KU82" s="146"/>
      <c r="KV82" s="146"/>
      <c r="KW82" s="146"/>
      <c r="KX82" s="147"/>
      <c r="KY82" s="145"/>
      <c r="KZ82" s="146"/>
      <c r="LA82" s="146"/>
      <c r="LB82" s="146"/>
      <c r="LC82" s="147"/>
      <c r="LD82" s="145"/>
      <c r="LE82" s="146"/>
      <c r="LF82" s="146"/>
      <c r="LG82" s="146"/>
      <c r="LH82" s="147"/>
      <c r="LI82" s="145"/>
      <c r="LJ82" s="146"/>
      <c r="LK82" s="146"/>
      <c r="LL82" s="150"/>
      <c r="LM82" s="151"/>
      <c r="LN82" s="152"/>
      <c r="LO82" s="150"/>
      <c r="LP82" s="150"/>
      <c r="LQ82" s="150"/>
      <c r="LR82" s="152"/>
      <c r="LS82" s="146"/>
      <c r="LT82" s="146"/>
      <c r="LU82" s="146"/>
      <c r="LV82" s="180"/>
      <c r="LW82" s="170"/>
      <c r="LX82" s="170"/>
      <c r="LY82" s="170"/>
      <c r="LZ82" s="180"/>
      <c r="MA82" s="170"/>
      <c r="MB82" s="170"/>
      <c r="MC82" s="170"/>
      <c r="MD82" s="180"/>
      <c r="ME82" s="170"/>
      <c r="MF82" s="146"/>
      <c r="MG82" s="146"/>
      <c r="MH82" s="145"/>
      <c r="MI82" s="146"/>
      <c r="MJ82" s="146"/>
      <c r="MK82" s="208"/>
      <c r="ML82" s="181"/>
      <c r="MM82" s="182"/>
      <c r="MN82" s="182"/>
      <c r="MO82" s="234"/>
      <c r="MP82" s="145"/>
      <c r="MQ82" s="146"/>
      <c r="MR82" s="146"/>
      <c r="MS82" s="147"/>
      <c r="MT82" s="145"/>
      <c r="MU82" s="146"/>
      <c r="MV82" s="146"/>
      <c r="MW82" s="147"/>
      <c r="MX82" s="145"/>
      <c r="MY82" s="146"/>
      <c r="MZ82" s="146"/>
      <c r="NA82" s="147"/>
      <c r="NB82" s="145"/>
      <c r="NC82" s="146"/>
      <c r="ND82" s="492"/>
      <c r="NE82" s="684"/>
      <c r="NF82" s="682"/>
      <c r="NG82" s="492"/>
      <c r="NH82" s="492"/>
      <c r="NI82" s="684"/>
      <c r="NJ82" s="145"/>
      <c r="NK82" s="146"/>
      <c r="NL82" s="146"/>
      <c r="NM82" s="147"/>
      <c r="NN82" s="145"/>
      <c r="NO82" s="146"/>
      <c r="NP82" s="146"/>
      <c r="NQ82" s="147"/>
      <c r="NR82" s="145"/>
      <c r="NS82" s="146"/>
      <c r="NT82" s="146"/>
      <c r="NU82" s="147"/>
      <c r="NV82" s="145" t="s">
        <v>29</v>
      </c>
      <c r="NW82" s="146" t="s">
        <v>29</v>
      </c>
      <c r="NX82" s="146" t="s">
        <v>20</v>
      </c>
      <c r="NY82" s="147" t="s">
        <v>20</v>
      </c>
      <c r="NZ82" s="145" t="s">
        <v>20</v>
      </c>
      <c r="OA82" s="146" t="s">
        <v>20</v>
      </c>
      <c r="OB82" s="146" t="s">
        <v>29</v>
      </c>
      <c r="OC82" s="299" t="s">
        <v>1334</v>
      </c>
      <c r="OD82" s="147"/>
      <c r="OE82" s="145" t="s">
        <v>20</v>
      </c>
      <c r="OF82" s="146" t="s">
        <v>29</v>
      </c>
      <c r="OG82" s="146" t="s">
        <v>20</v>
      </c>
      <c r="OH82" s="146" t="s">
        <v>29</v>
      </c>
      <c r="OI82" s="147"/>
      <c r="OJ82" s="145" t="s">
        <v>29</v>
      </c>
      <c r="OK82" s="146" t="s">
        <v>29</v>
      </c>
      <c r="OL82" s="146" t="s">
        <v>29</v>
      </c>
      <c r="OM82" s="205" t="s">
        <v>20</v>
      </c>
      <c r="ON82" s="152" t="s">
        <v>20</v>
      </c>
      <c r="OO82" s="150" t="s">
        <v>20</v>
      </c>
      <c r="OP82" s="150" t="s">
        <v>29</v>
      </c>
      <c r="OQ82" s="151" t="s">
        <v>20</v>
      </c>
      <c r="OR82" s="152"/>
      <c r="OS82" s="150"/>
      <c r="OT82" s="150" t="s">
        <v>29</v>
      </c>
      <c r="OU82" s="151" t="s">
        <v>20</v>
      </c>
      <c r="OV82" s="152" t="s">
        <v>29</v>
      </c>
      <c r="OW82" s="150" t="s">
        <v>20</v>
      </c>
      <c r="OX82" s="150" t="s">
        <v>20</v>
      </c>
      <c r="OY82" s="150" t="s">
        <v>20</v>
      </c>
      <c r="OZ82" s="151"/>
      <c r="PA82" s="152" t="s">
        <v>864</v>
      </c>
      <c r="PB82" s="146" t="s">
        <v>29</v>
      </c>
      <c r="PC82" s="146" t="s">
        <v>29</v>
      </c>
      <c r="PD82" s="146" t="s">
        <v>20</v>
      </c>
      <c r="PE82" s="147"/>
      <c r="PF82" s="145" t="s">
        <v>20</v>
      </c>
      <c r="PG82" s="146" t="s">
        <v>29</v>
      </c>
      <c r="PH82" s="146" t="s">
        <v>29</v>
      </c>
      <c r="PI82" s="147" t="s">
        <v>20</v>
      </c>
      <c r="PJ82" s="145" t="s">
        <v>20</v>
      </c>
      <c r="PK82" s="146" t="s">
        <v>20</v>
      </c>
      <c r="PL82" s="146" t="s">
        <v>29</v>
      </c>
      <c r="PM82" s="147" t="s">
        <v>29</v>
      </c>
      <c r="PN82" s="145" t="s">
        <v>29</v>
      </c>
      <c r="PO82" s="146" t="s">
        <v>29</v>
      </c>
      <c r="PP82" s="146" t="s">
        <v>20</v>
      </c>
      <c r="PQ82" s="147" t="s">
        <v>29</v>
      </c>
      <c r="PR82" s="145" t="s">
        <v>29</v>
      </c>
      <c r="PS82" s="146" t="s">
        <v>29</v>
      </c>
      <c r="PT82" s="146" t="s">
        <v>20</v>
      </c>
      <c r="PU82" s="147" t="s">
        <v>20</v>
      </c>
      <c r="PV82" s="145" t="s">
        <v>29</v>
      </c>
      <c r="PW82" s="146" t="s">
        <v>29</v>
      </c>
      <c r="PX82" s="146" t="s">
        <v>29</v>
      </c>
      <c r="PY82" s="151" t="s">
        <v>20</v>
      </c>
      <c r="PZ82" s="152" t="s">
        <v>20</v>
      </c>
      <c r="QA82" s="150" t="s">
        <v>29</v>
      </c>
      <c r="QB82" s="150" t="s">
        <v>29</v>
      </c>
      <c r="QC82" s="151" t="s">
        <v>20</v>
      </c>
      <c r="QD82" s="152" t="s">
        <v>20</v>
      </c>
      <c r="QE82" s="150" t="s">
        <v>20</v>
      </c>
      <c r="QF82" s="150" t="s">
        <v>20</v>
      </c>
      <c r="QG82" s="151" t="s">
        <v>20</v>
      </c>
      <c r="QH82" s="152"/>
      <c r="QI82" s="150"/>
      <c r="QJ82" s="150"/>
      <c r="QK82" s="150"/>
      <c r="QL82" s="1438"/>
      <c r="QM82" s="1439" t="s">
        <v>20</v>
      </c>
      <c r="QN82" s="150" t="s">
        <v>29</v>
      </c>
      <c r="QO82" s="150" t="s">
        <v>20</v>
      </c>
      <c r="QP82" s="150" t="s">
        <v>20</v>
      </c>
      <c r="QQ82" s="205"/>
      <c r="QR82" s="1439" t="s">
        <v>29</v>
      </c>
      <c r="QS82" s="150" t="s">
        <v>20</v>
      </c>
      <c r="QT82" s="150" t="s">
        <v>762</v>
      </c>
      <c r="QU82" s="193" t="s">
        <v>20</v>
      </c>
      <c r="QV82" s="147"/>
      <c r="QW82" s="145" t="s">
        <v>29</v>
      </c>
      <c r="QX82" s="146" t="s">
        <v>29</v>
      </c>
      <c r="QY82" s="146" t="s">
        <v>29</v>
      </c>
      <c r="QZ82" s="146" t="s">
        <v>29</v>
      </c>
      <c r="RA82" s="147"/>
      <c r="RB82" s="145" t="s">
        <v>29</v>
      </c>
      <c r="RC82" s="146" t="s">
        <v>20</v>
      </c>
      <c r="RD82" s="146" t="s">
        <v>20</v>
      </c>
      <c r="RE82" s="146" t="s">
        <v>29</v>
      </c>
      <c r="RF82" s="147"/>
      <c r="RG82" s="145" t="s">
        <v>29</v>
      </c>
      <c r="RH82" s="146" t="s">
        <v>20</v>
      </c>
      <c r="RI82" s="146" t="s">
        <v>20</v>
      </c>
      <c r="RJ82" s="146" t="s">
        <v>29</v>
      </c>
      <c r="RK82" s="147"/>
      <c r="RL82" s="145" t="s">
        <v>20</v>
      </c>
      <c r="RM82" s="146" t="s">
        <v>20</v>
      </c>
      <c r="RN82" s="146" t="s">
        <v>29</v>
      </c>
      <c r="RO82" s="146" t="s">
        <v>20</v>
      </c>
      <c r="RP82" s="147"/>
      <c r="RQ82" s="145"/>
      <c r="RR82" s="146"/>
      <c r="RS82" s="146"/>
      <c r="RT82" s="147"/>
      <c r="RU82" s="145" t="s">
        <v>20</v>
      </c>
      <c r="RV82" s="146" t="s">
        <v>29</v>
      </c>
      <c r="RW82" s="146" t="s">
        <v>20</v>
      </c>
      <c r="RX82" s="146" t="s">
        <v>20</v>
      </c>
      <c r="RY82" s="147"/>
      <c r="RZ82" s="168" t="s">
        <v>20</v>
      </c>
      <c r="SA82" s="168" t="s">
        <v>20</v>
      </c>
      <c r="SB82" s="168" t="s">
        <v>20</v>
      </c>
      <c r="SC82" s="168" t="s">
        <v>29</v>
      </c>
      <c r="SD82" s="168"/>
      <c r="SE82" s="1554" t="s">
        <v>29</v>
      </c>
      <c r="SF82" s="146" t="s">
        <v>20</v>
      </c>
      <c r="SG82" s="170" t="s">
        <v>29</v>
      </c>
      <c r="SH82" s="170" t="s">
        <v>20</v>
      </c>
      <c r="SI82" s="171"/>
      <c r="SJ82" s="537" t="s">
        <v>29</v>
      </c>
      <c r="SK82" s="537" t="s">
        <v>29</v>
      </c>
      <c r="SL82" s="537" t="s">
        <v>29</v>
      </c>
      <c r="SM82" s="537" t="s">
        <v>29</v>
      </c>
      <c r="SN82" s="537"/>
      <c r="SO82" s="1442" t="s">
        <v>20</v>
      </c>
      <c r="SP82" s="170" t="s">
        <v>29</v>
      </c>
      <c r="SQ82" s="170" t="s">
        <v>29</v>
      </c>
      <c r="SR82" s="170" t="s">
        <v>598</v>
      </c>
      <c r="SS82" s="147"/>
      <c r="ST82" s="181" t="s">
        <v>20</v>
      </c>
      <c r="SU82" s="182" t="s">
        <v>20</v>
      </c>
      <c r="SV82" s="182" t="s">
        <v>591</v>
      </c>
      <c r="SW82" s="146" t="s">
        <v>20</v>
      </c>
      <c r="SX82" s="147"/>
      <c r="SY82" s="145" t="s">
        <v>20</v>
      </c>
      <c r="SZ82" s="170" t="s">
        <v>29</v>
      </c>
      <c r="TA82" s="170" t="s">
        <v>29</v>
      </c>
      <c r="TB82" s="170" t="s">
        <v>29</v>
      </c>
      <c r="TC82" s="171"/>
      <c r="TD82" s="180" t="s">
        <v>29</v>
      </c>
      <c r="TE82" s="170" t="s">
        <v>29</v>
      </c>
      <c r="TF82" s="170" t="s">
        <v>29</v>
      </c>
      <c r="TG82" s="170" t="s">
        <v>29</v>
      </c>
      <c r="TH82" s="180" t="s">
        <v>20</v>
      </c>
      <c r="TI82" s="170" t="s">
        <v>598</v>
      </c>
      <c r="TJ82" s="146" t="s">
        <v>29</v>
      </c>
      <c r="TK82" s="182" t="s">
        <v>20</v>
      </c>
      <c r="TL82" s="181" t="s">
        <v>20</v>
      </c>
      <c r="TM82" s="182" t="s">
        <v>29</v>
      </c>
      <c r="TN82" s="182" t="s">
        <v>20</v>
      </c>
      <c r="TO82" s="146" t="s">
        <v>20</v>
      </c>
      <c r="TP82" s="147"/>
      <c r="TQ82" s="145" t="s">
        <v>29</v>
      </c>
      <c r="TR82" s="146" t="s">
        <v>29</v>
      </c>
      <c r="TS82" s="146" t="s">
        <v>20</v>
      </c>
      <c r="TT82" s="193" t="s">
        <v>20</v>
      </c>
      <c r="TU82" s="145" t="s">
        <v>20</v>
      </c>
      <c r="TV82" s="146" t="s">
        <v>20</v>
      </c>
      <c r="TW82" s="146" t="s">
        <v>20</v>
      </c>
      <c r="TX82" s="147" t="s">
        <v>20</v>
      </c>
      <c r="TY82" s="145" t="s">
        <v>29</v>
      </c>
      <c r="TZ82" s="146" t="s">
        <v>29</v>
      </c>
      <c r="UA82" s="146" t="s">
        <v>20</v>
      </c>
      <c r="UB82" s="146" t="s">
        <v>20</v>
      </c>
      <c r="UC82" s="147"/>
      <c r="UD82" s="145" t="s">
        <v>29</v>
      </c>
      <c r="UE82" s="146" t="s">
        <v>20</v>
      </c>
      <c r="UF82" s="146" t="s">
        <v>29</v>
      </c>
      <c r="UG82" s="146" t="s">
        <v>29</v>
      </c>
      <c r="UH82" s="147"/>
      <c r="UI82" s="145" t="s">
        <v>29</v>
      </c>
      <c r="UJ82" s="146" t="s">
        <v>29</v>
      </c>
      <c r="UK82" s="146" t="s">
        <v>29</v>
      </c>
      <c r="UL82" s="146" t="s">
        <v>29</v>
      </c>
      <c r="UM82" s="147"/>
      <c r="UN82" s="145"/>
      <c r="UO82" s="146"/>
      <c r="UP82" s="146"/>
      <c r="UQ82" s="146"/>
      <c r="UR82" s="147"/>
      <c r="US82" s="1224" t="s">
        <v>111</v>
      </c>
      <c r="UT82" s="140" t="s">
        <v>1320</v>
      </c>
      <c r="UU82" s="211">
        <f t="shared" si="50"/>
        <v>20</v>
      </c>
      <c r="UV82" s="142">
        <f t="shared" si="51"/>
        <v>28</v>
      </c>
      <c r="UW82" s="142">
        <f t="shared" si="52"/>
        <v>48</v>
      </c>
      <c r="UX82" s="212">
        <f t="shared" si="53"/>
        <v>0.41666666666666669</v>
      </c>
      <c r="UY82" s="211">
        <f t="shared" si="54"/>
        <v>12</v>
      </c>
      <c r="UZ82" s="142">
        <f t="shared" si="55"/>
        <v>12</v>
      </c>
      <c r="VA82" s="142">
        <f t="shared" si="56"/>
        <v>24</v>
      </c>
      <c r="VB82" s="212">
        <f t="shared" si="57"/>
        <v>0.5</v>
      </c>
    </row>
    <row r="83" spans="1:647" s="32" customFormat="1" ht="17.25" x14ac:dyDescent="0.2">
      <c r="A83" s="34"/>
      <c r="B83" s="1224" t="s">
        <v>111</v>
      </c>
      <c r="C83" s="1047" t="s">
        <v>1190</v>
      </c>
      <c r="D83" s="141">
        <f t="shared" si="46"/>
        <v>89</v>
      </c>
      <c r="E83" s="142">
        <f t="shared" si="47"/>
        <v>92</v>
      </c>
      <c r="F83" s="142">
        <f t="shared" si="48"/>
        <v>181</v>
      </c>
      <c r="G83" s="165">
        <f t="shared" si="49"/>
        <v>0.49171270718232046</v>
      </c>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c r="CL83" s="168"/>
      <c r="CM83" s="168"/>
      <c r="CN83" s="168"/>
      <c r="CO83" s="168"/>
      <c r="CP83" s="168"/>
      <c r="CQ83" s="168"/>
      <c r="CR83" s="168"/>
      <c r="CS83" s="168"/>
      <c r="CT83" s="168"/>
      <c r="CU83" s="168"/>
      <c r="CV83" s="168"/>
      <c r="CW83" s="294"/>
      <c r="CX83" s="168"/>
      <c r="CY83" s="168"/>
      <c r="CZ83" s="168"/>
      <c r="DA83" s="128"/>
      <c r="DB83" s="168"/>
      <c r="DC83" s="168"/>
      <c r="DD83" s="168"/>
      <c r="DE83" s="168"/>
      <c r="DF83" s="168"/>
      <c r="DG83" s="294"/>
      <c r="DH83" s="168"/>
      <c r="DI83" s="168"/>
      <c r="DJ83" s="168"/>
      <c r="DK83" s="128"/>
      <c r="DL83" s="145"/>
      <c r="DM83" s="146"/>
      <c r="DN83" s="146"/>
      <c r="DO83" s="146"/>
      <c r="DP83" s="147"/>
      <c r="DQ83" s="145"/>
      <c r="DR83" s="146"/>
      <c r="DS83" s="146"/>
      <c r="DT83" s="146"/>
      <c r="DU83" s="147"/>
      <c r="DV83" s="145"/>
      <c r="DW83" s="146"/>
      <c r="DX83" s="146"/>
      <c r="DY83" s="146"/>
      <c r="DZ83" s="147"/>
      <c r="EA83" s="145"/>
      <c r="EB83" s="146"/>
      <c r="EC83" s="146"/>
      <c r="ED83" s="146"/>
      <c r="EE83" s="147"/>
      <c r="EF83" s="145"/>
      <c r="EG83" s="146"/>
      <c r="EH83" s="146"/>
      <c r="EI83" s="146"/>
      <c r="EJ83" s="147"/>
      <c r="EK83" s="145"/>
      <c r="EL83" s="146"/>
      <c r="EM83" s="146"/>
      <c r="EN83" s="146"/>
      <c r="EO83" s="147"/>
      <c r="EP83" s="145"/>
      <c r="EQ83" s="146"/>
      <c r="ER83" s="146"/>
      <c r="ES83" s="146"/>
      <c r="ET83" s="147"/>
      <c r="EU83" s="145"/>
      <c r="EV83" s="146"/>
      <c r="EW83" s="146"/>
      <c r="EX83" s="146"/>
      <c r="EY83" s="147"/>
      <c r="EZ83" s="145"/>
      <c r="FA83" s="146"/>
      <c r="FB83" s="146"/>
      <c r="FC83" s="146"/>
      <c r="FD83" s="147"/>
      <c r="FE83" s="145"/>
      <c r="FF83" s="146"/>
      <c r="FG83" s="146"/>
      <c r="FH83" s="146"/>
      <c r="FI83" s="147"/>
      <c r="FJ83" s="145"/>
      <c r="FK83" s="146"/>
      <c r="FL83" s="146"/>
      <c r="FM83" s="146"/>
      <c r="FN83" s="147"/>
      <c r="FO83" s="145"/>
      <c r="FP83" s="146"/>
      <c r="FQ83" s="146"/>
      <c r="FR83" s="146"/>
      <c r="FS83" s="147"/>
      <c r="FT83" s="145"/>
      <c r="FU83" s="146"/>
      <c r="FV83" s="146"/>
      <c r="FW83" s="146"/>
      <c r="FX83" s="147"/>
      <c r="FY83" s="145"/>
      <c r="FZ83" s="146"/>
      <c r="GA83" s="146"/>
      <c r="GB83" s="146"/>
      <c r="GC83" s="147"/>
      <c r="GD83" s="145"/>
      <c r="GE83" s="146"/>
      <c r="GF83" s="146"/>
      <c r="GG83" s="146"/>
      <c r="GH83" s="147"/>
      <c r="GI83" s="145"/>
      <c r="GJ83" s="146"/>
      <c r="GK83" s="146"/>
      <c r="GL83" s="146"/>
      <c r="GM83" s="147"/>
      <c r="GN83" s="145"/>
      <c r="GO83" s="146"/>
      <c r="GP83" s="146"/>
      <c r="GQ83" s="146"/>
      <c r="GR83" s="147"/>
      <c r="GS83" s="145"/>
      <c r="GT83" s="146"/>
      <c r="GU83" s="146"/>
      <c r="GV83" s="146"/>
      <c r="GW83" s="193"/>
      <c r="GX83" s="148"/>
      <c r="GY83" s="146"/>
      <c r="GZ83" s="146"/>
      <c r="HA83" s="146"/>
      <c r="HB83" s="147"/>
      <c r="HC83" s="145"/>
      <c r="HD83" s="146"/>
      <c r="HE83" s="146"/>
      <c r="HF83" s="146"/>
      <c r="HG83" s="147"/>
      <c r="HH83" s="145"/>
      <c r="HI83" s="146"/>
      <c r="HJ83" s="146"/>
      <c r="HK83" s="146"/>
      <c r="HL83" s="147"/>
      <c r="HM83" s="145"/>
      <c r="HN83" s="146"/>
      <c r="HO83" s="146"/>
      <c r="HP83" s="146"/>
      <c r="HQ83" s="193"/>
      <c r="HR83" s="145"/>
      <c r="HS83" s="146"/>
      <c r="HT83" s="146"/>
      <c r="HU83" s="146"/>
      <c r="HV83" s="147"/>
      <c r="HW83" s="148"/>
      <c r="HX83" s="146"/>
      <c r="HY83" s="146"/>
      <c r="HZ83" s="146"/>
      <c r="IA83" s="1078"/>
      <c r="IB83" s="1011"/>
      <c r="IC83" s="1012"/>
      <c r="ID83" s="1012"/>
      <c r="IE83" s="1012"/>
      <c r="IF83" s="1013"/>
      <c r="IG83" s="1011"/>
      <c r="IH83" s="1012"/>
      <c r="II83" s="1012"/>
      <c r="IJ83" s="1012"/>
      <c r="IK83" s="1013"/>
      <c r="IL83" s="1011"/>
      <c r="IM83" s="1012"/>
      <c r="IN83" s="1012"/>
      <c r="IO83" s="1012"/>
      <c r="IP83" s="1013"/>
      <c r="IQ83" s="1011"/>
      <c r="IR83" s="1012"/>
      <c r="IS83" s="1012"/>
      <c r="IT83" s="1012"/>
      <c r="IU83" s="1013"/>
      <c r="IV83" s="1011"/>
      <c r="IW83" s="1012"/>
      <c r="IX83" s="1012"/>
      <c r="IY83" s="1012"/>
      <c r="IZ83" s="1013"/>
      <c r="JA83" s="1011"/>
      <c r="JB83" s="1012"/>
      <c r="JC83" s="1012"/>
      <c r="JD83" s="1012"/>
      <c r="JE83" s="1013"/>
      <c r="JF83" s="1011"/>
      <c r="JG83" s="1012"/>
      <c r="JH83" s="1012"/>
      <c r="JI83" s="1012"/>
      <c r="JJ83" s="1013"/>
      <c r="JK83" s="1011"/>
      <c r="JL83" s="1012"/>
      <c r="JM83" s="1012"/>
      <c r="JN83" s="1012"/>
      <c r="JO83" s="1013"/>
      <c r="JP83" s="1011"/>
      <c r="JQ83" s="1012"/>
      <c r="JR83" s="1012"/>
      <c r="JS83" s="1012"/>
      <c r="JT83" s="1013"/>
      <c r="JU83" s="1011"/>
      <c r="JV83" s="1012"/>
      <c r="JW83" s="1012"/>
      <c r="JX83" s="1012"/>
      <c r="JY83" s="1013"/>
      <c r="JZ83" s="1011"/>
      <c r="KA83" s="1012"/>
      <c r="KB83" s="1012"/>
      <c r="KC83" s="1012"/>
      <c r="KD83" s="1013"/>
      <c r="KE83" s="1011"/>
      <c r="KF83" s="1012"/>
      <c r="KG83" s="1012"/>
      <c r="KH83" s="1012"/>
      <c r="KI83" s="1013"/>
      <c r="KJ83" s="1011"/>
      <c r="KK83" s="1012"/>
      <c r="KL83" s="1012"/>
      <c r="KM83" s="1012"/>
      <c r="KN83" s="1013"/>
      <c r="KO83" s="1011"/>
      <c r="KP83" s="1012"/>
      <c r="KQ83" s="1012"/>
      <c r="KR83" s="1012"/>
      <c r="KS83" s="1013"/>
      <c r="KT83" s="1011"/>
      <c r="KU83" s="1012"/>
      <c r="KV83" s="1012"/>
      <c r="KW83" s="1012"/>
      <c r="KX83" s="1013"/>
      <c r="KY83" s="1011"/>
      <c r="KZ83" s="1012"/>
      <c r="LA83" s="1012"/>
      <c r="LB83" s="1012"/>
      <c r="LC83" s="1013"/>
      <c r="LD83" s="1011"/>
      <c r="LE83" s="1012"/>
      <c r="LF83" s="1012"/>
      <c r="LG83" s="1012"/>
      <c r="LH83" s="1013"/>
      <c r="LI83" s="1011"/>
      <c r="LJ83" s="1012"/>
      <c r="LK83" s="1012"/>
      <c r="LL83" s="1012"/>
      <c r="LM83" s="1013"/>
      <c r="LN83" s="1011"/>
      <c r="LO83" s="1012"/>
      <c r="LP83" s="1012"/>
      <c r="LQ83" s="1012"/>
      <c r="LR83" s="1011"/>
      <c r="LS83" s="1012"/>
      <c r="LT83" s="1012"/>
      <c r="LU83" s="1012"/>
      <c r="LV83" s="1011"/>
      <c r="LW83" s="1012"/>
      <c r="LX83" s="1012"/>
      <c r="LY83" s="1012"/>
      <c r="LZ83" s="1011"/>
      <c r="MA83" s="1012"/>
      <c r="MB83" s="1012"/>
      <c r="MC83" s="1012"/>
      <c r="MD83" s="1011"/>
      <c r="ME83" s="1012"/>
      <c r="MF83" s="1012"/>
      <c r="MG83" s="1012"/>
      <c r="MH83" s="1011"/>
      <c r="MI83" s="1012"/>
      <c r="MJ83" s="1012"/>
      <c r="MK83" s="1078"/>
      <c r="ML83" s="1011"/>
      <c r="MM83" s="1012"/>
      <c r="MN83" s="1012"/>
      <c r="MO83" s="1012"/>
      <c r="MP83" s="1011" t="s">
        <v>20</v>
      </c>
      <c r="MQ83" s="1012" t="s">
        <v>20</v>
      </c>
      <c r="MR83" s="1012" t="s">
        <v>29</v>
      </c>
      <c r="MS83" s="1013" t="s">
        <v>29</v>
      </c>
      <c r="MT83" s="1011" t="s">
        <v>29</v>
      </c>
      <c r="MU83" s="1012" t="s">
        <v>29</v>
      </c>
      <c r="MV83" s="1012" t="s">
        <v>20</v>
      </c>
      <c r="MW83" s="1148" t="s">
        <v>677</v>
      </c>
      <c r="MX83" s="1589" t="s">
        <v>29</v>
      </c>
      <c r="MY83" s="1149" t="s">
        <v>20</v>
      </c>
      <c r="MZ83" s="1149" t="s">
        <v>29</v>
      </c>
      <c r="NA83" s="1148" t="s">
        <v>20</v>
      </c>
      <c r="NB83" s="1011" t="s">
        <v>29</v>
      </c>
      <c r="NC83" s="1012" t="s">
        <v>29</v>
      </c>
      <c r="ND83" s="1012" t="s">
        <v>29</v>
      </c>
      <c r="NE83" s="1013" t="s">
        <v>20</v>
      </c>
      <c r="NF83" s="1011" t="s">
        <v>20</v>
      </c>
      <c r="NG83" s="1012" t="s">
        <v>29</v>
      </c>
      <c r="NH83" s="1012" t="s">
        <v>29</v>
      </c>
      <c r="NI83" s="1013" t="s">
        <v>20</v>
      </c>
      <c r="NJ83" s="1011" t="s">
        <v>29</v>
      </c>
      <c r="NK83" s="1012" t="s">
        <v>29</v>
      </c>
      <c r="NL83" s="1012" t="s">
        <v>20</v>
      </c>
      <c r="NM83" s="1013" t="s">
        <v>20</v>
      </c>
      <c r="NN83" s="1011" t="s">
        <v>29</v>
      </c>
      <c r="NO83" s="1012" t="s">
        <v>29</v>
      </c>
      <c r="NP83" s="1012" t="s">
        <v>20</v>
      </c>
      <c r="NQ83" s="1013" t="s">
        <v>20</v>
      </c>
      <c r="NR83" s="1011" t="s">
        <v>20</v>
      </c>
      <c r="NS83" s="1012" t="s">
        <v>20</v>
      </c>
      <c r="NT83" s="1012" t="s">
        <v>29</v>
      </c>
      <c r="NU83" s="1013" t="s">
        <v>29</v>
      </c>
      <c r="NV83" s="1011" t="s">
        <v>29</v>
      </c>
      <c r="NW83" s="1012" t="s">
        <v>20</v>
      </c>
      <c r="NX83" s="1012" t="s">
        <v>20</v>
      </c>
      <c r="NY83" s="1013" t="s">
        <v>20</v>
      </c>
      <c r="NZ83" s="1014" t="s">
        <v>29</v>
      </c>
      <c r="OA83" s="1015" t="s">
        <v>29</v>
      </c>
      <c r="OB83" s="1015" t="s">
        <v>29</v>
      </c>
      <c r="OC83" s="1015" t="s">
        <v>29</v>
      </c>
      <c r="OD83" s="1016"/>
      <c r="OE83" s="1014" t="s">
        <v>20</v>
      </c>
      <c r="OF83" s="1015" t="s">
        <v>29</v>
      </c>
      <c r="OG83" s="1015" t="s">
        <v>29</v>
      </c>
      <c r="OH83" s="1015" t="s">
        <v>29</v>
      </c>
      <c r="OI83" s="1016"/>
      <c r="OJ83" s="1014" t="s">
        <v>20</v>
      </c>
      <c r="OK83" s="1015" t="s">
        <v>652</v>
      </c>
      <c r="OL83" s="1018" t="s">
        <v>20</v>
      </c>
      <c r="OM83" s="1504" t="s">
        <v>20</v>
      </c>
      <c r="ON83" s="1017" t="s">
        <v>591</v>
      </c>
      <c r="OO83" s="1012" t="s">
        <v>20</v>
      </c>
      <c r="OP83" s="1012" t="s">
        <v>20</v>
      </c>
      <c r="OQ83" s="1013" t="s">
        <v>20</v>
      </c>
      <c r="OR83" s="1282" t="s">
        <v>29</v>
      </c>
      <c r="OS83" s="1283" t="s">
        <v>29</v>
      </c>
      <c r="OT83" s="1283" t="s">
        <v>29</v>
      </c>
      <c r="OU83" s="1284" t="s">
        <v>29</v>
      </c>
      <c r="OV83" s="1011" t="s">
        <v>29</v>
      </c>
      <c r="OW83" s="1012" t="s">
        <v>29</v>
      </c>
      <c r="OX83" s="1020" t="s">
        <v>20</v>
      </c>
      <c r="OY83" s="1020" t="s">
        <v>20</v>
      </c>
      <c r="OZ83" s="1044" t="s">
        <v>20</v>
      </c>
      <c r="PA83" s="1021" t="s">
        <v>20</v>
      </c>
      <c r="PB83" s="1020" t="s">
        <v>20</v>
      </c>
      <c r="PC83" s="1020" t="s">
        <v>764</v>
      </c>
      <c r="PD83" s="1012" t="s">
        <v>20</v>
      </c>
      <c r="PE83" s="1013"/>
      <c r="PF83" s="1011" t="s">
        <v>20</v>
      </c>
      <c r="PG83" s="1012" t="s">
        <v>29</v>
      </c>
      <c r="PH83" s="1020" t="s">
        <v>20</v>
      </c>
      <c r="PI83" s="1044" t="s">
        <v>29</v>
      </c>
      <c r="PJ83" s="1021" t="s">
        <v>29</v>
      </c>
      <c r="PK83" s="1020" t="s">
        <v>20</v>
      </c>
      <c r="PL83" s="1020" t="s">
        <v>20</v>
      </c>
      <c r="PM83" s="1044" t="s">
        <v>20</v>
      </c>
      <c r="PN83" s="1021" t="s">
        <v>20</v>
      </c>
      <c r="PO83" s="1020" t="s">
        <v>20</v>
      </c>
      <c r="PP83" s="1020" t="s">
        <v>29</v>
      </c>
      <c r="PQ83" s="1044" t="s">
        <v>20</v>
      </c>
      <c r="PR83" s="1021" t="s">
        <v>20</v>
      </c>
      <c r="PS83" s="1020" t="s">
        <v>763</v>
      </c>
      <c r="PT83" s="1012" t="s">
        <v>20</v>
      </c>
      <c r="PU83" s="1016" t="s">
        <v>29</v>
      </c>
      <c r="PV83" s="1014" t="s">
        <v>29</v>
      </c>
      <c r="PW83" s="1015" t="s">
        <v>29</v>
      </c>
      <c r="PX83" s="1015" t="s">
        <v>29</v>
      </c>
      <c r="PY83" s="1016" t="s">
        <v>29</v>
      </c>
      <c r="PZ83" s="1014" t="s">
        <v>29</v>
      </c>
      <c r="QA83" s="1015" t="s">
        <v>29</v>
      </c>
      <c r="QB83" s="1015" t="s">
        <v>20</v>
      </c>
      <c r="QC83" s="1016" t="s">
        <v>598</v>
      </c>
      <c r="QD83" s="1014" t="s">
        <v>20</v>
      </c>
      <c r="QE83" s="1015" t="s">
        <v>29</v>
      </c>
      <c r="QF83" s="1015" t="s">
        <v>20</v>
      </c>
      <c r="QG83" s="1016" t="s">
        <v>29</v>
      </c>
      <c r="QH83" s="1548" t="s">
        <v>29</v>
      </c>
      <c r="QI83" s="1549" t="s">
        <v>29</v>
      </c>
      <c r="QJ83" s="1549" t="s">
        <v>29</v>
      </c>
      <c r="QK83" s="1549" t="s">
        <v>29</v>
      </c>
      <c r="QL83" s="1590"/>
      <c r="QM83" s="1591" t="s">
        <v>29</v>
      </c>
      <c r="QN83" s="1549" t="s">
        <v>20</v>
      </c>
      <c r="QO83" s="1549" t="s">
        <v>1167</v>
      </c>
      <c r="QP83" s="1012" t="s">
        <v>29</v>
      </c>
      <c r="QQ83" s="1078"/>
      <c r="QR83" s="1435" t="s">
        <v>20</v>
      </c>
      <c r="QS83" s="1012" t="s">
        <v>29</v>
      </c>
      <c r="QT83" s="1012" t="s">
        <v>29</v>
      </c>
      <c r="QU83" s="1078" t="s">
        <v>20</v>
      </c>
      <c r="QV83" s="1013"/>
      <c r="QW83" s="1011" t="s">
        <v>29</v>
      </c>
      <c r="QX83" s="1012" t="s">
        <v>20</v>
      </c>
      <c r="QY83" s="1012" t="s">
        <v>29</v>
      </c>
      <c r="QZ83" s="1012" t="s">
        <v>29</v>
      </c>
      <c r="RA83" s="1013"/>
      <c r="RB83" s="1011" t="s">
        <v>29</v>
      </c>
      <c r="RC83" s="1012" t="s">
        <v>20</v>
      </c>
      <c r="RD83" s="1012" t="s">
        <v>29</v>
      </c>
      <c r="RE83" s="1020" t="s">
        <v>20</v>
      </c>
      <c r="RF83" s="1044"/>
      <c r="RG83" s="1021"/>
      <c r="RH83" s="1020"/>
      <c r="RI83" s="1020"/>
      <c r="RJ83" s="1020"/>
      <c r="RK83" s="1044"/>
      <c r="RL83" s="1021" t="s">
        <v>20</v>
      </c>
      <c r="RM83" s="1020" t="s">
        <v>20</v>
      </c>
      <c r="RN83" s="1020" t="s">
        <v>20</v>
      </c>
      <c r="RO83" s="1020" t="s">
        <v>20</v>
      </c>
      <c r="RP83" s="1044"/>
      <c r="RQ83" s="1021" t="s">
        <v>763</v>
      </c>
      <c r="RR83" s="1012" t="s">
        <v>20</v>
      </c>
      <c r="RS83" s="1012" t="s">
        <v>29</v>
      </c>
      <c r="RT83" s="1013" t="s">
        <v>20</v>
      </c>
      <c r="RU83" s="1011" t="s">
        <v>29</v>
      </c>
      <c r="RV83" s="1012" t="s">
        <v>20</v>
      </c>
      <c r="RW83" s="1012" t="s">
        <v>29</v>
      </c>
      <c r="RX83" s="1020" t="s">
        <v>20</v>
      </c>
      <c r="RY83" s="1044"/>
      <c r="RZ83" s="1558" t="s">
        <v>20</v>
      </c>
      <c r="SA83" s="1558" t="s">
        <v>20</v>
      </c>
      <c r="SB83" s="1558" t="s">
        <v>20</v>
      </c>
      <c r="SC83" s="1558" t="s">
        <v>20</v>
      </c>
      <c r="SD83" s="1558"/>
      <c r="SE83" s="1559" t="s">
        <v>864</v>
      </c>
      <c r="SF83" s="1012" t="s">
        <v>20</v>
      </c>
      <c r="SG83" s="1012" t="s">
        <v>29</v>
      </c>
      <c r="SH83" s="1020" t="s">
        <v>20</v>
      </c>
      <c r="SI83" s="1044"/>
      <c r="SJ83" s="1558" t="s">
        <v>20</v>
      </c>
      <c r="SK83" s="1558" t="s">
        <v>20</v>
      </c>
      <c r="SL83" s="1558" t="s">
        <v>20</v>
      </c>
      <c r="SM83" s="1558" t="s">
        <v>20</v>
      </c>
      <c r="SN83" s="1558"/>
      <c r="SO83" s="1587" t="s">
        <v>29</v>
      </c>
      <c r="SP83" s="1020" t="s">
        <v>20</v>
      </c>
      <c r="SQ83" s="1020" t="s">
        <v>20</v>
      </c>
      <c r="SR83" s="1020" t="s">
        <v>20</v>
      </c>
      <c r="SS83" s="1044"/>
      <c r="ST83" s="1021" t="s">
        <v>29</v>
      </c>
      <c r="SU83" s="1020" t="s">
        <v>29</v>
      </c>
      <c r="SV83" s="1020" t="s">
        <v>20</v>
      </c>
      <c r="SW83" s="1020" t="s">
        <v>20</v>
      </c>
      <c r="SX83" s="1044"/>
      <c r="SY83" s="1021" t="s">
        <v>29</v>
      </c>
      <c r="SZ83" s="1020" t="s">
        <v>20</v>
      </c>
      <c r="TA83" s="1020" t="s">
        <v>762</v>
      </c>
      <c r="TB83" s="1015" t="s">
        <v>29</v>
      </c>
      <c r="TC83" s="1016"/>
      <c r="TD83" s="1014" t="s">
        <v>29</v>
      </c>
      <c r="TE83" s="1015" t="s">
        <v>29</v>
      </c>
      <c r="TF83" s="1015" t="s">
        <v>29</v>
      </c>
      <c r="TG83" s="1015" t="s">
        <v>29</v>
      </c>
      <c r="TH83" s="1014" t="s">
        <v>29</v>
      </c>
      <c r="TI83" s="1015" t="s">
        <v>29</v>
      </c>
      <c r="TJ83" s="1015" t="s">
        <v>20</v>
      </c>
      <c r="TK83" s="1015" t="s">
        <v>20</v>
      </c>
      <c r="TL83" s="1014" t="s">
        <v>598</v>
      </c>
      <c r="TM83" s="1012" t="s">
        <v>29</v>
      </c>
      <c r="TN83" s="1012" t="s">
        <v>29</v>
      </c>
      <c r="TO83" s="1012" t="s">
        <v>29</v>
      </c>
      <c r="TP83" s="1013"/>
      <c r="TQ83" s="1017" t="s">
        <v>20</v>
      </c>
      <c r="TR83" s="1018" t="s">
        <v>20</v>
      </c>
      <c r="TS83" s="1018" t="s">
        <v>591</v>
      </c>
      <c r="TT83" s="1078" t="s">
        <v>29</v>
      </c>
      <c r="TU83" s="1011" t="s">
        <v>29</v>
      </c>
      <c r="TV83" s="1012" t="s">
        <v>29</v>
      </c>
      <c r="TW83" s="1012" t="s">
        <v>29</v>
      </c>
      <c r="TX83" s="1013" t="s">
        <v>29</v>
      </c>
      <c r="TY83" s="1011" t="s">
        <v>29</v>
      </c>
      <c r="TZ83" s="1012" t="s">
        <v>20</v>
      </c>
      <c r="UA83" s="1012" t="s">
        <v>20</v>
      </c>
      <c r="UB83" s="1012" t="s">
        <v>29</v>
      </c>
      <c r="UC83" s="1013"/>
      <c r="UD83" s="1011" t="s">
        <v>20</v>
      </c>
      <c r="UE83" s="1012" t="s">
        <v>29</v>
      </c>
      <c r="UF83" s="1012" t="s">
        <v>20</v>
      </c>
      <c r="UG83" s="1012" t="s">
        <v>20</v>
      </c>
      <c r="UH83" s="1013"/>
      <c r="UI83" s="1011" t="s">
        <v>29</v>
      </c>
      <c r="UJ83" s="1012" t="s">
        <v>29</v>
      </c>
      <c r="UK83" s="1012" t="s">
        <v>29</v>
      </c>
      <c r="UL83" s="1012" t="s">
        <v>29</v>
      </c>
      <c r="UM83" s="1013"/>
      <c r="UN83" s="1011"/>
      <c r="UO83" s="1012"/>
      <c r="UP83" s="1012"/>
      <c r="UQ83" s="1012"/>
      <c r="UR83" s="1013"/>
      <c r="US83" s="1224" t="s">
        <v>111</v>
      </c>
      <c r="UT83" s="140" t="s">
        <v>1190</v>
      </c>
      <c r="UU83" s="211">
        <f t="shared" si="50"/>
        <v>21</v>
      </c>
      <c r="UV83" s="142">
        <f t="shared" si="51"/>
        <v>27</v>
      </c>
      <c r="UW83" s="142">
        <f t="shared" si="52"/>
        <v>48</v>
      </c>
      <c r="UX83" s="212">
        <f t="shared" si="53"/>
        <v>0.4375</v>
      </c>
      <c r="UY83" s="211">
        <f t="shared" si="54"/>
        <v>8</v>
      </c>
      <c r="UZ83" s="142">
        <f t="shared" si="55"/>
        <v>16</v>
      </c>
      <c r="VA83" s="142">
        <f t="shared" si="56"/>
        <v>24</v>
      </c>
      <c r="VB83" s="212">
        <f t="shared" si="57"/>
        <v>0.33333333333333331</v>
      </c>
    </row>
    <row r="84" spans="1:647" s="32" customFormat="1" ht="17.25" x14ac:dyDescent="0.2">
      <c r="A84" s="34"/>
      <c r="B84" s="1224" t="s">
        <v>111</v>
      </c>
      <c r="C84" s="1047" t="s">
        <v>983</v>
      </c>
      <c r="D84" s="141">
        <f t="shared" si="46"/>
        <v>132</v>
      </c>
      <c r="E84" s="142">
        <f t="shared" si="47"/>
        <v>101</v>
      </c>
      <c r="F84" s="142">
        <f t="shared" si="48"/>
        <v>233</v>
      </c>
      <c r="G84" s="165">
        <f t="shared" si="49"/>
        <v>0.5665236051502146</v>
      </c>
      <c r="H84" s="145"/>
      <c r="I84" s="146"/>
      <c r="J84" s="146"/>
      <c r="K84" s="146"/>
      <c r="L84" s="146"/>
      <c r="M84" s="147"/>
      <c r="N84" s="145"/>
      <c r="O84" s="146"/>
      <c r="P84" s="146"/>
      <c r="Q84" s="146"/>
      <c r="R84" s="147"/>
      <c r="S84" s="145"/>
      <c r="T84" s="146"/>
      <c r="U84" s="146"/>
      <c r="V84" s="146"/>
      <c r="W84" s="147"/>
      <c r="X84" s="148"/>
      <c r="Y84" s="146"/>
      <c r="Z84" s="146"/>
      <c r="AA84" s="146"/>
      <c r="AB84" s="147"/>
      <c r="AC84" s="126"/>
      <c r="AD84" s="127"/>
      <c r="AE84" s="127"/>
      <c r="AF84" s="127"/>
      <c r="AG84" s="127"/>
      <c r="AH84" s="126"/>
      <c r="AI84" s="127"/>
      <c r="AJ84" s="127"/>
      <c r="AK84" s="127"/>
      <c r="AL84" s="127"/>
      <c r="AM84" s="126"/>
      <c r="AN84" s="127"/>
      <c r="AO84" s="127"/>
      <c r="AP84" s="127"/>
      <c r="AQ84" s="127"/>
      <c r="AR84" s="126"/>
      <c r="AS84" s="127"/>
      <c r="AT84" s="127"/>
      <c r="AU84" s="127"/>
      <c r="AV84" s="298"/>
      <c r="AW84" s="126"/>
      <c r="AX84" s="127"/>
      <c r="AY84" s="127"/>
      <c r="AZ84" s="132"/>
      <c r="BA84" s="154"/>
      <c r="BB84" s="180"/>
      <c r="BC84" s="170"/>
      <c r="BD84" s="170"/>
      <c r="BE84" s="170"/>
      <c r="BF84" s="170"/>
      <c r="BG84" s="171"/>
      <c r="BH84" s="180"/>
      <c r="BI84" s="170"/>
      <c r="BJ84" s="170"/>
      <c r="BK84" s="170"/>
      <c r="BL84" s="193"/>
      <c r="BM84" s="145"/>
      <c r="BN84" s="146"/>
      <c r="BO84" s="182"/>
      <c r="BP84" s="182"/>
      <c r="BQ84" s="182"/>
      <c r="BR84" s="234"/>
      <c r="BS84" s="181"/>
      <c r="BT84" s="182"/>
      <c r="BU84" s="182"/>
      <c r="BV84" s="146"/>
      <c r="BW84" s="147"/>
      <c r="BX84" s="145"/>
      <c r="BY84" s="146"/>
      <c r="BZ84" s="146"/>
      <c r="CA84" s="146"/>
      <c r="CB84" s="193"/>
      <c r="CC84" s="247"/>
      <c r="CD84" s="146"/>
      <c r="CE84" s="146"/>
      <c r="CF84" s="146"/>
      <c r="CG84" s="147"/>
      <c r="CH84" s="145"/>
      <c r="CI84" s="146"/>
      <c r="CJ84" s="146"/>
      <c r="CK84" s="146"/>
      <c r="CL84" s="147"/>
      <c r="CM84" s="145"/>
      <c r="CN84" s="146"/>
      <c r="CO84" s="146"/>
      <c r="CP84" s="146"/>
      <c r="CQ84" s="147"/>
      <c r="CR84" s="148"/>
      <c r="CS84" s="146"/>
      <c r="CT84" s="146"/>
      <c r="CU84" s="146"/>
      <c r="CV84" s="267"/>
      <c r="CW84" s="145"/>
      <c r="CX84" s="170"/>
      <c r="CY84" s="170"/>
      <c r="CZ84" s="170"/>
      <c r="DA84" s="171"/>
      <c r="DB84" s="295"/>
      <c r="DC84" s="170"/>
      <c r="DD84" s="146"/>
      <c r="DE84" s="146"/>
      <c r="DF84" s="193"/>
      <c r="DG84" s="145"/>
      <c r="DH84" s="146"/>
      <c r="DI84" s="146"/>
      <c r="DJ84" s="146"/>
      <c r="DK84" s="147"/>
      <c r="DL84" s="145"/>
      <c r="DM84" s="146"/>
      <c r="DN84" s="146"/>
      <c r="DO84" s="146"/>
      <c r="DP84" s="147"/>
      <c r="DQ84" s="145"/>
      <c r="DR84" s="146"/>
      <c r="DS84" s="146"/>
      <c r="DT84" s="146"/>
      <c r="DU84" s="147"/>
      <c r="DV84" s="145"/>
      <c r="DW84" s="146"/>
      <c r="DX84" s="146"/>
      <c r="DY84" s="146"/>
      <c r="DZ84" s="147"/>
      <c r="EA84" s="145"/>
      <c r="EB84" s="146"/>
      <c r="EC84" s="146"/>
      <c r="ED84" s="146"/>
      <c r="EE84" s="147"/>
      <c r="EF84" s="145"/>
      <c r="EG84" s="146"/>
      <c r="EH84" s="146"/>
      <c r="EI84" s="146"/>
      <c r="EJ84" s="147"/>
      <c r="EK84" s="145"/>
      <c r="EL84" s="146"/>
      <c r="EM84" s="146"/>
      <c r="EN84" s="146"/>
      <c r="EO84" s="149"/>
      <c r="EP84" s="145"/>
      <c r="EQ84" s="146"/>
      <c r="ER84" s="146"/>
      <c r="ES84" s="146"/>
      <c r="ET84" s="147"/>
      <c r="EU84" s="145"/>
      <c r="EV84" s="146"/>
      <c r="EW84" s="146"/>
      <c r="EX84" s="146"/>
      <c r="EY84" s="147"/>
      <c r="EZ84" s="145"/>
      <c r="FA84" s="146"/>
      <c r="FB84" s="146"/>
      <c r="FC84" s="146"/>
      <c r="FD84" s="147"/>
      <c r="FE84" s="145"/>
      <c r="FF84" s="146"/>
      <c r="FG84" s="146"/>
      <c r="FH84" s="146"/>
      <c r="FI84" s="147"/>
      <c r="FJ84" s="145"/>
      <c r="FK84" s="170"/>
      <c r="FL84" s="170"/>
      <c r="FM84" s="170"/>
      <c r="FN84" s="171"/>
      <c r="FO84" s="180"/>
      <c r="FP84" s="170"/>
      <c r="FQ84" s="170"/>
      <c r="FR84" s="170"/>
      <c r="FS84" s="171"/>
      <c r="FT84" s="180"/>
      <c r="FU84" s="170"/>
      <c r="FV84" s="170"/>
      <c r="FW84" s="182"/>
      <c r="FX84" s="234"/>
      <c r="FY84" s="181"/>
      <c r="FZ84" s="182"/>
      <c r="GA84" s="146"/>
      <c r="GB84" s="146"/>
      <c r="GC84" s="147"/>
      <c r="GD84" s="145"/>
      <c r="GE84" s="146"/>
      <c r="GF84" s="146"/>
      <c r="GG84" s="146"/>
      <c r="GH84" s="147"/>
      <c r="GI84" s="145"/>
      <c r="GJ84" s="146"/>
      <c r="GK84" s="146"/>
      <c r="GL84" s="146"/>
      <c r="GM84" s="147"/>
      <c r="GN84" s="145"/>
      <c r="GO84" s="146"/>
      <c r="GP84" s="170"/>
      <c r="GQ84" s="170"/>
      <c r="GR84" s="171"/>
      <c r="GS84" s="180"/>
      <c r="GT84" s="170"/>
      <c r="GU84" s="170"/>
      <c r="GV84" s="170"/>
      <c r="GW84" s="171"/>
      <c r="GX84" s="295"/>
      <c r="GY84" s="170"/>
      <c r="GZ84" s="170"/>
      <c r="HA84" s="170"/>
      <c r="HB84" s="171"/>
      <c r="HC84" s="180"/>
      <c r="HD84" s="170"/>
      <c r="HE84" s="170"/>
      <c r="HF84" s="170"/>
      <c r="HG84" s="147"/>
      <c r="HH84" s="145"/>
      <c r="HI84" s="146"/>
      <c r="HJ84" s="182"/>
      <c r="HK84" s="182"/>
      <c r="HL84" s="234"/>
      <c r="HM84" s="181"/>
      <c r="HN84" s="182"/>
      <c r="HO84" s="146"/>
      <c r="HP84" s="146"/>
      <c r="HQ84" s="193"/>
      <c r="HR84" s="145"/>
      <c r="HS84" s="146"/>
      <c r="HT84" s="146"/>
      <c r="HU84" s="146"/>
      <c r="HV84" s="193"/>
      <c r="HW84" s="145"/>
      <c r="HX84" s="146"/>
      <c r="HY84" s="146"/>
      <c r="HZ84" s="146"/>
      <c r="IA84" s="193"/>
      <c r="IB84" s="145"/>
      <c r="IC84" s="146"/>
      <c r="ID84" s="146"/>
      <c r="IE84" s="146"/>
      <c r="IF84" s="147"/>
      <c r="IG84" s="145"/>
      <c r="IH84" s="146"/>
      <c r="II84" s="146"/>
      <c r="IJ84" s="146"/>
      <c r="IK84" s="147"/>
      <c r="IL84" s="145"/>
      <c r="IM84" s="146"/>
      <c r="IN84" s="146"/>
      <c r="IO84" s="146"/>
      <c r="IP84" s="147"/>
      <c r="IQ84" s="145"/>
      <c r="IR84" s="146"/>
      <c r="IS84" s="146"/>
      <c r="IT84" s="146"/>
      <c r="IU84" s="147"/>
      <c r="IV84" s="145"/>
      <c r="IW84" s="146"/>
      <c r="IX84" s="146"/>
      <c r="IY84" s="299"/>
      <c r="IZ84" s="147"/>
      <c r="JA84" s="145"/>
      <c r="JB84" s="146"/>
      <c r="JC84" s="146"/>
      <c r="JD84" s="146"/>
      <c r="JE84" s="147"/>
      <c r="JF84" s="145"/>
      <c r="JG84" s="146"/>
      <c r="JH84" s="146"/>
      <c r="JI84" s="146"/>
      <c r="JJ84" s="147"/>
      <c r="JK84" s="145"/>
      <c r="JL84" s="146"/>
      <c r="JM84" s="146"/>
      <c r="JN84" s="146"/>
      <c r="JO84" s="147"/>
      <c r="JP84" s="145"/>
      <c r="JQ84" s="146"/>
      <c r="JR84" s="146"/>
      <c r="JS84" s="146"/>
      <c r="JT84" s="147"/>
      <c r="JU84" s="145" t="s">
        <v>29</v>
      </c>
      <c r="JV84" s="146" t="s">
        <v>29</v>
      </c>
      <c r="JW84" s="146" t="s">
        <v>29</v>
      </c>
      <c r="JX84" s="146" t="s">
        <v>29</v>
      </c>
      <c r="JY84" s="147"/>
      <c r="JZ84" s="145" t="s">
        <v>20</v>
      </c>
      <c r="KA84" s="146" t="s">
        <v>29</v>
      </c>
      <c r="KB84" s="146" t="s">
        <v>29</v>
      </c>
      <c r="KC84" s="299" t="s">
        <v>971</v>
      </c>
      <c r="KD84" s="147"/>
      <c r="KE84" s="145" t="s">
        <v>29</v>
      </c>
      <c r="KF84" s="146" t="s">
        <v>29</v>
      </c>
      <c r="KG84" s="150" t="s">
        <v>20</v>
      </c>
      <c r="KH84" s="150" t="s">
        <v>20</v>
      </c>
      <c r="KI84" s="151"/>
      <c r="KJ84" s="152" t="s">
        <v>20</v>
      </c>
      <c r="KK84" s="150" t="s">
        <v>20</v>
      </c>
      <c r="KL84" s="150" t="s">
        <v>20</v>
      </c>
      <c r="KM84" s="150" t="s">
        <v>29</v>
      </c>
      <c r="KN84" s="151"/>
      <c r="KO84" s="152" t="s">
        <v>29</v>
      </c>
      <c r="KP84" s="150" t="s">
        <v>20</v>
      </c>
      <c r="KQ84" s="150" t="s">
        <v>20</v>
      </c>
      <c r="KR84" s="150" t="s">
        <v>29</v>
      </c>
      <c r="KS84" s="151"/>
      <c r="KT84" s="152" t="s">
        <v>20</v>
      </c>
      <c r="KU84" s="150" t="s">
        <v>766</v>
      </c>
      <c r="KV84" s="146" t="s">
        <v>29</v>
      </c>
      <c r="KW84" s="146" t="s">
        <v>20</v>
      </c>
      <c r="KX84" s="147"/>
      <c r="KY84" s="145" t="s">
        <v>20</v>
      </c>
      <c r="KZ84" s="146" t="s">
        <v>20</v>
      </c>
      <c r="LA84" s="146" t="s">
        <v>29</v>
      </c>
      <c r="LB84" s="146" t="s">
        <v>20</v>
      </c>
      <c r="LC84" s="147"/>
      <c r="LD84" s="145" t="s">
        <v>20</v>
      </c>
      <c r="LE84" s="146" t="s">
        <v>20</v>
      </c>
      <c r="LF84" s="146" t="s">
        <v>29</v>
      </c>
      <c r="LG84" s="146" t="s">
        <v>20</v>
      </c>
      <c r="LH84" s="147"/>
      <c r="LI84" s="145" t="s">
        <v>29</v>
      </c>
      <c r="LJ84" s="146" t="s">
        <v>29</v>
      </c>
      <c r="LK84" s="146" t="s">
        <v>20</v>
      </c>
      <c r="LL84" s="146" t="s">
        <v>20</v>
      </c>
      <c r="LM84" s="147"/>
      <c r="LN84" s="145" t="s">
        <v>29</v>
      </c>
      <c r="LO84" s="146" t="s">
        <v>29</v>
      </c>
      <c r="LP84" s="150" t="s">
        <v>20</v>
      </c>
      <c r="LQ84" s="150" t="s">
        <v>20</v>
      </c>
      <c r="LR84" s="152" t="s">
        <v>20</v>
      </c>
      <c r="LS84" s="150" t="s">
        <v>20</v>
      </c>
      <c r="LT84" s="150" t="s">
        <v>20</v>
      </c>
      <c r="LU84" s="150" t="s">
        <v>765</v>
      </c>
      <c r="LV84" s="145" t="s">
        <v>29</v>
      </c>
      <c r="LW84" s="150" t="s">
        <v>20</v>
      </c>
      <c r="LX84" s="150" t="s">
        <v>20</v>
      </c>
      <c r="LY84" s="150" t="s">
        <v>29</v>
      </c>
      <c r="LZ84" s="152" t="s">
        <v>20</v>
      </c>
      <c r="MA84" s="150" t="s">
        <v>20</v>
      </c>
      <c r="MB84" s="150" t="s">
        <v>20</v>
      </c>
      <c r="MC84" s="150" t="s">
        <v>20</v>
      </c>
      <c r="MD84" s="152" t="s">
        <v>29</v>
      </c>
      <c r="ME84" s="150" t="s">
        <v>20</v>
      </c>
      <c r="MF84" s="150" t="s">
        <v>20</v>
      </c>
      <c r="MG84" s="150" t="s">
        <v>764</v>
      </c>
      <c r="MH84" s="145" t="s">
        <v>29</v>
      </c>
      <c r="MI84" s="150" t="s">
        <v>20</v>
      </c>
      <c r="MJ84" s="150" t="s">
        <v>20</v>
      </c>
      <c r="MK84" s="205" t="s">
        <v>20</v>
      </c>
      <c r="ML84" s="152" t="s">
        <v>20</v>
      </c>
      <c r="MM84" s="150" t="s">
        <v>20</v>
      </c>
      <c r="MN84" s="150" t="s">
        <v>763</v>
      </c>
      <c r="MO84" s="147" t="s">
        <v>20</v>
      </c>
      <c r="MP84" s="145"/>
      <c r="MQ84" s="146"/>
      <c r="MR84" s="146"/>
      <c r="MS84" s="147"/>
      <c r="MT84" s="180" t="s">
        <v>29</v>
      </c>
      <c r="MU84" s="170" t="s">
        <v>29</v>
      </c>
      <c r="MV84" s="170" t="s">
        <v>29</v>
      </c>
      <c r="MW84" s="171" t="s">
        <v>29</v>
      </c>
      <c r="MX84" s="180" t="s">
        <v>20</v>
      </c>
      <c r="MY84" s="170" t="s">
        <v>29</v>
      </c>
      <c r="MZ84" s="170" t="s">
        <v>20</v>
      </c>
      <c r="NA84" s="171" t="s">
        <v>29</v>
      </c>
      <c r="NB84" s="180" t="s">
        <v>29</v>
      </c>
      <c r="NC84" s="170" t="s">
        <v>598</v>
      </c>
      <c r="ND84" s="146" t="s">
        <v>29</v>
      </c>
      <c r="NE84" s="234" t="s">
        <v>20</v>
      </c>
      <c r="NF84" s="181" t="s">
        <v>20</v>
      </c>
      <c r="NG84" s="182" t="s">
        <v>591</v>
      </c>
      <c r="NH84" s="146" t="s">
        <v>20</v>
      </c>
      <c r="NI84" s="147" t="s">
        <v>29</v>
      </c>
      <c r="NJ84" s="145" t="s">
        <v>20</v>
      </c>
      <c r="NK84" s="146" t="s">
        <v>29</v>
      </c>
      <c r="NL84" s="146" t="s">
        <v>29</v>
      </c>
      <c r="NM84" s="147" t="s">
        <v>20</v>
      </c>
      <c r="NN84" s="145" t="s">
        <v>20</v>
      </c>
      <c r="NO84" s="146" t="s">
        <v>29</v>
      </c>
      <c r="NP84" s="150" t="s">
        <v>20</v>
      </c>
      <c r="NQ84" s="151" t="s">
        <v>20</v>
      </c>
      <c r="NR84" s="152" t="s">
        <v>29</v>
      </c>
      <c r="NS84" s="150" t="s">
        <v>29</v>
      </c>
      <c r="NT84" s="150" t="s">
        <v>20</v>
      </c>
      <c r="NU84" s="151" t="s">
        <v>20</v>
      </c>
      <c r="NV84" s="152" t="s">
        <v>20</v>
      </c>
      <c r="NW84" s="150" t="s">
        <v>29</v>
      </c>
      <c r="NX84" s="150" t="s">
        <v>20</v>
      </c>
      <c r="NY84" s="151" t="s">
        <v>20</v>
      </c>
      <c r="NZ84" s="152" t="s">
        <v>20</v>
      </c>
      <c r="OA84" s="150" t="s">
        <v>864</v>
      </c>
      <c r="OB84" s="170" t="s">
        <v>29</v>
      </c>
      <c r="OC84" s="170" t="s">
        <v>29</v>
      </c>
      <c r="OD84" s="171"/>
      <c r="OE84" s="180" t="s">
        <v>29</v>
      </c>
      <c r="OF84" s="170" t="s">
        <v>29</v>
      </c>
      <c r="OG84" s="170" t="s">
        <v>29</v>
      </c>
      <c r="OH84" s="170" t="s">
        <v>20</v>
      </c>
      <c r="OI84" s="171"/>
      <c r="OJ84" s="180" t="s">
        <v>20</v>
      </c>
      <c r="OK84" s="170" t="s">
        <v>29</v>
      </c>
      <c r="OL84" s="170" t="s">
        <v>29</v>
      </c>
      <c r="OM84" s="207" t="s">
        <v>29</v>
      </c>
      <c r="ON84" s="180" t="s">
        <v>29</v>
      </c>
      <c r="OO84" s="182" t="s">
        <v>20</v>
      </c>
      <c r="OP84" s="182" t="s">
        <v>29</v>
      </c>
      <c r="OQ84" s="234" t="s">
        <v>20</v>
      </c>
      <c r="OR84" s="181" t="s">
        <v>591</v>
      </c>
      <c r="OS84" s="1268" t="s">
        <v>20</v>
      </c>
      <c r="OT84" s="1268" t="s">
        <v>29</v>
      </c>
      <c r="OU84" s="1269" t="s">
        <v>20</v>
      </c>
      <c r="OV84" s="145" t="s">
        <v>29</v>
      </c>
      <c r="OW84" s="146" t="s">
        <v>29</v>
      </c>
      <c r="OX84" s="146" t="s">
        <v>29</v>
      </c>
      <c r="OY84" s="146" t="s">
        <v>29</v>
      </c>
      <c r="OZ84" s="147"/>
      <c r="PA84" s="145" t="s">
        <v>29</v>
      </c>
      <c r="PB84" s="146" t="s">
        <v>20</v>
      </c>
      <c r="PC84" s="146" t="s">
        <v>29</v>
      </c>
      <c r="PD84" s="146" t="s">
        <v>20</v>
      </c>
      <c r="PE84" s="147"/>
      <c r="PF84" s="145" t="s">
        <v>29</v>
      </c>
      <c r="PG84" s="146" t="s">
        <v>20</v>
      </c>
      <c r="PH84" s="146" t="s">
        <v>29</v>
      </c>
      <c r="PI84" s="147" t="s">
        <v>29</v>
      </c>
      <c r="PJ84" s="145" t="s">
        <v>20</v>
      </c>
      <c r="PK84" s="146" t="s">
        <v>29</v>
      </c>
      <c r="PL84" s="146" t="s">
        <v>20</v>
      </c>
      <c r="PM84" s="147" t="s">
        <v>20</v>
      </c>
      <c r="PN84" s="145" t="s">
        <v>29</v>
      </c>
      <c r="PO84" s="146" t="s">
        <v>20</v>
      </c>
      <c r="PP84" s="146" t="s">
        <v>20</v>
      </c>
      <c r="PQ84" s="147" t="s">
        <v>29</v>
      </c>
      <c r="PR84" s="145" t="s">
        <v>20</v>
      </c>
      <c r="PS84" s="146" t="s">
        <v>29</v>
      </c>
      <c r="PT84" s="146" t="s">
        <v>20</v>
      </c>
      <c r="PU84" s="147" t="s">
        <v>29</v>
      </c>
      <c r="PV84" s="145" t="s">
        <v>29</v>
      </c>
      <c r="PW84" s="146" t="s">
        <v>29</v>
      </c>
      <c r="PX84" s="146" t="s">
        <v>20</v>
      </c>
      <c r="PY84" s="147" t="s">
        <v>20</v>
      </c>
      <c r="PZ84" s="145" t="s">
        <v>20</v>
      </c>
      <c r="QA84" s="146" t="s">
        <v>20</v>
      </c>
      <c r="QB84" s="146" t="s">
        <v>29</v>
      </c>
      <c r="QC84" s="147" t="s">
        <v>29</v>
      </c>
      <c r="QD84" s="145"/>
      <c r="QE84" s="146"/>
      <c r="QF84" s="146"/>
      <c r="QG84" s="147"/>
      <c r="QH84" s="145" t="s">
        <v>20</v>
      </c>
      <c r="QI84" s="146" t="s">
        <v>20</v>
      </c>
      <c r="QJ84" s="146" t="s">
        <v>20</v>
      </c>
      <c r="QK84" s="146" t="s">
        <v>29</v>
      </c>
      <c r="QL84" s="1424"/>
      <c r="QM84" s="1432"/>
      <c r="QN84" s="146"/>
      <c r="QO84" s="146"/>
      <c r="QP84" s="146"/>
      <c r="QQ84" s="193"/>
      <c r="QR84" s="1432" t="s">
        <v>29</v>
      </c>
      <c r="QS84" s="146" t="s">
        <v>29</v>
      </c>
      <c r="QT84" s="146" t="s">
        <v>29</v>
      </c>
      <c r="QU84" s="193" t="s">
        <v>20</v>
      </c>
      <c r="QV84" s="147" t="s">
        <v>20</v>
      </c>
      <c r="QW84" s="145" t="s">
        <v>20</v>
      </c>
      <c r="QX84" s="146" t="s">
        <v>29</v>
      </c>
      <c r="QY84" s="146" t="s">
        <v>20</v>
      </c>
      <c r="QZ84" s="146" t="s">
        <v>20</v>
      </c>
      <c r="RA84" s="147"/>
      <c r="RB84" s="145" t="s">
        <v>29</v>
      </c>
      <c r="RC84" s="146" t="s">
        <v>29</v>
      </c>
      <c r="RD84" s="146" t="s">
        <v>20</v>
      </c>
      <c r="RE84" s="146" t="s">
        <v>20</v>
      </c>
      <c r="RF84" s="147"/>
      <c r="RG84" s="145" t="s">
        <v>20</v>
      </c>
      <c r="RH84" s="146" t="s">
        <v>20</v>
      </c>
      <c r="RI84" s="146" t="s">
        <v>29</v>
      </c>
      <c r="RJ84" s="146" t="s">
        <v>20</v>
      </c>
      <c r="RK84" s="147"/>
      <c r="RL84" s="145" t="s">
        <v>29</v>
      </c>
      <c r="RM84" s="146" t="s">
        <v>20</v>
      </c>
      <c r="RN84" s="146" t="s">
        <v>29</v>
      </c>
      <c r="RO84" s="146" t="s">
        <v>29</v>
      </c>
      <c r="RP84" s="147"/>
      <c r="RQ84" s="145" t="s">
        <v>29</v>
      </c>
      <c r="RR84" s="146" t="s">
        <v>20</v>
      </c>
      <c r="RS84" s="146" t="s">
        <v>29</v>
      </c>
      <c r="RT84" s="147" t="s">
        <v>20</v>
      </c>
      <c r="RU84" s="145" t="s">
        <v>20</v>
      </c>
      <c r="RV84" s="146" t="s">
        <v>29</v>
      </c>
      <c r="RW84" s="146" t="s">
        <v>20</v>
      </c>
      <c r="RX84" s="146" t="s">
        <v>20</v>
      </c>
      <c r="RY84" s="147"/>
      <c r="RZ84" s="168"/>
      <c r="SA84" s="168"/>
      <c r="SB84" s="168"/>
      <c r="SC84" s="168"/>
      <c r="SD84" s="168"/>
      <c r="SE84" s="1554" t="s">
        <v>29</v>
      </c>
      <c r="SF84" s="146" t="s">
        <v>20</v>
      </c>
      <c r="SG84" s="146" t="s">
        <v>20</v>
      </c>
      <c r="SH84" s="146" t="s">
        <v>29</v>
      </c>
      <c r="SI84" s="147"/>
      <c r="SJ84" s="168" t="s">
        <v>20</v>
      </c>
      <c r="SK84" s="168" t="s">
        <v>20</v>
      </c>
      <c r="SL84" s="168" t="s">
        <v>20</v>
      </c>
      <c r="SM84" s="168" t="s">
        <v>29</v>
      </c>
      <c r="SN84" s="168"/>
      <c r="SO84" s="1432" t="s">
        <v>29</v>
      </c>
      <c r="SP84" s="146" t="s">
        <v>29</v>
      </c>
      <c r="SQ84" s="146" t="s">
        <v>29</v>
      </c>
      <c r="SR84" s="146" t="s">
        <v>20</v>
      </c>
      <c r="SS84" s="147"/>
      <c r="ST84" s="145" t="s">
        <v>29</v>
      </c>
      <c r="SU84" s="146" t="s">
        <v>20</v>
      </c>
      <c r="SV84" s="146" t="s">
        <v>29</v>
      </c>
      <c r="SW84" s="150" t="s">
        <v>20</v>
      </c>
      <c r="SX84" s="151"/>
      <c r="SY84" s="152" t="s">
        <v>20</v>
      </c>
      <c r="SZ84" s="150" t="s">
        <v>20</v>
      </c>
      <c r="TA84" s="150" t="s">
        <v>20</v>
      </c>
      <c r="TB84" s="150" t="s">
        <v>29</v>
      </c>
      <c r="TC84" s="151"/>
      <c r="TD84" s="152" t="s">
        <v>20</v>
      </c>
      <c r="TE84" s="150" t="s">
        <v>20</v>
      </c>
      <c r="TF84" s="150" t="s">
        <v>20</v>
      </c>
      <c r="TG84" s="150" t="s">
        <v>29</v>
      </c>
      <c r="TH84" s="152" t="s">
        <v>20</v>
      </c>
      <c r="TI84" s="150" t="s">
        <v>29</v>
      </c>
      <c r="TJ84" s="150" t="s">
        <v>20</v>
      </c>
      <c r="TK84" s="150" t="s">
        <v>20</v>
      </c>
      <c r="TL84" s="152" t="s">
        <v>29</v>
      </c>
      <c r="TM84" s="150" t="s">
        <v>20</v>
      </c>
      <c r="TN84" s="150" t="s">
        <v>762</v>
      </c>
      <c r="TO84" s="146" t="s">
        <v>29</v>
      </c>
      <c r="TP84" s="147"/>
      <c r="TQ84" s="145" t="s">
        <v>20</v>
      </c>
      <c r="TR84" s="146" t="s">
        <v>29</v>
      </c>
      <c r="TS84" s="146" t="s">
        <v>20</v>
      </c>
      <c r="TT84" s="193" t="s">
        <v>29</v>
      </c>
      <c r="TU84" s="145" t="s">
        <v>29</v>
      </c>
      <c r="TV84" s="146" t="s">
        <v>20</v>
      </c>
      <c r="TW84" s="146" t="s">
        <v>20</v>
      </c>
      <c r="TX84" s="147" t="s">
        <v>20</v>
      </c>
      <c r="TY84" s="145" t="s">
        <v>20</v>
      </c>
      <c r="TZ84" s="146" t="s">
        <v>29</v>
      </c>
      <c r="UA84" s="146" t="s">
        <v>20</v>
      </c>
      <c r="UB84" s="146" t="s">
        <v>29</v>
      </c>
      <c r="UC84" s="147"/>
      <c r="UD84" s="145" t="s">
        <v>20</v>
      </c>
      <c r="UE84" s="146" t="s">
        <v>20</v>
      </c>
      <c r="UF84" s="146" t="s">
        <v>20</v>
      </c>
      <c r="UG84" s="146" t="s">
        <v>20</v>
      </c>
      <c r="UH84" s="147"/>
      <c r="UI84" s="145" t="s">
        <v>29</v>
      </c>
      <c r="UJ84" s="146" t="s">
        <v>20</v>
      </c>
      <c r="UK84" s="146" t="s">
        <v>20</v>
      </c>
      <c r="UL84" s="146" t="s">
        <v>29</v>
      </c>
      <c r="UM84" s="147"/>
      <c r="UN84" s="145"/>
      <c r="UO84" s="146"/>
      <c r="UP84" s="146"/>
      <c r="UQ84" s="146"/>
      <c r="UR84" s="147"/>
      <c r="US84" s="1224" t="s">
        <v>111</v>
      </c>
      <c r="UT84" s="140" t="s">
        <v>983</v>
      </c>
      <c r="UU84" s="211">
        <f t="shared" si="50"/>
        <v>30</v>
      </c>
      <c r="UV84" s="142">
        <f t="shared" si="51"/>
        <v>18</v>
      </c>
      <c r="UW84" s="142">
        <f t="shared" si="52"/>
        <v>48</v>
      </c>
      <c r="UX84" s="212">
        <f t="shared" si="53"/>
        <v>0.625</v>
      </c>
      <c r="UY84" s="211">
        <f t="shared" si="54"/>
        <v>15</v>
      </c>
      <c r="UZ84" s="142">
        <f t="shared" si="55"/>
        <v>9</v>
      </c>
      <c r="VA84" s="142">
        <f t="shared" si="56"/>
        <v>24</v>
      </c>
      <c r="VB84" s="212">
        <f t="shared" si="57"/>
        <v>0.625</v>
      </c>
    </row>
    <row r="85" spans="1:647" s="32" customFormat="1" ht="17.25" x14ac:dyDescent="0.2">
      <c r="A85" s="34"/>
      <c r="B85" s="1224" t="s">
        <v>111</v>
      </c>
      <c r="C85" s="1047" t="s">
        <v>1196</v>
      </c>
      <c r="D85" s="141">
        <f t="shared" si="46"/>
        <v>94</v>
      </c>
      <c r="E85" s="142">
        <f t="shared" si="47"/>
        <v>74</v>
      </c>
      <c r="F85" s="142">
        <f t="shared" si="48"/>
        <v>168</v>
      </c>
      <c r="G85" s="165">
        <f t="shared" si="49"/>
        <v>0.55952380952380953</v>
      </c>
      <c r="H85" s="145"/>
      <c r="I85" s="146"/>
      <c r="J85" s="146"/>
      <c r="K85" s="146"/>
      <c r="L85" s="146"/>
      <c r="M85" s="147"/>
      <c r="N85" s="145"/>
      <c r="O85" s="146"/>
      <c r="P85" s="146"/>
      <c r="Q85" s="146"/>
      <c r="R85" s="147"/>
      <c r="S85" s="145"/>
      <c r="T85" s="146"/>
      <c r="U85" s="146"/>
      <c r="V85" s="146"/>
      <c r="W85" s="147"/>
      <c r="X85" s="148"/>
      <c r="Y85" s="146"/>
      <c r="Z85" s="146"/>
      <c r="AA85" s="146"/>
      <c r="AB85" s="147"/>
      <c r="AC85" s="126"/>
      <c r="AD85" s="127"/>
      <c r="AE85" s="127"/>
      <c r="AF85" s="127"/>
      <c r="AG85" s="127"/>
      <c r="AH85" s="126"/>
      <c r="AI85" s="127"/>
      <c r="AJ85" s="127"/>
      <c r="AK85" s="127"/>
      <c r="AL85" s="127"/>
      <c r="AM85" s="126"/>
      <c r="AN85" s="127"/>
      <c r="AO85" s="127"/>
      <c r="AP85" s="127"/>
      <c r="AQ85" s="127"/>
      <c r="AR85" s="126"/>
      <c r="AS85" s="127"/>
      <c r="AT85" s="127"/>
      <c r="AU85" s="127"/>
      <c r="AV85" s="128"/>
      <c r="AW85" s="126"/>
      <c r="AX85" s="127"/>
      <c r="AY85" s="127"/>
      <c r="AZ85" s="127"/>
      <c r="BA85" s="128"/>
      <c r="BB85" s="145"/>
      <c r="BC85" s="146"/>
      <c r="BD85" s="146"/>
      <c r="BE85" s="146"/>
      <c r="BF85" s="146"/>
      <c r="BG85" s="147"/>
      <c r="BH85" s="145"/>
      <c r="BI85" s="146"/>
      <c r="BJ85" s="146"/>
      <c r="BK85" s="146"/>
      <c r="BL85" s="193"/>
      <c r="BM85" s="145"/>
      <c r="BN85" s="146"/>
      <c r="BO85" s="146"/>
      <c r="BP85" s="146"/>
      <c r="BQ85" s="146"/>
      <c r="BR85" s="147"/>
      <c r="BS85" s="145"/>
      <c r="BT85" s="146"/>
      <c r="BU85" s="146"/>
      <c r="BV85" s="146"/>
      <c r="BW85" s="147"/>
      <c r="BX85" s="145"/>
      <c r="BY85" s="146"/>
      <c r="BZ85" s="146"/>
      <c r="CA85" s="146"/>
      <c r="CB85" s="193"/>
      <c r="CC85" s="247"/>
      <c r="CD85" s="146"/>
      <c r="CE85" s="146"/>
      <c r="CF85" s="146"/>
      <c r="CG85" s="147"/>
      <c r="CH85" s="145"/>
      <c r="CI85" s="146"/>
      <c r="CJ85" s="146"/>
      <c r="CK85" s="146"/>
      <c r="CL85" s="147"/>
      <c r="CM85" s="145"/>
      <c r="CN85" s="146"/>
      <c r="CO85" s="146"/>
      <c r="CP85" s="146"/>
      <c r="CQ85" s="147"/>
      <c r="CR85" s="148"/>
      <c r="CS85" s="146"/>
      <c r="CT85" s="146"/>
      <c r="CU85" s="146"/>
      <c r="CV85" s="193"/>
      <c r="CW85" s="145"/>
      <c r="CX85" s="146"/>
      <c r="CY85" s="146"/>
      <c r="CZ85" s="146"/>
      <c r="DA85" s="147"/>
      <c r="DB85" s="148"/>
      <c r="DC85" s="146"/>
      <c r="DD85" s="146"/>
      <c r="DE85" s="146"/>
      <c r="DF85" s="193"/>
      <c r="DG85" s="145"/>
      <c r="DH85" s="146"/>
      <c r="DI85" s="146"/>
      <c r="DJ85" s="146"/>
      <c r="DK85" s="147"/>
      <c r="DL85" s="145"/>
      <c r="DM85" s="146"/>
      <c r="DN85" s="146"/>
      <c r="DO85" s="146"/>
      <c r="DP85" s="147"/>
      <c r="DQ85" s="145"/>
      <c r="DR85" s="146"/>
      <c r="DS85" s="146"/>
      <c r="DT85" s="146"/>
      <c r="DU85" s="147"/>
      <c r="DV85" s="145"/>
      <c r="DW85" s="146"/>
      <c r="DX85" s="146"/>
      <c r="DY85" s="146"/>
      <c r="DZ85" s="147"/>
      <c r="EA85" s="145"/>
      <c r="EB85" s="146"/>
      <c r="EC85" s="146"/>
      <c r="ED85" s="146"/>
      <c r="EE85" s="147"/>
      <c r="EF85" s="145"/>
      <c r="EG85" s="146"/>
      <c r="EH85" s="146"/>
      <c r="EI85" s="146"/>
      <c r="EJ85" s="147"/>
      <c r="EK85" s="145"/>
      <c r="EL85" s="146"/>
      <c r="EM85" s="146"/>
      <c r="EN85" s="146"/>
      <c r="EO85" s="147"/>
      <c r="EP85" s="145"/>
      <c r="EQ85" s="146"/>
      <c r="ER85" s="146"/>
      <c r="ES85" s="146"/>
      <c r="ET85" s="147"/>
      <c r="EU85" s="145"/>
      <c r="EV85" s="146"/>
      <c r="EW85" s="146"/>
      <c r="EX85" s="146"/>
      <c r="EY85" s="147"/>
      <c r="EZ85" s="145"/>
      <c r="FA85" s="146"/>
      <c r="FB85" s="146"/>
      <c r="FC85" s="146"/>
      <c r="FD85" s="147"/>
      <c r="FE85" s="145"/>
      <c r="FF85" s="146"/>
      <c r="FG85" s="146"/>
      <c r="FH85" s="146"/>
      <c r="FI85" s="147"/>
      <c r="FJ85" s="145"/>
      <c r="FK85" s="146"/>
      <c r="FL85" s="146"/>
      <c r="FM85" s="146"/>
      <c r="FN85" s="147"/>
      <c r="FO85" s="145"/>
      <c r="FP85" s="146"/>
      <c r="FQ85" s="146"/>
      <c r="FR85" s="146"/>
      <c r="FS85" s="147"/>
      <c r="FT85" s="145"/>
      <c r="FU85" s="146"/>
      <c r="FV85" s="146"/>
      <c r="FW85" s="146"/>
      <c r="FX85" s="147"/>
      <c r="FY85" s="145"/>
      <c r="FZ85" s="146"/>
      <c r="GA85" s="146"/>
      <c r="GB85" s="146"/>
      <c r="GC85" s="147"/>
      <c r="GD85" s="145"/>
      <c r="GE85" s="146"/>
      <c r="GF85" s="146"/>
      <c r="GG85" s="146"/>
      <c r="GH85" s="147"/>
      <c r="GI85" s="145"/>
      <c r="GJ85" s="146"/>
      <c r="GK85" s="146"/>
      <c r="GL85" s="146"/>
      <c r="GM85" s="147"/>
      <c r="GN85" s="145"/>
      <c r="GO85" s="146"/>
      <c r="GP85" s="146"/>
      <c r="GQ85" s="146"/>
      <c r="GR85" s="147"/>
      <c r="GS85" s="145"/>
      <c r="GT85" s="146"/>
      <c r="GU85" s="146"/>
      <c r="GV85" s="146"/>
      <c r="GW85" s="147"/>
      <c r="GX85" s="148"/>
      <c r="GY85" s="146"/>
      <c r="GZ85" s="146"/>
      <c r="HA85" s="146"/>
      <c r="HB85" s="147"/>
      <c r="HC85" s="145"/>
      <c r="HD85" s="146"/>
      <c r="HE85" s="146"/>
      <c r="HF85" s="146"/>
      <c r="HG85" s="147"/>
      <c r="HH85" s="145"/>
      <c r="HI85" s="146"/>
      <c r="HJ85" s="146"/>
      <c r="HK85" s="146"/>
      <c r="HL85" s="147"/>
      <c r="HM85" s="145"/>
      <c r="HN85" s="146"/>
      <c r="HO85" s="146"/>
      <c r="HP85" s="146"/>
      <c r="HQ85" s="193"/>
      <c r="HR85" s="145"/>
      <c r="HS85" s="146"/>
      <c r="HT85" s="146"/>
      <c r="HU85" s="146"/>
      <c r="HV85" s="147"/>
      <c r="HW85" s="145"/>
      <c r="HX85" s="146"/>
      <c r="HY85" s="146"/>
      <c r="HZ85" s="146"/>
      <c r="IA85" s="193"/>
      <c r="IB85" s="145"/>
      <c r="IC85" s="146"/>
      <c r="ID85" s="146"/>
      <c r="IE85" s="146"/>
      <c r="IF85" s="147"/>
      <c r="IG85" s="145"/>
      <c r="IH85" s="146"/>
      <c r="II85" s="146"/>
      <c r="IJ85" s="146"/>
      <c r="IK85" s="147"/>
      <c r="IL85" s="145"/>
      <c r="IM85" s="146"/>
      <c r="IN85" s="146"/>
      <c r="IO85" s="146"/>
      <c r="IP85" s="147"/>
      <c r="IQ85" s="145"/>
      <c r="IR85" s="146"/>
      <c r="IS85" s="146"/>
      <c r="IT85" s="146"/>
      <c r="IU85" s="147"/>
      <c r="IV85" s="145"/>
      <c r="IW85" s="146"/>
      <c r="IX85" s="146"/>
      <c r="IY85" s="146"/>
      <c r="IZ85" s="147"/>
      <c r="JA85" s="145"/>
      <c r="JB85" s="146"/>
      <c r="JC85" s="146"/>
      <c r="JD85" s="146"/>
      <c r="JE85" s="147"/>
      <c r="JF85" s="145"/>
      <c r="JG85" s="146"/>
      <c r="JH85" s="146"/>
      <c r="JI85" s="146"/>
      <c r="JJ85" s="147"/>
      <c r="JK85" s="145"/>
      <c r="JL85" s="146"/>
      <c r="JM85" s="146"/>
      <c r="JN85" s="146"/>
      <c r="JO85" s="147"/>
      <c r="JP85" s="145"/>
      <c r="JQ85" s="146"/>
      <c r="JR85" s="146"/>
      <c r="JS85" s="146"/>
      <c r="JT85" s="147"/>
      <c r="JU85" s="145"/>
      <c r="JV85" s="146"/>
      <c r="JW85" s="146"/>
      <c r="JX85" s="146"/>
      <c r="JY85" s="147"/>
      <c r="JZ85" s="145"/>
      <c r="KA85" s="146"/>
      <c r="KB85" s="146"/>
      <c r="KC85" s="146"/>
      <c r="KD85" s="147"/>
      <c r="KE85" s="145"/>
      <c r="KF85" s="146"/>
      <c r="KG85" s="146"/>
      <c r="KH85" s="146"/>
      <c r="KI85" s="147"/>
      <c r="KJ85" s="145"/>
      <c r="KK85" s="146"/>
      <c r="KL85" s="146"/>
      <c r="KM85" s="146"/>
      <c r="KN85" s="147"/>
      <c r="KO85" s="145"/>
      <c r="KP85" s="146"/>
      <c r="KQ85" s="146"/>
      <c r="KR85" s="146"/>
      <c r="KS85" s="147"/>
      <c r="KT85" s="145"/>
      <c r="KU85" s="146"/>
      <c r="KV85" s="146"/>
      <c r="KW85" s="146"/>
      <c r="KX85" s="147"/>
      <c r="KY85" s="145"/>
      <c r="KZ85" s="146"/>
      <c r="LA85" s="146"/>
      <c r="LB85" s="146"/>
      <c r="LC85" s="147"/>
      <c r="LD85" s="145"/>
      <c r="LE85" s="146"/>
      <c r="LF85" s="146"/>
      <c r="LG85" s="146"/>
      <c r="LH85" s="147"/>
      <c r="LI85" s="145"/>
      <c r="LJ85" s="146"/>
      <c r="LK85" s="146"/>
      <c r="LL85" s="146"/>
      <c r="LM85" s="147"/>
      <c r="LN85" s="145"/>
      <c r="LO85" s="146"/>
      <c r="LP85" s="146"/>
      <c r="LQ85" s="146"/>
      <c r="LR85" s="145"/>
      <c r="LS85" s="146"/>
      <c r="LT85" s="146"/>
      <c r="LU85" s="146"/>
      <c r="LV85" s="145"/>
      <c r="LW85" s="146"/>
      <c r="LX85" s="146"/>
      <c r="LY85" s="146"/>
      <c r="LZ85" s="145"/>
      <c r="MA85" s="146"/>
      <c r="MB85" s="146"/>
      <c r="MC85" s="146"/>
      <c r="MD85" s="145"/>
      <c r="ME85" s="146"/>
      <c r="MF85" s="146"/>
      <c r="MG85" s="146"/>
      <c r="MH85" s="145"/>
      <c r="MI85" s="146"/>
      <c r="MJ85" s="146"/>
      <c r="MK85" s="193"/>
      <c r="ML85" s="145"/>
      <c r="MM85" s="146"/>
      <c r="MN85" s="146"/>
      <c r="MO85" s="147"/>
      <c r="MP85" s="145"/>
      <c r="MQ85" s="146"/>
      <c r="MR85" s="146"/>
      <c r="MS85" s="147"/>
      <c r="MT85" s="145" t="s">
        <v>29</v>
      </c>
      <c r="MU85" s="146" t="s">
        <v>29</v>
      </c>
      <c r="MV85" s="146" t="s">
        <v>20</v>
      </c>
      <c r="MW85" s="147" t="s">
        <v>29</v>
      </c>
      <c r="MX85" s="145"/>
      <c r="MY85" s="146"/>
      <c r="MZ85" s="146"/>
      <c r="NA85" s="146"/>
      <c r="NB85" s="145" t="s">
        <v>20</v>
      </c>
      <c r="NC85" s="146" t="s">
        <v>29</v>
      </c>
      <c r="ND85" s="146" t="s">
        <v>20</v>
      </c>
      <c r="NE85" s="149" t="s">
        <v>687</v>
      </c>
      <c r="NF85" s="145" t="s">
        <v>20</v>
      </c>
      <c r="NG85" s="146" t="s">
        <v>20</v>
      </c>
      <c r="NH85" s="146" t="s">
        <v>20</v>
      </c>
      <c r="NI85" s="147" t="s">
        <v>20</v>
      </c>
      <c r="NJ85" s="145" t="s">
        <v>29</v>
      </c>
      <c r="NK85" s="146" t="s">
        <v>20</v>
      </c>
      <c r="NL85" s="146" t="s">
        <v>29</v>
      </c>
      <c r="NM85" s="147" t="s">
        <v>20</v>
      </c>
      <c r="NN85" s="145" t="s">
        <v>29</v>
      </c>
      <c r="NO85" s="146" t="s">
        <v>29</v>
      </c>
      <c r="NP85" s="146" t="s">
        <v>20</v>
      </c>
      <c r="NQ85" s="147" t="s">
        <v>29</v>
      </c>
      <c r="NR85" s="145" t="s">
        <v>20</v>
      </c>
      <c r="NS85" s="146" t="s">
        <v>20</v>
      </c>
      <c r="NT85" s="146" t="s">
        <v>29</v>
      </c>
      <c r="NU85" s="147" t="s">
        <v>29</v>
      </c>
      <c r="NV85" s="145" t="s">
        <v>29</v>
      </c>
      <c r="NW85" s="150" t="s">
        <v>20</v>
      </c>
      <c r="NX85" s="150" t="s">
        <v>20</v>
      </c>
      <c r="NY85" s="151" t="s">
        <v>20</v>
      </c>
      <c r="NZ85" s="152" t="s">
        <v>20</v>
      </c>
      <c r="OA85" s="150" t="s">
        <v>20</v>
      </c>
      <c r="OB85" s="150" t="s">
        <v>764</v>
      </c>
      <c r="OC85" s="146" t="s">
        <v>29</v>
      </c>
      <c r="OD85" s="147"/>
      <c r="OE85" s="152" t="s">
        <v>20</v>
      </c>
      <c r="OF85" s="150" t="s">
        <v>20</v>
      </c>
      <c r="OG85" s="150" t="s">
        <v>20</v>
      </c>
      <c r="OH85" s="150" t="s">
        <v>20</v>
      </c>
      <c r="OI85" s="151"/>
      <c r="OJ85" s="152" t="s">
        <v>20</v>
      </c>
      <c r="OK85" s="150" t="s">
        <v>29</v>
      </c>
      <c r="OL85" s="150" t="s">
        <v>20</v>
      </c>
      <c r="OM85" s="205" t="s">
        <v>20</v>
      </c>
      <c r="ON85" s="152" t="s">
        <v>29</v>
      </c>
      <c r="OO85" s="150" t="s">
        <v>20</v>
      </c>
      <c r="OP85" s="150" t="s">
        <v>763</v>
      </c>
      <c r="OQ85" s="151" t="s">
        <v>20</v>
      </c>
      <c r="OR85" s="152" t="s">
        <v>29</v>
      </c>
      <c r="OS85" s="150" t="s">
        <v>20</v>
      </c>
      <c r="OT85" s="150" t="s">
        <v>20</v>
      </c>
      <c r="OU85" s="151" t="s">
        <v>20</v>
      </c>
      <c r="OV85" s="152" t="s">
        <v>29</v>
      </c>
      <c r="OW85" s="150" t="s">
        <v>20</v>
      </c>
      <c r="OX85" s="150" t="s">
        <v>20</v>
      </c>
      <c r="OY85" s="150" t="s">
        <v>20</v>
      </c>
      <c r="OZ85" s="151"/>
      <c r="PA85" s="152" t="s">
        <v>20</v>
      </c>
      <c r="PB85" s="150" t="s">
        <v>864</v>
      </c>
      <c r="PC85" s="146" t="s">
        <v>29</v>
      </c>
      <c r="PD85" s="146" t="s">
        <v>20</v>
      </c>
      <c r="PE85" s="147"/>
      <c r="PF85" s="145"/>
      <c r="PG85" s="146"/>
      <c r="PH85" s="146"/>
      <c r="PI85" s="147"/>
      <c r="PJ85" s="145" t="s">
        <v>20</v>
      </c>
      <c r="PK85" s="146" t="s">
        <v>20</v>
      </c>
      <c r="PL85" s="170" t="s">
        <v>29</v>
      </c>
      <c r="PM85" s="171" t="s">
        <v>29</v>
      </c>
      <c r="PN85" s="180" t="s">
        <v>29</v>
      </c>
      <c r="PO85" s="170" t="s">
        <v>29</v>
      </c>
      <c r="PP85" s="170" t="s">
        <v>29</v>
      </c>
      <c r="PQ85" s="171" t="s">
        <v>29</v>
      </c>
      <c r="PR85" s="180" t="s">
        <v>20</v>
      </c>
      <c r="PS85" s="170" t="s">
        <v>20</v>
      </c>
      <c r="PT85" s="170" t="s">
        <v>29</v>
      </c>
      <c r="PU85" s="171" t="s">
        <v>652</v>
      </c>
      <c r="PV85" s="145" t="s">
        <v>29</v>
      </c>
      <c r="PW85" s="146" t="s">
        <v>20</v>
      </c>
      <c r="PX85" s="146" t="s">
        <v>20</v>
      </c>
      <c r="PY85" s="147" t="s">
        <v>29</v>
      </c>
      <c r="PZ85" s="145" t="s">
        <v>29</v>
      </c>
      <c r="QA85" s="146" t="s">
        <v>29</v>
      </c>
      <c r="QB85" s="146" t="s">
        <v>29</v>
      </c>
      <c r="QC85" s="147" t="s">
        <v>29</v>
      </c>
      <c r="QD85" s="181" t="s">
        <v>20</v>
      </c>
      <c r="QE85" s="182" t="s">
        <v>20</v>
      </c>
      <c r="QF85" s="182" t="s">
        <v>591</v>
      </c>
      <c r="QG85" s="147" t="s">
        <v>20</v>
      </c>
      <c r="QH85" s="145" t="s">
        <v>29</v>
      </c>
      <c r="QI85" s="146" t="s">
        <v>29</v>
      </c>
      <c r="QJ85" s="146" t="s">
        <v>29</v>
      </c>
      <c r="QK85" s="146" t="s">
        <v>29</v>
      </c>
      <c r="QL85" s="1424"/>
      <c r="QM85" s="1432" t="s">
        <v>29</v>
      </c>
      <c r="QN85" s="146" t="s">
        <v>20</v>
      </c>
      <c r="QO85" s="146" t="s">
        <v>20</v>
      </c>
      <c r="QP85" s="146" t="s">
        <v>20</v>
      </c>
      <c r="QQ85" s="193"/>
      <c r="QR85" s="1432" t="s">
        <v>20</v>
      </c>
      <c r="QS85" s="146" t="s">
        <v>20</v>
      </c>
      <c r="QT85" s="146" t="s">
        <v>29</v>
      </c>
      <c r="QU85" s="193" t="s">
        <v>20</v>
      </c>
      <c r="QV85" s="147"/>
      <c r="QW85" s="145" t="s">
        <v>29</v>
      </c>
      <c r="QX85" s="146" t="s">
        <v>20</v>
      </c>
      <c r="QY85" s="146" t="s">
        <v>20</v>
      </c>
      <c r="QZ85" s="146" t="s">
        <v>20</v>
      </c>
      <c r="RA85" s="147"/>
      <c r="RB85" s="180" t="s">
        <v>29</v>
      </c>
      <c r="RC85" s="170" t="s">
        <v>29</v>
      </c>
      <c r="RD85" s="170" t="s">
        <v>29</v>
      </c>
      <c r="RE85" s="170" t="s">
        <v>29</v>
      </c>
      <c r="RF85" s="171"/>
      <c r="RG85" s="180" t="s">
        <v>29</v>
      </c>
      <c r="RH85" s="170" t="s">
        <v>29</v>
      </c>
      <c r="RI85" s="170" t="s">
        <v>20</v>
      </c>
      <c r="RJ85" s="170" t="s">
        <v>29</v>
      </c>
      <c r="RK85" s="171"/>
      <c r="RL85" s="180" t="s">
        <v>20</v>
      </c>
      <c r="RM85" s="170" t="s">
        <v>598</v>
      </c>
      <c r="RN85" s="182" t="s">
        <v>20</v>
      </c>
      <c r="RO85" s="182" t="s">
        <v>20</v>
      </c>
      <c r="RP85" s="234"/>
      <c r="RQ85" s="181" t="s">
        <v>29</v>
      </c>
      <c r="RR85" s="182" t="s">
        <v>29</v>
      </c>
      <c r="RS85" s="182" t="s">
        <v>29</v>
      </c>
      <c r="RT85" s="234" t="s">
        <v>591</v>
      </c>
      <c r="RU85" s="145" t="s">
        <v>20</v>
      </c>
      <c r="RV85" s="146" t="s">
        <v>29</v>
      </c>
      <c r="RW85" s="146" t="s">
        <v>20</v>
      </c>
      <c r="RX85" s="146" t="s">
        <v>29</v>
      </c>
      <c r="RY85" s="147"/>
      <c r="RZ85" s="168" t="s">
        <v>20</v>
      </c>
      <c r="SA85" s="168" t="s">
        <v>29</v>
      </c>
      <c r="SB85" s="168" t="s">
        <v>29</v>
      </c>
      <c r="SC85" s="168" t="s">
        <v>29</v>
      </c>
      <c r="SD85" s="168"/>
      <c r="SE85" s="1554" t="s">
        <v>29</v>
      </c>
      <c r="SF85" s="146" t="s">
        <v>20</v>
      </c>
      <c r="SG85" s="146" t="s">
        <v>20</v>
      </c>
      <c r="SH85" s="146" t="s">
        <v>29</v>
      </c>
      <c r="SI85" s="147"/>
      <c r="SJ85" s="168" t="s">
        <v>29</v>
      </c>
      <c r="SK85" s="168" t="s">
        <v>20</v>
      </c>
      <c r="SL85" s="168" t="s">
        <v>20</v>
      </c>
      <c r="SM85" s="168" t="s">
        <v>20</v>
      </c>
      <c r="SN85" s="168"/>
      <c r="SO85" s="1432" t="s">
        <v>20</v>
      </c>
      <c r="SP85" s="146" t="s">
        <v>29</v>
      </c>
      <c r="SQ85" s="146" t="s">
        <v>29</v>
      </c>
      <c r="SR85" s="146" t="s">
        <v>29</v>
      </c>
      <c r="SS85" s="147"/>
      <c r="ST85" s="145" t="s">
        <v>20</v>
      </c>
      <c r="SU85" s="146" t="s">
        <v>29</v>
      </c>
      <c r="SV85" s="150" t="s">
        <v>20</v>
      </c>
      <c r="SW85" s="150" t="s">
        <v>20</v>
      </c>
      <c r="SX85" s="151"/>
      <c r="SY85" s="152" t="s">
        <v>20</v>
      </c>
      <c r="SZ85" s="150" t="s">
        <v>20</v>
      </c>
      <c r="TA85" s="150" t="s">
        <v>29</v>
      </c>
      <c r="TB85" s="150" t="s">
        <v>20</v>
      </c>
      <c r="TC85" s="151"/>
      <c r="TD85" s="152" t="s">
        <v>20</v>
      </c>
      <c r="TE85" s="150" t="s">
        <v>20</v>
      </c>
      <c r="TF85" s="150" t="s">
        <v>20</v>
      </c>
      <c r="TG85" s="150" t="s">
        <v>29</v>
      </c>
      <c r="TH85" s="152"/>
      <c r="TI85" s="150"/>
      <c r="TJ85" s="150"/>
      <c r="TK85" s="150"/>
      <c r="TL85" s="152" t="s">
        <v>20</v>
      </c>
      <c r="TM85" s="150" t="s">
        <v>29</v>
      </c>
      <c r="TN85" s="150" t="s">
        <v>29</v>
      </c>
      <c r="TO85" s="150" t="s">
        <v>29</v>
      </c>
      <c r="TP85" s="151"/>
      <c r="TQ85" s="152" t="s">
        <v>20</v>
      </c>
      <c r="TR85" s="150" t="s">
        <v>20</v>
      </c>
      <c r="TS85" s="150" t="s">
        <v>20</v>
      </c>
      <c r="TT85" s="205" t="s">
        <v>20</v>
      </c>
      <c r="TU85" s="152" t="s">
        <v>762</v>
      </c>
      <c r="TV85" s="146" t="s">
        <v>29</v>
      </c>
      <c r="TW85" s="146" t="s">
        <v>29</v>
      </c>
      <c r="TX85" s="147" t="s">
        <v>29</v>
      </c>
      <c r="TY85" s="145" t="s">
        <v>20</v>
      </c>
      <c r="TZ85" s="146" t="s">
        <v>20</v>
      </c>
      <c r="UA85" s="146" t="s">
        <v>29</v>
      </c>
      <c r="UB85" s="146" t="s">
        <v>20</v>
      </c>
      <c r="UC85" s="147"/>
      <c r="UD85" s="145" t="s">
        <v>29</v>
      </c>
      <c r="UE85" s="146" t="s">
        <v>20</v>
      </c>
      <c r="UF85" s="146" t="s">
        <v>20</v>
      </c>
      <c r="UG85" s="146" t="s">
        <v>20</v>
      </c>
      <c r="UH85" s="147"/>
      <c r="UI85" s="145" t="s">
        <v>20</v>
      </c>
      <c r="UJ85" s="146" t="s">
        <v>29</v>
      </c>
      <c r="UK85" s="146" t="s">
        <v>20</v>
      </c>
      <c r="UL85" s="146" t="s">
        <v>29</v>
      </c>
      <c r="UM85" s="147"/>
      <c r="UN85" s="145"/>
      <c r="UO85" s="146"/>
      <c r="UP85" s="146"/>
      <c r="UQ85" s="146"/>
      <c r="UR85" s="147"/>
      <c r="US85" s="1224" t="s">
        <v>111</v>
      </c>
      <c r="UT85" s="140" t="s">
        <v>1196</v>
      </c>
      <c r="UU85" s="211">
        <f t="shared" si="50"/>
        <v>27</v>
      </c>
      <c r="UV85" s="142">
        <f t="shared" si="51"/>
        <v>17</v>
      </c>
      <c r="UW85" s="142">
        <f t="shared" si="52"/>
        <v>44</v>
      </c>
      <c r="UX85" s="212">
        <f t="shared" si="53"/>
        <v>0.61363636363636365</v>
      </c>
      <c r="UY85" s="211">
        <f t="shared" si="54"/>
        <v>14</v>
      </c>
      <c r="UZ85" s="142">
        <f t="shared" si="55"/>
        <v>10</v>
      </c>
      <c r="VA85" s="142">
        <f t="shared" si="56"/>
        <v>24</v>
      </c>
      <c r="VB85" s="212">
        <f t="shared" si="57"/>
        <v>0.58333333333333337</v>
      </c>
    </row>
    <row r="86" spans="1:647" s="32" customFormat="1" ht="17.25" x14ac:dyDescent="0.2">
      <c r="A86" s="34"/>
      <c r="B86" s="44" t="s">
        <v>85</v>
      </c>
      <c r="C86" s="1047" t="s">
        <v>1409</v>
      </c>
      <c r="D86" s="141">
        <f t="shared" si="46"/>
        <v>55</v>
      </c>
      <c r="E86" s="142">
        <f t="shared" si="47"/>
        <v>65</v>
      </c>
      <c r="F86" s="142">
        <f t="shared" si="48"/>
        <v>120</v>
      </c>
      <c r="G86" s="165">
        <f t="shared" si="49"/>
        <v>0.45833333333333331</v>
      </c>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294"/>
      <c r="CX86" s="168"/>
      <c r="CY86" s="168"/>
      <c r="CZ86" s="168"/>
      <c r="DA86" s="128"/>
      <c r="DB86" s="168"/>
      <c r="DC86" s="168"/>
      <c r="DD86" s="168"/>
      <c r="DE86" s="168"/>
      <c r="DF86" s="168"/>
      <c r="DG86" s="294"/>
      <c r="DH86" s="168"/>
      <c r="DI86" s="168"/>
      <c r="DJ86" s="168"/>
      <c r="DK86" s="128"/>
      <c r="DL86" s="145"/>
      <c r="DM86" s="146"/>
      <c r="DN86" s="146"/>
      <c r="DO86" s="146"/>
      <c r="DP86" s="147"/>
      <c r="DQ86" s="145"/>
      <c r="DR86" s="146"/>
      <c r="DS86" s="146"/>
      <c r="DT86" s="146"/>
      <c r="DU86" s="147"/>
      <c r="DV86" s="145"/>
      <c r="DW86" s="146"/>
      <c r="DX86" s="146"/>
      <c r="DY86" s="146"/>
      <c r="DZ86" s="147"/>
      <c r="EA86" s="145"/>
      <c r="EB86" s="146"/>
      <c r="EC86" s="146"/>
      <c r="ED86" s="146"/>
      <c r="EE86" s="147"/>
      <c r="EF86" s="145"/>
      <c r="EG86" s="146"/>
      <c r="EH86" s="146"/>
      <c r="EI86" s="146"/>
      <c r="EJ86" s="147"/>
      <c r="EK86" s="145"/>
      <c r="EL86" s="146"/>
      <c r="EM86" s="146"/>
      <c r="EN86" s="146"/>
      <c r="EO86" s="147"/>
      <c r="EP86" s="145"/>
      <c r="EQ86" s="146"/>
      <c r="ER86" s="146"/>
      <c r="ES86" s="146"/>
      <c r="ET86" s="147"/>
      <c r="EU86" s="145"/>
      <c r="EV86" s="146"/>
      <c r="EW86" s="146"/>
      <c r="EX86" s="146"/>
      <c r="EY86" s="147"/>
      <c r="EZ86" s="145"/>
      <c r="FA86" s="146"/>
      <c r="FB86" s="146"/>
      <c r="FC86" s="146"/>
      <c r="FD86" s="147"/>
      <c r="FE86" s="145"/>
      <c r="FF86" s="146"/>
      <c r="FG86" s="146"/>
      <c r="FH86" s="146"/>
      <c r="FI86" s="147"/>
      <c r="FJ86" s="145"/>
      <c r="FK86" s="146"/>
      <c r="FL86" s="146"/>
      <c r="FM86" s="146"/>
      <c r="FN86" s="147"/>
      <c r="FO86" s="145"/>
      <c r="FP86" s="146"/>
      <c r="FQ86" s="146"/>
      <c r="FR86" s="146"/>
      <c r="FS86" s="147"/>
      <c r="FT86" s="145"/>
      <c r="FU86" s="146"/>
      <c r="FV86" s="146"/>
      <c r="FW86" s="146"/>
      <c r="FX86" s="147"/>
      <c r="FY86" s="145"/>
      <c r="FZ86" s="146"/>
      <c r="GA86" s="146"/>
      <c r="GB86" s="146"/>
      <c r="GC86" s="147"/>
      <c r="GD86" s="145"/>
      <c r="GE86" s="146"/>
      <c r="GF86" s="146"/>
      <c r="GG86" s="146"/>
      <c r="GH86" s="147"/>
      <c r="GI86" s="145"/>
      <c r="GJ86" s="146"/>
      <c r="GK86" s="146"/>
      <c r="GL86" s="146"/>
      <c r="GM86" s="147"/>
      <c r="GN86" s="145"/>
      <c r="GO86" s="146"/>
      <c r="GP86" s="146"/>
      <c r="GQ86" s="146"/>
      <c r="GR86" s="147"/>
      <c r="GS86" s="145"/>
      <c r="GT86" s="146"/>
      <c r="GU86" s="146"/>
      <c r="GV86" s="146"/>
      <c r="GW86" s="193"/>
      <c r="GX86" s="148"/>
      <c r="GY86" s="146"/>
      <c r="GZ86" s="146"/>
      <c r="HA86" s="146"/>
      <c r="HB86" s="147"/>
      <c r="HC86" s="145"/>
      <c r="HD86" s="146"/>
      <c r="HE86" s="146"/>
      <c r="HF86" s="146"/>
      <c r="HG86" s="147"/>
      <c r="HH86" s="145"/>
      <c r="HI86" s="146"/>
      <c r="HJ86" s="146"/>
      <c r="HK86" s="146"/>
      <c r="HL86" s="147"/>
      <c r="HM86" s="145"/>
      <c r="HN86" s="146"/>
      <c r="HO86" s="146"/>
      <c r="HP86" s="146"/>
      <c r="HQ86" s="193"/>
      <c r="HR86" s="145"/>
      <c r="HS86" s="146"/>
      <c r="HT86" s="146"/>
      <c r="HU86" s="146"/>
      <c r="HV86" s="147"/>
      <c r="HW86" s="148"/>
      <c r="HX86" s="146"/>
      <c r="HY86" s="146"/>
      <c r="HZ86" s="146"/>
      <c r="IA86" s="1078"/>
      <c r="IB86" s="1011"/>
      <c r="IC86" s="1012"/>
      <c r="ID86" s="1012"/>
      <c r="IE86" s="1012"/>
      <c r="IF86" s="1013"/>
      <c r="IG86" s="1011"/>
      <c r="IH86" s="1012"/>
      <c r="II86" s="1012"/>
      <c r="IJ86" s="1012"/>
      <c r="IK86" s="1013"/>
      <c r="IL86" s="1011"/>
      <c r="IM86" s="1012"/>
      <c r="IN86" s="1012"/>
      <c r="IO86" s="1012"/>
      <c r="IP86" s="1013"/>
      <c r="IQ86" s="1011"/>
      <c r="IR86" s="1012"/>
      <c r="IS86" s="1012"/>
      <c r="IT86" s="1012"/>
      <c r="IU86" s="1013"/>
      <c r="IV86" s="1011"/>
      <c r="IW86" s="1012"/>
      <c r="IX86" s="1012"/>
      <c r="IY86" s="1012"/>
      <c r="IZ86" s="1013"/>
      <c r="JA86" s="1011"/>
      <c r="JB86" s="1012"/>
      <c r="JC86" s="1012"/>
      <c r="JD86" s="1012"/>
      <c r="JE86" s="1013"/>
      <c r="JF86" s="1011"/>
      <c r="JG86" s="1012"/>
      <c r="JH86" s="1012"/>
      <c r="JI86" s="1012"/>
      <c r="JJ86" s="1013"/>
      <c r="JK86" s="1011"/>
      <c r="JL86" s="1012"/>
      <c r="JM86" s="1012"/>
      <c r="JN86" s="1012"/>
      <c r="JO86" s="1013"/>
      <c r="JP86" s="1011"/>
      <c r="JQ86" s="1012"/>
      <c r="JR86" s="1012"/>
      <c r="JS86" s="1012"/>
      <c r="JT86" s="1013"/>
      <c r="JU86" s="1011"/>
      <c r="JV86" s="1012"/>
      <c r="JW86" s="1012"/>
      <c r="JX86" s="1012"/>
      <c r="JY86" s="1013"/>
      <c r="JZ86" s="1011"/>
      <c r="KA86" s="1012"/>
      <c r="KB86" s="1012"/>
      <c r="KC86" s="1012"/>
      <c r="KD86" s="1013"/>
      <c r="KE86" s="1011"/>
      <c r="KF86" s="1012"/>
      <c r="KG86" s="1012"/>
      <c r="KH86" s="1012"/>
      <c r="KI86" s="1013"/>
      <c r="KJ86" s="1011"/>
      <c r="KK86" s="1012"/>
      <c r="KL86" s="1012"/>
      <c r="KM86" s="1012"/>
      <c r="KN86" s="1013"/>
      <c r="KO86" s="1011"/>
      <c r="KP86" s="1012"/>
      <c r="KQ86" s="1012"/>
      <c r="KR86" s="1012"/>
      <c r="KS86" s="1013"/>
      <c r="KT86" s="1011"/>
      <c r="KU86" s="1012"/>
      <c r="KV86" s="1012"/>
      <c r="KW86" s="1012"/>
      <c r="KX86" s="1013"/>
      <c r="KY86" s="1011"/>
      <c r="KZ86" s="1012"/>
      <c r="LA86" s="1012"/>
      <c r="LB86" s="1012"/>
      <c r="LC86" s="1013"/>
      <c r="LD86" s="1011"/>
      <c r="LE86" s="1012"/>
      <c r="LF86" s="1012"/>
      <c r="LG86" s="1012"/>
      <c r="LH86" s="1013"/>
      <c r="LI86" s="1011"/>
      <c r="LJ86" s="1012"/>
      <c r="LK86" s="1012"/>
      <c r="LL86" s="1012"/>
      <c r="LM86" s="1013"/>
      <c r="LN86" s="1011"/>
      <c r="LO86" s="1012"/>
      <c r="LP86" s="1012"/>
      <c r="LQ86" s="1012"/>
      <c r="LR86" s="1011"/>
      <c r="LS86" s="1012"/>
      <c r="LT86" s="1012"/>
      <c r="LU86" s="1012"/>
      <c r="LV86" s="1011"/>
      <c r="LW86" s="1012"/>
      <c r="LX86" s="1012"/>
      <c r="LY86" s="1012"/>
      <c r="LZ86" s="1011"/>
      <c r="MA86" s="1012"/>
      <c r="MB86" s="1012"/>
      <c r="MC86" s="1012"/>
      <c r="MD86" s="1011"/>
      <c r="ME86" s="1012"/>
      <c r="MF86" s="1012"/>
      <c r="MG86" s="1012"/>
      <c r="MH86" s="1011"/>
      <c r="MI86" s="1012"/>
      <c r="MJ86" s="1012"/>
      <c r="MK86" s="1078"/>
      <c r="ML86" s="1011"/>
      <c r="MM86" s="1012"/>
      <c r="MN86" s="1012"/>
      <c r="MO86" s="1078"/>
      <c r="MP86" s="1011"/>
      <c r="MQ86" s="1012"/>
      <c r="MR86" s="1012"/>
      <c r="MS86" s="1013"/>
      <c r="MT86" s="1011"/>
      <c r="MU86" s="1012"/>
      <c r="MV86" s="1012"/>
      <c r="MW86" s="1013"/>
      <c r="MX86" s="1011"/>
      <c r="MY86" s="1012"/>
      <c r="MZ86" s="1012"/>
      <c r="NA86" s="1013"/>
      <c r="NB86" s="1011"/>
      <c r="NC86" s="1012"/>
      <c r="ND86" s="1012"/>
      <c r="NE86" s="1013"/>
      <c r="NF86" s="1011"/>
      <c r="NG86" s="1012"/>
      <c r="NH86" s="1012"/>
      <c r="NI86" s="1013"/>
      <c r="NJ86" s="1011"/>
      <c r="NK86" s="1012"/>
      <c r="NL86" s="1012"/>
      <c r="NM86" s="1013"/>
      <c r="NN86" s="1011"/>
      <c r="NO86" s="1012"/>
      <c r="NP86" s="1012"/>
      <c r="NQ86" s="1013"/>
      <c r="NR86" s="1011"/>
      <c r="NS86" s="1012"/>
      <c r="NT86" s="1012"/>
      <c r="NU86" s="1013"/>
      <c r="NV86" s="1011"/>
      <c r="NW86" s="1012"/>
      <c r="NX86" s="1012"/>
      <c r="NY86" s="1013"/>
      <c r="NZ86" s="1011"/>
      <c r="OA86" s="1012"/>
      <c r="OB86" s="1012"/>
      <c r="OC86" s="1012"/>
      <c r="OD86" s="1013"/>
      <c r="OE86" s="1011"/>
      <c r="OF86" s="1012"/>
      <c r="OG86" s="1012"/>
      <c r="OH86" s="1012"/>
      <c r="OI86" s="1013"/>
      <c r="OJ86" s="1011"/>
      <c r="OK86" s="1012"/>
      <c r="OL86" s="1012"/>
      <c r="OM86" s="1078"/>
      <c r="ON86" s="1011"/>
      <c r="OO86" s="1012"/>
      <c r="OP86" s="1012"/>
      <c r="OQ86" s="1013"/>
      <c r="OR86" s="1011"/>
      <c r="OS86" s="1012"/>
      <c r="OT86" s="1012"/>
      <c r="OU86" s="1013"/>
      <c r="OV86" s="1011"/>
      <c r="OW86" s="1012"/>
      <c r="OX86" s="1012"/>
      <c r="OY86" s="1012"/>
      <c r="OZ86" s="1013"/>
      <c r="PA86" s="1011"/>
      <c r="PB86" s="1012"/>
      <c r="PC86" s="1012"/>
      <c r="PD86" s="1012"/>
      <c r="PE86" s="1013"/>
      <c r="PF86" s="1011" t="s">
        <v>29</v>
      </c>
      <c r="PG86" s="1012" t="s">
        <v>20</v>
      </c>
      <c r="PH86" s="1012" t="s">
        <v>29</v>
      </c>
      <c r="PI86" s="1013" t="s">
        <v>20</v>
      </c>
      <c r="PJ86" s="1011" t="s">
        <v>29</v>
      </c>
      <c r="PK86" s="1012" t="s">
        <v>29</v>
      </c>
      <c r="PL86" s="1012" t="s">
        <v>29</v>
      </c>
      <c r="PM86" s="1148" t="s">
        <v>660</v>
      </c>
      <c r="PN86" s="1014" t="s">
        <v>29</v>
      </c>
      <c r="PO86" s="1015" t="s">
        <v>20</v>
      </c>
      <c r="PP86" s="1015" t="s">
        <v>20</v>
      </c>
      <c r="PQ86" s="1016" t="s">
        <v>29</v>
      </c>
      <c r="PR86" s="1014" t="s">
        <v>29</v>
      </c>
      <c r="PS86" s="1015" t="s">
        <v>29</v>
      </c>
      <c r="PT86" s="1015" t="s">
        <v>20</v>
      </c>
      <c r="PU86" s="1016" t="s">
        <v>29</v>
      </c>
      <c r="PV86" s="1014" t="s">
        <v>29</v>
      </c>
      <c r="PW86" s="1015" t="s">
        <v>29</v>
      </c>
      <c r="PX86" s="1015" t="s">
        <v>29</v>
      </c>
      <c r="PY86" s="1016" t="s">
        <v>598</v>
      </c>
      <c r="PZ86" s="1011" t="s">
        <v>29</v>
      </c>
      <c r="QA86" s="1012" t="s">
        <v>29</v>
      </c>
      <c r="QB86" s="1012" t="s">
        <v>29</v>
      </c>
      <c r="QC86" s="1013" t="s">
        <v>20</v>
      </c>
      <c r="QD86" s="1011" t="s">
        <v>29</v>
      </c>
      <c r="QE86" s="1012" t="s">
        <v>29</v>
      </c>
      <c r="QF86" s="1012" t="s">
        <v>29</v>
      </c>
      <c r="QG86" s="1019" t="s">
        <v>20</v>
      </c>
      <c r="QH86" s="1017" t="s">
        <v>29</v>
      </c>
      <c r="QI86" s="1018" t="s">
        <v>20</v>
      </c>
      <c r="QJ86" s="1018" t="s">
        <v>29</v>
      </c>
      <c r="QK86" s="1018" t="s">
        <v>591</v>
      </c>
      <c r="QL86" s="1429"/>
      <c r="QM86" s="1435" t="s">
        <v>20</v>
      </c>
      <c r="QN86" s="1012" t="s">
        <v>29</v>
      </c>
      <c r="QO86" s="1012" t="s">
        <v>29</v>
      </c>
      <c r="QP86" s="1012" t="s">
        <v>20</v>
      </c>
      <c r="QQ86" s="1078" t="s">
        <v>20</v>
      </c>
      <c r="QR86" s="1435" t="s">
        <v>29</v>
      </c>
      <c r="QS86" s="1012" t="s">
        <v>29</v>
      </c>
      <c r="QT86" s="1012" t="s">
        <v>20</v>
      </c>
      <c r="QU86" s="1078" t="s">
        <v>29</v>
      </c>
      <c r="QV86" s="1013" t="s">
        <v>29</v>
      </c>
      <c r="QW86" s="1011" t="s">
        <v>20</v>
      </c>
      <c r="QX86" s="1012" t="s">
        <v>20</v>
      </c>
      <c r="QY86" s="1015" t="s">
        <v>29</v>
      </c>
      <c r="QZ86" s="1015" t="s">
        <v>29</v>
      </c>
      <c r="RA86" s="1016"/>
      <c r="RB86" s="1014" t="s">
        <v>29</v>
      </c>
      <c r="RC86" s="1015" t="s">
        <v>29</v>
      </c>
      <c r="RD86" s="1015" t="s">
        <v>29</v>
      </c>
      <c r="RE86" s="1015" t="s">
        <v>20</v>
      </c>
      <c r="RF86" s="1016"/>
      <c r="RG86" s="1014" t="s">
        <v>29</v>
      </c>
      <c r="RH86" s="1015" t="s">
        <v>29</v>
      </c>
      <c r="RI86" s="1015" t="s">
        <v>598</v>
      </c>
      <c r="RJ86" s="1018" t="s">
        <v>20</v>
      </c>
      <c r="RK86" s="1019" t="s">
        <v>20</v>
      </c>
      <c r="RL86" s="1017" t="s">
        <v>29</v>
      </c>
      <c r="RM86" s="1018" t="s">
        <v>29</v>
      </c>
      <c r="RN86" s="1018" t="s">
        <v>29</v>
      </c>
      <c r="RO86" s="1018" t="s">
        <v>591</v>
      </c>
      <c r="RP86" s="1013"/>
      <c r="RQ86" s="1011" t="s">
        <v>20</v>
      </c>
      <c r="RR86" s="1012" t="s">
        <v>20</v>
      </c>
      <c r="RS86" s="1012" t="s">
        <v>20</v>
      </c>
      <c r="RT86" s="1013" t="s">
        <v>29</v>
      </c>
      <c r="RU86" s="1011" t="s">
        <v>29</v>
      </c>
      <c r="RV86" s="1012" t="s">
        <v>20</v>
      </c>
      <c r="RW86" s="1012" t="s">
        <v>20</v>
      </c>
      <c r="RX86" s="1012" t="s">
        <v>29</v>
      </c>
      <c r="RY86" s="1013"/>
      <c r="RZ86" s="1550" t="s">
        <v>20</v>
      </c>
      <c r="SA86" s="1550" t="s">
        <v>29</v>
      </c>
      <c r="SB86" s="1550" t="s">
        <v>29</v>
      </c>
      <c r="SC86" s="1550" t="s">
        <v>20</v>
      </c>
      <c r="SD86" s="1550" t="s">
        <v>29</v>
      </c>
      <c r="SE86" s="1555" t="s">
        <v>29</v>
      </c>
      <c r="SF86" s="1012" t="s">
        <v>20</v>
      </c>
      <c r="SG86" s="1012" t="s">
        <v>20</v>
      </c>
      <c r="SH86" s="1012" t="s">
        <v>29</v>
      </c>
      <c r="SI86" s="1013"/>
      <c r="SJ86" s="1558" t="s">
        <v>20</v>
      </c>
      <c r="SK86" s="1558" t="s">
        <v>20</v>
      </c>
      <c r="SL86" s="1558" t="s">
        <v>20</v>
      </c>
      <c r="SM86" s="1558" t="s">
        <v>20</v>
      </c>
      <c r="SN86" s="1558"/>
      <c r="SO86" s="1587" t="s">
        <v>29</v>
      </c>
      <c r="SP86" s="1020" t="s">
        <v>29</v>
      </c>
      <c r="SQ86" s="1020" t="s">
        <v>20</v>
      </c>
      <c r="SR86" s="1020" t="s">
        <v>29</v>
      </c>
      <c r="SS86" s="1044"/>
      <c r="ST86" s="1021" t="s">
        <v>20</v>
      </c>
      <c r="SU86" s="1020" t="s">
        <v>20</v>
      </c>
      <c r="SV86" s="1020" t="s">
        <v>20</v>
      </c>
      <c r="SW86" s="1020" t="s">
        <v>763</v>
      </c>
      <c r="SX86" s="1013"/>
      <c r="SY86" s="1011" t="s">
        <v>20</v>
      </c>
      <c r="SZ86" s="1012" t="s">
        <v>20</v>
      </c>
      <c r="TA86" s="1012" t="s">
        <v>29</v>
      </c>
      <c r="TB86" s="1012" t="s">
        <v>20</v>
      </c>
      <c r="TC86" s="1013"/>
      <c r="TD86" s="1011" t="s">
        <v>20</v>
      </c>
      <c r="TE86" s="1012" t="s">
        <v>29</v>
      </c>
      <c r="TF86" s="1012" t="s">
        <v>20</v>
      </c>
      <c r="TG86" s="1012" t="s">
        <v>20</v>
      </c>
      <c r="TH86" s="1011" t="s">
        <v>20</v>
      </c>
      <c r="TI86" s="1012" t="s">
        <v>29</v>
      </c>
      <c r="TJ86" s="1012" t="s">
        <v>29</v>
      </c>
      <c r="TK86" s="1012" t="s">
        <v>20</v>
      </c>
      <c r="TL86" s="1011" t="s">
        <v>20</v>
      </c>
      <c r="TM86" s="1012" t="s">
        <v>29</v>
      </c>
      <c r="TN86" s="1012" t="s">
        <v>29</v>
      </c>
      <c r="TO86" s="1012" t="s">
        <v>29</v>
      </c>
      <c r="TP86" s="1013"/>
      <c r="TQ86" s="1011"/>
      <c r="TR86" s="1012"/>
      <c r="TS86" s="1012"/>
      <c r="TT86" s="1078"/>
      <c r="TU86" s="1011" t="s">
        <v>20</v>
      </c>
      <c r="TV86" s="1012" t="s">
        <v>29</v>
      </c>
      <c r="TW86" s="1012" t="s">
        <v>20</v>
      </c>
      <c r="TX86" s="1013" t="s">
        <v>29</v>
      </c>
      <c r="TY86" s="1011" t="s">
        <v>29</v>
      </c>
      <c r="TZ86" s="1012" t="s">
        <v>29</v>
      </c>
      <c r="UA86" s="1012" t="s">
        <v>20</v>
      </c>
      <c r="UB86" s="1012" t="s">
        <v>29</v>
      </c>
      <c r="UC86" s="1013"/>
      <c r="UD86" s="1011" t="s">
        <v>20</v>
      </c>
      <c r="UE86" s="1012" t="s">
        <v>29</v>
      </c>
      <c r="UF86" s="1012" t="s">
        <v>20</v>
      </c>
      <c r="UG86" s="1012" t="s">
        <v>29</v>
      </c>
      <c r="UH86" s="1013"/>
      <c r="UI86" s="1011" t="s">
        <v>20</v>
      </c>
      <c r="UJ86" s="1012" t="s">
        <v>20</v>
      </c>
      <c r="UK86" s="1012" t="s">
        <v>20</v>
      </c>
      <c r="UL86" s="1012" t="s">
        <v>20</v>
      </c>
      <c r="UM86" s="1013"/>
      <c r="UN86" s="1011"/>
      <c r="UO86" s="1012"/>
      <c r="UP86" s="1012"/>
      <c r="UQ86" s="1012"/>
      <c r="UR86" s="1013"/>
      <c r="US86" s="44" t="s">
        <v>85</v>
      </c>
      <c r="UT86" s="140" t="s">
        <v>1409</v>
      </c>
      <c r="UU86" s="211">
        <f t="shared" si="50"/>
        <v>27</v>
      </c>
      <c r="UV86" s="142">
        <f t="shared" si="51"/>
        <v>17</v>
      </c>
      <c r="UW86" s="142">
        <f t="shared" si="52"/>
        <v>44</v>
      </c>
      <c r="UX86" s="212">
        <f t="shared" si="53"/>
        <v>0.61363636363636365</v>
      </c>
      <c r="UY86" s="211">
        <f t="shared" si="54"/>
        <v>10</v>
      </c>
      <c r="UZ86" s="142">
        <f t="shared" si="55"/>
        <v>10</v>
      </c>
      <c r="VA86" s="142">
        <f t="shared" si="56"/>
        <v>20</v>
      </c>
      <c r="VB86" s="212">
        <f t="shared" si="57"/>
        <v>0.5</v>
      </c>
    </row>
    <row r="87" spans="1:647" s="32" customFormat="1" ht="17.25" x14ac:dyDescent="0.2">
      <c r="A87" s="34"/>
      <c r="B87" s="44" t="s">
        <v>79</v>
      </c>
      <c r="C87" s="140" t="s">
        <v>1249</v>
      </c>
      <c r="D87" s="141">
        <f t="shared" si="46"/>
        <v>17</v>
      </c>
      <c r="E87" s="142">
        <f t="shared" si="47"/>
        <v>15</v>
      </c>
      <c r="F87" s="142">
        <f t="shared" si="48"/>
        <v>32</v>
      </c>
      <c r="G87" s="165">
        <f t="shared" si="49"/>
        <v>0.53125</v>
      </c>
      <c r="H87" s="145"/>
      <c r="I87" s="146"/>
      <c r="J87" s="146"/>
      <c r="K87" s="146"/>
      <c r="L87" s="146"/>
      <c r="M87" s="147"/>
      <c r="N87" s="145"/>
      <c r="O87" s="146"/>
      <c r="P87" s="146"/>
      <c r="Q87" s="146"/>
      <c r="R87" s="147"/>
      <c r="S87" s="145"/>
      <c r="T87" s="146"/>
      <c r="U87" s="146"/>
      <c r="V87" s="146"/>
      <c r="W87" s="147"/>
      <c r="X87" s="148"/>
      <c r="Y87" s="146"/>
      <c r="Z87" s="146"/>
      <c r="AA87" s="146"/>
      <c r="AB87" s="147"/>
      <c r="AC87" s="126"/>
      <c r="AD87" s="127"/>
      <c r="AE87" s="127"/>
      <c r="AF87" s="127"/>
      <c r="AG87" s="127"/>
      <c r="AH87" s="126"/>
      <c r="AI87" s="127"/>
      <c r="AJ87" s="127"/>
      <c r="AK87" s="127"/>
      <c r="AL87" s="127"/>
      <c r="AM87" s="126"/>
      <c r="AN87" s="127"/>
      <c r="AO87" s="127"/>
      <c r="AP87" s="127"/>
      <c r="AQ87" s="127"/>
      <c r="AR87" s="126"/>
      <c r="AS87" s="127"/>
      <c r="AT87" s="127"/>
      <c r="AU87" s="127"/>
      <c r="AV87" s="298"/>
      <c r="AW87" s="126"/>
      <c r="AX87" s="127"/>
      <c r="AY87" s="127"/>
      <c r="AZ87" s="132"/>
      <c r="BA87" s="154"/>
      <c r="BB87" s="180"/>
      <c r="BC87" s="170"/>
      <c r="BD87" s="170"/>
      <c r="BE87" s="170"/>
      <c r="BF87" s="170"/>
      <c r="BG87" s="171"/>
      <c r="BH87" s="180"/>
      <c r="BI87" s="170"/>
      <c r="BJ87" s="170"/>
      <c r="BK87" s="170"/>
      <c r="BL87" s="193"/>
      <c r="BM87" s="145"/>
      <c r="BN87" s="146"/>
      <c r="BO87" s="182"/>
      <c r="BP87" s="182"/>
      <c r="BQ87" s="182"/>
      <c r="BR87" s="234"/>
      <c r="BS87" s="181"/>
      <c r="BT87" s="182"/>
      <c r="BU87" s="182"/>
      <c r="BV87" s="146"/>
      <c r="BW87" s="147"/>
      <c r="BX87" s="145"/>
      <c r="BY87" s="146"/>
      <c r="BZ87" s="146"/>
      <c r="CA87" s="146"/>
      <c r="CB87" s="193"/>
      <c r="CC87" s="247"/>
      <c r="CD87" s="146"/>
      <c r="CE87" s="146"/>
      <c r="CF87" s="146"/>
      <c r="CG87" s="147"/>
      <c r="CH87" s="145"/>
      <c r="CI87" s="146"/>
      <c r="CJ87" s="146"/>
      <c r="CK87" s="146"/>
      <c r="CL87" s="147"/>
      <c r="CM87" s="145"/>
      <c r="CN87" s="146"/>
      <c r="CO87" s="146"/>
      <c r="CP87" s="146"/>
      <c r="CQ87" s="147"/>
      <c r="CR87" s="148"/>
      <c r="CS87" s="146"/>
      <c r="CT87" s="146"/>
      <c r="CU87" s="146"/>
      <c r="CV87" s="267"/>
      <c r="CW87" s="145"/>
      <c r="CX87" s="170"/>
      <c r="CY87" s="170"/>
      <c r="CZ87" s="170"/>
      <c r="DA87" s="171"/>
      <c r="DB87" s="295"/>
      <c r="DC87" s="170"/>
      <c r="DD87" s="146"/>
      <c r="DE87" s="146"/>
      <c r="DF87" s="193"/>
      <c r="DG87" s="145"/>
      <c r="DH87" s="146"/>
      <c r="DI87" s="146"/>
      <c r="DJ87" s="146"/>
      <c r="DK87" s="147"/>
      <c r="DL87" s="145"/>
      <c r="DM87" s="146"/>
      <c r="DN87" s="146"/>
      <c r="DO87" s="146"/>
      <c r="DP87" s="147"/>
      <c r="DQ87" s="145"/>
      <c r="DR87" s="146"/>
      <c r="DS87" s="146"/>
      <c r="DT87" s="146"/>
      <c r="DU87" s="147"/>
      <c r="DV87" s="145"/>
      <c r="DW87" s="146"/>
      <c r="DX87" s="146"/>
      <c r="DY87" s="146"/>
      <c r="DZ87" s="147"/>
      <c r="EA87" s="145"/>
      <c r="EB87" s="146"/>
      <c r="EC87" s="146"/>
      <c r="ED87" s="146"/>
      <c r="EE87" s="147"/>
      <c r="EF87" s="145"/>
      <c r="EG87" s="146"/>
      <c r="EH87" s="146"/>
      <c r="EI87" s="146"/>
      <c r="EJ87" s="147"/>
      <c r="EK87" s="145"/>
      <c r="EL87" s="146"/>
      <c r="EM87" s="146"/>
      <c r="EN87" s="146"/>
      <c r="EO87" s="149"/>
      <c r="EP87" s="145"/>
      <c r="EQ87" s="146"/>
      <c r="ER87" s="146"/>
      <c r="ES87" s="146"/>
      <c r="ET87" s="147"/>
      <c r="EU87" s="145"/>
      <c r="EV87" s="146"/>
      <c r="EW87" s="146"/>
      <c r="EX87" s="146"/>
      <c r="EY87" s="147"/>
      <c r="EZ87" s="145"/>
      <c r="FA87" s="146"/>
      <c r="FB87" s="146"/>
      <c r="FC87" s="146"/>
      <c r="FD87" s="147"/>
      <c r="FE87" s="145"/>
      <c r="FF87" s="146"/>
      <c r="FG87" s="146"/>
      <c r="FH87" s="146"/>
      <c r="FI87" s="147"/>
      <c r="FJ87" s="145"/>
      <c r="FK87" s="170"/>
      <c r="FL87" s="170"/>
      <c r="FM87" s="170"/>
      <c r="FN87" s="171"/>
      <c r="FO87" s="180"/>
      <c r="FP87" s="170"/>
      <c r="FQ87" s="170"/>
      <c r="FR87" s="170"/>
      <c r="FS87" s="171"/>
      <c r="FT87" s="180"/>
      <c r="FU87" s="170"/>
      <c r="FV87" s="170"/>
      <c r="FW87" s="182"/>
      <c r="FX87" s="234"/>
      <c r="FY87" s="181"/>
      <c r="FZ87" s="182"/>
      <c r="GA87" s="146"/>
      <c r="GB87" s="146"/>
      <c r="GC87" s="147"/>
      <c r="GD87" s="145"/>
      <c r="GE87" s="146"/>
      <c r="GF87" s="146"/>
      <c r="GG87" s="146"/>
      <c r="GH87" s="147"/>
      <c r="GI87" s="145"/>
      <c r="GJ87" s="146"/>
      <c r="GK87" s="146"/>
      <c r="GL87" s="146"/>
      <c r="GM87" s="147"/>
      <c r="GN87" s="145"/>
      <c r="GO87" s="146"/>
      <c r="GP87" s="170"/>
      <c r="GQ87" s="170"/>
      <c r="GR87" s="171"/>
      <c r="GS87" s="180"/>
      <c r="GT87" s="170"/>
      <c r="GU87" s="170"/>
      <c r="GV87" s="170"/>
      <c r="GW87" s="171"/>
      <c r="GX87" s="295"/>
      <c r="GY87" s="170"/>
      <c r="GZ87" s="170"/>
      <c r="HA87" s="170"/>
      <c r="HB87" s="171"/>
      <c r="HC87" s="180"/>
      <c r="HD87" s="170"/>
      <c r="HE87" s="170"/>
      <c r="HF87" s="170"/>
      <c r="HG87" s="147"/>
      <c r="HH87" s="145"/>
      <c r="HI87" s="146"/>
      <c r="HJ87" s="182"/>
      <c r="HK87" s="182"/>
      <c r="HL87" s="234"/>
      <c r="HM87" s="181"/>
      <c r="HN87" s="182"/>
      <c r="HO87" s="146"/>
      <c r="HP87" s="146"/>
      <c r="HQ87" s="193"/>
      <c r="HR87" s="145"/>
      <c r="HS87" s="146"/>
      <c r="HT87" s="146"/>
      <c r="HU87" s="146"/>
      <c r="HV87" s="193"/>
      <c r="HW87" s="145"/>
      <c r="HX87" s="146"/>
      <c r="HY87" s="146"/>
      <c r="HZ87" s="146"/>
      <c r="IA87" s="193"/>
      <c r="IB87" s="145"/>
      <c r="IC87" s="146"/>
      <c r="ID87" s="146"/>
      <c r="IE87" s="146"/>
      <c r="IF87" s="147"/>
      <c r="IG87" s="145"/>
      <c r="IH87" s="146"/>
      <c r="II87" s="146"/>
      <c r="IJ87" s="146"/>
      <c r="IK87" s="147"/>
      <c r="IL87" s="145"/>
      <c r="IM87" s="146"/>
      <c r="IN87" s="146"/>
      <c r="IO87" s="146"/>
      <c r="IP87" s="147"/>
      <c r="IQ87" s="145"/>
      <c r="IR87" s="146"/>
      <c r="IS87" s="146"/>
      <c r="IT87" s="146"/>
      <c r="IU87" s="147"/>
      <c r="IV87" s="145"/>
      <c r="IW87" s="146"/>
      <c r="IX87" s="146"/>
      <c r="IY87" s="299"/>
      <c r="IZ87" s="147"/>
      <c r="JA87" s="145"/>
      <c r="JB87" s="146"/>
      <c r="JC87" s="146"/>
      <c r="JD87" s="146"/>
      <c r="JE87" s="147"/>
      <c r="JF87" s="145"/>
      <c r="JG87" s="146"/>
      <c r="JH87" s="146"/>
      <c r="JI87" s="146"/>
      <c r="JJ87" s="147"/>
      <c r="JK87" s="145"/>
      <c r="JL87" s="146"/>
      <c r="JM87" s="146"/>
      <c r="JN87" s="146"/>
      <c r="JO87" s="147"/>
      <c r="JP87" s="145"/>
      <c r="JQ87" s="146"/>
      <c r="JR87" s="146"/>
      <c r="JS87" s="146"/>
      <c r="JT87" s="147"/>
      <c r="JU87" s="145"/>
      <c r="JV87" s="146"/>
      <c r="JW87" s="146"/>
      <c r="JX87" s="146"/>
      <c r="JY87" s="147"/>
      <c r="JZ87" s="145"/>
      <c r="KA87" s="146"/>
      <c r="KB87" s="146"/>
      <c r="KC87" s="146"/>
      <c r="KD87" s="147"/>
      <c r="KE87" s="145"/>
      <c r="KF87" s="146"/>
      <c r="KG87" s="146"/>
      <c r="KH87" s="146"/>
      <c r="KI87" s="147"/>
      <c r="KJ87" s="145"/>
      <c r="KK87" s="146"/>
      <c r="KL87" s="146"/>
      <c r="KM87" s="146"/>
      <c r="KN87" s="147"/>
      <c r="KO87" s="145"/>
      <c r="KP87" s="146"/>
      <c r="KQ87" s="146"/>
      <c r="KR87" s="146"/>
      <c r="KS87" s="147"/>
      <c r="KT87" s="145"/>
      <c r="KU87" s="146"/>
      <c r="KV87" s="146"/>
      <c r="KW87" s="146"/>
      <c r="KX87" s="147"/>
      <c r="KY87" s="145"/>
      <c r="KZ87" s="146"/>
      <c r="LA87" s="146"/>
      <c r="LB87" s="146"/>
      <c r="LC87" s="147"/>
      <c r="LD87" s="145"/>
      <c r="LE87" s="146"/>
      <c r="LF87" s="146"/>
      <c r="LG87" s="146"/>
      <c r="LH87" s="147"/>
      <c r="LI87" s="145"/>
      <c r="LJ87" s="146"/>
      <c r="LK87" s="146"/>
      <c r="LL87" s="146"/>
      <c r="LM87" s="147"/>
      <c r="LN87" s="145"/>
      <c r="LO87" s="146"/>
      <c r="LP87" s="146"/>
      <c r="LQ87" s="146"/>
      <c r="LR87" s="145"/>
      <c r="LS87" s="146"/>
      <c r="LT87" s="146"/>
      <c r="LU87" s="146"/>
      <c r="LV87" s="145"/>
      <c r="LW87" s="146"/>
      <c r="LX87" s="146"/>
      <c r="LY87" s="146"/>
      <c r="LZ87" s="145"/>
      <c r="MA87" s="146"/>
      <c r="MB87" s="146"/>
      <c r="MC87" s="146"/>
      <c r="MD87" s="145"/>
      <c r="ME87" s="146"/>
      <c r="MF87" s="146"/>
      <c r="MG87" s="146"/>
      <c r="MH87" s="145"/>
      <c r="MI87" s="146"/>
      <c r="MJ87" s="146"/>
      <c r="MK87" s="193"/>
      <c r="ML87" s="145"/>
      <c r="MM87" s="146"/>
      <c r="MN87" s="146"/>
      <c r="MO87" s="147"/>
      <c r="MP87" s="145"/>
      <c r="MQ87" s="146"/>
      <c r="MR87" s="146"/>
      <c r="MS87" s="147"/>
      <c r="MT87" s="145"/>
      <c r="MU87" s="146"/>
      <c r="MV87" s="146"/>
      <c r="MW87" s="147"/>
      <c r="MX87" s="145"/>
      <c r="MY87" s="146"/>
      <c r="MZ87" s="146"/>
      <c r="NA87" s="147"/>
      <c r="NB87" s="180" t="s">
        <v>29</v>
      </c>
      <c r="NC87" s="170" t="s">
        <v>29</v>
      </c>
      <c r="ND87" s="170" t="s">
        <v>20</v>
      </c>
      <c r="NE87" s="147" t="s">
        <v>29</v>
      </c>
      <c r="NF87" s="145" t="s">
        <v>29</v>
      </c>
      <c r="NG87" s="146" t="s">
        <v>29</v>
      </c>
      <c r="NH87" s="146" t="s">
        <v>20</v>
      </c>
      <c r="NI87" s="149" t="s">
        <v>863</v>
      </c>
      <c r="NJ87" s="803" t="s">
        <v>20</v>
      </c>
      <c r="NK87" s="804" t="s">
        <v>20</v>
      </c>
      <c r="NL87" s="804" t="s">
        <v>29</v>
      </c>
      <c r="NM87" s="805" t="s">
        <v>20</v>
      </c>
      <c r="NN87" s="803" t="s">
        <v>20</v>
      </c>
      <c r="NO87" s="804" t="s">
        <v>20</v>
      </c>
      <c r="NP87" s="804" t="s">
        <v>29</v>
      </c>
      <c r="NQ87" s="805" t="s">
        <v>20</v>
      </c>
      <c r="NR87" s="803" t="s">
        <v>20</v>
      </c>
      <c r="NS87" s="804" t="s">
        <v>29</v>
      </c>
      <c r="NT87" s="804" t="s">
        <v>20</v>
      </c>
      <c r="NU87" s="805" t="s">
        <v>766</v>
      </c>
      <c r="NV87" s="145"/>
      <c r="NW87" s="146"/>
      <c r="NX87" s="146"/>
      <c r="NY87" s="147"/>
      <c r="NZ87" s="145"/>
      <c r="OA87" s="146"/>
      <c r="OB87" s="146"/>
      <c r="OC87" s="146"/>
      <c r="OD87" s="147"/>
      <c r="OE87" s="145"/>
      <c r="OF87" s="146"/>
      <c r="OG87" s="146"/>
      <c r="OH87" s="146"/>
      <c r="OI87" s="147"/>
      <c r="OJ87" s="145"/>
      <c r="OK87" s="146"/>
      <c r="OL87" s="146"/>
      <c r="OM87" s="193"/>
      <c r="ON87" s="145" t="s">
        <v>29</v>
      </c>
      <c r="OO87" s="146" t="s">
        <v>20</v>
      </c>
      <c r="OP87" s="146" t="s">
        <v>20</v>
      </c>
      <c r="OQ87" s="147" t="s">
        <v>29</v>
      </c>
      <c r="OR87" s="1267" t="s">
        <v>29</v>
      </c>
      <c r="OS87" s="1268" t="s">
        <v>20</v>
      </c>
      <c r="OT87" s="1268" t="s">
        <v>20</v>
      </c>
      <c r="OU87" s="1269" t="s">
        <v>29</v>
      </c>
      <c r="OV87" s="145"/>
      <c r="OW87" s="146"/>
      <c r="OX87" s="146"/>
      <c r="OY87" s="146"/>
      <c r="OZ87" s="147"/>
      <c r="PA87" s="145"/>
      <c r="PB87" s="146"/>
      <c r="PC87" s="146"/>
      <c r="PD87" s="146"/>
      <c r="PE87" s="147"/>
      <c r="PF87" s="145" t="s">
        <v>29</v>
      </c>
      <c r="PG87" s="146" t="s">
        <v>20</v>
      </c>
      <c r="PH87" s="146" t="s">
        <v>20</v>
      </c>
      <c r="PI87" s="147" t="s">
        <v>29</v>
      </c>
      <c r="PJ87" s="145"/>
      <c r="PK87" s="146"/>
      <c r="PL87" s="146"/>
      <c r="PM87" s="147"/>
      <c r="PN87" s="145"/>
      <c r="PO87" s="146"/>
      <c r="PP87" s="146"/>
      <c r="PQ87" s="147"/>
      <c r="PR87" s="145"/>
      <c r="PS87" s="146"/>
      <c r="PT87" s="146"/>
      <c r="PU87" s="147"/>
      <c r="PV87" s="145"/>
      <c r="PW87" s="146"/>
      <c r="PX87" s="146"/>
      <c r="PY87" s="147"/>
      <c r="PZ87" s="145"/>
      <c r="QA87" s="146"/>
      <c r="QB87" s="146"/>
      <c r="QC87" s="147"/>
      <c r="QD87" s="145"/>
      <c r="QE87" s="146"/>
      <c r="QF87" s="146"/>
      <c r="QG87" s="147"/>
      <c r="QH87" s="145"/>
      <c r="QI87" s="146"/>
      <c r="QJ87" s="146"/>
      <c r="QK87" s="146"/>
      <c r="QL87" s="1424"/>
      <c r="QM87" s="1432" t="s">
        <v>683</v>
      </c>
      <c r="QN87" s="146"/>
      <c r="QO87" s="146"/>
      <c r="QP87" s="146"/>
      <c r="QQ87" s="193"/>
      <c r="QR87" s="1432"/>
      <c r="QS87" s="146"/>
      <c r="QT87" s="146"/>
      <c r="QU87" s="193"/>
      <c r="QV87" s="147"/>
      <c r="QW87" s="145"/>
      <c r="QX87" s="146"/>
      <c r="QY87" s="146"/>
      <c r="QZ87" s="146"/>
      <c r="RA87" s="147"/>
      <c r="RB87" s="145"/>
      <c r="RC87" s="146"/>
      <c r="RD87" s="146"/>
      <c r="RE87" s="146"/>
      <c r="RF87" s="147"/>
      <c r="RG87" s="145"/>
      <c r="RH87" s="146"/>
      <c r="RI87" s="146"/>
      <c r="RJ87" s="146"/>
      <c r="RK87" s="147"/>
      <c r="RL87" s="145"/>
      <c r="RM87" s="146"/>
      <c r="RN87" s="146"/>
      <c r="RO87" s="146"/>
      <c r="RP87" s="147"/>
      <c r="RQ87" s="145"/>
      <c r="RR87" s="146"/>
      <c r="RS87" s="146"/>
      <c r="RT87" s="147"/>
      <c r="RU87" s="145"/>
      <c r="RV87" s="146"/>
      <c r="RW87" s="146"/>
      <c r="RX87" s="146"/>
      <c r="RY87" s="147"/>
      <c r="RZ87" s="168"/>
      <c r="SA87" s="168"/>
      <c r="SB87" s="168"/>
      <c r="SC87" s="168"/>
      <c r="SD87" s="168"/>
      <c r="SE87" s="1554"/>
      <c r="SF87" s="146"/>
      <c r="SG87" s="146"/>
      <c r="SH87" s="146"/>
      <c r="SI87" s="147"/>
      <c r="SJ87" s="168"/>
      <c r="SK87" s="168"/>
      <c r="SL87" s="168"/>
      <c r="SM87" s="168"/>
      <c r="SN87" s="168"/>
      <c r="SO87" s="1432"/>
      <c r="SP87" s="146"/>
      <c r="SQ87" s="146"/>
      <c r="SR87" s="146"/>
      <c r="SS87" s="147"/>
      <c r="ST87" s="145"/>
      <c r="SU87" s="146"/>
      <c r="SV87" s="146"/>
      <c r="SW87" s="146"/>
      <c r="SX87" s="147"/>
      <c r="SY87" s="145"/>
      <c r="SZ87" s="146"/>
      <c r="TA87" s="146"/>
      <c r="TB87" s="146"/>
      <c r="TC87" s="147"/>
      <c r="TD87" s="145"/>
      <c r="TE87" s="146"/>
      <c r="TF87" s="146"/>
      <c r="TG87" s="146"/>
      <c r="TH87" s="145"/>
      <c r="TI87" s="146"/>
      <c r="TJ87" s="146"/>
      <c r="TK87" s="146"/>
      <c r="TL87" s="145"/>
      <c r="TM87" s="146"/>
      <c r="TN87" s="146"/>
      <c r="TO87" s="146"/>
      <c r="TP87" s="147"/>
      <c r="TQ87" s="145"/>
      <c r="TR87" s="146"/>
      <c r="TS87" s="146"/>
      <c r="TT87" s="193"/>
      <c r="TU87" s="145"/>
      <c r="TV87" s="146"/>
      <c r="TW87" s="146"/>
      <c r="TX87" s="147"/>
      <c r="TY87" s="145"/>
      <c r="TZ87" s="146"/>
      <c r="UA87" s="146"/>
      <c r="UB87" s="146"/>
      <c r="UC87" s="147"/>
      <c r="UD87" s="145"/>
      <c r="UE87" s="146"/>
      <c r="UF87" s="146"/>
      <c r="UG87" s="146"/>
      <c r="UH87" s="147"/>
      <c r="UI87" s="145"/>
      <c r="UJ87" s="146"/>
      <c r="UK87" s="146"/>
      <c r="UL87" s="146"/>
      <c r="UM87" s="147"/>
      <c r="UN87" s="145"/>
      <c r="UO87" s="146"/>
      <c r="UP87" s="146"/>
      <c r="UQ87" s="146"/>
      <c r="UR87" s="147"/>
      <c r="US87" s="44" t="s">
        <v>79</v>
      </c>
      <c r="UT87" s="140" t="s">
        <v>1249</v>
      </c>
      <c r="UU87" s="211">
        <f t="shared" si="50"/>
        <v>0</v>
      </c>
      <c r="UV87" s="142">
        <f t="shared" si="51"/>
        <v>0</v>
      </c>
      <c r="UW87" s="142">
        <f t="shared" si="52"/>
        <v>0</v>
      </c>
      <c r="UX87" s="212" t="str">
        <f t="shared" si="53"/>
        <v/>
      </c>
      <c r="UY87" s="211">
        <f t="shared" si="54"/>
        <v>0</v>
      </c>
      <c r="UZ87" s="142">
        <f t="shared" si="55"/>
        <v>0</v>
      </c>
      <c r="VA87" s="142">
        <f t="shared" si="56"/>
        <v>0</v>
      </c>
      <c r="VB87" s="212" t="str">
        <f t="shared" si="57"/>
        <v/>
      </c>
    </row>
    <row r="88" spans="1:647" s="32" customFormat="1" ht="17.25" x14ac:dyDescent="0.2">
      <c r="A88" s="34"/>
      <c r="B88" s="41" t="s">
        <v>236</v>
      </c>
      <c r="C88" s="163" t="s">
        <v>2032</v>
      </c>
      <c r="D88" s="209">
        <f t="shared" ref="D88:D95" si="58">COUNTIF(H88:XFD88,"*○*")</f>
        <v>100</v>
      </c>
      <c r="E88" s="135">
        <f t="shared" ref="E88:E95" si="59">COUNTIF(H88:XFD88,"*●*")</f>
        <v>112</v>
      </c>
      <c r="F88" s="135">
        <f t="shared" ref="F88:F95" si="60">SUM(D88:E88)</f>
        <v>212</v>
      </c>
      <c r="G88" s="164">
        <f t="shared" ref="G88:G95" si="61">IFERROR(D88/F88,"")</f>
        <v>0.47169811320754718</v>
      </c>
      <c r="H88" s="105"/>
      <c r="I88" s="106"/>
      <c r="J88" s="106"/>
      <c r="K88" s="106"/>
      <c r="L88" s="106"/>
      <c r="M88" s="107"/>
      <c r="N88" s="105"/>
      <c r="O88" s="106"/>
      <c r="P88" s="106"/>
      <c r="Q88" s="106"/>
      <c r="R88" s="107"/>
      <c r="S88" s="105"/>
      <c r="T88" s="106"/>
      <c r="U88" s="106"/>
      <c r="V88" s="106"/>
      <c r="W88" s="107"/>
      <c r="X88" s="201"/>
      <c r="Y88" s="200"/>
      <c r="Z88" s="200"/>
      <c r="AA88" s="200"/>
      <c r="AB88" s="198"/>
      <c r="AC88" s="1307"/>
      <c r="AD88" s="822"/>
      <c r="AE88" s="1308"/>
      <c r="AF88" s="822"/>
      <c r="AG88" s="822"/>
      <c r="AH88" s="821"/>
      <c r="AI88" s="822"/>
      <c r="AJ88" s="176"/>
      <c r="AK88" s="176"/>
      <c r="AL88" s="176"/>
      <c r="AM88" s="1150"/>
      <c r="AN88" s="176"/>
      <c r="AO88" s="176"/>
      <c r="AP88" s="176"/>
      <c r="AQ88" s="176"/>
      <c r="AR88" s="1150"/>
      <c r="AS88" s="176"/>
      <c r="AT88" s="176"/>
      <c r="AU88" s="138"/>
      <c r="AV88" s="139"/>
      <c r="AW88" s="137"/>
      <c r="AX88" s="1151"/>
      <c r="AY88" s="1151"/>
      <c r="AZ88" s="1151"/>
      <c r="BA88" s="1152"/>
      <c r="BB88" s="242"/>
      <c r="BC88" s="197"/>
      <c r="BD88" s="197"/>
      <c r="BE88" s="174"/>
      <c r="BF88" s="174"/>
      <c r="BG88" s="175"/>
      <c r="BH88" s="196"/>
      <c r="BI88" s="174"/>
      <c r="BJ88" s="174"/>
      <c r="BK88" s="174"/>
      <c r="BL88" s="233"/>
      <c r="BM88" s="196"/>
      <c r="BN88" s="174"/>
      <c r="BO88" s="174"/>
      <c r="BP88" s="174"/>
      <c r="BQ88" s="230"/>
      <c r="BR88" s="232"/>
      <c r="BS88" s="231"/>
      <c r="BT88" s="230"/>
      <c r="BU88" s="230"/>
      <c r="BV88" s="230"/>
      <c r="BW88" s="232"/>
      <c r="BX88" s="231"/>
      <c r="BY88" s="230"/>
      <c r="BZ88" s="230"/>
      <c r="CA88" s="230"/>
      <c r="CB88" s="1147"/>
      <c r="CC88" s="1153"/>
      <c r="CD88" s="230"/>
      <c r="CE88" s="106"/>
      <c r="CF88" s="106"/>
      <c r="CG88" s="107"/>
      <c r="CH88" s="105"/>
      <c r="CI88" s="106"/>
      <c r="CJ88" s="106"/>
      <c r="CK88" s="106"/>
      <c r="CL88" s="107"/>
      <c r="CM88" s="105"/>
      <c r="CN88" s="106"/>
      <c r="CO88" s="106"/>
      <c r="CP88" s="106"/>
      <c r="CQ88" s="107"/>
      <c r="CR88" s="136"/>
      <c r="CS88" s="106"/>
      <c r="CT88" s="106"/>
      <c r="CU88" s="106"/>
      <c r="CV88" s="422"/>
      <c r="CW88" s="105"/>
      <c r="CX88" s="106"/>
      <c r="CY88" s="106"/>
      <c r="CZ88" s="106"/>
      <c r="DA88" s="107"/>
      <c r="DB88" s="136"/>
      <c r="DC88" s="106"/>
      <c r="DD88" s="106"/>
      <c r="DE88" s="106"/>
      <c r="DF88" s="192"/>
      <c r="DG88" s="105"/>
      <c r="DH88" s="106"/>
      <c r="DI88" s="106"/>
      <c r="DJ88" s="106"/>
      <c r="DK88" s="107"/>
      <c r="DL88" s="105"/>
      <c r="DM88" s="106"/>
      <c r="DN88" s="106"/>
      <c r="DO88" s="106"/>
      <c r="DP88" s="107"/>
      <c r="DQ88" s="105"/>
      <c r="DR88" s="106"/>
      <c r="DS88" s="106"/>
      <c r="DT88" s="106"/>
      <c r="DU88" s="107"/>
      <c r="DV88" s="105"/>
      <c r="DW88" s="106"/>
      <c r="DX88" s="106"/>
      <c r="DY88" s="106"/>
      <c r="DZ88" s="107"/>
      <c r="EA88" s="105"/>
      <c r="EB88" s="106"/>
      <c r="EC88" s="106"/>
      <c r="ED88" s="106"/>
      <c r="EE88" s="107"/>
      <c r="EF88" s="105"/>
      <c r="EG88" s="106"/>
      <c r="EH88" s="106"/>
      <c r="EI88" s="106"/>
      <c r="EJ88" s="107"/>
      <c r="EK88" s="105"/>
      <c r="EL88" s="106"/>
      <c r="EM88" s="106"/>
      <c r="EN88" s="106"/>
      <c r="EO88" s="107"/>
      <c r="EP88" s="105"/>
      <c r="EQ88" s="106"/>
      <c r="ER88" s="106"/>
      <c r="ES88" s="106"/>
      <c r="ET88" s="107"/>
      <c r="EU88" s="105"/>
      <c r="EV88" s="106"/>
      <c r="EW88" s="106"/>
      <c r="EX88" s="106"/>
      <c r="EY88" s="107"/>
      <c r="EZ88" s="105"/>
      <c r="FA88" s="106"/>
      <c r="FB88" s="106"/>
      <c r="FC88" s="106"/>
      <c r="FD88" s="107"/>
      <c r="FE88" s="105"/>
      <c r="FF88" s="106"/>
      <c r="FG88" s="106"/>
      <c r="FH88" s="106"/>
      <c r="FI88" s="301"/>
      <c r="FJ88" s="105"/>
      <c r="FK88" s="106"/>
      <c r="FL88" s="106"/>
      <c r="FM88" s="106"/>
      <c r="FN88" s="107"/>
      <c r="FO88" s="105"/>
      <c r="FP88" s="106"/>
      <c r="FQ88" s="106"/>
      <c r="FR88" s="106"/>
      <c r="FS88" s="107"/>
      <c r="FT88" s="105"/>
      <c r="FU88" s="106"/>
      <c r="FV88" s="106"/>
      <c r="FW88" s="106"/>
      <c r="FX88" s="107"/>
      <c r="FY88" s="105"/>
      <c r="FZ88" s="106"/>
      <c r="GA88" s="106"/>
      <c r="GB88" s="106"/>
      <c r="GC88" s="107"/>
      <c r="GD88" s="105"/>
      <c r="GE88" s="106"/>
      <c r="GF88" s="106"/>
      <c r="GG88" s="106"/>
      <c r="GH88" s="107"/>
      <c r="GI88" s="105"/>
      <c r="GJ88" s="106"/>
      <c r="GK88" s="106"/>
      <c r="GL88" s="106"/>
      <c r="GM88" s="107"/>
      <c r="GN88" s="105"/>
      <c r="GO88" s="106"/>
      <c r="GP88" s="106"/>
      <c r="GQ88" s="106"/>
      <c r="GR88" s="107"/>
      <c r="GS88" s="105"/>
      <c r="GT88" s="106"/>
      <c r="GU88" s="106"/>
      <c r="GV88" s="106"/>
      <c r="GW88" s="107"/>
      <c r="GX88" s="136"/>
      <c r="GY88" s="106"/>
      <c r="GZ88" s="106"/>
      <c r="HA88" s="106"/>
      <c r="HB88" s="107"/>
      <c r="HC88" s="105"/>
      <c r="HD88" s="106"/>
      <c r="HE88" s="106"/>
      <c r="HF88" s="106"/>
      <c r="HG88" s="107"/>
      <c r="HH88" s="105" t="s">
        <v>20</v>
      </c>
      <c r="HI88" s="106" t="s">
        <v>29</v>
      </c>
      <c r="HJ88" s="106" t="s">
        <v>29</v>
      </c>
      <c r="HK88" s="106" t="s">
        <v>29</v>
      </c>
      <c r="HL88" s="107"/>
      <c r="HM88" s="105" t="s">
        <v>29</v>
      </c>
      <c r="HN88" s="106" t="s">
        <v>20</v>
      </c>
      <c r="HO88" s="106" t="s">
        <v>29</v>
      </c>
      <c r="HP88" s="106" t="s">
        <v>704</v>
      </c>
      <c r="HQ88" s="320" t="s">
        <v>706</v>
      </c>
      <c r="HR88" s="105"/>
      <c r="HS88" s="106"/>
      <c r="HT88" s="106"/>
      <c r="HU88" s="106"/>
      <c r="HV88" s="107"/>
      <c r="HW88" s="105" t="s">
        <v>20</v>
      </c>
      <c r="HX88" s="106" t="s">
        <v>20</v>
      </c>
      <c r="HY88" s="106" t="s">
        <v>29</v>
      </c>
      <c r="HZ88" s="106" t="s">
        <v>29</v>
      </c>
      <c r="IA88" s="192"/>
      <c r="IB88" s="105" t="s">
        <v>29</v>
      </c>
      <c r="IC88" s="106" t="s">
        <v>29</v>
      </c>
      <c r="ID88" s="106" t="s">
        <v>20</v>
      </c>
      <c r="IE88" s="106" t="s">
        <v>20</v>
      </c>
      <c r="IF88" s="107"/>
      <c r="IG88" s="105" t="s">
        <v>20</v>
      </c>
      <c r="IH88" s="106" t="s">
        <v>29</v>
      </c>
      <c r="II88" s="106" t="s">
        <v>29</v>
      </c>
      <c r="IJ88" s="106" t="s">
        <v>29</v>
      </c>
      <c r="IK88" s="107"/>
      <c r="IL88" s="105" t="s">
        <v>20</v>
      </c>
      <c r="IM88" s="106" t="s">
        <v>29</v>
      </c>
      <c r="IN88" s="106" t="s">
        <v>29</v>
      </c>
      <c r="IO88" s="106" t="s">
        <v>20</v>
      </c>
      <c r="IP88" s="107"/>
      <c r="IQ88" s="105" t="s">
        <v>29</v>
      </c>
      <c r="IR88" s="106" t="s">
        <v>20</v>
      </c>
      <c r="IS88" s="106" t="s">
        <v>29</v>
      </c>
      <c r="IT88" s="106" t="s">
        <v>29</v>
      </c>
      <c r="IU88" s="107"/>
      <c r="IV88" s="105"/>
      <c r="IW88" s="106"/>
      <c r="IX88" s="106"/>
      <c r="IY88" s="106"/>
      <c r="IZ88" s="107"/>
      <c r="JA88" s="105" t="s">
        <v>20</v>
      </c>
      <c r="JB88" s="106" t="s">
        <v>29</v>
      </c>
      <c r="JC88" s="106" t="s">
        <v>29</v>
      </c>
      <c r="JD88" s="106" t="s">
        <v>20</v>
      </c>
      <c r="JE88" s="107"/>
      <c r="JF88" s="105"/>
      <c r="JG88" s="106"/>
      <c r="JH88" s="106"/>
      <c r="JI88" s="106"/>
      <c r="JJ88" s="107"/>
      <c r="JK88" s="105"/>
      <c r="JL88" s="106"/>
      <c r="JM88" s="106"/>
      <c r="JN88" s="106"/>
      <c r="JO88" s="107"/>
      <c r="JP88" s="105"/>
      <c r="JQ88" s="106"/>
      <c r="JR88" s="106"/>
      <c r="JS88" s="106"/>
      <c r="JT88" s="107"/>
      <c r="JU88" s="105"/>
      <c r="JV88" s="106"/>
      <c r="JW88" s="106"/>
      <c r="JX88" s="106"/>
      <c r="JY88" s="107"/>
      <c r="JZ88" s="105"/>
      <c r="KA88" s="106"/>
      <c r="KB88" s="106"/>
      <c r="KC88" s="106"/>
      <c r="KD88" s="107"/>
      <c r="KE88" s="105"/>
      <c r="KF88" s="106"/>
      <c r="KG88" s="106"/>
      <c r="KH88" s="106"/>
      <c r="KI88" s="107"/>
      <c r="KJ88" s="105"/>
      <c r="KK88" s="106"/>
      <c r="KL88" s="106"/>
      <c r="KM88" s="106"/>
      <c r="KN88" s="107"/>
      <c r="KO88" s="105" t="s">
        <v>20</v>
      </c>
      <c r="KP88" s="106" t="s">
        <v>29</v>
      </c>
      <c r="KQ88" s="106" t="s">
        <v>29</v>
      </c>
      <c r="KR88" s="106" t="s">
        <v>29</v>
      </c>
      <c r="KS88" s="107"/>
      <c r="KT88" s="105" t="s">
        <v>29</v>
      </c>
      <c r="KU88" s="106" t="s">
        <v>20</v>
      </c>
      <c r="KV88" s="106" t="s">
        <v>29</v>
      </c>
      <c r="KW88" s="106" t="s">
        <v>20</v>
      </c>
      <c r="KX88" s="107"/>
      <c r="KY88" s="105" t="s">
        <v>29</v>
      </c>
      <c r="KZ88" s="106" t="s">
        <v>20</v>
      </c>
      <c r="LA88" s="106" t="s">
        <v>20</v>
      </c>
      <c r="LB88" s="106" t="s">
        <v>29</v>
      </c>
      <c r="LC88" s="107"/>
      <c r="LD88" s="105"/>
      <c r="LE88" s="106"/>
      <c r="LF88" s="106"/>
      <c r="LG88" s="106"/>
      <c r="LH88" s="107"/>
      <c r="LI88" s="105" t="s">
        <v>29</v>
      </c>
      <c r="LJ88" s="106" t="s">
        <v>29</v>
      </c>
      <c r="LK88" s="106" t="s">
        <v>20</v>
      </c>
      <c r="LL88" s="106" t="s">
        <v>20</v>
      </c>
      <c r="LM88" s="107"/>
      <c r="LN88" s="196" t="s">
        <v>29</v>
      </c>
      <c r="LO88" s="174" t="s">
        <v>29</v>
      </c>
      <c r="LP88" s="174" t="s">
        <v>29</v>
      </c>
      <c r="LQ88" s="174" t="s">
        <v>20</v>
      </c>
      <c r="LR88" s="196" t="s">
        <v>29</v>
      </c>
      <c r="LS88" s="174" t="s">
        <v>29</v>
      </c>
      <c r="LT88" s="174" t="s">
        <v>29</v>
      </c>
      <c r="LU88" s="174" t="s">
        <v>20</v>
      </c>
      <c r="LV88" s="196" t="s">
        <v>29</v>
      </c>
      <c r="LW88" s="174" t="s">
        <v>598</v>
      </c>
      <c r="LX88" s="197" t="s">
        <v>20</v>
      </c>
      <c r="LY88" s="197" t="s">
        <v>20</v>
      </c>
      <c r="LZ88" s="242" t="s">
        <v>29</v>
      </c>
      <c r="MA88" s="197" t="s">
        <v>591</v>
      </c>
      <c r="MB88" s="106" t="s">
        <v>29</v>
      </c>
      <c r="MC88" s="106" t="s">
        <v>20</v>
      </c>
      <c r="MD88" s="105" t="s">
        <v>29</v>
      </c>
      <c r="ME88" s="106" t="s">
        <v>20</v>
      </c>
      <c r="MF88" s="106" t="s">
        <v>29</v>
      </c>
      <c r="MG88" s="106" t="s">
        <v>29</v>
      </c>
      <c r="MH88" s="105" t="s">
        <v>20</v>
      </c>
      <c r="MI88" s="106" t="s">
        <v>20</v>
      </c>
      <c r="MJ88" s="106" t="s">
        <v>29</v>
      </c>
      <c r="MK88" s="192" t="s">
        <v>20</v>
      </c>
      <c r="ML88" s="105" t="s">
        <v>29</v>
      </c>
      <c r="MM88" s="106" t="s">
        <v>20</v>
      </c>
      <c r="MN88" s="106" t="s">
        <v>29</v>
      </c>
      <c r="MO88" s="107" t="s">
        <v>20</v>
      </c>
      <c r="MP88" s="105"/>
      <c r="MQ88" s="106"/>
      <c r="MR88" s="106"/>
      <c r="MS88" s="107"/>
      <c r="MT88" s="105" t="s">
        <v>29</v>
      </c>
      <c r="MU88" s="106" t="s">
        <v>29</v>
      </c>
      <c r="MV88" s="106" t="s">
        <v>29</v>
      </c>
      <c r="MW88" s="107" t="s">
        <v>29</v>
      </c>
      <c r="MX88" s="105" t="s">
        <v>20</v>
      </c>
      <c r="MY88" s="106" t="s">
        <v>20</v>
      </c>
      <c r="MZ88" s="106" t="s">
        <v>20</v>
      </c>
      <c r="NA88" s="107" t="s">
        <v>29</v>
      </c>
      <c r="NB88" s="199" t="s">
        <v>20</v>
      </c>
      <c r="NC88" s="200" t="s">
        <v>20</v>
      </c>
      <c r="ND88" s="200" t="s">
        <v>20</v>
      </c>
      <c r="NE88" s="198" t="s">
        <v>20</v>
      </c>
      <c r="NF88" s="199" t="s">
        <v>20</v>
      </c>
      <c r="NG88" s="200" t="s">
        <v>764</v>
      </c>
      <c r="NH88" s="106" t="s">
        <v>29</v>
      </c>
      <c r="NI88" s="107" t="s">
        <v>20</v>
      </c>
      <c r="NJ88" s="105" t="s">
        <v>29</v>
      </c>
      <c r="NK88" s="106" t="s">
        <v>20</v>
      </c>
      <c r="NL88" s="106" t="s">
        <v>29</v>
      </c>
      <c r="NM88" s="107" t="s">
        <v>20</v>
      </c>
      <c r="NN88" s="105" t="s">
        <v>20</v>
      </c>
      <c r="NO88" s="106" t="s">
        <v>20</v>
      </c>
      <c r="NP88" s="106" t="s">
        <v>29</v>
      </c>
      <c r="NQ88" s="107" t="s">
        <v>29</v>
      </c>
      <c r="NR88" s="105" t="s">
        <v>20</v>
      </c>
      <c r="NS88" s="106" t="s">
        <v>29</v>
      </c>
      <c r="NT88" s="106" t="s">
        <v>29</v>
      </c>
      <c r="NU88" s="107" t="s">
        <v>29</v>
      </c>
      <c r="NV88" s="105"/>
      <c r="NW88" s="106"/>
      <c r="NX88" s="106"/>
      <c r="NY88" s="107"/>
      <c r="NZ88" s="105" t="s">
        <v>20</v>
      </c>
      <c r="OA88" s="106" t="s">
        <v>20</v>
      </c>
      <c r="OB88" s="106" t="s">
        <v>29</v>
      </c>
      <c r="OC88" s="106" t="s">
        <v>20</v>
      </c>
      <c r="OD88" s="107"/>
      <c r="OE88" s="105" t="s">
        <v>29</v>
      </c>
      <c r="OF88" s="106" t="s">
        <v>29</v>
      </c>
      <c r="OG88" s="106" t="s">
        <v>20</v>
      </c>
      <c r="OH88" s="106" t="s">
        <v>20</v>
      </c>
      <c r="OI88" s="107"/>
      <c r="OJ88" s="105" t="s">
        <v>20</v>
      </c>
      <c r="OK88" s="106" t="s">
        <v>29</v>
      </c>
      <c r="OL88" s="106" t="s">
        <v>29</v>
      </c>
      <c r="OM88" s="192" t="s">
        <v>20</v>
      </c>
      <c r="ON88" s="105"/>
      <c r="OO88" s="106"/>
      <c r="OP88" s="106"/>
      <c r="OQ88" s="107"/>
      <c r="OR88" s="1280" t="s">
        <v>20</v>
      </c>
      <c r="OS88" s="1413" t="s">
        <v>20</v>
      </c>
      <c r="OT88" s="1413" t="s">
        <v>29</v>
      </c>
      <c r="OU88" s="1281" t="s">
        <v>29</v>
      </c>
      <c r="OV88" s="105" t="s">
        <v>29</v>
      </c>
      <c r="OW88" s="106" t="s">
        <v>20</v>
      </c>
      <c r="OX88" s="106" t="s">
        <v>20</v>
      </c>
      <c r="OY88" s="106" t="s">
        <v>29</v>
      </c>
      <c r="OZ88" s="107"/>
      <c r="PA88" s="105" t="s">
        <v>29</v>
      </c>
      <c r="PB88" s="106" t="s">
        <v>20</v>
      </c>
      <c r="PC88" s="106" t="s">
        <v>29</v>
      </c>
      <c r="PD88" s="106" t="s">
        <v>20</v>
      </c>
      <c r="PE88" s="107"/>
      <c r="PF88" s="105" t="s">
        <v>20</v>
      </c>
      <c r="PG88" s="106" t="s">
        <v>29</v>
      </c>
      <c r="PH88" s="106" t="s">
        <v>29</v>
      </c>
      <c r="PI88" s="107" t="s">
        <v>29</v>
      </c>
      <c r="PJ88" s="105" t="s">
        <v>20</v>
      </c>
      <c r="PK88" s="106" t="s">
        <v>29</v>
      </c>
      <c r="PL88" s="106" t="s">
        <v>20</v>
      </c>
      <c r="PM88" s="107" t="s">
        <v>29</v>
      </c>
      <c r="PN88" s="105" t="s">
        <v>29</v>
      </c>
      <c r="PO88" s="106" t="s">
        <v>29</v>
      </c>
      <c r="PP88" s="106" t="s">
        <v>20</v>
      </c>
      <c r="PQ88" s="107" t="s">
        <v>29</v>
      </c>
      <c r="PR88" s="105"/>
      <c r="PS88" s="106"/>
      <c r="PT88" s="106"/>
      <c r="PU88" s="107"/>
      <c r="PV88" s="105" t="s">
        <v>29</v>
      </c>
      <c r="PW88" s="106" t="s">
        <v>20</v>
      </c>
      <c r="PX88" s="106" t="s">
        <v>20</v>
      </c>
      <c r="PY88" s="107" t="s">
        <v>29</v>
      </c>
      <c r="PZ88" s="105" t="s">
        <v>29</v>
      </c>
      <c r="QA88" s="106" t="s">
        <v>29</v>
      </c>
      <c r="QB88" s="106" t="s">
        <v>20</v>
      </c>
      <c r="QC88" s="107" t="s">
        <v>20</v>
      </c>
      <c r="QD88" s="105"/>
      <c r="QE88" s="106"/>
      <c r="QF88" s="106"/>
      <c r="QG88" s="107"/>
      <c r="QH88" s="105" t="s">
        <v>20</v>
      </c>
      <c r="QI88" s="106" t="s">
        <v>29</v>
      </c>
      <c r="QJ88" s="106" t="s">
        <v>20</v>
      </c>
      <c r="QK88" s="106" t="s">
        <v>20</v>
      </c>
      <c r="QL88" s="1428"/>
      <c r="QM88" s="1434" t="s">
        <v>20</v>
      </c>
      <c r="QN88" s="106" t="s">
        <v>29</v>
      </c>
      <c r="QO88" s="106" t="s">
        <v>29</v>
      </c>
      <c r="QP88" s="106" t="s">
        <v>29</v>
      </c>
      <c r="QQ88" s="192"/>
      <c r="QR88" s="1434" t="s">
        <v>20</v>
      </c>
      <c r="QS88" s="106" t="s">
        <v>20</v>
      </c>
      <c r="QT88" s="106" t="s">
        <v>20</v>
      </c>
      <c r="QU88" s="192" t="s">
        <v>29</v>
      </c>
      <c r="QV88" s="107"/>
      <c r="QW88" s="105" t="s">
        <v>20</v>
      </c>
      <c r="QX88" s="106" t="s">
        <v>29</v>
      </c>
      <c r="QY88" s="106" t="s">
        <v>20</v>
      </c>
      <c r="QZ88" s="106" t="s">
        <v>20</v>
      </c>
      <c r="RA88" s="107"/>
      <c r="RB88" s="105"/>
      <c r="RC88" s="106"/>
      <c r="RD88" s="106"/>
      <c r="RE88" s="106"/>
      <c r="RF88" s="107"/>
      <c r="RG88" s="105" t="s">
        <v>29</v>
      </c>
      <c r="RH88" s="106" t="s">
        <v>20</v>
      </c>
      <c r="RI88" s="106" t="s">
        <v>29</v>
      </c>
      <c r="RJ88" s="106" t="s">
        <v>29</v>
      </c>
      <c r="RK88" s="107"/>
      <c r="RL88" s="105" t="s">
        <v>20</v>
      </c>
      <c r="RM88" s="106" t="s">
        <v>20</v>
      </c>
      <c r="RN88" s="106" t="s">
        <v>29</v>
      </c>
      <c r="RO88" s="106" t="s">
        <v>20</v>
      </c>
      <c r="RP88" s="107"/>
      <c r="RQ88" s="105"/>
      <c r="RR88" s="106"/>
      <c r="RS88" s="106"/>
      <c r="RT88" s="107"/>
      <c r="RU88" s="105" t="s">
        <v>29</v>
      </c>
      <c r="RV88" s="106" t="s">
        <v>20</v>
      </c>
      <c r="RW88" s="106" t="s">
        <v>20</v>
      </c>
      <c r="RX88" s="106" t="s">
        <v>20</v>
      </c>
      <c r="RY88" s="107"/>
      <c r="RZ88" s="422" t="s">
        <v>20</v>
      </c>
      <c r="SA88" s="422" t="s">
        <v>29</v>
      </c>
      <c r="SB88" s="422" t="s">
        <v>29</v>
      </c>
      <c r="SC88" s="422" t="s">
        <v>20</v>
      </c>
      <c r="SD88" s="422"/>
      <c r="SE88" s="1552" t="s">
        <v>20</v>
      </c>
      <c r="SF88" s="106" t="s">
        <v>20</v>
      </c>
      <c r="SG88" s="106" t="s">
        <v>29</v>
      </c>
      <c r="SH88" s="106" t="s">
        <v>20</v>
      </c>
      <c r="SI88" s="107"/>
      <c r="SJ88" s="422" t="s">
        <v>29</v>
      </c>
      <c r="SK88" s="422" t="s">
        <v>20</v>
      </c>
      <c r="SL88" s="422" t="s">
        <v>29</v>
      </c>
      <c r="SM88" s="422" t="s">
        <v>20</v>
      </c>
      <c r="SN88" s="422"/>
      <c r="SO88" s="1434" t="s">
        <v>20</v>
      </c>
      <c r="SP88" s="174" t="s">
        <v>29</v>
      </c>
      <c r="SQ88" s="174" t="s">
        <v>29</v>
      </c>
      <c r="SR88" s="174" t="s">
        <v>29</v>
      </c>
      <c r="SS88" s="175"/>
      <c r="ST88" s="196" t="s">
        <v>29</v>
      </c>
      <c r="SU88" s="174" t="s">
        <v>29</v>
      </c>
      <c r="SV88" s="174" t="s">
        <v>29</v>
      </c>
      <c r="SW88" s="174" t="s">
        <v>20</v>
      </c>
      <c r="SX88" s="175"/>
      <c r="SY88" s="196"/>
      <c r="SZ88" s="174"/>
      <c r="TA88" s="174"/>
      <c r="TB88" s="174"/>
      <c r="TC88" s="175"/>
      <c r="TD88" s="196" t="s">
        <v>29</v>
      </c>
      <c r="TE88" s="174" t="s">
        <v>598</v>
      </c>
      <c r="TF88" s="197" t="s">
        <v>20</v>
      </c>
      <c r="TG88" s="197" t="s">
        <v>20</v>
      </c>
      <c r="TH88" s="242" t="s">
        <v>591</v>
      </c>
      <c r="TI88" s="106" t="s">
        <v>29</v>
      </c>
      <c r="TJ88" s="106" t="s">
        <v>29</v>
      </c>
      <c r="TK88" s="106" t="s">
        <v>20</v>
      </c>
      <c r="TL88" s="105"/>
      <c r="TM88" s="106"/>
      <c r="TN88" s="106"/>
      <c r="TO88" s="106"/>
      <c r="TP88" s="107"/>
      <c r="TQ88" s="105"/>
      <c r="TR88" s="106"/>
      <c r="TS88" s="106"/>
      <c r="TT88" s="192"/>
      <c r="TU88" s="105" t="s">
        <v>20</v>
      </c>
      <c r="TV88" s="106" t="s">
        <v>20</v>
      </c>
      <c r="TW88" s="106" t="s">
        <v>20</v>
      </c>
      <c r="TX88" s="107" t="s">
        <v>29</v>
      </c>
      <c r="TY88" s="105" t="s">
        <v>29</v>
      </c>
      <c r="TZ88" s="106" t="s">
        <v>29</v>
      </c>
      <c r="UA88" s="106" t="s">
        <v>29</v>
      </c>
      <c r="UB88" s="106" t="s">
        <v>29</v>
      </c>
      <c r="UC88" s="107"/>
      <c r="UD88" s="105"/>
      <c r="UE88" s="106"/>
      <c r="UF88" s="106"/>
      <c r="UG88" s="106"/>
      <c r="UH88" s="107"/>
      <c r="UI88" s="105"/>
      <c r="UJ88" s="106"/>
      <c r="UK88" s="106"/>
      <c r="UL88" s="106"/>
      <c r="UM88" s="107"/>
      <c r="UN88" s="105"/>
      <c r="UO88" s="106"/>
      <c r="UP88" s="106"/>
      <c r="UQ88" s="106"/>
      <c r="UR88" s="107"/>
      <c r="US88" s="105"/>
      <c r="UT88" s="106"/>
      <c r="UU88" s="106"/>
      <c r="UV88" s="106"/>
      <c r="UW88" s="107"/>
      <c r="UX88" s="105"/>
      <c r="UY88" s="106"/>
      <c r="UZ88" s="106"/>
      <c r="VA88" s="106"/>
      <c r="VB88" s="107"/>
      <c r="VC88" s="422" t="e">
        <f>VLOOKUP($C88,研貼!#REF!,4,0)</f>
        <v>#REF!</v>
      </c>
      <c r="VD88" s="422" t="e">
        <f>VLOOKUP($C88,研貼!#REF!,5,0)</f>
        <v>#REF!</v>
      </c>
      <c r="VE88" s="422" t="e">
        <f>VLOOKUP($C88,研貼!#REF!,6,0)</f>
        <v>#REF!</v>
      </c>
      <c r="VF88" s="422" t="e">
        <f>VLOOKUP($C88,研貼!#REF!,7,0)</f>
        <v>#REF!</v>
      </c>
      <c r="VG88" s="422" t="e">
        <f>VLOOKUP($C88,研貼!#REF!,8,0)</f>
        <v>#REF!</v>
      </c>
      <c r="VH88" s="41" t="s">
        <v>236</v>
      </c>
      <c r="VI88" s="163" t="s">
        <v>576</v>
      </c>
      <c r="VJ88" s="209">
        <f>COUNTIF($SY88:$VB88,"*○*")</f>
        <v>7</v>
      </c>
      <c r="VK88" s="135">
        <f>COUNTIF($SY88:$VB88,"*●*")</f>
        <v>9</v>
      </c>
      <c r="VL88" s="135">
        <f>SUM(VJ88:VK88)</f>
        <v>16</v>
      </c>
      <c r="VM88" s="210">
        <f>IFERROR(VJ88/VL88,"")</f>
        <v>0.4375</v>
      </c>
      <c r="VN88" s="209">
        <f>COUNTIF($TY88:$VB88,"*○*")</f>
        <v>0</v>
      </c>
      <c r="VO88" s="135">
        <f>COUNTIF($TY88:$VB88,"*●*")</f>
        <v>4</v>
      </c>
      <c r="VP88" s="135">
        <f>SUM(VN88:VO88)</f>
        <v>4</v>
      </c>
      <c r="VQ88" s="210">
        <f>IFERROR(VN88/VP88,"")</f>
        <v>0</v>
      </c>
    </row>
    <row r="89" spans="1:647" s="32" customFormat="1" ht="17.25" x14ac:dyDescent="0.2">
      <c r="A89" s="34"/>
      <c r="B89" s="44" t="s">
        <v>236</v>
      </c>
      <c r="C89" s="140" t="s">
        <v>2033</v>
      </c>
      <c r="D89" s="141">
        <f t="shared" si="58"/>
        <v>46</v>
      </c>
      <c r="E89" s="142">
        <f t="shared" si="59"/>
        <v>58</v>
      </c>
      <c r="F89" s="142">
        <f t="shared" si="60"/>
        <v>104</v>
      </c>
      <c r="G89" s="165">
        <f t="shared" si="61"/>
        <v>0.44230769230769229</v>
      </c>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294"/>
      <c r="CX89" s="168"/>
      <c r="CY89" s="168"/>
      <c r="CZ89" s="168"/>
      <c r="DA89" s="128"/>
      <c r="DB89" s="168"/>
      <c r="DC89" s="168"/>
      <c r="DD89" s="168"/>
      <c r="DE89" s="168"/>
      <c r="DF89" s="168"/>
      <c r="DG89" s="294"/>
      <c r="DH89" s="168"/>
      <c r="DI89" s="168"/>
      <c r="DJ89" s="168"/>
      <c r="DK89" s="128"/>
      <c r="DL89" s="145"/>
      <c r="DM89" s="146"/>
      <c r="DN89" s="146"/>
      <c r="DO89" s="146"/>
      <c r="DP89" s="147"/>
      <c r="DQ89" s="145"/>
      <c r="DR89" s="146"/>
      <c r="DS89" s="146"/>
      <c r="DT89" s="146"/>
      <c r="DU89" s="147"/>
      <c r="DV89" s="145"/>
      <c r="DW89" s="146"/>
      <c r="DX89" s="146"/>
      <c r="DY89" s="146"/>
      <c r="DZ89" s="147"/>
      <c r="EA89" s="145"/>
      <c r="EB89" s="146"/>
      <c r="EC89" s="146"/>
      <c r="ED89" s="146"/>
      <c r="EE89" s="147"/>
      <c r="EF89" s="145"/>
      <c r="EG89" s="146"/>
      <c r="EH89" s="146"/>
      <c r="EI89" s="146"/>
      <c r="EJ89" s="147"/>
      <c r="EK89" s="145"/>
      <c r="EL89" s="146"/>
      <c r="EM89" s="146"/>
      <c r="EN89" s="146"/>
      <c r="EO89" s="147"/>
      <c r="EP89" s="145"/>
      <c r="EQ89" s="146"/>
      <c r="ER89" s="146"/>
      <c r="ES89" s="146"/>
      <c r="ET89" s="147"/>
      <c r="EU89" s="145"/>
      <c r="EV89" s="146"/>
      <c r="EW89" s="146"/>
      <c r="EX89" s="146"/>
      <c r="EY89" s="147"/>
      <c r="EZ89" s="145"/>
      <c r="FA89" s="146"/>
      <c r="FB89" s="146"/>
      <c r="FC89" s="146"/>
      <c r="FD89" s="147"/>
      <c r="FE89" s="145"/>
      <c r="FF89" s="146"/>
      <c r="FG89" s="146"/>
      <c r="FH89" s="146"/>
      <c r="FI89" s="147"/>
      <c r="FJ89" s="145"/>
      <c r="FK89" s="146"/>
      <c r="FL89" s="146"/>
      <c r="FM89" s="146"/>
      <c r="FN89" s="147"/>
      <c r="FO89" s="145"/>
      <c r="FP89" s="146"/>
      <c r="FQ89" s="146"/>
      <c r="FR89" s="146"/>
      <c r="FS89" s="147"/>
      <c r="FT89" s="145"/>
      <c r="FU89" s="146"/>
      <c r="FV89" s="146"/>
      <c r="FW89" s="146"/>
      <c r="FX89" s="147"/>
      <c r="FY89" s="145"/>
      <c r="FZ89" s="146"/>
      <c r="GA89" s="146"/>
      <c r="GB89" s="146"/>
      <c r="GC89" s="147"/>
      <c r="GD89" s="145"/>
      <c r="GE89" s="146"/>
      <c r="GF89" s="146"/>
      <c r="GG89" s="146"/>
      <c r="GH89" s="147"/>
      <c r="GI89" s="145"/>
      <c r="GJ89" s="146"/>
      <c r="GK89" s="146"/>
      <c r="GL89" s="146"/>
      <c r="GM89" s="147"/>
      <c r="GN89" s="145"/>
      <c r="GO89" s="146"/>
      <c r="GP89" s="146"/>
      <c r="GQ89" s="146"/>
      <c r="GR89" s="147"/>
      <c r="GS89" s="145"/>
      <c r="GT89" s="146"/>
      <c r="GU89" s="146"/>
      <c r="GV89" s="146"/>
      <c r="GW89" s="147"/>
      <c r="GX89" s="148"/>
      <c r="GY89" s="146"/>
      <c r="GZ89" s="146"/>
      <c r="HA89" s="146"/>
      <c r="HB89" s="147"/>
      <c r="HC89" s="145"/>
      <c r="HD89" s="146"/>
      <c r="HE89" s="146"/>
      <c r="HF89" s="146"/>
      <c r="HG89" s="147"/>
      <c r="HH89" s="145"/>
      <c r="HI89" s="146"/>
      <c r="HJ89" s="146"/>
      <c r="HK89" s="146"/>
      <c r="HL89" s="147"/>
      <c r="HM89" s="145"/>
      <c r="HN89" s="146"/>
      <c r="HO89" s="146"/>
      <c r="HP89" s="146"/>
      <c r="HQ89" s="193"/>
      <c r="HR89" s="145"/>
      <c r="HS89" s="146"/>
      <c r="HT89" s="146"/>
      <c r="HU89" s="146"/>
      <c r="HV89" s="193"/>
      <c r="HW89" s="145"/>
      <c r="HX89" s="146"/>
      <c r="HY89" s="146"/>
      <c r="HZ89" s="146"/>
      <c r="IA89" s="193"/>
      <c r="IB89" s="145"/>
      <c r="IC89" s="146"/>
      <c r="ID89" s="146"/>
      <c r="IE89" s="146"/>
      <c r="IF89" s="147"/>
      <c r="IG89" s="145"/>
      <c r="IH89" s="146"/>
      <c r="II89" s="146"/>
      <c r="IJ89" s="146"/>
      <c r="IK89" s="147"/>
      <c r="IL89" s="145"/>
      <c r="IM89" s="146"/>
      <c r="IN89" s="146"/>
      <c r="IO89" s="146"/>
      <c r="IP89" s="147"/>
      <c r="IQ89" s="145"/>
      <c r="IR89" s="146"/>
      <c r="IS89" s="146"/>
      <c r="IT89" s="146"/>
      <c r="IU89" s="147"/>
      <c r="IV89" s="145"/>
      <c r="IW89" s="146"/>
      <c r="IX89" s="146"/>
      <c r="IY89" s="146"/>
      <c r="IZ89" s="147"/>
      <c r="JA89" s="145"/>
      <c r="JB89" s="146"/>
      <c r="JC89" s="146"/>
      <c r="JD89" s="146"/>
      <c r="JE89" s="147"/>
      <c r="JF89" s="145"/>
      <c r="JG89" s="146"/>
      <c r="JH89" s="146"/>
      <c r="JI89" s="146"/>
      <c r="JJ89" s="147"/>
      <c r="JK89" s="145"/>
      <c r="JL89" s="146"/>
      <c r="JM89" s="146"/>
      <c r="JN89" s="146"/>
      <c r="JO89" s="147"/>
      <c r="JP89" s="145"/>
      <c r="JQ89" s="146"/>
      <c r="JR89" s="146"/>
      <c r="JS89" s="146"/>
      <c r="JT89" s="147"/>
      <c r="JU89" s="145"/>
      <c r="JV89" s="146"/>
      <c r="JW89" s="146"/>
      <c r="JX89" s="146"/>
      <c r="JY89" s="147"/>
      <c r="JZ89" s="145"/>
      <c r="KA89" s="146"/>
      <c r="KB89" s="146"/>
      <c r="KC89" s="146"/>
      <c r="KD89" s="147"/>
      <c r="KE89" s="145"/>
      <c r="KF89" s="146"/>
      <c r="KG89" s="146"/>
      <c r="KH89" s="146"/>
      <c r="KI89" s="147"/>
      <c r="KJ89" s="145"/>
      <c r="KK89" s="146"/>
      <c r="KL89" s="146"/>
      <c r="KM89" s="146"/>
      <c r="KN89" s="147"/>
      <c r="KO89" s="145"/>
      <c r="KP89" s="146"/>
      <c r="KQ89" s="146"/>
      <c r="KR89" s="146"/>
      <c r="KS89" s="147"/>
      <c r="KT89" s="145"/>
      <c r="KU89" s="146"/>
      <c r="KV89" s="146"/>
      <c r="KW89" s="146"/>
      <c r="KX89" s="147"/>
      <c r="KY89" s="145"/>
      <c r="KZ89" s="146"/>
      <c r="LA89" s="146"/>
      <c r="LB89" s="146"/>
      <c r="LC89" s="147"/>
      <c r="LD89" s="145"/>
      <c r="LE89" s="146"/>
      <c r="LF89" s="146"/>
      <c r="LG89" s="146"/>
      <c r="LH89" s="147"/>
      <c r="LI89" s="145"/>
      <c r="LJ89" s="146"/>
      <c r="LK89" s="146"/>
      <c r="LL89" s="146"/>
      <c r="LM89" s="147"/>
      <c r="LN89" s="145"/>
      <c r="LO89" s="146"/>
      <c r="LP89" s="146"/>
      <c r="LQ89" s="146"/>
      <c r="LR89" s="145"/>
      <c r="LS89" s="146"/>
      <c r="LT89" s="146"/>
      <c r="LU89" s="146"/>
      <c r="LV89" s="145"/>
      <c r="LW89" s="146"/>
      <c r="LX89" s="146"/>
      <c r="LY89" s="146"/>
      <c r="LZ89" s="145"/>
      <c r="MA89" s="146"/>
      <c r="MB89" s="146"/>
      <c r="MC89" s="146"/>
      <c r="MD89" s="145"/>
      <c r="ME89" s="146"/>
      <c r="MF89" s="146"/>
      <c r="MG89" s="146"/>
      <c r="MH89" s="145"/>
      <c r="MI89" s="146"/>
      <c r="MJ89" s="146"/>
      <c r="MK89" s="193"/>
      <c r="ML89" s="145"/>
      <c r="MM89" s="146"/>
      <c r="MN89" s="146"/>
      <c r="MO89" s="147"/>
      <c r="MP89" s="145"/>
      <c r="MQ89" s="146"/>
      <c r="MR89" s="146"/>
      <c r="MS89" s="147"/>
      <c r="MT89" s="145"/>
      <c r="MU89" s="146"/>
      <c r="MV89" s="146"/>
      <c r="MW89" s="147"/>
      <c r="MX89" s="145"/>
      <c r="MY89" s="146"/>
      <c r="MZ89" s="146"/>
      <c r="NA89" s="267"/>
      <c r="NB89" s="145"/>
      <c r="NC89" s="146"/>
      <c r="ND89" s="146"/>
      <c r="NE89" s="149"/>
      <c r="NF89" s="145"/>
      <c r="NG89" s="146"/>
      <c r="NH89" s="146"/>
      <c r="NI89" s="147"/>
      <c r="NJ89" s="145"/>
      <c r="NK89" s="146"/>
      <c r="NL89" s="146"/>
      <c r="NM89" s="147"/>
      <c r="NN89" s="145"/>
      <c r="NO89" s="146"/>
      <c r="NP89" s="146"/>
      <c r="NQ89" s="147"/>
      <c r="NR89" s="145"/>
      <c r="NS89" s="146"/>
      <c r="NT89" s="146"/>
      <c r="NU89" s="147"/>
      <c r="NV89" s="145"/>
      <c r="NW89" s="146"/>
      <c r="NX89" s="146"/>
      <c r="NY89" s="147"/>
      <c r="NZ89" s="145"/>
      <c r="OA89" s="146"/>
      <c r="OB89" s="146"/>
      <c r="OC89" s="146"/>
      <c r="OD89" s="147"/>
      <c r="OE89" s="145"/>
      <c r="OF89" s="146"/>
      <c r="OG89" s="146"/>
      <c r="OH89" s="146"/>
      <c r="OI89" s="147"/>
      <c r="OJ89" s="145"/>
      <c r="OK89" s="146"/>
      <c r="OL89" s="146"/>
      <c r="OM89" s="193"/>
      <c r="ON89" s="145"/>
      <c r="OO89" s="146"/>
      <c r="OP89" s="146"/>
      <c r="OQ89" s="147"/>
      <c r="OR89" s="145"/>
      <c r="OS89" s="146"/>
      <c r="OT89" s="146"/>
      <c r="OU89" s="147"/>
      <c r="OV89" s="145"/>
      <c r="OW89" s="146"/>
      <c r="OX89" s="146"/>
      <c r="OY89" s="146"/>
      <c r="OZ89" s="147"/>
      <c r="PA89" s="145"/>
      <c r="PB89" s="146"/>
      <c r="PC89" s="146"/>
      <c r="PD89" s="146"/>
      <c r="PE89" s="147"/>
      <c r="PF89" s="145"/>
      <c r="PG89" s="146"/>
      <c r="PH89" s="146"/>
      <c r="PI89" s="147"/>
      <c r="PJ89" s="145"/>
      <c r="PK89" s="146"/>
      <c r="PL89" s="146"/>
      <c r="PM89" s="147"/>
      <c r="PN89" s="145"/>
      <c r="PO89" s="146"/>
      <c r="PP89" s="146"/>
      <c r="PQ89" s="147"/>
      <c r="PR89" s="145"/>
      <c r="PS89" s="146"/>
      <c r="PT89" s="146"/>
      <c r="PU89" s="147"/>
      <c r="PV89" s="145" t="s">
        <v>29</v>
      </c>
      <c r="PW89" s="146" t="s">
        <v>29</v>
      </c>
      <c r="PX89" s="146" t="s">
        <v>20</v>
      </c>
      <c r="PY89" s="147" t="s">
        <v>20</v>
      </c>
      <c r="PZ89" s="145" t="s">
        <v>29</v>
      </c>
      <c r="QA89" s="146" t="s">
        <v>20</v>
      </c>
      <c r="QB89" s="146" t="s">
        <v>29</v>
      </c>
      <c r="QC89" s="149" t="s">
        <v>659</v>
      </c>
      <c r="QD89" s="145" t="s">
        <v>20</v>
      </c>
      <c r="QE89" s="146" t="s">
        <v>29</v>
      </c>
      <c r="QF89" s="146" t="s">
        <v>29</v>
      </c>
      <c r="QG89" s="147" t="s">
        <v>29</v>
      </c>
      <c r="QH89" s="145" t="s">
        <v>29</v>
      </c>
      <c r="QI89" s="146" t="s">
        <v>29</v>
      </c>
      <c r="QJ89" s="146" t="s">
        <v>20</v>
      </c>
      <c r="QK89" s="146" t="s">
        <v>29</v>
      </c>
      <c r="QL89" s="1424"/>
      <c r="QM89" s="1432" t="s">
        <v>20</v>
      </c>
      <c r="QN89" s="146" t="s">
        <v>20</v>
      </c>
      <c r="QO89" s="146" t="s">
        <v>20</v>
      </c>
      <c r="QP89" s="146" t="s">
        <v>29</v>
      </c>
      <c r="QQ89" s="193"/>
      <c r="QR89" s="1432" t="s">
        <v>20</v>
      </c>
      <c r="QS89" s="146" t="s">
        <v>20</v>
      </c>
      <c r="QT89" s="170" t="s">
        <v>29</v>
      </c>
      <c r="QU89" s="207" t="s">
        <v>29</v>
      </c>
      <c r="QV89" s="171"/>
      <c r="QW89" s="180" t="s">
        <v>29</v>
      </c>
      <c r="QX89" s="170" t="s">
        <v>20</v>
      </c>
      <c r="QY89" s="170" t="s">
        <v>29</v>
      </c>
      <c r="QZ89" s="170" t="s">
        <v>29</v>
      </c>
      <c r="RA89" s="171"/>
      <c r="RB89" s="180" t="s">
        <v>29</v>
      </c>
      <c r="RC89" s="170" t="s">
        <v>29</v>
      </c>
      <c r="RD89" s="170" t="s">
        <v>598</v>
      </c>
      <c r="RE89" s="146" t="s">
        <v>29</v>
      </c>
      <c r="RF89" s="147"/>
      <c r="RG89" s="145" t="s">
        <v>29</v>
      </c>
      <c r="RH89" s="146" t="s">
        <v>29</v>
      </c>
      <c r="RI89" s="146" t="s">
        <v>29</v>
      </c>
      <c r="RJ89" s="182" t="s">
        <v>20</v>
      </c>
      <c r="RK89" s="234"/>
      <c r="RL89" s="181" t="s">
        <v>20</v>
      </c>
      <c r="RM89" s="182" t="s">
        <v>591</v>
      </c>
      <c r="RN89" s="146" t="s">
        <v>29</v>
      </c>
      <c r="RO89" s="146" t="s">
        <v>20</v>
      </c>
      <c r="RP89" s="147"/>
      <c r="RQ89" s="145" t="s">
        <v>29</v>
      </c>
      <c r="RR89" s="146" t="s">
        <v>20</v>
      </c>
      <c r="RS89" s="146" t="s">
        <v>29</v>
      </c>
      <c r="RT89" s="147" t="s">
        <v>20</v>
      </c>
      <c r="RU89" s="145" t="s">
        <v>20</v>
      </c>
      <c r="RV89" s="146" t="s">
        <v>20</v>
      </c>
      <c r="RW89" s="146" t="s">
        <v>29</v>
      </c>
      <c r="RX89" s="146" t="s">
        <v>29</v>
      </c>
      <c r="RY89" s="147"/>
      <c r="RZ89" s="168" t="s">
        <v>29</v>
      </c>
      <c r="SA89" s="168" t="s">
        <v>20</v>
      </c>
      <c r="SB89" s="168" t="s">
        <v>29</v>
      </c>
      <c r="SC89" s="168" t="s">
        <v>29</v>
      </c>
      <c r="SD89" s="168"/>
      <c r="SE89" s="1554" t="s">
        <v>20</v>
      </c>
      <c r="SF89" s="146" t="s">
        <v>20</v>
      </c>
      <c r="SG89" s="146" t="s">
        <v>20</v>
      </c>
      <c r="SH89" s="146" t="s">
        <v>20</v>
      </c>
      <c r="SI89" s="147"/>
      <c r="SJ89" s="168" t="s">
        <v>29</v>
      </c>
      <c r="SK89" s="168" t="s">
        <v>20</v>
      </c>
      <c r="SL89" s="537" t="s">
        <v>29</v>
      </c>
      <c r="SM89" s="537" t="s">
        <v>29</v>
      </c>
      <c r="SN89" s="537"/>
      <c r="SO89" s="1442" t="s">
        <v>29</v>
      </c>
      <c r="SP89" s="170" t="s">
        <v>20</v>
      </c>
      <c r="SQ89" s="170" t="s">
        <v>29</v>
      </c>
      <c r="SR89" s="170" t="s">
        <v>29</v>
      </c>
      <c r="SS89" s="171"/>
      <c r="ST89" s="180" t="s">
        <v>20</v>
      </c>
      <c r="SU89" s="170" t="s">
        <v>29</v>
      </c>
      <c r="SV89" s="170" t="s">
        <v>29</v>
      </c>
      <c r="SW89" s="170" t="s">
        <v>598</v>
      </c>
      <c r="SX89" s="147"/>
      <c r="SY89" s="181" t="s">
        <v>20</v>
      </c>
      <c r="SZ89" s="182" t="s">
        <v>20</v>
      </c>
      <c r="TA89" s="182" t="s">
        <v>29</v>
      </c>
      <c r="TB89" s="182" t="s">
        <v>591</v>
      </c>
      <c r="TC89" s="147"/>
      <c r="TD89" s="145" t="s">
        <v>29</v>
      </c>
      <c r="TE89" s="146" t="s">
        <v>20</v>
      </c>
      <c r="TF89" s="146" t="s">
        <v>20</v>
      </c>
      <c r="TG89" s="146" t="s">
        <v>20</v>
      </c>
      <c r="TH89" s="145" t="s">
        <v>20</v>
      </c>
      <c r="TI89" s="146" t="s">
        <v>20</v>
      </c>
      <c r="TJ89" s="146" t="s">
        <v>29</v>
      </c>
      <c r="TK89" s="146" t="s">
        <v>29</v>
      </c>
      <c r="TL89" s="145" t="s">
        <v>20</v>
      </c>
      <c r="TM89" s="146" t="s">
        <v>29</v>
      </c>
      <c r="TN89" s="146" t="s">
        <v>20</v>
      </c>
      <c r="TO89" s="146" t="s">
        <v>29</v>
      </c>
      <c r="TP89" s="147"/>
      <c r="TQ89" s="145" t="s">
        <v>20</v>
      </c>
      <c r="TR89" s="146" t="s">
        <v>29</v>
      </c>
      <c r="TS89" s="146" t="s">
        <v>20</v>
      </c>
      <c r="TT89" s="193" t="s">
        <v>29</v>
      </c>
      <c r="TU89" s="145" t="s">
        <v>20</v>
      </c>
      <c r="TV89" s="146" t="s">
        <v>20</v>
      </c>
      <c r="TW89" s="170" t="s">
        <v>29</v>
      </c>
      <c r="TX89" s="171" t="s">
        <v>20</v>
      </c>
      <c r="TY89" s="180" t="s">
        <v>29</v>
      </c>
      <c r="TZ89" s="170" t="s">
        <v>20</v>
      </c>
      <c r="UA89" s="170" t="s">
        <v>29</v>
      </c>
      <c r="UB89" s="170" t="s">
        <v>29</v>
      </c>
      <c r="UC89" s="171"/>
      <c r="UD89" s="180" t="s">
        <v>29</v>
      </c>
      <c r="UE89" s="170" t="s">
        <v>29</v>
      </c>
      <c r="UF89" s="170" t="s">
        <v>29</v>
      </c>
      <c r="UG89" s="170" t="s">
        <v>598</v>
      </c>
      <c r="UH89" s="147"/>
      <c r="UI89" s="145" t="s">
        <v>29</v>
      </c>
      <c r="UJ89" s="146" t="s">
        <v>20</v>
      </c>
      <c r="UK89" s="146" t="s">
        <v>20</v>
      </c>
      <c r="UL89" s="146" t="s">
        <v>29</v>
      </c>
      <c r="UM89" s="147"/>
      <c r="UN89" s="145"/>
      <c r="UO89" s="146"/>
      <c r="UP89" s="146"/>
      <c r="UQ89" s="146"/>
      <c r="UR89" s="147"/>
      <c r="US89" s="145"/>
      <c r="UT89" s="146"/>
      <c r="UU89" s="146"/>
      <c r="UV89" s="146"/>
      <c r="UW89" s="147"/>
      <c r="UX89" s="145"/>
      <c r="UY89" s="146"/>
      <c r="UZ89" s="146"/>
      <c r="VA89" s="146"/>
      <c r="VB89" s="147"/>
      <c r="VC89" s="168"/>
      <c r="VD89" s="168"/>
      <c r="VE89" s="168"/>
      <c r="VF89" s="168"/>
      <c r="VG89" s="168"/>
      <c r="VH89" s="888" t="s">
        <v>236</v>
      </c>
      <c r="VI89" s="140" t="s">
        <v>1435</v>
      </c>
      <c r="VJ89" s="211">
        <f>COUNTIF($SY89:$VB89,"*○*")</f>
        <v>18</v>
      </c>
      <c r="VK89" s="142">
        <f>COUNTIF($SY89:$VB89,"*●*")</f>
        <v>18</v>
      </c>
      <c r="VL89" s="142">
        <f>SUM(VJ89:VK89)</f>
        <v>36</v>
      </c>
      <c r="VM89" s="212">
        <f>IFERROR(VJ89/VL89,"")</f>
        <v>0.5</v>
      </c>
      <c r="VN89" s="211">
        <f>COUNTIF($TY89:$VB89,"*○*")</f>
        <v>3</v>
      </c>
      <c r="VO89" s="142">
        <f>COUNTIF($TY89:$VB89,"*●*")</f>
        <v>9</v>
      </c>
      <c r="VP89" s="142">
        <f>SUM(VN89:VO89)</f>
        <v>12</v>
      </c>
      <c r="VQ89" s="212">
        <f>IFERROR(VN89/VP89,"")</f>
        <v>0.25</v>
      </c>
    </row>
    <row r="90" spans="1:647" s="32" customFormat="1" ht="17.25" x14ac:dyDescent="0.2">
      <c r="A90" s="34"/>
      <c r="B90" s="44" t="s">
        <v>236</v>
      </c>
      <c r="C90" s="140" t="s">
        <v>2034</v>
      </c>
      <c r="D90" s="141">
        <f t="shared" si="58"/>
        <v>87</v>
      </c>
      <c r="E90" s="142">
        <f t="shared" si="59"/>
        <v>123</v>
      </c>
      <c r="F90" s="142">
        <f t="shared" si="60"/>
        <v>210</v>
      </c>
      <c r="G90" s="165">
        <f t="shared" si="61"/>
        <v>0.41428571428571431</v>
      </c>
      <c r="H90" s="145"/>
      <c r="I90" s="146"/>
      <c r="J90" s="146"/>
      <c r="K90" s="146"/>
      <c r="L90" s="146"/>
      <c r="M90" s="147"/>
      <c r="N90" s="145"/>
      <c r="O90" s="146"/>
      <c r="P90" s="146"/>
      <c r="Q90" s="146"/>
      <c r="R90" s="147"/>
      <c r="S90" s="145"/>
      <c r="T90" s="146"/>
      <c r="U90" s="146"/>
      <c r="V90" s="146"/>
      <c r="W90" s="147"/>
      <c r="X90" s="148"/>
      <c r="Y90" s="146"/>
      <c r="Z90" s="146"/>
      <c r="AA90" s="146"/>
      <c r="AB90" s="147"/>
      <c r="AC90" s="126"/>
      <c r="AD90" s="127"/>
      <c r="AE90" s="127"/>
      <c r="AF90" s="127"/>
      <c r="AG90" s="127"/>
      <c r="AH90" s="126"/>
      <c r="AI90" s="127"/>
      <c r="AJ90" s="127"/>
      <c r="AK90" s="127"/>
      <c r="AL90" s="127"/>
      <c r="AM90" s="126"/>
      <c r="AN90" s="127"/>
      <c r="AO90" s="127"/>
      <c r="AP90" s="127"/>
      <c r="AQ90" s="127"/>
      <c r="AR90" s="126"/>
      <c r="AS90" s="127"/>
      <c r="AT90" s="127"/>
      <c r="AU90" s="127"/>
      <c r="AV90" s="128"/>
      <c r="AW90" s="126"/>
      <c r="AX90" s="127"/>
      <c r="AY90" s="127"/>
      <c r="AZ90" s="127"/>
      <c r="BA90" s="128"/>
      <c r="BB90" s="145"/>
      <c r="BC90" s="146"/>
      <c r="BD90" s="146"/>
      <c r="BE90" s="146"/>
      <c r="BF90" s="146"/>
      <c r="BG90" s="147"/>
      <c r="BH90" s="145"/>
      <c r="BI90" s="146"/>
      <c r="BJ90" s="146"/>
      <c r="BK90" s="146"/>
      <c r="BL90" s="193"/>
      <c r="BM90" s="145"/>
      <c r="BN90" s="146"/>
      <c r="BO90" s="146"/>
      <c r="BP90" s="146"/>
      <c r="BQ90" s="146"/>
      <c r="BR90" s="147"/>
      <c r="BS90" s="145"/>
      <c r="BT90" s="146"/>
      <c r="BU90" s="146"/>
      <c r="BV90" s="146"/>
      <c r="BW90" s="147"/>
      <c r="BX90" s="145"/>
      <c r="BY90" s="146"/>
      <c r="BZ90" s="146"/>
      <c r="CA90" s="146"/>
      <c r="CB90" s="193"/>
      <c r="CC90" s="247"/>
      <c r="CD90" s="146"/>
      <c r="CE90" s="146"/>
      <c r="CF90" s="146"/>
      <c r="CG90" s="147"/>
      <c r="CH90" s="145"/>
      <c r="CI90" s="146"/>
      <c r="CJ90" s="146"/>
      <c r="CK90" s="146"/>
      <c r="CL90" s="147"/>
      <c r="CM90" s="145"/>
      <c r="CN90" s="146"/>
      <c r="CO90" s="146"/>
      <c r="CP90" s="146"/>
      <c r="CQ90" s="147"/>
      <c r="CR90" s="148"/>
      <c r="CS90" s="146"/>
      <c r="CT90" s="146"/>
      <c r="CU90" s="146"/>
      <c r="CV90" s="193"/>
      <c r="CW90" s="145"/>
      <c r="CX90" s="146"/>
      <c r="CY90" s="146"/>
      <c r="CZ90" s="146"/>
      <c r="DA90" s="147"/>
      <c r="DB90" s="148"/>
      <c r="DC90" s="146"/>
      <c r="DD90" s="146"/>
      <c r="DE90" s="146"/>
      <c r="DF90" s="193"/>
      <c r="DG90" s="145"/>
      <c r="DH90" s="146"/>
      <c r="DI90" s="146"/>
      <c r="DJ90" s="146"/>
      <c r="DK90" s="147"/>
      <c r="DL90" s="145"/>
      <c r="DM90" s="146"/>
      <c r="DN90" s="146"/>
      <c r="DO90" s="146"/>
      <c r="DP90" s="147"/>
      <c r="DQ90" s="145"/>
      <c r="DR90" s="146"/>
      <c r="DS90" s="146"/>
      <c r="DT90" s="146"/>
      <c r="DU90" s="147"/>
      <c r="DV90" s="145"/>
      <c r="DW90" s="146"/>
      <c r="DX90" s="146"/>
      <c r="DY90" s="146"/>
      <c r="DZ90" s="147"/>
      <c r="EA90" s="145"/>
      <c r="EB90" s="146"/>
      <c r="EC90" s="146"/>
      <c r="ED90" s="146"/>
      <c r="EE90" s="147"/>
      <c r="EF90" s="145"/>
      <c r="EG90" s="146"/>
      <c r="EH90" s="146"/>
      <c r="EI90" s="146"/>
      <c r="EJ90" s="147"/>
      <c r="EK90" s="145"/>
      <c r="EL90" s="146"/>
      <c r="EM90" s="146"/>
      <c r="EN90" s="146"/>
      <c r="EO90" s="147"/>
      <c r="EP90" s="145"/>
      <c r="EQ90" s="146"/>
      <c r="ER90" s="146"/>
      <c r="ES90" s="146"/>
      <c r="ET90" s="147"/>
      <c r="EU90" s="145"/>
      <c r="EV90" s="146"/>
      <c r="EW90" s="146"/>
      <c r="EX90" s="146"/>
      <c r="EY90" s="147"/>
      <c r="EZ90" s="145"/>
      <c r="FA90" s="146"/>
      <c r="FB90" s="146"/>
      <c r="FC90" s="146"/>
      <c r="FD90" s="147"/>
      <c r="FE90" s="145"/>
      <c r="FF90" s="146"/>
      <c r="FG90" s="146"/>
      <c r="FH90" s="146"/>
      <c r="FI90" s="147"/>
      <c r="FJ90" s="145"/>
      <c r="FK90" s="146"/>
      <c r="FL90" s="146"/>
      <c r="FM90" s="146"/>
      <c r="FN90" s="147"/>
      <c r="FO90" s="145"/>
      <c r="FP90" s="146"/>
      <c r="FQ90" s="146"/>
      <c r="FR90" s="146"/>
      <c r="FS90" s="147"/>
      <c r="FT90" s="145"/>
      <c r="FU90" s="146"/>
      <c r="FV90" s="146"/>
      <c r="FW90" s="146"/>
      <c r="FX90" s="147"/>
      <c r="FY90" s="145"/>
      <c r="FZ90" s="146"/>
      <c r="GA90" s="146"/>
      <c r="GB90" s="146"/>
      <c r="GC90" s="147"/>
      <c r="GD90" s="145"/>
      <c r="GE90" s="146"/>
      <c r="GF90" s="146"/>
      <c r="GG90" s="146"/>
      <c r="GH90" s="147"/>
      <c r="GI90" s="145"/>
      <c r="GJ90" s="146"/>
      <c r="GK90" s="146"/>
      <c r="GL90" s="146"/>
      <c r="GM90" s="147"/>
      <c r="GN90" s="145"/>
      <c r="GO90" s="146"/>
      <c r="GP90" s="146"/>
      <c r="GQ90" s="146"/>
      <c r="GR90" s="147"/>
      <c r="GS90" s="145"/>
      <c r="GT90" s="146"/>
      <c r="GU90" s="146"/>
      <c r="GV90" s="146"/>
      <c r="GW90" s="147"/>
      <c r="GX90" s="148"/>
      <c r="GY90" s="146"/>
      <c r="GZ90" s="146"/>
      <c r="HA90" s="146"/>
      <c r="HB90" s="147"/>
      <c r="HC90" s="145"/>
      <c r="HD90" s="146"/>
      <c r="HE90" s="146"/>
      <c r="HF90" s="146"/>
      <c r="HG90" s="147"/>
      <c r="HH90" s="145"/>
      <c r="HI90" s="146"/>
      <c r="HJ90" s="146"/>
      <c r="HK90" s="146"/>
      <c r="HL90" s="147"/>
      <c r="HM90" s="145"/>
      <c r="HN90" s="146"/>
      <c r="HO90" s="146"/>
      <c r="HP90" s="146"/>
      <c r="HQ90" s="193"/>
      <c r="HR90" s="145"/>
      <c r="HS90" s="146"/>
      <c r="HT90" s="146"/>
      <c r="HU90" s="146"/>
      <c r="HV90" s="147"/>
      <c r="HW90" s="145"/>
      <c r="HX90" s="146"/>
      <c r="HY90" s="146"/>
      <c r="HZ90" s="146"/>
      <c r="IA90" s="193"/>
      <c r="IB90" s="145"/>
      <c r="IC90" s="146"/>
      <c r="ID90" s="146"/>
      <c r="IE90" s="146"/>
      <c r="IF90" s="147"/>
      <c r="IG90" s="145"/>
      <c r="IH90" s="146"/>
      <c r="II90" s="146"/>
      <c r="IJ90" s="146"/>
      <c r="IK90" s="147"/>
      <c r="IL90" s="145"/>
      <c r="IM90" s="146"/>
      <c r="IN90" s="146"/>
      <c r="IO90" s="146"/>
      <c r="IP90" s="147"/>
      <c r="IQ90" s="145"/>
      <c r="IR90" s="146"/>
      <c r="IS90" s="146"/>
      <c r="IT90" s="146"/>
      <c r="IU90" s="147"/>
      <c r="IV90" s="145"/>
      <c r="IW90" s="146"/>
      <c r="IX90" s="146"/>
      <c r="IY90" s="146"/>
      <c r="IZ90" s="147"/>
      <c r="JA90" s="145"/>
      <c r="JB90" s="146"/>
      <c r="JC90" s="146"/>
      <c r="JD90" s="146"/>
      <c r="JE90" s="147"/>
      <c r="JF90" s="145"/>
      <c r="JG90" s="146"/>
      <c r="JH90" s="146"/>
      <c r="JI90" s="146"/>
      <c r="JJ90" s="147"/>
      <c r="JK90" s="145"/>
      <c r="JL90" s="146"/>
      <c r="JM90" s="146"/>
      <c r="JN90" s="299"/>
      <c r="JO90" s="147"/>
      <c r="JP90" s="145"/>
      <c r="JQ90" s="146"/>
      <c r="JR90" s="146"/>
      <c r="JS90" s="146"/>
      <c r="JT90" s="147"/>
      <c r="JU90" s="145"/>
      <c r="JV90" s="146"/>
      <c r="JW90" s="146"/>
      <c r="JX90" s="146"/>
      <c r="JY90" s="147"/>
      <c r="JZ90" s="145"/>
      <c r="KA90" s="146"/>
      <c r="KB90" s="146"/>
      <c r="KC90" s="146"/>
      <c r="KD90" s="147"/>
      <c r="KE90" s="145"/>
      <c r="KF90" s="146"/>
      <c r="KG90" s="146"/>
      <c r="KH90" s="146"/>
      <c r="KI90" s="147"/>
      <c r="KJ90" s="145"/>
      <c r="KK90" s="146"/>
      <c r="KL90" s="146"/>
      <c r="KM90" s="146"/>
      <c r="KN90" s="147"/>
      <c r="KO90" s="145" t="s">
        <v>29</v>
      </c>
      <c r="KP90" s="146" t="s">
        <v>20</v>
      </c>
      <c r="KQ90" s="146" t="s">
        <v>29</v>
      </c>
      <c r="KR90" s="299" t="s">
        <v>698</v>
      </c>
      <c r="KS90" s="147"/>
      <c r="KT90" s="145"/>
      <c r="KU90" s="146"/>
      <c r="KV90" s="146"/>
      <c r="KW90" s="146"/>
      <c r="KX90" s="147"/>
      <c r="KY90" s="145" t="s">
        <v>29</v>
      </c>
      <c r="KZ90" s="146" t="s">
        <v>29</v>
      </c>
      <c r="LA90" s="146" t="s">
        <v>20</v>
      </c>
      <c r="LB90" s="146" t="s">
        <v>20</v>
      </c>
      <c r="LC90" s="147"/>
      <c r="LD90" s="145" t="s">
        <v>20</v>
      </c>
      <c r="LE90" s="146" t="s">
        <v>29</v>
      </c>
      <c r="LF90" s="146" t="s">
        <v>20</v>
      </c>
      <c r="LG90" s="146" t="s">
        <v>20</v>
      </c>
      <c r="LH90" s="147"/>
      <c r="LI90" s="145" t="s">
        <v>20</v>
      </c>
      <c r="LJ90" s="146" t="s">
        <v>29</v>
      </c>
      <c r="LK90" s="146" t="s">
        <v>20</v>
      </c>
      <c r="LL90" s="146" t="s">
        <v>20</v>
      </c>
      <c r="LM90" s="147"/>
      <c r="LN90" s="145" t="s">
        <v>29</v>
      </c>
      <c r="LO90" s="146" t="s">
        <v>29</v>
      </c>
      <c r="LP90" s="146" t="s">
        <v>20</v>
      </c>
      <c r="LQ90" s="146" t="s">
        <v>20</v>
      </c>
      <c r="LR90" s="145" t="s">
        <v>29</v>
      </c>
      <c r="LS90" s="146" t="s">
        <v>29</v>
      </c>
      <c r="LT90" s="150" t="s">
        <v>20</v>
      </c>
      <c r="LU90" s="150" t="s">
        <v>20</v>
      </c>
      <c r="LV90" s="152" t="s">
        <v>20</v>
      </c>
      <c r="LW90" s="150" t="s">
        <v>29</v>
      </c>
      <c r="LX90" s="150" t="s">
        <v>20</v>
      </c>
      <c r="LY90" s="150" t="s">
        <v>20</v>
      </c>
      <c r="LZ90" s="152" t="s">
        <v>29</v>
      </c>
      <c r="MA90" s="150" t="s">
        <v>29</v>
      </c>
      <c r="MB90" s="150" t="s">
        <v>20</v>
      </c>
      <c r="MC90" s="150" t="s">
        <v>20</v>
      </c>
      <c r="MD90" s="152" t="s">
        <v>20</v>
      </c>
      <c r="ME90" s="150" t="s">
        <v>765</v>
      </c>
      <c r="MF90" s="146" t="s">
        <v>29</v>
      </c>
      <c r="MG90" s="146" t="s">
        <v>29</v>
      </c>
      <c r="MH90" s="145" t="s">
        <v>29</v>
      </c>
      <c r="MI90" s="146" t="s">
        <v>20</v>
      </c>
      <c r="MJ90" s="146" t="s">
        <v>29</v>
      </c>
      <c r="MK90" s="193" t="s">
        <v>29</v>
      </c>
      <c r="ML90" s="145" t="s">
        <v>20</v>
      </c>
      <c r="MM90" s="146" t="s">
        <v>29</v>
      </c>
      <c r="MN90" s="146" t="s">
        <v>29</v>
      </c>
      <c r="MO90" s="147" t="s">
        <v>29</v>
      </c>
      <c r="MP90" s="145"/>
      <c r="MQ90" s="146"/>
      <c r="MR90" s="146"/>
      <c r="MS90" s="147"/>
      <c r="MT90" s="145" t="s">
        <v>29</v>
      </c>
      <c r="MU90" s="146" t="s">
        <v>29</v>
      </c>
      <c r="MV90" s="146" t="s">
        <v>29</v>
      </c>
      <c r="MW90" s="147" t="s">
        <v>29</v>
      </c>
      <c r="MX90" s="181" t="s">
        <v>20</v>
      </c>
      <c r="MY90" s="182" t="s">
        <v>29</v>
      </c>
      <c r="MZ90" s="182" t="s">
        <v>20</v>
      </c>
      <c r="NA90" s="234" t="s">
        <v>591</v>
      </c>
      <c r="NB90" s="145" t="s">
        <v>29</v>
      </c>
      <c r="NC90" s="146" t="s">
        <v>20</v>
      </c>
      <c r="ND90" s="146" t="s">
        <v>20</v>
      </c>
      <c r="NE90" s="147" t="s">
        <v>20</v>
      </c>
      <c r="NF90" s="145" t="s">
        <v>29</v>
      </c>
      <c r="NG90" s="146" t="s">
        <v>29</v>
      </c>
      <c r="NH90" s="146" t="s">
        <v>20</v>
      </c>
      <c r="NI90" s="147" t="s">
        <v>29</v>
      </c>
      <c r="NJ90" s="145" t="s">
        <v>20</v>
      </c>
      <c r="NK90" s="146" t="s">
        <v>29</v>
      </c>
      <c r="NL90" s="146" t="s">
        <v>20</v>
      </c>
      <c r="NM90" s="147" t="s">
        <v>29</v>
      </c>
      <c r="NN90" s="145" t="s">
        <v>29</v>
      </c>
      <c r="NO90" s="146" t="s">
        <v>20</v>
      </c>
      <c r="NP90" s="146" t="s">
        <v>29</v>
      </c>
      <c r="NQ90" s="147" t="s">
        <v>29</v>
      </c>
      <c r="NR90" s="145" t="s">
        <v>29</v>
      </c>
      <c r="NS90" s="146" t="s">
        <v>20</v>
      </c>
      <c r="NT90" s="146" t="s">
        <v>20</v>
      </c>
      <c r="NU90" s="147" t="s">
        <v>29</v>
      </c>
      <c r="NV90" s="145" t="s">
        <v>20</v>
      </c>
      <c r="NW90" s="146" t="s">
        <v>20</v>
      </c>
      <c r="NX90" s="170" t="s">
        <v>29</v>
      </c>
      <c r="NY90" s="171" t="s">
        <v>29</v>
      </c>
      <c r="NZ90" s="180"/>
      <c r="OA90" s="170"/>
      <c r="OB90" s="170"/>
      <c r="OC90" s="170"/>
      <c r="OD90" s="171"/>
      <c r="OE90" s="180" t="s">
        <v>20</v>
      </c>
      <c r="OF90" s="170" t="s">
        <v>29</v>
      </c>
      <c r="OG90" s="170" t="s">
        <v>20</v>
      </c>
      <c r="OH90" s="170" t="s">
        <v>29</v>
      </c>
      <c r="OI90" s="171"/>
      <c r="OJ90" s="180" t="s">
        <v>29</v>
      </c>
      <c r="OK90" s="170" t="s">
        <v>29</v>
      </c>
      <c r="OL90" s="170" t="s">
        <v>29</v>
      </c>
      <c r="OM90" s="207" t="s">
        <v>652</v>
      </c>
      <c r="ON90" s="145" t="s">
        <v>29</v>
      </c>
      <c r="OO90" s="146" t="s">
        <v>20</v>
      </c>
      <c r="OP90" s="146" t="s">
        <v>29</v>
      </c>
      <c r="OQ90" s="147" t="s">
        <v>20</v>
      </c>
      <c r="OR90" s="1267" t="s">
        <v>29</v>
      </c>
      <c r="OS90" s="1268" t="s">
        <v>29</v>
      </c>
      <c r="OT90" s="1268" t="s">
        <v>29</v>
      </c>
      <c r="OU90" s="234" t="s">
        <v>20</v>
      </c>
      <c r="OV90" s="181" t="s">
        <v>29</v>
      </c>
      <c r="OW90" s="182" t="s">
        <v>20</v>
      </c>
      <c r="OX90" s="182" t="s">
        <v>591</v>
      </c>
      <c r="OY90" s="146" t="s">
        <v>20</v>
      </c>
      <c r="OZ90" s="147"/>
      <c r="PA90" s="145" t="s">
        <v>20</v>
      </c>
      <c r="PB90" s="146" t="s">
        <v>29</v>
      </c>
      <c r="PC90" s="146" t="s">
        <v>20</v>
      </c>
      <c r="PD90" s="146" t="s">
        <v>29</v>
      </c>
      <c r="PE90" s="147"/>
      <c r="PF90" s="145" t="s">
        <v>29</v>
      </c>
      <c r="PG90" s="146" t="s">
        <v>29</v>
      </c>
      <c r="PH90" s="146" t="s">
        <v>20</v>
      </c>
      <c r="PI90" s="147" t="s">
        <v>29</v>
      </c>
      <c r="PJ90" s="145" t="s">
        <v>29</v>
      </c>
      <c r="PK90" s="146" t="s">
        <v>20</v>
      </c>
      <c r="PL90" s="146" t="s">
        <v>29</v>
      </c>
      <c r="PM90" s="147" t="s">
        <v>29</v>
      </c>
      <c r="PN90" s="145" t="s">
        <v>20</v>
      </c>
      <c r="PO90" s="146" t="s">
        <v>29</v>
      </c>
      <c r="PP90" s="146" t="s">
        <v>29</v>
      </c>
      <c r="PQ90" s="147" t="s">
        <v>29</v>
      </c>
      <c r="PR90" s="145" t="s">
        <v>20</v>
      </c>
      <c r="PS90" s="146" t="s">
        <v>20</v>
      </c>
      <c r="PT90" s="146" t="s">
        <v>29</v>
      </c>
      <c r="PU90" s="147" t="s">
        <v>29</v>
      </c>
      <c r="PV90" s="145" t="s">
        <v>20</v>
      </c>
      <c r="PW90" s="146" t="s">
        <v>29</v>
      </c>
      <c r="PX90" s="146" t="s">
        <v>29</v>
      </c>
      <c r="PY90" s="147" t="s">
        <v>20</v>
      </c>
      <c r="PZ90" s="145" t="s">
        <v>29</v>
      </c>
      <c r="QA90" s="146" t="s">
        <v>29</v>
      </c>
      <c r="QB90" s="146" t="s">
        <v>20</v>
      </c>
      <c r="QC90" s="147" t="s">
        <v>29</v>
      </c>
      <c r="QD90" s="145" t="s">
        <v>29</v>
      </c>
      <c r="QE90" s="146" t="s">
        <v>29</v>
      </c>
      <c r="QF90" s="150" t="s">
        <v>20</v>
      </c>
      <c r="QG90" s="151" t="s">
        <v>20</v>
      </c>
      <c r="QH90" s="152" t="s">
        <v>20</v>
      </c>
      <c r="QI90" s="150" t="s">
        <v>20</v>
      </c>
      <c r="QJ90" s="150" t="s">
        <v>20</v>
      </c>
      <c r="QK90" s="150" t="s">
        <v>764</v>
      </c>
      <c r="QL90" s="1424"/>
      <c r="QM90" s="1432" t="s">
        <v>29</v>
      </c>
      <c r="QN90" s="146" t="s">
        <v>29</v>
      </c>
      <c r="QO90" s="146" t="s">
        <v>20</v>
      </c>
      <c r="QP90" s="146" t="s">
        <v>20</v>
      </c>
      <c r="QQ90" s="193"/>
      <c r="QR90" s="1432"/>
      <c r="QS90" s="146"/>
      <c r="QT90" s="146"/>
      <c r="QU90" s="193"/>
      <c r="QV90" s="147"/>
      <c r="QW90" s="145" t="s">
        <v>29</v>
      </c>
      <c r="QX90" s="146" t="s">
        <v>29</v>
      </c>
      <c r="QY90" s="146" t="s">
        <v>29</v>
      </c>
      <c r="QZ90" s="146" t="s">
        <v>20</v>
      </c>
      <c r="RA90" s="147"/>
      <c r="RB90" s="145"/>
      <c r="RC90" s="146"/>
      <c r="RD90" s="146"/>
      <c r="RE90" s="146"/>
      <c r="RF90" s="147"/>
      <c r="RG90" s="145" t="s">
        <v>20</v>
      </c>
      <c r="RH90" s="146" t="s">
        <v>20</v>
      </c>
      <c r="RI90" s="146" t="s">
        <v>20</v>
      </c>
      <c r="RJ90" s="170" t="s">
        <v>29</v>
      </c>
      <c r="RK90" s="171"/>
      <c r="RL90" s="180"/>
      <c r="RM90" s="170"/>
      <c r="RN90" s="170" t="s">
        <v>29</v>
      </c>
      <c r="RO90" s="170" t="s">
        <v>29</v>
      </c>
      <c r="RP90" s="171"/>
      <c r="RQ90" s="180" t="s">
        <v>29</v>
      </c>
      <c r="RR90" s="170" t="s">
        <v>29</v>
      </c>
      <c r="RS90" s="170" t="s">
        <v>29</v>
      </c>
      <c r="RT90" s="171" t="s">
        <v>20</v>
      </c>
      <c r="RU90" s="180" t="s">
        <v>20</v>
      </c>
      <c r="RV90" s="170" t="s">
        <v>29</v>
      </c>
      <c r="RW90" s="170" t="s">
        <v>652</v>
      </c>
      <c r="RX90" s="146" t="s">
        <v>29</v>
      </c>
      <c r="RY90" s="147"/>
      <c r="RZ90" s="168" t="s">
        <v>29</v>
      </c>
      <c r="SA90" s="538" t="s">
        <v>20</v>
      </c>
      <c r="SB90" s="538" t="s">
        <v>29</v>
      </c>
      <c r="SC90" s="538" t="s">
        <v>29</v>
      </c>
      <c r="SD90" s="538"/>
      <c r="SE90" s="1556"/>
      <c r="SF90" s="182"/>
      <c r="SG90" s="182"/>
      <c r="SH90" s="182"/>
      <c r="SI90" s="234"/>
      <c r="SJ90" s="538" t="s">
        <v>20</v>
      </c>
      <c r="SK90" s="538" t="s">
        <v>591</v>
      </c>
      <c r="SL90" s="168" t="s">
        <v>20</v>
      </c>
      <c r="SM90" s="168" t="s">
        <v>29</v>
      </c>
      <c r="SN90" s="168"/>
      <c r="SO90" s="1432" t="s">
        <v>29</v>
      </c>
      <c r="SP90" s="146" t="s">
        <v>29</v>
      </c>
      <c r="SQ90" s="146" t="s">
        <v>29</v>
      </c>
      <c r="SR90" s="146" t="s">
        <v>20</v>
      </c>
      <c r="SS90" s="147"/>
      <c r="ST90" s="145" t="s">
        <v>20</v>
      </c>
      <c r="SU90" s="146" t="s">
        <v>29</v>
      </c>
      <c r="SV90" s="146" t="s">
        <v>29</v>
      </c>
      <c r="SW90" s="146" t="s">
        <v>20</v>
      </c>
      <c r="SX90" s="147"/>
      <c r="SY90" s="145" t="s">
        <v>29</v>
      </c>
      <c r="SZ90" s="146" t="s">
        <v>29</v>
      </c>
      <c r="TA90" s="146" t="s">
        <v>20</v>
      </c>
      <c r="TB90" s="146" t="s">
        <v>29</v>
      </c>
      <c r="TC90" s="147"/>
      <c r="TD90" s="145"/>
      <c r="TE90" s="146"/>
      <c r="TF90" s="146"/>
      <c r="TG90" s="146"/>
      <c r="TH90" s="145" t="s">
        <v>29</v>
      </c>
      <c r="TI90" s="146" t="s">
        <v>29</v>
      </c>
      <c r="TJ90" s="146" t="s">
        <v>29</v>
      </c>
      <c r="TK90" s="146" t="s">
        <v>20</v>
      </c>
      <c r="TL90" s="145" t="s">
        <v>20</v>
      </c>
      <c r="TM90" s="146" t="s">
        <v>29</v>
      </c>
      <c r="TN90" s="146" t="s">
        <v>29</v>
      </c>
      <c r="TO90" s="146" t="s">
        <v>29</v>
      </c>
      <c r="TP90" s="147"/>
      <c r="TQ90" s="145" t="s">
        <v>20</v>
      </c>
      <c r="TR90" s="146" t="s">
        <v>20</v>
      </c>
      <c r="TS90" s="146" t="s">
        <v>29</v>
      </c>
      <c r="TT90" s="193" t="s">
        <v>20</v>
      </c>
      <c r="TU90" s="180" t="s">
        <v>29</v>
      </c>
      <c r="TV90" s="170" t="s">
        <v>29</v>
      </c>
      <c r="TW90" s="170" t="s">
        <v>29</v>
      </c>
      <c r="TX90" s="171" t="s">
        <v>20</v>
      </c>
      <c r="TY90" s="180" t="s">
        <v>29</v>
      </c>
      <c r="TZ90" s="170" t="s">
        <v>29</v>
      </c>
      <c r="UA90" s="170" t="s">
        <v>20</v>
      </c>
      <c r="UB90" s="170" t="s">
        <v>29</v>
      </c>
      <c r="UC90" s="171"/>
      <c r="UD90" s="180" t="s">
        <v>29</v>
      </c>
      <c r="UE90" s="170" t="s">
        <v>598</v>
      </c>
      <c r="UF90" s="146" t="s">
        <v>29</v>
      </c>
      <c r="UG90" s="182" t="s">
        <v>20</v>
      </c>
      <c r="UH90" s="234"/>
      <c r="UI90" s="181" t="s">
        <v>20</v>
      </c>
      <c r="UJ90" s="182" t="s">
        <v>29</v>
      </c>
      <c r="UK90" s="182" t="s">
        <v>29</v>
      </c>
      <c r="UL90" s="182" t="s">
        <v>591</v>
      </c>
      <c r="UM90" s="147"/>
      <c r="UN90" s="145" t="s">
        <v>29</v>
      </c>
      <c r="UO90" s="146" t="s">
        <v>29</v>
      </c>
      <c r="UP90" s="146" t="s">
        <v>20</v>
      </c>
      <c r="UQ90" s="146" t="s">
        <v>29</v>
      </c>
      <c r="UR90" s="147"/>
      <c r="US90" s="145" t="s">
        <v>29</v>
      </c>
      <c r="UT90" s="146" t="s">
        <v>29</v>
      </c>
      <c r="UU90" s="146" t="s">
        <v>29</v>
      </c>
      <c r="UV90" s="146" t="s">
        <v>29</v>
      </c>
      <c r="UW90" s="147"/>
      <c r="UX90" s="145"/>
      <c r="UY90" s="146"/>
      <c r="UZ90" s="146"/>
      <c r="VA90" s="146"/>
      <c r="VB90" s="147"/>
      <c r="VC90" s="168"/>
      <c r="VD90" s="168"/>
      <c r="VE90" s="168"/>
      <c r="VF90" s="168"/>
      <c r="VG90" s="168"/>
      <c r="VH90" s="44" t="s">
        <v>236</v>
      </c>
      <c r="VI90" s="140" t="s">
        <v>995</v>
      </c>
      <c r="VJ90" s="211">
        <f>COUNTIF($SY90:$VB90,"*○*")</f>
        <v>12</v>
      </c>
      <c r="VK90" s="142">
        <f>COUNTIF($SY90:$VB90,"*●*")</f>
        <v>28</v>
      </c>
      <c r="VL90" s="142">
        <f>SUM(VJ90:VK90)</f>
        <v>40</v>
      </c>
      <c r="VM90" s="212">
        <f>IFERROR(VJ90/VL90,"")</f>
        <v>0.3</v>
      </c>
      <c r="VN90" s="211">
        <f>COUNTIF($TY90:$VB90,"*○*")</f>
        <v>5</v>
      </c>
      <c r="VO90" s="142">
        <f>COUNTIF($TY90:$VB90,"*●*")</f>
        <v>15</v>
      </c>
      <c r="VP90" s="142">
        <f>SUM(VN90:VO90)</f>
        <v>20</v>
      </c>
      <c r="VQ90" s="212">
        <f>IFERROR(VN90/VP90,"")</f>
        <v>0.25</v>
      </c>
    </row>
    <row r="91" spans="1:647" s="32" customFormat="1" ht="17.25" x14ac:dyDescent="0.2">
      <c r="A91" s="34"/>
      <c r="B91" s="1287" t="s">
        <v>111</v>
      </c>
      <c r="C91" s="1304" t="s">
        <v>40</v>
      </c>
      <c r="D91" s="156">
        <f t="shared" si="58"/>
        <v>206</v>
      </c>
      <c r="E91" s="157">
        <f t="shared" si="59"/>
        <v>212</v>
      </c>
      <c r="F91" s="157">
        <f t="shared" si="60"/>
        <v>418</v>
      </c>
      <c r="G91" s="158">
        <f t="shared" si="61"/>
        <v>0.49282296650717705</v>
      </c>
      <c r="H91" s="159"/>
      <c r="I91" s="160"/>
      <c r="J91" s="160"/>
      <c r="K91" s="160"/>
      <c r="L91" s="160"/>
      <c r="M91" s="161"/>
      <c r="N91" s="159"/>
      <c r="O91" s="160"/>
      <c r="P91" s="160"/>
      <c r="Q91" s="160"/>
      <c r="R91" s="161"/>
      <c r="S91" s="159"/>
      <c r="T91" s="160" t="s">
        <v>5</v>
      </c>
      <c r="U91" s="160"/>
      <c r="V91" s="160" t="s">
        <v>234</v>
      </c>
      <c r="W91" s="161"/>
      <c r="X91" s="162"/>
      <c r="Y91" s="160"/>
      <c r="Z91" s="160" t="s">
        <v>5</v>
      </c>
      <c r="AA91" s="160"/>
      <c r="AB91" s="161"/>
      <c r="AC91" s="314" t="s">
        <v>20</v>
      </c>
      <c r="AD91" s="313" t="s">
        <v>20</v>
      </c>
      <c r="AE91" s="313" t="s">
        <v>20</v>
      </c>
      <c r="AF91" s="313" t="s">
        <v>29</v>
      </c>
      <c r="AG91" s="313"/>
      <c r="AH91" s="314" t="s">
        <v>20</v>
      </c>
      <c r="AI91" s="313" t="s">
        <v>20</v>
      </c>
      <c r="AJ91" s="313" t="s">
        <v>20</v>
      </c>
      <c r="AK91" s="313" t="s">
        <v>324</v>
      </c>
      <c r="AL91" s="90" t="s">
        <v>20</v>
      </c>
      <c r="AM91" s="91" t="s">
        <v>20</v>
      </c>
      <c r="AN91" s="90" t="s">
        <v>29</v>
      </c>
      <c r="AO91" s="90" t="s">
        <v>29</v>
      </c>
      <c r="AP91" s="90" t="s">
        <v>29</v>
      </c>
      <c r="AQ91" s="90"/>
      <c r="AR91" s="91" t="s">
        <v>29</v>
      </c>
      <c r="AS91" s="90" t="s">
        <v>20</v>
      </c>
      <c r="AT91" s="90" t="s">
        <v>20</v>
      </c>
      <c r="AU91" s="90" t="s">
        <v>29</v>
      </c>
      <c r="AV91" s="92"/>
      <c r="AW91" s="91" t="s">
        <v>20</v>
      </c>
      <c r="AX91" s="90" t="s">
        <v>29</v>
      </c>
      <c r="AY91" s="90" t="s">
        <v>20</v>
      </c>
      <c r="AZ91" s="90" t="s">
        <v>20</v>
      </c>
      <c r="BA91" s="92"/>
      <c r="BB91" s="159"/>
      <c r="BC91" s="160"/>
      <c r="BD91" s="160" t="s">
        <v>5</v>
      </c>
      <c r="BE91" s="160"/>
      <c r="BF91" s="160"/>
      <c r="BG91" s="161"/>
      <c r="BH91" s="159"/>
      <c r="BI91" s="160"/>
      <c r="BJ91" s="160" t="s">
        <v>5</v>
      </c>
      <c r="BK91" s="160"/>
      <c r="BL91" s="194"/>
      <c r="BM91" s="202" t="s">
        <v>29</v>
      </c>
      <c r="BN91" s="203" t="s">
        <v>29</v>
      </c>
      <c r="BO91" s="203" t="s">
        <v>29</v>
      </c>
      <c r="BP91" s="203" t="s">
        <v>20</v>
      </c>
      <c r="BQ91" s="203"/>
      <c r="BR91" s="243"/>
      <c r="BS91" s="202" t="s">
        <v>29</v>
      </c>
      <c r="BT91" s="203" t="s">
        <v>29</v>
      </c>
      <c r="BU91" s="203" t="s">
        <v>29</v>
      </c>
      <c r="BV91" s="203" t="s">
        <v>29</v>
      </c>
      <c r="BW91" s="243"/>
      <c r="BX91" s="202" t="s">
        <v>372</v>
      </c>
      <c r="BY91" s="237" t="s">
        <v>20</v>
      </c>
      <c r="BZ91" s="237" t="s">
        <v>20</v>
      </c>
      <c r="CA91" s="237" t="s">
        <v>591</v>
      </c>
      <c r="CB91" s="194"/>
      <c r="CC91" s="246" t="s">
        <v>20</v>
      </c>
      <c r="CD91" s="160" t="s">
        <v>29</v>
      </c>
      <c r="CE91" s="160" t="s">
        <v>20</v>
      </c>
      <c r="CF91" s="160" t="s">
        <v>20</v>
      </c>
      <c r="CG91" s="161"/>
      <c r="CH91" s="159"/>
      <c r="CI91" s="160"/>
      <c r="CJ91" s="160" t="s">
        <v>5</v>
      </c>
      <c r="CK91" s="160"/>
      <c r="CL91" s="161"/>
      <c r="CM91" s="159" t="s">
        <v>29</v>
      </c>
      <c r="CN91" s="160" t="s">
        <v>20</v>
      </c>
      <c r="CO91" s="160" t="s">
        <v>20</v>
      </c>
      <c r="CP91" s="160" t="s">
        <v>29</v>
      </c>
      <c r="CQ91" s="161"/>
      <c r="CR91" s="162" t="s">
        <v>29</v>
      </c>
      <c r="CS91" s="160" t="s">
        <v>29</v>
      </c>
      <c r="CT91" s="160" t="s">
        <v>29</v>
      </c>
      <c r="CU91" s="160" t="s">
        <v>20</v>
      </c>
      <c r="CV91" s="194"/>
      <c r="CW91" s="159" t="s">
        <v>29</v>
      </c>
      <c r="CX91" s="160" t="s">
        <v>29</v>
      </c>
      <c r="CY91" s="160" t="s">
        <v>29</v>
      </c>
      <c r="CZ91" s="160" t="s">
        <v>20</v>
      </c>
      <c r="DA91" s="161"/>
      <c r="DB91" s="162" t="s">
        <v>20</v>
      </c>
      <c r="DC91" s="160" t="s">
        <v>29</v>
      </c>
      <c r="DD91" s="160" t="s">
        <v>20</v>
      </c>
      <c r="DE91" s="160" t="s">
        <v>29</v>
      </c>
      <c r="DF91" s="194"/>
      <c r="DG91" s="159" t="s">
        <v>20</v>
      </c>
      <c r="DH91" s="160" t="s">
        <v>20</v>
      </c>
      <c r="DI91" s="160" t="s">
        <v>29</v>
      </c>
      <c r="DJ91" s="160" t="s">
        <v>29</v>
      </c>
      <c r="DK91" s="161"/>
      <c r="DL91" s="159"/>
      <c r="DM91" s="160"/>
      <c r="DN91" s="160" t="s">
        <v>5</v>
      </c>
      <c r="DO91" s="160"/>
      <c r="DP91" s="161"/>
      <c r="DQ91" s="159" t="s">
        <v>29</v>
      </c>
      <c r="DR91" s="160" t="s">
        <v>20</v>
      </c>
      <c r="DS91" s="160" t="s">
        <v>29</v>
      </c>
      <c r="DT91" s="160" t="s">
        <v>29</v>
      </c>
      <c r="DU91" s="161"/>
      <c r="DV91" s="159" t="s">
        <v>29</v>
      </c>
      <c r="DW91" s="179" t="s">
        <v>20</v>
      </c>
      <c r="DX91" s="179" t="s">
        <v>20</v>
      </c>
      <c r="DY91" s="179" t="s">
        <v>20</v>
      </c>
      <c r="DZ91" s="204"/>
      <c r="EA91" s="178"/>
      <c r="EB91" s="179"/>
      <c r="EC91" s="179" t="s">
        <v>5</v>
      </c>
      <c r="ED91" s="179"/>
      <c r="EE91" s="204"/>
      <c r="EF91" s="178" t="s">
        <v>20</v>
      </c>
      <c r="EG91" s="179" t="s">
        <v>20</v>
      </c>
      <c r="EH91" s="179" t="s">
        <v>29</v>
      </c>
      <c r="EI91" s="179" t="s">
        <v>20</v>
      </c>
      <c r="EJ91" s="204"/>
      <c r="EK91" s="178" t="s">
        <v>20</v>
      </c>
      <c r="EL91" s="179" t="s">
        <v>20</v>
      </c>
      <c r="EM91" s="179" t="s">
        <v>20</v>
      </c>
      <c r="EN91" s="179" t="s">
        <v>322</v>
      </c>
      <c r="EO91" s="161" t="s">
        <v>20</v>
      </c>
      <c r="EP91" s="159" t="s">
        <v>29</v>
      </c>
      <c r="EQ91" s="160" t="s">
        <v>20</v>
      </c>
      <c r="ER91" s="160" t="s">
        <v>20</v>
      </c>
      <c r="ES91" s="203" t="s">
        <v>29</v>
      </c>
      <c r="ET91" s="243"/>
      <c r="EU91" s="202" t="s">
        <v>29</v>
      </c>
      <c r="EV91" s="203" t="s">
        <v>20</v>
      </c>
      <c r="EW91" s="203" t="s">
        <v>29</v>
      </c>
      <c r="EX91" s="203" t="s">
        <v>29</v>
      </c>
      <c r="EY91" s="243"/>
      <c r="EZ91" s="202" t="s">
        <v>29</v>
      </c>
      <c r="FA91" s="203" t="s">
        <v>29</v>
      </c>
      <c r="FB91" s="203" t="s">
        <v>29</v>
      </c>
      <c r="FC91" s="203" t="s">
        <v>474</v>
      </c>
      <c r="FD91" s="161"/>
      <c r="FE91" s="159" t="s">
        <v>29</v>
      </c>
      <c r="FF91" s="160" t="s">
        <v>29</v>
      </c>
      <c r="FG91" s="160" t="s">
        <v>29</v>
      </c>
      <c r="FH91" s="237" t="s">
        <v>20</v>
      </c>
      <c r="FI91" s="244"/>
      <c r="FJ91" s="236" t="s">
        <v>20</v>
      </c>
      <c r="FK91" s="237" t="s">
        <v>29</v>
      </c>
      <c r="FL91" s="237" t="s">
        <v>591</v>
      </c>
      <c r="FM91" s="160" t="s">
        <v>20</v>
      </c>
      <c r="FN91" s="161"/>
      <c r="FO91" s="159" t="s">
        <v>29</v>
      </c>
      <c r="FP91" s="160" t="s">
        <v>29</v>
      </c>
      <c r="FQ91" s="160" t="s">
        <v>29</v>
      </c>
      <c r="FR91" s="160" t="s">
        <v>20</v>
      </c>
      <c r="FS91" s="161"/>
      <c r="FT91" s="159" t="s">
        <v>20</v>
      </c>
      <c r="FU91" s="160" t="s">
        <v>20</v>
      </c>
      <c r="FV91" s="160" t="s">
        <v>29</v>
      </c>
      <c r="FW91" s="160" t="s">
        <v>20</v>
      </c>
      <c r="FX91" s="161"/>
      <c r="FY91" s="159" t="s">
        <v>29</v>
      </c>
      <c r="FZ91" s="160" t="s">
        <v>20</v>
      </c>
      <c r="GA91" s="160" t="s">
        <v>29</v>
      </c>
      <c r="GB91" s="160" t="s">
        <v>29</v>
      </c>
      <c r="GC91" s="161"/>
      <c r="GD91" s="159" t="s">
        <v>29</v>
      </c>
      <c r="GE91" s="160" t="s">
        <v>20</v>
      </c>
      <c r="GF91" s="160" t="s">
        <v>20</v>
      </c>
      <c r="GG91" s="160" t="s">
        <v>20</v>
      </c>
      <c r="GH91" s="161"/>
      <c r="GI91" s="202" t="s">
        <v>29</v>
      </c>
      <c r="GJ91" s="203" t="s">
        <v>29</v>
      </c>
      <c r="GK91" s="203" t="s">
        <v>29</v>
      </c>
      <c r="GL91" s="203" t="s">
        <v>29</v>
      </c>
      <c r="GM91" s="243"/>
      <c r="GN91" s="202" t="s">
        <v>20</v>
      </c>
      <c r="GO91" s="203" t="s">
        <v>29</v>
      </c>
      <c r="GP91" s="203" t="s">
        <v>29</v>
      </c>
      <c r="GQ91" s="203" t="s">
        <v>29</v>
      </c>
      <c r="GR91" s="243"/>
      <c r="GS91" s="202" t="s">
        <v>554</v>
      </c>
      <c r="GT91" s="160" t="s">
        <v>20</v>
      </c>
      <c r="GU91" s="160" t="s">
        <v>29</v>
      </c>
      <c r="GV91" s="160" t="s">
        <v>29</v>
      </c>
      <c r="GW91" s="161"/>
      <c r="GX91" s="162" t="s">
        <v>29</v>
      </c>
      <c r="GY91" s="237" t="s">
        <v>20</v>
      </c>
      <c r="GZ91" s="237" t="s">
        <v>29</v>
      </c>
      <c r="HA91" s="237" t="s">
        <v>20</v>
      </c>
      <c r="HB91" s="244"/>
      <c r="HC91" s="236" t="s">
        <v>591</v>
      </c>
      <c r="HD91" s="160" t="s">
        <v>29</v>
      </c>
      <c r="HE91" s="160" t="s">
        <v>20</v>
      </c>
      <c r="HF91" s="160" t="s">
        <v>20</v>
      </c>
      <c r="HG91" s="161"/>
      <c r="HH91" s="159" t="s">
        <v>20</v>
      </c>
      <c r="HI91" s="160" t="s">
        <v>20</v>
      </c>
      <c r="HJ91" s="203" t="s">
        <v>29</v>
      </c>
      <c r="HK91" s="203" t="s">
        <v>29</v>
      </c>
      <c r="HL91" s="243" t="s">
        <v>573</v>
      </c>
      <c r="HM91" s="202" t="s">
        <v>29</v>
      </c>
      <c r="HN91" s="203" t="s">
        <v>29</v>
      </c>
      <c r="HO91" s="203" t="s">
        <v>29</v>
      </c>
      <c r="HP91" s="203" t="s">
        <v>29</v>
      </c>
      <c r="HQ91" s="392"/>
      <c r="HR91" s="202" t="s">
        <v>20</v>
      </c>
      <c r="HS91" s="203" t="s">
        <v>20</v>
      </c>
      <c r="HT91" s="203" t="s">
        <v>29</v>
      </c>
      <c r="HU91" s="203" t="s">
        <v>368</v>
      </c>
      <c r="HV91" s="161"/>
      <c r="HW91" s="159" t="s">
        <v>29</v>
      </c>
      <c r="HX91" s="237" t="s">
        <v>20</v>
      </c>
      <c r="HY91" s="237" t="s">
        <v>29</v>
      </c>
      <c r="HZ91" s="237" t="s">
        <v>20</v>
      </c>
      <c r="IA91" s="1666"/>
      <c r="IB91" s="236" t="s">
        <v>29</v>
      </c>
      <c r="IC91" s="237" t="s">
        <v>591</v>
      </c>
      <c r="ID91" s="160" t="s">
        <v>29</v>
      </c>
      <c r="IE91" s="160" t="s">
        <v>29</v>
      </c>
      <c r="IF91" s="161"/>
      <c r="IG91" s="159" t="s">
        <v>20</v>
      </c>
      <c r="IH91" s="160" t="s">
        <v>29</v>
      </c>
      <c r="II91" s="160" t="s">
        <v>20</v>
      </c>
      <c r="IJ91" s="160" t="s">
        <v>20</v>
      </c>
      <c r="IK91" s="161"/>
      <c r="IL91" s="159" t="s">
        <v>20</v>
      </c>
      <c r="IM91" s="160" t="s">
        <v>29</v>
      </c>
      <c r="IN91" s="160" t="s">
        <v>29</v>
      </c>
      <c r="IO91" s="160" t="s">
        <v>29</v>
      </c>
      <c r="IP91" s="161"/>
      <c r="IQ91" s="159" t="s">
        <v>29</v>
      </c>
      <c r="IR91" s="160" t="s">
        <v>20</v>
      </c>
      <c r="IS91" s="160" t="s">
        <v>20</v>
      </c>
      <c r="IT91" s="160" t="s">
        <v>20</v>
      </c>
      <c r="IU91" s="161"/>
      <c r="IV91" s="159" t="s">
        <v>29</v>
      </c>
      <c r="IW91" s="160" t="s">
        <v>20</v>
      </c>
      <c r="IX91" s="203" t="s">
        <v>29</v>
      </c>
      <c r="IY91" s="203" t="s">
        <v>29</v>
      </c>
      <c r="IZ91" s="243"/>
      <c r="JA91" s="202" t="s">
        <v>20</v>
      </c>
      <c r="JB91" s="203" t="s">
        <v>29</v>
      </c>
      <c r="JC91" s="203" t="s">
        <v>20</v>
      </c>
      <c r="JD91" s="203" t="s">
        <v>29</v>
      </c>
      <c r="JE91" s="243"/>
      <c r="JF91" s="202" t="s">
        <v>29</v>
      </c>
      <c r="JG91" s="203" t="s">
        <v>29</v>
      </c>
      <c r="JH91" s="203" t="s">
        <v>29</v>
      </c>
      <c r="JI91" s="203" t="s">
        <v>598</v>
      </c>
      <c r="JJ91" s="161"/>
      <c r="JK91" s="159"/>
      <c r="JL91" s="160"/>
      <c r="JM91" s="160"/>
      <c r="JN91" s="160"/>
      <c r="JO91" s="161"/>
      <c r="JP91" s="236" t="s">
        <v>20</v>
      </c>
      <c r="JQ91" s="237" t="s">
        <v>29</v>
      </c>
      <c r="JR91" s="237" t="s">
        <v>20</v>
      </c>
      <c r="JS91" s="237" t="s">
        <v>591</v>
      </c>
      <c r="JT91" s="161"/>
      <c r="JU91" s="159" t="s">
        <v>20</v>
      </c>
      <c r="JV91" s="160" t="s">
        <v>29</v>
      </c>
      <c r="JW91" s="160" t="s">
        <v>20</v>
      </c>
      <c r="JX91" s="160" t="s">
        <v>20</v>
      </c>
      <c r="JY91" s="161"/>
      <c r="JZ91" s="159" t="s">
        <v>29</v>
      </c>
      <c r="KA91" s="160" t="s">
        <v>29</v>
      </c>
      <c r="KB91" s="160" t="s">
        <v>20</v>
      </c>
      <c r="KC91" s="160" t="s">
        <v>29</v>
      </c>
      <c r="KD91" s="161"/>
      <c r="KE91" s="159" t="s">
        <v>20</v>
      </c>
      <c r="KF91" s="160" t="s">
        <v>20</v>
      </c>
      <c r="KG91" s="160" t="s">
        <v>29</v>
      </c>
      <c r="KH91" s="160" t="s">
        <v>20</v>
      </c>
      <c r="KI91" s="161"/>
      <c r="KJ91" s="159" t="s">
        <v>20</v>
      </c>
      <c r="KK91" s="160" t="s">
        <v>29</v>
      </c>
      <c r="KL91" s="160" t="s">
        <v>29</v>
      </c>
      <c r="KM91" s="160" t="s">
        <v>20</v>
      </c>
      <c r="KN91" s="161"/>
      <c r="KO91" s="159" t="s">
        <v>20</v>
      </c>
      <c r="KP91" s="160" t="s">
        <v>20</v>
      </c>
      <c r="KQ91" s="160" t="s">
        <v>29</v>
      </c>
      <c r="KR91" s="160" t="s">
        <v>20</v>
      </c>
      <c r="KS91" s="161"/>
      <c r="KT91" s="159" t="s">
        <v>29</v>
      </c>
      <c r="KU91" s="160" t="s">
        <v>29</v>
      </c>
      <c r="KV91" s="160" t="s">
        <v>29</v>
      </c>
      <c r="KW91" s="160" t="s">
        <v>29</v>
      </c>
      <c r="KX91" s="161"/>
      <c r="KY91" s="159" t="s">
        <v>20</v>
      </c>
      <c r="KZ91" s="160" t="s">
        <v>29</v>
      </c>
      <c r="LA91" s="160" t="s">
        <v>29</v>
      </c>
      <c r="LB91" s="160" t="s">
        <v>20</v>
      </c>
      <c r="LC91" s="161"/>
      <c r="LD91" s="159" t="s">
        <v>29</v>
      </c>
      <c r="LE91" s="160" t="s">
        <v>20</v>
      </c>
      <c r="LF91" s="160" t="s">
        <v>20</v>
      </c>
      <c r="LG91" s="160" t="s">
        <v>20</v>
      </c>
      <c r="LH91" s="161"/>
      <c r="LI91" s="159" t="s">
        <v>29</v>
      </c>
      <c r="LJ91" s="160" t="s">
        <v>20</v>
      </c>
      <c r="LK91" s="160" t="s">
        <v>29</v>
      </c>
      <c r="LL91" s="160" t="s">
        <v>29</v>
      </c>
      <c r="LM91" s="161"/>
      <c r="LN91" s="159" t="s">
        <v>29</v>
      </c>
      <c r="LO91" s="160" t="s">
        <v>29</v>
      </c>
      <c r="LP91" s="179" t="s">
        <v>20</v>
      </c>
      <c r="LQ91" s="179" t="s">
        <v>20</v>
      </c>
      <c r="LR91" s="178" t="s">
        <v>20</v>
      </c>
      <c r="LS91" s="179" t="s">
        <v>20</v>
      </c>
      <c r="LT91" s="179" t="s">
        <v>20</v>
      </c>
      <c r="LU91" s="179" t="s">
        <v>29</v>
      </c>
      <c r="LV91" s="178" t="s">
        <v>29</v>
      </c>
      <c r="LW91" s="179" t="s">
        <v>20</v>
      </c>
      <c r="LX91" s="179" t="s">
        <v>20</v>
      </c>
      <c r="LY91" s="179" t="s">
        <v>29</v>
      </c>
      <c r="LZ91" s="178" t="s">
        <v>20</v>
      </c>
      <c r="MA91" s="179" t="s">
        <v>763</v>
      </c>
      <c r="MB91" s="160" t="s">
        <v>20</v>
      </c>
      <c r="MC91" s="160" t="s">
        <v>20</v>
      </c>
      <c r="MD91" s="159" t="s">
        <v>20</v>
      </c>
      <c r="ME91" s="160" t="s">
        <v>29</v>
      </c>
      <c r="MF91" s="160" t="s">
        <v>29</v>
      </c>
      <c r="MG91" s="160" t="s">
        <v>29</v>
      </c>
      <c r="MH91" s="159" t="s">
        <v>20</v>
      </c>
      <c r="MI91" s="160" t="s">
        <v>29</v>
      </c>
      <c r="MJ91" s="160" t="s">
        <v>29</v>
      </c>
      <c r="MK91" s="194" t="s">
        <v>20</v>
      </c>
      <c r="ML91" s="159" t="s">
        <v>20</v>
      </c>
      <c r="MM91" s="160" t="s">
        <v>20</v>
      </c>
      <c r="MN91" s="160" t="s">
        <v>29</v>
      </c>
      <c r="MO91" s="161" t="s">
        <v>29</v>
      </c>
      <c r="MP91" s="159" t="s">
        <v>29</v>
      </c>
      <c r="MQ91" s="160" t="s">
        <v>29</v>
      </c>
      <c r="MR91" s="160" t="s">
        <v>29</v>
      </c>
      <c r="MS91" s="161" t="s">
        <v>20</v>
      </c>
      <c r="MT91" s="159" t="s">
        <v>20</v>
      </c>
      <c r="MU91" s="160" t="s">
        <v>29</v>
      </c>
      <c r="MV91" s="160" t="s">
        <v>29</v>
      </c>
      <c r="MW91" s="161" t="s">
        <v>20</v>
      </c>
      <c r="MX91" s="159" t="s">
        <v>29</v>
      </c>
      <c r="MY91" s="160" t="s">
        <v>29</v>
      </c>
      <c r="MZ91" s="160" t="s">
        <v>29</v>
      </c>
      <c r="NA91" s="161" t="s">
        <v>20</v>
      </c>
      <c r="NB91" s="159" t="s">
        <v>20</v>
      </c>
      <c r="NC91" s="160" t="s">
        <v>29</v>
      </c>
      <c r="ND91" s="160" t="s">
        <v>20</v>
      </c>
      <c r="NE91" s="161" t="s">
        <v>29</v>
      </c>
      <c r="NF91" s="159" t="s">
        <v>29</v>
      </c>
      <c r="NG91" s="160" t="s">
        <v>20</v>
      </c>
      <c r="NH91" s="160" t="s">
        <v>29</v>
      </c>
      <c r="NI91" s="161" t="s">
        <v>29</v>
      </c>
      <c r="NJ91" s="159" t="s">
        <v>29</v>
      </c>
      <c r="NK91" s="160" t="s">
        <v>29</v>
      </c>
      <c r="NL91" s="160" t="s">
        <v>20</v>
      </c>
      <c r="NM91" s="161" t="s">
        <v>29</v>
      </c>
      <c r="NN91" s="159"/>
      <c r="NO91" s="160"/>
      <c r="NP91" s="160"/>
      <c r="NQ91" s="161"/>
      <c r="NR91" s="159" t="s">
        <v>20</v>
      </c>
      <c r="NS91" s="160" t="s">
        <v>29</v>
      </c>
      <c r="NT91" s="160" t="s">
        <v>20</v>
      </c>
      <c r="NU91" s="161" t="s">
        <v>20</v>
      </c>
      <c r="NV91" s="159" t="s">
        <v>29</v>
      </c>
      <c r="NW91" s="160" t="s">
        <v>20</v>
      </c>
      <c r="NX91" s="160" t="s">
        <v>20</v>
      </c>
      <c r="NY91" s="161" t="s">
        <v>20</v>
      </c>
      <c r="NZ91" s="159" t="s">
        <v>29</v>
      </c>
      <c r="OA91" s="160" t="s">
        <v>20</v>
      </c>
      <c r="OB91" s="203" t="s">
        <v>29</v>
      </c>
      <c r="OC91" s="203" t="s">
        <v>29</v>
      </c>
      <c r="OD91" s="243"/>
      <c r="OE91" s="202" t="s">
        <v>20</v>
      </c>
      <c r="OF91" s="203" t="s">
        <v>29</v>
      </c>
      <c r="OG91" s="203"/>
      <c r="OH91" s="203"/>
      <c r="OI91" s="243"/>
      <c r="OJ91" s="202" t="s">
        <v>29</v>
      </c>
      <c r="OK91" s="203" t="s">
        <v>29</v>
      </c>
      <c r="OL91" s="203" t="s">
        <v>20</v>
      </c>
      <c r="OM91" s="392" t="s">
        <v>29</v>
      </c>
      <c r="ON91" s="202"/>
      <c r="OO91" s="203"/>
      <c r="OP91" s="203"/>
      <c r="OQ91" s="243"/>
      <c r="OR91" s="202" t="s">
        <v>29</v>
      </c>
      <c r="OS91" s="203" t="s">
        <v>652</v>
      </c>
      <c r="OT91" s="237" t="s">
        <v>20</v>
      </c>
      <c r="OU91" s="244" t="s">
        <v>20</v>
      </c>
      <c r="OV91" s="236"/>
      <c r="OW91" s="237"/>
      <c r="OX91" s="237"/>
      <c r="OY91" s="237"/>
      <c r="OZ91" s="244"/>
      <c r="PA91" s="236" t="s">
        <v>29</v>
      </c>
      <c r="PB91" s="237" t="s">
        <v>29</v>
      </c>
      <c r="PC91" s="237" t="s">
        <v>591</v>
      </c>
      <c r="PD91" s="160" t="s">
        <v>29</v>
      </c>
      <c r="PE91" s="161"/>
      <c r="PF91" s="159" t="s">
        <v>20</v>
      </c>
      <c r="PG91" s="160" t="s">
        <v>29</v>
      </c>
      <c r="PH91" s="160" t="s">
        <v>20</v>
      </c>
      <c r="PI91" s="161" t="s">
        <v>20</v>
      </c>
      <c r="PJ91" s="159" t="s">
        <v>29</v>
      </c>
      <c r="PK91" s="160" t="s">
        <v>20</v>
      </c>
      <c r="PL91" s="160" t="s">
        <v>29</v>
      </c>
      <c r="PM91" s="161" t="s">
        <v>20</v>
      </c>
      <c r="PN91" s="159" t="s">
        <v>29</v>
      </c>
      <c r="PO91" s="160" t="s">
        <v>29</v>
      </c>
      <c r="PP91" s="160" t="s">
        <v>20</v>
      </c>
      <c r="PQ91" s="161" t="s">
        <v>20</v>
      </c>
      <c r="PR91" s="159" t="s">
        <v>20</v>
      </c>
      <c r="PS91" s="160" t="s">
        <v>20</v>
      </c>
      <c r="PT91" s="160" t="s">
        <v>29</v>
      </c>
      <c r="PU91" s="161" t="s">
        <v>20</v>
      </c>
      <c r="PV91" s="159" t="s">
        <v>29</v>
      </c>
      <c r="PW91" s="160" t="s">
        <v>29</v>
      </c>
      <c r="PX91" s="160" t="s">
        <v>29</v>
      </c>
      <c r="PY91" s="161" t="s">
        <v>20</v>
      </c>
      <c r="PZ91" s="159" t="s">
        <v>20</v>
      </c>
      <c r="QA91" s="160" t="s">
        <v>29</v>
      </c>
      <c r="QB91" s="160" t="s">
        <v>20</v>
      </c>
      <c r="QC91" s="161" t="s">
        <v>20</v>
      </c>
      <c r="QD91" s="159" t="s">
        <v>29</v>
      </c>
      <c r="QE91" s="160" t="s">
        <v>29</v>
      </c>
      <c r="QF91" s="160" t="s">
        <v>20</v>
      </c>
      <c r="QG91" s="161" t="s">
        <v>29</v>
      </c>
      <c r="QH91" s="159" t="s">
        <v>20</v>
      </c>
      <c r="QI91" s="160" t="s">
        <v>29</v>
      </c>
      <c r="QJ91" s="160" t="s">
        <v>20</v>
      </c>
      <c r="QK91" s="160" t="s">
        <v>20</v>
      </c>
      <c r="QL91" s="1425"/>
      <c r="QM91" s="1433"/>
      <c r="QN91" s="160"/>
      <c r="QO91" s="160"/>
      <c r="QP91" s="160"/>
      <c r="QQ91" s="194"/>
      <c r="QR91" s="1433" t="s">
        <v>20</v>
      </c>
      <c r="QS91" s="160" t="s">
        <v>20</v>
      </c>
      <c r="QT91" s="160" t="s">
        <v>20</v>
      </c>
      <c r="QU91" s="194" t="s">
        <v>29</v>
      </c>
      <c r="QV91" s="161"/>
      <c r="QW91" s="159" t="s">
        <v>29</v>
      </c>
      <c r="QX91" s="160" t="s">
        <v>20</v>
      </c>
      <c r="QY91" s="160" t="s">
        <v>29</v>
      </c>
      <c r="QZ91" s="160" t="s">
        <v>29</v>
      </c>
      <c r="RA91" s="161"/>
      <c r="RB91" s="159" t="s">
        <v>29</v>
      </c>
      <c r="RC91" s="160" t="s">
        <v>20</v>
      </c>
      <c r="RD91" s="160" t="s">
        <v>20</v>
      </c>
      <c r="RE91" s="160" t="s">
        <v>29</v>
      </c>
      <c r="RF91" s="161"/>
      <c r="RG91" s="159" t="s">
        <v>20</v>
      </c>
      <c r="RH91" s="160" t="s">
        <v>20</v>
      </c>
      <c r="RI91" s="160" t="s">
        <v>20</v>
      </c>
      <c r="RJ91" s="160" t="s">
        <v>29</v>
      </c>
      <c r="RK91" s="161"/>
      <c r="RL91" s="159" t="s">
        <v>20</v>
      </c>
      <c r="RM91" s="160" t="s">
        <v>29</v>
      </c>
      <c r="RN91" s="160" t="s">
        <v>20</v>
      </c>
      <c r="RO91" s="160" t="s">
        <v>29</v>
      </c>
      <c r="RP91" s="161"/>
      <c r="RQ91" s="159" t="s">
        <v>29</v>
      </c>
      <c r="RR91" s="160" t="s">
        <v>20</v>
      </c>
      <c r="RS91" s="160" t="s">
        <v>29</v>
      </c>
      <c r="RT91" s="161" t="s">
        <v>29</v>
      </c>
      <c r="RU91" s="159" t="s">
        <v>29</v>
      </c>
      <c r="RV91" s="160" t="s">
        <v>29</v>
      </c>
      <c r="RW91" s="160" t="s">
        <v>20</v>
      </c>
      <c r="RX91" s="160" t="s">
        <v>20</v>
      </c>
      <c r="RY91" s="161"/>
      <c r="RZ91" s="333" t="s">
        <v>29</v>
      </c>
      <c r="SA91" s="333" t="s">
        <v>20</v>
      </c>
      <c r="SB91" s="333" t="s">
        <v>20</v>
      </c>
      <c r="SC91" s="333" t="s">
        <v>29</v>
      </c>
      <c r="SD91" s="333"/>
      <c r="SE91" s="1553" t="s">
        <v>29</v>
      </c>
      <c r="SF91" s="160" t="s">
        <v>29</v>
      </c>
      <c r="SG91" s="160" t="s">
        <v>29</v>
      </c>
      <c r="SH91" s="160" t="s">
        <v>20</v>
      </c>
      <c r="SI91" s="161"/>
      <c r="SJ91" s="333" t="s">
        <v>20</v>
      </c>
      <c r="SK91" s="333" t="s">
        <v>29</v>
      </c>
      <c r="SL91" s="333" t="s">
        <v>29</v>
      </c>
      <c r="SM91" s="333" t="s">
        <v>20</v>
      </c>
      <c r="SN91" s="333"/>
      <c r="SO91" s="1433" t="s">
        <v>20</v>
      </c>
      <c r="SP91" s="160" t="s">
        <v>20</v>
      </c>
      <c r="SQ91" s="160" t="s">
        <v>29</v>
      </c>
      <c r="SR91" s="160" t="s">
        <v>29</v>
      </c>
      <c r="SS91" s="161"/>
      <c r="ST91" s="159" t="s">
        <v>29</v>
      </c>
      <c r="SU91" s="160" t="s">
        <v>20</v>
      </c>
      <c r="SV91" s="160" t="s">
        <v>29</v>
      </c>
      <c r="SW91" s="160" t="s">
        <v>20</v>
      </c>
      <c r="SX91" s="161"/>
      <c r="SY91" s="159" t="s">
        <v>20</v>
      </c>
      <c r="SZ91" s="160" t="s">
        <v>29</v>
      </c>
      <c r="TA91" s="160" t="s">
        <v>20</v>
      </c>
      <c r="TB91" s="160" t="s">
        <v>20</v>
      </c>
      <c r="TC91" s="161"/>
      <c r="TD91" s="159" t="s">
        <v>29</v>
      </c>
      <c r="TE91" s="160" t="s">
        <v>29</v>
      </c>
      <c r="TF91" s="160" t="s">
        <v>20</v>
      </c>
      <c r="TG91" s="160" t="s">
        <v>20</v>
      </c>
      <c r="TH91" s="159" t="s">
        <v>29</v>
      </c>
      <c r="TI91" s="160" t="s">
        <v>20</v>
      </c>
      <c r="TJ91" s="160" t="s">
        <v>29</v>
      </c>
      <c r="TK91" s="160" t="s">
        <v>29</v>
      </c>
      <c r="TL91" s="159" t="s">
        <v>20</v>
      </c>
      <c r="TM91" s="160" t="s">
        <v>29</v>
      </c>
      <c r="TN91" s="160" t="s">
        <v>20</v>
      </c>
      <c r="TO91" s="160" t="s">
        <v>29</v>
      </c>
      <c r="TP91" s="161"/>
      <c r="TQ91" s="159" t="s">
        <v>29</v>
      </c>
      <c r="TR91" s="179" t="s">
        <v>20</v>
      </c>
      <c r="TS91" s="179" t="s">
        <v>20</v>
      </c>
      <c r="TT91" s="206" t="s">
        <v>20</v>
      </c>
      <c r="TU91" s="178" t="s">
        <v>20</v>
      </c>
      <c r="TV91" s="179" t="s">
        <v>20</v>
      </c>
      <c r="TW91" s="179" t="s">
        <v>864</v>
      </c>
      <c r="TX91" s="161" t="s">
        <v>20</v>
      </c>
      <c r="TY91" s="159" t="s">
        <v>20</v>
      </c>
      <c r="TZ91" s="160" t="s">
        <v>29</v>
      </c>
      <c r="UA91" s="160" t="s">
        <v>29</v>
      </c>
      <c r="UB91" s="160" t="s">
        <v>29</v>
      </c>
      <c r="UC91" s="161"/>
      <c r="UD91" s="159" t="s">
        <v>29</v>
      </c>
      <c r="UE91" s="160" t="s">
        <v>29</v>
      </c>
      <c r="UF91" s="179" t="s">
        <v>20</v>
      </c>
      <c r="UG91" s="179" t="s">
        <v>20</v>
      </c>
      <c r="UH91" s="204"/>
      <c r="UI91" s="178" t="s">
        <v>20</v>
      </c>
      <c r="UJ91" s="179" t="s">
        <v>20</v>
      </c>
      <c r="UK91" s="179" t="s">
        <v>29</v>
      </c>
      <c r="UL91" s="179" t="s">
        <v>29</v>
      </c>
      <c r="UM91" s="204"/>
      <c r="UN91" s="178" t="s">
        <v>29</v>
      </c>
      <c r="UO91" s="179" t="s">
        <v>20</v>
      </c>
      <c r="UP91" s="179" t="s">
        <v>20</v>
      </c>
      <c r="UQ91" s="179" t="s">
        <v>20</v>
      </c>
      <c r="UR91" s="204"/>
      <c r="US91" s="178" t="s">
        <v>20</v>
      </c>
      <c r="UT91" s="179" t="s">
        <v>20</v>
      </c>
      <c r="UU91" s="179" t="s">
        <v>20</v>
      </c>
      <c r="UV91" s="179" t="s">
        <v>20</v>
      </c>
      <c r="UW91" s="204"/>
      <c r="UX91" s="178" t="s">
        <v>29</v>
      </c>
      <c r="UY91" s="179" t="s">
        <v>762</v>
      </c>
      <c r="UZ91" s="160" t="s">
        <v>20</v>
      </c>
      <c r="VA91" s="160" t="s">
        <v>20</v>
      </c>
      <c r="VB91" s="161"/>
      <c r="VC91" s="178" t="s">
        <v>2035</v>
      </c>
      <c r="VD91" s="179"/>
      <c r="VE91" s="179"/>
      <c r="VF91" s="179"/>
      <c r="VG91" s="206"/>
      <c r="VH91" s="178"/>
      <c r="VI91" s="179"/>
      <c r="VJ91" s="179"/>
      <c r="VK91" s="179"/>
      <c r="VL91" s="204"/>
      <c r="VM91" s="1719"/>
      <c r="VN91" s="1720"/>
      <c r="VO91" s="1720"/>
      <c r="VP91" s="1720"/>
      <c r="VQ91" s="1721"/>
      <c r="VR91" s="1287" t="s">
        <v>111</v>
      </c>
      <c r="VS91" s="1260" t="s">
        <v>40</v>
      </c>
      <c r="VT91" s="214">
        <f>COUNTIF($TH91:$VL91,"*○*")</f>
        <v>25</v>
      </c>
      <c r="VU91" s="157">
        <f>COUNTIF($TH91:$VL91,"*●*")</f>
        <v>15</v>
      </c>
      <c r="VV91" s="157">
        <f>SUM(VT91:VU91)</f>
        <v>40</v>
      </c>
      <c r="VW91" s="215">
        <f>IFERROR(VT91/VV91,"")</f>
        <v>0.625</v>
      </c>
      <c r="VX91" s="214">
        <f>COUNTIF($UI91:$VL91,"*○*")</f>
        <v>12</v>
      </c>
      <c r="VY91" s="157">
        <f>COUNTIF($UI91:$VL91,"*●*")</f>
        <v>4</v>
      </c>
      <c r="VZ91" s="157">
        <f>SUM(VX91:VY91)</f>
        <v>16</v>
      </c>
      <c r="WA91" s="215">
        <f>IFERROR(VX91/VZ91,"")</f>
        <v>0.75</v>
      </c>
    </row>
    <row r="92" spans="1:647" s="32" customFormat="1" ht="17.25" x14ac:dyDescent="0.2">
      <c r="A92" s="34"/>
      <c r="B92" s="67" t="s">
        <v>112</v>
      </c>
      <c r="C92" s="140" t="s">
        <v>835</v>
      </c>
      <c r="D92" s="141">
        <f t="shared" si="58"/>
        <v>104</v>
      </c>
      <c r="E92" s="142">
        <f t="shared" si="59"/>
        <v>143</v>
      </c>
      <c r="F92" s="142">
        <f t="shared" si="60"/>
        <v>247</v>
      </c>
      <c r="G92" s="165">
        <f t="shared" si="61"/>
        <v>0.42105263157894735</v>
      </c>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c r="AW92" s="168"/>
      <c r="AX92" s="168"/>
      <c r="AY92" s="168"/>
      <c r="AZ92" s="168"/>
      <c r="BA92" s="168"/>
      <c r="BB92" s="168"/>
      <c r="BC92" s="168"/>
      <c r="BD92" s="168"/>
      <c r="BE92" s="168"/>
      <c r="BF92" s="168"/>
      <c r="BG92" s="168"/>
      <c r="BH92" s="168"/>
      <c r="BI92" s="168"/>
      <c r="BJ92" s="168"/>
      <c r="BK92" s="168"/>
      <c r="BL92" s="168"/>
      <c r="BM92" s="168"/>
      <c r="BN92" s="168"/>
      <c r="BO92" s="168"/>
      <c r="BP92" s="168"/>
      <c r="BQ92" s="168"/>
      <c r="BR92" s="168"/>
      <c r="BS92" s="168"/>
      <c r="BT92" s="168"/>
      <c r="BU92" s="168"/>
      <c r="BV92" s="168"/>
      <c r="BW92" s="168"/>
      <c r="BX92" s="168"/>
      <c r="BY92" s="168"/>
      <c r="BZ92" s="168"/>
      <c r="CA92" s="168"/>
      <c r="CB92" s="168"/>
      <c r="CC92" s="168"/>
      <c r="CD92" s="168"/>
      <c r="CE92" s="168"/>
      <c r="CF92" s="168"/>
      <c r="CG92" s="168"/>
      <c r="CH92" s="168"/>
      <c r="CI92" s="168"/>
      <c r="CJ92" s="168"/>
      <c r="CK92" s="168"/>
      <c r="CL92" s="168"/>
      <c r="CM92" s="168"/>
      <c r="CN92" s="168"/>
      <c r="CO92" s="168"/>
      <c r="CP92" s="168"/>
      <c r="CQ92" s="168"/>
      <c r="CR92" s="168"/>
      <c r="CS92" s="168"/>
      <c r="CT92" s="168"/>
      <c r="CU92" s="168"/>
      <c r="CV92" s="168"/>
      <c r="CW92" s="294"/>
      <c r="CX92" s="168"/>
      <c r="CY92" s="168"/>
      <c r="CZ92" s="168"/>
      <c r="DA92" s="128"/>
      <c r="DB92" s="168"/>
      <c r="DC92" s="168"/>
      <c r="DD92" s="168"/>
      <c r="DE92" s="168"/>
      <c r="DF92" s="168"/>
      <c r="DG92" s="294"/>
      <c r="DH92" s="168"/>
      <c r="DI92" s="168"/>
      <c r="DJ92" s="168"/>
      <c r="DK92" s="128"/>
      <c r="DL92" s="145"/>
      <c r="DM92" s="146"/>
      <c r="DN92" s="146"/>
      <c r="DO92" s="146"/>
      <c r="DP92" s="147"/>
      <c r="DQ92" s="145"/>
      <c r="DR92" s="146"/>
      <c r="DS92" s="146"/>
      <c r="DT92" s="170"/>
      <c r="DU92" s="171"/>
      <c r="DV92" s="180"/>
      <c r="DW92" s="170"/>
      <c r="DX92" s="170"/>
      <c r="DY92" s="170"/>
      <c r="DZ92" s="171"/>
      <c r="EA92" s="180"/>
      <c r="EB92" s="170"/>
      <c r="EC92" s="170"/>
      <c r="ED92" s="170"/>
      <c r="EE92" s="171"/>
      <c r="EF92" s="180"/>
      <c r="EG92" s="146"/>
      <c r="EH92" s="146"/>
      <c r="EI92" s="146"/>
      <c r="EJ92" s="147"/>
      <c r="EK92" s="181"/>
      <c r="EL92" s="182"/>
      <c r="EM92" s="182"/>
      <c r="EN92" s="146"/>
      <c r="EO92" s="147"/>
      <c r="EP92" s="145"/>
      <c r="EQ92" s="146"/>
      <c r="ER92" s="146"/>
      <c r="ES92" s="146"/>
      <c r="ET92" s="147"/>
      <c r="EU92" s="145"/>
      <c r="EV92" s="146"/>
      <c r="EW92" s="146"/>
      <c r="EX92" s="146"/>
      <c r="EY92" s="147"/>
      <c r="EZ92" s="145"/>
      <c r="FA92" s="146"/>
      <c r="FB92" s="146"/>
      <c r="FC92" s="146"/>
      <c r="FD92" s="147"/>
      <c r="FE92" s="145"/>
      <c r="FF92" s="146"/>
      <c r="FG92" s="146"/>
      <c r="FH92" s="146"/>
      <c r="FI92" s="147"/>
      <c r="FJ92" s="145"/>
      <c r="FK92" s="146"/>
      <c r="FL92" s="146"/>
      <c r="FM92" s="146"/>
      <c r="FN92" s="147"/>
      <c r="FO92" s="145"/>
      <c r="FP92" s="146"/>
      <c r="FQ92" s="146"/>
      <c r="FR92" s="146"/>
      <c r="FS92" s="147"/>
      <c r="FT92" s="145"/>
      <c r="FU92" s="146"/>
      <c r="FV92" s="146"/>
      <c r="FW92" s="146"/>
      <c r="FX92" s="147"/>
      <c r="FY92" s="145"/>
      <c r="FZ92" s="146"/>
      <c r="GA92" s="146"/>
      <c r="GB92" s="146"/>
      <c r="GC92" s="147"/>
      <c r="GD92" s="145"/>
      <c r="GE92" s="146"/>
      <c r="GF92" s="146"/>
      <c r="GG92" s="146"/>
      <c r="GH92" s="149"/>
      <c r="GI92" s="145"/>
      <c r="GJ92" s="146"/>
      <c r="GK92" s="146"/>
      <c r="GL92" s="146"/>
      <c r="GM92" s="147"/>
      <c r="GN92" s="145"/>
      <c r="GO92" s="146"/>
      <c r="GP92" s="146"/>
      <c r="GQ92" s="146"/>
      <c r="GR92" s="149"/>
      <c r="GS92" s="145"/>
      <c r="GT92" s="146"/>
      <c r="GU92" s="146"/>
      <c r="GV92" s="146"/>
      <c r="GW92" s="147"/>
      <c r="GX92" s="148"/>
      <c r="GY92" s="146"/>
      <c r="GZ92" s="146"/>
      <c r="HA92" s="170"/>
      <c r="HB92" s="171"/>
      <c r="HC92" s="180"/>
      <c r="HD92" s="170"/>
      <c r="HE92" s="170"/>
      <c r="HF92" s="170"/>
      <c r="HG92" s="171"/>
      <c r="HH92" s="180"/>
      <c r="HI92" s="170"/>
      <c r="HJ92" s="170"/>
      <c r="HK92" s="170"/>
      <c r="HL92" s="171"/>
      <c r="HM92" s="180"/>
      <c r="HN92" s="146"/>
      <c r="HO92" s="182"/>
      <c r="HP92" s="182"/>
      <c r="HQ92" s="208"/>
      <c r="HR92" s="181"/>
      <c r="HS92" s="146"/>
      <c r="HT92" s="146"/>
      <c r="HU92" s="146"/>
      <c r="HV92" s="147"/>
      <c r="HW92" s="145"/>
      <c r="HX92" s="146"/>
      <c r="HY92" s="146"/>
      <c r="HZ92" s="146"/>
      <c r="IA92" s="193"/>
      <c r="IB92" s="145"/>
      <c r="IC92" s="492"/>
      <c r="ID92" s="146"/>
      <c r="IE92" s="146"/>
      <c r="IF92" s="147"/>
      <c r="IG92" s="145"/>
      <c r="IH92" s="146"/>
      <c r="II92" s="146"/>
      <c r="IJ92" s="146"/>
      <c r="IK92" s="147"/>
      <c r="IL92" s="145"/>
      <c r="IM92" s="146"/>
      <c r="IN92" s="146"/>
      <c r="IO92" s="146"/>
      <c r="IP92" s="147"/>
      <c r="IQ92" s="145" t="s">
        <v>29</v>
      </c>
      <c r="IR92" s="146" t="s">
        <v>29</v>
      </c>
      <c r="IS92" s="146" t="s">
        <v>29</v>
      </c>
      <c r="IT92" s="146" t="s">
        <v>20</v>
      </c>
      <c r="IU92" s="147"/>
      <c r="IV92" s="145"/>
      <c r="IW92" s="146"/>
      <c r="IX92" s="146"/>
      <c r="IY92" s="146"/>
      <c r="IZ92" s="147"/>
      <c r="JA92" s="145" t="s">
        <v>20</v>
      </c>
      <c r="JB92" s="146" t="s">
        <v>29</v>
      </c>
      <c r="JC92" s="146" t="s">
        <v>29</v>
      </c>
      <c r="JD92" s="299" t="s">
        <v>677</v>
      </c>
      <c r="JE92" s="147"/>
      <c r="JF92" s="145" t="s">
        <v>29</v>
      </c>
      <c r="JG92" s="146" t="s">
        <v>20</v>
      </c>
      <c r="JH92" s="146" t="s">
        <v>29</v>
      </c>
      <c r="JI92" s="146" t="s">
        <v>29</v>
      </c>
      <c r="JJ92" s="147" t="s">
        <v>20</v>
      </c>
      <c r="JK92" s="145"/>
      <c r="JL92" s="146"/>
      <c r="JM92" s="146"/>
      <c r="JN92" s="146"/>
      <c r="JO92" s="147"/>
      <c r="JP92" s="145" t="s">
        <v>29</v>
      </c>
      <c r="JQ92" s="146" t="s">
        <v>20</v>
      </c>
      <c r="JR92" s="146" t="s">
        <v>20</v>
      </c>
      <c r="JS92" s="146" t="s">
        <v>29</v>
      </c>
      <c r="JT92" s="147"/>
      <c r="JU92" s="145" t="s">
        <v>29</v>
      </c>
      <c r="JV92" s="146" t="s">
        <v>20</v>
      </c>
      <c r="JW92" s="146" t="s">
        <v>29</v>
      </c>
      <c r="JX92" s="146" t="s">
        <v>20</v>
      </c>
      <c r="JY92" s="147" t="s">
        <v>29</v>
      </c>
      <c r="JZ92" s="145" t="s">
        <v>29</v>
      </c>
      <c r="KA92" s="146" t="s">
        <v>29</v>
      </c>
      <c r="KB92" s="146" t="s">
        <v>29</v>
      </c>
      <c r="KC92" s="146" t="s">
        <v>20</v>
      </c>
      <c r="KD92" s="147"/>
      <c r="KE92" s="145"/>
      <c r="KF92" s="146"/>
      <c r="KG92" s="146"/>
      <c r="KH92" s="146"/>
      <c r="KI92" s="147"/>
      <c r="KJ92" s="145" t="s">
        <v>29</v>
      </c>
      <c r="KK92" s="146" t="s">
        <v>20</v>
      </c>
      <c r="KL92" s="146" t="s">
        <v>20</v>
      </c>
      <c r="KM92" s="146" t="s">
        <v>29</v>
      </c>
      <c r="KN92" s="147"/>
      <c r="KO92" s="145" t="s">
        <v>29</v>
      </c>
      <c r="KP92" s="146" t="s">
        <v>29</v>
      </c>
      <c r="KQ92" s="150" t="s">
        <v>20</v>
      </c>
      <c r="KR92" s="150" t="s">
        <v>20</v>
      </c>
      <c r="KS92" s="151"/>
      <c r="KT92" s="152" t="s">
        <v>20</v>
      </c>
      <c r="KU92" s="150" t="s">
        <v>20</v>
      </c>
      <c r="KV92" s="150" t="s">
        <v>20</v>
      </c>
      <c r="KW92" s="150" t="s">
        <v>29</v>
      </c>
      <c r="KX92" s="151"/>
      <c r="KY92" s="152" t="s">
        <v>29</v>
      </c>
      <c r="KZ92" s="150" t="s">
        <v>20</v>
      </c>
      <c r="LA92" s="150" t="s">
        <v>20</v>
      </c>
      <c r="LB92" s="150" t="s">
        <v>20</v>
      </c>
      <c r="LC92" s="151"/>
      <c r="LD92" s="152" t="s">
        <v>764</v>
      </c>
      <c r="LE92" s="170" t="s">
        <v>29</v>
      </c>
      <c r="LF92" s="170" t="s">
        <v>29</v>
      </c>
      <c r="LG92" s="170" t="s">
        <v>29</v>
      </c>
      <c r="LH92" s="171"/>
      <c r="LI92" s="180" t="s">
        <v>20</v>
      </c>
      <c r="LJ92" s="170" t="s">
        <v>29</v>
      </c>
      <c r="LK92" s="170" t="s">
        <v>29</v>
      </c>
      <c r="LL92" s="170" t="s">
        <v>29</v>
      </c>
      <c r="LM92" s="171"/>
      <c r="LN92" s="180" t="s">
        <v>29</v>
      </c>
      <c r="LO92" s="170" t="s">
        <v>652</v>
      </c>
      <c r="LP92" s="146" t="s">
        <v>20</v>
      </c>
      <c r="LQ92" s="146" t="s">
        <v>29</v>
      </c>
      <c r="LR92" s="145" t="s">
        <v>29</v>
      </c>
      <c r="LS92" s="146" t="s">
        <v>29</v>
      </c>
      <c r="LT92" s="146" t="s">
        <v>20</v>
      </c>
      <c r="LU92" s="146" t="s">
        <v>29</v>
      </c>
      <c r="LV92" s="145" t="s">
        <v>29</v>
      </c>
      <c r="LW92" s="146" t="s">
        <v>29</v>
      </c>
      <c r="LX92" s="146" t="s">
        <v>29</v>
      </c>
      <c r="LY92" s="182" t="s">
        <v>20</v>
      </c>
      <c r="LZ92" s="181" t="s">
        <v>20</v>
      </c>
      <c r="MA92" s="182" t="s">
        <v>29</v>
      </c>
      <c r="MB92" s="182" t="s">
        <v>29</v>
      </c>
      <c r="MC92" s="182" t="s">
        <v>591</v>
      </c>
      <c r="MD92" s="145"/>
      <c r="ME92" s="146"/>
      <c r="MF92" s="146"/>
      <c r="MG92" s="146"/>
      <c r="MH92" s="145" t="s">
        <v>29</v>
      </c>
      <c r="MI92" s="146" t="s">
        <v>20</v>
      </c>
      <c r="MJ92" s="146" t="s">
        <v>29</v>
      </c>
      <c r="MK92" s="193" t="s">
        <v>20</v>
      </c>
      <c r="ML92" s="145" t="s">
        <v>20</v>
      </c>
      <c r="MM92" s="146" t="s">
        <v>20</v>
      </c>
      <c r="MN92" s="146" t="s">
        <v>29</v>
      </c>
      <c r="MO92" s="147" t="s">
        <v>29</v>
      </c>
      <c r="MP92" s="145" t="s">
        <v>29</v>
      </c>
      <c r="MQ92" s="150" t="s">
        <v>20</v>
      </c>
      <c r="MR92" s="150" t="s">
        <v>20</v>
      </c>
      <c r="MS92" s="151" t="s">
        <v>20</v>
      </c>
      <c r="MT92" s="152" t="s">
        <v>20</v>
      </c>
      <c r="MU92" s="150" t="s">
        <v>20</v>
      </c>
      <c r="MV92" s="150" t="s">
        <v>763</v>
      </c>
      <c r="MW92" s="147" t="s">
        <v>29</v>
      </c>
      <c r="MX92" s="145" t="s">
        <v>29</v>
      </c>
      <c r="MY92" s="146" t="s">
        <v>20</v>
      </c>
      <c r="MZ92" s="146" t="s">
        <v>29</v>
      </c>
      <c r="NA92" s="147" t="s">
        <v>29</v>
      </c>
      <c r="NB92" s="145" t="s">
        <v>29</v>
      </c>
      <c r="NC92" s="146" t="s">
        <v>20</v>
      </c>
      <c r="ND92" s="146" t="s">
        <v>29</v>
      </c>
      <c r="NE92" s="147" t="s">
        <v>20</v>
      </c>
      <c r="NF92" s="145" t="s">
        <v>29</v>
      </c>
      <c r="NG92" s="146" t="s">
        <v>20</v>
      </c>
      <c r="NH92" s="146" t="s">
        <v>20</v>
      </c>
      <c r="NI92" s="147" t="s">
        <v>20</v>
      </c>
      <c r="NJ92" s="180" t="s">
        <v>29</v>
      </c>
      <c r="NK92" s="170" t="s">
        <v>29</v>
      </c>
      <c r="NL92" s="170" t="s">
        <v>29</v>
      </c>
      <c r="NM92" s="171" t="s">
        <v>29</v>
      </c>
      <c r="NN92" s="180" t="s">
        <v>20</v>
      </c>
      <c r="NO92" s="170" t="s">
        <v>29</v>
      </c>
      <c r="NP92" s="170" t="s">
        <v>29</v>
      </c>
      <c r="NQ92" s="171" t="s">
        <v>20</v>
      </c>
      <c r="NR92" s="180" t="s">
        <v>29</v>
      </c>
      <c r="NS92" s="170" t="s">
        <v>598</v>
      </c>
      <c r="NT92" s="182" t="s">
        <v>20</v>
      </c>
      <c r="NU92" s="234" t="s">
        <v>29</v>
      </c>
      <c r="NV92" s="181" t="s">
        <v>20</v>
      </c>
      <c r="NW92" s="182" t="s">
        <v>591</v>
      </c>
      <c r="NX92" s="146" t="s">
        <v>29</v>
      </c>
      <c r="NY92" s="147" t="s">
        <v>29</v>
      </c>
      <c r="NZ92" s="145"/>
      <c r="OA92" s="146"/>
      <c r="OB92" s="146"/>
      <c r="OC92" s="146"/>
      <c r="OD92" s="147"/>
      <c r="OE92" s="145" t="s">
        <v>20</v>
      </c>
      <c r="OF92" s="146" t="s">
        <v>20</v>
      </c>
      <c r="OG92" s="146" t="s">
        <v>29</v>
      </c>
      <c r="OH92" s="146" t="s">
        <v>29</v>
      </c>
      <c r="OI92" s="147"/>
      <c r="OJ92" s="145" t="s">
        <v>20</v>
      </c>
      <c r="OK92" s="170" t="s">
        <v>29</v>
      </c>
      <c r="OL92" s="170" t="s">
        <v>20</v>
      </c>
      <c r="OM92" s="207" t="s">
        <v>29</v>
      </c>
      <c r="ON92" s="180" t="s">
        <v>20</v>
      </c>
      <c r="OO92" s="170" t="s">
        <v>29</v>
      </c>
      <c r="OP92" s="170" t="s">
        <v>29</v>
      </c>
      <c r="OQ92" s="171" t="s">
        <v>29</v>
      </c>
      <c r="OR92" s="180" t="s">
        <v>29</v>
      </c>
      <c r="OS92" s="170" t="s">
        <v>20</v>
      </c>
      <c r="OT92" s="170" t="s">
        <v>29</v>
      </c>
      <c r="OU92" s="171" t="s">
        <v>29</v>
      </c>
      <c r="OV92" s="180" t="s">
        <v>598</v>
      </c>
      <c r="OW92" s="182" t="s">
        <v>20</v>
      </c>
      <c r="OX92" s="182" t="s">
        <v>20</v>
      </c>
      <c r="OY92" s="182" t="s">
        <v>591</v>
      </c>
      <c r="OZ92" s="147"/>
      <c r="PA92" s="145" t="s">
        <v>29</v>
      </c>
      <c r="PB92" s="146" t="s">
        <v>29</v>
      </c>
      <c r="PC92" s="146" t="s">
        <v>29</v>
      </c>
      <c r="PD92" s="146" t="s">
        <v>20</v>
      </c>
      <c r="PE92" s="147"/>
      <c r="PF92" s="145" t="s">
        <v>20</v>
      </c>
      <c r="PG92" s="146" t="s">
        <v>29</v>
      </c>
      <c r="PH92" s="146" t="s">
        <v>29</v>
      </c>
      <c r="PI92" s="147" t="s">
        <v>29</v>
      </c>
      <c r="PJ92" s="145" t="s">
        <v>20</v>
      </c>
      <c r="PK92" s="146" t="s">
        <v>20</v>
      </c>
      <c r="PL92" s="146" t="s">
        <v>20</v>
      </c>
      <c r="PM92" s="147" t="s">
        <v>20</v>
      </c>
      <c r="PN92" s="180" t="s">
        <v>29</v>
      </c>
      <c r="PO92" s="170" t="s">
        <v>20</v>
      </c>
      <c r="PP92" s="170" t="s">
        <v>29</v>
      </c>
      <c r="PQ92" s="171" t="s">
        <v>29</v>
      </c>
      <c r="PR92" s="180" t="s">
        <v>20</v>
      </c>
      <c r="PS92" s="170" t="s">
        <v>29</v>
      </c>
      <c r="PT92" s="170" t="s">
        <v>29</v>
      </c>
      <c r="PU92" s="171" t="s">
        <v>29</v>
      </c>
      <c r="PV92" s="180" t="s">
        <v>29</v>
      </c>
      <c r="PW92" s="170" t="s">
        <v>598</v>
      </c>
      <c r="PX92" s="146" t="s">
        <v>20</v>
      </c>
      <c r="PY92" s="147" t="s">
        <v>29</v>
      </c>
      <c r="PZ92" s="145" t="s">
        <v>29</v>
      </c>
      <c r="QA92" s="146" t="s">
        <v>29</v>
      </c>
      <c r="QB92" s="146" t="s">
        <v>20</v>
      </c>
      <c r="QC92" s="147" t="s">
        <v>29</v>
      </c>
      <c r="QD92" s="145" t="s">
        <v>29</v>
      </c>
      <c r="QE92" s="146" t="s">
        <v>29</v>
      </c>
      <c r="QF92" s="146" t="s">
        <v>29</v>
      </c>
      <c r="QG92" s="234" t="s">
        <v>20</v>
      </c>
      <c r="QH92" s="181" t="s">
        <v>20</v>
      </c>
      <c r="QI92" s="182" t="s">
        <v>591</v>
      </c>
      <c r="QJ92" s="146" t="s">
        <v>29</v>
      </c>
      <c r="QK92" s="146" t="s">
        <v>20</v>
      </c>
      <c r="QL92" s="1424"/>
      <c r="QM92" s="1432" t="s">
        <v>20</v>
      </c>
      <c r="QN92" s="146" t="s">
        <v>20</v>
      </c>
      <c r="QO92" s="146" t="s">
        <v>29</v>
      </c>
      <c r="QP92" s="146" t="s">
        <v>29</v>
      </c>
      <c r="QQ92" s="193"/>
      <c r="QR92" s="1432" t="s">
        <v>20</v>
      </c>
      <c r="QS92" s="146" t="s">
        <v>20</v>
      </c>
      <c r="QT92" s="146" t="s">
        <v>20</v>
      </c>
      <c r="QU92" s="207" t="s">
        <v>29</v>
      </c>
      <c r="QV92" s="171"/>
      <c r="QW92" s="180" t="s">
        <v>29</v>
      </c>
      <c r="QX92" s="170" t="s">
        <v>20</v>
      </c>
      <c r="QY92" s="170" t="s">
        <v>29</v>
      </c>
      <c r="QZ92" s="170" t="s">
        <v>20</v>
      </c>
      <c r="RA92" s="171"/>
      <c r="RB92" s="180" t="s">
        <v>29</v>
      </c>
      <c r="RC92" s="170" t="s">
        <v>29</v>
      </c>
      <c r="RD92" s="170" t="s">
        <v>29</v>
      </c>
      <c r="RE92" s="170" t="s">
        <v>29</v>
      </c>
      <c r="RF92" s="171"/>
      <c r="RG92" s="180"/>
      <c r="RH92" s="170"/>
      <c r="RI92" s="170"/>
      <c r="RJ92" s="170"/>
      <c r="RK92" s="171"/>
      <c r="RL92" s="180" t="s">
        <v>598</v>
      </c>
      <c r="RM92" s="182" t="s">
        <v>20</v>
      </c>
      <c r="RN92" s="182" t="s">
        <v>29</v>
      </c>
      <c r="RO92" s="182" t="s">
        <v>20</v>
      </c>
      <c r="RP92" s="234" t="s">
        <v>591</v>
      </c>
      <c r="RQ92" s="145" t="s">
        <v>29</v>
      </c>
      <c r="RR92" s="146" t="s">
        <v>29</v>
      </c>
      <c r="RS92" s="150" t="s">
        <v>20</v>
      </c>
      <c r="RT92" s="151" t="s">
        <v>20</v>
      </c>
      <c r="RU92" s="152" t="s">
        <v>20</v>
      </c>
      <c r="RV92" s="150" t="s">
        <v>20</v>
      </c>
      <c r="RW92" s="150" t="s">
        <v>20</v>
      </c>
      <c r="RX92" s="150" t="s">
        <v>864</v>
      </c>
      <c r="RY92" s="147"/>
      <c r="RZ92" s="168" t="s">
        <v>29</v>
      </c>
      <c r="SA92" s="168" t="s">
        <v>29</v>
      </c>
      <c r="SB92" s="168" t="s">
        <v>29</v>
      </c>
      <c r="SC92" s="168" t="s">
        <v>29</v>
      </c>
      <c r="SD92" s="168"/>
      <c r="SE92" s="1554" t="s">
        <v>29</v>
      </c>
      <c r="SF92" s="146" t="s">
        <v>20</v>
      </c>
      <c r="SG92" s="146" t="s">
        <v>29</v>
      </c>
      <c r="SH92" s="146" t="s">
        <v>20</v>
      </c>
      <c r="SI92" s="147"/>
      <c r="SJ92" s="168" t="s">
        <v>20</v>
      </c>
      <c r="SK92" s="168" t="s">
        <v>29</v>
      </c>
      <c r="SL92" s="168" t="s">
        <v>20</v>
      </c>
      <c r="SM92" s="168" t="s">
        <v>20</v>
      </c>
      <c r="SN92" s="168"/>
      <c r="SO92" s="1432" t="s">
        <v>20</v>
      </c>
      <c r="SP92" s="146" t="s">
        <v>20</v>
      </c>
      <c r="SQ92" s="146" t="s">
        <v>29</v>
      </c>
      <c r="SR92" s="146" t="s">
        <v>20</v>
      </c>
      <c r="SS92" s="147"/>
      <c r="ST92" s="180" t="s">
        <v>29</v>
      </c>
      <c r="SU92" s="170" t="s">
        <v>29</v>
      </c>
      <c r="SV92" s="170" t="s">
        <v>29</v>
      </c>
      <c r="SW92" s="170" t="s">
        <v>29</v>
      </c>
      <c r="SX92" s="171"/>
      <c r="SY92" s="180" t="s">
        <v>29</v>
      </c>
      <c r="SZ92" s="170" t="s">
        <v>20</v>
      </c>
      <c r="TA92" s="170" t="s">
        <v>20</v>
      </c>
      <c r="TB92" s="170" t="s">
        <v>29</v>
      </c>
      <c r="TC92" s="171"/>
      <c r="TD92" s="180" t="s">
        <v>29</v>
      </c>
      <c r="TE92" s="170" t="s">
        <v>598</v>
      </c>
      <c r="TF92" s="146" t="s">
        <v>29</v>
      </c>
      <c r="TG92" s="146" t="s">
        <v>29</v>
      </c>
      <c r="TH92" s="181" t="s">
        <v>20</v>
      </c>
      <c r="TI92" s="182" t="s">
        <v>20</v>
      </c>
      <c r="TJ92" s="182" t="s">
        <v>591</v>
      </c>
      <c r="TK92" s="146" t="s">
        <v>29</v>
      </c>
      <c r="TL92" s="145" t="s">
        <v>29</v>
      </c>
      <c r="TM92" s="146" t="s">
        <v>20</v>
      </c>
      <c r="TN92" s="146" t="s">
        <v>29</v>
      </c>
      <c r="TO92" s="146" t="s">
        <v>29</v>
      </c>
      <c r="TP92" s="147"/>
      <c r="TQ92" s="145" t="s">
        <v>29</v>
      </c>
      <c r="TR92" s="146" t="s">
        <v>20</v>
      </c>
      <c r="TS92" s="170" t="s">
        <v>29</v>
      </c>
      <c r="TT92" s="207" t="s">
        <v>20</v>
      </c>
      <c r="TU92" s="180" t="s">
        <v>29</v>
      </c>
      <c r="TV92" s="170" t="s">
        <v>29</v>
      </c>
      <c r="TW92" s="170" t="s">
        <v>29</v>
      </c>
      <c r="TX92" s="171" t="s">
        <v>20</v>
      </c>
      <c r="TY92" s="180" t="s">
        <v>29</v>
      </c>
      <c r="TZ92" s="170" t="s">
        <v>29</v>
      </c>
      <c r="UA92" s="170" t="s">
        <v>29</v>
      </c>
      <c r="UB92" s="170" t="s">
        <v>598</v>
      </c>
      <c r="UC92" s="147"/>
      <c r="UD92" s="145" t="s">
        <v>29</v>
      </c>
      <c r="UE92" s="146" t="s">
        <v>29</v>
      </c>
      <c r="UF92" s="146" t="s">
        <v>20</v>
      </c>
      <c r="UG92" s="146" t="s">
        <v>29</v>
      </c>
      <c r="UH92" s="147"/>
      <c r="UI92" s="145"/>
      <c r="UJ92" s="146"/>
      <c r="UK92" s="146"/>
      <c r="UL92" s="146"/>
      <c r="UM92" s="147"/>
      <c r="UN92" s="145"/>
      <c r="UO92" s="146"/>
      <c r="UP92" s="146"/>
      <c r="UQ92" s="146"/>
      <c r="UR92" s="147"/>
      <c r="US92" s="145"/>
      <c r="UT92" s="146"/>
      <c r="UU92" s="146"/>
      <c r="UV92" s="146"/>
      <c r="UW92" s="147"/>
      <c r="UX92" s="145"/>
      <c r="UY92" s="146"/>
      <c r="UZ92" s="146"/>
      <c r="VA92" s="146"/>
      <c r="VB92" s="147"/>
      <c r="VC92" s="145"/>
      <c r="VD92" s="146"/>
      <c r="VE92" s="146"/>
      <c r="VF92" s="146"/>
      <c r="VG92" s="193"/>
      <c r="VH92" s="145"/>
      <c r="VI92" s="146"/>
      <c r="VJ92" s="146"/>
      <c r="VK92" s="146"/>
      <c r="VL92" s="147"/>
      <c r="VM92" s="1718"/>
      <c r="VN92" s="1680"/>
      <c r="VO92" s="1680"/>
      <c r="VP92" s="1779"/>
      <c r="VQ92" s="1718"/>
      <c r="VR92" s="1680"/>
      <c r="VS92" s="1680"/>
      <c r="VT92" s="1680"/>
      <c r="VU92" s="1681"/>
      <c r="VV92" s="1718" t="e">
        <v>#N/A</v>
      </c>
      <c r="VW92" s="1680" t="e">
        <v>#N/A</v>
      </c>
      <c r="VX92" s="1680" t="e">
        <v>#N/A</v>
      </c>
      <c r="VY92" s="1680" t="e">
        <v>#N/A</v>
      </c>
      <c r="VZ92" s="1681" t="e">
        <v>#N/A</v>
      </c>
      <c r="WA92" s="271" t="s">
        <v>112</v>
      </c>
      <c r="WB92" s="140" t="s">
        <v>835</v>
      </c>
      <c r="WC92" s="211">
        <f>COUNTIF($TQ92:$VU92,"*○*")</f>
        <v>4</v>
      </c>
      <c r="WD92" s="142">
        <f>COUNTIF($TQ92:$VU92,"*●*")</f>
        <v>12</v>
      </c>
      <c r="WE92" s="142">
        <f>SUM(WC92:WD92)</f>
        <v>16</v>
      </c>
      <c r="WF92" s="212">
        <f>IFERROR(WC92/WE92,"")</f>
        <v>0.25</v>
      </c>
      <c r="WG92" s="211">
        <f>COUNTIF($US92:$VU92,"*○*")</f>
        <v>0</v>
      </c>
      <c r="WH92" s="142">
        <f>COUNTIF($US92:$VU92,"*●*")</f>
        <v>0</v>
      </c>
      <c r="WI92" s="142">
        <f>SUM(WG92:WH92)</f>
        <v>0</v>
      </c>
      <c r="WJ92" s="212" t="str">
        <f>IFERROR(WG92/WI92,"")</f>
        <v/>
      </c>
    </row>
    <row r="93" spans="1:647" s="32" customFormat="1" ht="17.25" x14ac:dyDescent="0.2">
      <c r="A93" s="34"/>
      <c r="B93" s="1224" t="s">
        <v>551</v>
      </c>
      <c r="C93" s="140" t="s">
        <v>566</v>
      </c>
      <c r="D93" s="211">
        <f t="shared" si="58"/>
        <v>163</v>
      </c>
      <c r="E93" s="142">
        <f t="shared" si="59"/>
        <v>152</v>
      </c>
      <c r="F93" s="142">
        <f t="shared" si="60"/>
        <v>315</v>
      </c>
      <c r="G93" s="165">
        <f t="shared" si="61"/>
        <v>0.51746031746031751</v>
      </c>
      <c r="H93" s="145"/>
      <c r="I93" s="146"/>
      <c r="J93" s="146"/>
      <c r="K93" s="146"/>
      <c r="L93" s="146"/>
      <c r="M93" s="147"/>
      <c r="N93" s="145"/>
      <c r="O93" s="146"/>
      <c r="P93" s="146"/>
      <c r="Q93" s="146"/>
      <c r="R93" s="147"/>
      <c r="S93" s="145"/>
      <c r="T93" s="146"/>
      <c r="U93" s="146"/>
      <c r="V93" s="146"/>
      <c r="W93" s="147"/>
      <c r="X93" s="153"/>
      <c r="Y93" s="150"/>
      <c r="Z93" s="150"/>
      <c r="AA93" s="150"/>
      <c r="AB93" s="151"/>
      <c r="AC93" s="129"/>
      <c r="AD93" s="130"/>
      <c r="AE93" s="130"/>
      <c r="AF93" s="130"/>
      <c r="AG93" s="130"/>
      <c r="AH93" s="129"/>
      <c r="AI93" s="130"/>
      <c r="AJ93" s="132"/>
      <c r="AK93" s="132"/>
      <c r="AL93" s="132"/>
      <c r="AM93" s="131"/>
      <c r="AN93" s="132"/>
      <c r="AO93" s="132"/>
      <c r="AP93" s="132"/>
      <c r="AQ93" s="132"/>
      <c r="AR93" s="131"/>
      <c r="AS93" s="132"/>
      <c r="AT93" s="132"/>
      <c r="AU93" s="127"/>
      <c r="AV93" s="128"/>
      <c r="AW93" s="126"/>
      <c r="AX93" s="173"/>
      <c r="AY93" s="173"/>
      <c r="AZ93" s="173"/>
      <c r="BA93" s="177"/>
      <c r="BB93" s="181"/>
      <c r="BC93" s="182"/>
      <c r="BD93" s="182"/>
      <c r="BE93" s="170"/>
      <c r="BF93" s="170"/>
      <c r="BG93" s="171"/>
      <c r="BH93" s="180"/>
      <c r="BI93" s="170"/>
      <c r="BJ93" s="170"/>
      <c r="BK93" s="170"/>
      <c r="BL93" s="207"/>
      <c r="BM93" s="180"/>
      <c r="BN93" s="170"/>
      <c r="BO93" s="170"/>
      <c r="BP93" s="170"/>
      <c r="BQ93" s="167"/>
      <c r="BR93" s="240"/>
      <c r="BS93" s="166"/>
      <c r="BT93" s="167"/>
      <c r="BU93" s="167"/>
      <c r="BV93" s="167"/>
      <c r="BW93" s="240"/>
      <c r="BX93" s="166"/>
      <c r="BY93" s="167"/>
      <c r="BZ93" s="167"/>
      <c r="CA93" s="167"/>
      <c r="CB93" s="241"/>
      <c r="CC93" s="297"/>
      <c r="CD93" s="167"/>
      <c r="CE93" s="146"/>
      <c r="CF93" s="146"/>
      <c r="CG93" s="147"/>
      <c r="CH93" s="145"/>
      <c r="CI93" s="146"/>
      <c r="CJ93" s="146"/>
      <c r="CK93" s="146"/>
      <c r="CL93" s="147"/>
      <c r="CM93" s="145"/>
      <c r="CN93" s="146"/>
      <c r="CO93" s="146"/>
      <c r="CP93" s="146"/>
      <c r="CQ93" s="147"/>
      <c r="CR93" s="148"/>
      <c r="CS93" s="146"/>
      <c r="CT93" s="146"/>
      <c r="CU93" s="146"/>
      <c r="CV93" s="193"/>
      <c r="CW93" s="145"/>
      <c r="CX93" s="146"/>
      <c r="CY93" s="146"/>
      <c r="CZ93" s="146"/>
      <c r="DA93" s="147"/>
      <c r="DB93" s="148"/>
      <c r="DC93" s="146"/>
      <c r="DD93" s="146"/>
      <c r="DE93" s="146"/>
      <c r="DF93" s="193"/>
      <c r="DG93" s="145"/>
      <c r="DH93" s="146"/>
      <c r="DI93" s="146"/>
      <c r="DJ93" s="146"/>
      <c r="DK93" s="147"/>
      <c r="DL93" s="145"/>
      <c r="DM93" s="146"/>
      <c r="DN93" s="146"/>
      <c r="DO93" s="146"/>
      <c r="DP93" s="147"/>
      <c r="DQ93" s="145"/>
      <c r="DR93" s="146"/>
      <c r="DS93" s="146"/>
      <c r="DT93" s="146"/>
      <c r="DU93" s="147"/>
      <c r="DV93" s="145"/>
      <c r="DW93" s="146"/>
      <c r="DX93" s="146"/>
      <c r="DY93" s="146"/>
      <c r="DZ93" s="147"/>
      <c r="EA93" s="145"/>
      <c r="EB93" s="146"/>
      <c r="EC93" s="146"/>
      <c r="ED93" s="146"/>
      <c r="EE93" s="147"/>
      <c r="EF93" s="145"/>
      <c r="EG93" s="146"/>
      <c r="EH93" s="146"/>
      <c r="EI93" s="146"/>
      <c r="EJ93" s="147"/>
      <c r="EK93" s="145"/>
      <c r="EL93" s="146"/>
      <c r="EM93" s="146"/>
      <c r="EN93" s="146"/>
      <c r="EO93" s="147"/>
      <c r="EP93" s="145"/>
      <c r="EQ93" s="146"/>
      <c r="ER93" s="146"/>
      <c r="ES93" s="146"/>
      <c r="ET93" s="147"/>
      <c r="EU93" s="145"/>
      <c r="EV93" s="146"/>
      <c r="EW93" s="146"/>
      <c r="EX93" s="146"/>
      <c r="EY93" s="147"/>
      <c r="EZ93" s="145"/>
      <c r="FA93" s="146"/>
      <c r="FB93" s="146"/>
      <c r="FC93" s="146"/>
      <c r="FD93" s="147"/>
      <c r="FE93" s="145"/>
      <c r="FF93" s="146"/>
      <c r="FG93" s="146"/>
      <c r="FH93" s="146"/>
      <c r="FI93" s="149"/>
      <c r="FJ93" s="145"/>
      <c r="FK93" s="146"/>
      <c r="FL93" s="146"/>
      <c r="FM93" s="146"/>
      <c r="FN93" s="147"/>
      <c r="FO93" s="145"/>
      <c r="FP93" s="146"/>
      <c r="FQ93" s="146"/>
      <c r="FR93" s="146"/>
      <c r="FS93" s="147"/>
      <c r="FT93" s="145"/>
      <c r="FU93" s="146"/>
      <c r="FV93" s="146"/>
      <c r="FW93" s="146"/>
      <c r="FX93" s="147"/>
      <c r="FY93" s="145"/>
      <c r="FZ93" s="146"/>
      <c r="GA93" s="146"/>
      <c r="GB93" s="146"/>
      <c r="GC93" s="147"/>
      <c r="GD93" s="145"/>
      <c r="GE93" s="146"/>
      <c r="GF93" s="146"/>
      <c r="GG93" s="146"/>
      <c r="GH93" s="147"/>
      <c r="GI93" s="145"/>
      <c r="GJ93" s="146"/>
      <c r="GK93" s="146"/>
      <c r="GL93" s="146"/>
      <c r="GM93" s="147"/>
      <c r="GN93" s="145"/>
      <c r="GO93" s="146"/>
      <c r="GP93" s="146"/>
      <c r="GQ93" s="146"/>
      <c r="GR93" s="147"/>
      <c r="GS93" s="145"/>
      <c r="GT93" s="146"/>
      <c r="GU93" s="146"/>
      <c r="GV93" s="146"/>
      <c r="GW93" s="147"/>
      <c r="GX93" s="148"/>
      <c r="GY93" s="146"/>
      <c r="GZ93" s="146"/>
      <c r="HA93" s="146"/>
      <c r="HB93" s="147"/>
      <c r="HC93" s="145" t="s">
        <v>29</v>
      </c>
      <c r="HD93" s="146" t="s">
        <v>20</v>
      </c>
      <c r="HE93" s="146" t="s">
        <v>29</v>
      </c>
      <c r="HF93" s="146" t="s">
        <v>20</v>
      </c>
      <c r="HG93" s="147"/>
      <c r="HH93" s="145" t="s">
        <v>29</v>
      </c>
      <c r="HI93" s="146" t="s">
        <v>29</v>
      </c>
      <c r="HJ93" s="146" t="s">
        <v>29</v>
      </c>
      <c r="HK93" s="146" t="s">
        <v>20</v>
      </c>
      <c r="HL93" s="149" t="s">
        <v>575</v>
      </c>
      <c r="HM93" s="145" t="s">
        <v>20</v>
      </c>
      <c r="HN93" s="146" t="s">
        <v>29</v>
      </c>
      <c r="HO93" s="146" t="s">
        <v>29</v>
      </c>
      <c r="HP93" s="146" t="s">
        <v>29</v>
      </c>
      <c r="HQ93" s="193"/>
      <c r="HR93" s="145" t="s">
        <v>20</v>
      </c>
      <c r="HS93" s="146" t="s">
        <v>29</v>
      </c>
      <c r="HT93" s="146" t="s">
        <v>20</v>
      </c>
      <c r="HU93" s="146" t="s">
        <v>20</v>
      </c>
      <c r="HV93" s="147"/>
      <c r="HW93" s="145" t="s">
        <v>29</v>
      </c>
      <c r="HX93" s="146" t="s">
        <v>20</v>
      </c>
      <c r="HY93" s="146" t="s">
        <v>20</v>
      </c>
      <c r="HZ93" s="146" t="s">
        <v>29</v>
      </c>
      <c r="IA93" s="193"/>
      <c r="IB93" s="145" t="s">
        <v>20</v>
      </c>
      <c r="IC93" s="146" t="s">
        <v>29</v>
      </c>
      <c r="ID93" s="146" t="s">
        <v>29</v>
      </c>
      <c r="IE93" s="146" t="s">
        <v>20</v>
      </c>
      <c r="IF93" s="147"/>
      <c r="IG93" s="145" t="s">
        <v>20</v>
      </c>
      <c r="IH93" s="146" t="s">
        <v>29</v>
      </c>
      <c r="II93" s="146" t="s">
        <v>20</v>
      </c>
      <c r="IJ93" s="146" t="s">
        <v>29</v>
      </c>
      <c r="IK93" s="147"/>
      <c r="IL93" s="145" t="s">
        <v>29</v>
      </c>
      <c r="IM93" s="146" t="s">
        <v>29</v>
      </c>
      <c r="IN93" s="146" t="s">
        <v>20</v>
      </c>
      <c r="IO93" s="146" t="s">
        <v>20</v>
      </c>
      <c r="IP93" s="147"/>
      <c r="IQ93" s="145" t="s">
        <v>29</v>
      </c>
      <c r="IR93" s="146" t="s">
        <v>29</v>
      </c>
      <c r="IS93" s="146" t="s">
        <v>29</v>
      </c>
      <c r="IT93" s="146"/>
      <c r="IU93" s="147"/>
      <c r="IV93" s="145" t="s">
        <v>20</v>
      </c>
      <c r="IW93" s="146" t="s">
        <v>20</v>
      </c>
      <c r="IX93" s="146" t="s">
        <v>20</v>
      </c>
      <c r="IY93" s="146" t="s">
        <v>29</v>
      </c>
      <c r="IZ93" s="147"/>
      <c r="JA93" s="145" t="s">
        <v>29</v>
      </c>
      <c r="JB93" s="146" t="s">
        <v>29</v>
      </c>
      <c r="JC93" s="146" t="s">
        <v>29</v>
      </c>
      <c r="JD93" s="146" t="s">
        <v>29</v>
      </c>
      <c r="JE93" s="147"/>
      <c r="JF93" s="145" t="s">
        <v>29</v>
      </c>
      <c r="JG93" s="150" t="s">
        <v>20</v>
      </c>
      <c r="JH93" s="150" t="s">
        <v>20</v>
      </c>
      <c r="JI93" s="150" t="s">
        <v>20</v>
      </c>
      <c r="JJ93" s="151"/>
      <c r="JK93" s="152"/>
      <c r="JL93" s="150"/>
      <c r="JM93" s="150"/>
      <c r="JN93" s="150"/>
      <c r="JO93" s="151"/>
      <c r="JP93" s="152" t="s">
        <v>20</v>
      </c>
      <c r="JQ93" s="150" t="s">
        <v>20</v>
      </c>
      <c r="JR93" s="150" t="s">
        <v>29</v>
      </c>
      <c r="JS93" s="150" t="s">
        <v>29</v>
      </c>
      <c r="JT93" s="151"/>
      <c r="JU93" s="152" t="s">
        <v>20</v>
      </c>
      <c r="JV93" s="150" t="s">
        <v>20</v>
      </c>
      <c r="JW93" s="150" t="s">
        <v>20</v>
      </c>
      <c r="JX93" s="150" t="s">
        <v>957</v>
      </c>
      <c r="JY93" s="147"/>
      <c r="JZ93" s="145" t="s">
        <v>29</v>
      </c>
      <c r="KA93" s="146" t="s">
        <v>20</v>
      </c>
      <c r="KB93" s="170" t="s">
        <v>29</v>
      </c>
      <c r="KC93" s="170" t="s">
        <v>29</v>
      </c>
      <c r="KD93" s="171"/>
      <c r="KE93" s="180" t="s">
        <v>29</v>
      </c>
      <c r="KF93" s="170" t="s">
        <v>29</v>
      </c>
      <c r="KG93" s="170" t="s">
        <v>29</v>
      </c>
      <c r="KH93" s="170" t="s">
        <v>20</v>
      </c>
      <c r="KI93" s="171"/>
      <c r="KJ93" s="180"/>
      <c r="KK93" s="170"/>
      <c r="KL93" s="170"/>
      <c r="KM93" s="170"/>
      <c r="KN93" s="171"/>
      <c r="KO93" s="180" t="s">
        <v>29</v>
      </c>
      <c r="KP93" s="170" t="s">
        <v>29</v>
      </c>
      <c r="KQ93" s="170" t="s">
        <v>20</v>
      </c>
      <c r="KR93" s="170" t="s">
        <v>598</v>
      </c>
      <c r="KS93" s="147"/>
      <c r="KT93" s="145" t="s">
        <v>29</v>
      </c>
      <c r="KU93" s="146" t="s">
        <v>20</v>
      </c>
      <c r="KV93" s="167" t="s">
        <v>29</v>
      </c>
      <c r="KW93" s="167" t="s">
        <v>29</v>
      </c>
      <c r="KX93" s="240"/>
      <c r="KY93" s="166"/>
      <c r="KZ93" s="167"/>
      <c r="LA93" s="167"/>
      <c r="LB93" s="167"/>
      <c r="LC93" s="240"/>
      <c r="LD93" s="166" t="s">
        <v>29</v>
      </c>
      <c r="LE93" s="167" t="s">
        <v>29</v>
      </c>
      <c r="LF93" s="167" t="s">
        <v>29</v>
      </c>
      <c r="LG93" s="167" t="s">
        <v>20</v>
      </c>
      <c r="LH93" s="240"/>
      <c r="LI93" s="166" t="s">
        <v>20</v>
      </c>
      <c r="LJ93" s="167" t="s">
        <v>29</v>
      </c>
      <c r="LK93" s="167" t="s">
        <v>29</v>
      </c>
      <c r="LL93" s="167" t="s">
        <v>1046</v>
      </c>
      <c r="LM93" s="147"/>
      <c r="LN93" s="145" t="s">
        <v>29</v>
      </c>
      <c r="LO93" s="150" t="s">
        <v>20</v>
      </c>
      <c r="LP93" s="150" t="s">
        <v>20</v>
      </c>
      <c r="LQ93" s="150" t="s">
        <v>20</v>
      </c>
      <c r="LR93" s="152" t="s">
        <v>20</v>
      </c>
      <c r="LS93" s="150" t="s">
        <v>20</v>
      </c>
      <c r="LT93" s="150" t="s">
        <v>764</v>
      </c>
      <c r="LU93" s="146" t="s">
        <v>20</v>
      </c>
      <c r="LV93" s="145" t="s">
        <v>20</v>
      </c>
      <c r="LW93" s="146" t="s">
        <v>29</v>
      </c>
      <c r="LX93" s="146" t="s">
        <v>29</v>
      </c>
      <c r="LY93" s="146" t="s">
        <v>20</v>
      </c>
      <c r="LZ93" s="145" t="s">
        <v>20</v>
      </c>
      <c r="MA93" s="146" t="s">
        <v>20</v>
      </c>
      <c r="MB93" s="146" t="s">
        <v>20</v>
      </c>
      <c r="MC93" s="146" t="s">
        <v>20</v>
      </c>
      <c r="MD93" s="145" t="s">
        <v>29</v>
      </c>
      <c r="ME93" s="146" t="s">
        <v>20</v>
      </c>
      <c r="MF93" s="170" t="s">
        <v>29</v>
      </c>
      <c r="MG93" s="170" t="s">
        <v>29</v>
      </c>
      <c r="MH93" s="180" t="s">
        <v>20</v>
      </c>
      <c r="MI93" s="170" t="s">
        <v>29</v>
      </c>
      <c r="MJ93" s="170" t="s">
        <v>29</v>
      </c>
      <c r="MK93" s="207" t="s">
        <v>29</v>
      </c>
      <c r="ML93" s="180" t="s">
        <v>29</v>
      </c>
      <c r="MM93" s="170" t="s">
        <v>20</v>
      </c>
      <c r="MN93" s="170" t="s">
        <v>29</v>
      </c>
      <c r="MO93" s="171" t="s">
        <v>598</v>
      </c>
      <c r="MP93" s="145"/>
      <c r="MQ93" s="146"/>
      <c r="MR93" s="146"/>
      <c r="MS93" s="147"/>
      <c r="MT93" s="145" t="s">
        <v>29</v>
      </c>
      <c r="MU93" s="182" t="s">
        <v>20</v>
      </c>
      <c r="MV93" s="182" t="s">
        <v>29</v>
      </c>
      <c r="MW93" s="234" t="s">
        <v>29</v>
      </c>
      <c r="MX93" s="181" t="s">
        <v>20</v>
      </c>
      <c r="MY93" s="182" t="s">
        <v>591</v>
      </c>
      <c r="MZ93" s="146" t="s">
        <v>20</v>
      </c>
      <c r="NA93" s="147" t="s">
        <v>20</v>
      </c>
      <c r="NB93" s="145" t="s">
        <v>29</v>
      </c>
      <c r="NC93" s="146" t="s">
        <v>29</v>
      </c>
      <c r="ND93" s="146" t="s">
        <v>29</v>
      </c>
      <c r="NE93" s="147" t="s">
        <v>29</v>
      </c>
      <c r="NF93" s="145" t="s">
        <v>29</v>
      </c>
      <c r="NG93" s="146" t="s">
        <v>20</v>
      </c>
      <c r="NH93" s="146" t="s">
        <v>29</v>
      </c>
      <c r="NI93" s="147" t="s">
        <v>29</v>
      </c>
      <c r="NJ93" s="145" t="s">
        <v>20</v>
      </c>
      <c r="NK93" s="146" t="s">
        <v>20</v>
      </c>
      <c r="NL93" s="146" t="s">
        <v>29</v>
      </c>
      <c r="NM93" s="147" t="s">
        <v>29</v>
      </c>
      <c r="NN93" s="145"/>
      <c r="NO93" s="146"/>
      <c r="NP93" s="146"/>
      <c r="NQ93" s="147"/>
      <c r="NR93" s="145" t="s">
        <v>29</v>
      </c>
      <c r="NS93" s="146" t="s">
        <v>20</v>
      </c>
      <c r="NT93" s="146" t="s">
        <v>20</v>
      </c>
      <c r="NU93" s="147" t="s">
        <v>29</v>
      </c>
      <c r="NV93" s="145" t="s">
        <v>29</v>
      </c>
      <c r="NW93" s="146" t="s">
        <v>20</v>
      </c>
      <c r="NX93" s="146" t="s">
        <v>29</v>
      </c>
      <c r="NY93" s="147" t="s">
        <v>29</v>
      </c>
      <c r="NZ93" s="145" t="s">
        <v>20</v>
      </c>
      <c r="OA93" s="146" t="s">
        <v>29</v>
      </c>
      <c r="OB93" s="146" t="s">
        <v>20</v>
      </c>
      <c r="OC93" s="146" t="s">
        <v>29</v>
      </c>
      <c r="OD93" s="147"/>
      <c r="OE93" s="145" t="s">
        <v>20</v>
      </c>
      <c r="OF93" s="146" t="s">
        <v>20</v>
      </c>
      <c r="OG93" s="146" t="s">
        <v>29</v>
      </c>
      <c r="OH93" s="146" t="s">
        <v>20</v>
      </c>
      <c r="OI93" s="147"/>
      <c r="OJ93" s="145" t="s">
        <v>29</v>
      </c>
      <c r="OK93" s="146" t="s">
        <v>20</v>
      </c>
      <c r="OL93" s="146" t="s">
        <v>29</v>
      </c>
      <c r="OM93" s="193" t="s">
        <v>20</v>
      </c>
      <c r="ON93" s="145" t="s">
        <v>20</v>
      </c>
      <c r="OO93" s="146" t="s">
        <v>20</v>
      </c>
      <c r="OP93" s="146" t="s">
        <v>29</v>
      </c>
      <c r="OQ93" s="147" t="s">
        <v>29</v>
      </c>
      <c r="OR93" s="1267" t="s">
        <v>29</v>
      </c>
      <c r="OS93" s="1268" t="s">
        <v>20</v>
      </c>
      <c r="OT93" s="1268" t="s">
        <v>20</v>
      </c>
      <c r="OU93" s="1269" t="s">
        <v>29</v>
      </c>
      <c r="OV93" s="145" t="s">
        <v>20</v>
      </c>
      <c r="OW93" s="146" t="s">
        <v>20</v>
      </c>
      <c r="OX93" s="146" t="s">
        <v>20</v>
      </c>
      <c r="OY93" s="146" t="s">
        <v>29</v>
      </c>
      <c r="OZ93" s="147"/>
      <c r="PA93" s="145" t="s">
        <v>20</v>
      </c>
      <c r="PB93" s="146" t="s">
        <v>29</v>
      </c>
      <c r="PC93" s="146" t="s">
        <v>29</v>
      </c>
      <c r="PD93" s="146" t="s">
        <v>20</v>
      </c>
      <c r="PE93" s="147"/>
      <c r="PF93" s="145" t="s">
        <v>20</v>
      </c>
      <c r="PG93" s="146" t="s">
        <v>20</v>
      </c>
      <c r="PH93" s="170" t="s">
        <v>29</v>
      </c>
      <c r="PI93" s="171" t="s">
        <v>29</v>
      </c>
      <c r="PJ93" s="180" t="s">
        <v>20</v>
      </c>
      <c r="PK93" s="170" t="s">
        <v>29</v>
      </c>
      <c r="PL93" s="170" t="s">
        <v>29</v>
      </c>
      <c r="PM93" s="171" t="s">
        <v>20</v>
      </c>
      <c r="PN93" s="180" t="s">
        <v>29</v>
      </c>
      <c r="PO93" s="170" t="s">
        <v>29</v>
      </c>
      <c r="PP93" s="170" t="s">
        <v>29</v>
      </c>
      <c r="PQ93" s="171" t="s">
        <v>652</v>
      </c>
      <c r="PR93" s="145" t="s">
        <v>29</v>
      </c>
      <c r="PS93" s="182" t="s">
        <v>20</v>
      </c>
      <c r="PT93" s="182" t="s">
        <v>29</v>
      </c>
      <c r="PU93" s="234" t="s">
        <v>29</v>
      </c>
      <c r="PV93" s="181"/>
      <c r="PW93" s="182"/>
      <c r="PX93" s="182"/>
      <c r="PY93" s="234"/>
      <c r="PZ93" s="181" t="s">
        <v>20</v>
      </c>
      <c r="QA93" s="182" t="s">
        <v>29</v>
      </c>
      <c r="QB93" s="182" t="s">
        <v>591</v>
      </c>
      <c r="QC93" s="147" t="s">
        <v>20</v>
      </c>
      <c r="QD93" s="145"/>
      <c r="QE93" s="146"/>
      <c r="QF93" s="146"/>
      <c r="QG93" s="147"/>
      <c r="QH93" s="145" t="s">
        <v>29</v>
      </c>
      <c r="QI93" s="150" t="s">
        <v>20</v>
      </c>
      <c r="QJ93" s="150" t="s">
        <v>20</v>
      </c>
      <c r="QK93" s="150" t="s">
        <v>20</v>
      </c>
      <c r="QL93" s="1438"/>
      <c r="QM93" s="1439"/>
      <c r="QN93" s="150"/>
      <c r="QO93" s="150"/>
      <c r="QP93" s="150"/>
      <c r="QQ93" s="205"/>
      <c r="QR93" s="1439" t="s">
        <v>29</v>
      </c>
      <c r="QS93" s="150" t="s">
        <v>29</v>
      </c>
      <c r="QT93" s="150" t="s">
        <v>20</v>
      </c>
      <c r="QU93" s="205" t="s">
        <v>20</v>
      </c>
      <c r="QV93" s="151"/>
      <c r="QW93" s="152" t="s">
        <v>29</v>
      </c>
      <c r="QX93" s="150" t="s">
        <v>20</v>
      </c>
      <c r="QY93" s="150" t="s">
        <v>20</v>
      </c>
      <c r="QZ93" s="150" t="s">
        <v>20</v>
      </c>
      <c r="RA93" s="151"/>
      <c r="RB93" s="152" t="s">
        <v>1583</v>
      </c>
      <c r="RC93" s="150" t="s">
        <v>20</v>
      </c>
      <c r="RD93" s="150" t="s">
        <v>20</v>
      </c>
      <c r="RE93" s="150" t="s">
        <v>20</v>
      </c>
      <c r="RF93" s="151"/>
      <c r="RG93" s="152" t="s">
        <v>20</v>
      </c>
      <c r="RH93" s="150" t="s">
        <v>20</v>
      </c>
      <c r="RI93" s="150" t="s">
        <v>29</v>
      </c>
      <c r="RJ93" s="150" t="s">
        <v>29</v>
      </c>
      <c r="RK93" s="151"/>
      <c r="RL93" s="152" t="s">
        <v>20</v>
      </c>
      <c r="RM93" s="150" t="s">
        <v>29</v>
      </c>
      <c r="RN93" s="150" t="s">
        <v>20</v>
      </c>
      <c r="RO93" s="150" t="s">
        <v>20</v>
      </c>
      <c r="RP93" s="151"/>
      <c r="RQ93" s="152" t="s">
        <v>864</v>
      </c>
      <c r="RR93" s="146" t="s">
        <v>20</v>
      </c>
      <c r="RS93" s="146" t="s">
        <v>20</v>
      </c>
      <c r="RT93" s="147" t="s">
        <v>29</v>
      </c>
      <c r="RU93" s="145" t="s">
        <v>29</v>
      </c>
      <c r="RV93" s="146" t="s">
        <v>20</v>
      </c>
      <c r="RW93" s="146" t="s">
        <v>20</v>
      </c>
      <c r="RX93" s="146" t="s">
        <v>29</v>
      </c>
      <c r="RY93" s="147"/>
      <c r="RZ93" s="168"/>
      <c r="SA93" s="168"/>
      <c r="SB93" s="168"/>
      <c r="SC93" s="168"/>
      <c r="SD93" s="168"/>
      <c r="SE93" s="1554" t="s">
        <v>20</v>
      </c>
      <c r="SF93" s="146" t="s">
        <v>29</v>
      </c>
      <c r="SG93" s="146" t="s">
        <v>20</v>
      </c>
      <c r="SH93" s="146" t="s">
        <v>20</v>
      </c>
      <c r="SI93" s="147"/>
      <c r="SJ93" s="168" t="s">
        <v>20</v>
      </c>
      <c r="SK93" s="168" t="s">
        <v>29</v>
      </c>
      <c r="SL93" s="168" t="s">
        <v>20</v>
      </c>
      <c r="SM93" s="168" t="s">
        <v>20</v>
      </c>
      <c r="SN93" s="168"/>
      <c r="SO93" s="1442" t="s">
        <v>29</v>
      </c>
      <c r="SP93" s="170" t="s">
        <v>29</v>
      </c>
      <c r="SQ93" s="170" t="s">
        <v>29</v>
      </c>
      <c r="SR93" s="170" t="s">
        <v>29</v>
      </c>
      <c r="SS93" s="171"/>
      <c r="ST93" s="180" t="s">
        <v>29</v>
      </c>
      <c r="SU93" s="170" t="s">
        <v>20</v>
      </c>
      <c r="SV93" s="170" t="s">
        <v>29</v>
      </c>
      <c r="SW93" s="170" t="s">
        <v>29</v>
      </c>
      <c r="SX93" s="171"/>
      <c r="SY93" s="180" t="s">
        <v>20</v>
      </c>
      <c r="SZ93" s="170" t="s">
        <v>598</v>
      </c>
      <c r="TA93" s="146" t="s">
        <v>29</v>
      </c>
      <c r="TB93" s="146" t="s">
        <v>29</v>
      </c>
      <c r="TC93" s="147"/>
      <c r="TD93" s="145" t="s">
        <v>29</v>
      </c>
      <c r="TE93" s="182" t="s">
        <v>20</v>
      </c>
      <c r="TF93" s="182" t="s">
        <v>20</v>
      </c>
      <c r="TG93" s="182" t="s">
        <v>591</v>
      </c>
      <c r="TH93" s="145" t="s">
        <v>20</v>
      </c>
      <c r="TI93" s="146" t="s">
        <v>20</v>
      </c>
      <c r="TJ93" s="146" t="s">
        <v>20</v>
      </c>
      <c r="TK93" s="146" t="s">
        <v>29</v>
      </c>
      <c r="TL93" s="145" t="s">
        <v>20</v>
      </c>
      <c r="TM93" s="146" t="s">
        <v>29</v>
      </c>
      <c r="TN93" s="146" t="s">
        <v>29</v>
      </c>
      <c r="TO93" s="146" t="s">
        <v>20</v>
      </c>
      <c r="TP93" s="147"/>
      <c r="TQ93" s="145" t="s">
        <v>20</v>
      </c>
      <c r="TR93" s="146" t="s">
        <v>29</v>
      </c>
      <c r="TS93" s="146" t="s">
        <v>29</v>
      </c>
      <c r="TT93" s="193" t="s">
        <v>20</v>
      </c>
      <c r="TU93" s="145"/>
      <c r="TV93" s="146"/>
      <c r="TW93" s="146"/>
      <c r="TX93" s="147"/>
      <c r="TY93" s="145" t="s">
        <v>20</v>
      </c>
      <c r="TZ93" s="146" t="s">
        <v>20</v>
      </c>
      <c r="UA93" s="146" t="s">
        <v>29</v>
      </c>
      <c r="UB93" s="146" t="s">
        <v>29</v>
      </c>
      <c r="UC93" s="147"/>
      <c r="UD93" s="145" t="s">
        <v>29</v>
      </c>
      <c r="UE93" s="150" t="s">
        <v>20</v>
      </c>
      <c r="UF93" s="150" t="s">
        <v>29</v>
      </c>
      <c r="UG93" s="150" t="s">
        <v>20</v>
      </c>
      <c r="UH93" s="151"/>
      <c r="UI93" s="152" t="s">
        <v>29</v>
      </c>
      <c r="UJ93" s="150" t="s">
        <v>29</v>
      </c>
      <c r="UK93" s="150" t="s">
        <v>20</v>
      </c>
      <c r="UL93" s="150" t="s">
        <v>20</v>
      </c>
      <c r="UM93" s="151"/>
      <c r="UN93" s="152" t="s">
        <v>20</v>
      </c>
      <c r="UO93" s="150" t="s">
        <v>29</v>
      </c>
      <c r="UP93" s="150" t="s">
        <v>20</v>
      </c>
      <c r="UQ93" s="150" t="s">
        <v>20</v>
      </c>
      <c r="UR93" s="151"/>
      <c r="US93" s="152" t="s">
        <v>20</v>
      </c>
      <c r="UT93" s="150" t="s">
        <v>20</v>
      </c>
      <c r="UU93" s="150" t="s">
        <v>20</v>
      </c>
      <c r="UV93" s="150" t="s">
        <v>20</v>
      </c>
      <c r="UW93" s="151"/>
      <c r="UX93" s="152" t="s">
        <v>762</v>
      </c>
      <c r="UY93" s="146" t="s">
        <v>29</v>
      </c>
      <c r="UZ93" s="146" t="s">
        <v>20</v>
      </c>
      <c r="VA93" s="146" t="s">
        <v>20</v>
      </c>
      <c r="VB93" s="147"/>
      <c r="VC93" s="145" t="s">
        <v>29</v>
      </c>
      <c r="VD93" s="150" t="s">
        <v>20</v>
      </c>
      <c r="VE93" s="150" t="s">
        <v>20</v>
      </c>
      <c r="VF93" s="150" t="s">
        <v>29</v>
      </c>
      <c r="VG93" s="205"/>
      <c r="VH93" s="152" t="s">
        <v>29</v>
      </c>
      <c r="VI93" s="150" t="s">
        <v>20</v>
      </c>
      <c r="VJ93" s="150" t="s">
        <v>29</v>
      </c>
      <c r="VK93" s="150" t="s">
        <v>20</v>
      </c>
      <c r="VL93" s="151"/>
      <c r="VM93" s="152" t="s">
        <v>20</v>
      </c>
      <c r="VN93" s="150" t="s">
        <v>20</v>
      </c>
      <c r="VO93" s="150" t="s">
        <v>29</v>
      </c>
      <c r="VP93" s="205" t="s">
        <v>29</v>
      </c>
      <c r="VQ93" s="152" t="s">
        <v>20</v>
      </c>
      <c r="VR93" s="150" t="s">
        <v>29</v>
      </c>
      <c r="VS93" s="150" t="s">
        <v>20</v>
      </c>
      <c r="VT93" s="150" t="s">
        <v>29</v>
      </c>
      <c r="VU93" s="151"/>
      <c r="VV93" s="152" t="s">
        <v>20</v>
      </c>
      <c r="VW93" s="150" t="s">
        <v>20</v>
      </c>
      <c r="VX93" s="150" t="s">
        <v>20</v>
      </c>
      <c r="VY93" s="150" t="s">
        <v>20</v>
      </c>
      <c r="VZ93" s="151"/>
      <c r="WA93" s="152"/>
      <c r="WB93" s="150"/>
      <c r="WC93" s="150"/>
      <c r="WD93" s="150"/>
      <c r="WE93" s="151"/>
      <c r="WF93" s="152" t="s">
        <v>29</v>
      </c>
      <c r="WG93" s="150" t="s">
        <v>20</v>
      </c>
      <c r="WH93" s="150" t="s">
        <v>20</v>
      </c>
      <c r="WI93" s="150" t="s">
        <v>20</v>
      </c>
      <c r="WJ93" s="151"/>
      <c r="WK93" s="152" t="s">
        <v>20</v>
      </c>
      <c r="WL93" s="150" t="s">
        <v>29</v>
      </c>
      <c r="WM93" s="150" t="s">
        <v>20</v>
      </c>
      <c r="WN93" s="150" t="s">
        <v>780</v>
      </c>
      <c r="WO93" s="1681"/>
      <c r="WP93" s="1718" t="s">
        <v>29</v>
      </c>
      <c r="WQ93" s="1680" t="s">
        <v>29</v>
      </c>
      <c r="WR93" s="1680" t="s">
        <v>20</v>
      </c>
      <c r="WS93" s="1823" t="s">
        <v>20</v>
      </c>
      <c r="WT93" s="1824" t="s">
        <v>29</v>
      </c>
      <c r="WU93" s="1680" t="s">
        <v>29</v>
      </c>
      <c r="WV93" s="1680" t="s">
        <v>20</v>
      </c>
      <c r="WW93" s="1680" t="s">
        <v>29</v>
      </c>
      <c r="WX93" s="1779"/>
      <c r="WY93" s="1718" t="s">
        <v>29</v>
      </c>
      <c r="WZ93" s="1680" t="s">
        <v>29</v>
      </c>
      <c r="XA93" s="1680" t="s">
        <v>20</v>
      </c>
      <c r="XB93" s="1680" t="s">
        <v>20</v>
      </c>
      <c r="XC93" s="149" t="s">
        <v>2205</v>
      </c>
      <c r="XD93" s="1816"/>
      <c r="XE93" s="1816"/>
      <c r="XF93" s="1816"/>
      <c r="XG93" s="1816"/>
      <c r="XH93" s="1816"/>
      <c r="XI93" s="1224" t="s">
        <v>551</v>
      </c>
      <c r="XJ93" s="140" t="s">
        <v>566</v>
      </c>
      <c r="XK93" s="211">
        <f>COUNTIF($UX93:$XC93,"*○*")</f>
        <v>26</v>
      </c>
      <c r="XL93" s="142">
        <f>COUNTIF($UX93:$XC93,"*●*")</f>
        <v>18</v>
      </c>
      <c r="XM93" s="142">
        <f>SUM(XK93:XL93)</f>
        <v>44</v>
      </c>
      <c r="XN93" s="212">
        <f>IFERROR(XK93/XM93,"")</f>
        <v>0.59090909090909094</v>
      </c>
      <c r="XO93" s="211">
        <f>COUNTIF($WA93:$XC93,"*○*")</f>
        <v>11</v>
      </c>
      <c r="XP93" s="142">
        <f>COUNTIF($WA93:$XC93,"*●*")</f>
        <v>9</v>
      </c>
      <c r="XQ93" s="142">
        <f>SUM(XO93:XP93)</f>
        <v>20</v>
      </c>
      <c r="XR93" s="212">
        <f>IFERROR(XO93/XQ93,"")</f>
        <v>0.55000000000000004</v>
      </c>
    </row>
    <row r="94" spans="1:647" s="32" customFormat="1" ht="17.25" x14ac:dyDescent="0.2">
      <c r="A94" s="34"/>
      <c r="B94" s="67" t="s">
        <v>112</v>
      </c>
      <c r="C94" s="140" t="s">
        <v>1173</v>
      </c>
      <c r="D94" s="141">
        <f t="shared" si="58"/>
        <v>105</v>
      </c>
      <c r="E94" s="142">
        <f t="shared" si="59"/>
        <v>127</v>
      </c>
      <c r="F94" s="142">
        <f t="shared" si="60"/>
        <v>232</v>
      </c>
      <c r="G94" s="165">
        <f t="shared" si="61"/>
        <v>0.45258620689655171</v>
      </c>
      <c r="H94" s="168"/>
      <c r="I94" s="168"/>
      <c r="J94" s="168"/>
      <c r="K94" s="168"/>
      <c r="L94" s="168"/>
      <c r="M94" s="168"/>
      <c r="N94" s="168"/>
      <c r="O94" s="168"/>
      <c r="P94" s="168"/>
      <c r="Q94" s="168"/>
      <c r="R94" s="168"/>
      <c r="S94" s="168"/>
      <c r="T94" s="168"/>
      <c r="U94" s="168"/>
      <c r="V94" s="168"/>
      <c r="W94" s="168"/>
      <c r="X94" s="328"/>
      <c r="Y94" s="328"/>
      <c r="Z94" s="328"/>
      <c r="AA94" s="328"/>
      <c r="AB94" s="328"/>
      <c r="AC94" s="328"/>
      <c r="AD94" s="328"/>
      <c r="AE94" s="328"/>
      <c r="AF94" s="328"/>
      <c r="AG94" s="328"/>
      <c r="AH94" s="328"/>
      <c r="AI94" s="328"/>
      <c r="AJ94" s="537"/>
      <c r="AK94" s="537"/>
      <c r="AL94" s="537"/>
      <c r="AM94" s="537"/>
      <c r="AN94" s="537"/>
      <c r="AO94" s="537"/>
      <c r="AP94" s="537"/>
      <c r="AQ94" s="537"/>
      <c r="AR94" s="537"/>
      <c r="AS94" s="537"/>
      <c r="AT94" s="537"/>
      <c r="AU94" s="168"/>
      <c r="AV94" s="168"/>
      <c r="AW94" s="168"/>
      <c r="AX94" s="538"/>
      <c r="AY94" s="538"/>
      <c r="AZ94" s="538"/>
      <c r="BA94" s="538"/>
      <c r="BB94" s="538"/>
      <c r="BC94" s="538"/>
      <c r="BD94" s="538"/>
      <c r="BE94" s="537"/>
      <c r="BF94" s="537"/>
      <c r="BG94" s="537"/>
      <c r="BH94" s="537"/>
      <c r="BI94" s="537"/>
      <c r="BJ94" s="537"/>
      <c r="BK94" s="537"/>
      <c r="BL94" s="537"/>
      <c r="BM94" s="537"/>
      <c r="BN94" s="537"/>
      <c r="BO94" s="537"/>
      <c r="BP94" s="537"/>
      <c r="BQ94" s="573"/>
      <c r="BR94" s="573"/>
      <c r="BS94" s="573"/>
      <c r="BT94" s="573"/>
      <c r="BU94" s="573"/>
      <c r="BV94" s="573"/>
      <c r="BW94" s="573"/>
      <c r="BX94" s="573"/>
      <c r="BY94" s="573"/>
      <c r="BZ94" s="573"/>
      <c r="CA94" s="573"/>
      <c r="CB94" s="573"/>
      <c r="CC94" s="573"/>
      <c r="CD94" s="573"/>
      <c r="CE94" s="168"/>
      <c r="CF94" s="168"/>
      <c r="CG94" s="168"/>
      <c r="CH94" s="168"/>
      <c r="CI94" s="168"/>
      <c r="CJ94" s="168"/>
      <c r="CK94" s="168"/>
      <c r="CL94" s="168"/>
      <c r="CM94" s="168"/>
      <c r="CN94" s="168"/>
      <c r="CO94" s="168"/>
      <c r="CP94" s="168"/>
      <c r="CQ94" s="168"/>
      <c r="CR94" s="168"/>
      <c r="CS94" s="168"/>
      <c r="CT94" s="168"/>
      <c r="CU94" s="168"/>
      <c r="CV94" s="168"/>
      <c r="CW94" s="294"/>
      <c r="CX94" s="168"/>
      <c r="CY94" s="168"/>
      <c r="CZ94" s="168"/>
      <c r="DA94" s="128"/>
      <c r="DB94" s="168"/>
      <c r="DC94" s="168"/>
      <c r="DD94" s="168"/>
      <c r="DE94" s="168"/>
      <c r="DF94" s="168"/>
      <c r="DG94" s="294"/>
      <c r="DH94" s="168"/>
      <c r="DI94" s="168"/>
      <c r="DJ94" s="168"/>
      <c r="DK94" s="128"/>
      <c r="DL94" s="145"/>
      <c r="DM94" s="146"/>
      <c r="DN94" s="146"/>
      <c r="DO94" s="146"/>
      <c r="DP94" s="147"/>
      <c r="DQ94" s="145"/>
      <c r="DR94" s="146"/>
      <c r="DS94" s="146"/>
      <c r="DT94" s="146"/>
      <c r="DU94" s="147"/>
      <c r="DV94" s="145"/>
      <c r="DW94" s="146"/>
      <c r="DX94" s="146"/>
      <c r="DY94" s="146"/>
      <c r="DZ94" s="147"/>
      <c r="EA94" s="145"/>
      <c r="EB94" s="146"/>
      <c r="EC94" s="146"/>
      <c r="ED94" s="146"/>
      <c r="EE94" s="147"/>
      <c r="EF94" s="145"/>
      <c r="EG94" s="146"/>
      <c r="EH94" s="146"/>
      <c r="EI94" s="146"/>
      <c r="EJ94" s="147"/>
      <c r="EK94" s="145"/>
      <c r="EL94" s="146"/>
      <c r="EM94" s="146"/>
      <c r="EN94" s="146"/>
      <c r="EO94" s="147"/>
      <c r="EP94" s="145"/>
      <c r="EQ94" s="146"/>
      <c r="ER94" s="146"/>
      <c r="ES94" s="146"/>
      <c r="ET94" s="147"/>
      <c r="EU94" s="145"/>
      <c r="EV94" s="146"/>
      <c r="EW94" s="146"/>
      <c r="EX94" s="146"/>
      <c r="EY94" s="147"/>
      <c r="EZ94" s="145"/>
      <c r="FA94" s="146"/>
      <c r="FB94" s="146"/>
      <c r="FC94" s="146"/>
      <c r="FD94" s="147"/>
      <c r="FE94" s="145"/>
      <c r="FF94" s="146"/>
      <c r="FG94" s="146"/>
      <c r="FH94" s="146"/>
      <c r="FI94" s="149"/>
      <c r="FJ94" s="145"/>
      <c r="FK94" s="146"/>
      <c r="FL94" s="146"/>
      <c r="FM94" s="146"/>
      <c r="FN94" s="147"/>
      <c r="FO94" s="145"/>
      <c r="FP94" s="146"/>
      <c r="FQ94" s="146"/>
      <c r="FR94" s="146"/>
      <c r="FS94" s="147"/>
      <c r="FT94" s="145"/>
      <c r="FU94" s="146"/>
      <c r="FV94" s="146"/>
      <c r="FW94" s="146"/>
      <c r="FX94" s="147"/>
      <c r="FY94" s="145"/>
      <c r="FZ94" s="146"/>
      <c r="GA94" s="146"/>
      <c r="GB94" s="146"/>
      <c r="GC94" s="147"/>
      <c r="GD94" s="145"/>
      <c r="GE94" s="146"/>
      <c r="GF94" s="146"/>
      <c r="GG94" s="146"/>
      <c r="GH94" s="147"/>
      <c r="GI94" s="145"/>
      <c r="GJ94" s="146"/>
      <c r="GK94" s="146"/>
      <c r="GL94" s="146"/>
      <c r="GM94" s="147"/>
      <c r="GN94" s="145"/>
      <c r="GO94" s="146"/>
      <c r="GP94" s="146"/>
      <c r="GQ94" s="146"/>
      <c r="GR94" s="147"/>
      <c r="GS94" s="145"/>
      <c r="GT94" s="146"/>
      <c r="GU94" s="146"/>
      <c r="GV94" s="146"/>
      <c r="GW94" s="193"/>
      <c r="GX94" s="148"/>
      <c r="GY94" s="146"/>
      <c r="GZ94" s="146"/>
      <c r="HA94" s="146"/>
      <c r="HB94" s="147"/>
      <c r="HC94" s="145"/>
      <c r="HD94" s="146"/>
      <c r="HE94" s="146"/>
      <c r="HF94" s="146"/>
      <c r="HG94" s="147"/>
      <c r="HH94" s="145"/>
      <c r="HI94" s="146"/>
      <c r="HJ94" s="146"/>
      <c r="HK94" s="146"/>
      <c r="HL94" s="147"/>
      <c r="HM94" s="145"/>
      <c r="HN94" s="146"/>
      <c r="HO94" s="146"/>
      <c r="HP94" s="146"/>
      <c r="HQ94" s="193"/>
      <c r="HR94" s="145"/>
      <c r="HS94" s="146"/>
      <c r="HT94" s="146"/>
      <c r="HU94" s="299"/>
      <c r="HV94" s="147"/>
      <c r="HW94" s="148"/>
      <c r="HX94" s="146"/>
      <c r="HY94" s="146"/>
      <c r="HZ94" s="146"/>
      <c r="IA94" s="193"/>
      <c r="IB94" s="145"/>
      <c r="IC94" s="146"/>
      <c r="ID94" s="146"/>
      <c r="IE94" s="299"/>
      <c r="IF94" s="147"/>
      <c r="IG94" s="145"/>
      <c r="IH94" s="146"/>
      <c r="II94" s="146"/>
      <c r="IJ94" s="146"/>
      <c r="IK94" s="147"/>
      <c r="IL94" s="145"/>
      <c r="IM94" s="146"/>
      <c r="IN94" s="146"/>
      <c r="IO94" s="146"/>
      <c r="IP94" s="147"/>
      <c r="IQ94" s="145"/>
      <c r="IR94" s="146"/>
      <c r="IS94" s="146"/>
      <c r="IT94" s="182"/>
      <c r="IU94" s="234"/>
      <c r="IV94" s="181"/>
      <c r="IW94" s="182"/>
      <c r="IX94" s="182"/>
      <c r="IY94" s="182"/>
      <c r="IZ94" s="234"/>
      <c r="JA94" s="180"/>
      <c r="JB94" s="170"/>
      <c r="JC94" s="170"/>
      <c r="JD94" s="170"/>
      <c r="JE94" s="171"/>
      <c r="JF94" s="180"/>
      <c r="JG94" s="170"/>
      <c r="JH94" s="170"/>
      <c r="JI94" s="170"/>
      <c r="JJ94" s="171"/>
      <c r="JK94" s="180"/>
      <c r="JL94" s="170"/>
      <c r="JM94" s="146"/>
      <c r="JN94" s="182"/>
      <c r="JO94" s="234"/>
      <c r="JP94" s="181"/>
      <c r="JQ94" s="146"/>
      <c r="JR94" s="146"/>
      <c r="JS94" s="146"/>
      <c r="JT94" s="147"/>
      <c r="JU94" s="145"/>
      <c r="JV94" s="146"/>
      <c r="JW94" s="146"/>
      <c r="JX94" s="146"/>
      <c r="JY94" s="147"/>
      <c r="JZ94" s="145"/>
      <c r="KA94" s="146"/>
      <c r="KB94" s="146"/>
      <c r="KC94" s="146"/>
      <c r="KD94" s="147"/>
      <c r="KE94" s="145"/>
      <c r="KF94" s="146"/>
      <c r="KG94" s="146"/>
      <c r="KH94" s="146"/>
      <c r="KI94" s="147"/>
      <c r="KJ94" s="145"/>
      <c r="KK94" s="146"/>
      <c r="KL94" s="146"/>
      <c r="KM94" s="170"/>
      <c r="KN94" s="171"/>
      <c r="KO94" s="180"/>
      <c r="KP94" s="170"/>
      <c r="KQ94" s="170"/>
      <c r="KR94" s="170"/>
      <c r="KS94" s="171"/>
      <c r="KT94" s="180"/>
      <c r="KU94" s="170"/>
      <c r="KV94" s="170"/>
      <c r="KW94" s="170"/>
      <c r="KX94" s="171"/>
      <c r="KY94" s="180"/>
      <c r="KZ94" s="146"/>
      <c r="LA94" s="167"/>
      <c r="LB94" s="167"/>
      <c r="LC94" s="240"/>
      <c r="LD94" s="166"/>
      <c r="LE94" s="167"/>
      <c r="LF94" s="167"/>
      <c r="LG94" s="167"/>
      <c r="LH94" s="240"/>
      <c r="LI94" s="166"/>
      <c r="LJ94" s="167"/>
      <c r="LK94" s="146"/>
      <c r="LL94" s="146"/>
      <c r="LM94" s="147"/>
      <c r="LN94" s="145"/>
      <c r="LO94" s="146"/>
      <c r="LP94" s="146"/>
      <c r="LQ94" s="146"/>
      <c r="LR94" s="145"/>
      <c r="LS94" s="146"/>
      <c r="LT94" s="146"/>
      <c r="LU94" s="146"/>
      <c r="LV94" s="145"/>
      <c r="LW94" s="146"/>
      <c r="LX94" s="146"/>
      <c r="LY94" s="146"/>
      <c r="LZ94" s="145"/>
      <c r="MA94" s="146"/>
      <c r="MB94" s="146"/>
      <c r="MC94" s="146"/>
      <c r="MD94" s="145"/>
      <c r="ME94" s="146"/>
      <c r="MF94" s="146"/>
      <c r="MG94" s="146"/>
      <c r="MH94" s="145"/>
      <c r="MI94" s="146"/>
      <c r="MJ94" s="146"/>
      <c r="MK94" s="193"/>
      <c r="ML94" s="145" t="s">
        <v>29</v>
      </c>
      <c r="MM94" s="146" t="s">
        <v>29</v>
      </c>
      <c r="MN94" s="146" t="s">
        <v>20</v>
      </c>
      <c r="MO94" s="147" t="s">
        <v>29</v>
      </c>
      <c r="MP94" s="145" t="s">
        <v>20</v>
      </c>
      <c r="MQ94" s="146" t="s">
        <v>20</v>
      </c>
      <c r="MR94" s="146" t="s">
        <v>20</v>
      </c>
      <c r="MS94" s="149" t="s">
        <v>660</v>
      </c>
      <c r="MT94" s="145" t="s">
        <v>20</v>
      </c>
      <c r="MU94" s="146" t="s">
        <v>29</v>
      </c>
      <c r="MV94" s="146" t="s">
        <v>20</v>
      </c>
      <c r="MW94" s="147" t="s">
        <v>20</v>
      </c>
      <c r="MX94" s="145" t="s">
        <v>29</v>
      </c>
      <c r="MY94" s="146" t="s">
        <v>20</v>
      </c>
      <c r="MZ94" s="146" t="s">
        <v>20</v>
      </c>
      <c r="NA94" s="171" t="s">
        <v>29</v>
      </c>
      <c r="NB94" s="180" t="s">
        <v>29</v>
      </c>
      <c r="NC94" s="170" t="s">
        <v>29</v>
      </c>
      <c r="ND94" s="170" t="s">
        <v>29</v>
      </c>
      <c r="NE94" s="171" t="s">
        <v>29</v>
      </c>
      <c r="NF94" s="180" t="s">
        <v>29</v>
      </c>
      <c r="NG94" s="170" t="s">
        <v>29</v>
      </c>
      <c r="NH94" s="170" t="s">
        <v>20</v>
      </c>
      <c r="NI94" s="171" t="s">
        <v>598</v>
      </c>
      <c r="NJ94" s="145" t="s">
        <v>20</v>
      </c>
      <c r="NK94" s="146" t="s">
        <v>29</v>
      </c>
      <c r="NL94" s="146" t="s">
        <v>29</v>
      </c>
      <c r="NM94" s="147" t="s">
        <v>29</v>
      </c>
      <c r="NN94" s="145" t="s">
        <v>20</v>
      </c>
      <c r="NO94" s="146" t="s">
        <v>1308</v>
      </c>
      <c r="NP94" s="146" t="s">
        <v>29</v>
      </c>
      <c r="NQ94" s="151" t="s">
        <v>20</v>
      </c>
      <c r="NR94" s="152" t="s">
        <v>20</v>
      </c>
      <c r="NS94" s="150" t="s">
        <v>20</v>
      </c>
      <c r="NT94" s="150" t="s">
        <v>20</v>
      </c>
      <c r="NU94" s="151" t="s">
        <v>29</v>
      </c>
      <c r="NV94" s="152" t="s">
        <v>20</v>
      </c>
      <c r="NW94" s="150" t="s">
        <v>20</v>
      </c>
      <c r="NX94" s="150" t="s">
        <v>20</v>
      </c>
      <c r="NY94" s="151" t="s">
        <v>29</v>
      </c>
      <c r="NZ94" s="152" t="s">
        <v>29</v>
      </c>
      <c r="OA94" s="150" t="s">
        <v>20</v>
      </c>
      <c r="OB94" s="150" t="s">
        <v>763</v>
      </c>
      <c r="OC94" s="146" t="s">
        <v>20</v>
      </c>
      <c r="OD94" s="147"/>
      <c r="OE94" s="145" t="s">
        <v>29</v>
      </c>
      <c r="OF94" s="146" t="s">
        <v>29</v>
      </c>
      <c r="OG94" s="146" t="s">
        <v>20</v>
      </c>
      <c r="OH94" s="146" t="s">
        <v>29</v>
      </c>
      <c r="OI94" s="147"/>
      <c r="OJ94" s="145" t="s">
        <v>20</v>
      </c>
      <c r="OK94" s="146" t="s">
        <v>20</v>
      </c>
      <c r="OL94" s="170" t="s">
        <v>29</v>
      </c>
      <c r="OM94" s="207" t="s">
        <v>29</v>
      </c>
      <c r="ON94" s="180" t="s">
        <v>29</v>
      </c>
      <c r="OO94" s="170" t="s">
        <v>29</v>
      </c>
      <c r="OP94" s="170" t="s">
        <v>29</v>
      </c>
      <c r="OQ94" s="171" t="s">
        <v>29</v>
      </c>
      <c r="OR94" s="180" t="s">
        <v>29</v>
      </c>
      <c r="OS94" s="170" t="s">
        <v>20</v>
      </c>
      <c r="OT94" s="170" t="s">
        <v>652</v>
      </c>
      <c r="OU94" s="234" t="s">
        <v>20</v>
      </c>
      <c r="OV94" s="181" t="s">
        <v>591</v>
      </c>
      <c r="OW94" s="146" t="s">
        <v>20</v>
      </c>
      <c r="OX94" s="146" t="s">
        <v>29</v>
      </c>
      <c r="OY94" s="146" t="s">
        <v>29</v>
      </c>
      <c r="OZ94" s="147"/>
      <c r="PA94" s="145"/>
      <c r="PB94" s="146"/>
      <c r="PC94" s="146"/>
      <c r="PD94" s="146"/>
      <c r="PE94" s="147"/>
      <c r="PF94" s="145" t="s">
        <v>20</v>
      </c>
      <c r="PG94" s="146" t="s">
        <v>29</v>
      </c>
      <c r="PH94" s="146" t="s">
        <v>20</v>
      </c>
      <c r="PI94" s="147" t="s">
        <v>20</v>
      </c>
      <c r="PJ94" s="145" t="s">
        <v>29</v>
      </c>
      <c r="PK94" s="146" t="s">
        <v>29</v>
      </c>
      <c r="PL94" s="146" t="s">
        <v>29</v>
      </c>
      <c r="PM94" s="147" t="s">
        <v>20</v>
      </c>
      <c r="PN94" s="145" t="s">
        <v>29</v>
      </c>
      <c r="PO94" s="146" t="s">
        <v>29</v>
      </c>
      <c r="PP94" s="146" t="s">
        <v>20</v>
      </c>
      <c r="PQ94" s="147" t="s">
        <v>20</v>
      </c>
      <c r="PR94" s="145" t="s">
        <v>29</v>
      </c>
      <c r="PS94" s="146" t="s">
        <v>29</v>
      </c>
      <c r="PT94" s="146" t="s">
        <v>29</v>
      </c>
      <c r="PU94" s="147" t="s">
        <v>29</v>
      </c>
      <c r="PV94" s="145" t="s">
        <v>20</v>
      </c>
      <c r="PW94" s="146" t="s">
        <v>29</v>
      </c>
      <c r="PX94" s="146" t="s">
        <v>20</v>
      </c>
      <c r="PY94" s="147" t="s">
        <v>29</v>
      </c>
      <c r="PZ94" s="145" t="s">
        <v>29</v>
      </c>
      <c r="QA94" s="146" t="s">
        <v>20</v>
      </c>
      <c r="QB94" s="146" t="s">
        <v>29</v>
      </c>
      <c r="QC94" s="147" t="s">
        <v>20</v>
      </c>
      <c r="QD94" s="145" t="s">
        <v>29</v>
      </c>
      <c r="QE94" s="146" t="s">
        <v>20</v>
      </c>
      <c r="QF94" s="146" t="s">
        <v>20</v>
      </c>
      <c r="QG94" s="147" t="s">
        <v>20</v>
      </c>
      <c r="QH94" s="145" t="s">
        <v>29</v>
      </c>
      <c r="QI94" s="146" t="s">
        <v>20</v>
      </c>
      <c r="QJ94" s="146" t="s">
        <v>20</v>
      </c>
      <c r="QK94" s="146" t="s">
        <v>29</v>
      </c>
      <c r="QL94" s="1424"/>
      <c r="QM94" s="1432" t="s">
        <v>29</v>
      </c>
      <c r="QN94" s="146" t="s">
        <v>29</v>
      </c>
      <c r="QO94" s="146" t="s">
        <v>20</v>
      </c>
      <c r="QP94" s="170" t="s">
        <v>29</v>
      </c>
      <c r="QQ94" s="207"/>
      <c r="QR94" s="1442" t="s">
        <v>20</v>
      </c>
      <c r="QS94" s="170" t="s">
        <v>20</v>
      </c>
      <c r="QT94" s="170" t="s">
        <v>29</v>
      </c>
      <c r="QU94" s="207" t="s">
        <v>29</v>
      </c>
      <c r="QV94" s="171"/>
      <c r="QW94" s="180" t="s">
        <v>29</v>
      </c>
      <c r="QX94" s="170" t="s">
        <v>29</v>
      </c>
      <c r="QY94" s="170" t="s">
        <v>29</v>
      </c>
      <c r="QZ94" s="170" t="s">
        <v>29</v>
      </c>
      <c r="RA94" s="171"/>
      <c r="RB94" s="180" t="s">
        <v>598</v>
      </c>
      <c r="RC94" s="146" t="s">
        <v>29</v>
      </c>
      <c r="RD94" s="182" t="s">
        <v>20</v>
      </c>
      <c r="RE94" s="182" t="s">
        <v>20</v>
      </c>
      <c r="RF94" s="234"/>
      <c r="RG94" s="181" t="s">
        <v>29</v>
      </c>
      <c r="RH94" s="182" t="s">
        <v>29</v>
      </c>
      <c r="RI94" s="182" t="s">
        <v>591</v>
      </c>
      <c r="RJ94" s="146" t="s">
        <v>29</v>
      </c>
      <c r="RK94" s="147"/>
      <c r="RL94" s="145" t="s">
        <v>29</v>
      </c>
      <c r="RM94" s="146" t="s">
        <v>29</v>
      </c>
      <c r="RN94" s="146" t="s">
        <v>20</v>
      </c>
      <c r="RO94" s="146" t="s">
        <v>29</v>
      </c>
      <c r="RP94" s="147"/>
      <c r="RQ94" s="145" t="s">
        <v>29</v>
      </c>
      <c r="RR94" s="146" t="s">
        <v>29</v>
      </c>
      <c r="RS94" s="146" t="s">
        <v>20</v>
      </c>
      <c r="RT94" s="147" t="s">
        <v>20</v>
      </c>
      <c r="RU94" s="145" t="s">
        <v>29</v>
      </c>
      <c r="RV94" s="146" t="s">
        <v>20</v>
      </c>
      <c r="RW94" s="146" t="s">
        <v>29</v>
      </c>
      <c r="RX94" s="146" t="s">
        <v>20</v>
      </c>
      <c r="RY94" s="147"/>
      <c r="RZ94" s="168" t="s">
        <v>20</v>
      </c>
      <c r="SA94" s="168" t="s">
        <v>20</v>
      </c>
      <c r="SB94" s="168" t="s">
        <v>20</v>
      </c>
      <c r="SC94" s="168" t="s">
        <v>29</v>
      </c>
      <c r="SD94" s="168"/>
      <c r="SE94" s="1554" t="s">
        <v>29</v>
      </c>
      <c r="SF94" s="146" t="s">
        <v>20</v>
      </c>
      <c r="SG94" s="146" t="s">
        <v>29</v>
      </c>
      <c r="SH94" s="146" t="s">
        <v>20</v>
      </c>
      <c r="SI94" s="147"/>
      <c r="SJ94" s="168" t="s">
        <v>29</v>
      </c>
      <c r="SK94" s="168" t="s">
        <v>29</v>
      </c>
      <c r="SL94" s="168" t="s">
        <v>20</v>
      </c>
      <c r="SM94" s="168" t="s">
        <v>20</v>
      </c>
      <c r="SN94" s="168"/>
      <c r="SO94" s="1432" t="s">
        <v>29</v>
      </c>
      <c r="SP94" s="146" t="s">
        <v>29</v>
      </c>
      <c r="SQ94" s="146" t="s">
        <v>29</v>
      </c>
      <c r="SR94" s="146" t="s">
        <v>20</v>
      </c>
      <c r="SS94" s="147"/>
      <c r="ST94" s="145" t="s">
        <v>20</v>
      </c>
      <c r="SU94" s="146" t="s">
        <v>29</v>
      </c>
      <c r="SV94" s="150" t="s">
        <v>20</v>
      </c>
      <c r="SW94" s="150" t="s">
        <v>20</v>
      </c>
      <c r="SX94" s="151"/>
      <c r="SY94" s="152" t="s">
        <v>20</v>
      </c>
      <c r="SZ94" s="150" t="s">
        <v>20</v>
      </c>
      <c r="TA94" s="150" t="s">
        <v>20</v>
      </c>
      <c r="TB94" s="150" t="s">
        <v>864</v>
      </c>
      <c r="TC94" s="147"/>
      <c r="TD94" s="145" t="s">
        <v>20</v>
      </c>
      <c r="TE94" s="146" t="s">
        <v>29</v>
      </c>
      <c r="TF94" s="146" t="s">
        <v>29</v>
      </c>
      <c r="TG94" s="146" t="s">
        <v>20</v>
      </c>
      <c r="TH94" s="145" t="s">
        <v>29</v>
      </c>
      <c r="TI94" s="146" t="s">
        <v>29</v>
      </c>
      <c r="TJ94" s="146" t="s">
        <v>29</v>
      </c>
      <c r="TK94" s="146" t="s">
        <v>20</v>
      </c>
      <c r="TL94" s="145" t="s">
        <v>29</v>
      </c>
      <c r="TM94" s="146" t="s">
        <v>29</v>
      </c>
      <c r="TN94" s="146" t="s">
        <v>20</v>
      </c>
      <c r="TO94" s="146" t="s">
        <v>20</v>
      </c>
      <c r="TP94" s="147"/>
      <c r="TQ94" s="145" t="s">
        <v>20</v>
      </c>
      <c r="TR94" s="146" t="s">
        <v>20</v>
      </c>
      <c r="TS94" s="146" t="s">
        <v>20</v>
      </c>
      <c r="TT94" s="193" t="s">
        <v>20</v>
      </c>
      <c r="TU94" s="145" t="s">
        <v>29</v>
      </c>
      <c r="TV94" s="146" t="s">
        <v>20</v>
      </c>
      <c r="TW94" s="146" t="s">
        <v>29</v>
      </c>
      <c r="TX94" s="147" t="s">
        <v>29</v>
      </c>
      <c r="TY94" s="145" t="s">
        <v>29</v>
      </c>
      <c r="TZ94" s="146" t="s">
        <v>29</v>
      </c>
      <c r="UA94" s="146" t="s">
        <v>20</v>
      </c>
      <c r="UB94" s="146" t="s">
        <v>29</v>
      </c>
      <c r="UC94" s="147"/>
      <c r="UD94" s="145" t="s">
        <v>20</v>
      </c>
      <c r="UE94" s="146" t="s">
        <v>29</v>
      </c>
      <c r="UF94" s="146" t="s">
        <v>20</v>
      </c>
      <c r="UG94" s="146" t="s">
        <v>20</v>
      </c>
      <c r="UH94" s="147"/>
      <c r="UI94" s="145"/>
      <c r="UJ94" s="146"/>
      <c r="UK94" s="146"/>
      <c r="UL94" s="146"/>
      <c r="UM94" s="147"/>
      <c r="UN94" s="145" t="s">
        <v>20</v>
      </c>
      <c r="UO94" s="146" t="s">
        <v>29</v>
      </c>
      <c r="UP94" s="146" t="s">
        <v>29</v>
      </c>
      <c r="UQ94" s="146" t="s">
        <v>20</v>
      </c>
      <c r="UR94" s="147"/>
      <c r="US94" s="145" t="s">
        <v>29</v>
      </c>
      <c r="UT94" s="146" t="s">
        <v>29</v>
      </c>
      <c r="UU94" s="146" t="s">
        <v>29</v>
      </c>
      <c r="UV94" s="146" t="s">
        <v>20</v>
      </c>
      <c r="UW94" s="147"/>
      <c r="UX94" s="145" t="s">
        <v>20</v>
      </c>
      <c r="UY94" s="170" t="s">
        <v>29</v>
      </c>
      <c r="UZ94" s="170" t="s">
        <v>20</v>
      </c>
      <c r="VA94" s="170" t="s">
        <v>20</v>
      </c>
      <c r="VB94" s="171"/>
      <c r="VC94" s="180" t="s">
        <v>29</v>
      </c>
      <c r="VD94" s="170" t="s">
        <v>29</v>
      </c>
      <c r="VE94" s="170" t="s">
        <v>29</v>
      </c>
      <c r="VF94" s="170" t="s">
        <v>29</v>
      </c>
      <c r="VG94" s="207"/>
      <c r="VH94" s="180" t="s">
        <v>29</v>
      </c>
      <c r="VI94" s="170" t="s">
        <v>29</v>
      </c>
      <c r="VJ94" s="170" t="s">
        <v>598</v>
      </c>
      <c r="VK94" s="182" t="s">
        <v>20</v>
      </c>
      <c r="VL94" s="234"/>
      <c r="VM94" s="181" t="s">
        <v>29</v>
      </c>
      <c r="VN94" s="182" t="s">
        <v>29</v>
      </c>
      <c r="VO94" s="182" t="s">
        <v>20</v>
      </c>
      <c r="VP94" s="208" t="s">
        <v>591</v>
      </c>
      <c r="VQ94" s="1718"/>
      <c r="VR94" s="1680"/>
      <c r="VS94" s="1680"/>
      <c r="VT94" s="1680"/>
      <c r="VU94" s="1681"/>
      <c r="VV94" s="1718" t="s">
        <v>20</v>
      </c>
      <c r="VW94" s="170" t="s">
        <v>29</v>
      </c>
      <c r="VX94" s="170" t="s">
        <v>29</v>
      </c>
      <c r="VY94" s="170" t="s">
        <v>20</v>
      </c>
      <c r="VZ94" s="171"/>
      <c r="WA94" s="180" t="s">
        <v>29</v>
      </c>
      <c r="WB94" s="170" t="s">
        <v>29</v>
      </c>
      <c r="WC94" s="170" t="s">
        <v>20</v>
      </c>
      <c r="WD94" s="170" t="s">
        <v>29</v>
      </c>
      <c r="WE94" s="171"/>
      <c r="WF94" s="180" t="s">
        <v>29</v>
      </c>
      <c r="WG94" s="170" t="s">
        <v>29</v>
      </c>
      <c r="WH94" s="170" t="s">
        <v>598</v>
      </c>
      <c r="WI94" s="1680" t="s">
        <v>29</v>
      </c>
      <c r="WJ94" s="1681"/>
      <c r="WK94" s="1718" t="s">
        <v>29</v>
      </c>
      <c r="WL94" s="182" t="s">
        <v>20</v>
      </c>
      <c r="WM94" s="182" t="s">
        <v>29</v>
      </c>
      <c r="WN94" s="182" t="s">
        <v>20</v>
      </c>
      <c r="WO94" s="234"/>
      <c r="WP94" s="181" t="s">
        <v>29</v>
      </c>
      <c r="WQ94" s="182" t="s">
        <v>591</v>
      </c>
      <c r="WR94" s="1680" t="s">
        <v>20</v>
      </c>
      <c r="WS94" s="1823" t="s">
        <v>29</v>
      </c>
      <c r="WT94" s="1824" t="s">
        <v>20</v>
      </c>
      <c r="WU94" s="1680" t="s">
        <v>20</v>
      </c>
      <c r="WV94" s="1680" t="s">
        <v>29</v>
      </c>
      <c r="WW94" s="1680" t="s">
        <v>29</v>
      </c>
      <c r="WX94" s="1779"/>
      <c r="WY94" s="1718" t="s">
        <v>29</v>
      </c>
      <c r="WZ94" s="1680" t="s">
        <v>20</v>
      </c>
      <c r="XA94" s="1680" t="s">
        <v>29</v>
      </c>
      <c r="XB94" s="1680" t="s">
        <v>20</v>
      </c>
      <c r="XC94" s="149" t="s">
        <v>2205</v>
      </c>
      <c r="XD94" s="1816"/>
      <c r="XE94" s="1816"/>
      <c r="XF94" s="1816"/>
      <c r="XG94" s="1816"/>
      <c r="XH94" s="1816"/>
      <c r="XI94" s="67" t="s">
        <v>112</v>
      </c>
      <c r="XJ94" s="140" t="s">
        <v>1173</v>
      </c>
      <c r="XK94" s="211">
        <f>COUNTIF($UX94:$XC94,"*○*")</f>
        <v>17</v>
      </c>
      <c r="XL94" s="142">
        <f>COUNTIF($UX94:$XC94,"*●*")</f>
        <v>27</v>
      </c>
      <c r="XM94" s="142">
        <f>SUM(XK94:XL94)</f>
        <v>44</v>
      </c>
      <c r="XN94" s="212">
        <f>IFERROR(XK94/XM94,"")</f>
        <v>0.38636363636363635</v>
      </c>
      <c r="XO94" s="211">
        <f>COUNTIF($WA94:$XC94,"*○*")</f>
        <v>9</v>
      </c>
      <c r="XP94" s="142">
        <f>COUNTIF($WA94:$XC94,"*●*")</f>
        <v>15</v>
      </c>
      <c r="XQ94" s="142">
        <f>SUM(XO94:XP94)</f>
        <v>24</v>
      </c>
      <c r="XR94" s="212">
        <f>IFERROR(XO94/XQ94,"")</f>
        <v>0.375</v>
      </c>
    </row>
    <row r="95" spans="1:647" s="32" customFormat="1" ht="17.25" x14ac:dyDescent="0.2">
      <c r="A95" s="34"/>
      <c r="B95" s="41" t="s">
        <v>85</v>
      </c>
      <c r="C95" s="163" t="s">
        <v>1134</v>
      </c>
      <c r="D95" s="134">
        <f t="shared" si="58"/>
        <v>117</v>
      </c>
      <c r="E95" s="135">
        <f t="shared" si="59"/>
        <v>120</v>
      </c>
      <c r="F95" s="135">
        <f t="shared" si="60"/>
        <v>237</v>
      </c>
      <c r="G95" s="164">
        <f t="shared" si="61"/>
        <v>0.49367088607594939</v>
      </c>
      <c r="H95" s="422"/>
      <c r="I95" s="422"/>
      <c r="J95" s="422"/>
      <c r="K95" s="422"/>
      <c r="L95" s="422"/>
      <c r="M95" s="422"/>
      <c r="N95" s="422"/>
      <c r="O95" s="422"/>
      <c r="P95" s="422"/>
      <c r="Q95" s="422"/>
      <c r="R95" s="422"/>
      <c r="S95" s="422"/>
      <c r="T95" s="422"/>
      <c r="U95" s="422"/>
      <c r="V95" s="422"/>
      <c r="W95" s="422"/>
      <c r="X95" s="422"/>
      <c r="Y95" s="422"/>
      <c r="Z95" s="422"/>
      <c r="AA95" s="422"/>
      <c r="AB95" s="422"/>
      <c r="AC95" s="422"/>
      <c r="AD95" s="422"/>
      <c r="AE95" s="422"/>
      <c r="AF95" s="422"/>
      <c r="AG95" s="422"/>
      <c r="AH95" s="422"/>
      <c r="AI95" s="422"/>
      <c r="AJ95" s="422"/>
      <c r="AK95" s="422"/>
      <c r="AL95" s="422"/>
      <c r="AM95" s="422"/>
      <c r="AN95" s="422"/>
      <c r="AO95" s="422"/>
      <c r="AP95" s="422"/>
      <c r="AQ95" s="422"/>
      <c r="AR95" s="422"/>
      <c r="AS95" s="422"/>
      <c r="AT95" s="422"/>
      <c r="AU95" s="422"/>
      <c r="AV95" s="422"/>
      <c r="AW95" s="422"/>
      <c r="AX95" s="422"/>
      <c r="AY95" s="422"/>
      <c r="AZ95" s="422"/>
      <c r="BA95" s="422"/>
      <c r="BB95" s="422"/>
      <c r="BC95" s="422"/>
      <c r="BD95" s="422"/>
      <c r="BE95" s="422"/>
      <c r="BF95" s="422"/>
      <c r="BG95" s="422"/>
      <c r="BH95" s="422"/>
      <c r="BI95" s="422"/>
      <c r="BJ95" s="422"/>
      <c r="BK95" s="422"/>
      <c r="BL95" s="422"/>
      <c r="BM95" s="422"/>
      <c r="BN95" s="422"/>
      <c r="BO95" s="422"/>
      <c r="BP95" s="422"/>
      <c r="BQ95" s="422"/>
      <c r="BR95" s="422"/>
      <c r="BS95" s="422"/>
      <c r="BT95" s="422"/>
      <c r="BU95" s="422"/>
      <c r="BV95" s="422"/>
      <c r="BW95" s="422"/>
      <c r="BX95" s="422"/>
      <c r="BY95" s="422"/>
      <c r="BZ95" s="422"/>
      <c r="CA95" s="422"/>
      <c r="CB95" s="422"/>
      <c r="CC95" s="422"/>
      <c r="CD95" s="422"/>
      <c r="CE95" s="422"/>
      <c r="CF95" s="422"/>
      <c r="CG95" s="422"/>
      <c r="CH95" s="422"/>
      <c r="CI95" s="422"/>
      <c r="CJ95" s="422"/>
      <c r="CK95" s="422"/>
      <c r="CL95" s="422"/>
      <c r="CM95" s="422"/>
      <c r="CN95" s="422"/>
      <c r="CO95" s="422"/>
      <c r="CP95" s="422"/>
      <c r="CQ95" s="422"/>
      <c r="CR95" s="422"/>
      <c r="CS95" s="422"/>
      <c r="CT95" s="422"/>
      <c r="CU95" s="422"/>
      <c r="CV95" s="422"/>
      <c r="CW95" s="1322"/>
      <c r="CX95" s="422"/>
      <c r="CY95" s="422"/>
      <c r="CZ95" s="422"/>
      <c r="DA95" s="139"/>
      <c r="DB95" s="422"/>
      <c r="DC95" s="422"/>
      <c r="DD95" s="422"/>
      <c r="DE95" s="422"/>
      <c r="DF95" s="422"/>
      <c r="DG95" s="1322"/>
      <c r="DH95" s="422"/>
      <c r="DI95" s="422"/>
      <c r="DJ95" s="422"/>
      <c r="DK95" s="139"/>
      <c r="DL95" s="105"/>
      <c r="DM95" s="106"/>
      <c r="DN95" s="106"/>
      <c r="DO95" s="106"/>
      <c r="DP95" s="107"/>
      <c r="DQ95" s="105"/>
      <c r="DR95" s="106"/>
      <c r="DS95" s="106"/>
      <c r="DT95" s="106"/>
      <c r="DU95" s="107"/>
      <c r="DV95" s="105"/>
      <c r="DW95" s="106"/>
      <c r="DX95" s="106"/>
      <c r="DY95" s="106"/>
      <c r="DZ95" s="107"/>
      <c r="EA95" s="105"/>
      <c r="EB95" s="106"/>
      <c r="EC95" s="106"/>
      <c r="ED95" s="106"/>
      <c r="EE95" s="107"/>
      <c r="EF95" s="105"/>
      <c r="EG95" s="106"/>
      <c r="EH95" s="106"/>
      <c r="EI95" s="106"/>
      <c r="EJ95" s="107"/>
      <c r="EK95" s="105"/>
      <c r="EL95" s="106"/>
      <c r="EM95" s="106"/>
      <c r="EN95" s="106"/>
      <c r="EO95" s="107"/>
      <c r="EP95" s="105"/>
      <c r="EQ95" s="106"/>
      <c r="ER95" s="106"/>
      <c r="ES95" s="106"/>
      <c r="ET95" s="107"/>
      <c r="EU95" s="105"/>
      <c r="EV95" s="106"/>
      <c r="EW95" s="106"/>
      <c r="EX95" s="106"/>
      <c r="EY95" s="107"/>
      <c r="EZ95" s="105"/>
      <c r="FA95" s="106"/>
      <c r="FB95" s="106"/>
      <c r="FC95" s="106"/>
      <c r="FD95" s="107"/>
      <c r="FE95" s="105"/>
      <c r="FF95" s="106"/>
      <c r="FG95" s="106"/>
      <c r="FH95" s="106"/>
      <c r="FI95" s="107"/>
      <c r="FJ95" s="105"/>
      <c r="FK95" s="106"/>
      <c r="FL95" s="106"/>
      <c r="FM95" s="106"/>
      <c r="FN95" s="107"/>
      <c r="FO95" s="105"/>
      <c r="FP95" s="106"/>
      <c r="FQ95" s="106"/>
      <c r="FR95" s="106"/>
      <c r="FS95" s="107"/>
      <c r="FT95" s="105"/>
      <c r="FU95" s="106"/>
      <c r="FV95" s="106"/>
      <c r="FW95" s="106"/>
      <c r="FX95" s="107"/>
      <c r="FY95" s="105"/>
      <c r="FZ95" s="106"/>
      <c r="GA95" s="106"/>
      <c r="GB95" s="106"/>
      <c r="GC95" s="107"/>
      <c r="GD95" s="105"/>
      <c r="GE95" s="106"/>
      <c r="GF95" s="106"/>
      <c r="GG95" s="106"/>
      <c r="GH95" s="107"/>
      <c r="GI95" s="105"/>
      <c r="GJ95" s="106"/>
      <c r="GK95" s="106"/>
      <c r="GL95" s="106"/>
      <c r="GM95" s="107"/>
      <c r="GN95" s="105"/>
      <c r="GO95" s="106"/>
      <c r="GP95" s="106"/>
      <c r="GQ95" s="106"/>
      <c r="GR95" s="107"/>
      <c r="GS95" s="105"/>
      <c r="GT95" s="106"/>
      <c r="GU95" s="106"/>
      <c r="GV95" s="106"/>
      <c r="GW95" s="192"/>
      <c r="GX95" s="136"/>
      <c r="GY95" s="106"/>
      <c r="GZ95" s="106"/>
      <c r="HA95" s="106"/>
      <c r="HB95" s="107"/>
      <c r="HC95" s="105"/>
      <c r="HD95" s="106"/>
      <c r="HE95" s="106"/>
      <c r="HF95" s="106"/>
      <c r="HG95" s="107"/>
      <c r="HH95" s="105"/>
      <c r="HI95" s="106"/>
      <c r="HJ95" s="106"/>
      <c r="HK95" s="106"/>
      <c r="HL95" s="107"/>
      <c r="HM95" s="105"/>
      <c r="HN95" s="106"/>
      <c r="HO95" s="106"/>
      <c r="HP95" s="106"/>
      <c r="HQ95" s="192"/>
      <c r="HR95" s="105"/>
      <c r="HS95" s="106"/>
      <c r="HT95" s="106"/>
      <c r="HU95" s="106"/>
      <c r="HV95" s="107"/>
      <c r="HW95" s="136"/>
      <c r="HX95" s="106"/>
      <c r="HY95" s="106"/>
      <c r="HZ95" s="106"/>
      <c r="IA95" s="1700"/>
      <c r="IB95" s="1837"/>
      <c r="IC95" s="1672"/>
      <c r="ID95" s="1672"/>
      <c r="IE95" s="1672"/>
      <c r="IF95" s="1838"/>
      <c r="IG95" s="1837"/>
      <c r="IH95" s="1672"/>
      <c r="II95" s="1672"/>
      <c r="IJ95" s="1672"/>
      <c r="IK95" s="1838"/>
      <c r="IL95" s="1837"/>
      <c r="IM95" s="1672"/>
      <c r="IN95" s="1672"/>
      <c r="IO95" s="1672"/>
      <c r="IP95" s="1838"/>
      <c r="IQ95" s="1837"/>
      <c r="IR95" s="1672"/>
      <c r="IS95" s="1672"/>
      <c r="IT95" s="1672"/>
      <c r="IU95" s="1838"/>
      <c r="IV95" s="1837"/>
      <c r="IW95" s="1672"/>
      <c r="IX95" s="1672"/>
      <c r="IY95" s="1672"/>
      <c r="IZ95" s="1838"/>
      <c r="JA95" s="1837"/>
      <c r="JB95" s="1672"/>
      <c r="JC95" s="1672"/>
      <c r="JD95" s="1672"/>
      <c r="JE95" s="1838"/>
      <c r="JF95" s="1837"/>
      <c r="JG95" s="1672"/>
      <c r="JH95" s="1672"/>
      <c r="JI95" s="1672"/>
      <c r="JJ95" s="1838"/>
      <c r="JK95" s="1837"/>
      <c r="JL95" s="1672"/>
      <c r="JM95" s="1672"/>
      <c r="JN95" s="1672"/>
      <c r="JO95" s="1838"/>
      <c r="JP95" s="1837"/>
      <c r="JQ95" s="1672"/>
      <c r="JR95" s="1672"/>
      <c r="JS95" s="1672"/>
      <c r="JT95" s="1838"/>
      <c r="JU95" s="1837"/>
      <c r="JV95" s="1672"/>
      <c r="JW95" s="1672"/>
      <c r="JX95" s="1672"/>
      <c r="JY95" s="1838"/>
      <c r="JZ95" s="1837"/>
      <c r="KA95" s="1672"/>
      <c r="KB95" s="1672"/>
      <c r="KC95" s="1672"/>
      <c r="KD95" s="1838"/>
      <c r="KE95" s="1837"/>
      <c r="KF95" s="1672"/>
      <c r="KG95" s="1672"/>
      <c r="KH95" s="1672"/>
      <c r="KI95" s="1838"/>
      <c r="KJ95" s="1837"/>
      <c r="KK95" s="1672"/>
      <c r="KL95" s="1672"/>
      <c r="KM95" s="1672"/>
      <c r="KN95" s="1838"/>
      <c r="KO95" s="1837"/>
      <c r="KP95" s="1672"/>
      <c r="KQ95" s="1672"/>
      <c r="KR95" s="1672"/>
      <c r="KS95" s="1838"/>
      <c r="KT95" s="1837"/>
      <c r="KU95" s="1672"/>
      <c r="KV95" s="1672"/>
      <c r="KW95" s="1672"/>
      <c r="KX95" s="1838"/>
      <c r="KY95" s="1837"/>
      <c r="KZ95" s="1672"/>
      <c r="LA95" s="1672"/>
      <c r="LB95" s="1672"/>
      <c r="LC95" s="1838"/>
      <c r="LD95" s="1837"/>
      <c r="LE95" s="1672"/>
      <c r="LF95" s="1672"/>
      <c r="LG95" s="1672"/>
      <c r="LH95" s="1838"/>
      <c r="LI95" s="1837"/>
      <c r="LJ95" s="1672"/>
      <c r="LK95" s="1672"/>
      <c r="LL95" s="1672"/>
      <c r="LM95" s="1838"/>
      <c r="LN95" s="1837"/>
      <c r="LO95" s="1672"/>
      <c r="LP95" s="1672"/>
      <c r="LQ95" s="1672"/>
      <c r="LR95" s="1837"/>
      <c r="LS95" s="1672"/>
      <c r="LT95" s="1672"/>
      <c r="LU95" s="1672"/>
      <c r="LV95" s="1837"/>
      <c r="LW95" s="1672"/>
      <c r="LX95" s="1672"/>
      <c r="LY95" s="1672"/>
      <c r="LZ95" s="1837"/>
      <c r="MA95" s="1672"/>
      <c r="MB95" s="1672"/>
      <c r="MC95" s="1672"/>
      <c r="MD95" s="1837"/>
      <c r="ME95" s="1672"/>
      <c r="MF95" s="1672"/>
      <c r="MG95" s="1672"/>
      <c r="MH95" s="1837" t="s">
        <v>29</v>
      </c>
      <c r="MI95" s="1672" t="s">
        <v>29</v>
      </c>
      <c r="MJ95" s="1672" t="s">
        <v>29</v>
      </c>
      <c r="MK95" s="1700" t="s">
        <v>29</v>
      </c>
      <c r="ML95" s="1837" t="s">
        <v>20</v>
      </c>
      <c r="MM95" s="1672" t="s">
        <v>20</v>
      </c>
      <c r="MN95" s="1672" t="s">
        <v>29</v>
      </c>
      <c r="MO95" s="1839" t="s">
        <v>677</v>
      </c>
      <c r="MP95" s="1837" t="s">
        <v>29</v>
      </c>
      <c r="MQ95" s="1672" t="s">
        <v>29</v>
      </c>
      <c r="MR95" s="1672" t="s">
        <v>20</v>
      </c>
      <c r="MS95" s="1838" t="s">
        <v>29</v>
      </c>
      <c r="MT95" s="1837" t="s">
        <v>20</v>
      </c>
      <c r="MU95" s="1672" t="s">
        <v>20</v>
      </c>
      <c r="MV95" s="1672" t="s">
        <v>20</v>
      </c>
      <c r="MW95" s="1838" t="s">
        <v>29</v>
      </c>
      <c r="MX95" s="1837" t="s">
        <v>29</v>
      </c>
      <c r="MY95" s="1672" t="s">
        <v>20</v>
      </c>
      <c r="MZ95" s="1672" t="s">
        <v>29</v>
      </c>
      <c r="NA95" s="1838" t="s">
        <v>29</v>
      </c>
      <c r="NB95" s="1837" t="s">
        <v>20</v>
      </c>
      <c r="NC95" s="1672" t="s">
        <v>29</v>
      </c>
      <c r="ND95" s="1672" t="s">
        <v>29</v>
      </c>
      <c r="NE95" s="1838" t="s">
        <v>29</v>
      </c>
      <c r="NF95" s="1837" t="s">
        <v>20</v>
      </c>
      <c r="NG95" s="1672" t="s">
        <v>20</v>
      </c>
      <c r="NH95" s="1672" t="s">
        <v>20</v>
      </c>
      <c r="NI95" s="1838" t="s">
        <v>29</v>
      </c>
      <c r="NJ95" s="1837" t="s">
        <v>20</v>
      </c>
      <c r="NK95" s="1672" t="s">
        <v>29</v>
      </c>
      <c r="NL95" s="1672" t="s">
        <v>20</v>
      </c>
      <c r="NM95" s="1838" t="s">
        <v>20</v>
      </c>
      <c r="NN95" s="1837" t="s">
        <v>29</v>
      </c>
      <c r="NO95" s="1672" t="s">
        <v>29</v>
      </c>
      <c r="NP95" s="1672" t="s">
        <v>20</v>
      </c>
      <c r="NQ95" s="1838" t="s">
        <v>20</v>
      </c>
      <c r="NR95" s="1837" t="s">
        <v>29</v>
      </c>
      <c r="NS95" s="1672" t="s">
        <v>20</v>
      </c>
      <c r="NT95" s="1672" t="s">
        <v>20</v>
      </c>
      <c r="NU95" s="1838" t="s">
        <v>29</v>
      </c>
      <c r="NV95" s="1837" t="s">
        <v>20</v>
      </c>
      <c r="NW95" s="1672" t="s">
        <v>29</v>
      </c>
      <c r="NX95" s="1672" t="s">
        <v>20</v>
      </c>
      <c r="NY95" s="1838" t="s">
        <v>20</v>
      </c>
      <c r="NZ95" s="1837" t="s">
        <v>20</v>
      </c>
      <c r="OA95" s="1672" t="s">
        <v>29</v>
      </c>
      <c r="OB95" s="1672" t="s">
        <v>20</v>
      </c>
      <c r="OC95" s="1672" t="s">
        <v>20</v>
      </c>
      <c r="OD95" s="1838"/>
      <c r="OE95" s="1837" t="s">
        <v>29</v>
      </c>
      <c r="OF95" s="1672" t="s">
        <v>29</v>
      </c>
      <c r="OG95" s="1840" t="s">
        <v>20</v>
      </c>
      <c r="OH95" s="1840" t="s">
        <v>29</v>
      </c>
      <c r="OI95" s="1841"/>
      <c r="OJ95" s="1842" t="s">
        <v>20</v>
      </c>
      <c r="OK95" s="1840" t="s">
        <v>20</v>
      </c>
      <c r="OL95" s="1840" t="s">
        <v>20</v>
      </c>
      <c r="OM95" s="1843" t="s">
        <v>29</v>
      </c>
      <c r="ON95" s="1842" t="s">
        <v>20</v>
      </c>
      <c r="OO95" s="1840" t="s">
        <v>29</v>
      </c>
      <c r="OP95" s="1840" t="s">
        <v>20</v>
      </c>
      <c r="OQ95" s="1841" t="s">
        <v>20</v>
      </c>
      <c r="OR95" s="1842" t="s">
        <v>20</v>
      </c>
      <c r="OS95" s="1840" t="s">
        <v>764</v>
      </c>
      <c r="OT95" s="1844" t="s">
        <v>29</v>
      </c>
      <c r="OU95" s="1845" t="s">
        <v>20</v>
      </c>
      <c r="OV95" s="1837" t="s">
        <v>20</v>
      </c>
      <c r="OW95" s="1672" t="s">
        <v>20</v>
      </c>
      <c r="OX95" s="1672" t="s">
        <v>29</v>
      </c>
      <c r="OY95" s="1672" t="s">
        <v>20</v>
      </c>
      <c r="OZ95" s="1838"/>
      <c r="PA95" s="1837" t="s">
        <v>29</v>
      </c>
      <c r="PB95" s="1672" t="s">
        <v>29</v>
      </c>
      <c r="PC95" s="1672" t="s">
        <v>20</v>
      </c>
      <c r="PD95" s="1672" t="s">
        <v>29</v>
      </c>
      <c r="PE95" s="1838"/>
      <c r="PF95" s="1842" t="s">
        <v>20</v>
      </c>
      <c r="PG95" s="1840" t="s">
        <v>20</v>
      </c>
      <c r="PH95" s="1840" t="s">
        <v>20</v>
      </c>
      <c r="PI95" s="1841" t="s">
        <v>29</v>
      </c>
      <c r="PJ95" s="1842" t="s">
        <v>20</v>
      </c>
      <c r="PK95" s="1840" t="s">
        <v>20</v>
      </c>
      <c r="PL95" s="1840" t="s">
        <v>29</v>
      </c>
      <c r="PM95" s="1841" t="s">
        <v>20</v>
      </c>
      <c r="PN95" s="1842" t="s">
        <v>29</v>
      </c>
      <c r="PO95" s="1840" t="s">
        <v>20</v>
      </c>
      <c r="PP95" s="1840" t="s">
        <v>20</v>
      </c>
      <c r="PQ95" s="1841" t="s">
        <v>29</v>
      </c>
      <c r="PR95" s="1842" t="s">
        <v>20</v>
      </c>
      <c r="PS95" s="1840" t="s">
        <v>20</v>
      </c>
      <c r="PT95" s="1840" t="s">
        <v>763</v>
      </c>
      <c r="PU95" s="1838" t="s">
        <v>20</v>
      </c>
      <c r="PV95" s="1846" t="s">
        <v>29</v>
      </c>
      <c r="PW95" s="1847" t="s">
        <v>29</v>
      </c>
      <c r="PX95" s="1847" t="s">
        <v>29</v>
      </c>
      <c r="PY95" s="1848" t="s">
        <v>29</v>
      </c>
      <c r="PZ95" s="1846" t="s">
        <v>29</v>
      </c>
      <c r="QA95" s="1847" t="s">
        <v>29</v>
      </c>
      <c r="QB95" s="1847" t="s">
        <v>20</v>
      </c>
      <c r="QC95" s="1848" t="s">
        <v>29</v>
      </c>
      <c r="QD95" s="1846" t="s">
        <v>598</v>
      </c>
      <c r="QE95" s="1672" t="s">
        <v>20</v>
      </c>
      <c r="QF95" s="1672" t="s">
        <v>29</v>
      </c>
      <c r="QG95" s="1838" t="s">
        <v>29</v>
      </c>
      <c r="QH95" s="1837"/>
      <c r="QI95" s="1672"/>
      <c r="QJ95" s="1672"/>
      <c r="QK95" s="1672"/>
      <c r="QL95" s="1673"/>
      <c r="QM95" s="1671" t="s">
        <v>29</v>
      </c>
      <c r="QN95" s="1672" t="s">
        <v>29</v>
      </c>
      <c r="QO95" s="1672" t="s">
        <v>29</v>
      </c>
      <c r="QP95" s="1672" t="s">
        <v>29</v>
      </c>
      <c r="QQ95" s="1700"/>
      <c r="QR95" s="1849" t="s">
        <v>20</v>
      </c>
      <c r="QS95" s="1850" t="s">
        <v>20</v>
      </c>
      <c r="QT95" s="1850" t="s">
        <v>29</v>
      </c>
      <c r="QU95" s="1851" t="s">
        <v>591</v>
      </c>
      <c r="QV95" s="1838"/>
      <c r="QW95" s="1837" t="s">
        <v>29</v>
      </c>
      <c r="QX95" s="1672" t="s">
        <v>29</v>
      </c>
      <c r="QY95" s="1672" t="s">
        <v>20</v>
      </c>
      <c r="QZ95" s="1672" t="s">
        <v>20</v>
      </c>
      <c r="RA95" s="1838"/>
      <c r="RB95" s="1837" t="s">
        <v>29</v>
      </c>
      <c r="RC95" s="1672" t="s">
        <v>20</v>
      </c>
      <c r="RD95" s="1672" t="s">
        <v>20</v>
      </c>
      <c r="RE95" s="1672" t="s">
        <v>29</v>
      </c>
      <c r="RF95" s="1838"/>
      <c r="RG95" s="1837"/>
      <c r="RH95" s="1672"/>
      <c r="RI95" s="1672"/>
      <c r="RJ95" s="1672"/>
      <c r="RK95" s="1838"/>
      <c r="RL95" s="1837" t="s">
        <v>29</v>
      </c>
      <c r="RM95" s="1672" t="s">
        <v>29</v>
      </c>
      <c r="RN95" s="1672" t="s">
        <v>20</v>
      </c>
      <c r="RO95" s="1672" t="s">
        <v>20</v>
      </c>
      <c r="RP95" s="1838" t="s">
        <v>20</v>
      </c>
      <c r="RQ95" s="1837" t="s">
        <v>29</v>
      </c>
      <c r="RR95" s="1672" t="s">
        <v>29</v>
      </c>
      <c r="RS95" s="1672" t="s">
        <v>20</v>
      </c>
      <c r="RT95" s="1838" t="s">
        <v>20</v>
      </c>
      <c r="RU95" s="1837" t="s">
        <v>29</v>
      </c>
      <c r="RV95" s="1672" t="s">
        <v>20</v>
      </c>
      <c r="RW95" s="1672" t="s">
        <v>20</v>
      </c>
      <c r="RX95" s="1672" t="s">
        <v>20</v>
      </c>
      <c r="RY95" s="1838"/>
      <c r="RZ95" s="1677" t="s">
        <v>29</v>
      </c>
      <c r="SA95" s="1677" t="s">
        <v>29</v>
      </c>
      <c r="SB95" s="1677" t="s">
        <v>29</v>
      </c>
      <c r="SC95" s="1677" t="s">
        <v>20</v>
      </c>
      <c r="SD95" s="1677"/>
      <c r="SE95" s="1852" t="s">
        <v>20</v>
      </c>
      <c r="SF95" s="1672" t="s">
        <v>20</v>
      </c>
      <c r="SG95" s="1672" t="s">
        <v>20</v>
      </c>
      <c r="SH95" s="1672" t="s">
        <v>29</v>
      </c>
      <c r="SI95" s="1838"/>
      <c r="SJ95" s="1677" t="s">
        <v>29</v>
      </c>
      <c r="SK95" s="1677" t="s">
        <v>29</v>
      </c>
      <c r="SL95" s="1677" t="s">
        <v>20</v>
      </c>
      <c r="SM95" s="1677" t="s">
        <v>29</v>
      </c>
      <c r="SN95" s="1677"/>
      <c r="SO95" s="1671" t="s">
        <v>29</v>
      </c>
      <c r="SP95" s="1672" t="s">
        <v>20</v>
      </c>
      <c r="SQ95" s="1672" t="s">
        <v>20</v>
      </c>
      <c r="SR95" s="1672" t="s">
        <v>20</v>
      </c>
      <c r="SS95" s="1838"/>
      <c r="ST95" s="1837" t="s">
        <v>20</v>
      </c>
      <c r="SU95" s="1672" t="s">
        <v>29</v>
      </c>
      <c r="SV95" s="1672" t="s">
        <v>20</v>
      </c>
      <c r="SW95" s="1672" t="s">
        <v>20</v>
      </c>
      <c r="SX95" s="1838"/>
      <c r="SY95" s="1837" t="s">
        <v>29</v>
      </c>
      <c r="SZ95" s="1672" t="s">
        <v>29</v>
      </c>
      <c r="TA95" s="1672" t="s">
        <v>29</v>
      </c>
      <c r="TB95" s="1672" t="s">
        <v>20</v>
      </c>
      <c r="TC95" s="1838"/>
      <c r="TD95" s="1837" t="s">
        <v>29</v>
      </c>
      <c r="TE95" s="1672" t="s">
        <v>20</v>
      </c>
      <c r="TF95" s="1672" t="s">
        <v>29</v>
      </c>
      <c r="TG95" s="1672" t="s">
        <v>20</v>
      </c>
      <c r="TH95" s="1837"/>
      <c r="TI95" s="1672"/>
      <c r="TJ95" s="1672"/>
      <c r="TK95" s="1672"/>
      <c r="TL95" s="1837" t="s">
        <v>20</v>
      </c>
      <c r="TM95" s="1672" t="s">
        <v>20</v>
      </c>
      <c r="TN95" s="1672" t="s">
        <v>20</v>
      </c>
      <c r="TO95" s="1672" t="s">
        <v>20</v>
      </c>
      <c r="TP95" s="1838"/>
      <c r="TQ95" s="1837" t="s">
        <v>29</v>
      </c>
      <c r="TR95" s="1672" t="s">
        <v>29</v>
      </c>
      <c r="TS95" s="1672" t="s">
        <v>29</v>
      </c>
      <c r="TT95" s="1700" t="s">
        <v>20</v>
      </c>
      <c r="TU95" s="1837" t="s">
        <v>29</v>
      </c>
      <c r="TV95" s="1672" t="s">
        <v>20</v>
      </c>
      <c r="TW95" s="1672" t="s">
        <v>29</v>
      </c>
      <c r="TX95" s="1838" t="s">
        <v>29</v>
      </c>
      <c r="TY95" s="1842" t="s">
        <v>20</v>
      </c>
      <c r="TZ95" s="1840" t="s">
        <v>29</v>
      </c>
      <c r="UA95" s="1840" t="s">
        <v>20</v>
      </c>
      <c r="UB95" s="1840" t="s">
        <v>20</v>
      </c>
      <c r="UC95" s="1841"/>
      <c r="UD95" s="1842" t="s">
        <v>20</v>
      </c>
      <c r="UE95" s="1840" t="s">
        <v>20</v>
      </c>
      <c r="UF95" s="1840" t="s">
        <v>20</v>
      </c>
      <c r="UG95" s="1840" t="s">
        <v>29</v>
      </c>
      <c r="UH95" s="1841"/>
      <c r="UI95" s="1842" t="s">
        <v>20</v>
      </c>
      <c r="UJ95" s="1840" t="s">
        <v>29</v>
      </c>
      <c r="UK95" s="1840" t="s">
        <v>20</v>
      </c>
      <c r="UL95" s="1840" t="s">
        <v>864</v>
      </c>
      <c r="UM95" s="1838"/>
      <c r="UN95" s="1837" t="s">
        <v>29</v>
      </c>
      <c r="UO95" s="1672" t="s">
        <v>20</v>
      </c>
      <c r="UP95" s="1672" t="s">
        <v>20</v>
      </c>
      <c r="UQ95" s="1847" t="s">
        <v>29</v>
      </c>
      <c r="UR95" s="1848"/>
      <c r="US95" s="1846" t="s">
        <v>29</v>
      </c>
      <c r="UT95" s="1847" t="s">
        <v>29</v>
      </c>
      <c r="UU95" s="1847" t="s">
        <v>29</v>
      </c>
      <c r="UV95" s="1847" t="s">
        <v>20</v>
      </c>
      <c r="UW95" s="1848"/>
      <c r="UX95" s="1846" t="s">
        <v>29</v>
      </c>
      <c r="UY95" s="1847" t="s">
        <v>29</v>
      </c>
      <c r="UZ95" s="1847" t="s">
        <v>20</v>
      </c>
      <c r="VA95" s="1847" t="s">
        <v>29</v>
      </c>
      <c r="VB95" s="1848"/>
      <c r="VC95" s="1846" t="s">
        <v>598</v>
      </c>
      <c r="VD95" s="1850" t="s">
        <v>20</v>
      </c>
      <c r="VE95" s="1850" t="s">
        <v>29</v>
      </c>
      <c r="VF95" s="1850" t="s">
        <v>20</v>
      </c>
      <c r="VG95" s="1851"/>
      <c r="VH95" s="1853" t="s">
        <v>591</v>
      </c>
      <c r="VI95" s="1672" t="s">
        <v>20</v>
      </c>
      <c r="VJ95" s="1847" t="s">
        <v>29</v>
      </c>
      <c r="VK95" s="1847" t="s">
        <v>29</v>
      </c>
      <c r="VL95" s="1848"/>
      <c r="VM95" s="1846" t="s">
        <v>29</v>
      </c>
      <c r="VN95" s="1847" t="s">
        <v>29</v>
      </c>
      <c r="VO95" s="1847" t="s">
        <v>20</v>
      </c>
      <c r="VP95" s="1854" t="s">
        <v>20</v>
      </c>
      <c r="VQ95" s="1846" t="s">
        <v>29</v>
      </c>
      <c r="VR95" s="1847" t="s">
        <v>29</v>
      </c>
      <c r="VS95" s="1847" t="s">
        <v>29</v>
      </c>
      <c r="VT95" s="1847" t="s">
        <v>598</v>
      </c>
      <c r="VU95" s="1855"/>
      <c r="VV95" s="1856" t="s">
        <v>29</v>
      </c>
      <c r="VW95" s="1857" t="s">
        <v>20</v>
      </c>
      <c r="VX95" s="1857" t="s">
        <v>29</v>
      </c>
      <c r="VY95" s="1857" t="s">
        <v>29</v>
      </c>
      <c r="VZ95" s="1858"/>
      <c r="WA95" s="1856" t="s">
        <v>20</v>
      </c>
      <c r="WB95" s="1857" t="s">
        <v>29</v>
      </c>
      <c r="WC95" s="1857" t="s">
        <v>29</v>
      </c>
      <c r="WD95" s="1857" t="s">
        <v>29</v>
      </c>
      <c r="WE95" s="1858"/>
      <c r="WF95" s="1856" t="s">
        <v>29</v>
      </c>
      <c r="WG95" s="1857" t="s">
        <v>998</v>
      </c>
      <c r="WH95" s="1811" t="s">
        <v>20</v>
      </c>
      <c r="WI95" s="1811" t="s">
        <v>29</v>
      </c>
      <c r="WJ95" s="1855"/>
      <c r="WK95" s="1862" t="s">
        <v>20</v>
      </c>
      <c r="WL95" s="1811" t="s">
        <v>29</v>
      </c>
      <c r="WM95" s="1811" t="s">
        <v>20</v>
      </c>
      <c r="WN95" s="1811" t="s">
        <v>29</v>
      </c>
      <c r="WO95" s="1855"/>
      <c r="WP95" s="1862" t="s">
        <v>29</v>
      </c>
      <c r="WQ95" s="1811" t="s">
        <v>20</v>
      </c>
      <c r="WR95" s="1811" t="s">
        <v>29</v>
      </c>
      <c r="WS95" s="1812" t="s">
        <v>20</v>
      </c>
      <c r="WT95" s="1810" t="s">
        <v>20</v>
      </c>
      <c r="WU95" s="1811" t="s">
        <v>29</v>
      </c>
      <c r="WV95" s="1811" t="s">
        <v>29</v>
      </c>
      <c r="WW95" s="1811" t="s">
        <v>29</v>
      </c>
      <c r="WX95" s="1831"/>
      <c r="WY95" s="1862" t="s">
        <v>20</v>
      </c>
      <c r="WZ95" s="1811" t="s">
        <v>20</v>
      </c>
      <c r="XA95" s="1811" t="s">
        <v>29</v>
      </c>
      <c r="XB95" s="1811" t="s">
        <v>20</v>
      </c>
      <c r="XC95" s="149" t="s">
        <v>2205</v>
      </c>
      <c r="XD95" s="1879"/>
      <c r="XE95" s="1879"/>
      <c r="XF95" s="1879"/>
      <c r="XG95" s="1879"/>
      <c r="XH95" s="1879"/>
      <c r="XI95" s="41" t="s">
        <v>85</v>
      </c>
      <c r="XJ95" s="163" t="s">
        <v>1134</v>
      </c>
      <c r="XK95" s="209">
        <f>COUNTIF($UX95:$XC95,"*○*")</f>
        <v>18</v>
      </c>
      <c r="XL95" s="135">
        <f>COUNTIF($UX95:$XC95,"*●*")</f>
        <v>30</v>
      </c>
      <c r="XM95" s="135">
        <f>SUM(XK95:XL95)</f>
        <v>48</v>
      </c>
      <c r="XN95" s="210">
        <f>IFERROR(XK95/XM95,"")</f>
        <v>0.375</v>
      </c>
      <c r="XO95" s="209">
        <f>COUNTIF($WA95:$XC95,"*○*")</f>
        <v>10</v>
      </c>
      <c r="XP95" s="135">
        <f>COUNTIF($WA95:$XC95,"*●*")</f>
        <v>14</v>
      </c>
      <c r="XQ95" s="135">
        <f>SUM(XO95:XP95)</f>
        <v>24</v>
      </c>
      <c r="XR95" s="210">
        <f>IFERROR(XO95/XQ95,"")</f>
        <v>0.41666666666666669</v>
      </c>
    </row>
    <row r="96" spans="1:647" s="32" customFormat="1" ht="17.25" x14ac:dyDescent="0.2">
      <c r="A96" s="34"/>
      <c r="B96" s="1203" t="s">
        <v>111</v>
      </c>
      <c r="C96" s="1306" t="s">
        <v>471</v>
      </c>
      <c r="D96" s="209">
        <f t="shared" ref="D96:D101" si="62">COUNTIF(H96:XFD96,"*○*")</f>
        <v>139</v>
      </c>
      <c r="E96" s="135">
        <f t="shared" ref="E96:E101" si="63">COUNTIF(H96:XFD96,"*●*")</f>
        <v>127</v>
      </c>
      <c r="F96" s="135">
        <f t="shared" ref="F96:F101" si="64">SUM(D96:E96)</f>
        <v>266</v>
      </c>
      <c r="G96" s="164">
        <f t="shared" ref="G96:G101" si="65">IFERROR(D96/F96,"")</f>
        <v>0.52255639097744366</v>
      </c>
      <c r="H96" s="105"/>
      <c r="I96" s="106"/>
      <c r="J96" s="106"/>
      <c r="K96" s="106"/>
      <c r="L96" s="106"/>
      <c r="M96" s="107"/>
      <c r="N96" s="105"/>
      <c r="O96" s="106"/>
      <c r="P96" s="106"/>
      <c r="Q96" s="106"/>
      <c r="R96" s="107"/>
      <c r="S96" s="105"/>
      <c r="T96" s="106"/>
      <c r="U96" s="106"/>
      <c r="V96" s="106"/>
      <c r="W96" s="107"/>
      <c r="X96" s="201"/>
      <c r="Y96" s="200"/>
      <c r="Z96" s="200"/>
      <c r="AA96" s="200"/>
      <c r="AB96" s="198"/>
      <c r="AC96" s="821"/>
      <c r="AD96" s="822"/>
      <c r="AE96" s="822"/>
      <c r="AF96" s="822"/>
      <c r="AG96" s="822"/>
      <c r="AH96" s="821"/>
      <c r="AI96" s="822"/>
      <c r="AJ96" s="176"/>
      <c r="AK96" s="176"/>
      <c r="AL96" s="176"/>
      <c r="AM96" s="1150"/>
      <c r="AN96" s="176"/>
      <c r="AO96" s="176"/>
      <c r="AP96" s="176"/>
      <c r="AQ96" s="176"/>
      <c r="AR96" s="1150"/>
      <c r="AS96" s="176"/>
      <c r="AT96" s="176"/>
      <c r="AU96" s="138"/>
      <c r="AV96" s="139"/>
      <c r="AW96" s="137"/>
      <c r="AX96" s="1151"/>
      <c r="AY96" s="1151"/>
      <c r="AZ96" s="1151"/>
      <c r="BA96" s="1152"/>
      <c r="BB96" s="242"/>
      <c r="BC96" s="197"/>
      <c r="BD96" s="197"/>
      <c r="BE96" s="174"/>
      <c r="BF96" s="174"/>
      <c r="BG96" s="175"/>
      <c r="BH96" s="196"/>
      <c r="BI96" s="174"/>
      <c r="BJ96" s="174"/>
      <c r="BK96" s="174"/>
      <c r="BL96" s="233"/>
      <c r="BM96" s="196"/>
      <c r="BN96" s="174"/>
      <c r="BO96" s="174"/>
      <c r="BP96" s="174"/>
      <c r="BQ96" s="230"/>
      <c r="BR96" s="232"/>
      <c r="BS96" s="231"/>
      <c r="BT96" s="230"/>
      <c r="BU96" s="230"/>
      <c r="BV96" s="230"/>
      <c r="BW96" s="232"/>
      <c r="BX96" s="231"/>
      <c r="BY96" s="230"/>
      <c r="BZ96" s="230"/>
      <c r="CA96" s="230"/>
      <c r="CB96" s="1147"/>
      <c r="CC96" s="1153"/>
      <c r="CD96" s="230"/>
      <c r="CE96" s="106"/>
      <c r="CF96" s="106"/>
      <c r="CG96" s="107"/>
      <c r="CH96" s="105"/>
      <c r="CI96" s="106"/>
      <c r="CJ96" s="106"/>
      <c r="CK96" s="106"/>
      <c r="CL96" s="107"/>
      <c r="CM96" s="105"/>
      <c r="CN96" s="106"/>
      <c r="CO96" s="106"/>
      <c r="CP96" s="106"/>
      <c r="CQ96" s="107"/>
      <c r="CR96" s="136"/>
      <c r="CS96" s="106"/>
      <c r="CT96" s="106"/>
      <c r="CU96" s="106"/>
      <c r="CV96" s="192"/>
      <c r="CW96" s="105"/>
      <c r="CX96" s="106"/>
      <c r="CY96" s="106"/>
      <c r="CZ96" s="106"/>
      <c r="DA96" s="107"/>
      <c r="DB96" s="136"/>
      <c r="DC96" s="106"/>
      <c r="DD96" s="106"/>
      <c r="DE96" s="106"/>
      <c r="DF96" s="192"/>
      <c r="DG96" s="105"/>
      <c r="DH96" s="106"/>
      <c r="DI96" s="106"/>
      <c r="DJ96" s="106"/>
      <c r="DK96" s="107"/>
      <c r="DL96" s="105"/>
      <c r="DM96" s="106"/>
      <c r="DN96" s="106"/>
      <c r="DO96" s="106"/>
      <c r="DP96" s="107"/>
      <c r="DQ96" s="105"/>
      <c r="DR96" s="106"/>
      <c r="DS96" s="106"/>
      <c r="DT96" s="106"/>
      <c r="DU96" s="107"/>
      <c r="DV96" s="105"/>
      <c r="DW96" s="106"/>
      <c r="DX96" s="106"/>
      <c r="DY96" s="106"/>
      <c r="DZ96" s="107"/>
      <c r="EA96" s="105"/>
      <c r="EB96" s="106"/>
      <c r="EC96" s="106"/>
      <c r="ED96" s="106"/>
      <c r="EE96" s="107"/>
      <c r="EF96" s="105"/>
      <c r="EG96" s="106"/>
      <c r="EH96" s="106"/>
      <c r="EI96" s="106"/>
      <c r="EJ96" s="107"/>
      <c r="EK96" s="105"/>
      <c r="EL96" s="106"/>
      <c r="EM96" s="106"/>
      <c r="EN96" s="106"/>
      <c r="EO96" s="107"/>
      <c r="EP96" s="105"/>
      <c r="EQ96" s="106"/>
      <c r="ER96" s="106"/>
      <c r="ES96" s="106"/>
      <c r="ET96" s="107"/>
      <c r="EU96" s="105"/>
      <c r="EV96" s="106"/>
      <c r="EW96" s="106"/>
      <c r="EX96" s="106"/>
      <c r="EY96" s="107"/>
      <c r="EZ96" s="105" t="s">
        <v>29</v>
      </c>
      <c r="FA96" s="106" t="s">
        <v>29</v>
      </c>
      <c r="FB96" s="106" t="s">
        <v>20</v>
      </c>
      <c r="FC96" s="106" t="s">
        <v>20</v>
      </c>
      <c r="FD96" s="107"/>
      <c r="FE96" s="105" t="s">
        <v>29</v>
      </c>
      <c r="FF96" s="106" t="s">
        <v>29</v>
      </c>
      <c r="FG96" s="106" t="s">
        <v>29</v>
      </c>
      <c r="FH96" s="106" t="s">
        <v>29</v>
      </c>
      <c r="FI96" s="301" t="s">
        <v>395</v>
      </c>
      <c r="FJ96" s="105" t="s">
        <v>20</v>
      </c>
      <c r="FK96" s="106" t="s">
        <v>20</v>
      </c>
      <c r="FL96" s="106" t="s">
        <v>29</v>
      </c>
      <c r="FM96" s="106" t="s">
        <v>20</v>
      </c>
      <c r="FN96" s="107"/>
      <c r="FO96" s="105" t="s">
        <v>245</v>
      </c>
      <c r="FP96" s="106" t="s">
        <v>245</v>
      </c>
      <c r="FQ96" s="106" t="s">
        <v>20</v>
      </c>
      <c r="FR96" s="106" t="s">
        <v>29</v>
      </c>
      <c r="FS96" s="107"/>
      <c r="FT96" s="105" t="s">
        <v>29</v>
      </c>
      <c r="FU96" s="106" t="s">
        <v>29</v>
      </c>
      <c r="FV96" s="106" t="s">
        <v>29</v>
      </c>
      <c r="FW96" s="106" t="s">
        <v>20</v>
      </c>
      <c r="FX96" s="107"/>
      <c r="FY96" s="105" t="s">
        <v>20</v>
      </c>
      <c r="FZ96" s="106" t="s">
        <v>20</v>
      </c>
      <c r="GA96" s="106" t="s">
        <v>20</v>
      </c>
      <c r="GB96" s="106" t="s">
        <v>29</v>
      </c>
      <c r="GC96" s="107"/>
      <c r="GD96" s="105" t="s">
        <v>29</v>
      </c>
      <c r="GE96" s="106" t="s">
        <v>29</v>
      </c>
      <c r="GF96" s="106" t="s">
        <v>20</v>
      </c>
      <c r="GG96" s="106" t="s">
        <v>20</v>
      </c>
      <c r="GH96" s="107"/>
      <c r="GI96" s="105" t="s">
        <v>29</v>
      </c>
      <c r="GJ96" s="106" t="s">
        <v>20</v>
      </c>
      <c r="GK96" s="106" t="s">
        <v>29</v>
      </c>
      <c r="GL96" s="106" t="s">
        <v>29</v>
      </c>
      <c r="GM96" s="107"/>
      <c r="GN96" s="105" t="s">
        <v>20</v>
      </c>
      <c r="GO96" s="106" t="s">
        <v>29</v>
      </c>
      <c r="GP96" s="200" t="s">
        <v>20</v>
      </c>
      <c r="GQ96" s="200" t="s">
        <v>20</v>
      </c>
      <c r="GR96" s="198"/>
      <c r="GS96" s="199"/>
      <c r="GT96" s="200"/>
      <c r="GU96" s="200" t="s">
        <v>5</v>
      </c>
      <c r="GV96" s="200"/>
      <c r="GW96" s="198"/>
      <c r="GX96" s="201"/>
      <c r="GY96" s="200"/>
      <c r="GZ96" s="200" t="s">
        <v>5</v>
      </c>
      <c r="HA96" s="200"/>
      <c r="HB96" s="198"/>
      <c r="HC96" s="199" t="s">
        <v>20</v>
      </c>
      <c r="HD96" s="200" t="s">
        <v>20</v>
      </c>
      <c r="HE96" s="200" t="s">
        <v>20</v>
      </c>
      <c r="HF96" s="200" t="s">
        <v>20</v>
      </c>
      <c r="HG96" s="198" t="s">
        <v>577</v>
      </c>
      <c r="HH96" s="105" t="s">
        <v>29</v>
      </c>
      <c r="HI96" s="106" t="s">
        <v>20</v>
      </c>
      <c r="HJ96" s="106" t="s">
        <v>20</v>
      </c>
      <c r="HK96" s="106" t="s">
        <v>20</v>
      </c>
      <c r="HL96" s="107" t="s">
        <v>573</v>
      </c>
      <c r="HM96" s="105" t="s">
        <v>29</v>
      </c>
      <c r="HN96" s="106" t="s">
        <v>29</v>
      </c>
      <c r="HO96" s="106" t="s">
        <v>20</v>
      </c>
      <c r="HP96" s="106" t="s">
        <v>29</v>
      </c>
      <c r="HQ96" s="192"/>
      <c r="HR96" s="105" t="s">
        <v>29</v>
      </c>
      <c r="HS96" s="106" t="s">
        <v>20</v>
      </c>
      <c r="HT96" s="106" t="s">
        <v>29</v>
      </c>
      <c r="HU96" s="106" t="s">
        <v>29</v>
      </c>
      <c r="HV96" s="107"/>
      <c r="HW96" s="105" t="s">
        <v>20</v>
      </c>
      <c r="HX96" s="106" t="s">
        <v>20</v>
      </c>
      <c r="HY96" s="106" t="s">
        <v>29</v>
      </c>
      <c r="HZ96" s="106" t="s">
        <v>20</v>
      </c>
      <c r="IA96" s="192"/>
      <c r="IB96" s="105" t="s">
        <v>29</v>
      </c>
      <c r="IC96" s="106" t="s">
        <v>20</v>
      </c>
      <c r="ID96" s="106" t="s">
        <v>29</v>
      </c>
      <c r="IE96" s="106" t="s">
        <v>29</v>
      </c>
      <c r="IF96" s="107"/>
      <c r="IG96" s="105" t="s">
        <v>20</v>
      </c>
      <c r="IH96" s="106" t="s">
        <v>29</v>
      </c>
      <c r="II96" s="106" t="s">
        <v>29</v>
      </c>
      <c r="IJ96" s="106" t="s">
        <v>29</v>
      </c>
      <c r="IK96" s="107"/>
      <c r="IL96" s="105" t="s">
        <v>20</v>
      </c>
      <c r="IM96" s="106" t="s">
        <v>29</v>
      </c>
      <c r="IN96" s="106" t="s">
        <v>29</v>
      </c>
      <c r="IO96" s="106" t="s">
        <v>29</v>
      </c>
      <c r="IP96" s="107"/>
      <c r="IQ96" s="105" t="s">
        <v>29</v>
      </c>
      <c r="IR96" s="106" t="s">
        <v>20</v>
      </c>
      <c r="IS96" s="106" t="s">
        <v>29</v>
      </c>
      <c r="IT96" s="106" t="s">
        <v>29</v>
      </c>
      <c r="IU96" s="107"/>
      <c r="IV96" s="105" t="s">
        <v>20</v>
      </c>
      <c r="IW96" s="106" t="s">
        <v>20</v>
      </c>
      <c r="IX96" s="106" t="s">
        <v>29</v>
      </c>
      <c r="IY96" s="106" t="s">
        <v>20</v>
      </c>
      <c r="IZ96" s="107"/>
      <c r="JA96" s="105" t="s">
        <v>29</v>
      </c>
      <c r="JB96" s="200" t="s">
        <v>20</v>
      </c>
      <c r="JC96" s="200" t="s">
        <v>20</v>
      </c>
      <c r="JD96" s="200" t="s">
        <v>20</v>
      </c>
      <c r="JE96" s="198"/>
      <c r="JF96" s="199" t="s">
        <v>20</v>
      </c>
      <c r="JG96" s="200" t="s">
        <v>20</v>
      </c>
      <c r="JH96" s="200" t="s">
        <v>764</v>
      </c>
      <c r="JI96" s="106" t="s">
        <v>20</v>
      </c>
      <c r="JJ96" s="107"/>
      <c r="JK96" s="105" t="s">
        <v>29</v>
      </c>
      <c r="JL96" s="106" t="s">
        <v>29</v>
      </c>
      <c r="JM96" s="106" t="s">
        <v>29</v>
      </c>
      <c r="JN96" s="106" t="s">
        <v>29</v>
      </c>
      <c r="JO96" s="107"/>
      <c r="JP96" s="105" t="s">
        <v>20</v>
      </c>
      <c r="JQ96" s="106" t="s">
        <v>29</v>
      </c>
      <c r="JR96" s="106" t="s">
        <v>29</v>
      </c>
      <c r="JS96" s="106" t="s">
        <v>20</v>
      </c>
      <c r="JT96" s="107"/>
      <c r="JU96" s="105" t="s">
        <v>29</v>
      </c>
      <c r="JV96" s="106" t="s">
        <v>29</v>
      </c>
      <c r="JW96" s="106" t="s">
        <v>29</v>
      </c>
      <c r="JX96" s="197" t="s">
        <v>20</v>
      </c>
      <c r="JY96" s="319"/>
      <c r="JZ96" s="242" t="s">
        <v>20</v>
      </c>
      <c r="KA96" s="197" t="s">
        <v>591</v>
      </c>
      <c r="KB96" s="106" t="s">
        <v>20</v>
      </c>
      <c r="KC96" s="106" t="s">
        <v>20</v>
      </c>
      <c r="KD96" s="107"/>
      <c r="KE96" s="105"/>
      <c r="KF96" s="106"/>
      <c r="KG96" s="106"/>
      <c r="KH96" s="106"/>
      <c r="KI96" s="107"/>
      <c r="KJ96" s="105" t="s">
        <v>29</v>
      </c>
      <c r="KK96" s="106" t="s">
        <v>20</v>
      </c>
      <c r="KL96" s="106" t="s">
        <v>29</v>
      </c>
      <c r="KM96" s="106" t="s">
        <v>29</v>
      </c>
      <c r="KN96" s="107"/>
      <c r="KO96" s="199" t="s">
        <v>20</v>
      </c>
      <c r="KP96" s="200" t="s">
        <v>20</v>
      </c>
      <c r="KQ96" s="200" t="s">
        <v>20</v>
      </c>
      <c r="KR96" s="200" t="s">
        <v>20</v>
      </c>
      <c r="KS96" s="198"/>
      <c r="KT96" s="199" t="s">
        <v>29</v>
      </c>
      <c r="KU96" s="200" t="s">
        <v>20</v>
      </c>
      <c r="KV96" s="200" t="s">
        <v>29</v>
      </c>
      <c r="KW96" s="200" t="s">
        <v>29</v>
      </c>
      <c r="KX96" s="198"/>
      <c r="KY96" s="199" t="s">
        <v>29</v>
      </c>
      <c r="KZ96" s="200" t="s">
        <v>20</v>
      </c>
      <c r="LA96" s="200" t="s">
        <v>20</v>
      </c>
      <c r="LB96" s="200" t="s">
        <v>20</v>
      </c>
      <c r="LC96" s="198"/>
      <c r="LD96" s="199" t="s">
        <v>29</v>
      </c>
      <c r="LE96" s="200" t="s">
        <v>20</v>
      </c>
      <c r="LF96" s="200" t="s">
        <v>20</v>
      </c>
      <c r="LG96" s="200" t="s">
        <v>20</v>
      </c>
      <c r="LH96" s="198"/>
      <c r="LI96" s="199" t="s">
        <v>20</v>
      </c>
      <c r="LJ96" s="200" t="s">
        <v>763</v>
      </c>
      <c r="LK96" s="106" t="s">
        <v>29</v>
      </c>
      <c r="LL96" s="106" t="s">
        <v>29</v>
      </c>
      <c r="LM96" s="107"/>
      <c r="LN96" s="105" t="s">
        <v>29</v>
      </c>
      <c r="LO96" s="106" t="s">
        <v>29</v>
      </c>
      <c r="LP96" s="106" t="s">
        <v>20</v>
      </c>
      <c r="LQ96" s="106" t="s">
        <v>29</v>
      </c>
      <c r="LR96" s="105" t="s">
        <v>20</v>
      </c>
      <c r="LS96" s="106" t="s">
        <v>20</v>
      </c>
      <c r="LT96" s="106" t="s">
        <v>29</v>
      </c>
      <c r="LU96" s="106" t="s">
        <v>20</v>
      </c>
      <c r="LV96" s="105" t="s">
        <v>29</v>
      </c>
      <c r="LW96" s="106" t="s">
        <v>29</v>
      </c>
      <c r="LX96" s="106" t="s">
        <v>20</v>
      </c>
      <c r="LY96" s="106" t="s">
        <v>29</v>
      </c>
      <c r="LZ96" s="105" t="s">
        <v>20</v>
      </c>
      <c r="MA96" s="106" t="s">
        <v>29</v>
      </c>
      <c r="MB96" s="106" t="s">
        <v>20</v>
      </c>
      <c r="MC96" s="106" t="s">
        <v>29</v>
      </c>
      <c r="MD96" s="105" t="s">
        <v>20</v>
      </c>
      <c r="ME96" s="106" t="s">
        <v>20</v>
      </c>
      <c r="MF96" s="106" t="s">
        <v>20</v>
      </c>
      <c r="MG96" s="106" t="s">
        <v>20</v>
      </c>
      <c r="MH96" s="105" t="s">
        <v>20</v>
      </c>
      <c r="MI96" s="106" t="s">
        <v>29</v>
      </c>
      <c r="MJ96" s="106" t="s">
        <v>20</v>
      </c>
      <c r="MK96" s="192" t="s">
        <v>29</v>
      </c>
      <c r="ML96" s="105" t="s">
        <v>29</v>
      </c>
      <c r="MM96" s="106" t="s">
        <v>20</v>
      </c>
      <c r="MN96" s="106" t="s">
        <v>29</v>
      </c>
      <c r="MO96" s="107" t="s">
        <v>20</v>
      </c>
      <c r="MP96" s="105"/>
      <c r="MQ96" s="106"/>
      <c r="MR96" s="106"/>
      <c r="MS96" s="107"/>
      <c r="MT96" s="105" t="s">
        <v>20</v>
      </c>
      <c r="MU96" s="106" t="s">
        <v>20</v>
      </c>
      <c r="MV96" s="106" t="s">
        <v>20</v>
      </c>
      <c r="MW96" s="107" t="s">
        <v>20</v>
      </c>
      <c r="MX96" s="105" t="s">
        <v>29</v>
      </c>
      <c r="MY96" s="106" t="s">
        <v>20</v>
      </c>
      <c r="MZ96" s="106" t="s">
        <v>29</v>
      </c>
      <c r="NA96" s="107" t="s">
        <v>29</v>
      </c>
      <c r="NB96" s="105" t="s">
        <v>20</v>
      </c>
      <c r="NC96" s="106" t="s">
        <v>29</v>
      </c>
      <c r="ND96" s="106" t="s">
        <v>29</v>
      </c>
      <c r="NE96" s="107" t="s">
        <v>20</v>
      </c>
      <c r="NF96" s="105" t="s">
        <v>20</v>
      </c>
      <c r="NG96" s="106" t="s">
        <v>29</v>
      </c>
      <c r="NH96" s="106" t="s">
        <v>20</v>
      </c>
      <c r="NI96" s="107" t="s">
        <v>29</v>
      </c>
      <c r="NJ96" s="105" t="s">
        <v>20</v>
      </c>
      <c r="NK96" s="106" t="s">
        <v>20</v>
      </c>
      <c r="NL96" s="106" t="s">
        <v>20</v>
      </c>
      <c r="NM96" s="107" t="s">
        <v>20</v>
      </c>
      <c r="NN96" s="105" t="s">
        <v>29</v>
      </c>
      <c r="NO96" s="106" t="s">
        <v>29</v>
      </c>
      <c r="NP96" s="106" t="s">
        <v>20</v>
      </c>
      <c r="NQ96" s="107" t="s">
        <v>29</v>
      </c>
      <c r="NR96" s="105" t="s">
        <v>20</v>
      </c>
      <c r="NS96" s="106" t="s">
        <v>20</v>
      </c>
      <c r="NT96" s="106" t="s">
        <v>20</v>
      </c>
      <c r="NU96" s="107" t="s">
        <v>29</v>
      </c>
      <c r="NV96" s="105" t="s">
        <v>29</v>
      </c>
      <c r="NW96" s="106" t="s">
        <v>29</v>
      </c>
      <c r="NX96" s="106" t="s">
        <v>29</v>
      </c>
      <c r="NY96" s="107" t="s">
        <v>29</v>
      </c>
      <c r="NZ96" s="105" t="s">
        <v>20</v>
      </c>
      <c r="OA96" s="106" t="s">
        <v>20</v>
      </c>
      <c r="OB96" s="106" t="s">
        <v>20</v>
      </c>
      <c r="OC96" s="174" t="s">
        <v>29</v>
      </c>
      <c r="OD96" s="175"/>
      <c r="OE96" s="196" t="s">
        <v>29</v>
      </c>
      <c r="OF96" s="174" t="s">
        <v>20</v>
      </c>
      <c r="OG96" s="174" t="s">
        <v>29</v>
      </c>
      <c r="OH96" s="174" t="s">
        <v>29</v>
      </c>
      <c r="OI96" s="175"/>
      <c r="OJ96" s="196"/>
      <c r="OK96" s="174"/>
      <c r="OL96" s="174"/>
      <c r="OM96" s="233"/>
      <c r="ON96" s="196" t="s">
        <v>29</v>
      </c>
      <c r="OO96" s="174" t="s">
        <v>29</v>
      </c>
      <c r="OP96" s="174" t="s">
        <v>29</v>
      </c>
      <c r="OQ96" s="175" t="s">
        <v>598</v>
      </c>
      <c r="OR96" s="242" t="s">
        <v>20</v>
      </c>
      <c r="OS96" s="197" t="s">
        <v>20</v>
      </c>
      <c r="OT96" s="197" t="s">
        <v>591</v>
      </c>
      <c r="OU96" s="1281" t="s">
        <v>20</v>
      </c>
      <c r="OV96" s="105" t="s">
        <v>29</v>
      </c>
      <c r="OW96" s="106" t="s">
        <v>20</v>
      </c>
      <c r="OX96" s="106" t="s">
        <v>20</v>
      </c>
      <c r="OY96" s="106" t="s">
        <v>29</v>
      </c>
      <c r="OZ96" s="107"/>
      <c r="PA96" s="105" t="s">
        <v>20</v>
      </c>
      <c r="PB96" s="106" t="s">
        <v>29</v>
      </c>
      <c r="PC96" s="106" t="s">
        <v>20</v>
      </c>
      <c r="PD96" s="106" t="s">
        <v>20</v>
      </c>
      <c r="PE96" s="107"/>
      <c r="PF96" s="105" t="s">
        <v>29</v>
      </c>
      <c r="PG96" s="106" t="s">
        <v>29</v>
      </c>
      <c r="PH96" s="106" t="s">
        <v>20</v>
      </c>
      <c r="PI96" s="107" t="s">
        <v>20</v>
      </c>
      <c r="PJ96" s="105" t="s">
        <v>20</v>
      </c>
      <c r="PK96" s="106" t="s">
        <v>29</v>
      </c>
      <c r="PL96" s="106"/>
      <c r="PM96" s="107"/>
      <c r="PN96" s="105" t="s">
        <v>29</v>
      </c>
      <c r="PO96" s="106" t="s">
        <v>29</v>
      </c>
      <c r="PP96" s="106" t="s">
        <v>29</v>
      </c>
      <c r="PQ96" s="107" t="s">
        <v>29</v>
      </c>
      <c r="PR96" s="105" t="s">
        <v>29</v>
      </c>
      <c r="PS96" s="106" t="s">
        <v>20</v>
      </c>
      <c r="PT96" s="106" t="s">
        <v>20</v>
      </c>
      <c r="PU96" s="107" t="s">
        <v>29</v>
      </c>
      <c r="PV96" s="199" t="s">
        <v>20</v>
      </c>
      <c r="PW96" s="200" t="s">
        <v>29</v>
      </c>
      <c r="PX96" s="200" t="s">
        <v>20</v>
      </c>
      <c r="PY96" s="198" t="s">
        <v>29</v>
      </c>
      <c r="PZ96" s="199" t="s">
        <v>20</v>
      </c>
      <c r="QA96" s="200" t="s">
        <v>29</v>
      </c>
      <c r="QB96" s="200" t="s">
        <v>20</v>
      </c>
      <c r="QC96" s="198" t="s">
        <v>20</v>
      </c>
      <c r="QD96" s="199" t="s">
        <v>20</v>
      </c>
      <c r="QE96" s="200" t="s">
        <v>29</v>
      </c>
      <c r="QF96" s="200" t="s">
        <v>20</v>
      </c>
      <c r="QG96" s="198" t="s">
        <v>20</v>
      </c>
      <c r="QH96" s="199"/>
      <c r="QI96" s="200"/>
      <c r="QJ96" s="200"/>
      <c r="QK96" s="200"/>
      <c r="QL96" s="1588"/>
      <c r="QM96" s="1586" t="s">
        <v>20</v>
      </c>
      <c r="QN96" s="200" t="s">
        <v>20</v>
      </c>
      <c r="QO96" s="200" t="s">
        <v>20</v>
      </c>
      <c r="QP96" s="200" t="s">
        <v>762</v>
      </c>
      <c r="QQ96" s="192"/>
      <c r="QR96" s="1434" t="s">
        <v>29</v>
      </c>
      <c r="QS96" s="106" t="s">
        <v>20</v>
      </c>
      <c r="QT96" s="106" t="s">
        <v>29</v>
      </c>
      <c r="QU96" s="192" t="s">
        <v>29</v>
      </c>
      <c r="QV96" s="107"/>
      <c r="QW96" s="105"/>
      <c r="QX96" s="106"/>
      <c r="QY96" s="106"/>
      <c r="QZ96" s="106"/>
      <c r="RA96" s="107"/>
      <c r="RB96" s="105" t="s">
        <v>20</v>
      </c>
      <c r="RC96" s="106" t="s">
        <v>20</v>
      </c>
      <c r="RD96" s="106" t="s">
        <v>20</v>
      </c>
      <c r="RE96" s="106" t="s">
        <v>20</v>
      </c>
      <c r="RF96" s="107"/>
      <c r="RG96" s="105" t="s">
        <v>20</v>
      </c>
      <c r="RH96" s="106" t="s">
        <v>29</v>
      </c>
      <c r="RI96" s="106" t="s">
        <v>29</v>
      </c>
      <c r="RJ96" s="106" t="s">
        <v>29</v>
      </c>
      <c r="RK96" s="107"/>
      <c r="RL96" s="105" t="s">
        <v>20</v>
      </c>
      <c r="RM96" s="106" t="s">
        <v>29</v>
      </c>
      <c r="RN96" s="106" t="s">
        <v>20</v>
      </c>
      <c r="RO96" s="106" t="s">
        <v>29</v>
      </c>
      <c r="RP96" s="107"/>
      <c r="RQ96" s="105" t="s">
        <v>20</v>
      </c>
      <c r="RR96" s="106" t="s">
        <v>20</v>
      </c>
      <c r="RS96" s="106" t="s">
        <v>29</v>
      </c>
      <c r="RT96" s="107" t="s">
        <v>20</v>
      </c>
      <c r="RU96" s="105" t="s">
        <v>29</v>
      </c>
      <c r="RV96" s="106" t="s">
        <v>20</v>
      </c>
      <c r="RW96" s="106" t="s">
        <v>29</v>
      </c>
      <c r="RX96" s="106" t="s">
        <v>29</v>
      </c>
      <c r="RY96" s="107"/>
      <c r="RZ96" s="422" t="s">
        <v>29</v>
      </c>
      <c r="SA96" s="422" t="s">
        <v>29</v>
      </c>
      <c r="SB96" s="422"/>
      <c r="SC96" s="422"/>
      <c r="SD96" s="422"/>
      <c r="SE96" s="1552" t="s">
        <v>20</v>
      </c>
      <c r="SF96" s="106" t="s">
        <v>29</v>
      </c>
      <c r="SG96" s="106" t="s">
        <v>29</v>
      </c>
      <c r="SH96" s="106" t="s">
        <v>20</v>
      </c>
      <c r="SI96" s="107"/>
      <c r="SJ96" s="422"/>
      <c r="SK96" s="422"/>
      <c r="SL96" s="422"/>
      <c r="SM96" s="422"/>
      <c r="SN96" s="422"/>
      <c r="SO96" s="1434"/>
      <c r="SP96" s="106"/>
      <c r="SQ96" s="106"/>
      <c r="SR96" s="106"/>
      <c r="SS96" s="107"/>
      <c r="ST96" s="105"/>
      <c r="SU96" s="106"/>
      <c r="SV96" s="106"/>
      <c r="SW96" s="106"/>
      <c r="SX96" s="107"/>
      <c r="SY96" s="105"/>
      <c r="SZ96" s="106"/>
      <c r="TA96" s="106"/>
      <c r="TB96" s="106"/>
      <c r="TC96" s="107"/>
      <c r="TD96" s="105"/>
      <c r="TE96" s="106"/>
      <c r="TF96" s="106"/>
      <c r="TG96" s="106"/>
      <c r="TH96" s="105"/>
      <c r="TI96" s="106"/>
      <c r="TJ96" s="106"/>
      <c r="TK96" s="106"/>
      <c r="TL96" s="105"/>
      <c r="TM96" s="106"/>
      <c r="TN96" s="106"/>
      <c r="TO96" s="106"/>
      <c r="TP96" s="107"/>
      <c r="TQ96" s="105"/>
      <c r="TR96" s="106"/>
      <c r="TS96" s="106"/>
      <c r="TT96" s="192"/>
      <c r="TU96" s="105"/>
      <c r="TV96" s="106"/>
      <c r="TW96" s="106"/>
      <c r="TX96" s="107"/>
      <c r="TY96" s="105"/>
      <c r="TZ96" s="106"/>
      <c r="UA96" s="106"/>
      <c r="UB96" s="106"/>
      <c r="UC96" s="107"/>
      <c r="UD96" s="105"/>
      <c r="UE96" s="106"/>
      <c r="UF96" s="106"/>
      <c r="UG96" s="106"/>
      <c r="UH96" s="107"/>
      <c r="UI96" s="105"/>
      <c r="UJ96" s="106"/>
      <c r="UK96" s="106"/>
      <c r="UL96" s="106"/>
      <c r="UM96" s="107"/>
      <c r="UN96" s="105"/>
      <c r="UO96" s="106"/>
      <c r="UP96" s="106"/>
      <c r="UQ96" s="106"/>
      <c r="UR96" s="107"/>
      <c r="US96" s="105"/>
      <c r="UT96" s="106"/>
      <c r="UU96" s="106"/>
      <c r="UV96" s="106"/>
      <c r="UW96" s="107"/>
      <c r="UX96" s="105"/>
      <c r="UY96" s="106"/>
      <c r="UZ96" s="106"/>
      <c r="VA96" s="106"/>
      <c r="VB96" s="107"/>
      <c r="VC96" s="105"/>
      <c r="VD96" s="106"/>
      <c r="VE96" s="106"/>
      <c r="VF96" s="106"/>
      <c r="VG96" s="192"/>
      <c r="VH96" s="105"/>
      <c r="VI96" s="106"/>
      <c r="VJ96" s="106"/>
      <c r="VK96" s="106"/>
      <c r="VL96" s="107"/>
      <c r="VM96" s="1716"/>
      <c r="VN96" s="1717"/>
      <c r="VO96" s="1717"/>
      <c r="VP96" s="1778"/>
      <c r="VQ96" s="1716"/>
      <c r="VR96" s="1717"/>
      <c r="VS96" s="1717"/>
      <c r="VT96" s="1717"/>
      <c r="VU96" s="1782"/>
      <c r="VV96" s="1716"/>
      <c r="VW96" s="1717"/>
      <c r="VX96" s="1717"/>
      <c r="VY96" s="1717"/>
      <c r="VZ96" s="1782"/>
      <c r="WA96" s="1716"/>
      <c r="WB96" s="1717"/>
      <c r="WC96" s="1717"/>
      <c r="WD96" s="1717"/>
      <c r="WE96" s="1782"/>
      <c r="WF96" s="1716"/>
      <c r="WG96" s="1717"/>
      <c r="WH96" s="1717"/>
      <c r="WI96" s="1717"/>
      <c r="WJ96" s="1782"/>
      <c r="WK96" s="1716"/>
      <c r="WL96" s="1717"/>
      <c r="WM96" s="1717"/>
      <c r="WN96" s="1717"/>
      <c r="WO96" s="1782"/>
      <c r="WP96" s="1716"/>
      <c r="WQ96" s="1717"/>
      <c r="WR96" s="1717"/>
      <c r="WS96" s="1870"/>
      <c r="WT96" s="1872"/>
      <c r="WU96" s="1717"/>
      <c r="WV96" s="1717"/>
      <c r="WW96" s="1717"/>
      <c r="WX96" s="1778"/>
      <c r="WY96" s="1716"/>
      <c r="WZ96" s="1717"/>
      <c r="XA96" s="1717"/>
      <c r="XB96" s="1717"/>
      <c r="XC96" s="1782"/>
      <c r="XD96" s="1890" t="s">
        <v>2229</v>
      </c>
      <c r="XE96" s="1717"/>
      <c r="XF96" s="1717"/>
      <c r="XG96" s="1717"/>
      <c r="XH96" s="1782"/>
      <c r="XI96" s="1716"/>
      <c r="XJ96" s="1717"/>
      <c r="XK96" s="1717"/>
      <c r="XL96" s="1717"/>
      <c r="XM96" s="1782"/>
      <c r="XN96" s="1203" t="s">
        <v>111</v>
      </c>
      <c r="XO96" s="1306" t="s">
        <v>471</v>
      </c>
      <c r="XP96" s="209">
        <f>COUNTIF($VC96:$XH96,"*○*")</f>
        <v>0</v>
      </c>
      <c r="XQ96" s="135">
        <f>COUNTIF($VC96:$XH96,"*●*")</f>
        <v>0</v>
      </c>
      <c r="XR96" s="135">
        <f>SUM(XP96:XQ96)</f>
        <v>0</v>
      </c>
      <c r="XS96" s="210" t="str">
        <f>IFERROR(XP96/XR96,"")</f>
        <v/>
      </c>
      <c r="XT96" s="209">
        <f>COUNTIF($WF96:$XH96,"*○*")</f>
        <v>0</v>
      </c>
      <c r="XU96" s="135">
        <f>COUNTIF($WF96:$XH96,"*●*")</f>
        <v>0</v>
      </c>
      <c r="XV96" s="135">
        <f>SUM(XT96:XU96)</f>
        <v>0</v>
      </c>
      <c r="XW96" s="210" t="str">
        <f>IFERROR(XT96/XV96,"")</f>
        <v/>
      </c>
    </row>
    <row r="97" spans="1:692" s="32" customFormat="1" ht="17.25" x14ac:dyDescent="0.2">
      <c r="A97" s="34"/>
      <c r="B97" s="44" t="s">
        <v>116</v>
      </c>
      <c r="C97" s="140" t="s">
        <v>1371</v>
      </c>
      <c r="D97" s="141">
        <f t="shared" si="62"/>
        <v>79</v>
      </c>
      <c r="E97" s="142">
        <f t="shared" si="63"/>
        <v>101</v>
      </c>
      <c r="F97" s="142">
        <f t="shared" si="64"/>
        <v>180</v>
      </c>
      <c r="G97" s="165">
        <f t="shared" si="65"/>
        <v>0.43888888888888888</v>
      </c>
      <c r="H97" s="145"/>
      <c r="I97" s="146"/>
      <c r="J97" s="146"/>
      <c r="K97" s="146"/>
      <c r="L97" s="146"/>
      <c r="M97" s="147"/>
      <c r="N97" s="145"/>
      <c r="O97" s="146"/>
      <c r="P97" s="146"/>
      <c r="Q97" s="146"/>
      <c r="R97" s="147"/>
      <c r="S97" s="145"/>
      <c r="T97" s="146"/>
      <c r="U97" s="146"/>
      <c r="V97" s="146"/>
      <c r="W97" s="147"/>
      <c r="X97" s="148"/>
      <c r="Y97" s="146"/>
      <c r="Z97" s="146"/>
      <c r="AA97" s="146"/>
      <c r="AB97" s="147"/>
      <c r="AC97" s="126"/>
      <c r="AD97" s="127"/>
      <c r="AE97" s="127"/>
      <c r="AF97" s="127"/>
      <c r="AG97" s="127"/>
      <c r="AH97" s="126"/>
      <c r="AI97" s="127"/>
      <c r="AJ97" s="127"/>
      <c r="AK97" s="127"/>
      <c r="AL97" s="127"/>
      <c r="AM97" s="126"/>
      <c r="AN97" s="127"/>
      <c r="AO97" s="127"/>
      <c r="AP97" s="127"/>
      <c r="AQ97" s="127"/>
      <c r="AR97" s="126"/>
      <c r="AS97" s="127"/>
      <c r="AT97" s="127"/>
      <c r="AU97" s="127"/>
      <c r="AV97" s="298"/>
      <c r="AW97" s="126"/>
      <c r="AX97" s="127"/>
      <c r="AY97" s="127"/>
      <c r="AZ97" s="132"/>
      <c r="BA97" s="154"/>
      <c r="BB97" s="180"/>
      <c r="BC97" s="170"/>
      <c r="BD97" s="170"/>
      <c r="BE97" s="170"/>
      <c r="BF97" s="170"/>
      <c r="BG97" s="171"/>
      <c r="BH97" s="180"/>
      <c r="BI97" s="170"/>
      <c r="BJ97" s="170"/>
      <c r="BK97" s="170"/>
      <c r="BL97" s="193"/>
      <c r="BM97" s="145"/>
      <c r="BN97" s="146"/>
      <c r="BO97" s="182"/>
      <c r="BP97" s="182"/>
      <c r="BQ97" s="182"/>
      <c r="BR97" s="234"/>
      <c r="BS97" s="181"/>
      <c r="BT97" s="182"/>
      <c r="BU97" s="182"/>
      <c r="BV97" s="146"/>
      <c r="BW97" s="147"/>
      <c r="BX97" s="145"/>
      <c r="BY97" s="146"/>
      <c r="BZ97" s="146"/>
      <c r="CA97" s="146"/>
      <c r="CB97" s="193"/>
      <c r="CC97" s="247"/>
      <c r="CD97" s="146"/>
      <c r="CE97" s="146"/>
      <c r="CF97" s="146"/>
      <c r="CG97" s="147"/>
      <c r="CH97" s="145"/>
      <c r="CI97" s="146"/>
      <c r="CJ97" s="146"/>
      <c r="CK97" s="146"/>
      <c r="CL97" s="147"/>
      <c r="CM97" s="145"/>
      <c r="CN97" s="146"/>
      <c r="CO97" s="146"/>
      <c r="CP97" s="146"/>
      <c r="CQ97" s="147"/>
      <c r="CR97" s="148"/>
      <c r="CS97" s="146"/>
      <c r="CT97" s="146"/>
      <c r="CU97" s="146"/>
      <c r="CV97" s="267"/>
      <c r="CW97" s="145"/>
      <c r="CX97" s="170"/>
      <c r="CY97" s="170"/>
      <c r="CZ97" s="170"/>
      <c r="DA97" s="171"/>
      <c r="DB97" s="295"/>
      <c r="DC97" s="170"/>
      <c r="DD97" s="146"/>
      <c r="DE97" s="146"/>
      <c r="DF97" s="193"/>
      <c r="DG97" s="145"/>
      <c r="DH97" s="146"/>
      <c r="DI97" s="146"/>
      <c r="DJ97" s="146"/>
      <c r="DK97" s="147"/>
      <c r="DL97" s="145"/>
      <c r="DM97" s="146"/>
      <c r="DN97" s="146"/>
      <c r="DO97" s="146"/>
      <c r="DP97" s="147"/>
      <c r="DQ97" s="145"/>
      <c r="DR97" s="146"/>
      <c r="DS97" s="146"/>
      <c r="DT97" s="146"/>
      <c r="DU97" s="147"/>
      <c r="DV97" s="145"/>
      <c r="DW97" s="146"/>
      <c r="DX97" s="146"/>
      <c r="DY97" s="146"/>
      <c r="DZ97" s="147"/>
      <c r="EA97" s="145"/>
      <c r="EB97" s="146"/>
      <c r="EC97" s="146"/>
      <c r="ED97" s="146"/>
      <c r="EE97" s="147"/>
      <c r="EF97" s="145"/>
      <c r="EG97" s="146"/>
      <c r="EH97" s="146"/>
      <c r="EI97" s="146"/>
      <c r="EJ97" s="147"/>
      <c r="EK97" s="145"/>
      <c r="EL97" s="146"/>
      <c r="EM97" s="146"/>
      <c r="EN97" s="146"/>
      <c r="EO97" s="149"/>
      <c r="EP97" s="145"/>
      <c r="EQ97" s="146"/>
      <c r="ER97" s="146"/>
      <c r="ES97" s="146"/>
      <c r="ET97" s="147"/>
      <c r="EU97" s="145"/>
      <c r="EV97" s="146"/>
      <c r="EW97" s="146"/>
      <c r="EX97" s="146"/>
      <c r="EY97" s="147"/>
      <c r="EZ97" s="145"/>
      <c r="FA97" s="146"/>
      <c r="FB97" s="146"/>
      <c r="FC97" s="146"/>
      <c r="FD97" s="147"/>
      <c r="FE97" s="145"/>
      <c r="FF97" s="146"/>
      <c r="FG97" s="146"/>
      <c r="FH97" s="146"/>
      <c r="FI97" s="147"/>
      <c r="FJ97" s="145"/>
      <c r="FK97" s="170"/>
      <c r="FL97" s="170"/>
      <c r="FM97" s="170"/>
      <c r="FN97" s="171"/>
      <c r="FO97" s="180"/>
      <c r="FP97" s="170"/>
      <c r="FQ97" s="170"/>
      <c r="FR97" s="170"/>
      <c r="FS97" s="171"/>
      <c r="FT97" s="180"/>
      <c r="FU97" s="170"/>
      <c r="FV97" s="170"/>
      <c r="FW97" s="182"/>
      <c r="FX97" s="234"/>
      <c r="FY97" s="181"/>
      <c r="FZ97" s="182"/>
      <c r="GA97" s="146"/>
      <c r="GB97" s="146"/>
      <c r="GC97" s="147"/>
      <c r="GD97" s="145"/>
      <c r="GE97" s="146"/>
      <c r="GF97" s="146"/>
      <c r="GG97" s="146"/>
      <c r="GH97" s="147"/>
      <c r="GI97" s="145"/>
      <c r="GJ97" s="146"/>
      <c r="GK97" s="146"/>
      <c r="GL97" s="146"/>
      <c r="GM97" s="147"/>
      <c r="GN97" s="145"/>
      <c r="GO97" s="146"/>
      <c r="GP97" s="170"/>
      <c r="GQ97" s="170"/>
      <c r="GR97" s="171"/>
      <c r="GS97" s="180"/>
      <c r="GT97" s="170"/>
      <c r="GU97" s="170"/>
      <c r="GV97" s="170"/>
      <c r="GW97" s="171"/>
      <c r="GX97" s="295"/>
      <c r="GY97" s="170"/>
      <c r="GZ97" s="170"/>
      <c r="HA97" s="170"/>
      <c r="HB97" s="171"/>
      <c r="HC97" s="180"/>
      <c r="HD97" s="170"/>
      <c r="HE97" s="170"/>
      <c r="HF97" s="170"/>
      <c r="HG97" s="147"/>
      <c r="HH97" s="145"/>
      <c r="HI97" s="146"/>
      <c r="HJ97" s="182"/>
      <c r="HK97" s="182"/>
      <c r="HL97" s="234"/>
      <c r="HM97" s="181"/>
      <c r="HN97" s="182"/>
      <c r="HO97" s="146"/>
      <c r="HP97" s="146"/>
      <c r="HQ97" s="193"/>
      <c r="HR97" s="145"/>
      <c r="HS97" s="146"/>
      <c r="HT97" s="146"/>
      <c r="HU97" s="146"/>
      <c r="HV97" s="193"/>
      <c r="HW97" s="145"/>
      <c r="HX97" s="146"/>
      <c r="HY97" s="146"/>
      <c r="HZ97" s="146"/>
      <c r="IA97" s="193"/>
      <c r="IB97" s="145"/>
      <c r="IC97" s="146"/>
      <c r="ID97" s="146"/>
      <c r="IE97" s="146"/>
      <c r="IF97" s="147"/>
      <c r="IG97" s="145"/>
      <c r="IH97" s="146"/>
      <c r="II97" s="146"/>
      <c r="IJ97" s="146"/>
      <c r="IK97" s="147"/>
      <c r="IL97" s="145"/>
      <c r="IM97" s="146"/>
      <c r="IN97" s="146"/>
      <c r="IO97" s="146"/>
      <c r="IP97" s="147"/>
      <c r="IQ97" s="145"/>
      <c r="IR97" s="146"/>
      <c r="IS97" s="146"/>
      <c r="IT97" s="146"/>
      <c r="IU97" s="147"/>
      <c r="IV97" s="145"/>
      <c r="IW97" s="146"/>
      <c r="IX97" s="146"/>
      <c r="IY97" s="299"/>
      <c r="IZ97" s="147"/>
      <c r="JA97" s="145"/>
      <c r="JB97" s="146"/>
      <c r="JC97" s="146"/>
      <c r="JD97" s="146"/>
      <c r="JE97" s="147"/>
      <c r="JF97" s="145"/>
      <c r="JG97" s="146"/>
      <c r="JH97" s="146"/>
      <c r="JI97" s="146"/>
      <c r="JJ97" s="147"/>
      <c r="JK97" s="145"/>
      <c r="JL97" s="146"/>
      <c r="JM97" s="146"/>
      <c r="JN97" s="146"/>
      <c r="JO97" s="147"/>
      <c r="JP97" s="145"/>
      <c r="JQ97" s="146"/>
      <c r="JR97" s="146"/>
      <c r="JS97" s="146"/>
      <c r="JT97" s="147"/>
      <c r="JU97" s="145"/>
      <c r="JV97" s="146"/>
      <c r="JW97" s="146"/>
      <c r="JX97" s="146"/>
      <c r="JY97" s="147"/>
      <c r="JZ97" s="145"/>
      <c r="KA97" s="146"/>
      <c r="KB97" s="146"/>
      <c r="KC97" s="146"/>
      <c r="KD97" s="147"/>
      <c r="KE97" s="145"/>
      <c r="KF97" s="146"/>
      <c r="KG97" s="146"/>
      <c r="KH97" s="146"/>
      <c r="KI97" s="147"/>
      <c r="KJ97" s="145"/>
      <c r="KK97" s="146"/>
      <c r="KL97" s="146"/>
      <c r="KM97" s="146"/>
      <c r="KN97" s="147"/>
      <c r="KO97" s="145"/>
      <c r="KP97" s="146"/>
      <c r="KQ97" s="146"/>
      <c r="KR97" s="146"/>
      <c r="KS97" s="147"/>
      <c r="KT97" s="145"/>
      <c r="KU97" s="146"/>
      <c r="KV97" s="146"/>
      <c r="KW97" s="146"/>
      <c r="KX97" s="147"/>
      <c r="KY97" s="145"/>
      <c r="KZ97" s="146"/>
      <c r="LA97" s="146"/>
      <c r="LB97" s="146"/>
      <c r="LC97" s="147"/>
      <c r="LD97" s="145"/>
      <c r="LE97" s="146"/>
      <c r="LF97" s="146"/>
      <c r="LG97" s="146"/>
      <c r="LH97" s="147"/>
      <c r="LI97" s="145"/>
      <c r="LJ97" s="146"/>
      <c r="LK97" s="146"/>
      <c r="LL97" s="146"/>
      <c r="LM97" s="147"/>
      <c r="LN97" s="145"/>
      <c r="LO97" s="146"/>
      <c r="LP97" s="146"/>
      <c r="LQ97" s="146"/>
      <c r="LR97" s="145"/>
      <c r="LS97" s="146"/>
      <c r="LT97" s="146"/>
      <c r="LU97" s="146"/>
      <c r="LV97" s="145"/>
      <c r="LW97" s="146"/>
      <c r="LX97" s="146"/>
      <c r="LY97" s="146"/>
      <c r="LZ97" s="145"/>
      <c r="MA97" s="146"/>
      <c r="MB97" s="146"/>
      <c r="MC97" s="146"/>
      <c r="MD97" s="145"/>
      <c r="ME97" s="146"/>
      <c r="MF97" s="146"/>
      <c r="MG97" s="146"/>
      <c r="MH97" s="145"/>
      <c r="MI97" s="146"/>
      <c r="MJ97" s="146"/>
      <c r="MK97" s="193"/>
      <c r="ML97" s="145"/>
      <c r="MM97" s="146"/>
      <c r="MN97" s="146"/>
      <c r="MO97" s="147"/>
      <c r="MP97" s="145"/>
      <c r="MQ97" s="146"/>
      <c r="MR97" s="146"/>
      <c r="MS97" s="147"/>
      <c r="MT97" s="145"/>
      <c r="MU97" s="146"/>
      <c r="MV97" s="146"/>
      <c r="MW97" s="147"/>
      <c r="MX97" s="145"/>
      <c r="MY97" s="146"/>
      <c r="MZ97" s="146"/>
      <c r="NA97" s="147"/>
      <c r="NB97" s="145"/>
      <c r="NC97" s="146"/>
      <c r="ND97" s="146"/>
      <c r="NE97" s="147"/>
      <c r="NF97" s="145"/>
      <c r="NG97" s="146"/>
      <c r="NH97" s="146"/>
      <c r="NI97" s="147"/>
      <c r="NJ97" s="145"/>
      <c r="NK97" s="146"/>
      <c r="NL97" s="146"/>
      <c r="NM97" s="147"/>
      <c r="NN97" s="145"/>
      <c r="NO97" s="146"/>
      <c r="NP97" s="146"/>
      <c r="NQ97" s="147"/>
      <c r="NR97" s="145"/>
      <c r="NS97" s="146"/>
      <c r="NT97" s="146"/>
      <c r="NU97" s="147"/>
      <c r="NV97" s="145"/>
      <c r="NW97" s="146"/>
      <c r="NX97" s="146"/>
      <c r="NY97" s="147"/>
      <c r="NZ97" s="145"/>
      <c r="OA97" s="146"/>
      <c r="OB97" s="146"/>
      <c r="OC97" s="146"/>
      <c r="OD97" s="147"/>
      <c r="OE97" s="145"/>
      <c r="OF97" s="146"/>
      <c r="OG97" s="146"/>
      <c r="OH97" s="146"/>
      <c r="OI97" s="147"/>
      <c r="OJ97" s="145"/>
      <c r="OK97" s="146"/>
      <c r="OL97" s="146"/>
      <c r="OM97" s="193"/>
      <c r="ON97" s="145" t="s">
        <v>29</v>
      </c>
      <c r="OO97" s="146" t="s">
        <v>29</v>
      </c>
      <c r="OP97" s="146" t="s">
        <v>29</v>
      </c>
      <c r="OQ97" s="147" t="s">
        <v>29</v>
      </c>
      <c r="OR97" s="1267" t="s">
        <v>20</v>
      </c>
      <c r="OS97" s="1268" t="s">
        <v>29</v>
      </c>
      <c r="OT97" s="1268" t="s">
        <v>20</v>
      </c>
      <c r="OU97" s="149" t="s">
        <v>698</v>
      </c>
      <c r="OV97" s="145" t="s">
        <v>20</v>
      </c>
      <c r="OW97" s="146" t="s">
        <v>29</v>
      </c>
      <c r="OX97" s="146" t="s">
        <v>20</v>
      </c>
      <c r="OY97" s="146" t="s">
        <v>29</v>
      </c>
      <c r="OZ97" s="147"/>
      <c r="PA97" s="145" t="s">
        <v>29</v>
      </c>
      <c r="PB97" s="150" t="s">
        <v>20</v>
      </c>
      <c r="PC97" s="150" t="s">
        <v>20</v>
      </c>
      <c r="PD97" s="150" t="s">
        <v>20</v>
      </c>
      <c r="PE97" s="151"/>
      <c r="PF97" s="152" t="s">
        <v>20</v>
      </c>
      <c r="PG97" s="150" t="s">
        <v>29</v>
      </c>
      <c r="PH97" s="150" t="s">
        <v>29</v>
      </c>
      <c r="PI97" s="151" t="s">
        <v>20</v>
      </c>
      <c r="PJ97" s="152" t="s">
        <v>20</v>
      </c>
      <c r="PK97" s="150" t="s">
        <v>20</v>
      </c>
      <c r="PL97" s="150" t="s">
        <v>29</v>
      </c>
      <c r="PM97" s="151" t="s">
        <v>29</v>
      </c>
      <c r="PN97" s="152" t="s">
        <v>20</v>
      </c>
      <c r="PO97" s="150" t="s">
        <v>20</v>
      </c>
      <c r="PP97" s="150" t="s">
        <v>20</v>
      </c>
      <c r="PQ97" s="151" t="s">
        <v>765</v>
      </c>
      <c r="PR97" s="180" t="s">
        <v>29</v>
      </c>
      <c r="PS97" s="170" t="s">
        <v>29</v>
      </c>
      <c r="PT97" s="170" t="s">
        <v>29</v>
      </c>
      <c r="PU97" s="171" t="s">
        <v>29</v>
      </c>
      <c r="PV97" s="180" t="s">
        <v>20</v>
      </c>
      <c r="PW97" s="170" t="s">
        <v>29</v>
      </c>
      <c r="PX97" s="170" t="s">
        <v>20</v>
      </c>
      <c r="PY97" s="171" t="s">
        <v>29</v>
      </c>
      <c r="PZ97" s="180" t="s">
        <v>29</v>
      </c>
      <c r="QA97" s="170" t="s">
        <v>598</v>
      </c>
      <c r="QB97" s="146" t="s">
        <v>29</v>
      </c>
      <c r="QC97" s="147" t="s">
        <v>29</v>
      </c>
      <c r="QD97" s="181" t="s">
        <v>20</v>
      </c>
      <c r="QE97" s="182" t="s">
        <v>20</v>
      </c>
      <c r="QF97" s="182" t="s">
        <v>29</v>
      </c>
      <c r="QG97" s="234" t="s">
        <v>29</v>
      </c>
      <c r="QH97" s="181" t="s">
        <v>29</v>
      </c>
      <c r="QI97" s="182" t="s">
        <v>591</v>
      </c>
      <c r="QJ97" s="146" t="s">
        <v>29</v>
      </c>
      <c r="QK97" s="146" t="s">
        <v>29</v>
      </c>
      <c r="QL97" s="1424"/>
      <c r="QM97" s="1432" t="s">
        <v>29</v>
      </c>
      <c r="QN97" s="146" t="s">
        <v>29</v>
      </c>
      <c r="QO97" s="146" t="s">
        <v>29</v>
      </c>
      <c r="QP97" s="146" t="s">
        <v>20</v>
      </c>
      <c r="QQ97" s="193"/>
      <c r="QR97" s="1432" t="s">
        <v>29</v>
      </c>
      <c r="QS97" s="146" t="s">
        <v>20</v>
      </c>
      <c r="QT97" s="146" t="s">
        <v>20</v>
      </c>
      <c r="QU97" s="193" t="s">
        <v>29</v>
      </c>
      <c r="QV97" s="147"/>
      <c r="QW97" s="145" t="s">
        <v>29</v>
      </c>
      <c r="QX97" s="146" t="s">
        <v>20</v>
      </c>
      <c r="QY97" s="146" t="s">
        <v>29</v>
      </c>
      <c r="QZ97" s="146" t="s">
        <v>20</v>
      </c>
      <c r="RA97" s="147"/>
      <c r="RB97" s="145" t="s">
        <v>29</v>
      </c>
      <c r="RC97" s="146" t="s">
        <v>29</v>
      </c>
      <c r="RD97" s="146" t="s">
        <v>20</v>
      </c>
      <c r="RE97" s="146" t="s">
        <v>20</v>
      </c>
      <c r="RF97" s="147"/>
      <c r="RG97" s="145" t="s">
        <v>29</v>
      </c>
      <c r="RH97" s="146" t="s">
        <v>20</v>
      </c>
      <c r="RI97" s="146" t="s">
        <v>29</v>
      </c>
      <c r="RJ97" s="146" t="s">
        <v>20</v>
      </c>
      <c r="RK97" s="147"/>
      <c r="RL97" s="145" t="s">
        <v>29</v>
      </c>
      <c r="RM97" s="146" t="s">
        <v>29</v>
      </c>
      <c r="RN97" s="146" t="s">
        <v>20</v>
      </c>
      <c r="RO97" s="146" t="s">
        <v>20</v>
      </c>
      <c r="RP97" s="147"/>
      <c r="RQ97" s="145" t="s">
        <v>29</v>
      </c>
      <c r="RR97" s="146" t="s">
        <v>20</v>
      </c>
      <c r="RS97" s="146" t="s">
        <v>29</v>
      </c>
      <c r="RT97" s="147" t="s">
        <v>20</v>
      </c>
      <c r="RU97" s="145" t="s">
        <v>20</v>
      </c>
      <c r="RV97" s="146" t="s">
        <v>20</v>
      </c>
      <c r="RW97" s="146" t="s">
        <v>29</v>
      </c>
      <c r="RX97" s="146" t="s">
        <v>20</v>
      </c>
      <c r="RY97" s="147"/>
      <c r="RZ97" s="168" t="s">
        <v>29</v>
      </c>
      <c r="SA97" s="168" t="s">
        <v>29</v>
      </c>
      <c r="SB97" s="168" t="s">
        <v>20</v>
      </c>
      <c r="SC97" s="168" t="s">
        <v>29</v>
      </c>
      <c r="SD97" s="168"/>
      <c r="SE97" s="1554" t="s">
        <v>29</v>
      </c>
      <c r="SF97" s="146" t="s">
        <v>20</v>
      </c>
      <c r="SG97" s="146" t="s">
        <v>29</v>
      </c>
      <c r="SH97" s="146" t="s">
        <v>20</v>
      </c>
      <c r="SI97" s="147"/>
      <c r="SJ97" s="168" t="s">
        <v>29</v>
      </c>
      <c r="SK97" s="168" t="s">
        <v>20</v>
      </c>
      <c r="SL97" s="168" t="s">
        <v>29</v>
      </c>
      <c r="SM97" s="168" t="s">
        <v>20</v>
      </c>
      <c r="SN97" s="168"/>
      <c r="SO97" s="1432" t="s">
        <v>20</v>
      </c>
      <c r="SP97" s="146" t="s">
        <v>29</v>
      </c>
      <c r="SQ97" s="146" t="s">
        <v>20</v>
      </c>
      <c r="SR97" s="146" t="s">
        <v>29</v>
      </c>
      <c r="SS97" s="147"/>
      <c r="ST97" s="145" t="s">
        <v>29</v>
      </c>
      <c r="SU97" s="146" t="s">
        <v>29</v>
      </c>
      <c r="SV97" s="146" t="s">
        <v>29</v>
      </c>
      <c r="SW97" s="146" t="s">
        <v>20</v>
      </c>
      <c r="SX97" s="147"/>
      <c r="SY97" s="145" t="s">
        <v>20</v>
      </c>
      <c r="SZ97" s="146" t="s">
        <v>20</v>
      </c>
      <c r="TA97" s="146" t="s">
        <v>20</v>
      </c>
      <c r="TB97" s="146" t="s">
        <v>20</v>
      </c>
      <c r="TC97" s="147"/>
      <c r="TD97" s="180" t="s">
        <v>29</v>
      </c>
      <c r="TE97" s="170" t="s">
        <v>29</v>
      </c>
      <c r="TF97" s="170" t="s">
        <v>29</v>
      </c>
      <c r="TG97" s="170" t="s">
        <v>29</v>
      </c>
      <c r="TH97" s="180" t="s">
        <v>20</v>
      </c>
      <c r="TI97" s="170" t="s">
        <v>20</v>
      </c>
      <c r="TJ97" s="170" t="s">
        <v>29</v>
      </c>
      <c r="TK97" s="170" t="s">
        <v>29</v>
      </c>
      <c r="TL97" s="180" t="s">
        <v>29</v>
      </c>
      <c r="TM97" s="170" t="s">
        <v>598</v>
      </c>
      <c r="TN97" s="146" t="s">
        <v>20</v>
      </c>
      <c r="TO97" s="146" t="s">
        <v>29</v>
      </c>
      <c r="TP97" s="147"/>
      <c r="TQ97" s="145" t="s">
        <v>29</v>
      </c>
      <c r="TR97" s="146" t="s">
        <v>29</v>
      </c>
      <c r="TS97" s="146" t="s">
        <v>20</v>
      </c>
      <c r="TT97" s="193" t="s">
        <v>29</v>
      </c>
      <c r="TU97" s="145" t="s">
        <v>29</v>
      </c>
      <c r="TV97" s="146" t="s">
        <v>29</v>
      </c>
      <c r="TW97" s="492" t="s">
        <v>20</v>
      </c>
      <c r="TX97" s="684" t="s">
        <v>29</v>
      </c>
      <c r="TY97" s="682" t="s">
        <v>20</v>
      </c>
      <c r="TZ97" s="492" t="s">
        <v>1803</v>
      </c>
      <c r="UA97" s="146" t="s">
        <v>29</v>
      </c>
      <c r="UB97" s="146" t="s">
        <v>29</v>
      </c>
      <c r="UC97" s="147"/>
      <c r="UD97" s="145"/>
      <c r="UE97" s="146"/>
      <c r="UF97" s="146"/>
      <c r="UG97" s="146"/>
      <c r="UH97" s="147"/>
      <c r="UI97" s="145" t="s">
        <v>29</v>
      </c>
      <c r="UJ97" s="146" t="s">
        <v>29</v>
      </c>
      <c r="UK97" s="146" t="s">
        <v>20</v>
      </c>
      <c r="UL97" s="146" t="s">
        <v>29</v>
      </c>
      <c r="UM97" s="147"/>
      <c r="UN97" s="145" t="s">
        <v>20</v>
      </c>
      <c r="UO97" s="146" t="s">
        <v>20</v>
      </c>
      <c r="UP97" s="146" t="s">
        <v>29</v>
      </c>
      <c r="UQ97" s="146" t="s">
        <v>20</v>
      </c>
      <c r="UR97" s="147"/>
      <c r="US97" s="145" t="s">
        <v>20</v>
      </c>
      <c r="UT97" s="146" t="s">
        <v>29</v>
      </c>
      <c r="UU97" s="146" t="s">
        <v>20</v>
      </c>
      <c r="UV97" s="146" t="s">
        <v>20</v>
      </c>
      <c r="UW97" s="147"/>
      <c r="UX97" s="145" t="s">
        <v>29</v>
      </c>
      <c r="UY97" s="146" t="s">
        <v>29</v>
      </c>
      <c r="UZ97" s="146" t="s">
        <v>20</v>
      </c>
      <c r="VA97" s="146" t="s">
        <v>29</v>
      </c>
      <c r="VB97" s="147"/>
      <c r="VC97" s="145" t="s">
        <v>29</v>
      </c>
      <c r="VD97" s="146" t="s">
        <v>29</v>
      </c>
      <c r="VE97" s="146" t="s">
        <v>20</v>
      </c>
      <c r="VF97" s="146" t="s">
        <v>20</v>
      </c>
      <c r="VG97" s="193"/>
      <c r="VH97" s="145" t="s">
        <v>20</v>
      </c>
      <c r="VI97" s="146" t="s">
        <v>20</v>
      </c>
      <c r="VJ97" s="146" t="s">
        <v>29</v>
      </c>
      <c r="VK97" s="146" t="s">
        <v>20</v>
      </c>
      <c r="VL97" s="147"/>
      <c r="VM97" s="1718" t="s">
        <v>29</v>
      </c>
      <c r="VN97" s="1680" t="s">
        <v>29</v>
      </c>
      <c r="VO97" s="1680" t="s">
        <v>20</v>
      </c>
      <c r="VP97" s="1779" t="s">
        <v>29</v>
      </c>
      <c r="VQ97" s="1718" t="s">
        <v>20</v>
      </c>
      <c r="VR97" s="1680" t="s">
        <v>29</v>
      </c>
      <c r="VS97" s="1680" t="s">
        <v>20</v>
      </c>
      <c r="VT97" s="1680" t="s">
        <v>20</v>
      </c>
      <c r="VU97" s="1681"/>
      <c r="VV97" s="1718" t="s">
        <v>20</v>
      </c>
      <c r="VW97" s="1680" t="s">
        <v>29</v>
      </c>
      <c r="VX97" s="1680" t="s">
        <v>20</v>
      </c>
      <c r="VY97" s="1680" t="s">
        <v>29</v>
      </c>
      <c r="VZ97" s="1681"/>
      <c r="WA97" s="1718"/>
      <c r="WB97" s="1680"/>
      <c r="WC97" s="1680"/>
      <c r="WD97" s="1680"/>
      <c r="WE97" s="1681"/>
      <c r="WF97" s="1718"/>
      <c r="WG97" s="1680"/>
      <c r="WH97" s="1680"/>
      <c r="WI97" s="1680"/>
      <c r="WJ97" s="1681"/>
      <c r="WK97" s="1718"/>
      <c r="WL97" s="1680"/>
      <c r="WM97" s="1680"/>
      <c r="WN97" s="1680"/>
      <c r="WO97" s="1681"/>
      <c r="WP97" s="1718"/>
      <c r="WQ97" s="1680"/>
      <c r="WR97" s="1680"/>
      <c r="WS97" s="1823"/>
      <c r="WT97" s="1824" t="s">
        <v>29</v>
      </c>
      <c r="WU97" s="1680" t="s">
        <v>20</v>
      </c>
      <c r="WV97" s="170" t="s">
        <v>29</v>
      </c>
      <c r="WW97" s="170" t="s">
        <v>20</v>
      </c>
      <c r="WX97" s="207"/>
      <c r="WY97" s="180" t="s">
        <v>29</v>
      </c>
      <c r="WZ97" s="170" t="s">
        <v>29</v>
      </c>
      <c r="XA97" s="170" t="s">
        <v>29</v>
      </c>
      <c r="XB97" s="170" t="s">
        <v>20</v>
      </c>
      <c r="XC97" s="171"/>
      <c r="XD97" s="180" t="s">
        <v>29</v>
      </c>
      <c r="XE97" s="170" t="s">
        <v>29</v>
      </c>
      <c r="XF97" s="170" t="s">
        <v>29</v>
      </c>
      <c r="XG97" s="170" t="s">
        <v>598</v>
      </c>
      <c r="XH97" s="1681"/>
      <c r="XI97" s="1718" t="s">
        <v>20</v>
      </c>
      <c r="XJ97" s="1680" t="s">
        <v>29</v>
      </c>
      <c r="XK97" s="1680" t="s">
        <v>29</v>
      </c>
      <c r="XL97" s="1680" t="s">
        <v>20</v>
      </c>
      <c r="XM97" s="1779"/>
      <c r="XN97" s="682"/>
      <c r="XO97" s="492"/>
      <c r="XP97" s="492"/>
      <c r="XQ97" s="492"/>
      <c r="XR97" s="684"/>
      <c r="XS97" s="1718" t="e">
        <v>#N/A</v>
      </c>
      <c r="XT97" s="1680" t="e">
        <v>#N/A</v>
      </c>
      <c r="XU97" s="1680" t="e">
        <v>#N/A</v>
      </c>
      <c r="XV97" s="1680" t="e">
        <v>#N/A</v>
      </c>
      <c r="XW97" s="1681" t="e">
        <v>#N/A</v>
      </c>
      <c r="XX97" s="888" t="s">
        <v>116</v>
      </c>
      <c r="XY97" s="140" t="s">
        <v>1371</v>
      </c>
      <c r="XZ97" s="211">
        <f>COUNTIF($VM97:$XR97,"*○*")</f>
        <v>11</v>
      </c>
      <c r="YA97" s="142">
        <f>COUNTIF($VM97:$XR97,"*●*")</f>
        <v>17</v>
      </c>
      <c r="YB97" s="142">
        <f>SUM(XZ97:YA97)</f>
        <v>28</v>
      </c>
      <c r="YC97" s="212">
        <f>IFERROR(XZ97/YB97,"")</f>
        <v>0.39285714285714285</v>
      </c>
      <c r="YD97" s="211">
        <f>COUNTIF($WP97:$XR97,"*○*")</f>
        <v>5</v>
      </c>
      <c r="YE97" s="142">
        <f>COUNTIF($WP97:$XR97,"*●*")</f>
        <v>11</v>
      </c>
      <c r="YF97" s="142">
        <f>SUM(YD97:YE97)</f>
        <v>16</v>
      </c>
      <c r="YG97" s="212">
        <f>IFERROR(YD97/YF97,"")</f>
        <v>0.3125</v>
      </c>
    </row>
    <row r="98" spans="1:692" s="32" customFormat="1" ht="17.25" x14ac:dyDescent="0.2">
      <c r="A98" s="34"/>
      <c r="B98" s="44" t="s">
        <v>116</v>
      </c>
      <c r="C98" s="140" t="s">
        <v>791</v>
      </c>
      <c r="D98" s="141">
        <f t="shared" si="62"/>
        <v>117</v>
      </c>
      <c r="E98" s="142">
        <f t="shared" si="63"/>
        <v>175</v>
      </c>
      <c r="F98" s="142">
        <f t="shared" si="64"/>
        <v>292</v>
      </c>
      <c r="G98" s="165">
        <f t="shared" si="65"/>
        <v>0.40068493150684931</v>
      </c>
      <c r="H98" s="145"/>
      <c r="I98" s="146"/>
      <c r="J98" s="146"/>
      <c r="K98" s="146"/>
      <c r="L98" s="146"/>
      <c r="M98" s="147"/>
      <c r="N98" s="145"/>
      <c r="O98" s="146"/>
      <c r="P98" s="146"/>
      <c r="Q98" s="146"/>
      <c r="R98" s="147"/>
      <c r="S98" s="145"/>
      <c r="T98" s="146"/>
      <c r="U98" s="146"/>
      <c r="V98" s="146"/>
      <c r="W98" s="147"/>
      <c r="X98" s="148"/>
      <c r="Y98" s="146"/>
      <c r="Z98" s="146"/>
      <c r="AA98" s="146"/>
      <c r="AB98" s="147"/>
      <c r="AC98" s="126"/>
      <c r="AD98" s="127"/>
      <c r="AE98" s="127"/>
      <c r="AF98" s="127"/>
      <c r="AG98" s="127"/>
      <c r="AH98" s="126"/>
      <c r="AI98" s="127"/>
      <c r="AJ98" s="127"/>
      <c r="AK98" s="127"/>
      <c r="AL98" s="127"/>
      <c r="AM98" s="126"/>
      <c r="AN98" s="127"/>
      <c r="AO98" s="127"/>
      <c r="AP98" s="127"/>
      <c r="AQ98" s="127"/>
      <c r="AR98" s="126"/>
      <c r="AS98" s="127"/>
      <c r="AT98" s="127"/>
      <c r="AU98" s="127"/>
      <c r="AV98" s="128"/>
      <c r="AW98" s="126"/>
      <c r="AX98" s="127"/>
      <c r="AY98" s="127"/>
      <c r="AZ98" s="127"/>
      <c r="BA98" s="128"/>
      <c r="BB98" s="145"/>
      <c r="BC98" s="146"/>
      <c r="BD98" s="146"/>
      <c r="BE98" s="146"/>
      <c r="BF98" s="146"/>
      <c r="BG98" s="147"/>
      <c r="BH98" s="145"/>
      <c r="BI98" s="146"/>
      <c r="BJ98" s="146"/>
      <c r="BK98" s="146"/>
      <c r="BL98" s="193"/>
      <c r="BM98" s="145"/>
      <c r="BN98" s="146"/>
      <c r="BO98" s="146"/>
      <c r="BP98" s="146"/>
      <c r="BQ98" s="146"/>
      <c r="BR98" s="147"/>
      <c r="BS98" s="145"/>
      <c r="BT98" s="146"/>
      <c r="BU98" s="146"/>
      <c r="BV98" s="146"/>
      <c r="BW98" s="147"/>
      <c r="BX98" s="145"/>
      <c r="BY98" s="146"/>
      <c r="BZ98" s="146"/>
      <c r="CA98" s="146"/>
      <c r="CB98" s="193"/>
      <c r="CC98" s="247"/>
      <c r="CD98" s="146"/>
      <c r="CE98" s="146"/>
      <c r="CF98" s="146"/>
      <c r="CG98" s="147"/>
      <c r="CH98" s="145"/>
      <c r="CI98" s="146"/>
      <c r="CJ98" s="146"/>
      <c r="CK98" s="146"/>
      <c r="CL98" s="147"/>
      <c r="CM98" s="145"/>
      <c r="CN98" s="146"/>
      <c r="CO98" s="146"/>
      <c r="CP98" s="146"/>
      <c r="CQ98" s="147"/>
      <c r="CR98" s="148"/>
      <c r="CS98" s="146"/>
      <c r="CT98" s="146"/>
      <c r="CU98" s="146"/>
      <c r="CV98" s="193"/>
      <c r="CW98" s="145"/>
      <c r="CX98" s="146"/>
      <c r="CY98" s="146"/>
      <c r="CZ98" s="146"/>
      <c r="DA98" s="147"/>
      <c r="DB98" s="148"/>
      <c r="DC98" s="146"/>
      <c r="DD98" s="146"/>
      <c r="DE98" s="146"/>
      <c r="DF98" s="193"/>
      <c r="DG98" s="145"/>
      <c r="DH98" s="146"/>
      <c r="DI98" s="146"/>
      <c r="DJ98" s="146"/>
      <c r="DK98" s="147"/>
      <c r="DL98" s="145"/>
      <c r="DM98" s="146"/>
      <c r="DN98" s="146"/>
      <c r="DO98" s="146"/>
      <c r="DP98" s="147"/>
      <c r="DQ98" s="145"/>
      <c r="DR98" s="146"/>
      <c r="DS98" s="146"/>
      <c r="DT98" s="146"/>
      <c r="DU98" s="147"/>
      <c r="DV98" s="145"/>
      <c r="DW98" s="146"/>
      <c r="DX98" s="146"/>
      <c r="DY98" s="146"/>
      <c r="DZ98" s="147"/>
      <c r="EA98" s="145"/>
      <c r="EB98" s="146"/>
      <c r="EC98" s="146"/>
      <c r="ED98" s="146"/>
      <c r="EE98" s="147"/>
      <c r="EF98" s="145"/>
      <c r="EG98" s="146"/>
      <c r="EH98" s="146"/>
      <c r="EI98" s="146"/>
      <c r="EJ98" s="147"/>
      <c r="EK98" s="145"/>
      <c r="EL98" s="146"/>
      <c r="EM98" s="146"/>
      <c r="EN98" s="146"/>
      <c r="EO98" s="147"/>
      <c r="EP98" s="145"/>
      <c r="EQ98" s="146"/>
      <c r="ER98" s="146"/>
      <c r="ES98" s="146"/>
      <c r="ET98" s="147"/>
      <c r="EU98" s="145"/>
      <c r="EV98" s="146"/>
      <c r="EW98" s="146"/>
      <c r="EX98" s="146"/>
      <c r="EY98" s="147"/>
      <c r="EZ98" s="145"/>
      <c r="FA98" s="146"/>
      <c r="FB98" s="146"/>
      <c r="FC98" s="146"/>
      <c r="FD98" s="147"/>
      <c r="FE98" s="145"/>
      <c r="FF98" s="146"/>
      <c r="FG98" s="146"/>
      <c r="FH98" s="146"/>
      <c r="FI98" s="147"/>
      <c r="FJ98" s="145"/>
      <c r="FK98" s="146"/>
      <c r="FL98" s="146"/>
      <c r="FM98" s="146"/>
      <c r="FN98" s="147"/>
      <c r="FO98" s="145"/>
      <c r="FP98" s="146"/>
      <c r="FQ98" s="146"/>
      <c r="FR98" s="146"/>
      <c r="FS98" s="147"/>
      <c r="FT98" s="145"/>
      <c r="FU98" s="146"/>
      <c r="FV98" s="146"/>
      <c r="FW98" s="146"/>
      <c r="FX98" s="147"/>
      <c r="FY98" s="145"/>
      <c r="FZ98" s="146"/>
      <c r="GA98" s="146"/>
      <c r="GB98" s="146"/>
      <c r="GC98" s="147"/>
      <c r="GD98" s="145"/>
      <c r="GE98" s="146"/>
      <c r="GF98" s="146"/>
      <c r="GG98" s="146"/>
      <c r="GH98" s="147"/>
      <c r="GI98" s="145"/>
      <c r="GJ98" s="146"/>
      <c r="GK98" s="146"/>
      <c r="GL98" s="146"/>
      <c r="GM98" s="147"/>
      <c r="GN98" s="145"/>
      <c r="GO98" s="146"/>
      <c r="GP98" s="146"/>
      <c r="GQ98" s="146"/>
      <c r="GR98" s="147"/>
      <c r="GS98" s="145"/>
      <c r="GT98" s="146"/>
      <c r="GU98" s="146"/>
      <c r="GV98" s="146"/>
      <c r="GW98" s="147"/>
      <c r="GX98" s="148"/>
      <c r="GY98" s="146"/>
      <c r="GZ98" s="146"/>
      <c r="HA98" s="146"/>
      <c r="HB98" s="147"/>
      <c r="HC98" s="145"/>
      <c r="HD98" s="146"/>
      <c r="HE98" s="146"/>
      <c r="HF98" s="146"/>
      <c r="HG98" s="147"/>
      <c r="HH98" s="145"/>
      <c r="HI98" s="146"/>
      <c r="HJ98" s="146"/>
      <c r="HK98" s="146"/>
      <c r="HL98" s="147"/>
      <c r="HM98" s="145"/>
      <c r="HN98" s="146"/>
      <c r="HO98" s="146"/>
      <c r="HP98" s="146"/>
      <c r="HQ98" s="193"/>
      <c r="HR98" s="145"/>
      <c r="HS98" s="146"/>
      <c r="HT98" s="146"/>
      <c r="HU98" s="146"/>
      <c r="HV98" s="147"/>
      <c r="HW98" s="145"/>
      <c r="HX98" s="146"/>
      <c r="HY98" s="146"/>
      <c r="HZ98" s="146"/>
      <c r="IA98" s="193"/>
      <c r="IB98" s="145"/>
      <c r="IC98" s="146"/>
      <c r="ID98" s="146"/>
      <c r="IE98" s="146"/>
      <c r="IF98" s="147"/>
      <c r="IG98" s="145"/>
      <c r="IH98" s="146"/>
      <c r="II98" s="146"/>
      <c r="IJ98" s="146"/>
      <c r="IK98" s="147"/>
      <c r="IL98" s="145" t="s">
        <v>29</v>
      </c>
      <c r="IM98" s="146" t="s">
        <v>29</v>
      </c>
      <c r="IN98" s="146" t="s">
        <v>29</v>
      </c>
      <c r="IO98" s="146" t="s">
        <v>29</v>
      </c>
      <c r="IP98" s="147"/>
      <c r="IQ98" s="145" t="s">
        <v>20</v>
      </c>
      <c r="IR98" s="146" t="s">
        <v>29</v>
      </c>
      <c r="IS98" s="146" t="s">
        <v>29</v>
      </c>
      <c r="IT98" s="299" t="s">
        <v>698</v>
      </c>
      <c r="IU98" s="147"/>
      <c r="IV98" s="145" t="s">
        <v>20</v>
      </c>
      <c r="IW98" s="146" t="s">
        <v>29</v>
      </c>
      <c r="IX98" s="146" t="s">
        <v>29</v>
      </c>
      <c r="IY98" s="146" t="s">
        <v>20</v>
      </c>
      <c r="IZ98" s="147"/>
      <c r="JA98" s="145" t="s">
        <v>29</v>
      </c>
      <c r="JB98" s="146" t="s">
        <v>20</v>
      </c>
      <c r="JC98" s="146" t="s">
        <v>20</v>
      </c>
      <c r="JD98" s="170" t="s">
        <v>29</v>
      </c>
      <c r="JE98" s="171"/>
      <c r="JF98" s="180" t="s">
        <v>29</v>
      </c>
      <c r="JG98" s="170" t="s">
        <v>29</v>
      </c>
      <c r="JH98" s="170" t="s">
        <v>20</v>
      </c>
      <c r="JI98" s="170" t="s">
        <v>29</v>
      </c>
      <c r="JJ98" s="171"/>
      <c r="JK98" s="180" t="s">
        <v>29</v>
      </c>
      <c r="JL98" s="170" t="s">
        <v>29</v>
      </c>
      <c r="JM98" s="170" t="s">
        <v>29</v>
      </c>
      <c r="JN98" s="170" t="s">
        <v>598</v>
      </c>
      <c r="JO98" s="147"/>
      <c r="JP98" s="145" t="s">
        <v>29</v>
      </c>
      <c r="JQ98" s="146" t="s">
        <v>29</v>
      </c>
      <c r="JR98" s="146" t="s">
        <v>29</v>
      </c>
      <c r="JS98" s="182" t="s">
        <v>20</v>
      </c>
      <c r="JT98" s="234"/>
      <c r="JU98" s="181" t="s">
        <v>20</v>
      </c>
      <c r="JV98" s="182" t="s">
        <v>591</v>
      </c>
      <c r="JW98" s="146" t="s">
        <v>20</v>
      </c>
      <c r="JX98" s="146" t="s">
        <v>20</v>
      </c>
      <c r="JY98" s="147"/>
      <c r="JZ98" s="145" t="s">
        <v>29</v>
      </c>
      <c r="KA98" s="146" t="s">
        <v>29</v>
      </c>
      <c r="KB98" s="146" t="s">
        <v>29</v>
      </c>
      <c r="KC98" s="146" t="s">
        <v>20</v>
      </c>
      <c r="KD98" s="147"/>
      <c r="KE98" s="145" t="s">
        <v>20</v>
      </c>
      <c r="KF98" s="146" t="s">
        <v>29</v>
      </c>
      <c r="KG98" s="146" t="s">
        <v>20</v>
      </c>
      <c r="KH98" s="146" t="s">
        <v>20</v>
      </c>
      <c r="KI98" s="147"/>
      <c r="KJ98" s="180" t="s">
        <v>29</v>
      </c>
      <c r="KK98" s="170" t="s">
        <v>29</v>
      </c>
      <c r="KL98" s="170" t="s">
        <v>29</v>
      </c>
      <c r="KM98" s="170" t="s">
        <v>29</v>
      </c>
      <c r="KN98" s="171"/>
      <c r="KO98" s="180" t="s">
        <v>29</v>
      </c>
      <c r="KP98" s="170" t="s">
        <v>29</v>
      </c>
      <c r="KQ98" s="170" t="s">
        <v>20</v>
      </c>
      <c r="KR98" s="170" t="s">
        <v>29</v>
      </c>
      <c r="KS98" s="171"/>
      <c r="KT98" s="180" t="s">
        <v>598</v>
      </c>
      <c r="KU98" s="146" t="s">
        <v>29</v>
      </c>
      <c r="KV98" s="146" t="s">
        <v>29</v>
      </c>
      <c r="KW98" s="182" t="s">
        <v>20</v>
      </c>
      <c r="KX98" s="234"/>
      <c r="KY98" s="181" t="s">
        <v>20</v>
      </c>
      <c r="KZ98" s="182" t="s">
        <v>591</v>
      </c>
      <c r="LA98" s="146" t="s">
        <v>29</v>
      </c>
      <c r="LB98" s="146" t="s">
        <v>29</v>
      </c>
      <c r="LC98" s="147"/>
      <c r="LD98" s="145" t="s">
        <v>20</v>
      </c>
      <c r="LE98" s="146" t="s">
        <v>29</v>
      </c>
      <c r="LF98" s="146" t="s">
        <v>29</v>
      </c>
      <c r="LG98" s="146" t="s">
        <v>29</v>
      </c>
      <c r="LH98" s="147"/>
      <c r="LI98" s="145" t="s">
        <v>29</v>
      </c>
      <c r="LJ98" s="146" t="s">
        <v>20</v>
      </c>
      <c r="LK98" s="146" t="s">
        <v>20</v>
      </c>
      <c r="LL98" s="146" t="s">
        <v>29</v>
      </c>
      <c r="LM98" s="147"/>
      <c r="LN98" s="145" t="s">
        <v>20</v>
      </c>
      <c r="LO98" s="146" t="s">
        <v>29</v>
      </c>
      <c r="LP98" s="146" t="s">
        <v>20</v>
      </c>
      <c r="LQ98" s="170" t="s">
        <v>29</v>
      </c>
      <c r="LR98" s="180" t="s">
        <v>29</v>
      </c>
      <c r="LS98" s="170" t="s">
        <v>20</v>
      </c>
      <c r="LT98" s="170" t="s">
        <v>29</v>
      </c>
      <c r="LU98" s="170" t="s">
        <v>20</v>
      </c>
      <c r="LV98" s="180" t="s">
        <v>29</v>
      </c>
      <c r="LW98" s="170" t="s">
        <v>29</v>
      </c>
      <c r="LX98" s="170" t="s">
        <v>29</v>
      </c>
      <c r="LY98" s="170" t="s">
        <v>29</v>
      </c>
      <c r="LZ98" s="180" t="s">
        <v>652</v>
      </c>
      <c r="MA98" s="146" t="s">
        <v>29</v>
      </c>
      <c r="MB98" s="146" t="s">
        <v>29</v>
      </c>
      <c r="MC98" s="182" t="s">
        <v>20</v>
      </c>
      <c r="MD98" s="181" t="s">
        <v>29</v>
      </c>
      <c r="ME98" s="182" t="s">
        <v>29</v>
      </c>
      <c r="MF98" s="182" t="s">
        <v>20</v>
      </c>
      <c r="MG98" s="182" t="s">
        <v>591</v>
      </c>
      <c r="MH98" s="145" t="s">
        <v>20</v>
      </c>
      <c r="MI98" s="146" t="s">
        <v>29</v>
      </c>
      <c r="MJ98" s="146" t="s">
        <v>20</v>
      </c>
      <c r="MK98" s="193" t="s">
        <v>20</v>
      </c>
      <c r="ML98" s="145" t="s">
        <v>29</v>
      </c>
      <c r="MM98" s="146" t="s">
        <v>29</v>
      </c>
      <c r="MN98" s="146" t="s">
        <v>20</v>
      </c>
      <c r="MO98" s="147" t="s">
        <v>20</v>
      </c>
      <c r="MP98" s="145" t="s">
        <v>29</v>
      </c>
      <c r="MQ98" s="146" t="s">
        <v>20</v>
      </c>
      <c r="MR98" s="146" t="s">
        <v>20</v>
      </c>
      <c r="MS98" s="147" t="s">
        <v>29</v>
      </c>
      <c r="MT98" s="145" t="s">
        <v>29</v>
      </c>
      <c r="MU98" s="146" t="s">
        <v>29</v>
      </c>
      <c r="MV98" s="146" t="s">
        <v>20</v>
      </c>
      <c r="MW98" s="147" t="s">
        <v>29</v>
      </c>
      <c r="MX98" s="145" t="s">
        <v>20</v>
      </c>
      <c r="MY98" s="146" t="s">
        <v>20</v>
      </c>
      <c r="MZ98" s="146" t="s">
        <v>29</v>
      </c>
      <c r="NA98" s="147" t="s">
        <v>20</v>
      </c>
      <c r="NB98" s="145" t="s">
        <v>29</v>
      </c>
      <c r="NC98" s="146" t="s">
        <v>29</v>
      </c>
      <c r="ND98" s="146" t="s">
        <v>20</v>
      </c>
      <c r="NE98" s="147" t="s">
        <v>20</v>
      </c>
      <c r="NF98" s="145" t="s">
        <v>20</v>
      </c>
      <c r="NG98" s="146" t="s">
        <v>20</v>
      </c>
      <c r="NH98" s="146" t="s">
        <v>29</v>
      </c>
      <c r="NI98" s="147" t="s">
        <v>29</v>
      </c>
      <c r="NJ98" s="145" t="s">
        <v>20</v>
      </c>
      <c r="NK98" s="146" t="s">
        <v>20</v>
      </c>
      <c r="NL98" s="146" t="s">
        <v>29</v>
      </c>
      <c r="NM98" s="147" t="s">
        <v>29</v>
      </c>
      <c r="NN98" s="145" t="s">
        <v>20</v>
      </c>
      <c r="NO98" s="146" t="s">
        <v>29</v>
      </c>
      <c r="NP98" s="146" t="s">
        <v>20</v>
      </c>
      <c r="NQ98" s="147" t="s">
        <v>29</v>
      </c>
      <c r="NR98" s="145" t="s">
        <v>29</v>
      </c>
      <c r="NS98" s="146" t="s">
        <v>20</v>
      </c>
      <c r="NT98" s="146" t="s">
        <v>20</v>
      </c>
      <c r="NU98" s="147" t="s">
        <v>20</v>
      </c>
      <c r="NV98" s="145" t="s">
        <v>29</v>
      </c>
      <c r="NW98" s="146" t="s">
        <v>20</v>
      </c>
      <c r="NX98" s="146" t="s">
        <v>29</v>
      </c>
      <c r="NY98" s="147" t="s">
        <v>29</v>
      </c>
      <c r="NZ98" s="145" t="s">
        <v>29</v>
      </c>
      <c r="OA98" s="146" t="s">
        <v>29</v>
      </c>
      <c r="OB98" s="146" t="s">
        <v>20</v>
      </c>
      <c r="OC98" s="146" t="s">
        <v>29</v>
      </c>
      <c r="OD98" s="147"/>
      <c r="OE98" s="145" t="s">
        <v>20</v>
      </c>
      <c r="OF98" s="146" t="s">
        <v>29</v>
      </c>
      <c r="OG98" s="146" t="s">
        <v>29</v>
      </c>
      <c r="OH98" s="146" t="s">
        <v>20</v>
      </c>
      <c r="OI98" s="147"/>
      <c r="OJ98" s="145" t="s">
        <v>20</v>
      </c>
      <c r="OK98" s="146" t="s">
        <v>29</v>
      </c>
      <c r="OL98" s="146" t="s">
        <v>29</v>
      </c>
      <c r="OM98" s="193" t="s">
        <v>20</v>
      </c>
      <c r="ON98" s="145" t="s">
        <v>29</v>
      </c>
      <c r="OO98" s="146" t="s">
        <v>20</v>
      </c>
      <c r="OP98" s="146" t="s">
        <v>29</v>
      </c>
      <c r="OQ98" s="147" t="s">
        <v>20</v>
      </c>
      <c r="OR98" s="1267" t="s">
        <v>20</v>
      </c>
      <c r="OS98" s="1268" t="s">
        <v>20</v>
      </c>
      <c r="OT98" s="170" t="s">
        <v>29</v>
      </c>
      <c r="OU98" s="171" t="s">
        <v>29</v>
      </c>
      <c r="OV98" s="180" t="s">
        <v>29</v>
      </c>
      <c r="OW98" s="170" t="s">
        <v>29</v>
      </c>
      <c r="OX98" s="170" t="s">
        <v>29</v>
      </c>
      <c r="OY98" s="170" t="s">
        <v>29</v>
      </c>
      <c r="OZ98" s="171" t="s">
        <v>29</v>
      </c>
      <c r="PA98" s="180" t="s">
        <v>20</v>
      </c>
      <c r="PB98" s="170" t="s">
        <v>598</v>
      </c>
      <c r="PC98" s="146" t="s">
        <v>29</v>
      </c>
      <c r="PD98" s="146" t="s">
        <v>29</v>
      </c>
      <c r="PE98" s="147"/>
      <c r="PF98" s="145" t="s">
        <v>29</v>
      </c>
      <c r="PG98" s="146" t="s">
        <v>29</v>
      </c>
      <c r="PH98" s="182" t="s">
        <v>20</v>
      </c>
      <c r="PI98" s="234" t="s">
        <v>20</v>
      </c>
      <c r="PJ98" s="181" t="s">
        <v>29</v>
      </c>
      <c r="PK98" s="182" t="s">
        <v>591</v>
      </c>
      <c r="PL98" s="170" t="s">
        <v>29</v>
      </c>
      <c r="PM98" s="171" t="s">
        <v>29</v>
      </c>
      <c r="PN98" s="180" t="s">
        <v>29</v>
      </c>
      <c r="PO98" s="170" t="s">
        <v>20</v>
      </c>
      <c r="PP98" s="170" t="s">
        <v>29</v>
      </c>
      <c r="PQ98" s="171" t="s">
        <v>20</v>
      </c>
      <c r="PR98" s="180" t="s">
        <v>29</v>
      </c>
      <c r="PS98" s="170" t="s">
        <v>29</v>
      </c>
      <c r="PT98" s="170" t="s">
        <v>29</v>
      </c>
      <c r="PU98" s="171" t="s">
        <v>652</v>
      </c>
      <c r="PV98" s="145" t="s">
        <v>20</v>
      </c>
      <c r="PW98" s="146" t="s">
        <v>29</v>
      </c>
      <c r="PX98" s="146" t="s">
        <v>20</v>
      </c>
      <c r="PY98" s="147" t="s">
        <v>29</v>
      </c>
      <c r="PZ98" s="145" t="s">
        <v>29</v>
      </c>
      <c r="QA98" s="146" t="s">
        <v>29</v>
      </c>
      <c r="QB98" s="146" t="s">
        <v>29</v>
      </c>
      <c r="QC98" s="147" t="s">
        <v>29</v>
      </c>
      <c r="QD98" s="145" t="s">
        <v>29</v>
      </c>
      <c r="QE98" s="182" t="s">
        <v>20</v>
      </c>
      <c r="QF98" s="182" t="s">
        <v>20</v>
      </c>
      <c r="QG98" s="234" t="s">
        <v>591</v>
      </c>
      <c r="QH98" s="145" t="s">
        <v>20</v>
      </c>
      <c r="QI98" s="146" t="s">
        <v>20</v>
      </c>
      <c r="QJ98" s="146" t="s">
        <v>29</v>
      </c>
      <c r="QK98" s="146" t="s">
        <v>29</v>
      </c>
      <c r="QL98" s="1424"/>
      <c r="QM98" s="1432" t="s">
        <v>20</v>
      </c>
      <c r="QN98" s="146" t="s">
        <v>29</v>
      </c>
      <c r="QO98" s="146" t="s">
        <v>29</v>
      </c>
      <c r="QP98" s="146" t="s">
        <v>20</v>
      </c>
      <c r="QQ98" s="193"/>
      <c r="QR98" s="1432" t="s">
        <v>29</v>
      </c>
      <c r="QS98" s="146" t="s">
        <v>20</v>
      </c>
      <c r="QT98" s="146" t="s">
        <v>29</v>
      </c>
      <c r="QU98" s="193" t="s">
        <v>29</v>
      </c>
      <c r="QV98" s="147"/>
      <c r="QW98" s="145" t="s">
        <v>29</v>
      </c>
      <c r="QX98" s="146" t="s">
        <v>29</v>
      </c>
      <c r="QY98" s="146" t="s">
        <v>20</v>
      </c>
      <c r="QZ98" s="146" t="s">
        <v>29</v>
      </c>
      <c r="RA98" s="147"/>
      <c r="RB98" s="145" t="s">
        <v>29</v>
      </c>
      <c r="RC98" s="146" t="s">
        <v>20</v>
      </c>
      <c r="RD98" s="146" t="s">
        <v>29</v>
      </c>
      <c r="RE98" s="146" t="s">
        <v>20</v>
      </c>
      <c r="RF98" s="147"/>
      <c r="RG98" s="145" t="s">
        <v>20</v>
      </c>
      <c r="RH98" s="146" t="s">
        <v>29</v>
      </c>
      <c r="RI98" s="146" t="s">
        <v>29</v>
      </c>
      <c r="RJ98" s="150" t="s">
        <v>20</v>
      </c>
      <c r="RK98" s="151"/>
      <c r="RL98" s="152" t="s">
        <v>20</v>
      </c>
      <c r="RM98" s="150" t="s">
        <v>20</v>
      </c>
      <c r="RN98" s="150" t="s">
        <v>29</v>
      </c>
      <c r="RO98" s="150" t="s">
        <v>29</v>
      </c>
      <c r="RP98" s="151"/>
      <c r="RQ98" s="152" t="s">
        <v>20</v>
      </c>
      <c r="RR98" s="150" t="s">
        <v>29</v>
      </c>
      <c r="RS98" s="150" t="s">
        <v>20</v>
      </c>
      <c r="RT98" s="151" t="s">
        <v>20</v>
      </c>
      <c r="RU98" s="152" t="s">
        <v>20</v>
      </c>
      <c r="RV98" s="150" t="s">
        <v>20</v>
      </c>
      <c r="RW98" s="150" t="s">
        <v>765</v>
      </c>
      <c r="RX98" s="146" t="s">
        <v>20</v>
      </c>
      <c r="RY98" s="147"/>
      <c r="RZ98" s="168" t="s">
        <v>20</v>
      </c>
      <c r="SA98" s="168" t="s">
        <v>29</v>
      </c>
      <c r="SB98" s="168" t="s">
        <v>29</v>
      </c>
      <c r="SC98" s="168" t="s">
        <v>20</v>
      </c>
      <c r="SD98" s="168"/>
      <c r="SE98" s="1554" t="s">
        <v>29</v>
      </c>
      <c r="SF98" s="146" t="s">
        <v>29</v>
      </c>
      <c r="SG98" s="146" t="s">
        <v>20</v>
      </c>
      <c r="SH98" s="146" t="s">
        <v>29</v>
      </c>
      <c r="SI98" s="147"/>
      <c r="SJ98" s="168" t="s">
        <v>29</v>
      </c>
      <c r="SK98" s="168" t="s">
        <v>20</v>
      </c>
      <c r="SL98" s="168" t="s">
        <v>29</v>
      </c>
      <c r="SM98" s="168" t="s">
        <v>20</v>
      </c>
      <c r="SN98" s="168"/>
      <c r="SO98" s="1432" t="s">
        <v>20</v>
      </c>
      <c r="SP98" s="146" t="s">
        <v>20</v>
      </c>
      <c r="SQ98" s="146" t="s">
        <v>29</v>
      </c>
      <c r="SR98" s="146" t="s">
        <v>20</v>
      </c>
      <c r="SS98" s="147"/>
      <c r="ST98" s="145" t="s">
        <v>20</v>
      </c>
      <c r="SU98" s="170" t="s">
        <v>29</v>
      </c>
      <c r="SV98" s="170" t="s">
        <v>20</v>
      </c>
      <c r="SW98" s="170" t="s">
        <v>29</v>
      </c>
      <c r="SX98" s="171"/>
      <c r="SY98" s="180" t="s">
        <v>29</v>
      </c>
      <c r="SZ98" s="170" t="s">
        <v>20</v>
      </c>
      <c r="TA98" s="170" t="s">
        <v>29</v>
      </c>
      <c r="TB98" s="170" t="s">
        <v>29</v>
      </c>
      <c r="TC98" s="171"/>
      <c r="TD98" s="180" t="s">
        <v>29</v>
      </c>
      <c r="TE98" s="170" t="s">
        <v>29</v>
      </c>
      <c r="TF98" s="170" t="s">
        <v>598</v>
      </c>
      <c r="TG98" s="146" t="s">
        <v>29</v>
      </c>
      <c r="TH98" s="145" t="s">
        <v>29</v>
      </c>
      <c r="TI98" s="146" t="s">
        <v>29</v>
      </c>
      <c r="TJ98" s="146" t="s">
        <v>29</v>
      </c>
      <c r="TK98" s="182" t="s">
        <v>20</v>
      </c>
      <c r="TL98" s="181" t="s">
        <v>29</v>
      </c>
      <c r="TM98" s="182" t="s">
        <v>29</v>
      </c>
      <c r="TN98" s="182" t="s">
        <v>20</v>
      </c>
      <c r="TO98" s="182" t="s">
        <v>1766</v>
      </c>
      <c r="TP98" s="147"/>
      <c r="TQ98" s="145" t="s">
        <v>29</v>
      </c>
      <c r="TR98" s="146" t="s">
        <v>20</v>
      </c>
      <c r="TS98" s="146" t="s">
        <v>29</v>
      </c>
      <c r="TT98" s="193"/>
      <c r="TU98" s="145" t="s">
        <v>20</v>
      </c>
      <c r="TV98" s="170" t="s">
        <v>29</v>
      </c>
      <c r="TW98" s="170" t="s">
        <v>29</v>
      </c>
      <c r="TX98" s="171" t="s">
        <v>20</v>
      </c>
      <c r="TY98" s="180" t="s">
        <v>20</v>
      </c>
      <c r="TZ98" s="170" t="s">
        <v>29</v>
      </c>
      <c r="UA98" s="170" t="s">
        <v>29</v>
      </c>
      <c r="UB98" s="170" t="s">
        <v>29</v>
      </c>
      <c r="UC98" s="171"/>
      <c r="UD98" s="180" t="s">
        <v>29</v>
      </c>
      <c r="UE98" s="170" t="s">
        <v>29</v>
      </c>
      <c r="UF98" s="170" t="s">
        <v>598</v>
      </c>
      <c r="UG98" s="146" t="s">
        <v>29</v>
      </c>
      <c r="UH98" s="147"/>
      <c r="UI98" s="145" t="s">
        <v>29</v>
      </c>
      <c r="UJ98" s="146" t="s">
        <v>29</v>
      </c>
      <c r="UK98" s="146" t="s">
        <v>29</v>
      </c>
      <c r="UL98" s="182" t="s">
        <v>20</v>
      </c>
      <c r="UM98" s="234"/>
      <c r="UN98" s="181"/>
      <c r="UO98" s="182"/>
      <c r="UP98" s="182"/>
      <c r="UQ98" s="182"/>
      <c r="UR98" s="234"/>
      <c r="US98" s="181" t="s">
        <v>20</v>
      </c>
      <c r="UT98" s="182" t="s">
        <v>29</v>
      </c>
      <c r="UU98" s="182" t="s">
        <v>591</v>
      </c>
      <c r="UV98" s="146" t="s">
        <v>20</v>
      </c>
      <c r="UW98" s="147"/>
      <c r="UX98" s="145" t="s">
        <v>20</v>
      </c>
      <c r="UY98" s="146" t="s">
        <v>29</v>
      </c>
      <c r="UZ98" s="146" t="s">
        <v>29</v>
      </c>
      <c r="VA98" s="146" t="s">
        <v>20</v>
      </c>
      <c r="VB98" s="147"/>
      <c r="VC98" s="145" t="s">
        <v>29</v>
      </c>
      <c r="VD98" s="146" t="s">
        <v>29</v>
      </c>
      <c r="VE98" s="146" t="s">
        <v>29</v>
      </c>
      <c r="VF98" s="146" t="s">
        <v>29</v>
      </c>
      <c r="VG98" s="193"/>
      <c r="VH98" s="145"/>
      <c r="VI98" s="146"/>
      <c r="VJ98" s="146"/>
      <c r="VK98" s="146"/>
      <c r="VL98" s="147"/>
      <c r="VM98" s="1718" t="s">
        <v>20</v>
      </c>
      <c r="VN98" s="1680" t="s">
        <v>29</v>
      </c>
      <c r="VO98" s="1680" t="s">
        <v>20</v>
      </c>
      <c r="VP98" s="1779" t="s">
        <v>29</v>
      </c>
      <c r="VQ98" s="1718"/>
      <c r="VR98" s="1680"/>
      <c r="VS98" s="1680"/>
      <c r="VT98" s="1680"/>
      <c r="VU98" s="1681"/>
      <c r="VV98" s="1718"/>
      <c r="VW98" s="1680"/>
      <c r="VX98" s="1680"/>
      <c r="VY98" s="1680"/>
      <c r="VZ98" s="1681"/>
      <c r="WA98" s="1718"/>
      <c r="WB98" s="1680"/>
      <c r="WC98" s="1680"/>
      <c r="WD98" s="1680"/>
      <c r="WE98" s="1681"/>
      <c r="WF98" s="1718"/>
      <c r="WG98" s="1680"/>
      <c r="WH98" s="1680"/>
      <c r="WI98" s="1680"/>
      <c r="WJ98" s="1681"/>
      <c r="WK98" s="1718"/>
      <c r="WL98" s="1680"/>
      <c r="WM98" s="1680"/>
      <c r="WN98" s="1680"/>
      <c r="WO98" s="1681"/>
      <c r="WP98" s="1718"/>
      <c r="WQ98" s="1680"/>
      <c r="WR98" s="1680"/>
      <c r="WS98" s="1823"/>
      <c r="WT98" s="1824"/>
      <c r="WU98" s="1680"/>
      <c r="WV98" s="1680"/>
      <c r="WW98" s="1680"/>
      <c r="WX98" s="1779"/>
      <c r="WY98" s="1718"/>
      <c r="WZ98" s="1680"/>
      <c r="XA98" s="1680"/>
      <c r="XB98" s="1680"/>
      <c r="XC98" s="1681"/>
      <c r="XD98" s="1718"/>
      <c r="XE98" s="1680"/>
      <c r="XF98" s="1680"/>
      <c r="XG98" s="1680"/>
      <c r="XH98" s="1681"/>
      <c r="XI98" s="1718"/>
      <c r="XJ98" s="1680"/>
      <c r="XK98" s="1680"/>
      <c r="XL98" s="1680"/>
      <c r="XM98" s="1779"/>
      <c r="XN98" s="682"/>
      <c r="XO98" s="492"/>
      <c r="XP98" s="492"/>
      <c r="XQ98" s="492"/>
      <c r="XR98" s="684"/>
      <c r="XS98" s="1718" t="e">
        <v>#N/A</v>
      </c>
      <c r="XT98" s="1680" t="e">
        <v>#N/A</v>
      </c>
      <c r="XU98" s="1680" t="e">
        <v>#N/A</v>
      </c>
      <c r="XV98" s="1680" t="e">
        <v>#N/A</v>
      </c>
      <c r="XW98" s="1681" t="e">
        <v>#N/A</v>
      </c>
      <c r="XX98" s="44" t="s">
        <v>116</v>
      </c>
      <c r="XY98" s="140" t="s">
        <v>791</v>
      </c>
      <c r="XZ98" s="211">
        <f>COUNTIF($VM98:$XR98,"*○*")</f>
        <v>2</v>
      </c>
      <c r="YA98" s="142">
        <f>COUNTIF($VM98:$XR98,"*●*")</f>
        <v>2</v>
      </c>
      <c r="YB98" s="142">
        <f>SUM(XZ98:YA98)</f>
        <v>4</v>
      </c>
      <c r="YC98" s="212">
        <f>IFERROR(XZ98/YB98,"")</f>
        <v>0.5</v>
      </c>
      <c r="YD98" s="211">
        <f>COUNTIF($WP98:$XR98,"*○*")</f>
        <v>0</v>
      </c>
      <c r="YE98" s="142">
        <f>COUNTIF($WP98:$XR98,"*●*")</f>
        <v>0</v>
      </c>
      <c r="YF98" s="142">
        <f>SUM(YD98:YE98)</f>
        <v>0</v>
      </c>
      <c r="YG98" s="212" t="str">
        <f>IFERROR(YD98/YF98,"")</f>
        <v/>
      </c>
    </row>
    <row r="99" spans="1:692" s="32" customFormat="1" ht="17.25" x14ac:dyDescent="0.2">
      <c r="A99" s="34"/>
      <c r="B99" s="40" t="s">
        <v>85</v>
      </c>
      <c r="C99" s="511" t="s">
        <v>843</v>
      </c>
      <c r="D99" s="508">
        <f t="shared" si="62"/>
        <v>99</v>
      </c>
      <c r="E99" s="509">
        <f t="shared" si="63"/>
        <v>111</v>
      </c>
      <c r="F99" s="509">
        <f t="shared" si="64"/>
        <v>210</v>
      </c>
      <c r="G99" s="1252">
        <f t="shared" si="65"/>
        <v>0.47142857142857142</v>
      </c>
      <c r="H99" s="324"/>
      <c r="I99" s="325"/>
      <c r="J99" s="325"/>
      <c r="K99" s="325"/>
      <c r="L99" s="325"/>
      <c r="M99" s="326"/>
      <c r="N99" s="324"/>
      <c r="O99" s="325"/>
      <c r="P99" s="325"/>
      <c r="Q99" s="325"/>
      <c r="R99" s="326"/>
      <c r="S99" s="324"/>
      <c r="T99" s="325"/>
      <c r="U99" s="325"/>
      <c r="V99" s="325"/>
      <c r="W99" s="326"/>
      <c r="X99" s="512"/>
      <c r="Y99" s="325"/>
      <c r="Z99" s="325"/>
      <c r="AA99" s="325"/>
      <c r="AB99" s="326"/>
      <c r="AC99" s="513"/>
      <c r="AD99" s="514"/>
      <c r="AE99" s="514"/>
      <c r="AF99" s="514"/>
      <c r="AG99" s="514"/>
      <c r="AH99" s="513"/>
      <c r="AI99" s="514"/>
      <c r="AJ99" s="514"/>
      <c r="AK99" s="514"/>
      <c r="AL99" s="514"/>
      <c r="AM99" s="513"/>
      <c r="AN99" s="514"/>
      <c r="AO99" s="514"/>
      <c r="AP99" s="514"/>
      <c r="AQ99" s="514"/>
      <c r="AR99" s="513"/>
      <c r="AS99" s="514"/>
      <c r="AT99" s="514"/>
      <c r="AU99" s="514"/>
      <c r="AV99" s="1633"/>
      <c r="AW99" s="513"/>
      <c r="AX99" s="514"/>
      <c r="AY99" s="514"/>
      <c r="AZ99" s="514"/>
      <c r="BA99" s="1633"/>
      <c r="BB99" s="324"/>
      <c r="BC99" s="325"/>
      <c r="BD99" s="325"/>
      <c r="BE99" s="325"/>
      <c r="BF99" s="325"/>
      <c r="BG99" s="326"/>
      <c r="BH99" s="324"/>
      <c r="BI99" s="325"/>
      <c r="BJ99" s="325"/>
      <c r="BK99" s="325"/>
      <c r="BL99" s="515"/>
      <c r="BM99" s="324"/>
      <c r="BN99" s="325"/>
      <c r="BO99" s="325"/>
      <c r="BP99" s="325"/>
      <c r="BQ99" s="325"/>
      <c r="BR99" s="326"/>
      <c r="BS99" s="324"/>
      <c r="BT99" s="325"/>
      <c r="BU99" s="325"/>
      <c r="BV99" s="325"/>
      <c r="BW99" s="326"/>
      <c r="BX99" s="324"/>
      <c r="BY99" s="325"/>
      <c r="BZ99" s="325"/>
      <c r="CA99" s="325"/>
      <c r="CB99" s="515"/>
      <c r="CC99" s="1288"/>
      <c r="CD99" s="325"/>
      <c r="CE99" s="325"/>
      <c r="CF99" s="325"/>
      <c r="CG99" s="326"/>
      <c r="CH99" s="324"/>
      <c r="CI99" s="325"/>
      <c r="CJ99" s="325"/>
      <c r="CK99" s="325"/>
      <c r="CL99" s="326"/>
      <c r="CM99" s="324"/>
      <c r="CN99" s="325"/>
      <c r="CO99" s="325"/>
      <c r="CP99" s="325"/>
      <c r="CQ99" s="326"/>
      <c r="CR99" s="512"/>
      <c r="CS99" s="325"/>
      <c r="CT99" s="325"/>
      <c r="CU99" s="325"/>
      <c r="CV99" s="515"/>
      <c r="CW99" s="324"/>
      <c r="CX99" s="325"/>
      <c r="CY99" s="325"/>
      <c r="CZ99" s="325"/>
      <c r="DA99" s="326"/>
      <c r="DB99" s="512"/>
      <c r="DC99" s="325"/>
      <c r="DD99" s="325"/>
      <c r="DE99" s="325"/>
      <c r="DF99" s="515"/>
      <c r="DG99" s="324"/>
      <c r="DH99" s="325"/>
      <c r="DI99" s="325"/>
      <c r="DJ99" s="325"/>
      <c r="DK99" s="326"/>
      <c r="DL99" s="324"/>
      <c r="DM99" s="325"/>
      <c r="DN99" s="325"/>
      <c r="DO99" s="325"/>
      <c r="DP99" s="326"/>
      <c r="DQ99" s="324"/>
      <c r="DR99" s="325"/>
      <c r="DS99" s="325"/>
      <c r="DT99" s="325"/>
      <c r="DU99" s="326"/>
      <c r="DV99" s="324"/>
      <c r="DW99" s="325"/>
      <c r="DX99" s="325"/>
      <c r="DY99" s="325"/>
      <c r="DZ99" s="326"/>
      <c r="EA99" s="324"/>
      <c r="EB99" s="325"/>
      <c r="EC99" s="325"/>
      <c r="ED99" s="325"/>
      <c r="EE99" s="326"/>
      <c r="EF99" s="324"/>
      <c r="EG99" s="325"/>
      <c r="EH99" s="325"/>
      <c r="EI99" s="325"/>
      <c r="EJ99" s="326"/>
      <c r="EK99" s="324"/>
      <c r="EL99" s="325"/>
      <c r="EM99" s="325"/>
      <c r="EN99" s="325"/>
      <c r="EO99" s="326"/>
      <c r="EP99" s="324"/>
      <c r="EQ99" s="325"/>
      <c r="ER99" s="325"/>
      <c r="ES99" s="325"/>
      <c r="ET99" s="326"/>
      <c r="EU99" s="324"/>
      <c r="EV99" s="325"/>
      <c r="EW99" s="325"/>
      <c r="EX99" s="325"/>
      <c r="EY99" s="326"/>
      <c r="EZ99" s="324"/>
      <c r="FA99" s="325"/>
      <c r="FB99" s="325"/>
      <c r="FC99" s="325"/>
      <c r="FD99" s="326"/>
      <c r="FE99" s="324"/>
      <c r="FF99" s="325"/>
      <c r="FG99" s="325"/>
      <c r="FH99" s="325"/>
      <c r="FI99" s="326"/>
      <c r="FJ99" s="324"/>
      <c r="FK99" s="325"/>
      <c r="FL99" s="325"/>
      <c r="FM99" s="325"/>
      <c r="FN99" s="326"/>
      <c r="FO99" s="324"/>
      <c r="FP99" s="325"/>
      <c r="FQ99" s="325"/>
      <c r="FR99" s="325"/>
      <c r="FS99" s="326"/>
      <c r="FT99" s="324"/>
      <c r="FU99" s="325"/>
      <c r="FV99" s="325"/>
      <c r="FW99" s="325"/>
      <c r="FX99" s="326"/>
      <c r="FY99" s="324"/>
      <c r="FZ99" s="325"/>
      <c r="GA99" s="325"/>
      <c r="GB99" s="325"/>
      <c r="GC99" s="326"/>
      <c r="GD99" s="324"/>
      <c r="GE99" s="325"/>
      <c r="GF99" s="325"/>
      <c r="GG99" s="325"/>
      <c r="GH99" s="326"/>
      <c r="GI99" s="324"/>
      <c r="GJ99" s="325"/>
      <c r="GK99" s="325"/>
      <c r="GL99" s="325"/>
      <c r="GM99" s="326"/>
      <c r="GN99" s="324"/>
      <c r="GO99" s="325"/>
      <c r="GP99" s="325"/>
      <c r="GQ99" s="325"/>
      <c r="GR99" s="326"/>
      <c r="GS99" s="324"/>
      <c r="GT99" s="325"/>
      <c r="GU99" s="325"/>
      <c r="GV99" s="325"/>
      <c r="GW99" s="326"/>
      <c r="GX99" s="512"/>
      <c r="GY99" s="325"/>
      <c r="GZ99" s="325"/>
      <c r="HA99" s="325"/>
      <c r="HB99" s="326"/>
      <c r="HC99" s="324"/>
      <c r="HD99" s="325"/>
      <c r="HE99" s="325"/>
      <c r="HF99" s="325"/>
      <c r="HG99" s="326"/>
      <c r="HH99" s="324"/>
      <c r="HI99" s="325"/>
      <c r="HJ99" s="325"/>
      <c r="HK99" s="325"/>
      <c r="HL99" s="326"/>
      <c r="HM99" s="324"/>
      <c r="HN99" s="325"/>
      <c r="HO99" s="325"/>
      <c r="HP99" s="325"/>
      <c r="HQ99" s="515"/>
      <c r="HR99" s="324"/>
      <c r="HS99" s="325"/>
      <c r="HT99" s="325"/>
      <c r="HU99" s="325"/>
      <c r="HV99" s="326"/>
      <c r="HW99" s="324"/>
      <c r="HX99" s="325"/>
      <c r="HY99" s="325"/>
      <c r="HZ99" s="325"/>
      <c r="IA99" s="515"/>
      <c r="IB99" s="324"/>
      <c r="IC99" s="325"/>
      <c r="ID99" s="325"/>
      <c r="IE99" s="325"/>
      <c r="IF99" s="326"/>
      <c r="IG99" s="324"/>
      <c r="IH99" s="325"/>
      <c r="II99" s="325"/>
      <c r="IJ99" s="325"/>
      <c r="IK99" s="326"/>
      <c r="IL99" s="324"/>
      <c r="IM99" s="325"/>
      <c r="IN99" s="325"/>
      <c r="IO99" s="325"/>
      <c r="IP99" s="326"/>
      <c r="IQ99" s="324" t="s">
        <v>29</v>
      </c>
      <c r="IR99" s="325" t="s">
        <v>29</v>
      </c>
      <c r="IS99" s="325" t="s">
        <v>20</v>
      </c>
      <c r="IT99" s="1880" t="s">
        <v>20</v>
      </c>
      <c r="IU99" s="326"/>
      <c r="IV99" s="324" t="s">
        <v>29</v>
      </c>
      <c r="IW99" s="325" t="s">
        <v>29</v>
      </c>
      <c r="IX99" s="325" t="s">
        <v>20</v>
      </c>
      <c r="IY99" s="1880" t="s">
        <v>698</v>
      </c>
      <c r="IZ99" s="326"/>
      <c r="JA99" s="324" t="s">
        <v>20</v>
      </c>
      <c r="JB99" s="325" t="s">
        <v>20</v>
      </c>
      <c r="JC99" s="325" t="s">
        <v>29</v>
      </c>
      <c r="JD99" s="325" t="s">
        <v>29</v>
      </c>
      <c r="JE99" s="326"/>
      <c r="JF99" s="324" t="s">
        <v>29</v>
      </c>
      <c r="JG99" s="325" t="s">
        <v>20</v>
      </c>
      <c r="JH99" s="325" t="s">
        <v>20</v>
      </c>
      <c r="JI99" s="325" t="s">
        <v>29</v>
      </c>
      <c r="JJ99" s="326"/>
      <c r="JK99" s="533" t="s">
        <v>20</v>
      </c>
      <c r="JL99" s="534" t="s">
        <v>20</v>
      </c>
      <c r="JM99" s="534" t="s">
        <v>20</v>
      </c>
      <c r="JN99" s="534" t="s">
        <v>20</v>
      </c>
      <c r="JO99" s="535" t="s">
        <v>20</v>
      </c>
      <c r="JP99" s="533" t="s">
        <v>765</v>
      </c>
      <c r="JQ99" s="325" t="s">
        <v>20</v>
      </c>
      <c r="JR99" s="325" t="s">
        <v>20</v>
      </c>
      <c r="JS99" s="325" t="s">
        <v>29</v>
      </c>
      <c r="JT99" s="326"/>
      <c r="JU99" s="324" t="s">
        <v>29</v>
      </c>
      <c r="JV99" s="325" t="s">
        <v>29</v>
      </c>
      <c r="JW99" s="325" t="s">
        <v>29</v>
      </c>
      <c r="JX99" s="325" t="s">
        <v>29</v>
      </c>
      <c r="JY99" s="326"/>
      <c r="JZ99" s="324" t="s">
        <v>20</v>
      </c>
      <c r="KA99" s="325" t="s">
        <v>20</v>
      </c>
      <c r="KB99" s="325" t="s">
        <v>20</v>
      </c>
      <c r="KC99" s="325" t="s">
        <v>20</v>
      </c>
      <c r="KD99" s="326"/>
      <c r="KE99" s="324" t="s">
        <v>29</v>
      </c>
      <c r="KF99" s="325" t="s">
        <v>20</v>
      </c>
      <c r="KG99" s="519" t="s">
        <v>29</v>
      </c>
      <c r="KH99" s="519" t="s">
        <v>29</v>
      </c>
      <c r="KI99" s="520"/>
      <c r="KJ99" s="518" t="s">
        <v>20</v>
      </c>
      <c r="KK99" s="519" t="s">
        <v>29</v>
      </c>
      <c r="KL99" s="519" t="s">
        <v>29</v>
      </c>
      <c r="KM99" s="519" t="s">
        <v>29</v>
      </c>
      <c r="KN99" s="520"/>
      <c r="KO99" s="518" t="s">
        <v>29</v>
      </c>
      <c r="KP99" s="519" t="s">
        <v>20</v>
      </c>
      <c r="KQ99" s="519" t="s">
        <v>29</v>
      </c>
      <c r="KR99" s="519" t="s">
        <v>598</v>
      </c>
      <c r="KS99" s="326"/>
      <c r="KT99" s="324" t="s">
        <v>29</v>
      </c>
      <c r="KU99" s="325" t="s">
        <v>29</v>
      </c>
      <c r="KV99" s="325" t="s">
        <v>29</v>
      </c>
      <c r="KW99" s="325" t="s">
        <v>20</v>
      </c>
      <c r="KX99" s="326"/>
      <c r="KY99" s="324" t="s">
        <v>29</v>
      </c>
      <c r="KZ99" s="325" t="s">
        <v>29</v>
      </c>
      <c r="LA99" s="1023" t="s">
        <v>20</v>
      </c>
      <c r="LB99" s="1023" t="s">
        <v>29</v>
      </c>
      <c r="LC99" s="1024"/>
      <c r="LD99" s="1022" t="s">
        <v>29</v>
      </c>
      <c r="LE99" s="1023" t="s">
        <v>20</v>
      </c>
      <c r="LF99" s="1023" t="s">
        <v>591</v>
      </c>
      <c r="LG99" s="325" t="s">
        <v>29</v>
      </c>
      <c r="LH99" s="326"/>
      <c r="LI99" s="324" t="s">
        <v>20</v>
      </c>
      <c r="LJ99" s="325" t="s">
        <v>20</v>
      </c>
      <c r="LK99" s="325" t="s">
        <v>29</v>
      </c>
      <c r="LL99" s="325" t="s">
        <v>20</v>
      </c>
      <c r="LM99" s="326" t="s">
        <v>29</v>
      </c>
      <c r="LN99" s="324" t="s">
        <v>29</v>
      </c>
      <c r="LO99" s="325" t="s">
        <v>20</v>
      </c>
      <c r="LP99" s="325" t="s">
        <v>29</v>
      </c>
      <c r="LQ99" s="325" t="s">
        <v>29</v>
      </c>
      <c r="LR99" s="324" t="s">
        <v>29</v>
      </c>
      <c r="LS99" s="534" t="s">
        <v>20</v>
      </c>
      <c r="LT99" s="534" t="s">
        <v>20</v>
      </c>
      <c r="LU99" s="534" t="s">
        <v>20</v>
      </c>
      <c r="LV99" s="533" t="s">
        <v>29</v>
      </c>
      <c r="LW99" s="534" t="s">
        <v>20</v>
      </c>
      <c r="LX99" s="534" t="s">
        <v>20</v>
      </c>
      <c r="LY99" s="534" t="s">
        <v>20</v>
      </c>
      <c r="LZ99" s="533" t="s">
        <v>29</v>
      </c>
      <c r="MA99" s="534" t="s">
        <v>20</v>
      </c>
      <c r="MB99" s="534" t="s">
        <v>29</v>
      </c>
      <c r="MC99" s="534" t="s">
        <v>20</v>
      </c>
      <c r="MD99" s="533" t="s">
        <v>764</v>
      </c>
      <c r="ME99" s="325" t="s">
        <v>29</v>
      </c>
      <c r="MF99" s="325" t="s">
        <v>29</v>
      </c>
      <c r="MG99" s="325" t="s">
        <v>20</v>
      </c>
      <c r="MH99" s="324" t="s">
        <v>20</v>
      </c>
      <c r="MI99" s="325" t="s">
        <v>20</v>
      </c>
      <c r="MJ99" s="325" t="s">
        <v>20</v>
      </c>
      <c r="MK99" s="515" t="s">
        <v>29</v>
      </c>
      <c r="ML99" s="324" t="s">
        <v>29</v>
      </c>
      <c r="MM99" s="325" t="s">
        <v>20</v>
      </c>
      <c r="MN99" s="325" t="s">
        <v>29</v>
      </c>
      <c r="MO99" s="326" t="s">
        <v>20</v>
      </c>
      <c r="MP99" s="324"/>
      <c r="MQ99" s="325"/>
      <c r="MR99" s="325"/>
      <c r="MS99" s="326"/>
      <c r="MT99" s="324" t="s">
        <v>20</v>
      </c>
      <c r="MU99" s="325" t="s">
        <v>29</v>
      </c>
      <c r="MV99" s="325" t="s">
        <v>29</v>
      </c>
      <c r="MW99" s="326" t="s">
        <v>29</v>
      </c>
      <c r="MX99" s="324" t="s">
        <v>20</v>
      </c>
      <c r="MY99" s="325" t="s">
        <v>29</v>
      </c>
      <c r="MZ99" s="325" t="s">
        <v>20</v>
      </c>
      <c r="NA99" s="326" t="s">
        <v>29</v>
      </c>
      <c r="NB99" s="324" t="s">
        <v>20</v>
      </c>
      <c r="NC99" s="325" t="s">
        <v>29</v>
      </c>
      <c r="ND99" s="325" t="s">
        <v>29</v>
      </c>
      <c r="NE99" s="326" t="s">
        <v>20</v>
      </c>
      <c r="NF99" s="324" t="s">
        <v>29</v>
      </c>
      <c r="NG99" s="325" t="s">
        <v>29</v>
      </c>
      <c r="NH99" s="325" t="s">
        <v>20</v>
      </c>
      <c r="NI99" s="326" t="s">
        <v>29</v>
      </c>
      <c r="NJ99" s="324" t="s">
        <v>29</v>
      </c>
      <c r="NK99" s="325" t="s">
        <v>29</v>
      </c>
      <c r="NL99" s="325" t="s">
        <v>20</v>
      </c>
      <c r="NM99" s="326" t="s">
        <v>20</v>
      </c>
      <c r="NN99" s="324" t="s">
        <v>20</v>
      </c>
      <c r="NO99" s="325" t="s">
        <v>29</v>
      </c>
      <c r="NP99" s="325" t="s">
        <v>29</v>
      </c>
      <c r="NQ99" s="326" t="s">
        <v>29</v>
      </c>
      <c r="NR99" s="324" t="s">
        <v>20</v>
      </c>
      <c r="NS99" s="325" t="s">
        <v>20</v>
      </c>
      <c r="NT99" s="325" t="s">
        <v>29</v>
      </c>
      <c r="NU99" s="326" t="s">
        <v>20</v>
      </c>
      <c r="NV99" s="324" t="s">
        <v>20</v>
      </c>
      <c r="NW99" s="325" t="s">
        <v>29</v>
      </c>
      <c r="NX99" s="325" t="s">
        <v>20</v>
      </c>
      <c r="NY99" s="326" t="s">
        <v>29</v>
      </c>
      <c r="NZ99" s="324" t="s">
        <v>20</v>
      </c>
      <c r="OA99" s="325" t="s">
        <v>29</v>
      </c>
      <c r="OB99" s="325" t="s">
        <v>20</v>
      </c>
      <c r="OC99" s="325" t="s">
        <v>20</v>
      </c>
      <c r="OD99" s="326"/>
      <c r="OE99" s="324" t="s">
        <v>29</v>
      </c>
      <c r="OF99" s="325" t="s">
        <v>29</v>
      </c>
      <c r="OG99" s="325" t="s">
        <v>29</v>
      </c>
      <c r="OH99" s="325" t="s">
        <v>29</v>
      </c>
      <c r="OI99" s="326"/>
      <c r="OJ99" s="324" t="s">
        <v>20</v>
      </c>
      <c r="OK99" s="325" t="s">
        <v>20</v>
      </c>
      <c r="OL99" s="325" t="s">
        <v>29</v>
      </c>
      <c r="OM99" s="515" t="s">
        <v>20</v>
      </c>
      <c r="ON99" s="324" t="s">
        <v>29</v>
      </c>
      <c r="OO99" s="325" t="s">
        <v>20</v>
      </c>
      <c r="OP99" s="325" t="s">
        <v>29</v>
      </c>
      <c r="OQ99" s="326" t="s">
        <v>20</v>
      </c>
      <c r="OR99" s="1277" t="s">
        <v>29</v>
      </c>
      <c r="OS99" s="1278" t="s">
        <v>29</v>
      </c>
      <c r="OT99" s="1278" t="s">
        <v>20</v>
      </c>
      <c r="OU99" s="1279" t="s">
        <v>20</v>
      </c>
      <c r="OV99" s="324"/>
      <c r="OW99" s="325"/>
      <c r="OX99" s="325"/>
      <c r="OY99" s="325"/>
      <c r="OZ99" s="326"/>
      <c r="PA99" s="533" t="s">
        <v>20</v>
      </c>
      <c r="PB99" s="534" t="s">
        <v>20</v>
      </c>
      <c r="PC99" s="534" t="s">
        <v>29</v>
      </c>
      <c r="PD99" s="534" t="s">
        <v>20</v>
      </c>
      <c r="PE99" s="535"/>
      <c r="PF99" s="533" t="s">
        <v>29</v>
      </c>
      <c r="PG99" s="534" t="s">
        <v>29</v>
      </c>
      <c r="PH99" s="534" t="s">
        <v>20</v>
      </c>
      <c r="PI99" s="535" t="s">
        <v>29</v>
      </c>
      <c r="PJ99" s="533" t="s">
        <v>20</v>
      </c>
      <c r="PK99" s="534" t="s">
        <v>20</v>
      </c>
      <c r="PL99" s="534" t="s">
        <v>20</v>
      </c>
      <c r="PM99" s="535" t="s">
        <v>20</v>
      </c>
      <c r="PN99" s="533"/>
      <c r="PO99" s="534"/>
      <c r="PP99" s="534"/>
      <c r="PQ99" s="535"/>
      <c r="PR99" s="533" t="s">
        <v>763</v>
      </c>
      <c r="PS99" s="325" t="s">
        <v>20</v>
      </c>
      <c r="PT99" s="325" t="s">
        <v>20</v>
      </c>
      <c r="PU99" s="326" t="s">
        <v>29</v>
      </c>
      <c r="PV99" s="324" t="s">
        <v>29</v>
      </c>
      <c r="PW99" s="325" t="s">
        <v>29</v>
      </c>
      <c r="PX99" s="325" t="s">
        <v>29</v>
      </c>
      <c r="PY99" s="326" t="s">
        <v>29</v>
      </c>
      <c r="PZ99" s="324" t="s">
        <v>29</v>
      </c>
      <c r="QA99" s="325" t="s">
        <v>29</v>
      </c>
      <c r="QB99" s="325" t="s">
        <v>20</v>
      </c>
      <c r="QC99" s="326" t="s">
        <v>20</v>
      </c>
      <c r="QD99" s="324"/>
      <c r="QE99" s="325"/>
      <c r="QF99" s="325"/>
      <c r="QG99" s="326"/>
      <c r="QH99" s="324" t="s">
        <v>20</v>
      </c>
      <c r="QI99" s="325" t="s">
        <v>29</v>
      </c>
      <c r="QJ99" s="325" t="s">
        <v>29</v>
      </c>
      <c r="QK99" s="325" t="s">
        <v>20</v>
      </c>
      <c r="QL99" s="1422"/>
      <c r="QM99" s="1430" t="s">
        <v>29</v>
      </c>
      <c r="QN99" s="325" t="s">
        <v>29</v>
      </c>
      <c r="QO99" s="325" t="s">
        <v>20</v>
      </c>
      <c r="QP99" s="325" t="s">
        <v>29</v>
      </c>
      <c r="QQ99" s="515"/>
      <c r="QR99" s="1430" t="s">
        <v>29</v>
      </c>
      <c r="QS99" s="325" t="s">
        <v>20</v>
      </c>
      <c r="QT99" s="325" t="s">
        <v>29</v>
      </c>
      <c r="QU99" s="515" t="s">
        <v>29</v>
      </c>
      <c r="QV99" s="326"/>
      <c r="QW99" s="324" t="s">
        <v>20</v>
      </c>
      <c r="QX99" s="325" t="s">
        <v>20</v>
      </c>
      <c r="QY99" s="325" t="s">
        <v>20</v>
      </c>
      <c r="QZ99" s="325" t="s">
        <v>29</v>
      </c>
      <c r="RA99" s="326"/>
      <c r="RB99" s="324"/>
      <c r="RC99" s="325"/>
      <c r="RD99" s="325"/>
      <c r="RE99" s="325"/>
      <c r="RF99" s="326"/>
      <c r="RG99" s="324" t="s">
        <v>20</v>
      </c>
      <c r="RH99" s="325" t="s">
        <v>29</v>
      </c>
      <c r="RI99" s="325" t="s">
        <v>29</v>
      </c>
      <c r="RJ99" s="325" t="s">
        <v>29</v>
      </c>
      <c r="RK99" s="326"/>
      <c r="RL99" s="324"/>
      <c r="RM99" s="325"/>
      <c r="RN99" s="325"/>
      <c r="RO99" s="325"/>
      <c r="RP99" s="326"/>
      <c r="RQ99" s="324"/>
      <c r="RR99" s="325"/>
      <c r="RS99" s="325"/>
      <c r="RT99" s="326"/>
      <c r="RU99" s="324" t="s">
        <v>29</v>
      </c>
      <c r="RV99" s="325" t="s">
        <v>29</v>
      </c>
      <c r="RW99" s="325" t="s">
        <v>29</v>
      </c>
      <c r="RX99" s="325" t="s">
        <v>20</v>
      </c>
      <c r="RY99" s="326"/>
      <c r="RZ99" s="1305" t="s">
        <v>20</v>
      </c>
      <c r="SA99" s="1305" t="s">
        <v>20</v>
      </c>
      <c r="SB99" s="1305" t="s">
        <v>20</v>
      </c>
      <c r="SC99" s="1913" t="s">
        <v>29</v>
      </c>
      <c r="SD99" s="1913"/>
      <c r="SE99" s="1914"/>
      <c r="SF99" s="519"/>
      <c r="SG99" s="519"/>
      <c r="SH99" s="519"/>
      <c r="SI99" s="520"/>
      <c r="SJ99" s="1913"/>
      <c r="SK99" s="1913"/>
      <c r="SL99" s="1913"/>
      <c r="SM99" s="1913"/>
      <c r="SN99" s="1913"/>
      <c r="SO99" s="1915" t="s">
        <v>29</v>
      </c>
      <c r="SP99" s="519" t="s">
        <v>29</v>
      </c>
      <c r="SQ99" s="519" t="s">
        <v>29</v>
      </c>
      <c r="SR99" s="519" t="s">
        <v>29</v>
      </c>
      <c r="SS99" s="520"/>
      <c r="ST99" s="518" t="s">
        <v>29</v>
      </c>
      <c r="SU99" s="519" t="s">
        <v>20</v>
      </c>
      <c r="SV99" s="519" t="s">
        <v>29</v>
      </c>
      <c r="SW99" s="519" t="s">
        <v>598</v>
      </c>
      <c r="SX99" s="326"/>
      <c r="SY99" s="324" t="s">
        <v>29</v>
      </c>
      <c r="SZ99" s="521" t="s">
        <v>20</v>
      </c>
      <c r="TA99" s="521" t="s">
        <v>29</v>
      </c>
      <c r="TB99" s="521" t="s">
        <v>29</v>
      </c>
      <c r="TC99" s="1253"/>
      <c r="TD99" s="1254" t="s">
        <v>20</v>
      </c>
      <c r="TE99" s="521" t="s">
        <v>591</v>
      </c>
      <c r="TF99" s="325" t="s">
        <v>29</v>
      </c>
      <c r="TG99" s="325" t="s">
        <v>20</v>
      </c>
      <c r="TH99" s="324"/>
      <c r="TI99" s="325"/>
      <c r="TJ99" s="325"/>
      <c r="TK99" s="325"/>
      <c r="TL99" s="324"/>
      <c r="TM99" s="325"/>
      <c r="TN99" s="325"/>
      <c r="TO99" s="325"/>
      <c r="TP99" s="326"/>
      <c r="TQ99" s="324"/>
      <c r="TR99" s="325"/>
      <c r="TS99" s="325"/>
      <c r="TT99" s="515"/>
      <c r="TU99" s="324"/>
      <c r="TV99" s="325"/>
      <c r="TW99" s="325"/>
      <c r="TX99" s="326"/>
      <c r="TY99" s="324"/>
      <c r="TZ99" s="325"/>
      <c r="UA99" s="325"/>
      <c r="UB99" s="325"/>
      <c r="UC99" s="326"/>
      <c r="UD99" s="324"/>
      <c r="UE99" s="325"/>
      <c r="UF99" s="325"/>
      <c r="UG99" s="325"/>
      <c r="UH99" s="326"/>
      <c r="UI99" s="324"/>
      <c r="UJ99" s="325"/>
      <c r="UK99" s="325"/>
      <c r="UL99" s="325"/>
      <c r="UM99" s="326"/>
      <c r="UN99" s="324"/>
      <c r="UO99" s="325"/>
      <c r="UP99" s="325"/>
      <c r="UQ99" s="325"/>
      <c r="UR99" s="326"/>
      <c r="US99" s="324"/>
      <c r="UT99" s="325"/>
      <c r="UU99" s="325"/>
      <c r="UV99" s="325"/>
      <c r="UW99" s="326"/>
      <c r="UX99" s="324"/>
      <c r="UY99" s="325"/>
      <c r="UZ99" s="325"/>
      <c r="VA99" s="325"/>
      <c r="VB99" s="326"/>
      <c r="VC99" s="324"/>
      <c r="VD99" s="325"/>
      <c r="VE99" s="325"/>
      <c r="VF99" s="325"/>
      <c r="VG99" s="515"/>
      <c r="VH99" s="324"/>
      <c r="VI99" s="325"/>
      <c r="VJ99" s="325"/>
      <c r="VK99" s="325"/>
      <c r="VL99" s="326"/>
      <c r="VM99" s="1724"/>
      <c r="VN99" s="1725"/>
      <c r="VO99" s="1725"/>
      <c r="VP99" s="1781"/>
      <c r="VQ99" s="1724"/>
      <c r="VR99" s="1725"/>
      <c r="VS99" s="1725"/>
      <c r="VT99" s="1725"/>
      <c r="VU99" s="1784"/>
      <c r="VV99" s="1724"/>
      <c r="VW99" s="1725"/>
      <c r="VX99" s="1725"/>
      <c r="VY99" s="1725"/>
      <c r="VZ99" s="1784"/>
      <c r="WA99" s="1724"/>
      <c r="WB99" s="1725"/>
      <c r="WC99" s="1725"/>
      <c r="WD99" s="1725"/>
      <c r="WE99" s="1784"/>
      <c r="WF99" s="1724"/>
      <c r="WG99" s="1725"/>
      <c r="WH99" s="1725"/>
      <c r="WI99" s="1725"/>
      <c r="WJ99" s="1784"/>
      <c r="WK99" s="1724"/>
      <c r="WL99" s="1725"/>
      <c r="WM99" s="1725"/>
      <c r="WN99" s="1725"/>
      <c r="WO99" s="1784"/>
      <c r="WP99" s="1724"/>
      <c r="WQ99" s="1725"/>
      <c r="WR99" s="1725"/>
      <c r="WS99" s="1871"/>
      <c r="WT99" s="1873"/>
      <c r="WU99" s="1725"/>
      <c r="WV99" s="1725"/>
      <c r="WW99" s="1725"/>
      <c r="WX99" s="1781"/>
      <c r="WY99" s="1724"/>
      <c r="WZ99" s="1725"/>
      <c r="XA99" s="1725"/>
      <c r="XB99" s="1725"/>
      <c r="XC99" s="1784"/>
      <c r="XD99" s="1724"/>
      <c r="XE99" s="1725"/>
      <c r="XF99" s="1725"/>
      <c r="XG99" s="1725"/>
      <c r="XH99" s="1784"/>
      <c r="XI99" s="1724"/>
      <c r="XJ99" s="1725"/>
      <c r="XK99" s="1725"/>
      <c r="XL99" s="1725"/>
      <c r="XM99" s="1781"/>
      <c r="XN99" s="1022"/>
      <c r="XO99" s="1023"/>
      <c r="XP99" s="1023"/>
      <c r="XQ99" s="1023"/>
      <c r="XR99" s="1024"/>
      <c r="XS99" s="1724" t="e">
        <v>#N/A</v>
      </c>
      <c r="XT99" s="1725" t="e">
        <v>#N/A</v>
      </c>
      <c r="XU99" s="1725" t="e">
        <v>#N/A</v>
      </c>
      <c r="XV99" s="1725" t="e">
        <v>#N/A</v>
      </c>
      <c r="XW99" s="1784" t="e">
        <v>#N/A</v>
      </c>
      <c r="XX99" s="40" t="s">
        <v>85</v>
      </c>
      <c r="XY99" s="511" t="s">
        <v>843</v>
      </c>
      <c r="XZ99" s="510">
        <f>COUNTIF($VM99:$XR99,"*○*")</f>
        <v>0</v>
      </c>
      <c r="YA99" s="509">
        <f>COUNTIF($VM99:$XR99,"*●*")</f>
        <v>0</v>
      </c>
      <c r="YB99" s="509">
        <f>SUM(XZ99:YA99)</f>
        <v>0</v>
      </c>
      <c r="YC99" s="1255" t="str">
        <f>IFERROR(XZ99/YB99,"")</f>
        <v/>
      </c>
      <c r="YD99" s="510">
        <f>COUNTIF($WP99:$XR99,"*○*")</f>
        <v>0</v>
      </c>
      <c r="YE99" s="509">
        <f>COUNTIF($WP99:$XR99,"*●*")</f>
        <v>0</v>
      </c>
      <c r="YF99" s="509">
        <f>SUM(YD99:YE99)</f>
        <v>0</v>
      </c>
      <c r="YG99" s="1255" t="str">
        <f>IFERROR(YD99/YF99,"")</f>
        <v/>
      </c>
    </row>
    <row r="100" spans="1:692" s="32" customFormat="1" ht="17.25" x14ac:dyDescent="0.2">
      <c r="A100" s="34"/>
      <c r="B100" s="44" t="s">
        <v>116</v>
      </c>
      <c r="C100" s="140" t="s">
        <v>1603</v>
      </c>
      <c r="D100" s="141">
        <f t="shared" si="62"/>
        <v>76</v>
      </c>
      <c r="E100" s="142">
        <f t="shared" si="63"/>
        <v>75</v>
      </c>
      <c r="F100" s="142">
        <f t="shared" si="64"/>
        <v>151</v>
      </c>
      <c r="G100" s="165">
        <f t="shared" si="65"/>
        <v>0.50331125827814571</v>
      </c>
      <c r="H100" s="145"/>
      <c r="I100" s="146"/>
      <c r="J100" s="146"/>
      <c r="K100" s="146"/>
      <c r="L100" s="146"/>
      <c r="M100" s="147"/>
      <c r="N100" s="145"/>
      <c r="O100" s="146"/>
      <c r="P100" s="146"/>
      <c r="Q100" s="146"/>
      <c r="R100" s="147"/>
      <c r="S100" s="145"/>
      <c r="T100" s="146"/>
      <c r="U100" s="146"/>
      <c r="V100" s="146"/>
      <c r="W100" s="147"/>
      <c r="X100" s="148"/>
      <c r="Y100" s="146"/>
      <c r="Z100" s="146"/>
      <c r="AA100" s="146"/>
      <c r="AB100" s="147"/>
      <c r="AC100" s="126"/>
      <c r="AD100" s="127"/>
      <c r="AE100" s="127"/>
      <c r="AF100" s="127"/>
      <c r="AG100" s="127"/>
      <c r="AH100" s="126"/>
      <c r="AI100" s="127"/>
      <c r="AJ100" s="127"/>
      <c r="AK100" s="127"/>
      <c r="AL100" s="127"/>
      <c r="AM100" s="126"/>
      <c r="AN100" s="127"/>
      <c r="AO100" s="127"/>
      <c r="AP100" s="127"/>
      <c r="AQ100" s="127"/>
      <c r="AR100" s="126"/>
      <c r="AS100" s="127"/>
      <c r="AT100" s="127"/>
      <c r="AU100" s="127"/>
      <c r="AV100" s="128"/>
      <c r="AW100" s="126"/>
      <c r="AX100" s="127"/>
      <c r="AY100" s="127"/>
      <c r="AZ100" s="127"/>
      <c r="BA100" s="128"/>
      <c r="BB100" s="145"/>
      <c r="BC100" s="146"/>
      <c r="BD100" s="146"/>
      <c r="BE100" s="146"/>
      <c r="BF100" s="146"/>
      <c r="BG100" s="147"/>
      <c r="BH100" s="145"/>
      <c r="BI100" s="146"/>
      <c r="BJ100" s="146"/>
      <c r="BK100" s="146"/>
      <c r="BL100" s="193"/>
      <c r="BM100" s="145"/>
      <c r="BN100" s="146"/>
      <c r="BO100" s="146"/>
      <c r="BP100" s="146"/>
      <c r="BQ100" s="146"/>
      <c r="BR100" s="147"/>
      <c r="BS100" s="145"/>
      <c r="BT100" s="146"/>
      <c r="BU100" s="146"/>
      <c r="BV100" s="146"/>
      <c r="BW100" s="147"/>
      <c r="BX100" s="145"/>
      <c r="BY100" s="146"/>
      <c r="BZ100" s="146"/>
      <c r="CA100" s="146"/>
      <c r="CB100" s="193"/>
      <c r="CC100" s="247"/>
      <c r="CD100" s="146"/>
      <c r="CE100" s="146"/>
      <c r="CF100" s="146"/>
      <c r="CG100" s="147"/>
      <c r="CH100" s="145"/>
      <c r="CI100" s="146"/>
      <c r="CJ100" s="146"/>
      <c r="CK100" s="146"/>
      <c r="CL100" s="147"/>
      <c r="CM100" s="145"/>
      <c r="CN100" s="146"/>
      <c r="CO100" s="146"/>
      <c r="CP100" s="146"/>
      <c r="CQ100" s="147"/>
      <c r="CR100" s="148"/>
      <c r="CS100" s="146"/>
      <c r="CT100" s="146"/>
      <c r="CU100" s="146"/>
      <c r="CV100" s="193"/>
      <c r="CW100" s="145"/>
      <c r="CX100" s="146"/>
      <c r="CY100" s="146"/>
      <c r="CZ100" s="146"/>
      <c r="DA100" s="147"/>
      <c r="DB100" s="148"/>
      <c r="DC100" s="146"/>
      <c r="DD100" s="146"/>
      <c r="DE100" s="146"/>
      <c r="DF100" s="193"/>
      <c r="DG100" s="145"/>
      <c r="DH100" s="146"/>
      <c r="DI100" s="146"/>
      <c r="DJ100" s="146"/>
      <c r="DK100" s="147"/>
      <c r="DL100" s="145"/>
      <c r="DM100" s="146"/>
      <c r="DN100" s="146"/>
      <c r="DO100" s="146"/>
      <c r="DP100" s="147"/>
      <c r="DQ100" s="145"/>
      <c r="DR100" s="146"/>
      <c r="DS100" s="146"/>
      <c r="DT100" s="146"/>
      <c r="DU100" s="147"/>
      <c r="DV100" s="145"/>
      <c r="DW100" s="146"/>
      <c r="DX100" s="146"/>
      <c r="DY100" s="146"/>
      <c r="DZ100" s="147"/>
      <c r="EA100" s="145"/>
      <c r="EB100" s="146"/>
      <c r="EC100" s="146"/>
      <c r="ED100" s="146"/>
      <c r="EE100" s="147"/>
      <c r="EF100" s="145"/>
      <c r="EG100" s="146"/>
      <c r="EH100" s="146"/>
      <c r="EI100" s="146"/>
      <c r="EJ100" s="147"/>
      <c r="EK100" s="145"/>
      <c r="EL100" s="146"/>
      <c r="EM100" s="146"/>
      <c r="EN100" s="146"/>
      <c r="EO100" s="147"/>
      <c r="EP100" s="145"/>
      <c r="EQ100" s="146"/>
      <c r="ER100" s="146"/>
      <c r="ES100" s="146"/>
      <c r="ET100" s="147"/>
      <c r="EU100" s="145"/>
      <c r="EV100" s="146"/>
      <c r="EW100" s="146"/>
      <c r="EX100" s="146"/>
      <c r="EY100" s="147"/>
      <c r="EZ100" s="145"/>
      <c r="FA100" s="146"/>
      <c r="FB100" s="146"/>
      <c r="FC100" s="146"/>
      <c r="FD100" s="147"/>
      <c r="FE100" s="145"/>
      <c r="FF100" s="146"/>
      <c r="FG100" s="146"/>
      <c r="FH100" s="146"/>
      <c r="FI100" s="147"/>
      <c r="FJ100" s="145"/>
      <c r="FK100" s="146"/>
      <c r="FL100" s="146"/>
      <c r="FM100" s="146"/>
      <c r="FN100" s="147"/>
      <c r="FO100" s="145"/>
      <c r="FP100" s="146"/>
      <c r="FQ100" s="146"/>
      <c r="FR100" s="146"/>
      <c r="FS100" s="147"/>
      <c r="FT100" s="145"/>
      <c r="FU100" s="146"/>
      <c r="FV100" s="146"/>
      <c r="FW100" s="146"/>
      <c r="FX100" s="147"/>
      <c r="FY100" s="145"/>
      <c r="FZ100" s="146"/>
      <c r="GA100" s="146"/>
      <c r="GB100" s="146"/>
      <c r="GC100" s="147"/>
      <c r="GD100" s="145"/>
      <c r="GE100" s="146"/>
      <c r="GF100" s="146"/>
      <c r="GG100" s="146"/>
      <c r="GH100" s="147"/>
      <c r="GI100" s="145"/>
      <c r="GJ100" s="146"/>
      <c r="GK100" s="146"/>
      <c r="GL100" s="146"/>
      <c r="GM100" s="147"/>
      <c r="GN100" s="145"/>
      <c r="GO100" s="146"/>
      <c r="GP100" s="146"/>
      <c r="GQ100" s="146"/>
      <c r="GR100" s="147"/>
      <c r="GS100" s="145"/>
      <c r="GT100" s="146"/>
      <c r="GU100" s="146"/>
      <c r="GV100" s="146"/>
      <c r="GW100" s="147"/>
      <c r="GX100" s="148"/>
      <c r="GY100" s="146"/>
      <c r="GZ100" s="146"/>
      <c r="HA100" s="146"/>
      <c r="HB100" s="147"/>
      <c r="HC100" s="145"/>
      <c r="HD100" s="146"/>
      <c r="HE100" s="146"/>
      <c r="HF100" s="146"/>
      <c r="HG100" s="147"/>
      <c r="HH100" s="145"/>
      <c r="HI100" s="146"/>
      <c r="HJ100" s="146"/>
      <c r="HK100" s="146"/>
      <c r="HL100" s="147"/>
      <c r="HM100" s="145"/>
      <c r="HN100" s="146"/>
      <c r="HO100" s="146"/>
      <c r="HP100" s="146"/>
      <c r="HQ100" s="193"/>
      <c r="HR100" s="145"/>
      <c r="HS100" s="146"/>
      <c r="HT100" s="146"/>
      <c r="HU100" s="146"/>
      <c r="HV100" s="193"/>
      <c r="HW100" s="145"/>
      <c r="HX100" s="146"/>
      <c r="HY100" s="146"/>
      <c r="HZ100" s="146"/>
      <c r="IA100" s="193"/>
      <c r="IB100" s="145"/>
      <c r="IC100" s="146"/>
      <c r="ID100" s="146"/>
      <c r="IE100" s="146"/>
      <c r="IF100" s="147"/>
      <c r="IG100" s="145"/>
      <c r="IH100" s="146"/>
      <c r="II100" s="146"/>
      <c r="IJ100" s="146"/>
      <c r="IK100" s="147"/>
      <c r="IL100" s="145"/>
      <c r="IM100" s="146"/>
      <c r="IN100" s="146"/>
      <c r="IO100" s="146"/>
      <c r="IP100" s="147"/>
      <c r="IQ100" s="145"/>
      <c r="IR100" s="146"/>
      <c r="IS100" s="146"/>
      <c r="IT100" s="146"/>
      <c r="IU100" s="147"/>
      <c r="IV100" s="145"/>
      <c r="IW100" s="146"/>
      <c r="IX100" s="146"/>
      <c r="IY100" s="146"/>
      <c r="IZ100" s="147"/>
      <c r="JA100" s="145"/>
      <c r="JB100" s="146"/>
      <c r="JC100" s="146"/>
      <c r="JD100" s="146"/>
      <c r="JE100" s="147"/>
      <c r="JF100" s="145"/>
      <c r="JG100" s="146"/>
      <c r="JH100" s="146"/>
      <c r="JI100" s="146"/>
      <c r="JJ100" s="147"/>
      <c r="JK100" s="145"/>
      <c r="JL100" s="146"/>
      <c r="JM100" s="146"/>
      <c r="JN100" s="146"/>
      <c r="JO100" s="147"/>
      <c r="JP100" s="145"/>
      <c r="JQ100" s="146"/>
      <c r="JR100" s="146"/>
      <c r="JS100" s="146"/>
      <c r="JT100" s="147"/>
      <c r="JU100" s="145"/>
      <c r="JV100" s="146"/>
      <c r="JW100" s="146"/>
      <c r="JX100" s="146"/>
      <c r="JY100" s="147"/>
      <c r="JZ100" s="145"/>
      <c r="KA100" s="146"/>
      <c r="KB100" s="146"/>
      <c r="KC100" s="146"/>
      <c r="KD100" s="147"/>
      <c r="KE100" s="145"/>
      <c r="KF100" s="146"/>
      <c r="KG100" s="146"/>
      <c r="KH100" s="146"/>
      <c r="KI100" s="147"/>
      <c r="KJ100" s="145"/>
      <c r="KK100" s="146"/>
      <c r="KL100" s="146"/>
      <c r="KM100" s="146"/>
      <c r="KN100" s="147"/>
      <c r="KO100" s="145"/>
      <c r="KP100" s="146"/>
      <c r="KQ100" s="146"/>
      <c r="KR100" s="146"/>
      <c r="KS100" s="147"/>
      <c r="KT100" s="145"/>
      <c r="KU100" s="146"/>
      <c r="KV100" s="146"/>
      <c r="KW100" s="146"/>
      <c r="KX100" s="147"/>
      <c r="KY100" s="145"/>
      <c r="KZ100" s="146"/>
      <c r="LA100" s="146"/>
      <c r="LB100" s="146"/>
      <c r="LC100" s="147"/>
      <c r="LD100" s="145"/>
      <c r="LE100" s="146"/>
      <c r="LF100" s="146"/>
      <c r="LG100" s="146"/>
      <c r="LH100" s="147"/>
      <c r="LI100" s="145"/>
      <c r="LJ100" s="146"/>
      <c r="LK100" s="146"/>
      <c r="LL100" s="146"/>
      <c r="LM100" s="147"/>
      <c r="LN100" s="145"/>
      <c r="LO100" s="146"/>
      <c r="LP100" s="146"/>
      <c r="LQ100" s="146"/>
      <c r="LR100" s="145"/>
      <c r="LS100" s="146"/>
      <c r="LT100" s="146"/>
      <c r="LU100" s="146"/>
      <c r="LV100" s="145"/>
      <c r="LW100" s="146"/>
      <c r="LX100" s="146"/>
      <c r="LY100" s="146"/>
      <c r="LZ100" s="145"/>
      <c r="MA100" s="146"/>
      <c r="MB100" s="146"/>
      <c r="MC100" s="146"/>
      <c r="MD100" s="145"/>
      <c r="ME100" s="146"/>
      <c r="MF100" s="146"/>
      <c r="MG100" s="146"/>
      <c r="MH100" s="145"/>
      <c r="MI100" s="146"/>
      <c r="MJ100" s="146"/>
      <c r="MK100" s="193"/>
      <c r="ML100" s="145"/>
      <c r="MM100" s="146"/>
      <c r="MN100" s="146"/>
      <c r="MO100" s="147"/>
      <c r="MP100" s="145"/>
      <c r="MQ100" s="146"/>
      <c r="MR100" s="146"/>
      <c r="MS100" s="147"/>
      <c r="MT100" s="145"/>
      <c r="MU100" s="146"/>
      <c r="MV100" s="146"/>
      <c r="MW100" s="147"/>
      <c r="MX100" s="145"/>
      <c r="MY100" s="146"/>
      <c r="MZ100" s="146"/>
      <c r="NA100" s="147"/>
      <c r="NB100" s="145"/>
      <c r="NC100" s="146"/>
      <c r="ND100" s="146"/>
      <c r="NE100" s="147"/>
      <c r="NF100" s="145"/>
      <c r="NG100" s="146"/>
      <c r="NH100" s="146"/>
      <c r="NI100" s="147"/>
      <c r="NJ100" s="145"/>
      <c r="NK100" s="146"/>
      <c r="NL100" s="146"/>
      <c r="NM100" s="147"/>
      <c r="NN100" s="145"/>
      <c r="NO100" s="146"/>
      <c r="NP100" s="146"/>
      <c r="NQ100" s="147"/>
      <c r="NR100" s="145"/>
      <c r="NS100" s="146"/>
      <c r="NT100" s="146"/>
      <c r="NU100" s="147"/>
      <c r="NV100" s="145"/>
      <c r="NW100" s="146"/>
      <c r="NX100" s="146"/>
      <c r="NY100" s="147"/>
      <c r="NZ100" s="145"/>
      <c r="OA100" s="146"/>
      <c r="OB100" s="146"/>
      <c r="OC100" s="146"/>
      <c r="OD100" s="147"/>
      <c r="OE100" s="145"/>
      <c r="OF100" s="146"/>
      <c r="OG100" s="146"/>
      <c r="OH100" s="146"/>
      <c r="OI100" s="147"/>
      <c r="OJ100" s="145"/>
      <c r="OK100" s="146"/>
      <c r="OL100" s="146"/>
      <c r="OM100" s="193"/>
      <c r="ON100" s="145"/>
      <c r="OO100" s="146"/>
      <c r="OP100" s="146"/>
      <c r="OQ100" s="147"/>
      <c r="OR100" s="145"/>
      <c r="OS100" s="146"/>
      <c r="OT100" s="146"/>
      <c r="OU100" s="147"/>
      <c r="OV100" s="145"/>
      <c r="OW100" s="146"/>
      <c r="OX100" s="146"/>
      <c r="OY100" s="146"/>
      <c r="OZ100" s="147"/>
      <c r="PA100" s="145"/>
      <c r="PB100" s="146"/>
      <c r="PC100" s="146"/>
      <c r="PD100" s="146"/>
      <c r="PE100" s="147"/>
      <c r="PF100" s="145"/>
      <c r="PG100" s="146"/>
      <c r="PH100" s="146"/>
      <c r="PI100" s="147"/>
      <c r="PJ100" s="145"/>
      <c r="PK100" s="146"/>
      <c r="PL100" s="146"/>
      <c r="PM100" s="147"/>
      <c r="PN100" s="145"/>
      <c r="PO100" s="146"/>
      <c r="PP100" s="146"/>
      <c r="PQ100" s="147"/>
      <c r="PR100" s="145"/>
      <c r="PS100" s="146"/>
      <c r="PT100" s="146"/>
      <c r="PU100" s="147"/>
      <c r="PV100" s="145"/>
      <c r="PW100" s="146"/>
      <c r="PX100" s="146"/>
      <c r="PY100" s="147"/>
      <c r="PZ100" s="145"/>
      <c r="QA100" s="146"/>
      <c r="QB100" s="146"/>
      <c r="QC100" s="147"/>
      <c r="QD100" s="145"/>
      <c r="QE100" s="146"/>
      <c r="QF100" s="146"/>
      <c r="QG100" s="147"/>
      <c r="QH100" s="145"/>
      <c r="QI100" s="146"/>
      <c r="QJ100" s="146"/>
      <c r="QK100" s="146"/>
      <c r="QL100" s="1424"/>
      <c r="QM100" s="1432"/>
      <c r="QN100" s="146"/>
      <c r="QO100" s="146"/>
      <c r="QP100" s="146"/>
      <c r="QQ100" s="193"/>
      <c r="QR100" s="1432"/>
      <c r="QS100" s="146"/>
      <c r="QT100" s="146"/>
      <c r="QU100" s="193"/>
      <c r="QV100" s="147"/>
      <c r="QW100" s="145"/>
      <c r="QX100" s="146"/>
      <c r="QY100" s="146"/>
      <c r="QZ100" s="146"/>
      <c r="RA100" s="147"/>
      <c r="RB100" s="145"/>
      <c r="RC100" s="146"/>
      <c r="RD100" s="146"/>
      <c r="RE100" s="146"/>
      <c r="RF100" s="147"/>
      <c r="RG100" s="145"/>
      <c r="RH100" s="146"/>
      <c r="RI100" s="146"/>
      <c r="RJ100" s="146"/>
      <c r="RK100" s="147"/>
      <c r="RL100" s="145" t="s">
        <v>29</v>
      </c>
      <c r="RM100" s="146" t="s">
        <v>29</v>
      </c>
      <c r="RN100" s="146" t="s">
        <v>20</v>
      </c>
      <c r="RO100" s="146" t="s">
        <v>29</v>
      </c>
      <c r="RP100" s="147"/>
      <c r="RQ100" s="145" t="s">
        <v>29</v>
      </c>
      <c r="RR100" s="146" t="s">
        <v>29</v>
      </c>
      <c r="RS100" s="146" t="s">
        <v>20</v>
      </c>
      <c r="RT100" s="149" t="s">
        <v>863</v>
      </c>
      <c r="RU100" s="145" t="s">
        <v>29</v>
      </c>
      <c r="RV100" s="146" t="s">
        <v>29</v>
      </c>
      <c r="RW100" s="146" t="s">
        <v>29</v>
      </c>
      <c r="RX100" s="146" t="s">
        <v>20</v>
      </c>
      <c r="RY100" s="147" t="s">
        <v>20</v>
      </c>
      <c r="RZ100" s="168"/>
      <c r="SA100" s="168"/>
      <c r="SB100" s="168"/>
      <c r="SC100" s="168"/>
      <c r="SD100" s="168"/>
      <c r="SE100" s="1554" t="s">
        <v>20</v>
      </c>
      <c r="SF100" s="146" t="s">
        <v>20</v>
      </c>
      <c r="SG100" s="146" t="s">
        <v>29</v>
      </c>
      <c r="SH100" s="146" t="s">
        <v>20</v>
      </c>
      <c r="SI100" s="147" t="s">
        <v>20</v>
      </c>
      <c r="SJ100" s="168" t="s">
        <v>29</v>
      </c>
      <c r="SK100" s="168" t="s">
        <v>29</v>
      </c>
      <c r="SL100" s="168" t="s">
        <v>29</v>
      </c>
      <c r="SM100" s="168" t="s">
        <v>20</v>
      </c>
      <c r="SN100" s="168" t="s">
        <v>29</v>
      </c>
      <c r="SO100" s="1432" t="s">
        <v>29</v>
      </c>
      <c r="SP100" s="146" t="s">
        <v>20</v>
      </c>
      <c r="SQ100" s="146" t="s">
        <v>20</v>
      </c>
      <c r="SR100" s="146" t="s">
        <v>29</v>
      </c>
      <c r="SS100" s="147"/>
      <c r="ST100" s="145" t="s">
        <v>29</v>
      </c>
      <c r="SU100" s="146" t="s">
        <v>20</v>
      </c>
      <c r="SV100" s="146" t="s">
        <v>20</v>
      </c>
      <c r="SW100" s="146" t="s">
        <v>29</v>
      </c>
      <c r="SX100" s="147" t="s">
        <v>29</v>
      </c>
      <c r="SY100" s="145" t="s">
        <v>29</v>
      </c>
      <c r="SZ100" s="146" t="s">
        <v>29</v>
      </c>
      <c r="TA100" s="146" t="s">
        <v>20</v>
      </c>
      <c r="TB100" s="146" t="s">
        <v>20</v>
      </c>
      <c r="TC100" s="147" t="s">
        <v>29</v>
      </c>
      <c r="TD100" s="145" t="s">
        <v>29</v>
      </c>
      <c r="TE100" s="146" t="s">
        <v>20</v>
      </c>
      <c r="TF100" s="146" t="s">
        <v>29</v>
      </c>
      <c r="TG100" s="146" t="s">
        <v>20</v>
      </c>
      <c r="TH100" s="145" t="s">
        <v>29</v>
      </c>
      <c r="TI100" s="146" t="s">
        <v>20</v>
      </c>
      <c r="TJ100" s="146" t="s">
        <v>20</v>
      </c>
      <c r="TK100" s="146" t="s">
        <v>20</v>
      </c>
      <c r="TL100" s="145" t="s">
        <v>20</v>
      </c>
      <c r="TM100" s="146" t="s">
        <v>20</v>
      </c>
      <c r="TN100" s="146" t="s">
        <v>29</v>
      </c>
      <c r="TO100" s="146" t="s">
        <v>29</v>
      </c>
      <c r="TP100" s="147"/>
      <c r="TQ100" s="145" t="s">
        <v>29</v>
      </c>
      <c r="TR100" s="146" t="s">
        <v>20</v>
      </c>
      <c r="TS100" s="146" t="s">
        <v>29</v>
      </c>
      <c r="TT100" s="193" t="s">
        <v>20</v>
      </c>
      <c r="TU100" s="145" t="s">
        <v>29</v>
      </c>
      <c r="TV100" s="146" t="s">
        <v>29</v>
      </c>
      <c r="TW100" s="146" t="s">
        <v>29</v>
      </c>
      <c r="TX100" s="151" t="s">
        <v>20</v>
      </c>
      <c r="TY100" s="152" t="s">
        <v>20</v>
      </c>
      <c r="TZ100" s="150" t="s">
        <v>20</v>
      </c>
      <c r="UA100" s="150" t="s">
        <v>20</v>
      </c>
      <c r="UB100" s="150" t="s">
        <v>20</v>
      </c>
      <c r="UC100" s="151" t="s">
        <v>20</v>
      </c>
      <c r="UD100" s="152" t="s">
        <v>29</v>
      </c>
      <c r="UE100" s="150" t="s">
        <v>29</v>
      </c>
      <c r="UF100" s="150" t="s">
        <v>20</v>
      </c>
      <c r="UG100" s="150" t="s">
        <v>20</v>
      </c>
      <c r="UH100" s="151" t="s">
        <v>766</v>
      </c>
      <c r="UI100" s="145" t="s">
        <v>29</v>
      </c>
      <c r="UJ100" s="146" t="s">
        <v>20</v>
      </c>
      <c r="UK100" s="146" t="s">
        <v>29</v>
      </c>
      <c r="UL100" s="146" t="s">
        <v>29</v>
      </c>
      <c r="UM100" s="147"/>
      <c r="UN100" s="145" t="s">
        <v>20</v>
      </c>
      <c r="UO100" s="146" t="s">
        <v>20</v>
      </c>
      <c r="UP100" s="146" t="s">
        <v>29</v>
      </c>
      <c r="UQ100" s="146" t="s">
        <v>20</v>
      </c>
      <c r="UR100" s="147" t="s">
        <v>20</v>
      </c>
      <c r="US100" s="145" t="s">
        <v>29</v>
      </c>
      <c r="UT100" s="146" t="s">
        <v>29</v>
      </c>
      <c r="UU100" s="146" t="s">
        <v>29</v>
      </c>
      <c r="UV100" s="146" t="s">
        <v>29</v>
      </c>
      <c r="UW100" s="147"/>
      <c r="UX100" s="145" t="s">
        <v>29</v>
      </c>
      <c r="UY100" s="146" t="s">
        <v>20</v>
      </c>
      <c r="UZ100" s="146" t="s">
        <v>29</v>
      </c>
      <c r="VA100" s="146" t="s">
        <v>20</v>
      </c>
      <c r="VB100" s="147"/>
      <c r="VC100" s="145" t="s">
        <v>20</v>
      </c>
      <c r="VD100" s="146" t="s">
        <v>20</v>
      </c>
      <c r="VE100" s="146" t="s">
        <v>20</v>
      </c>
      <c r="VF100" s="146" t="s">
        <v>20</v>
      </c>
      <c r="VG100" s="193" t="s">
        <v>29</v>
      </c>
      <c r="VH100" s="145" t="s">
        <v>29</v>
      </c>
      <c r="VI100" s="146" t="s">
        <v>29</v>
      </c>
      <c r="VJ100" s="146" t="s">
        <v>29</v>
      </c>
      <c r="VK100" s="146" t="s">
        <v>20</v>
      </c>
      <c r="VL100" s="147"/>
      <c r="VM100" s="1718" t="s">
        <v>20</v>
      </c>
      <c r="VN100" s="1680" t="s">
        <v>20</v>
      </c>
      <c r="VO100" s="1680" t="s">
        <v>29</v>
      </c>
      <c r="VP100" s="1779" t="s">
        <v>20</v>
      </c>
      <c r="VQ100" s="1718" t="s">
        <v>29</v>
      </c>
      <c r="VR100" s="1680" t="s">
        <v>29</v>
      </c>
      <c r="VS100" s="1680" t="s">
        <v>20</v>
      </c>
      <c r="VT100" s="1680" t="s">
        <v>20</v>
      </c>
      <c r="VU100" s="1681" t="s">
        <v>29</v>
      </c>
      <c r="VV100" s="1718" t="s">
        <v>20</v>
      </c>
      <c r="VW100" s="170" t="s">
        <v>29</v>
      </c>
      <c r="VX100" s="170" t="s">
        <v>20</v>
      </c>
      <c r="VY100" s="170" t="s">
        <v>29</v>
      </c>
      <c r="VZ100" s="171"/>
      <c r="WA100" s="180" t="s">
        <v>29</v>
      </c>
      <c r="WB100" s="170" t="s">
        <v>20</v>
      </c>
      <c r="WC100" s="170" t="s">
        <v>29</v>
      </c>
      <c r="WD100" s="170" t="s">
        <v>29</v>
      </c>
      <c r="WE100" s="171" t="s">
        <v>29</v>
      </c>
      <c r="WF100" s="180" t="s">
        <v>29</v>
      </c>
      <c r="WG100" s="170" t="s">
        <v>598</v>
      </c>
      <c r="WH100" s="182" t="s">
        <v>20</v>
      </c>
      <c r="WI100" s="182" t="s">
        <v>20</v>
      </c>
      <c r="WJ100" s="234" t="s">
        <v>29</v>
      </c>
      <c r="WK100" s="181" t="s">
        <v>591</v>
      </c>
      <c r="WL100" s="150" t="s">
        <v>20</v>
      </c>
      <c r="WM100" s="150" t="s">
        <v>20</v>
      </c>
      <c r="WN100" s="150" t="s">
        <v>29</v>
      </c>
      <c r="WO100" s="151"/>
      <c r="WP100" s="152" t="s">
        <v>20</v>
      </c>
      <c r="WQ100" s="150" t="s">
        <v>20</v>
      </c>
      <c r="WR100" s="150" t="s">
        <v>29</v>
      </c>
      <c r="WS100" s="1438" t="s">
        <v>20</v>
      </c>
      <c r="WT100" s="1439" t="s">
        <v>20</v>
      </c>
      <c r="WU100" s="150" t="s">
        <v>20</v>
      </c>
      <c r="WV100" s="150" t="s">
        <v>29</v>
      </c>
      <c r="WW100" s="150" t="s">
        <v>20</v>
      </c>
      <c r="WX100" s="205" t="s">
        <v>765</v>
      </c>
      <c r="WY100" s="1718" t="s">
        <v>20</v>
      </c>
      <c r="WZ100" s="1680" t="s">
        <v>20</v>
      </c>
      <c r="XA100" s="1680" t="s">
        <v>29</v>
      </c>
      <c r="XB100" s="1680" t="s">
        <v>29</v>
      </c>
      <c r="XC100" s="1681" t="s">
        <v>20</v>
      </c>
      <c r="XD100" s="1718" t="s">
        <v>29</v>
      </c>
      <c r="XE100" s="1680" t="s">
        <v>29</v>
      </c>
      <c r="XF100" s="1680" t="s">
        <v>20</v>
      </c>
      <c r="XG100" s="1680" t="s">
        <v>29</v>
      </c>
      <c r="XH100" s="1681"/>
      <c r="XI100" s="1718" t="s">
        <v>29</v>
      </c>
      <c r="XJ100" s="1680" t="s">
        <v>20</v>
      </c>
      <c r="XK100" s="1680" t="s">
        <v>29</v>
      </c>
      <c r="XL100" s="1680" t="s">
        <v>29</v>
      </c>
      <c r="XM100" s="1779"/>
      <c r="XN100" s="1718" t="s">
        <v>20</v>
      </c>
      <c r="XO100" s="1680" t="s">
        <v>20</v>
      </c>
      <c r="XP100" s="1680" t="s">
        <v>20</v>
      </c>
      <c r="XQ100" s="1680" t="s">
        <v>29</v>
      </c>
      <c r="XR100" s="1681" t="s">
        <v>29</v>
      </c>
      <c r="XS100" s="1718" t="s">
        <v>20</v>
      </c>
      <c r="XT100" s="1680" t="s">
        <v>29</v>
      </c>
      <c r="XU100" s="1680" t="s">
        <v>20</v>
      </c>
      <c r="XV100" s="1680" t="s">
        <v>20</v>
      </c>
      <c r="XW100" s="1681"/>
      <c r="XX100" s="1718"/>
      <c r="XY100" s="1680"/>
      <c r="XZ100" s="1680"/>
      <c r="YA100" s="1680"/>
      <c r="YB100" s="1681"/>
      <c r="YC100" s="1718"/>
      <c r="YD100" s="1680"/>
      <c r="YE100" s="1680"/>
      <c r="YF100" s="1680"/>
      <c r="YG100" s="1681"/>
      <c r="YH100" s="1718"/>
      <c r="YI100" s="1680"/>
      <c r="YJ100" s="1680"/>
      <c r="YK100" s="1680"/>
      <c r="YL100" s="1779"/>
      <c r="YM100" s="1718"/>
      <c r="YN100" s="1680"/>
      <c r="YO100" s="1680"/>
      <c r="YP100" s="1680"/>
      <c r="YQ100" s="1681"/>
      <c r="YR100" s="1816" t="e">
        <v>#N/A</v>
      </c>
      <c r="YS100" s="1816" t="e">
        <v>#N/A</v>
      </c>
      <c r="YT100" s="1816" t="e">
        <v>#N/A</v>
      </c>
      <c r="YU100" s="1816" t="e">
        <v>#N/A</v>
      </c>
      <c r="YV100" s="1816" t="e">
        <v>#N/A</v>
      </c>
      <c r="YW100" s="44" t="s">
        <v>116</v>
      </c>
      <c r="YX100" s="140" t="s">
        <v>1603</v>
      </c>
      <c r="YY100" s="211">
        <f>COUNTIF($WK100:$YQ100,"*○*")</f>
        <v>21</v>
      </c>
      <c r="YZ100" s="142">
        <f>COUNTIF($WF100:$YQ100,"*●*")</f>
        <v>17</v>
      </c>
      <c r="ZA100" s="142">
        <f>SUM(YY100:YZ100)</f>
        <v>38</v>
      </c>
      <c r="ZB100" s="212">
        <f>IFERROR(YY100/ZA100,"")</f>
        <v>0.55263157894736847</v>
      </c>
      <c r="ZC100" s="211">
        <f>COUNTIF($XN100:$YQ100,"*○*")</f>
        <v>6</v>
      </c>
      <c r="ZD100" s="142">
        <f>COUNTIF($XN100:$YQ100,"*●*")</f>
        <v>3</v>
      </c>
      <c r="ZE100" s="142">
        <f>SUM(ZC100:ZD100)</f>
        <v>9</v>
      </c>
      <c r="ZF100" s="212">
        <f>IFERROR(ZC100/ZE100,"")</f>
        <v>0.66666666666666663</v>
      </c>
    </row>
    <row r="101" spans="1:692" s="32" customFormat="1" ht="17.25" x14ac:dyDescent="0.2">
      <c r="A101" s="34"/>
      <c r="B101" s="44" t="s">
        <v>85</v>
      </c>
      <c r="C101" s="140" t="s">
        <v>1228</v>
      </c>
      <c r="D101" s="141">
        <f t="shared" si="62"/>
        <v>94</v>
      </c>
      <c r="E101" s="142">
        <f t="shared" si="63"/>
        <v>104</v>
      </c>
      <c r="F101" s="142">
        <f t="shared" si="64"/>
        <v>198</v>
      </c>
      <c r="G101" s="165">
        <f t="shared" si="65"/>
        <v>0.47474747474747475</v>
      </c>
      <c r="H101" s="145"/>
      <c r="I101" s="146"/>
      <c r="J101" s="146"/>
      <c r="K101" s="146"/>
      <c r="L101" s="146"/>
      <c r="M101" s="147"/>
      <c r="N101" s="145"/>
      <c r="O101" s="146"/>
      <c r="P101" s="146"/>
      <c r="Q101" s="146"/>
      <c r="R101" s="147"/>
      <c r="S101" s="145"/>
      <c r="T101" s="146"/>
      <c r="U101" s="146"/>
      <c r="V101" s="146"/>
      <c r="W101" s="147"/>
      <c r="X101" s="148"/>
      <c r="Y101" s="146"/>
      <c r="Z101" s="146"/>
      <c r="AA101" s="146"/>
      <c r="AB101" s="147"/>
      <c r="AC101" s="126"/>
      <c r="AD101" s="127"/>
      <c r="AE101" s="127"/>
      <c r="AF101" s="127"/>
      <c r="AG101" s="127"/>
      <c r="AH101" s="126"/>
      <c r="AI101" s="127"/>
      <c r="AJ101" s="127"/>
      <c r="AK101" s="127"/>
      <c r="AL101" s="127"/>
      <c r="AM101" s="126"/>
      <c r="AN101" s="127"/>
      <c r="AO101" s="127"/>
      <c r="AP101" s="127"/>
      <c r="AQ101" s="127"/>
      <c r="AR101" s="126"/>
      <c r="AS101" s="127"/>
      <c r="AT101" s="127"/>
      <c r="AU101" s="127"/>
      <c r="AV101" s="128"/>
      <c r="AW101" s="126"/>
      <c r="AX101" s="127"/>
      <c r="AY101" s="127"/>
      <c r="AZ101" s="127"/>
      <c r="BA101" s="128"/>
      <c r="BB101" s="145"/>
      <c r="BC101" s="146"/>
      <c r="BD101" s="146"/>
      <c r="BE101" s="146"/>
      <c r="BF101" s="146"/>
      <c r="BG101" s="147"/>
      <c r="BH101" s="145"/>
      <c r="BI101" s="146"/>
      <c r="BJ101" s="146"/>
      <c r="BK101" s="146"/>
      <c r="BL101" s="193"/>
      <c r="BM101" s="145"/>
      <c r="BN101" s="146"/>
      <c r="BO101" s="146"/>
      <c r="BP101" s="146"/>
      <c r="BQ101" s="146"/>
      <c r="BR101" s="147"/>
      <c r="BS101" s="145"/>
      <c r="BT101" s="146"/>
      <c r="BU101" s="146"/>
      <c r="BV101" s="146"/>
      <c r="BW101" s="147"/>
      <c r="BX101" s="145"/>
      <c r="BY101" s="146"/>
      <c r="BZ101" s="146"/>
      <c r="CA101" s="146"/>
      <c r="CB101" s="193"/>
      <c r="CC101" s="247"/>
      <c r="CD101" s="146"/>
      <c r="CE101" s="146"/>
      <c r="CF101" s="146"/>
      <c r="CG101" s="147"/>
      <c r="CH101" s="145"/>
      <c r="CI101" s="146"/>
      <c r="CJ101" s="146"/>
      <c r="CK101" s="146"/>
      <c r="CL101" s="147"/>
      <c r="CM101" s="145"/>
      <c r="CN101" s="146"/>
      <c r="CO101" s="146"/>
      <c r="CP101" s="146"/>
      <c r="CQ101" s="147"/>
      <c r="CR101" s="148"/>
      <c r="CS101" s="146"/>
      <c r="CT101" s="146"/>
      <c r="CU101" s="146"/>
      <c r="CV101" s="193"/>
      <c r="CW101" s="145"/>
      <c r="CX101" s="146"/>
      <c r="CY101" s="146"/>
      <c r="CZ101" s="146"/>
      <c r="DA101" s="147"/>
      <c r="DB101" s="148"/>
      <c r="DC101" s="146"/>
      <c r="DD101" s="146"/>
      <c r="DE101" s="146"/>
      <c r="DF101" s="193"/>
      <c r="DG101" s="145"/>
      <c r="DH101" s="146"/>
      <c r="DI101" s="146"/>
      <c r="DJ101" s="146"/>
      <c r="DK101" s="147"/>
      <c r="DL101" s="145"/>
      <c r="DM101" s="146"/>
      <c r="DN101" s="146"/>
      <c r="DO101" s="146"/>
      <c r="DP101" s="147"/>
      <c r="DQ101" s="145"/>
      <c r="DR101" s="146"/>
      <c r="DS101" s="146"/>
      <c r="DT101" s="146"/>
      <c r="DU101" s="147"/>
      <c r="DV101" s="145"/>
      <c r="DW101" s="146"/>
      <c r="DX101" s="146"/>
      <c r="DY101" s="146"/>
      <c r="DZ101" s="147"/>
      <c r="EA101" s="145"/>
      <c r="EB101" s="146"/>
      <c r="EC101" s="146"/>
      <c r="ED101" s="146"/>
      <c r="EE101" s="147"/>
      <c r="EF101" s="145"/>
      <c r="EG101" s="146"/>
      <c r="EH101" s="146"/>
      <c r="EI101" s="146"/>
      <c r="EJ101" s="147"/>
      <c r="EK101" s="145"/>
      <c r="EL101" s="146"/>
      <c r="EM101" s="146"/>
      <c r="EN101" s="146"/>
      <c r="EO101" s="147"/>
      <c r="EP101" s="145"/>
      <c r="EQ101" s="146"/>
      <c r="ER101" s="146"/>
      <c r="ES101" s="146"/>
      <c r="ET101" s="147"/>
      <c r="EU101" s="145"/>
      <c r="EV101" s="146"/>
      <c r="EW101" s="146"/>
      <c r="EX101" s="146"/>
      <c r="EY101" s="147"/>
      <c r="EZ101" s="145"/>
      <c r="FA101" s="146"/>
      <c r="FB101" s="146"/>
      <c r="FC101" s="146"/>
      <c r="FD101" s="147"/>
      <c r="FE101" s="145"/>
      <c r="FF101" s="146"/>
      <c r="FG101" s="146"/>
      <c r="FH101" s="146"/>
      <c r="FI101" s="147"/>
      <c r="FJ101" s="145"/>
      <c r="FK101" s="146"/>
      <c r="FL101" s="146"/>
      <c r="FM101" s="146"/>
      <c r="FN101" s="147"/>
      <c r="FO101" s="145"/>
      <c r="FP101" s="146"/>
      <c r="FQ101" s="146"/>
      <c r="FR101" s="146"/>
      <c r="FS101" s="147"/>
      <c r="FT101" s="145"/>
      <c r="FU101" s="146"/>
      <c r="FV101" s="146"/>
      <c r="FW101" s="146"/>
      <c r="FX101" s="147"/>
      <c r="FY101" s="145"/>
      <c r="FZ101" s="146"/>
      <c r="GA101" s="146"/>
      <c r="GB101" s="146"/>
      <c r="GC101" s="147"/>
      <c r="GD101" s="145"/>
      <c r="GE101" s="146"/>
      <c r="GF101" s="146"/>
      <c r="GG101" s="146"/>
      <c r="GH101" s="147"/>
      <c r="GI101" s="145"/>
      <c r="GJ101" s="146"/>
      <c r="GK101" s="146"/>
      <c r="GL101" s="146"/>
      <c r="GM101" s="147"/>
      <c r="GN101" s="145"/>
      <c r="GO101" s="146"/>
      <c r="GP101" s="146"/>
      <c r="GQ101" s="146"/>
      <c r="GR101" s="147"/>
      <c r="GS101" s="145"/>
      <c r="GT101" s="146"/>
      <c r="GU101" s="146"/>
      <c r="GV101" s="146"/>
      <c r="GW101" s="147"/>
      <c r="GX101" s="148"/>
      <c r="GY101" s="146"/>
      <c r="GZ101" s="146"/>
      <c r="HA101" s="146"/>
      <c r="HB101" s="147"/>
      <c r="HC101" s="145"/>
      <c r="HD101" s="146"/>
      <c r="HE101" s="146"/>
      <c r="HF101" s="146"/>
      <c r="HG101" s="147"/>
      <c r="HH101" s="145"/>
      <c r="HI101" s="146"/>
      <c r="HJ101" s="146"/>
      <c r="HK101" s="146"/>
      <c r="HL101" s="147"/>
      <c r="HM101" s="145"/>
      <c r="HN101" s="146"/>
      <c r="HO101" s="146"/>
      <c r="HP101" s="146"/>
      <c r="HQ101" s="193"/>
      <c r="HR101" s="145"/>
      <c r="HS101" s="146"/>
      <c r="HT101" s="146"/>
      <c r="HU101" s="146"/>
      <c r="HV101" s="193"/>
      <c r="HW101" s="145"/>
      <c r="HX101" s="146"/>
      <c r="HY101" s="146"/>
      <c r="HZ101" s="146"/>
      <c r="IA101" s="193"/>
      <c r="IB101" s="145"/>
      <c r="IC101" s="146"/>
      <c r="ID101" s="146"/>
      <c r="IE101" s="146"/>
      <c r="IF101" s="147"/>
      <c r="IG101" s="145"/>
      <c r="IH101" s="146"/>
      <c r="II101" s="146"/>
      <c r="IJ101" s="146"/>
      <c r="IK101" s="147"/>
      <c r="IL101" s="145"/>
      <c r="IM101" s="146"/>
      <c r="IN101" s="146"/>
      <c r="IO101" s="146"/>
      <c r="IP101" s="147"/>
      <c r="IQ101" s="145"/>
      <c r="IR101" s="146"/>
      <c r="IS101" s="146"/>
      <c r="IT101" s="146"/>
      <c r="IU101" s="147"/>
      <c r="IV101" s="145"/>
      <c r="IW101" s="146"/>
      <c r="IX101" s="146"/>
      <c r="IY101" s="146"/>
      <c r="IZ101" s="147"/>
      <c r="JA101" s="145"/>
      <c r="JB101" s="146"/>
      <c r="JC101" s="146"/>
      <c r="JD101" s="146"/>
      <c r="JE101" s="147"/>
      <c r="JF101" s="145"/>
      <c r="JG101" s="146"/>
      <c r="JH101" s="146"/>
      <c r="JI101" s="146"/>
      <c r="JJ101" s="147"/>
      <c r="JK101" s="145"/>
      <c r="JL101" s="146"/>
      <c r="JM101" s="146"/>
      <c r="JN101" s="146"/>
      <c r="JO101" s="147"/>
      <c r="JP101" s="145"/>
      <c r="JQ101" s="146"/>
      <c r="JR101" s="146"/>
      <c r="JS101" s="146"/>
      <c r="JT101" s="147"/>
      <c r="JU101" s="145"/>
      <c r="JV101" s="146"/>
      <c r="JW101" s="146"/>
      <c r="JX101" s="146"/>
      <c r="JY101" s="147"/>
      <c r="JZ101" s="145"/>
      <c r="KA101" s="146"/>
      <c r="KB101" s="146"/>
      <c r="KC101" s="146"/>
      <c r="KD101" s="147"/>
      <c r="KE101" s="145"/>
      <c r="KF101" s="146"/>
      <c r="KG101" s="146"/>
      <c r="KH101" s="146"/>
      <c r="KI101" s="147"/>
      <c r="KJ101" s="145"/>
      <c r="KK101" s="146"/>
      <c r="KL101" s="146"/>
      <c r="KM101" s="146"/>
      <c r="KN101" s="147"/>
      <c r="KO101" s="145"/>
      <c r="KP101" s="146"/>
      <c r="KQ101" s="146"/>
      <c r="KR101" s="146"/>
      <c r="KS101" s="147"/>
      <c r="KT101" s="145"/>
      <c r="KU101" s="146"/>
      <c r="KV101" s="146"/>
      <c r="KW101" s="146"/>
      <c r="KX101" s="147"/>
      <c r="KY101" s="145"/>
      <c r="KZ101" s="146"/>
      <c r="LA101" s="146"/>
      <c r="LB101" s="146"/>
      <c r="LC101" s="147"/>
      <c r="LD101" s="145"/>
      <c r="LE101" s="146"/>
      <c r="LF101" s="146"/>
      <c r="LG101" s="146"/>
      <c r="LH101" s="147"/>
      <c r="LI101" s="145"/>
      <c r="LJ101" s="146"/>
      <c r="LK101" s="146"/>
      <c r="LL101" s="146"/>
      <c r="LM101" s="147"/>
      <c r="LN101" s="145"/>
      <c r="LO101" s="146"/>
      <c r="LP101" s="146"/>
      <c r="LQ101" s="146"/>
      <c r="LR101" s="145"/>
      <c r="LS101" s="146"/>
      <c r="LT101" s="146"/>
      <c r="LU101" s="146"/>
      <c r="LV101" s="145"/>
      <c r="LW101" s="146"/>
      <c r="LX101" s="146"/>
      <c r="LY101" s="146"/>
      <c r="LZ101" s="145"/>
      <c r="MA101" s="146"/>
      <c r="MB101" s="146"/>
      <c r="MC101" s="146"/>
      <c r="MD101" s="145"/>
      <c r="ME101" s="146"/>
      <c r="MF101" s="146"/>
      <c r="MG101" s="146"/>
      <c r="MH101" s="145"/>
      <c r="MI101" s="146"/>
      <c r="MJ101" s="146"/>
      <c r="MK101" s="193"/>
      <c r="ML101" s="145"/>
      <c r="MM101" s="146"/>
      <c r="MN101" s="146"/>
      <c r="MO101" s="147"/>
      <c r="MP101" s="145"/>
      <c r="MQ101" s="146"/>
      <c r="MR101" s="146"/>
      <c r="MS101" s="147"/>
      <c r="MT101" s="145"/>
      <c r="MU101" s="146"/>
      <c r="MV101" s="146"/>
      <c r="MW101" s="147"/>
      <c r="MX101" s="145" t="s">
        <v>29</v>
      </c>
      <c r="MY101" s="146" t="s">
        <v>29</v>
      </c>
      <c r="MZ101" s="146" t="s">
        <v>29</v>
      </c>
      <c r="NA101" s="149" t="s">
        <v>29</v>
      </c>
      <c r="NB101" s="145" t="s">
        <v>20</v>
      </c>
      <c r="NC101" s="146" t="s">
        <v>20</v>
      </c>
      <c r="ND101" s="146" t="s">
        <v>29</v>
      </c>
      <c r="NE101" s="149" t="s">
        <v>698</v>
      </c>
      <c r="NF101" s="145" t="s">
        <v>29</v>
      </c>
      <c r="NG101" s="146" t="s">
        <v>29</v>
      </c>
      <c r="NH101" s="146" t="s">
        <v>29</v>
      </c>
      <c r="NI101" s="147" t="s">
        <v>20</v>
      </c>
      <c r="NJ101" s="145" t="s">
        <v>20</v>
      </c>
      <c r="NK101" s="146" t="s">
        <v>29</v>
      </c>
      <c r="NL101" s="146" t="s">
        <v>20</v>
      </c>
      <c r="NM101" s="147" t="s">
        <v>29</v>
      </c>
      <c r="NN101" s="145" t="s">
        <v>20</v>
      </c>
      <c r="NO101" s="146" t="s">
        <v>20</v>
      </c>
      <c r="NP101" s="146" t="s">
        <v>29</v>
      </c>
      <c r="NQ101" s="147" t="s">
        <v>29</v>
      </c>
      <c r="NR101" s="145" t="s">
        <v>29</v>
      </c>
      <c r="NS101" s="146" t="s">
        <v>29</v>
      </c>
      <c r="NT101" s="146" t="s">
        <v>20</v>
      </c>
      <c r="NU101" s="147" t="s">
        <v>29</v>
      </c>
      <c r="NV101" s="145" t="s">
        <v>20</v>
      </c>
      <c r="NW101" s="146" t="s">
        <v>29</v>
      </c>
      <c r="NX101" s="146" t="s">
        <v>29</v>
      </c>
      <c r="NY101" s="147" t="s">
        <v>20</v>
      </c>
      <c r="NZ101" s="145" t="s">
        <v>29</v>
      </c>
      <c r="OA101" s="146" t="s">
        <v>20</v>
      </c>
      <c r="OB101" s="146" t="s">
        <v>20</v>
      </c>
      <c r="OC101" s="146" t="s">
        <v>29</v>
      </c>
      <c r="OD101" s="147"/>
      <c r="OE101" s="145" t="s">
        <v>20</v>
      </c>
      <c r="OF101" s="146" t="s">
        <v>20</v>
      </c>
      <c r="OG101" s="146" t="s">
        <v>29</v>
      </c>
      <c r="OH101" s="146" t="s">
        <v>20</v>
      </c>
      <c r="OI101" s="147"/>
      <c r="OJ101" s="145" t="s">
        <v>29</v>
      </c>
      <c r="OK101" s="146" t="s">
        <v>20</v>
      </c>
      <c r="OL101" s="146" t="s">
        <v>29</v>
      </c>
      <c r="OM101" s="193" t="s">
        <v>29</v>
      </c>
      <c r="ON101" s="152" t="s">
        <v>20</v>
      </c>
      <c r="OO101" s="150" t="s">
        <v>29</v>
      </c>
      <c r="OP101" s="150" t="s">
        <v>29</v>
      </c>
      <c r="OQ101" s="151" t="s">
        <v>20</v>
      </c>
      <c r="OR101" s="152" t="s">
        <v>20</v>
      </c>
      <c r="OS101" s="150" t="s">
        <v>20</v>
      </c>
      <c r="OT101" s="150" t="s">
        <v>29</v>
      </c>
      <c r="OU101" s="151" t="s">
        <v>20</v>
      </c>
      <c r="OV101" s="152" t="s">
        <v>20</v>
      </c>
      <c r="OW101" s="150" t="s">
        <v>20</v>
      </c>
      <c r="OX101" s="150" t="s">
        <v>20</v>
      </c>
      <c r="OY101" s="150" t="s">
        <v>765</v>
      </c>
      <c r="OZ101" s="147"/>
      <c r="PA101" s="145"/>
      <c r="PB101" s="146"/>
      <c r="PC101" s="146"/>
      <c r="PD101" s="146"/>
      <c r="PE101" s="147"/>
      <c r="PF101" s="145" t="s">
        <v>20</v>
      </c>
      <c r="PG101" s="146" t="s">
        <v>20</v>
      </c>
      <c r="PH101" s="146" t="s">
        <v>20</v>
      </c>
      <c r="PI101" s="147" t="s">
        <v>20</v>
      </c>
      <c r="PJ101" s="180" t="s">
        <v>29</v>
      </c>
      <c r="PK101" s="170" t="s">
        <v>29</v>
      </c>
      <c r="PL101" s="170" t="s">
        <v>29</v>
      </c>
      <c r="PM101" s="171" t="s">
        <v>29</v>
      </c>
      <c r="PN101" s="180" t="s">
        <v>20</v>
      </c>
      <c r="PO101" s="170" t="s">
        <v>20</v>
      </c>
      <c r="PP101" s="170" t="s">
        <v>29</v>
      </c>
      <c r="PQ101" s="171" t="s">
        <v>29</v>
      </c>
      <c r="PR101" s="180" t="s">
        <v>29</v>
      </c>
      <c r="PS101" s="170" t="s">
        <v>652</v>
      </c>
      <c r="PT101" s="182" t="s">
        <v>20</v>
      </c>
      <c r="PU101" s="234" t="s">
        <v>20</v>
      </c>
      <c r="PV101" s="181" t="s">
        <v>591</v>
      </c>
      <c r="PW101" s="150" t="s">
        <v>20</v>
      </c>
      <c r="PX101" s="150" t="s">
        <v>20</v>
      </c>
      <c r="PY101" s="151" t="s">
        <v>20</v>
      </c>
      <c r="PZ101" s="152" t="s">
        <v>20</v>
      </c>
      <c r="QA101" s="150" t="s">
        <v>20</v>
      </c>
      <c r="QB101" s="150" t="s">
        <v>1463</v>
      </c>
      <c r="QC101" s="151" t="s">
        <v>20</v>
      </c>
      <c r="QD101" s="152" t="s">
        <v>29</v>
      </c>
      <c r="QE101" s="150" t="s">
        <v>20</v>
      </c>
      <c r="QF101" s="150" t="s">
        <v>29</v>
      </c>
      <c r="QG101" s="151" t="s">
        <v>20</v>
      </c>
      <c r="QH101" s="152"/>
      <c r="QI101" s="150"/>
      <c r="QJ101" s="150"/>
      <c r="QK101" s="150"/>
      <c r="QL101" s="1438"/>
      <c r="QM101" s="1439" t="s">
        <v>20</v>
      </c>
      <c r="QN101" s="150" t="s">
        <v>20</v>
      </c>
      <c r="QO101" s="150" t="s">
        <v>29</v>
      </c>
      <c r="QP101" s="150" t="s">
        <v>20</v>
      </c>
      <c r="QQ101" s="205"/>
      <c r="QR101" s="1439" t="s">
        <v>20</v>
      </c>
      <c r="QS101" s="150" t="s">
        <v>20</v>
      </c>
      <c r="QT101" s="150" t="s">
        <v>763</v>
      </c>
      <c r="QU101" s="193" t="s">
        <v>20</v>
      </c>
      <c r="QV101" s="147"/>
      <c r="QW101" s="145" t="s">
        <v>29</v>
      </c>
      <c r="QX101" s="146" t="s">
        <v>29</v>
      </c>
      <c r="QY101" s="146" t="s">
        <v>20</v>
      </c>
      <c r="QZ101" s="170" t="s">
        <v>29</v>
      </c>
      <c r="RA101" s="171"/>
      <c r="RB101" s="180" t="s">
        <v>20</v>
      </c>
      <c r="RC101" s="170" t="s">
        <v>29</v>
      </c>
      <c r="RD101" s="170" t="s">
        <v>29</v>
      </c>
      <c r="RE101" s="170" t="s">
        <v>29</v>
      </c>
      <c r="RF101" s="171"/>
      <c r="RG101" s="180" t="s">
        <v>29</v>
      </c>
      <c r="RH101" s="170" t="s">
        <v>20</v>
      </c>
      <c r="RI101" s="170" t="s">
        <v>29</v>
      </c>
      <c r="RJ101" s="170" t="s">
        <v>29</v>
      </c>
      <c r="RK101" s="171"/>
      <c r="RL101" s="180" t="s">
        <v>598</v>
      </c>
      <c r="RM101" s="182" t="s">
        <v>20</v>
      </c>
      <c r="RN101" s="182" t="s">
        <v>20</v>
      </c>
      <c r="RO101" s="182" t="s">
        <v>29</v>
      </c>
      <c r="RP101" s="234"/>
      <c r="RQ101" s="181" t="s">
        <v>29</v>
      </c>
      <c r="RR101" s="182" t="s">
        <v>29</v>
      </c>
      <c r="RS101" s="182" t="s">
        <v>591</v>
      </c>
      <c r="RT101" s="147" t="s">
        <v>20</v>
      </c>
      <c r="RU101" s="145" t="s">
        <v>20</v>
      </c>
      <c r="RV101" s="146" t="s">
        <v>29</v>
      </c>
      <c r="RW101" s="146" t="s">
        <v>20</v>
      </c>
      <c r="RX101" s="146" t="s">
        <v>29</v>
      </c>
      <c r="RY101" s="147"/>
      <c r="RZ101" s="168" t="s">
        <v>29</v>
      </c>
      <c r="SA101" s="168" t="s">
        <v>29</v>
      </c>
      <c r="SB101" s="168" t="s">
        <v>29</v>
      </c>
      <c r="SC101" s="168" t="s">
        <v>20</v>
      </c>
      <c r="SD101" s="168"/>
      <c r="SE101" s="1554" t="s">
        <v>20</v>
      </c>
      <c r="SF101" s="146" t="s">
        <v>29</v>
      </c>
      <c r="SG101" s="146" t="s">
        <v>20</v>
      </c>
      <c r="SH101" s="146" t="s">
        <v>20</v>
      </c>
      <c r="SI101" s="147"/>
      <c r="SJ101" s="168" t="s">
        <v>20</v>
      </c>
      <c r="SK101" s="168" t="s">
        <v>29</v>
      </c>
      <c r="SL101" s="168" t="s">
        <v>20</v>
      </c>
      <c r="SM101" s="168" t="s">
        <v>20</v>
      </c>
      <c r="SN101" s="168"/>
      <c r="SO101" s="1432" t="s">
        <v>29</v>
      </c>
      <c r="SP101" s="146" t="s">
        <v>29</v>
      </c>
      <c r="SQ101" s="146" t="s">
        <v>20</v>
      </c>
      <c r="SR101" s="146" t="s">
        <v>29</v>
      </c>
      <c r="SS101" s="147"/>
      <c r="ST101" s="145" t="s">
        <v>29</v>
      </c>
      <c r="SU101" s="146" t="s">
        <v>29</v>
      </c>
      <c r="SV101" s="146" t="s">
        <v>29</v>
      </c>
      <c r="SW101" s="146" t="s">
        <v>20</v>
      </c>
      <c r="SX101" s="147"/>
      <c r="SY101" s="145" t="s">
        <v>20</v>
      </c>
      <c r="SZ101" s="146" t="s">
        <v>20</v>
      </c>
      <c r="TA101" s="146" t="s">
        <v>20</v>
      </c>
      <c r="TB101" s="146" t="s">
        <v>29</v>
      </c>
      <c r="TC101" s="147"/>
      <c r="TD101" s="145" t="s">
        <v>29</v>
      </c>
      <c r="TE101" s="146" t="s">
        <v>29</v>
      </c>
      <c r="TF101" s="146" t="s">
        <v>20</v>
      </c>
      <c r="TG101" s="146" t="s">
        <v>29</v>
      </c>
      <c r="TH101" s="145"/>
      <c r="TI101" s="146"/>
      <c r="TJ101" s="146"/>
      <c r="TK101" s="146"/>
      <c r="TL101" s="145"/>
      <c r="TM101" s="146"/>
      <c r="TN101" s="146"/>
      <c r="TO101" s="146"/>
      <c r="TP101" s="147"/>
      <c r="TQ101" s="145" t="s">
        <v>20</v>
      </c>
      <c r="TR101" s="146" t="s">
        <v>29</v>
      </c>
      <c r="TS101" s="146" t="s">
        <v>20</v>
      </c>
      <c r="TT101" s="207" t="s">
        <v>29</v>
      </c>
      <c r="TU101" s="180" t="s">
        <v>29</v>
      </c>
      <c r="TV101" s="170" t="s">
        <v>29</v>
      </c>
      <c r="TW101" s="170"/>
      <c r="TX101" s="171"/>
      <c r="TY101" s="180" t="s">
        <v>29</v>
      </c>
      <c r="TZ101" s="170" t="s">
        <v>29</v>
      </c>
      <c r="UA101" s="170" t="s">
        <v>20</v>
      </c>
      <c r="UB101" s="170" t="s">
        <v>20</v>
      </c>
      <c r="UC101" s="171"/>
      <c r="UD101" s="180" t="s">
        <v>29</v>
      </c>
      <c r="UE101" s="170" t="s">
        <v>29</v>
      </c>
      <c r="UF101" s="170" t="s">
        <v>598</v>
      </c>
      <c r="UG101" s="146" t="s">
        <v>29</v>
      </c>
      <c r="UH101" s="147"/>
      <c r="UI101" s="145" t="s">
        <v>29</v>
      </c>
      <c r="UJ101" s="146" t="s">
        <v>29</v>
      </c>
      <c r="UK101" s="146" t="s">
        <v>20</v>
      </c>
      <c r="UL101" s="146" t="s">
        <v>29</v>
      </c>
      <c r="UM101" s="147"/>
      <c r="UN101" s="145" t="s">
        <v>20</v>
      </c>
      <c r="UO101" s="146" t="s">
        <v>29</v>
      </c>
      <c r="UP101" s="146" t="s">
        <v>29</v>
      </c>
      <c r="UQ101" s="146" t="s">
        <v>29</v>
      </c>
      <c r="UR101" s="147"/>
      <c r="US101" s="145"/>
      <c r="UT101" s="146"/>
      <c r="UU101" s="146"/>
      <c r="UV101" s="146"/>
      <c r="UW101" s="147"/>
      <c r="UX101" s="145"/>
      <c r="UY101" s="146"/>
      <c r="UZ101" s="146"/>
      <c r="VA101" s="146"/>
      <c r="VB101" s="147"/>
      <c r="VC101" s="145"/>
      <c r="VD101" s="146"/>
      <c r="VE101" s="146"/>
      <c r="VF101" s="146"/>
      <c r="VG101" s="193"/>
      <c r="VH101" s="145" t="s">
        <v>20</v>
      </c>
      <c r="VI101" s="146" t="s">
        <v>29</v>
      </c>
      <c r="VJ101" s="146" t="s">
        <v>29</v>
      </c>
      <c r="VK101" s="146" t="s">
        <v>29</v>
      </c>
      <c r="VL101" s="147"/>
      <c r="VM101" s="181" t="s">
        <v>20</v>
      </c>
      <c r="VN101" s="182" t="s">
        <v>29</v>
      </c>
      <c r="VO101" s="182" t="s">
        <v>20</v>
      </c>
      <c r="VP101" s="208" t="s">
        <v>591</v>
      </c>
      <c r="VQ101" s="1718"/>
      <c r="VR101" s="1680"/>
      <c r="VS101" s="1680"/>
      <c r="VT101" s="1680"/>
      <c r="VU101" s="1681"/>
      <c r="VV101" s="1718" t="s">
        <v>29</v>
      </c>
      <c r="VW101" s="1680" t="s">
        <v>20</v>
      </c>
      <c r="VX101" s="1680" t="s">
        <v>29</v>
      </c>
      <c r="VY101" s="1680" t="s">
        <v>20</v>
      </c>
      <c r="VZ101" s="1681"/>
      <c r="WA101" s="1718" t="s">
        <v>29</v>
      </c>
      <c r="WB101" s="1680" t="s">
        <v>20</v>
      </c>
      <c r="WC101" s="1680" t="s">
        <v>29</v>
      </c>
      <c r="WD101" s="1680" t="s">
        <v>20</v>
      </c>
      <c r="WE101" s="1681"/>
      <c r="WF101" s="1718" t="s">
        <v>29</v>
      </c>
      <c r="WG101" s="1680" t="s">
        <v>20</v>
      </c>
      <c r="WH101" s="1680" t="s">
        <v>29</v>
      </c>
      <c r="WI101" s="1680" t="s">
        <v>29</v>
      </c>
      <c r="WJ101" s="1681"/>
      <c r="WK101" s="1718" t="s">
        <v>29</v>
      </c>
      <c r="WL101" s="1680" t="s">
        <v>29</v>
      </c>
      <c r="WM101" s="1680" t="s">
        <v>20</v>
      </c>
      <c r="WN101" s="1680" t="s">
        <v>20</v>
      </c>
      <c r="WO101" s="1681"/>
      <c r="WP101" s="1718" t="s">
        <v>29</v>
      </c>
      <c r="WQ101" s="1680" t="s">
        <v>29</v>
      </c>
      <c r="WR101" s="1680" t="s">
        <v>29</v>
      </c>
      <c r="WS101" s="1823" t="s">
        <v>20</v>
      </c>
      <c r="WT101" s="1824" t="s">
        <v>20</v>
      </c>
      <c r="WU101" s="1680" t="s">
        <v>20</v>
      </c>
      <c r="WV101" s="1680" t="s">
        <v>29</v>
      </c>
      <c r="WW101" s="1680" t="s">
        <v>20</v>
      </c>
      <c r="WX101" s="1779"/>
      <c r="WY101" s="1718"/>
      <c r="WZ101" s="1680"/>
      <c r="XA101" s="1680"/>
      <c r="XB101" s="1680"/>
      <c r="XC101" s="1681"/>
      <c r="XD101" s="1718" t="s">
        <v>20</v>
      </c>
      <c r="XE101" s="1680" t="s">
        <v>29</v>
      </c>
      <c r="XF101" s="1680" t="s">
        <v>29</v>
      </c>
      <c r="XG101" s="1680" t="s">
        <v>29</v>
      </c>
      <c r="XH101" s="1681"/>
      <c r="XI101" s="1718"/>
      <c r="XJ101" s="1680"/>
      <c r="XK101" s="1680"/>
      <c r="XL101" s="1680"/>
      <c r="XM101" s="1779"/>
      <c r="XN101" s="1718"/>
      <c r="XO101" s="1680"/>
      <c r="XP101" s="1680"/>
      <c r="XQ101" s="1680"/>
      <c r="XR101" s="1681"/>
      <c r="XS101" s="1718"/>
      <c r="XT101" s="1680"/>
      <c r="XU101" s="1680"/>
      <c r="XV101" s="1680"/>
      <c r="XW101" s="1681"/>
      <c r="XX101" s="1718"/>
      <c r="XY101" s="1680"/>
      <c r="XZ101" s="1680"/>
      <c r="YA101" s="1680"/>
      <c r="YB101" s="1681"/>
      <c r="YC101" s="1718"/>
      <c r="YD101" s="1680"/>
      <c r="YE101" s="1680"/>
      <c r="YF101" s="1680"/>
      <c r="YG101" s="1681"/>
      <c r="YH101" s="1718"/>
      <c r="YI101" s="1680"/>
      <c r="YJ101" s="1680"/>
      <c r="YK101" s="1680"/>
      <c r="YL101" s="1779"/>
      <c r="YM101" s="1718"/>
      <c r="YN101" s="1680"/>
      <c r="YO101" s="1680"/>
      <c r="YP101" s="1680"/>
      <c r="YQ101" s="1681"/>
      <c r="YR101" s="1816" t="e">
        <v>#N/A</v>
      </c>
      <c r="YS101" s="1816" t="e">
        <v>#N/A</v>
      </c>
      <c r="YT101" s="1816" t="e">
        <v>#N/A</v>
      </c>
      <c r="YU101" s="1816" t="e">
        <v>#N/A</v>
      </c>
      <c r="YV101" s="1816" t="e">
        <v>#N/A</v>
      </c>
      <c r="YW101" s="44" t="s">
        <v>85</v>
      </c>
      <c r="YX101" s="140" t="s">
        <v>1228</v>
      </c>
      <c r="YY101" s="211">
        <f>COUNTIF($WK101:$YQ101,"*○*")</f>
        <v>7</v>
      </c>
      <c r="YZ101" s="142">
        <f>COUNTIF($WF101:$YQ101,"*●*")</f>
        <v>12</v>
      </c>
      <c r="ZA101" s="142">
        <f>SUM(YY101:YZ101)</f>
        <v>19</v>
      </c>
      <c r="ZB101" s="212">
        <f>IFERROR(YY101/ZA101,"")</f>
        <v>0.36842105263157893</v>
      </c>
      <c r="ZC101" s="211">
        <f>COUNTIF($XN101:$YQ101,"*○*")</f>
        <v>0</v>
      </c>
      <c r="ZD101" s="142">
        <f>COUNTIF($XN101:$YQ101,"*●*")</f>
        <v>0</v>
      </c>
      <c r="ZE101" s="142">
        <f>SUM(ZC101:ZD101)</f>
        <v>0</v>
      </c>
      <c r="ZF101" s="212" t="str">
        <f>IFERROR(ZC101/ZE101,"")</f>
        <v/>
      </c>
    </row>
    <row r="102" spans="1:692" s="32" customFormat="1" ht="17.25" x14ac:dyDescent="0.2">
      <c r="A102" s="34"/>
      <c r="B102" s="1224" t="s">
        <v>551</v>
      </c>
      <c r="C102" s="140" t="s">
        <v>1294</v>
      </c>
      <c r="D102" s="141">
        <f t="shared" ref="D102:D112" si="66">COUNTIF(H102:XFD102,"*○*")</f>
        <v>79</v>
      </c>
      <c r="E102" s="142">
        <f t="shared" ref="E102:E112" si="67">COUNTIF(H102:XFD102,"*●*")</f>
        <v>61</v>
      </c>
      <c r="F102" s="142">
        <f t="shared" ref="F102:F112" si="68">SUM(D102:E102)</f>
        <v>140</v>
      </c>
      <c r="G102" s="165">
        <f t="shared" ref="G102:G112" si="69">IFERROR(D102/F102,"")</f>
        <v>0.56428571428571428</v>
      </c>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276"/>
      <c r="AW102" s="168"/>
      <c r="AX102" s="168"/>
      <c r="AY102" s="168"/>
      <c r="AZ102" s="537"/>
      <c r="BA102" s="537"/>
      <c r="BB102" s="537"/>
      <c r="BC102" s="537"/>
      <c r="BD102" s="537"/>
      <c r="BE102" s="537"/>
      <c r="BF102" s="537"/>
      <c r="BG102" s="537"/>
      <c r="BH102" s="537"/>
      <c r="BI102" s="537"/>
      <c r="BJ102" s="537"/>
      <c r="BK102" s="537"/>
      <c r="BL102" s="168"/>
      <c r="BM102" s="168"/>
      <c r="BN102" s="168"/>
      <c r="BO102" s="538"/>
      <c r="BP102" s="538"/>
      <c r="BQ102" s="538"/>
      <c r="BR102" s="538"/>
      <c r="BS102" s="538"/>
      <c r="BT102" s="538"/>
      <c r="BU102" s="538"/>
      <c r="BV102" s="168"/>
      <c r="BW102" s="168"/>
      <c r="BX102" s="168"/>
      <c r="BY102" s="168"/>
      <c r="BZ102" s="168"/>
      <c r="CA102" s="168"/>
      <c r="CB102" s="168"/>
      <c r="CC102" s="168"/>
      <c r="CD102" s="168"/>
      <c r="CE102" s="168"/>
      <c r="CF102" s="168"/>
      <c r="CG102" s="168"/>
      <c r="CH102" s="168"/>
      <c r="CI102" s="168"/>
      <c r="CJ102" s="168"/>
      <c r="CK102" s="168"/>
      <c r="CL102" s="168"/>
      <c r="CM102" s="168"/>
      <c r="CN102" s="168"/>
      <c r="CO102" s="168"/>
      <c r="CP102" s="168"/>
      <c r="CQ102" s="168"/>
      <c r="CR102" s="168"/>
      <c r="CS102" s="168"/>
      <c r="CT102" s="168"/>
      <c r="CU102" s="168"/>
      <c r="CV102" s="276"/>
      <c r="CW102" s="294"/>
      <c r="CX102" s="537"/>
      <c r="CY102" s="537"/>
      <c r="CZ102" s="537"/>
      <c r="DA102" s="154"/>
      <c r="DB102" s="537"/>
      <c r="DC102" s="537"/>
      <c r="DD102" s="537"/>
      <c r="DE102" s="537"/>
      <c r="DF102" s="537"/>
      <c r="DG102" s="773"/>
      <c r="DH102" s="537"/>
      <c r="DI102" s="168"/>
      <c r="DJ102" s="168"/>
      <c r="DK102" s="128"/>
      <c r="DL102" s="406"/>
      <c r="DM102" s="404"/>
      <c r="DN102" s="404"/>
      <c r="DO102" s="404"/>
      <c r="DP102" s="405"/>
      <c r="DQ102" s="406"/>
      <c r="DR102" s="404"/>
      <c r="DS102" s="404"/>
      <c r="DT102" s="404"/>
      <c r="DU102" s="405"/>
      <c r="DV102" s="406"/>
      <c r="DW102" s="404"/>
      <c r="DX102" s="146"/>
      <c r="DY102" s="146"/>
      <c r="DZ102" s="147"/>
      <c r="EA102" s="145"/>
      <c r="EB102" s="146"/>
      <c r="EC102" s="146"/>
      <c r="ED102" s="146"/>
      <c r="EE102" s="147"/>
      <c r="EF102" s="145"/>
      <c r="EG102" s="146"/>
      <c r="EH102" s="146"/>
      <c r="EI102" s="146"/>
      <c r="EJ102" s="147"/>
      <c r="EK102" s="145"/>
      <c r="EL102" s="146"/>
      <c r="EM102" s="146"/>
      <c r="EN102" s="146"/>
      <c r="EO102" s="147"/>
      <c r="EP102" s="145"/>
      <c r="EQ102" s="146"/>
      <c r="ER102" s="146"/>
      <c r="ES102" s="146"/>
      <c r="ET102" s="147"/>
      <c r="EU102" s="145"/>
      <c r="EV102" s="146"/>
      <c r="EW102" s="146"/>
      <c r="EX102" s="146"/>
      <c r="EY102" s="147"/>
      <c r="EZ102" s="145"/>
      <c r="FA102" s="146"/>
      <c r="FB102" s="146"/>
      <c r="FC102" s="146"/>
      <c r="FD102" s="147"/>
      <c r="FE102" s="145"/>
      <c r="FF102" s="146"/>
      <c r="FG102" s="146"/>
      <c r="FH102" s="146"/>
      <c r="FI102" s="147"/>
      <c r="FJ102" s="145"/>
      <c r="FK102" s="146"/>
      <c r="FL102" s="146"/>
      <c r="FM102" s="146"/>
      <c r="FN102" s="147"/>
      <c r="FO102" s="145"/>
      <c r="FP102" s="146"/>
      <c r="FQ102" s="146"/>
      <c r="FR102" s="146"/>
      <c r="FS102" s="147"/>
      <c r="FT102" s="145"/>
      <c r="FU102" s="146"/>
      <c r="FV102" s="146"/>
      <c r="FW102" s="146"/>
      <c r="FX102" s="147"/>
      <c r="FY102" s="145"/>
      <c r="FZ102" s="146"/>
      <c r="GA102" s="146"/>
      <c r="GB102" s="146"/>
      <c r="GC102" s="147"/>
      <c r="GD102" s="145"/>
      <c r="GE102" s="146"/>
      <c r="GF102" s="146"/>
      <c r="GG102" s="146"/>
      <c r="GH102" s="147"/>
      <c r="GI102" s="145"/>
      <c r="GJ102" s="146"/>
      <c r="GK102" s="146"/>
      <c r="GL102" s="146"/>
      <c r="GM102" s="147"/>
      <c r="GN102" s="145"/>
      <c r="GO102" s="146"/>
      <c r="GP102" s="146"/>
      <c r="GQ102" s="146"/>
      <c r="GR102" s="147"/>
      <c r="GS102" s="145"/>
      <c r="GT102" s="146"/>
      <c r="GU102" s="146"/>
      <c r="GV102" s="146"/>
      <c r="GW102" s="147"/>
      <c r="GX102" s="148"/>
      <c r="GY102" s="146"/>
      <c r="GZ102" s="146"/>
      <c r="HA102" s="146"/>
      <c r="HB102" s="149"/>
      <c r="HC102" s="152"/>
      <c r="HD102" s="150"/>
      <c r="HE102" s="150"/>
      <c r="HF102" s="150"/>
      <c r="HG102" s="151"/>
      <c r="HH102" s="152"/>
      <c r="HI102" s="150"/>
      <c r="HJ102" s="150"/>
      <c r="HK102" s="146"/>
      <c r="HL102" s="147"/>
      <c r="HM102" s="145"/>
      <c r="HN102" s="150"/>
      <c r="HO102" s="150"/>
      <c r="HP102" s="150"/>
      <c r="HQ102" s="205"/>
      <c r="HR102" s="152"/>
      <c r="HS102" s="150"/>
      <c r="HT102" s="150"/>
      <c r="HU102" s="150"/>
      <c r="HV102" s="151"/>
      <c r="HW102" s="152"/>
      <c r="HX102" s="150"/>
      <c r="HY102" s="150"/>
      <c r="HZ102" s="150"/>
      <c r="IA102" s="205"/>
      <c r="IB102" s="152"/>
      <c r="IC102" s="146"/>
      <c r="ID102" s="146"/>
      <c r="IE102" s="146"/>
      <c r="IF102" s="147"/>
      <c r="IG102" s="145"/>
      <c r="IH102" s="146"/>
      <c r="II102" s="146"/>
      <c r="IJ102" s="146"/>
      <c r="IK102" s="147"/>
      <c r="IL102" s="145"/>
      <c r="IM102" s="146"/>
      <c r="IN102" s="146"/>
      <c r="IO102" s="146"/>
      <c r="IP102" s="147"/>
      <c r="IQ102" s="145"/>
      <c r="IR102" s="146"/>
      <c r="IS102" s="146"/>
      <c r="IT102" s="146"/>
      <c r="IU102" s="147"/>
      <c r="IV102" s="145"/>
      <c r="IW102" s="146"/>
      <c r="IX102" s="146"/>
      <c r="IY102" s="146"/>
      <c r="IZ102" s="147"/>
      <c r="JA102" s="145"/>
      <c r="JB102" s="146"/>
      <c r="JC102" s="146"/>
      <c r="JD102" s="146"/>
      <c r="JE102" s="147"/>
      <c r="JF102" s="145"/>
      <c r="JG102" s="146"/>
      <c r="JH102" s="146"/>
      <c r="JI102" s="146"/>
      <c r="JJ102" s="147"/>
      <c r="JK102" s="145"/>
      <c r="JL102" s="146"/>
      <c r="JM102" s="146"/>
      <c r="JN102" s="146"/>
      <c r="JO102" s="147"/>
      <c r="JP102" s="145"/>
      <c r="JQ102" s="146"/>
      <c r="JR102" s="146"/>
      <c r="JS102" s="146"/>
      <c r="JT102" s="147"/>
      <c r="JU102" s="145"/>
      <c r="JV102" s="146"/>
      <c r="JW102" s="146"/>
      <c r="JX102" s="146"/>
      <c r="JY102" s="147"/>
      <c r="JZ102" s="145"/>
      <c r="KA102" s="146"/>
      <c r="KB102" s="146"/>
      <c r="KC102" s="299"/>
      <c r="KD102" s="147"/>
      <c r="KE102" s="145"/>
      <c r="KF102" s="146"/>
      <c r="KG102" s="146"/>
      <c r="KH102" s="146"/>
      <c r="KI102" s="147"/>
      <c r="KJ102" s="145"/>
      <c r="KK102" s="146"/>
      <c r="KL102" s="146"/>
      <c r="KM102" s="146"/>
      <c r="KN102" s="147"/>
      <c r="KO102" s="145"/>
      <c r="KP102" s="146"/>
      <c r="KQ102" s="146"/>
      <c r="KR102" s="146"/>
      <c r="KS102" s="147"/>
      <c r="KT102" s="145"/>
      <c r="KU102" s="146"/>
      <c r="KV102" s="146"/>
      <c r="KW102" s="146"/>
      <c r="KX102" s="147"/>
      <c r="KY102" s="145"/>
      <c r="KZ102" s="146"/>
      <c r="LA102" s="146"/>
      <c r="LB102" s="146"/>
      <c r="LC102" s="147"/>
      <c r="LD102" s="145"/>
      <c r="LE102" s="146"/>
      <c r="LF102" s="146"/>
      <c r="LG102" s="146"/>
      <c r="LH102" s="147"/>
      <c r="LI102" s="145"/>
      <c r="LJ102" s="146"/>
      <c r="LK102" s="146"/>
      <c r="LL102" s="150"/>
      <c r="LM102" s="151"/>
      <c r="LN102" s="152"/>
      <c r="LO102" s="150"/>
      <c r="LP102" s="150"/>
      <c r="LQ102" s="150"/>
      <c r="LR102" s="152"/>
      <c r="LS102" s="146"/>
      <c r="LT102" s="146"/>
      <c r="LU102" s="146"/>
      <c r="LV102" s="180"/>
      <c r="LW102" s="170"/>
      <c r="LX102" s="170"/>
      <c r="LY102" s="170"/>
      <c r="LZ102" s="180"/>
      <c r="MA102" s="170"/>
      <c r="MB102" s="170"/>
      <c r="MC102" s="170"/>
      <c r="MD102" s="180"/>
      <c r="ME102" s="170"/>
      <c r="MF102" s="146"/>
      <c r="MG102" s="146"/>
      <c r="MH102" s="145"/>
      <c r="MI102" s="146"/>
      <c r="MJ102" s="146"/>
      <c r="MK102" s="208"/>
      <c r="ML102" s="181"/>
      <c r="MM102" s="182"/>
      <c r="MN102" s="182"/>
      <c r="MO102" s="234"/>
      <c r="MP102" s="145"/>
      <c r="MQ102" s="146"/>
      <c r="MR102" s="146"/>
      <c r="MS102" s="147"/>
      <c r="MT102" s="145"/>
      <c r="MU102" s="146"/>
      <c r="MV102" s="146"/>
      <c r="MW102" s="147"/>
      <c r="MX102" s="145"/>
      <c r="MY102" s="146"/>
      <c r="MZ102" s="146"/>
      <c r="NA102" s="147"/>
      <c r="NB102" s="145"/>
      <c r="NC102" s="146"/>
      <c r="ND102" s="492"/>
      <c r="NE102" s="684"/>
      <c r="NF102" s="682"/>
      <c r="NG102" s="492"/>
      <c r="NH102" s="492"/>
      <c r="NI102" s="684"/>
      <c r="NJ102" s="145"/>
      <c r="NK102" s="146"/>
      <c r="NL102" s="146"/>
      <c r="NM102" s="147"/>
      <c r="NN102" s="145"/>
      <c r="NO102" s="146"/>
      <c r="NP102" s="146"/>
      <c r="NQ102" s="147"/>
      <c r="NR102" s="145" t="s">
        <v>20</v>
      </c>
      <c r="NS102" s="146" t="s">
        <v>20</v>
      </c>
      <c r="NT102" s="146" t="s">
        <v>20</v>
      </c>
      <c r="NU102" s="147" t="s">
        <v>20</v>
      </c>
      <c r="NV102" s="145"/>
      <c r="NW102" s="146"/>
      <c r="NX102" s="146"/>
      <c r="NY102" s="147"/>
      <c r="NZ102" s="145" t="s">
        <v>20</v>
      </c>
      <c r="OA102" s="146" t="s">
        <v>20</v>
      </c>
      <c r="OB102" s="146" t="s">
        <v>20</v>
      </c>
      <c r="OC102" s="299" t="s">
        <v>841</v>
      </c>
      <c r="OD102" s="147"/>
      <c r="OE102" s="180" t="s">
        <v>29</v>
      </c>
      <c r="OF102" s="170" t="s">
        <v>20</v>
      </c>
      <c r="OG102" s="170" t="s">
        <v>20</v>
      </c>
      <c r="OH102" s="170" t="s">
        <v>29</v>
      </c>
      <c r="OI102" s="171"/>
      <c r="OJ102" s="180" t="s">
        <v>29</v>
      </c>
      <c r="OK102" s="170" t="s">
        <v>29</v>
      </c>
      <c r="OL102" s="170" t="s">
        <v>29</v>
      </c>
      <c r="OM102" s="207" t="s">
        <v>29</v>
      </c>
      <c r="ON102" s="180" t="s">
        <v>29</v>
      </c>
      <c r="OO102" s="170" t="s">
        <v>652</v>
      </c>
      <c r="OP102" s="182" t="s">
        <v>20</v>
      </c>
      <c r="OQ102" s="234" t="s">
        <v>20</v>
      </c>
      <c r="OR102" s="181" t="s">
        <v>591</v>
      </c>
      <c r="OS102" s="1268" t="s">
        <v>20</v>
      </c>
      <c r="OT102" s="1268" t="s">
        <v>29</v>
      </c>
      <c r="OU102" s="1269" t="s">
        <v>20</v>
      </c>
      <c r="OV102" s="145" t="s">
        <v>29</v>
      </c>
      <c r="OW102" s="146" t="s">
        <v>20</v>
      </c>
      <c r="OX102" s="146" t="s">
        <v>20</v>
      </c>
      <c r="OY102" s="170" t="s">
        <v>29</v>
      </c>
      <c r="OZ102" s="171"/>
      <c r="PA102" s="180" t="s">
        <v>29</v>
      </c>
      <c r="PB102" s="170" t="s">
        <v>20</v>
      </c>
      <c r="PC102" s="170" t="s">
        <v>20</v>
      </c>
      <c r="PD102" s="170" t="s">
        <v>29</v>
      </c>
      <c r="PE102" s="171"/>
      <c r="PF102" s="180" t="s">
        <v>29</v>
      </c>
      <c r="PG102" s="170" t="s">
        <v>29</v>
      </c>
      <c r="PH102" s="170" t="s">
        <v>29</v>
      </c>
      <c r="PI102" s="171" t="s">
        <v>29</v>
      </c>
      <c r="PJ102" s="180"/>
      <c r="PK102" s="170"/>
      <c r="PL102" s="170"/>
      <c r="PM102" s="171"/>
      <c r="PN102" s="180" t="s">
        <v>652</v>
      </c>
      <c r="PO102" s="146" t="s">
        <v>29</v>
      </c>
      <c r="PP102" s="146" t="s">
        <v>29</v>
      </c>
      <c r="PQ102" s="234" t="s">
        <v>20</v>
      </c>
      <c r="PR102" s="181"/>
      <c r="PS102" s="182"/>
      <c r="PT102" s="182"/>
      <c r="PU102" s="234"/>
      <c r="PV102" s="181"/>
      <c r="PW102" s="182"/>
      <c r="PX102" s="182"/>
      <c r="PY102" s="234"/>
      <c r="PZ102" s="181"/>
      <c r="QA102" s="182"/>
      <c r="QB102" s="182"/>
      <c r="QC102" s="234"/>
      <c r="QD102" s="181"/>
      <c r="QE102" s="182"/>
      <c r="QF102" s="182"/>
      <c r="QG102" s="234"/>
      <c r="QH102" s="181"/>
      <c r="QI102" s="182"/>
      <c r="QJ102" s="182"/>
      <c r="QK102" s="182"/>
      <c r="QL102" s="1611"/>
      <c r="QM102" s="1440" t="s">
        <v>20</v>
      </c>
      <c r="QN102" s="182" t="s">
        <v>29</v>
      </c>
      <c r="QO102" s="182" t="s">
        <v>591</v>
      </c>
      <c r="QP102" s="146" t="s">
        <v>20</v>
      </c>
      <c r="QQ102" s="193"/>
      <c r="QR102" s="1432" t="s">
        <v>20</v>
      </c>
      <c r="QS102" s="146" t="s">
        <v>29</v>
      </c>
      <c r="QT102" s="146" t="s">
        <v>29</v>
      </c>
      <c r="QU102" s="193" t="s">
        <v>20</v>
      </c>
      <c r="QV102" s="147"/>
      <c r="QW102" s="145" t="s">
        <v>29</v>
      </c>
      <c r="QX102" s="150" t="s">
        <v>20</v>
      </c>
      <c r="QY102" s="150" t="s">
        <v>20</v>
      </c>
      <c r="QZ102" s="150" t="s">
        <v>20</v>
      </c>
      <c r="RA102" s="151"/>
      <c r="RB102" s="152" t="s">
        <v>20</v>
      </c>
      <c r="RC102" s="150" t="s">
        <v>20</v>
      </c>
      <c r="RD102" s="150" t="s">
        <v>864</v>
      </c>
      <c r="RE102" s="146" t="s">
        <v>29</v>
      </c>
      <c r="RF102" s="147"/>
      <c r="RG102" s="145" t="s">
        <v>29</v>
      </c>
      <c r="RH102" s="150" t="s">
        <v>20</v>
      </c>
      <c r="RI102" s="150" t="s">
        <v>20</v>
      </c>
      <c r="RJ102" s="150" t="s">
        <v>20</v>
      </c>
      <c r="RK102" s="151"/>
      <c r="RL102" s="152"/>
      <c r="RM102" s="150"/>
      <c r="RN102" s="150"/>
      <c r="RO102" s="150"/>
      <c r="RP102" s="151"/>
      <c r="RQ102" s="152" t="s">
        <v>20</v>
      </c>
      <c r="RR102" s="150" t="s">
        <v>29</v>
      </c>
      <c r="RS102" s="150" t="s">
        <v>20</v>
      </c>
      <c r="RT102" s="151" t="s">
        <v>29</v>
      </c>
      <c r="RU102" s="152"/>
      <c r="RV102" s="150"/>
      <c r="RW102" s="150"/>
      <c r="RX102" s="150"/>
      <c r="RY102" s="151"/>
      <c r="RZ102" s="328"/>
      <c r="SA102" s="328"/>
      <c r="SB102" s="328"/>
      <c r="SC102" s="328"/>
      <c r="SD102" s="328"/>
      <c r="SE102" s="1564" t="s">
        <v>20</v>
      </c>
      <c r="SF102" s="150" t="s">
        <v>20</v>
      </c>
      <c r="SG102" s="150" t="s">
        <v>29</v>
      </c>
      <c r="SH102" s="150" t="s">
        <v>29</v>
      </c>
      <c r="SI102" s="151"/>
      <c r="SJ102" s="328"/>
      <c r="SK102" s="328"/>
      <c r="SL102" s="328"/>
      <c r="SM102" s="328"/>
      <c r="SN102" s="328"/>
      <c r="SO102" s="1439"/>
      <c r="SP102" s="150"/>
      <c r="SQ102" s="150"/>
      <c r="SR102" s="150"/>
      <c r="SS102" s="151"/>
      <c r="ST102" s="152" t="s">
        <v>20</v>
      </c>
      <c r="SU102" s="150" t="s">
        <v>20</v>
      </c>
      <c r="SV102" s="150" t="s">
        <v>20</v>
      </c>
      <c r="SW102" s="150" t="s">
        <v>20</v>
      </c>
      <c r="SX102" s="151"/>
      <c r="SY102" s="152"/>
      <c r="SZ102" s="150"/>
      <c r="TA102" s="150"/>
      <c r="TB102" s="150"/>
      <c r="TC102" s="151"/>
      <c r="TD102" s="152" t="s">
        <v>762</v>
      </c>
      <c r="TE102" s="146" t="s">
        <v>29</v>
      </c>
      <c r="TF102" s="146" t="s">
        <v>29</v>
      </c>
      <c r="TG102" s="146" t="s">
        <v>20</v>
      </c>
      <c r="TH102" s="145" t="s">
        <v>29</v>
      </c>
      <c r="TI102" s="146" t="s">
        <v>20</v>
      </c>
      <c r="TJ102" s="146" t="s">
        <v>29</v>
      </c>
      <c r="TK102" s="146" t="s">
        <v>29</v>
      </c>
      <c r="TL102" s="145" t="s">
        <v>29</v>
      </c>
      <c r="TM102" s="146" t="s">
        <v>29</v>
      </c>
      <c r="TN102" s="146" t="s">
        <v>20</v>
      </c>
      <c r="TO102" s="146" t="s">
        <v>20</v>
      </c>
      <c r="TP102" s="147"/>
      <c r="TQ102" s="145" t="s">
        <v>20</v>
      </c>
      <c r="TR102" s="146" t="s">
        <v>20</v>
      </c>
      <c r="TS102" s="146" t="s">
        <v>29</v>
      </c>
      <c r="TT102" s="193" t="s">
        <v>29</v>
      </c>
      <c r="TU102" s="145"/>
      <c r="TV102" s="146"/>
      <c r="TW102" s="146"/>
      <c r="TX102" s="147"/>
      <c r="TY102" s="145" t="s">
        <v>29</v>
      </c>
      <c r="TZ102" s="146" t="s">
        <v>29</v>
      </c>
      <c r="UA102" s="146" t="s">
        <v>29</v>
      </c>
      <c r="UB102" s="146" t="s">
        <v>29</v>
      </c>
      <c r="UC102" s="147"/>
      <c r="UD102" s="145"/>
      <c r="UE102" s="146"/>
      <c r="UF102" s="146"/>
      <c r="UG102" s="146"/>
      <c r="UH102" s="147"/>
      <c r="UI102" s="145"/>
      <c r="UJ102" s="146"/>
      <c r="UK102" s="146"/>
      <c r="UL102" s="146"/>
      <c r="UM102" s="147"/>
      <c r="UN102" s="152" t="s">
        <v>20</v>
      </c>
      <c r="UO102" s="150" t="s">
        <v>20</v>
      </c>
      <c r="UP102" s="150" t="s">
        <v>20</v>
      </c>
      <c r="UQ102" s="150" t="s">
        <v>20</v>
      </c>
      <c r="UR102" s="151"/>
      <c r="US102" s="152" t="s">
        <v>20</v>
      </c>
      <c r="UT102" s="150" t="s">
        <v>20</v>
      </c>
      <c r="UU102" s="150" t="s">
        <v>29</v>
      </c>
      <c r="UV102" s="150" t="s">
        <v>29</v>
      </c>
      <c r="UW102" s="151"/>
      <c r="UX102" s="152"/>
      <c r="UY102" s="150"/>
      <c r="UZ102" s="150"/>
      <c r="VA102" s="150"/>
      <c r="VB102" s="151"/>
      <c r="VC102" s="152" t="s">
        <v>20</v>
      </c>
      <c r="VD102" s="150" t="s">
        <v>29</v>
      </c>
      <c r="VE102" s="150" t="s">
        <v>20</v>
      </c>
      <c r="VF102" s="150" t="s">
        <v>20</v>
      </c>
      <c r="VG102" s="205"/>
      <c r="VH102" s="152" t="s">
        <v>20</v>
      </c>
      <c r="VI102" s="150" t="s">
        <v>29</v>
      </c>
      <c r="VJ102" s="150" t="s">
        <v>20</v>
      </c>
      <c r="VK102" s="150" t="s">
        <v>29</v>
      </c>
      <c r="VL102" s="151"/>
      <c r="VM102" s="152"/>
      <c r="VN102" s="150"/>
      <c r="VO102" s="150"/>
      <c r="VP102" s="205"/>
      <c r="VQ102" s="152"/>
      <c r="VR102" s="150"/>
      <c r="VS102" s="150"/>
      <c r="VT102" s="150"/>
      <c r="VU102" s="151"/>
      <c r="VV102" s="152"/>
      <c r="VW102" s="150"/>
      <c r="VX102" s="150"/>
      <c r="VY102" s="150"/>
      <c r="VZ102" s="151"/>
      <c r="WA102" s="152"/>
      <c r="WB102" s="150"/>
      <c r="WC102" s="150"/>
      <c r="WD102" s="150"/>
      <c r="WE102" s="151"/>
      <c r="WF102" s="152" t="s">
        <v>20</v>
      </c>
      <c r="WG102" s="150" t="s">
        <v>20</v>
      </c>
      <c r="WH102" s="150" t="s">
        <v>780</v>
      </c>
      <c r="WI102" s="1680" t="s">
        <v>29</v>
      </c>
      <c r="WJ102" s="1681"/>
      <c r="WK102" s="1718"/>
      <c r="WL102" s="1680"/>
      <c r="WM102" s="1680"/>
      <c r="WN102" s="1680"/>
      <c r="WO102" s="1681"/>
      <c r="WP102" s="1718" t="s">
        <v>20</v>
      </c>
      <c r="WQ102" s="1680" t="s">
        <v>20</v>
      </c>
      <c r="WR102" s="1680" t="s">
        <v>20</v>
      </c>
      <c r="WS102" s="1823" t="s">
        <v>20</v>
      </c>
      <c r="WT102" s="1824" t="s">
        <v>29</v>
      </c>
      <c r="WU102" s="1680" t="s">
        <v>29</v>
      </c>
      <c r="WV102" s="1680" t="s">
        <v>20</v>
      </c>
      <c r="WW102" s="1680" t="s">
        <v>20</v>
      </c>
      <c r="WX102" s="1779"/>
      <c r="WY102" s="1718"/>
      <c r="WZ102" s="1680"/>
      <c r="XA102" s="1680"/>
      <c r="XB102" s="1680"/>
      <c r="XC102" s="1681"/>
      <c r="XD102" s="1718" t="s">
        <v>29</v>
      </c>
      <c r="XE102" s="1680" t="s">
        <v>20</v>
      </c>
      <c r="XF102" s="1680" t="s">
        <v>29</v>
      </c>
      <c r="XG102" s="1680" t="s">
        <v>20</v>
      </c>
      <c r="XH102" s="1681"/>
      <c r="XI102" s="1718" t="s">
        <v>20</v>
      </c>
      <c r="XJ102" s="1680" t="s">
        <v>29</v>
      </c>
      <c r="XK102" s="1680" t="s">
        <v>20</v>
      </c>
      <c r="XL102" s="1680" t="s">
        <v>29</v>
      </c>
      <c r="XM102" s="1779"/>
      <c r="XN102" s="1718"/>
      <c r="XO102" s="1680"/>
      <c r="XP102" s="1680"/>
      <c r="XQ102" s="1680"/>
      <c r="XR102" s="1681"/>
      <c r="XS102" s="1718" t="s">
        <v>20</v>
      </c>
      <c r="XT102" s="1680" t="s">
        <v>20</v>
      </c>
      <c r="XU102" s="1680" t="s">
        <v>20</v>
      </c>
      <c r="XV102" s="1680" t="s">
        <v>20</v>
      </c>
      <c r="XW102" s="1681"/>
      <c r="XX102" s="1718"/>
      <c r="XY102" s="1680"/>
      <c r="XZ102" s="1680"/>
      <c r="YA102" s="1680"/>
      <c r="YB102" s="1681"/>
      <c r="YC102" s="1718"/>
      <c r="YD102" s="1680"/>
      <c r="YE102" s="1680"/>
      <c r="YF102" s="1680"/>
      <c r="YG102" s="1681"/>
      <c r="YH102" s="1718" t="s">
        <v>20</v>
      </c>
      <c r="YI102" s="1680" t="s">
        <v>29</v>
      </c>
      <c r="YJ102" s="1680" t="s">
        <v>29</v>
      </c>
      <c r="YK102" s="1680" t="s">
        <v>29</v>
      </c>
      <c r="YL102" s="1779"/>
      <c r="YM102" s="1718" t="s">
        <v>20</v>
      </c>
      <c r="YN102" s="1680" t="s">
        <v>29</v>
      </c>
      <c r="YO102" s="1680" t="s">
        <v>20</v>
      </c>
      <c r="YP102" s="1680" t="s">
        <v>29</v>
      </c>
      <c r="YQ102" s="1681"/>
      <c r="YR102" s="1718"/>
      <c r="YS102" s="1680"/>
      <c r="YT102" s="1680"/>
      <c r="YU102" s="1680"/>
      <c r="YV102" s="1681"/>
      <c r="YW102" s="1718"/>
      <c r="YX102" s="1680"/>
      <c r="YY102" s="1680"/>
      <c r="YZ102" s="1680"/>
      <c r="ZA102" s="1681"/>
      <c r="ZB102" s="1224" t="s">
        <v>551</v>
      </c>
      <c r="ZC102" s="140" t="s">
        <v>1294</v>
      </c>
      <c r="ZD102" s="211">
        <f>COUNTIF($WP102:$YV102,"*○*")</f>
        <v>17</v>
      </c>
      <c r="ZE102" s="142">
        <f>COUNTIF($WP102:$YV102,"*●*")</f>
        <v>11</v>
      </c>
      <c r="ZF102" s="142">
        <f>SUM(ZD102:ZE102)</f>
        <v>28</v>
      </c>
      <c r="ZG102" s="212">
        <f>IFERROR(ZD102/ZF102,"")</f>
        <v>0.6071428571428571</v>
      </c>
      <c r="ZH102" s="211">
        <f>COUNTIF($XS102:$YV102,"*○*")</f>
        <v>7</v>
      </c>
      <c r="ZI102" s="142">
        <f>COUNTIF($XS102:$YV102,"*●*")</f>
        <v>5</v>
      </c>
      <c r="ZJ102" s="142">
        <f>SUM(ZH102:ZI102)</f>
        <v>12</v>
      </c>
      <c r="ZK102" s="212">
        <f>IFERROR(ZH102/ZJ102,"")</f>
        <v>0.58333333333333337</v>
      </c>
    </row>
    <row r="103" spans="1:692" s="32" customFormat="1" ht="17.25" x14ac:dyDescent="0.2">
      <c r="A103" s="34"/>
      <c r="B103" s="261" t="s">
        <v>112</v>
      </c>
      <c r="C103" s="163" t="s">
        <v>739</v>
      </c>
      <c r="D103" s="134">
        <f t="shared" si="66"/>
        <v>164</v>
      </c>
      <c r="E103" s="135">
        <f t="shared" si="67"/>
        <v>186</v>
      </c>
      <c r="F103" s="135">
        <f t="shared" si="68"/>
        <v>350</v>
      </c>
      <c r="G103" s="164">
        <f t="shared" si="69"/>
        <v>0.46857142857142858</v>
      </c>
      <c r="H103" s="422"/>
      <c r="I103" s="422"/>
      <c r="J103" s="422"/>
      <c r="K103" s="422"/>
      <c r="L103" s="422"/>
      <c r="M103" s="422"/>
      <c r="N103" s="422"/>
      <c r="O103" s="422"/>
      <c r="P103" s="422"/>
      <c r="Q103" s="422"/>
      <c r="R103" s="422"/>
      <c r="S103" s="422"/>
      <c r="T103" s="422"/>
      <c r="U103" s="422"/>
      <c r="V103" s="422"/>
      <c r="W103" s="422"/>
      <c r="X103" s="1308"/>
      <c r="Y103" s="1308"/>
      <c r="Z103" s="1308"/>
      <c r="AA103" s="1308"/>
      <c r="AB103" s="1308"/>
      <c r="AC103" s="1308"/>
      <c r="AD103" s="1308"/>
      <c r="AE103" s="1308"/>
      <c r="AF103" s="1308"/>
      <c r="AG103" s="1308"/>
      <c r="AH103" s="1308"/>
      <c r="AI103" s="1308"/>
      <c r="AJ103" s="1444"/>
      <c r="AK103" s="1444"/>
      <c r="AL103" s="1444"/>
      <c r="AM103" s="1444"/>
      <c r="AN103" s="1444"/>
      <c r="AO103" s="1444"/>
      <c r="AP103" s="1444"/>
      <c r="AQ103" s="1444"/>
      <c r="AR103" s="1444"/>
      <c r="AS103" s="1444"/>
      <c r="AT103" s="1444"/>
      <c r="AU103" s="422"/>
      <c r="AV103" s="422"/>
      <c r="AW103" s="422"/>
      <c r="AX103" s="1445"/>
      <c r="AY103" s="1445"/>
      <c r="AZ103" s="1445"/>
      <c r="BA103" s="1445"/>
      <c r="BB103" s="1445"/>
      <c r="BC103" s="1445"/>
      <c r="BD103" s="1445"/>
      <c r="BE103" s="1444"/>
      <c r="BF103" s="1444"/>
      <c r="BG103" s="1444"/>
      <c r="BH103" s="1444"/>
      <c r="BI103" s="1444"/>
      <c r="BJ103" s="1444"/>
      <c r="BK103" s="1444"/>
      <c r="BL103" s="1444"/>
      <c r="BM103" s="1444"/>
      <c r="BN103" s="1444"/>
      <c r="BO103" s="1444"/>
      <c r="BP103" s="1444"/>
      <c r="BQ103" s="1551"/>
      <c r="BR103" s="1551"/>
      <c r="BS103" s="1551"/>
      <c r="BT103" s="1551"/>
      <c r="BU103" s="1551"/>
      <c r="BV103" s="1551"/>
      <c r="BW103" s="1551"/>
      <c r="BX103" s="1551"/>
      <c r="BY103" s="1551"/>
      <c r="BZ103" s="1551"/>
      <c r="CA103" s="1551"/>
      <c r="CB103" s="1551"/>
      <c r="CC103" s="1551"/>
      <c r="CD103" s="1551"/>
      <c r="CE103" s="422"/>
      <c r="CF103" s="422"/>
      <c r="CG103" s="422"/>
      <c r="CH103" s="422"/>
      <c r="CI103" s="422"/>
      <c r="CJ103" s="422"/>
      <c r="CK103" s="422"/>
      <c r="CL103" s="422"/>
      <c r="CM103" s="422"/>
      <c r="CN103" s="422"/>
      <c r="CO103" s="422"/>
      <c r="CP103" s="422"/>
      <c r="CQ103" s="422"/>
      <c r="CR103" s="422"/>
      <c r="CS103" s="422"/>
      <c r="CT103" s="422"/>
      <c r="CU103" s="422"/>
      <c r="CV103" s="422"/>
      <c r="CW103" s="1322"/>
      <c r="CX103" s="422"/>
      <c r="CY103" s="422"/>
      <c r="CZ103" s="422"/>
      <c r="DA103" s="139"/>
      <c r="DB103" s="422"/>
      <c r="DC103" s="422"/>
      <c r="DD103" s="422"/>
      <c r="DE103" s="422"/>
      <c r="DF103" s="422"/>
      <c r="DG103" s="1322"/>
      <c r="DH103" s="422"/>
      <c r="DI103" s="422"/>
      <c r="DJ103" s="422"/>
      <c r="DK103" s="139"/>
      <c r="DL103" s="105"/>
      <c r="DM103" s="106"/>
      <c r="DN103" s="106"/>
      <c r="DO103" s="106"/>
      <c r="DP103" s="107"/>
      <c r="DQ103" s="105"/>
      <c r="DR103" s="106"/>
      <c r="DS103" s="106"/>
      <c r="DT103" s="106"/>
      <c r="DU103" s="107"/>
      <c r="DV103" s="105"/>
      <c r="DW103" s="106"/>
      <c r="DX103" s="106"/>
      <c r="DY103" s="106"/>
      <c r="DZ103" s="107"/>
      <c r="EA103" s="105"/>
      <c r="EB103" s="106"/>
      <c r="EC103" s="106"/>
      <c r="ED103" s="106"/>
      <c r="EE103" s="107"/>
      <c r="EF103" s="105"/>
      <c r="EG103" s="106"/>
      <c r="EH103" s="106"/>
      <c r="EI103" s="106"/>
      <c r="EJ103" s="107"/>
      <c r="EK103" s="105"/>
      <c r="EL103" s="106"/>
      <c r="EM103" s="106"/>
      <c r="EN103" s="106"/>
      <c r="EO103" s="107"/>
      <c r="EP103" s="105"/>
      <c r="EQ103" s="106"/>
      <c r="ER103" s="106"/>
      <c r="ES103" s="106"/>
      <c r="ET103" s="107"/>
      <c r="EU103" s="105"/>
      <c r="EV103" s="106"/>
      <c r="EW103" s="106"/>
      <c r="EX103" s="106"/>
      <c r="EY103" s="107"/>
      <c r="EZ103" s="105"/>
      <c r="FA103" s="106"/>
      <c r="FB103" s="106"/>
      <c r="FC103" s="106"/>
      <c r="FD103" s="107"/>
      <c r="FE103" s="105"/>
      <c r="FF103" s="106"/>
      <c r="FG103" s="106"/>
      <c r="FH103" s="106"/>
      <c r="FI103" s="301"/>
      <c r="FJ103" s="105"/>
      <c r="FK103" s="106"/>
      <c r="FL103" s="106"/>
      <c r="FM103" s="106"/>
      <c r="FN103" s="107"/>
      <c r="FO103" s="105"/>
      <c r="FP103" s="106"/>
      <c r="FQ103" s="106"/>
      <c r="FR103" s="106"/>
      <c r="FS103" s="107"/>
      <c r="FT103" s="105"/>
      <c r="FU103" s="106"/>
      <c r="FV103" s="106"/>
      <c r="FW103" s="106"/>
      <c r="FX103" s="107"/>
      <c r="FY103" s="105"/>
      <c r="FZ103" s="106"/>
      <c r="GA103" s="106"/>
      <c r="GB103" s="106"/>
      <c r="GC103" s="107"/>
      <c r="GD103" s="105"/>
      <c r="GE103" s="106"/>
      <c r="GF103" s="106"/>
      <c r="GG103" s="106"/>
      <c r="GH103" s="107"/>
      <c r="GI103" s="105"/>
      <c r="GJ103" s="106"/>
      <c r="GK103" s="106"/>
      <c r="GL103" s="106"/>
      <c r="GM103" s="107"/>
      <c r="GN103" s="105"/>
      <c r="GO103" s="106"/>
      <c r="GP103" s="106"/>
      <c r="GQ103" s="106"/>
      <c r="GR103" s="107"/>
      <c r="GS103" s="105"/>
      <c r="GT103" s="106"/>
      <c r="GU103" s="106"/>
      <c r="GV103" s="106"/>
      <c r="GW103" s="107"/>
      <c r="GX103" s="136"/>
      <c r="GY103" s="106"/>
      <c r="GZ103" s="106"/>
      <c r="HA103" s="106"/>
      <c r="HB103" s="107"/>
      <c r="HC103" s="105"/>
      <c r="HD103" s="106"/>
      <c r="HE103" s="106"/>
      <c r="HF103" s="106"/>
      <c r="HG103" s="107"/>
      <c r="HH103" s="105"/>
      <c r="HI103" s="106"/>
      <c r="HJ103" s="106"/>
      <c r="HK103" s="106"/>
      <c r="HL103" s="107"/>
      <c r="HM103" s="105"/>
      <c r="HN103" s="106"/>
      <c r="HO103" s="106"/>
      <c r="HP103" s="106"/>
      <c r="HQ103" s="192"/>
      <c r="HR103" s="105"/>
      <c r="HS103" s="106"/>
      <c r="HT103" s="106"/>
      <c r="HU103" s="823"/>
      <c r="HV103" s="107"/>
      <c r="HW103" s="105" t="s">
        <v>29</v>
      </c>
      <c r="HX103" s="106" t="s">
        <v>29</v>
      </c>
      <c r="HY103" s="106" t="s">
        <v>20</v>
      </c>
      <c r="HZ103" s="106" t="s">
        <v>20</v>
      </c>
      <c r="IA103" s="192"/>
      <c r="IB103" s="105" t="s">
        <v>20</v>
      </c>
      <c r="IC103" s="106" t="s">
        <v>29</v>
      </c>
      <c r="ID103" s="106" t="s">
        <v>29</v>
      </c>
      <c r="IE103" s="823" t="s">
        <v>687</v>
      </c>
      <c r="IF103" s="107"/>
      <c r="IG103" s="105" t="s">
        <v>29</v>
      </c>
      <c r="IH103" s="106" t="s">
        <v>20</v>
      </c>
      <c r="II103" s="106" t="s">
        <v>29</v>
      </c>
      <c r="IJ103" s="106" t="s">
        <v>29</v>
      </c>
      <c r="IK103" s="107"/>
      <c r="IL103" s="105" t="s">
        <v>29</v>
      </c>
      <c r="IM103" s="106" t="s">
        <v>29</v>
      </c>
      <c r="IN103" s="106" t="s">
        <v>20</v>
      </c>
      <c r="IO103" s="106" t="s">
        <v>29</v>
      </c>
      <c r="IP103" s="107"/>
      <c r="IQ103" s="105" t="s">
        <v>29</v>
      </c>
      <c r="IR103" s="106" t="s">
        <v>29</v>
      </c>
      <c r="IS103" s="106" t="s">
        <v>29</v>
      </c>
      <c r="IT103" s="197" t="s">
        <v>20</v>
      </c>
      <c r="IU103" s="319"/>
      <c r="IV103" s="242" t="s">
        <v>29</v>
      </c>
      <c r="IW103" s="197" t="s">
        <v>29</v>
      </c>
      <c r="IX103" s="197" t="s">
        <v>29</v>
      </c>
      <c r="IY103" s="197" t="s">
        <v>20</v>
      </c>
      <c r="IZ103" s="319" t="s">
        <v>591</v>
      </c>
      <c r="JA103" s="196" t="s">
        <v>29</v>
      </c>
      <c r="JB103" s="174" t="s">
        <v>29</v>
      </c>
      <c r="JC103" s="174" t="s">
        <v>29</v>
      </c>
      <c r="JD103" s="174" t="s">
        <v>29</v>
      </c>
      <c r="JE103" s="175"/>
      <c r="JF103" s="196" t="s">
        <v>29</v>
      </c>
      <c r="JG103" s="174" t="s">
        <v>20</v>
      </c>
      <c r="JH103" s="174" t="s">
        <v>29</v>
      </c>
      <c r="JI103" s="174" t="s">
        <v>20</v>
      </c>
      <c r="JJ103" s="175"/>
      <c r="JK103" s="196" t="s">
        <v>29</v>
      </c>
      <c r="JL103" s="174" t="s">
        <v>598</v>
      </c>
      <c r="JM103" s="106" t="s">
        <v>29</v>
      </c>
      <c r="JN103" s="197" t="s">
        <v>20</v>
      </c>
      <c r="JO103" s="319" t="s">
        <v>20</v>
      </c>
      <c r="JP103" s="242" t="s">
        <v>591</v>
      </c>
      <c r="JQ103" s="106" t="s">
        <v>29</v>
      </c>
      <c r="JR103" s="106" t="s">
        <v>29</v>
      </c>
      <c r="JS103" s="106" t="s">
        <v>29</v>
      </c>
      <c r="JT103" s="107"/>
      <c r="JU103" s="105" t="s">
        <v>29</v>
      </c>
      <c r="JV103" s="106" t="s">
        <v>20</v>
      </c>
      <c r="JW103" s="106" t="s">
        <v>29</v>
      </c>
      <c r="JX103" s="106" t="s">
        <v>29</v>
      </c>
      <c r="JY103" s="107"/>
      <c r="JZ103" s="105" t="s">
        <v>20</v>
      </c>
      <c r="KA103" s="106" t="s">
        <v>20</v>
      </c>
      <c r="KB103" s="106" t="s">
        <v>29</v>
      </c>
      <c r="KC103" s="106" t="s">
        <v>20</v>
      </c>
      <c r="KD103" s="107"/>
      <c r="KE103" s="105" t="s">
        <v>20</v>
      </c>
      <c r="KF103" s="106" t="s">
        <v>29</v>
      </c>
      <c r="KG103" s="106" t="s">
        <v>29</v>
      </c>
      <c r="KH103" s="106" t="s">
        <v>20</v>
      </c>
      <c r="KI103" s="107"/>
      <c r="KJ103" s="105" t="s">
        <v>29</v>
      </c>
      <c r="KK103" s="106" t="s">
        <v>20</v>
      </c>
      <c r="KL103" s="106" t="s">
        <v>20</v>
      </c>
      <c r="KM103" s="174" t="s">
        <v>29</v>
      </c>
      <c r="KN103" s="175"/>
      <c r="KO103" s="196" t="s">
        <v>20</v>
      </c>
      <c r="KP103" s="174" t="s">
        <v>20</v>
      </c>
      <c r="KQ103" s="174" t="s">
        <v>29</v>
      </c>
      <c r="KR103" s="174" t="s">
        <v>29</v>
      </c>
      <c r="KS103" s="175"/>
      <c r="KT103" s="196" t="s">
        <v>29</v>
      </c>
      <c r="KU103" s="174" t="s">
        <v>29</v>
      </c>
      <c r="KV103" s="174" t="s">
        <v>29</v>
      </c>
      <c r="KW103" s="174" t="s">
        <v>29</v>
      </c>
      <c r="KX103" s="175"/>
      <c r="KY103" s="196" t="s">
        <v>598</v>
      </c>
      <c r="KZ103" s="106" t="s">
        <v>20</v>
      </c>
      <c r="LA103" s="230" t="s">
        <v>29</v>
      </c>
      <c r="LB103" s="230" t="s">
        <v>29</v>
      </c>
      <c r="LC103" s="232"/>
      <c r="LD103" s="231" t="s">
        <v>29</v>
      </c>
      <c r="LE103" s="230" t="s">
        <v>29</v>
      </c>
      <c r="LF103" s="230" t="s">
        <v>29</v>
      </c>
      <c r="LG103" s="230" t="s">
        <v>29</v>
      </c>
      <c r="LH103" s="232"/>
      <c r="LI103" s="231" t="s">
        <v>29</v>
      </c>
      <c r="LJ103" s="230" t="s">
        <v>913</v>
      </c>
      <c r="LK103" s="106" t="s">
        <v>20</v>
      </c>
      <c r="LL103" s="106" t="s">
        <v>20</v>
      </c>
      <c r="LM103" s="107"/>
      <c r="LN103" s="105" t="s">
        <v>20</v>
      </c>
      <c r="LO103" s="106" t="s">
        <v>29</v>
      </c>
      <c r="LP103" s="106" t="s">
        <v>20</v>
      </c>
      <c r="LQ103" s="106" t="s">
        <v>29</v>
      </c>
      <c r="LR103" s="105" t="s">
        <v>20</v>
      </c>
      <c r="LS103" s="106" t="s">
        <v>20</v>
      </c>
      <c r="LT103" s="106" t="s">
        <v>29</v>
      </c>
      <c r="LU103" s="106" t="s">
        <v>29</v>
      </c>
      <c r="LV103" s="105" t="s">
        <v>29</v>
      </c>
      <c r="LW103" s="106" t="s">
        <v>29</v>
      </c>
      <c r="LX103" s="200" t="s">
        <v>20</v>
      </c>
      <c r="LY103" s="200" t="s">
        <v>20</v>
      </c>
      <c r="LZ103" s="199" t="s">
        <v>20</v>
      </c>
      <c r="MA103" s="200" t="s">
        <v>29</v>
      </c>
      <c r="MB103" s="200" t="s">
        <v>20</v>
      </c>
      <c r="MC103" s="200" t="s">
        <v>20</v>
      </c>
      <c r="MD103" s="199" t="s">
        <v>29</v>
      </c>
      <c r="ME103" s="200" t="s">
        <v>20</v>
      </c>
      <c r="MF103" s="200" t="s">
        <v>29</v>
      </c>
      <c r="MG103" s="200" t="s">
        <v>20</v>
      </c>
      <c r="MH103" s="199" t="s">
        <v>20</v>
      </c>
      <c r="MI103" s="200" t="s">
        <v>765</v>
      </c>
      <c r="MJ103" s="200" t="s">
        <v>20</v>
      </c>
      <c r="MK103" s="235" t="s">
        <v>20</v>
      </c>
      <c r="ML103" s="199" t="s">
        <v>20</v>
      </c>
      <c r="MM103" s="200" t="s">
        <v>20</v>
      </c>
      <c r="MN103" s="200" t="s">
        <v>20</v>
      </c>
      <c r="MO103" s="198" t="s">
        <v>764</v>
      </c>
      <c r="MP103" s="105" t="s">
        <v>29</v>
      </c>
      <c r="MQ103" s="106" t="s">
        <v>20</v>
      </c>
      <c r="MR103" s="106" t="s">
        <v>29</v>
      </c>
      <c r="MS103" s="107" t="s">
        <v>29</v>
      </c>
      <c r="MT103" s="105" t="s">
        <v>20</v>
      </c>
      <c r="MU103" s="106" t="s">
        <v>20</v>
      </c>
      <c r="MV103" s="106" t="s">
        <v>29</v>
      </c>
      <c r="MW103" s="107" t="s">
        <v>20</v>
      </c>
      <c r="MX103" s="105" t="s">
        <v>20</v>
      </c>
      <c r="MY103" s="106" t="s">
        <v>29</v>
      </c>
      <c r="MZ103" s="106" t="s">
        <v>20</v>
      </c>
      <c r="NA103" s="107" t="s">
        <v>20</v>
      </c>
      <c r="NB103" s="105" t="s">
        <v>29</v>
      </c>
      <c r="NC103" s="106" t="s">
        <v>20</v>
      </c>
      <c r="ND103" s="174" t="s">
        <v>29</v>
      </c>
      <c r="NE103" s="175" t="s">
        <v>20</v>
      </c>
      <c r="NF103" s="196" t="s">
        <v>20</v>
      </c>
      <c r="NG103" s="174" t="s">
        <v>29</v>
      </c>
      <c r="NH103" s="174" t="s">
        <v>29</v>
      </c>
      <c r="NI103" s="175" t="s">
        <v>29</v>
      </c>
      <c r="NJ103" s="196" t="s">
        <v>29</v>
      </c>
      <c r="NK103" s="174" t="s">
        <v>29</v>
      </c>
      <c r="NL103" s="174" t="s">
        <v>29</v>
      </c>
      <c r="NM103" s="175" t="s">
        <v>598</v>
      </c>
      <c r="NN103" s="105" t="s">
        <v>29</v>
      </c>
      <c r="NO103" s="106" t="s">
        <v>29</v>
      </c>
      <c r="NP103" s="197" t="s">
        <v>20</v>
      </c>
      <c r="NQ103" s="319" t="s">
        <v>29</v>
      </c>
      <c r="NR103" s="242" t="s">
        <v>29</v>
      </c>
      <c r="NS103" s="197" t="s">
        <v>20</v>
      </c>
      <c r="NT103" s="197" t="s">
        <v>591</v>
      </c>
      <c r="NU103" s="107" t="s">
        <v>20</v>
      </c>
      <c r="NV103" s="105" t="s">
        <v>20</v>
      </c>
      <c r="NW103" s="174" t="s">
        <v>29</v>
      </c>
      <c r="NX103" s="174" t="s">
        <v>29</v>
      </c>
      <c r="NY103" s="175" t="s">
        <v>29</v>
      </c>
      <c r="NZ103" s="196" t="s">
        <v>20</v>
      </c>
      <c r="OA103" s="174" t="s">
        <v>29</v>
      </c>
      <c r="OB103" s="174" t="s">
        <v>29</v>
      </c>
      <c r="OC103" s="174" t="s">
        <v>29</v>
      </c>
      <c r="OD103" s="175"/>
      <c r="OE103" s="196" t="s">
        <v>20</v>
      </c>
      <c r="OF103" s="174" t="s">
        <v>29</v>
      </c>
      <c r="OG103" s="174" t="s">
        <v>598</v>
      </c>
      <c r="OH103" s="106" t="s">
        <v>29</v>
      </c>
      <c r="OI103" s="107"/>
      <c r="OJ103" s="242" t="s">
        <v>20</v>
      </c>
      <c r="OK103" s="197" t="s">
        <v>20</v>
      </c>
      <c r="OL103" s="197" t="s">
        <v>591</v>
      </c>
      <c r="OM103" s="192" t="s">
        <v>29</v>
      </c>
      <c r="ON103" s="105" t="s">
        <v>20</v>
      </c>
      <c r="OO103" s="174" t="s">
        <v>29</v>
      </c>
      <c r="OP103" s="174" t="s">
        <v>29</v>
      </c>
      <c r="OQ103" s="175" t="s">
        <v>29</v>
      </c>
      <c r="OR103" s="196" t="s">
        <v>29</v>
      </c>
      <c r="OS103" s="174" t="s">
        <v>29</v>
      </c>
      <c r="OT103" s="174" t="s">
        <v>29</v>
      </c>
      <c r="OU103" s="175" t="s">
        <v>20</v>
      </c>
      <c r="OV103" s="196" t="s">
        <v>20</v>
      </c>
      <c r="OW103" s="174" t="s">
        <v>29</v>
      </c>
      <c r="OX103" s="174" t="s">
        <v>598</v>
      </c>
      <c r="OY103" s="818" t="s">
        <v>20</v>
      </c>
      <c r="OZ103" s="819"/>
      <c r="PA103" s="820" t="s">
        <v>20</v>
      </c>
      <c r="PB103" s="818" t="s">
        <v>29</v>
      </c>
      <c r="PC103" s="818" t="s">
        <v>20</v>
      </c>
      <c r="PD103" s="106" t="s">
        <v>29</v>
      </c>
      <c r="PE103" s="107"/>
      <c r="PF103" s="105" t="s">
        <v>20</v>
      </c>
      <c r="PG103" s="106" t="s">
        <v>20</v>
      </c>
      <c r="PH103" s="106" t="s">
        <v>20</v>
      </c>
      <c r="PI103" s="107" t="s">
        <v>20</v>
      </c>
      <c r="PJ103" s="105" t="s">
        <v>20</v>
      </c>
      <c r="PK103" s="106" t="s">
        <v>29</v>
      </c>
      <c r="PL103" s="106" t="s">
        <v>29</v>
      </c>
      <c r="PM103" s="107" t="s">
        <v>29</v>
      </c>
      <c r="PN103" s="105" t="s">
        <v>20</v>
      </c>
      <c r="PO103" s="106" t="s">
        <v>20</v>
      </c>
      <c r="PP103" s="106" t="s">
        <v>29</v>
      </c>
      <c r="PQ103" s="107" t="s">
        <v>20</v>
      </c>
      <c r="PR103" s="105" t="s">
        <v>29</v>
      </c>
      <c r="PS103" s="106" t="s">
        <v>29</v>
      </c>
      <c r="PT103" s="106" t="s">
        <v>20</v>
      </c>
      <c r="PU103" s="107" t="s">
        <v>29</v>
      </c>
      <c r="PV103" s="105" t="s">
        <v>20</v>
      </c>
      <c r="PW103" s="106" t="s">
        <v>20</v>
      </c>
      <c r="PX103" s="106" t="s">
        <v>20</v>
      </c>
      <c r="PY103" s="107" t="s">
        <v>29</v>
      </c>
      <c r="PZ103" s="105" t="s">
        <v>29</v>
      </c>
      <c r="QA103" s="106" t="s">
        <v>29</v>
      </c>
      <c r="QB103" s="200" t="s">
        <v>20</v>
      </c>
      <c r="QC103" s="198" t="s">
        <v>29</v>
      </c>
      <c r="QD103" s="199" t="s">
        <v>20</v>
      </c>
      <c r="QE103" s="200" t="s">
        <v>20</v>
      </c>
      <c r="QF103" s="200" t="s">
        <v>29</v>
      </c>
      <c r="QG103" s="198" t="s">
        <v>20</v>
      </c>
      <c r="QH103" s="199" t="s">
        <v>29</v>
      </c>
      <c r="QI103" s="200" t="s">
        <v>20</v>
      </c>
      <c r="QJ103" s="200" t="s">
        <v>29</v>
      </c>
      <c r="QK103" s="200" t="s">
        <v>20</v>
      </c>
      <c r="QL103" s="1588"/>
      <c r="QM103" s="1586" t="s">
        <v>20</v>
      </c>
      <c r="QN103" s="200" t="s">
        <v>20</v>
      </c>
      <c r="QO103" s="200" t="s">
        <v>20</v>
      </c>
      <c r="QP103" s="200" t="s">
        <v>763</v>
      </c>
      <c r="QQ103" s="192"/>
      <c r="QR103" s="1586" t="s">
        <v>20</v>
      </c>
      <c r="QS103" s="200" t="s">
        <v>20</v>
      </c>
      <c r="QT103" s="200" t="s">
        <v>29</v>
      </c>
      <c r="QU103" s="235" t="s">
        <v>20</v>
      </c>
      <c r="QV103" s="198"/>
      <c r="QW103" s="199" t="s">
        <v>20</v>
      </c>
      <c r="QX103" s="200" t="s">
        <v>20</v>
      </c>
      <c r="QY103" s="200" t="s">
        <v>20</v>
      </c>
      <c r="QZ103" s="200" t="s">
        <v>20</v>
      </c>
      <c r="RA103" s="198"/>
      <c r="RB103" s="199" t="s">
        <v>29</v>
      </c>
      <c r="RC103" s="200" t="s">
        <v>20</v>
      </c>
      <c r="RD103" s="200" t="s">
        <v>864</v>
      </c>
      <c r="RE103" s="106" t="s">
        <v>20</v>
      </c>
      <c r="RF103" s="107"/>
      <c r="RG103" s="105" t="s">
        <v>20</v>
      </c>
      <c r="RH103" s="106" t="s">
        <v>20</v>
      </c>
      <c r="RI103" s="106" t="s">
        <v>20</v>
      </c>
      <c r="RJ103" s="106" t="s">
        <v>20</v>
      </c>
      <c r="RK103" s="107"/>
      <c r="RL103" s="196" t="s">
        <v>29</v>
      </c>
      <c r="RM103" s="174" t="s">
        <v>29</v>
      </c>
      <c r="RN103" s="174" t="s">
        <v>29</v>
      </c>
      <c r="RO103" s="174" t="s">
        <v>29</v>
      </c>
      <c r="RP103" s="175"/>
      <c r="RQ103" s="196" t="s">
        <v>20</v>
      </c>
      <c r="RR103" s="174" t="s">
        <v>29</v>
      </c>
      <c r="RS103" s="174" t="s">
        <v>29</v>
      </c>
      <c r="RT103" s="175" t="s">
        <v>29</v>
      </c>
      <c r="RU103" s="196" t="s">
        <v>20</v>
      </c>
      <c r="RV103" s="174" t="s">
        <v>652</v>
      </c>
      <c r="RW103" s="106" t="s">
        <v>29</v>
      </c>
      <c r="RX103" s="106" t="s">
        <v>29</v>
      </c>
      <c r="RY103" s="107"/>
      <c r="RZ103" s="422" t="s">
        <v>29</v>
      </c>
      <c r="SA103" s="422" t="s">
        <v>29</v>
      </c>
      <c r="SB103" s="422" t="s">
        <v>29</v>
      </c>
      <c r="SC103" s="1445" t="s">
        <v>20</v>
      </c>
      <c r="SD103" s="1445"/>
      <c r="SE103" s="1645" t="s">
        <v>29</v>
      </c>
      <c r="SF103" s="197" t="s">
        <v>20</v>
      </c>
      <c r="SG103" s="197" t="s">
        <v>591</v>
      </c>
      <c r="SH103" s="106" t="s">
        <v>20</v>
      </c>
      <c r="SI103" s="107"/>
      <c r="SJ103" s="422" t="s">
        <v>20</v>
      </c>
      <c r="SK103" s="422" t="s">
        <v>20</v>
      </c>
      <c r="SL103" s="422" t="s">
        <v>20</v>
      </c>
      <c r="SM103" s="422" t="s">
        <v>29</v>
      </c>
      <c r="SN103" s="422"/>
      <c r="SO103" s="1434" t="s">
        <v>29</v>
      </c>
      <c r="SP103" s="106" t="s">
        <v>20</v>
      </c>
      <c r="SQ103" s="106" t="s">
        <v>29</v>
      </c>
      <c r="SR103" s="106" t="s">
        <v>29</v>
      </c>
      <c r="SS103" s="107"/>
      <c r="ST103" s="105" t="s">
        <v>20</v>
      </c>
      <c r="SU103" s="106" t="s">
        <v>20</v>
      </c>
      <c r="SV103" s="106" t="s">
        <v>20</v>
      </c>
      <c r="SW103" s="106" t="s">
        <v>20</v>
      </c>
      <c r="SX103" s="107"/>
      <c r="SY103" s="105" t="s">
        <v>29</v>
      </c>
      <c r="SZ103" s="106" t="s">
        <v>20</v>
      </c>
      <c r="TA103" s="106" t="s">
        <v>29</v>
      </c>
      <c r="TB103" s="106" t="s">
        <v>29</v>
      </c>
      <c r="TC103" s="107"/>
      <c r="TD103" s="105" t="s">
        <v>29</v>
      </c>
      <c r="TE103" s="106" t="s">
        <v>20</v>
      </c>
      <c r="TF103" s="106" t="s">
        <v>29</v>
      </c>
      <c r="TG103" s="106" t="s">
        <v>29</v>
      </c>
      <c r="TH103" s="105" t="s">
        <v>20</v>
      </c>
      <c r="TI103" s="106" t="s">
        <v>29</v>
      </c>
      <c r="TJ103" s="106" t="s">
        <v>20</v>
      </c>
      <c r="TK103" s="106" t="s">
        <v>29</v>
      </c>
      <c r="TL103" s="105" t="s">
        <v>20</v>
      </c>
      <c r="TM103" s="106" t="s">
        <v>29</v>
      </c>
      <c r="TN103" s="106" t="s">
        <v>20</v>
      </c>
      <c r="TO103" s="106" t="s">
        <v>20</v>
      </c>
      <c r="TP103" s="107"/>
      <c r="TQ103" s="105" t="s">
        <v>20</v>
      </c>
      <c r="TR103" s="106" t="s">
        <v>29</v>
      </c>
      <c r="TS103" s="106" t="s">
        <v>29</v>
      </c>
      <c r="TT103" s="192" t="s">
        <v>29</v>
      </c>
      <c r="TU103" s="105" t="s">
        <v>29</v>
      </c>
      <c r="TV103" s="106" t="s">
        <v>29</v>
      </c>
      <c r="TW103" s="106" t="s">
        <v>20</v>
      </c>
      <c r="TX103" s="107" t="s">
        <v>20</v>
      </c>
      <c r="TY103" s="105" t="s">
        <v>20</v>
      </c>
      <c r="TZ103" s="106" t="s">
        <v>20</v>
      </c>
      <c r="UA103" s="106" t="s">
        <v>29</v>
      </c>
      <c r="UB103" s="106" t="s">
        <v>29</v>
      </c>
      <c r="UC103" s="107"/>
      <c r="UD103" s="105" t="s">
        <v>20</v>
      </c>
      <c r="UE103" s="106" t="s">
        <v>20</v>
      </c>
      <c r="UF103" s="106" t="s">
        <v>20</v>
      </c>
      <c r="UG103" s="106" t="s">
        <v>29</v>
      </c>
      <c r="UH103" s="107"/>
      <c r="UI103" s="105" t="s">
        <v>29</v>
      </c>
      <c r="UJ103" s="106" t="s">
        <v>20</v>
      </c>
      <c r="UK103" s="106" t="s">
        <v>29</v>
      </c>
      <c r="UL103" s="106" t="s">
        <v>20</v>
      </c>
      <c r="UM103" s="107"/>
      <c r="UN103" s="105" t="s">
        <v>29</v>
      </c>
      <c r="UO103" s="106" t="s">
        <v>29</v>
      </c>
      <c r="UP103" s="106" t="s">
        <v>20</v>
      </c>
      <c r="UQ103" s="106" t="s">
        <v>29</v>
      </c>
      <c r="UR103" s="107"/>
      <c r="US103" s="105" t="s">
        <v>20</v>
      </c>
      <c r="UT103" s="106" t="s">
        <v>29</v>
      </c>
      <c r="UU103" s="106" t="s">
        <v>29</v>
      </c>
      <c r="UV103" s="106" t="s">
        <v>29</v>
      </c>
      <c r="UW103" s="107"/>
      <c r="UX103" s="105" t="s">
        <v>29</v>
      </c>
      <c r="UY103" s="106" t="s">
        <v>20</v>
      </c>
      <c r="UZ103" s="106" t="s">
        <v>20</v>
      </c>
      <c r="VA103" s="106" t="s">
        <v>20</v>
      </c>
      <c r="VB103" s="107"/>
      <c r="VC103" s="105" t="s">
        <v>20</v>
      </c>
      <c r="VD103" s="106" t="s">
        <v>29</v>
      </c>
      <c r="VE103" s="106" t="s">
        <v>29</v>
      </c>
      <c r="VF103" s="106" t="s">
        <v>20</v>
      </c>
      <c r="VG103" s="192"/>
      <c r="VH103" s="105"/>
      <c r="VI103" s="106"/>
      <c r="VJ103" s="106"/>
      <c r="VK103" s="106"/>
      <c r="VL103" s="107"/>
      <c r="VM103" s="1716" t="s">
        <v>20</v>
      </c>
      <c r="VN103" s="1717" t="s">
        <v>29</v>
      </c>
      <c r="VO103" s="1717" t="s">
        <v>29</v>
      </c>
      <c r="VP103" s="1778" t="s">
        <v>29</v>
      </c>
      <c r="VQ103" s="1716" t="s">
        <v>20</v>
      </c>
      <c r="VR103" s="1717" t="s">
        <v>29</v>
      </c>
      <c r="VS103" s="1717" t="s">
        <v>29</v>
      </c>
      <c r="VT103" s="1717" t="s">
        <v>20</v>
      </c>
      <c r="VU103" s="1782"/>
      <c r="VV103" s="1716" t="s">
        <v>20</v>
      </c>
      <c r="VW103" s="1717" t="s">
        <v>29</v>
      </c>
      <c r="VX103" s="1717" t="s">
        <v>29</v>
      </c>
      <c r="VY103" s="1717" t="s">
        <v>29</v>
      </c>
      <c r="VZ103" s="1782"/>
      <c r="WA103" s="1716"/>
      <c r="WB103" s="1717"/>
      <c r="WC103" s="1717"/>
      <c r="WD103" s="1717"/>
      <c r="WE103" s="1782"/>
      <c r="WF103" s="1716"/>
      <c r="WG103" s="1717"/>
      <c r="WH103" s="1717"/>
      <c r="WI103" s="1717"/>
      <c r="WJ103" s="1782"/>
      <c r="WK103" s="1716"/>
      <c r="WL103" s="1717"/>
      <c r="WM103" s="1717"/>
      <c r="WN103" s="1717"/>
      <c r="WO103" s="1782"/>
      <c r="WP103" s="1716"/>
      <c r="WQ103" s="1717"/>
      <c r="WR103" s="1717"/>
      <c r="WS103" s="1870"/>
      <c r="WT103" s="1872"/>
      <c r="WU103" s="1717"/>
      <c r="WV103" s="1717"/>
      <c r="WW103" s="1717"/>
      <c r="WX103" s="1778"/>
      <c r="WY103" s="1716"/>
      <c r="WZ103" s="1717"/>
      <c r="XA103" s="1717"/>
      <c r="XB103" s="1717"/>
      <c r="XC103" s="1782"/>
      <c r="XD103" s="1716" t="s">
        <v>591</v>
      </c>
      <c r="XE103" s="1717" t="s">
        <v>29</v>
      </c>
      <c r="XF103" s="1717" t="s">
        <v>20</v>
      </c>
      <c r="XG103" s="1717" t="s">
        <v>29</v>
      </c>
      <c r="XH103" s="1782"/>
      <c r="XI103" s="1716" t="s">
        <v>29</v>
      </c>
      <c r="XJ103" s="1717" t="s">
        <v>29</v>
      </c>
      <c r="XK103" s="1717" t="s">
        <v>20</v>
      </c>
      <c r="XL103" s="1717" t="s">
        <v>29</v>
      </c>
      <c r="XM103" s="1778"/>
      <c r="XN103" s="1716" t="s">
        <v>20</v>
      </c>
      <c r="XO103" s="1717" t="s">
        <v>20</v>
      </c>
      <c r="XP103" s="1717" t="s">
        <v>29</v>
      </c>
      <c r="XQ103" s="1717" t="s">
        <v>29</v>
      </c>
      <c r="XR103" s="1782"/>
      <c r="XS103" s="1716" t="s">
        <v>20</v>
      </c>
      <c r="XT103" s="174" t="s">
        <v>29</v>
      </c>
      <c r="XU103" s="174" t="s">
        <v>20</v>
      </c>
      <c r="XV103" s="174" t="s">
        <v>29</v>
      </c>
      <c r="XW103" s="175"/>
      <c r="XX103" s="196" t="s">
        <v>20</v>
      </c>
      <c r="XY103" s="174" t="s">
        <v>29</v>
      </c>
      <c r="XZ103" s="174" t="s">
        <v>29</v>
      </c>
      <c r="YA103" s="174" t="s">
        <v>29</v>
      </c>
      <c r="YB103" s="175"/>
      <c r="YC103" s="196" t="s">
        <v>29</v>
      </c>
      <c r="YD103" s="174" t="s">
        <v>29</v>
      </c>
      <c r="YE103" s="174" t="s">
        <v>598</v>
      </c>
      <c r="YF103" s="1717" t="s">
        <v>29</v>
      </c>
      <c r="YG103" s="1782"/>
      <c r="YH103" s="1716" t="s">
        <v>29</v>
      </c>
      <c r="YI103" s="1717" t="s">
        <v>29</v>
      </c>
      <c r="YJ103" s="197" t="s">
        <v>20</v>
      </c>
      <c r="YK103" s="197" t="s">
        <v>20</v>
      </c>
      <c r="YL103" s="1728"/>
      <c r="YM103" s="242" t="s">
        <v>591</v>
      </c>
      <c r="YN103" s="1717" t="s">
        <v>20</v>
      </c>
      <c r="YO103" s="1717" t="s">
        <v>20</v>
      </c>
      <c r="YP103" s="1717" t="s">
        <v>20</v>
      </c>
      <c r="YQ103" s="1782"/>
      <c r="YR103" s="1716"/>
      <c r="YS103" s="1717"/>
      <c r="YT103" s="1717"/>
      <c r="YU103" s="1717"/>
      <c r="YV103" s="1782"/>
      <c r="YW103" s="1716"/>
      <c r="YX103" s="1717"/>
      <c r="YY103" s="1717"/>
      <c r="YZ103" s="1717"/>
      <c r="ZA103" s="1782"/>
      <c r="ZB103" s="1981" t="s">
        <v>112</v>
      </c>
      <c r="ZC103" s="163" t="s">
        <v>739</v>
      </c>
      <c r="ZD103" s="209">
        <f>COUNTIF($WP103:$YV103,"*○*")</f>
        <v>14</v>
      </c>
      <c r="ZE103" s="135">
        <f>COUNTIF($WP103:$YV103,"*●*")</f>
        <v>18</v>
      </c>
      <c r="ZF103" s="135">
        <f>SUM(ZD103:ZE103)</f>
        <v>32</v>
      </c>
      <c r="ZG103" s="210">
        <f>IFERROR(ZD103/ZF103,"")</f>
        <v>0.4375</v>
      </c>
      <c r="ZH103" s="209">
        <f>COUNTIF($XS103:$YV103,"*○*")</f>
        <v>9</v>
      </c>
      <c r="ZI103" s="135">
        <f>COUNTIF($XS103:$YV103,"*●*")</f>
        <v>11</v>
      </c>
      <c r="ZJ103" s="135">
        <f>SUM(ZH103:ZI103)</f>
        <v>20</v>
      </c>
      <c r="ZK103" s="210">
        <f>IFERROR(ZH103/ZJ103,"")</f>
        <v>0.45</v>
      </c>
    </row>
    <row r="104" spans="1:692" s="32" customFormat="1" ht="17.25" x14ac:dyDescent="0.2">
      <c r="A104" s="34"/>
      <c r="B104" s="1203" t="s">
        <v>2094</v>
      </c>
      <c r="C104" s="2013" t="s">
        <v>1293</v>
      </c>
      <c r="D104" s="134">
        <f t="shared" si="66"/>
        <v>128</v>
      </c>
      <c r="E104" s="135">
        <f t="shared" si="67"/>
        <v>107</v>
      </c>
      <c r="F104" s="135">
        <f t="shared" si="68"/>
        <v>235</v>
      </c>
      <c r="G104" s="164">
        <f t="shared" si="69"/>
        <v>0.5446808510638298</v>
      </c>
      <c r="H104" s="422"/>
      <c r="I104" s="422"/>
      <c r="J104" s="422"/>
      <c r="K104" s="422"/>
      <c r="L104" s="422"/>
      <c r="M104" s="422"/>
      <c r="N104" s="422"/>
      <c r="O104" s="422"/>
      <c r="P104" s="422"/>
      <c r="Q104" s="422"/>
      <c r="R104" s="422"/>
      <c r="S104" s="422"/>
      <c r="T104" s="422"/>
      <c r="U104" s="422"/>
      <c r="V104" s="422"/>
      <c r="W104" s="422"/>
      <c r="X104" s="422"/>
      <c r="Y104" s="422"/>
      <c r="Z104" s="422"/>
      <c r="AA104" s="422"/>
      <c r="AB104" s="422"/>
      <c r="AC104" s="422"/>
      <c r="AD104" s="422"/>
      <c r="AE104" s="422"/>
      <c r="AF104" s="422"/>
      <c r="AG104" s="422"/>
      <c r="AH104" s="422"/>
      <c r="AI104" s="422"/>
      <c r="AJ104" s="422"/>
      <c r="AK104" s="422"/>
      <c r="AL104" s="422"/>
      <c r="AM104" s="422"/>
      <c r="AN104" s="422"/>
      <c r="AO104" s="422"/>
      <c r="AP104" s="422"/>
      <c r="AQ104" s="422"/>
      <c r="AR104" s="422"/>
      <c r="AS104" s="422"/>
      <c r="AT104" s="422"/>
      <c r="AU104" s="422"/>
      <c r="AV104" s="422"/>
      <c r="AW104" s="422"/>
      <c r="AX104" s="422"/>
      <c r="AY104" s="422"/>
      <c r="AZ104" s="422"/>
      <c r="BA104" s="422"/>
      <c r="BB104" s="422"/>
      <c r="BC104" s="422"/>
      <c r="BD104" s="422"/>
      <c r="BE104" s="422"/>
      <c r="BF104" s="422"/>
      <c r="BG104" s="422"/>
      <c r="BH104" s="422"/>
      <c r="BI104" s="422"/>
      <c r="BJ104" s="422"/>
      <c r="BK104" s="422"/>
      <c r="BL104" s="422"/>
      <c r="BM104" s="422"/>
      <c r="BN104" s="422"/>
      <c r="BO104" s="422"/>
      <c r="BP104" s="422"/>
      <c r="BQ104" s="422"/>
      <c r="BR104" s="422"/>
      <c r="BS104" s="422"/>
      <c r="BT104" s="422"/>
      <c r="BU104" s="422"/>
      <c r="BV104" s="422"/>
      <c r="BW104" s="422"/>
      <c r="BX104" s="422"/>
      <c r="BY104" s="422"/>
      <c r="BZ104" s="422"/>
      <c r="CA104" s="422"/>
      <c r="CB104" s="422"/>
      <c r="CC104" s="422"/>
      <c r="CD104" s="422"/>
      <c r="CE104" s="422"/>
      <c r="CF104" s="422"/>
      <c r="CG104" s="422"/>
      <c r="CH104" s="422"/>
      <c r="CI104" s="422"/>
      <c r="CJ104" s="422"/>
      <c r="CK104" s="422"/>
      <c r="CL104" s="422"/>
      <c r="CM104" s="422"/>
      <c r="CN104" s="422"/>
      <c r="CO104" s="422"/>
      <c r="CP104" s="422"/>
      <c r="CQ104" s="422"/>
      <c r="CR104" s="422"/>
      <c r="CS104" s="422"/>
      <c r="CT104" s="422"/>
      <c r="CU104" s="422"/>
      <c r="CV104" s="422"/>
      <c r="CW104" s="1322"/>
      <c r="CX104" s="422"/>
      <c r="CY104" s="422"/>
      <c r="CZ104" s="422"/>
      <c r="DA104" s="139"/>
      <c r="DB104" s="422"/>
      <c r="DC104" s="422"/>
      <c r="DD104" s="422"/>
      <c r="DE104" s="422"/>
      <c r="DF104" s="422"/>
      <c r="DG104" s="1322"/>
      <c r="DH104" s="422"/>
      <c r="DI104" s="422"/>
      <c r="DJ104" s="422"/>
      <c r="DK104" s="139"/>
      <c r="DL104" s="105"/>
      <c r="DM104" s="106"/>
      <c r="DN104" s="106"/>
      <c r="DO104" s="106"/>
      <c r="DP104" s="107"/>
      <c r="DQ104" s="105"/>
      <c r="DR104" s="106"/>
      <c r="DS104" s="106"/>
      <c r="DT104" s="106"/>
      <c r="DU104" s="107"/>
      <c r="DV104" s="105"/>
      <c r="DW104" s="106"/>
      <c r="DX104" s="106"/>
      <c r="DY104" s="106"/>
      <c r="DZ104" s="107"/>
      <c r="EA104" s="105"/>
      <c r="EB104" s="106"/>
      <c r="EC104" s="106"/>
      <c r="ED104" s="106"/>
      <c r="EE104" s="107"/>
      <c r="EF104" s="105"/>
      <c r="EG104" s="106"/>
      <c r="EH104" s="106"/>
      <c r="EI104" s="106"/>
      <c r="EJ104" s="107"/>
      <c r="EK104" s="105"/>
      <c r="EL104" s="106"/>
      <c r="EM104" s="106"/>
      <c r="EN104" s="106"/>
      <c r="EO104" s="107"/>
      <c r="EP104" s="105"/>
      <c r="EQ104" s="106"/>
      <c r="ER104" s="106"/>
      <c r="ES104" s="106"/>
      <c r="ET104" s="107"/>
      <c r="EU104" s="105"/>
      <c r="EV104" s="106"/>
      <c r="EW104" s="106"/>
      <c r="EX104" s="106"/>
      <c r="EY104" s="107"/>
      <c r="EZ104" s="105"/>
      <c r="FA104" s="106"/>
      <c r="FB104" s="106"/>
      <c r="FC104" s="106"/>
      <c r="FD104" s="107"/>
      <c r="FE104" s="105"/>
      <c r="FF104" s="106"/>
      <c r="FG104" s="106"/>
      <c r="FH104" s="106"/>
      <c r="FI104" s="107"/>
      <c r="FJ104" s="105"/>
      <c r="FK104" s="106"/>
      <c r="FL104" s="106"/>
      <c r="FM104" s="106"/>
      <c r="FN104" s="107"/>
      <c r="FO104" s="105"/>
      <c r="FP104" s="106"/>
      <c r="FQ104" s="106"/>
      <c r="FR104" s="106"/>
      <c r="FS104" s="107"/>
      <c r="FT104" s="105"/>
      <c r="FU104" s="106"/>
      <c r="FV104" s="106"/>
      <c r="FW104" s="106"/>
      <c r="FX104" s="107"/>
      <c r="FY104" s="105"/>
      <c r="FZ104" s="106"/>
      <c r="GA104" s="106"/>
      <c r="GB104" s="106"/>
      <c r="GC104" s="107"/>
      <c r="GD104" s="105"/>
      <c r="GE104" s="106"/>
      <c r="GF104" s="106"/>
      <c r="GG104" s="106"/>
      <c r="GH104" s="107"/>
      <c r="GI104" s="105"/>
      <c r="GJ104" s="106"/>
      <c r="GK104" s="106"/>
      <c r="GL104" s="106"/>
      <c r="GM104" s="107"/>
      <c r="GN104" s="105"/>
      <c r="GO104" s="106"/>
      <c r="GP104" s="106"/>
      <c r="GQ104" s="106"/>
      <c r="GR104" s="107"/>
      <c r="GS104" s="105"/>
      <c r="GT104" s="106"/>
      <c r="GU104" s="106"/>
      <c r="GV104" s="106"/>
      <c r="GW104" s="107"/>
      <c r="GX104" s="136"/>
      <c r="GY104" s="106"/>
      <c r="GZ104" s="106"/>
      <c r="HA104" s="106"/>
      <c r="HB104" s="107"/>
      <c r="HC104" s="105"/>
      <c r="HD104" s="106"/>
      <c r="HE104" s="106"/>
      <c r="HF104" s="106"/>
      <c r="HG104" s="107"/>
      <c r="HH104" s="105"/>
      <c r="HI104" s="106"/>
      <c r="HJ104" s="106"/>
      <c r="HK104" s="106"/>
      <c r="HL104" s="107"/>
      <c r="HM104" s="105"/>
      <c r="HN104" s="106"/>
      <c r="HO104" s="106"/>
      <c r="HP104" s="106"/>
      <c r="HQ104" s="192"/>
      <c r="HR104" s="105"/>
      <c r="HS104" s="106"/>
      <c r="HT104" s="106"/>
      <c r="HU104" s="106"/>
      <c r="HV104" s="107"/>
      <c r="HW104" s="105"/>
      <c r="HX104" s="106"/>
      <c r="HY104" s="106"/>
      <c r="HZ104" s="106"/>
      <c r="IA104" s="192"/>
      <c r="IB104" s="105"/>
      <c r="IC104" s="106"/>
      <c r="ID104" s="106"/>
      <c r="IE104" s="106"/>
      <c r="IF104" s="107"/>
      <c r="IG104" s="105"/>
      <c r="IH104" s="106"/>
      <c r="II104" s="106"/>
      <c r="IJ104" s="106"/>
      <c r="IK104" s="107"/>
      <c r="IL104" s="105"/>
      <c r="IM104" s="106"/>
      <c r="IN104" s="106"/>
      <c r="IO104" s="106"/>
      <c r="IP104" s="107"/>
      <c r="IQ104" s="105"/>
      <c r="IR104" s="106"/>
      <c r="IS104" s="106"/>
      <c r="IT104" s="106"/>
      <c r="IU104" s="107"/>
      <c r="IV104" s="105"/>
      <c r="IW104" s="106"/>
      <c r="IX104" s="106"/>
      <c r="IY104" s="106"/>
      <c r="IZ104" s="107"/>
      <c r="JA104" s="105"/>
      <c r="JB104" s="106"/>
      <c r="JC104" s="106"/>
      <c r="JD104" s="106"/>
      <c r="JE104" s="107"/>
      <c r="JF104" s="105"/>
      <c r="JG104" s="106"/>
      <c r="JH104" s="106"/>
      <c r="JI104" s="106"/>
      <c r="JJ104" s="107"/>
      <c r="JK104" s="105"/>
      <c r="JL104" s="106"/>
      <c r="JM104" s="106"/>
      <c r="JN104" s="106"/>
      <c r="JO104" s="107"/>
      <c r="JP104" s="105"/>
      <c r="JQ104" s="106"/>
      <c r="JR104" s="106"/>
      <c r="JS104" s="106"/>
      <c r="JT104" s="107"/>
      <c r="JU104" s="105"/>
      <c r="JV104" s="106"/>
      <c r="JW104" s="106"/>
      <c r="JX104" s="106"/>
      <c r="JY104" s="107"/>
      <c r="JZ104" s="105"/>
      <c r="KA104" s="106"/>
      <c r="KB104" s="106"/>
      <c r="KC104" s="106"/>
      <c r="KD104" s="107"/>
      <c r="KE104" s="105"/>
      <c r="KF104" s="106"/>
      <c r="KG104" s="106"/>
      <c r="KH104" s="106"/>
      <c r="KI104" s="107"/>
      <c r="KJ104" s="105"/>
      <c r="KK104" s="106"/>
      <c r="KL104" s="106"/>
      <c r="KM104" s="106"/>
      <c r="KN104" s="107"/>
      <c r="KO104" s="105"/>
      <c r="KP104" s="106"/>
      <c r="KQ104" s="106"/>
      <c r="KR104" s="106"/>
      <c r="KS104" s="107"/>
      <c r="KT104" s="105"/>
      <c r="KU104" s="106"/>
      <c r="KV104" s="106"/>
      <c r="KW104" s="106"/>
      <c r="KX104" s="107"/>
      <c r="KY104" s="105"/>
      <c r="KZ104" s="106"/>
      <c r="LA104" s="106"/>
      <c r="LB104" s="106"/>
      <c r="LC104" s="107"/>
      <c r="LD104" s="105"/>
      <c r="LE104" s="106"/>
      <c r="LF104" s="106"/>
      <c r="LG104" s="106"/>
      <c r="LH104" s="107"/>
      <c r="LI104" s="105"/>
      <c r="LJ104" s="106"/>
      <c r="LK104" s="106"/>
      <c r="LL104" s="106"/>
      <c r="LM104" s="107"/>
      <c r="LN104" s="105"/>
      <c r="LO104" s="106"/>
      <c r="LP104" s="106"/>
      <c r="LQ104" s="106"/>
      <c r="LR104" s="105"/>
      <c r="LS104" s="106"/>
      <c r="LT104" s="106"/>
      <c r="LU104" s="106"/>
      <c r="LV104" s="105"/>
      <c r="LW104" s="106"/>
      <c r="LX104" s="106"/>
      <c r="LY104" s="106"/>
      <c r="LZ104" s="105"/>
      <c r="MA104" s="106"/>
      <c r="MB104" s="106"/>
      <c r="MC104" s="106"/>
      <c r="MD104" s="105"/>
      <c r="ME104" s="106"/>
      <c r="MF104" s="106"/>
      <c r="MG104" s="106"/>
      <c r="MH104" s="105"/>
      <c r="MI104" s="106"/>
      <c r="MJ104" s="106"/>
      <c r="MK104" s="192"/>
      <c r="ML104" s="105"/>
      <c r="MM104" s="106"/>
      <c r="MN104" s="106"/>
      <c r="MO104" s="107"/>
      <c r="MP104" s="105"/>
      <c r="MQ104" s="106"/>
      <c r="MR104" s="106"/>
      <c r="MS104" s="107"/>
      <c r="MT104" s="105"/>
      <c r="MU104" s="106"/>
      <c r="MV104" s="106"/>
      <c r="MW104" s="107"/>
      <c r="MX104" s="105"/>
      <c r="MY104" s="106"/>
      <c r="MZ104" s="106"/>
      <c r="NA104" s="107"/>
      <c r="NB104" s="105"/>
      <c r="NC104" s="106"/>
      <c r="ND104" s="106"/>
      <c r="NE104" s="107"/>
      <c r="NF104" s="105"/>
      <c r="NG104" s="106"/>
      <c r="NH104" s="106"/>
      <c r="NI104" s="107"/>
      <c r="NJ104" s="105"/>
      <c r="NK104" s="106"/>
      <c r="NL104" s="106"/>
      <c r="NM104" s="107"/>
      <c r="NN104" s="105" t="s">
        <v>29</v>
      </c>
      <c r="NO104" s="106" t="s">
        <v>29</v>
      </c>
      <c r="NP104" s="106" t="s">
        <v>20</v>
      </c>
      <c r="NQ104" s="107" t="s">
        <v>20</v>
      </c>
      <c r="NR104" s="105" t="s">
        <v>29</v>
      </c>
      <c r="NS104" s="106" t="s">
        <v>20</v>
      </c>
      <c r="NT104" s="106" t="s">
        <v>20</v>
      </c>
      <c r="NU104" s="301" t="s">
        <v>660</v>
      </c>
      <c r="NV104" s="105"/>
      <c r="NW104" s="106"/>
      <c r="NX104" s="106"/>
      <c r="NY104" s="107"/>
      <c r="NZ104" s="105" t="s">
        <v>29</v>
      </c>
      <c r="OA104" s="200" t="s">
        <v>20</v>
      </c>
      <c r="OB104" s="200" t="s">
        <v>29</v>
      </c>
      <c r="OC104" s="200" t="s">
        <v>20</v>
      </c>
      <c r="OD104" s="198"/>
      <c r="OE104" s="199" t="s">
        <v>20</v>
      </c>
      <c r="OF104" s="200" t="s">
        <v>20</v>
      </c>
      <c r="OG104" s="200" t="s">
        <v>20</v>
      </c>
      <c r="OH104" s="200" t="s">
        <v>20</v>
      </c>
      <c r="OI104" s="198"/>
      <c r="OJ104" s="199" t="s">
        <v>29</v>
      </c>
      <c r="OK104" s="200" t="s">
        <v>20</v>
      </c>
      <c r="OL104" s="200" t="s">
        <v>20</v>
      </c>
      <c r="OM104" s="235" t="s">
        <v>763</v>
      </c>
      <c r="ON104" s="105" t="s">
        <v>20</v>
      </c>
      <c r="OO104" s="174" t="s">
        <v>29</v>
      </c>
      <c r="OP104" s="174" t="s">
        <v>29</v>
      </c>
      <c r="OQ104" s="175" t="s">
        <v>20</v>
      </c>
      <c r="OR104" s="196" t="s">
        <v>29</v>
      </c>
      <c r="OS104" s="174" t="s">
        <v>29</v>
      </c>
      <c r="OT104" s="174" t="s">
        <v>29</v>
      </c>
      <c r="OU104" s="175" t="s">
        <v>29</v>
      </c>
      <c r="OV104" s="196" t="s">
        <v>29</v>
      </c>
      <c r="OW104" s="174" t="s">
        <v>598</v>
      </c>
      <c r="OX104" s="197" t="s">
        <v>20</v>
      </c>
      <c r="OY104" s="197" t="s">
        <v>20</v>
      </c>
      <c r="OZ104" s="319"/>
      <c r="PA104" s="242" t="s">
        <v>29</v>
      </c>
      <c r="PB104" s="197" t="s">
        <v>591</v>
      </c>
      <c r="PC104" s="106" t="s">
        <v>20</v>
      </c>
      <c r="PD104" s="106" t="s">
        <v>29</v>
      </c>
      <c r="PE104" s="107"/>
      <c r="PF104" s="105"/>
      <c r="PG104" s="106"/>
      <c r="PH104" s="106" t="s">
        <v>29</v>
      </c>
      <c r="PI104" s="107" t="s">
        <v>20</v>
      </c>
      <c r="PJ104" s="105" t="s">
        <v>29</v>
      </c>
      <c r="PK104" s="106" t="s">
        <v>20</v>
      </c>
      <c r="PL104" s="106" t="s">
        <v>29</v>
      </c>
      <c r="PM104" s="107" t="s">
        <v>29</v>
      </c>
      <c r="PN104" s="105" t="s">
        <v>20</v>
      </c>
      <c r="PO104" s="106" t="s">
        <v>29</v>
      </c>
      <c r="PP104" s="106" t="s">
        <v>20</v>
      </c>
      <c r="PQ104" s="107" t="s">
        <v>20</v>
      </c>
      <c r="PR104" s="105" t="s">
        <v>20</v>
      </c>
      <c r="PS104" s="106" t="s">
        <v>29</v>
      </c>
      <c r="PT104" s="106" t="s">
        <v>20</v>
      </c>
      <c r="PU104" s="107" t="s">
        <v>29</v>
      </c>
      <c r="PV104" s="105"/>
      <c r="PW104" s="106"/>
      <c r="PX104" s="106"/>
      <c r="PY104" s="107"/>
      <c r="PZ104" s="105" t="s">
        <v>20</v>
      </c>
      <c r="QA104" s="106" t="s">
        <v>20</v>
      </c>
      <c r="QB104" s="106" t="s">
        <v>29</v>
      </c>
      <c r="QC104" s="107" t="s">
        <v>29</v>
      </c>
      <c r="QD104" s="105" t="s">
        <v>20</v>
      </c>
      <c r="QE104" s="106" t="s">
        <v>20</v>
      </c>
      <c r="QF104" s="106" t="s">
        <v>20</v>
      </c>
      <c r="QG104" s="107" t="s">
        <v>29</v>
      </c>
      <c r="QH104" s="105" t="s">
        <v>20</v>
      </c>
      <c r="QI104" s="106" t="s">
        <v>20</v>
      </c>
      <c r="QJ104" s="106" t="s">
        <v>29</v>
      </c>
      <c r="QK104" s="106" t="s">
        <v>20</v>
      </c>
      <c r="QL104" s="1428"/>
      <c r="QM104" s="1434" t="s">
        <v>20</v>
      </c>
      <c r="QN104" s="106" t="s">
        <v>29</v>
      </c>
      <c r="QO104" s="106" t="s">
        <v>29</v>
      </c>
      <c r="QP104" s="106" t="s">
        <v>29</v>
      </c>
      <c r="QQ104" s="192"/>
      <c r="QR104" s="1434" t="s">
        <v>20</v>
      </c>
      <c r="QS104" s="106" t="s">
        <v>29</v>
      </c>
      <c r="QT104" s="106" t="s">
        <v>29</v>
      </c>
      <c r="QU104" s="192" t="s">
        <v>20</v>
      </c>
      <c r="QV104" s="107"/>
      <c r="QW104" s="105" t="s">
        <v>29</v>
      </c>
      <c r="QX104" s="106" t="s">
        <v>29</v>
      </c>
      <c r="QY104" s="106" t="s">
        <v>20</v>
      </c>
      <c r="QZ104" s="106" t="s">
        <v>29</v>
      </c>
      <c r="RA104" s="107"/>
      <c r="RB104" s="105" t="s">
        <v>20</v>
      </c>
      <c r="RC104" s="106" t="s">
        <v>29</v>
      </c>
      <c r="RD104" s="106" t="s">
        <v>29</v>
      </c>
      <c r="RE104" s="106" t="s">
        <v>20</v>
      </c>
      <c r="RF104" s="107"/>
      <c r="RG104" s="105" t="s">
        <v>29</v>
      </c>
      <c r="RH104" s="200" t="s">
        <v>20</v>
      </c>
      <c r="RI104" s="200" t="s">
        <v>20</v>
      </c>
      <c r="RJ104" s="200" t="s">
        <v>20</v>
      </c>
      <c r="RK104" s="198"/>
      <c r="RL104" s="199" t="s">
        <v>20</v>
      </c>
      <c r="RM104" s="200" t="s">
        <v>20</v>
      </c>
      <c r="RN104" s="200" t="s">
        <v>864</v>
      </c>
      <c r="RO104" s="174" t="s">
        <v>29</v>
      </c>
      <c r="RP104" s="175"/>
      <c r="RQ104" s="196" t="s">
        <v>29</v>
      </c>
      <c r="RR104" s="174" t="s">
        <v>20</v>
      </c>
      <c r="RS104" s="174" t="s">
        <v>20</v>
      </c>
      <c r="RT104" s="175" t="s">
        <v>29</v>
      </c>
      <c r="RU104" s="196" t="s">
        <v>29</v>
      </c>
      <c r="RV104" s="174" t="s">
        <v>29</v>
      </c>
      <c r="RW104" s="174" t="s">
        <v>29</v>
      </c>
      <c r="RX104" s="174" t="s">
        <v>29</v>
      </c>
      <c r="RY104" s="175"/>
      <c r="RZ104" s="1444"/>
      <c r="SA104" s="1444"/>
      <c r="SB104" s="1444"/>
      <c r="SC104" s="1444"/>
      <c r="SD104" s="1444"/>
      <c r="SE104" s="1579" t="s">
        <v>652</v>
      </c>
      <c r="SF104" s="106" t="s">
        <v>29</v>
      </c>
      <c r="SG104" s="106"/>
      <c r="SH104" s="106"/>
      <c r="SI104" s="107"/>
      <c r="SJ104" s="422" t="s">
        <v>29</v>
      </c>
      <c r="SK104" s="422" t="s">
        <v>29</v>
      </c>
      <c r="SL104" s="422" t="s">
        <v>20</v>
      </c>
      <c r="SM104" s="422" t="s">
        <v>20</v>
      </c>
      <c r="SN104" s="422"/>
      <c r="SO104" s="1434" t="s">
        <v>20</v>
      </c>
      <c r="SP104" s="106" t="s">
        <v>20</v>
      </c>
      <c r="SQ104" s="106" t="s">
        <v>20</v>
      </c>
      <c r="SR104" s="106" t="s">
        <v>29</v>
      </c>
      <c r="SS104" s="107"/>
      <c r="ST104" s="105" t="s">
        <v>20</v>
      </c>
      <c r="SU104" s="106" t="s">
        <v>29</v>
      </c>
      <c r="SV104" s="106" t="s">
        <v>20</v>
      </c>
      <c r="SW104" s="106" t="s">
        <v>29</v>
      </c>
      <c r="SX104" s="107"/>
      <c r="SY104" s="105" t="s">
        <v>29</v>
      </c>
      <c r="SZ104" s="106" t="s">
        <v>20</v>
      </c>
      <c r="TA104" s="106" t="s">
        <v>29</v>
      </c>
      <c r="TB104" s="106" t="s">
        <v>20</v>
      </c>
      <c r="TC104" s="107"/>
      <c r="TD104" s="105" t="s">
        <v>20</v>
      </c>
      <c r="TE104" s="106" t="s">
        <v>20</v>
      </c>
      <c r="TF104" s="106" t="s">
        <v>29</v>
      </c>
      <c r="TG104" s="106" t="s">
        <v>29</v>
      </c>
      <c r="TH104" s="105" t="s">
        <v>29</v>
      </c>
      <c r="TI104" s="200" t="s">
        <v>20</v>
      </c>
      <c r="TJ104" s="200" t="s">
        <v>20</v>
      </c>
      <c r="TK104" s="200" t="s">
        <v>29</v>
      </c>
      <c r="TL104" s="199" t="s">
        <v>20</v>
      </c>
      <c r="TM104" s="200" t="s">
        <v>20</v>
      </c>
      <c r="TN104" s="200" t="s">
        <v>29</v>
      </c>
      <c r="TO104" s="200" t="s">
        <v>20</v>
      </c>
      <c r="TP104" s="198"/>
      <c r="TQ104" s="199" t="s">
        <v>20</v>
      </c>
      <c r="TR104" s="200" t="s">
        <v>20</v>
      </c>
      <c r="TS104" s="200" t="s">
        <v>29</v>
      </c>
      <c r="TT104" s="235" t="s">
        <v>20</v>
      </c>
      <c r="TU104" s="199" t="s">
        <v>20</v>
      </c>
      <c r="TV104" s="200" t="s">
        <v>20</v>
      </c>
      <c r="TW104" s="200" t="s">
        <v>20</v>
      </c>
      <c r="TX104" s="198" t="s">
        <v>29</v>
      </c>
      <c r="TY104" s="199" t="s">
        <v>762</v>
      </c>
      <c r="TZ104" s="106" t="s">
        <v>29</v>
      </c>
      <c r="UA104" s="106" t="s">
        <v>29</v>
      </c>
      <c r="UB104" s="106" t="s">
        <v>20</v>
      </c>
      <c r="UC104" s="107"/>
      <c r="UD104" s="105" t="s">
        <v>20</v>
      </c>
      <c r="UE104" s="106" t="s">
        <v>20</v>
      </c>
      <c r="UF104" s="106" t="s">
        <v>20</v>
      </c>
      <c r="UG104" s="106" t="s">
        <v>20</v>
      </c>
      <c r="UH104" s="107"/>
      <c r="UI104" s="105" t="s">
        <v>29</v>
      </c>
      <c r="UJ104" s="106" t="s">
        <v>20</v>
      </c>
      <c r="UK104" s="106" t="s">
        <v>20</v>
      </c>
      <c r="UL104" s="106" t="s">
        <v>29</v>
      </c>
      <c r="UM104" s="107"/>
      <c r="UN104" s="105" t="s">
        <v>29</v>
      </c>
      <c r="UO104" s="106" t="s">
        <v>29</v>
      </c>
      <c r="UP104" s="200" t="s">
        <v>20</v>
      </c>
      <c r="UQ104" s="200" t="s">
        <v>20</v>
      </c>
      <c r="UR104" s="198"/>
      <c r="US104" s="199" t="s">
        <v>20</v>
      </c>
      <c r="UT104" s="200" t="s">
        <v>20</v>
      </c>
      <c r="UU104" s="200" t="s">
        <v>29</v>
      </c>
      <c r="UV104" s="200" t="s">
        <v>29</v>
      </c>
      <c r="UW104" s="198"/>
      <c r="UX104" s="199" t="s">
        <v>20</v>
      </c>
      <c r="UY104" s="200" t="s">
        <v>20</v>
      </c>
      <c r="UZ104" s="200" t="s">
        <v>29</v>
      </c>
      <c r="VA104" s="200" t="s">
        <v>20</v>
      </c>
      <c r="VB104" s="198"/>
      <c r="VC104" s="199"/>
      <c r="VD104" s="200"/>
      <c r="VE104" s="200"/>
      <c r="VF104" s="200"/>
      <c r="VG104" s="235"/>
      <c r="VH104" s="199" t="s">
        <v>20</v>
      </c>
      <c r="VI104" s="200" t="s">
        <v>20</v>
      </c>
      <c r="VJ104" s="200" t="s">
        <v>29</v>
      </c>
      <c r="VK104" s="200" t="s">
        <v>20</v>
      </c>
      <c r="VL104" s="198"/>
      <c r="VM104" s="199" t="s">
        <v>29</v>
      </c>
      <c r="VN104" s="200" t="s">
        <v>29</v>
      </c>
      <c r="VO104" s="200" t="s">
        <v>20</v>
      </c>
      <c r="VP104" s="235" t="s">
        <v>20</v>
      </c>
      <c r="VQ104" s="199" t="s">
        <v>20</v>
      </c>
      <c r="VR104" s="200" t="s">
        <v>20</v>
      </c>
      <c r="VS104" s="200" t="s">
        <v>20</v>
      </c>
      <c r="VT104" s="200" t="s">
        <v>780</v>
      </c>
      <c r="VU104" s="1782"/>
      <c r="VV104" s="1716" t="s">
        <v>20</v>
      </c>
      <c r="VW104" s="1717" t="s">
        <v>29</v>
      </c>
      <c r="VX104" s="1717" t="s">
        <v>29</v>
      </c>
      <c r="VY104" s="1717" t="s">
        <v>29</v>
      </c>
      <c r="VZ104" s="1782"/>
      <c r="WA104" s="1716" t="s">
        <v>20</v>
      </c>
      <c r="WB104" s="1717" t="s">
        <v>20</v>
      </c>
      <c r="WC104" s="1717" t="s">
        <v>29</v>
      </c>
      <c r="WD104" s="1717" t="s">
        <v>20</v>
      </c>
      <c r="WE104" s="1782"/>
      <c r="WF104" s="1716" t="s">
        <v>20</v>
      </c>
      <c r="WG104" s="1717" t="s">
        <v>29</v>
      </c>
      <c r="WH104" s="1717" t="s">
        <v>20</v>
      </c>
      <c r="WI104" s="1717" t="s">
        <v>29</v>
      </c>
      <c r="WJ104" s="1782"/>
      <c r="WK104" s="1716" t="s">
        <v>29</v>
      </c>
      <c r="WL104" s="1717" t="s">
        <v>29</v>
      </c>
      <c r="WM104" s="1717" t="s">
        <v>29</v>
      </c>
      <c r="WN104" s="1717" t="s">
        <v>29</v>
      </c>
      <c r="WO104" s="1782"/>
      <c r="WP104" s="1716" t="s">
        <v>29</v>
      </c>
      <c r="WQ104" s="1717" t="s">
        <v>20</v>
      </c>
      <c r="WR104" s="1717" t="s">
        <v>29</v>
      </c>
      <c r="WS104" s="1870" t="s">
        <v>20</v>
      </c>
      <c r="WT104" s="1872" t="s">
        <v>20</v>
      </c>
      <c r="WU104" s="1717" t="s">
        <v>20</v>
      </c>
      <c r="WV104" s="1717" t="s">
        <v>20</v>
      </c>
      <c r="WW104" s="1717" t="s">
        <v>29</v>
      </c>
      <c r="WX104" s="1778"/>
      <c r="WY104" s="1716" t="s">
        <v>20</v>
      </c>
      <c r="WZ104" s="1717" t="s">
        <v>20</v>
      </c>
      <c r="XA104" s="1717" t="s">
        <v>29</v>
      </c>
      <c r="XB104" s="1717" t="s">
        <v>29</v>
      </c>
      <c r="XC104" s="1782"/>
      <c r="XD104" s="1716" t="s">
        <v>29</v>
      </c>
      <c r="XE104" s="1717" t="s">
        <v>29</v>
      </c>
      <c r="XF104" s="1717" t="s">
        <v>20</v>
      </c>
      <c r="XG104" s="1717" t="s">
        <v>29</v>
      </c>
      <c r="XH104" s="1782"/>
      <c r="XI104" s="1716" t="s">
        <v>29</v>
      </c>
      <c r="XJ104" s="1717" t="s">
        <v>20</v>
      </c>
      <c r="XK104" s="1717" t="s">
        <v>29</v>
      </c>
      <c r="XL104" s="1717" t="s">
        <v>20</v>
      </c>
      <c r="XM104" s="1778"/>
      <c r="XN104" s="1716" t="s">
        <v>29</v>
      </c>
      <c r="XO104" s="1717" t="s">
        <v>29</v>
      </c>
      <c r="XP104" s="1717" t="s">
        <v>20</v>
      </c>
      <c r="XQ104" s="1717" t="s">
        <v>29</v>
      </c>
      <c r="XR104" s="1782"/>
      <c r="XS104" s="1716" t="s">
        <v>20</v>
      </c>
      <c r="XT104" s="1717" t="s">
        <v>29</v>
      </c>
      <c r="XU104" s="1717" t="s">
        <v>20</v>
      </c>
      <c r="XV104" s="1717" t="s">
        <v>20</v>
      </c>
      <c r="XW104" s="1782"/>
      <c r="XX104" s="1716" t="s">
        <v>29</v>
      </c>
      <c r="XY104" s="1717" t="s">
        <v>20</v>
      </c>
      <c r="XZ104" s="1717" t="s">
        <v>20</v>
      </c>
      <c r="YA104" s="1717" t="s">
        <v>29</v>
      </c>
      <c r="YB104" s="1782"/>
      <c r="YC104" s="1716" t="s">
        <v>20</v>
      </c>
      <c r="YD104" s="1717" t="s">
        <v>20</v>
      </c>
      <c r="YE104" s="1717" t="s">
        <v>20</v>
      </c>
      <c r="YF104" s="1717" t="s">
        <v>29</v>
      </c>
      <c r="YG104" s="1782"/>
      <c r="YH104" s="1716" t="s">
        <v>20</v>
      </c>
      <c r="YI104" s="1717" t="s">
        <v>20</v>
      </c>
      <c r="YJ104" s="1717" t="s">
        <v>29</v>
      </c>
      <c r="YK104" s="1717" t="s">
        <v>20</v>
      </c>
      <c r="YL104" s="1778"/>
      <c r="YM104" s="1716" t="s">
        <v>29</v>
      </c>
      <c r="YN104" s="1717" t="s">
        <v>20</v>
      </c>
      <c r="YO104" s="1717" t="s">
        <v>20</v>
      </c>
      <c r="YP104" s="1717" t="s">
        <v>20</v>
      </c>
      <c r="YQ104" s="1782"/>
      <c r="YR104" s="1716" t="s">
        <v>29</v>
      </c>
      <c r="YS104" s="1717" t="s">
        <v>29</v>
      </c>
      <c r="YT104" s="1717" t="s">
        <v>20</v>
      </c>
      <c r="YU104" s="1717" t="s">
        <v>20</v>
      </c>
      <c r="YV104" s="1782"/>
      <c r="YW104" s="1716" t="s">
        <v>20</v>
      </c>
      <c r="YX104" s="1717" t="s">
        <v>29</v>
      </c>
      <c r="YY104" s="1717" t="s">
        <v>2377</v>
      </c>
      <c r="YZ104" s="1717" t="s">
        <v>29</v>
      </c>
      <c r="ZA104" s="1989" t="s">
        <v>2373</v>
      </c>
      <c r="ZB104" s="1716"/>
      <c r="ZC104" s="1717"/>
      <c r="ZD104" s="1717"/>
      <c r="ZE104" s="1717"/>
      <c r="ZF104" s="1782"/>
      <c r="ZG104" s="1203" t="s">
        <v>551</v>
      </c>
      <c r="ZH104" s="163" t="s">
        <v>1293</v>
      </c>
      <c r="ZI104" s="209">
        <f t="shared" ref="ZI104:ZI112" si="70">COUNTIF($WT104:$ZA104,"*○*")</f>
        <v>26</v>
      </c>
      <c r="ZJ104" s="135">
        <f t="shared" ref="ZJ104:ZJ112" si="71">COUNTIF($WT104:$ZA104,"*●*")</f>
        <v>21</v>
      </c>
      <c r="ZK104" s="135">
        <f t="shared" ref="ZK104:ZK112" si="72">SUM(ZI104:ZJ104)</f>
        <v>47</v>
      </c>
      <c r="ZL104" s="210">
        <f t="shared" ref="ZL104:ZL112" si="73">IFERROR(ZI104/ZK104,"")</f>
        <v>0.55319148936170215</v>
      </c>
      <c r="ZM104" s="209">
        <f t="shared" ref="ZM104:ZM112" si="74">COUNTIF($XX104:$ZA104,"*○*")</f>
        <v>14</v>
      </c>
      <c r="ZN104" s="135">
        <f t="shared" ref="ZN104:ZN112" si="75">COUNTIF($XX104:$ZA104,"*●*")</f>
        <v>9</v>
      </c>
      <c r="ZO104" s="135">
        <f t="shared" ref="ZO104:ZO112" si="76">SUM(ZM104:ZN104)</f>
        <v>23</v>
      </c>
      <c r="ZP104" s="210">
        <f t="shared" ref="ZP104:ZP112" si="77">IFERROR(ZM104/ZO104,"")</f>
        <v>0.60869565217391308</v>
      </c>
    </row>
    <row r="105" spans="1:692" s="32" customFormat="1" ht="17.25" x14ac:dyDescent="0.2">
      <c r="A105" s="34"/>
      <c r="B105" s="1224" t="s">
        <v>551</v>
      </c>
      <c r="C105" s="2014" t="s">
        <v>1403</v>
      </c>
      <c r="D105" s="141">
        <f t="shared" si="66"/>
        <v>106</v>
      </c>
      <c r="E105" s="142">
        <f t="shared" si="67"/>
        <v>84</v>
      </c>
      <c r="F105" s="142">
        <f t="shared" si="68"/>
        <v>190</v>
      </c>
      <c r="G105" s="165">
        <f t="shared" si="69"/>
        <v>0.55789473684210522</v>
      </c>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68"/>
      <c r="AV105" s="168"/>
      <c r="AW105" s="168"/>
      <c r="AX105" s="168"/>
      <c r="AY105" s="168"/>
      <c r="AZ105" s="168"/>
      <c r="BA105" s="168"/>
      <c r="BB105" s="168"/>
      <c r="BC105" s="168"/>
      <c r="BD105" s="168"/>
      <c r="BE105" s="168"/>
      <c r="BF105" s="168"/>
      <c r="BG105" s="168"/>
      <c r="BH105" s="168"/>
      <c r="BI105" s="168"/>
      <c r="BJ105" s="168"/>
      <c r="BK105" s="168"/>
      <c r="BL105" s="168"/>
      <c r="BM105" s="168"/>
      <c r="BN105" s="168"/>
      <c r="BO105" s="168"/>
      <c r="BP105" s="168"/>
      <c r="BQ105" s="168"/>
      <c r="BR105" s="168"/>
      <c r="BS105" s="168"/>
      <c r="BT105" s="168"/>
      <c r="BU105" s="168"/>
      <c r="BV105" s="168"/>
      <c r="BW105" s="168"/>
      <c r="BX105" s="168"/>
      <c r="BY105" s="168"/>
      <c r="BZ105" s="168"/>
      <c r="CA105" s="168"/>
      <c r="CB105" s="168"/>
      <c r="CC105" s="168"/>
      <c r="CD105" s="168"/>
      <c r="CE105" s="168"/>
      <c r="CF105" s="168"/>
      <c r="CG105" s="168"/>
      <c r="CH105" s="168"/>
      <c r="CI105" s="168"/>
      <c r="CJ105" s="168"/>
      <c r="CK105" s="168"/>
      <c r="CL105" s="168"/>
      <c r="CM105" s="168"/>
      <c r="CN105" s="168"/>
      <c r="CO105" s="168"/>
      <c r="CP105" s="168"/>
      <c r="CQ105" s="168"/>
      <c r="CR105" s="168"/>
      <c r="CS105" s="168"/>
      <c r="CT105" s="168"/>
      <c r="CU105" s="168"/>
      <c r="CV105" s="168"/>
      <c r="CW105" s="294"/>
      <c r="CX105" s="168"/>
      <c r="CY105" s="168"/>
      <c r="CZ105" s="168"/>
      <c r="DA105" s="128"/>
      <c r="DB105" s="168"/>
      <c r="DC105" s="168"/>
      <c r="DD105" s="168"/>
      <c r="DE105" s="168"/>
      <c r="DF105" s="168"/>
      <c r="DG105" s="294"/>
      <c r="DH105" s="168"/>
      <c r="DI105" s="168"/>
      <c r="DJ105" s="168"/>
      <c r="DK105" s="128"/>
      <c r="DL105" s="145"/>
      <c r="DM105" s="146"/>
      <c r="DN105" s="146"/>
      <c r="DO105" s="146"/>
      <c r="DP105" s="147"/>
      <c r="DQ105" s="145"/>
      <c r="DR105" s="146"/>
      <c r="DS105" s="146"/>
      <c r="DT105" s="146"/>
      <c r="DU105" s="147"/>
      <c r="DV105" s="145"/>
      <c r="DW105" s="146"/>
      <c r="DX105" s="146"/>
      <c r="DY105" s="146"/>
      <c r="DZ105" s="147"/>
      <c r="EA105" s="145"/>
      <c r="EB105" s="146"/>
      <c r="EC105" s="146"/>
      <c r="ED105" s="146"/>
      <c r="EE105" s="147"/>
      <c r="EF105" s="145"/>
      <c r="EG105" s="146"/>
      <c r="EH105" s="146"/>
      <c r="EI105" s="146"/>
      <c r="EJ105" s="147"/>
      <c r="EK105" s="145"/>
      <c r="EL105" s="146"/>
      <c r="EM105" s="146"/>
      <c r="EN105" s="146"/>
      <c r="EO105" s="147"/>
      <c r="EP105" s="145"/>
      <c r="EQ105" s="146"/>
      <c r="ER105" s="146"/>
      <c r="ES105" s="146"/>
      <c r="ET105" s="147"/>
      <c r="EU105" s="145"/>
      <c r="EV105" s="146"/>
      <c r="EW105" s="146"/>
      <c r="EX105" s="146"/>
      <c r="EY105" s="147"/>
      <c r="EZ105" s="145"/>
      <c r="FA105" s="146"/>
      <c r="FB105" s="146"/>
      <c r="FC105" s="146"/>
      <c r="FD105" s="147"/>
      <c r="FE105" s="145"/>
      <c r="FF105" s="146"/>
      <c r="FG105" s="146"/>
      <c r="FH105" s="146"/>
      <c r="FI105" s="147"/>
      <c r="FJ105" s="145"/>
      <c r="FK105" s="146"/>
      <c r="FL105" s="146"/>
      <c r="FM105" s="146"/>
      <c r="FN105" s="147"/>
      <c r="FO105" s="145"/>
      <c r="FP105" s="146"/>
      <c r="FQ105" s="146"/>
      <c r="FR105" s="146"/>
      <c r="FS105" s="147"/>
      <c r="FT105" s="145"/>
      <c r="FU105" s="146"/>
      <c r="FV105" s="146"/>
      <c r="FW105" s="146"/>
      <c r="FX105" s="147"/>
      <c r="FY105" s="145"/>
      <c r="FZ105" s="146"/>
      <c r="GA105" s="146"/>
      <c r="GB105" s="146"/>
      <c r="GC105" s="147"/>
      <c r="GD105" s="145"/>
      <c r="GE105" s="146"/>
      <c r="GF105" s="146"/>
      <c r="GG105" s="146"/>
      <c r="GH105" s="147"/>
      <c r="GI105" s="145"/>
      <c r="GJ105" s="146"/>
      <c r="GK105" s="146"/>
      <c r="GL105" s="146"/>
      <c r="GM105" s="147"/>
      <c r="GN105" s="145"/>
      <c r="GO105" s="146"/>
      <c r="GP105" s="146"/>
      <c r="GQ105" s="146"/>
      <c r="GR105" s="147"/>
      <c r="GS105" s="145"/>
      <c r="GT105" s="146"/>
      <c r="GU105" s="146"/>
      <c r="GV105" s="146"/>
      <c r="GW105" s="193"/>
      <c r="GX105" s="148"/>
      <c r="GY105" s="146"/>
      <c r="GZ105" s="146"/>
      <c r="HA105" s="146"/>
      <c r="HB105" s="147"/>
      <c r="HC105" s="145"/>
      <c r="HD105" s="146"/>
      <c r="HE105" s="146"/>
      <c r="HF105" s="146"/>
      <c r="HG105" s="147"/>
      <c r="HH105" s="145"/>
      <c r="HI105" s="146"/>
      <c r="HJ105" s="146"/>
      <c r="HK105" s="146"/>
      <c r="HL105" s="147"/>
      <c r="HM105" s="145"/>
      <c r="HN105" s="146"/>
      <c r="HO105" s="146"/>
      <c r="HP105" s="146"/>
      <c r="HQ105" s="193"/>
      <c r="HR105" s="145"/>
      <c r="HS105" s="146"/>
      <c r="HT105" s="146"/>
      <c r="HU105" s="146"/>
      <c r="HV105" s="147"/>
      <c r="HW105" s="148"/>
      <c r="HX105" s="146"/>
      <c r="HY105" s="146"/>
      <c r="HZ105" s="146"/>
      <c r="IA105" s="1078"/>
      <c r="IB105" s="1011"/>
      <c r="IC105" s="1012"/>
      <c r="ID105" s="1012"/>
      <c r="IE105" s="1012"/>
      <c r="IF105" s="1013"/>
      <c r="IG105" s="1011"/>
      <c r="IH105" s="1012"/>
      <c r="II105" s="1012"/>
      <c r="IJ105" s="1012"/>
      <c r="IK105" s="1013"/>
      <c r="IL105" s="1011"/>
      <c r="IM105" s="1012"/>
      <c r="IN105" s="1012"/>
      <c r="IO105" s="1012"/>
      <c r="IP105" s="1013"/>
      <c r="IQ105" s="1011"/>
      <c r="IR105" s="1012"/>
      <c r="IS105" s="1012"/>
      <c r="IT105" s="1012"/>
      <c r="IU105" s="1013"/>
      <c r="IV105" s="1011"/>
      <c r="IW105" s="1012"/>
      <c r="IX105" s="1012"/>
      <c r="IY105" s="1012"/>
      <c r="IZ105" s="1013"/>
      <c r="JA105" s="1011"/>
      <c r="JB105" s="1012"/>
      <c r="JC105" s="1012"/>
      <c r="JD105" s="1012"/>
      <c r="JE105" s="1013"/>
      <c r="JF105" s="1011"/>
      <c r="JG105" s="1012"/>
      <c r="JH105" s="1012"/>
      <c r="JI105" s="1012"/>
      <c r="JJ105" s="1013"/>
      <c r="JK105" s="1011"/>
      <c r="JL105" s="1012"/>
      <c r="JM105" s="1012"/>
      <c r="JN105" s="1012"/>
      <c r="JO105" s="1013"/>
      <c r="JP105" s="1011"/>
      <c r="JQ105" s="1012"/>
      <c r="JR105" s="1012"/>
      <c r="JS105" s="1012"/>
      <c r="JT105" s="1013"/>
      <c r="JU105" s="1011"/>
      <c r="JV105" s="1012"/>
      <c r="JW105" s="1012"/>
      <c r="JX105" s="1012"/>
      <c r="JY105" s="1013"/>
      <c r="JZ105" s="1011"/>
      <c r="KA105" s="1012"/>
      <c r="KB105" s="1012"/>
      <c r="KC105" s="1012"/>
      <c r="KD105" s="1013"/>
      <c r="KE105" s="1011"/>
      <c r="KF105" s="1012"/>
      <c r="KG105" s="1012"/>
      <c r="KH105" s="1012"/>
      <c r="KI105" s="1013"/>
      <c r="KJ105" s="1011"/>
      <c r="KK105" s="1012"/>
      <c r="KL105" s="1012"/>
      <c r="KM105" s="1012"/>
      <c r="KN105" s="1013"/>
      <c r="KO105" s="1011"/>
      <c r="KP105" s="1012"/>
      <c r="KQ105" s="1012"/>
      <c r="KR105" s="1012"/>
      <c r="KS105" s="1013"/>
      <c r="KT105" s="1011"/>
      <c r="KU105" s="1012"/>
      <c r="KV105" s="1012"/>
      <c r="KW105" s="1012"/>
      <c r="KX105" s="1013"/>
      <c r="KY105" s="1011"/>
      <c r="KZ105" s="1012"/>
      <c r="LA105" s="1012"/>
      <c r="LB105" s="1012"/>
      <c r="LC105" s="1013"/>
      <c r="LD105" s="1011"/>
      <c r="LE105" s="1012"/>
      <c r="LF105" s="1012"/>
      <c r="LG105" s="1012"/>
      <c r="LH105" s="1013"/>
      <c r="LI105" s="1011"/>
      <c r="LJ105" s="1012"/>
      <c r="LK105" s="1012"/>
      <c r="LL105" s="1012"/>
      <c r="LM105" s="1013"/>
      <c r="LN105" s="1011"/>
      <c r="LO105" s="1012"/>
      <c r="LP105" s="1012"/>
      <c r="LQ105" s="1012"/>
      <c r="LR105" s="1011"/>
      <c r="LS105" s="1012"/>
      <c r="LT105" s="1012"/>
      <c r="LU105" s="1012"/>
      <c r="LV105" s="1011"/>
      <c r="LW105" s="1012"/>
      <c r="LX105" s="1012"/>
      <c r="LY105" s="1012"/>
      <c r="LZ105" s="1011"/>
      <c r="MA105" s="1012"/>
      <c r="MB105" s="1012"/>
      <c r="MC105" s="1012"/>
      <c r="MD105" s="1011"/>
      <c r="ME105" s="1012"/>
      <c r="MF105" s="1012"/>
      <c r="MG105" s="1012"/>
      <c r="MH105" s="1011"/>
      <c r="MI105" s="1012"/>
      <c r="MJ105" s="1012"/>
      <c r="MK105" s="1078"/>
      <c r="ML105" s="1011"/>
      <c r="MM105" s="1012"/>
      <c r="MN105" s="1012"/>
      <c r="MO105" s="1078"/>
      <c r="MP105" s="1011"/>
      <c r="MQ105" s="1012"/>
      <c r="MR105" s="1012"/>
      <c r="MS105" s="1013"/>
      <c r="MT105" s="1011"/>
      <c r="MU105" s="1012"/>
      <c r="MV105" s="1012"/>
      <c r="MW105" s="1013"/>
      <c r="MX105" s="1011"/>
      <c r="MY105" s="1012"/>
      <c r="MZ105" s="1012"/>
      <c r="NA105" s="1013"/>
      <c r="NB105" s="1011"/>
      <c r="NC105" s="1012"/>
      <c r="ND105" s="1012"/>
      <c r="NE105" s="1013"/>
      <c r="NF105" s="1011"/>
      <c r="NG105" s="1012"/>
      <c r="NH105" s="1012"/>
      <c r="NI105" s="1013"/>
      <c r="NJ105" s="1011"/>
      <c r="NK105" s="1012"/>
      <c r="NL105" s="1012"/>
      <c r="NM105" s="1013"/>
      <c r="NN105" s="1011"/>
      <c r="NO105" s="1012"/>
      <c r="NP105" s="1012"/>
      <c r="NQ105" s="1013"/>
      <c r="NR105" s="1011"/>
      <c r="NS105" s="1012"/>
      <c r="NT105" s="1012"/>
      <c r="NU105" s="1013"/>
      <c r="NV105" s="1011"/>
      <c r="NW105" s="1012"/>
      <c r="NX105" s="1012"/>
      <c r="NY105" s="1013"/>
      <c r="NZ105" s="1011"/>
      <c r="OA105" s="1012"/>
      <c r="OB105" s="1012"/>
      <c r="OC105" s="1012"/>
      <c r="OD105" s="1013"/>
      <c r="OE105" s="1011"/>
      <c r="OF105" s="1012"/>
      <c r="OG105" s="1012"/>
      <c r="OH105" s="1012"/>
      <c r="OI105" s="1013"/>
      <c r="OJ105" s="1011"/>
      <c r="OK105" s="1012"/>
      <c r="OL105" s="1012"/>
      <c r="OM105" s="1078"/>
      <c r="ON105" s="1011"/>
      <c r="OO105" s="1012"/>
      <c r="OP105" s="1012"/>
      <c r="OQ105" s="1013"/>
      <c r="OR105" s="1011"/>
      <c r="OS105" s="1012"/>
      <c r="OT105" s="1012"/>
      <c r="OU105" s="1013"/>
      <c r="OV105" s="1011"/>
      <c r="OW105" s="1012"/>
      <c r="OX105" s="1012"/>
      <c r="OY105" s="1012"/>
      <c r="OZ105" s="1013"/>
      <c r="PA105" s="1011"/>
      <c r="PB105" s="1012"/>
      <c r="PC105" s="1012"/>
      <c r="PD105" s="1012"/>
      <c r="PE105" s="1013"/>
      <c r="PF105" s="1011" t="s">
        <v>20</v>
      </c>
      <c r="PG105" s="1012" t="s">
        <v>20</v>
      </c>
      <c r="PH105" s="1012" t="s">
        <v>29</v>
      </c>
      <c r="PI105" s="1013" t="s">
        <v>29</v>
      </c>
      <c r="PJ105" s="1011" t="s">
        <v>20</v>
      </c>
      <c r="PK105" s="1012" t="s">
        <v>20</v>
      </c>
      <c r="PL105" s="1012" t="s">
        <v>20</v>
      </c>
      <c r="PM105" s="1148" t="s">
        <v>660</v>
      </c>
      <c r="PN105" s="1011" t="s">
        <v>20</v>
      </c>
      <c r="PO105" s="1012" t="s">
        <v>29</v>
      </c>
      <c r="PP105" s="1012" t="s">
        <v>20</v>
      </c>
      <c r="PQ105" s="1013" t="s">
        <v>29</v>
      </c>
      <c r="PR105" s="1011" t="s">
        <v>29</v>
      </c>
      <c r="PS105" s="1020" t="s">
        <v>20</v>
      </c>
      <c r="PT105" s="1020" t="s">
        <v>20</v>
      </c>
      <c r="PU105" s="1044" t="s">
        <v>20</v>
      </c>
      <c r="PV105" s="1021" t="s">
        <v>20</v>
      </c>
      <c r="PW105" s="1020" t="s">
        <v>29</v>
      </c>
      <c r="PX105" s="1020" t="s">
        <v>29</v>
      </c>
      <c r="PY105" s="1044" t="s">
        <v>20</v>
      </c>
      <c r="PZ105" s="1021" t="s">
        <v>20</v>
      </c>
      <c r="QA105" s="1020" t="s">
        <v>20</v>
      </c>
      <c r="QB105" s="1020" t="s">
        <v>20</v>
      </c>
      <c r="QC105" s="1044" t="s">
        <v>763</v>
      </c>
      <c r="QD105" s="1011" t="s">
        <v>20</v>
      </c>
      <c r="QE105" s="1012" t="s">
        <v>29</v>
      </c>
      <c r="QF105" s="1012" t="s">
        <v>29</v>
      </c>
      <c r="QG105" s="1013" t="s">
        <v>29</v>
      </c>
      <c r="QH105" s="1011"/>
      <c r="QI105" s="1012"/>
      <c r="QJ105" s="1012"/>
      <c r="QK105" s="1012"/>
      <c r="QL105" s="1429"/>
      <c r="QM105" s="1435" t="s">
        <v>20</v>
      </c>
      <c r="QN105" s="1012" t="s">
        <v>29</v>
      </c>
      <c r="QO105" s="1012" t="s">
        <v>20</v>
      </c>
      <c r="QP105" s="1012" t="s">
        <v>29</v>
      </c>
      <c r="QQ105" s="1078"/>
      <c r="QR105" s="1435" t="s">
        <v>29</v>
      </c>
      <c r="QS105" s="1012" t="s">
        <v>29</v>
      </c>
      <c r="QT105" s="1012" t="s">
        <v>20</v>
      </c>
      <c r="QU105" s="1078" t="s">
        <v>20</v>
      </c>
      <c r="QV105" s="1013"/>
      <c r="QW105" s="1011" t="s">
        <v>29</v>
      </c>
      <c r="QX105" s="1012" t="s">
        <v>29</v>
      </c>
      <c r="QY105" s="1012" t="s">
        <v>29</v>
      </c>
      <c r="QZ105" s="1012" t="s">
        <v>29</v>
      </c>
      <c r="RA105" s="1013"/>
      <c r="RB105" s="1011" t="s">
        <v>29</v>
      </c>
      <c r="RC105" s="1018" t="s">
        <v>20</v>
      </c>
      <c r="RD105" s="1018" t="s">
        <v>29</v>
      </c>
      <c r="RE105" s="1018" t="s">
        <v>20</v>
      </c>
      <c r="RF105" s="1019"/>
      <c r="RG105" s="1017" t="s">
        <v>591</v>
      </c>
      <c r="RH105" s="1012" t="s">
        <v>20</v>
      </c>
      <c r="RI105" s="1012" t="s">
        <v>20</v>
      </c>
      <c r="RJ105" s="1012" t="s">
        <v>20</v>
      </c>
      <c r="RK105" s="1013"/>
      <c r="RL105" s="1011" t="s">
        <v>20</v>
      </c>
      <c r="RM105" s="1012" t="s">
        <v>29</v>
      </c>
      <c r="RN105" s="1012" t="s">
        <v>29</v>
      </c>
      <c r="RO105" s="1012" t="s">
        <v>20</v>
      </c>
      <c r="RP105" s="1013"/>
      <c r="RQ105" s="1011" t="s">
        <v>29</v>
      </c>
      <c r="RR105" s="1012" t="s">
        <v>20</v>
      </c>
      <c r="RS105" s="1012" t="s">
        <v>20</v>
      </c>
      <c r="RT105" s="1013" t="s">
        <v>29</v>
      </c>
      <c r="RU105" s="1011" t="s">
        <v>29</v>
      </c>
      <c r="RV105" s="1012" t="s">
        <v>29</v>
      </c>
      <c r="RW105" s="1012" t="s">
        <v>29</v>
      </c>
      <c r="RX105" s="1012" t="s">
        <v>20</v>
      </c>
      <c r="RY105" s="1013"/>
      <c r="RZ105" s="1550"/>
      <c r="SA105" s="1550"/>
      <c r="SB105" s="1550"/>
      <c r="SC105" s="1550"/>
      <c r="SD105" s="1550"/>
      <c r="SE105" s="1555" t="s">
        <v>29</v>
      </c>
      <c r="SF105" s="1012" t="s">
        <v>29</v>
      </c>
      <c r="SG105" s="1012" t="s">
        <v>20</v>
      </c>
      <c r="SH105" s="1012" t="s">
        <v>29</v>
      </c>
      <c r="SI105" s="1013"/>
      <c r="SJ105" s="1550" t="s">
        <v>20</v>
      </c>
      <c r="SK105" s="1550" t="s">
        <v>20</v>
      </c>
      <c r="SL105" s="1550" t="s">
        <v>29</v>
      </c>
      <c r="SM105" s="1550" t="s">
        <v>20</v>
      </c>
      <c r="SN105" s="1550"/>
      <c r="SO105" s="1435" t="s">
        <v>20</v>
      </c>
      <c r="SP105" s="1012" t="s">
        <v>29</v>
      </c>
      <c r="SQ105" s="1012" t="s">
        <v>20</v>
      </c>
      <c r="SR105" s="1012" t="s">
        <v>20</v>
      </c>
      <c r="SS105" s="1013"/>
      <c r="ST105" s="1011" t="s">
        <v>20</v>
      </c>
      <c r="SU105" s="1012" t="s">
        <v>29</v>
      </c>
      <c r="SV105" s="1012" t="s">
        <v>29</v>
      </c>
      <c r="SW105" s="1012" t="s">
        <v>20</v>
      </c>
      <c r="SX105" s="1013"/>
      <c r="SY105" s="1011" t="s">
        <v>20</v>
      </c>
      <c r="SZ105" s="1012" t="s">
        <v>29</v>
      </c>
      <c r="TA105" s="1012" t="s">
        <v>29</v>
      </c>
      <c r="TB105" s="1020" t="s">
        <v>20</v>
      </c>
      <c r="TC105" s="1044"/>
      <c r="TD105" s="1021" t="s">
        <v>20</v>
      </c>
      <c r="TE105" s="1020" t="s">
        <v>20</v>
      </c>
      <c r="TF105" s="1020" t="s">
        <v>20</v>
      </c>
      <c r="TG105" s="1020" t="s">
        <v>20</v>
      </c>
      <c r="TH105" s="1021"/>
      <c r="TI105" s="1020"/>
      <c r="TJ105" s="1020"/>
      <c r="TK105" s="1020"/>
      <c r="TL105" s="1021" t="s">
        <v>29</v>
      </c>
      <c r="TM105" s="1020" t="s">
        <v>29</v>
      </c>
      <c r="TN105" s="1020" t="s">
        <v>20</v>
      </c>
      <c r="TO105" s="1020" t="s">
        <v>20</v>
      </c>
      <c r="TP105" s="1044"/>
      <c r="TQ105" s="1021" t="s">
        <v>20</v>
      </c>
      <c r="TR105" s="1020" t="s">
        <v>864</v>
      </c>
      <c r="TS105" s="1012" t="s">
        <v>20</v>
      </c>
      <c r="TT105" s="1078" t="s">
        <v>20</v>
      </c>
      <c r="TU105" s="1011" t="s">
        <v>29</v>
      </c>
      <c r="TV105" s="1012" t="s">
        <v>29</v>
      </c>
      <c r="TW105" s="1012" t="s">
        <v>29</v>
      </c>
      <c r="TX105" s="1013" t="s">
        <v>20</v>
      </c>
      <c r="TY105" s="1011" t="s">
        <v>20</v>
      </c>
      <c r="TZ105" s="1012" t="s">
        <v>29</v>
      </c>
      <c r="UA105" s="1012" t="s">
        <v>20</v>
      </c>
      <c r="UB105" s="1012" t="s">
        <v>29</v>
      </c>
      <c r="UC105" s="1013"/>
      <c r="UD105" s="1011" t="s">
        <v>29</v>
      </c>
      <c r="UE105" s="1012" t="s">
        <v>20</v>
      </c>
      <c r="UF105" s="1012" t="s">
        <v>29</v>
      </c>
      <c r="UG105" s="1012" t="s">
        <v>29</v>
      </c>
      <c r="UH105" s="1013"/>
      <c r="UI105" s="1011" t="s">
        <v>20</v>
      </c>
      <c r="UJ105" s="1012" t="s">
        <v>20</v>
      </c>
      <c r="UK105" s="1012" t="s">
        <v>29</v>
      </c>
      <c r="UL105" s="1012" t="s">
        <v>20</v>
      </c>
      <c r="UM105" s="1013"/>
      <c r="UN105" s="1011" t="s">
        <v>20</v>
      </c>
      <c r="UO105" s="1012" t="s">
        <v>20</v>
      </c>
      <c r="UP105" s="1012" t="s">
        <v>20</v>
      </c>
      <c r="UQ105" s="1012" t="s">
        <v>29</v>
      </c>
      <c r="UR105" s="1013"/>
      <c r="US105" s="1011" t="s">
        <v>20</v>
      </c>
      <c r="UT105" s="1012" t="s">
        <v>29</v>
      </c>
      <c r="UU105" s="1012" t="s">
        <v>20</v>
      </c>
      <c r="UV105" s="1012" t="s">
        <v>29</v>
      </c>
      <c r="UW105" s="1013"/>
      <c r="UX105" s="1011" t="s">
        <v>20</v>
      </c>
      <c r="UY105" s="1012" t="s">
        <v>20</v>
      </c>
      <c r="UZ105" s="1012" t="s">
        <v>29</v>
      </c>
      <c r="VA105" s="1012" t="s">
        <v>29</v>
      </c>
      <c r="VB105" s="1013"/>
      <c r="VC105" s="1011" t="s">
        <v>20</v>
      </c>
      <c r="VD105" s="1012" t="s">
        <v>29</v>
      </c>
      <c r="VE105" s="1012" t="s">
        <v>29</v>
      </c>
      <c r="VF105" s="1012" t="s">
        <v>29</v>
      </c>
      <c r="VG105" s="1078"/>
      <c r="VH105" s="1011" t="s">
        <v>29</v>
      </c>
      <c r="VI105" s="1020" t="s">
        <v>20</v>
      </c>
      <c r="VJ105" s="1020" t="s">
        <v>20</v>
      </c>
      <c r="VK105" s="1020" t="s">
        <v>20</v>
      </c>
      <c r="VL105" s="1044"/>
      <c r="VM105" s="1021" t="s">
        <v>20</v>
      </c>
      <c r="VN105" s="1020" t="s">
        <v>29</v>
      </c>
      <c r="VO105" s="1020"/>
      <c r="VP105" s="1034"/>
      <c r="VQ105" s="1021" t="s">
        <v>20</v>
      </c>
      <c r="VR105" s="1020" t="s">
        <v>20</v>
      </c>
      <c r="VS105" s="1020" t="s">
        <v>20</v>
      </c>
      <c r="VT105" s="1020" t="s">
        <v>20</v>
      </c>
      <c r="VU105" s="1044"/>
      <c r="VV105" s="1021" t="s">
        <v>29</v>
      </c>
      <c r="VW105" s="1020" t="s">
        <v>20</v>
      </c>
      <c r="VX105" s="1020" t="s">
        <v>20</v>
      </c>
      <c r="VY105" s="1020" t="s">
        <v>20</v>
      </c>
      <c r="VZ105" s="1044"/>
      <c r="WA105" s="1021" t="s">
        <v>762</v>
      </c>
      <c r="WB105" s="1020" t="s">
        <v>20</v>
      </c>
      <c r="WC105" s="1020" t="s">
        <v>20</v>
      </c>
      <c r="WD105" s="1020" t="s">
        <v>20</v>
      </c>
      <c r="WE105" s="1044"/>
      <c r="WF105" s="1021" t="s">
        <v>29</v>
      </c>
      <c r="WG105" s="1020" t="s">
        <v>20</v>
      </c>
      <c r="WH105" s="1020" t="s">
        <v>29</v>
      </c>
      <c r="WI105" s="1020" t="s">
        <v>29</v>
      </c>
      <c r="WJ105" s="1044"/>
      <c r="WK105" s="1021" t="s">
        <v>20</v>
      </c>
      <c r="WL105" s="1020" t="s">
        <v>20</v>
      </c>
      <c r="WM105" s="1020" t="s">
        <v>29</v>
      </c>
      <c r="WN105" s="1020" t="s">
        <v>20</v>
      </c>
      <c r="WO105" s="1044"/>
      <c r="WP105" s="1021" t="s">
        <v>20</v>
      </c>
      <c r="WQ105" s="1020" t="s">
        <v>20</v>
      </c>
      <c r="WR105" s="1020" t="s">
        <v>20</v>
      </c>
      <c r="WS105" s="1874" t="s">
        <v>20</v>
      </c>
      <c r="WT105" s="1587" t="s">
        <v>780</v>
      </c>
      <c r="WU105" s="1723" t="s">
        <v>20</v>
      </c>
      <c r="WV105" s="1723" t="s">
        <v>29</v>
      </c>
      <c r="WW105" s="1723" t="s">
        <v>20</v>
      </c>
      <c r="WX105" s="1780"/>
      <c r="WY105" s="1722" t="s">
        <v>20</v>
      </c>
      <c r="WZ105" s="1723" t="s">
        <v>20</v>
      </c>
      <c r="XA105" s="1723" t="s">
        <v>29</v>
      </c>
      <c r="XB105" s="1723" t="s">
        <v>29</v>
      </c>
      <c r="XC105" s="1783"/>
      <c r="XD105" s="1722" t="s">
        <v>20</v>
      </c>
      <c r="XE105" s="1723" t="s">
        <v>20</v>
      </c>
      <c r="XF105" s="1723" t="s">
        <v>29</v>
      </c>
      <c r="XG105" s="1723" t="s">
        <v>20</v>
      </c>
      <c r="XH105" s="1783"/>
      <c r="XI105" s="1722" t="s">
        <v>20</v>
      </c>
      <c r="XJ105" s="1723" t="s">
        <v>29</v>
      </c>
      <c r="XK105" s="1723" t="s">
        <v>29</v>
      </c>
      <c r="XL105" s="1723" t="s">
        <v>20</v>
      </c>
      <c r="XM105" s="1780"/>
      <c r="XN105" s="1722" t="s">
        <v>20</v>
      </c>
      <c r="XO105" s="1723" t="s">
        <v>20</v>
      </c>
      <c r="XP105" s="1015" t="s">
        <v>29</v>
      </c>
      <c r="XQ105" s="1015" t="s">
        <v>29</v>
      </c>
      <c r="XR105" s="1016"/>
      <c r="XS105" s="1014" t="s">
        <v>29</v>
      </c>
      <c r="XT105" s="1015" t="s">
        <v>20</v>
      </c>
      <c r="XU105" s="1015" t="s">
        <v>29</v>
      </c>
      <c r="XV105" s="1015" t="s">
        <v>29</v>
      </c>
      <c r="XW105" s="1016"/>
      <c r="XX105" s="1014" t="s">
        <v>29</v>
      </c>
      <c r="XY105" s="1015" t="s">
        <v>29</v>
      </c>
      <c r="XZ105" s="1015" t="s">
        <v>598</v>
      </c>
      <c r="YA105" s="1723" t="s">
        <v>29</v>
      </c>
      <c r="YB105" s="1783"/>
      <c r="YC105" s="1722" t="s">
        <v>29</v>
      </c>
      <c r="YD105" s="1723" t="s">
        <v>20</v>
      </c>
      <c r="YE105" s="1723" t="s">
        <v>29</v>
      </c>
      <c r="YF105" s="1723" t="s">
        <v>29</v>
      </c>
      <c r="YG105" s="1783"/>
      <c r="YH105" s="1722"/>
      <c r="YI105" s="1723"/>
      <c r="YJ105" s="1723"/>
      <c r="YK105" s="1723"/>
      <c r="YL105" s="1780"/>
      <c r="YM105" s="1722"/>
      <c r="YN105" s="1723"/>
      <c r="YO105" s="1723"/>
      <c r="YP105" s="1723"/>
      <c r="YQ105" s="1783"/>
      <c r="YR105" s="1722" t="s">
        <v>29</v>
      </c>
      <c r="YS105" s="1723" t="s">
        <v>29</v>
      </c>
      <c r="YT105" s="1723" t="s">
        <v>20</v>
      </c>
      <c r="YU105" s="1723" t="s">
        <v>29</v>
      </c>
      <c r="YV105" s="1783"/>
      <c r="YW105" s="1991" t="s">
        <v>2373</v>
      </c>
      <c r="YX105" s="1723"/>
      <c r="YY105" s="1723"/>
      <c r="YZ105" s="1723"/>
      <c r="ZA105" s="1783"/>
      <c r="ZB105" s="1722"/>
      <c r="ZC105" s="1723"/>
      <c r="ZD105" s="1723"/>
      <c r="ZE105" s="1723"/>
      <c r="ZF105" s="1783"/>
      <c r="ZG105" s="1940" t="s">
        <v>551</v>
      </c>
      <c r="ZH105" s="140" t="s">
        <v>1403</v>
      </c>
      <c r="ZI105" s="211">
        <f t="shared" si="70"/>
        <v>15</v>
      </c>
      <c r="ZJ105" s="142">
        <f t="shared" si="71"/>
        <v>21</v>
      </c>
      <c r="ZK105" s="142">
        <f t="shared" si="72"/>
        <v>36</v>
      </c>
      <c r="ZL105" s="212">
        <f t="shared" si="73"/>
        <v>0.41666666666666669</v>
      </c>
      <c r="ZM105" s="211">
        <f t="shared" si="74"/>
        <v>2</v>
      </c>
      <c r="ZN105" s="142">
        <f t="shared" si="75"/>
        <v>10</v>
      </c>
      <c r="ZO105" s="142">
        <f t="shared" si="76"/>
        <v>12</v>
      </c>
      <c r="ZP105" s="212">
        <f t="shared" si="77"/>
        <v>0.16666666666666666</v>
      </c>
    </row>
    <row r="106" spans="1:692" s="32" customFormat="1" ht="17.25" x14ac:dyDescent="0.2">
      <c r="A106" s="34"/>
      <c r="B106" s="1448" t="s">
        <v>111</v>
      </c>
      <c r="C106" s="2015" t="s">
        <v>696</v>
      </c>
      <c r="D106" s="508">
        <f t="shared" si="66"/>
        <v>180</v>
      </c>
      <c r="E106" s="509">
        <f t="shared" si="67"/>
        <v>192</v>
      </c>
      <c r="F106" s="509">
        <f t="shared" si="68"/>
        <v>372</v>
      </c>
      <c r="G106" s="1252">
        <f t="shared" si="69"/>
        <v>0.4838709677419355</v>
      </c>
      <c r="H106" s="324"/>
      <c r="I106" s="325"/>
      <c r="J106" s="325"/>
      <c r="K106" s="325"/>
      <c r="L106" s="325"/>
      <c r="M106" s="326"/>
      <c r="N106" s="324"/>
      <c r="O106" s="325"/>
      <c r="P106" s="325"/>
      <c r="Q106" s="325"/>
      <c r="R106" s="326"/>
      <c r="S106" s="324"/>
      <c r="T106" s="325"/>
      <c r="U106" s="325"/>
      <c r="V106" s="325"/>
      <c r="W106" s="326"/>
      <c r="X106" s="1898"/>
      <c r="Y106" s="534"/>
      <c r="Z106" s="534"/>
      <c r="AA106" s="534"/>
      <c r="AB106" s="535"/>
      <c r="AC106" s="1899"/>
      <c r="AD106" s="1900"/>
      <c r="AE106" s="1901"/>
      <c r="AF106" s="1900"/>
      <c r="AG106" s="1900"/>
      <c r="AH106" s="1902"/>
      <c r="AI106" s="1900"/>
      <c r="AJ106" s="516"/>
      <c r="AK106" s="516"/>
      <c r="AL106" s="516"/>
      <c r="AM106" s="530"/>
      <c r="AN106" s="516"/>
      <c r="AO106" s="516"/>
      <c r="AP106" s="516"/>
      <c r="AQ106" s="516"/>
      <c r="AR106" s="530"/>
      <c r="AS106" s="516"/>
      <c r="AT106" s="516"/>
      <c r="AU106" s="514"/>
      <c r="AV106" s="1633"/>
      <c r="AW106" s="513"/>
      <c r="AX106" s="1903"/>
      <c r="AY106" s="1903"/>
      <c r="AZ106" s="1903"/>
      <c r="BA106" s="1904"/>
      <c r="BB106" s="1254"/>
      <c r="BC106" s="521"/>
      <c r="BD106" s="521"/>
      <c r="BE106" s="519"/>
      <c r="BF106" s="519"/>
      <c r="BG106" s="520"/>
      <c r="BH106" s="518"/>
      <c r="BI106" s="519"/>
      <c r="BJ106" s="519"/>
      <c r="BK106" s="519"/>
      <c r="BL106" s="522"/>
      <c r="BM106" s="518"/>
      <c r="BN106" s="519"/>
      <c r="BO106" s="519"/>
      <c r="BP106" s="519"/>
      <c r="BQ106" s="1290"/>
      <c r="BR106" s="1291"/>
      <c r="BS106" s="1289"/>
      <c r="BT106" s="1290"/>
      <c r="BU106" s="1290"/>
      <c r="BV106" s="1290"/>
      <c r="BW106" s="1291"/>
      <c r="BX106" s="1289"/>
      <c r="BY106" s="1290"/>
      <c r="BZ106" s="1290"/>
      <c r="CA106" s="1290"/>
      <c r="CB106" s="1905"/>
      <c r="CC106" s="1906"/>
      <c r="CD106" s="1290"/>
      <c r="CE106" s="325"/>
      <c r="CF106" s="325"/>
      <c r="CG106" s="326"/>
      <c r="CH106" s="324"/>
      <c r="CI106" s="325"/>
      <c r="CJ106" s="325"/>
      <c r="CK106" s="325"/>
      <c r="CL106" s="326"/>
      <c r="CM106" s="324"/>
      <c r="CN106" s="325"/>
      <c r="CO106" s="325"/>
      <c r="CP106" s="325"/>
      <c r="CQ106" s="326"/>
      <c r="CR106" s="512"/>
      <c r="CS106" s="325"/>
      <c r="CT106" s="325"/>
      <c r="CU106" s="325"/>
      <c r="CV106" s="1305"/>
      <c r="CW106" s="324"/>
      <c r="CX106" s="325"/>
      <c r="CY106" s="325"/>
      <c r="CZ106" s="325"/>
      <c r="DA106" s="326"/>
      <c r="DB106" s="512"/>
      <c r="DC106" s="325"/>
      <c r="DD106" s="325"/>
      <c r="DE106" s="325"/>
      <c r="DF106" s="515"/>
      <c r="DG106" s="324"/>
      <c r="DH106" s="325"/>
      <c r="DI106" s="325"/>
      <c r="DJ106" s="325"/>
      <c r="DK106" s="326"/>
      <c r="DL106" s="324"/>
      <c r="DM106" s="325"/>
      <c r="DN106" s="325"/>
      <c r="DO106" s="325"/>
      <c r="DP106" s="326"/>
      <c r="DQ106" s="324"/>
      <c r="DR106" s="325"/>
      <c r="DS106" s="325"/>
      <c r="DT106" s="325"/>
      <c r="DU106" s="326"/>
      <c r="DV106" s="324"/>
      <c r="DW106" s="325"/>
      <c r="DX106" s="325"/>
      <c r="DY106" s="325"/>
      <c r="DZ106" s="326"/>
      <c r="EA106" s="324"/>
      <c r="EB106" s="325"/>
      <c r="EC106" s="325"/>
      <c r="ED106" s="325"/>
      <c r="EE106" s="326"/>
      <c r="EF106" s="324"/>
      <c r="EG106" s="325"/>
      <c r="EH106" s="325"/>
      <c r="EI106" s="325"/>
      <c r="EJ106" s="326"/>
      <c r="EK106" s="324"/>
      <c r="EL106" s="325"/>
      <c r="EM106" s="325"/>
      <c r="EN106" s="325"/>
      <c r="EO106" s="326"/>
      <c r="EP106" s="324"/>
      <c r="EQ106" s="325"/>
      <c r="ER106" s="325"/>
      <c r="ES106" s="325"/>
      <c r="ET106" s="326"/>
      <c r="EU106" s="324"/>
      <c r="EV106" s="325"/>
      <c r="EW106" s="325"/>
      <c r="EX106" s="325"/>
      <c r="EY106" s="326"/>
      <c r="EZ106" s="324"/>
      <c r="FA106" s="325"/>
      <c r="FB106" s="325"/>
      <c r="FC106" s="325"/>
      <c r="FD106" s="326"/>
      <c r="FE106" s="324"/>
      <c r="FF106" s="325"/>
      <c r="FG106" s="325"/>
      <c r="FH106" s="325"/>
      <c r="FI106" s="1295"/>
      <c r="FJ106" s="324"/>
      <c r="FK106" s="325"/>
      <c r="FL106" s="325"/>
      <c r="FM106" s="325"/>
      <c r="FN106" s="326"/>
      <c r="FO106" s="324"/>
      <c r="FP106" s="325"/>
      <c r="FQ106" s="325"/>
      <c r="FR106" s="325"/>
      <c r="FS106" s="326"/>
      <c r="FT106" s="324"/>
      <c r="FU106" s="325"/>
      <c r="FV106" s="325"/>
      <c r="FW106" s="325"/>
      <c r="FX106" s="326"/>
      <c r="FY106" s="324"/>
      <c r="FZ106" s="325"/>
      <c r="GA106" s="325"/>
      <c r="GB106" s="325"/>
      <c r="GC106" s="326"/>
      <c r="GD106" s="324"/>
      <c r="GE106" s="325"/>
      <c r="GF106" s="325"/>
      <c r="GG106" s="325"/>
      <c r="GH106" s="326"/>
      <c r="GI106" s="324"/>
      <c r="GJ106" s="325"/>
      <c r="GK106" s="325"/>
      <c r="GL106" s="325"/>
      <c r="GM106" s="326"/>
      <c r="GN106" s="324"/>
      <c r="GO106" s="325"/>
      <c r="GP106" s="325"/>
      <c r="GQ106" s="325"/>
      <c r="GR106" s="326"/>
      <c r="GS106" s="324"/>
      <c r="GT106" s="325"/>
      <c r="GU106" s="325"/>
      <c r="GV106" s="325"/>
      <c r="GW106" s="326"/>
      <c r="GX106" s="512"/>
      <c r="GY106" s="325"/>
      <c r="GZ106" s="325"/>
      <c r="HA106" s="325"/>
      <c r="HB106" s="326"/>
      <c r="HC106" s="324"/>
      <c r="HD106" s="325"/>
      <c r="HE106" s="325"/>
      <c r="HF106" s="325"/>
      <c r="HG106" s="326"/>
      <c r="HH106" s="324"/>
      <c r="HI106" s="325"/>
      <c r="HJ106" s="325"/>
      <c r="HK106" s="325"/>
      <c r="HL106" s="326"/>
      <c r="HM106" s="324" t="s">
        <v>29</v>
      </c>
      <c r="HN106" s="325" t="s">
        <v>20</v>
      </c>
      <c r="HO106" s="325" t="s">
        <v>20</v>
      </c>
      <c r="HP106" s="325" t="s">
        <v>29</v>
      </c>
      <c r="HQ106" s="515"/>
      <c r="HR106" s="324" t="s">
        <v>29</v>
      </c>
      <c r="HS106" s="325" t="s">
        <v>20</v>
      </c>
      <c r="HT106" s="325" t="s">
        <v>29</v>
      </c>
      <c r="HU106" s="1880" t="s">
        <v>687</v>
      </c>
      <c r="HV106" s="326"/>
      <c r="HW106" s="324" t="s">
        <v>29</v>
      </c>
      <c r="HX106" s="325" t="s">
        <v>20</v>
      </c>
      <c r="HY106" s="325" t="s">
        <v>29</v>
      </c>
      <c r="HZ106" s="325" t="s">
        <v>29</v>
      </c>
      <c r="IA106" s="515"/>
      <c r="IB106" s="324" t="s">
        <v>29</v>
      </c>
      <c r="IC106" s="534" t="s">
        <v>20</v>
      </c>
      <c r="ID106" s="534" t="s">
        <v>20</v>
      </c>
      <c r="IE106" s="534" t="s">
        <v>20</v>
      </c>
      <c r="IF106" s="535"/>
      <c r="IG106" s="533" t="s">
        <v>20</v>
      </c>
      <c r="IH106" s="534" t="s">
        <v>29</v>
      </c>
      <c r="II106" s="534" t="s">
        <v>20</v>
      </c>
      <c r="IJ106" s="534" t="s">
        <v>29</v>
      </c>
      <c r="IK106" s="535"/>
      <c r="IL106" s="533" t="s">
        <v>20</v>
      </c>
      <c r="IM106" s="534" t="s">
        <v>20</v>
      </c>
      <c r="IN106" s="534" t="s">
        <v>20</v>
      </c>
      <c r="IO106" s="534" t="s">
        <v>29</v>
      </c>
      <c r="IP106" s="535"/>
      <c r="IQ106" s="533" t="s">
        <v>764</v>
      </c>
      <c r="IR106" s="325" t="s">
        <v>29</v>
      </c>
      <c r="IS106" s="325" t="s">
        <v>29</v>
      </c>
      <c r="IT106" s="325" t="s">
        <v>29</v>
      </c>
      <c r="IU106" s="326"/>
      <c r="IV106" s="324" t="s">
        <v>29</v>
      </c>
      <c r="IW106" s="325" t="s">
        <v>29</v>
      </c>
      <c r="IX106" s="325" t="s">
        <v>20</v>
      </c>
      <c r="IY106" s="325" t="s">
        <v>29</v>
      </c>
      <c r="IZ106" s="326"/>
      <c r="JA106" s="324" t="s">
        <v>20</v>
      </c>
      <c r="JB106" s="325" t="s">
        <v>20</v>
      </c>
      <c r="JC106" s="325" t="s">
        <v>29</v>
      </c>
      <c r="JD106" s="325" t="s">
        <v>29</v>
      </c>
      <c r="JE106" s="326"/>
      <c r="JF106" s="324" t="s">
        <v>20</v>
      </c>
      <c r="JG106" s="325" t="s">
        <v>29</v>
      </c>
      <c r="JH106" s="325" t="s">
        <v>29</v>
      </c>
      <c r="JI106" s="325" t="s">
        <v>20</v>
      </c>
      <c r="JJ106" s="326"/>
      <c r="JK106" s="324" t="s">
        <v>29</v>
      </c>
      <c r="JL106" s="325" t="s">
        <v>20</v>
      </c>
      <c r="JM106" s="325" t="s">
        <v>20</v>
      </c>
      <c r="JN106" s="325" t="s">
        <v>29</v>
      </c>
      <c r="JO106" s="326"/>
      <c r="JP106" s="324" t="s">
        <v>29</v>
      </c>
      <c r="JQ106" s="325" t="s">
        <v>29</v>
      </c>
      <c r="JR106" s="325" t="s">
        <v>29</v>
      </c>
      <c r="JS106" s="325" t="s">
        <v>20</v>
      </c>
      <c r="JT106" s="326"/>
      <c r="JU106" s="324" t="s">
        <v>29</v>
      </c>
      <c r="JV106" s="325" t="s">
        <v>29</v>
      </c>
      <c r="JW106" s="325" t="s">
        <v>20</v>
      </c>
      <c r="JX106" s="325" t="s">
        <v>20</v>
      </c>
      <c r="JY106" s="326"/>
      <c r="JZ106" s="324" t="s">
        <v>29</v>
      </c>
      <c r="KA106" s="325" t="s">
        <v>20</v>
      </c>
      <c r="KB106" s="325" t="s">
        <v>20</v>
      </c>
      <c r="KC106" s="325" t="s">
        <v>20</v>
      </c>
      <c r="KD106" s="326"/>
      <c r="KE106" s="324" t="s">
        <v>29</v>
      </c>
      <c r="KF106" s="325" t="s">
        <v>20</v>
      </c>
      <c r="KG106" s="325" t="s">
        <v>20</v>
      </c>
      <c r="KH106" s="325" t="s">
        <v>29</v>
      </c>
      <c r="KI106" s="326"/>
      <c r="KJ106" s="324" t="s">
        <v>29</v>
      </c>
      <c r="KK106" s="534" t="s">
        <v>20</v>
      </c>
      <c r="KL106" s="534" t="s">
        <v>20</v>
      </c>
      <c r="KM106" s="534" t="s">
        <v>20</v>
      </c>
      <c r="KN106" s="535"/>
      <c r="KO106" s="533" t="s">
        <v>29</v>
      </c>
      <c r="KP106" s="534" t="s">
        <v>20</v>
      </c>
      <c r="KQ106" s="534" t="s">
        <v>29</v>
      </c>
      <c r="KR106" s="534" t="s">
        <v>29</v>
      </c>
      <c r="KS106" s="535"/>
      <c r="KT106" s="533" t="s">
        <v>20</v>
      </c>
      <c r="KU106" s="534" t="s">
        <v>20</v>
      </c>
      <c r="KV106" s="534" t="s">
        <v>20</v>
      </c>
      <c r="KW106" s="534" t="s">
        <v>20</v>
      </c>
      <c r="KX106" s="535" t="s">
        <v>763</v>
      </c>
      <c r="KY106" s="324" t="s">
        <v>29</v>
      </c>
      <c r="KZ106" s="325" t="s">
        <v>20</v>
      </c>
      <c r="LA106" s="325" t="s">
        <v>29</v>
      </c>
      <c r="LB106" s="325" t="s">
        <v>20</v>
      </c>
      <c r="LC106" s="326"/>
      <c r="LD106" s="324" t="s">
        <v>29</v>
      </c>
      <c r="LE106" s="325" t="s">
        <v>29</v>
      </c>
      <c r="LF106" s="325" t="s">
        <v>20</v>
      </c>
      <c r="LG106" s="325" t="s">
        <v>20</v>
      </c>
      <c r="LH106" s="326"/>
      <c r="LI106" s="324" t="s">
        <v>20</v>
      </c>
      <c r="LJ106" s="325" t="s">
        <v>29</v>
      </c>
      <c r="LK106" s="325" t="s">
        <v>29</v>
      </c>
      <c r="LL106" s="325" t="s">
        <v>29</v>
      </c>
      <c r="LM106" s="326"/>
      <c r="LN106" s="324" t="s">
        <v>20</v>
      </c>
      <c r="LO106" s="325" t="s">
        <v>29</v>
      </c>
      <c r="LP106" s="325" t="s">
        <v>20</v>
      </c>
      <c r="LQ106" s="325" t="s">
        <v>29</v>
      </c>
      <c r="LR106" s="324" t="s">
        <v>20</v>
      </c>
      <c r="LS106" s="325" t="s">
        <v>29</v>
      </c>
      <c r="LT106" s="325" t="s">
        <v>20</v>
      </c>
      <c r="LU106" s="519" t="s">
        <v>29</v>
      </c>
      <c r="LV106" s="518" t="s">
        <v>20</v>
      </c>
      <c r="LW106" s="519" t="s">
        <v>29</v>
      </c>
      <c r="LX106" s="519" t="s">
        <v>29</v>
      </c>
      <c r="LY106" s="519" t="s">
        <v>29</v>
      </c>
      <c r="LZ106" s="518" t="s">
        <v>29</v>
      </c>
      <c r="MA106" s="519" t="s">
        <v>20</v>
      </c>
      <c r="MB106" s="519" t="s">
        <v>29</v>
      </c>
      <c r="MC106" s="519" t="s">
        <v>29</v>
      </c>
      <c r="MD106" s="518" t="s">
        <v>598</v>
      </c>
      <c r="ME106" s="325" t="s">
        <v>29</v>
      </c>
      <c r="MF106" s="325" t="s">
        <v>20</v>
      </c>
      <c r="MG106" s="325" t="s">
        <v>29</v>
      </c>
      <c r="MH106" s="324" t="s">
        <v>29</v>
      </c>
      <c r="MI106" s="325" t="s">
        <v>29</v>
      </c>
      <c r="MJ106" s="325" t="s">
        <v>29</v>
      </c>
      <c r="MK106" s="515" t="s">
        <v>29</v>
      </c>
      <c r="ML106" s="1254" t="s">
        <v>20</v>
      </c>
      <c r="MM106" s="521" t="s">
        <v>20</v>
      </c>
      <c r="MN106" s="521" t="s">
        <v>591</v>
      </c>
      <c r="MO106" s="326" t="s">
        <v>20</v>
      </c>
      <c r="MP106" s="324" t="s">
        <v>29</v>
      </c>
      <c r="MQ106" s="325" t="s">
        <v>20</v>
      </c>
      <c r="MR106" s="325" t="s">
        <v>29</v>
      </c>
      <c r="MS106" s="326" t="s">
        <v>29</v>
      </c>
      <c r="MT106" s="324" t="s">
        <v>20</v>
      </c>
      <c r="MU106" s="325" t="s">
        <v>29</v>
      </c>
      <c r="MV106" s="325" t="s">
        <v>29</v>
      </c>
      <c r="MW106" s="326" t="s">
        <v>20</v>
      </c>
      <c r="MX106" s="324" t="s">
        <v>29</v>
      </c>
      <c r="MY106" s="325" t="s">
        <v>29</v>
      </c>
      <c r="MZ106" s="325" t="s">
        <v>20</v>
      </c>
      <c r="NA106" s="326" t="s">
        <v>20</v>
      </c>
      <c r="NB106" s="324" t="s">
        <v>20</v>
      </c>
      <c r="NC106" s="519" t="s">
        <v>29</v>
      </c>
      <c r="ND106" s="519" t="s">
        <v>20</v>
      </c>
      <c r="NE106" s="520" t="s">
        <v>29</v>
      </c>
      <c r="NF106" s="518" t="s">
        <v>29</v>
      </c>
      <c r="NG106" s="519" t="s">
        <v>29</v>
      </c>
      <c r="NH106" s="519" t="s">
        <v>29</v>
      </c>
      <c r="NI106" s="520" t="s">
        <v>29</v>
      </c>
      <c r="NJ106" s="518" t="s">
        <v>29</v>
      </c>
      <c r="NK106" s="519" t="s">
        <v>598</v>
      </c>
      <c r="NL106" s="521" t="s">
        <v>20</v>
      </c>
      <c r="NM106" s="1253" t="s">
        <v>29</v>
      </c>
      <c r="NN106" s="1254" t="s">
        <v>29</v>
      </c>
      <c r="NO106" s="521" t="s">
        <v>20</v>
      </c>
      <c r="NP106" s="521" t="s">
        <v>591</v>
      </c>
      <c r="NQ106" s="326" t="s">
        <v>29</v>
      </c>
      <c r="NR106" s="324" t="s">
        <v>20</v>
      </c>
      <c r="NS106" s="325" t="s">
        <v>20</v>
      </c>
      <c r="NT106" s="325" t="s">
        <v>29</v>
      </c>
      <c r="NU106" s="326" t="s">
        <v>20</v>
      </c>
      <c r="NV106" s="324" t="s">
        <v>29</v>
      </c>
      <c r="NW106" s="325" t="s">
        <v>29</v>
      </c>
      <c r="NX106" s="325" t="s">
        <v>20</v>
      </c>
      <c r="NY106" s="326" t="s">
        <v>20</v>
      </c>
      <c r="NZ106" s="324" t="s">
        <v>20</v>
      </c>
      <c r="OA106" s="325" t="s">
        <v>29</v>
      </c>
      <c r="OB106" s="325" t="s">
        <v>29</v>
      </c>
      <c r="OC106" s="325" t="s">
        <v>20</v>
      </c>
      <c r="OD106" s="326"/>
      <c r="OE106" s="324" t="s">
        <v>29</v>
      </c>
      <c r="OF106" s="325" t="s">
        <v>29</v>
      </c>
      <c r="OG106" s="325" t="s">
        <v>20</v>
      </c>
      <c r="OH106" s="325" t="s">
        <v>20</v>
      </c>
      <c r="OI106" s="326"/>
      <c r="OJ106" s="324" t="s">
        <v>29</v>
      </c>
      <c r="OK106" s="325" t="s">
        <v>20</v>
      </c>
      <c r="OL106" s="325" t="s">
        <v>29</v>
      </c>
      <c r="OM106" s="515" t="s">
        <v>29</v>
      </c>
      <c r="ON106" s="533" t="s">
        <v>20</v>
      </c>
      <c r="OO106" s="534" t="s">
        <v>29</v>
      </c>
      <c r="OP106" s="534" t="s">
        <v>20</v>
      </c>
      <c r="OQ106" s="535" t="s">
        <v>20</v>
      </c>
      <c r="OR106" s="533" t="s">
        <v>20</v>
      </c>
      <c r="OS106" s="534" t="s">
        <v>29</v>
      </c>
      <c r="OT106" s="534" t="s">
        <v>20</v>
      </c>
      <c r="OU106" s="535" t="s">
        <v>20</v>
      </c>
      <c r="OV106" s="533" t="s">
        <v>20</v>
      </c>
      <c r="OW106" s="534" t="s">
        <v>29</v>
      </c>
      <c r="OX106" s="534" t="s">
        <v>20</v>
      </c>
      <c r="OY106" s="534" t="s">
        <v>864</v>
      </c>
      <c r="OZ106" s="326"/>
      <c r="PA106" s="324" t="s">
        <v>20</v>
      </c>
      <c r="PB106" s="325" t="s">
        <v>29</v>
      </c>
      <c r="PC106" s="325" t="s">
        <v>20</v>
      </c>
      <c r="PD106" s="325" t="s">
        <v>20</v>
      </c>
      <c r="PE106" s="326"/>
      <c r="PF106" s="324" t="s">
        <v>29</v>
      </c>
      <c r="PG106" s="325" t="s">
        <v>29</v>
      </c>
      <c r="PH106" s="325" t="s">
        <v>20</v>
      </c>
      <c r="PI106" s="326" t="s">
        <v>20</v>
      </c>
      <c r="PJ106" s="324" t="s">
        <v>29</v>
      </c>
      <c r="PK106" s="325" t="s">
        <v>20</v>
      </c>
      <c r="PL106" s="325" t="s">
        <v>29</v>
      </c>
      <c r="PM106" s="326" t="s">
        <v>29</v>
      </c>
      <c r="PN106" s="324" t="s">
        <v>20</v>
      </c>
      <c r="PO106" s="325" t="s">
        <v>29</v>
      </c>
      <c r="PP106" s="325" t="s">
        <v>29</v>
      </c>
      <c r="PQ106" s="326" t="s">
        <v>29</v>
      </c>
      <c r="PR106" s="324" t="s">
        <v>20</v>
      </c>
      <c r="PS106" s="325" t="s">
        <v>20</v>
      </c>
      <c r="PT106" s="325" t="s">
        <v>29</v>
      </c>
      <c r="PU106" s="326" t="s">
        <v>20</v>
      </c>
      <c r="PV106" s="324" t="s">
        <v>20</v>
      </c>
      <c r="PW106" s="325" t="s">
        <v>29</v>
      </c>
      <c r="PX106" s="325" t="s">
        <v>29</v>
      </c>
      <c r="PY106" s="326" t="s">
        <v>20</v>
      </c>
      <c r="PZ106" s="324" t="s">
        <v>20</v>
      </c>
      <c r="QA106" s="325" t="s">
        <v>20</v>
      </c>
      <c r="QB106" s="325" t="s">
        <v>29</v>
      </c>
      <c r="QC106" s="326" t="s">
        <v>29</v>
      </c>
      <c r="QD106" s="324" t="s">
        <v>29</v>
      </c>
      <c r="QE106" s="325" t="s">
        <v>20</v>
      </c>
      <c r="QF106" s="325" t="s">
        <v>20</v>
      </c>
      <c r="QG106" s="326" t="s">
        <v>20</v>
      </c>
      <c r="QH106" s="324" t="s">
        <v>20</v>
      </c>
      <c r="QI106" s="325" t="s">
        <v>20</v>
      </c>
      <c r="QJ106" s="325" t="s">
        <v>29</v>
      </c>
      <c r="QK106" s="325" t="s">
        <v>20</v>
      </c>
      <c r="QL106" s="1422"/>
      <c r="QM106" s="1430" t="s">
        <v>29</v>
      </c>
      <c r="QN106" s="325" t="s">
        <v>20</v>
      </c>
      <c r="QO106" s="325" t="s">
        <v>29</v>
      </c>
      <c r="QP106" s="325" t="s">
        <v>20</v>
      </c>
      <c r="QQ106" s="515"/>
      <c r="QR106" s="1430" t="s">
        <v>29</v>
      </c>
      <c r="QS106" s="325" t="s">
        <v>29</v>
      </c>
      <c r="QT106" s="325" t="s">
        <v>20</v>
      </c>
      <c r="QU106" s="515" t="s">
        <v>29</v>
      </c>
      <c r="QV106" s="326"/>
      <c r="QW106" s="324" t="s">
        <v>20</v>
      </c>
      <c r="QX106" s="325" t="s">
        <v>29</v>
      </c>
      <c r="QY106" s="325" t="s">
        <v>20</v>
      </c>
      <c r="QZ106" s="325" t="s">
        <v>20</v>
      </c>
      <c r="RA106" s="326"/>
      <c r="RB106" s="324" t="s">
        <v>29</v>
      </c>
      <c r="RC106" s="325" t="s">
        <v>20</v>
      </c>
      <c r="RD106" s="325" t="s">
        <v>29</v>
      </c>
      <c r="RE106" s="325" t="s">
        <v>20</v>
      </c>
      <c r="RF106" s="326"/>
      <c r="RG106" s="324"/>
      <c r="RH106" s="325"/>
      <c r="RI106" s="325"/>
      <c r="RJ106" s="325"/>
      <c r="RK106" s="326"/>
      <c r="RL106" s="324" t="s">
        <v>29</v>
      </c>
      <c r="RM106" s="325" t="s">
        <v>20</v>
      </c>
      <c r="RN106" s="325" t="s">
        <v>20</v>
      </c>
      <c r="RO106" s="325" t="s">
        <v>20</v>
      </c>
      <c r="RP106" s="326"/>
      <c r="RQ106" s="324" t="s">
        <v>20</v>
      </c>
      <c r="RR106" s="325" t="s">
        <v>20</v>
      </c>
      <c r="RS106" s="325" t="s">
        <v>29</v>
      </c>
      <c r="RT106" s="326" t="s">
        <v>29</v>
      </c>
      <c r="RU106" s="324" t="s">
        <v>29</v>
      </c>
      <c r="RV106" s="325" t="s">
        <v>29</v>
      </c>
      <c r="RW106" s="325" t="s">
        <v>20</v>
      </c>
      <c r="RX106" s="325" t="s">
        <v>20</v>
      </c>
      <c r="RY106" s="326"/>
      <c r="RZ106" s="1305" t="s">
        <v>29</v>
      </c>
      <c r="SA106" s="1305" t="s">
        <v>29</v>
      </c>
      <c r="SB106" s="1901" t="s">
        <v>20</v>
      </c>
      <c r="SC106" s="1901" t="s">
        <v>29</v>
      </c>
      <c r="SD106" s="1901"/>
      <c r="SE106" s="1907" t="s">
        <v>20</v>
      </c>
      <c r="SF106" s="534" t="s">
        <v>20</v>
      </c>
      <c r="SG106" s="534" t="s">
        <v>20</v>
      </c>
      <c r="SH106" s="534" t="s">
        <v>20</v>
      </c>
      <c r="SI106" s="535"/>
      <c r="SJ106" s="1901" t="s">
        <v>29</v>
      </c>
      <c r="SK106" s="1901" t="s">
        <v>20</v>
      </c>
      <c r="SL106" s="1901" t="s">
        <v>20</v>
      </c>
      <c r="SM106" s="1901" t="s">
        <v>29</v>
      </c>
      <c r="SN106" s="1901"/>
      <c r="SO106" s="1908" t="s">
        <v>20</v>
      </c>
      <c r="SP106" s="534" t="s">
        <v>20</v>
      </c>
      <c r="SQ106" s="534" t="s">
        <v>20</v>
      </c>
      <c r="SR106" s="534" t="s">
        <v>29</v>
      </c>
      <c r="SS106" s="535"/>
      <c r="ST106" s="533" t="s">
        <v>20</v>
      </c>
      <c r="SU106" s="534" t="s">
        <v>762</v>
      </c>
      <c r="SV106" s="325" t="s">
        <v>29</v>
      </c>
      <c r="SW106" s="325" t="s">
        <v>20</v>
      </c>
      <c r="SX106" s="326"/>
      <c r="SY106" s="324" t="s">
        <v>20</v>
      </c>
      <c r="SZ106" s="325" t="s">
        <v>29</v>
      </c>
      <c r="TA106" s="325" t="s">
        <v>20</v>
      </c>
      <c r="TB106" s="325" t="s">
        <v>20</v>
      </c>
      <c r="TC106" s="326"/>
      <c r="TD106" s="324" t="s">
        <v>29</v>
      </c>
      <c r="TE106" s="325" t="s">
        <v>29</v>
      </c>
      <c r="TF106" s="325" t="s">
        <v>29</v>
      </c>
      <c r="TG106" s="325" t="s">
        <v>20</v>
      </c>
      <c r="TH106" s="324"/>
      <c r="TI106" s="325"/>
      <c r="TJ106" s="325"/>
      <c r="TK106" s="325"/>
      <c r="TL106" s="324" t="s">
        <v>20</v>
      </c>
      <c r="TM106" s="325" t="s">
        <v>20</v>
      </c>
      <c r="TN106" s="325" t="s">
        <v>29</v>
      </c>
      <c r="TO106" s="325" t="s">
        <v>20</v>
      </c>
      <c r="TP106" s="326"/>
      <c r="TQ106" s="324" t="s">
        <v>29</v>
      </c>
      <c r="TR106" s="325" t="s">
        <v>29</v>
      </c>
      <c r="TS106" s="325" t="s">
        <v>20</v>
      </c>
      <c r="TT106" s="515" t="s">
        <v>20</v>
      </c>
      <c r="TU106" s="518" t="s">
        <v>29</v>
      </c>
      <c r="TV106" s="519" t="s">
        <v>20</v>
      </c>
      <c r="TW106" s="519" t="s">
        <v>29</v>
      </c>
      <c r="TX106" s="520" t="s">
        <v>29</v>
      </c>
      <c r="TY106" s="518" t="s">
        <v>29</v>
      </c>
      <c r="TZ106" s="519" t="s">
        <v>20</v>
      </c>
      <c r="UA106" s="519" t="s">
        <v>29</v>
      </c>
      <c r="UB106" s="519" t="s">
        <v>20</v>
      </c>
      <c r="UC106" s="520"/>
      <c r="UD106" s="518" t="s">
        <v>29</v>
      </c>
      <c r="UE106" s="519" t="s">
        <v>29</v>
      </c>
      <c r="UF106" s="519" t="s">
        <v>29</v>
      </c>
      <c r="UG106" s="519" t="s">
        <v>598</v>
      </c>
      <c r="UH106" s="326"/>
      <c r="UI106" s="1254" t="s">
        <v>20</v>
      </c>
      <c r="UJ106" s="521" t="s">
        <v>29</v>
      </c>
      <c r="UK106" s="521" t="s">
        <v>29</v>
      </c>
      <c r="UL106" s="521" t="s">
        <v>20</v>
      </c>
      <c r="UM106" s="1253"/>
      <c r="UN106" s="1254" t="s">
        <v>29</v>
      </c>
      <c r="UO106" s="521" t="s">
        <v>591</v>
      </c>
      <c r="UP106" s="325" t="s">
        <v>20</v>
      </c>
      <c r="UQ106" s="325" t="s">
        <v>29</v>
      </c>
      <c r="UR106" s="326"/>
      <c r="US106" s="324" t="s">
        <v>29</v>
      </c>
      <c r="UT106" s="325" t="s">
        <v>20</v>
      </c>
      <c r="UU106" s="325" t="s">
        <v>29</v>
      </c>
      <c r="UV106" s="325" t="s">
        <v>20</v>
      </c>
      <c r="UW106" s="326"/>
      <c r="UX106" s="518" t="s">
        <v>29</v>
      </c>
      <c r="UY106" s="519" t="s">
        <v>29</v>
      </c>
      <c r="UZ106" s="519" t="s">
        <v>29</v>
      </c>
      <c r="VA106" s="519" t="s">
        <v>29</v>
      </c>
      <c r="VB106" s="520"/>
      <c r="VC106" s="518" t="s">
        <v>20</v>
      </c>
      <c r="VD106" s="519" t="s">
        <v>20</v>
      </c>
      <c r="VE106" s="519" t="s">
        <v>29</v>
      </c>
      <c r="VF106" s="519" t="s">
        <v>29</v>
      </c>
      <c r="VG106" s="522"/>
      <c r="VH106" s="518" t="s">
        <v>29</v>
      </c>
      <c r="VI106" s="519" t="s">
        <v>29</v>
      </c>
      <c r="VJ106" s="325" t="s">
        <v>29</v>
      </c>
      <c r="VK106" s="521" t="s">
        <v>20</v>
      </c>
      <c r="VL106" s="1253"/>
      <c r="VM106" s="1254" t="s">
        <v>29</v>
      </c>
      <c r="VN106" s="521" t="s">
        <v>20</v>
      </c>
      <c r="VO106" s="521" t="s">
        <v>20</v>
      </c>
      <c r="VP106" s="522" t="s">
        <v>29</v>
      </c>
      <c r="VQ106" s="518" t="s">
        <v>29</v>
      </c>
      <c r="VR106" s="519" t="s">
        <v>29</v>
      </c>
      <c r="VS106" s="519" t="s">
        <v>29</v>
      </c>
      <c r="VT106" s="519" t="s">
        <v>29</v>
      </c>
      <c r="VU106" s="520"/>
      <c r="VV106" s="518" t="s">
        <v>29</v>
      </c>
      <c r="VW106" s="519" t="s">
        <v>20</v>
      </c>
      <c r="VX106" s="519" t="s">
        <v>29</v>
      </c>
      <c r="VY106" s="519" t="s">
        <v>2110</v>
      </c>
      <c r="VZ106" s="1784"/>
      <c r="WA106" s="1724" t="s">
        <v>29</v>
      </c>
      <c r="WB106" s="521" t="s">
        <v>20</v>
      </c>
      <c r="WC106" s="521" t="s">
        <v>20</v>
      </c>
      <c r="WD106" s="521" t="s">
        <v>591</v>
      </c>
      <c r="WE106" s="1784"/>
      <c r="WF106" s="1724"/>
      <c r="WG106" s="1725"/>
      <c r="WH106" s="1725"/>
      <c r="WI106" s="1725"/>
      <c r="WJ106" s="1784"/>
      <c r="WK106" s="1724"/>
      <c r="WL106" s="1725"/>
      <c r="WM106" s="1725"/>
      <c r="WN106" s="1725"/>
      <c r="WO106" s="1784"/>
      <c r="WP106" s="1724"/>
      <c r="WQ106" s="1725"/>
      <c r="WR106" s="1725"/>
      <c r="WS106" s="1871"/>
      <c r="WT106" s="1873" t="s">
        <v>29</v>
      </c>
      <c r="WU106" s="1725" t="s">
        <v>20</v>
      </c>
      <c r="WV106" s="519" t="s">
        <v>29</v>
      </c>
      <c r="WW106" s="519" t="s">
        <v>20</v>
      </c>
      <c r="WX106" s="522"/>
      <c r="WY106" s="518" t="s">
        <v>29</v>
      </c>
      <c r="WZ106" s="519" t="s">
        <v>29</v>
      </c>
      <c r="XA106" s="519" t="s">
        <v>20</v>
      </c>
      <c r="XB106" s="519" t="s">
        <v>29</v>
      </c>
      <c r="XC106" s="520"/>
      <c r="XD106" s="518" t="s">
        <v>29</v>
      </c>
      <c r="XE106" s="519" t="s">
        <v>29</v>
      </c>
      <c r="XF106" s="519" t="s">
        <v>29</v>
      </c>
      <c r="XG106" s="519" t="s">
        <v>598</v>
      </c>
      <c r="XH106" s="1784"/>
      <c r="XI106" s="1724" t="s">
        <v>29</v>
      </c>
      <c r="XJ106" s="1725" t="s">
        <v>29</v>
      </c>
      <c r="XK106" s="521" t="s">
        <v>20</v>
      </c>
      <c r="XL106" s="521" t="s">
        <v>20</v>
      </c>
      <c r="XM106" s="531"/>
      <c r="XN106" s="1254" t="s">
        <v>20</v>
      </c>
      <c r="XO106" s="1725" t="s">
        <v>29</v>
      </c>
      <c r="XP106" s="1725" t="s">
        <v>20</v>
      </c>
      <c r="XQ106" s="1725" t="s">
        <v>20</v>
      </c>
      <c r="XR106" s="1784"/>
      <c r="XS106" s="1724" t="s">
        <v>20</v>
      </c>
      <c r="XT106" s="1725" t="s">
        <v>20</v>
      </c>
      <c r="XU106" s="1725" t="s">
        <v>20</v>
      </c>
      <c r="XV106" s="1725" t="s">
        <v>29</v>
      </c>
      <c r="XW106" s="1784"/>
      <c r="XX106" s="1724" t="s">
        <v>20</v>
      </c>
      <c r="XY106" s="1725" t="s">
        <v>20</v>
      </c>
      <c r="XZ106" s="1725" t="s">
        <v>29</v>
      </c>
      <c r="YA106" s="1725" t="s">
        <v>29</v>
      </c>
      <c r="YB106" s="1784"/>
      <c r="YC106" s="1724" t="s">
        <v>20</v>
      </c>
      <c r="YD106" s="1725" t="s">
        <v>20</v>
      </c>
      <c r="YE106" s="1725" t="s">
        <v>20</v>
      </c>
      <c r="YF106" s="1725" t="s">
        <v>29</v>
      </c>
      <c r="YG106" s="1784"/>
      <c r="YH106" s="1724" t="s">
        <v>29</v>
      </c>
      <c r="YI106" s="1725" t="s">
        <v>29</v>
      </c>
      <c r="YJ106" s="1725" t="s">
        <v>20</v>
      </c>
      <c r="YK106" s="1725" t="s">
        <v>20</v>
      </c>
      <c r="YL106" s="1781"/>
      <c r="YM106" s="1724" t="s">
        <v>29</v>
      </c>
      <c r="YN106" s="1725" t="s">
        <v>29</v>
      </c>
      <c r="YO106" s="1725" t="s">
        <v>29</v>
      </c>
      <c r="YP106" s="1725" t="s">
        <v>20</v>
      </c>
      <c r="YQ106" s="1784"/>
      <c r="YR106" s="1724" t="s">
        <v>20</v>
      </c>
      <c r="YS106" s="1725" t="s">
        <v>29</v>
      </c>
      <c r="YT106" s="1725" t="s">
        <v>29</v>
      </c>
      <c r="YU106" s="1725" t="s">
        <v>20</v>
      </c>
      <c r="YV106" s="1784"/>
      <c r="YW106" s="1724" t="s">
        <v>20</v>
      </c>
      <c r="YX106" s="1725" t="s">
        <v>29</v>
      </c>
      <c r="YY106" s="1725" t="s">
        <v>2377</v>
      </c>
      <c r="YZ106" s="1725" t="s">
        <v>29</v>
      </c>
      <c r="ZA106" s="1990" t="s">
        <v>2373</v>
      </c>
      <c r="ZB106" s="1724"/>
      <c r="ZC106" s="1725"/>
      <c r="ZD106" s="1725"/>
      <c r="ZE106" s="1725"/>
      <c r="ZF106" s="1784"/>
      <c r="ZG106" s="1922" t="s">
        <v>111</v>
      </c>
      <c r="ZH106" s="1897" t="s">
        <v>696</v>
      </c>
      <c r="ZI106" s="510">
        <f t="shared" si="70"/>
        <v>22</v>
      </c>
      <c r="ZJ106" s="509">
        <f t="shared" si="71"/>
        <v>25</v>
      </c>
      <c r="ZK106" s="509">
        <f t="shared" si="72"/>
        <v>47</v>
      </c>
      <c r="ZL106" s="1255">
        <f t="shared" si="73"/>
        <v>0.46808510638297873</v>
      </c>
      <c r="ZM106" s="510">
        <f t="shared" si="74"/>
        <v>11</v>
      </c>
      <c r="ZN106" s="509">
        <f t="shared" si="75"/>
        <v>12</v>
      </c>
      <c r="ZO106" s="509">
        <f t="shared" si="76"/>
        <v>23</v>
      </c>
      <c r="ZP106" s="1255">
        <f t="shared" si="77"/>
        <v>0.47826086956521741</v>
      </c>
    </row>
    <row r="107" spans="1:692" s="32" customFormat="1" ht="17.25" x14ac:dyDescent="0.2">
      <c r="A107" s="34"/>
      <c r="B107" s="1224" t="s">
        <v>111</v>
      </c>
      <c r="C107" s="2014" t="s">
        <v>858</v>
      </c>
      <c r="D107" s="211">
        <f t="shared" si="66"/>
        <v>179</v>
      </c>
      <c r="E107" s="142">
        <f t="shared" si="67"/>
        <v>171</v>
      </c>
      <c r="F107" s="142">
        <f t="shared" si="68"/>
        <v>350</v>
      </c>
      <c r="G107" s="165">
        <f t="shared" si="69"/>
        <v>0.51142857142857145</v>
      </c>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68"/>
      <c r="AV107" s="168"/>
      <c r="AW107" s="168"/>
      <c r="AX107" s="168"/>
      <c r="AY107" s="168"/>
      <c r="AZ107" s="168"/>
      <c r="BA107" s="168"/>
      <c r="BB107" s="168"/>
      <c r="BC107" s="168"/>
      <c r="BD107" s="168"/>
      <c r="BE107" s="168"/>
      <c r="BF107" s="168"/>
      <c r="BG107" s="168"/>
      <c r="BH107" s="168"/>
      <c r="BI107" s="168"/>
      <c r="BJ107" s="168"/>
      <c r="BK107" s="168"/>
      <c r="BL107" s="168"/>
      <c r="BM107" s="168"/>
      <c r="BN107" s="168"/>
      <c r="BO107" s="168"/>
      <c r="BP107" s="168"/>
      <c r="BQ107" s="168"/>
      <c r="BR107" s="168"/>
      <c r="BS107" s="168"/>
      <c r="BT107" s="168"/>
      <c r="BU107" s="168"/>
      <c r="BV107" s="168"/>
      <c r="BW107" s="168"/>
      <c r="BX107" s="168"/>
      <c r="BY107" s="168"/>
      <c r="BZ107" s="168"/>
      <c r="CA107" s="168"/>
      <c r="CB107" s="168"/>
      <c r="CC107" s="168"/>
      <c r="CD107" s="168"/>
      <c r="CE107" s="168"/>
      <c r="CF107" s="168"/>
      <c r="CG107" s="168"/>
      <c r="CH107" s="168"/>
      <c r="CI107" s="168"/>
      <c r="CJ107" s="168"/>
      <c r="CK107" s="168"/>
      <c r="CL107" s="168"/>
      <c r="CM107" s="168"/>
      <c r="CN107" s="168"/>
      <c r="CO107" s="168"/>
      <c r="CP107" s="168"/>
      <c r="CQ107" s="168"/>
      <c r="CR107" s="168"/>
      <c r="CS107" s="168"/>
      <c r="CT107" s="168"/>
      <c r="CU107" s="168"/>
      <c r="CV107" s="168"/>
      <c r="CW107" s="294"/>
      <c r="CX107" s="168"/>
      <c r="CY107" s="168"/>
      <c r="CZ107" s="168"/>
      <c r="DA107" s="128"/>
      <c r="DB107" s="168"/>
      <c r="DC107" s="168"/>
      <c r="DD107" s="168"/>
      <c r="DE107" s="168"/>
      <c r="DF107" s="168"/>
      <c r="DG107" s="294"/>
      <c r="DH107" s="168"/>
      <c r="DI107" s="168"/>
      <c r="DJ107" s="168"/>
      <c r="DK107" s="128"/>
      <c r="DL107" s="145"/>
      <c r="DM107" s="146"/>
      <c r="DN107" s="146"/>
      <c r="DO107" s="146"/>
      <c r="DP107" s="147"/>
      <c r="DQ107" s="145"/>
      <c r="DR107" s="146"/>
      <c r="DS107" s="146"/>
      <c r="DT107" s="146"/>
      <c r="DU107" s="147"/>
      <c r="DV107" s="145"/>
      <c r="DW107" s="146"/>
      <c r="DX107" s="146"/>
      <c r="DY107" s="146"/>
      <c r="DZ107" s="147"/>
      <c r="EA107" s="145"/>
      <c r="EB107" s="146"/>
      <c r="EC107" s="146"/>
      <c r="ED107" s="146"/>
      <c r="EE107" s="147"/>
      <c r="EF107" s="145"/>
      <c r="EG107" s="146"/>
      <c r="EH107" s="146"/>
      <c r="EI107" s="146"/>
      <c r="EJ107" s="147"/>
      <c r="EK107" s="145"/>
      <c r="EL107" s="146"/>
      <c r="EM107" s="146"/>
      <c r="EN107" s="146"/>
      <c r="EO107" s="147"/>
      <c r="EP107" s="145"/>
      <c r="EQ107" s="146"/>
      <c r="ER107" s="146"/>
      <c r="ES107" s="146"/>
      <c r="ET107" s="147"/>
      <c r="EU107" s="145"/>
      <c r="EV107" s="146"/>
      <c r="EW107" s="146"/>
      <c r="EX107" s="146"/>
      <c r="EY107" s="147"/>
      <c r="EZ107" s="145"/>
      <c r="FA107" s="146"/>
      <c r="FB107" s="146"/>
      <c r="FC107" s="146"/>
      <c r="FD107" s="147"/>
      <c r="FE107" s="145"/>
      <c r="FF107" s="146"/>
      <c r="FG107" s="146"/>
      <c r="FH107" s="146"/>
      <c r="FI107" s="147"/>
      <c r="FJ107" s="145"/>
      <c r="FK107" s="146"/>
      <c r="FL107" s="146"/>
      <c r="FM107" s="146"/>
      <c r="FN107" s="147"/>
      <c r="FO107" s="145"/>
      <c r="FP107" s="146"/>
      <c r="FQ107" s="146"/>
      <c r="FR107" s="146"/>
      <c r="FS107" s="147"/>
      <c r="FT107" s="145"/>
      <c r="FU107" s="146"/>
      <c r="FV107" s="146"/>
      <c r="FW107" s="146"/>
      <c r="FX107" s="147"/>
      <c r="FY107" s="145"/>
      <c r="FZ107" s="146"/>
      <c r="GA107" s="146"/>
      <c r="GB107" s="146"/>
      <c r="GC107" s="147"/>
      <c r="GD107" s="145"/>
      <c r="GE107" s="146"/>
      <c r="GF107" s="146"/>
      <c r="GG107" s="146"/>
      <c r="GH107" s="147"/>
      <c r="GI107" s="145"/>
      <c r="GJ107" s="146"/>
      <c r="GK107" s="146"/>
      <c r="GL107" s="146"/>
      <c r="GM107" s="147"/>
      <c r="GN107" s="145"/>
      <c r="GO107" s="146"/>
      <c r="GP107" s="146"/>
      <c r="GQ107" s="146"/>
      <c r="GR107" s="147"/>
      <c r="GS107" s="145"/>
      <c r="GT107" s="146"/>
      <c r="GU107" s="146"/>
      <c r="GV107" s="146"/>
      <c r="GW107" s="193"/>
      <c r="GX107" s="148"/>
      <c r="GY107" s="146"/>
      <c r="GZ107" s="146"/>
      <c r="HA107" s="146"/>
      <c r="HB107" s="147"/>
      <c r="HC107" s="145"/>
      <c r="HD107" s="146"/>
      <c r="HE107" s="146"/>
      <c r="HF107" s="146"/>
      <c r="HG107" s="147"/>
      <c r="HH107" s="145"/>
      <c r="HI107" s="146"/>
      <c r="HJ107" s="146"/>
      <c r="HK107" s="146"/>
      <c r="HL107" s="147"/>
      <c r="HM107" s="145"/>
      <c r="HN107" s="146"/>
      <c r="HO107" s="146"/>
      <c r="HP107" s="146"/>
      <c r="HQ107" s="193"/>
      <c r="HR107" s="145"/>
      <c r="HS107" s="146"/>
      <c r="HT107" s="146"/>
      <c r="HU107" s="146"/>
      <c r="HV107" s="147"/>
      <c r="HW107" s="148"/>
      <c r="HX107" s="146"/>
      <c r="HY107" s="146"/>
      <c r="HZ107" s="146"/>
      <c r="IA107" s="193"/>
      <c r="IB107" s="145"/>
      <c r="IC107" s="146"/>
      <c r="ID107" s="146"/>
      <c r="IE107" s="146"/>
      <c r="IF107" s="147"/>
      <c r="IG107" s="145"/>
      <c r="IH107" s="146"/>
      <c r="II107" s="146"/>
      <c r="IJ107" s="146"/>
      <c r="IK107" s="147"/>
      <c r="IL107" s="145"/>
      <c r="IM107" s="146"/>
      <c r="IN107" s="146"/>
      <c r="IO107" s="146"/>
      <c r="IP107" s="147"/>
      <c r="IQ107" s="145"/>
      <c r="IR107" s="146"/>
      <c r="IS107" s="146"/>
      <c r="IT107" s="146"/>
      <c r="IU107" s="147"/>
      <c r="IV107" s="145" t="s">
        <v>20</v>
      </c>
      <c r="IW107" s="146" t="s">
        <v>29</v>
      </c>
      <c r="IX107" s="146" t="s">
        <v>29</v>
      </c>
      <c r="IY107" s="146" t="s">
        <v>20</v>
      </c>
      <c r="IZ107" s="147"/>
      <c r="JA107" s="145" t="s">
        <v>29</v>
      </c>
      <c r="JB107" s="146" t="s">
        <v>29</v>
      </c>
      <c r="JC107" s="146" t="s">
        <v>20</v>
      </c>
      <c r="JD107" s="299" t="s">
        <v>687</v>
      </c>
      <c r="JE107" s="147"/>
      <c r="JF107" s="145" t="s">
        <v>20</v>
      </c>
      <c r="JG107" s="170" t="s">
        <v>29</v>
      </c>
      <c r="JH107" s="170" t="s">
        <v>29</v>
      </c>
      <c r="JI107" s="170" t="s">
        <v>20</v>
      </c>
      <c r="JJ107" s="171"/>
      <c r="JK107" s="180" t="s">
        <v>29</v>
      </c>
      <c r="JL107" s="170" t="s">
        <v>29</v>
      </c>
      <c r="JM107" s="170" t="s">
        <v>29</v>
      </c>
      <c r="JN107" s="170" t="s">
        <v>29</v>
      </c>
      <c r="JO107" s="171"/>
      <c r="JP107" s="180" t="s">
        <v>29</v>
      </c>
      <c r="JQ107" s="170" t="s">
        <v>598</v>
      </c>
      <c r="JR107" s="146" t="s">
        <v>29</v>
      </c>
      <c r="JS107" s="146" t="s">
        <v>20</v>
      </c>
      <c r="JT107" s="147"/>
      <c r="JU107" s="145" t="s">
        <v>20</v>
      </c>
      <c r="JV107" s="146" t="s">
        <v>29</v>
      </c>
      <c r="JW107" s="146" t="s">
        <v>29</v>
      </c>
      <c r="JX107" s="146" t="s">
        <v>29</v>
      </c>
      <c r="JY107" s="147"/>
      <c r="JZ107" s="145" t="s">
        <v>29</v>
      </c>
      <c r="KA107" s="146" t="s">
        <v>29</v>
      </c>
      <c r="KB107" s="146" t="s">
        <v>29</v>
      </c>
      <c r="KC107" s="182" t="s">
        <v>20</v>
      </c>
      <c r="KD107" s="234"/>
      <c r="KE107" s="181" t="s">
        <v>29</v>
      </c>
      <c r="KF107" s="182" t="s">
        <v>20</v>
      </c>
      <c r="KG107" s="182" t="s">
        <v>591</v>
      </c>
      <c r="KH107" s="150" t="s">
        <v>20</v>
      </c>
      <c r="KI107" s="151"/>
      <c r="KJ107" s="152" t="s">
        <v>29</v>
      </c>
      <c r="KK107" s="150" t="s">
        <v>20</v>
      </c>
      <c r="KL107" s="150" t="s">
        <v>20</v>
      </c>
      <c r="KM107" s="150" t="s">
        <v>20</v>
      </c>
      <c r="KN107" s="151"/>
      <c r="KO107" s="152" t="s">
        <v>29</v>
      </c>
      <c r="KP107" s="150" t="s">
        <v>20</v>
      </c>
      <c r="KQ107" s="150" t="s">
        <v>29</v>
      </c>
      <c r="KR107" s="150" t="s">
        <v>20</v>
      </c>
      <c r="KS107" s="151"/>
      <c r="KT107" s="152" t="s">
        <v>20</v>
      </c>
      <c r="KU107" s="150" t="s">
        <v>20</v>
      </c>
      <c r="KV107" s="150" t="s">
        <v>764</v>
      </c>
      <c r="KW107" s="146" t="s">
        <v>20</v>
      </c>
      <c r="KX107" s="147"/>
      <c r="KY107" s="145" t="s">
        <v>29</v>
      </c>
      <c r="KZ107" s="146" t="s">
        <v>20</v>
      </c>
      <c r="LA107" s="146" t="s">
        <v>20</v>
      </c>
      <c r="LB107" s="146" t="s">
        <v>20</v>
      </c>
      <c r="LC107" s="147"/>
      <c r="LD107" s="145" t="s">
        <v>29</v>
      </c>
      <c r="LE107" s="146" t="s">
        <v>20</v>
      </c>
      <c r="LF107" s="170" t="s">
        <v>29</v>
      </c>
      <c r="LG107" s="170" t="s">
        <v>29</v>
      </c>
      <c r="LH107" s="171"/>
      <c r="LI107" s="180" t="s">
        <v>29</v>
      </c>
      <c r="LJ107" s="170" t="s">
        <v>29</v>
      </c>
      <c r="LK107" s="170" t="s">
        <v>20</v>
      </c>
      <c r="LL107" s="170" t="s">
        <v>29</v>
      </c>
      <c r="LM107" s="171"/>
      <c r="LN107" s="180" t="s">
        <v>29</v>
      </c>
      <c r="LO107" s="170" t="s">
        <v>29</v>
      </c>
      <c r="LP107" s="170" t="s">
        <v>20</v>
      </c>
      <c r="LQ107" s="170" t="s">
        <v>652</v>
      </c>
      <c r="LR107" s="166" t="s">
        <v>29</v>
      </c>
      <c r="LS107" s="167" t="s">
        <v>29</v>
      </c>
      <c r="LT107" s="167" t="s">
        <v>29</v>
      </c>
      <c r="LU107" s="167" t="s">
        <v>29</v>
      </c>
      <c r="LV107" s="166" t="s">
        <v>29</v>
      </c>
      <c r="LW107" s="167" t="s">
        <v>29</v>
      </c>
      <c r="LX107" s="167" t="s">
        <v>20</v>
      </c>
      <c r="LY107" s="167" t="s">
        <v>1046</v>
      </c>
      <c r="LZ107" s="145" t="s">
        <v>20</v>
      </c>
      <c r="MA107" s="146" t="s">
        <v>29</v>
      </c>
      <c r="MB107" s="146" t="s">
        <v>20</v>
      </c>
      <c r="MC107" s="146" t="s">
        <v>20</v>
      </c>
      <c r="MD107" s="145" t="s">
        <v>20</v>
      </c>
      <c r="ME107" s="146" t="s">
        <v>29</v>
      </c>
      <c r="MF107" s="146" t="s">
        <v>20</v>
      </c>
      <c r="MG107" s="146" t="s">
        <v>29</v>
      </c>
      <c r="MH107" s="145" t="s">
        <v>20</v>
      </c>
      <c r="MI107" s="146" t="s">
        <v>20</v>
      </c>
      <c r="MJ107" s="146" t="s">
        <v>29</v>
      </c>
      <c r="MK107" s="193" t="s">
        <v>20</v>
      </c>
      <c r="ML107" s="145" t="s">
        <v>20</v>
      </c>
      <c r="MM107" s="146" t="s">
        <v>29</v>
      </c>
      <c r="MN107" s="146" t="s">
        <v>29</v>
      </c>
      <c r="MO107" s="147"/>
      <c r="MP107" s="145"/>
      <c r="MQ107" s="146"/>
      <c r="MR107" s="146"/>
      <c r="MS107" s="147"/>
      <c r="MT107" s="152" t="s">
        <v>20</v>
      </c>
      <c r="MU107" s="150" t="s">
        <v>20</v>
      </c>
      <c r="MV107" s="150" t="s">
        <v>20</v>
      </c>
      <c r="MW107" s="151" t="s">
        <v>20</v>
      </c>
      <c r="MX107" s="152" t="s">
        <v>29</v>
      </c>
      <c r="MY107" s="150" t="s">
        <v>20</v>
      </c>
      <c r="MZ107" s="150" t="s">
        <v>20</v>
      </c>
      <c r="NA107" s="151" t="s">
        <v>20</v>
      </c>
      <c r="NB107" s="152" t="s">
        <v>20</v>
      </c>
      <c r="NC107" s="150" t="s">
        <v>29</v>
      </c>
      <c r="ND107" s="150" t="s">
        <v>764</v>
      </c>
      <c r="NE107" s="147" t="s">
        <v>29</v>
      </c>
      <c r="NF107" s="145" t="s">
        <v>29</v>
      </c>
      <c r="NG107" s="146" t="s">
        <v>20</v>
      </c>
      <c r="NH107" s="146" t="s">
        <v>20</v>
      </c>
      <c r="NI107" s="147" t="s">
        <v>29</v>
      </c>
      <c r="NJ107" s="145" t="s">
        <v>20</v>
      </c>
      <c r="NK107" s="146" t="s">
        <v>29</v>
      </c>
      <c r="NL107" s="146" t="s">
        <v>20</v>
      </c>
      <c r="NM107" s="147" t="s">
        <v>20</v>
      </c>
      <c r="NN107" s="145" t="s">
        <v>20</v>
      </c>
      <c r="NO107" s="170" t="s">
        <v>29</v>
      </c>
      <c r="NP107" s="170" t="s">
        <v>29</v>
      </c>
      <c r="NQ107" s="171" t="s">
        <v>20</v>
      </c>
      <c r="NR107" s="180" t="s">
        <v>29</v>
      </c>
      <c r="NS107" s="170" t="s">
        <v>29</v>
      </c>
      <c r="NT107" s="170" t="s">
        <v>29</v>
      </c>
      <c r="NU107" s="171" t="s">
        <v>29</v>
      </c>
      <c r="NV107" s="180" t="s">
        <v>29</v>
      </c>
      <c r="NW107" s="170" t="s">
        <v>598</v>
      </c>
      <c r="NX107" s="182" t="s">
        <v>20</v>
      </c>
      <c r="NY107" s="234" t="s">
        <v>20</v>
      </c>
      <c r="NZ107" s="181" t="s">
        <v>591</v>
      </c>
      <c r="OA107" s="146" t="s">
        <v>20</v>
      </c>
      <c r="OB107" s="146" t="s">
        <v>29</v>
      </c>
      <c r="OC107" s="146" t="s">
        <v>29</v>
      </c>
      <c r="OD107" s="147"/>
      <c r="OE107" s="145" t="s">
        <v>29</v>
      </c>
      <c r="OF107" s="150" t="s">
        <v>20</v>
      </c>
      <c r="OG107" s="150" t="s">
        <v>20</v>
      </c>
      <c r="OH107" s="150" t="s">
        <v>29</v>
      </c>
      <c r="OI107" s="151"/>
      <c r="OJ107" s="152" t="s">
        <v>29</v>
      </c>
      <c r="OK107" s="150" t="s">
        <v>20</v>
      </c>
      <c r="OL107" s="150" t="s">
        <v>20</v>
      </c>
      <c r="OM107" s="205" t="s">
        <v>20</v>
      </c>
      <c r="ON107" s="152" t="s">
        <v>29</v>
      </c>
      <c r="OO107" s="150" t="s">
        <v>20</v>
      </c>
      <c r="OP107" s="150" t="s">
        <v>20</v>
      </c>
      <c r="OQ107" s="151" t="s">
        <v>20</v>
      </c>
      <c r="OR107" s="152" t="s">
        <v>1385</v>
      </c>
      <c r="OS107" s="1268" t="s">
        <v>29</v>
      </c>
      <c r="OT107" s="1268" t="s">
        <v>29</v>
      </c>
      <c r="OU107" s="1269" t="s">
        <v>29</v>
      </c>
      <c r="OV107" s="145" t="s">
        <v>20</v>
      </c>
      <c r="OW107" s="146" t="s">
        <v>29</v>
      </c>
      <c r="OX107" s="146" t="s">
        <v>20</v>
      </c>
      <c r="OY107" s="146" t="s">
        <v>20</v>
      </c>
      <c r="OZ107" s="147"/>
      <c r="PA107" s="145" t="s">
        <v>20</v>
      </c>
      <c r="PB107" s="146" t="s">
        <v>20</v>
      </c>
      <c r="PC107" s="146" t="s">
        <v>20</v>
      </c>
      <c r="PD107" s="146" t="s">
        <v>29</v>
      </c>
      <c r="PE107" s="147"/>
      <c r="PF107" s="145" t="s">
        <v>20</v>
      </c>
      <c r="PG107" s="146" t="s">
        <v>29</v>
      </c>
      <c r="PH107" s="146" t="s">
        <v>29</v>
      </c>
      <c r="PI107" s="147" t="s">
        <v>20</v>
      </c>
      <c r="PJ107" s="145" t="s">
        <v>29</v>
      </c>
      <c r="PK107" s="146" t="s">
        <v>29</v>
      </c>
      <c r="PL107" s="146" t="s">
        <v>20</v>
      </c>
      <c r="PM107" s="147" t="s">
        <v>29</v>
      </c>
      <c r="PN107" s="145" t="s">
        <v>20</v>
      </c>
      <c r="PO107" s="146" t="s">
        <v>20</v>
      </c>
      <c r="PP107" s="146" t="s">
        <v>29</v>
      </c>
      <c r="PQ107" s="147" t="s">
        <v>29</v>
      </c>
      <c r="PR107" s="145" t="s">
        <v>29</v>
      </c>
      <c r="PS107" s="146" t="s">
        <v>29</v>
      </c>
      <c r="PT107" s="146" t="s">
        <v>20</v>
      </c>
      <c r="PU107" s="147" t="s">
        <v>20</v>
      </c>
      <c r="PV107" s="145" t="s">
        <v>29</v>
      </c>
      <c r="PW107" s="146" t="s">
        <v>20</v>
      </c>
      <c r="PX107" s="146" t="s">
        <v>20</v>
      </c>
      <c r="PY107" s="147" t="s">
        <v>29</v>
      </c>
      <c r="PZ107" s="145" t="s">
        <v>20</v>
      </c>
      <c r="QA107" s="170" t="s">
        <v>29</v>
      </c>
      <c r="QB107" s="170" t="s">
        <v>29</v>
      </c>
      <c r="QC107" s="171" t="s">
        <v>20</v>
      </c>
      <c r="QD107" s="180"/>
      <c r="QE107" s="170"/>
      <c r="QF107" s="170"/>
      <c r="QG107" s="171"/>
      <c r="QH107" s="180" t="s">
        <v>29</v>
      </c>
      <c r="QI107" s="170" t="s">
        <v>29</v>
      </c>
      <c r="QJ107" s="170" t="s">
        <v>29</v>
      </c>
      <c r="QK107" s="170" t="s">
        <v>29</v>
      </c>
      <c r="QL107" s="1441"/>
      <c r="QM107" s="1442" t="s">
        <v>29</v>
      </c>
      <c r="QN107" s="170" t="s">
        <v>20</v>
      </c>
      <c r="QO107" s="170" t="s">
        <v>652</v>
      </c>
      <c r="QP107" s="182" t="s">
        <v>20</v>
      </c>
      <c r="QQ107" s="208"/>
      <c r="QR107" s="1440" t="s">
        <v>29</v>
      </c>
      <c r="QS107" s="182" t="s">
        <v>591</v>
      </c>
      <c r="QT107" s="146" t="s">
        <v>20</v>
      </c>
      <c r="QU107" s="193" t="s">
        <v>29</v>
      </c>
      <c r="QV107" s="147"/>
      <c r="QW107" s="145" t="s">
        <v>29</v>
      </c>
      <c r="QX107" s="150" t="s">
        <v>20</v>
      </c>
      <c r="QY107" s="150" t="s">
        <v>20</v>
      </c>
      <c r="QZ107" s="150" t="s">
        <v>20</v>
      </c>
      <c r="RA107" s="151"/>
      <c r="RB107" s="152" t="s">
        <v>20</v>
      </c>
      <c r="RC107" s="150" t="s">
        <v>20</v>
      </c>
      <c r="RD107" s="150" t="s">
        <v>29</v>
      </c>
      <c r="RE107" s="150" t="s">
        <v>29</v>
      </c>
      <c r="RF107" s="151"/>
      <c r="RG107" s="152" t="s">
        <v>20</v>
      </c>
      <c r="RH107" s="150" t="s">
        <v>29</v>
      </c>
      <c r="RI107" s="150" t="s">
        <v>20</v>
      </c>
      <c r="RJ107" s="150" t="s">
        <v>20</v>
      </c>
      <c r="RK107" s="151"/>
      <c r="RL107" s="152" t="s">
        <v>864</v>
      </c>
      <c r="RM107" s="170" t="s">
        <v>29</v>
      </c>
      <c r="RN107" s="170" t="s">
        <v>20</v>
      </c>
      <c r="RO107" s="170" t="s">
        <v>29</v>
      </c>
      <c r="RP107" s="171"/>
      <c r="RQ107" s="180" t="s">
        <v>29</v>
      </c>
      <c r="RR107" s="170" t="s">
        <v>29</v>
      </c>
      <c r="RS107" s="170" t="s">
        <v>29</v>
      </c>
      <c r="RT107" s="171" t="s">
        <v>29</v>
      </c>
      <c r="RU107" s="180" t="s">
        <v>29</v>
      </c>
      <c r="RV107" s="170" t="s">
        <v>20</v>
      </c>
      <c r="RW107" s="170" t="s">
        <v>652</v>
      </c>
      <c r="RX107" s="146" t="s">
        <v>29</v>
      </c>
      <c r="RY107" s="147"/>
      <c r="RZ107" s="538" t="s">
        <v>20</v>
      </c>
      <c r="SA107" s="538" t="s">
        <v>20</v>
      </c>
      <c r="SB107" s="538" t="s">
        <v>29</v>
      </c>
      <c r="SC107" s="538" t="s">
        <v>591</v>
      </c>
      <c r="SD107" s="168"/>
      <c r="SE107" s="1554" t="s">
        <v>20</v>
      </c>
      <c r="SF107" s="146" t="s">
        <v>20</v>
      </c>
      <c r="SG107" s="146" t="s">
        <v>20</v>
      </c>
      <c r="SH107" s="146" t="s">
        <v>29</v>
      </c>
      <c r="SI107" s="147"/>
      <c r="SJ107" s="168" t="s">
        <v>29</v>
      </c>
      <c r="SK107" s="168" t="s">
        <v>20</v>
      </c>
      <c r="SL107" s="168" t="s">
        <v>20</v>
      </c>
      <c r="SM107" s="168" t="s">
        <v>20</v>
      </c>
      <c r="SN107" s="168"/>
      <c r="SO107" s="1432" t="s">
        <v>20</v>
      </c>
      <c r="SP107" s="146" t="s">
        <v>29</v>
      </c>
      <c r="SQ107" s="146" t="s">
        <v>20</v>
      </c>
      <c r="SR107" s="146" t="s">
        <v>29</v>
      </c>
      <c r="SS107" s="147"/>
      <c r="ST107" s="145" t="s">
        <v>20</v>
      </c>
      <c r="SU107" s="146" t="s">
        <v>20</v>
      </c>
      <c r="SV107" s="146" t="s">
        <v>20</v>
      </c>
      <c r="SW107" s="146" t="s">
        <v>29</v>
      </c>
      <c r="SX107" s="147"/>
      <c r="SY107" s="145" t="s">
        <v>20</v>
      </c>
      <c r="SZ107" s="146" t="s">
        <v>29</v>
      </c>
      <c r="TA107" s="146" t="s">
        <v>20</v>
      </c>
      <c r="TB107" s="146" t="s">
        <v>29</v>
      </c>
      <c r="TC107" s="147"/>
      <c r="TD107" s="145" t="s">
        <v>29</v>
      </c>
      <c r="TE107" s="146" t="s">
        <v>29</v>
      </c>
      <c r="TF107" s="146" t="s">
        <v>29</v>
      </c>
      <c r="TG107" s="146" t="s">
        <v>29</v>
      </c>
      <c r="TH107" s="145"/>
      <c r="TI107" s="146"/>
      <c r="TJ107" s="146"/>
      <c r="TK107" s="146"/>
      <c r="TL107" s="145" t="s">
        <v>29</v>
      </c>
      <c r="TM107" s="146" t="s">
        <v>20</v>
      </c>
      <c r="TN107" s="146" t="s">
        <v>20</v>
      </c>
      <c r="TO107" s="146" t="s">
        <v>29</v>
      </c>
      <c r="TP107" s="147"/>
      <c r="TQ107" s="145" t="s">
        <v>20</v>
      </c>
      <c r="TR107" s="146" t="s">
        <v>20</v>
      </c>
      <c r="TS107" s="146" t="s">
        <v>29</v>
      </c>
      <c r="TT107" s="193" t="s">
        <v>29</v>
      </c>
      <c r="TU107" s="145" t="s">
        <v>29</v>
      </c>
      <c r="TV107" s="146" t="s">
        <v>20</v>
      </c>
      <c r="TW107" s="146" t="s">
        <v>20</v>
      </c>
      <c r="TX107" s="147" t="s">
        <v>29</v>
      </c>
      <c r="TY107" s="145" t="s">
        <v>29</v>
      </c>
      <c r="TZ107" s="150" t="s">
        <v>20</v>
      </c>
      <c r="UA107" s="150" t="s">
        <v>20</v>
      </c>
      <c r="UB107" s="150" t="s">
        <v>20</v>
      </c>
      <c r="UC107" s="151"/>
      <c r="UD107" s="152" t="s">
        <v>20</v>
      </c>
      <c r="UE107" s="150" t="s">
        <v>20</v>
      </c>
      <c r="UF107" s="150" t="s">
        <v>20</v>
      </c>
      <c r="UG107" s="150" t="s">
        <v>20</v>
      </c>
      <c r="UH107" s="151"/>
      <c r="UI107" s="152" t="s">
        <v>1833</v>
      </c>
      <c r="UJ107" s="146" t="s">
        <v>29</v>
      </c>
      <c r="UK107" s="146" t="s">
        <v>20</v>
      </c>
      <c r="UL107" s="146" t="s">
        <v>20</v>
      </c>
      <c r="UM107" s="147"/>
      <c r="UN107" s="145" t="s">
        <v>20</v>
      </c>
      <c r="UO107" s="146" t="s">
        <v>20</v>
      </c>
      <c r="UP107" s="146" t="s">
        <v>29</v>
      </c>
      <c r="UQ107" s="146" t="s">
        <v>20</v>
      </c>
      <c r="UR107" s="147"/>
      <c r="US107" s="145" t="s">
        <v>20</v>
      </c>
      <c r="UT107" s="146" t="s">
        <v>29</v>
      </c>
      <c r="UU107" s="146" t="s">
        <v>20</v>
      </c>
      <c r="UV107" s="146" t="s">
        <v>20</v>
      </c>
      <c r="UW107" s="147"/>
      <c r="UX107" s="145" t="s">
        <v>29</v>
      </c>
      <c r="UY107" s="146" t="s">
        <v>29</v>
      </c>
      <c r="UZ107" s="146" t="s">
        <v>20</v>
      </c>
      <c r="VA107" s="146" t="s">
        <v>29</v>
      </c>
      <c r="VB107" s="147"/>
      <c r="VC107" s="145" t="s">
        <v>20</v>
      </c>
      <c r="VD107" s="146" t="s">
        <v>20</v>
      </c>
      <c r="VE107" s="146" t="s">
        <v>20</v>
      </c>
      <c r="VF107" s="146" t="s">
        <v>29</v>
      </c>
      <c r="VG107" s="193"/>
      <c r="VH107" s="145" t="s">
        <v>20</v>
      </c>
      <c r="VI107" s="146" t="s">
        <v>29</v>
      </c>
      <c r="VJ107" s="146" t="s">
        <v>20</v>
      </c>
      <c r="VK107" s="146" t="s">
        <v>29</v>
      </c>
      <c r="VL107" s="147"/>
      <c r="VM107" s="1718" t="s">
        <v>20</v>
      </c>
      <c r="VN107" s="1680" t="s">
        <v>29</v>
      </c>
      <c r="VO107" s="1680" t="s">
        <v>20</v>
      </c>
      <c r="VP107" s="1779" t="s">
        <v>29</v>
      </c>
      <c r="VQ107" s="1718" t="s">
        <v>29</v>
      </c>
      <c r="VR107" s="1680" t="s">
        <v>20</v>
      </c>
      <c r="VS107" s="1680" t="s">
        <v>29</v>
      </c>
      <c r="VT107" s="1680" t="s">
        <v>29</v>
      </c>
      <c r="VU107" s="1681"/>
      <c r="VV107" s="1718" t="s">
        <v>20</v>
      </c>
      <c r="VW107" s="1680" t="s">
        <v>20</v>
      </c>
      <c r="VX107" s="1680" t="s">
        <v>20</v>
      </c>
      <c r="VY107" s="1680" t="s">
        <v>20</v>
      </c>
      <c r="VZ107" s="1681"/>
      <c r="WA107" s="1718" t="s">
        <v>29</v>
      </c>
      <c r="WB107" s="1680" t="s">
        <v>20</v>
      </c>
      <c r="WC107" s="1680" t="s">
        <v>29</v>
      </c>
      <c r="WD107" s="1680" t="s">
        <v>29</v>
      </c>
      <c r="WE107" s="1681"/>
      <c r="WF107" s="1718" t="s">
        <v>29</v>
      </c>
      <c r="WG107" s="1680" t="s">
        <v>20</v>
      </c>
      <c r="WH107" s="1680" t="s">
        <v>29</v>
      </c>
      <c r="WI107" s="1680" t="s">
        <v>20</v>
      </c>
      <c r="WJ107" s="1681"/>
      <c r="WK107" s="1718" t="s">
        <v>20</v>
      </c>
      <c r="WL107" s="1680" t="s">
        <v>20</v>
      </c>
      <c r="WM107" s="1680" t="s">
        <v>20</v>
      </c>
      <c r="WN107" s="1680" t="s">
        <v>20</v>
      </c>
      <c r="WO107" s="1681"/>
      <c r="WP107" s="1718" t="s">
        <v>20</v>
      </c>
      <c r="WQ107" s="1680" t="s">
        <v>20</v>
      </c>
      <c r="WR107" s="1680" t="s">
        <v>29</v>
      </c>
      <c r="WS107" s="1823" t="s">
        <v>29</v>
      </c>
      <c r="WT107" s="1824" t="s">
        <v>29</v>
      </c>
      <c r="WU107" s="1680" t="s">
        <v>20</v>
      </c>
      <c r="WV107" s="1680" t="s">
        <v>29</v>
      </c>
      <c r="WW107" s="1680" t="s">
        <v>20</v>
      </c>
      <c r="WX107" s="1779"/>
      <c r="WY107" s="1718" t="s">
        <v>29</v>
      </c>
      <c r="WZ107" s="1680" t="s">
        <v>20</v>
      </c>
      <c r="XA107" s="1680" t="s">
        <v>29</v>
      </c>
      <c r="XB107" s="1680" t="s">
        <v>20</v>
      </c>
      <c r="XC107" s="1681"/>
      <c r="XD107" s="1718" t="s">
        <v>20</v>
      </c>
      <c r="XE107" s="1680" t="s">
        <v>29</v>
      </c>
      <c r="XF107" s="1680" t="s">
        <v>29</v>
      </c>
      <c r="XG107" s="1680" t="s">
        <v>29</v>
      </c>
      <c r="XH107" s="1681"/>
      <c r="XI107" s="1718" t="s">
        <v>20</v>
      </c>
      <c r="XJ107" s="1680" t="s">
        <v>20</v>
      </c>
      <c r="XK107" s="1680" t="s">
        <v>20</v>
      </c>
      <c r="XL107" s="1680" t="s">
        <v>29</v>
      </c>
      <c r="XM107" s="1779"/>
      <c r="XN107" s="1718" t="s">
        <v>29</v>
      </c>
      <c r="XO107" s="1680" t="s">
        <v>29</v>
      </c>
      <c r="XP107" s="1680" t="s">
        <v>20</v>
      </c>
      <c r="XQ107" s="1680" t="s">
        <v>20</v>
      </c>
      <c r="XR107" s="1681"/>
      <c r="XS107" s="1718" t="s">
        <v>29</v>
      </c>
      <c r="XT107" s="1680" t="s">
        <v>29</v>
      </c>
      <c r="XU107" s="1680" t="s">
        <v>20</v>
      </c>
      <c r="XV107" s="1680" t="s">
        <v>29</v>
      </c>
      <c r="XW107" s="1681"/>
      <c r="XX107" s="1718" t="s">
        <v>29</v>
      </c>
      <c r="XY107" s="1680" t="s">
        <v>20</v>
      </c>
      <c r="XZ107" s="1680" t="s">
        <v>29</v>
      </c>
      <c r="YA107" s="1680" t="s">
        <v>20</v>
      </c>
      <c r="YB107" s="1681"/>
      <c r="YC107" s="1718" t="s">
        <v>29</v>
      </c>
      <c r="YD107" s="1680" t="s">
        <v>20</v>
      </c>
      <c r="YE107" s="1680" t="s">
        <v>29</v>
      </c>
      <c r="YF107" s="1680" t="s">
        <v>29</v>
      </c>
      <c r="YG107" s="1681"/>
      <c r="YH107" s="1718" t="s">
        <v>20</v>
      </c>
      <c r="YI107" s="1680" t="s">
        <v>29</v>
      </c>
      <c r="YJ107" s="1680" t="s">
        <v>29</v>
      </c>
      <c r="YK107" s="1680" t="s">
        <v>20</v>
      </c>
      <c r="YL107" s="1779"/>
      <c r="YM107" s="1718" t="s">
        <v>20</v>
      </c>
      <c r="YN107" s="1680" t="s">
        <v>20</v>
      </c>
      <c r="YO107" s="1680" t="s">
        <v>20</v>
      </c>
      <c r="YP107" s="1680" t="s">
        <v>20</v>
      </c>
      <c r="YQ107" s="1681"/>
      <c r="YR107" s="1718" t="s">
        <v>20</v>
      </c>
      <c r="YS107" s="1680" t="s">
        <v>29</v>
      </c>
      <c r="YT107" s="1680" t="s">
        <v>29</v>
      </c>
      <c r="YU107" s="1680" t="s">
        <v>29</v>
      </c>
      <c r="YV107" s="1681"/>
      <c r="YW107" s="1718" t="s">
        <v>29</v>
      </c>
      <c r="YX107" s="1680" t="s">
        <v>29</v>
      </c>
      <c r="YY107" s="1680" t="s">
        <v>2377</v>
      </c>
      <c r="YZ107" s="1680" t="s">
        <v>29</v>
      </c>
      <c r="ZA107" s="1991" t="s">
        <v>2373</v>
      </c>
      <c r="ZB107" s="1718"/>
      <c r="ZC107" s="1680"/>
      <c r="ZD107" s="1680"/>
      <c r="ZE107" s="1680"/>
      <c r="ZF107" s="1681"/>
      <c r="ZG107" s="1224" t="s">
        <v>111</v>
      </c>
      <c r="ZH107" s="140" t="s">
        <v>858</v>
      </c>
      <c r="ZI107" s="211">
        <f t="shared" si="70"/>
        <v>21</v>
      </c>
      <c r="ZJ107" s="142">
        <f t="shared" si="71"/>
        <v>26</v>
      </c>
      <c r="ZK107" s="142">
        <f t="shared" si="72"/>
        <v>47</v>
      </c>
      <c r="ZL107" s="212">
        <f t="shared" si="73"/>
        <v>0.44680851063829785</v>
      </c>
      <c r="ZM107" s="211">
        <f t="shared" si="74"/>
        <v>10</v>
      </c>
      <c r="ZN107" s="142">
        <f t="shared" si="75"/>
        <v>13</v>
      </c>
      <c r="ZO107" s="142">
        <f t="shared" si="76"/>
        <v>23</v>
      </c>
      <c r="ZP107" s="212">
        <f t="shared" si="77"/>
        <v>0.43478260869565216</v>
      </c>
    </row>
    <row r="108" spans="1:692" s="32" customFormat="1" ht="17.25" x14ac:dyDescent="0.2">
      <c r="A108" s="34"/>
      <c r="B108" s="1224" t="s">
        <v>111</v>
      </c>
      <c r="C108" s="2014" t="s">
        <v>1349</v>
      </c>
      <c r="D108" s="141">
        <f t="shared" si="66"/>
        <v>99</v>
      </c>
      <c r="E108" s="142">
        <f t="shared" si="67"/>
        <v>108</v>
      </c>
      <c r="F108" s="142">
        <f t="shared" si="68"/>
        <v>207</v>
      </c>
      <c r="G108" s="165">
        <f t="shared" si="69"/>
        <v>0.47826086956521741</v>
      </c>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68"/>
      <c r="AV108" s="168"/>
      <c r="AW108" s="168"/>
      <c r="AX108" s="168"/>
      <c r="AY108" s="168"/>
      <c r="AZ108" s="168"/>
      <c r="BA108" s="168"/>
      <c r="BB108" s="168"/>
      <c r="BC108" s="168"/>
      <c r="BD108" s="168"/>
      <c r="BE108" s="168"/>
      <c r="BF108" s="168"/>
      <c r="BG108" s="168"/>
      <c r="BH108" s="168"/>
      <c r="BI108" s="168"/>
      <c r="BJ108" s="168"/>
      <c r="BK108" s="168"/>
      <c r="BL108" s="168"/>
      <c r="BM108" s="168"/>
      <c r="BN108" s="168"/>
      <c r="BO108" s="168"/>
      <c r="BP108" s="168"/>
      <c r="BQ108" s="168"/>
      <c r="BR108" s="168"/>
      <c r="BS108" s="168"/>
      <c r="BT108" s="168"/>
      <c r="BU108" s="168"/>
      <c r="BV108" s="168"/>
      <c r="BW108" s="168"/>
      <c r="BX108" s="168"/>
      <c r="BY108" s="168"/>
      <c r="BZ108" s="168"/>
      <c r="CA108" s="168"/>
      <c r="CB108" s="168"/>
      <c r="CC108" s="168"/>
      <c r="CD108" s="168"/>
      <c r="CE108" s="168"/>
      <c r="CF108" s="168"/>
      <c r="CG108" s="168"/>
      <c r="CH108" s="168"/>
      <c r="CI108" s="168"/>
      <c r="CJ108" s="168"/>
      <c r="CK108" s="168"/>
      <c r="CL108" s="168"/>
      <c r="CM108" s="168"/>
      <c r="CN108" s="168"/>
      <c r="CO108" s="168"/>
      <c r="CP108" s="168"/>
      <c r="CQ108" s="168"/>
      <c r="CR108" s="168"/>
      <c r="CS108" s="168"/>
      <c r="CT108" s="168"/>
      <c r="CU108" s="168"/>
      <c r="CV108" s="168"/>
      <c r="CW108" s="294"/>
      <c r="CX108" s="168"/>
      <c r="CY108" s="168"/>
      <c r="CZ108" s="168"/>
      <c r="DA108" s="128"/>
      <c r="DB108" s="168"/>
      <c r="DC108" s="168"/>
      <c r="DD108" s="168"/>
      <c r="DE108" s="168"/>
      <c r="DF108" s="168"/>
      <c r="DG108" s="294"/>
      <c r="DH108" s="168"/>
      <c r="DI108" s="168"/>
      <c r="DJ108" s="168"/>
      <c r="DK108" s="128"/>
      <c r="DL108" s="145"/>
      <c r="DM108" s="146"/>
      <c r="DN108" s="146"/>
      <c r="DO108" s="146"/>
      <c r="DP108" s="147"/>
      <c r="DQ108" s="145"/>
      <c r="DR108" s="146"/>
      <c r="DS108" s="146"/>
      <c r="DT108" s="146"/>
      <c r="DU108" s="147"/>
      <c r="DV108" s="145"/>
      <c r="DW108" s="146"/>
      <c r="DX108" s="146"/>
      <c r="DY108" s="146"/>
      <c r="DZ108" s="147"/>
      <c r="EA108" s="145"/>
      <c r="EB108" s="146"/>
      <c r="EC108" s="146"/>
      <c r="ED108" s="146"/>
      <c r="EE108" s="147"/>
      <c r="EF108" s="145"/>
      <c r="EG108" s="146"/>
      <c r="EH108" s="146"/>
      <c r="EI108" s="146"/>
      <c r="EJ108" s="147"/>
      <c r="EK108" s="145"/>
      <c r="EL108" s="146"/>
      <c r="EM108" s="146"/>
      <c r="EN108" s="146"/>
      <c r="EO108" s="147"/>
      <c r="EP108" s="145"/>
      <c r="EQ108" s="146"/>
      <c r="ER108" s="146"/>
      <c r="ES108" s="146"/>
      <c r="ET108" s="147"/>
      <c r="EU108" s="145"/>
      <c r="EV108" s="146"/>
      <c r="EW108" s="146"/>
      <c r="EX108" s="146"/>
      <c r="EY108" s="147"/>
      <c r="EZ108" s="145"/>
      <c r="FA108" s="146"/>
      <c r="FB108" s="146"/>
      <c r="FC108" s="146"/>
      <c r="FD108" s="147"/>
      <c r="FE108" s="145"/>
      <c r="FF108" s="146"/>
      <c r="FG108" s="146"/>
      <c r="FH108" s="146"/>
      <c r="FI108" s="147"/>
      <c r="FJ108" s="145"/>
      <c r="FK108" s="146"/>
      <c r="FL108" s="146"/>
      <c r="FM108" s="146"/>
      <c r="FN108" s="147"/>
      <c r="FO108" s="145"/>
      <c r="FP108" s="146"/>
      <c r="FQ108" s="146"/>
      <c r="FR108" s="146"/>
      <c r="FS108" s="147"/>
      <c r="FT108" s="145"/>
      <c r="FU108" s="146"/>
      <c r="FV108" s="146"/>
      <c r="FW108" s="146"/>
      <c r="FX108" s="147"/>
      <c r="FY108" s="145"/>
      <c r="FZ108" s="146"/>
      <c r="GA108" s="146"/>
      <c r="GB108" s="146"/>
      <c r="GC108" s="147"/>
      <c r="GD108" s="145"/>
      <c r="GE108" s="146"/>
      <c r="GF108" s="146"/>
      <c r="GG108" s="146"/>
      <c r="GH108" s="147"/>
      <c r="GI108" s="145"/>
      <c r="GJ108" s="146"/>
      <c r="GK108" s="146"/>
      <c r="GL108" s="146"/>
      <c r="GM108" s="147"/>
      <c r="GN108" s="145"/>
      <c r="GO108" s="146"/>
      <c r="GP108" s="146"/>
      <c r="GQ108" s="146"/>
      <c r="GR108" s="147"/>
      <c r="GS108" s="145"/>
      <c r="GT108" s="146"/>
      <c r="GU108" s="146"/>
      <c r="GV108" s="146"/>
      <c r="GW108" s="147"/>
      <c r="GX108" s="148"/>
      <c r="GY108" s="146"/>
      <c r="GZ108" s="146"/>
      <c r="HA108" s="146"/>
      <c r="HB108" s="147"/>
      <c r="HC108" s="145"/>
      <c r="HD108" s="146"/>
      <c r="HE108" s="146"/>
      <c r="HF108" s="146"/>
      <c r="HG108" s="147"/>
      <c r="HH108" s="145"/>
      <c r="HI108" s="146"/>
      <c r="HJ108" s="146"/>
      <c r="HK108" s="146"/>
      <c r="HL108" s="147"/>
      <c r="HM108" s="145"/>
      <c r="HN108" s="146"/>
      <c r="HO108" s="146"/>
      <c r="HP108" s="146"/>
      <c r="HQ108" s="193"/>
      <c r="HR108" s="145"/>
      <c r="HS108" s="146"/>
      <c r="HT108" s="146"/>
      <c r="HU108" s="146"/>
      <c r="HV108" s="147"/>
      <c r="HW108" s="145"/>
      <c r="HX108" s="146"/>
      <c r="HY108" s="146"/>
      <c r="HZ108" s="146"/>
      <c r="IA108" s="193"/>
      <c r="IB108" s="145"/>
      <c r="IC108" s="146"/>
      <c r="ID108" s="146"/>
      <c r="IE108" s="146"/>
      <c r="IF108" s="147"/>
      <c r="IG108" s="145"/>
      <c r="IH108" s="146"/>
      <c r="II108" s="146"/>
      <c r="IJ108" s="146"/>
      <c r="IK108" s="147"/>
      <c r="IL108" s="145"/>
      <c r="IM108" s="146"/>
      <c r="IN108" s="146"/>
      <c r="IO108" s="146"/>
      <c r="IP108" s="147"/>
      <c r="IQ108" s="145"/>
      <c r="IR108" s="146"/>
      <c r="IS108" s="146"/>
      <c r="IT108" s="146"/>
      <c r="IU108" s="147"/>
      <c r="IV108" s="145"/>
      <c r="IW108" s="146"/>
      <c r="IX108" s="146"/>
      <c r="IY108" s="146"/>
      <c r="IZ108" s="147"/>
      <c r="JA108" s="145"/>
      <c r="JB108" s="146"/>
      <c r="JC108" s="146"/>
      <c r="JD108" s="146"/>
      <c r="JE108" s="147"/>
      <c r="JF108" s="145"/>
      <c r="JG108" s="146"/>
      <c r="JH108" s="146"/>
      <c r="JI108" s="146"/>
      <c r="JJ108" s="147"/>
      <c r="JK108" s="145"/>
      <c r="JL108" s="146"/>
      <c r="JM108" s="146"/>
      <c r="JN108" s="146"/>
      <c r="JO108" s="147"/>
      <c r="JP108" s="145"/>
      <c r="JQ108" s="146"/>
      <c r="JR108" s="146"/>
      <c r="JS108" s="146"/>
      <c r="JT108" s="147"/>
      <c r="JU108" s="145"/>
      <c r="JV108" s="146"/>
      <c r="JW108" s="146"/>
      <c r="JX108" s="146"/>
      <c r="JY108" s="147"/>
      <c r="JZ108" s="145"/>
      <c r="KA108" s="146"/>
      <c r="KB108" s="146"/>
      <c r="KC108" s="146"/>
      <c r="KD108" s="147"/>
      <c r="KE108" s="145"/>
      <c r="KF108" s="146"/>
      <c r="KG108" s="146"/>
      <c r="KH108" s="146"/>
      <c r="KI108" s="147"/>
      <c r="KJ108" s="145"/>
      <c r="KK108" s="146"/>
      <c r="KL108" s="146"/>
      <c r="KM108" s="146"/>
      <c r="KN108" s="147"/>
      <c r="KO108" s="145"/>
      <c r="KP108" s="146"/>
      <c r="KQ108" s="146"/>
      <c r="KR108" s="146"/>
      <c r="KS108" s="147"/>
      <c r="KT108" s="145"/>
      <c r="KU108" s="146"/>
      <c r="KV108" s="146"/>
      <c r="KW108" s="146"/>
      <c r="KX108" s="147"/>
      <c r="KY108" s="145"/>
      <c r="KZ108" s="146"/>
      <c r="LA108" s="146"/>
      <c r="LB108" s="146"/>
      <c r="LC108" s="147"/>
      <c r="LD108" s="145"/>
      <c r="LE108" s="146"/>
      <c r="LF108" s="146"/>
      <c r="LG108" s="146"/>
      <c r="LH108" s="147"/>
      <c r="LI108" s="145"/>
      <c r="LJ108" s="146"/>
      <c r="LK108" s="146"/>
      <c r="LL108" s="146"/>
      <c r="LM108" s="147"/>
      <c r="LN108" s="145"/>
      <c r="LO108" s="146"/>
      <c r="LP108" s="146"/>
      <c r="LQ108" s="146"/>
      <c r="LR108" s="145"/>
      <c r="LS108" s="146"/>
      <c r="LT108" s="146"/>
      <c r="LU108" s="146"/>
      <c r="LV108" s="145"/>
      <c r="LW108" s="146"/>
      <c r="LX108" s="146"/>
      <c r="LY108" s="146"/>
      <c r="LZ108" s="145"/>
      <c r="MA108" s="146"/>
      <c r="MB108" s="146"/>
      <c r="MC108" s="146"/>
      <c r="MD108" s="145"/>
      <c r="ME108" s="146"/>
      <c r="MF108" s="146"/>
      <c r="MG108" s="146"/>
      <c r="MH108" s="145"/>
      <c r="MI108" s="146"/>
      <c r="MJ108" s="146"/>
      <c r="MK108" s="193"/>
      <c r="ML108" s="145"/>
      <c r="MM108" s="146"/>
      <c r="MN108" s="146"/>
      <c r="MO108" s="147"/>
      <c r="MP108" s="145"/>
      <c r="MQ108" s="146"/>
      <c r="MR108" s="146"/>
      <c r="MS108" s="147"/>
      <c r="MT108" s="145"/>
      <c r="MU108" s="146"/>
      <c r="MV108" s="146"/>
      <c r="MW108" s="147"/>
      <c r="MX108" s="145"/>
      <c r="MY108" s="146"/>
      <c r="MZ108" s="146"/>
      <c r="NA108" s="193"/>
      <c r="NB108" s="145"/>
      <c r="NC108" s="146"/>
      <c r="ND108" s="146"/>
      <c r="NE108" s="147"/>
      <c r="NF108" s="145"/>
      <c r="NG108" s="146"/>
      <c r="NH108" s="146"/>
      <c r="NI108" s="147"/>
      <c r="NJ108" s="145"/>
      <c r="NK108" s="146"/>
      <c r="NL108" s="146"/>
      <c r="NM108" s="147"/>
      <c r="NN108" s="145"/>
      <c r="NO108" s="146"/>
      <c r="NP108" s="146"/>
      <c r="NQ108" s="147"/>
      <c r="NR108" s="145"/>
      <c r="NS108" s="146"/>
      <c r="NT108" s="146"/>
      <c r="NU108" s="147"/>
      <c r="NV108" s="145"/>
      <c r="NW108" s="146"/>
      <c r="NX108" s="146"/>
      <c r="NY108" s="147"/>
      <c r="NZ108" s="145" t="s">
        <v>20</v>
      </c>
      <c r="OA108" s="146" t="s">
        <v>20</v>
      </c>
      <c r="OB108" s="146" t="s">
        <v>29</v>
      </c>
      <c r="OC108" s="146" t="s">
        <v>20</v>
      </c>
      <c r="OD108" s="147"/>
      <c r="OE108" s="145" t="s">
        <v>29</v>
      </c>
      <c r="OF108" s="146" t="s">
        <v>20</v>
      </c>
      <c r="OG108" s="146" t="s">
        <v>29</v>
      </c>
      <c r="OH108" s="299" t="s">
        <v>659</v>
      </c>
      <c r="OI108" s="147"/>
      <c r="OJ108" s="145" t="s">
        <v>20</v>
      </c>
      <c r="OK108" s="170" t="s">
        <v>29</v>
      </c>
      <c r="OL108" s="170" t="s">
        <v>29</v>
      </c>
      <c r="OM108" s="207" t="s">
        <v>29</v>
      </c>
      <c r="ON108" s="180" t="s">
        <v>29</v>
      </c>
      <c r="OO108" s="170" t="s">
        <v>29</v>
      </c>
      <c r="OP108" s="170" t="s">
        <v>20</v>
      </c>
      <c r="OQ108" s="171" t="s">
        <v>29</v>
      </c>
      <c r="OR108" s="180" t="s">
        <v>29</v>
      </c>
      <c r="OS108" s="170" t="s">
        <v>652</v>
      </c>
      <c r="OT108" s="167" t="s">
        <v>29</v>
      </c>
      <c r="OU108" s="240" t="s">
        <v>20</v>
      </c>
      <c r="OV108" s="166"/>
      <c r="OW108" s="167"/>
      <c r="OX108" s="167"/>
      <c r="OY108" s="167"/>
      <c r="OZ108" s="240"/>
      <c r="PA108" s="166" t="s">
        <v>29</v>
      </c>
      <c r="PB108" s="167" t="s">
        <v>29</v>
      </c>
      <c r="PC108" s="167" t="s">
        <v>29</v>
      </c>
      <c r="PD108" s="167" t="s">
        <v>20</v>
      </c>
      <c r="PE108" s="240"/>
      <c r="PF108" s="166"/>
      <c r="PG108" s="167"/>
      <c r="PH108" s="167"/>
      <c r="PI108" s="240"/>
      <c r="PJ108" s="166"/>
      <c r="PK108" s="167"/>
      <c r="PL108" s="167"/>
      <c r="PM108" s="240"/>
      <c r="PN108" s="166" t="s">
        <v>29</v>
      </c>
      <c r="PO108" s="167" t="s">
        <v>29</v>
      </c>
      <c r="PP108" s="167" t="s">
        <v>29</v>
      </c>
      <c r="PQ108" s="240" t="s">
        <v>1046</v>
      </c>
      <c r="PR108" s="145"/>
      <c r="PS108" s="146"/>
      <c r="PT108" s="146"/>
      <c r="PU108" s="147"/>
      <c r="PV108" s="145" t="s">
        <v>20</v>
      </c>
      <c r="PW108" s="146" t="s">
        <v>20</v>
      </c>
      <c r="PX108" s="146" t="s">
        <v>29</v>
      </c>
      <c r="PY108" s="147" t="s">
        <v>29</v>
      </c>
      <c r="PZ108" s="145"/>
      <c r="QA108" s="146"/>
      <c r="QB108" s="146"/>
      <c r="QC108" s="147"/>
      <c r="QD108" s="145"/>
      <c r="QE108" s="146"/>
      <c r="QF108" s="146"/>
      <c r="QG108" s="147"/>
      <c r="QH108" s="152" t="s">
        <v>20</v>
      </c>
      <c r="QI108" s="150" t="s">
        <v>20</v>
      </c>
      <c r="QJ108" s="150" t="s">
        <v>20</v>
      </c>
      <c r="QK108" s="150" t="s">
        <v>20</v>
      </c>
      <c r="QL108" s="1438"/>
      <c r="QM108" s="1439" t="s">
        <v>20</v>
      </c>
      <c r="QN108" s="150" t="s">
        <v>764</v>
      </c>
      <c r="QO108" s="146" t="s">
        <v>29</v>
      </c>
      <c r="QP108" s="146" t="s">
        <v>29</v>
      </c>
      <c r="QQ108" s="193"/>
      <c r="QR108" s="1432" t="s">
        <v>29</v>
      </c>
      <c r="QS108" s="146" t="s">
        <v>29</v>
      </c>
      <c r="QT108" s="146" t="s">
        <v>20</v>
      </c>
      <c r="QU108" s="193" t="s">
        <v>29</v>
      </c>
      <c r="QV108" s="147"/>
      <c r="QW108" s="145" t="s">
        <v>20</v>
      </c>
      <c r="QX108" s="146" t="s">
        <v>20</v>
      </c>
      <c r="QY108" s="146" t="s">
        <v>20</v>
      </c>
      <c r="QZ108" s="170" t="s">
        <v>29</v>
      </c>
      <c r="RA108" s="171"/>
      <c r="RB108" s="180" t="s">
        <v>29</v>
      </c>
      <c r="RC108" s="170" t="s">
        <v>20</v>
      </c>
      <c r="RD108" s="170" t="s">
        <v>20</v>
      </c>
      <c r="RE108" s="170" t="s">
        <v>29</v>
      </c>
      <c r="RF108" s="171"/>
      <c r="RG108" s="180" t="s">
        <v>29</v>
      </c>
      <c r="RH108" s="170" t="s">
        <v>29</v>
      </c>
      <c r="RI108" s="170" t="s">
        <v>29</v>
      </c>
      <c r="RJ108" s="170" t="s">
        <v>29</v>
      </c>
      <c r="RK108" s="171"/>
      <c r="RL108" s="180" t="s">
        <v>652</v>
      </c>
      <c r="RM108" s="182" t="s">
        <v>20</v>
      </c>
      <c r="RN108" s="182" t="s">
        <v>29</v>
      </c>
      <c r="RO108" s="182" t="s">
        <v>29</v>
      </c>
      <c r="RP108" s="234"/>
      <c r="RQ108" s="181" t="s">
        <v>20</v>
      </c>
      <c r="RR108" s="182" t="s">
        <v>591</v>
      </c>
      <c r="RS108" s="146" t="s">
        <v>29</v>
      </c>
      <c r="RT108" s="147" t="s">
        <v>20</v>
      </c>
      <c r="RU108" s="145"/>
      <c r="RV108" s="146"/>
      <c r="RW108" s="146"/>
      <c r="RX108" s="146"/>
      <c r="RY108" s="147"/>
      <c r="RZ108" s="168" t="s">
        <v>29</v>
      </c>
      <c r="SA108" s="168" t="s">
        <v>29</v>
      </c>
      <c r="SB108" s="168" t="s">
        <v>29</v>
      </c>
      <c r="SC108" s="168" t="s">
        <v>29</v>
      </c>
      <c r="SD108" s="168"/>
      <c r="SE108" s="1554" t="s">
        <v>20</v>
      </c>
      <c r="SF108" s="170" t="s">
        <v>29</v>
      </c>
      <c r="SG108" s="170" t="s">
        <v>29</v>
      </c>
      <c r="SH108" s="170" t="s">
        <v>20</v>
      </c>
      <c r="SI108" s="171"/>
      <c r="SJ108" s="537" t="s">
        <v>20</v>
      </c>
      <c r="SK108" s="537" t="s">
        <v>29</v>
      </c>
      <c r="SL108" s="537" t="s">
        <v>29</v>
      </c>
      <c r="SM108" s="537" t="s">
        <v>29</v>
      </c>
      <c r="SN108" s="537"/>
      <c r="SO108" s="1442" t="s">
        <v>29</v>
      </c>
      <c r="SP108" s="170" t="s">
        <v>29</v>
      </c>
      <c r="SQ108" s="170" t="s">
        <v>598</v>
      </c>
      <c r="SR108" s="182" t="s">
        <v>20</v>
      </c>
      <c r="SS108" s="234"/>
      <c r="ST108" s="181" t="s">
        <v>20</v>
      </c>
      <c r="SU108" s="182" t="s">
        <v>591</v>
      </c>
      <c r="SV108" s="146" t="s">
        <v>29</v>
      </c>
      <c r="SW108" s="146" t="s">
        <v>20</v>
      </c>
      <c r="SX108" s="147"/>
      <c r="SY108" s="145" t="s">
        <v>20</v>
      </c>
      <c r="SZ108" s="146" t="s">
        <v>20</v>
      </c>
      <c r="TA108" s="146" t="s">
        <v>20</v>
      </c>
      <c r="TB108" s="146" t="s">
        <v>29</v>
      </c>
      <c r="TC108" s="147"/>
      <c r="TD108" s="145" t="s">
        <v>29</v>
      </c>
      <c r="TE108" s="146" t="s">
        <v>20</v>
      </c>
      <c r="TF108" s="146" t="s">
        <v>20</v>
      </c>
      <c r="TG108" s="146" t="s">
        <v>29</v>
      </c>
      <c r="TH108" s="145" t="s">
        <v>29</v>
      </c>
      <c r="TI108" s="146" t="s">
        <v>20</v>
      </c>
      <c r="TJ108" s="146" t="s">
        <v>29</v>
      </c>
      <c r="TK108" s="146" t="s">
        <v>20</v>
      </c>
      <c r="TL108" s="145" t="s">
        <v>29</v>
      </c>
      <c r="TM108" s="146" t="s">
        <v>20</v>
      </c>
      <c r="TN108" s="146" t="s">
        <v>29</v>
      </c>
      <c r="TO108" s="146" t="s">
        <v>20</v>
      </c>
      <c r="TP108" s="147"/>
      <c r="TQ108" s="145" t="s">
        <v>20</v>
      </c>
      <c r="TR108" s="146" t="s">
        <v>29</v>
      </c>
      <c r="TS108" s="146" t="s">
        <v>20</v>
      </c>
      <c r="TT108" s="193" t="s">
        <v>20</v>
      </c>
      <c r="TU108" s="145" t="s">
        <v>20</v>
      </c>
      <c r="TV108" s="146" t="s">
        <v>20</v>
      </c>
      <c r="TW108" s="170" t="s">
        <v>29</v>
      </c>
      <c r="TX108" s="171" t="s">
        <v>20</v>
      </c>
      <c r="TY108" s="180"/>
      <c r="TZ108" s="170"/>
      <c r="UA108" s="170"/>
      <c r="UB108" s="170"/>
      <c r="UC108" s="171"/>
      <c r="UD108" s="180" t="s">
        <v>29</v>
      </c>
      <c r="UE108" s="170" t="s">
        <v>29</v>
      </c>
      <c r="UF108" s="170" t="s">
        <v>29</v>
      </c>
      <c r="UG108" s="170" t="s">
        <v>29</v>
      </c>
      <c r="UH108" s="171"/>
      <c r="UI108" s="180" t="s">
        <v>29</v>
      </c>
      <c r="UJ108" s="170" t="s">
        <v>29</v>
      </c>
      <c r="UK108" s="170" t="s">
        <v>20</v>
      </c>
      <c r="UL108" s="170" t="s">
        <v>598</v>
      </c>
      <c r="UM108" s="147"/>
      <c r="UN108" s="145" t="s">
        <v>29</v>
      </c>
      <c r="UO108" s="182" t="s">
        <v>20</v>
      </c>
      <c r="UP108" s="182" t="s">
        <v>20</v>
      </c>
      <c r="UQ108" s="182" t="s">
        <v>29</v>
      </c>
      <c r="UR108" s="234"/>
      <c r="US108" s="181" t="s">
        <v>29</v>
      </c>
      <c r="UT108" s="182" t="s">
        <v>29</v>
      </c>
      <c r="UU108" s="182" t="s">
        <v>591</v>
      </c>
      <c r="UV108" s="146" t="s">
        <v>29</v>
      </c>
      <c r="UW108" s="147"/>
      <c r="UX108" s="145" t="s">
        <v>20</v>
      </c>
      <c r="UY108" s="146" t="s">
        <v>29</v>
      </c>
      <c r="UZ108" s="146" t="s">
        <v>29</v>
      </c>
      <c r="VA108" s="146" t="s">
        <v>29</v>
      </c>
      <c r="VB108" s="147"/>
      <c r="VC108" s="145" t="s">
        <v>29</v>
      </c>
      <c r="VD108" s="146" t="s">
        <v>20</v>
      </c>
      <c r="VE108" s="146" t="s">
        <v>20</v>
      </c>
      <c r="VF108" s="146" t="s">
        <v>20</v>
      </c>
      <c r="VG108" s="193"/>
      <c r="VH108" s="145" t="s">
        <v>29</v>
      </c>
      <c r="VI108" s="150" t="s">
        <v>20</v>
      </c>
      <c r="VJ108" s="150" t="s">
        <v>20</v>
      </c>
      <c r="VK108" s="150" t="s">
        <v>20</v>
      </c>
      <c r="VL108" s="151"/>
      <c r="VM108" s="152" t="s">
        <v>20</v>
      </c>
      <c r="VN108" s="150" t="s">
        <v>20</v>
      </c>
      <c r="VO108" s="150" t="s">
        <v>763</v>
      </c>
      <c r="VP108" s="205" t="s">
        <v>20</v>
      </c>
      <c r="VQ108" s="152" t="s">
        <v>20</v>
      </c>
      <c r="VR108" s="150" t="s">
        <v>20</v>
      </c>
      <c r="VS108" s="150" t="s">
        <v>29</v>
      </c>
      <c r="VT108" s="150" t="s">
        <v>20</v>
      </c>
      <c r="VU108" s="151"/>
      <c r="VV108" s="152" t="s">
        <v>20</v>
      </c>
      <c r="VW108" s="150" t="s">
        <v>29</v>
      </c>
      <c r="VX108" s="150" t="s">
        <v>20</v>
      </c>
      <c r="VY108" s="150" t="s">
        <v>20</v>
      </c>
      <c r="VZ108" s="151"/>
      <c r="WA108" s="152"/>
      <c r="WB108" s="150"/>
      <c r="WC108" s="150"/>
      <c r="WD108" s="150"/>
      <c r="WE108" s="151"/>
      <c r="WF108" s="152" t="s">
        <v>20</v>
      </c>
      <c r="WG108" s="150" t="s">
        <v>864</v>
      </c>
      <c r="WH108" s="1680" t="s">
        <v>29</v>
      </c>
      <c r="WI108" s="1680" t="s">
        <v>29</v>
      </c>
      <c r="WJ108" s="1681"/>
      <c r="WK108" s="1718" t="s">
        <v>20</v>
      </c>
      <c r="WL108" s="1680" t="s">
        <v>20</v>
      </c>
      <c r="WM108" s="1680" t="s">
        <v>20</v>
      </c>
      <c r="WN108" s="1680" t="s">
        <v>20</v>
      </c>
      <c r="WO108" s="1681"/>
      <c r="WP108" s="1718" t="s">
        <v>29</v>
      </c>
      <c r="WQ108" s="1680" t="s">
        <v>29</v>
      </c>
      <c r="WR108" s="1680" t="s">
        <v>29</v>
      </c>
      <c r="WS108" s="1823" t="s">
        <v>20</v>
      </c>
      <c r="WT108" s="1824" t="s">
        <v>29</v>
      </c>
      <c r="WU108" s="1680" t="s">
        <v>20</v>
      </c>
      <c r="WV108" s="1680" t="s">
        <v>20</v>
      </c>
      <c r="WW108" s="1680" t="s">
        <v>29</v>
      </c>
      <c r="WX108" s="1779"/>
      <c r="WY108" s="1718" t="s">
        <v>29</v>
      </c>
      <c r="WZ108" s="1680" t="s">
        <v>29</v>
      </c>
      <c r="XA108" s="1680" t="s">
        <v>29</v>
      </c>
      <c r="XB108" s="1680" t="s">
        <v>29</v>
      </c>
      <c r="XC108" s="1681"/>
      <c r="XD108" s="1718" t="s">
        <v>29</v>
      </c>
      <c r="XE108" s="150" t="s">
        <v>20</v>
      </c>
      <c r="XF108" s="150" t="s">
        <v>20</v>
      </c>
      <c r="XG108" s="150" t="s">
        <v>20</v>
      </c>
      <c r="XH108" s="151"/>
      <c r="XI108" s="152" t="s">
        <v>20</v>
      </c>
      <c r="XJ108" s="150" t="s">
        <v>20</v>
      </c>
      <c r="XK108" s="150" t="s">
        <v>20</v>
      </c>
      <c r="XL108" s="150" t="s">
        <v>20</v>
      </c>
      <c r="XM108" s="205"/>
      <c r="XN108" s="152" t="s">
        <v>762</v>
      </c>
      <c r="XO108" s="1680" t="s">
        <v>20</v>
      </c>
      <c r="XP108" s="170" t="s">
        <v>29</v>
      </c>
      <c r="XQ108" s="170" t="s">
        <v>29</v>
      </c>
      <c r="XR108" s="171"/>
      <c r="XS108" s="180" t="s">
        <v>20</v>
      </c>
      <c r="XT108" s="170" t="s">
        <v>29</v>
      </c>
      <c r="XU108" s="170" t="s">
        <v>20</v>
      </c>
      <c r="XV108" s="170" t="s">
        <v>29</v>
      </c>
      <c r="XW108" s="171"/>
      <c r="XX108" s="180" t="s">
        <v>29</v>
      </c>
      <c r="XY108" s="170" t="s">
        <v>29</v>
      </c>
      <c r="XZ108" s="170" t="s">
        <v>29</v>
      </c>
      <c r="YA108" s="170" t="s">
        <v>598</v>
      </c>
      <c r="YB108" s="1681" t="s">
        <v>20</v>
      </c>
      <c r="YC108" s="1718" t="s">
        <v>29</v>
      </c>
      <c r="YD108" s="1680" t="s">
        <v>20</v>
      </c>
      <c r="YE108" s="1680" t="s">
        <v>29</v>
      </c>
      <c r="YF108" s="1680" t="s">
        <v>29</v>
      </c>
      <c r="YG108" s="1681"/>
      <c r="YH108" s="1718" t="s">
        <v>29</v>
      </c>
      <c r="YI108" s="182" t="s">
        <v>20</v>
      </c>
      <c r="YJ108" s="182" t="s">
        <v>29</v>
      </c>
      <c r="YK108" s="182" t="s">
        <v>29</v>
      </c>
      <c r="YL108" s="208"/>
      <c r="YM108" s="181" t="s">
        <v>29</v>
      </c>
      <c r="YN108" s="182" t="s">
        <v>20</v>
      </c>
      <c r="YO108" s="182" t="s">
        <v>20</v>
      </c>
      <c r="YP108" s="1680" t="s">
        <v>20</v>
      </c>
      <c r="YQ108" s="1681"/>
      <c r="YR108" s="1718" t="s">
        <v>29</v>
      </c>
      <c r="YS108" s="1680" t="s">
        <v>29</v>
      </c>
      <c r="YT108" s="1680" t="s">
        <v>29</v>
      </c>
      <c r="YU108" s="1680" t="s">
        <v>20</v>
      </c>
      <c r="YV108" s="1681"/>
      <c r="YW108" s="1718" t="s">
        <v>20</v>
      </c>
      <c r="YX108" s="1680" t="s">
        <v>20</v>
      </c>
      <c r="YY108" s="1680" t="s">
        <v>2377</v>
      </c>
      <c r="YZ108" s="1680" t="s">
        <v>2377</v>
      </c>
      <c r="ZA108" s="1991" t="s">
        <v>2373</v>
      </c>
      <c r="ZB108" s="1718"/>
      <c r="ZC108" s="1680"/>
      <c r="ZD108" s="1680"/>
      <c r="ZE108" s="1680"/>
      <c r="ZF108" s="1681"/>
      <c r="ZG108" s="67" t="s">
        <v>111</v>
      </c>
      <c r="ZH108" s="140" t="s">
        <v>1349</v>
      </c>
      <c r="ZI108" s="211">
        <f t="shared" si="70"/>
        <v>22</v>
      </c>
      <c r="ZJ108" s="142">
        <f t="shared" si="71"/>
        <v>25</v>
      </c>
      <c r="ZK108" s="142">
        <f t="shared" si="72"/>
        <v>47</v>
      </c>
      <c r="ZL108" s="212">
        <f t="shared" si="73"/>
        <v>0.46808510638297873</v>
      </c>
      <c r="ZM108" s="211">
        <f t="shared" si="74"/>
        <v>9</v>
      </c>
      <c r="ZN108" s="142">
        <f t="shared" si="75"/>
        <v>14</v>
      </c>
      <c r="ZO108" s="142">
        <f t="shared" si="76"/>
        <v>23</v>
      </c>
      <c r="ZP108" s="212">
        <f t="shared" si="77"/>
        <v>0.39130434782608697</v>
      </c>
    </row>
    <row r="109" spans="1:692" s="32" customFormat="1" ht="17.25" x14ac:dyDescent="0.2">
      <c r="A109" s="34"/>
      <c r="B109" s="1224" t="s">
        <v>111</v>
      </c>
      <c r="C109" s="140" t="s">
        <v>2021</v>
      </c>
      <c r="D109" s="141">
        <f t="shared" si="66"/>
        <v>52</v>
      </c>
      <c r="E109" s="142">
        <f t="shared" si="67"/>
        <v>28</v>
      </c>
      <c r="F109" s="142">
        <f t="shared" si="68"/>
        <v>80</v>
      </c>
      <c r="G109" s="165">
        <f t="shared" si="69"/>
        <v>0.65</v>
      </c>
      <c r="H109" s="145"/>
      <c r="I109" s="146"/>
      <c r="J109" s="146"/>
      <c r="K109" s="146"/>
      <c r="L109" s="146"/>
      <c r="M109" s="147"/>
      <c r="N109" s="145"/>
      <c r="O109" s="146"/>
      <c r="P109" s="146"/>
      <c r="Q109" s="146"/>
      <c r="R109" s="147"/>
      <c r="S109" s="145"/>
      <c r="T109" s="146"/>
      <c r="U109" s="146"/>
      <c r="V109" s="146"/>
      <c r="W109" s="147"/>
      <c r="X109" s="148"/>
      <c r="Y109" s="146"/>
      <c r="Z109" s="146"/>
      <c r="AA109" s="146"/>
      <c r="AB109" s="147"/>
      <c r="AC109" s="126"/>
      <c r="AD109" s="127"/>
      <c r="AE109" s="127"/>
      <c r="AF109" s="127"/>
      <c r="AG109" s="127"/>
      <c r="AH109" s="126"/>
      <c r="AI109" s="127"/>
      <c r="AJ109" s="127"/>
      <c r="AK109" s="127"/>
      <c r="AL109" s="127"/>
      <c r="AM109" s="126"/>
      <c r="AN109" s="127"/>
      <c r="AO109" s="127"/>
      <c r="AP109" s="127"/>
      <c r="AQ109" s="127"/>
      <c r="AR109" s="126"/>
      <c r="AS109" s="127"/>
      <c r="AT109" s="127"/>
      <c r="AU109" s="127"/>
      <c r="AV109" s="298"/>
      <c r="AW109" s="126"/>
      <c r="AX109" s="127"/>
      <c r="AY109" s="127"/>
      <c r="AZ109" s="132"/>
      <c r="BA109" s="154"/>
      <c r="BB109" s="180"/>
      <c r="BC109" s="170"/>
      <c r="BD109" s="170"/>
      <c r="BE109" s="170"/>
      <c r="BF109" s="170"/>
      <c r="BG109" s="171"/>
      <c r="BH109" s="180"/>
      <c r="BI109" s="170"/>
      <c r="BJ109" s="170"/>
      <c r="BK109" s="170"/>
      <c r="BL109" s="193"/>
      <c r="BM109" s="145"/>
      <c r="BN109" s="146"/>
      <c r="BO109" s="182"/>
      <c r="BP109" s="182"/>
      <c r="BQ109" s="182"/>
      <c r="BR109" s="234"/>
      <c r="BS109" s="181"/>
      <c r="BT109" s="182"/>
      <c r="BU109" s="182"/>
      <c r="BV109" s="146"/>
      <c r="BW109" s="147"/>
      <c r="BX109" s="145"/>
      <c r="BY109" s="146"/>
      <c r="BZ109" s="146"/>
      <c r="CA109" s="146"/>
      <c r="CB109" s="193"/>
      <c r="CC109" s="247"/>
      <c r="CD109" s="146"/>
      <c r="CE109" s="146"/>
      <c r="CF109" s="146"/>
      <c r="CG109" s="147"/>
      <c r="CH109" s="145"/>
      <c r="CI109" s="146"/>
      <c r="CJ109" s="146"/>
      <c r="CK109" s="146"/>
      <c r="CL109" s="147"/>
      <c r="CM109" s="145"/>
      <c r="CN109" s="146"/>
      <c r="CO109" s="146"/>
      <c r="CP109" s="146"/>
      <c r="CQ109" s="147"/>
      <c r="CR109" s="148"/>
      <c r="CS109" s="146"/>
      <c r="CT109" s="146"/>
      <c r="CU109" s="146"/>
      <c r="CV109" s="267"/>
      <c r="CW109" s="145"/>
      <c r="CX109" s="170"/>
      <c r="CY109" s="170"/>
      <c r="CZ109" s="170"/>
      <c r="DA109" s="171"/>
      <c r="DB109" s="295"/>
      <c r="DC109" s="170"/>
      <c r="DD109" s="146"/>
      <c r="DE109" s="146"/>
      <c r="DF109" s="193"/>
      <c r="DG109" s="145"/>
      <c r="DH109" s="146"/>
      <c r="DI109" s="146"/>
      <c r="DJ109" s="146"/>
      <c r="DK109" s="147"/>
      <c r="DL109" s="145"/>
      <c r="DM109" s="146"/>
      <c r="DN109" s="146"/>
      <c r="DO109" s="146"/>
      <c r="DP109" s="147"/>
      <c r="DQ109" s="145"/>
      <c r="DR109" s="146"/>
      <c r="DS109" s="146"/>
      <c r="DT109" s="146"/>
      <c r="DU109" s="147"/>
      <c r="DV109" s="145"/>
      <c r="DW109" s="146"/>
      <c r="DX109" s="146"/>
      <c r="DY109" s="146"/>
      <c r="DZ109" s="147"/>
      <c r="EA109" s="145"/>
      <c r="EB109" s="146"/>
      <c r="EC109" s="146"/>
      <c r="ED109" s="146"/>
      <c r="EE109" s="147"/>
      <c r="EF109" s="145"/>
      <c r="EG109" s="146"/>
      <c r="EH109" s="146"/>
      <c r="EI109" s="146"/>
      <c r="EJ109" s="147"/>
      <c r="EK109" s="145"/>
      <c r="EL109" s="146"/>
      <c r="EM109" s="146"/>
      <c r="EN109" s="146"/>
      <c r="EO109" s="149"/>
      <c r="EP109" s="145"/>
      <c r="EQ109" s="146"/>
      <c r="ER109" s="146"/>
      <c r="ES109" s="146"/>
      <c r="ET109" s="147"/>
      <c r="EU109" s="145"/>
      <c r="EV109" s="146"/>
      <c r="EW109" s="146"/>
      <c r="EX109" s="146"/>
      <c r="EY109" s="147"/>
      <c r="EZ109" s="145"/>
      <c r="FA109" s="146"/>
      <c r="FB109" s="146"/>
      <c r="FC109" s="146"/>
      <c r="FD109" s="147"/>
      <c r="FE109" s="145"/>
      <c r="FF109" s="146"/>
      <c r="FG109" s="146"/>
      <c r="FH109" s="146"/>
      <c r="FI109" s="147"/>
      <c r="FJ109" s="145"/>
      <c r="FK109" s="170"/>
      <c r="FL109" s="170"/>
      <c r="FM109" s="170"/>
      <c r="FN109" s="171"/>
      <c r="FO109" s="180"/>
      <c r="FP109" s="170"/>
      <c r="FQ109" s="170"/>
      <c r="FR109" s="170"/>
      <c r="FS109" s="171"/>
      <c r="FT109" s="180"/>
      <c r="FU109" s="170"/>
      <c r="FV109" s="170"/>
      <c r="FW109" s="182"/>
      <c r="FX109" s="234"/>
      <c r="FY109" s="181"/>
      <c r="FZ109" s="182"/>
      <c r="GA109" s="146"/>
      <c r="GB109" s="146"/>
      <c r="GC109" s="147"/>
      <c r="GD109" s="145"/>
      <c r="GE109" s="146"/>
      <c r="GF109" s="146"/>
      <c r="GG109" s="146"/>
      <c r="GH109" s="147"/>
      <c r="GI109" s="145"/>
      <c r="GJ109" s="146"/>
      <c r="GK109" s="146"/>
      <c r="GL109" s="146"/>
      <c r="GM109" s="147"/>
      <c r="GN109" s="145"/>
      <c r="GO109" s="146"/>
      <c r="GP109" s="170"/>
      <c r="GQ109" s="170"/>
      <c r="GR109" s="171"/>
      <c r="GS109" s="180"/>
      <c r="GT109" s="170"/>
      <c r="GU109" s="170"/>
      <c r="GV109" s="170"/>
      <c r="GW109" s="171"/>
      <c r="GX109" s="295"/>
      <c r="GY109" s="170"/>
      <c r="GZ109" s="170"/>
      <c r="HA109" s="170"/>
      <c r="HB109" s="171"/>
      <c r="HC109" s="180"/>
      <c r="HD109" s="170"/>
      <c r="HE109" s="170"/>
      <c r="HF109" s="170"/>
      <c r="HG109" s="147"/>
      <c r="HH109" s="145"/>
      <c r="HI109" s="146"/>
      <c r="HJ109" s="182"/>
      <c r="HK109" s="182"/>
      <c r="HL109" s="234"/>
      <c r="HM109" s="181"/>
      <c r="HN109" s="182"/>
      <c r="HO109" s="146"/>
      <c r="HP109" s="146"/>
      <c r="HQ109" s="193"/>
      <c r="HR109" s="145"/>
      <c r="HS109" s="146"/>
      <c r="HT109" s="146"/>
      <c r="HU109" s="146"/>
      <c r="HV109" s="193"/>
      <c r="HW109" s="145"/>
      <c r="HX109" s="146"/>
      <c r="HY109" s="146"/>
      <c r="HZ109" s="146"/>
      <c r="IA109" s="193"/>
      <c r="IB109" s="145"/>
      <c r="IC109" s="146"/>
      <c r="ID109" s="146"/>
      <c r="IE109" s="146"/>
      <c r="IF109" s="147"/>
      <c r="IG109" s="145"/>
      <c r="IH109" s="146"/>
      <c r="II109" s="146"/>
      <c r="IJ109" s="146"/>
      <c r="IK109" s="147"/>
      <c r="IL109" s="145"/>
      <c r="IM109" s="146"/>
      <c r="IN109" s="146"/>
      <c r="IO109" s="146"/>
      <c r="IP109" s="147"/>
      <c r="IQ109" s="145"/>
      <c r="IR109" s="146"/>
      <c r="IS109" s="146"/>
      <c r="IT109" s="146"/>
      <c r="IU109" s="147"/>
      <c r="IV109" s="145"/>
      <c r="IW109" s="146"/>
      <c r="IX109" s="146"/>
      <c r="IY109" s="299"/>
      <c r="IZ109" s="147"/>
      <c r="JA109" s="145"/>
      <c r="JB109" s="146"/>
      <c r="JC109" s="146"/>
      <c r="JD109" s="146"/>
      <c r="JE109" s="147"/>
      <c r="JF109" s="145"/>
      <c r="JG109" s="146"/>
      <c r="JH109" s="146"/>
      <c r="JI109" s="146"/>
      <c r="JJ109" s="147"/>
      <c r="JK109" s="145"/>
      <c r="JL109" s="146"/>
      <c r="JM109" s="146"/>
      <c r="JN109" s="146"/>
      <c r="JO109" s="147"/>
      <c r="JP109" s="145"/>
      <c r="JQ109" s="146"/>
      <c r="JR109" s="146"/>
      <c r="JS109" s="146"/>
      <c r="JT109" s="147"/>
      <c r="JU109" s="145"/>
      <c r="JV109" s="146"/>
      <c r="JW109" s="146"/>
      <c r="JX109" s="146"/>
      <c r="JY109" s="147"/>
      <c r="JZ109" s="145"/>
      <c r="KA109" s="146"/>
      <c r="KB109" s="146"/>
      <c r="KC109" s="299"/>
      <c r="KD109" s="147"/>
      <c r="KE109" s="145"/>
      <c r="KF109" s="146"/>
      <c r="KG109" s="150"/>
      <c r="KH109" s="150"/>
      <c r="KI109" s="151"/>
      <c r="KJ109" s="152"/>
      <c r="KK109" s="150"/>
      <c r="KL109" s="150"/>
      <c r="KM109" s="150"/>
      <c r="KN109" s="151"/>
      <c r="KO109" s="152"/>
      <c r="KP109" s="150"/>
      <c r="KQ109" s="150"/>
      <c r="KR109" s="150"/>
      <c r="KS109" s="151"/>
      <c r="KT109" s="152"/>
      <c r="KU109" s="150"/>
      <c r="KV109" s="146"/>
      <c r="KW109" s="146"/>
      <c r="KX109" s="147"/>
      <c r="KY109" s="145"/>
      <c r="KZ109" s="146"/>
      <c r="LA109" s="146"/>
      <c r="LB109" s="146"/>
      <c r="LC109" s="147"/>
      <c r="LD109" s="145"/>
      <c r="LE109" s="146"/>
      <c r="LF109" s="146"/>
      <c r="LG109" s="299"/>
      <c r="LH109" s="147"/>
      <c r="LI109" s="145"/>
      <c r="LJ109" s="146"/>
      <c r="LK109" s="146"/>
      <c r="LL109" s="146"/>
      <c r="LM109" s="147"/>
      <c r="LN109" s="145"/>
      <c r="LO109" s="146"/>
      <c r="LP109" s="146"/>
      <c r="LQ109" s="299"/>
      <c r="LR109" s="145"/>
      <c r="LS109" s="146"/>
      <c r="LT109" s="146"/>
      <c r="LU109" s="146"/>
      <c r="LV109" s="145"/>
      <c r="LW109" s="146"/>
      <c r="LX109" s="146"/>
      <c r="LY109" s="146"/>
      <c r="LZ109" s="145"/>
      <c r="MA109" s="146"/>
      <c r="MB109" s="146"/>
      <c r="MC109" s="146"/>
      <c r="MD109" s="145"/>
      <c r="ME109" s="146"/>
      <c r="MF109" s="146"/>
      <c r="MG109" s="146"/>
      <c r="MH109" s="145"/>
      <c r="MI109" s="146"/>
      <c r="MJ109" s="146"/>
      <c r="MK109" s="267"/>
      <c r="ML109" s="145"/>
      <c r="MM109" s="146"/>
      <c r="MN109" s="170"/>
      <c r="MO109" s="171"/>
      <c r="MP109" s="180"/>
      <c r="MQ109" s="170"/>
      <c r="MR109" s="170"/>
      <c r="MS109" s="171"/>
      <c r="MT109" s="180"/>
      <c r="MU109" s="170"/>
      <c r="MV109" s="170"/>
      <c r="MW109" s="171"/>
      <c r="MX109" s="166"/>
      <c r="MY109" s="167"/>
      <c r="MZ109" s="167"/>
      <c r="NA109" s="240"/>
      <c r="NB109" s="166"/>
      <c r="NC109" s="167"/>
      <c r="ND109" s="167"/>
      <c r="NE109" s="240"/>
      <c r="NF109" s="166"/>
      <c r="NG109" s="167"/>
      <c r="NH109" s="167"/>
      <c r="NI109" s="240"/>
      <c r="NJ109" s="166"/>
      <c r="NK109" s="167"/>
      <c r="NL109" s="146"/>
      <c r="NM109" s="147"/>
      <c r="NN109" s="145"/>
      <c r="NO109" s="146"/>
      <c r="NP109" s="146"/>
      <c r="NQ109" s="147"/>
      <c r="NR109" s="145"/>
      <c r="NS109" s="146"/>
      <c r="NT109" s="146"/>
      <c r="NU109" s="147"/>
      <c r="NV109" s="145"/>
      <c r="NW109" s="146"/>
      <c r="NX109" s="146"/>
      <c r="NY109" s="147"/>
      <c r="NZ109" s="145"/>
      <c r="OA109" s="146"/>
      <c r="OB109" s="170"/>
      <c r="OC109" s="170"/>
      <c r="OD109" s="171"/>
      <c r="OE109" s="180"/>
      <c r="OF109" s="170"/>
      <c r="OG109" s="170"/>
      <c r="OH109" s="170"/>
      <c r="OI109" s="171"/>
      <c r="OJ109" s="180"/>
      <c r="OK109" s="170"/>
      <c r="OL109" s="170"/>
      <c r="OM109" s="207"/>
      <c r="ON109" s="181"/>
      <c r="OO109" s="182"/>
      <c r="OP109" s="182"/>
      <c r="OQ109" s="234"/>
      <c r="OR109" s="1267"/>
      <c r="OS109" s="170"/>
      <c r="OT109" s="170"/>
      <c r="OU109" s="171"/>
      <c r="OV109" s="180"/>
      <c r="OW109" s="170"/>
      <c r="OX109" s="170"/>
      <c r="OY109" s="170"/>
      <c r="OZ109" s="171"/>
      <c r="PA109" s="180"/>
      <c r="PB109" s="170"/>
      <c r="PC109" s="146"/>
      <c r="PD109" s="146"/>
      <c r="PE109" s="147"/>
      <c r="PF109" s="145"/>
      <c r="PG109" s="146"/>
      <c r="PH109" s="146"/>
      <c r="PI109" s="234"/>
      <c r="PJ109" s="181"/>
      <c r="PK109" s="182"/>
      <c r="PL109" s="146"/>
      <c r="PM109" s="147"/>
      <c r="PN109" s="145"/>
      <c r="PO109" s="146"/>
      <c r="PP109" s="146"/>
      <c r="PQ109" s="147"/>
      <c r="PR109" s="145"/>
      <c r="PS109" s="146"/>
      <c r="PT109" s="146"/>
      <c r="PU109" s="147"/>
      <c r="PV109" s="145"/>
      <c r="PW109" s="146"/>
      <c r="PX109" s="146"/>
      <c r="PY109" s="147"/>
      <c r="PZ109" s="145"/>
      <c r="QA109" s="146"/>
      <c r="QB109" s="146"/>
      <c r="QC109" s="147"/>
      <c r="QD109" s="145"/>
      <c r="QE109" s="146"/>
      <c r="QF109" s="150"/>
      <c r="QG109" s="151"/>
      <c r="QH109" s="152"/>
      <c r="QI109" s="150"/>
      <c r="QJ109" s="150"/>
      <c r="QK109" s="150"/>
      <c r="QL109" s="1424"/>
      <c r="QM109" s="1432"/>
      <c r="QN109" s="146"/>
      <c r="QO109" s="146"/>
      <c r="QP109" s="146"/>
      <c r="QQ109" s="193"/>
      <c r="QR109" s="1432"/>
      <c r="QS109" s="146"/>
      <c r="QT109" s="146"/>
      <c r="QU109" s="193"/>
      <c r="QV109" s="147"/>
      <c r="QW109" s="145"/>
      <c r="QX109" s="146"/>
      <c r="QY109" s="146"/>
      <c r="QZ109" s="150"/>
      <c r="RA109" s="151"/>
      <c r="RB109" s="152"/>
      <c r="RC109" s="150"/>
      <c r="RD109" s="150"/>
      <c r="RE109" s="150"/>
      <c r="RF109" s="151"/>
      <c r="RG109" s="152"/>
      <c r="RH109" s="150"/>
      <c r="RI109" s="150"/>
      <c r="RJ109" s="150"/>
      <c r="RK109" s="151"/>
      <c r="RL109" s="152"/>
      <c r="RM109" s="150"/>
      <c r="RN109" s="150"/>
      <c r="RO109" s="150"/>
      <c r="RP109" s="151"/>
      <c r="RQ109" s="152"/>
      <c r="RR109" s="150"/>
      <c r="RS109" s="150"/>
      <c r="RT109" s="151"/>
      <c r="RU109" s="152"/>
      <c r="RV109" s="150"/>
      <c r="RW109" s="150"/>
      <c r="RX109" s="150"/>
      <c r="RY109" s="151"/>
      <c r="RZ109" s="328"/>
      <c r="SA109" s="328"/>
      <c r="SB109" s="168"/>
      <c r="SC109" s="168"/>
      <c r="SD109" s="168"/>
      <c r="SE109" s="1554"/>
      <c r="SF109" s="146"/>
      <c r="SG109" s="146"/>
      <c r="SH109" s="146"/>
      <c r="SI109" s="147"/>
      <c r="SJ109" s="168"/>
      <c r="SK109" s="168"/>
      <c r="SL109" s="168"/>
      <c r="SM109" s="168"/>
      <c r="SN109" s="168"/>
      <c r="SO109" s="1432"/>
      <c r="SP109" s="146"/>
      <c r="SQ109" s="146"/>
      <c r="SR109" s="146"/>
      <c r="SS109" s="147"/>
      <c r="ST109" s="145"/>
      <c r="SU109" s="146"/>
      <c r="SV109" s="146"/>
      <c r="SW109" s="146"/>
      <c r="SX109" s="147"/>
      <c r="SY109" s="145"/>
      <c r="SZ109" s="146"/>
      <c r="TA109" s="146"/>
      <c r="TB109" s="146"/>
      <c r="TC109" s="147"/>
      <c r="TD109" s="145"/>
      <c r="TE109" s="146"/>
      <c r="TF109" s="146"/>
      <c r="TG109" s="146"/>
      <c r="TH109" s="145"/>
      <c r="TI109" s="146"/>
      <c r="TJ109" s="146"/>
      <c r="TK109" s="150"/>
      <c r="TL109" s="152"/>
      <c r="TM109" s="150"/>
      <c r="TN109" s="150"/>
      <c r="TO109" s="150"/>
      <c r="TP109" s="151"/>
      <c r="TQ109" s="152"/>
      <c r="TR109" s="150"/>
      <c r="TS109" s="150"/>
      <c r="TT109" s="205"/>
      <c r="TU109" s="152"/>
      <c r="TV109" s="150"/>
      <c r="TW109" s="150"/>
      <c r="TX109" s="151"/>
      <c r="TY109" s="152"/>
      <c r="TZ109" s="150"/>
      <c r="UA109" s="150"/>
      <c r="UB109" s="150"/>
      <c r="UC109" s="151"/>
      <c r="UD109" s="152"/>
      <c r="UE109" s="150"/>
      <c r="UF109" s="146"/>
      <c r="UG109" s="146"/>
      <c r="UH109" s="147"/>
      <c r="UI109" s="145"/>
      <c r="UJ109" s="146"/>
      <c r="UK109" s="146"/>
      <c r="UL109" s="146"/>
      <c r="UM109" s="147"/>
      <c r="UN109" s="145"/>
      <c r="UO109" s="146"/>
      <c r="UP109" s="146"/>
      <c r="UQ109" s="146"/>
      <c r="UR109" s="147"/>
      <c r="US109" s="145"/>
      <c r="UT109" s="146"/>
      <c r="UU109" s="146"/>
      <c r="UV109" s="146"/>
      <c r="UW109" s="147"/>
      <c r="UX109" s="145" t="s">
        <v>29</v>
      </c>
      <c r="UY109" s="146" t="s">
        <v>20</v>
      </c>
      <c r="UZ109" s="1680" t="s">
        <v>20</v>
      </c>
      <c r="VA109" s="1680" t="s">
        <v>29</v>
      </c>
      <c r="VB109" s="1681"/>
      <c r="VC109" s="145" t="s">
        <v>29</v>
      </c>
      <c r="VD109" s="146" t="s">
        <v>20</v>
      </c>
      <c r="VE109" s="146" t="s">
        <v>20</v>
      </c>
      <c r="VF109" s="299" t="s">
        <v>660</v>
      </c>
      <c r="VG109" s="193"/>
      <c r="VH109" s="152" t="s">
        <v>20</v>
      </c>
      <c r="VI109" s="150" t="s">
        <v>20</v>
      </c>
      <c r="VJ109" s="150" t="s">
        <v>20</v>
      </c>
      <c r="VK109" s="150" t="s">
        <v>20</v>
      </c>
      <c r="VL109" s="151"/>
      <c r="VM109" s="152" t="s">
        <v>20</v>
      </c>
      <c r="VN109" s="150" t="s">
        <v>2078</v>
      </c>
      <c r="VO109" s="1680" t="s">
        <v>20</v>
      </c>
      <c r="VP109" s="1779" t="s">
        <v>20</v>
      </c>
      <c r="VQ109" s="1718" t="s">
        <v>29</v>
      </c>
      <c r="VR109" s="1680" t="s">
        <v>29</v>
      </c>
      <c r="VS109" s="1680" t="s">
        <v>20</v>
      </c>
      <c r="VT109" s="1680" t="s">
        <v>29</v>
      </c>
      <c r="VU109" s="1681"/>
      <c r="VV109" s="1718" t="s">
        <v>20</v>
      </c>
      <c r="VW109" s="1680" t="s">
        <v>20</v>
      </c>
      <c r="VX109" s="1680" t="s">
        <v>29</v>
      </c>
      <c r="VY109" s="1680" t="s">
        <v>29</v>
      </c>
      <c r="VZ109" s="1681"/>
      <c r="WA109" s="152" t="s">
        <v>20</v>
      </c>
      <c r="WB109" s="150" t="s">
        <v>20</v>
      </c>
      <c r="WC109" s="150" t="s">
        <v>20</v>
      </c>
      <c r="WD109" s="150" t="s">
        <v>20</v>
      </c>
      <c r="WE109" s="151"/>
      <c r="WF109" s="152" t="s">
        <v>20</v>
      </c>
      <c r="WG109" s="150" t="s">
        <v>864</v>
      </c>
      <c r="WH109" s="1680" t="s">
        <v>20</v>
      </c>
      <c r="WI109" s="1680" t="s">
        <v>20</v>
      </c>
      <c r="WJ109" s="1681"/>
      <c r="WK109" s="1718" t="s">
        <v>20</v>
      </c>
      <c r="WL109" s="1680" t="s">
        <v>20</v>
      </c>
      <c r="WM109" s="1680" t="s">
        <v>20</v>
      </c>
      <c r="WN109" s="1680" t="s">
        <v>29</v>
      </c>
      <c r="WO109" s="1681"/>
      <c r="WP109" s="1718" t="s">
        <v>29</v>
      </c>
      <c r="WQ109" s="1680" t="s">
        <v>29</v>
      </c>
      <c r="WR109" s="1680" t="s">
        <v>29</v>
      </c>
      <c r="WS109" s="1823" t="s">
        <v>20</v>
      </c>
      <c r="WT109" s="1824" t="s">
        <v>20</v>
      </c>
      <c r="WU109" s="1680" t="s">
        <v>20</v>
      </c>
      <c r="WV109" s="1680" t="s">
        <v>29</v>
      </c>
      <c r="WW109" s="1680" t="s">
        <v>20</v>
      </c>
      <c r="WX109" s="1779"/>
      <c r="WY109" s="1718" t="s">
        <v>29</v>
      </c>
      <c r="WZ109" s="1680" t="s">
        <v>29</v>
      </c>
      <c r="XA109" s="1680" t="s">
        <v>29</v>
      </c>
      <c r="XB109" s="1680" t="s">
        <v>29</v>
      </c>
      <c r="XC109" s="1681"/>
      <c r="XD109" s="1718" t="s">
        <v>29</v>
      </c>
      <c r="XE109" s="1680" t="s">
        <v>20</v>
      </c>
      <c r="XF109" s="1680" t="s">
        <v>20</v>
      </c>
      <c r="XG109" s="1680" t="s">
        <v>20</v>
      </c>
      <c r="XH109" s="1681"/>
      <c r="XI109" s="1718"/>
      <c r="XJ109" s="1680"/>
      <c r="XK109" s="1680"/>
      <c r="XL109" s="1680"/>
      <c r="XM109" s="1779"/>
      <c r="XN109" s="1718" t="s">
        <v>29</v>
      </c>
      <c r="XO109" s="1680" t="s">
        <v>29</v>
      </c>
      <c r="XP109" s="1680" t="s">
        <v>29</v>
      </c>
      <c r="XQ109" s="1680" t="s">
        <v>20</v>
      </c>
      <c r="XR109" s="1681"/>
      <c r="XS109" s="1718" t="s">
        <v>29</v>
      </c>
      <c r="XT109" s="1680" t="s">
        <v>20</v>
      </c>
      <c r="XU109" s="1680" t="s">
        <v>29</v>
      </c>
      <c r="XV109" s="1680" t="s">
        <v>20</v>
      </c>
      <c r="XW109" s="1681"/>
      <c r="XX109" s="1718" t="s">
        <v>20</v>
      </c>
      <c r="XY109" s="1680" t="s">
        <v>29</v>
      </c>
      <c r="XZ109" s="150" t="s">
        <v>20</v>
      </c>
      <c r="YA109" s="150" t="s">
        <v>20</v>
      </c>
      <c r="YB109" s="151"/>
      <c r="YC109" s="152" t="s">
        <v>20</v>
      </c>
      <c r="YD109" s="150" t="s">
        <v>20</v>
      </c>
      <c r="YE109" s="150" t="s">
        <v>20</v>
      </c>
      <c r="YF109" s="150" t="s">
        <v>20</v>
      </c>
      <c r="YG109" s="151"/>
      <c r="YH109" s="152" t="s">
        <v>20</v>
      </c>
      <c r="YI109" s="150" t="s">
        <v>762</v>
      </c>
      <c r="YJ109" s="1680" t="s">
        <v>20</v>
      </c>
      <c r="YK109" s="1680" t="s">
        <v>20</v>
      </c>
      <c r="YL109" s="1779"/>
      <c r="YM109" s="1718" t="s">
        <v>29</v>
      </c>
      <c r="YN109" s="1680" t="s">
        <v>29</v>
      </c>
      <c r="YO109" s="1680" t="s">
        <v>29</v>
      </c>
      <c r="YP109" s="1680" t="s">
        <v>20</v>
      </c>
      <c r="YQ109" s="1681"/>
      <c r="YR109" s="1718" t="s">
        <v>20</v>
      </c>
      <c r="YS109" s="1680" t="s">
        <v>20</v>
      </c>
      <c r="YT109" s="1680" t="s">
        <v>20</v>
      </c>
      <c r="YU109" s="1680" t="s">
        <v>20</v>
      </c>
      <c r="YV109" s="1681"/>
      <c r="YW109" s="1992" t="s">
        <v>2387</v>
      </c>
      <c r="YX109" s="1680"/>
      <c r="YY109" s="1680"/>
      <c r="YZ109" s="1680"/>
      <c r="ZA109" s="1681"/>
      <c r="ZB109" s="1718"/>
      <c r="ZC109" s="1680"/>
      <c r="ZD109" s="1680"/>
      <c r="ZE109" s="1680"/>
      <c r="ZF109" s="1681"/>
      <c r="ZG109" s="67" t="s">
        <v>111</v>
      </c>
      <c r="ZH109" s="140" t="s">
        <v>2021</v>
      </c>
      <c r="ZI109" s="211">
        <f t="shared" si="70"/>
        <v>25</v>
      </c>
      <c r="ZJ109" s="142">
        <f t="shared" si="71"/>
        <v>15</v>
      </c>
      <c r="ZK109" s="142">
        <f t="shared" si="72"/>
        <v>40</v>
      </c>
      <c r="ZL109" s="212">
        <f t="shared" si="73"/>
        <v>0.625</v>
      </c>
      <c r="ZM109" s="211">
        <f t="shared" si="74"/>
        <v>16</v>
      </c>
      <c r="ZN109" s="142">
        <f t="shared" si="75"/>
        <v>4</v>
      </c>
      <c r="ZO109" s="142">
        <f t="shared" si="76"/>
        <v>20</v>
      </c>
      <c r="ZP109" s="212">
        <f t="shared" si="77"/>
        <v>0.8</v>
      </c>
    </row>
    <row r="110" spans="1:692" s="32" customFormat="1" ht="17.25" x14ac:dyDescent="0.2">
      <c r="A110" s="34"/>
      <c r="B110" s="67" t="s">
        <v>112</v>
      </c>
      <c r="C110" s="2014" t="s">
        <v>1628</v>
      </c>
      <c r="D110" s="141">
        <f t="shared" si="66"/>
        <v>83</v>
      </c>
      <c r="E110" s="142">
        <f t="shared" si="67"/>
        <v>64</v>
      </c>
      <c r="F110" s="142">
        <f t="shared" si="68"/>
        <v>147</v>
      </c>
      <c r="G110" s="165">
        <f t="shared" si="69"/>
        <v>0.56462585034013602</v>
      </c>
      <c r="H110" s="141"/>
      <c r="I110" s="142"/>
      <c r="J110" s="142"/>
      <c r="K110" s="165"/>
      <c r="L110" s="141"/>
      <c r="M110" s="142"/>
      <c r="N110" s="142"/>
      <c r="O110" s="165"/>
      <c r="P110" s="141"/>
      <c r="Q110" s="142"/>
      <c r="R110" s="142"/>
      <c r="S110" s="165"/>
      <c r="T110" s="141"/>
      <c r="U110" s="142"/>
      <c r="V110" s="142"/>
      <c r="W110" s="165"/>
      <c r="X110" s="141"/>
      <c r="Y110" s="142"/>
      <c r="Z110" s="142"/>
      <c r="AA110" s="165"/>
      <c r="AB110" s="141"/>
      <c r="AC110" s="142"/>
      <c r="AD110" s="142"/>
      <c r="AE110" s="165"/>
      <c r="AF110" s="141"/>
      <c r="AG110" s="142"/>
      <c r="AH110" s="142"/>
      <c r="AI110" s="165"/>
      <c r="AJ110" s="141"/>
      <c r="AK110" s="142"/>
      <c r="AL110" s="142"/>
      <c r="AM110" s="165"/>
      <c r="AN110" s="141"/>
      <c r="AO110" s="142"/>
      <c r="AP110" s="142"/>
      <c r="AQ110" s="165"/>
      <c r="AR110" s="141"/>
      <c r="AS110" s="142"/>
      <c r="AT110" s="142"/>
      <c r="AU110" s="165"/>
      <c r="AV110" s="141"/>
      <c r="AW110" s="142"/>
      <c r="AX110" s="142"/>
      <c r="AY110" s="165"/>
      <c r="AZ110" s="141"/>
      <c r="BA110" s="142"/>
      <c r="BB110" s="142"/>
      <c r="BC110" s="165"/>
      <c r="BD110" s="141"/>
      <c r="BE110" s="142"/>
      <c r="BF110" s="142"/>
      <c r="BG110" s="165"/>
      <c r="BH110" s="141"/>
      <c r="BI110" s="142"/>
      <c r="BJ110" s="142"/>
      <c r="BK110" s="165"/>
      <c r="BL110" s="141"/>
      <c r="BM110" s="142"/>
      <c r="BN110" s="142"/>
      <c r="BO110" s="165"/>
      <c r="BP110" s="141"/>
      <c r="BQ110" s="142"/>
      <c r="BR110" s="142"/>
      <c r="BS110" s="165"/>
      <c r="BT110" s="141"/>
      <c r="BU110" s="142"/>
      <c r="BV110" s="142"/>
      <c r="BW110" s="165"/>
      <c r="BX110" s="141"/>
      <c r="BY110" s="142"/>
      <c r="BZ110" s="142"/>
      <c r="CA110" s="165"/>
      <c r="CB110" s="141"/>
      <c r="CC110" s="142"/>
      <c r="CD110" s="142"/>
      <c r="CE110" s="165"/>
      <c r="CF110" s="141"/>
      <c r="CG110" s="142"/>
      <c r="CH110" s="142"/>
      <c r="CI110" s="165"/>
      <c r="CJ110" s="141"/>
      <c r="CK110" s="142"/>
      <c r="CL110" s="142"/>
      <c r="CM110" s="165"/>
      <c r="CN110" s="141"/>
      <c r="CO110" s="142"/>
      <c r="CP110" s="142"/>
      <c r="CQ110" s="165"/>
      <c r="CR110" s="141"/>
      <c r="CS110" s="142"/>
      <c r="CT110" s="142"/>
      <c r="CU110" s="165"/>
      <c r="CV110" s="141"/>
      <c r="CW110" s="142"/>
      <c r="CX110" s="142"/>
      <c r="CY110" s="165"/>
      <c r="CZ110" s="141"/>
      <c r="DA110" s="142"/>
      <c r="DB110" s="142"/>
      <c r="DC110" s="165"/>
      <c r="DD110" s="141"/>
      <c r="DE110" s="142"/>
      <c r="DF110" s="142"/>
      <c r="DG110" s="165"/>
      <c r="DH110" s="141"/>
      <c r="DI110" s="142"/>
      <c r="DJ110" s="142"/>
      <c r="DK110" s="165"/>
      <c r="DL110" s="141"/>
      <c r="DM110" s="142"/>
      <c r="DN110" s="142"/>
      <c r="DO110" s="165"/>
      <c r="DP110" s="141"/>
      <c r="DQ110" s="142"/>
      <c r="DR110" s="142"/>
      <c r="DS110" s="165"/>
      <c r="DT110" s="141"/>
      <c r="DU110" s="142"/>
      <c r="DV110" s="142"/>
      <c r="DW110" s="165"/>
      <c r="DX110" s="141"/>
      <c r="DY110" s="142"/>
      <c r="DZ110" s="142"/>
      <c r="EA110" s="165"/>
      <c r="EB110" s="141"/>
      <c r="EC110" s="142"/>
      <c r="ED110" s="142"/>
      <c r="EE110" s="165"/>
      <c r="EF110" s="141"/>
      <c r="EG110" s="142"/>
      <c r="EH110" s="142"/>
      <c r="EI110" s="165"/>
      <c r="EJ110" s="141"/>
      <c r="EK110" s="142"/>
      <c r="EL110" s="142"/>
      <c r="EM110" s="165"/>
      <c r="EN110" s="141"/>
      <c r="EO110" s="142"/>
      <c r="EP110" s="142"/>
      <c r="EQ110" s="165"/>
      <c r="ER110" s="141"/>
      <c r="ES110" s="142"/>
      <c r="ET110" s="142"/>
      <c r="EU110" s="165"/>
      <c r="EV110" s="141"/>
      <c r="EW110" s="142"/>
      <c r="EX110" s="142"/>
      <c r="EY110" s="165"/>
      <c r="EZ110" s="141"/>
      <c r="FA110" s="142"/>
      <c r="FB110" s="142"/>
      <c r="FC110" s="165"/>
      <c r="FD110" s="141"/>
      <c r="FE110" s="142"/>
      <c r="FF110" s="142"/>
      <c r="FG110" s="165"/>
      <c r="FH110" s="141"/>
      <c r="FI110" s="142"/>
      <c r="FJ110" s="142"/>
      <c r="FK110" s="165"/>
      <c r="FL110" s="141"/>
      <c r="FM110" s="142"/>
      <c r="FN110" s="142"/>
      <c r="FO110" s="165"/>
      <c r="FP110" s="141"/>
      <c r="FQ110" s="142"/>
      <c r="FR110" s="142"/>
      <c r="FS110" s="165"/>
      <c r="FT110" s="141"/>
      <c r="FU110" s="142"/>
      <c r="FV110" s="142"/>
      <c r="FW110" s="165"/>
      <c r="FX110" s="141"/>
      <c r="FY110" s="142"/>
      <c r="FZ110" s="142"/>
      <c r="GA110" s="165"/>
      <c r="GB110" s="141"/>
      <c r="GC110" s="142"/>
      <c r="GD110" s="142"/>
      <c r="GE110" s="165"/>
      <c r="GF110" s="141"/>
      <c r="GG110" s="142"/>
      <c r="GH110" s="142"/>
      <c r="GI110" s="165"/>
      <c r="GJ110" s="141"/>
      <c r="GK110" s="142"/>
      <c r="GL110" s="142"/>
      <c r="GM110" s="165"/>
      <c r="GN110" s="141"/>
      <c r="GO110" s="142"/>
      <c r="GP110" s="142"/>
      <c r="GQ110" s="165"/>
      <c r="GR110" s="141"/>
      <c r="GS110" s="142"/>
      <c r="GT110" s="142"/>
      <c r="GU110" s="165"/>
      <c r="GV110" s="141"/>
      <c r="GW110" s="142"/>
      <c r="GX110" s="142"/>
      <c r="GY110" s="165"/>
      <c r="GZ110" s="141"/>
      <c r="HA110" s="142"/>
      <c r="HB110" s="142"/>
      <c r="HC110" s="165"/>
      <c r="HD110" s="141"/>
      <c r="HE110" s="142"/>
      <c r="HF110" s="142"/>
      <c r="HG110" s="165"/>
      <c r="HH110" s="141"/>
      <c r="HI110" s="142"/>
      <c r="HJ110" s="142"/>
      <c r="HK110" s="165"/>
      <c r="HL110" s="141"/>
      <c r="HM110" s="142"/>
      <c r="HN110" s="142"/>
      <c r="HO110" s="165"/>
      <c r="HP110" s="141"/>
      <c r="HQ110" s="142"/>
      <c r="HR110" s="142"/>
      <c r="HS110" s="165"/>
      <c r="HT110" s="141"/>
      <c r="HU110" s="142"/>
      <c r="HV110" s="142"/>
      <c r="HW110" s="165"/>
      <c r="HX110" s="141"/>
      <c r="HY110" s="142"/>
      <c r="HZ110" s="142"/>
      <c r="IA110" s="165"/>
      <c r="IB110" s="141"/>
      <c r="IC110" s="142"/>
      <c r="ID110" s="142"/>
      <c r="IE110" s="165"/>
      <c r="IF110" s="141"/>
      <c r="IG110" s="142"/>
      <c r="IH110" s="142"/>
      <c r="II110" s="165"/>
      <c r="IJ110" s="141"/>
      <c r="IK110" s="142"/>
      <c r="IL110" s="142"/>
      <c r="IM110" s="165"/>
      <c r="IN110" s="141"/>
      <c r="IO110" s="142"/>
      <c r="IP110" s="142"/>
      <c r="IQ110" s="165"/>
      <c r="IR110" s="141"/>
      <c r="IS110" s="142"/>
      <c r="IT110" s="142"/>
      <c r="IU110" s="165"/>
      <c r="IV110" s="141"/>
      <c r="IW110" s="142"/>
      <c r="IX110" s="142"/>
      <c r="IY110" s="165"/>
      <c r="IZ110" s="141"/>
      <c r="JA110" s="142"/>
      <c r="JB110" s="142"/>
      <c r="JC110" s="165"/>
      <c r="JD110" s="141"/>
      <c r="JE110" s="142"/>
      <c r="JF110" s="142"/>
      <c r="JG110" s="165"/>
      <c r="JH110" s="141"/>
      <c r="JI110" s="142"/>
      <c r="JJ110" s="142"/>
      <c r="JK110" s="165"/>
      <c r="JL110" s="141"/>
      <c r="JM110" s="142"/>
      <c r="JN110" s="142"/>
      <c r="JO110" s="165"/>
      <c r="JP110" s="141"/>
      <c r="JQ110" s="142"/>
      <c r="JR110" s="142"/>
      <c r="JS110" s="165"/>
      <c r="JT110" s="141"/>
      <c r="JU110" s="142"/>
      <c r="JV110" s="142"/>
      <c r="JW110" s="165"/>
      <c r="JX110" s="141"/>
      <c r="JY110" s="142"/>
      <c r="JZ110" s="142"/>
      <c r="KA110" s="165"/>
      <c r="KB110" s="141"/>
      <c r="KC110" s="142"/>
      <c r="KD110" s="142"/>
      <c r="KE110" s="165"/>
      <c r="KF110" s="141"/>
      <c r="KG110" s="142"/>
      <c r="KH110" s="142"/>
      <c r="KI110" s="165"/>
      <c r="KJ110" s="141"/>
      <c r="KK110" s="142"/>
      <c r="KL110" s="142"/>
      <c r="KM110" s="165"/>
      <c r="KN110" s="141"/>
      <c r="KO110" s="142"/>
      <c r="KP110" s="142"/>
      <c r="KQ110" s="165"/>
      <c r="KR110" s="141"/>
      <c r="KS110" s="142"/>
      <c r="KT110" s="142"/>
      <c r="KU110" s="165"/>
      <c r="KV110" s="141"/>
      <c r="KW110" s="142"/>
      <c r="KX110" s="142"/>
      <c r="KY110" s="165"/>
      <c r="KZ110" s="141"/>
      <c r="LA110" s="142"/>
      <c r="LB110" s="142"/>
      <c r="LC110" s="165"/>
      <c r="LD110" s="141"/>
      <c r="LE110" s="142"/>
      <c r="LF110" s="142"/>
      <c r="LG110" s="165"/>
      <c r="LH110" s="141"/>
      <c r="LI110" s="142"/>
      <c r="LJ110" s="142"/>
      <c r="LK110" s="165"/>
      <c r="LL110" s="141"/>
      <c r="LM110" s="142"/>
      <c r="LN110" s="142"/>
      <c r="LO110" s="165"/>
      <c r="LP110" s="141"/>
      <c r="LQ110" s="142"/>
      <c r="LR110" s="142"/>
      <c r="LS110" s="165"/>
      <c r="LT110" s="141"/>
      <c r="LU110" s="142"/>
      <c r="LV110" s="142"/>
      <c r="LW110" s="165"/>
      <c r="LX110" s="141"/>
      <c r="LY110" s="142"/>
      <c r="LZ110" s="142"/>
      <c r="MA110" s="165"/>
      <c r="MB110" s="141"/>
      <c r="MC110" s="142"/>
      <c r="MD110" s="142"/>
      <c r="ME110" s="165"/>
      <c r="MF110" s="141"/>
      <c r="MG110" s="142"/>
      <c r="MH110" s="142"/>
      <c r="MI110" s="165"/>
      <c r="MJ110" s="141"/>
      <c r="MK110" s="142"/>
      <c r="ML110" s="142"/>
      <c r="MM110" s="165"/>
      <c r="MN110" s="141"/>
      <c r="MO110" s="142"/>
      <c r="MP110" s="142"/>
      <c r="MQ110" s="165"/>
      <c r="MR110" s="141"/>
      <c r="MS110" s="142"/>
      <c r="MT110" s="142"/>
      <c r="MU110" s="165"/>
      <c r="MV110" s="141"/>
      <c r="MW110" s="142"/>
      <c r="MX110" s="142"/>
      <c r="MY110" s="165"/>
      <c r="MZ110" s="141"/>
      <c r="NA110" s="142"/>
      <c r="NB110" s="142"/>
      <c r="NC110" s="165"/>
      <c r="ND110" s="141"/>
      <c r="NE110" s="142"/>
      <c r="NF110" s="142"/>
      <c r="NG110" s="165"/>
      <c r="NH110" s="141"/>
      <c r="NI110" s="142"/>
      <c r="NJ110" s="142"/>
      <c r="NK110" s="165"/>
      <c r="NL110" s="141"/>
      <c r="NM110" s="142"/>
      <c r="NN110" s="142"/>
      <c r="NO110" s="165"/>
      <c r="NP110" s="141"/>
      <c r="NQ110" s="142"/>
      <c r="NR110" s="142"/>
      <c r="NS110" s="165"/>
      <c r="NT110" s="141"/>
      <c r="NU110" s="142"/>
      <c r="NV110" s="142"/>
      <c r="NW110" s="165"/>
      <c r="NX110" s="141"/>
      <c r="NY110" s="142"/>
      <c r="NZ110" s="142"/>
      <c r="OA110" s="165"/>
      <c r="OB110" s="141"/>
      <c r="OC110" s="142"/>
      <c r="OD110" s="142"/>
      <c r="OE110" s="165"/>
      <c r="OF110" s="141"/>
      <c r="OG110" s="142"/>
      <c r="OH110" s="142"/>
      <c r="OI110" s="165"/>
      <c r="OJ110" s="141"/>
      <c r="OK110" s="142"/>
      <c r="OL110" s="142"/>
      <c r="OM110" s="165"/>
      <c r="ON110" s="141"/>
      <c r="OO110" s="142"/>
      <c r="OP110" s="142"/>
      <c r="OQ110" s="165"/>
      <c r="OR110" s="141"/>
      <c r="OS110" s="142"/>
      <c r="OT110" s="142"/>
      <c r="OU110" s="165"/>
      <c r="OV110" s="141"/>
      <c r="OW110" s="142"/>
      <c r="OX110" s="142"/>
      <c r="OY110" s="165"/>
      <c r="OZ110" s="141"/>
      <c r="PA110" s="142"/>
      <c r="PB110" s="142"/>
      <c r="PC110" s="165"/>
      <c r="PD110" s="141"/>
      <c r="PE110" s="142"/>
      <c r="PF110" s="142"/>
      <c r="PG110" s="165"/>
      <c r="PH110" s="141"/>
      <c r="PI110" s="142"/>
      <c r="PJ110" s="142"/>
      <c r="PK110" s="165"/>
      <c r="PL110" s="141"/>
      <c r="PM110" s="142"/>
      <c r="PN110" s="142"/>
      <c r="PO110" s="165"/>
      <c r="PP110" s="141"/>
      <c r="PQ110" s="142"/>
      <c r="PR110" s="142"/>
      <c r="PS110" s="165"/>
      <c r="PT110" s="141"/>
      <c r="PU110" s="142"/>
      <c r="PV110" s="142"/>
      <c r="PW110" s="165"/>
      <c r="PX110" s="141"/>
      <c r="PY110" s="142"/>
      <c r="PZ110" s="142"/>
      <c r="QA110" s="165"/>
      <c r="QB110" s="141"/>
      <c r="QC110" s="142"/>
      <c r="QD110" s="142"/>
      <c r="QE110" s="165"/>
      <c r="QF110" s="141"/>
      <c r="QG110" s="142"/>
      <c r="QH110" s="142"/>
      <c r="QI110" s="165"/>
      <c r="QJ110" s="141"/>
      <c r="QK110" s="142"/>
      <c r="QL110" s="142"/>
      <c r="QM110" s="165"/>
      <c r="QN110" s="141"/>
      <c r="QO110" s="142"/>
      <c r="QP110" s="142"/>
      <c r="QQ110" s="165"/>
      <c r="QR110" s="141"/>
      <c r="QS110" s="142"/>
      <c r="QT110" s="142"/>
      <c r="QU110" s="165"/>
      <c r="QV110" s="141"/>
      <c r="QW110" s="142"/>
      <c r="QX110" s="142"/>
      <c r="QY110" s="165"/>
      <c r="QZ110" s="141"/>
      <c r="RA110" s="142"/>
      <c r="RB110" s="142"/>
      <c r="RC110" s="165"/>
      <c r="RD110" s="141"/>
      <c r="RE110" s="142"/>
      <c r="RF110" s="142"/>
      <c r="RG110" s="165"/>
      <c r="RH110" s="141"/>
      <c r="RI110" s="142"/>
      <c r="RJ110" s="142"/>
      <c r="RK110" s="165"/>
      <c r="RL110" s="141"/>
      <c r="RM110" s="142"/>
      <c r="RN110" s="142"/>
      <c r="RO110" s="165"/>
      <c r="RP110" s="141"/>
      <c r="RQ110" s="145"/>
      <c r="RR110" s="146"/>
      <c r="RS110" s="146"/>
      <c r="RT110" s="147"/>
      <c r="RU110" s="145"/>
      <c r="RV110" s="146"/>
      <c r="RW110" s="146"/>
      <c r="RX110" s="299"/>
      <c r="RY110" s="147"/>
      <c r="RZ110" s="168"/>
      <c r="SA110" s="168"/>
      <c r="SB110" s="168"/>
      <c r="SC110" s="168"/>
      <c r="SD110" s="168"/>
      <c r="SE110" s="1554" t="s">
        <v>29</v>
      </c>
      <c r="SF110" s="146" t="s">
        <v>20</v>
      </c>
      <c r="SG110" s="146" t="s">
        <v>20</v>
      </c>
      <c r="SH110" s="299" t="s">
        <v>698</v>
      </c>
      <c r="SI110" s="147"/>
      <c r="SJ110" s="168" t="s">
        <v>20</v>
      </c>
      <c r="SK110" s="168" t="s">
        <v>20</v>
      </c>
      <c r="SL110" s="168" t="s">
        <v>29</v>
      </c>
      <c r="SM110" s="168" t="s">
        <v>20</v>
      </c>
      <c r="SN110" s="168" t="s">
        <v>20</v>
      </c>
      <c r="SO110" s="1432" t="s">
        <v>29</v>
      </c>
      <c r="SP110" s="146" t="s">
        <v>20</v>
      </c>
      <c r="SQ110" s="146" t="s">
        <v>29</v>
      </c>
      <c r="SR110" s="146" t="s">
        <v>20</v>
      </c>
      <c r="SS110" s="147" t="s">
        <v>29</v>
      </c>
      <c r="ST110" s="145" t="s">
        <v>29</v>
      </c>
      <c r="SU110" s="150" t="s">
        <v>20</v>
      </c>
      <c r="SV110" s="150" t="s">
        <v>29</v>
      </c>
      <c r="SW110" s="150" t="s">
        <v>20</v>
      </c>
      <c r="SX110" s="151"/>
      <c r="SY110" s="152" t="s">
        <v>20</v>
      </c>
      <c r="SZ110" s="150" t="s">
        <v>29</v>
      </c>
      <c r="TA110" s="150" t="s">
        <v>20</v>
      </c>
      <c r="TB110" s="150" t="s">
        <v>20</v>
      </c>
      <c r="TC110" s="151"/>
      <c r="TD110" s="152" t="s">
        <v>20</v>
      </c>
      <c r="TE110" s="150" t="s">
        <v>29</v>
      </c>
      <c r="TF110" s="150" t="s">
        <v>20</v>
      </c>
      <c r="TG110" s="150" t="s">
        <v>20</v>
      </c>
      <c r="TH110" s="152" t="s">
        <v>765</v>
      </c>
      <c r="TI110" s="150" t="s">
        <v>20</v>
      </c>
      <c r="TJ110" s="150" t="s">
        <v>20</v>
      </c>
      <c r="TK110" s="150" t="s">
        <v>20</v>
      </c>
      <c r="TL110" s="152" t="s">
        <v>29</v>
      </c>
      <c r="TM110" s="150" t="s">
        <v>20</v>
      </c>
      <c r="TN110" s="150" t="s">
        <v>20</v>
      </c>
      <c r="TO110" s="150" t="s">
        <v>20</v>
      </c>
      <c r="TP110" s="151"/>
      <c r="TQ110" s="152" t="s">
        <v>29</v>
      </c>
      <c r="TR110" s="150" t="s">
        <v>20</v>
      </c>
      <c r="TS110" s="150" t="s">
        <v>29</v>
      </c>
      <c r="TT110" s="205" t="s">
        <v>20</v>
      </c>
      <c r="TU110" s="152" t="s">
        <v>29</v>
      </c>
      <c r="TV110" s="150" t="s">
        <v>29</v>
      </c>
      <c r="TW110" s="150" t="s">
        <v>29</v>
      </c>
      <c r="TX110" s="151" t="s">
        <v>20</v>
      </c>
      <c r="TY110" s="152" t="s">
        <v>20</v>
      </c>
      <c r="TZ110" s="150" t="s">
        <v>20</v>
      </c>
      <c r="UA110" s="150" t="s">
        <v>20</v>
      </c>
      <c r="UB110" s="150" t="s">
        <v>764</v>
      </c>
      <c r="UC110" s="147"/>
      <c r="UD110" s="145" t="s">
        <v>29</v>
      </c>
      <c r="UE110" s="146" t="s">
        <v>29</v>
      </c>
      <c r="UF110" s="150" t="s">
        <v>20</v>
      </c>
      <c r="UG110" s="150" t="s">
        <v>20</v>
      </c>
      <c r="UH110" s="151"/>
      <c r="UI110" s="152" t="s">
        <v>20</v>
      </c>
      <c r="UJ110" s="150" t="s">
        <v>20</v>
      </c>
      <c r="UK110" s="150" t="s">
        <v>20</v>
      </c>
      <c r="UL110" s="150" t="s">
        <v>29</v>
      </c>
      <c r="UM110" s="151"/>
      <c r="UN110" s="152" t="s">
        <v>29</v>
      </c>
      <c r="UO110" s="150" t="s">
        <v>29</v>
      </c>
      <c r="UP110" s="150" t="s">
        <v>20</v>
      </c>
      <c r="UQ110" s="150" t="s">
        <v>20</v>
      </c>
      <c r="UR110" s="151" t="s">
        <v>20</v>
      </c>
      <c r="US110" s="152" t="s">
        <v>29</v>
      </c>
      <c r="UT110" s="150" t="s">
        <v>20</v>
      </c>
      <c r="UU110" s="150" t="s">
        <v>20</v>
      </c>
      <c r="UV110" s="150" t="s">
        <v>763</v>
      </c>
      <c r="UW110" s="147"/>
      <c r="UX110" s="145" t="s">
        <v>29</v>
      </c>
      <c r="UY110" s="150" t="s">
        <v>20</v>
      </c>
      <c r="UZ110" s="150" t="s">
        <v>20</v>
      </c>
      <c r="VA110" s="150" t="s">
        <v>29</v>
      </c>
      <c r="VB110" s="151"/>
      <c r="VC110" s="152" t="s">
        <v>29</v>
      </c>
      <c r="VD110" s="150" t="s">
        <v>20</v>
      </c>
      <c r="VE110" s="150" t="s">
        <v>20</v>
      </c>
      <c r="VF110" s="150" t="s">
        <v>20</v>
      </c>
      <c r="VG110" s="205"/>
      <c r="VH110" s="152" t="s">
        <v>20</v>
      </c>
      <c r="VI110" s="150" t="s">
        <v>29</v>
      </c>
      <c r="VJ110" s="150" t="s">
        <v>20</v>
      </c>
      <c r="VK110" s="150" t="s">
        <v>20</v>
      </c>
      <c r="VL110" s="151"/>
      <c r="VM110" s="152" t="s">
        <v>864</v>
      </c>
      <c r="VN110" s="1680" t="s">
        <v>20</v>
      </c>
      <c r="VO110" s="1680" t="s">
        <v>29</v>
      </c>
      <c r="VP110" s="1779" t="s">
        <v>29</v>
      </c>
      <c r="VQ110" s="1718" t="s">
        <v>29</v>
      </c>
      <c r="VR110" s="1680" t="s">
        <v>29</v>
      </c>
      <c r="VS110" s="1680" t="s">
        <v>29</v>
      </c>
      <c r="VT110" s="1680" t="s">
        <v>20</v>
      </c>
      <c r="VU110" s="1681"/>
      <c r="VV110" s="1718" t="s">
        <v>20</v>
      </c>
      <c r="VW110" s="1680" t="s">
        <v>20</v>
      </c>
      <c r="VX110" s="1680" t="s">
        <v>20</v>
      </c>
      <c r="VY110" s="1680" t="s">
        <v>29</v>
      </c>
      <c r="VZ110" s="1681"/>
      <c r="WA110" s="1718" t="s">
        <v>20</v>
      </c>
      <c r="WB110" s="1680" t="s">
        <v>29</v>
      </c>
      <c r="WC110" s="1680" t="s">
        <v>20</v>
      </c>
      <c r="WD110" s="1680" t="s">
        <v>20</v>
      </c>
      <c r="WE110" s="1681"/>
      <c r="WF110" s="1718" t="s">
        <v>20</v>
      </c>
      <c r="WG110" s="1680" t="s">
        <v>29</v>
      </c>
      <c r="WH110" s="1680" t="s">
        <v>29</v>
      </c>
      <c r="WI110" s="1680" t="s">
        <v>20</v>
      </c>
      <c r="WJ110" s="1681"/>
      <c r="WK110" s="1718" t="s">
        <v>20</v>
      </c>
      <c r="WL110" s="1680" t="s">
        <v>29</v>
      </c>
      <c r="WM110" s="1680" t="s">
        <v>20</v>
      </c>
      <c r="WN110" s="1680" t="s">
        <v>29</v>
      </c>
      <c r="WO110" s="1681"/>
      <c r="WP110" s="1718" t="s">
        <v>20</v>
      </c>
      <c r="WQ110" s="1680" t="s">
        <v>29</v>
      </c>
      <c r="WR110" s="1680" t="s">
        <v>29</v>
      </c>
      <c r="WS110" s="1823" t="s">
        <v>29</v>
      </c>
      <c r="WT110" s="1824" t="s">
        <v>20</v>
      </c>
      <c r="WU110" s="1680" t="s">
        <v>29</v>
      </c>
      <c r="WV110" s="1680" t="s">
        <v>20</v>
      </c>
      <c r="WW110" s="1680" t="s">
        <v>29</v>
      </c>
      <c r="WX110" s="1779"/>
      <c r="WY110" s="1718" t="s">
        <v>20</v>
      </c>
      <c r="WZ110" s="1680" t="s">
        <v>20</v>
      </c>
      <c r="XA110" s="1680" t="s">
        <v>20</v>
      </c>
      <c r="XB110" s="1680" t="s">
        <v>29</v>
      </c>
      <c r="XC110" s="1681"/>
      <c r="XD110" s="1718" t="s">
        <v>20</v>
      </c>
      <c r="XE110" s="1680" t="s">
        <v>20</v>
      </c>
      <c r="XF110" s="1680" t="s">
        <v>29</v>
      </c>
      <c r="XG110" s="1680" t="s">
        <v>29</v>
      </c>
      <c r="XH110" s="1681"/>
      <c r="XI110" s="1718" t="s">
        <v>20</v>
      </c>
      <c r="XJ110" s="170" t="s">
        <v>29</v>
      </c>
      <c r="XK110" s="170" t="s">
        <v>20</v>
      </c>
      <c r="XL110" s="170" t="s">
        <v>29</v>
      </c>
      <c r="XM110" s="207"/>
      <c r="XN110" s="180" t="s">
        <v>29</v>
      </c>
      <c r="XO110" s="170" t="s">
        <v>29</v>
      </c>
      <c r="XP110" s="170" t="s">
        <v>29</v>
      </c>
      <c r="XQ110" s="170" t="s">
        <v>20</v>
      </c>
      <c r="XR110" s="171"/>
      <c r="XS110" s="180" t="s">
        <v>29</v>
      </c>
      <c r="XT110" s="170" t="s">
        <v>29</v>
      </c>
      <c r="XU110" s="170" t="s">
        <v>598</v>
      </c>
      <c r="XV110" s="182" t="s">
        <v>20</v>
      </c>
      <c r="XW110" s="234"/>
      <c r="XX110" s="181" t="s">
        <v>20</v>
      </c>
      <c r="XY110" s="182" t="s">
        <v>591</v>
      </c>
      <c r="XZ110" s="1680" t="s">
        <v>20</v>
      </c>
      <c r="YA110" s="1680" t="s">
        <v>29</v>
      </c>
      <c r="YB110" s="1681"/>
      <c r="YC110" s="1718" t="s">
        <v>29</v>
      </c>
      <c r="YD110" s="1680" t="s">
        <v>20</v>
      </c>
      <c r="YE110" s="1680" t="s">
        <v>20</v>
      </c>
      <c r="YF110" s="1680" t="s">
        <v>29</v>
      </c>
      <c r="YG110" s="1681"/>
      <c r="YH110" s="1718"/>
      <c r="YI110" s="1680"/>
      <c r="YJ110" s="1680"/>
      <c r="YK110" s="1680"/>
      <c r="YL110" s="1779"/>
      <c r="YM110" s="1718" t="s">
        <v>20</v>
      </c>
      <c r="YN110" s="1680" t="s">
        <v>20</v>
      </c>
      <c r="YO110" s="170" t="s">
        <v>29</v>
      </c>
      <c r="YP110" s="170" t="s">
        <v>29</v>
      </c>
      <c r="YQ110" s="171"/>
      <c r="YR110" s="180" t="s">
        <v>20</v>
      </c>
      <c r="YS110" s="170" t="s">
        <v>29</v>
      </c>
      <c r="YT110" s="170" t="s">
        <v>29</v>
      </c>
      <c r="YU110" s="170" t="s">
        <v>20</v>
      </c>
      <c r="YV110" s="171"/>
      <c r="YW110" s="180" t="s">
        <v>29</v>
      </c>
      <c r="YX110" s="170" t="s">
        <v>29</v>
      </c>
      <c r="YY110" s="170" t="s">
        <v>29</v>
      </c>
      <c r="YZ110" s="170" t="s">
        <v>598</v>
      </c>
      <c r="ZA110" s="1991" t="s">
        <v>2373</v>
      </c>
      <c r="ZB110" s="1718"/>
      <c r="ZC110" s="1680"/>
      <c r="ZD110" s="1680"/>
      <c r="ZE110" s="1680"/>
      <c r="ZF110" s="1681"/>
      <c r="ZG110" s="67" t="s">
        <v>112</v>
      </c>
      <c r="ZH110" s="140" t="s">
        <v>1628</v>
      </c>
      <c r="ZI110" s="211">
        <f t="shared" si="70"/>
        <v>20</v>
      </c>
      <c r="ZJ110" s="142">
        <f t="shared" si="71"/>
        <v>24</v>
      </c>
      <c r="ZK110" s="142">
        <f t="shared" si="72"/>
        <v>44</v>
      </c>
      <c r="ZL110" s="212">
        <f t="shared" si="73"/>
        <v>0.45454545454545453</v>
      </c>
      <c r="ZM110" s="211">
        <f t="shared" si="74"/>
        <v>9</v>
      </c>
      <c r="ZN110" s="142">
        <f t="shared" si="75"/>
        <v>11</v>
      </c>
      <c r="ZO110" s="142">
        <f t="shared" si="76"/>
        <v>20</v>
      </c>
      <c r="ZP110" s="212">
        <f t="shared" si="77"/>
        <v>0.45</v>
      </c>
    </row>
    <row r="111" spans="1:692" s="32" customFormat="1" ht="17.25" x14ac:dyDescent="0.2">
      <c r="A111" s="34"/>
      <c r="B111" s="67" t="s">
        <v>112</v>
      </c>
      <c r="C111" s="2014" t="s">
        <v>1629</v>
      </c>
      <c r="D111" s="141">
        <f t="shared" si="66"/>
        <v>73</v>
      </c>
      <c r="E111" s="142">
        <f t="shared" si="67"/>
        <v>71</v>
      </c>
      <c r="F111" s="142">
        <f t="shared" si="68"/>
        <v>144</v>
      </c>
      <c r="G111" s="165">
        <f t="shared" si="69"/>
        <v>0.50694444444444442</v>
      </c>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8"/>
      <c r="AT111" s="168"/>
      <c r="AU111" s="168"/>
      <c r="AV111" s="168"/>
      <c r="AW111" s="168"/>
      <c r="AX111" s="168"/>
      <c r="AY111" s="168"/>
      <c r="AZ111" s="168"/>
      <c r="BA111" s="168"/>
      <c r="BB111" s="168"/>
      <c r="BC111" s="168"/>
      <c r="BD111" s="168"/>
      <c r="BE111" s="168"/>
      <c r="BF111" s="168"/>
      <c r="BG111" s="168"/>
      <c r="BH111" s="168"/>
      <c r="BI111" s="168"/>
      <c r="BJ111" s="168"/>
      <c r="BK111" s="168"/>
      <c r="BL111" s="168"/>
      <c r="BM111" s="168"/>
      <c r="BN111" s="168"/>
      <c r="BO111" s="168"/>
      <c r="BP111" s="168"/>
      <c r="BQ111" s="168"/>
      <c r="BR111" s="168"/>
      <c r="BS111" s="168"/>
      <c r="BT111" s="168"/>
      <c r="BU111" s="168"/>
      <c r="BV111" s="168"/>
      <c r="BW111" s="168"/>
      <c r="BX111" s="168"/>
      <c r="BY111" s="168"/>
      <c r="BZ111" s="168"/>
      <c r="CA111" s="168"/>
      <c r="CB111" s="168"/>
      <c r="CC111" s="168"/>
      <c r="CD111" s="168"/>
      <c r="CE111" s="168"/>
      <c r="CF111" s="168"/>
      <c r="CG111" s="168"/>
      <c r="CH111" s="168"/>
      <c r="CI111" s="168"/>
      <c r="CJ111" s="168"/>
      <c r="CK111" s="168"/>
      <c r="CL111" s="168"/>
      <c r="CM111" s="168"/>
      <c r="CN111" s="168"/>
      <c r="CO111" s="168"/>
      <c r="CP111" s="168"/>
      <c r="CQ111" s="168"/>
      <c r="CR111" s="168"/>
      <c r="CS111" s="168"/>
      <c r="CT111" s="168"/>
      <c r="CU111" s="168"/>
      <c r="CV111" s="168"/>
      <c r="CW111" s="294"/>
      <c r="CX111" s="168"/>
      <c r="CY111" s="168"/>
      <c r="CZ111" s="168"/>
      <c r="DA111" s="128"/>
      <c r="DB111" s="168"/>
      <c r="DC111" s="168"/>
      <c r="DD111" s="168"/>
      <c r="DE111" s="168"/>
      <c r="DF111" s="168"/>
      <c r="DG111" s="294"/>
      <c r="DH111" s="168"/>
      <c r="DI111" s="168"/>
      <c r="DJ111" s="168"/>
      <c r="DK111" s="128"/>
      <c r="DL111" s="145"/>
      <c r="DM111" s="146"/>
      <c r="DN111" s="146"/>
      <c r="DO111" s="146"/>
      <c r="DP111" s="147"/>
      <c r="DQ111" s="145"/>
      <c r="DR111" s="146"/>
      <c r="DS111" s="146"/>
      <c r="DT111" s="146"/>
      <c r="DU111" s="147"/>
      <c r="DV111" s="145"/>
      <c r="DW111" s="146"/>
      <c r="DX111" s="146"/>
      <c r="DY111" s="146"/>
      <c r="DZ111" s="147"/>
      <c r="EA111" s="145"/>
      <c r="EB111" s="146"/>
      <c r="EC111" s="146"/>
      <c r="ED111" s="146"/>
      <c r="EE111" s="147"/>
      <c r="EF111" s="145"/>
      <c r="EG111" s="146"/>
      <c r="EH111" s="146"/>
      <c r="EI111" s="146"/>
      <c r="EJ111" s="147"/>
      <c r="EK111" s="145"/>
      <c r="EL111" s="146"/>
      <c r="EM111" s="146"/>
      <c r="EN111" s="146"/>
      <c r="EO111" s="147"/>
      <c r="EP111" s="145"/>
      <c r="EQ111" s="146"/>
      <c r="ER111" s="146"/>
      <c r="ES111" s="146"/>
      <c r="ET111" s="147"/>
      <c r="EU111" s="145"/>
      <c r="EV111" s="146"/>
      <c r="EW111" s="146"/>
      <c r="EX111" s="146"/>
      <c r="EY111" s="147"/>
      <c r="EZ111" s="145"/>
      <c r="FA111" s="146"/>
      <c r="FB111" s="146"/>
      <c r="FC111" s="146"/>
      <c r="FD111" s="147"/>
      <c r="FE111" s="145"/>
      <c r="FF111" s="146"/>
      <c r="FG111" s="146"/>
      <c r="FH111" s="146"/>
      <c r="FI111" s="147"/>
      <c r="FJ111" s="145"/>
      <c r="FK111" s="146"/>
      <c r="FL111" s="146"/>
      <c r="FM111" s="146"/>
      <c r="FN111" s="147"/>
      <c r="FO111" s="145"/>
      <c r="FP111" s="146"/>
      <c r="FQ111" s="146"/>
      <c r="FR111" s="146"/>
      <c r="FS111" s="147"/>
      <c r="FT111" s="145"/>
      <c r="FU111" s="146"/>
      <c r="FV111" s="146"/>
      <c r="FW111" s="146"/>
      <c r="FX111" s="147"/>
      <c r="FY111" s="145"/>
      <c r="FZ111" s="146"/>
      <c r="GA111" s="146"/>
      <c r="GB111" s="146"/>
      <c r="GC111" s="147"/>
      <c r="GD111" s="145"/>
      <c r="GE111" s="146"/>
      <c r="GF111" s="146"/>
      <c r="GG111" s="146"/>
      <c r="GH111" s="147"/>
      <c r="GI111" s="145"/>
      <c r="GJ111" s="146"/>
      <c r="GK111" s="146"/>
      <c r="GL111" s="146"/>
      <c r="GM111" s="147"/>
      <c r="GN111" s="145"/>
      <c r="GO111" s="146"/>
      <c r="GP111" s="146"/>
      <c r="GQ111" s="146"/>
      <c r="GR111" s="147"/>
      <c r="GS111" s="145"/>
      <c r="GT111" s="146"/>
      <c r="GU111" s="146"/>
      <c r="GV111" s="146"/>
      <c r="GW111" s="193"/>
      <c r="GX111" s="148"/>
      <c r="GY111" s="146"/>
      <c r="GZ111" s="146"/>
      <c r="HA111" s="146"/>
      <c r="HB111" s="147"/>
      <c r="HC111" s="145"/>
      <c r="HD111" s="146"/>
      <c r="HE111" s="146"/>
      <c r="HF111" s="146"/>
      <c r="HG111" s="147"/>
      <c r="HH111" s="145"/>
      <c r="HI111" s="146"/>
      <c r="HJ111" s="146"/>
      <c r="HK111" s="146"/>
      <c r="HL111" s="147"/>
      <c r="HM111" s="145"/>
      <c r="HN111" s="146"/>
      <c r="HO111" s="146"/>
      <c r="HP111" s="146"/>
      <c r="HQ111" s="193"/>
      <c r="HR111" s="145"/>
      <c r="HS111" s="146"/>
      <c r="HT111" s="146"/>
      <c r="HU111" s="146"/>
      <c r="HV111" s="193"/>
      <c r="HW111" s="148"/>
      <c r="HX111" s="146"/>
      <c r="HY111" s="146"/>
      <c r="HZ111" s="146"/>
      <c r="IA111" s="193"/>
      <c r="IB111" s="145"/>
      <c r="IC111" s="146"/>
      <c r="ID111" s="146"/>
      <c r="IE111" s="146"/>
      <c r="IF111" s="147"/>
      <c r="IG111" s="145"/>
      <c r="IH111" s="146"/>
      <c r="II111" s="146"/>
      <c r="IJ111" s="146"/>
      <c r="IK111" s="147"/>
      <c r="IL111" s="145"/>
      <c r="IM111" s="146"/>
      <c r="IN111" s="146"/>
      <c r="IO111" s="146"/>
      <c r="IP111" s="147"/>
      <c r="IQ111" s="145"/>
      <c r="IR111" s="146"/>
      <c r="IS111" s="146"/>
      <c r="IT111" s="146"/>
      <c r="IU111" s="147"/>
      <c r="IV111" s="145"/>
      <c r="IW111" s="146"/>
      <c r="IX111" s="146"/>
      <c r="IY111" s="146"/>
      <c r="IZ111" s="147"/>
      <c r="JA111" s="145"/>
      <c r="JB111" s="146"/>
      <c r="JC111" s="146"/>
      <c r="JD111" s="146"/>
      <c r="JE111" s="147"/>
      <c r="JF111" s="145"/>
      <c r="JG111" s="146"/>
      <c r="JH111" s="146"/>
      <c r="JI111" s="146"/>
      <c r="JJ111" s="147"/>
      <c r="JK111" s="145"/>
      <c r="JL111" s="146"/>
      <c r="JM111" s="146"/>
      <c r="JN111" s="146"/>
      <c r="JO111" s="147"/>
      <c r="JP111" s="145"/>
      <c r="JQ111" s="146"/>
      <c r="JR111" s="146"/>
      <c r="JS111" s="146"/>
      <c r="JT111" s="147"/>
      <c r="JU111" s="145"/>
      <c r="JV111" s="146"/>
      <c r="JW111" s="146"/>
      <c r="JX111" s="146"/>
      <c r="JY111" s="147"/>
      <c r="JZ111" s="145"/>
      <c r="KA111" s="146"/>
      <c r="KB111" s="146"/>
      <c r="KC111" s="146"/>
      <c r="KD111" s="147"/>
      <c r="KE111" s="145"/>
      <c r="KF111" s="146"/>
      <c r="KG111" s="146"/>
      <c r="KH111" s="146"/>
      <c r="KI111" s="147"/>
      <c r="KJ111" s="145"/>
      <c r="KK111" s="146"/>
      <c r="KL111" s="146"/>
      <c r="KM111" s="146"/>
      <c r="KN111" s="147"/>
      <c r="KO111" s="145"/>
      <c r="KP111" s="146"/>
      <c r="KQ111" s="146"/>
      <c r="KR111" s="146"/>
      <c r="KS111" s="147"/>
      <c r="KT111" s="145"/>
      <c r="KU111" s="146"/>
      <c r="KV111" s="146"/>
      <c r="KW111" s="146"/>
      <c r="KX111" s="147"/>
      <c r="KY111" s="145"/>
      <c r="KZ111" s="146"/>
      <c r="LA111" s="146"/>
      <c r="LB111" s="146"/>
      <c r="LC111" s="147"/>
      <c r="LD111" s="145"/>
      <c r="LE111" s="146"/>
      <c r="LF111" s="146"/>
      <c r="LG111" s="146"/>
      <c r="LH111" s="147"/>
      <c r="LI111" s="145"/>
      <c r="LJ111" s="146"/>
      <c r="LK111" s="146"/>
      <c r="LL111" s="146"/>
      <c r="LM111" s="147"/>
      <c r="LN111" s="145"/>
      <c r="LO111" s="146"/>
      <c r="LP111" s="146"/>
      <c r="LQ111" s="146"/>
      <c r="LR111" s="145"/>
      <c r="LS111" s="146"/>
      <c r="LT111" s="146"/>
      <c r="LU111" s="146"/>
      <c r="LV111" s="145"/>
      <c r="LW111" s="146"/>
      <c r="LX111" s="146"/>
      <c r="LY111" s="146"/>
      <c r="LZ111" s="145"/>
      <c r="MA111" s="146"/>
      <c r="MB111" s="146"/>
      <c r="MC111" s="146"/>
      <c r="MD111" s="145"/>
      <c r="ME111" s="146"/>
      <c r="MF111" s="146"/>
      <c r="MG111" s="146"/>
      <c r="MH111" s="145"/>
      <c r="MI111" s="146"/>
      <c r="MJ111" s="146"/>
      <c r="MK111" s="193"/>
      <c r="ML111" s="145"/>
      <c r="MM111" s="146"/>
      <c r="MN111" s="146"/>
      <c r="MO111" s="147"/>
      <c r="MP111" s="145"/>
      <c r="MQ111" s="146"/>
      <c r="MR111" s="146"/>
      <c r="MS111" s="147"/>
      <c r="MT111" s="145"/>
      <c r="MU111" s="146"/>
      <c r="MV111" s="146"/>
      <c r="MW111" s="147"/>
      <c r="MX111" s="145"/>
      <c r="MY111" s="146"/>
      <c r="MZ111" s="146"/>
      <c r="NA111" s="267"/>
      <c r="NB111" s="145"/>
      <c r="NC111" s="146"/>
      <c r="ND111" s="146"/>
      <c r="NE111" s="149"/>
      <c r="NF111" s="145"/>
      <c r="NG111" s="146"/>
      <c r="NH111" s="146"/>
      <c r="NI111" s="147"/>
      <c r="NJ111" s="145"/>
      <c r="NK111" s="146"/>
      <c r="NL111" s="146"/>
      <c r="NM111" s="147"/>
      <c r="NN111" s="145"/>
      <c r="NO111" s="146"/>
      <c r="NP111" s="146"/>
      <c r="NQ111" s="147"/>
      <c r="NR111" s="145"/>
      <c r="NS111" s="146"/>
      <c r="NT111" s="146"/>
      <c r="NU111" s="147"/>
      <c r="NV111" s="145"/>
      <c r="NW111" s="146"/>
      <c r="NX111" s="146"/>
      <c r="NY111" s="147"/>
      <c r="NZ111" s="145"/>
      <c r="OA111" s="146"/>
      <c r="OB111" s="146"/>
      <c r="OC111" s="146"/>
      <c r="OD111" s="147"/>
      <c r="OE111" s="145"/>
      <c r="OF111" s="146"/>
      <c r="OG111" s="146"/>
      <c r="OH111" s="146"/>
      <c r="OI111" s="147"/>
      <c r="OJ111" s="145"/>
      <c r="OK111" s="146"/>
      <c r="OL111" s="146"/>
      <c r="OM111" s="193"/>
      <c r="ON111" s="145"/>
      <c r="OO111" s="146"/>
      <c r="OP111" s="146"/>
      <c r="OQ111" s="147"/>
      <c r="OR111" s="145"/>
      <c r="OS111" s="146"/>
      <c r="OT111" s="146"/>
      <c r="OU111" s="147"/>
      <c r="OV111" s="145"/>
      <c r="OW111" s="146"/>
      <c r="OX111" s="146"/>
      <c r="OY111" s="146"/>
      <c r="OZ111" s="147"/>
      <c r="PA111" s="145"/>
      <c r="PB111" s="146"/>
      <c r="PC111" s="146"/>
      <c r="PD111" s="146"/>
      <c r="PE111" s="147"/>
      <c r="PF111" s="145"/>
      <c r="PG111" s="146"/>
      <c r="PH111" s="146"/>
      <c r="PI111" s="147"/>
      <c r="PJ111" s="145"/>
      <c r="PK111" s="146"/>
      <c r="PL111" s="146"/>
      <c r="PM111" s="147"/>
      <c r="PN111" s="145"/>
      <c r="PO111" s="146"/>
      <c r="PP111" s="146"/>
      <c r="PQ111" s="147"/>
      <c r="PR111" s="145"/>
      <c r="PS111" s="146"/>
      <c r="PT111" s="146"/>
      <c r="PU111" s="147"/>
      <c r="PV111" s="145"/>
      <c r="PW111" s="146"/>
      <c r="PX111" s="146"/>
      <c r="PY111" s="147"/>
      <c r="PZ111" s="145"/>
      <c r="QA111" s="146"/>
      <c r="QB111" s="146"/>
      <c r="QC111" s="147"/>
      <c r="QD111" s="145"/>
      <c r="QE111" s="146"/>
      <c r="QF111" s="146"/>
      <c r="QG111" s="147"/>
      <c r="QH111" s="145"/>
      <c r="QI111" s="146"/>
      <c r="QJ111" s="146"/>
      <c r="QK111" s="146"/>
      <c r="QL111" s="1424"/>
      <c r="QM111" s="1432"/>
      <c r="QN111" s="146"/>
      <c r="QO111" s="146"/>
      <c r="QP111" s="146"/>
      <c r="QQ111" s="193"/>
      <c r="QR111" s="1432"/>
      <c r="QS111" s="146"/>
      <c r="QT111" s="146"/>
      <c r="QU111" s="193"/>
      <c r="QV111" s="147"/>
      <c r="QW111" s="145"/>
      <c r="QX111" s="146"/>
      <c r="QY111" s="146"/>
      <c r="QZ111" s="146"/>
      <c r="RA111" s="147"/>
      <c r="RB111" s="145"/>
      <c r="RC111" s="146"/>
      <c r="RD111" s="146"/>
      <c r="RE111" s="146"/>
      <c r="RF111" s="147"/>
      <c r="RG111" s="145"/>
      <c r="RH111" s="146"/>
      <c r="RI111" s="146"/>
      <c r="RJ111" s="146"/>
      <c r="RK111" s="147"/>
      <c r="RL111" s="145"/>
      <c r="RM111" s="146"/>
      <c r="RN111" s="146"/>
      <c r="RO111" s="146"/>
      <c r="RP111" s="147"/>
      <c r="RQ111" s="145"/>
      <c r="RR111" s="146"/>
      <c r="RS111" s="146"/>
      <c r="RT111" s="147"/>
      <c r="RU111" s="145" t="s">
        <v>29</v>
      </c>
      <c r="RV111" s="146" t="s">
        <v>20</v>
      </c>
      <c r="RW111" s="146" t="s">
        <v>20</v>
      </c>
      <c r="RX111" s="146" t="s">
        <v>20</v>
      </c>
      <c r="RY111" s="147"/>
      <c r="RZ111" s="168" t="s">
        <v>29</v>
      </c>
      <c r="SA111" s="168" t="s">
        <v>20</v>
      </c>
      <c r="SB111" s="168" t="s">
        <v>20</v>
      </c>
      <c r="SC111" s="276" t="s">
        <v>845</v>
      </c>
      <c r="SD111" s="168"/>
      <c r="SE111" s="1557" t="s">
        <v>29</v>
      </c>
      <c r="SF111" s="170" t="s">
        <v>20</v>
      </c>
      <c r="SG111" s="170" t="s">
        <v>29</v>
      </c>
      <c r="SH111" s="170" t="s">
        <v>29</v>
      </c>
      <c r="SI111" s="171"/>
      <c r="SJ111" s="537" t="s">
        <v>29</v>
      </c>
      <c r="SK111" s="537" t="s">
        <v>29</v>
      </c>
      <c r="SL111" s="537" t="s">
        <v>29</v>
      </c>
      <c r="SM111" s="537" t="s">
        <v>29</v>
      </c>
      <c r="SN111" s="537"/>
      <c r="SO111" s="1442" t="s">
        <v>20</v>
      </c>
      <c r="SP111" s="170" t="s">
        <v>598</v>
      </c>
      <c r="SQ111" s="146" t="s">
        <v>20</v>
      </c>
      <c r="SR111" s="167" t="s">
        <v>29</v>
      </c>
      <c r="SS111" s="240"/>
      <c r="ST111" s="166" t="s">
        <v>20</v>
      </c>
      <c r="SU111" s="167" t="s">
        <v>29</v>
      </c>
      <c r="SV111" s="167" t="s">
        <v>29</v>
      </c>
      <c r="SW111" s="167" t="s">
        <v>29</v>
      </c>
      <c r="SX111" s="240"/>
      <c r="SY111" s="166" t="s">
        <v>29</v>
      </c>
      <c r="SZ111" s="167" t="s">
        <v>29</v>
      </c>
      <c r="TA111" s="167" t="s">
        <v>20</v>
      </c>
      <c r="TB111" s="167" t="s">
        <v>29</v>
      </c>
      <c r="TC111" s="240"/>
      <c r="TD111" s="166" t="s">
        <v>1167</v>
      </c>
      <c r="TE111" s="146" t="s">
        <v>29</v>
      </c>
      <c r="TF111" s="146" t="s">
        <v>29</v>
      </c>
      <c r="TG111" s="146" t="s">
        <v>29</v>
      </c>
      <c r="TH111" s="145" t="s">
        <v>29</v>
      </c>
      <c r="TI111" s="146" t="s">
        <v>20</v>
      </c>
      <c r="TJ111" s="146" t="s">
        <v>20</v>
      </c>
      <c r="TK111" s="146" t="s">
        <v>20</v>
      </c>
      <c r="TL111" s="145" t="s">
        <v>29</v>
      </c>
      <c r="TM111" s="150" t="s">
        <v>20</v>
      </c>
      <c r="TN111" s="150" t="s">
        <v>20</v>
      </c>
      <c r="TO111" s="150" t="s">
        <v>20</v>
      </c>
      <c r="TP111" s="151"/>
      <c r="TQ111" s="152" t="s">
        <v>20</v>
      </c>
      <c r="TR111" s="150" t="s">
        <v>20</v>
      </c>
      <c r="TS111" s="150" t="s">
        <v>763</v>
      </c>
      <c r="TT111" s="193" t="s">
        <v>29</v>
      </c>
      <c r="TU111" s="145" t="s">
        <v>29</v>
      </c>
      <c r="TV111" s="146" t="s">
        <v>20</v>
      </c>
      <c r="TW111" s="146" t="s">
        <v>29</v>
      </c>
      <c r="TX111" s="147" t="s">
        <v>29</v>
      </c>
      <c r="TY111" s="145"/>
      <c r="TZ111" s="146"/>
      <c r="UA111" s="146"/>
      <c r="UB111" s="146"/>
      <c r="UC111" s="147"/>
      <c r="UD111" s="145"/>
      <c r="UE111" s="146"/>
      <c r="UF111" s="146"/>
      <c r="UG111" s="146"/>
      <c r="UH111" s="147"/>
      <c r="UI111" s="145" t="s">
        <v>20</v>
      </c>
      <c r="UJ111" s="146" t="s">
        <v>29</v>
      </c>
      <c r="UK111" s="146" t="s">
        <v>29</v>
      </c>
      <c r="UL111" s="146" t="s">
        <v>29</v>
      </c>
      <c r="UM111" s="147"/>
      <c r="UN111" s="145" t="s">
        <v>20</v>
      </c>
      <c r="UO111" s="146" t="s">
        <v>20</v>
      </c>
      <c r="UP111" s="146" t="s">
        <v>20</v>
      </c>
      <c r="UQ111" s="146" t="s">
        <v>29</v>
      </c>
      <c r="UR111" s="147"/>
      <c r="US111" s="145" t="s">
        <v>29</v>
      </c>
      <c r="UT111" s="146" t="s">
        <v>29</v>
      </c>
      <c r="UU111" s="146" t="s">
        <v>20</v>
      </c>
      <c r="UV111" s="146" t="s">
        <v>29</v>
      </c>
      <c r="UW111" s="147"/>
      <c r="UX111" s="145" t="s">
        <v>20</v>
      </c>
      <c r="UY111" s="146" t="s">
        <v>20</v>
      </c>
      <c r="UZ111" s="146" t="s">
        <v>29</v>
      </c>
      <c r="VA111" s="146" t="s">
        <v>20</v>
      </c>
      <c r="VB111" s="147"/>
      <c r="VC111" s="145" t="s">
        <v>20</v>
      </c>
      <c r="VD111" s="146" t="s">
        <v>29</v>
      </c>
      <c r="VE111" s="146" t="s">
        <v>29</v>
      </c>
      <c r="VF111" s="146" t="s">
        <v>29</v>
      </c>
      <c r="VG111" s="193"/>
      <c r="VH111" s="145" t="s">
        <v>20</v>
      </c>
      <c r="VI111" s="146" t="s">
        <v>20</v>
      </c>
      <c r="VJ111" s="146" t="s">
        <v>29</v>
      </c>
      <c r="VK111" s="146" t="s">
        <v>20</v>
      </c>
      <c r="VL111" s="147"/>
      <c r="VM111" s="1718" t="s">
        <v>29</v>
      </c>
      <c r="VN111" s="1680" t="s">
        <v>20</v>
      </c>
      <c r="VO111" s="1680" t="s">
        <v>20</v>
      </c>
      <c r="VP111" s="1779" t="s">
        <v>20</v>
      </c>
      <c r="VQ111" s="1718" t="s">
        <v>29</v>
      </c>
      <c r="VR111" s="1680" t="s">
        <v>29</v>
      </c>
      <c r="VS111" s="1680" t="s">
        <v>20</v>
      </c>
      <c r="VT111" s="1680" t="s">
        <v>20</v>
      </c>
      <c r="VU111" s="1681"/>
      <c r="VV111" s="1718" t="s">
        <v>29</v>
      </c>
      <c r="VW111" s="1680" t="s">
        <v>29</v>
      </c>
      <c r="VX111" s="1680" t="s">
        <v>20</v>
      </c>
      <c r="VY111" s="1680" t="s">
        <v>20</v>
      </c>
      <c r="VZ111" s="1681" t="s">
        <v>20</v>
      </c>
      <c r="WA111" s="1718" t="s">
        <v>29</v>
      </c>
      <c r="WB111" s="1680" t="s">
        <v>29</v>
      </c>
      <c r="WC111" s="1680" t="s">
        <v>29</v>
      </c>
      <c r="WD111" s="1680" t="s">
        <v>29</v>
      </c>
      <c r="WE111" s="1681"/>
      <c r="WF111" s="152" t="s">
        <v>20</v>
      </c>
      <c r="WG111" s="150" t="s">
        <v>29</v>
      </c>
      <c r="WH111" s="150" t="s">
        <v>20</v>
      </c>
      <c r="WI111" s="150" t="s">
        <v>29</v>
      </c>
      <c r="WJ111" s="151"/>
      <c r="WK111" s="152" t="s">
        <v>20</v>
      </c>
      <c r="WL111" s="150" t="s">
        <v>20</v>
      </c>
      <c r="WM111" s="150" t="s">
        <v>20</v>
      </c>
      <c r="WN111" s="150" t="s">
        <v>29</v>
      </c>
      <c r="WO111" s="151"/>
      <c r="WP111" s="152" t="s">
        <v>20</v>
      </c>
      <c r="WQ111" s="150" t="s">
        <v>20</v>
      </c>
      <c r="WR111" s="150" t="s">
        <v>20</v>
      </c>
      <c r="WS111" s="1438" t="s">
        <v>864</v>
      </c>
      <c r="WT111" s="1824" t="s">
        <v>20</v>
      </c>
      <c r="WU111" s="1680" t="s">
        <v>20</v>
      </c>
      <c r="WV111" s="1680" t="s">
        <v>29</v>
      </c>
      <c r="WW111" s="1680" t="s">
        <v>20</v>
      </c>
      <c r="WX111" s="1779"/>
      <c r="WY111" s="1718" t="s">
        <v>29</v>
      </c>
      <c r="WZ111" s="1680" t="s">
        <v>29</v>
      </c>
      <c r="XA111" s="1680" t="s">
        <v>20</v>
      </c>
      <c r="XB111" s="1680" t="s">
        <v>20</v>
      </c>
      <c r="XC111" s="1681"/>
      <c r="XD111" s="1718" t="s">
        <v>29</v>
      </c>
      <c r="XE111" s="1680" t="s">
        <v>29</v>
      </c>
      <c r="XF111" s="1680" t="s">
        <v>20</v>
      </c>
      <c r="XG111" s="1680" t="s">
        <v>20</v>
      </c>
      <c r="XH111" s="1681"/>
      <c r="XI111" s="1718" t="s">
        <v>20</v>
      </c>
      <c r="XJ111" s="1680" t="s">
        <v>29</v>
      </c>
      <c r="XK111" s="1680" t="s">
        <v>29</v>
      </c>
      <c r="XL111" s="1680" t="s">
        <v>29</v>
      </c>
      <c r="XM111" s="1779"/>
      <c r="XN111" s="1718" t="s">
        <v>20</v>
      </c>
      <c r="XO111" s="1680" t="s">
        <v>20</v>
      </c>
      <c r="XP111" s="1680" t="s">
        <v>20</v>
      </c>
      <c r="XQ111" s="1680" t="s">
        <v>29</v>
      </c>
      <c r="XR111" s="1681"/>
      <c r="XS111" s="1718" t="s">
        <v>20</v>
      </c>
      <c r="XT111" s="1680" t="s">
        <v>20</v>
      </c>
      <c r="XU111" s="1680" t="s">
        <v>20</v>
      </c>
      <c r="XV111" s="1680" t="s">
        <v>29</v>
      </c>
      <c r="XW111" s="1681"/>
      <c r="XX111" s="1718"/>
      <c r="XY111" s="1680"/>
      <c r="XZ111" s="1680"/>
      <c r="YA111" s="1680"/>
      <c r="YB111" s="1681"/>
      <c r="YC111" s="1718" t="s">
        <v>20</v>
      </c>
      <c r="YD111" s="1680" t="s">
        <v>29</v>
      </c>
      <c r="YE111" s="1680" t="s">
        <v>20</v>
      </c>
      <c r="YF111" s="1680" t="s">
        <v>20</v>
      </c>
      <c r="YG111" s="1681"/>
      <c r="YH111" s="1718" t="s">
        <v>20</v>
      </c>
      <c r="YI111" s="1680" t="s">
        <v>29</v>
      </c>
      <c r="YJ111" s="1680" t="s">
        <v>29</v>
      </c>
      <c r="YK111" s="1680" t="s">
        <v>29</v>
      </c>
      <c r="YL111" s="1779"/>
      <c r="YM111" s="1718" t="s">
        <v>29</v>
      </c>
      <c r="YN111" s="1680" t="s">
        <v>20</v>
      </c>
      <c r="YO111" s="1680" t="s">
        <v>29</v>
      </c>
      <c r="YP111" s="1680" t="s">
        <v>29</v>
      </c>
      <c r="YQ111" s="1681"/>
      <c r="YR111" s="1718" t="s">
        <v>29</v>
      </c>
      <c r="YS111" s="1680" t="s">
        <v>20</v>
      </c>
      <c r="YT111" s="1680" t="s">
        <v>20</v>
      </c>
      <c r="YU111" s="1680" t="s">
        <v>20</v>
      </c>
      <c r="YV111" s="1681"/>
      <c r="YW111" s="1718" t="s">
        <v>29</v>
      </c>
      <c r="YX111" s="1680" t="s">
        <v>20</v>
      </c>
      <c r="YY111" s="1680" t="s">
        <v>29</v>
      </c>
      <c r="YZ111" s="1680" t="s">
        <v>2377</v>
      </c>
      <c r="ZA111" s="1991" t="s">
        <v>2373</v>
      </c>
      <c r="ZB111" s="1718"/>
      <c r="ZC111" s="1680"/>
      <c r="ZD111" s="1680"/>
      <c r="ZE111" s="1680"/>
      <c r="ZF111" s="1681"/>
      <c r="ZG111" s="67" t="s">
        <v>112</v>
      </c>
      <c r="ZH111" s="140" t="s">
        <v>1629</v>
      </c>
      <c r="ZI111" s="211">
        <f t="shared" si="70"/>
        <v>23</v>
      </c>
      <c r="ZJ111" s="142">
        <f t="shared" si="71"/>
        <v>20</v>
      </c>
      <c r="ZK111" s="142">
        <f t="shared" si="72"/>
        <v>43</v>
      </c>
      <c r="ZL111" s="212">
        <f t="shared" si="73"/>
        <v>0.53488372093023251</v>
      </c>
      <c r="ZM111" s="211">
        <f t="shared" si="74"/>
        <v>9</v>
      </c>
      <c r="ZN111" s="142">
        <f t="shared" si="75"/>
        <v>10</v>
      </c>
      <c r="ZO111" s="142">
        <f t="shared" si="76"/>
        <v>19</v>
      </c>
      <c r="ZP111" s="212">
        <f t="shared" si="77"/>
        <v>0.47368421052631576</v>
      </c>
    </row>
    <row r="112" spans="1:692" s="32" customFormat="1" ht="17.25" x14ac:dyDescent="0.2">
      <c r="A112" s="34"/>
      <c r="B112" s="1287" t="s">
        <v>551</v>
      </c>
      <c r="C112" s="133" t="s">
        <v>549</v>
      </c>
      <c r="D112" s="156">
        <f t="shared" si="66"/>
        <v>174</v>
      </c>
      <c r="E112" s="157">
        <f t="shared" si="67"/>
        <v>152</v>
      </c>
      <c r="F112" s="157">
        <f t="shared" si="68"/>
        <v>326</v>
      </c>
      <c r="G112" s="158">
        <f t="shared" si="69"/>
        <v>0.53374233128834359</v>
      </c>
      <c r="H112" s="159"/>
      <c r="I112" s="160"/>
      <c r="J112" s="160"/>
      <c r="K112" s="160"/>
      <c r="L112" s="160"/>
      <c r="M112" s="161"/>
      <c r="N112" s="159"/>
      <c r="O112" s="160"/>
      <c r="P112" s="160"/>
      <c r="Q112" s="160"/>
      <c r="R112" s="161"/>
      <c r="S112" s="159"/>
      <c r="T112" s="160"/>
      <c r="U112" s="160"/>
      <c r="V112" s="160"/>
      <c r="W112" s="161"/>
      <c r="X112" s="162"/>
      <c r="Y112" s="160"/>
      <c r="Z112" s="160"/>
      <c r="AA112" s="160"/>
      <c r="AB112" s="161"/>
      <c r="AC112" s="91"/>
      <c r="AD112" s="90"/>
      <c r="AE112" s="90"/>
      <c r="AF112" s="90"/>
      <c r="AG112" s="90"/>
      <c r="AH112" s="91"/>
      <c r="AI112" s="90"/>
      <c r="AJ112" s="90"/>
      <c r="AK112" s="90"/>
      <c r="AL112" s="90"/>
      <c r="AM112" s="91"/>
      <c r="AN112" s="90"/>
      <c r="AO112" s="90"/>
      <c r="AP112" s="90"/>
      <c r="AQ112" s="90"/>
      <c r="AR112" s="91"/>
      <c r="AS112" s="90"/>
      <c r="AT112" s="90"/>
      <c r="AU112" s="90"/>
      <c r="AV112" s="642"/>
      <c r="AW112" s="91"/>
      <c r="AX112" s="90"/>
      <c r="AY112" s="90"/>
      <c r="AZ112" s="641"/>
      <c r="BA112" s="643"/>
      <c r="BB112" s="202"/>
      <c r="BC112" s="203"/>
      <c r="BD112" s="203"/>
      <c r="BE112" s="203"/>
      <c r="BF112" s="203"/>
      <c r="BG112" s="243"/>
      <c r="BH112" s="202"/>
      <c r="BI112" s="203"/>
      <c r="BJ112" s="203"/>
      <c r="BK112" s="203"/>
      <c r="BL112" s="194"/>
      <c r="BM112" s="159"/>
      <c r="BN112" s="160"/>
      <c r="BO112" s="237"/>
      <c r="BP112" s="237"/>
      <c r="BQ112" s="237"/>
      <c r="BR112" s="244"/>
      <c r="BS112" s="236"/>
      <c r="BT112" s="237"/>
      <c r="BU112" s="237"/>
      <c r="BV112" s="160"/>
      <c r="BW112" s="161"/>
      <c r="BX112" s="159"/>
      <c r="BY112" s="160"/>
      <c r="BZ112" s="160"/>
      <c r="CA112" s="160"/>
      <c r="CB112" s="194"/>
      <c r="CC112" s="246"/>
      <c r="CD112" s="160"/>
      <c r="CE112" s="160"/>
      <c r="CF112" s="160"/>
      <c r="CG112" s="161"/>
      <c r="CH112" s="159"/>
      <c r="CI112" s="160"/>
      <c r="CJ112" s="160"/>
      <c r="CK112" s="160"/>
      <c r="CL112" s="161"/>
      <c r="CM112" s="159"/>
      <c r="CN112" s="160"/>
      <c r="CO112" s="160"/>
      <c r="CP112" s="160"/>
      <c r="CQ112" s="161"/>
      <c r="CR112" s="162"/>
      <c r="CS112" s="160"/>
      <c r="CT112" s="160"/>
      <c r="CU112" s="160"/>
      <c r="CV112" s="640"/>
      <c r="CW112" s="159"/>
      <c r="CX112" s="203"/>
      <c r="CY112" s="203"/>
      <c r="CZ112" s="203"/>
      <c r="DA112" s="243"/>
      <c r="DB112" s="644"/>
      <c r="DC112" s="203"/>
      <c r="DD112" s="203"/>
      <c r="DE112" s="203"/>
      <c r="DF112" s="392"/>
      <c r="DG112" s="202"/>
      <c r="DH112" s="203"/>
      <c r="DI112" s="160"/>
      <c r="DJ112" s="160"/>
      <c r="DK112" s="161"/>
      <c r="DL112" s="1909"/>
      <c r="DM112" s="1910"/>
      <c r="DN112" s="1910"/>
      <c r="DO112" s="1910"/>
      <c r="DP112" s="1911"/>
      <c r="DQ112" s="1909"/>
      <c r="DR112" s="1910"/>
      <c r="DS112" s="1910"/>
      <c r="DT112" s="1910"/>
      <c r="DU112" s="1911"/>
      <c r="DV112" s="1909"/>
      <c r="DW112" s="1910"/>
      <c r="DX112" s="160"/>
      <c r="DY112" s="160"/>
      <c r="DZ112" s="161"/>
      <c r="EA112" s="159"/>
      <c r="EB112" s="160"/>
      <c r="EC112" s="160"/>
      <c r="ED112" s="160"/>
      <c r="EE112" s="161"/>
      <c r="EF112" s="159"/>
      <c r="EG112" s="160"/>
      <c r="EH112" s="160"/>
      <c r="EI112" s="160"/>
      <c r="EJ112" s="161"/>
      <c r="EK112" s="159"/>
      <c r="EL112" s="160"/>
      <c r="EM112" s="160"/>
      <c r="EN112" s="160"/>
      <c r="EO112" s="161"/>
      <c r="EP112" s="159"/>
      <c r="EQ112" s="160"/>
      <c r="ER112" s="160"/>
      <c r="ES112" s="160"/>
      <c r="ET112" s="161"/>
      <c r="EU112" s="159"/>
      <c r="EV112" s="160"/>
      <c r="EW112" s="160"/>
      <c r="EX112" s="160"/>
      <c r="EY112" s="161"/>
      <c r="EZ112" s="159"/>
      <c r="FA112" s="160"/>
      <c r="FB112" s="160"/>
      <c r="FC112" s="160"/>
      <c r="FD112" s="161"/>
      <c r="FE112" s="159"/>
      <c r="FF112" s="160"/>
      <c r="FG112" s="160"/>
      <c r="FH112" s="160"/>
      <c r="FI112" s="161"/>
      <c r="FJ112" s="159"/>
      <c r="FK112" s="160"/>
      <c r="FL112" s="160"/>
      <c r="FM112" s="160"/>
      <c r="FN112" s="161"/>
      <c r="FO112" s="159"/>
      <c r="FP112" s="160"/>
      <c r="FQ112" s="160"/>
      <c r="FR112" s="160"/>
      <c r="FS112" s="161"/>
      <c r="FT112" s="159"/>
      <c r="FU112" s="160"/>
      <c r="FV112" s="160"/>
      <c r="FW112" s="160"/>
      <c r="FX112" s="161"/>
      <c r="FY112" s="159"/>
      <c r="FZ112" s="160"/>
      <c r="GA112" s="160"/>
      <c r="GB112" s="160"/>
      <c r="GC112" s="161"/>
      <c r="GD112" s="159"/>
      <c r="GE112" s="160"/>
      <c r="GF112" s="160"/>
      <c r="GG112" s="160"/>
      <c r="GH112" s="161"/>
      <c r="GI112" s="159"/>
      <c r="GJ112" s="160"/>
      <c r="GK112" s="160"/>
      <c r="GL112" s="160"/>
      <c r="GM112" s="161"/>
      <c r="GN112" s="159"/>
      <c r="GO112" s="160"/>
      <c r="GP112" s="160"/>
      <c r="GQ112" s="160"/>
      <c r="GR112" s="161"/>
      <c r="GS112" s="159" t="s">
        <v>29</v>
      </c>
      <c r="GT112" s="160" t="s">
        <v>29</v>
      </c>
      <c r="GU112" s="160" t="s">
        <v>29</v>
      </c>
      <c r="GV112" s="160" t="s">
        <v>29</v>
      </c>
      <c r="GW112" s="161"/>
      <c r="GX112" s="162" t="s">
        <v>29</v>
      </c>
      <c r="GY112" s="160" t="s">
        <v>29</v>
      </c>
      <c r="GZ112" s="160" t="s">
        <v>29</v>
      </c>
      <c r="HA112" s="160" t="s">
        <v>29</v>
      </c>
      <c r="HB112" s="300" t="s">
        <v>560</v>
      </c>
      <c r="HC112" s="178" t="s">
        <v>20</v>
      </c>
      <c r="HD112" s="179" t="s">
        <v>20</v>
      </c>
      <c r="HE112" s="179" t="s">
        <v>20</v>
      </c>
      <c r="HF112" s="179" t="s">
        <v>20</v>
      </c>
      <c r="HG112" s="204"/>
      <c r="HH112" s="178" t="s">
        <v>20</v>
      </c>
      <c r="HI112" s="179" t="s">
        <v>20</v>
      </c>
      <c r="HJ112" s="179" t="s">
        <v>580</v>
      </c>
      <c r="HK112" s="160" t="s">
        <v>29</v>
      </c>
      <c r="HL112" s="161" t="s">
        <v>29</v>
      </c>
      <c r="HM112" s="159" t="s">
        <v>29</v>
      </c>
      <c r="HN112" s="179" t="s">
        <v>20</v>
      </c>
      <c r="HO112" s="179" t="s">
        <v>20</v>
      </c>
      <c r="HP112" s="179" t="s">
        <v>20</v>
      </c>
      <c r="HQ112" s="206"/>
      <c r="HR112" s="178" t="s">
        <v>29</v>
      </c>
      <c r="HS112" s="179" t="s">
        <v>20</v>
      </c>
      <c r="HT112" s="179" t="s">
        <v>29</v>
      </c>
      <c r="HU112" s="179" t="s">
        <v>20</v>
      </c>
      <c r="HV112" s="204"/>
      <c r="HW112" s="178" t="s">
        <v>29</v>
      </c>
      <c r="HX112" s="179" t="s">
        <v>20</v>
      </c>
      <c r="HY112" s="179" t="s">
        <v>20</v>
      </c>
      <c r="HZ112" s="179" t="s">
        <v>20</v>
      </c>
      <c r="IA112" s="206"/>
      <c r="IB112" s="178" t="s">
        <v>766</v>
      </c>
      <c r="IC112" s="160" t="s">
        <v>20</v>
      </c>
      <c r="ID112" s="160" t="s">
        <v>20</v>
      </c>
      <c r="IE112" s="160" t="s">
        <v>20</v>
      </c>
      <c r="IF112" s="161"/>
      <c r="IG112" s="159" t="s">
        <v>20</v>
      </c>
      <c r="IH112" s="160" t="s">
        <v>29</v>
      </c>
      <c r="II112" s="160" t="s">
        <v>29</v>
      </c>
      <c r="IJ112" s="160" t="s">
        <v>29</v>
      </c>
      <c r="IK112" s="161"/>
      <c r="IL112" s="159" t="s">
        <v>29</v>
      </c>
      <c r="IM112" s="160" t="s">
        <v>20</v>
      </c>
      <c r="IN112" s="160" t="s">
        <v>29</v>
      </c>
      <c r="IO112" s="160" t="s">
        <v>20</v>
      </c>
      <c r="IP112" s="161"/>
      <c r="IQ112" s="159" t="s">
        <v>20</v>
      </c>
      <c r="IR112" s="160" t="s">
        <v>20</v>
      </c>
      <c r="IS112" s="160" t="s">
        <v>29</v>
      </c>
      <c r="IT112" s="160" t="s">
        <v>29</v>
      </c>
      <c r="IU112" s="161"/>
      <c r="IV112" s="159" t="s">
        <v>29</v>
      </c>
      <c r="IW112" s="160" t="s">
        <v>29</v>
      </c>
      <c r="IX112" s="179" t="s">
        <v>20</v>
      </c>
      <c r="IY112" s="179" t="s">
        <v>20</v>
      </c>
      <c r="IZ112" s="204"/>
      <c r="JA112" s="178" t="s">
        <v>20</v>
      </c>
      <c r="JB112" s="179" t="s">
        <v>29</v>
      </c>
      <c r="JC112" s="179" t="s">
        <v>20</v>
      </c>
      <c r="JD112" s="179" t="s">
        <v>20</v>
      </c>
      <c r="JE112" s="204"/>
      <c r="JF112" s="178" t="s">
        <v>29</v>
      </c>
      <c r="JG112" s="179" t="s">
        <v>20</v>
      </c>
      <c r="JH112" s="179" t="s">
        <v>20</v>
      </c>
      <c r="JI112" s="179" t="s">
        <v>20</v>
      </c>
      <c r="JJ112" s="204"/>
      <c r="JK112" s="178" t="s">
        <v>765</v>
      </c>
      <c r="JL112" s="160" t="s">
        <v>29</v>
      </c>
      <c r="JM112" s="160" t="s">
        <v>29</v>
      </c>
      <c r="JN112" s="160" t="s">
        <v>20</v>
      </c>
      <c r="JO112" s="161"/>
      <c r="JP112" s="159" t="s">
        <v>20</v>
      </c>
      <c r="JQ112" s="160" t="s">
        <v>20</v>
      </c>
      <c r="JR112" s="160" t="s">
        <v>29</v>
      </c>
      <c r="JS112" s="160" t="s">
        <v>20</v>
      </c>
      <c r="JT112" s="161"/>
      <c r="JU112" s="159" t="s">
        <v>20</v>
      </c>
      <c r="JV112" s="203" t="s">
        <v>29</v>
      </c>
      <c r="JW112" s="203" t="s">
        <v>29</v>
      </c>
      <c r="JX112" s="203" t="s">
        <v>29</v>
      </c>
      <c r="JY112" s="243"/>
      <c r="JZ112" s="202" t="s">
        <v>29</v>
      </c>
      <c r="KA112" s="203" t="s">
        <v>29</v>
      </c>
      <c r="KB112" s="203" t="s">
        <v>20</v>
      </c>
      <c r="KC112" s="203" t="s">
        <v>29</v>
      </c>
      <c r="KD112" s="243"/>
      <c r="KE112" s="202" t="s">
        <v>29</v>
      </c>
      <c r="KF112" s="203" t="s">
        <v>598</v>
      </c>
      <c r="KG112" s="237" t="s">
        <v>20</v>
      </c>
      <c r="KH112" s="237" t="s">
        <v>29</v>
      </c>
      <c r="KI112" s="244"/>
      <c r="KJ112" s="236" t="s">
        <v>20</v>
      </c>
      <c r="KK112" s="237" t="s">
        <v>591</v>
      </c>
      <c r="KL112" s="915" t="s">
        <v>20</v>
      </c>
      <c r="KM112" s="915" t="s">
        <v>20</v>
      </c>
      <c r="KN112" s="916"/>
      <c r="KO112" s="917" t="s">
        <v>20</v>
      </c>
      <c r="KP112" s="915" t="s">
        <v>29</v>
      </c>
      <c r="KQ112" s="915" t="s">
        <v>20</v>
      </c>
      <c r="KR112" s="915" t="s">
        <v>20</v>
      </c>
      <c r="KS112" s="916"/>
      <c r="KT112" s="917" t="s">
        <v>20</v>
      </c>
      <c r="KU112" s="915" t="s">
        <v>20</v>
      </c>
      <c r="KV112" s="915" t="s">
        <v>29</v>
      </c>
      <c r="KW112" s="915" t="s">
        <v>29</v>
      </c>
      <c r="KX112" s="916"/>
      <c r="KY112" s="917" t="s">
        <v>20</v>
      </c>
      <c r="KZ112" s="915" t="s">
        <v>764</v>
      </c>
      <c r="LA112" s="160" t="s">
        <v>29</v>
      </c>
      <c r="LB112" s="160" t="s">
        <v>29</v>
      </c>
      <c r="LC112" s="161"/>
      <c r="LD112" s="159" t="s">
        <v>20</v>
      </c>
      <c r="LE112" s="160" t="s">
        <v>29</v>
      </c>
      <c r="LF112" s="160" t="s">
        <v>20</v>
      </c>
      <c r="LG112" s="160" t="s">
        <v>29</v>
      </c>
      <c r="LH112" s="161"/>
      <c r="LI112" s="159"/>
      <c r="LJ112" s="160"/>
      <c r="LK112" s="160"/>
      <c r="LL112" s="160"/>
      <c r="LM112" s="161"/>
      <c r="LN112" s="159" t="s">
        <v>29</v>
      </c>
      <c r="LO112" s="160" t="s">
        <v>20</v>
      </c>
      <c r="LP112" s="160" t="s">
        <v>20</v>
      </c>
      <c r="LQ112" s="160" t="s">
        <v>29</v>
      </c>
      <c r="LR112" s="159" t="s">
        <v>20</v>
      </c>
      <c r="LS112" s="160" t="s">
        <v>29</v>
      </c>
      <c r="LT112" s="160" t="s">
        <v>29</v>
      </c>
      <c r="LU112" s="160" t="s">
        <v>29</v>
      </c>
      <c r="LV112" s="159" t="s">
        <v>29</v>
      </c>
      <c r="LW112" s="160" t="s">
        <v>29</v>
      </c>
      <c r="LX112" s="160"/>
      <c r="LY112" s="160"/>
      <c r="LZ112" s="159" t="s">
        <v>29</v>
      </c>
      <c r="MA112" s="179" t="s">
        <v>20</v>
      </c>
      <c r="MB112" s="179" t="s">
        <v>20</v>
      </c>
      <c r="MC112" s="179" t="s">
        <v>20</v>
      </c>
      <c r="MD112" s="178" t="s">
        <v>20</v>
      </c>
      <c r="ME112" s="179" t="s">
        <v>20</v>
      </c>
      <c r="MF112" s="179" t="s">
        <v>763</v>
      </c>
      <c r="MG112" s="160" t="s">
        <v>29</v>
      </c>
      <c r="MH112" s="159" t="s">
        <v>29</v>
      </c>
      <c r="MI112" s="160" t="s">
        <v>20</v>
      </c>
      <c r="MJ112" s="160" t="s">
        <v>20</v>
      </c>
      <c r="MK112" s="392" t="s">
        <v>29</v>
      </c>
      <c r="ML112" s="202" t="s">
        <v>29</v>
      </c>
      <c r="MM112" s="203" t="s">
        <v>29</v>
      </c>
      <c r="MN112" s="203" t="s">
        <v>29</v>
      </c>
      <c r="MO112" s="243" t="s">
        <v>29</v>
      </c>
      <c r="MP112" s="202" t="s">
        <v>20</v>
      </c>
      <c r="MQ112" s="203" t="s">
        <v>29</v>
      </c>
      <c r="MR112" s="203" t="s">
        <v>29</v>
      </c>
      <c r="MS112" s="243" t="s">
        <v>20</v>
      </c>
      <c r="MT112" s="202" t="s">
        <v>652</v>
      </c>
      <c r="MU112" s="160" t="s">
        <v>29</v>
      </c>
      <c r="MV112" s="160" t="s">
        <v>29</v>
      </c>
      <c r="MW112" s="161" t="s">
        <v>29</v>
      </c>
      <c r="MX112" s="159"/>
      <c r="MY112" s="160"/>
      <c r="MZ112" s="160"/>
      <c r="NA112" s="161"/>
      <c r="NB112" s="236" t="s">
        <v>20</v>
      </c>
      <c r="NC112" s="237" t="s">
        <v>20</v>
      </c>
      <c r="ND112" s="237" t="s">
        <v>591</v>
      </c>
      <c r="NE112" s="161" t="s">
        <v>29</v>
      </c>
      <c r="NF112" s="159" t="s">
        <v>29</v>
      </c>
      <c r="NG112" s="160" t="s">
        <v>29</v>
      </c>
      <c r="NH112" s="160" t="s">
        <v>29</v>
      </c>
      <c r="NI112" s="161" t="s">
        <v>20</v>
      </c>
      <c r="NJ112" s="159" t="s">
        <v>29</v>
      </c>
      <c r="NK112" s="160" t="s">
        <v>20</v>
      </c>
      <c r="NL112" s="160" t="s">
        <v>20</v>
      </c>
      <c r="NM112" s="161" t="s">
        <v>20</v>
      </c>
      <c r="NN112" s="159"/>
      <c r="NO112" s="160"/>
      <c r="NP112" s="160"/>
      <c r="NQ112" s="161"/>
      <c r="NR112" s="159"/>
      <c r="NS112" s="160"/>
      <c r="NT112" s="160"/>
      <c r="NU112" s="161"/>
      <c r="NV112" s="159" t="s">
        <v>20</v>
      </c>
      <c r="NW112" s="160" t="s">
        <v>29</v>
      </c>
      <c r="NX112" s="160" t="s">
        <v>29</v>
      </c>
      <c r="NY112" s="161" t="s">
        <v>20</v>
      </c>
      <c r="NZ112" s="159" t="s">
        <v>20</v>
      </c>
      <c r="OA112" s="160" t="s">
        <v>29</v>
      </c>
      <c r="OB112" s="160" t="s">
        <v>20</v>
      </c>
      <c r="OC112" s="160" t="s">
        <v>29</v>
      </c>
      <c r="OD112" s="161"/>
      <c r="OE112" s="159" t="s">
        <v>20</v>
      </c>
      <c r="OF112" s="160" t="s">
        <v>29</v>
      </c>
      <c r="OG112" s="160" t="s">
        <v>20</v>
      </c>
      <c r="OH112" s="160" t="s">
        <v>20</v>
      </c>
      <c r="OI112" s="161"/>
      <c r="OJ112" s="159" t="s">
        <v>29</v>
      </c>
      <c r="OK112" s="160" t="s">
        <v>20</v>
      </c>
      <c r="OL112" s="160" t="s">
        <v>20</v>
      </c>
      <c r="OM112" s="194" t="s">
        <v>29</v>
      </c>
      <c r="ON112" s="159" t="s">
        <v>20</v>
      </c>
      <c r="OO112" s="160" t="s">
        <v>29</v>
      </c>
      <c r="OP112" s="160" t="s">
        <v>29</v>
      </c>
      <c r="OQ112" s="161" t="s">
        <v>29</v>
      </c>
      <c r="OR112" s="1274" t="s">
        <v>20</v>
      </c>
      <c r="OS112" s="1275" t="s">
        <v>29</v>
      </c>
      <c r="OT112" s="1275" t="s">
        <v>29</v>
      </c>
      <c r="OU112" s="1276" t="s">
        <v>29</v>
      </c>
      <c r="OV112" s="159"/>
      <c r="OW112" s="160"/>
      <c r="OX112" s="160"/>
      <c r="OY112" s="160"/>
      <c r="OZ112" s="161"/>
      <c r="PA112" s="159" t="s">
        <v>20</v>
      </c>
      <c r="PB112" s="160" t="s">
        <v>29</v>
      </c>
      <c r="PC112" s="160" t="s">
        <v>20</v>
      </c>
      <c r="PD112" s="160" t="s">
        <v>20</v>
      </c>
      <c r="PE112" s="161"/>
      <c r="PF112" s="159" t="s">
        <v>20</v>
      </c>
      <c r="PG112" s="160" t="s">
        <v>29</v>
      </c>
      <c r="PH112" s="160" t="s">
        <v>20</v>
      </c>
      <c r="PI112" s="161" t="s">
        <v>29</v>
      </c>
      <c r="PJ112" s="159" t="s">
        <v>20</v>
      </c>
      <c r="PK112" s="160" t="s">
        <v>29</v>
      </c>
      <c r="PL112" s="179" t="s">
        <v>20</v>
      </c>
      <c r="PM112" s="204" t="s">
        <v>29</v>
      </c>
      <c r="PN112" s="178" t="s">
        <v>20</v>
      </c>
      <c r="PO112" s="179" t="s">
        <v>29</v>
      </c>
      <c r="PP112" s="179" t="s">
        <v>20</v>
      </c>
      <c r="PQ112" s="204" t="s">
        <v>20</v>
      </c>
      <c r="PR112" s="178" t="s">
        <v>20</v>
      </c>
      <c r="PS112" s="179" t="s">
        <v>20</v>
      </c>
      <c r="PT112" s="179" t="s">
        <v>20</v>
      </c>
      <c r="PU112" s="204" t="s">
        <v>29</v>
      </c>
      <c r="PV112" s="178" t="s">
        <v>20</v>
      </c>
      <c r="PW112" s="179" t="s">
        <v>864</v>
      </c>
      <c r="PX112" s="160" t="s">
        <v>20</v>
      </c>
      <c r="PY112" s="161" t="s">
        <v>29</v>
      </c>
      <c r="PZ112" s="159" t="s">
        <v>29</v>
      </c>
      <c r="QA112" s="160" t="s">
        <v>20</v>
      </c>
      <c r="QB112" s="160" t="s">
        <v>29</v>
      </c>
      <c r="QC112" s="161" t="s">
        <v>20</v>
      </c>
      <c r="QD112" s="159" t="s">
        <v>29</v>
      </c>
      <c r="QE112" s="160" t="s">
        <v>29</v>
      </c>
      <c r="QF112" s="160" t="s">
        <v>20</v>
      </c>
      <c r="QG112" s="161" t="s">
        <v>29</v>
      </c>
      <c r="QH112" s="159"/>
      <c r="QI112" s="160"/>
      <c r="QJ112" s="160"/>
      <c r="QK112" s="160"/>
      <c r="QL112" s="1425"/>
      <c r="QM112" s="1433" t="s">
        <v>20</v>
      </c>
      <c r="QN112" s="160" t="s">
        <v>29</v>
      </c>
      <c r="QO112" s="160" t="s">
        <v>29</v>
      </c>
      <c r="QP112" s="160" t="s">
        <v>20</v>
      </c>
      <c r="QQ112" s="194"/>
      <c r="QR112" s="1433" t="s">
        <v>20</v>
      </c>
      <c r="QS112" s="160" t="s">
        <v>29</v>
      </c>
      <c r="QT112" s="160" t="s">
        <v>29</v>
      </c>
      <c r="QU112" s="194" t="s">
        <v>29</v>
      </c>
      <c r="QV112" s="161"/>
      <c r="QW112" s="159" t="s">
        <v>20</v>
      </c>
      <c r="QX112" s="160" t="s">
        <v>20</v>
      </c>
      <c r="QY112" s="160" t="s">
        <v>29</v>
      </c>
      <c r="QZ112" s="160" t="s">
        <v>29</v>
      </c>
      <c r="RA112" s="161"/>
      <c r="RB112" s="159" t="s">
        <v>20</v>
      </c>
      <c r="RC112" s="160" t="s">
        <v>29</v>
      </c>
      <c r="RD112" s="160" t="s">
        <v>20</v>
      </c>
      <c r="RE112" s="160" t="s">
        <v>20</v>
      </c>
      <c r="RF112" s="161"/>
      <c r="RG112" s="159" t="s">
        <v>20</v>
      </c>
      <c r="RH112" s="160" t="s">
        <v>29</v>
      </c>
      <c r="RI112" s="160" t="s">
        <v>29</v>
      </c>
      <c r="RJ112" s="160" t="s">
        <v>29</v>
      </c>
      <c r="RK112" s="161"/>
      <c r="RL112" s="159" t="s">
        <v>29</v>
      </c>
      <c r="RM112" s="160" t="s">
        <v>20</v>
      </c>
      <c r="RN112" s="160" t="s">
        <v>20</v>
      </c>
      <c r="RO112" s="160" t="s">
        <v>29</v>
      </c>
      <c r="RP112" s="161"/>
      <c r="RQ112" s="159" t="s">
        <v>20</v>
      </c>
      <c r="RR112" s="160" t="s">
        <v>20</v>
      </c>
      <c r="RS112" s="160" t="s">
        <v>20</v>
      </c>
      <c r="RT112" s="161" t="s">
        <v>29</v>
      </c>
      <c r="RU112" s="159" t="s">
        <v>20</v>
      </c>
      <c r="RV112" s="160" t="s">
        <v>29</v>
      </c>
      <c r="RW112" s="160" t="s">
        <v>29</v>
      </c>
      <c r="RX112" s="160" t="s">
        <v>29</v>
      </c>
      <c r="RY112" s="161"/>
      <c r="RZ112" s="333" t="s">
        <v>29</v>
      </c>
      <c r="SA112" s="333" t="s">
        <v>20</v>
      </c>
      <c r="SB112" s="333" t="s">
        <v>20</v>
      </c>
      <c r="SC112" s="333" t="s">
        <v>29</v>
      </c>
      <c r="SD112" s="333"/>
      <c r="SE112" s="1553" t="s">
        <v>29</v>
      </c>
      <c r="SF112" s="160" t="s">
        <v>20</v>
      </c>
      <c r="SG112" s="160" t="s">
        <v>29</v>
      </c>
      <c r="SH112" s="160" t="s">
        <v>20</v>
      </c>
      <c r="SI112" s="161"/>
      <c r="SJ112" s="333" t="s">
        <v>20</v>
      </c>
      <c r="SK112" s="333" t="s">
        <v>20</v>
      </c>
      <c r="SL112" s="333" t="s">
        <v>20</v>
      </c>
      <c r="SM112" s="333" t="s">
        <v>20</v>
      </c>
      <c r="SN112" s="333"/>
      <c r="SO112" s="1433" t="s">
        <v>29</v>
      </c>
      <c r="SP112" s="160" t="s">
        <v>20</v>
      </c>
      <c r="SQ112" s="160" t="s">
        <v>20</v>
      </c>
      <c r="SR112" s="160" t="s">
        <v>20</v>
      </c>
      <c r="SS112" s="161"/>
      <c r="ST112" s="159" t="s">
        <v>29</v>
      </c>
      <c r="SU112" s="160" t="s">
        <v>29</v>
      </c>
      <c r="SV112" s="160" t="s">
        <v>20</v>
      </c>
      <c r="SW112" s="160" t="s">
        <v>29</v>
      </c>
      <c r="SX112" s="161"/>
      <c r="SY112" s="159" t="s">
        <v>29</v>
      </c>
      <c r="SZ112" s="160" t="s">
        <v>20</v>
      </c>
      <c r="TA112" s="160" t="s">
        <v>29</v>
      </c>
      <c r="TB112" s="160" t="s">
        <v>20</v>
      </c>
      <c r="TC112" s="161"/>
      <c r="TD112" s="159" t="s">
        <v>20</v>
      </c>
      <c r="TE112" s="160" t="s">
        <v>29</v>
      </c>
      <c r="TF112" s="160" t="s">
        <v>29</v>
      </c>
      <c r="TG112" s="160" t="s">
        <v>29</v>
      </c>
      <c r="TH112" s="159" t="s">
        <v>20</v>
      </c>
      <c r="TI112" s="160" t="s">
        <v>20</v>
      </c>
      <c r="TJ112" s="160" t="s">
        <v>29</v>
      </c>
      <c r="TK112" s="160" t="s">
        <v>20</v>
      </c>
      <c r="TL112" s="159" t="s">
        <v>20</v>
      </c>
      <c r="TM112" s="160" t="s">
        <v>29</v>
      </c>
      <c r="TN112" s="160" t="s">
        <v>29</v>
      </c>
      <c r="TO112" s="160" t="s">
        <v>20</v>
      </c>
      <c r="TP112" s="161"/>
      <c r="TQ112" s="159" t="s">
        <v>29</v>
      </c>
      <c r="TR112" s="160" t="s">
        <v>20</v>
      </c>
      <c r="TS112" s="160" t="s">
        <v>29</v>
      </c>
      <c r="TT112" s="194" t="s">
        <v>29</v>
      </c>
      <c r="TU112" s="178" t="s">
        <v>20</v>
      </c>
      <c r="TV112" s="179" t="s">
        <v>20</v>
      </c>
      <c r="TW112" s="179" t="s">
        <v>20</v>
      </c>
      <c r="TX112" s="204" t="s">
        <v>20</v>
      </c>
      <c r="TY112" s="178" t="s">
        <v>20</v>
      </c>
      <c r="TZ112" s="179" t="s">
        <v>20</v>
      </c>
      <c r="UA112" s="179" t="s">
        <v>20</v>
      </c>
      <c r="UB112" s="179" t="s">
        <v>29</v>
      </c>
      <c r="UC112" s="204"/>
      <c r="UD112" s="178" t="s">
        <v>29</v>
      </c>
      <c r="UE112" s="179" t="s">
        <v>20</v>
      </c>
      <c r="UF112" s="179" t="s">
        <v>20</v>
      </c>
      <c r="UG112" s="179" t="s">
        <v>29</v>
      </c>
      <c r="UH112" s="204"/>
      <c r="UI112" s="178" t="s">
        <v>20</v>
      </c>
      <c r="UJ112" s="179" t="s">
        <v>20</v>
      </c>
      <c r="UK112" s="179" t="s">
        <v>1833</v>
      </c>
      <c r="UL112" s="160" t="s">
        <v>29</v>
      </c>
      <c r="UM112" s="161"/>
      <c r="UN112" s="159"/>
      <c r="UO112" s="160"/>
      <c r="UP112" s="160"/>
      <c r="UQ112" s="160"/>
      <c r="UR112" s="161"/>
      <c r="US112" s="159"/>
      <c r="UT112" s="160"/>
      <c r="UU112" s="160"/>
      <c r="UV112" s="160"/>
      <c r="UW112" s="161"/>
      <c r="UX112" s="159"/>
      <c r="UY112" s="160"/>
      <c r="UZ112" s="160"/>
      <c r="VA112" s="160"/>
      <c r="VB112" s="161"/>
      <c r="VC112" s="159"/>
      <c r="VD112" s="160"/>
      <c r="VE112" s="160"/>
      <c r="VF112" s="160"/>
      <c r="VG112" s="194"/>
      <c r="VH112" s="159"/>
      <c r="VI112" s="160"/>
      <c r="VJ112" s="160"/>
      <c r="VK112" s="160"/>
      <c r="VL112" s="161"/>
      <c r="VM112" s="1719"/>
      <c r="VN112" s="1720"/>
      <c r="VO112" s="1720"/>
      <c r="VP112" s="1734"/>
      <c r="VQ112" s="1719"/>
      <c r="VR112" s="1720"/>
      <c r="VS112" s="1720"/>
      <c r="VT112" s="1720"/>
      <c r="VU112" s="1721"/>
      <c r="VV112" s="1719"/>
      <c r="VW112" s="1720"/>
      <c r="VX112" s="1720"/>
      <c r="VY112" s="1720"/>
      <c r="VZ112" s="1721"/>
      <c r="WA112" s="1719" t="s">
        <v>29</v>
      </c>
      <c r="WB112" s="1720" t="s">
        <v>29</v>
      </c>
      <c r="WC112" s="1720" t="s">
        <v>29</v>
      </c>
      <c r="WD112" s="1720" t="s">
        <v>20</v>
      </c>
      <c r="WE112" s="1721"/>
      <c r="WF112" s="1719" t="s">
        <v>20</v>
      </c>
      <c r="WG112" s="1720" t="s">
        <v>29</v>
      </c>
      <c r="WH112" s="1720" t="s">
        <v>20</v>
      </c>
      <c r="WI112" s="1720" t="s">
        <v>29</v>
      </c>
      <c r="WJ112" s="1721"/>
      <c r="WK112" s="1719" t="s">
        <v>29</v>
      </c>
      <c r="WL112" s="179" t="s">
        <v>20</v>
      </c>
      <c r="WM112" s="179" t="s">
        <v>20</v>
      </c>
      <c r="WN112" s="179" t="s">
        <v>20</v>
      </c>
      <c r="WO112" s="204"/>
      <c r="WP112" s="178" t="s">
        <v>29</v>
      </c>
      <c r="WQ112" s="179" t="s">
        <v>20</v>
      </c>
      <c r="WR112" s="179" t="s">
        <v>20</v>
      </c>
      <c r="WS112" s="1912" t="s">
        <v>29</v>
      </c>
      <c r="WT112" s="1447" t="s">
        <v>20</v>
      </c>
      <c r="WU112" s="179" t="s">
        <v>20</v>
      </c>
      <c r="WV112" s="179" t="s">
        <v>20</v>
      </c>
      <c r="WW112" s="179" t="s">
        <v>29</v>
      </c>
      <c r="WX112" s="206"/>
      <c r="WY112" s="178" t="s">
        <v>29</v>
      </c>
      <c r="WZ112" s="179" t="s">
        <v>20</v>
      </c>
      <c r="XA112" s="179" t="s">
        <v>20</v>
      </c>
      <c r="XB112" s="179" t="s">
        <v>20</v>
      </c>
      <c r="XC112" s="204"/>
      <c r="XD112" s="178" t="s">
        <v>29</v>
      </c>
      <c r="XE112" s="179" t="s">
        <v>20</v>
      </c>
      <c r="XF112" s="179" t="s">
        <v>20</v>
      </c>
      <c r="XG112" s="179" t="s">
        <v>780</v>
      </c>
      <c r="XH112" s="1721"/>
      <c r="XI112" s="1719" t="s">
        <v>29</v>
      </c>
      <c r="XJ112" s="1720" t="s">
        <v>20</v>
      </c>
      <c r="XK112" s="1720" t="s">
        <v>20</v>
      </c>
      <c r="XL112" s="1720" t="s">
        <v>20</v>
      </c>
      <c r="XM112" s="1734"/>
      <c r="XN112" s="1719" t="s">
        <v>20</v>
      </c>
      <c r="XO112" s="1720" t="s">
        <v>29</v>
      </c>
      <c r="XP112" s="1720" t="s">
        <v>20</v>
      </c>
      <c r="XQ112" s="1720" t="s">
        <v>20</v>
      </c>
      <c r="XR112" s="1721"/>
      <c r="XS112" s="1719" t="s">
        <v>29</v>
      </c>
      <c r="XT112" s="1720" t="s">
        <v>29</v>
      </c>
      <c r="XU112" s="1720" t="s">
        <v>29</v>
      </c>
      <c r="XV112" s="1720" t="s">
        <v>20</v>
      </c>
      <c r="XW112" s="1721"/>
      <c r="XX112" s="1719"/>
      <c r="XY112" s="1720"/>
      <c r="XZ112" s="1720"/>
      <c r="YA112" s="1720"/>
      <c r="YB112" s="1721"/>
      <c r="YC112" s="1719"/>
      <c r="YD112" s="1720"/>
      <c r="YE112" s="1720"/>
      <c r="YF112" s="1720"/>
      <c r="YG112" s="1721"/>
      <c r="YH112" s="1719"/>
      <c r="YI112" s="1720"/>
      <c r="YJ112" s="1720"/>
      <c r="YK112" s="1720"/>
      <c r="YL112" s="1734"/>
      <c r="YM112" s="1719"/>
      <c r="YN112" s="1720"/>
      <c r="YO112" s="1720"/>
      <c r="YP112" s="1720"/>
      <c r="YQ112" s="1721"/>
      <c r="YR112" s="1719"/>
      <c r="YS112" s="1720"/>
      <c r="YT112" s="1720"/>
      <c r="YU112" s="1720"/>
      <c r="YV112" s="1721"/>
      <c r="YW112" s="1719"/>
      <c r="YX112" s="1720"/>
      <c r="YY112" s="1720"/>
      <c r="YZ112" s="1720"/>
      <c r="ZA112" s="1721"/>
      <c r="ZB112" s="1719"/>
      <c r="ZC112" s="1720"/>
      <c r="ZD112" s="1720"/>
      <c r="ZE112" s="1720"/>
      <c r="ZF112" s="1721"/>
      <c r="ZG112" s="1287" t="s">
        <v>551</v>
      </c>
      <c r="ZH112" s="133" t="s">
        <v>549</v>
      </c>
      <c r="ZI112" s="214">
        <f t="shared" si="70"/>
        <v>16</v>
      </c>
      <c r="ZJ112" s="157">
        <f t="shared" si="71"/>
        <v>8</v>
      </c>
      <c r="ZK112" s="157">
        <f t="shared" si="72"/>
        <v>24</v>
      </c>
      <c r="ZL112" s="215">
        <f t="shared" si="73"/>
        <v>0.66666666666666663</v>
      </c>
      <c r="ZM112" s="214">
        <f t="shared" si="74"/>
        <v>0</v>
      </c>
      <c r="ZN112" s="157">
        <f t="shared" si="75"/>
        <v>0</v>
      </c>
      <c r="ZO112" s="157">
        <f t="shared" si="76"/>
        <v>0</v>
      </c>
      <c r="ZP112" s="215" t="str">
        <f t="shared" si="77"/>
        <v/>
      </c>
    </row>
    <row r="113" spans="1:807" s="32" customFormat="1" ht="17.25" x14ac:dyDescent="0.2">
      <c r="A113" s="34"/>
      <c r="B113" s="44" t="s">
        <v>355</v>
      </c>
      <c r="C113" s="140" t="s">
        <v>893</v>
      </c>
      <c r="D113" s="211">
        <f t="shared" ref="D113:D118" si="78">COUNTIF(H113:XFD113,"*○*")</f>
        <v>40</v>
      </c>
      <c r="E113" s="142">
        <f t="shared" ref="E113:E118" si="79">COUNTIF(H113:XFD113,"*●*")</f>
        <v>136</v>
      </c>
      <c r="F113" s="142">
        <f t="shared" ref="F113:F118" si="80">SUM(D113:E113)</f>
        <v>176</v>
      </c>
      <c r="G113" s="212">
        <f t="shared" ref="G113:G118" si="81">IFERROR(D113/F113,"")</f>
        <v>0.22727272727272727</v>
      </c>
      <c r="H113" s="145"/>
      <c r="I113" s="146"/>
      <c r="J113" s="146"/>
      <c r="K113" s="146"/>
      <c r="L113" s="146"/>
      <c r="M113" s="147"/>
      <c r="N113" s="145"/>
      <c r="O113" s="146"/>
      <c r="P113" s="146"/>
      <c r="Q113" s="146"/>
      <c r="R113" s="147"/>
      <c r="S113" s="145"/>
      <c r="T113" s="146"/>
      <c r="U113" s="146"/>
      <c r="V113" s="146"/>
      <c r="W113" s="147"/>
      <c r="X113" s="148"/>
      <c r="Y113" s="146"/>
      <c r="Z113" s="146"/>
      <c r="AA113" s="146"/>
      <c r="AB113" s="147"/>
      <c r="AC113" s="126"/>
      <c r="AD113" s="127"/>
      <c r="AE113" s="127"/>
      <c r="AF113" s="127"/>
      <c r="AG113" s="127"/>
      <c r="AH113" s="126"/>
      <c r="AI113" s="127"/>
      <c r="AJ113" s="127"/>
      <c r="AK113" s="127"/>
      <c r="AL113" s="127"/>
      <c r="AM113" s="126"/>
      <c r="AN113" s="127"/>
      <c r="AO113" s="127"/>
      <c r="AP113" s="127"/>
      <c r="AQ113" s="127"/>
      <c r="AR113" s="126"/>
      <c r="AS113" s="127"/>
      <c r="AT113" s="127"/>
      <c r="AU113" s="127"/>
      <c r="AV113" s="128"/>
      <c r="AW113" s="126"/>
      <c r="AX113" s="127"/>
      <c r="AY113" s="127"/>
      <c r="AZ113" s="127"/>
      <c r="BA113" s="128"/>
      <c r="BB113" s="145"/>
      <c r="BC113" s="146"/>
      <c r="BD113" s="146"/>
      <c r="BE113" s="146"/>
      <c r="BF113" s="146"/>
      <c r="BG113" s="147"/>
      <c r="BH113" s="145"/>
      <c r="BI113" s="146"/>
      <c r="BJ113" s="146"/>
      <c r="BK113" s="146"/>
      <c r="BL113" s="193"/>
      <c r="BM113" s="145"/>
      <c r="BN113" s="146"/>
      <c r="BO113" s="146"/>
      <c r="BP113" s="146"/>
      <c r="BQ113" s="146"/>
      <c r="BR113" s="147"/>
      <c r="BS113" s="145"/>
      <c r="BT113" s="146"/>
      <c r="BU113" s="146"/>
      <c r="BV113" s="146"/>
      <c r="BW113" s="147"/>
      <c r="BX113" s="145"/>
      <c r="BY113" s="146"/>
      <c r="BZ113" s="146"/>
      <c r="CA113" s="146"/>
      <c r="CB113" s="193"/>
      <c r="CC113" s="247"/>
      <c r="CD113" s="146"/>
      <c r="CE113" s="146"/>
      <c r="CF113" s="146"/>
      <c r="CG113" s="147"/>
      <c r="CH113" s="145"/>
      <c r="CI113" s="146"/>
      <c r="CJ113" s="146"/>
      <c r="CK113" s="146"/>
      <c r="CL113" s="147"/>
      <c r="CM113" s="145"/>
      <c r="CN113" s="146"/>
      <c r="CO113" s="146"/>
      <c r="CP113" s="146"/>
      <c r="CQ113" s="147"/>
      <c r="CR113" s="148"/>
      <c r="CS113" s="146"/>
      <c r="CT113" s="146"/>
      <c r="CU113" s="146"/>
      <c r="CV113" s="193"/>
      <c r="CW113" s="145"/>
      <c r="CX113" s="146"/>
      <c r="CY113" s="146"/>
      <c r="CZ113" s="146"/>
      <c r="DA113" s="147"/>
      <c r="DB113" s="148"/>
      <c r="DC113" s="146"/>
      <c r="DD113" s="146"/>
      <c r="DE113" s="146"/>
      <c r="DF113" s="193"/>
      <c r="DG113" s="145"/>
      <c r="DH113" s="146"/>
      <c r="DI113" s="146"/>
      <c r="DJ113" s="146"/>
      <c r="DK113" s="147"/>
      <c r="DL113" s="145"/>
      <c r="DM113" s="146"/>
      <c r="DN113" s="146"/>
      <c r="DO113" s="146"/>
      <c r="DP113" s="147"/>
      <c r="DQ113" s="145"/>
      <c r="DR113" s="146"/>
      <c r="DS113" s="146"/>
      <c r="DT113" s="146"/>
      <c r="DU113" s="147"/>
      <c r="DV113" s="145"/>
      <c r="DW113" s="146"/>
      <c r="DX113" s="146"/>
      <c r="DY113" s="146"/>
      <c r="DZ113" s="147"/>
      <c r="EA113" s="145"/>
      <c r="EB113" s="146"/>
      <c r="EC113" s="146"/>
      <c r="ED113" s="146"/>
      <c r="EE113" s="147"/>
      <c r="EF113" s="145"/>
      <c r="EG113" s="146"/>
      <c r="EH113" s="146"/>
      <c r="EI113" s="146"/>
      <c r="EJ113" s="147"/>
      <c r="EK113" s="145"/>
      <c r="EL113" s="146"/>
      <c r="EM113" s="146"/>
      <c r="EN113" s="146"/>
      <c r="EO113" s="147"/>
      <c r="EP113" s="145"/>
      <c r="EQ113" s="146"/>
      <c r="ER113" s="146"/>
      <c r="ES113" s="146"/>
      <c r="ET113" s="147"/>
      <c r="EU113" s="145"/>
      <c r="EV113" s="146"/>
      <c r="EW113" s="146"/>
      <c r="EX113" s="146"/>
      <c r="EY113" s="147"/>
      <c r="EZ113" s="145"/>
      <c r="FA113" s="146"/>
      <c r="FB113" s="146"/>
      <c r="FC113" s="146"/>
      <c r="FD113" s="147"/>
      <c r="FE113" s="145"/>
      <c r="FF113" s="146"/>
      <c r="FG113" s="146"/>
      <c r="FH113" s="146"/>
      <c r="FI113" s="147"/>
      <c r="FJ113" s="145"/>
      <c r="FK113" s="146"/>
      <c r="FL113" s="146"/>
      <c r="FM113" s="146"/>
      <c r="FN113" s="147"/>
      <c r="FO113" s="145"/>
      <c r="FP113" s="146"/>
      <c r="FQ113" s="146"/>
      <c r="FR113" s="146"/>
      <c r="FS113" s="147"/>
      <c r="FT113" s="145"/>
      <c r="FU113" s="146"/>
      <c r="FV113" s="146"/>
      <c r="FW113" s="146"/>
      <c r="FX113" s="147"/>
      <c r="FY113" s="145"/>
      <c r="FZ113" s="146"/>
      <c r="GA113" s="146"/>
      <c r="GB113" s="146"/>
      <c r="GC113" s="147"/>
      <c r="GD113" s="145"/>
      <c r="GE113" s="146"/>
      <c r="GF113" s="146"/>
      <c r="GG113" s="146"/>
      <c r="GH113" s="147"/>
      <c r="GI113" s="145"/>
      <c r="GJ113" s="146"/>
      <c r="GK113" s="146"/>
      <c r="GL113" s="146"/>
      <c r="GM113" s="147"/>
      <c r="GN113" s="145"/>
      <c r="GO113" s="146"/>
      <c r="GP113" s="146"/>
      <c r="GQ113" s="146"/>
      <c r="GR113" s="147"/>
      <c r="GS113" s="145"/>
      <c r="GT113" s="146"/>
      <c r="GU113" s="146"/>
      <c r="GV113" s="146"/>
      <c r="GW113" s="147"/>
      <c r="GX113" s="148"/>
      <c r="GY113" s="146"/>
      <c r="GZ113" s="146"/>
      <c r="HA113" s="146"/>
      <c r="HB113" s="147"/>
      <c r="HC113" s="145"/>
      <c r="HD113" s="146"/>
      <c r="HE113" s="146"/>
      <c r="HF113" s="146"/>
      <c r="HG113" s="147"/>
      <c r="HH113" s="145"/>
      <c r="HI113" s="146"/>
      <c r="HJ113" s="146"/>
      <c r="HK113" s="146"/>
      <c r="HL113" s="147"/>
      <c r="HM113" s="145"/>
      <c r="HN113" s="146"/>
      <c r="HO113" s="146"/>
      <c r="HP113" s="146"/>
      <c r="HQ113" s="193"/>
      <c r="HR113" s="145"/>
      <c r="HS113" s="146"/>
      <c r="HT113" s="146"/>
      <c r="HU113" s="146"/>
      <c r="HV113" s="147"/>
      <c r="HW113" s="145"/>
      <c r="HX113" s="146"/>
      <c r="HY113" s="146"/>
      <c r="HZ113" s="146"/>
      <c r="IA113" s="193"/>
      <c r="IB113" s="145"/>
      <c r="IC113" s="146"/>
      <c r="ID113" s="146"/>
      <c r="IE113" s="146"/>
      <c r="IF113" s="147"/>
      <c r="IG113" s="145"/>
      <c r="IH113" s="146"/>
      <c r="II113" s="146"/>
      <c r="IJ113" s="146"/>
      <c r="IK113" s="147"/>
      <c r="IL113" s="145"/>
      <c r="IM113" s="146"/>
      <c r="IN113" s="146"/>
      <c r="IO113" s="146"/>
      <c r="IP113" s="147"/>
      <c r="IQ113" s="145"/>
      <c r="IR113" s="146"/>
      <c r="IS113" s="146"/>
      <c r="IT113" s="146"/>
      <c r="IU113" s="147"/>
      <c r="IV113" s="145"/>
      <c r="IW113" s="146"/>
      <c r="IX113" s="146"/>
      <c r="IY113" s="146"/>
      <c r="IZ113" s="147"/>
      <c r="JA113" s="145" t="s">
        <v>29</v>
      </c>
      <c r="JB113" s="146" t="s">
        <v>29</v>
      </c>
      <c r="JC113" s="146" t="s">
        <v>29</v>
      </c>
      <c r="JD113" s="146" t="s">
        <v>29</v>
      </c>
      <c r="JE113" s="147"/>
      <c r="JF113" s="145" t="s">
        <v>29</v>
      </c>
      <c r="JG113" s="146" t="s">
        <v>29</v>
      </c>
      <c r="JH113" s="146" t="s">
        <v>29</v>
      </c>
      <c r="JI113" s="299" t="s">
        <v>916</v>
      </c>
      <c r="JJ113" s="147"/>
      <c r="JK113" s="180" t="s">
        <v>29</v>
      </c>
      <c r="JL113" s="170" t="s">
        <v>29</v>
      </c>
      <c r="JM113" s="170" t="s">
        <v>29</v>
      </c>
      <c r="JN113" s="170" t="s">
        <v>29</v>
      </c>
      <c r="JO113" s="171"/>
      <c r="JP113" s="180" t="s">
        <v>29</v>
      </c>
      <c r="JQ113" s="170" t="s">
        <v>29</v>
      </c>
      <c r="JR113" s="170" t="s">
        <v>29</v>
      </c>
      <c r="JS113" s="170" t="s">
        <v>598</v>
      </c>
      <c r="JT113" s="147"/>
      <c r="JU113" s="145"/>
      <c r="JV113" s="146"/>
      <c r="JW113" s="146"/>
      <c r="JX113" s="146"/>
      <c r="JY113" s="147"/>
      <c r="JZ113" s="145"/>
      <c r="KA113" s="146"/>
      <c r="KB113" s="146"/>
      <c r="KC113" s="146"/>
      <c r="KD113" s="147"/>
      <c r="KE113" s="145"/>
      <c r="KF113" s="146"/>
      <c r="KG113" s="146"/>
      <c r="KH113" s="146"/>
      <c r="KI113" s="147"/>
      <c r="KJ113" s="145"/>
      <c r="KK113" s="146"/>
      <c r="KL113" s="146"/>
      <c r="KM113" s="146"/>
      <c r="KN113" s="147"/>
      <c r="KO113" s="145"/>
      <c r="KP113" s="146"/>
      <c r="KQ113" s="146"/>
      <c r="KR113" s="146"/>
      <c r="KS113" s="147"/>
      <c r="KT113" s="145" t="s">
        <v>29</v>
      </c>
      <c r="KU113" s="146" t="s">
        <v>29</v>
      </c>
      <c r="KV113" s="146" t="s">
        <v>20</v>
      </c>
      <c r="KW113" s="146" t="s">
        <v>29</v>
      </c>
      <c r="KX113" s="147"/>
      <c r="KY113" s="145" t="s">
        <v>29</v>
      </c>
      <c r="KZ113" s="146" t="s">
        <v>29</v>
      </c>
      <c r="LA113" s="146" t="s">
        <v>29</v>
      </c>
      <c r="LB113" s="146" t="s">
        <v>29</v>
      </c>
      <c r="LC113" s="147"/>
      <c r="LD113" s="145"/>
      <c r="LE113" s="146"/>
      <c r="LF113" s="146"/>
      <c r="LG113" s="146"/>
      <c r="LH113" s="147"/>
      <c r="LI113" s="145"/>
      <c r="LJ113" s="146"/>
      <c r="LK113" s="146"/>
      <c r="LL113" s="146"/>
      <c r="LM113" s="147"/>
      <c r="LN113" s="145" t="s">
        <v>29</v>
      </c>
      <c r="LO113" s="146" t="s">
        <v>29</v>
      </c>
      <c r="LP113" s="146" t="s">
        <v>29</v>
      </c>
      <c r="LQ113" s="146" t="s">
        <v>29</v>
      </c>
      <c r="LR113" s="145" t="s">
        <v>20</v>
      </c>
      <c r="LS113" s="146" t="s">
        <v>29</v>
      </c>
      <c r="LT113" s="146" t="s">
        <v>29</v>
      </c>
      <c r="LU113" s="146" t="s">
        <v>29</v>
      </c>
      <c r="LV113" s="145" t="s">
        <v>29</v>
      </c>
      <c r="LW113" s="146" t="s">
        <v>29</v>
      </c>
      <c r="LX113" s="182" t="s">
        <v>20</v>
      </c>
      <c r="LY113" s="182" t="s">
        <v>29</v>
      </c>
      <c r="LZ113" s="181" t="s">
        <v>20</v>
      </c>
      <c r="MA113" s="182" t="s">
        <v>29</v>
      </c>
      <c r="MB113" s="182" t="s">
        <v>591</v>
      </c>
      <c r="MC113" s="170" t="s">
        <v>29</v>
      </c>
      <c r="MD113" s="180" t="s">
        <v>29</v>
      </c>
      <c r="ME113" s="170" t="s">
        <v>29</v>
      </c>
      <c r="MF113" s="170" t="s">
        <v>20</v>
      </c>
      <c r="MG113" s="170" t="s">
        <v>29</v>
      </c>
      <c r="MH113" s="180" t="s">
        <v>29</v>
      </c>
      <c r="MI113" s="170" t="s">
        <v>29</v>
      </c>
      <c r="MJ113" s="170" t="s">
        <v>29</v>
      </c>
      <c r="MK113" s="207" t="s">
        <v>598</v>
      </c>
      <c r="ML113" s="145" t="s">
        <v>29</v>
      </c>
      <c r="MM113" s="146" t="s">
        <v>29</v>
      </c>
      <c r="MN113" s="146" t="s">
        <v>29</v>
      </c>
      <c r="MO113" s="147" t="s">
        <v>29</v>
      </c>
      <c r="MP113" s="145"/>
      <c r="MQ113" s="146"/>
      <c r="MR113" s="146"/>
      <c r="MS113" s="147"/>
      <c r="MT113" s="145" t="s">
        <v>29</v>
      </c>
      <c r="MU113" s="146" t="s">
        <v>29</v>
      </c>
      <c r="MV113" s="146" t="s">
        <v>29</v>
      </c>
      <c r="MW113" s="147" t="s">
        <v>29</v>
      </c>
      <c r="MX113" s="145" t="s">
        <v>29</v>
      </c>
      <c r="MY113" s="182" t="s">
        <v>20</v>
      </c>
      <c r="MZ113" s="182" t="s">
        <v>29</v>
      </c>
      <c r="NA113" s="234" t="s">
        <v>20</v>
      </c>
      <c r="NB113" s="181" t="s">
        <v>591</v>
      </c>
      <c r="NC113" s="170" t="s">
        <v>29</v>
      </c>
      <c r="ND113" s="170" t="s">
        <v>29</v>
      </c>
      <c r="NE113" s="171" t="s">
        <v>29</v>
      </c>
      <c r="NF113" s="180" t="s">
        <v>20</v>
      </c>
      <c r="NG113" s="170" t="s">
        <v>29</v>
      </c>
      <c r="NH113" s="170" t="s">
        <v>29</v>
      </c>
      <c r="NI113" s="171" t="s">
        <v>29</v>
      </c>
      <c r="NJ113" s="180" t="s">
        <v>29</v>
      </c>
      <c r="NK113" s="170" t="s">
        <v>598</v>
      </c>
      <c r="NL113" s="146" t="s">
        <v>20</v>
      </c>
      <c r="NM113" s="147" t="s">
        <v>29</v>
      </c>
      <c r="NN113" s="145" t="s">
        <v>29</v>
      </c>
      <c r="NO113" s="146" t="s">
        <v>29</v>
      </c>
      <c r="NP113" s="146" t="s">
        <v>29</v>
      </c>
      <c r="NQ113" s="147" t="s">
        <v>29</v>
      </c>
      <c r="NR113" s="145"/>
      <c r="NS113" s="146"/>
      <c r="NT113" s="146"/>
      <c r="NU113" s="147"/>
      <c r="NV113" s="145"/>
      <c r="NW113" s="146"/>
      <c r="NX113" s="146"/>
      <c r="NY113" s="147"/>
      <c r="NZ113" s="145"/>
      <c r="OA113" s="146"/>
      <c r="OB113" s="146"/>
      <c r="OC113" s="146"/>
      <c r="OD113" s="147"/>
      <c r="OE113" s="145"/>
      <c r="OF113" s="146"/>
      <c r="OG113" s="146"/>
      <c r="OH113" s="146"/>
      <c r="OI113" s="147"/>
      <c r="OJ113" s="145"/>
      <c r="OK113" s="146"/>
      <c r="OL113" s="146"/>
      <c r="OM113" s="193"/>
      <c r="ON113" s="145" t="s">
        <v>20</v>
      </c>
      <c r="OO113" s="146" t="s">
        <v>29</v>
      </c>
      <c r="OP113" s="146" t="s">
        <v>29</v>
      </c>
      <c r="OQ113" s="147" t="s">
        <v>20</v>
      </c>
      <c r="OR113" s="1267" t="s">
        <v>29</v>
      </c>
      <c r="OS113" s="1268" t="s">
        <v>29</v>
      </c>
      <c r="OT113" s="1268" t="s">
        <v>20</v>
      </c>
      <c r="OU113" s="1269" t="s">
        <v>29</v>
      </c>
      <c r="OV113" s="145" t="s">
        <v>29</v>
      </c>
      <c r="OW113" s="146" t="s">
        <v>29</v>
      </c>
      <c r="OX113" s="146" t="s">
        <v>29</v>
      </c>
      <c r="OY113" s="146" t="s">
        <v>29</v>
      </c>
      <c r="OZ113" s="147"/>
      <c r="PA113" s="145" t="s">
        <v>29</v>
      </c>
      <c r="PB113" s="146" t="s">
        <v>29</v>
      </c>
      <c r="PC113" s="146" t="s">
        <v>29</v>
      </c>
      <c r="PD113" s="146" t="s">
        <v>29</v>
      </c>
      <c r="PE113" s="147"/>
      <c r="PF113" s="145" t="s">
        <v>20</v>
      </c>
      <c r="PG113" s="146" t="s">
        <v>29</v>
      </c>
      <c r="PH113" s="146" t="s">
        <v>20</v>
      </c>
      <c r="PI113" s="147" t="s">
        <v>29</v>
      </c>
      <c r="PJ113" s="145" t="s">
        <v>29</v>
      </c>
      <c r="PK113" s="146" t="s">
        <v>29</v>
      </c>
      <c r="PL113" s="182" t="s">
        <v>20</v>
      </c>
      <c r="PM113" s="234" t="s">
        <v>29</v>
      </c>
      <c r="PN113" s="181" t="s">
        <v>20</v>
      </c>
      <c r="PO113" s="182" t="s">
        <v>29</v>
      </c>
      <c r="PP113" s="182" t="s">
        <v>29</v>
      </c>
      <c r="PQ113" s="234" t="s">
        <v>591</v>
      </c>
      <c r="PR113" s="180" t="s">
        <v>29</v>
      </c>
      <c r="PS113" s="170" t="s">
        <v>29</v>
      </c>
      <c r="PT113" s="170" t="s">
        <v>29</v>
      </c>
      <c r="PU113" s="171" t="s">
        <v>20</v>
      </c>
      <c r="PV113" s="180"/>
      <c r="PW113" s="170"/>
      <c r="PX113" s="170"/>
      <c r="PY113" s="171"/>
      <c r="PZ113" s="180"/>
      <c r="QA113" s="170"/>
      <c r="QB113" s="170"/>
      <c r="QC113" s="171"/>
      <c r="QD113" s="180"/>
      <c r="QE113" s="170"/>
      <c r="QF113" s="170"/>
      <c r="QG113" s="171"/>
      <c r="QH113" s="180" t="s">
        <v>29</v>
      </c>
      <c r="QI113" s="170" t="s">
        <v>29</v>
      </c>
      <c r="QJ113" s="170" t="s">
        <v>29</v>
      </c>
      <c r="QK113" s="170" t="s">
        <v>29</v>
      </c>
      <c r="QL113" s="1441"/>
      <c r="QM113" s="1442" t="s">
        <v>652</v>
      </c>
      <c r="QN113" s="146" t="s">
        <v>29</v>
      </c>
      <c r="QO113" s="146" t="s">
        <v>29</v>
      </c>
      <c r="QP113" s="146" t="s">
        <v>29</v>
      </c>
      <c r="QQ113" s="193"/>
      <c r="QR113" s="1432" t="s">
        <v>29</v>
      </c>
      <c r="QS113" s="146" t="s">
        <v>29</v>
      </c>
      <c r="QT113" s="146" t="s">
        <v>29</v>
      </c>
      <c r="QU113" s="193" t="s">
        <v>29</v>
      </c>
      <c r="QV113" s="147"/>
      <c r="QW113" s="145" t="s">
        <v>29</v>
      </c>
      <c r="QX113" s="146" t="s">
        <v>29</v>
      </c>
      <c r="QY113" s="182" t="s">
        <v>20</v>
      </c>
      <c r="QZ113" s="182" t="s">
        <v>20</v>
      </c>
      <c r="RA113" s="234"/>
      <c r="RB113" s="181" t="s">
        <v>591</v>
      </c>
      <c r="RC113" s="146" t="s">
        <v>29</v>
      </c>
      <c r="RD113" s="146" t="s">
        <v>20</v>
      </c>
      <c r="RE113" s="146" t="s">
        <v>29</v>
      </c>
      <c r="RF113" s="147"/>
      <c r="RG113" s="145"/>
      <c r="RH113" s="146"/>
      <c r="RI113" s="146"/>
      <c r="RJ113" s="146"/>
      <c r="RK113" s="147"/>
      <c r="RL113" s="145" t="s">
        <v>20</v>
      </c>
      <c r="RM113" s="170" t="s">
        <v>29</v>
      </c>
      <c r="RN113" s="170" t="s">
        <v>29</v>
      </c>
      <c r="RO113" s="170" t="s">
        <v>29</v>
      </c>
      <c r="RP113" s="171"/>
      <c r="RQ113" s="180"/>
      <c r="RR113" s="170"/>
      <c r="RS113" s="170"/>
      <c r="RT113" s="171"/>
      <c r="RU113" s="180" t="s">
        <v>29</v>
      </c>
      <c r="RV113" s="170" t="s">
        <v>20</v>
      </c>
      <c r="RW113" s="170" t="s">
        <v>29</v>
      </c>
      <c r="RX113" s="170" t="s">
        <v>29</v>
      </c>
      <c r="RY113" s="171"/>
      <c r="RZ113" s="537" t="s">
        <v>598</v>
      </c>
      <c r="SA113" s="168" t="s">
        <v>29</v>
      </c>
      <c r="SB113" s="168" t="s">
        <v>29</v>
      </c>
      <c r="SC113" s="168" t="s">
        <v>29</v>
      </c>
      <c r="SD113" s="168"/>
      <c r="SE113" s="1554"/>
      <c r="SF113" s="146"/>
      <c r="SG113" s="146"/>
      <c r="SH113" s="146"/>
      <c r="SI113" s="147"/>
      <c r="SJ113" s="168" t="s">
        <v>20</v>
      </c>
      <c r="SK113" s="168" t="s">
        <v>20</v>
      </c>
      <c r="SL113" s="168" t="s">
        <v>20</v>
      </c>
      <c r="SM113" s="168" t="s">
        <v>29</v>
      </c>
      <c r="SN113" s="168"/>
      <c r="SO113" s="1432" t="s">
        <v>20</v>
      </c>
      <c r="SP113" s="146" t="s">
        <v>29</v>
      </c>
      <c r="SQ113" s="146" t="s">
        <v>29</v>
      </c>
      <c r="SR113" s="146" t="s">
        <v>29</v>
      </c>
      <c r="SS113" s="147"/>
      <c r="ST113" s="145" t="s">
        <v>29</v>
      </c>
      <c r="SU113" s="146" t="s">
        <v>29</v>
      </c>
      <c r="SV113" s="146" t="s">
        <v>20</v>
      </c>
      <c r="SW113" s="146" t="s">
        <v>20</v>
      </c>
      <c r="SX113" s="147"/>
      <c r="SY113" s="145" t="s">
        <v>29</v>
      </c>
      <c r="SZ113" s="146" t="s">
        <v>20</v>
      </c>
      <c r="TA113" s="146" t="s">
        <v>20</v>
      </c>
      <c r="TB113" s="146" t="s">
        <v>29</v>
      </c>
      <c r="TC113" s="147"/>
      <c r="TD113" s="145" t="s">
        <v>20</v>
      </c>
      <c r="TE113" s="146" t="s">
        <v>29</v>
      </c>
      <c r="TF113" s="146" t="s">
        <v>20</v>
      </c>
      <c r="TG113" s="146" t="s">
        <v>29</v>
      </c>
      <c r="TH113" s="145" t="s">
        <v>29</v>
      </c>
      <c r="TI113" s="146" t="s">
        <v>29</v>
      </c>
      <c r="TJ113" s="146" t="s">
        <v>29</v>
      </c>
      <c r="TK113" s="146" t="s">
        <v>20</v>
      </c>
      <c r="TL113" s="145" t="s">
        <v>29</v>
      </c>
      <c r="TM113" s="146" t="s">
        <v>29</v>
      </c>
      <c r="TN113" s="146" t="s">
        <v>20</v>
      </c>
      <c r="TO113" s="146" t="s">
        <v>29</v>
      </c>
      <c r="TP113" s="147"/>
      <c r="TQ113" s="145"/>
      <c r="TR113" s="146"/>
      <c r="TS113" s="146"/>
      <c r="TT113" s="193"/>
      <c r="TU113" s="145"/>
      <c r="TV113" s="146"/>
      <c r="TW113" s="146"/>
      <c r="TX113" s="147"/>
      <c r="TY113" s="145" t="s">
        <v>29</v>
      </c>
      <c r="TZ113" s="146" t="s">
        <v>20</v>
      </c>
      <c r="UA113" s="146" t="s">
        <v>29</v>
      </c>
      <c r="UB113" s="146" t="s">
        <v>29</v>
      </c>
      <c r="UC113" s="147"/>
      <c r="UD113" s="145" t="s">
        <v>20</v>
      </c>
      <c r="UE113" s="146" t="s">
        <v>29</v>
      </c>
      <c r="UF113" s="146" t="s">
        <v>29</v>
      </c>
      <c r="UG113" s="146" t="s">
        <v>29</v>
      </c>
      <c r="UH113" s="147"/>
      <c r="UI113" s="145"/>
      <c r="UJ113" s="146"/>
      <c r="UK113" s="146"/>
      <c r="UL113" s="146"/>
      <c r="UM113" s="147"/>
      <c r="UN113" s="145"/>
      <c r="UO113" s="146"/>
      <c r="UP113" s="146"/>
      <c r="UQ113" s="146"/>
      <c r="UR113" s="147"/>
      <c r="US113" s="145"/>
      <c r="UT113" s="146"/>
      <c r="UU113" s="146"/>
      <c r="UV113" s="146"/>
      <c r="UW113" s="193"/>
      <c r="UX113" s="145"/>
      <c r="UY113" s="146"/>
      <c r="UZ113" s="146"/>
      <c r="VA113" s="146"/>
      <c r="VB113" s="147"/>
      <c r="VC113" s="145"/>
      <c r="VD113" s="146"/>
      <c r="VE113" s="146"/>
      <c r="VF113" s="146"/>
      <c r="VG113" s="193"/>
      <c r="VH113" s="145"/>
      <c r="VI113" s="146"/>
      <c r="VJ113" s="146"/>
      <c r="VK113" s="146"/>
      <c r="VL113" s="147"/>
      <c r="VM113" s="1718"/>
      <c r="VN113" s="1680"/>
      <c r="VO113" s="1680"/>
      <c r="VP113" s="1779"/>
      <c r="VQ113" s="1718"/>
      <c r="VR113" s="1680"/>
      <c r="VS113" s="1680"/>
      <c r="VT113" s="1680"/>
      <c r="VU113" s="1681"/>
      <c r="VV113" s="1718"/>
      <c r="VW113" s="1680"/>
      <c r="VX113" s="1680"/>
      <c r="VY113" s="1680"/>
      <c r="VZ113" s="1681"/>
      <c r="WA113" s="1718"/>
      <c r="WB113" s="1680"/>
      <c r="WC113" s="1680"/>
      <c r="WD113" s="1680"/>
      <c r="WE113" s="1681"/>
      <c r="WF113" s="1718"/>
      <c r="WG113" s="1680"/>
      <c r="WH113" s="1680"/>
      <c r="WI113" s="1680"/>
      <c r="WJ113" s="1681"/>
      <c r="WK113" s="1718"/>
      <c r="WL113" s="1680"/>
      <c r="WM113" s="1680"/>
      <c r="WN113" s="1680"/>
      <c r="WO113" s="1681"/>
      <c r="WP113" s="1718"/>
      <c r="WQ113" s="1680"/>
      <c r="WR113" s="1680"/>
      <c r="WS113" s="1823"/>
      <c r="WT113" s="1824"/>
      <c r="WU113" s="1680"/>
      <c r="WV113" s="1680"/>
      <c r="WW113" s="1680"/>
      <c r="WX113" s="1779"/>
      <c r="WY113" s="1718"/>
      <c r="WZ113" s="1680"/>
      <c r="XA113" s="1680"/>
      <c r="XB113" s="1680"/>
      <c r="XC113" s="1681"/>
      <c r="XD113" s="1718"/>
      <c r="XE113" s="1680"/>
      <c r="XF113" s="1680"/>
      <c r="XG113" s="1680"/>
      <c r="XH113" s="1681"/>
      <c r="XI113" s="1718"/>
      <c r="XJ113" s="1680"/>
      <c r="XK113" s="1680"/>
      <c r="XL113" s="1680"/>
      <c r="XM113" s="1779"/>
      <c r="XN113" s="1718"/>
      <c r="XO113" s="1680"/>
      <c r="XP113" s="1680"/>
      <c r="XQ113" s="1680"/>
      <c r="XR113" s="1681"/>
      <c r="XS113" s="1718"/>
      <c r="XT113" s="1680"/>
      <c r="XU113" s="1680"/>
      <c r="XV113" s="1680"/>
      <c r="XW113" s="1681"/>
      <c r="XX113" s="1718"/>
      <c r="XY113" s="1680"/>
      <c r="XZ113" s="1680"/>
      <c r="YA113" s="1680"/>
      <c r="YB113" s="1681"/>
      <c r="YC113" s="1718"/>
      <c r="YD113" s="1680"/>
      <c r="YE113" s="1680"/>
      <c r="YF113" s="1680"/>
      <c r="YG113" s="1681"/>
      <c r="YH113" s="1718"/>
      <c r="YI113" s="1680"/>
      <c r="YJ113" s="1680"/>
      <c r="YK113" s="1680"/>
      <c r="YL113" s="1779"/>
      <c r="YM113" s="1718"/>
      <c r="YN113" s="1680"/>
      <c r="YO113" s="1680"/>
      <c r="YP113" s="1680"/>
      <c r="YQ113" s="1681"/>
      <c r="YR113" s="1718"/>
      <c r="YS113" s="1680"/>
      <c r="YT113" s="1680"/>
      <c r="YU113" s="1680"/>
      <c r="YV113" s="1681"/>
      <c r="YW113" s="1718"/>
      <c r="YX113" s="1680"/>
      <c r="YY113" s="1680"/>
      <c r="YZ113" s="1680"/>
      <c r="ZA113" s="1681"/>
      <c r="ZB113" s="1718"/>
      <c r="ZC113" s="1680"/>
      <c r="ZD113" s="1680"/>
      <c r="ZE113" s="1680"/>
      <c r="ZF113" s="1681"/>
      <c r="ZG113" s="1718"/>
      <c r="ZH113" s="1680"/>
      <c r="ZI113" s="1680"/>
      <c r="ZJ113" s="1680"/>
      <c r="ZK113" s="1681"/>
      <c r="ZL113" s="1718"/>
      <c r="ZM113" s="1680"/>
      <c r="ZN113" s="1680"/>
      <c r="ZO113" s="1680"/>
      <c r="ZP113" s="1681"/>
      <c r="ZQ113" s="44" t="s">
        <v>355</v>
      </c>
      <c r="ZR113" s="140" t="s">
        <v>893</v>
      </c>
      <c r="ZS113" s="1739">
        <f>COUNTIF($XI113:$ZP113,"*○*")</f>
        <v>0</v>
      </c>
      <c r="ZT113" s="1740">
        <f>COUNTIF($XI113:$ZP113,"*●*")</f>
        <v>0</v>
      </c>
      <c r="ZU113" s="1740">
        <f>SUM(ZS113:ZT113)</f>
        <v>0</v>
      </c>
      <c r="ZV113" s="526" t="str">
        <f>IFERROR(ZS113/ZU113,"")</f>
        <v/>
      </c>
      <c r="ZW113" s="1739">
        <f>COUNTIF($YM113:$ZP113,"*○*")</f>
        <v>0</v>
      </c>
      <c r="ZX113" s="1740">
        <f>COUNTIF($YM113:$ZP113,"*●*")</f>
        <v>0</v>
      </c>
      <c r="ZY113" s="1740">
        <f>SUM(ZW113:ZX113)</f>
        <v>0</v>
      </c>
      <c r="ZZ113" s="213" t="str">
        <f>IFERROR(ZW113/ZY113,"")</f>
        <v/>
      </c>
    </row>
    <row r="114" spans="1:807" s="32" customFormat="1" ht="17.25" x14ac:dyDescent="0.2">
      <c r="A114" s="1888"/>
      <c r="B114" s="44" t="s">
        <v>355</v>
      </c>
      <c r="C114" s="1550" t="s">
        <v>1861</v>
      </c>
      <c r="D114" s="211">
        <f t="shared" si="78"/>
        <v>7</v>
      </c>
      <c r="E114" s="142">
        <f t="shared" si="79"/>
        <v>23</v>
      </c>
      <c r="F114" s="142">
        <f t="shared" si="80"/>
        <v>30</v>
      </c>
      <c r="G114" s="212">
        <f t="shared" si="81"/>
        <v>0.23333333333333334</v>
      </c>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8"/>
      <c r="AZ114" s="168"/>
      <c r="BA114" s="168"/>
      <c r="BB114" s="168"/>
      <c r="BC114" s="168"/>
      <c r="BD114" s="168"/>
      <c r="BE114" s="168"/>
      <c r="BF114" s="168"/>
      <c r="BG114" s="168"/>
      <c r="BH114" s="168"/>
      <c r="BI114" s="168"/>
      <c r="BJ114" s="168"/>
      <c r="BK114" s="168"/>
      <c r="BL114" s="168"/>
      <c r="BM114" s="168"/>
      <c r="BN114" s="168"/>
      <c r="BO114" s="168"/>
      <c r="BP114" s="168"/>
      <c r="BQ114" s="168"/>
      <c r="BR114" s="168"/>
      <c r="BS114" s="168"/>
      <c r="BT114" s="168"/>
      <c r="BU114" s="168"/>
      <c r="BV114" s="168"/>
      <c r="BW114" s="168"/>
      <c r="BX114" s="168"/>
      <c r="BY114" s="168"/>
      <c r="BZ114" s="168"/>
      <c r="CA114" s="168"/>
      <c r="CB114" s="168"/>
      <c r="CC114" s="168"/>
      <c r="CD114" s="168"/>
      <c r="CE114" s="168"/>
      <c r="CF114" s="168"/>
      <c r="CG114" s="168"/>
      <c r="CH114" s="168"/>
      <c r="CI114" s="168"/>
      <c r="CJ114" s="168"/>
      <c r="CK114" s="168"/>
      <c r="CL114" s="168"/>
      <c r="CM114" s="168"/>
      <c r="CN114" s="168"/>
      <c r="CO114" s="168"/>
      <c r="CP114" s="168"/>
      <c r="CQ114" s="168"/>
      <c r="CR114" s="168"/>
      <c r="CS114" s="168"/>
      <c r="CT114" s="168"/>
      <c r="CU114" s="168"/>
      <c r="CV114" s="168"/>
      <c r="CW114" s="168"/>
      <c r="CX114" s="168"/>
      <c r="CY114" s="168"/>
      <c r="CZ114" s="168"/>
      <c r="DA114" s="168"/>
      <c r="DB114" s="168"/>
      <c r="DC114" s="168"/>
      <c r="DD114" s="168"/>
      <c r="DE114" s="168"/>
      <c r="DF114" s="168"/>
      <c r="DG114" s="168"/>
      <c r="DH114" s="168"/>
      <c r="DI114" s="168"/>
      <c r="DJ114" s="168"/>
      <c r="DK114" s="168"/>
      <c r="DL114" s="168"/>
      <c r="DM114" s="168"/>
      <c r="DN114" s="168"/>
      <c r="DO114" s="168"/>
      <c r="DP114" s="168"/>
      <c r="DQ114" s="168"/>
      <c r="DR114" s="168"/>
      <c r="DS114" s="168"/>
      <c r="DT114" s="168"/>
      <c r="DU114" s="168"/>
      <c r="DV114" s="168"/>
      <c r="DW114" s="168"/>
      <c r="DX114" s="168"/>
      <c r="DY114" s="168"/>
      <c r="DZ114" s="168"/>
      <c r="EA114" s="168"/>
      <c r="EB114" s="168"/>
      <c r="EC114" s="168"/>
      <c r="ED114" s="168"/>
      <c r="EE114" s="168"/>
      <c r="EF114" s="168"/>
      <c r="EG114" s="168"/>
      <c r="EH114" s="168"/>
      <c r="EI114" s="168"/>
      <c r="EJ114" s="168"/>
      <c r="EK114" s="168"/>
      <c r="EL114" s="168"/>
      <c r="EM114" s="168"/>
      <c r="EN114" s="168"/>
      <c r="EO114" s="168"/>
      <c r="EP114" s="168"/>
      <c r="EQ114" s="168"/>
      <c r="ER114" s="168"/>
      <c r="ES114" s="168"/>
      <c r="ET114" s="168"/>
      <c r="EU114" s="168"/>
      <c r="EV114" s="168"/>
      <c r="EW114" s="168"/>
      <c r="EX114" s="168"/>
      <c r="EY114" s="168"/>
      <c r="EZ114" s="168"/>
      <c r="FA114" s="168"/>
      <c r="FB114" s="168"/>
      <c r="FC114" s="168"/>
      <c r="FD114" s="168"/>
      <c r="FE114" s="168"/>
      <c r="FF114" s="168"/>
      <c r="FG114" s="168"/>
      <c r="FH114" s="168"/>
      <c r="FI114" s="168"/>
      <c r="FJ114" s="168"/>
      <c r="FK114" s="168"/>
      <c r="FL114" s="168"/>
      <c r="FM114" s="168"/>
      <c r="FN114" s="168"/>
      <c r="FO114" s="168"/>
      <c r="FP114" s="168"/>
      <c r="FQ114" s="168"/>
      <c r="FR114" s="168"/>
      <c r="FS114" s="168"/>
      <c r="FT114" s="168"/>
      <c r="FU114" s="168"/>
      <c r="FV114" s="168"/>
      <c r="FW114" s="168"/>
      <c r="FX114" s="168"/>
      <c r="FY114" s="168"/>
      <c r="FZ114" s="168"/>
      <c r="GA114" s="168"/>
      <c r="GB114" s="168"/>
      <c r="GC114" s="168"/>
      <c r="GD114" s="168"/>
      <c r="GE114" s="168"/>
      <c r="GF114" s="168"/>
      <c r="GG114" s="168"/>
      <c r="GH114" s="168"/>
      <c r="GI114" s="168"/>
      <c r="GJ114" s="168"/>
      <c r="GK114" s="168"/>
      <c r="GL114" s="168"/>
      <c r="GM114" s="168"/>
      <c r="GN114" s="168"/>
      <c r="GO114" s="168"/>
      <c r="GP114" s="168"/>
      <c r="GQ114" s="168"/>
      <c r="GR114" s="168"/>
      <c r="GS114" s="168"/>
      <c r="GT114" s="168"/>
      <c r="GU114" s="168"/>
      <c r="GV114" s="168"/>
      <c r="GW114" s="168"/>
      <c r="GX114" s="168"/>
      <c r="GY114" s="168"/>
      <c r="GZ114" s="168"/>
      <c r="HA114" s="168"/>
      <c r="HB114" s="168"/>
      <c r="HC114" s="168"/>
      <c r="HD114" s="168"/>
      <c r="HE114" s="168"/>
      <c r="HF114" s="168"/>
      <c r="HG114" s="168"/>
      <c r="HH114" s="168"/>
      <c r="HI114" s="168"/>
      <c r="HJ114" s="168"/>
      <c r="HK114" s="168"/>
      <c r="HL114" s="168"/>
      <c r="HM114" s="168"/>
      <c r="HN114" s="168"/>
      <c r="HO114" s="168"/>
      <c r="HP114" s="168"/>
      <c r="HQ114" s="168"/>
      <c r="HR114" s="168"/>
      <c r="HS114" s="168"/>
      <c r="HT114" s="168"/>
      <c r="HU114" s="168"/>
      <c r="HV114" s="168"/>
      <c r="HW114" s="168"/>
      <c r="HX114" s="168"/>
      <c r="HY114" s="168"/>
      <c r="HZ114" s="168"/>
      <c r="IA114" s="168"/>
      <c r="IB114" s="168"/>
      <c r="IC114" s="168"/>
      <c r="ID114" s="168"/>
      <c r="IE114" s="168"/>
      <c r="IF114" s="168"/>
      <c r="IG114" s="168"/>
      <c r="IH114" s="168"/>
      <c r="II114" s="168"/>
      <c r="IJ114" s="168"/>
      <c r="IK114" s="168"/>
      <c r="IL114" s="168"/>
      <c r="IM114" s="168"/>
      <c r="IN114" s="168"/>
      <c r="IO114" s="168"/>
      <c r="IP114" s="168"/>
      <c r="IQ114" s="168"/>
      <c r="IR114" s="168"/>
      <c r="IS114" s="168"/>
      <c r="IT114" s="168"/>
      <c r="IU114" s="168"/>
      <c r="IV114" s="168"/>
      <c r="IW114" s="168"/>
      <c r="IX114" s="168"/>
      <c r="IY114" s="168"/>
      <c r="IZ114" s="168"/>
      <c r="JA114" s="168"/>
      <c r="JB114" s="168"/>
      <c r="JC114" s="168"/>
      <c r="JD114" s="168"/>
      <c r="JE114" s="168"/>
      <c r="JF114" s="168"/>
      <c r="JG114" s="168"/>
      <c r="JH114" s="168"/>
      <c r="JI114" s="276"/>
      <c r="JJ114" s="168"/>
      <c r="JK114" s="537"/>
      <c r="JL114" s="537"/>
      <c r="JM114" s="537"/>
      <c r="JN114" s="537"/>
      <c r="JO114" s="537"/>
      <c r="JP114" s="537"/>
      <c r="JQ114" s="537"/>
      <c r="JR114" s="537"/>
      <c r="JS114" s="537"/>
      <c r="JT114" s="168"/>
      <c r="JU114" s="168"/>
      <c r="JV114" s="168"/>
      <c r="JW114" s="168"/>
      <c r="JX114" s="168"/>
      <c r="JY114" s="168"/>
      <c r="JZ114" s="168"/>
      <c r="KA114" s="168"/>
      <c r="KB114" s="168"/>
      <c r="KC114" s="168"/>
      <c r="KD114" s="168"/>
      <c r="KE114" s="168"/>
      <c r="KF114" s="168"/>
      <c r="KG114" s="168"/>
      <c r="KH114" s="168"/>
      <c r="KI114" s="168"/>
      <c r="KJ114" s="168"/>
      <c r="KK114" s="168"/>
      <c r="KL114" s="168"/>
      <c r="KM114" s="168"/>
      <c r="KN114" s="168"/>
      <c r="KO114" s="168"/>
      <c r="KP114" s="168"/>
      <c r="KQ114" s="168"/>
      <c r="KR114" s="168"/>
      <c r="KS114" s="168"/>
      <c r="KT114" s="168"/>
      <c r="KU114" s="168"/>
      <c r="KV114" s="168"/>
      <c r="KW114" s="168"/>
      <c r="KX114" s="168"/>
      <c r="KY114" s="168"/>
      <c r="KZ114" s="168"/>
      <c r="LA114" s="168"/>
      <c r="LB114" s="168"/>
      <c r="LC114" s="168"/>
      <c r="LD114" s="168"/>
      <c r="LE114" s="168"/>
      <c r="LF114" s="168"/>
      <c r="LG114" s="168"/>
      <c r="LH114" s="168"/>
      <c r="LI114" s="168"/>
      <c r="LJ114" s="168"/>
      <c r="LK114" s="168"/>
      <c r="LL114" s="168"/>
      <c r="LM114" s="168"/>
      <c r="LN114" s="168"/>
      <c r="LO114" s="168"/>
      <c r="LP114" s="168"/>
      <c r="LQ114" s="168"/>
      <c r="LR114" s="168"/>
      <c r="LS114" s="168"/>
      <c r="LT114" s="168"/>
      <c r="LU114" s="168"/>
      <c r="LV114" s="168"/>
      <c r="LW114" s="168"/>
      <c r="LX114" s="538"/>
      <c r="LY114" s="538"/>
      <c r="LZ114" s="538"/>
      <c r="MA114" s="538"/>
      <c r="MB114" s="538"/>
      <c r="MC114" s="537"/>
      <c r="MD114" s="537"/>
      <c r="ME114" s="537"/>
      <c r="MF114" s="537"/>
      <c r="MG114" s="537"/>
      <c r="MH114" s="537"/>
      <c r="MI114" s="537"/>
      <c r="MJ114" s="537"/>
      <c r="MK114" s="537"/>
      <c r="ML114" s="168"/>
      <c r="MM114" s="168"/>
      <c r="MN114" s="168"/>
      <c r="MO114" s="168"/>
      <c r="MP114" s="168"/>
      <c r="MQ114" s="168"/>
      <c r="MR114" s="168"/>
      <c r="MS114" s="168"/>
      <c r="MT114" s="168"/>
      <c r="MU114" s="168"/>
      <c r="MV114" s="168"/>
      <c r="MW114" s="168"/>
      <c r="MX114" s="168"/>
      <c r="MY114" s="538"/>
      <c r="MZ114" s="538"/>
      <c r="NA114" s="538"/>
      <c r="NB114" s="538"/>
      <c r="NC114" s="537"/>
      <c r="ND114" s="537"/>
      <c r="NE114" s="537"/>
      <c r="NF114" s="537"/>
      <c r="NG114" s="537"/>
      <c r="NH114" s="537"/>
      <c r="NI114" s="537"/>
      <c r="NJ114" s="537"/>
      <c r="NK114" s="537"/>
      <c r="NL114" s="168"/>
      <c r="NM114" s="168"/>
      <c r="NN114" s="168"/>
      <c r="NO114" s="168"/>
      <c r="NP114" s="168"/>
      <c r="NQ114" s="168"/>
      <c r="NR114" s="168"/>
      <c r="NS114" s="168"/>
      <c r="NT114" s="168"/>
      <c r="NU114" s="168"/>
      <c r="NV114" s="168"/>
      <c r="NW114" s="168"/>
      <c r="NX114" s="168"/>
      <c r="NY114" s="168"/>
      <c r="NZ114" s="168"/>
      <c r="OA114" s="168"/>
      <c r="OB114" s="168"/>
      <c r="OC114" s="168"/>
      <c r="OD114" s="168"/>
      <c r="OE114" s="168"/>
      <c r="OF114" s="168"/>
      <c r="OG114" s="168"/>
      <c r="OH114" s="168"/>
      <c r="OI114" s="168"/>
      <c r="OJ114" s="168"/>
      <c r="OK114" s="168"/>
      <c r="OL114" s="168"/>
      <c r="OM114" s="168"/>
      <c r="ON114" s="168"/>
      <c r="OO114" s="168"/>
      <c r="OP114" s="168"/>
      <c r="OQ114" s="168"/>
      <c r="OR114" s="1891"/>
      <c r="OS114" s="1891"/>
      <c r="OT114" s="1891"/>
      <c r="OU114" s="1891"/>
      <c r="OV114" s="168"/>
      <c r="OW114" s="168"/>
      <c r="OX114" s="168"/>
      <c r="OY114" s="168"/>
      <c r="OZ114" s="168"/>
      <c r="PA114" s="168"/>
      <c r="PB114" s="168"/>
      <c r="PC114" s="168"/>
      <c r="PD114" s="168"/>
      <c r="PE114" s="168"/>
      <c r="PF114" s="168"/>
      <c r="PG114" s="168"/>
      <c r="PH114" s="168"/>
      <c r="PI114" s="168"/>
      <c r="PJ114" s="168"/>
      <c r="PK114" s="168"/>
      <c r="PL114" s="538"/>
      <c r="PM114" s="538"/>
      <c r="PN114" s="538"/>
      <c r="PO114" s="538"/>
      <c r="PP114" s="538"/>
      <c r="PQ114" s="538"/>
      <c r="PR114" s="537"/>
      <c r="PS114" s="537"/>
      <c r="PT114" s="537"/>
      <c r="PU114" s="537"/>
      <c r="PV114" s="537"/>
      <c r="PW114" s="537"/>
      <c r="PX114" s="537"/>
      <c r="PY114" s="537"/>
      <c r="PZ114" s="537"/>
      <c r="QA114" s="537"/>
      <c r="QB114" s="537"/>
      <c r="QC114" s="537"/>
      <c r="QD114" s="537"/>
      <c r="QE114" s="537"/>
      <c r="QF114" s="537"/>
      <c r="QG114" s="537"/>
      <c r="QH114" s="537"/>
      <c r="QI114" s="537"/>
      <c r="QJ114" s="537"/>
      <c r="QK114" s="537"/>
      <c r="QL114" s="537"/>
      <c r="QM114" s="537"/>
      <c r="QN114" s="168"/>
      <c r="QO114" s="168"/>
      <c r="QP114" s="168"/>
      <c r="QQ114" s="168"/>
      <c r="QR114" s="168"/>
      <c r="QS114" s="168"/>
      <c r="QT114" s="168"/>
      <c r="QU114" s="168"/>
      <c r="QV114" s="168"/>
      <c r="QW114" s="168"/>
      <c r="QX114" s="168"/>
      <c r="QY114" s="538"/>
      <c r="QZ114" s="538"/>
      <c r="RA114" s="538"/>
      <c r="RB114" s="538"/>
      <c r="RC114" s="168"/>
      <c r="RD114" s="168"/>
      <c r="RE114" s="168"/>
      <c r="RF114" s="168"/>
      <c r="RG114" s="168"/>
      <c r="RH114" s="168"/>
      <c r="RI114" s="168"/>
      <c r="RJ114" s="168"/>
      <c r="RK114" s="168"/>
      <c r="RL114" s="168"/>
      <c r="RM114" s="537"/>
      <c r="RN114" s="537"/>
      <c r="RO114" s="537"/>
      <c r="RP114" s="537"/>
      <c r="RQ114" s="537"/>
      <c r="RR114" s="537"/>
      <c r="RS114" s="537"/>
      <c r="RT114" s="537"/>
      <c r="RU114" s="537"/>
      <c r="RV114" s="537"/>
      <c r="RW114" s="537"/>
      <c r="RX114" s="537"/>
      <c r="RY114" s="537"/>
      <c r="RZ114" s="537"/>
      <c r="SA114" s="168"/>
      <c r="SB114" s="168"/>
      <c r="SC114" s="168"/>
      <c r="SD114" s="168"/>
      <c r="SE114" s="168"/>
      <c r="SF114" s="168"/>
      <c r="SG114" s="168"/>
      <c r="SH114" s="168"/>
      <c r="SI114" s="168"/>
      <c r="SJ114" s="168"/>
      <c r="SK114" s="168"/>
      <c r="SL114" s="168"/>
      <c r="SM114" s="168"/>
      <c r="SN114" s="168"/>
      <c r="SO114" s="168"/>
      <c r="SP114" s="168"/>
      <c r="SQ114" s="168"/>
      <c r="SR114" s="168"/>
      <c r="SS114" s="168"/>
      <c r="ST114" s="168"/>
      <c r="SU114" s="168"/>
      <c r="SV114" s="168"/>
      <c r="SW114" s="168"/>
      <c r="SX114" s="168"/>
      <c r="SY114" s="168"/>
      <c r="SZ114" s="168"/>
      <c r="TA114" s="168"/>
      <c r="TB114" s="168"/>
      <c r="TC114" s="168"/>
      <c r="TD114" s="168"/>
      <c r="TE114" s="168"/>
      <c r="TF114" s="168"/>
      <c r="TG114" s="168"/>
      <c r="TH114" s="168"/>
      <c r="TI114" s="168"/>
      <c r="TJ114" s="168"/>
      <c r="TK114" s="168"/>
      <c r="TL114" s="168"/>
      <c r="TM114" s="168"/>
      <c r="TN114" s="168"/>
      <c r="TO114" s="168"/>
      <c r="TP114" s="168"/>
      <c r="TQ114" s="168"/>
      <c r="TR114" s="168"/>
      <c r="TS114" s="168"/>
      <c r="TT114" s="168"/>
      <c r="TU114" s="168"/>
      <c r="TV114" s="168"/>
      <c r="TW114" s="168"/>
      <c r="TX114" s="168"/>
      <c r="TY114" s="168"/>
      <c r="TZ114" s="168"/>
      <c r="UA114" s="168"/>
      <c r="UB114" s="168"/>
      <c r="UC114" s="168"/>
      <c r="UD114" s="168"/>
      <c r="UE114" s="168"/>
      <c r="UF114" s="168"/>
      <c r="UG114" s="168"/>
      <c r="UH114" s="168"/>
      <c r="UI114" s="168"/>
      <c r="UJ114" s="168"/>
      <c r="UK114" s="168"/>
      <c r="UL114" s="168"/>
      <c r="UM114" s="168"/>
      <c r="UN114" s="168"/>
      <c r="UO114" s="168"/>
      <c r="UP114" s="168"/>
      <c r="UQ114" s="168"/>
      <c r="UR114" s="168"/>
      <c r="US114" s="168" t="s">
        <v>29</v>
      </c>
      <c r="UT114" s="168" t="s">
        <v>29</v>
      </c>
      <c r="UU114" s="168" t="s">
        <v>29</v>
      </c>
      <c r="UV114" s="168" t="s">
        <v>20</v>
      </c>
      <c r="UW114" s="168"/>
      <c r="UX114" s="294" t="s">
        <v>29</v>
      </c>
      <c r="UY114" s="168" t="s">
        <v>29</v>
      </c>
      <c r="UZ114" s="168" t="s">
        <v>29</v>
      </c>
      <c r="VA114" s="276" t="s">
        <v>916</v>
      </c>
      <c r="VB114" s="128"/>
      <c r="VC114" s="145"/>
      <c r="VD114" s="146"/>
      <c r="VE114" s="146"/>
      <c r="VF114" s="146"/>
      <c r="VG114" s="193"/>
      <c r="VH114" s="145" t="s">
        <v>29</v>
      </c>
      <c r="VI114" s="146" t="s">
        <v>29</v>
      </c>
      <c r="VJ114" s="146" t="s">
        <v>29</v>
      </c>
      <c r="VK114" s="146" t="s">
        <v>29</v>
      </c>
      <c r="VL114" s="147" t="s">
        <v>29</v>
      </c>
      <c r="VM114" s="1718"/>
      <c r="VN114" s="1680"/>
      <c r="VO114" s="1680"/>
      <c r="VP114" s="1779"/>
      <c r="VQ114" s="1718"/>
      <c r="VR114" s="1680"/>
      <c r="VS114" s="1680"/>
      <c r="VT114" s="1680"/>
      <c r="VU114" s="1681"/>
      <c r="VV114" s="1718"/>
      <c r="VW114" s="1680"/>
      <c r="VX114" s="1680"/>
      <c r="VY114" s="1680"/>
      <c r="VZ114" s="1681"/>
      <c r="WA114" s="1718"/>
      <c r="WB114" s="1680"/>
      <c r="WC114" s="1680"/>
      <c r="WD114" s="1680"/>
      <c r="WE114" s="1681"/>
      <c r="WF114" s="1718"/>
      <c r="WG114" s="1680"/>
      <c r="WH114" s="1680"/>
      <c r="WI114" s="1680"/>
      <c r="WJ114" s="1681"/>
      <c r="WK114" s="1718"/>
      <c r="WL114" s="1680"/>
      <c r="WM114" s="1680"/>
      <c r="WN114" s="1680"/>
      <c r="WO114" s="1681"/>
      <c r="WP114" s="1718"/>
      <c r="WQ114" s="1680"/>
      <c r="WR114" s="1680"/>
      <c r="WS114" s="1823"/>
      <c r="WT114" s="1824"/>
      <c r="WU114" s="1680"/>
      <c r="WV114" s="1680"/>
      <c r="WW114" s="1680"/>
      <c r="WX114" s="1779"/>
      <c r="WY114" s="1718"/>
      <c r="WZ114" s="1680"/>
      <c r="XA114" s="1680"/>
      <c r="XB114" s="1680"/>
      <c r="XC114" s="1681"/>
      <c r="XD114" s="1718"/>
      <c r="XE114" s="1680"/>
      <c r="XF114" s="1680"/>
      <c r="XG114" s="1680"/>
      <c r="XH114" s="1681"/>
      <c r="XI114" s="1718"/>
      <c r="XJ114" s="1680"/>
      <c r="XK114" s="1680"/>
      <c r="XL114" s="1680"/>
      <c r="XM114" s="1779"/>
      <c r="XN114" s="1718"/>
      <c r="XO114" s="1680"/>
      <c r="XP114" s="1680"/>
      <c r="XQ114" s="1680"/>
      <c r="XR114" s="1681"/>
      <c r="XS114" s="1718" t="s">
        <v>29</v>
      </c>
      <c r="XT114" s="1680" t="s">
        <v>29</v>
      </c>
      <c r="XU114" s="1680" t="s">
        <v>20</v>
      </c>
      <c r="XV114" s="1680" t="s">
        <v>20</v>
      </c>
      <c r="XW114" s="1681" t="s">
        <v>20</v>
      </c>
      <c r="XX114" s="1718" t="s">
        <v>29</v>
      </c>
      <c r="XY114" s="1680" t="s">
        <v>29</v>
      </c>
      <c r="XZ114" s="1680" t="s">
        <v>29</v>
      </c>
      <c r="YA114" s="1680" t="s">
        <v>20</v>
      </c>
      <c r="YB114" s="1681"/>
      <c r="YC114" s="1718"/>
      <c r="YD114" s="1680"/>
      <c r="YE114" s="1680"/>
      <c r="YF114" s="1680"/>
      <c r="YG114" s="1681"/>
      <c r="YH114" s="1718" t="s">
        <v>29</v>
      </c>
      <c r="YI114" s="1680" t="s">
        <v>29</v>
      </c>
      <c r="YJ114" s="1680" t="s">
        <v>20</v>
      </c>
      <c r="YK114" s="1680" t="s">
        <v>29</v>
      </c>
      <c r="YL114" s="1779"/>
      <c r="YM114" s="1718" t="s">
        <v>29</v>
      </c>
      <c r="YN114" s="1680" t="s">
        <v>20</v>
      </c>
      <c r="YO114" s="1680" t="s">
        <v>29</v>
      </c>
      <c r="YP114" s="1680" t="s">
        <v>29</v>
      </c>
      <c r="YQ114" s="1681"/>
      <c r="YR114" s="1718"/>
      <c r="YS114" s="1680"/>
      <c r="YT114" s="1680"/>
      <c r="YU114" s="1680"/>
      <c r="YV114" s="1681"/>
      <c r="YW114" s="1718"/>
      <c r="YX114" s="1680"/>
      <c r="YY114" s="1680"/>
      <c r="YZ114" s="1680"/>
      <c r="ZA114" s="1681"/>
      <c r="ZB114" s="1718"/>
      <c r="ZC114" s="1680"/>
      <c r="ZD114" s="1680"/>
      <c r="ZE114" s="1680"/>
      <c r="ZF114" s="1681"/>
      <c r="ZG114" s="1718"/>
      <c r="ZH114" s="1680"/>
      <c r="ZI114" s="1680"/>
      <c r="ZJ114" s="1680"/>
      <c r="ZK114" s="1681"/>
      <c r="ZL114" s="1718"/>
      <c r="ZM114" s="1680"/>
      <c r="ZN114" s="1680"/>
      <c r="ZO114" s="1680"/>
      <c r="ZP114" s="1681"/>
      <c r="ZQ114" s="1718"/>
      <c r="ZR114" s="1680"/>
      <c r="ZS114" s="1680"/>
      <c r="ZT114" s="1680"/>
      <c r="ZU114" s="1681"/>
      <c r="ZV114" s="44" t="s">
        <v>355</v>
      </c>
      <c r="ZW114" s="1550" t="s">
        <v>1861</v>
      </c>
      <c r="ZX114" s="1739">
        <f>COUNTIF($XI114:$ZP114,"*○*")</f>
        <v>6</v>
      </c>
      <c r="ZY114" s="1740">
        <f>COUNTIF($XI114:$ZP114,"*●*")</f>
        <v>11</v>
      </c>
      <c r="ZZ114" s="1740">
        <f>SUM(ZX114:ZY114)</f>
        <v>17</v>
      </c>
      <c r="AAA114" s="526">
        <f>IFERROR(ZX114/ZZ114,"")</f>
        <v>0.35294117647058826</v>
      </c>
      <c r="AAB114" s="1739">
        <f>COUNTIF($YM114:$ZP114,"*○*")</f>
        <v>1</v>
      </c>
      <c r="AAC114" s="1740">
        <f>COUNTIF($YM114:$ZP114,"*●*")</f>
        <v>3</v>
      </c>
      <c r="AAD114" s="1740">
        <f>SUM(AAB114:AAC114)</f>
        <v>4</v>
      </c>
      <c r="AAE114" s="213">
        <f>IFERROR(AAB114/AAD114,"")</f>
        <v>0.25</v>
      </c>
    </row>
    <row r="115" spans="1:807" s="32" customFormat="1" ht="17.25" x14ac:dyDescent="0.2">
      <c r="A115" s="34"/>
      <c r="B115" s="1287" t="s">
        <v>552</v>
      </c>
      <c r="C115" s="133" t="s">
        <v>1398</v>
      </c>
      <c r="D115" s="156">
        <f t="shared" si="78"/>
        <v>135</v>
      </c>
      <c r="E115" s="157">
        <f t="shared" si="79"/>
        <v>113</v>
      </c>
      <c r="F115" s="157">
        <f t="shared" si="80"/>
        <v>248</v>
      </c>
      <c r="G115" s="158">
        <f t="shared" si="81"/>
        <v>0.54435483870967738</v>
      </c>
      <c r="H115" s="159"/>
      <c r="I115" s="160"/>
      <c r="J115" s="160"/>
      <c r="K115" s="160"/>
      <c r="L115" s="160"/>
      <c r="M115" s="161"/>
      <c r="N115" s="159"/>
      <c r="O115" s="160"/>
      <c r="P115" s="160"/>
      <c r="Q115" s="160"/>
      <c r="R115" s="161"/>
      <c r="S115" s="159"/>
      <c r="T115" s="160"/>
      <c r="U115" s="160"/>
      <c r="V115" s="160"/>
      <c r="W115" s="161"/>
      <c r="X115" s="162"/>
      <c r="Y115" s="160"/>
      <c r="Z115" s="160"/>
      <c r="AA115" s="160"/>
      <c r="AB115" s="161"/>
      <c r="AC115" s="91"/>
      <c r="AD115" s="90"/>
      <c r="AE115" s="90"/>
      <c r="AF115" s="90"/>
      <c r="AG115" s="90"/>
      <c r="AH115" s="91"/>
      <c r="AI115" s="90"/>
      <c r="AJ115" s="90"/>
      <c r="AK115" s="90"/>
      <c r="AL115" s="90"/>
      <c r="AM115" s="91"/>
      <c r="AN115" s="90"/>
      <c r="AO115" s="90"/>
      <c r="AP115" s="90"/>
      <c r="AQ115" s="90"/>
      <c r="AR115" s="91"/>
      <c r="AS115" s="90"/>
      <c r="AT115" s="90"/>
      <c r="AU115" s="90"/>
      <c r="AV115" s="92"/>
      <c r="AW115" s="91"/>
      <c r="AX115" s="90"/>
      <c r="AY115" s="90"/>
      <c r="AZ115" s="90"/>
      <c r="BA115" s="92"/>
      <c r="BB115" s="159"/>
      <c r="BC115" s="160"/>
      <c r="BD115" s="160"/>
      <c r="BE115" s="160"/>
      <c r="BF115" s="160"/>
      <c r="BG115" s="161"/>
      <c r="BH115" s="159"/>
      <c r="BI115" s="160"/>
      <c r="BJ115" s="160"/>
      <c r="BK115" s="160"/>
      <c r="BL115" s="194"/>
      <c r="BM115" s="159"/>
      <c r="BN115" s="160"/>
      <c r="BO115" s="160"/>
      <c r="BP115" s="160"/>
      <c r="BQ115" s="160"/>
      <c r="BR115" s="161"/>
      <c r="BS115" s="159"/>
      <c r="BT115" s="160"/>
      <c r="BU115" s="160"/>
      <c r="BV115" s="160"/>
      <c r="BW115" s="161"/>
      <c r="BX115" s="159"/>
      <c r="BY115" s="160"/>
      <c r="BZ115" s="160"/>
      <c r="CA115" s="160"/>
      <c r="CB115" s="194"/>
      <c r="CC115" s="246"/>
      <c r="CD115" s="160"/>
      <c r="CE115" s="160"/>
      <c r="CF115" s="160"/>
      <c r="CG115" s="161"/>
      <c r="CH115" s="159"/>
      <c r="CI115" s="160"/>
      <c r="CJ115" s="160"/>
      <c r="CK115" s="160"/>
      <c r="CL115" s="161"/>
      <c r="CM115" s="159"/>
      <c r="CN115" s="160"/>
      <c r="CO115" s="160"/>
      <c r="CP115" s="160"/>
      <c r="CQ115" s="161"/>
      <c r="CR115" s="162"/>
      <c r="CS115" s="160"/>
      <c r="CT115" s="160"/>
      <c r="CU115" s="160"/>
      <c r="CV115" s="194"/>
      <c r="CW115" s="159"/>
      <c r="CX115" s="160"/>
      <c r="CY115" s="160"/>
      <c r="CZ115" s="160"/>
      <c r="DA115" s="161"/>
      <c r="DB115" s="162"/>
      <c r="DC115" s="160"/>
      <c r="DD115" s="160"/>
      <c r="DE115" s="160"/>
      <c r="DF115" s="194"/>
      <c r="DG115" s="159"/>
      <c r="DH115" s="160"/>
      <c r="DI115" s="160"/>
      <c r="DJ115" s="160"/>
      <c r="DK115" s="161"/>
      <c r="DL115" s="159"/>
      <c r="DM115" s="160"/>
      <c r="DN115" s="160"/>
      <c r="DO115" s="160"/>
      <c r="DP115" s="161"/>
      <c r="DQ115" s="159"/>
      <c r="DR115" s="160"/>
      <c r="DS115" s="160"/>
      <c r="DT115" s="160"/>
      <c r="DU115" s="161"/>
      <c r="DV115" s="159"/>
      <c r="DW115" s="160"/>
      <c r="DX115" s="160"/>
      <c r="DY115" s="160"/>
      <c r="DZ115" s="161"/>
      <c r="EA115" s="159"/>
      <c r="EB115" s="160"/>
      <c r="EC115" s="160"/>
      <c r="ED115" s="160"/>
      <c r="EE115" s="161"/>
      <c r="EF115" s="159"/>
      <c r="EG115" s="160"/>
      <c r="EH115" s="160"/>
      <c r="EI115" s="160"/>
      <c r="EJ115" s="161"/>
      <c r="EK115" s="159"/>
      <c r="EL115" s="160"/>
      <c r="EM115" s="160"/>
      <c r="EN115" s="160"/>
      <c r="EO115" s="161"/>
      <c r="EP115" s="159"/>
      <c r="EQ115" s="160"/>
      <c r="ER115" s="160"/>
      <c r="ES115" s="160"/>
      <c r="ET115" s="161"/>
      <c r="EU115" s="159"/>
      <c r="EV115" s="160"/>
      <c r="EW115" s="160"/>
      <c r="EX115" s="160"/>
      <c r="EY115" s="161"/>
      <c r="EZ115" s="159"/>
      <c r="FA115" s="160"/>
      <c r="FB115" s="160"/>
      <c r="FC115" s="160"/>
      <c r="FD115" s="161"/>
      <c r="FE115" s="159"/>
      <c r="FF115" s="160"/>
      <c r="FG115" s="160"/>
      <c r="FH115" s="160"/>
      <c r="FI115" s="161"/>
      <c r="FJ115" s="159"/>
      <c r="FK115" s="160"/>
      <c r="FL115" s="160"/>
      <c r="FM115" s="160"/>
      <c r="FN115" s="161"/>
      <c r="FO115" s="159"/>
      <c r="FP115" s="160"/>
      <c r="FQ115" s="160"/>
      <c r="FR115" s="160"/>
      <c r="FS115" s="161"/>
      <c r="FT115" s="159"/>
      <c r="FU115" s="160"/>
      <c r="FV115" s="160"/>
      <c r="FW115" s="160"/>
      <c r="FX115" s="161"/>
      <c r="FY115" s="159"/>
      <c r="FZ115" s="160"/>
      <c r="GA115" s="160"/>
      <c r="GB115" s="160"/>
      <c r="GC115" s="161"/>
      <c r="GD115" s="159"/>
      <c r="GE115" s="160"/>
      <c r="GF115" s="160"/>
      <c r="GG115" s="160"/>
      <c r="GH115" s="161"/>
      <c r="GI115" s="159"/>
      <c r="GJ115" s="160"/>
      <c r="GK115" s="160"/>
      <c r="GL115" s="160"/>
      <c r="GM115" s="161"/>
      <c r="GN115" s="159"/>
      <c r="GO115" s="160"/>
      <c r="GP115" s="160"/>
      <c r="GQ115" s="160"/>
      <c r="GR115" s="161"/>
      <c r="GS115" s="159"/>
      <c r="GT115" s="160"/>
      <c r="GU115" s="160"/>
      <c r="GV115" s="160"/>
      <c r="GW115" s="161"/>
      <c r="GX115" s="162"/>
      <c r="GY115" s="160"/>
      <c r="GZ115" s="160"/>
      <c r="HA115" s="160"/>
      <c r="HB115" s="161"/>
      <c r="HC115" s="159"/>
      <c r="HD115" s="160"/>
      <c r="HE115" s="160"/>
      <c r="HF115" s="160"/>
      <c r="HG115" s="161"/>
      <c r="HH115" s="159"/>
      <c r="HI115" s="160"/>
      <c r="HJ115" s="160"/>
      <c r="HK115" s="160"/>
      <c r="HL115" s="161"/>
      <c r="HM115" s="159"/>
      <c r="HN115" s="160"/>
      <c r="HO115" s="160"/>
      <c r="HP115" s="160"/>
      <c r="HQ115" s="194"/>
      <c r="HR115" s="159"/>
      <c r="HS115" s="160"/>
      <c r="HT115" s="160"/>
      <c r="HU115" s="160"/>
      <c r="HV115" s="194"/>
      <c r="HW115" s="159"/>
      <c r="HX115" s="160"/>
      <c r="HY115" s="160"/>
      <c r="HZ115" s="160"/>
      <c r="IA115" s="194"/>
      <c r="IB115" s="159"/>
      <c r="IC115" s="160"/>
      <c r="ID115" s="160"/>
      <c r="IE115" s="160"/>
      <c r="IF115" s="161"/>
      <c r="IG115" s="159"/>
      <c r="IH115" s="160"/>
      <c r="II115" s="160"/>
      <c r="IJ115" s="160"/>
      <c r="IK115" s="161"/>
      <c r="IL115" s="159"/>
      <c r="IM115" s="160"/>
      <c r="IN115" s="160"/>
      <c r="IO115" s="160"/>
      <c r="IP115" s="161"/>
      <c r="IQ115" s="159"/>
      <c r="IR115" s="160"/>
      <c r="IS115" s="160"/>
      <c r="IT115" s="160"/>
      <c r="IU115" s="161"/>
      <c r="IV115" s="159"/>
      <c r="IW115" s="160"/>
      <c r="IX115" s="160"/>
      <c r="IY115" s="160"/>
      <c r="IZ115" s="161"/>
      <c r="JA115" s="159"/>
      <c r="JB115" s="160"/>
      <c r="JC115" s="160"/>
      <c r="JD115" s="160"/>
      <c r="JE115" s="161"/>
      <c r="JF115" s="159"/>
      <c r="JG115" s="160"/>
      <c r="JH115" s="160"/>
      <c r="JI115" s="160"/>
      <c r="JJ115" s="161"/>
      <c r="JK115" s="159"/>
      <c r="JL115" s="160"/>
      <c r="JM115" s="160"/>
      <c r="JN115" s="160"/>
      <c r="JO115" s="161"/>
      <c r="JP115" s="159"/>
      <c r="JQ115" s="160"/>
      <c r="JR115" s="160"/>
      <c r="JS115" s="160"/>
      <c r="JT115" s="161"/>
      <c r="JU115" s="159"/>
      <c r="JV115" s="160"/>
      <c r="JW115" s="160"/>
      <c r="JX115" s="160"/>
      <c r="JY115" s="161"/>
      <c r="JZ115" s="159"/>
      <c r="KA115" s="160"/>
      <c r="KB115" s="160"/>
      <c r="KC115" s="160"/>
      <c r="KD115" s="161"/>
      <c r="KE115" s="159"/>
      <c r="KF115" s="160"/>
      <c r="KG115" s="160"/>
      <c r="KH115" s="160"/>
      <c r="KI115" s="161"/>
      <c r="KJ115" s="159"/>
      <c r="KK115" s="160"/>
      <c r="KL115" s="160"/>
      <c r="KM115" s="160"/>
      <c r="KN115" s="161"/>
      <c r="KO115" s="159"/>
      <c r="KP115" s="160"/>
      <c r="KQ115" s="160"/>
      <c r="KR115" s="160"/>
      <c r="KS115" s="161"/>
      <c r="KT115" s="159"/>
      <c r="KU115" s="160"/>
      <c r="KV115" s="160"/>
      <c r="KW115" s="160"/>
      <c r="KX115" s="161"/>
      <c r="KY115" s="159"/>
      <c r="KZ115" s="160"/>
      <c r="LA115" s="160"/>
      <c r="LB115" s="160"/>
      <c r="LC115" s="161"/>
      <c r="LD115" s="159"/>
      <c r="LE115" s="160"/>
      <c r="LF115" s="160"/>
      <c r="LG115" s="160"/>
      <c r="LH115" s="161"/>
      <c r="LI115" s="159"/>
      <c r="LJ115" s="160"/>
      <c r="LK115" s="160"/>
      <c r="LL115" s="160"/>
      <c r="LM115" s="161"/>
      <c r="LN115" s="159"/>
      <c r="LO115" s="160"/>
      <c r="LP115" s="160"/>
      <c r="LQ115" s="160"/>
      <c r="LR115" s="159"/>
      <c r="LS115" s="160"/>
      <c r="LT115" s="160"/>
      <c r="LU115" s="160"/>
      <c r="LV115" s="159"/>
      <c r="LW115" s="160"/>
      <c r="LX115" s="160"/>
      <c r="LY115" s="160"/>
      <c r="LZ115" s="159"/>
      <c r="MA115" s="160"/>
      <c r="MB115" s="160"/>
      <c r="MC115" s="160"/>
      <c r="MD115" s="159"/>
      <c r="ME115" s="160"/>
      <c r="MF115" s="160"/>
      <c r="MG115" s="160"/>
      <c r="MH115" s="159"/>
      <c r="MI115" s="160"/>
      <c r="MJ115" s="160"/>
      <c r="MK115" s="194"/>
      <c r="ML115" s="159"/>
      <c r="MM115" s="160"/>
      <c r="MN115" s="160"/>
      <c r="MO115" s="161"/>
      <c r="MP115" s="159"/>
      <c r="MQ115" s="160"/>
      <c r="MR115" s="160"/>
      <c r="MS115" s="161"/>
      <c r="MT115" s="159"/>
      <c r="MU115" s="160"/>
      <c r="MV115" s="160"/>
      <c r="MW115" s="161"/>
      <c r="MX115" s="159"/>
      <c r="MY115" s="160"/>
      <c r="MZ115" s="160"/>
      <c r="NA115" s="300"/>
      <c r="NB115" s="159"/>
      <c r="NC115" s="160"/>
      <c r="ND115" s="160"/>
      <c r="NE115" s="300"/>
      <c r="NF115" s="159"/>
      <c r="NG115" s="160"/>
      <c r="NH115" s="160"/>
      <c r="NI115" s="161"/>
      <c r="NJ115" s="159"/>
      <c r="NK115" s="160"/>
      <c r="NL115" s="160"/>
      <c r="NM115" s="161"/>
      <c r="NN115" s="159"/>
      <c r="NO115" s="160"/>
      <c r="NP115" s="160"/>
      <c r="NQ115" s="161"/>
      <c r="NR115" s="159"/>
      <c r="NS115" s="160"/>
      <c r="NT115" s="160"/>
      <c r="NU115" s="161"/>
      <c r="NV115" s="159"/>
      <c r="NW115" s="160"/>
      <c r="NX115" s="160"/>
      <c r="NY115" s="161"/>
      <c r="NZ115" s="159"/>
      <c r="OA115" s="160"/>
      <c r="OB115" s="160"/>
      <c r="OC115" s="160"/>
      <c r="OD115" s="161"/>
      <c r="OE115" s="159"/>
      <c r="OF115" s="160"/>
      <c r="OG115" s="160"/>
      <c r="OH115" s="160"/>
      <c r="OI115" s="161"/>
      <c r="OJ115" s="159"/>
      <c r="OK115" s="160"/>
      <c r="OL115" s="160"/>
      <c r="OM115" s="194"/>
      <c r="ON115" s="178"/>
      <c r="OO115" s="179"/>
      <c r="OP115" s="179"/>
      <c r="OQ115" s="204"/>
      <c r="OR115" s="178"/>
      <c r="OS115" s="179"/>
      <c r="OT115" s="179"/>
      <c r="OU115" s="204"/>
      <c r="OV115" s="178"/>
      <c r="OW115" s="179"/>
      <c r="OX115" s="179"/>
      <c r="OY115" s="179"/>
      <c r="OZ115" s="161"/>
      <c r="PA115" s="159" t="s">
        <v>29</v>
      </c>
      <c r="PB115" s="160" t="s">
        <v>20</v>
      </c>
      <c r="PC115" s="160" t="s">
        <v>29</v>
      </c>
      <c r="PD115" s="160" t="s">
        <v>20</v>
      </c>
      <c r="PE115" s="161"/>
      <c r="PF115" s="159" t="s">
        <v>29</v>
      </c>
      <c r="PG115" s="160" t="s">
        <v>29</v>
      </c>
      <c r="PH115" s="160" t="s">
        <v>29</v>
      </c>
      <c r="PI115" s="300" t="s">
        <v>687</v>
      </c>
      <c r="PJ115" s="159" t="s">
        <v>29</v>
      </c>
      <c r="PK115" s="179" t="s">
        <v>20</v>
      </c>
      <c r="PL115" s="179" t="s">
        <v>20</v>
      </c>
      <c r="PM115" s="204" t="s">
        <v>20</v>
      </c>
      <c r="PN115" s="178" t="s">
        <v>20</v>
      </c>
      <c r="PO115" s="179" t="s">
        <v>29</v>
      </c>
      <c r="PP115" s="179" t="s">
        <v>20</v>
      </c>
      <c r="PQ115" s="204" t="s">
        <v>20</v>
      </c>
      <c r="PR115" s="178" t="s">
        <v>20</v>
      </c>
      <c r="PS115" s="179" t="s">
        <v>29</v>
      </c>
      <c r="PT115" s="179" t="s">
        <v>29</v>
      </c>
      <c r="PU115" s="204" t="s">
        <v>20</v>
      </c>
      <c r="PV115" s="178" t="s">
        <v>764</v>
      </c>
      <c r="PW115" s="160" t="s">
        <v>29</v>
      </c>
      <c r="PX115" s="160" t="s">
        <v>29</v>
      </c>
      <c r="PY115" s="161" t="s">
        <v>29</v>
      </c>
      <c r="PZ115" s="159" t="s">
        <v>29</v>
      </c>
      <c r="QA115" s="160" t="s">
        <v>20</v>
      </c>
      <c r="QB115" s="160" t="s">
        <v>20</v>
      </c>
      <c r="QC115" s="161" t="s">
        <v>20</v>
      </c>
      <c r="QD115" s="159" t="s">
        <v>29</v>
      </c>
      <c r="QE115" s="160" t="s">
        <v>20</v>
      </c>
      <c r="QF115" s="160" t="s">
        <v>20</v>
      </c>
      <c r="QG115" s="161" t="s">
        <v>20</v>
      </c>
      <c r="QH115" s="159" t="s">
        <v>20</v>
      </c>
      <c r="QI115" s="160" t="s">
        <v>29</v>
      </c>
      <c r="QJ115" s="160" t="s">
        <v>20</v>
      </c>
      <c r="QK115" s="160" t="s">
        <v>29</v>
      </c>
      <c r="QL115" s="1425"/>
      <c r="QM115" s="1433" t="s">
        <v>29</v>
      </c>
      <c r="QN115" s="160" t="s">
        <v>20</v>
      </c>
      <c r="QO115" s="160" t="s">
        <v>20</v>
      </c>
      <c r="QP115" s="160" t="s">
        <v>29</v>
      </c>
      <c r="QQ115" s="194"/>
      <c r="QR115" s="1433" t="s">
        <v>29</v>
      </c>
      <c r="QS115" s="160" t="s">
        <v>20</v>
      </c>
      <c r="QT115" s="160" t="s">
        <v>20</v>
      </c>
      <c r="QU115" s="194" t="s">
        <v>20</v>
      </c>
      <c r="QV115" s="161" t="s">
        <v>29</v>
      </c>
      <c r="QW115" s="159" t="s">
        <v>20</v>
      </c>
      <c r="QX115" s="160" t="s">
        <v>29</v>
      </c>
      <c r="QY115" s="160" t="s">
        <v>29</v>
      </c>
      <c r="QZ115" s="160" t="s">
        <v>29</v>
      </c>
      <c r="RA115" s="161"/>
      <c r="RB115" s="159" t="s">
        <v>20</v>
      </c>
      <c r="RC115" s="160" t="s">
        <v>29</v>
      </c>
      <c r="RD115" s="160" t="s">
        <v>20</v>
      </c>
      <c r="RE115" s="160" t="s">
        <v>20</v>
      </c>
      <c r="RF115" s="161"/>
      <c r="RG115" s="159" t="s">
        <v>29</v>
      </c>
      <c r="RH115" s="160" t="s">
        <v>20</v>
      </c>
      <c r="RI115" s="160" t="s">
        <v>20</v>
      </c>
      <c r="RJ115" s="160" t="s">
        <v>20</v>
      </c>
      <c r="RK115" s="161"/>
      <c r="RL115" s="159" t="s">
        <v>20</v>
      </c>
      <c r="RM115" s="160" t="s">
        <v>20</v>
      </c>
      <c r="RN115" s="160" t="s">
        <v>29</v>
      </c>
      <c r="RO115" s="160" t="s">
        <v>29</v>
      </c>
      <c r="RP115" s="161" t="s">
        <v>29</v>
      </c>
      <c r="RQ115" s="159" t="s">
        <v>20</v>
      </c>
      <c r="RR115" s="160" t="s">
        <v>20</v>
      </c>
      <c r="RS115" s="160" t="s">
        <v>20</v>
      </c>
      <c r="RT115" s="161" t="s">
        <v>29</v>
      </c>
      <c r="RU115" s="159" t="s">
        <v>20</v>
      </c>
      <c r="RV115" s="160" t="s">
        <v>20</v>
      </c>
      <c r="RW115" s="160" t="s">
        <v>29</v>
      </c>
      <c r="RX115" s="160" t="s">
        <v>20</v>
      </c>
      <c r="RY115" s="161"/>
      <c r="RZ115" s="333" t="s">
        <v>20</v>
      </c>
      <c r="SA115" s="333" t="s">
        <v>29</v>
      </c>
      <c r="SB115" s="333" t="s">
        <v>29</v>
      </c>
      <c r="SC115" s="333" t="s">
        <v>29</v>
      </c>
      <c r="SD115" s="333"/>
      <c r="SE115" s="1553" t="s">
        <v>29</v>
      </c>
      <c r="SF115" s="160" t="s">
        <v>29</v>
      </c>
      <c r="SG115" s="160" t="s">
        <v>20</v>
      </c>
      <c r="SH115" s="160" t="s">
        <v>29</v>
      </c>
      <c r="SI115" s="161"/>
      <c r="SJ115" s="333" t="s">
        <v>20</v>
      </c>
      <c r="SK115" s="333" t="s">
        <v>20</v>
      </c>
      <c r="SL115" s="333" t="s">
        <v>29</v>
      </c>
      <c r="SM115" s="333" t="s">
        <v>20</v>
      </c>
      <c r="SN115" s="333"/>
      <c r="SO115" s="1433" t="s">
        <v>29</v>
      </c>
      <c r="SP115" s="160" t="s">
        <v>20</v>
      </c>
      <c r="SQ115" s="160" t="s">
        <v>29</v>
      </c>
      <c r="SR115" s="160" t="s">
        <v>29</v>
      </c>
      <c r="SS115" s="161"/>
      <c r="ST115" s="159" t="s">
        <v>29</v>
      </c>
      <c r="SU115" s="160" t="s">
        <v>20</v>
      </c>
      <c r="SV115" s="160" t="s">
        <v>29</v>
      </c>
      <c r="SW115" s="160" t="s">
        <v>29</v>
      </c>
      <c r="SX115" s="161"/>
      <c r="SY115" s="159" t="s">
        <v>29</v>
      </c>
      <c r="SZ115" s="179" t="s">
        <v>20</v>
      </c>
      <c r="TA115" s="179" t="s">
        <v>20</v>
      </c>
      <c r="TB115" s="179" t="s">
        <v>29</v>
      </c>
      <c r="TC115" s="204"/>
      <c r="TD115" s="178" t="s">
        <v>20</v>
      </c>
      <c r="TE115" s="179" t="s">
        <v>29</v>
      </c>
      <c r="TF115" s="179" t="s">
        <v>20</v>
      </c>
      <c r="TG115" s="179" t="s">
        <v>20</v>
      </c>
      <c r="TH115" s="178" t="s">
        <v>20</v>
      </c>
      <c r="TI115" s="179" t="s">
        <v>20</v>
      </c>
      <c r="TJ115" s="179" t="s">
        <v>20</v>
      </c>
      <c r="TK115" s="179" t="s">
        <v>29</v>
      </c>
      <c r="TL115" s="178" t="s">
        <v>763</v>
      </c>
      <c r="TM115" s="160" t="s">
        <v>29</v>
      </c>
      <c r="TN115" s="160" t="s">
        <v>20</v>
      </c>
      <c r="TO115" s="160" t="s">
        <v>20</v>
      </c>
      <c r="TP115" s="161"/>
      <c r="TQ115" s="159" t="s">
        <v>29</v>
      </c>
      <c r="TR115" s="160" t="s">
        <v>29</v>
      </c>
      <c r="TS115" s="160" t="s">
        <v>29</v>
      </c>
      <c r="TT115" s="194" t="s">
        <v>20</v>
      </c>
      <c r="TU115" s="159" t="s">
        <v>29</v>
      </c>
      <c r="TV115" s="160" t="s">
        <v>29</v>
      </c>
      <c r="TW115" s="160" t="s">
        <v>29</v>
      </c>
      <c r="TX115" s="161" t="s">
        <v>29</v>
      </c>
      <c r="TY115" s="159" t="s">
        <v>20</v>
      </c>
      <c r="TZ115" s="160" t="s">
        <v>20</v>
      </c>
      <c r="UA115" s="160" t="s">
        <v>29</v>
      </c>
      <c r="UB115" s="160" t="s">
        <v>29</v>
      </c>
      <c r="UC115" s="161"/>
      <c r="UD115" s="159" t="s">
        <v>20</v>
      </c>
      <c r="UE115" s="160" t="s">
        <v>29</v>
      </c>
      <c r="UF115" s="160" t="s">
        <v>29</v>
      </c>
      <c r="UG115" s="160" t="s">
        <v>20</v>
      </c>
      <c r="UH115" s="161"/>
      <c r="UI115" s="159" t="s">
        <v>29</v>
      </c>
      <c r="UJ115" s="160" t="s">
        <v>29</v>
      </c>
      <c r="UK115" s="160" t="s">
        <v>20</v>
      </c>
      <c r="UL115" s="160" t="s">
        <v>20</v>
      </c>
      <c r="UM115" s="161"/>
      <c r="UN115" s="159" t="s">
        <v>29</v>
      </c>
      <c r="UO115" s="160" t="s">
        <v>29</v>
      </c>
      <c r="UP115" s="160" t="s">
        <v>20</v>
      </c>
      <c r="UQ115" s="160" t="s">
        <v>20</v>
      </c>
      <c r="UR115" s="161"/>
      <c r="US115" s="159" t="s">
        <v>29</v>
      </c>
      <c r="UT115" s="160" t="s">
        <v>29</v>
      </c>
      <c r="UU115" s="160" t="s">
        <v>20</v>
      </c>
      <c r="UV115" s="160" t="s">
        <v>20</v>
      </c>
      <c r="UW115" s="161"/>
      <c r="UX115" s="159" t="s">
        <v>29</v>
      </c>
      <c r="UY115" s="160" t="s">
        <v>20</v>
      </c>
      <c r="UZ115" s="160" t="s">
        <v>29</v>
      </c>
      <c r="VA115" s="160" t="s">
        <v>20</v>
      </c>
      <c r="VB115" s="161"/>
      <c r="VC115" s="159" t="s">
        <v>29</v>
      </c>
      <c r="VD115" s="160" t="s">
        <v>20</v>
      </c>
      <c r="VE115" s="160" t="s">
        <v>29</v>
      </c>
      <c r="VF115" s="160" t="s">
        <v>20</v>
      </c>
      <c r="VG115" s="194"/>
      <c r="VH115" s="159" t="s">
        <v>20</v>
      </c>
      <c r="VI115" s="160" t="s">
        <v>20</v>
      </c>
      <c r="VJ115" s="160" t="s">
        <v>29</v>
      </c>
      <c r="VK115" s="160" t="s">
        <v>29</v>
      </c>
      <c r="VL115" s="161"/>
      <c r="VM115" s="1719" t="s">
        <v>29</v>
      </c>
      <c r="VN115" s="1720" t="s">
        <v>29</v>
      </c>
      <c r="VO115" s="1720" t="s">
        <v>29</v>
      </c>
      <c r="VP115" s="1734" t="s">
        <v>20</v>
      </c>
      <c r="VQ115" s="1719" t="s">
        <v>29</v>
      </c>
      <c r="VR115" s="1720" t="s">
        <v>20</v>
      </c>
      <c r="VS115" s="1720" t="s">
        <v>29</v>
      </c>
      <c r="VT115" s="1720" t="s">
        <v>20</v>
      </c>
      <c r="VU115" s="1721"/>
      <c r="VV115" s="1719" t="s">
        <v>20</v>
      </c>
      <c r="VW115" s="1720" t="s">
        <v>29</v>
      </c>
      <c r="VX115" s="1720" t="s">
        <v>20</v>
      </c>
      <c r="VY115" s="1720" t="s">
        <v>29</v>
      </c>
      <c r="VZ115" s="1721"/>
      <c r="WA115" s="1719" t="s">
        <v>20</v>
      </c>
      <c r="WB115" s="1720" t="s">
        <v>29</v>
      </c>
      <c r="WC115" s="1720" t="s">
        <v>29</v>
      </c>
      <c r="WD115" s="1720" t="s">
        <v>20</v>
      </c>
      <c r="WE115" s="1721"/>
      <c r="WF115" s="1719" t="s">
        <v>29</v>
      </c>
      <c r="WG115" s="1720" t="s">
        <v>20</v>
      </c>
      <c r="WH115" s="1720" t="s">
        <v>29</v>
      </c>
      <c r="WI115" s="1720" t="s">
        <v>20</v>
      </c>
      <c r="WJ115" s="1721"/>
      <c r="WK115" s="1719" t="s">
        <v>29</v>
      </c>
      <c r="WL115" s="1720" t="s">
        <v>20</v>
      </c>
      <c r="WM115" s="1720" t="s">
        <v>20</v>
      </c>
      <c r="WN115" s="1720" t="s">
        <v>29</v>
      </c>
      <c r="WO115" s="1721" t="s">
        <v>29</v>
      </c>
      <c r="WP115" s="1719" t="s">
        <v>20</v>
      </c>
      <c r="WQ115" s="1720" t="s">
        <v>29</v>
      </c>
      <c r="WR115" s="1720" t="s">
        <v>20</v>
      </c>
      <c r="WS115" s="1736" t="s">
        <v>29</v>
      </c>
      <c r="WT115" s="1447" t="s">
        <v>20</v>
      </c>
      <c r="WU115" s="179" t="s">
        <v>20</v>
      </c>
      <c r="WV115" s="179" t="s">
        <v>20</v>
      </c>
      <c r="WW115" s="179" t="s">
        <v>20</v>
      </c>
      <c r="WX115" s="206"/>
      <c r="WY115" s="178" t="s">
        <v>20</v>
      </c>
      <c r="WZ115" s="179" t="s">
        <v>864</v>
      </c>
      <c r="XA115" s="1720" t="s">
        <v>20</v>
      </c>
      <c r="XB115" s="1720" t="s">
        <v>29</v>
      </c>
      <c r="XC115" s="1721"/>
      <c r="XD115" s="1719" t="s">
        <v>20</v>
      </c>
      <c r="XE115" s="1720" t="s">
        <v>20</v>
      </c>
      <c r="XF115" s="1720" t="s">
        <v>29</v>
      </c>
      <c r="XG115" s="1720" t="s">
        <v>20</v>
      </c>
      <c r="XH115" s="1721"/>
      <c r="XI115" s="1719" t="s">
        <v>20</v>
      </c>
      <c r="XJ115" s="1720" t="s">
        <v>20</v>
      </c>
      <c r="XK115" s="1720" t="s">
        <v>20</v>
      </c>
      <c r="XL115" s="1720" t="s">
        <v>29</v>
      </c>
      <c r="XM115" s="1734"/>
      <c r="XN115" s="1719" t="s">
        <v>20</v>
      </c>
      <c r="XO115" s="1720" t="s">
        <v>29</v>
      </c>
      <c r="XP115" s="1720" t="s">
        <v>29</v>
      </c>
      <c r="XQ115" s="1720" t="s">
        <v>29</v>
      </c>
      <c r="XR115" s="1721"/>
      <c r="XS115" s="1719" t="s">
        <v>29</v>
      </c>
      <c r="XT115" s="179" t="s">
        <v>20</v>
      </c>
      <c r="XU115" s="179" t="s">
        <v>20</v>
      </c>
      <c r="XV115" s="179" t="s">
        <v>20</v>
      </c>
      <c r="XW115" s="204"/>
      <c r="XX115" s="178" t="s">
        <v>20</v>
      </c>
      <c r="XY115" s="179" t="s">
        <v>29</v>
      </c>
      <c r="XZ115" s="179" t="s">
        <v>20</v>
      </c>
      <c r="YA115" s="179" t="s">
        <v>20</v>
      </c>
      <c r="YB115" s="204"/>
      <c r="YC115" s="178" t="s">
        <v>29</v>
      </c>
      <c r="YD115" s="179" t="s">
        <v>20</v>
      </c>
      <c r="YE115" s="179" t="s">
        <v>20</v>
      </c>
      <c r="YF115" s="179" t="s">
        <v>20</v>
      </c>
      <c r="YG115" s="204"/>
      <c r="YH115" s="178" t="s">
        <v>20</v>
      </c>
      <c r="YI115" s="179" t="s">
        <v>29</v>
      </c>
      <c r="YJ115" s="179" t="s">
        <v>29</v>
      </c>
      <c r="YK115" s="179" t="s">
        <v>20</v>
      </c>
      <c r="YL115" s="206"/>
      <c r="YM115" s="178" t="s">
        <v>762</v>
      </c>
      <c r="YN115" s="1720" t="s">
        <v>20</v>
      </c>
      <c r="YO115" s="1720" t="s">
        <v>29</v>
      </c>
      <c r="YP115" s="1720" t="s">
        <v>29</v>
      </c>
      <c r="YQ115" s="1721"/>
      <c r="YR115" s="1719" t="s">
        <v>29</v>
      </c>
      <c r="YS115" s="1720" t="s">
        <v>20</v>
      </c>
      <c r="YT115" s="1720" t="s">
        <v>29</v>
      </c>
      <c r="YU115" s="1720" t="s">
        <v>20</v>
      </c>
      <c r="YV115" s="1721" t="s">
        <v>20</v>
      </c>
      <c r="YW115" s="1719" t="s">
        <v>20</v>
      </c>
      <c r="YX115" s="1720" t="s">
        <v>20</v>
      </c>
      <c r="YY115" s="1720" t="s">
        <v>20</v>
      </c>
      <c r="YZ115" s="1720" t="s">
        <v>29</v>
      </c>
      <c r="ZA115" s="1721"/>
      <c r="ZB115" s="1719" t="s">
        <v>29</v>
      </c>
      <c r="ZC115" s="1720" t="s">
        <v>29</v>
      </c>
      <c r="ZD115" s="1720" t="s">
        <v>29</v>
      </c>
      <c r="ZE115" s="1720" t="s">
        <v>20</v>
      </c>
      <c r="ZF115" s="1721"/>
      <c r="ZG115" s="1719" t="s">
        <v>29</v>
      </c>
      <c r="ZH115" s="1720" t="s">
        <v>29</v>
      </c>
      <c r="ZI115" s="1720" t="s">
        <v>29</v>
      </c>
      <c r="ZJ115" s="179" t="s">
        <v>20</v>
      </c>
      <c r="ZK115" s="204"/>
      <c r="ZL115" s="178" t="s">
        <v>20</v>
      </c>
      <c r="ZM115" s="179" t="s">
        <v>20</v>
      </c>
      <c r="ZN115" s="179" t="s">
        <v>29</v>
      </c>
      <c r="ZO115" s="179" t="s">
        <v>20</v>
      </c>
      <c r="ZP115" s="204"/>
      <c r="ZQ115" s="178" t="s">
        <v>29</v>
      </c>
      <c r="ZR115" s="179" t="s">
        <v>29</v>
      </c>
      <c r="ZS115" s="179" t="s">
        <v>20</v>
      </c>
      <c r="ZT115" s="179" t="s">
        <v>20</v>
      </c>
      <c r="ZU115" s="204"/>
      <c r="ZV115" s="178" t="s">
        <v>20</v>
      </c>
      <c r="ZW115" s="179" t="s">
        <v>29</v>
      </c>
      <c r="ZX115" s="179" t="s">
        <v>20</v>
      </c>
      <c r="ZY115" s="179" t="s">
        <v>20</v>
      </c>
      <c r="ZZ115" s="204"/>
      <c r="AAA115" s="1259" t="s">
        <v>20</v>
      </c>
      <c r="AAB115" s="1259" t="s">
        <v>20</v>
      </c>
      <c r="AAC115" s="1259" t="s">
        <v>780</v>
      </c>
      <c r="AAD115" s="1715" t="s">
        <v>20</v>
      </c>
      <c r="AAE115" s="1715"/>
      <c r="AAF115" s="1737"/>
      <c r="AAG115" s="1720"/>
      <c r="AAH115" s="1720"/>
      <c r="AAI115" s="1720"/>
      <c r="AAJ115" s="1736"/>
      <c r="AAK115" s="1737"/>
      <c r="AAL115" s="1720"/>
      <c r="AAM115" s="1720"/>
      <c r="AAN115" s="1720"/>
      <c r="AAO115" s="1721"/>
      <c r="AAP115" s="1287" t="s">
        <v>551</v>
      </c>
      <c r="AAQ115" s="133" t="s">
        <v>1398</v>
      </c>
      <c r="AAR115" s="214">
        <f>COUNTIF($XX115:$AAE115,"*○*")</f>
        <v>30</v>
      </c>
      <c r="AAS115" s="157">
        <f>COUNTIF($XX115:$AAE115,"*●*")</f>
        <v>19</v>
      </c>
      <c r="AAT115" s="157">
        <f>SUM(AAR115:AAS115)</f>
        <v>49</v>
      </c>
      <c r="AAU115" s="215">
        <f>IFERROR(AAR115/AAT115,"")</f>
        <v>0.61224489795918369</v>
      </c>
      <c r="AAV115" s="214">
        <f>COUNTIF($ZB115:$AAE115,"*○*")</f>
        <v>14</v>
      </c>
      <c r="AAW115" s="157">
        <f>COUNTIF($ZB115:$AAE115,"*●*")</f>
        <v>10</v>
      </c>
      <c r="AAX115" s="157">
        <f>SUM(AAV115:AAW115)</f>
        <v>24</v>
      </c>
      <c r="AAY115" s="215">
        <f>IFERROR(AAV115/AAX115,"")</f>
        <v>0.58333333333333337</v>
      </c>
    </row>
    <row r="116" spans="1:807" s="32" customFormat="1" ht="17.25" x14ac:dyDescent="0.2">
      <c r="A116" s="34"/>
      <c r="B116" s="44" t="s">
        <v>85</v>
      </c>
      <c r="C116" s="929" t="s">
        <v>912</v>
      </c>
      <c r="D116" s="141">
        <f t="shared" si="78"/>
        <v>142</v>
      </c>
      <c r="E116" s="142">
        <f t="shared" si="79"/>
        <v>160</v>
      </c>
      <c r="F116" s="142">
        <f t="shared" si="80"/>
        <v>302</v>
      </c>
      <c r="G116" s="165">
        <f t="shared" si="81"/>
        <v>0.47019867549668876</v>
      </c>
      <c r="H116" s="145"/>
      <c r="I116" s="146"/>
      <c r="J116" s="146"/>
      <c r="K116" s="146"/>
      <c r="L116" s="146"/>
      <c r="M116" s="147"/>
      <c r="N116" s="145"/>
      <c r="O116" s="146"/>
      <c r="P116" s="146"/>
      <c r="Q116" s="146"/>
      <c r="R116" s="147"/>
      <c r="S116" s="145"/>
      <c r="T116" s="146"/>
      <c r="U116" s="146"/>
      <c r="V116" s="146"/>
      <c r="W116" s="147"/>
      <c r="X116" s="148"/>
      <c r="Y116" s="146"/>
      <c r="Z116" s="146"/>
      <c r="AA116" s="146"/>
      <c r="AB116" s="147"/>
      <c r="AC116" s="126"/>
      <c r="AD116" s="127"/>
      <c r="AE116" s="127"/>
      <c r="AF116" s="127"/>
      <c r="AG116" s="127"/>
      <c r="AH116" s="126"/>
      <c r="AI116" s="127"/>
      <c r="AJ116" s="127"/>
      <c r="AK116" s="127"/>
      <c r="AL116" s="127"/>
      <c r="AM116" s="126"/>
      <c r="AN116" s="127"/>
      <c r="AO116" s="127"/>
      <c r="AP116" s="127"/>
      <c r="AQ116" s="127"/>
      <c r="AR116" s="126"/>
      <c r="AS116" s="127"/>
      <c r="AT116" s="127"/>
      <c r="AU116" s="127"/>
      <c r="AV116" s="128"/>
      <c r="AW116" s="126"/>
      <c r="AX116" s="127"/>
      <c r="AY116" s="127"/>
      <c r="AZ116" s="127"/>
      <c r="BA116" s="128"/>
      <c r="BB116" s="145"/>
      <c r="BC116" s="146"/>
      <c r="BD116" s="146"/>
      <c r="BE116" s="146"/>
      <c r="BF116" s="146"/>
      <c r="BG116" s="147"/>
      <c r="BH116" s="145"/>
      <c r="BI116" s="146"/>
      <c r="BJ116" s="146"/>
      <c r="BK116" s="146"/>
      <c r="BL116" s="193"/>
      <c r="BM116" s="145"/>
      <c r="BN116" s="146"/>
      <c r="BO116" s="146"/>
      <c r="BP116" s="146"/>
      <c r="BQ116" s="146"/>
      <c r="BR116" s="147"/>
      <c r="BS116" s="145"/>
      <c r="BT116" s="146"/>
      <c r="BU116" s="146"/>
      <c r="BV116" s="146"/>
      <c r="BW116" s="147"/>
      <c r="BX116" s="145"/>
      <c r="BY116" s="146"/>
      <c r="BZ116" s="146"/>
      <c r="CA116" s="146"/>
      <c r="CB116" s="193"/>
      <c r="CC116" s="247"/>
      <c r="CD116" s="146"/>
      <c r="CE116" s="146"/>
      <c r="CF116" s="146"/>
      <c r="CG116" s="147"/>
      <c r="CH116" s="145"/>
      <c r="CI116" s="146"/>
      <c r="CJ116" s="146"/>
      <c r="CK116" s="146"/>
      <c r="CL116" s="147"/>
      <c r="CM116" s="145"/>
      <c r="CN116" s="146"/>
      <c r="CO116" s="146"/>
      <c r="CP116" s="146"/>
      <c r="CQ116" s="147"/>
      <c r="CR116" s="148"/>
      <c r="CS116" s="146"/>
      <c r="CT116" s="146"/>
      <c r="CU116" s="146"/>
      <c r="CV116" s="193"/>
      <c r="CW116" s="145"/>
      <c r="CX116" s="146"/>
      <c r="CY116" s="146"/>
      <c r="CZ116" s="146"/>
      <c r="DA116" s="147"/>
      <c r="DB116" s="148"/>
      <c r="DC116" s="146"/>
      <c r="DD116" s="146"/>
      <c r="DE116" s="146"/>
      <c r="DF116" s="193"/>
      <c r="DG116" s="145"/>
      <c r="DH116" s="146"/>
      <c r="DI116" s="146"/>
      <c r="DJ116" s="146"/>
      <c r="DK116" s="147"/>
      <c r="DL116" s="145"/>
      <c r="DM116" s="146"/>
      <c r="DN116" s="146"/>
      <c r="DO116" s="146"/>
      <c r="DP116" s="147"/>
      <c r="DQ116" s="145"/>
      <c r="DR116" s="146"/>
      <c r="DS116" s="146"/>
      <c r="DT116" s="146"/>
      <c r="DU116" s="147"/>
      <c r="DV116" s="145"/>
      <c r="DW116" s="146"/>
      <c r="DX116" s="146"/>
      <c r="DY116" s="146"/>
      <c r="DZ116" s="147"/>
      <c r="EA116" s="145"/>
      <c r="EB116" s="146"/>
      <c r="EC116" s="146"/>
      <c r="ED116" s="146"/>
      <c r="EE116" s="147"/>
      <c r="EF116" s="145"/>
      <c r="EG116" s="146"/>
      <c r="EH116" s="146"/>
      <c r="EI116" s="146"/>
      <c r="EJ116" s="147"/>
      <c r="EK116" s="145"/>
      <c r="EL116" s="146"/>
      <c r="EM116" s="146"/>
      <c r="EN116" s="146"/>
      <c r="EO116" s="147"/>
      <c r="EP116" s="145"/>
      <c r="EQ116" s="146"/>
      <c r="ER116" s="146"/>
      <c r="ES116" s="146"/>
      <c r="ET116" s="147"/>
      <c r="EU116" s="145"/>
      <c r="EV116" s="146"/>
      <c r="EW116" s="146"/>
      <c r="EX116" s="146"/>
      <c r="EY116" s="147"/>
      <c r="EZ116" s="145"/>
      <c r="FA116" s="146"/>
      <c r="FB116" s="146"/>
      <c r="FC116" s="146"/>
      <c r="FD116" s="147"/>
      <c r="FE116" s="145"/>
      <c r="FF116" s="146"/>
      <c r="FG116" s="146"/>
      <c r="FH116" s="146"/>
      <c r="FI116" s="147"/>
      <c r="FJ116" s="145"/>
      <c r="FK116" s="146"/>
      <c r="FL116" s="146"/>
      <c r="FM116" s="146"/>
      <c r="FN116" s="147"/>
      <c r="FO116" s="145"/>
      <c r="FP116" s="146"/>
      <c r="FQ116" s="146"/>
      <c r="FR116" s="146"/>
      <c r="FS116" s="147"/>
      <c r="FT116" s="145"/>
      <c r="FU116" s="146"/>
      <c r="FV116" s="146"/>
      <c r="FW116" s="146"/>
      <c r="FX116" s="147"/>
      <c r="FY116" s="145"/>
      <c r="FZ116" s="146"/>
      <c r="GA116" s="146"/>
      <c r="GB116" s="146"/>
      <c r="GC116" s="147"/>
      <c r="GD116" s="145"/>
      <c r="GE116" s="146"/>
      <c r="GF116" s="146"/>
      <c r="GG116" s="146"/>
      <c r="GH116" s="147"/>
      <c r="GI116" s="145"/>
      <c r="GJ116" s="146"/>
      <c r="GK116" s="146"/>
      <c r="GL116" s="146"/>
      <c r="GM116" s="147"/>
      <c r="GN116" s="145"/>
      <c r="GO116" s="146"/>
      <c r="GP116" s="146"/>
      <c r="GQ116" s="146"/>
      <c r="GR116" s="147"/>
      <c r="GS116" s="145"/>
      <c r="GT116" s="146"/>
      <c r="GU116" s="146"/>
      <c r="GV116" s="146"/>
      <c r="GW116" s="147"/>
      <c r="GX116" s="148"/>
      <c r="GY116" s="146"/>
      <c r="GZ116" s="146"/>
      <c r="HA116" s="146"/>
      <c r="HB116" s="147"/>
      <c r="HC116" s="145"/>
      <c r="HD116" s="146"/>
      <c r="HE116" s="146"/>
      <c r="HF116" s="146"/>
      <c r="HG116" s="147"/>
      <c r="HH116" s="145"/>
      <c r="HI116" s="146"/>
      <c r="HJ116" s="146"/>
      <c r="HK116" s="146"/>
      <c r="HL116" s="147"/>
      <c r="HM116" s="145"/>
      <c r="HN116" s="146"/>
      <c r="HO116" s="146"/>
      <c r="HP116" s="146"/>
      <c r="HQ116" s="193"/>
      <c r="HR116" s="145"/>
      <c r="HS116" s="146"/>
      <c r="HT116" s="146"/>
      <c r="HU116" s="146"/>
      <c r="HV116" s="147"/>
      <c r="HW116" s="145"/>
      <c r="HX116" s="146"/>
      <c r="HY116" s="146"/>
      <c r="HZ116" s="146"/>
      <c r="IA116" s="193"/>
      <c r="IB116" s="145"/>
      <c r="IC116" s="146"/>
      <c r="ID116" s="146"/>
      <c r="IE116" s="146"/>
      <c r="IF116" s="147"/>
      <c r="IG116" s="145"/>
      <c r="IH116" s="146"/>
      <c r="II116" s="146"/>
      <c r="IJ116" s="146"/>
      <c r="IK116" s="147"/>
      <c r="IL116" s="145"/>
      <c r="IM116" s="146"/>
      <c r="IN116" s="146"/>
      <c r="IO116" s="146"/>
      <c r="IP116" s="147"/>
      <c r="IQ116" s="145"/>
      <c r="IR116" s="146"/>
      <c r="IS116" s="146"/>
      <c r="IT116" s="146"/>
      <c r="IU116" s="147"/>
      <c r="IV116" s="145"/>
      <c r="IW116" s="146"/>
      <c r="IX116" s="146"/>
      <c r="IY116" s="146"/>
      <c r="IZ116" s="147"/>
      <c r="JA116" s="145"/>
      <c r="JB116" s="146"/>
      <c r="JC116" s="146"/>
      <c r="JD116" s="146"/>
      <c r="JE116" s="147"/>
      <c r="JF116" s="145" t="s">
        <v>29</v>
      </c>
      <c r="JG116" s="146" t="s">
        <v>29</v>
      </c>
      <c r="JH116" s="146" t="s">
        <v>29</v>
      </c>
      <c r="JI116" s="146" t="s">
        <v>29</v>
      </c>
      <c r="JJ116" s="147"/>
      <c r="JK116" s="145" t="s">
        <v>20</v>
      </c>
      <c r="JL116" s="146" t="s">
        <v>20</v>
      </c>
      <c r="JM116" s="146" t="s">
        <v>20</v>
      </c>
      <c r="JN116" s="299" t="s">
        <v>698</v>
      </c>
      <c r="JO116" s="147"/>
      <c r="JP116" s="145" t="s">
        <v>29</v>
      </c>
      <c r="JQ116" s="146" t="s">
        <v>20</v>
      </c>
      <c r="JR116" s="146" t="s">
        <v>20</v>
      </c>
      <c r="JS116" s="146" t="s">
        <v>20</v>
      </c>
      <c r="JT116" s="147"/>
      <c r="JU116" s="145" t="s">
        <v>20</v>
      </c>
      <c r="JV116" s="146" t="s">
        <v>29</v>
      </c>
      <c r="JW116" s="146" t="s">
        <v>29</v>
      </c>
      <c r="JX116" s="146" t="s">
        <v>29</v>
      </c>
      <c r="JY116" s="147"/>
      <c r="JZ116" s="145" t="s">
        <v>20</v>
      </c>
      <c r="KA116" s="146" t="s">
        <v>20</v>
      </c>
      <c r="KB116" s="146" t="s">
        <v>29</v>
      </c>
      <c r="KC116" s="146" t="s">
        <v>20</v>
      </c>
      <c r="KD116" s="147"/>
      <c r="KE116" s="145" t="s">
        <v>20</v>
      </c>
      <c r="KF116" s="146" t="s">
        <v>29</v>
      </c>
      <c r="KG116" s="146" t="s">
        <v>20</v>
      </c>
      <c r="KH116" s="146" t="s">
        <v>29</v>
      </c>
      <c r="KI116" s="147"/>
      <c r="KJ116" s="145" t="s">
        <v>29</v>
      </c>
      <c r="KK116" s="146" t="s">
        <v>29</v>
      </c>
      <c r="KL116" s="146" t="s">
        <v>29</v>
      </c>
      <c r="KM116" s="146" t="s">
        <v>20</v>
      </c>
      <c r="KN116" s="147"/>
      <c r="KO116" s="145"/>
      <c r="KP116" s="146"/>
      <c r="KQ116" s="146"/>
      <c r="KR116" s="146"/>
      <c r="KS116" s="147"/>
      <c r="KT116" s="145"/>
      <c r="KU116" s="146"/>
      <c r="KV116" s="146"/>
      <c r="KW116" s="146"/>
      <c r="KX116" s="147"/>
      <c r="KY116" s="145"/>
      <c r="KZ116" s="146"/>
      <c r="LA116" s="146"/>
      <c r="LB116" s="146"/>
      <c r="LC116" s="147"/>
      <c r="LD116" s="145"/>
      <c r="LE116" s="146"/>
      <c r="LF116" s="146"/>
      <c r="LG116" s="146"/>
      <c r="LH116" s="147"/>
      <c r="LI116" s="145" t="s">
        <v>20</v>
      </c>
      <c r="LJ116" s="146" t="s">
        <v>20</v>
      </c>
      <c r="LK116" s="146" t="s">
        <v>29</v>
      </c>
      <c r="LL116" s="146" t="s">
        <v>20</v>
      </c>
      <c r="LM116" s="147"/>
      <c r="LN116" s="145" t="s">
        <v>29</v>
      </c>
      <c r="LO116" s="146" t="s">
        <v>20</v>
      </c>
      <c r="LP116" s="146" t="s">
        <v>29</v>
      </c>
      <c r="LQ116" s="146" t="s">
        <v>20</v>
      </c>
      <c r="LR116" s="145" t="s">
        <v>29</v>
      </c>
      <c r="LS116" s="146" t="s">
        <v>20</v>
      </c>
      <c r="LT116" s="146" t="s">
        <v>20</v>
      </c>
      <c r="LU116" s="146" t="s">
        <v>29</v>
      </c>
      <c r="LV116" s="145" t="s">
        <v>20</v>
      </c>
      <c r="LW116" s="146" t="s">
        <v>20</v>
      </c>
      <c r="LX116" s="146" t="s">
        <v>20</v>
      </c>
      <c r="LY116" s="146" t="s">
        <v>29</v>
      </c>
      <c r="LZ116" s="145" t="s">
        <v>29</v>
      </c>
      <c r="MA116" s="146" t="s">
        <v>20</v>
      </c>
      <c r="MB116" s="146" t="s">
        <v>29</v>
      </c>
      <c r="MC116" s="146" t="s">
        <v>29</v>
      </c>
      <c r="MD116" s="145" t="s">
        <v>20</v>
      </c>
      <c r="ME116" s="146" t="s">
        <v>20</v>
      </c>
      <c r="MF116" s="146" t="s">
        <v>29</v>
      </c>
      <c r="MG116" s="146" t="s">
        <v>20</v>
      </c>
      <c r="MH116" s="145" t="s">
        <v>29</v>
      </c>
      <c r="MI116" s="150" t="s">
        <v>20</v>
      </c>
      <c r="MJ116" s="150" t="s">
        <v>20</v>
      </c>
      <c r="MK116" s="205" t="s">
        <v>29</v>
      </c>
      <c r="ML116" s="152" t="s">
        <v>20</v>
      </c>
      <c r="MM116" s="150" t="s">
        <v>29</v>
      </c>
      <c r="MN116" s="150" t="s">
        <v>20</v>
      </c>
      <c r="MO116" s="151" t="s">
        <v>20</v>
      </c>
      <c r="MP116" s="152" t="s">
        <v>20</v>
      </c>
      <c r="MQ116" s="150" t="s">
        <v>20</v>
      </c>
      <c r="MR116" s="150" t="s">
        <v>29</v>
      </c>
      <c r="MS116" s="151" t="s">
        <v>20</v>
      </c>
      <c r="MT116" s="152" t="s">
        <v>765</v>
      </c>
      <c r="MU116" s="146" t="s">
        <v>20</v>
      </c>
      <c r="MV116" s="146" t="s">
        <v>20</v>
      </c>
      <c r="MW116" s="147" t="s">
        <v>20</v>
      </c>
      <c r="MX116" s="145" t="s">
        <v>29</v>
      </c>
      <c r="MY116" s="146" t="s">
        <v>20</v>
      </c>
      <c r="MZ116" s="146" t="s">
        <v>29</v>
      </c>
      <c r="NA116" s="147" t="s">
        <v>29</v>
      </c>
      <c r="NB116" s="145" t="s">
        <v>29</v>
      </c>
      <c r="NC116" s="150" t="s">
        <v>20</v>
      </c>
      <c r="ND116" s="150" t="s">
        <v>29</v>
      </c>
      <c r="NE116" s="151" t="s">
        <v>20</v>
      </c>
      <c r="NF116" s="152" t="s">
        <v>29</v>
      </c>
      <c r="NG116" s="150" t="s">
        <v>20</v>
      </c>
      <c r="NH116" s="150" t="s">
        <v>20</v>
      </c>
      <c r="NI116" s="151" t="s">
        <v>29</v>
      </c>
      <c r="NJ116" s="152" t="s">
        <v>20</v>
      </c>
      <c r="NK116" s="150" t="s">
        <v>20</v>
      </c>
      <c r="NL116" s="150" t="s">
        <v>20</v>
      </c>
      <c r="NM116" s="151" t="s">
        <v>20</v>
      </c>
      <c r="NN116" s="152" t="s">
        <v>764</v>
      </c>
      <c r="NO116" s="146" t="s">
        <v>29</v>
      </c>
      <c r="NP116" s="146" t="s">
        <v>20</v>
      </c>
      <c r="NQ116" s="147" t="s">
        <v>29</v>
      </c>
      <c r="NR116" s="145" t="s">
        <v>20</v>
      </c>
      <c r="NS116" s="146" t="s">
        <v>20</v>
      </c>
      <c r="NT116" s="146" t="s">
        <v>29</v>
      </c>
      <c r="NU116" s="147" t="s">
        <v>20</v>
      </c>
      <c r="NV116" s="145"/>
      <c r="NW116" s="146"/>
      <c r="NX116" s="146"/>
      <c r="NY116" s="147"/>
      <c r="NZ116" s="145"/>
      <c r="OA116" s="146"/>
      <c r="OB116" s="146"/>
      <c r="OC116" s="146"/>
      <c r="OD116" s="147"/>
      <c r="OE116" s="145"/>
      <c r="OF116" s="146"/>
      <c r="OG116" s="146"/>
      <c r="OH116" s="146"/>
      <c r="OI116" s="147"/>
      <c r="OJ116" s="145"/>
      <c r="OK116" s="146"/>
      <c r="OL116" s="146"/>
      <c r="OM116" s="193"/>
      <c r="ON116" s="145" t="s">
        <v>20</v>
      </c>
      <c r="OO116" s="146" t="s">
        <v>20</v>
      </c>
      <c r="OP116" s="170" t="s">
        <v>29</v>
      </c>
      <c r="OQ116" s="171" t="s">
        <v>20</v>
      </c>
      <c r="OR116" s="180" t="s">
        <v>29</v>
      </c>
      <c r="OS116" s="170" t="s">
        <v>29</v>
      </c>
      <c r="OT116" s="170" t="s">
        <v>29</v>
      </c>
      <c r="OU116" s="171" t="s">
        <v>20</v>
      </c>
      <c r="OV116" s="180" t="s">
        <v>29</v>
      </c>
      <c r="OW116" s="170" t="s">
        <v>29</v>
      </c>
      <c r="OX116" s="170" t="s">
        <v>29</v>
      </c>
      <c r="OY116" s="170" t="s">
        <v>598</v>
      </c>
      <c r="OZ116" s="147"/>
      <c r="PA116" s="145"/>
      <c r="PB116" s="146"/>
      <c r="PC116" s="146"/>
      <c r="PD116" s="146"/>
      <c r="PE116" s="147"/>
      <c r="PF116" s="145" t="s">
        <v>29</v>
      </c>
      <c r="PG116" s="146" t="s">
        <v>29</v>
      </c>
      <c r="PH116" s="182" t="s">
        <v>20</v>
      </c>
      <c r="PI116" s="234" t="s">
        <v>20</v>
      </c>
      <c r="PJ116" s="181" t="s">
        <v>29</v>
      </c>
      <c r="PK116" s="182" t="s">
        <v>29</v>
      </c>
      <c r="PL116" s="182" t="s">
        <v>591</v>
      </c>
      <c r="PM116" s="147" t="s">
        <v>29</v>
      </c>
      <c r="PN116" s="145" t="s">
        <v>20</v>
      </c>
      <c r="PO116" s="146" t="s">
        <v>20</v>
      </c>
      <c r="PP116" s="146" t="s">
        <v>29</v>
      </c>
      <c r="PQ116" s="147" t="s">
        <v>20</v>
      </c>
      <c r="PR116" s="145" t="s">
        <v>29</v>
      </c>
      <c r="PS116" s="146" t="s">
        <v>20</v>
      </c>
      <c r="PT116" s="146" t="s">
        <v>29</v>
      </c>
      <c r="PU116" s="147" t="s">
        <v>20</v>
      </c>
      <c r="PV116" s="145"/>
      <c r="PW116" s="146"/>
      <c r="PX116" s="146"/>
      <c r="PY116" s="147"/>
      <c r="PZ116" s="145"/>
      <c r="QA116" s="146"/>
      <c r="QB116" s="146"/>
      <c r="QC116" s="147"/>
      <c r="QD116" s="145"/>
      <c r="QE116" s="146"/>
      <c r="QF116" s="146"/>
      <c r="QG116" s="147"/>
      <c r="QH116" s="145"/>
      <c r="QI116" s="146"/>
      <c r="QJ116" s="146"/>
      <c r="QK116" s="146"/>
      <c r="QL116" s="1424"/>
      <c r="QM116" s="1432" t="s">
        <v>683</v>
      </c>
      <c r="QN116" s="146"/>
      <c r="QO116" s="146"/>
      <c r="QP116" s="146"/>
      <c r="QQ116" s="193"/>
      <c r="QR116" s="1432"/>
      <c r="QS116" s="146"/>
      <c r="QT116" s="146"/>
      <c r="QU116" s="193"/>
      <c r="QV116" s="147"/>
      <c r="QW116" s="145"/>
      <c r="QX116" s="146"/>
      <c r="QY116" s="146"/>
      <c r="QZ116" s="146"/>
      <c r="RA116" s="147"/>
      <c r="RB116" s="145"/>
      <c r="RC116" s="146"/>
      <c r="RD116" s="146"/>
      <c r="RE116" s="146"/>
      <c r="RF116" s="147"/>
      <c r="RG116" s="145"/>
      <c r="RH116" s="146"/>
      <c r="RI116" s="146"/>
      <c r="RJ116" s="146"/>
      <c r="RK116" s="147"/>
      <c r="RL116" s="145"/>
      <c r="RM116" s="146"/>
      <c r="RN116" s="146"/>
      <c r="RO116" s="146"/>
      <c r="RP116" s="147"/>
      <c r="RQ116" s="145"/>
      <c r="RR116" s="146"/>
      <c r="RS116" s="146"/>
      <c r="RT116" s="147"/>
      <c r="RU116" s="145"/>
      <c r="RV116" s="146"/>
      <c r="RW116" s="146"/>
      <c r="RX116" s="146"/>
      <c r="RY116" s="147"/>
      <c r="RZ116" s="168"/>
      <c r="SA116" s="168"/>
      <c r="SB116" s="168"/>
      <c r="SC116" s="168"/>
      <c r="SD116" s="168"/>
      <c r="SE116" s="1554"/>
      <c r="SF116" s="146"/>
      <c r="SG116" s="146"/>
      <c r="SH116" s="146"/>
      <c r="SI116" s="147"/>
      <c r="SJ116" s="168" t="s">
        <v>29</v>
      </c>
      <c r="SK116" s="168" t="s">
        <v>20</v>
      </c>
      <c r="SL116" s="168" t="s">
        <v>29</v>
      </c>
      <c r="SM116" s="168" t="s">
        <v>29</v>
      </c>
      <c r="SN116" s="168"/>
      <c r="SO116" s="1432" t="s">
        <v>29</v>
      </c>
      <c r="SP116" s="146" t="s">
        <v>20</v>
      </c>
      <c r="SQ116" s="146" t="s">
        <v>20</v>
      </c>
      <c r="SR116" s="146" t="s">
        <v>29</v>
      </c>
      <c r="SS116" s="147"/>
      <c r="ST116" s="145" t="s">
        <v>29</v>
      </c>
      <c r="SU116" s="146" t="s">
        <v>29</v>
      </c>
      <c r="SV116" s="146" t="s">
        <v>20</v>
      </c>
      <c r="SW116" s="146" t="s">
        <v>20</v>
      </c>
      <c r="SX116" s="147"/>
      <c r="SY116" s="180" t="s">
        <v>29</v>
      </c>
      <c r="SZ116" s="170" t="s">
        <v>29</v>
      </c>
      <c r="TA116" s="170" t="s">
        <v>29</v>
      </c>
      <c r="TB116" s="170" t="s">
        <v>29</v>
      </c>
      <c r="TC116" s="171"/>
      <c r="TD116" s="180" t="s">
        <v>20</v>
      </c>
      <c r="TE116" s="170" t="s">
        <v>29</v>
      </c>
      <c r="TF116" s="170" t="s">
        <v>29</v>
      </c>
      <c r="TG116" s="170" t="s">
        <v>29</v>
      </c>
      <c r="TH116" s="180"/>
      <c r="TI116" s="170"/>
      <c r="TJ116" s="170"/>
      <c r="TK116" s="170"/>
      <c r="TL116" s="180" t="s">
        <v>598</v>
      </c>
      <c r="TM116" s="182" t="s">
        <v>20</v>
      </c>
      <c r="TN116" s="182" t="s">
        <v>29</v>
      </c>
      <c r="TO116" s="182" t="s">
        <v>20</v>
      </c>
      <c r="TP116" s="234"/>
      <c r="TQ116" s="181" t="s">
        <v>29</v>
      </c>
      <c r="TR116" s="182" t="s">
        <v>29</v>
      </c>
      <c r="TS116" s="182" t="s">
        <v>591</v>
      </c>
      <c r="TT116" s="193" t="s">
        <v>29</v>
      </c>
      <c r="TU116" s="145" t="s">
        <v>29</v>
      </c>
      <c r="TV116" s="146" t="s">
        <v>29</v>
      </c>
      <c r="TW116" s="146" t="s">
        <v>29</v>
      </c>
      <c r="TX116" s="147" t="s">
        <v>20</v>
      </c>
      <c r="TY116" s="145" t="s">
        <v>29</v>
      </c>
      <c r="TZ116" s="146" t="s">
        <v>20</v>
      </c>
      <c r="UA116" s="146" t="s">
        <v>29</v>
      </c>
      <c r="UB116" s="146" t="s">
        <v>20</v>
      </c>
      <c r="UC116" s="147"/>
      <c r="UD116" s="145" t="s">
        <v>20</v>
      </c>
      <c r="UE116" s="146" t="s">
        <v>20</v>
      </c>
      <c r="UF116" s="146" t="s">
        <v>29</v>
      </c>
      <c r="UG116" s="146" t="s">
        <v>29</v>
      </c>
      <c r="UH116" s="147"/>
      <c r="UI116" s="145" t="s">
        <v>20</v>
      </c>
      <c r="UJ116" s="146" t="s">
        <v>20</v>
      </c>
      <c r="UK116" s="146" t="s">
        <v>20</v>
      </c>
      <c r="UL116" s="146" t="s">
        <v>29</v>
      </c>
      <c r="UM116" s="147"/>
      <c r="UN116" s="145" t="s">
        <v>29</v>
      </c>
      <c r="UO116" s="146" t="s">
        <v>29</v>
      </c>
      <c r="UP116" s="146" t="s">
        <v>29</v>
      </c>
      <c r="UQ116" s="146" t="s">
        <v>29</v>
      </c>
      <c r="UR116" s="147"/>
      <c r="US116" s="145" t="s">
        <v>20</v>
      </c>
      <c r="UT116" s="146" t="s">
        <v>20</v>
      </c>
      <c r="UU116" s="146" t="s">
        <v>29</v>
      </c>
      <c r="UV116" s="146" t="s">
        <v>20</v>
      </c>
      <c r="UW116" s="147"/>
      <c r="UX116" s="145" t="s">
        <v>20</v>
      </c>
      <c r="UY116" s="146" t="s">
        <v>29</v>
      </c>
      <c r="UZ116" s="146" t="s">
        <v>29</v>
      </c>
      <c r="VA116" s="150" t="s">
        <v>20</v>
      </c>
      <c r="VB116" s="151"/>
      <c r="VC116" s="152" t="s">
        <v>20</v>
      </c>
      <c r="VD116" s="150" t="s">
        <v>29</v>
      </c>
      <c r="VE116" s="150" t="s">
        <v>29</v>
      </c>
      <c r="VF116" s="150" t="s">
        <v>20</v>
      </c>
      <c r="VG116" s="205"/>
      <c r="VH116" s="152" t="s">
        <v>20</v>
      </c>
      <c r="VI116" s="150" t="s">
        <v>20</v>
      </c>
      <c r="VJ116" s="150" t="s">
        <v>29</v>
      </c>
      <c r="VK116" s="150" t="s">
        <v>20</v>
      </c>
      <c r="VL116" s="151"/>
      <c r="VM116" s="152" t="s">
        <v>20</v>
      </c>
      <c r="VN116" s="150" t="s">
        <v>20</v>
      </c>
      <c r="VO116" s="150" t="s">
        <v>763</v>
      </c>
      <c r="VP116" s="171" t="s">
        <v>29</v>
      </c>
      <c r="VQ116" s="180" t="s">
        <v>29</v>
      </c>
      <c r="VR116" s="170" t="s">
        <v>29</v>
      </c>
      <c r="VS116" s="170" t="s">
        <v>29</v>
      </c>
      <c r="VT116" s="170" t="s">
        <v>29</v>
      </c>
      <c r="VU116" s="171"/>
      <c r="VV116" s="180" t="s">
        <v>29</v>
      </c>
      <c r="VW116" s="170" t="s">
        <v>20</v>
      </c>
      <c r="VX116" s="170" t="s">
        <v>29</v>
      </c>
      <c r="VY116" s="170" t="s">
        <v>598</v>
      </c>
      <c r="VZ116" s="1681"/>
      <c r="WA116" s="181" t="s">
        <v>20</v>
      </c>
      <c r="WB116" s="182" t="s">
        <v>20</v>
      </c>
      <c r="WC116" s="182" t="s">
        <v>29</v>
      </c>
      <c r="WD116" s="182" t="s">
        <v>29</v>
      </c>
      <c r="WE116" s="234"/>
      <c r="WF116" s="181" t="s">
        <v>29</v>
      </c>
      <c r="WG116" s="182" t="s">
        <v>591</v>
      </c>
      <c r="WH116" s="1680" t="s">
        <v>20</v>
      </c>
      <c r="WI116" s="1680" t="s">
        <v>20</v>
      </c>
      <c r="WJ116" s="1681"/>
      <c r="WK116" s="1718" t="s">
        <v>20</v>
      </c>
      <c r="WL116" s="1680" t="s">
        <v>20</v>
      </c>
      <c r="WM116" s="1680" t="s">
        <v>29</v>
      </c>
      <c r="WN116" s="1680" t="s">
        <v>29</v>
      </c>
      <c r="WO116" s="1681"/>
      <c r="WP116" s="1718" t="s">
        <v>20</v>
      </c>
      <c r="WQ116" s="1680" t="s">
        <v>29</v>
      </c>
      <c r="WR116" s="1680" t="s">
        <v>20</v>
      </c>
      <c r="WS116" s="1823" t="s">
        <v>20</v>
      </c>
      <c r="WT116" s="1824" t="s">
        <v>29</v>
      </c>
      <c r="WU116" s="1680" t="s">
        <v>29</v>
      </c>
      <c r="WV116" s="1680" t="s">
        <v>20</v>
      </c>
      <c r="WW116" s="1680" t="s">
        <v>29</v>
      </c>
      <c r="WX116" s="1779"/>
      <c r="WY116" s="1718"/>
      <c r="WZ116" s="1680"/>
      <c r="XA116" s="1680"/>
      <c r="XB116" s="1680"/>
      <c r="XC116" s="1681"/>
      <c r="XD116" s="1718" t="s">
        <v>20</v>
      </c>
      <c r="XE116" s="1680" t="s">
        <v>20</v>
      </c>
      <c r="XF116" s="1680" t="s">
        <v>20</v>
      </c>
      <c r="XG116" s="1680" t="s">
        <v>29</v>
      </c>
      <c r="XH116" s="1681"/>
      <c r="XI116" s="1718" t="s">
        <v>20</v>
      </c>
      <c r="XJ116" s="1680" t="s">
        <v>20</v>
      </c>
      <c r="XK116" s="170" t="s">
        <v>29</v>
      </c>
      <c r="XL116" s="170" t="s">
        <v>29</v>
      </c>
      <c r="XM116" s="207"/>
      <c r="XN116" s="180" t="s">
        <v>20</v>
      </c>
      <c r="XO116" s="170" t="s">
        <v>20</v>
      </c>
      <c r="XP116" s="170" t="s">
        <v>29</v>
      </c>
      <c r="XQ116" s="170" t="s">
        <v>29</v>
      </c>
      <c r="XR116" s="171"/>
      <c r="XS116" s="180" t="s">
        <v>29</v>
      </c>
      <c r="XT116" s="170" t="s">
        <v>29</v>
      </c>
      <c r="XU116" s="170" t="s">
        <v>29</v>
      </c>
      <c r="XV116" s="170" t="s">
        <v>598</v>
      </c>
      <c r="XW116" s="1681"/>
      <c r="XX116" s="181" t="s">
        <v>20</v>
      </c>
      <c r="XY116" s="182" t="s">
        <v>20</v>
      </c>
      <c r="XZ116" s="182" t="s">
        <v>591</v>
      </c>
      <c r="YA116" s="1680" t="s">
        <v>20</v>
      </c>
      <c r="YB116" s="1681"/>
      <c r="YC116" s="180" t="s">
        <v>29</v>
      </c>
      <c r="YD116" s="170" t="s">
        <v>29</v>
      </c>
      <c r="YE116" s="170"/>
      <c r="YF116" s="170"/>
      <c r="YG116" s="171"/>
      <c r="YH116" s="180" t="s">
        <v>29</v>
      </c>
      <c r="YI116" s="170" t="s">
        <v>20</v>
      </c>
      <c r="YJ116" s="170" t="s">
        <v>29</v>
      </c>
      <c r="YK116" s="170" t="s">
        <v>29</v>
      </c>
      <c r="YL116" s="207"/>
      <c r="YM116" s="180" t="s">
        <v>29</v>
      </c>
      <c r="YN116" s="170" t="s">
        <v>29</v>
      </c>
      <c r="YO116" s="170" t="s">
        <v>598</v>
      </c>
      <c r="YP116" s="182" t="s">
        <v>20</v>
      </c>
      <c r="YQ116" s="234"/>
      <c r="YR116" s="181" t="s">
        <v>29</v>
      </c>
      <c r="YS116" s="182" t="s">
        <v>29</v>
      </c>
      <c r="YT116" s="182" t="s">
        <v>20</v>
      </c>
      <c r="YU116" s="182" t="s">
        <v>591</v>
      </c>
      <c r="YV116" s="1681"/>
      <c r="YW116" s="1718"/>
      <c r="YX116" s="1680"/>
      <c r="YY116" s="1680"/>
      <c r="YZ116" s="1680"/>
      <c r="ZA116" s="1681"/>
      <c r="ZB116" s="1718" t="s">
        <v>29</v>
      </c>
      <c r="ZC116" s="1680" t="s">
        <v>29</v>
      </c>
      <c r="ZD116" s="1680" t="s">
        <v>20</v>
      </c>
      <c r="ZE116" s="1680" t="s">
        <v>20</v>
      </c>
      <c r="ZF116" s="1681"/>
      <c r="ZG116" s="1718" t="s">
        <v>29</v>
      </c>
      <c r="ZH116" s="1680" t="s">
        <v>29</v>
      </c>
      <c r="ZI116" s="1680" t="s">
        <v>29</v>
      </c>
      <c r="ZJ116" s="1680" t="s">
        <v>20</v>
      </c>
      <c r="ZK116" s="1681"/>
      <c r="ZL116" s="1718" t="s">
        <v>29</v>
      </c>
      <c r="ZM116" s="1680" t="s">
        <v>20</v>
      </c>
      <c r="ZN116" s="170" t="s">
        <v>29</v>
      </c>
      <c r="ZO116" s="170" t="s">
        <v>29</v>
      </c>
      <c r="ZP116" s="171"/>
      <c r="ZQ116" s="180"/>
      <c r="ZR116" s="170"/>
      <c r="ZS116" s="170"/>
      <c r="ZT116" s="170"/>
      <c r="ZU116" s="171"/>
      <c r="ZV116" s="180" t="s">
        <v>29</v>
      </c>
      <c r="ZW116" s="170" t="s">
        <v>20</v>
      </c>
      <c r="ZX116" s="170" t="s">
        <v>29</v>
      </c>
      <c r="ZY116" s="170" t="s">
        <v>29</v>
      </c>
      <c r="ZZ116" s="171"/>
      <c r="AAA116" s="537" t="s">
        <v>29</v>
      </c>
      <c r="AAB116" s="537" t="s">
        <v>29</v>
      </c>
      <c r="AAC116" s="537" t="s">
        <v>598</v>
      </c>
      <c r="AAD116" s="538" t="s">
        <v>20</v>
      </c>
      <c r="AAE116" s="538"/>
      <c r="AAF116" s="1440" t="s">
        <v>20</v>
      </c>
      <c r="AAG116" s="182" t="s">
        <v>2519</v>
      </c>
      <c r="AAH116" s="1680" t="s">
        <v>29</v>
      </c>
      <c r="AAI116" s="1680" t="s">
        <v>29</v>
      </c>
      <c r="AAJ116" s="1823"/>
      <c r="AAK116" s="1824" t="s">
        <v>29</v>
      </c>
      <c r="AAL116" s="1680" t="s">
        <v>20</v>
      </c>
      <c r="AAM116" s="1680" t="s">
        <v>20</v>
      </c>
      <c r="AAN116" s="1680" t="s">
        <v>29</v>
      </c>
      <c r="AAO116" s="1681"/>
      <c r="AAP116" s="1816" t="s">
        <v>29</v>
      </c>
      <c r="AAQ116" s="1816" t="s">
        <v>20</v>
      </c>
      <c r="AAR116" s="1816" t="s">
        <v>20</v>
      </c>
      <c r="AAS116" s="1816" t="s">
        <v>20</v>
      </c>
      <c r="AAT116" s="1816"/>
      <c r="AAU116" s="1824" t="s">
        <v>29</v>
      </c>
      <c r="AAV116" s="1680" t="s">
        <v>29</v>
      </c>
      <c r="AAW116" s="1680" t="s">
        <v>29</v>
      </c>
      <c r="AAX116" s="1680" t="s">
        <v>20</v>
      </c>
      <c r="AAY116" s="1681"/>
      <c r="AAZ116" s="1718" t="s">
        <v>29</v>
      </c>
      <c r="ABA116" s="1680" t="s">
        <v>20</v>
      </c>
      <c r="ABB116" s="1680" t="s">
        <v>20</v>
      </c>
      <c r="ABC116" s="1680" t="s">
        <v>20</v>
      </c>
      <c r="ABD116" s="1681"/>
      <c r="ABE116" s="1718" t="s">
        <v>29</v>
      </c>
      <c r="ABF116" s="1680" t="s">
        <v>29</v>
      </c>
      <c r="ABG116" s="1680" t="s">
        <v>20</v>
      </c>
      <c r="ABH116" s="1680" t="s">
        <v>20</v>
      </c>
      <c r="ABI116" s="1681"/>
      <c r="ABJ116" s="1718" t="s">
        <v>29</v>
      </c>
      <c r="ABK116" s="1680" t="s">
        <v>20</v>
      </c>
      <c r="ABL116" s="1680" t="s">
        <v>29</v>
      </c>
      <c r="ABM116" s="1680" t="s">
        <v>29</v>
      </c>
      <c r="ABN116" s="1779"/>
      <c r="ABO116" s="1718" t="s">
        <v>29</v>
      </c>
      <c r="ABP116" s="1680" t="s">
        <v>29</v>
      </c>
      <c r="ABQ116" s="1680" t="s">
        <v>29</v>
      </c>
      <c r="ABR116" s="1680" t="s">
        <v>29</v>
      </c>
      <c r="ABS116" s="1681"/>
      <c r="ABT116" s="1718"/>
      <c r="ABU116" s="1680"/>
      <c r="ABV116" s="1680"/>
      <c r="ABW116" s="1680"/>
      <c r="ABX116" s="1681"/>
      <c r="ABY116" s="44"/>
      <c r="ABZ116" s="929"/>
      <c r="ACA116" s="211"/>
      <c r="ACB116" s="142"/>
      <c r="ACC116" s="142"/>
      <c r="ACD116" s="212"/>
      <c r="ACE116" s="211"/>
      <c r="ACF116" s="142"/>
      <c r="ACG116" s="142"/>
      <c r="ACH116" s="212"/>
    </row>
    <row r="117" spans="1:807" s="1727" customFormat="1" ht="17.25" x14ac:dyDescent="0.2">
      <c r="A117" s="1726"/>
      <c r="B117" s="44" t="s">
        <v>95</v>
      </c>
      <c r="C117" s="1817" t="s">
        <v>2061</v>
      </c>
      <c r="D117" s="1826">
        <f t="shared" si="78"/>
        <v>43</v>
      </c>
      <c r="E117" s="1827">
        <f t="shared" si="79"/>
        <v>52</v>
      </c>
      <c r="F117" s="1827">
        <f t="shared" si="80"/>
        <v>95</v>
      </c>
      <c r="G117" s="1828">
        <f t="shared" si="81"/>
        <v>0.45263157894736844</v>
      </c>
      <c r="H117" s="1718"/>
      <c r="I117" s="1680"/>
      <c r="J117" s="1680"/>
      <c r="K117" s="1680"/>
      <c r="L117" s="1680"/>
      <c r="M117" s="1681"/>
      <c r="N117" s="1718"/>
      <c r="O117" s="1680"/>
      <c r="P117" s="1680"/>
      <c r="Q117" s="1680"/>
      <c r="R117" s="1681"/>
      <c r="S117" s="1718"/>
      <c r="T117" s="1680"/>
      <c r="U117" s="1680"/>
      <c r="V117" s="1680"/>
      <c r="W117" s="1681"/>
      <c r="X117" s="1818"/>
      <c r="Y117" s="1680"/>
      <c r="Z117" s="1680"/>
      <c r="AA117" s="1680"/>
      <c r="AB117" s="1681"/>
      <c r="AC117" s="1819"/>
      <c r="AD117" s="1820"/>
      <c r="AE117" s="1820"/>
      <c r="AF117" s="1820"/>
      <c r="AG117" s="1820"/>
      <c r="AH117" s="1819"/>
      <c r="AI117" s="1820"/>
      <c r="AJ117" s="1820"/>
      <c r="AK117" s="1820"/>
      <c r="AL117" s="1820"/>
      <c r="AM117" s="1819"/>
      <c r="AN117" s="1820"/>
      <c r="AO117" s="1820"/>
      <c r="AP117" s="1820"/>
      <c r="AQ117" s="1820"/>
      <c r="AR117" s="1819"/>
      <c r="AS117" s="1820"/>
      <c r="AT117" s="1820"/>
      <c r="AU117" s="1820"/>
      <c r="AV117" s="1821"/>
      <c r="AW117" s="1819"/>
      <c r="AX117" s="1820"/>
      <c r="AY117" s="1820"/>
      <c r="AZ117" s="1820"/>
      <c r="BA117" s="1821"/>
      <c r="BB117" s="1718"/>
      <c r="BC117" s="1680"/>
      <c r="BD117" s="1680"/>
      <c r="BE117" s="1680"/>
      <c r="BF117" s="1680"/>
      <c r="BG117" s="1681"/>
      <c r="BH117" s="1718"/>
      <c r="BI117" s="1680"/>
      <c r="BJ117" s="1680"/>
      <c r="BK117" s="1680"/>
      <c r="BL117" s="1779"/>
      <c r="BM117" s="1718"/>
      <c r="BN117" s="1680"/>
      <c r="BO117" s="1680"/>
      <c r="BP117" s="1680"/>
      <c r="BQ117" s="1680"/>
      <c r="BR117" s="1681"/>
      <c r="BS117" s="1718"/>
      <c r="BT117" s="1680"/>
      <c r="BU117" s="1680"/>
      <c r="BV117" s="1680"/>
      <c r="BW117" s="1681"/>
      <c r="BX117" s="1718"/>
      <c r="BY117" s="1680"/>
      <c r="BZ117" s="1680"/>
      <c r="CA117" s="1680"/>
      <c r="CB117" s="1779"/>
      <c r="CC117" s="1822"/>
      <c r="CD117" s="1680"/>
      <c r="CE117" s="1680"/>
      <c r="CF117" s="1680"/>
      <c r="CG117" s="1681"/>
      <c r="CH117" s="1718"/>
      <c r="CI117" s="1680"/>
      <c r="CJ117" s="1680"/>
      <c r="CK117" s="1680"/>
      <c r="CL117" s="1681"/>
      <c r="CM117" s="1718"/>
      <c r="CN117" s="1680"/>
      <c r="CO117" s="1680"/>
      <c r="CP117" s="1680"/>
      <c r="CQ117" s="1681"/>
      <c r="CR117" s="1818"/>
      <c r="CS117" s="1680"/>
      <c r="CT117" s="1680"/>
      <c r="CU117" s="1680"/>
      <c r="CV117" s="1779"/>
      <c r="CW117" s="1718"/>
      <c r="CX117" s="1680"/>
      <c r="CY117" s="1680"/>
      <c r="CZ117" s="1680"/>
      <c r="DA117" s="1681"/>
      <c r="DB117" s="1818"/>
      <c r="DC117" s="1680"/>
      <c r="DD117" s="1680"/>
      <c r="DE117" s="1680"/>
      <c r="DF117" s="1779"/>
      <c r="DG117" s="1718"/>
      <c r="DH117" s="1680"/>
      <c r="DI117" s="1680"/>
      <c r="DJ117" s="1680"/>
      <c r="DK117" s="1681"/>
      <c r="DL117" s="1718"/>
      <c r="DM117" s="1680"/>
      <c r="DN117" s="1680"/>
      <c r="DO117" s="1680"/>
      <c r="DP117" s="1681"/>
      <c r="DQ117" s="1718"/>
      <c r="DR117" s="1680"/>
      <c r="DS117" s="1680"/>
      <c r="DT117" s="1680"/>
      <c r="DU117" s="1681"/>
      <c r="DV117" s="1718"/>
      <c r="DW117" s="1680"/>
      <c r="DX117" s="1680"/>
      <c r="DY117" s="1680"/>
      <c r="DZ117" s="1681"/>
      <c r="EA117" s="1718"/>
      <c r="EB117" s="1680"/>
      <c r="EC117" s="1680"/>
      <c r="ED117" s="1680"/>
      <c r="EE117" s="1681"/>
      <c r="EF117" s="1718"/>
      <c r="EG117" s="1680"/>
      <c r="EH117" s="1680"/>
      <c r="EI117" s="1680"/>
      <c r="EJ117" s="1681"/>
      <c r="EK117" s="1718"/>
      <c r="EL117" s="1680"/>
      <c r="EM117" s="1680"/>
      <c r="EN117" s="1680"/>
      <c r="EO117" s="1681"/>
      <c r="EP117" s="1718"/>
      <c r="EQ117" s="1680"/>
      <c r="ER117" s="1680"/>
      <c r="ES117" s="1680"/>
      <c r="ET117" s="1681"/>
      <c r="EU117" s="1718"/>
      <c r="EV117" s="1680"/>
      <c r="EW117" s="1680"/>
      <c r="EX117" s="1680"/>
      <c r="EY117" s="1681"/>
      <c r="EZ117" s="1718"/>
      <c r="FA117" s="1680"/>
      <c r="FB117" s="1680"/>
      <c r="FC117" s="1680"/>
      <c r="FD117" s="1681"/>
      <c r="FE117" s="1718"/>
      <c r="FF117" s="1680"/>
      <c r="FG117" s="1680"/>
      <c r="FH117" s="1680"/>
      <c r="FI117" s="1681"/>
      <c r="FJ117" s="1718"/>
      <c r="FK117" s="1680"/>
      <c r="FL117" s="1680"/>
      <c r="FM117" s="1680"/>
      <c r="FN117" s="1681"/>
      <c r="FO117" s="1718"/>
      <c r="FP117" s="1680"/>
      <c r="FQ117" s="1680"/>
      <c r="FR117" s="1680"/>
      <c r="FS117" s="1681"/>
      <c r="FT117" s="1718"/>
      <c r="FU117" s="1680"/>
      <c r="FV117" s="1680"/>
      <c r="FW117" s="1680"/>
      <c r="FX117" s="1681"/>
      <c r="FY117" s="1718"/>
      <c r="FZ117" s="1680"/>
      <c r="GA117" s="1680"/>
      <c r="GB117" s="1680"/>
      <c r="GC117" s="1681"/>
      <c r="GD117" s="1718"/>
      <c r="GE117" s="1680"/>
      <c r="GF117" s="1680"/>
      <c r="GG117" s="1680"/>
      <c r="GH117" s="1681"/>
      <c r="GI117" s="1718"/>
      <c r="GJ117" s="1680"/>
      <c r="GK117" s="1680"/>
      <c r="GL117" s="1680"/>
      <c r="GM117" s="1681"/>
      <c r="GN117" s="1718"/>
      <c r="GO117" s="1680"/>
      <c r="GP117" s="1680"/>
      <c r="GQ117" s="1680"/>
      <c r="GR117" s="1681"/>
      <c r="GS117" s="1718"/>
      <c r="GT117" s="1680"/>
      <c r="GU117" s="1680"/>
      <c r="GV117" s="1680"/>
      <c r="GW117" s="1681"/>
      <c r="GX117" s="1818"/>
      <c r="GY117" s="1680"/>
      <c r="GZ117" s="1680"/>
      <c r="HA117" s="1680"/>
      <c r="HB117" s="1681"/>
      <c r="HC117" s="1718"/>
      <c r="HD117" s="1680"/>
      <c r="HE117" s="1680"/>
      <c r="HF117" s="1680"/>
      <c r="HG117" s="1681"/>
      <c r="HH117" s="1718"/>
      <c r="HI117" s="1680"/>
      <c r="HJ117" s="1680"/>
      <c r="HK117" s="1680"/>
      <c r="HL117" s="1681"/>
      <c r="HM117" s="1718"/>
      <c r="HN117" s="1680"/>
      <c r="HO117" s="1680"/>
      <c r="HP117" s="1680"/>
      <c r="HQ117" s="1779"/>
      <c r="HR117" s="1718"/>
      <c r="HS117" s="1680"/>
      <c r="HT117" s="1680"/>
      <c r="HU117" s="1680"/>
      <c r="HV117" s="1779"/>
      <c r="HW117" s="1718"/>
      <c r="HX117" s="1680"/>
      <c r="HY117" s="1680"/>
      <c r="HZ117" s="1680"/>
      <c r="IA117" s="1779"/>
      <c r="IB117" s="1718"/>
      <c r="IC117" s="1680"/>
      <c r="ID117" s="1680"/>
      <c r="IE117" s="1680"/>
      <c r="IF117" s="1681"/>
      <c r="IG117" s="1718"/>
      <c r="IH117" s="1680"/>
      <c r="II117" s="1680"/>
      <c r="IJ117" s="1680"/>
      <c r="IK117" s="1681"/>
      <c r="IL117" s="1718"/>
      <c r="IM117" s="1680"/>
      <c r="IN117" s="1680"/>
      <c r="IO117" s="1680"/>
      <c r="IP117" s="1681"/>
      <c r="IQ117" s="1718"/>
      <c r="IR117" s="1680"/>
      <c r="IS117" s="1680"/>
      <c r="IT117" s="1680"/>
      <c r="IU117" s="1681"/>
      <c r="IV117" s="1718"/>
      <c r="IW117" s="1680"/>
      <c r="IX117" s="1680"/>
      <c r="IY117" s="1680"/>
      <c r="IZ117" s="1681"/>
      <c r="JA117" s="1718"/>
      <c r="JB117" s="1680"/>
      <c r="JC117" s="1680"/>
      <c r="JD117" s="1680"/>
      <c r="JE117" s="1681"/>
      <c r="JF117" s="1718"/>
      <c r="JG117" s="1680"/>
      <c r="JH117" s="1680"/>
      <c r="JI117" s="1680"/>
      <c r="JJ117" s="1681"/>
      <c r="JK117" s="1718"/>
      <c r="JL117" s="1680"/>
      <c r="JM117" s="1680"/>
      <c r="JN117" s="1680"/>
      <c r="JO117" s="1681"/>
      <c r="JP117" s="1718"/>
      <c r="JQ117" s="1680"/>
      <c r="JR117" s="1680"/>
      <c r="JS117" s="1680"/>
      <c r="JT117" s="1681"/>
      <c r="JU117" s="1718"/>
      <c r="JV117" s="1680"/>
      <c r="JW117" s="1680"/>
      <c r="JX117" s="1680"/>
      <c r="JY117" s="1681"/>
      <c r="JZ117" s="1718"/>
      <c r="KA117" s="1680"/>
      <c r="KB117" s="1680"/>
      <c r="KC117" s="1680"/>
      <c r="KD117" s="1681"/>
      <c r="KE117" s="1718"/>
      <c r="KF117" s="1680"/>
      <c r="KG117" s="1680"/>
      <c r="KH117" s="1680"/>
      <c r="KI117" s="1681"/>
      <c r="KJ117" s="1718"/>
      <c r="KK117" s="1680"/>
      <c r="KL117" s="1680"/>
      <c r="KM117" s="1680"/>
      <c r="KN117" s="1681"/>
      <c r="KO117" s="1718"/>
      <c r="KP117" s="1680"/>
      <c r="KQ117" s="1680"/>
      <c r="KR117" s="1680"/>
      <c r="KS117" s="1681"/>
      <c r="KT117" s="1718"/>
      <c r="KU117" s="1680"/>
      <c r="KV117" s="1680"/>
      <c r="KW117" s="1680"/>
      <c r="KX117" s="1681"/>
      <c r="KY117" s="1718"/>
      <c r="KZ117" s="1680"/>
      <c r="LA117" s="1680"/>
      <c r="LB117" s="1680"/>
      <c r="LC117" s="1681"/>
      <c r="LD117" s="1718"/>
      <c r="LE117" s="1680"/>
      <c r="LF117" s="1680"/>
      <c r="LG117" s="1680"/>
      <c r="LH117" s="1681"/>
      <c r="LI117" s="1718"/>
      <c r="LJ117" s="1680"/>
      <c r="LK117" s="1680"/>
      <c r="LL117" s="1680"/>
      <c r="LM117" s="1681"/>
      <c r="LN117" s="1718"/>
      <c r="LO117" s="1680"/>
      <c r="LP117" s="1680"/>
      <c r="LQ117" s="1680"/>
      <c r="LR117" s="1718"/>
      <c r="LS117" s="1680"/>
      <c r="LT117" s="1680"/>
      <c r="LU117" s="1680"/>
      <c r="LV117" s="1718"/>
      <c r="LW117" s="1680"/>
      <c r="LX117" s="1680"/>
      <c r="LY117" s="1680"/>
      <c r="LZ117" s="1718"/>
      <c r="MA117" s="1680"/>
      <c r="MB117" s="1680"/>
      <c r="MC117" s="1680"/>
      <c r="MD117" s="1718"/>
      <c r="ME117" s="1680"/>
      <c r="MF117" s="1680"/>
      <c r="MG117" s="1680"/>
      <c r="MH117" s="1718"/>
      <c r="MI117" s="1680"/>
      <c r="MJ117" s="1680"/>
      <c r="MK117" s="1779"/>
      <c r="ML117" s="1718"/>
      <c r="MM117" s="1680"/>
      <c r="MN117" s="1680"/>
      <c r="MO117" s="1681"/>
      <c r="MP117" s="1718"/>
      <c r="MQ117" s="1680"/>
      <c r="MR117" s="1680"/>
      <c r="MS117" s="1681"/>
      <c r="MT117" s="1718"/>
      <c r="MU117" s="1680"/>
      <c r="MV117" s="1680"/>
      <c r="MW117" s="1681"/>
      <c r="MX117" s="1718"/>
      <c r="MY117" s="1680"/>
      <c r="MZ117" s="1680"/>
      <c r="NA117" s="1681"/>
      <c r="NB117" s="1718"/>
      <c r="NC117" s="1680"/>
      <c r="ND117" s="1680"/>
      <c r="NE117" s="1681"/>
      <c r="NF117" s="1718"/>
      <c r="NG117" s="1680"/>
      <c r="NH117" s="1680"/>
      <c r="NI117" s="1681"/>
      <c r="NJ117" s="1718"/>
      <c r="NK117" s="1680"/>
      <c r="NL117" s="1680"/>
      <c r="NM117" s="1681"/>
      <c r="NN117" s="1718"/>
      <c r="NO117" s="1680"/>
      <c r="NP117" s="1680"/>
      <c r="NQ117" s="1681"/>
      <c r="NR117" s="1718"/>
      <c r="NS117" s="1680"/>
      <c r="NT117" s="1680"/>
      <c r="NU117" s="1681"/>
      <c r="NV117" s="1718"/>
      <c r="NW117" s="1680"/>
      <c r="NX117" s="1680"/>
      <c r="NY117" s="1681"/>
      <c r="NZ117" s="1718"/>
      <c r="OA117" s="1680"/>
      <c r="OB117" s="1680"/>
      <c r="OC117" s="1680"/>
      <c r="OD117" s="1681"/>
      <c r="OE117" s="1718"/>
      <c r="OF117" s="1680"/>
      <c r="OG117" s="1680"/>
      <c r="OH117" s="1680"/>
      <c r="OI117" s="1681"/>
      <c r="OJ117" s="1718"/>
      <c r="OK117" s="1680"/>
      <c r="OL117" s="1680"/>
      <c r="OM117" s="1779"/>
      <c r="ON117" s="1718"/>
      <c r="OO117" s="1680"/>
      <c r="OP117" s="1680"/>
      <c r="OQ117" s="1681"/>
      <c r="OR117" s="1718"/>
      <c r="OS117" s="1680"/>
      <c r="OT117" s="1680"/>
      <c r="OU117" s="1681"/>
      <c r="OV117" s="1718"/>
      <c r="OW117" s="1680"/>
      <c r="OX117" s="1680"/>
      <c r="OY117" s="1680"/>
      <c r="OZ117" s="1681"/>
      <c r="PA117" s="1718"/>
      <c r="PB117" s="1680"/>
      <c r="PC117" s="1680"/>
      <c r="PD117" s="1680"/>
      <c r="PE117" s="1681"/>
      <c r="PF117" s="1718"/>
      <c r="PG117" s="1680"/>
      <c r="PH117" s="1680"/>
      <c r="PI117" s="1681"/>
      <c r="PJ117" s="1718"/>
      <c r="PK117" s="1680"/>
      <c r="PL117" s="1680"/>
      <c r="PM117" s="1681"/>
      <c r="PN117" s="1718"/>
      <c r="PO117" s="1680"/>
      <c r="PP117" s="1680"/>
      <c r="PQ117" s="1681"/>
      <c r="PR117" s="1718"/>
      <c r="PS117" s="1680"/>
      <c r="PT117" s="1680"/>
      <c r="PU117" s="1681"/>
      <c r="PV117" s="1718"/>
      <c r="PW117" s="1680"/>
      <c r="PX117" s="1680"/>
      <c r="PY117" s="1681"/>
      <c r="PZ117" s="1718"/>
      <c r="QA117" s="1680"/>
      <c r="QB117" s="1680"/>
      <c r="QC117" s="1681"/>
      <c r="QD117" s="1718"/>
      <c r="QE117" s="1680"/>
      <c r="QF117" s="1680"/>
      <c r="QG117" s="1681"/>
      <c r="QH117" s="1718"/>
      <c r="QI117" s="1680"/>
      <c r="QJ117" s="1680"/>
      <c r="QK117" s="1680"/>
      <c r="QL117" s="1823"/>
      <c r="QM117" s="1824"/>
      <c r="QN117" s="1680"/>
      <c r="QO117" s="1680"/>
      <c r="QP117" s="1680"/>
      <c r="QQ117" s="1779"/>
      <c r="QR117" s="1824"/>
      <c r="QS117" s="1680"/>
      <c r="QT117" s="1680"/>
      <c r="QU117" s="1779"/>
      <c r="QV117" s="1681"/>
      <c r="QW117" s="1718"/>
      <c r="QX117" s="1680"/>
      <c r="QY117" s="1680"/>
      <c r="QZ117" s="1680"/>
      <c r="RA117" s="1681"/>
      <c r="RB117" s="1718"/>
      <c r="RC117" s="1680"/>
      <c r="RD117" s="1680"/>
      <c r="RE117" s="1680"/>
      <c r="RF117" s="1681"/>
      <c r="RG117" s="1718"/>
      <c r="RH117" s="1680"/>
      <c r="RI117" s="1680"/>
      <c r="RJ117" s="1680"/>
      <c r="RK117" s="1681"/>
      <c r="RL117" s="1718"/>
      <c r="RM117" s="1680"/>
      <c r="RN117" s="1680"/>
      <c r="RO117" s="1680"/>
      <c r="RP117" s="1681"/>
      <c r="RQ117" s="1718"/>
      <c r="RR117" s="1680"/>
      <c r="RS117" s="1680"/>
      <c r="RT117" s="1681"/>
      <c r="RU117" s="1718"/>
      <c r="RV117" s="1680"/>
      <c r="RW117" s="1680"/>
      <c r="RX117" s="1680"/>
      <c r="RY117" s="1681"/>
      <c r="RZ117" s="1816"/>
      <c r="SA117" s="1816"/>
      <c r="SB117" s="1816"/>
      <c r="SC117" s="1816"/>
      <c r="SD117" s="1816"/>
      <c r="SE117" s="1825"/>
      <c r="SF117" s="1680"/>
      <c r="SG117" s="1680"/>
      <c r="SH117" s="1680"/>
      <c r="SI117" s="1681"/>
      <c r="SJ117" s="1816"/>
      <c r="SK117" s="1816"/>
      <c r="SL117" s="1816"/>
      <c r="SM117" s="1816"/>
      <c r="SN117" s="1816"/>
      <c r="SO117" s="1824"/>
      <c r="SP117" s="1680"/>
      <c r="SQ117" s="1680"/>
      <c r="SR117" s="1680"/>
      <c r="SS117" s="1681"/>
      <c r="ST117" s="1718"/>
      <c r="SU117" s="1680"/>
      <c r="SV117" s="1680"/>
      <c r="SW117" s="1680"/>
      <c r="SX117" s="1681"/>
      <c r="SY117" s="1718"/>
      <c r="SZ117" s="1680"/>
      <c r="TA117" s="1680"/>
      <c r="TB117" s="1680"/>
      <c r="TC117" s="1681"/>
      <c r="TD117" s="1718"/>
      <c r="TE117" s="1680"/>
      <c r="TF117" s="1680"/>
      <c r="TG117" s="1680"/>
      <c r="TH117" s="1718"/>
      <c r="TI117" s="1680"/>
      <c r="TJ117" s="1680"/>
      <c r="TK117" s="1680"/>
      <c r="TL117" s="1718"/>
      <c r="TM117" s="1680"/>
      <c r="TN117" s="1680"/>
      <c r="TO117" s="1680"/>
      <c r="TP117" s="1681"/>
      <c r="TQ117" s="1718"/>
      <c r="TR117" s="1680"/>
      <c r="TS117" s="1680"/>
      <c r="TT117" s="1779"/>
      <c r="TU117" s="1718"/>
      <c r="TV117" s="1680"/>
      <c r="TW117" s="1680"/>
      <c r="TX117" s="1681"/>
      <c r="TY117" s="1718"/>
      <c r="TZ117" s="1680"/>
      <c r="UA117" s="1680"/>
      <c r="UB117" s="1680"/>
      <c r="UC117" s="1681"/>
      <c r="UD117" s="1718"/>
      <c r="UE117" s="1680"/>
      <c r="UF117" s="1680"/>
      <c r="UG117" s="1680"/>
      <c r="UH117" s="1681"/>
      <c r="UI117" s="1718"/>
      <c r="UJ117" s="1680"/>
      <c r="UK117" s="1680"/>
      <c r="UL117" s="1680"/>
      <c r="UM117" s="1681"/>
      <c r="UN117" s="1718"/>
      <c r="UO117" s="1680"/>
      <c r="UP117" s="1680"/>
      <c r="UQ117" s="1680"/>
      <c r="UR117" s="1681"/>
      <c r="US117" s="1718"/>
      <c r="UT117" s="1680"/>
      <c r="UU117" s="1680"/>
      <c r="UV117" s="1680"/>
      <c r="UW117" s="1779"/>
      <c r="UX117" s="1718"/>
      <c r="UY117" s="1680"/>
      <c r="UZ117" s="1680"/>
      <c r="VA117" s="1680"/>
      <c r="VB117" s="1681"/>
      <c r="VC117" s="1718"/>
      <c r="VD117" s="1680"/>
      <c r="VE117" s="1680"/>
      <c r="VF117" s="1680"/>
      <c r="VG117" s="1779"/>
      <c r="VH117" s="1718" t="s">
        <v>29</v>
      </c>
      <c r="VI117" s="1680" t="s">
        <v>20</v>
      </c>
      <c r="VJ117" s="1680" t="s">
        <v>29</v>
      </c>
      <c r="VK117" s="1680" t="s">
        <v>29</v>
      </c>
      <c r="VL117" s="1681"/>
      <c r="VM117" s="1718" t="s">
        <v>29</v>
      </c>
      <c r="VN117" s="1680" t="s">
        <v>20</v>
      </c>
      <c r="VO117" s="1680" t="s">
        <v>29</v>
      </c>
      <c r="VP117" s="267" t="s">
        <v>1375</v>
      </c>
      <c r="VQ117" s="1718" t="s">
        <v>20</v>
      </c>
      <c r="VR117" s="1680" t="s">
        <v>29</v>
      </c>
      <c r="VS117" s="1680" t="s">
        <v>29</v>
      </c>
      <c r="VT117" s="1680" t="s">
        <v>29</v>
      </c>
      <c r="VU117" s="1681"/>
      <c r="VV117" s="1718" t="s">
        <v>20</v>
      </c>
      <c r="VW117" s="1680" t="s">
        <v>20</v>
      </c>
      <c r="VX117" s="1680" t="s">
        <v>29</v>
      </c>
      <c r="VY117" s="1680" t="s">
        <v>29</v>
      </c>
      <c r="VZ117" s="1681"/>
      <c r="WA117" s="1718" t="s">
        <v>20</v>
      </c>
      <c r="WB117" s="1680" t="s">
        <v>29</v>
      </c>
      <c r="WC117" s="1680" t="s">
        <v>29</v>
      </c>
      <c r="WD117" s="1680" t="s">
        <v>29</v>
      </c>
      <c r="WE117" s="1681"/>
      <c r="WF117" s="1718" t="s">
        <v>29</v>
      </c>
      <c r="WG117" s="1680" t="s">
        <v>20</v>
      </c>
      <c r="WH117" s="1680" t="s">
        <v>20</v>
      </c>
      <c r="WI117" s="1680" t="s">
        <v>29</v>
      </c>
      <c r="WJ117" s="1681"/>
      <c r="WK117" s="1718" t="s">
        <v>20</v>
      </c>
      <c r="WL117" s="1680" t="s">
        <v>29</v>
      </c>
      <c r="WM117" s="1680" t="s">
        <v>29</v>
      </c>
      <c r="WN117" s="1680" t="s">
        <v>20</v>
      </c>
      <c r="WO117" s="1681"/>
      <c r="WP117" s="1718" t="s">
        <v>29</v>
      </c>
      <c r="WQ117" s="1680" t="s">
        <v>29</v>
      </c>
      <c r="WR117" s="1680" t="s">
        <v>20</v>
      </c>
      <c r="WS117" s="1823" t="s">
        <v>29</v>
      </c>
      <c r="WT117" s="1824" t="s">
        <v>29</v>
      </c>
      <c r="WU117" s="1680" t="s">
        <v>20</v>
      </c>
      <c r="WV117" s="1680" t="s">
        <v>20</v>
      </c>
      <c r="WW117" s="1680" t="s">
        <v>20</v>
      </c>
      <c r="WX117" s="1779"/>
      <c r="WY117" s="1718" t="s">
        <v>20</v>
      </c>
      <c r="WZ117" s="1680" t="s">
        <v>29</v>
      </c>
      <c r="XA117" s="1680" t="s">
        <v>20</v>
      </c>
      <c r="XB117" s="1680" t="s">
        <v>29</v>
      </c>
      <c r="XC117" s="1681" t="s">
        <v>29</v>
      </c>
      <c r="XD117" s="1718" t="s">
        <v>20</v>
      </c>
      <c r="XE117" s="1680" t="s">
        <v>29</v>
      </c>
      <c r="XF117" s="1680" t="s">
        <v>29</v>
      </c>
      <c r="XG117" s="1680" t="s">
        <v>20</v>
      </c>
      <c r="XH117" s="1681"/>
      <c r="XI117" s="1718" t="s">
        <v>29</v>
      </c>
      <c r="XJ117" s="1680" t="s">
        <v>29</v>
      </c>
      <c r="XK117" s="1680" t="s">
        <v>20</v>
      </c>
      <c r="XL117" s="1680" t="s">
        <v>29</v>
      </c>
      <c r="XM117" s="1779"/>
      <c r="XN117" s="1718" t="s">
        <v>20</v>
      </c>
      <c r="XO117" s="1680" t="s">
        <v>29</v>
      </c>
      <c r="XP117" s="1680" t="s">
        <v>20</v>
      </c>
      <c r="XQ117" s="1680" t="s">
        <v>20</v>
      </c>
      <c r="XR117" s="1681" t="s">
        <v>29</v>
      </c>
      <c r="XS117" s="1718" t="s">
        <v>20</v>
      </c>
      <c r="XT117" s="1680" t="s">
        <v>29</v>
      </c>
      <c r="XU117" s="1680" t="s">
        <v>29</v>
      </c>
      <c r="XV117" s="1680" t="s">
        <v>20</v>
      </c>
      <c r="XW117" s="1681"/>
      <c r="XX117" s="1718" t="s">
        <v>29</v>
      </c>
      <c r="XY117" s="1680" t="s">
        <v>29</v>
      </c>
      <c r="XZ117" s="150" t="s">
        <v>20</v>
      </c>
      <c r="YA117" s="150" t="s">
        <v>20</v>
      </c>
      <c r="YB117" s="151" t="s">
        <v>20</v>
      </c>
      <c r="YC117" s="152"/>
      <c r="YD117" s="150"/>
      <c r="YE117" s="150"/>
      <c r="YF117" s="150"/>
      <c r="YG117" s="151"/>
      <c r="YH117" s="152" t="s">
        <v>20</v>
      </c>
      <c r="YI117" s="150" t="s">
        <v>29</v>
      </c>
      <c r="YJ117" s="150" t="s">
        <v>20</v>
      </c>
      <c r="YK117" s="150" t="s">
        <v>20</v>
      </c>
      <c r="YL117" s="205"/>
      <c r="YM117" s="152" t="s">
        <v>29</v>
      </c>
      <c r="YN117" s="150" t="s">
        <v>20</v>
      </c>
      <c r="YO117" s="150" t="s">
        <v>20</v>
      </c>
      <c r="YP117" s="150" t="s">
        <v>1350</v>
      </c>
      <c r="YQ117" s="1681"/>
      <c r="YR117" s="1718" t="s">
        <v>29</v>
      </c>
      <c r="YS117" s="1680" t="s">
        <v>29</v>
      </c>
      <c r="YT117" s="1680" t="s">
        <v>20</v>
      </c>
      <c r="YU117" s="1680" t="s">
        <v>20</v>
      </c>
      <c r="YV117" s="1681"/>
      <c r="YW117" s="1718" t="s">
        <v>20</v>
      </c>
      <c r="YX117" s="1680" t="s">
        <v>29</v>
      </c>
      <c r="YY117" s="1680" t="s">
        <v>29</v>
      </c>
      <c r="YZ117" s="1680" t="s">
        <v>29</v>
      </c>
      <c r="ZA117" s="1681"/>
      <c r="ZB117" s="1718" t="s">
        <v>20</v>
      </c>
      <c r="ZC117" s="1680" t="s">
        <v>20</v>
      </c>
      <c r="ZD117" s="1680" t="s">
        <v>20</v>
      </c>
      <c r="ZE117" s="1680" t="s">
        <v>29</v>
      </c>
      <c r="ZF117" s="1681"/>
      <c r="ZG117" s="1718" t="s">
        <v>29</v>
      </c>
      <c r="ZH117" s="1680" t="s">
        <v>20</v>
      </c>
      <c r="ZI117" s="1680" t="s">
        <v>29</v>
      </c>
      <c r="ZJ117" s="1680" t="s">
        <v>20</v>
      </c>
      <c r="ZK117" s="1681"/>
      <c r="ZL117" s="1718"/>
      <c r="ZM117" s="1680"/>
      <c r="ZN117" s="1680"/>
      <c r="ZO117" s="1680"/>
      <c r="ZP117" s="1681"/>
      <c r="ZQ117" s="1718"/>
      <c r="ZR117" s="1680"/>
      <c r="ZS117" s="1680"/>
      <c r="ZT117" s="1680"/>
      <c r="ZU117" s="1681"/>
      <c r="ZV117" s="1718" t="s">
        <v>29</v>
      </c>
      <c r="ZW117" s="1680" t="s">
        <v>29</v>
      </c>
      <c r="ZX117" s="1680" t="s">
        <v>20</v>
      </c>
      <c r="ZY117" s="1680" t="s">
        <v>20</v>
      </c>
      <c r="ZZ117" s="1681"/>
      <c r="AAA117" s="1816"/>
      <c r="AAB117" s="1816"/>
      <c r="AAC117" s="1816"/>
      <c r="AAD117" s="1816"/>
      <c r="AAE117" s="1816"/>
      <c r="AAF117" s="1824"/>
      <c r="AAG117" s="1680"/>
      <c r="AAH117" s="1680"/>
      <c r="AAI117" s="1680"/>
      <c r="AAJ117" s="1823"/>
      <c r="AAK117" s="1824"/>
      <c r="AAL117" s="1680"/>
      <c r="AAM117" s="1680"/>
      <c r="AAN117" s="1680"/>
      <c r="AAO117" s="1681"/>
      <c r="AAP117" s="1816" t="s">
        <v>29</v>
      </c>
      <c r="AAQ117" s="1816" t="s">
        <v>29</v>
      </c>
      <c r="AAR117" s="1816" t="s">
        <v>29</v>
      </c>
      <c r="AAS117" s="1816" t="s">
        <v>29</v>
      </c>
      <c r="AAT117" s="1816"/>
      <c r="AAU117" s="1824"/>
      <c r="AAV117" s="1680"/>
      <c r="AAW117" s="1680"/>
      <c r="AAX117" s="1680"/>
      <c r="AAY117" s="1681"/>
      <c r="AAZ117" s="1718"/>
      <c r="ABA117" s="1680"/>
      <c r="ABB117" s="1680"/>
      <c r="ABC117" s="1680"/>
      <c r="ABD117" s="1681"/>
      <c r="ABE117" s="1718"/>
      <c r="ABF117" s="1680"/>
      <c r="ABG117" s="1680"/>
      <c r="ABH117" s="1680"/>
      <c r="ABI117" s="1681"/>
      <c r="ABJ117" s="1718"/>
      <c r="ABK117" s="1680"/>
      <c r="ABL117" s="1680"/>
      <c r="ABM117" s="1680"/>
      <c r="ABN117" s="1779"/>
      <c r="ABO117" s="1718"/>
      <c r="ABP117" s="1680"/>
      <c r="ABQ117" s="1680"/>
      <c r="ABR117" s="1680"/>
      <c r="ABS117" s="1681"/>
      <c r="ABT117" s="1718"/>
      <c r="ABU117" s="1680"/>
      <c r="ABV117" s="1680"/>
      <c r="ABW117" s="1680"/>
      <c r="ABX117" s="1681"/>
      <c r="ABY117" s="1864"/>
      <c r="ABZ117" s="1817"/>
      <c r="ACA117" s="2058"/>
      <c r="ACB117" s="2059"/>
      <c r="ACC117" s="2059"/>
      <c r="ACD117" s="2005"/>
      <c r="ACE117" s="2058"/>
      <c r="ACF117" s="2059"/>
      <c r="ACG117" s="2059"/>
      <c r="ACH117" s="2005"/>
    </row>
    <row r="118" spans="1:807" s="1727" customFormat="1" ht="17.25" x14ac:dyDescent="0.2">
      <c r="A118" s="1726"/>
      <c r="B118" s="44" t="s">
        <v>438</v>
      </c>
      <c r="C118" s="1986" t="s">
        <v>2273</v>
      </c>
      <c r="D118" s="1826">
        <f t="shared" si="78"/>
        <v>27</v>
      </c>
      <c r="E118" s="1827">
        <f t="shared" si="79"/>
        <v>40</v>
      </c>
      <c r="F118" s="1827">
        <f t="shared" si="80"/>
        <v>67</v>
      </c>
      <c r="G118" s="1828">
        <f t="shared" si="81"/>
        <v>0.40298507462686567</v>
      </c>
      <c r="H118" s="1816"/>
      <c r="I118" s="1816"/>
      <c r="J118" s="1816"/>
      <c r="K118" s="1816"/>
      <c r="L118" s="1816"/>
      <c r="M118" s="1816"/>
      <c r="N118" s="1816"/>
      <c r="O118" s="1816"/>
      <c r="P118" s="1816"/>
      <c r="Q118" s="1816"/>
      <c r="R118" s="1816"/>
      <c r="S118" s="1816"/>
      <c r="T118" s="1816"/>
      <c r="U118" s="1816"/>
      <c r="V118" s="1816"/>
      <c r="W118" s="1816"/>
      <c r="X118" s="1816"/>
      <c r="Y118" s="1816"/>
      <c r="Z118" s="1816"/>
      <c r="AA118" s="1816"/>
      <c r="AB118" s="1816"/>
      <c r="AC118" s="1816"/>
      <c r="AD118" s="1816"/>
      <c r="AE118" s="1816"/>
      <c r="AF118" s="1816"/>
      <c r="AG118" s="1816"/>
      <c r="AH118" s="1816"/>
      <c r="AI118" s="1816"/>
      <c r="AJ118" s="1816"/>
      <c r="AK118" s="1816"/>
      <c r="AL118" s="1816"/>
      <c r="AM118" s="1816"/>
      <c r="AN118" s="1816"/>
      <c r="AO118" s="1816"/>
      <c r="AP118" s="1816"/>
      <c r="AQ118" s="1816"/>
      <c r="AR118" s="1816"/>
      <c r="AS118" s="1816"/>
      <c r="AT118" s="1816"/>
      <c r="AU118" s="1816"/>
      <c r="AV118" s="1816"/>
      <c r="AW118" s="1816"/>
      <c r="AX118" s="1816"/>
      <c r="AY118" s="1816"/>
      <c r="AZ118" s="1816"/>
      <c r="BA118" s="1816"/>
      <c r="BB118" s="1816"/>
      <c r="BC118" s="1816"/>
      <c r="BD118" s="1816"/>
      <c r="BE118" s="1816"/>
      <c r="BF118" s="1816"/>
      <c r="BG118" s="1816"/>
      <c r="BH118" s="1816"/>
      <c r="BI118" s="1816"/>
      <c r="BJ118" s="1816"/>
      <c r="BK118" s="1816"/>
      <c r="BL118" s="1816"/>
      <c r="BM118" s="1816"/>
      <c r="BN118" s="1816"/>
      <c r="BO118" s="1816"/>
      <c r="BP118" s="1816"/>
      <c r="BQ118" s="1816"/>
      <c r="BR118" s="1816"/>
      <c r="BS118" s="1816"/>
      <c r="BT118" s="1816"/>
      <c r="BU118" s="1816"/>
      <c r="BV118" s="1816"/>
      <c r="BW118" s="1816"/>
      <c r="BX118" s="1816"/>
      <c r="BY118" s="1816"/>
      <c r="BZ118" s="1816"/>
      <c r="CA118" s="1816"/>
      <c r="CB118" s="1816"/>
      <c r="CC118" s="1816"/>
      <c r="CD118" s="1816"/>
      <c r="CE118" s="1816"/>
      <c r="CF118" s="1816"/>
      <c r="CG118" s="1816"/>
      <c r="CH118" s="1816"/>
      <c r="CI118" s="1816"/>
      <c r="CJ118" s="1816"/>
      <c r="CK118" s="1816"/>
      <c r="CL118" s="1816"/>
      <c r="CM118" s="1816"/>
      <c r="CN118" s="1816"/>
      <c r="CO118" s="1816"/>
      <c r="CP118" s="1816"/>
      <c r="CQ118" s="1816"/>
      <c r="CR118" s="1816"/>
      <c r="CS118" s="1816"/>
      <c r="CT118" s="1816"/>
      <c r="CU118" s="1816"/>
      <c r="CV118" s="1816"/>
      <c r="CW118" s="1816"/>
      <c r="CX118" s="1816"/>
      <c r="CY118" s="1816"/>
      <c r="CZ118" s="1816"/>
      <c r="DA118" s="1816"/>
      <c r="DB118" s="1816"/>
      <c r="DC118" s="1816"/>
      <c r="DD118" s="1816"/>
      <c r="DE118" s="1816"/>
      <c r="DF118" s="1816"/>
      <c r="DG118" s="1816"/>
      <c r="DH118" s="1816"/>
      <c r="DI118" s="1816"/>
      <c r="DJ118" s="1816"/>
      <c r="DK118" s="1816"/>
      <c r="DL118" s="1816"/>
      <c r="DM118" s="1816"/>
      <c r="DN118" s="1816"/>
      <c r="DO118" s="1816"/>
      <c r="DP118" s="1816"/>
      <c r="DQ118" s="1816"/>
      <c r="DR118" s="1816"/>
      <c r="DS118" s="1816"/>
      <c r="DT118" s="1816"/>
      <c r="DU118" s="1816"/>
      <c r="DV118" s="1816"/>
      <c r="DW118" s="1816"/>
      <c r="DX118" s="1816"/>
      <c r="DY118" s="1816"/>
      <c r="DZ118" s="1816"/>
      <c r="EA118" s="1816"/>
      <c r="EB118" s="1816"/>
      <c r="EC118" s="1816"/>
      <c r="ED118" s="1816"/>
      <c r="EE118" s="1816"/>
      <c r="EF118" s="1816"/>
      <c r="EG118" s="1816"/>
      <c r="EH118" s="1816"/>
      <c r="EI118" s="1816"/>
      <c r="EJ118" s="1816"/>
      <c r="EK118" s="1816"/>
      <c r="EL118" s="1816"/>
      <c r="EM118" s="1816"/>
      <c r="EN118" s="1816"/>
      <c r="EO118" s="1816"/>
      <c r="EP118" s="1816"/>
      <c r="EQ118" s="1816"/>
      <c r="ER118" s="1816"/>
      <c r="ES118" s="1816"/>
      <c r="ET118" s="1816"/>
      <c r="EU118" s="1816"/>
      <c r="EV118" s="1816"/>
      <c r="EW118" s="1816"/>
      <c r="EX118" s="1816"/>
      <c r="EY118" s="1816"/>
      <c r="EZ118" s="1816"/>
      <c r="FA118" s="1816"/>
      <c r="FB118" s="1816"/>
      <c r="FC118" s="1816"/>
      <c r="FD118" s="1816"/>
      <c r="FE118" s="1816"/>
      <c r="FF118" s="1816"/>
      <c r="FG118" s="1816"/>
      <c r="FH118" s="1816"/>
      <c r="FI118" s="1816"/>
      <c r="FJ118" s="1816"/>
      <c r="FK118" s="1816"/>
      <c r="FL118" s="1816"/>
      <c r="FM118" s="1816"/>
      <c r="FN118" s="1816"/>
      <c r="FO118" s="1816"/>
      <c r="FP118" s="1816"/>
      <c r="FQ118" s="1816"/>
      <c r="FR118" s="1816"/>
      <c r="FS118" s="1816"/>
      <c r="FT118" s="1816"/>
      <c r="FU118" s="1816"/>
      <c r="FV118" s="1816"/>
      <c r="FW118" s="1816"/>
      <c r="FX118" s="1816"/>
      <c r="FY118" s="1816"/>
      <c r="FZ118" s="1816"/>
      <c r="GA118" s="1816"/>
      <c r="GB118" s="1816"/>
      <c r="GC118" s="1816"/>
      <c r="GD118" s="1816"/>
      <c r="GE118" s="1816"/>
      <c r="GF118" s="1816"/>
      <c r="GG118" s="1816"/>
      <c r="GH118" s="1816"/>
      <c r="GI118" s="1816"/>
      <c r="GJ118" s="1816"/>
      <c r="GK118" s="1816"/>
      <c r="GL118" s="1816"/>
      <c r="GM118" s="1816"/>
      <c r="GN118" s="1816"/>
      <c r="GO118" s="1816"/>
      <c r="GP118" s="1816"/>
      <c r="GQ118" s="1816"/>
      <c r="GR118" s="1816"/>
      <c r="GS118" s="1816"/>
      <c r="GT118" s="1816"/>
      <c r="GU118" s="1816"/>
      <c r="GV118" s="1816"/>
      <c r="GW118" s="1816"/>
      <c r="GX118" s="1816"/>
      <c r="GY118" s="1816"/>
      <c r="GZ118" s="1816"/>
      <c r="HA118" s="1816"/>
      <c r="HB118" s="1816"/>
      <c r="HC118" s="1816"/>
      <c r="HD118" s="1816"/>
      <c r="HE118" s="1816"/>
      <c r="HF118" s="1816"/>
      <c r="HG118" s="1816"/>
      <c r="HH118" s="1816"/>
      <c r="HI118" s="1816"/>
      <c r="HJ118" s="1816"/>
      <c r="HK118" s="1816"/>
      <c r="HL118" s="1816"/>
      <c r="HM118" s="1816"/>
      <c r="HN118" s="1816"/>
      <c r="HO118" s="1816"/>
      <c r="HP118" s="1816"/>
      <c r="HQ118" s="1816"/>
      <c r="HR118" s="1816"/>
      <c r="HS118" s="1816"/>
      <c r="HT118" s="1816"/>
      <c r="HU118" s="1816"/>
      <c r="HV118" s="1816"/>
      <c r="HW118" s="1816"/>
      <c r="HX118" s="1816"/>
      <c r="HY118" s="1816"/>
      <c r="HZ118" s="1816"/>
      <c r="IA118" s="1816"/>
      <c r="IB118" s="1816"/>
      <c r="IC118" s="1816"/>
      <c r="ID118" s="1816"/>
      <c r="IE118" s="1816"/>
      <c r="IF118" s="1816"/>
      <c r="IG118" s="1816"/>
      <c r="IH118" s="1816"/>
      <c r="II118" s="1816"/>
      <c r="IJ118" s="1816"/>
      <c r="IK118" s="1816"/>
      <c r="IL118" s="1816"/>
      <c r="IM118" s="1816"/>
      <c r="IN118" s="1816"/>
      <c r="IO118" s="1816"/>
      <c r="IP118" s="1816"/>
      <c r="IQ118" s="1816"/>
      <c r="IR118" s="1816"/>
      <c r="IS118" s="1816"/>
      <c r="IT118" s="1816"/>
      <c r="IU118" s="1816"/>
      <c r="IV118" s="1816"/>
      <c r="IW118" s="1816"/>
      <c r="IX118" s="1816"/>
      <c r="IY118" s="1816"/>
      <c r="IZ118" s="1816"/>
      <c r="JA118" s="1816"/>
      <c r="JB118" s="1816"/>
      <c r="JC118" s="1816"/>
      <c r="JD118" s="1816"/>
      <c r="JE118" s="1816"/>
      <c r="JF118" s="1816"/>
      <c r="JG118" s="1816"/>
      <c r="JH118" s="1816"/>
      <c r="JI118" s="1816"/>
      <c r="JJ118" s="1816"/>
      <c r="JK118" s="1816"/>
      <c r="JL118" s="1816"/>
      <c r="JM118" s="1816"/>
      <c r="JN118" s="1816"/>
      <c r="JO118" s="1816"/>
      <c r="JP118" s="1816"/>
      <c r="JQ118" s="1816"/>
      <c r="JR118" s="1816"/>
      <c r="JS118" s="1816"/>
      <c r="JT118" s="1816"/>
      <c r="JU118" s="1816"/>
      <c r="JV118" s="1816"/>
      <c r="JW118" s="1816"/>
      <c r="JX118" s="1816"/>
      <c r="JY118" s="1816"/>
      <c r="JZ118" s="1816"/>
      <c r="KA118" s="1816"/>
      <c r="KB118" s="1816"/>
      <c r="KC118" s="1816"/>
      <c r="KD118" s="1816"/>
      <c r="KE118" s="1816"/>
      <c r="KF118" s="1816"/>
      <c r="KG118" s="1816"/>
      <c r="KH118" s="1816"/>
      <c r="KI118" s="1816"/>
      <c r="KJ118" s="1816"/>
      <c r="KK118" s="1816"/>
      <c r="KL118" s="1816"/>
      <c r="KM118" s="1816"/>
      <c r="KN118" s="1816"/>
      <c r="KO118" s="1816"/>
      <c r="KP118" s="1816"/>
      <c r="KQ118" s="1816"/>
      <c r="KR118" s="1816"/>
      <c r="KS118" s="1816"/>
      <c r="KT118" s="1816"/>
      <c r="KU118" s="1816"/>
      <c r="KV118" s="1816"/>
      <c r="KW118" s="1816"/>
      <c r="KX118" s="1816"/>
      <c r="KY118" s="1816"/>
      <c r="KZ118" s="1816"/>
      <c r="LA118" s="1816"/>
      <c r="LB118" s="1816"/>
      <c r="LC118" s="1816"/>
      <c r="LD118" s="1816"/>
      <c r="LE118" s="1816"/>
      <c r="LF118" s="1816"/>
      <c r="LG118" s="1816"/>
      <c r="LH118" s="1816"/>
      <c r="LI118" s="1816"/>
      <c r="LJ118" s="1816"/>
      <c r="LK118" s="1816"/>
      <c r="LL118" s="1816"/>
      <c r="LM118" s="1816"/>
      <c r="LN118" s="1816"/>
      <c r="LO118" s="1816"/>
      <c r="LP118" s="1816"/>
      <c r="LQ118" s="1816"/>
      <c r="LR118" s="1816"/>
      <c r="LS118" s="1816"/>
      <c r="LT118" s="1816"/>
      <c r="LU118" s="1816"/>
      <c r="LV118" s="1816"/>
      <c r="LW118" s="1816"/>
      <c r="LX118" s="1816"/>
      <c r="LY118" s="1816"/>
      <c r="LZ118" s="1816"/>
      <c r="MA118" s="1816"/>
      <c r="MB118" s="1816"/>
      <c r="MC118" s="1816"/>
      <c r="MD118" s="1816"/>
      <c r="ME118" s="1816"/>
      <c r="MF118" s="1816"/>
      <c r="MG118" s="1816"/>
      <c r="MH118" s="1816"/>
      <c r="MI118" s="1816"/>
      <c r="MJ118" s="1816"/>
      <c r="MK118" s="1816"/>
      <c r="ML118" s="1816"/>
      <c r="MM118" s="1816"/>
      <c r="MN118" s="1816"/>
      <c r="MO118" s="1816"/>
      <c r="MP118" s="1816"/>
      <c r="MQ118" s="1816"/>
      <c r="MR118" s="1816"/>
      <c r="MS118" s="1816"/>
      <c r="MT118" s="1816"/>
      <c r="MU118" s="1816"/>
      <c r="MV118" s="1816"/>
      <c r="MW118" s="1816"/>
      <c r="MX118" s="1816"/>
      <c r="MY118" s="1816"/>
      <c r="MZ118" s="1816"/>
      <c r="NA118" s="1816"/>
      <c r="NB118" s="1816"/>
      <c r="NC118" s="1816"/>
      <c r="ND118" s="1816"/>
      <c r="NE118" s="1816"/>
      <c r="NF118" s="1816"/>
      <c r="NG118" s="1816"/>
      <c r="NH118" s="1816"/>
      <c r="NI118" s="1816"/>
      <c r="NJ118" s="1816"/>
      <c r="NK118" s="1816"/>
      <c r="NL118" s="1816"/>
      <c r="NM118" s="1816"/>
      <c r="NN118" s="1816"/>
      <c r="NO118" s="1816"/>
      <c r="NP118" s="1816"/>
      <c r="NQ118" s="1816"/>
      <c r="NR118" s="1816"/>
      <c r="NS118" s="1816"/>
      <c r="NT118" s="1816"/>
      <c r="NU118" s="1816"/>
      <c r="NV118" s="1816"/>
      <c r="NW118" s="1816"/>
      <c r="NX118" s="1816"/>
      <c r="NY118" s="1816"/>
      <c r="NZ118" s="1816"/>
      <c r="OA118" s="1816"/>
      <c r="OB118" s="1816"/>
      <c r="OC118" s="1816"/>
      <c r="OD118" s="1816"/>
      <c r="OE118" s="1816"/>
      <c r="OF118" s="1816"/>
      <c r="OG118" s="1816"/>
      <c r="OH118" s="1816"/>
      <c r="OI118" s="1816"/>
      <c r="OJ118" s="1816"/>
      <c r="OK118" s="1816"/>
      <c r="OL118" s="1816"/>
      <c r="OM118" s="1816"/>
      <c r="ON118" s="1816"/>
      <c r="OO118" s="1816"/>
      <c r="OP118" s="1816"/>
      <c r="OQ118" s="1816"/>
      <c r="OR118" s="1816"/>
      <c r="OS118" s="1816"/>
      <c r="OT118" s="1816"/>
      <c r="OU118" s="1816"/>
      <c r="OV118" s="1816"/>
      <c r="OW118" s="1816"/>
      <c r="OX118" s="1816"/>
      <c r="OY118" s="1816"/>
      <c r="OZ118" s="1816"/>
      <c r="PA118" s="1816"/>
      <c r="PB118" s="1816"/>
      <c r="PC118" s="1816"/>
      <c r="PD118" s="1816"/>
      <c r="PE118" s="1816"/>
      <c r="PF118" s="1816"/>
      <c r="PG118" s="1816"/>
      <c r="PH118" s="1816"/>
      <c r="PI118" s="1816"/>
      <c r="PJ118" s="1816"/>
      <c r="PK118" s="1816"/>
      <c r="PL118" s="1816"/>
      <c r="PM118" s="1816"/>
      <c r="PN118" s="1816"/>
      <c r="PO118" s="1816"/>
      <c r="PP118" s="1816"/>
      <c r="PQ118" s="1816"/>
      <c r="PR118" s="1816"/>
      <c r="PS118" s="1816"/>
      <c r="PT118" s="1816"/>
      <c r="PU118" s="1816"/>
      <c r="PV118" s="1816"/>
      <c r="PW118" s="1816"/>
      <c r="PX118" s="1816"/>
      <c r="PY118" s="1816"/>
      <c r="PZ118" s="1816"/>
      <c r="QA118" s="1816"/>
      <c r="QB118" s="1816"/>
      <c r="QC118" s="1816"/>
      <c r="QD118" s="1816"/>
      <c r="QE118" s="1816"/>
      <c r="QF118" s="1816"/>
      <c r="QG118" s="1816"/>
      <c r="QH118" s="1816"/>
      <c r="QI118" s="1816"/>
      <c r="QJ118" s="1816"/>
      <c r="QK118" s="1816"/>
      <c r="QL118" s="1816"/>
      <c r="QM118" s="1816"/>
      <c r="QN118" s="1816"/>
      <c r="QO118" s="1816"/>
      <c r="QP118" s="1816"/>
      <c r="QQ118" s="1816"/>
      <c r="QR118" s="1816"/>
      <c r="QS118" s="1816"/>
      <c r="QT118" s="1816"/>
      <c r="QU118" s="1816"/>
      <c r="QV118" s="1816"/>
      <c r="QW118" s="1816"/>
      <c r="QX118" s="1816"/>
      <c r="QY118" s="1816"/>
      <c r="QZ118" s="1816"/>
      <c r="RA118" s="1816"/>
      <c r="RB118" s="1816"/>
      <c r="RC118" s="1816"/>
      <c r="RD118" s="1816"/>
      <c r="RE118" s="1816"/>
      <c r="RF118" s="1816"/>
      <c r="RG118" s="1816"/>
      <c r="RH118" s="1816"/>
      <c r="RI118" s="1816"/>
      <c r="RJ118" s="1816"/>
      <c r="RK118" s="1816"/>
      <c r="RL118" s="1816"/>
      <c r="RM118" s="1816"/>
      <c r="RN118" s="1816"/>
      <c r="RO118" s="1816"/>
      <c r="RP118" s="1816"/>
      <c r="RQ118" s="1816"/>
      <c r="RR118" s="1816"/>
      <c r="RS118" s="1816"/>
      <c r="RT118" s="1816"/>
      <c r="RU118" s="1816"/>
      <c r="RV118" s="1816"/>
      <c r="RW118" s="1816"/>
      <c r="RX118" s="1816"/>
      <c r="RY118" s="1816"/>
      <c r="RZ118" s="1816"/>
      <c r="SA118" s="1816"/>
      <c r="SB118" s="1816"/>
      <c r="SC118" s="1816"/>
      <c r="SD118" s="1816"/>
      <c r="SE118" s="1816"/>
      <c r="SF118" s="1816"/>
      <c r="SG118" s="1816"/>
      <c r="SH118" s="1816"/>
      <c r="SI118" s="1816"/>
      <c r="SJ118" s="1816"/>
      <c r="SK118" s="1816"/>
      <c r="SL118" s="1816"/>
      <c r="SM118" s="1816"/>
      <c r="SN118" s="1816"/>
      <c r="SO118" s="1816"/>
      <c r="SP118" s="1816"/>
      <c r="SQ118" s="1816"/>
      <c r="SR118" s="1816"/>
      <c r="SS118" s="1816"/>
      <c r="ST118" s="1816"/>
      <c r="SU118" s="1816"/>
      <c r="SV118" s="1816"/>
      <c r="SW118" s="1816"/>
      <c r="SX118" s="1816"/>
      <c r="SY118" s="1816"/>
      <c r="SZ118" s="1816"/>
      <c r="TA118" s="1816"/>
      <c r="TB118" s="1816"/>
      <c r="TC118" s="1816"/>
      <c r="TD118" s="1816"/>
      <c r="TE118" s="1816"/>
      <c r="TF118" s="1816"/>
      <c r="TG118" s="1816"/>
      <c r="TH118" s="1816"/>
      <c r="TI118" s="1816"/>
      <c r="TJ118" s="1816"/>
      <c r="TK118" s="1816"/>
      <c r="TL118" s="1816"/>
      <c r="TM118" s="1816"/>
      <c r="TN118" s="1816"/>
      <c r="TO118" s="1816"/>
      <c r="TP118" s="1816"/>
      <c r="TQ118" s="1816"/>
      <c r="TR118" s="1816"/>
      <c r="TS118" s="1816"/>
      <c r="TT118" s="1816"/>
      <c r="TU118" s="1816"/>
      <c r="TV118" s="1816"/>
      <c r="TW118" s="1816"/>
      <c r="TX118" s="1816"/>
      <c r="TY118" s="1816"/>
      <c r="TZ118" s="1816"/>
      <c r="UA118" s="1816"/>
      <c r="UB118" s="1816"/>
      <c r="UC118" s="1816"/>
      <c r="UD118" s="1816"/>
      <c r="UE118" s="1816"/>
      <c r="UF118" s="1816"/>
      <c r="UG118" s="1816"/>
      <c r="UH118" s="1816"/>
      <c r="UI118" s="1816"/>
      <c r="UJ118" s="1816"/>
      <c r="UK118" s="1816"/>
      <c r="UL118" s="1816"/>
      <c r="UM118" s="1816"/>
      <c r="UN118" s="1816"/>
      <c r="UO118" s="1816"/>
      <c r="UP118" s="1816"/>
      <c r="UQ118" s="1816"/>
      <c r="UR118" s="1816"/>
      <c r="US118" s="1816"/>
      <c r="UT118" s="1816"/>
      <c r="UU118" s="1816"/>
      <c r="UV118" s="1816"/>
      <c r="UW118" s="1816"/>
      <c r="UX118" s="1881"/>
      <c r="UY118" s="1816"/>
      <c r="UZ118" s="1816"/>
      <c r="VA118" s="1816"/>
      <c r="VB118" s="1821"/>
      <c r="VC118" s="1718"/>
      <c r="VD118" s="1680"/>
      <c r="VE118" s="1680"/>
      <c r="VF118" s="1680"/>
      <c r="VG118" s="1779"/>
      <c r="VH118" s="1718"/>
      <c r="VI118" s="1680"/>
      <c r="VJ118" s="1680"/>
      <c r="VK118" s="1680"/>
      <c r="VL118" s="1681"/>
      <c r="VM118" s="1718"/>
      <c r="VN118" s="1680"/>
      <c r="VO118" s="1680"/>
      <c r="VP118" s="1779"/>
      <c r="VQ118" s="1718"/>
      <c r="VR118" s="1680"/>
      <c r="VS118" s="1680"/>
      <c r="VT118" s="1680"/>
      <c r="VU118" s="1681"/>
      <c r="VV118" s="1718"/>
      <c r="VW118" s="1680"/>
      <c r="VX118" s="1680"/>
      <c r="VY118" s="1680"/>
      <c r="VZ118" s="1681"/>
      <c r="WA118" s="1718"/>
      <c r="WB118" s="1680"/>
      <c r="WC118" s="1680"/>
      <c r="WD118" s="1680"/>
      <c r="WE118" s="1681"/>
      <c r="WF118" s="1718"/>
      <c r="WG118" s="1680"/>
      <c r="WH118" s="1680"/>
      <c r="WI118" s="1680"/>
      <c r="WJ118" s="1681"/>
      <c r="WK118" s="1718"/>
      <c r="WL118" s="1680"/>
      <c r="WM118" s="1680"/>
      <c r="WN118" s="1680"/>
      <c r="WO118" s="1681"/>
      <c r="WP118" s="1718"/>
      <c r="WQ118" s="1680"/>
      <c r="WR118" s="1680"/>
      <c r="WS118" s="1823"/>
      <c r="WT118" s="1824"/>
      <c r="WU118" s="1680"/>
      <c r="WV118" s="1680"/>
      <c r="WW118" s="1680"/>
      <c r="WX118" s="1779"/>
      <c r="WY118" s="1718"/>
      <c r="WZ118" s="1680"/>
      <c r="XA118" s="1680"/>
      <c r="XB118" s="1680"/>
      <c r="XC118" s="1681"/>
      <c r="XD118" s="1718"/>
      <c r="XE118" s="1680"/>
      <c r="XF118" s="1680"/>
      <c r="XG118" s="1680"/>
      <c r="XH118" s="1681"/>
      <c r="XI118" s="1718"/>
      <c r="XJ118" s="1680"/>
      <c r="XK118" s="1680"/>
      <c r="XL118" s="1680"/>
      <c r="XM118" s="1779"/>
      <c r="XN118" s="1718"/>
      <c r="XO118" s="1680"/>
      <c r="XP118" s="1680"/>
      <c r="XQ118" s="1680"/>
      <c r="XR118" s="1681"/>
      <c r="XS118" s="1718"/>
      <c r="XT118" s="1680"/>
      <c r="XU118" s="1680"/>
      <c r="XV118" s="1680"/>
      <c r="XW118" s="1681"/>
      <c r="XX118" s="1718" t="s">
        <v>20</v>
      </c>
      <c r="XY118" s="1680" t="s">
        <v>29</v>
      </c>
      <c r="XZ118" s="1680" t="s">
        <v>29</v>
      </c>
      <c r="YA118" s="1680" t="s">
        <v>20</v>
      </c>
      <c r="YB118" s="1681"/>
      <c r="YC118" s="1718"/>
      <c r="YD118" s="1680"/>
      <c r="YE118" s="1680"/>
      <c r="YF118" s="1680"/>
      <c r="YG118" s="1681"/>
      <c r="YH118" s="1718"/>
      <c r="YI118" s="1680"/>
      <c r="YJ118" s="1680"/>
      <c r="YK118" s="1680"/>
      <c r="YL118" s="1779"/>
      <c r="YM118" s="1718"/>
      <c r="YN118" s="1680"/>
      <c r="YO118" s="1680"/>
      <c r="YP118" s="1680"/>
      <c r="YQ118" s="1681"/>
      <c r="YR118" s="1718" t="s">
        <v>29</v>
      </c>
      <c r="YS118" s="1680" t="s">
        <v>20</v>
      </c>
      <c r="YT118" s="1680" t="s">
        <v>20</v>
      </c>
      <c r="YU118" s="299" t="s">
        <v>916</v>
      </c>
      <c r="YV118" s="1681"/>
      <c r="YW118" s="1718" t="s">
        <v>20</v>
      </c>
      <c r="YX118" s="1680" t="s">
        <v>29</v>
      </c>
      <c r="YY118" s="1680" t="s">
        <v>20</v>
      </c>
      <c r="YZ118" s="1680" t="s">
        <v>29</v>
      </c>
      <c r="ZA118" s="1681"/>
      <c r="ZB118" s="1718" t="s">
        <v>20</v>
      </c>
      <c r="ZC118" s="1680" t="s">
        <v>29</v>
      </c>
      <c r="ZD118" s="1680" t="s">
        <v>20</v>
      </c>
      <c r="ZE118" s="1680" t="s">
        <v>29</v>
      </c>
      <c r="ZF118" s="1681"/>
      <c r="ZG118" s="1718" t="s">
        <v>20</v>
      </c>
      <c r="ZH118" s="1680" t="s">
        <v>29</v>
      </c>
      <c r="ZI118" s="1680" t="s">
        <v>20</v>
      </c>
      <c r="ZJ118" s="1680" t="s">
        <v>29</v>
      </c>
      <c r="ZK118" s="1681"/>
      <c r="ZL118" s="1718" t="s">
        <v>29</v>
      </c>
      <c r="ZM118" s="1680" t="s">
        <v>29</v>
      </c>
      <c r="ZN118" s="1680" t="s">
        <v>29</v>
      </c>
      <c r="ZO118" s="1680" t="s">
        <v>29</v>
      </c>
      <c r="ZP118" s="1681"/>
      <c r="ZQ118" s="1718" t="s">
        <v>29</v>
      </c>
      <c r="ZR118" s="1680" t="s">
        <v>29</v>
      </c>
      <c r="ZS118" s="1680" t="s">
        <v>20</v>
      </c>
      <c r="ZT118" s="1680" t="s">
        <v>29</v>
      </c>
      <c r="ZU118" s="1681"/>
      <c r="ZV118" s="1718"/>
      <c r="ZW118" s="1680"/>
      <c r="ZX118" s="1680"/>
      <c r="ZY118" s="1680"/>
      <c r="ZZ118" s="1681"/>
      <c r="AAA118" s="1816" t="s">
        <v>29</v>
      </c>
      <c r="AAB118" s="1816" t="s">
        <v>29</v>
      </c>
      <c r="AAC118" s="1816" t="s">
        <v>20</v>
      </c>
      <c r="AAD118" s="1816" t="s">
        <v>29</v>
      </c>
      <c r="AAE118" s="1816"/>
      <c r="AAF118" s="1824" t="s">
        <v>29</v>
      </c>
      <c r="AAG118" s="1680" t="s">
        <v>20</v>
      </c>
      <c r="AAH118" s="1680" t="s">
        <v>29</v>
      </c>
      <c r="AAI118" s="1680" t="s">
        <v>29</v>
      </c>
      <c r="AAJ118" s="1823"/>
      <c r="AAK118" s="1824" t="s">
        <v>29</v>
      </c>
      <c r="AAL118" s="182" t="s">
        <v>20</v>
      </c>
      <c r="AAM118" s="182" t="s">
        <v>29</v>
      </c>
      <c r="AAN118" s="182" t="s">
        <v>20</v>
      </c>
      <c r="AAO118" s="234" t="s">
        <v>591</v>
      </c>
      <c r="AAP118" s="1816" t="s">
        <v>20</v>
      </c>
      <c r="AAQ118" s="1816" t="s">
        <v>29</v>
      </c>
      <c r="AAR118" s="1816" t="s">
        <v>29</v>
      </c>
      <c r="AAS118" s="1816" t="s">
        <v>29</v>
      </c>
      <c r="AAT118" s="1816"/>
      <c r="AAU118" s="1824" t="s">
        <v>29</v>
      </c>
      <c r="AAV118" s="1680" t="s">
        <v>29</v>
      </c>
      <c r="AAW118" s="150" t="s">
        <v>20</v>
      </c>
      <c r="AAX118" s="150" t="s">
        <v>29</v>
      </c>
      <c r="AAY118" s="151"/>
      <c r="AAZ118" s="152" t="s">
        <v>20</v>
      </c>
      <c r="ABA118" s="150" t="s">
        <v>20</v>
      </c>
      <c r="ABB118" s="150" t="s">
        <v>29</v>
      </c>
      <c r="ABC118" s="150" t="s">
        <v>29</v>
      </c>
      <c r="ABD118" s="151"/>
      <c r="ABE118" s="152" t="s">
        <v>29</v>
      </c>
      <c r="ABF118" s="150" t="s">
        <v>20</v>
      </c>
      <c r="ABG118" s="150" t="s">
        <v>20</v>
      </c>
      <c r="ABH118" s="150" t="s">
        <v>20</v>
      </c>
      <c r="ABI118" s="151"/>
      <c r="ABJ118" s="152" t="s">
        <v>20</v>
      </c>
      <c r="ABK118" s="150" t="s">
        <v>844</v>
      </c>
      <c r="ABL118" s="1680" t="s">
        <v>29</v>
      </c>
      <c r="ABM118" s="1680" t="s">
        <v>20</v>
      </c>
      <c r="ABN118" s="1779" t="s">
        <v>29</v>
      </c>
      <c r="ABO118" s="1718" t="s">
        <v>29</v>
      </c>
      <c r="ABP118" s="1680" t="s">
        <v>20</v>
      </c>
      <c r="ABQ118" s="1680" t="s">
        <v>29</v>
      </c>
      <c r="ABR118" s="1680" t="s">
        <v>29</v>
      </c>
      <c r="ABS118" s="1681" t="s">
        <v>29</v>
      </c>
      <c r="ABT118" s="1718"/>
      <c r="ABU118" s="1680"/>
      <c r="ABV118" s="1680"/>
      <c r="ABW118" s="1680"/>
      <c r="ABX118" s="1681"/>
      <c r="ABY118" s="44"/>
      <c r="ABZ118" s="1986"/>
      <c r="ACA118" s="1865"/>
      <c r="ACB118" s="1866"/>
      <c r="ACC118" s="1866"/>
      <c r="ACD118" s="1867"/>
      <c r="ACE118" s="1865"/>
      <c r="ACF118" s="1866"/>
      <c r="ACG118" s="1866"/>
      <c r="ACH118" s="1868"/>
    </row>
    <row r="119" spans="1:807" s="32" customFormat="1" ht="17.25" x14ac:dyDescent="0.2">
      <c r="A119" s="34"/>
      <c r="B119" s="44" t="s">
        <v>85</v>
      </c>
      <c r="C119" s="140" t="s">
        <v>1652</v>
      </c>
      <c r="D119" s="141">
        <f t="shared" ref="D119:D125" si="82">COUNTIF(H119:XFD119,"*○*")</f>
        <v>58</v>
      </c>
      <c r="E119" s="142">
        <f t="shared" ref="E119:E125" si="83">COUNTIF(H119:XFD119,"*●*")</f>
        <v>60</v>
      </c>
      <c r="F119" s="142">
        <f t="shared" ref="F119:F125" si="84">SUM(D119:E119)</f>
        <v>118</v>
      </c>
      <c r="G119" s="165">
        <f t="shared" ref="G119:G125" si="85">IFERROR(D119/F119,"")</f>
        <v>0.49152542372881358</v>
      </c>
      <c r="H119" s="145"/>
      <c r="I119" s="146"/>
      <c r="J119" s="146"/>
      <c r="K119" s="146"/>
      <c r="L119" s="146"/>
      <c r="M119" s="147"/>
      <c r="N119" s="145"/>
      <c r="O119" s="146"/>
      <c r="P119" s="146"/>
      <c r="Q119" s="146"/>
      <c r="R119" s="147"/>
      <c r="S119" s="145"/>
      <c r="T119" s="146"/>
      <c r="U119" s="146"/>
      <c r="V119" s="146"/>
      <c r="W119" s="147"/>
      <c r="X119" s="148"/>
      <c r="Y119" s="146"/>
      <c r="Z119" s="146"/>
      <c r="AA119" s="146"/>
      <c r="AB119" s="147"/>
      <c r="AC119" s="126"/>
      <c r="AD119" s="127"/>
      <c r="AE119" s="127"/>
      <c r="AF119" s="127"/>
      <c r="AG119" s="127"/>
      <c r="AH119" s="126"/>
      <c r="AI119" s="127"/>
      <c r="AJ119" s="127"/>
      <c r="AK119" s="127"/>
      <c r="AL119" s="127"/>
      <c r="AM119" s="126"/>
      <c r="AN119" s="127"/>
      <c r="AO119" s="127"/>
      <c r="AP119" s="127"/>
      <c r="AQ119" s="127"/>
      <c r="AR119" s="126"/>
      <c r="AS119" s="127"/>
      <c r="AT119" s="127"/>
      <c r="AU119" s="127"/>
      <c r="AV119" s="128"/>
      <c r="AW119" s="126"/>
      <c r="AX119" s="127"/>
      <c r="AY119" s="127"/>
      <c r="AZ119" s="127"/>
      <c r="BA119" s="128"/>
      <c r="BB119" s="145"/>
      <c r="BC119" s="146"/>
      <c r="BD119" s="146"/>
      <c r="BE119" s="146"/>
      <c r="BF119" s="146"/>
      <c r="BG119" s="147"/>
      <c r="BH119" s="145"/>
      <c r="BI119" s="146"/>
      <c r="BJ119" s="146"/>
      <c r="BK119" s="146"/>
      <c r="BL119" s="193"/>
      <c r="BM119" s="145"/>
      <c r="BN119" s="146"/>
      <c r="BO119" s="146"/>
      <c r="BP119" s="146"/>
      <c r="BQ119" s="146"/>
      <c r="BR119" s="147"/>
      <c r="BS119" s="145"/>
      <c r="BT119" s="146"/>
      <c r="BU119" s="146"/>
      <c r="BV119" s="146"/>
      <c r="BW119" s="147"/>
      <c r="BX119" s="145"/>
      <c r="BY119" s="146"/>
      <c r="BZ119" s="146"/>
      <c r="CA119" s="146"/>
      <c r="CB119" s="193"/>
      <c r="CC119" s="247"/>
      <c r="CD119" s="146"/>
      <c r="CE119" s="146"/>
      <c r="CF119" s="146"/>
      <c r="CG119" s="147"/>
      <c r="CH119" s="145"/>
      <c r="CI119" s="146"/>
      <c r="CJ119" s="146"/>
      <c r="CK119" s="146"/>
      <c r="CL119" s="147"/>
      <c r="CM119" s="145"/>
      <c r="CN119" s="146"/>
      <c r="CO119" s="146"/>
      <c r="CP119" s="146"/>
      <c r="CQ119" s="147"/>
      <c r="CR119" s="148"/>
      <c r="CS119" s="146"/>
      <c r="CT119" s="146"/>
      <c r="CU119" s="146"/>
      <c r="CV119" s="193"/>
      <c r="CW119" s="145"/>
      <c r="CX119" s="146"/>
      <c r="CY119" s="146"/>
      <c r="CZ119" s="146"/>
      <c r="DA119" s="147"/>
      <c r="DB119" s="148"/>
      <c r="DC119" s="146"/>
      <c r="DD119" s="146"/>
      <c r="DE119" s="146"/>
      <c r="DF119" s="193"/>
      <c r="DG119" s="145"/>
      <c r="DH119" s="146"/>
      <c r="DI119" s="146"/>
      <c r="DJ119" s="146"/>
      <c r="DK119" s="147"/>
      <c r="DL119" s="145"/>
      <c r="DM119" s="146"/>
      <c r="DN119" s="146"/>
      <c r="DO119" s="146"/>
      <c r="DP119" s="147"/>
      <c r="DQ119" s="145"/>
      <c r="DR119" s="146"/>
      <c r="DS119" s="146"/>
      <c r="DT119" s="146"/>
      <c r="DU119" s="147"/>
      <c r="DV119" s="145"/>
      <c r="DW119" s="146"/>
      <c r="DX119" s="146"/>
      <c r="DY119" s="146"/>
      <c r="DZ119" s="147"/>
      <c r="EA119" s="145"/>
      <c r="EB119" s="146"/>
      <c r="EC119" s="146"/>
      <c r="ED119" s="146"/>
      <c r="EE119" s="147"/>
      <c r="EF119" s="145"/>
      <c r="EG119" s="146"/>
      <c r="EH119" s="146"/>
      <c r="EI119" s="146"/>
      <c r="EJ119" s="147"/>
      <c r="EK119" s="145"/>
      <c r="EL119" s="146"/>
      <c r="EM119" s="146"/>
      <c r="EN119" s="146"/>
      <c r="EO119" s="147"/>
      <c r="EP119" s="145"/>
      <c r="EQ119" s="146"/>
      <c r="ER119" s="146"/>
      <c r="ES119" s="146"/>
      <c r="ET119" s="147"/>
      <c r="EU119" s="145"/>
      <c r="EV119" s="146"/>
      <c r="EW119" s="146"/>
      <c r="EX119" s="146"/>
      <c r="EY119" s="147"/>
      <c r="EZ119" s="145"/>
      <c r="FA119" s="146"/>
      <c r="FB119" s="146"/>
      <c r="FC119" s="146"/>
      <c r="FD119" s="147"/>
      <c r="FE119" s="145"/>
      <c r="FF119" s="146"/>
      <c r="FG119" s="146"/>
      <c r="FH119" s="146"/>
      <c r="FI119" s="147"/>
      <c r="FJ119" s="145"/>
      <c r="FK119" s="146"/>
      <c r="FL119" s="146"/>
      <c r="FM119" s="146"/>
      <c r="FN119" s="147"/>
      <c r="FO119" s="145"/>
      <c r="FP119" s="146"/>
      <c r="FQ119" s="146"/>
      <c r="FR119" s="146"/>
      <c r="FS119" s="147"/>
      <c r="FT119" s="145"/>
      <c r="FU119" s="146"/>
      <c r="FV119" s="146"/>
      <c r="FW119" s="146"/>
      <c r="FX119" s="147"/>
      <c r="FY119" s="145"/>
      <c r="FZ119" s="146"/>
      <c r="GA119" s="146"/>
      <c r="GB119" s="146"/>
      <c r="GC119" s="147"/>
      <c r="GD119" s="145"/>
      <c r="GE119" s="146"/>
      <c r="GF119" s="146"/>
      <c r="GG119" s="146"/>
      <c r="GH119" s="147"/>
      <c r="GI119" s="145"/>
      <c r="GJ119" s="146"/>
      <c r="GK119" s="146"/>
      <c r="GL119" s="146"/>
      <c r="GM119" s="147"/>
      <c r="GN119" s="145"/>
      <c r="GO119" s="146"/>
      <c r="GP119" s="146"/>
      <c r="GQ119" s="146"/>
      <c r="GR119" s="147"/>
      <c r="GS119" s="145"/>
      <c r="GT119" s="146"/>
      <c r="GU119" s="146"/>
      <c r="GV119" s="146"/>
      <c r="GW119" s="147"/>
      <c r="GX119" s="148"/>
      <c r="GY119" s="146"/>
      <c r="GZ119" s="146"/>
      <c r="HA119" s="146"/>
      <c r="HB119" s="147"/>
      <c r="HC119" s="145"/>
      <c r="HD119" s="146"/>
      <c r="HE119" s="146"/>
      <c r="HF119" s="146"/>
      <c r="HG119" s="147"/>
      <c r="HH119" s="145"/>
      <c r="HI119" s="146"/>
      <c r="HJ119" s="146"/>
      <c r="HK119" s="146"/>
      <c r="HL119" s="147"/>
      <c r="HM119" s="145"/>
      <c r="HN119" s="146"/>
      <c r="HO119" s="146"/>
      <c r="HP119" s="146"/>
      <c r="HQ119" s="193"/>
      <c r="HR119" s="145"/>
      <c r="HS119" s="146"/>
      <c r="HT119" s="146"/>
      <c r="HU119" s="146"/>
      <c r="HV119" s="193"/>
      <c r="HW119" s="145"/>
      <c r="HX119" s="146"/>
      <c r="HY119" s="146"/>
      <c r="HZ119" s="146"/>
      <c r="IA119" s="193"/>
      <c r="IB119" s="145"/>
      <c r="IC119" s="146"/>
      <c r="ID119" s="146"/>
      <c r="IE119" s="146"/>
      <c r="IF119" s="147"/>
      <c r="IG119" s="145"/>
      <c r="IH119" s="146"/>
      <c r="II119" s="146"/>
      <c r="IJ119" s="146"/>
      <c r="IK119" s="147"/>
      <c r="IL119" s="145"/>
      <c r="IM119" s="146"/>
      <c r="IN119" s="146"/>
      <c r="IO119" s="146"/>
      <c r="IP119" s="147"/>
      <c r="IQ119" s="145"/>
      <c r="IR119" s="146"/>
      <c r="IS119" s="146"/>
      <c r="IT119" s="146"/>
      <c r="IU119" s="147"/>
      <c r="IV119" s="145"/>
      <c r="IW119" s="146"/>
      <c r="IX119" s="146"/>
      <c r="IY119" s="146"/>
      <c r="IZ119" s="147"/>
      <c r="JA119" s="145"/>
      <c r="JB119" s="146"/>
      <c r="JC119" s="146"/>
      <c r="JD119" s="146"/>
      <c r="JE119" s="147"/>
      <c r="JF119" s="145"/>
      <c r="JG119" s="146"/>
      <c r="JH119" s="146"/>
      <c r="JI119" s="146"/>
      <c r="JJ119" s="147"/>
      <c r="JK119" s="145"/>
      <c r="JL119" s="146"/>
      <c r="JM119" s="146"/>
      <c r="JN119" s="146"/>
      <c r="JO119" s="147"/>
      <c r="JP119" s="145"/>
      <c r="JQ119" s="146"/>
      <c r="JR119" s="146"/>
      <c r="JS119" s="146"/>
      <c r="JT119" s="147"/>
      <c r="JU119" s="145"/>
      <c r="JV119" s="146"/>
      <c r="JW119" s="146"/>
      <c r="JX119" s="146"/>
      <c r="JY119" s="147"/>
      <c r="JZ119" s="145"/>
      <c r="KA119" s="146"/>
      <c r="KB119" s="146"/>
      <c r="KC119" s="146"/>
      <c r="KD119" s="147"/>
      <c r="KE119" s="145"/>
      <c r="KF119" s="146"/>
      <c r="KG119" s="146"/>
      <c r="KH119" s="146"/>
      <c r="KI119" s="147"/>
      <c r="KJ119" s="145"/>
      <c r="KK119" s="146"/>
      <c r="KL119" s="146"/>
      <c r="KM119" s="146"/>
      <c r="KN119" s="147"/>
      <c r="KO119" s="145"/>
      <c r="KP119" s="146"/>
      <c r="KQ119" s="146"/>
      <c r="KR119" s="146"/>
      <c r="KS119" s="147"/>
      <c r="KT119" s="145"/>
      <c r="KU119" s="146"/>
      <c r="KV119" s="146"/>
      <c r="KW119" s="146"/>
      <c r="KX119" s="147"/>
      <c r="KY119" s="145"/>
      <c r="KZ119" s="146"/>
      <c r="LA119" s="146"/>
      <c r="LB119" s="146"/>
      <c r="LC119" s="147"/>
      <c r="LD119" s="145"/>
      <c r="LE119" s="146"/>
      <c r="LF119" s="146"/>
      <c r="LG119" s="146"/>
      <c r="LH119" s="147"/>
      <c r="LI119" s="145"/>
      <c r="LJ119" s="146"/>
      <c r="LK119" s="146"/>
      <c r="LL119" s="146"/>
      <c r="LM119" s="147"/>
      <c r="LN119" s="145"/>
      <c r="LO119" s="146"/>
      <c r="LP119" s="146"/>
      <c r="LQ119" s="146"/>
      <c r="LR119" s="145"/>
      <c r="LS119" s="146"/>
      <c r="LT119" s="146"/>
      <c r="LU119" s="146"/>
      <c r="LV119" s="145"/>
      <c r="LW119" s="146"/>
      <c r="LX119" s="146"/>
      <c r="LY119" s="146"/>
      <c r="LZ119" s="145"/>
      <c r="MA119" s="146"/>
      <c r="MB119" s="146"/>
      <c r="MC119" s="146"/>
      <c r="MD119" s="145"/>
      <c r="ME119" s="146"/>
      <c r="MF119" s="146"/>
      <c r="MG119" s="146"/>
      <c r="MH119" s="145"/>
      <c r="MI119" s="146"/>
      <c r="MJ119" s="146"/>
      <c r="MK119" s="193"/>
      <c r="ML119" s="145"/>
      <c r="MM119" s="146"/>
      <c r="MN119" s="146"/>
      <c r="MO119" s="147"/>
      <c r="MP119" s="145"/>
      <c r="MQ119" s="146"/>
      <c r="MR119" s="146"/>
      <c r="MS119" s="147"/>
      <c r="MT119" s="145"/>
      <c r="MU119" s="146"/>
      <c r="MV119" s="146"/>
      <c r="MW119" s="147"/>
      <c r="MX119" s="145"/>
      <c r="MY119" s="146"/>
      <c r="MZ119" s="146"/>
      <c r="NA119" s="147"/>
      <c r="NB119" s="145"/>
      <c r="NC119" s="146"/>
      <c r="ND119" s="146"/>
      <c r="NE119" s="147"/>
      <c r="NF119" s="145"/>
      <c r="NG119" s="146"/>
      <c r="NH119" s="146"/>
      <c r="NI119" s="147"/>
      <c r="NJ119" s="145"/>
      <c r="NK119" s="146"/>
      <c r="NL119" s="146"/>
      <c r="NM119" s="147"/>
      <c r="NN119" s="145"/>
      <c r="NO119" s="146"/>
      <c r="NP119" s="146"/>
      <c r="NQ119" s="147"/>
      <c r="NR119" s="145"/>
      <c r="NS119" s="146"/>
      <c r="NT119" s="146"/>
      <c r="NU119" s="147"/>
      <c r="NV119" s="145"/>
      <c r="NW119" s="146"/>
      <c r="NX119" s="146"/>
      <c r="NY119" s="147"/>
      <c r="NZ119" s="145"/>
      <c r="OA119" s="146"/>
      <c r="OB119" s="146"/>
      <c r="OC119" s="146"/>
      <c r="OD119" s="147"/>
      <c r="OE119" s="145"/>
      <c r="OF119" s="146"/>
      <c r="OG119" s="146"/>
      <c r="OH119" s="146"/>
      <c r="OI119" s="147"/>
      <c r="OJ119" s="145"/>
      <c r="OK119" s="146"/>
      <c r="OL119" s="146"/>
      <c r="OM119" s="193"/>
      <c r="ON119" s="145"/>
      <c r="OO119" s="146"/>
      <c r="OP119" s="146"/>
      <c r="OQ119" s="147"/>
      <c r="OR119" s="145"/>
      <c r="OS119" s="146"/>
      <c r="OT119" s="146"/>
      <c r="OU119" s="147"/>
      <c r="OV119" s="145"/>
      <c r="OW119" s="146"/>
      <c r="OX119" s="146"/>
      <c r="OY119" s="146"/>
      <c r="OZ119" s="147"/>
      <c r="PA119" s="145"/>
      <c r="PB119" s="146"/>
      <c r="PC119" s="146"/>
      <c r="PD119" s="146"/>
      <c r="PE119" s="147"/>
      <c r="PF119" s="145"/>
      <c r="PG119" s="146"/>
      <c r="PH119" s="146"/>
      <c r="PI119" s="147"/>
      <c r="PJ119" s="145"/>
      <c r="PK119" s="146"/>
      <c r="PL119" s="146"/>
      <c r="PM119" s="147"/>
      <c r="PN119" s="145"/>
      <c r="PO119" s="146"/>
      <c r="PP119" s="146"/>
      <c r="PQ119" s="147"/>
      <c r="PR119" s="145"/>
      <c r="PS119" s="146"/>
      <c r="PT119" s="146"/>
      <c r="PU119" s="147"/>
      <c r="PV119" s="145"/>
      <c r="PW119" s="146"/>
      <c r="PX119" s="146"/>
      <c r="PY119" s="147"/>
      <c r="PZ119" s="145"/>
      <c r="QA119" s="146"/>
      <c r="QB119" s="146"/>
      <c r="QC119" s="147"/>
      <c r="QD119" s="145"/>
      <c r="QE119" s="146"/>
      <c r="QF119" s="146"/>
      <c r="QG119" s="147"/>
      <c r="QH119" s="145"/>
      <c r="QI119" s="146"/>
      <c r="QJ119" s="146"/>
      <c r="QK119" s="146"/>
      <c r="QL119" s="1424"/>
      <c r="QM119" s="1432"/>
      <c r="QN119" s="146"/>
      <c r="QO119" s="146"/>
      <c r="QP119" s="146"/>
      <c r="QQ119" s="193"/>
      <c r="QR119" s="1432"/>
      <c r="QS119" s="146"/>
      <c r="QT119" s="146"/>
      <c r="QU119" s="193"/>
      <c r="QV119" s="147"/>
      <c r="QW119" s="145"/>
      <c r="QX119" s="146"/>
      <c r="QY119" s="146"/>
      <c r="QZ119" s="146"/>
      <c r="RA119" s="147"/>
      <c r="RB119" s="145"/>
      <c r="RC119" s="146"/>
      <c r="RD119" s="146"/>
      <c r="RE119" s="146"/>
      <c r="RF119" s="147"/>
      <c r="RG119" s="145"/>
      <c r="RH119" s="146"/>
      <c r="RI119" s="146"/>
      <c r="RJ119" s="146"/>
      <c r="RK119" s="147"/>
      <c r="RL119" s="145"/>
      <c r="RM119" s="146"/>
      <c r="RN119" s="146"/>
      <c r="RO119" s="146"/>
      <c r="RP119" s="147"/>
      <c r="RQ119" s="145"/>
      <c r="RR119" s="146"/>
      <c r="RS119" s="146"/>
      <c r="RT119" s="147"/>
      <c r="RU119" s="145"/>
      <c r="RV119" s="146"/>
      <c r="RW119" s="146"/>
      <c r="RX119" s="146"/>
      <c r="RY119" s="147"/>
      <c r="RZ119" s="168"/>
      <c r="SA119" s="168"/>
      <c r="SB119" s="168"/>
      <c r="SC119" s="168"/>
      <c r="SD119" s="168"/>
      <c r="SE119" s="1554" t="s">
        <v>29</v>
      </c>
      <c r="SF119" s="146" t="s">
        <v>29</v>
      </c>
      <c r="SG119" s="146" t="s">
        <v>20</v>
      </c>
      <c r="SH119" s="146" t="s">
        <v>20</v>
      </c>
      <c r="SI119" s="147"/>
      <c r="SJ119" s="168" t="s">
        <v>29</v>
      </c>
      <c r="SK119" s="168" t="s">
        <v>29</v>
      </c>
      <c r="SL119" s="168" t="s">
        <v>20</v>
      </c>
      <c r="SM119" s="276" t="s">
        <v>1695</v>
      </c>
      <c r="SN119" s="168"/>
      <c r="SO119" s="1432"/>
      <c r="SP119" s="146"/>
      <c r="SQ119" s="146"/>
      <c r="SR119" s="146"/>
      <c r="SS119" s="147"/>
      <c r="ST119" s="145"/>
      <c r="SU119" s="146"/>
      <c r="SV119" s="146" t="s">
        <v>29</v>
      </c>
      <c r="SW119" s="146" t="s">
        <v>20</v>
      </c>
      <c r="SX119" s="147"/>
      <c r="SY119" s="145"/>
      <c r="SZ119" s="146"/>
      <c r="TA119" s="146" t="s">
        <v>20</v>
      </c>
      <c r="TB119" s="146" t="s">
        <v>29</v>
      </c>
      <c r="TC119" s="147"/>
      <c r="TD119" s="145"/>
      <c r="TE119" s="146"/>
      <c r="TF119" s="146"/>
      <c r="TG119" s="146"/>
      <c r="TH119" s="145"/>
      <c r="TI119" s="146"/>
      <c r="TJ119" s="146"/>
      <c r="TK119" s="146"/>
      <c r="TL119" s="145" t="s">
        <v>29</v>
      </c>
      <c r="TM119" s="146" t="s">
        <v>20</v>
      </c>
      <c r="TN119" s="146" t="s">
        <v>20</v>
      </c>
      <c r="TO119" s="170" t="s">
        <v>29</v>
      </c>
      <c r="TP119" s="171"/>
      <c r="TQ119" s="180" t="s">
        <v>29</v>
      </c>
      <c r="TR119" s="170" t="s">
        <v>29</v>
      </c>
      <c r="TS119" s="170" t="s">
        <v>29</v>
      </c>
      <c r="TT119" s="207" t="s">
        <v>20</v>
      </c>
      <c r="TU119" s="180" t="s">
        <v>29</v>
      </c>
      <c r="TV119" s="170" t="s">
        <v>29</v>
      </c>
      <c r="TW119" s="170" t="s">
        <v>20</v>
      </c>
      <c r="TX119" s="171" t="s">
        <v>29</v>
      </c>
      <c r="TY119" s="180" t="s">
        <v>598</v>
      </c>
      <c r="TZ119" s="182" t="s">
        <v>20</v>
      </c>
      <c r="UA119" s="182" t="s">
        <v>20</v>
      </c>
      <c r="UB119" s="182" t="s">
        <v>591</v>
      </c>
      <c r="UC119" s="147"/>
      <c r="UD119" s="145" t="s">
        <v>20</v>
      </c>
      <c r="UE119" s="146" t="s">
        <v>29</v>
      </c>
      <c r="UF119" s="146" t="s">
        <v>29</v>
      </c>
      <c r="UG119" s="146" t="s">
        <v>29</v>
      </c>
      <c r="UH119" s="147"/>
      <c r="UI119" s="145" t="s">
        <v>29</v>
      </c>
      <c r="UJ119" s="150" t="s">
        <v>20</v>
      </c>
      <c r="UK119" s="150" t="s">
        <v>29</v>
      </c>
      <c r="UL119" s="150" t="s">
        <v>20</v>
      </c>
      <c r="UM119" s="151"/>
      <c r="UN119" s="152" t="s">
        <v>20</v>
      </c>
      <c r="UO119" s="150" t="s">
        <v>29</v>
      </c>
      <c r="UP119" s="150" t="s">
        <v>20</v>
      </c>
      <c r="UQ119" s="150" t="s">
        <v>29</v>
      </c>
      <c r="UR119" s="151"/>
      <c r="US119" s="152" t="s">
        <v>20</v>
      </c>
      <c r="UT119" s="150" t="s">
        <v>20</v>
      </c>
      <c r="UU119" s="150" t="s">
        <v>20</v>
      </c>
      <c r="UV119" s="150" t="s">
        <v>20</v>
      </c>
      <c r="UW119" s="151"/>
      <c r="UX119" s="152"/>
      <c r="UY119" s="150"/>
      <c r="UZ119" s="150"/>
      <c r="VA119" s="1859"/>
      <c r="VB119" s="151"/>
      <c r="VC119" s="152" t="s">
        <v>764</v>
      </c>
      <c r="VD119" s="146" t="s">
        <v>20</v>
      </c>
      <c r="VE119" s="146" t="s">
        <v>29</v>
      </c>
      <c r="VF119" s="146" t="s">
        <v>29</v>
      </c>
      <c r="VG119" s="193"/>
      <c r="VH119" s="152" t="s">
        <v>20</v>
      </c>
      <c r="VI119" s="150" t="s">
        <v>20</v>
      </c>
      <c r="VJ119" s="150" t="s">
        <v>20</v>
      </c>
      <c r="VK119" s="150" t="s">
        <v>20</v>
      </c>
      <c r="VL119" s="151"/>
      <c r="VM119" s="152" t="s">
        <v>29</v>
      </c>
      <c r="VN119" s="150" t="s">
        <v>20</v>
      </c>
      <c r="VO119" s="150" t="s">
        <v>20</v>
      </c>
      <c r="VP119" s="205" t="s">
        <v>20</v>
      </c>
      <c r="VQ119" s="152"/>
      <c r="VR119" s="150"/>
      <c r="VS119" s="150"/>
      <c r="VT119" s="150"/>
      <c r="VU119" s="151"/>
      <c r="VV119" s="152" t="s">
        <v>29</v>
      </c>
      <c r="VW119" s="150" t="s">
        <v>20</v>
      </c>
      <c r="VX119" s="150" t="s">
        <v>29</v>
      </c>
      <c r="VY119" s="150" t="s">
        <v>763</v>
      </c>
      <c r="VZ119" s="1681"/>
      <c r="WA119" s="1718"/>
      <c r="WB119" s="1680"/>
      <c r="WC119" s="1680"/>
      <c r="WD119" s="1680"/>
      <c r="WE119" s="1681"/>
      <c r="WF119" s="1718"/>
      <c r="WG119" s="1680"/>
      <c r="WH119" s="1680"/>
      <c r="WI119" s="1680"/>
      <c r="WJ119" s="1681"/>
      <c r="WK119" s="1718" t="s">
        <v>29</v>
      </c>
      <c r="WL119" s="1680" t="s">
        <v>29</v>
      </c>
      <c r="WM119" s="1680" t="s">
        <v>29</v>
      </c>
      <c r="WN119" s="1680" t="s">
        <v>20</v>
      </c>
      <c r="WO119" s="1681"/>
      <c r="WP119" s="1718" t="s">
        <v>20</v>
      </c>
      <c r="WQ119" s="170" t="s">
        <v>29</v>
      </c>
      <c r="WR119" s="170" t="s">
        <v>29</v>
      </c>
      <c r="WS119" s="1441" t="s">
        <v>29</v>
      </c>
      <c r="WT119" s="1442" t="s">
        <v>20</v>
      </c>
      <c r="WU119" s="170" t="s">
        <v>29</v>
      </c>
      <c r="WV119" s="170" t="s">
        <v>29</v>
      </c>
      <c r="WW119" s="170" t="s">
        <v>29</v>
      </c>
      <c r="WX119" s="207"/>
      <c r="WY119" s="180" t="s">
        <v>29</v>
      </c>
      <c r="WZ119" s="170" t="s">
        <v>598</v>
      </c>
      <c r="XA119" s="182" t="s">
        <v>20</v>
      </c>
      <c r="XB119" s="182" t="s">
        <v>20</v>
      </c>
      <c r="XC119" s="234"/>
      <c r="XD119" s="181"/>
      <c r="XE119" s="182"/>
      <c r="XF119" s="182" t="s">
        <v>29</v>
      </c>
      <c r="XG119" s="182" t="s">
        <v>591</v>
      </c>
      <c r="XH119" s="1681"/>
      <c r="XI119" s="1718" t="s">
        <v>20</v>
      </c>
      <c r="XJ119" s="1680" t="s">
        <v>20</v>
      </c>
      <c r="XK119" s="1680" t="s">
        <v>29</v>
      </c>
      <c r="XL119" s="1680" t="s">
        <v>20</v>
      </c>
      <c r="XM119" s="1779"/>
      <c r="XN119" s="1718" t="s">
        <v>20</v>
      </c>
      <c r="XO119" s="1680" t="s">
        <v>29</v>
      </c>
      <c r="XP119" s="1680" t="s">
        <v>20</v>
      </c>
      <c r="XQ119" s="1680" t="s">
        <v>29</v>
      </c>
      <c r="XR119" s="1681"/>
      <c r="XS119" s="1718" t="s">
        <v>20</v>
      </c>
      <c r="XT119" s="1680" t="s">
        <v>20</v>
      </c>
      <c r="XU119" s="1680" t="s">
        <v>29</v>
      </c>
      <c r="XV119" s="1680" t="s">
        <v>29</v>
      </c>
      <c r="XW119" s="1681"/>
      <c r="XX119" s="1718" t="s">
        <v>20</v>
      </c>
      <c r="XY119" s="1680" t="s">
        <v>29</v>
      </c>
      <c r="XZ119" s="1680" t="s">
        <v>20</v>
      </c>
      <c r="YA119" s="1680" t="s">
        <v>20</v>
      </c>
      <c r="YB119" s="1681"/>
      <c r="YC119" s="1718" t="s">
        <v>29</v>
      </c>
      <c r="YD119" s="1680" t="s">
        <v>20</v>
      </c>
      <c r="YE119" s="1680" t="s">
        <v>29</v>
      </c>
      <c r="YF119" s="1680" t="s">
        <v>20</v>
      </c>
      <c r="YG119" s="1681"/>
      <c r="YH119" s="1718"/>
      <c r="YI119" s="1680"/>
      <c r="YJ119" s="1680"/>
      <c r="YK119" s="1680"/>
      <c r="YL119" s="1779"/>
      <c r="YM119" s="1718"/>
      <c r="YN119" s="1680"/>
      <c r="YO119" s="1680"/>
      <c r="YP119" s="1680"/>
      <c r="YQ119" s="1681"/>
      <c r="YR119" s="1718"/>
      <c r="YS119" s="1680"/>
      <c r="YT119" s="1680"/>
      <c r="YU119" s="1680"/>
      <c r="YV119" s="1681"/>
      <c r="YW119" s="1718"/>
      <c r="YX119" s="1680"/>
      <c r="YY119" s="1680"/>
      <c r="YZ119" s="1680"/>
      <c r="ZA119" s="1681"/>
      <c r="ZB119" s="1718"/>
      <c r="ZC119" s="1680"/>
      <c r="ZD119" s="1680"/>
      <c r="ZE119" s="1680"/>
      <c r="ZF119" s="1681"/>
      <c r="ZG119" s="1718"/>
      <c r="ZH119" s="1680"/>
      <c r="ZI119" s="1680"/>
      <c r="ZJ119" s="1680"/>
      <c r="ZK119" s="1681"/>
      <c r="ZL119" s="1718"/>
      <c r="ZM119" s="1680"/>
      <c r="ZN119" s="1680"/>
      <c r="ZO119" s="1680"/>
      <c r="ZP119" s="1681"/>
      <c r="ZQ119" s="1718"/>
      <c r="ZR119" s="1680"/>
      <c r="ZS119" s="1680"/>
      <c r="ZT119" s="1680"/>
      <c r="ZU119" s="1681"/>
      <c r="ZV119" s="1718"/>
      <c r="ZW119" s="1680"/>
      <c r="ZX119" s="1680"/>
      <c r="ZY119" s="1680"/>
      <c r="ZZ119" s="1681"/>
      <c r="AAA119" s="1816"/>
      <c r="AAB119" s="1816"/>
      <c r="AAC119" s="1816"/>
      <c r="AAD119" s="1816"/>
      <c r="AAE119" s="1816"/>
      <c r="AAF119" s="1824"/>
      <c r="AAG119" s="1680"/>
      <c r="AAH119" s="1680"/>
      <c r="AAI119" s="1680"/>
      <c r="AAJ119" s="1823"/>
      <c r="AAK119" s="1824"/>
      <c r="AAL119" s="1680"/>
      <c r="AAM119" s="1680"/>
      <c r="AAN119" s="1680"/>
      <c r="AAO119" s="1681"/>
      <c r="AAP119" s="1816"/>
      <c r="AAQ119" s="1816"/>
      <c r="AAR119" s="1816"/>
      <c r="AAS119" s="1816"/>
      <c r="AAT119" s="1816"/>
      <c r="AAU119" s="1824"/>
      <c r="AAV119" s="1680"/>
      <c r="AAW119" s="1680"/>
      <c r="AAX119" s="1680"/>
      <c r="AAY119" s="1681"/>
      <c r="AAZ119" s="1718" t="s">
        <v>29</v>
      </c>
      <c r="ABA119" s="1680" t="s">
        <v>29</v>
      </c>
      <c r="ABB119" s="1680" t="s">
        <v>29</v>
      </c>
      <c r="ABC119" s="1680" t="s">
        <v>29</v>
      </c>
      <c r="ABD119" s="1681"/>
      <c r="ABE119" s="1718" t="s">
        <v>20</v>
      </c>
      <c r="ABF119" s="1680" t="s">
        <v>20</v>
      </c>
      <c r="ABG119" s="1680" t="s">
        <v>20</v>
      </c>
      <c r="ABH119" s="1680" t="s">
        <v>20</v>
      </c>
      <c r="ABI119" s="1681"/>
      <c r="ABJ119" s="1718" t="s">
        <v>29</v>
      </c>
      <c r="ABK119" s="1680" t="s">
        <v>20</v>
      </c>
      <c r="ABL119" s="1680" t="s">
        <v>29</v>
      </c>
      <c r="ABM119" s="1680" t="s">
        <v>29</v>
      </c>
      <c r="ABN119" s="1779"/>
      <c r="ABO119" s="1718" t="s">
        <v>20</v>
      </c>
      <c r="ABP119" s="1680" t="s">
        <v>20</v>
      </c>
      <c r="ABQ119" s="1680" t="s">
        <v>20</v>
      </c>
      <c r="ABR119" s="1680" t="s">
        <v>29</v>
      </c>
      <c r="ABS119" s="1681"/>
      <c r="ABT119" s="1718" t="s">
        <v>29</v>
      </c>
      <c r="ABU119" s="1680" t="s">
        <v>29</v>
      </c>
      <c r="ABV119" s="1680" t="s">
        <v>29</v>
      </c>
      <c r="ABW119" s="1680" t="s">
        <v>29</v>
      </c>
      <c r="ABX119" s="1681"/>
      <c r="ABY119" s="1718"/>
      <c r="ABZ119" s="1680"/>
      <c r="ACA119" s="1680"/>
      <c r="ACB119" s="1680"/>
      <c r="ACC119" s="1681"/>
      <c r="ACD119" s="1718"/>
      <c r="ACE119" s="1680"/>
      <c r="ACF119" s="1680"/>
      <c r="ACG119" s="1680"/>
      <c r="ACH119" s="1681"/>
      <c r="ACI119" s="44" t="s">
        <v>85</v>
      </c>
      <c r="ACJ119" s="140" t="s">
        <v>1652</v>
      </c>
      <c r="ACK119" s="211">
        <f>COUNTIF($ZQ119:$ABX119,"*○*")</f>
        <v>8</v>
      </c>
      <c r="ACL119" s="142">
        <f>COUNTIF($ZQ119:$ABX119,"*●*")</f>
        <v>12</v>
      </c>
      <c r="ACM119" s="142">
        <f>SUM(ACK119:ACL119)</f>
        <v>20</v>
      </c>
      <c r="ACN119" s="212">
        <f>IFERROR(ACK119/ACM119,"")</f>
        <v>0.4</v>
      </c>
      <c r="ACO119" s="211">
        <f>COUNTIF($AAU119:$ABX119,"*○*")</f>
        <v>8</v>
      </c>
      <c r="ACP119" s="142">
        <f>COUNTIF($AAU119:$ABX119,"*●*")</f>
        <v>12</v>
      </c>
      <c r="ACQ119" s="142">
        <f>SUM(ACO119:ACP119)</f>
        <v>20</v>
      </c>
      <c r="ACR119" s="212">
        <f>IFERROR(ACO119/ACQ119,"")</f>
        <v>0.4</v>
      </c>
    </row>
    <row r="120" spans="1:807" s="32" customFormat="1" ht="17.25" x14ac:dyDescent="0.2">
      <c r="A120" s="34"/>
      <c r="B120" s="44" t="s">
        <v>116</v>
      </c>
      <c r="C120" s="140" t="s">
        <v>1648</v>
      </c>
      <c r="D120" s="141">
        <f t="shared" si="82"/>
        <v>80</v>
      </c>
      <c r="E120" s="142">
        <f t="shared" si="83"/>
        <v>109</v>
      </c>
      <c r="F120" s="142">
        <f t="shared" si="84"/>
        <v>189</v>
      </c>
      <c r="G120" s="165">
        <f t="shared" si="85"/>
        <v>0.42328042328042326</v>
      </c>
      <c r="H120" s="141" t="e">
        <f>COUNTIF(#REF!,"*○*")</f>
        <v>#REF!</v>
      </c>
      <c r="I120" s="142" t="e">
        <f>COUNTIF(#REF!,"*●*")</f>
        <v>#REF!</v>
      </c>
      <c r="J120" s="142" t="e">
        <f>SUM(H120:I120)</f>
        <v>#REF!</v>
      </c>
      <c r="K120" s="165" t="str">
        <f>IFERROR(H120/J120,"")</f>
        <v/>
      </c>
      <c r="L120" s="141" t="e">
        <f>COUNTIF(#REF!,"*○*")</f>
        <v>#REF!</v>
      </c>
      <c r="M120" s="142" t="e">
        <f>COUNTIF(#REF!,"*●*")</f>
        <v>#REF!</v>
      </c>
      <c r="N120" s="142" t="e">
        <f>SUM(L120:M120)</f>
        <v>#REF!</v>
      </c>
      <c r="O120" s="165" t="str">
        <f>IFERROR(L120/N120,"")</f>
        <v/>
      </c>
      <c r="P120" s="141" t="e">
        <f>COUNTIF(#REF!,"*○*")</f>
        <v>#REF!</v>
      </c>
      <c r="Q120" s="142" t="e">
        <f>COUNTIF(#REF!,"*●*")</f>
        <v>#REF!</v>
      </c>
      <c r="R120" s="142" t="e">
        <f>SUM(P120:Q120)</f>
        <v>#REF!</v>
      </c>
      <c r="S120" s="165" t="str">
        <f>IFERROR(P120/R120,"")</f>
        <v/>
      </c>
      <c r="T120" s="141" t="e">
        <f>COUNTIF(#REF!,"*○*")</f>
        <v>#REF!</v>
      </c>
      <c r="U120" s="142" t="e">
        <f>COUNTIF(#REF!,"*●*")</f>
        <v>#REF!</v>
      </c>
      <c r="V120" s="142" t="e">
        <f>SUM(T120:U120)</f>
        <v>#REF!</v>
      </c>
      <c r="W120" s="165" t="str">
        <f>IFERROR(T120/V120,"")</f>
        <v/>
      </c>
      <c r="X120" s="141" t="e">
        <f>COUNTIF(#REF!,"*○*")</f>
        <v>#REF!</v>
      </c>
      <c r="Y120" s="142" t="e">
        <f>COUNTIF(#REF!,"*●*")</f>
        <v>#REF!</v>
      </c>
      <c r="Z120" s="142" t="e">
        <f>SUM(X120:Y120)</f>
        <v>#REF!</v>
      </c>
      <c r="AA120" s="165" t="str">
        <f>IFERROR(X120/Z120,"")</f>
        <v/>
      </c>
      <c r="AB120" s="141" t="e">
        <f>COUNTIF(#REF!,"*○*")</f>
        <v>#REF!</v>
      </c>
      <c r="AC120" s="142" t="e">
        <f>COUNTIF(#REF!,"*●*")</f>
        <v>#REF!</v>
      </c>
      <c r="AD120" s="142" t="e">
        <f>SUM(AB120:AC120)</f>
        <v>#REF!</v>
      </c>
      <c r="AE120" s="165" t="str">
        <f>IFERROR(AB120/AD120,"")</f>
        <v/>
      </c>
      <c r="AF120" s="141" t="e">
        <f>COUNTIF(#REF!,"*○*")</f>
        <v>#REF!</v>
      </c>
      <c r="AG120" s="142" t="e">
        <f>COUNTIF(#REF!,"*●*")</f>
        <v>#REF!</v>
      </c>
      <c r="AH120" s="142" t="e">
        <f>SUM(AF120:AG120)</f>
        <v>#REF!</v>
      </c>
      <c r="AI120" s="165" t="str">
        <f>IFERROR(AF120/AH120,"")</f>
        <v/>
      </c>
      <c r="AJ120" s="141" t="e">
        <f>COUNTIF(#REF!,"*○*")</f>
        <v>#REF!</v>
      </c>
      <c r="AK120" s="142" t="e">
        <f>COUNTIF(#REF!,"*●*")</f>
        <v>#REF!</v>
      </c>
      <c r="AL120" s="142" t="e">
        <f>SUM(AJ120:AK120)</f>
        <v>#REF!</v>
      </c>
      <c r="AM120" s="165" t="str">
        <f>IFERROR(AJ120/AL120,"")</f>
        <v/>
      </c>
      <c r="AN120" s="141" t="e">
        <f>COUNTIF(#REF!,"*○*")</f>
        <v>#REF!</v>
      </c>
      <c r="AO120" s="142" t="e">
        <f>COUNTIF(#REF!,"*●*")</f>
        <v>#REF!</v>
      </c>
      <c r="AP120" s="142" t="e">
        <f>SUM(AN120:AO120)</f>
        <v>#REF!</v>
      </c>
      <c r="AQ120" s="165" t="str">
        <f>IFERROR(AN120/AP120,"")</f>
        <v/>
      </c>
      <c r="AR120" s="141" t="e">
        <f>COUNTIF(#REF!,"*○*")</f>
        <v>#REF!</v>
      </c>
      <c r="AS120" s="142" t="e">
        <f>COUNTIF(#REF!,"*●*")</f>
        <v>#REF!</v>
      </c>
      <c r="AT120" s="142" t="e">
        <f>SUM(AR120:AS120)</f>
        <v>#REF!</v>
      </c>
      <c r="AU120" s="165" t="str">
        <f>IFERROR(AR120/AT120,"")</f>
        <v/>
      </c>
      <c r="AV120" s="141" t="e">
        <f>COUNTIF(#REF!,"*○*")</f>
        <v>#REF!</v>
      </c>
      <c r="AW120" s="142" t="e">
        <f>COUNTIF(#REF!,"*●*")</f>
        <v>#REF!</v>
      </c>
      <c r="AX120" s="142" t="e">
        <f>SUM(AV120:AW120)</f>
        <v>#REF!</v>
      </c>
      <c r="AY120" s="165" t="str">
        <f>IFERROR(AV120/AX120,"")</f>
        <v/>
      </c>
      <c r="AZ120" s="141" t="e">
        <f>COUNTIF(#REF!,"*○*")</f>
        <v>#REF!</v>
      </c>
      <c r="BA120" s="142" t="e">
        <f>COUNTIF(#REF!,"*●*")</f>
        <v>#REF!</v>
      </c>
      <c r="BB120" s="142" t="e">
        <f>SUM(AZ120:BA120)</f>
        <v>#REF!</v>
      </c>
      <c r="BC120" s="165" t="str">
        <f>IFERROR(AZ120/BB120,"")</f>
        <v/>
      </c>
      <c r="BD120" s="141" t="e">
        <f>COUNTIF(#REF!,"*○*")</f>
        <v>#REF!</v>
      </c>
      <c r="BE120" s="142" t="e">
        <f>COUNTIF(#REF!,"*●*")</f>
        <v>#REF!</v>
      </c>
      <c r="BF120" s="142" t="e">
        <f>SUM(BD120:BE120)</f>
        <v>#REF!</v>
      </c>
      <c r="BG120" s="165" t="str">
        <f>IFERROR(BD120/BF120,"")</f>
        <v/>
      </c>
      <c r="BH120" s="141" t="e">
        <f>COUNTIF(#REF!,"*○*")</f>
        <v>#REF!</v>
      </c>
      <c r="BI120" s="142" t="e">
        <f>COUNTIF(#REF!,"*●*")</f>
        <v>#REF!</v>
      </c>
      <c r="BJ120" s="142" t="e">
        <f>SUM(BH120:BI120)</f>
        <v>#REF!</v>
      </c>
      <c r="BK120" s="165" t="str">
        <f>IFERROR(BH120/BJ120,"")</f>
        <v/>
      </c>
      <c r="BL120" s="141" t="e">
        <f>COUNTIF(#REF!,"*○*")</f>
        <v>#REF!</v>
      </c>
      <c r="BM120" s="142" t="e">
        <f>COUNTIF(#REF!,"*●*")</f>
        <v>#REF!</v>
      </c>
      <c r="BN120" s="142" t="e">
        <f>SUM(BL120:BM120)</f>
        <v>#REF!</v>
      </c>
      <c r="BO120" s="165" t="str">
        <f>IFERROR(BL120/BN120,"")</f>
        <v/>
      </c>
      <c r="BP120" s="141" t="e">
        <f>COUNTIF(#REF!,"*○*")</f>
        <v>#REF!</v>
      </c>
      <c r="BQ120" s="142" t="e">
        <f>COUNTIF(#REF!,"*●*")</f>
        <v>#REF!</v>
      </c>
      <c r="BR120" s="142" t="e">
        <f>SUM(BP120:BQ120)</f>
        <v>#REF!</v>
      </c>
      <c r="BS120" s="165" t="str">
        <f>IFERROR(BP120/BR120,"")</f>
        <v/>
      </c>
      <c r="BT120" s="141" t="e">
        <f>COUNTIF(#REF!,"*○*")</f>
        <v>#REF!</v>
      </c>
      <c r="BU120" s="142" t="e">
        <f>COUNTIF(#REF!,"*●*")</f>
        <v>#REF!</v>
      </c>
      <c r="BV120" s="142" t="e">
        <f>SUM(BT120:BU120)</f>
        <v>#REF!</v>
      </c>
      <c r="BW120" s="165" t="str">
        <f>IFERROR(BT120/BV120,"")</f>
        <v/>
      </c>
      <c r="BX120" s="141" t="e">
        <f>COUNTIF(#REF!,"*○*")</f>
        <v>#REF!</v>
      </c>
      <c r="BY120" s="142" t="e">
        <f>COUNTIF(#REF!,"*●*")</f>
        <v>#REF!</v>
      </c>
      <c r="BZ120" s="142" t="e">
        <f>SUM(BX120:BY120)</f>
        <v>#REF!</v>
      </c>
      <c r="CA120" s="165" t="str">
        <f>IFERROR(BX120/BZ120,"")</f>
        <v/>
      </c>
      <c r="CB120" s="141" t="e">
        <f>COUNTIF(#REF!,"*○*")</f>
        <v>#REF!</v>
      </c>
      <c r="CC120" s="142" t="e">
        <f>COUNTIF(#REF!,"*●*")</f>
        <v>#REF!</v>
      </c>
      <c r="CD120" s="142" t="e">
        <f>SUM(CB120:CC120)</f>
        <v>#REF!</v>
      </c>
      <c r="CE120" s="165" t="str">
        <f>IFERROR(CB120/CD120,"")</f>
        <v/>
      </c>
      <c r="CF120" s="141" t="e">
        <f>COUNTIF(#REF!,"*○*")</f>
        <v>#REF!</v>
      </c>
      <c r="CG120" s="142" t="e">
        <f>COUNTIF(#REF!,"*●*")</f>
        <v>#REF!</v>
      </c>
      <c r="CH120" s="142" t="e">
        <f>SUM(CF120:CG120)</f>
        <v>#REF!</v>
      </c>
      <c r="CI120" s="165" t="str">
        <f>IFERROR(CF120/CH120,"")</f>
        <v/>
      </c>
      <c r="CJ120" s="141" t="e">
        <f>COUNTIF(#REF!,"*○*")</f>
        <v>#REF!</v>
      </c>
      <c r="CK120" s="142" t="e">
        <f>COUNTIF(#REF!,"*●*")</f>
        <v>#REF!</v>
      </c>
      <c r="CL120" s="142" t="e">
        <f>SUM(CJ120:CK120)</f>
        <v>#REF!</v>
      </c>
      <c r="CM120" s="165" t="str">
        <f>IFERROR(CJ120/CL120,"")</f>
        <v/>
      </c>
      <c r="CN120" s="141" t="e">
        <f>COUNTIF(#REF!,"*○*")</f>
        <v>#REF!</v>
      </c>
      <c r="CO120" s="142" t="e">
        <f>COUNTIF(#REF!,"*●*")</f>
        <v>#REF!</v>
      </c>
      <c r="CP120" s="142" t="e">
        <f>SUM(CN120:CO120)</f>
        <v>#REF!</v>
      </c>
      <c r="CQ120" s="165" t="str">
        <f>IFERROR(CN120/CP120,"")</f>
        <v/>
      </c>
      <c r="CR120" s="141" t="e">
        <f>COUNTIF(#REF!,"*○*")</f>
        <v>#REF!</v>
      </c>
      <c r="CS120" s="142" t="e">
        <f>COUNTIF(#REF!,"*●*")</f>
        <v>#REF!</v>
      </c>
      <c r="CT120" s="142" t="e">
        <f>SUM(CR120:CS120)</f>
        <v>#REF!</v>
      </c>
      <c r="CU120" s="165" t="str">
        <f>IFERROR(CR120/CT120,"")</f>
        <v/>
      </c>
      <c r="CV120" s="141" t="e">
        <f>COUNTIF(#REF!,"*○*")</f>
        <v>#REF!</v>
      </c>
      <c r="CW120" s="142" t="e">
        <f>COUNTIF(#REF!,"*●*")</f>
        <v>#REF!</v>
      </c>
      <c r="CX120" s="142" t="e">
        <f>SUM(CV120:CW120)</f>
        <v>#REF!</v>
      </c>
      <c r="CY120" s="165" t="str">
        <f>IFERROR(CV120/CX120,"")</f>
        <v/>
      </c>
      <c r="CZ120" s="141" t="e">
        <f>COUNTIF(#REF!,"*○*")</f>
        <v>#REF!</v>
      </c>
      <c r="DA120" s="142" t="e">
        <f>COUNTIF(#REF!,"*●*")</f>
        <v>#REF!</v>
      </c>
      <c r="DB120" s="142" t="e">
        <f>SUM(CZ120:DA120)</f>
        <v>#REF!</v>
      </c>
      <c r="DC120" s="165" t="str">
        <f>IFERROR(CZ120/DB120,"")</f>
        <v/>
      </c>
      <c r="DD120" s="141" t="e">
        <f>COUNTIF(#REF!,"*○*")</f>
        <v>#REF!</v>
      </c>
      <c r="DE120" s="142" t="e">
        <f>COUNTIF(#REF!,"*●*")</f>
        <v>#REF!</v>
      </c>
      <c r="DF120" s="142" t="e">
        <f>SUM(DD120:DE120)</f>
        <v>#REF!</v>
      </c>
      <c r="DG120" s="165" t="str">
        <f>IFERROR(DD120/DF120,"")</f>
        <v/>
      </c>
      <c r="DH120" s="141" t="e">
        <f>COUNTIF(#REF!,"*○*")</f>
        <v>#REF!</v>
      </c>
      <c r="DI120" s="142" t="e">
        <f>COUNTIF(#REF!,"*●*")</f>
        <v>#REF!</v>
      </c>
      <c r="DJ120" s="142" t="e">
        <f>SUM(DH120:DI120)</f>
        <v>#REF!</v>
      </c>
      <c r="DK120" s="165" t="str">
        <f>IFERROR(DH120/DJ120,"")</f>
        <v/>
      </c>
      <c r="DL120" s="141" t="e">
        <f>COUNTIF(#REF!,"*○*")</f>
        <v>#REF!</v>
      </c>
      <c r="DM120" s="142" t="e">
        <f>COUNTIF(#REF!,"*●*")</f>
        <v>#REF!</v>
      </c>
      <c r="DN120" s="142" t="e">
        <f>SUM(DL120:DM120)</f>
        <v>#REF!</v>
      </c>
      <c r="DO120" s="165" t="str">
        <f>IFERROR(DL120/DN120,"")</f>
        <v/>
      </c>
      <c r="DP120" s="141" t="e">
        <f>COUNTIF(#REF!,"*○*")</f>
        <v>#REF!</v>
      </c>
      <c r="DQ120" s="142" t="e">
        <f>COUNTIF(#REF!,"*●*")</f>
        <v>#REF!</v>
      </c>
      <c r="DR120" s="142" t="e">
        <f>SUM(DP120:DQ120)</f>
        <v>#REF!</v>
      </c>
      <c r="DS120" s="165" t="str">
        <f>IFERROR(DP120/DR120,"")</f>
        <v/>
      </c>
      <c r="DT120" s="141" t="e">
        <f>COUNTIF(#REF!,"*○*")</f>
        <v>#REF!</v>
      </c>
      <c r="DU120" s="142" t="e">
        <f>COUNTIF(#REF!,"*●*")</f>
        <v>#REF!</v>
      </c>
      <c r="DV120" s="142" t="e">
        <f>SUM(DT120:DU120)</f>
        <v>#REF!</v>
      </c>
      <c r="DW120" s="165" t="str">
        <f>IFERROR(DT120/DV120,"")</f>
        <v/>
      </c>
      <c r="DX120" s="141" t="e">
        <f>COUNTIF(#REF!,"*○*")</f>
        <v>#REF!</v>
      </c>
      <c r="DY120" s="142" t="e">
        <f>COUNTIF(#REF!,"*●*")</f>
        <v>#REF!</v>
      </c>
      <c r="DZ120" s="142" t="e">
        <f>SUM(DX120:DY120)</f>
        <v>#REF!</v>
      </c>
      <c r="EA120" s="165" t="str">
        <f>IFERROR(DX120/DZ120,"")</f>
        <v/>
      </c>
      <c r="EB120" s="141" t="e">
        <f>COUNTIF(#REF!,"*○*")</f>
        <v>#REF!</v>
      </c>
      <c r="EC120" s="142" t="e">
        <f>COUNTIF(#REF!,"*●*")</f>
        <v>#REF!</v>
      </c>
      <c r="ED120" s="142" t="e">
        <f>SUM(EB120:EC120)</f>
        <v>#REF!</v>
      </c>
      <c r="EE120" s="165" t="str">
        <f>IFERROR(EB120/ED120,"")</f>
        <v/>
      </c>
      <c r="EF120" s="141" t="e">
        <f>COUNTIF(#REF!,"*○*")</f>
        <v>#REF!</v>
      </c>
      <c r="EG120" s="142" t="e">
        <f>COUNTIF(#REF!,"*●*")</f>
        <v>#REF!</v>
      </c>
      <c r="EH120" s="142" t="e">
        <f>SUM(EF120:EG120)</f>
        <v>#REF!</v>
      </c>
      <c r="EI120" s="165" t="str">
        <f>IFERROR(EF120/EH120,"")</f>
        <v/>
      </c>
      <c r="EJ120" s="141" t="e">
        <f>COUNTIF(#REF!,"*○*")</f>
        <v>#REF!</v>
      </c>
      <c r="EK120" s="142" t="e">
        <f>COUNTIF(#REF!,"*●*")</f>
        <v>#REF!</v>
      </c>
      <c r="EL120" s="142" t="e">
        <f>SUM(EJ120:EK120)</f>
        <v>#REF!</v>
      </c>
      <c r="EM120" s="165" t="str">
        <f>IFERROR(EJ120/EL120,"")</f>
        <v/>
      </c>
      <c r="EN120" s="141" t="e">
        <f>COUNTIF(#REF!,"*○*")</f>
        <v>#REF!</v>
      </c>
      <c r="EO120" s="142" t="e">
        <f>COUNTIF(#REF!,"*●*")</f>
        <v>#REF!</v>
      </c>
      <c r="EP120" s="142" t="e">
        <f>SUM(EN120:EO120)</f>
        <v>#REF!</v>
      </c>
      <c r="EQ120" s="165" t="str">
        <f>IFERROR(EN120/EP120,"")</f>
        <v/>
      </c>
      <c r="ER120" s="141" t="e">
        <f>COUNTIF(#REF!,"*○*")</f>
        <v>#REF!</v>
      </c>
      <c r="ES120" s="142" t="e">
        <f>COUNTIF(#REF!,"*●*")</f>
        <v>#REF!</v>
      </c>
      <c r="ET120" s="142" t="e">
        <f>SUM(ER120:ES120)</f>
        <v>#REF!</v>
      </c>
      <c r="EU120" s="165" t="str">
        <f>IFERROR(ER120/ET120,"")</f>
        <v/>
      </c>
      <c r="EV120" s="141" t="e">
        <f>COUNTIF(#REF!,"*○*")</f>
        <v>#REF!</v>
      </c>
      <c r="EW120" s="142" t="e">
        <f>COUNTIF(#REF!,"*●*")</f>
        <v>#REF!</v>
      </c>
      <c r="EX120" s="142" t="e">
        <f>SUM(EV120:EW120)</f>
        <v>#REF!</v>
      </c>
      <c r="EY120" s="165" t="str">
        <f>IFERROR(EV120/EX120,"")</f>
        <v/>
      </c>
      <c r="EZ120" s="141" t="e">
        <f>COUNTIF(#REF!,"*○*")</f>
        <v>#REF!</v>
      </c>
      <c r="FA120" s="142" t="e">
        <f>COUNTIF(#REF!,"*●*")</f>
        <v>#REF!</v>
      </c>
      <c r="FB120" s="142" t="e">
        <f>SUM(EZ120:FA120)</f>
        <v>#REF!</v>
      </c>
      <c r="FC120" s="165" t="str">
        <f>IFERROR(EZ120/FB120,"")</f>
        <v/>
      </c>
      <c r="FD120" s="141" t="e">
        <f>COUNTIF(#REF!,"*○*")</f>
        <v>#REF!</v>
      </c>
      <c r="FE120" s="142" t="e">
        <f>COUNTIF(#REF!,"*●*")</f>
        <v>#REF!</v>
      </c>
      <c r="FF120" s="142" t="e">
        <f>SUM(FD120:FE120)</f>
        <v>#REF!</v>
      </c>
      <c r="FG120" s="165" t="str">
        <f>IFERROR(FD120/FF120,"")</f>
        <v/>
      </c>
      <c r="FH120" s="141" t="e">
        <f>COUNTIF(#REF!,"*○*")</f>
        <v>#REF!</v>
      </c>
      <c r="FI120" s="142" t="e">
        <f>COUNTIF(#REF!,"*●*")</f>
        <v>#REF!</v>
      </c>
      <c r="FJ120" s="142" t="e">
        <f>SUM(FH120:FI120)</f>
        <v>#REF!</v>
      </c>
      <c r="FK120" s="165" t="str">
        <f>IFERROR(FH120/FJ120,"")</f>
        <v/>
      </c>
      <c r="FL120" s="141" t="e">
        <f>COUNTIF(#REF!,"*○*")</f>
        <v>#REF!</v>
      </c>
      <c r="FM120" s="142" t="e">
        <f>COUNTIF(#REF!,"*●*")</f>
        <v>#REF!</v>
      </c>
      <c r="FN120" s="142" t="e">
        <f>SUM(FL120:FM120)</f>
        <v>#REF!</v>
      </c>
      <c r="FO120" s="165" t="str">
        <f>IFERROR(FL120/FN120,"")</f>
        <v/>
      </c>
      <c r="FP120" s="141" t="e">
        <f>COUNTIF(#REF!,"*○*")</f>
        <v>#REF!</v>
      </c>
      <c r="FQ120" s="142" t="e">
        <f>COUNTIF(#REF!,"*●*")</f>
        <v>#REF!</v>
      </c>
      <c r="FR120" s="142" t="e">
        <f>SUM(FP120:FQ120)</f>
        <v>#REF!</v>
      </c>
      <c r="FS120" s="165" t="str">
        <f>IFERROR(FP120/FR120,"")</f>
        <v/>
      </c>
      <c r="FT120" s="141" t="e">
        <f>COUNTIF(#REF!,"*○*")</f>
        <v>#REF!</v>
      </c>
      <c r="FU120" s="142" t="e">
        <f>COUNTIF(#REF!,"*●*")</f>
        <v>#REF!</v>
      </c>
      <c r="FV120" s="142" t="e">
        <f>SUM(FT120:FU120)</f>
        <v>#REF!</v>
      </c>
      <c r="FW120" s="165" t="str">
        <f>IFERROR(FT120/FV120,"")</f>
        <v/>
      </c>
      <c r="FX120" s="141" t="e">
        <f>COUNTIF(#REF!,"*○*")</f>
        <v>#REF!</v>
      </c>
      <c r="FY120" s="142" t="e">
        <f>COUNTIF(#REF!,"*●*")</f>
        <v>#REF!</v>
      </c>
      <c r="FZ120" s="142" t="e">
        <f>SUM(FX120:FY120)</f>
        <v>#REF!</v>
      </c>
      <c r="GA120" s="165" t="str">
        <f>IFERROR(FX120/FZ120,"")</f>
        <v/>
      </c>
      <c r="GB120" s="141" t="e">
        <f>COUNTIF(#REF!,"*○*")</f>
        <v>#REF!</v>
      </c>
      <c r="GC120" s="142" t="e">
        <f>COUNTIF(#REF!,"*●*")</f>
        <v>#REF!</v>
      </c>
      <c r="GD120" s="142" t="e">
        <f>SUM(GB120:GC120)</f>
        <v>#REF!</v>
      </c>
      <c r="GE120" s="165" t="str">
        <f>IFERROR(GB120/GD120,"")</f>
        <v/>
      </c>
      <c r="GF120" s="141" t="e">
        <f>COUNTIF(#REF!,"*○*")</f>
        <v>#REF!</v>
      </c>
      <c r="GG120" s="142" t="e">
        <f>COUNTIF(#REF!,"*●*")</f>
        <v>#REF!</v>
      </c>
      <c r="GH120" s="142" t="e">
        <f>SUM(GF120:GG120)</f>
        <v>#REF!</v>
      </c>
      <c r="GI120" s="165" t="str">
        <f>IFERROR(GF120/GH120,"")</f>
        <v/>
      </c>
      <c r="GJ120" s="141" t="e">
        <f>COUNTIF(#REF!,"*○*")</f>
        <v>#REF!</v>
      </c>
      <c r="GK120" s="142" t="e">
        <f>COUNTIF(#REF!,"*●*")</f>
        <v>#REF!</v>
      </c>
      <c r="GL120" s="142" t="e">
        <f>SUM(GJ120:GK120)</f>
        <v>#REF!</v>
      </c>
      <c r="GM120" s="165" t="str">
        <f>IFERROR(GJ120/GL120,"")</f>
        <v/>
      </c>
      <c r="GN120" s="141" t="e">
        <f>COUNTIF(#REF!,"*○*")</f>
        <v>#REF!</v>
      </c>
      <c r="GO120" s="142" t="e">
        <f>COUNTIF(#REF!,"*●*")</f>
        <v>#REF!</v>
      </c>
      <c r="GP120" s="142" t="e">
        <f>SUM(GN120:GO120)</f>
        <v>#REF!</v>
      </c>
      <c r="GQ120" s="165" t="str">
        <f>IFERROR(GN120/GP120,"")</f>
        <v/>
      </c>
      <c r="GR120" s="141" t="e">
        <f>COUNTIF(#REF!,"*○*")</f>
        <v>#REF!</v>
      </c>
      <c r="GS120" s="142" t="e">
        <f>COUNTIF(#REF!,"*●*")</f>
        <v>#REF!</v>
      </c>
      <c r="GT120" s="142" t="e">
        <f>SUM(GR120:GS120)</f>
        <v>#REF!</v>
      </c>
      <c r="GU120" s="165" t="str">
        <f>IFERROR(GR120/GT120,"")</f>
        <v/>
      </c>
      <c r="GV120" s="141" t="e">
        <f>COUNTIF(#REF!,"*○*")</f>
        <v>#REF!</v>
      </c>
      <c r="GW120" s="142" t="e">
        <f>COUNTIF(#REF!,"*●*")</f>
        <v>#REF!</v>
      </c>
      <c r="GX120" s="142" t="e">
        <f>SUM(GV120:GW120)</f>
        <v>#REF!</v>
      </c>
      <c r="GY120" s="165" t="str">
        <f>IFERROR(GV120/GX120,"")</f>
        <v/>
      </c>
      <c r="GZ120" s="141" t="e">
        <f>COUNTIF(#REF!,"*○*")</f>
        <v>#REF!</v>
      </c>
      <c r="HA120" s="142" t="e">
        <f>COUNTIF(#REF!,"*●*")</f>
        <v>#REF!</v>
      </c>
      <c r="HB120" s="142" t="e">
        <f>SUM(GZ120:HA120)</f>
        <v>#REF!</v>
      </c>
      <c r="HC120" s="165" t="str">
        <f>IFERROR(GZ120/HB120,"")</f>
        <v/>
      </c>
      <c r="HD120" s="141" t="e">
        <f>COUNTIF(#REF!,"*○*")</f>
        <v>#REF!</v>
      </c>
      <c r="HE120" s="142" t="e">
        <f>COUNTIF(#REF!,"*●*")</f>
        <v>#REF!</v>
      </c>
      <c r="HF120" s="142" t="e">
        <f>SUM(HD120:HE120)</f>
        <v>#REF!</v>
      </c>
      <c r="HG120" s="165" t="str">
        <f>IFERROR(HD120/HF120,"")</f>
        <v/>
      </c>
      <c r="HH120" s="141" t="e">
        <f>COUNTIF(#REF!,"*○*")</f>
        <v>#REF!</v>
      </c>
      <c r="HI120" s="142" t="e">
        <f>COUNTIF(#REF!,"*●*")</f>
        <v>#REF!</v>
      </c>
      <c r="HJ120" s="142" t="e">
        <f>SUM(HH120:HI120)</f>
        <v>#REF!</v>
      </c>
      <c r="HK120" s="165" t="str">
        <f>IFERROR(HH120/HJ120,"")</f>
        <v/>
      </c>
      <c r="HL120" s="141" t="e">
        <f>COUNTIF(#REF!,"*○*")</f>
        <v>#REF!</v>
      </c>
      <c r="HM120" s="142" t="e">
        <f>COUNTIF(#REF!,"*●*")</f>
        <v>#REF!</v>
      </c>
      <c r="HN120" s="142" t="e">
        <f>SUM(HL120:HM120)</f>
        <v>#REF!</v>
      </c>
      <c r="HO120" s="165" t="str">
        <f>IFERROR(HL120/HN120,"")</f>
        <v/>
      </c>
      <c r="HP120" s="141" t="e">
        <f>COUNTIF(#REF!,"*○*")</f>
        <v>#REF!</v>
      </c>
      <c r="HQ120" s="142" t="e">
        <f>COUNTIF(#REF!,"*●*")</f>
        <v>#REF!</v>
      </c>
      <c r="HR120" s="142" t="e">
        <f>SUM(HP120:HQ120)</f>
        <v>#REF!</v>
      </c>
      <c r="HS120" s="165" t="str">
        <f>IFERROR(HP120/HR120,"")</f>
        <v/>
      </c>
      <c r="HT120" s="141" t="e">
        <f>COUNTIF(#REF!,"*○*")</f>
        <v>#REF!</v>
      </c>
      <c r="HU120" s="142" t="e">
        <f>COUNTIF(#REF!,"*●*")</f>
        <v>#REF!</v>
      </c>
      <c r="HV120" s="142" t="e">
        <f>SUM(HT120:HU120)</f>
        <v>#REF!</v>
      </c>
      <c r="HW120" s="165" t="str">
        <f>IFERROR(HT120/HV120,"")</f>
        <v/>
      </c>
      <c r="HX120" s="141" t="e">
        <f>COUNTIF(#REF!,"*○*")</f>
        <v>#REF!</v>
      </c>
      <c r="HY120" s="142" t="e">
        <f>COUNTIF(#REF!,"*●*")</f>
        <v>#REF!</v>
      </c>
      <c r="HZ120" s="142" t="e">
        <f>SUM(HX120:HY120)</f>
        <v>#REF!</v>
      </c>
      <c r="IA120" s="165" t="str">
        <f>IFERROR(HX120/HZ120,"")</f>
        <v/>
      </c>
      <c r="IB120" s="141" t="e">
        <f>COUNTIF(#REF!,"*○*")</f>
        <v>#REF!</v>
      </c>
      <c r="IC120" s="142" t="e">
        <f>COUNTIF(#REF!,"*●*")</f>
        <v>#REF!</v>
      </c>
      <c r="ID120" s="142" t="e">
        <f>SUM(IB120:IC120)</f>
        <v>#REF!</v>
      </c>
      <c r="IE120" s="165" t="str">
        <f>IFERROR(IB120/ID120,"")</f>
        <v/>
      </c>
      <c r="IF120" s="141" t="e">
        <f>COUNTIF(#REF!,"*○*")</f>
        <v>#REF!</v>
      </c>
      <c r="IG120" s="142" t="e">
        <f>COUNTIF(#REF!,"*●*")</f>
        <v>#REF!</v>
      </c>
      <c r="IH120" s="142" t="e">
        <f>SUM(IF120:IG120)</f>
        <v>#REF!</v>
      </c>
      <c r="II120" s="165" t="str">
        <f>IFERROR(IF120/IH120,"")</f>
        <v/>
      </c>
      <c r="IJ120" s="141" t="e">
        <f>COUNTIF(#REF!,"*○*")</f>
        <v>#REF!</v>
      </c>
      <c r="IK120" s="142" t="e">
        <f>COUNTIF(#REF!,"*●*")</f>
        <v>#REF!</v>
      </c>
      <c r="IL120" s="142" t="e">
        <f>SUM(IJ120:IK120)</f>
        <v>#REF!</v>
      </c>
      <c r="IM120" s="165" t="str">
        <f>IFERROR(IJ120/IL120,"")</f>
        <v/>
      </c>
      <c r="IN120" s="141" t="e">
        <f>COUNTIF(#REF!,"*○*")</f>
        <v>#REF!</v>
      </c>
      <c r="IO120" s="142" t="e">
        <f>COUNTIF(#REF!,"*●*")</f>
        <v>#REF!</v>
      </c>
      <c r="IP120" s="142" t="e">
        <f>SUM(IN120:IO120)</f>
        <v>#REF!</v>
      </c>
      <c r="IQ120" s="165" t="str">
        <f>IFERROR(IN120/IP120,"")</f>
        <v/>
      </c>
      <c r="IR120" s="141" t="e">
        <f>COUNTIF(#REF!,"*○*")</f>
        <v>#REF!</v>
      </c>
      <c r="IS120" s="142" t="e">
        <f>COUNTIF(#REF!,"*●*")</f>
        <v>#REF!</v>
      </c>
      <c r="IT120" s="142" t="e">
        <f>SUM(IR120:IS120)</f>
        <v>#REF!</v>
      </c>
      <c r="IU120" s="165" t="str">
        <f>IFERROR(IR120/IT120,"")</f>
        <v/>
      </c>
      <c r="IV120" s="141" t="e">
        <f>COUNTIF(#REF!,"*○*")</f>
        <v>#REF!</v>
      </c>
      <c r="IW120" s="142" t="e">
        <f>COUNTIF(#REF!,"*●*")</f>
        <v>#REF!</v>
      </c>
      <c r="IX120" s="142" t="e">
        <f>SUM(IV120:IW120)</f>
        <v>#REF!</v>
      </c>
      <c r="IY120" s="165" t="str">
        <f>IFERROR(IV120/IX120,"")</f>
        <v/>
      </c>
      <c r="IZ120" s="141" t="e">
        <f>COUNTIF(#REF!,"*○*")</f>
        <v>#REF!</v>
      </c>
      <c r="JA120" s="142" t="e">
        <f>COUNTIF(#REF!,"*●*")</f>
        <v>#REF!</v>
      </c>
      <c r="JB120" s="142" t="e">
        <f>SUM(IZ120:JA120)</f>
        <v>#REF!</v>
      </c>
      <c r="JC120" s="165" t="str">
        <f>IFERROR(IZ120/JB120,"")</f>
        <v/>
      </c>
      <c r="JD120" s="141" t="e">
        <f>COUNTIF(#REF!,"*○*")</f>
        <v>#REF!</v>
      </c>
      <c r="JE120" s="142" t="e">
        <f>COUNTIF(#REF!,"*●*")</f>
        <v>#REF!</v>
      </c>
      <c r="JF120" s="142" t="e">
        <f>SUM(JD120:JE120)</f>
        <v>#REF!</v>
      </c>
      <c r="JG120" s="165" t="str">
        <f>IFERROR(JD120/JF120,"")</f>
        <v/>
      </c>
      <c r="JH120" s="141" t="e">
        <f>COUNTIF(#REF!,"*○*")</f>
        <v>#REF!</v>
      </c>
      <c r="JI120" s="142" t="e">
        <f>COUNTIF(#REF!,"*●*")</f>
        <v>#REF!</v>
      </c>
      <c r="JJ120" s="142" t="e">
        <f>SUM(JH120:JI120)</f>
        <v>#REF!</v>
      </c>
      <c r="JK120" s="165" t="str">
        <f>IFERROR(JH120/JJ120,"")</f>
        <v/>
      </c>
      <c r="JL120" s="141" t="e">
        <f>COUNTIF(#REF!,"*○*")</f>
        <v>#REF!</v>
      </c>
      <c r="JM120" s="142" t="e">
        <f>COUNTIF(#REF!,"*●*")</f>
        <v>#REF!</v>
      </c>
      <c r="JN120" s="142" t="e">
        <f>SUM(JL120:JM120)</f>
        <v>#REF!</v>
      </c>
      <c r="JO120" s="165" t="str">
        <f>IFERROR(JL120/JN120,"")</f>
        <v/>
      </c>
      <c r="JP120" s="141" t="e">
        <f>COUNTIF(#REF!,"*○*")</f>
        <v>#REF!</v>
      </c>
      <c r="JQ120" s="142" t="e">
        <f>COUNTIF(#REF!,"*●*")</f>
        <v>#REF!</v>
      </c>
      <c r="JR120" s="142" t="e">
        <f>SUM(JP120:JQ120)</f>
        <v>#REF!</v>
      </c>
      <c r="JS120" s="165" t="str">
        <f>IFERROR(JP120/JR120,"")</f>
        <v/>
      </c>
      <c r="JT120" s="141" t="e">
        <f>COUNTIF(#REF!,"*○*")</f>
        <v>#REF!</v>
      </c>
      <c r="JU120" s="142" t="e">
        <f>COUNTIF(#REF!,"*●*")</f>
        <v>#REF!</v>
      </c>
      <c r="JV120" s="142" t="e">
        <f>SUM(JT120:JU120)</f>
        <v>#REF!</v>
      </c>
      <c r="JW120" s="165" t="str">
        <f>IFERROR(JT120/JV120,"")</f>
        <v/>
      </c>
      <c r="JX120" s="141" t="e">
        <f>COUNTIF(#REF!,"*○*")</f>
        <v>#REF!</v>
      </c>
      <c r="JY120" s="142" t="e">
        <f>COUNTIF(#REF!,"*●*")</f>
        <v>#REF!</v>
      </c>
      <c r="JZ120" s="142" t="e">
        <f>SUM(JX120:JY120)</f>
        <v>#REF!</v>
      </c>
      <c r="KA120" s="165" t="str">
        <f>IFERROR(JX120/JZ120,"")</f>
        <v/>
      </c>
      <c r="KB120" s="141" t="e">
        <f>COUNTIF(#REF!,"*○*")</f>
        <v>#REF!</v>
      </c>
      <c r="KC120" s="142" t="e">
        <f>COUNTIF(#REF!,"*●*")</f>
        <v>#REF!</v>
      </c>
      <c r="KD120" s="142" t="e">
        <f>SUM(KB120:KC120)</f>
        <v>#REF!</v>
      </c>
      <c r="KE120" s="165" t="str">
        <f>IFERROR(KB120/KD120,"")</f>
        <v/>
      </c>
      <c r="KF120" s="141" t="e">
        <f>COUNTIF(#REF!,"*○*")</f>
        <v>#REF!</v>
      </c>
      <c r="KG120" s="142" t="e">
        <f>COUNTIF(#REF!,"*●*")</f>
        <v>#REF!</v>
      </c>
      <c r="KH120" s="142" t="e">
        <f>SUM(KF120:KG120)</f>
        <v>#REF!</v>
      </c>
      <c r="KI120" s="165" t="str">
        <f>IFERROR(KF120/KH120,"")</f>
        <v/>
      </c>
      <c r="KJ120" s="141" t="e">
        <f>COUNTIF(#REF!,"*○*")</f>
        <v>#REF!</v>
      </c>
      <c r="KK120" s="142" t="e">
        <f>COUNTIF(#REF!,"*●*")</f>
        <v>#REF!</v>
      </c>
      <c r="KL120" s="142" t="e">
        <f>SUM(KJ120:KK120)</f>
        <v>#REF!</v>
      </c>
      <c r="KM120" s="165" t="str">
        <f>IFERROR(KJ120/KL120,"")</f>
        <v/>
      </c>
      <c r="KN120" s="141" t="e">
        <f>COUNTIF(#REF!,"*○*")</f>
        <v>#REF!</v>
      </c>
      <c r="KO120" s="142" t="e">
        <f>COUNTIF(#REF!,"*●*")</f>
        <v>#REF!</v>
      </c>
      <c r="KP120" s="142" t="e">
        <f>SUM(KN120:KO120)</f>
        <v>#REF!</v>
      </c>
      <c r="KQ120" s="165" t="str">
        <f>IFERROR(KN120/KP120,"")</f>
        <v/>
      </c>
      <c r="KR120" s="141" t="e">
        <f>COUNTIF(#REF!,"*○*")</f>
        <v>#REF!</v>
      </c>
      <c r="KS120" s="142" t="e">
        <f>COUNTIF(#REF!,"*●*")</f>
        <v>#REF!</v>
      </c>
      <c r="KT120" s="142" t="e">
        <f>SUM(KR120:KS120)</f>
        <v>#REF!</v>
      </c>
      <c r="KU120" s="165" t="str">
        <f>IFERROR(KR120/KT120,"")</f>
        <v/>
      </c>
      <c r="KV120" s="141" t="e">
        <f>COUNTIF(#REF!,"*○*")</f>
        <v>#REF!</v>
      </c>
      <c r="KW120" s="142" t="e">
        <f>COUNTIF(#REF!,"*●*")</f>
        <v>#REF!</v>
      </c>
      <c r="KX120" s="142" t="e">
        <f>SUM(KV120:KW120)</f>
        <v>#REF!</v>
      </c>
      <c r="KY120" s="165" t="str">
        <f>IFERROR(KV120/KX120,"")</f>
        <v/>
      </c>
      <c r="KZ120" s="141" t="e">
        <f>COUNTIF(#REF!,"*○*")</f>
        <v>#REF!</v>
      </c>
      <c r="LA120" s="142" t="e">
        <f>COUNTIF(#REF!,"*●*")</f>
        <v>#REF!</v>
      </c>
      <c r="LB120" s="142" t="e">
        <f>SUM(KZ120:LA120)</f>
        <v>#REF!</v>
      </c>
      <c r="LC120" s="165" t="str">
        <f>IFERROR(KZ120/LB120,"")</f>
        <v/>
      </c>
      <c r="LD120" s="141" t="e">
        <f>COUNTIF(#REF!,"*○*")</f>
        <v>#REF!</v>
      </c>
      <c r="LE120" s="142" t="e">
        <f>COUNTIF(#REF!,"*●*")</f>
        <v>#REF!</v>
      </c>
      <c r="LF120" s="142" t="e">
        <f>SUM(LD120:LE120)</f>
        <v>#REF!</v>
      </c>
      <c r="LG120" s="165" t="str">
        <f>IFERROR(LD120/LF120,"")</f>
        <v/>
      </c>
      <c r="LH120" s="141" t="e">
        <f>COUNTIF(#REF!,"*○*")</f>
        <v>#REF!</v>
      </c>
      <c r="LI120" s="142" t="e">
        <f>COUNTIF(#REF!,"*●*")</f>
        <v>#REF!</v>
      </c>
      <c r="LJ120" s="142" t="e">
        <f>SUM(LH120:LI120)</f>
        <v>#REF!</v>
      </c>
      <c r="LK120" s="165" t="str">
        <f>IFERROR(LH120/LJ120,"")</f>
        <v/>
      </c>
      <c r="LL120" s="141" t="e">
        <f>COUNTIF(#REF!,"*○*")</f>
        <v>#REF!</v>
      </c>
      <c r="LM120" s="142" t="e">
        <f>COUNTIF(#REF!,"*●*")</f>
        <v>#REF!</v>
      </c>
      <c r="LN120" s="142" t="e">
        <f>SUM(LL120:LM120)</f>
        <v>#REF!</v>
      </c>
      <c r="LO120" s="165" t="str">
        <f>IFERROR(LL120/LN120,"")</f>
        <v/>
      </c>
      <c r="LP120" s="141" t="e">
        <f>COUNTIF(#REF!,"*○*")</f>
        <v>#REF!</v>
      </c>
      <c r="LQ120" s="142" t="e">
        <f>COUNTIF(#REF!,"*●*")</f>
        <v>#REF!</v>
      </c>
      <c r="LR120" s="142" t="e">
        <f>SUM(LP120:LQ120)</f>
        <v>#REF!</v>
      </c>
      <c r="LS120" s="165" t="str">
        <f>IFERROR(LP120/LR120,"")</f>
        <v/>
      </c>
      <c r="LT120" s="141" t="e">
        <f>COUNTIF(#REF!,"*○*")</f>
        <v>#REF!</v>
      </c>
      <c r="LU120" s="142" t="e">
        <f>COUNTIF(#REF!,"*●*")</f>
        <v>#REF!</v>
      </c>
      <c r="LV120" s="142" t="e">
        <f>SUM(LT120:LU120)</f>
        <v>#REF!</v>
      </c>
      <c r="LW120" s="165" t="str">
        <f>IFERROR(LT120/LV120,"")</f>
        <v/>
      </c>
      <c r="LX120" s="141" t="e">
        <f>COUNTIF(#REF!,"*○*")</f>
        <v>#REF!</v>
      </c>
      <c r="LY120" s="142" t="e">
        <f>COUNTIF(#REF!,"*●*")</f>
        <v>#REF!</v>
      </c>
      <c r="LZ120" s="142" t="e">
        <f>SUM(LX120:LY120)</f>
        <v>#REF!</v>
      </c>
      <c r="MA120" s="165" t="str">
        <f>IFERROR(LX120/LZ120,"")</f>
        <v/>
      </c>
      <c r="MB120" s="141" t="e">
        <f>COUNTIF(#REF!,"*○*")</f>
        <v>#REF!</v>
      </c>
      <c r="MC120" s="142" t="e">
        <f>COUNTIF(#REF!,"*●*")</f>
        <v>#REF!</v>
      </c>
      <c r="MD120" s="142" t="e">
        <f>SUM(MB120:MC120)</f>
        <v>#REF!</v>
      </c>
      <c r="ME120" s="165" t="str">
        <f>IFERROR(MB120/MD120,"")</f>
        <v/>
      </c>
      <c r="MF120" s="141" t="e">
        <f>COUNTIF(#REF!,"*○*")</f>
        <v>#REF!</v>
      </c>
      <c r="MG120" s="142" t="e">
        <f>COUNTIF(#REF!,"*●*")</f>
        <v>#REF!</v>
      </c>
      <c r="MH120" s="142" t="e">
        <f>SUM(MF120:MG120)</f>
        <v>#REF!</v>
      </c>
      <c r="MI120" s="165" t="str">
        <f>IFERROR(MF120/MH120,"")</f>
        <v/>
      </c>
      <c r="MJ120" s="141" t="e">
        <f>COUNTIF(#REF!,"*○*")</f>
        <v>#REF!</v>
      </c>
      <c r="MK120" s="142" t="e">
        <f>COUNTIF(#REF!,"*●*")</f>
        <v>#REF!</v>
      </c>
      <c r="ML120" s="142" t="e">
        <f>SUM(MJ120:MK120)</f>
        <v>#REF!</v>
      </c>
      <c r="MM120" s="165" t="str">
        <f>IFERROR(MJ120/ML120,"")</f>
        <v/>
      </c>
      <c r="MN120" s="141" t="e">
        <f>COUNTIF(#REF!,"*○*")</f>
        <v>#REF!</v>
      </c>
      <c r="MO120" s="142" t="e">
        <f>COUNTIF(#REF!,"*●*")</f>
        <v>#REF!</v>
      </c>
      <c r="MP120" s="142" t="e">
        <f>SUM(MN120:MO120)</f>
        <v>#REF!</v>
      </c>
      <c r="MQ120" s="165" t="str">
        <f>IFERROR(MN120/MP120,"")</f>
        <v/>
      </c>
      <c r="MR120" s="141" t="e">
        <f>COUNTIF(#REF!,"*○*")</f>
        <v>#REF!</v>
      </c>
      <c r="MS120" s="142" t="e">
        <f>COUNTIF(#REF!,"*●*")</f>
        <v>#REF!</v>
      </c>
      <c r="MT120" s="142" t="e">
        <f>SUM(MR120:MS120)</f>
        <v>#REF!</v>
      </c>
      <c r="MU120" s="165" t="str">
        <f>IFERROR(MR120/MT120,"")</f>
        <v/>
      </c>
      <c r="MV120" s="141" t="e">
        <f>COUNTIF(#REF!,"*○*")</f>
        <v>#REF!</v>
      </c>
      <c r="MW120" s="142" t="e">
        <f>COUNTIF(#REF!,"*●*")</f>
        <v>#REF!</v>
      </c>
      <c r="MX120" s="142" t="e">
        <f>SUM(MV120:MW120)</f>
        <v>#REF!</v>
      </c>
      <c r="MY120" s="165" t="str">
        <f>IFERROR(MV120/MX120,"")</f>
        <v/>
      </c>
      <c r="MZ120" s="141" t="e">
        <f>COUNTIF(#REF!,"*○*")</f>
        <v>#REF!</v>
      </c>
      <c r="NA120" s="142" t="e">
        <f>COUNTIF(#REF!,"*●*")</f>
        <v>#REF!</v>
      </c>
      <c r="NB120" s="142" t="e">
        <f>SUM(MZ120:NA120)</f>
        <v>#REF!</v>
      </c>
      <c r="NC120" s="165" t="str">
        <f>IFERROR(MZ120/NB120,"")</f>
        <v/>
      </c>
      <c r="ND120" s="141" t="e">
        <f>COUNTIF(#REF!,"*○*")</f>
        <v>#REF!</v>
      </c>
      <c r="NE120" s="142" t="e">
        <f>COUNTIF(#REF!,"*●*")</f>
        <v>#REF!</v>
      </c>
      <c r="NF120" s="142" t="e">
        <f>SUM(ND120:NE120)</f>
        <v>#REF!</v>
      </c>
      <c r="NG120" s="165" t="str">
        <f>IFERROR(ND120/NF120,"")</f>
        <v/>
      </c>
      <c r="NH120" s="141" t="e">
        <f>COUNTIF(#REF!,"*○*")</f>
        <v>#REF!</v>
      </c>
      <c r="NI120" s="142" t="e">
        <f>COUNTIF(#REF!,"*●*")</f>
        <v>#REF!</v>
      </c>
      <c r="NJ120" s="142" t="e">
        <f>SUM(NH120:NI120)</f>
        <v>#REF!</v>
      </c>
      <c r="NK120" s="165" t="str">
        <f>IFERROR(NH120/NJ120,"")</f>
        <v/>
      </c>
      <c r="NL120" s="141" t="e">
        <f>COUNTIF(#REF!,"*○*")</f>
        <v>#REF!</v>
      </c>
      <c r="NM120" s="142" t="e">
        <f>COUNTIF(#REF!,"*●*")</f>
        <v>#REF!</v>
      </c>
      <c r="NN120" s="142" t="e">
        <f>SUM(NL120:NM120)</f>
        <v>#REF!</v>
      </c>
      <c r="NO120" s="165" t="str">
        <f>IFERROR(NL120/NN120,"")</f>
        <v/>
      </c>
      <c r="NP120" s="141" t="e">
        <f>COUNTIF(#REF!,"*○*")</f>
        <v>#REF!</v>
      </c>
      <c r="NQ120" s="142" t="e">
        <f>COUNTIF(#REF!,"*●*")</f>
        <v>#REF!</v>
      </c>
      <c r="NR120" s="142" t="e">
        <f>SUM(NP120:NQ120)</f>
        <v>#REF!</v>
      </c>
      <c r="NS120" s="165" t="str">
        <f>IFERROR(NP120/NR120,"")</f>
        <v/>
      </c>
      <c r="NT120" s="141" t="e">
        <f>COUNTIF(#REF!,"*○*")</f>
        <v>#REF!</v>
      </c>
      <c r="NU120" s="142" t="e">
        <f>COUNTIF(#REF!,"*●*")</f>
        <v>#REF!</v>
      </c>
      <c r="NV120" s="142" t="e">
        <f>SUM(NT120:NU120)</f>
        <v>#REF!</v>
      </c>
      <c r="NW120" s="165" t="str">
        <f>IFERROR(NT120/NV120,"")</f>
        <v/>
      </c>
      <c r="NX120" s="141" t="e">
        <f>COUNTIF(#REF!,"*○*")</f>
        <v>#REF!</v>
      </c>
      <c r="NY120" s="142" t="e">
        <f>COUNTIF(#REF!,"*●*")</f>
        <v>#REF!</v>
      </c>
      <c r="NZ120" s="142" t="e">
        <f>SUM(NX120:NY120)</f>
        <v>#REF!</v>
      </c>
      <c r="OA120" s="165" t="str">
        <f>IFERROR(NX120/NZ120,"")</f>
        <v/>
      </c>
      <c r="OB120" s="141" t="e">
        <f>COUNTIF(#REF!,"*○*")</f>
        <v>#REF!</v>
      </c>
      <c r="OC120" s="142" t="e">
        <f>COUNTIF(#REF!,"*●*")</f>
        <v>#REF!</v>
      </c>
      <c r="OD120" s="142" t="e">
        <f>SUM(OB120:OC120)</f>
        <v>#REF!</v>
      </c>
      <c r="OE120" s="165" t="str">
        <f>IFERROR(OB120/OD120,"")</f>
        <v/>
      </c>
      <c r="OF120" s="141" t="e">
        <f>COUNTIF(#REF!,"*○*")</f>
        <v>#REF!</v>
      </c>
      <c r="OG120" s="142" t="e">
        <f>COUNTIF(#REF!,"*●*")</f>
        <v>#REF!</v>
      </c>
      <c r="OH120" s="142" t="e">
        <f>SUM(OF120:OG120)</f>
        <v>#REF!</v>
      </c>
      <c r="OI120" s="165" t="str">
        <f>IFERROR(OF120/OH120,"")</f>
        <v/>
      </c>
      <c r="OJ120" s="141" t="e">
        <f>COUNTIF(#REF!,"*○*")</f>
        <v>#REF!</v>
      </c>
      <c r="OK120" s="142" t="e">
        <f>COUNTIF(#REF!,"*●*")</f>
        <v>#REF!</v>
      </c>
      <c r="OL120" s="142" t="e">
        <f>SUM(OJ120:OK120)</f>
        <v>#REF!</v>
      </c>
      <c r="OM120" s="165" t="str">
        <f>IFERROR(OJ120/OL120,"")</f>
        <v/>
      </c>
      <c r="ON120" s="141" t="e">
        <f>COUNTIF(#REF!,"*○*")</f>
        <v>#REF!</v>
      </c>
      <c r="OO120" s="142" t="e">
        <f>COUNTIF(#REF!,"*●*")</f>
        <v>#REF!</v>
      </c>
      <c r="OP120" s="142" t="e">
        <f>SUM(ON120:OO120)</f>
        <v>#REF!</v>
      </c>
      <c r="OQ120" s="165" t="str">
        <f>IFERROR(ON120/OP120,"")</f>
        <v/>
      </c>
      <c r="OR120" s="141" t="e">
        <f>COUNTIF(#REF!,"*○*")</f>
        <v>#REF!</v>
      </c>
      <c r="OS120" s="142" t="e">
        <f>COUNTIF(#REF!,"*●*")</f>
        <v>#REF!</v>
      </c>
      <c r="OT120" s="142" t="e">
        <f>SUM(OR120:OS120)</f>
        <v>#REF!</v>
      </c>
      <c r="OU120" s="165" t="str">
        <f>IFERROR(OR120/OT120,"")</f>
        <v/>
      </c>
      <c r="OV120" s="141" t="e">
        <f>COUNTIF(#REF!,"*○*")</f>
        <v>#REF!</v>
      </c>
      <c r="OW120" s="142" t="e">
        <f>COUNTIF(#REF!,"*●*")</f>
        <v>#REF!</v>
      </c>
      <c r="OX120" s="142" t="e">
        <f>SUM(OV120:OW120)</f>
        <v>#REF!</v>
      </c>
      <c r="OY120" s="165" t="str">
        <f>IFERROR(OV120/OX120,"")</f>
        <v/>
      </c>
      <c r="OZ120" s="141" t="e">
        <f>COUNTIF(#REF!,"*○*")</f>
        <v>#REF!</v>
      </c>
      <c r="PA120" s="142" t="e">
        <f>COUNTIF(#REF!,"*●*")</f>
        <v>#REF!</v>
      </c>
      <c r="PB120" s="142" t="e">
        <f>SUM(OZ120:PA120)</f>
        <v>#REF!</v>
      </c>
      <c r="PC120" s="165" t="str">
        <f>IFERROR(OZ120/PB120,"")</f>
        <v/>
      </c>
      <c r="PD120" s="141" t="e">
        <f>COUNTIF(#REF!,"*○*")</f>
        <v>#REF!</v>
      </c>
      <c r="PE120" s="142" t="e">
        <f>COUNTIF(#REF!,"*●*")</f>
        <v>#REF!</v>
      </c>
      <c r="PF120" s="142" t="e">
        <f>SUM(PD120:PE120)</f>
        <v>#REF!</v>
      </c>
      <c r="PG120" s="165" t="str">
        <f>IFERROR(PD120/PF120,"")</f>
        <v/>
      </c>
      <c r="PH120" s="141" t="e">
        <f>COUNTIF(#REF!,"*○*")</f>
        <v>#REF!</v>
      </c>
      <c r="PI120" s="142" t="e">
        <f>COUNTIF(#REF!,"*●*")</f>
        <v>#REF!</v>
      </c>
      <c r="PJ120" s="142" t="e">
        <f>SUM(PH120:PI120)</f>
        <v>#REF!</v>
      </c>
      <c r="PK120" s="165" t="str">
        <f>IFERROR(PH120/PJ120,"")</f>
        <v/>
      </c>
      <c r="PL120" s="141" t="e">
        <f>COUNTIF(#REF!,"*○*")</f>
        <v>#REF!</v>
      </c>
      <c r="PM120" s="142" t="e">
        <f>COUNTIF(#REF!,"*●*")</f>
        <v>#REF!</v>
      </c>
      <c r="PN120" s="142" t="e">
        <f>SUM(PL120:PM120)</f>
        <v>#REF!</v>
      </c>
      <c r="PO120" s="165" t="str">
        <f>IFERROR(PL120/PN120,"")</f>
        <v/>
      </c>
      <c r="PP120" s="141" t="e">
        <f>COUNTIF(#REF!,"*○*")</f>
        <v>#REF!</v>
      </c>
      <c r="PQ120" s="142" t="e">
        <f>COUNTIF(#REF!,"*●*")</f>
        <v>#REF!</v>
      </c>
      <c r="PR120" s="142" t="e">
        <f>SUM(PP120:PQ120)</f>
        <v>#REF!</v>
      </c>
      <c r="PS120" s="165" t="str">
        <f>IFERROR(PP120/PR120,"")</f>
        <v/>
      </c>
      <c r="PT120" s="141" t="e">
        <f>COUNTIF(#REF!,"*○*")</f>
        <v>#REF!</v>
      </c>
      <c r="PU120" s="142" t="e">
        <f>COUNTIF(#REF!,"*●*")</f>
        <v>#REF!</v>
      </c>
      <c r="PV120" s="142" t="e">
        <f>SUM(PT120:PU120)</f>
        <v>#REF!</v>
      </c>
      <c r="PW120" s="165" t="str">
        <f>IFERROR(PT120/PV120,"")</f>
        <v/>
      </c>
      <c r="PX120" s="141" t="e">
        <f>COUNTIF(#REF!,"*○*")</f>
        <v>#REF!</v>
      </c>
      <c r="PY120" s="142" t="e">
        <f>COUNTIF(#REF!,"*●*")</f>
        <v>#REF!</v>
      </c>
      <c r="PZ120" s="142" t="e">
        <f>SUM(PX120:PY120)</f>
        <v>#REF!</v>
      </c>
      <c r="QA120" s="165" t="str">
        <f>IFERROR(PX120/PZ120,"")</f>
        <v/>
      </c>
      <c r="QB120" s="141" t="e">
        <f>COUNTIF(#REF!,"*○*")</f>
        <v>#REF!</v>
      </c>
      <c r="QC120" s="142" t="e">
        <f>COUNTIF(#REF!,"*●*")</f>
        <v>#REF!</v>
      </c>
      <c r="QD120" s="142" t="e">
        <f>SUM(QB120:QC120)</f>
        <v>#REF!</v>
      </c>
      <c r="QE120" s="165" t="str">
        <f>IFERROR(QB120/QD120,"")</f>
        <v/>
      </c>
      <c r="QF120" s="141" t="e">
        <f>COUNTIF(#REF!,"*○*")</f>
        <v>#REF!</v>
      </c>
      <c r="QG120" s="142" t="e">
        <f>COUNTIF(#REF!,"*●*")</f>
        <v>#REF!</v>
      </c>
      <c r="QH120" s="142"/>
      <c r="QI120" s="165"/>
      <c r="QJ120" s="141"/>
      <c r="QK120" s="142"/>
      <c r="QL120" s="142"/>
      <c r="QM120" s="165"/>
      <c r="QN120" s="141"/>
      <c r="QO120" s="142"/>
      <c r="QP120" s="142"/>
      <c r="QQ120" s="165"/>
      <c r="QR120" s="141"/>
      <c r="QS120" s="142"/>
      <c r="QT120" s="142"/>
      <c r="QU120" s="165"/>
      <c r="QV120" s="141"/>
      <c r="QW120" s="142"/>
      <c r="QX120" s="142"/>
      <c r="QY120" s="165"/>
      <c r="QZ120" s="141"/>
      <c r="RA120" s="142"/>
      <c r="RB120" s="142"/>
      <c r="RC120" s="165"/>
      <c r="RD120" s="141"/>
      <c r="RE120" s="142"/>
      <c r="RF120" s="142"/>
      <c r="RG120" s="165"/>
      <c r="RH120" s="141"/>
      <c r="RI120" s="142"/>
      <c r="RJ120" s="142"/>
      <c r="RK120" s="165"/>
      <c r="RL120" s="141"/>
      <c r="RM120" s="146"/>
      <c r="RN120" s="146"/>
      <c r="RO120" s="146"/>
      <c r="RP120" s="147"/>
      <c r="RQ120" s="145" t="s">
        <v>20</v>
      </c>
      <c r="RR120" s="146" t="s">
        <v>29</v>
      </c>
      <c r="RS120" s="146" t="s">
        <v>20</v>
      </c>
      <c r="RT120" s="147" t="s">
        <v>29</v>
      </c>
      <c r="RU120" s="145" t="s">
        <v>29</v>
      </c>
      <c r="RV120" s="146" t="s">
        <v>20</v>
      </c>
      <c r="RW120" s="146" t="s">
        <v>29</v>
      </c>
      <c r="RX120" s="299" t="s">
        <v>698</v>
      </c>
      <c r="RY120" s="147"/>
      <c r="RZ120" s="168" t="s">
        <v>20</v>
      </c>
      <c r="SA120" s="168" t="s">
        <v>20</v>
      </c>
      <c r="SB120" s="537" t="s">
        <v>29</v>
      </c>
      <c r="SC120" s="537" t="s">
        <v>29</v>
      </c>
      <c r="SD120" s="537"/>
      <c r="SE120" s="1557" t="s">
        <v>29</v>
      </c>
      <c r="SF120" s="170" t="s">
        <v>29</v>
      </c>
      <c r="SG120" s="170" t="s">
        <v>29</v>
      </c>
      <c r="SH120" s="170" t="s">
        <v>29</v>
      </c>
      <c r="SI120" s="171" t="s">
        <v>29</v>
      </c>
      <c r="SJ120" s="537" t="s">
        <v>652</v>
      </c>
      <c r="SK120" s="168" t="s">
        <v>29</v>
      </c>
      <c r="SL120" s="168" t="s">
        <v>20</v>
      </c>
      <c r="SM120" s="168" t="s">
        <v>20</v>
      </c>
      <c r="SN120" s="168"/>
      <c r="SO120" s="1432" t="s">
        <v>20</v>
      </c>
      <c r="SP120" s="146" t="s">
        <v>29</v>
      </c>
      <c r="SQ120" s="146" t="s">
        <v>20</v>
      </c>
      <c r="SR120" s="146" t="s">
        <v>20</v>
      </c>
      <c r="SS120" s="147"/>
      <c r="ST120" s="145" t="s">
        <v>20</v>
      </c>
      <c r="SU120" s="170" t="s">
        <v>29</v>
      </c>
      <c r="SV120" s="170" t="s">
        <v>20</v>
      </c>
      <c r="SW120" s="170" t="s">
        <v>29</v>
      </c>
      <c r="SX120" s="171"/>
      <c r="SY120" s="180"/>
      <c r="SZ120" s="170"/>
      <c r="TA120" s="170"/>
      <c r="TB120" s="170"/>
      <c r="TC120" s="171"/>
      <c r="TD120" s="180" t="s">
        <v>29</v>
      </c>
      <c r="TE120" s="170" t="s">
        <v>29</v>
      </c>
      <c r="TF120" s="170" t="s">
        <v>29</v>
      </c>
      <c r="TG120" s="170"/>
      <c r="TH120" s="180"/>
      <c r="TI120" s="170"/>
      <c r="TJ120" s="170"/>
      <c r="TK120" s="170"/>
      <c r="TL120" s="180" t="s">
        <v>29</v>
      </c>
      <c r="TM120" s="170" t="s">
        <v>29</v>
      </c>
      <c r="TN120" s="170" t="s">
        <v>598</v>
      </c>
      <c r="TO120" s="146" t="s">
        <v>20</v>
      </c>
      <c r="TP120" s="147"/>
      <c r="TQ120" s="145" t="s">
        <v>29</v>
      </c>
      <c r="TR120" s="146" t="s">
        <v>29</v>
      </c>
      <c r="TS120" s="146" t="s">
        <v>20</v>
      </c>
      <c r="TT120" s="193" t="s">
        <v>29</v>
      </c>
      <c r="TU120" s="145" t="s">
        <v>29</v>
      </c>
      <c r="TV120" s="146" t="s">
        <v>29</v>
      </c>
      <c r="TW120" s="146" t="s">
        <v>29</v>
      </c>
      <c r="TX120" s="234" t="s">
        <v>20</v>
      </c>
      <c r="TY120" s="181" t="s">
        <v>20</v>
      </c>
      <c r="TZ120" s="182" t="s">
        <v>591</v>
      </c>
      <c r="UA120" s="146" t="s">
        <v>20</v>
      </c>
      <c r="UB120" s="146" t="s">
        <v>20</v>
      </c>
      <c r="UC120" s="147"/>
      <c r="UD120" s="180" t="s">
        <v>29</v>
      </c>
      <c r="UE120" s="170" t="s">
        <v>29</v>
      </c>
      <c r="UF120" s="170" t="s">
        <v>29</v>
      </c>
      <c r="UG120" s="170" t="s">
        <v>29</v>
      </c>
      <c r="UH120" s="171"/>
      <c r="UI120" s="180" t="s">
        <v>29</v>
      </c>
      <c r="UJ120" s="170" t="s">
        <v>29</v>
      </c>
      <c r="UK120" s="170" t="s">
        <v>29</v>
      </c>
      <c r="UL120" s="170" t="s">
        <v>598</v>
      </c>
      <c r="UM120" s="147"/>
      <c r="UN120" s="145" t="s">
        <v>20</v>
      </c>
      <c r="UO120" s="146" t="s">
        <v>29</v>
      </c>
      <c r="UP120" s="146" t="s">
        <v>29</v>
      </c>
      <c r="UQ120" s="146" t="s">
        <v>29</v>
      </c>
      <c r="UR120" s="147"/>
      <c r="US120" s="145" t="s">
        <v>29</v>
      </c>
      <c r="UT120" s="146" t="s">
        <v>29</v>
      </c>
      <c r="UU120" s="182" t="s">
        <v>20</v>
      </c>
      <c r="UV120" s="182" t="s">
        <v>20</v>
      </c>
      <c r="UW120" s="234"/>
      <c r="UX120" s="181" t="s">
        <v>591</v>
      </c>
      <c r="UY120" s="146" t="s">
        <v>29</v>
      </c>
      <c r="UZ120" s="146" t="s">
        <v>20</v>
      </c>
      <c r="VA120" s="146" t="s">
        <v>20</v>
      </c>
      <c r="VB120" s="147"/>
      <c r="VC120" s="145" t="s">
        <v>29</v>
      </c>
      <c r="VD120" s="146" t="s">
        <v>29</v>
      </c>
      <c r="VE120" s="146" t="s">
        <v>20</v>
      </c>
      <c r="VF120" s="146" t="s">
        <v>20</v>
      </c>
      <c r="VG120" s="193"/>
      <c r="VH120" s="145"/>
      <c r="VI120" s="146"/>
      <c r="VJ120" s="146"/>
      <c r="VK120" s="146"/>
      <c r="VL120" s="147"/>
      <c r="VM120" s="1718" t="s">
        <v>29</v>
      </c>
      <c r="VN120" s="1680" t="s">
        <v>29</v>
      </c>
      <c r="VO120" s="1680" t="s">
        <v>20</v>
      </c>
      <c r="VP120" s="1779" t="s">
        <v>29</v>
      </c>
      <c r="VQ120" s="1718" t="s">
        <v>20</v>
      </c>
      <c r="VR120" s="1680" t="s">
        <v>29</v>
      </c>
      <c r="VS120" s="1680" t="s">
        <v>20</v>
      </c>
      <c r="VT120" s="1680" t="s">
        <v>29</v>
      </c>
      <c r="VU120" s="1681" t="s">
        <v>20</v>
      </c>
      <c r="VV120" s="1718" t="s">
        <v>29</v>
      </c>
      <c r="VW120" s="1680" t="s">
        <v>29</v>
      </c>
      <c r="VX120" s="1680" t="s">
        <v>29</v>
      </c>
      <c r="VY120" s="1680" t="s">
        <v>20</v>
      </c>
      <c r="VZ120" s="1681"/>
      <c r="WA120" s="1718" t="s">
        <v>20</v>
      </c>
      <c r="WB120" s="1680" t="s">
        <v>20</v>
      </c>
      <c r="WC120" s="1680" t="s">
        <v>29</v>
      </c>
      <c r="WD120" s="1680" t="s">
        <v>29</v>
      </c>
      <c r="WE120" s="1681"/>
      <c r="WF120" s="1718" t="s">
        <v>20</v>
      </c>
      <c r="WG120" s="1680" t="s">
        <v>20</v>
      </c>
      <c r="WH120" s="1680" t="s">
        <v>20</v>
      </c>
      <c r="WI120" s="1680" t="s">
        <v>20</v>
      </c>
      <c r="WJ120" s="1681"/>
      <c r="WK120" s="1718" t="s">
        <v>20</v>
      </c>
      <c r="WL120" s="170" t="s">
        <v>29</v>
      </c>
      <c r="WM120" s="170" t="s">
        <v>29</v>
      </c>
      <c r="WN120" s="170" t="s">
        <v>29</v>
      </c>
      <c r="WO120" s="171"/>
      <c r="WP120" s="180" t="s">
        <v>29</v>
      </c>
      <c r="WQ120" s="170" t="s">
        <v>29</v>
      </c>
      <c r="WR120" s="170" t="s">
        <v>29</v>
      </c>
      <c r="WS120" s="1441" t="s">
        <v>29</v>
      </c>
      <c r="WT120" s="1442" t="s">
        <v>20</v>
      </c>
      <c r="WU120" s="170" t="s">
        <v>598</v>
      </c>
      <c r="WV120" s="1680" t="s">
        <v>29</v>
      </c>
      <c r="WW120" s="1680" t="s">
        <v>29</v>
      </c>
      <c r="WX120" s="1779"/>
      <c r="WY120" s="181" t="s">
        <v>20</v>
      </c>
      <c r="WZ120" s="182" t="s">
        <v>29</v>
      </c>
      <c r="XA120" s="182" t="s">
        <v>29</v>
      </c>
      <c r="XB120" s="182" t="s">
        <v>20</v>
      </c>
      <c r="XC120" s="234" t="s">
        <v>591</v>
      </c>
      <c r="XD120" s="1718" t="s">
        <v>20</v>
      </c>
      <c r="XE120" s="1680" t="s">
        <v>20</v>
      </c>
      <c r="XF120" s="1680" t="s">
        <v>29</v>
      </c>
      <c r="XG120" s="1680" t="s">
        <v>29</v>
      </c>
      <c r="XH120" s="1681"/>
      <c r="XI120" s="152" t="s">
        <v>20</v>
      </c>
      <c r="XJ120" s="150" t="s">
        <v>20</v>
      </c>
      <c r="XK120" s="150"/>
      <c r="XL120" s="150"/>
      <c r="XM120" s="205"/>
      <c r="XN120" s="152" t="s">
        <v>20</v>
      </c>
      <c r="XO120" s="150" t="s">
        <v>20</v>
      </c>
      <c r="XP120" s="150" t="s">
        <v>29</v>
      </c>
      <c r="XQ120" s="150" t="s">
        <v>20</v>
      </c>
      <c r="XR120" s="151"/>
      <c r="XS120" s="152"/>
      <c r="XT120" s="150"/>
      <c r="XU120" s="150"/>
      <c r="XV120" s="150"/>
      <c r="XW120" s="151"/>
      <c r="XX120" s="152" t="s">
        <v>29</v>
      </c>
      <c r="XY120" s="150" t="s">
        <v>20</v>
      </c>
      <c r="XZ120" s="150" t="s">
        <v>20</v>
      </c>
      <c r="YA120" s="150" t="s">
        <v>29</v>
      </c>
      <c r="YB120" s="151"/>
      <c r="YC120" s="152" t="s">
        <v>20</v>
      </c>
      <c r="YD120" s="150" t="s">
        <v>765</v>
      </c>
      <c r="YE120" s="170" t="s">
        <v>29</v>
      </c>
      <c r="YF120" s="170" t="s">
        <v>29</v>
      </c>
      <c r="YG120" s="171"/>
      <c r="YH120" s="180" t="s">
        <v>29</v>
      </c>
      <c r="YI120" s="170" t="s">
        <v>20</v>
      </c>
      <c r="YJ120" s="170" t="s">
        <v>29</v>
      </c>
      <c r="YK120" s="170" t="s">
        <v>29</v>
      </c>
      <c r="YL120" s="207"/>
      <c r="YM120" s="180" t="s">
        <v>29</v>
      </c>
      <c r="YN120" s="170" t="s">
        <v>29</v>
      </c>
      <c r="YO120" s="170" t="s">
        <v>598</v>
      </c>
      <c r="YP120" s="1680" t="s">
        <v>29</v>
      </c>
      <c r="YQ120" s="1681"/>
      <c r="YR120" s="181" t="s">
        <v>20</v>
      </c>
      <c r="YS120" s="182" t="s">
        <v>20</v>
      </c>
      <c r="YT120" s="182" t="s">
        <v>29</v>
      </c>
      <c r="YU120" s="182" t="s">
        <v>29</v>
      </c>
      <c r="YV120" s="234"/>
      <c r="YW120" s="181" t="s">
        <v>591</v>
      </c>
      <c r="YX120" s="1680" t="s">
        <v>29</v>
      </c>
      <c r="YY120" s="1680" t="s">
        <v>20</v>
      </c>
      <c r="YZ120" s="1680" t="s">
        <v>20</v>
      </c>
      <c r="ZA120" s="1681"/>
      <c r="ZB120" s="1718"/>
      <c r="ZC120" s="1680"/>
      <c r="ZD120" s="1680"/>
      <c r="ZE120" s="1680"/>
      <c r="ZF120" s="1681"/>
      <c r="ZG120" s="1718"/>
      <c r="ZH120" s="1680"/>
      <c r="ZI120" s="1680"/>
      <c r="ZJ120" s="1680"/>
      <c r="ZK120" s="1681"/>
      <c r="ZL120" s="1718"/>
      <c r="ZM120" s="1680"/>
      <c r="ZN120" s="1680"/>
      <c r="ZO120" s="1680"/>
      <c r="ZP120" s="1681"/>
      <c r="ZQ120" s="1718" t="s">
        <v>29</v>
      </c>
      <c r="ZR120" s="1680" t="s">
        <v>20</v>
      </c>
      <c r="ZS120" s="1680" t="s">
        <v>29</v>
      </c>
      <c r="ZT120" s="1680" t="s">
        <v>29</v>
      </c>
      <c r="ZU120" s="1681"/>
      <c r="ZV120" s="1718" t="s">
        <v>29</v>
      </c>
      <c r="ZW120" s="1680" t="s">
        <v>20</v>
      </c>
      <c r="ZX120" s="1680" t="s">
        <v>20</v>
      </c>
      <c r="ZY120" s="1680" t="s">
        <v>20</v>
      </c>
      <c r="ZZ120" s="1681"/>
      <c r="AAA120" s="1816" t="s">
        <v>20</v>
      </c>
      <c r="AAB120" s="1816" t="s">
        <v>29</v>
      </c>
      <c r="AAC120" s="1816" t="s">
        <v>29</v>
      </c>
      <c r="AAD120" s="1816" t="s">
        <v>29</v>
      </c>
      <c r="AAE120" s="1816"/>
      <c r="AAF120" s="1824" t="s">
        <v>29</v>
      </c>
      <c r="AAG120" s="1680" t="s">
        <v>20</v>
      </c>
      <c r="AAH120" s="1680" t="s">
        <v>29</v>
      </c>
      <c r="AAI120" s="1680" t="s">
        <v>20</v>
      </c>
      <c r="AAJ120" s="1823"/>
      <c r="AAK120" s="1824" t="s">
        <v>29</v>
      </c>
      <c r="AAL120" s="1680" t="s">
        <v>20</v>
      </c>
      <c r="AAM120" s="1680" t="s">
        <v>20</v>
      </c>
      <c r="AAN120" s="1680" t="s">
        <v>29</v>
      </c>
      <c r="AAO120" s="1681"/>
      <c r="AAP120" s="1816" t="s">
        <v>29</v>
      </c>
      <c r="AAQ120" s="1816" t="s">
        <v>29</v>
      </c>
      <c r="AAR120" s="1816" t="s">
        <v>20</v>
      </c>
      <c r="AAS120" s="1816" t="s">
        <v>20</v>
      </c>
      <c r="AAT120" s="1816"/>
      <c r="AAU120" s="1824"/>
      <c r="AAV120" s="1680"/>
      <c r="AAW120" s="1680"/>
      <c r="AAX120" s="1680"/>
      <c r="AAY120" s="1681"/>
      <c r="AAZ120" s="1718" t="s">
        <v>29</v>
      </c>
      <c r="ABA120" s="1680" t="s">
        <v>20</v>
      </c>
      <c r="ABB120" s="1680" t="s">
        <v>29</v>
      </c>
      <c r="ABC120" s="1680" t="s">
        <v>29</v>
      </c>
      <c r="ABD120" s="1681"/>
      <c r="ABE120" s="1718" t="s">
        <v>29</v>
      </c>
      <c r="ABF120" s="1680" t="s">
        <v>20</v>
      </c>
      <c r="ABG120" s="1680" t="s">
        <v>20</v>
      </c>
      <c r="ABH120" s="1680" t="s">
        <v>20</v>
      </c>
      <c r="ABI120" s="1681"/>
      <c r="ABJ120" s="1718" t="s">
        <v>29</v>
      </c>
      <c r="ABK120" s="1680" t="s">
        <v>20</v>
      </c>
      <c r="ABL120" s="1680" t="s">
        <v>20</v>
      </c>
      <c r="ABM120" s="1680" t="s">
        <v>29</v>
      </c>
      <c r="ABN120" s="1779" t="s">
        <v>29</v>
      </c>
      <c r="ABO120" s="1718" t="s">
        <v>29</v>
      </c>
      <c r="ABP120" s="1680" t="s">
        <v>29</v>
      </c>
      <c r="ABQ120" s="1680" t="s">
        <v>20</v>
      </c>
      <c r="ABR120" s="1680" t="s">
        <v>29</v>
      </c>
      <c r="ABS120" s="1681"/>
      <c r="ABT120" s="1718" t="s">
        <v>29</v>
      </c>
      <c r="ABU120" s="1680" t="s">
        <v>29</v>
      </c>
      <c r="ABV120" s="1680" t="s">
        <v>20</v>
      </c>
      <c r="ABW120" s="1680" t="s">
        <v>20</v>
      </c>
      <c r="ABX120" s="1681"/>
      <c r="ABY120" s="1718"/>
      <c r="ABZ120" s="1680"/>
      <c r="ACA120" s="1680"/>
      <c r="ACB120" s="1680"/>
      <c r="ACC120" s="1681"/>
      <c r="ACD120" s="1718"/>
      <c r="ACE120" s="1680"/>
      <c r="ACF120" s="1680"/>
      <c r="ACG120" s="1680"/>
      <c r="ACH120" s="1681"/>
      <c r="ACI120" s="1864" t="s">
        <v>116</v>
      </c>
      <c r="ACJ120" s="140" t="s">
        <v>1612</v>
      </c>
      <c r="ACK120" s="211">
        <f>COUNTIF($ZQ120:$ABX120,"*○*")</f>
        <v>20</v>
      </c>
      <c r="ACL120" s="142">
        <f>COUNTIF($ZQ120:$ABX120,"*●*")</f>
        <v>25</v>
      </c>
      <c r="ACM120" s="142">
        <f>SUM(ACK120:ACL120)</f>
        <v>45</v>
      </c>
      <c r="ACN120" s="212">
        <f>IFERROR(ACK120/ACM120,"")</f>
        <v>0.44444444444444442</v>
      </c>
      <c r="ACO120" s="211">
        <f>COUNTIF($AAU120:$ABX120,"*○*")</f>
        <v>9</v>
      </c>
      <c r="ACP120" s="142">
        <f>COUNTIF($AAU120:$ABX120,"*●*")</f>
        <v>12</v>
      </c>
      <c r="ACQ120" s="142">
        <f>SUM(ACO120:ACP120)</f>
        <v>21</v>
      </c>
      <c r="ACR120" s="212">
        <f>IFERROR(ACO120/ACQ120,"")</f>
        <v>0.42857142857142855</v>
      </c>
    </row>
    <row r="121" spans="1:807" s="32" customFormat="1" ht="17.25" x14ac:dyDescent="0.2">
      <c r="A121" s="1892"/>
      <c r="B121" s="1864" t="s">
        <v>116</v>
      </c>
      <c r="C121" s="140" t="s">
        <v>2224</v>
      </c>
      <c r="D121" s="141">
        <f t="shared" si="82"/>
        <v>10</v>
      </c>
      <c r="E121" s="142">
        <f t="shared" si="83"/>
        <v>19</v>
      </c>
      <c r="F121" s="142">
        <f t="shared" si="84"/>
        <v>29</v>
      </c>
      <c r="G121" s="165">
        <f t="shared" si="85"/>
        <v>0.34482758620689657</v>
      </c>
      <c r="H121" s="141" t="e">
        <f>COUNTIF(#REF!,"*○*")</f>
        <v>#REF!</v>
      </c>
      <c r="I121" s="142" t="e">
        <f>COUNTIF(#REF!,"*●*")</f>
        <v>#REF!</v>
      </c>
      <c r="J121" s="142" t="e">
        <f>SUM(H121:I121)</f>
        <v>#REF!</v>
      </c>
      <c r="K121" s="165" t="str">
        <f>IFERROR(H121/J121,"")</f>
        <v/>
      </c>
      <c r="L121" s="141" t="e">
        <f>COUNTIF(#REF!,"*○*")</f>
        <v>#REF!</v>
      </c>
      <c r="M121" s="142" t="e">
        <f>COUNTIF(#REF!,"*●*")</f>
        <v>#REF!</v>
      </c>
      <c r="N121" s="142" t="e">
        <f>SUM(L121:M121)</f>
        <v>#REF!</v>
      </c>
      <c r="O121" s="165" t="str">
        <f>IFERROR(L121/N121,"")</f>
        <v/>
      </c>
      <c r="P121" s="141" t="e">
        <f>COUNTIF(#REF!,"*○*")</f>
        <v>#REF!</v>
      </c>
      <c r="Q121" s="142" t="e">
        <f>COUNTIF(#REF!,"*●*")</f>
        <v>#REF!</v>
      </c>
      <c r="R121" s="142" t="e">
        <f>SUM(P121:Q121)</f>
        <v>#REF!</v>
      </c>
      <c r="S121" s="165" t="str">
        <f>IFERROR(P121/R121,"")</f>
        <v/>
      </c>
      <c r="T121" s="141" t="e">
        <f>COUNTIF(#REF!,"*○*")</f>
        <v>#REF!</v>
      </c>
      <c r="U121" s="142" t="e">
        <f>COUNTIF(#REF!,"*●*")</f>
        <v>#REF!</v>
      </c>
      <c r="V121" s="142" t="e">
        <f>SUM(T121:U121)</f>
        <v>#REF!</v>
      </c>
      <c r="W121" s="165" t="str">
        <f>IFERROR(T121/V121,"")</f>
        <v/>
      </c>
      <c r="X121" s="141" t="e">
        <f>COUNTIF(#REF!,"*○*")</f>
        <v>#REF!</v>
      </c>
      <c r="Y121" s="142" t="e">
        <f>COUNTIF(#REF!,"*●*")</f>
        <v>#REF!</v>
      </c>
      <c r="Z121" s="142" t="e">
        <f>SUM(X121:Y121)</f>
        <v>#REF!</v>
      </c>
      <c r="AA121" s="165" t="str">
        <f>IFERROR(X121/Z121,"")</f>
        <v/>
      </c>
      <c r="AB121" s="141" t="e">
        <f>COUNTIF(#REF!,"*○*")</f>
        <v>#REF!</v>
      </c>
      <c r="AC121" s="142" t="e">
        <f>COUNTIF(#REF!,"*●*")</f>
        <v>#REF!</v>
      </c>
      <c r="AD121" s="142" t="e">
        <f>SUM(AB121:AC121)</f>
        <v>#REF!</v>
      </c>
      <c r="AE121" s="165" t="str">
        <f>IFERROR(AB121/AD121,"")</f>
        <v/>
      </c>
      <c r="AF121" s="141" t="e">
        <f>COUNTIF(#REF!,"*○*")</f>
        <v>#REF!</v>
      </c>
      <c r="AG121" s="142" t="e">
        <f>COUNTIF(#REF!,"*●*")</f>
        <v>#REF!</v>
      </c>
      <c r="AH121" s="142" t="e">
        <f>SUM(AF121:AG121)</f>
        <v>#REF!</v>
      </c>
      <c r="AI121" s="165" t="str">
        <f>IFERROR(AF121/AH121,"")</f>
        <v/>
      </c>
      <c r="AJ121" s="141" t="e">
        <f>COUNTIF(#REF!,"*○*")</f>
        <v>#REF!</v>
      </c>
      <c r="AK121" s="142" t="e">
        <f>COUNTIF(#REF!,"*●*")</f>
        <v>#REF!</v>
      </c>
      <c r="AL121" s="142" t="e">
        <f>SUM(AJ121:AK121)</f>
        <v>#REF!</v>
      </c>
      <c r="AM121" s="165" t="str">
        <f>IFERROR(AJ121/AL121,"")</f>
        <v/>
      </c>
      <c r="AN121" s="141" t="e">
        <f>COUNTIF(#REF!,"*○*")</f>
        <v>#REF!</v>
      </c>
      <c r="AO121" s="142" t="e">
        <f>COUNTIF(#REF!,"*●*")</f>
        <v>#REF!</v>
      </c>
      <c r="AP121" s="142" t="e">
        <f>SUM(AN121:AO121)</f>
        <v>#REF!</v>
      </c>
      <c r="AQ121" s="165" t="str">
        <f>IFERROR(AN121/AP121,"")</f>
        <v/>
      </c>
      <c r="AR121" s="141" t="e">
        <f>COUNTIF(#REF!,"*○*")</f>
        <v>#REF!</v>
      </c>
      <c r="AS121" s="142" t="e">
        <f>COUNTIF(#REF!,"*●*")</f>
        <v>#REF!</v>
      </c>
      <c r="AT121" s="142" t="e">
        <f>SUM(AR121:AS121)</f>
        <v>#REF!</v>
      </c>
      <c r="AU121" s="165" t="str">
        <f>IFERROR(AR121/AT121,"")</f>
        <v/>
      </c>
      <c r="AV121" s="141" t="e">
        <f>COUNTIF(#REF!,"*○*")</f>
        <v>#REF!</v>
      </c>
      <c r="AW121" s="142" t="e">
        <f>COUNTIF(#REF!,"*●*")</f>
        <v>#REF!</v>
      </c>
      <c r="AX121" s="142" t="e">
        <f>SUM(AV121:AW121)</f>
        <v>#REF!</v>
      </c>
      <c r="AY121" s="165" t="str">
        <f>IFERROR(AV121/AX121,"")</f>
        <v/>
      </c>
      <c r="AZ121" s="141" t="e">
        <f>COUNTIF(#REF!,"*○*")</f>
        <v>#REF!</v>
      </c>
      <c r="BA121" s="142" t="e">
        <f>COUNTIF(#REF!,"*●*")</f>
        <v>#REF!</v>
      </c>
      <c r="BB121" s="142" t="e">
        <f>SUM(AZ121:BA121)</f>
        <v>#REF!</v>
      </c>
      <c r="BC121" s="165" t="str">
        <f>IFERROR(AZ121/BB121,"")</f>
        <v/>
      </c>
      <c r="BD121" s="141" t="e">
        <f>COUNTIF(#REF!,"*○*")</f>
        <v>#REF!</v>
      </c>
      <c r="BE121" s="142" t="e">
        <f>COUNTIF(#REF!,"*●*")</f>
        <v>#REF!</v>
      </c>
      <c r="BF121" s="142" t="e">
        <f>SUM(BD121:BE121)</f>
        <v>#REF!</v>
      </c>
      <c r="BG121" s="165" t="str">
        <f>IFERROR(BD121/BF121,"")</f>
        <v/>
      </c>
      <c r="BH121" s="141" t="e">
        <f>COUNTIF(#REF!,"*○*")</f>
        <v>#REF!</v>
      </c>
      <c r="BI121" s="142" t="e">
        <f>COUNTIF(#REF!,"*●*")</f>
        <v>#REF!</v>
      </c>
      <c r="BJ121" s="142" t="e">
        <f>SUM(BH121:BI121)</f>
        <v>#REF!</v>
      </c>
      <c r="BK121" s="165" t="str">
        <f>IFERROR(BH121/BJ121,"")</f>
        <v/>
      </c>
      <c r="BL121" s="141" t="e">
        <f>COUNTIF(#REF!,"*○*")</f>
        <v>#REF!</v>
      </c>
      <c r="BM121" s="142" t="e">
        <f>COUNTIF(#REF!,"*●*")</f>
        <v>#REF!</v>
      </c>
      <c r="BN121" s="142" t="e">
        <f>SUM(BL121:BM121)</f>
        <v>#REF!</v>
      </c>
      <c r="BO121" s="165" t="str">
        <f>IFERROR(BL121/BN121,"")</f>
        <v/>
      </c>
      <c r="BP121" s="141" t="e">
        <f>COUNTIF(#REF!,"*○*")</f>
        <v>#REF!</v>
      </c>
      <c r="BQ121" s="142" t="e">
        <f>COUNTIF(#REF!,"*●*")</f>
        <v>#REF!</v>
      </c>
      <c r="BR121" s="142" t="e">
        <f>SUM(BP121:BQ121)</f>
        <v>#REF!</v>
      </c>
      <c r="BS121" s="165" t="str">
        <f>IFERROR(BP121/BR121,"")</f>
        <v/>
      </c>
      <c r="BT121" s="141" t="e">
        <f>COUNTIF(#REF!,"*○*")</f>
        <v>#REF!</v>
      </c>
      <c r="BU121" s="142" t="e">
        <f>COUNTIF(#REF!,"*●*")</f>
        <v>#REF!</v>
      </c>
      <c r="BV121" s="142" t="e">
        <f>SUM(BT121:BU121)</f>
        <v>#REF!</v>
      </c>
      <c r="BW121" s="165" t="str">
        <f>IFERROR(BT121/BV121,"")</f>
        <v/>
      </c>
      <c r="BX121" s="141" t="e">
        <f>COUNTIF(#REF!,"*○*")</f>
        <v>#REF!</v>
      </c>
      <c r="BY121" s="142" t="e">
        <f>COUNTIF(#REF!,"*●*")</f>
        <v>#REF!</v>
      </c>
      <c r="BZ121" s="142" t="e">
        <f>SUM(BX121:BY121)</f>
        <v>#REF!</v>
      </c>
      <c r="CA121" s="165" t="str">
        <f>IFERROR(BX121/BZ121,"")</f>
        <v/>
      </c>
      <c r="CB121" s="141" t="e">
        <f>COUNTIF(#REF!,"*○*")</f>
        <v>#REF!</v>
      </c>
      <c r="CC121" s="142" t="e">
        <f>COUNTIF(#REF!,"*●*")</f>
        <v>#REF!</v>
      </c>
      <c r="CD121" s="142" t="e">
        <f>SUM(CB121:CC121)</f>
        <v>#REF!</v>
      </c>
      <c r="CE121" s="165" t="str">
        <f>IFERROR(CB121/CD121,"")</f>
        <v/>
      </c>
      <c r="CF121" s="141" t="e">
        <f>COUNTIF(#REF!,"*○*")</f>
        <v>#REF!</v>
      </c>
      <c r="CG121" s="142" t="e">
        <f>COUNTIF(#REF!,"*●*")</f>
        <v>#REF!</v>
      </c>
      <c r="CH121" s="142" t="e">
        <f>SUM(CF121:CG121)</f>
        <v>#REF!</v>
      </c>
      <c r="CI121" s="165" t="str">
        <f>IFERROR(CF121/CH121,"")</f>
        <v/>
      </c>
      <c r="CJ121" s="141" t="e">
        <f>COUNTIF(#REF!,"*○*")</f>
        <v>#REF!</v>
      </c>
      <c r="CK121" s="142" t="e">
        <f>COUNTIF(#REF!,"*●*")</f>
        <v>#REF!</v>
      </c>
      <c r="CL121" s="142" t="e">
        <f>SUM(CJ121:CK121)</f>
        <v>#REF!</v>
      </c>
      <c r="CM121" s="165" t="str">
        <f>IFERROR(CJ121/CL121,"")</f>
        <v/>
      </c>
      <c r="CN121" s="141" t="e">
        <f>COUNTIF(#REF!,"*○*")</f>
        <v>#REF!</v>
      </c>
      <c r="CO121" s="142" t="e">
        <f>COUNTIF(#REF!,"*●*")</f>
        <v>#REF!</v>
      </c>
      <c r="CP121" s="142" t="e">
        <f>SUM(CN121:CO121)</f>
        <v>#REF!</v>
      </c>
      <c r="CQ121" s="165" t="str">
        <f>IFERROR(CN121/CP121,"")</f>
        <v/>
      </c>
      <c r="CR121" s="141" t="e">
        <f>COUNTIF(#REF!,"*○*")</f>
        <v>#REF!</v>
      </c>
      <c r="CS121" s="142" t="e">
        <f>COUNTIF(#REF!,"*●*")</f>
        <v>#REF!</v>
      </c>
      <c r="CT121" s="142" t="e">
        <f>SUM(CR121:CS121)</f>
        <v>#REF!</v>
      </c>
      <c r="CU121" s="165" t="str">
        <f>IFERROR(CR121/CT121,"")</f>
        <v/>
      </c>
      <c r="CV121" s="141" t="e">
        <f>COUNTIF(#REF!,"*○*")</f>
        <v>#REF!</v>
      </c>
      <c r="CW121" s="142" t="e">
        <f>COUNTIF(#REF!,"*●*")</f>
        <v>#REF!</v>
      </c>
      <c r="CX121" s="142" t="e">
        <f>SUM(CV121:CW121)</f>
        <v>#REF!</v>
      </c>
      <c r="CY121" s="165" t="str">
        <f>IFERROR(CV121/CX121,"")</f>
        <v/>
      </c>
      <c r="CZ121" s="141" t="e">
        <f>COUNTIF(#REF!,"*○*")</f>
        <v>#REF!</v>
      </c>
      <c r="DA121" s="142" t="e">
        <f>COUNTIF(#REF!,"*●*")</f>
        <v>#REF!</v>
      </c>
      <c r="DB121" s="142" t="e">
        <f>SUM(CZ121:DA121)</f>
        <v>#REF!</v>
      </c>
      <c r="DC121" s="165" t="str">
        <f>IFERROR(CZ121/DB121,"")</f>
        <v/>
      </c>
      <c r="DD121" s="141" t="e">
        <f>COUNTIF(#REF!,"*○*")</f>
        <v>#REF!</v>
      </c>
      <c r="DE121" s="142" t="e">
        <f>COUNTIF(#REF!,"*●*")</f>
        <v>#REF!</v>
      </c>
      <c r="DF121" s="142" t="e">
        <f>SUM(DD121:DE121)</f>
        <v>#REF!</v>
      </c>
      <c r="DG121" s="165" t="str">
        <f>IFERROR(DD121/DF121,"")</f>
        <v/>
      </c>
      <c r="DH121" s="141" t="e">
        <f>COUNTIF(#REF!,"*○*")</f>
        <v>#REF!</v>
      </c>
      <c r="DI121" s="142" t="e">
        <f>COUNTIF(#REF!,"*●*")</f>
        <v>#REF!</v>
      </c>
      <c r="DJ121" s="142" t="e">
        <f>SUM(DH121:DI121)</f>
        <v>#REF!</v>
      </c>
      <c r="DK121" s="165" t="str">
        <f>IFERROR(DH121/DJ121,"")</f>
        <v/>
      </c>
      <c r="DL121" s="141" t="e">
        <f>COUNTIF(#REF!,"*○*")</f>
        <v>#REF!</v>
      </c>
      <c r="DM121" s="142" t="e">
        <f>COUNTIF(#REF!,"*●*")</f>
        <v>#REF!</v>
      </c>
      <c r="DN121" s="142" t="e">
        <f>SUM(DL121:DM121)</f>
        <v>#REF!</v>
      </c>
      <c r="DO121" s="165" t="str">
        <f>IFERROR(DL121/DN121,"")</f>
        <v/>
      </c>
      <c r="DP121" s="141" t="e">
        <f>COUNTIF(#REF!,"*○*")</f>
        <v>#REF!</v>
      </c>
      <c r="DQ121" s="142" t="e">
        <f>COUNTIF(#REF!,"*●*")</f>
        <v>#REF!</v>
      </c>
      <c r="DR121" s="142" t="e">
        <f>SUM(DP121:DQ121)</f>
        <v>#REF!</v>
      </c>
      <c r="DS121" s="165" t="str">
        <f>IFERROR(DP121/DR121,"")</f>
        <v/>
      </c>
      <c r="DT121" s="141" t="e">
        <f>COUNTIF(#REF!,"*○*")</f>
        <v>#REF!</v>
      </c>
      <c r="DU121" s="142" t="e">
        <f>COUNTIF(#REF!,"*●*")</f>
        <v>#REF!</v>
      </c>
      <c r="DV121" s="142" t="e">
        <f>SUM(DT121:DU121)</f>
        <v>#REF!</v>
      </c>
      <c r="DW121" s="165" t="str">
        <f>IFERROR(DT121/DV121,"")</f>
        <v/>
      </c>
      <c r="DX121" s="141" t="e">
        <f>COUNTIF(#REF!,"*○*")</f>
        <v>#REF!</v>
      </c>
      <c r="DY121" s="142" t="e">
        <f>COUNTIF(#REF!,"*●*")</f>
        <v>#REF!</v>
      </c>
      <c r="DZ121" s="142" t="e">
        <f>SUM(DX121:DY121)</f>
        <v>#REF!</v>
      </c>
      <c r="EA121" s="165" t="str">
        <f>IFERROR(DX121/DZ121,"")</f>
        <v/>
      </c>
      <c r="EB121" s="141" t="e">
        <f>COUNTIF(#REF!,"*○*")</f>
        <v>#REF!</v>
      </c>
      <c r="EC121" s="142" t="e">
        <f>COUNTIF(#REF!,"*●*")</f>
        <v>#REF!</v>
      </c>
      <c r="ED121" s="142" t="e">
        <f>SUM(EB121:EC121)</f>
        <v>#REF!</v>
      </c>
      <c r="EE121" s="165" t="str">
        <f>IFERROR(EB121/ED121,"")</f>
        <v/>
      </c>
      <c r="EF121" s="141" t="e">
        <f>COUNTIF(#REF!,"*○*")</f>
        <v>#REF!</v>
      </c>
      <c r="EG121" s="142" t="e">
        <f>COUNTIF(#REF!,"*●*")</f>
        <v>#REF!</v>
      </c>
      <c r="EH121" s="142" t="e">
        <f>SUM(EF121:EG121)</f>
        <v>#REF!</v>
      </c>
      <c r="EI121" s="165" t="str">
        <f>IFERROR(EF121/EH121,"")</f>
        <v/>
      </c>
      <c r="EJ121" s="141" t="e">
        <f>COUNTIF(#REF!,"*○*")</f>
        <v>#REF!</v>
      </c>
      <c r="EK121" s="142" t="e">
        <f>COUNTIF(#REF!,"*●*")</f>
        <v>#REF!</v>
      </c>
      <c r="EL121" s="142" t="e">
        <f>SUM(EJ121:EK121)</f>
        <v>#REF!</v>
      </c>
      <c r="EM121" s="165" t="str">
        <f>IFERROR(EJ121/EL121,"")</f>
        <v/>
      </c>
      <c r="EN121" s="141" t="e">
        <f>COUNTIF(#REF!,"*○*")</f>
        <v>#REF!</v>
      </c>
      <c r="EO121" s="142" t="e">
        <f>COUNTIF(#REF!,"*●*")</f>
        <v>#REF!</v>
      </c>
      <c r="EP121" s="142" t="e">
        <f>SUM(EN121:EO121)</f>
        <v>#REF!</v>
      </c>
      <c r="EQ121" s="165" t="str">
        <f>IFERROR(EN121/EP121,"")</f>
        <v/>
      </c>
      <c r="ER121" s="141" t="e">
        <f>COUNTIF(#REF!,"*○*")</f>
        <v>#REF!</v>
      </c>
      <c r="ES121" s="142" t="e">
        <f>COUNTIF(#REF!,"*●*")</f>
        <v>#REF!</v>
      </c>
      <c r="ET121" s="142" t="e">
        <f>SUM(ER121:ES121)</f>
        <v>#REF!</v>
      </c>
      <c r="EU121" s="165" t="str">
        <f>IFERROR(ER121/ET121,"")</f>
        <v/>
      </c>
      <c r="EV121" s="141" t="e">
        <f>COUNTIF(#REF!,"*○*")</f>
        <v>#REF!</v>
      </c>
      <c r="EW121" s="142" t="e">
        <f>COUNTIF(#REF!,"*●*")</f>
        <v>#REF!</v>
      </c>
      <c r="EX121" s="142" t="e">
        <f>SUM(EV121:EW121)</f>
        <v>#REF!</v>
      </c>
      <c r="EY121" s="165" t="str">
        <f>IFERROR(EV121/EX121,"")</f>
        <v/>
      </c>
      <c r="EZ121" s="141" t="e">
        <f>COUNTIF(#REF!,"*○*")</f>
        <v>#REF!</v>
      </c>
      <c r="FA121" s="142" t="e">
        <f>COUNTIF(#REF!,"*●*")</f>
        <v>#REF!</v>
      </c>
      <c r="FB121" s="142" t="e">
        <f>SUM(EZ121:FA121)</f>
        <v>#REF!</v>
      </c>
      <c r="FC121" s="165" t="str">
        <f>IFERROR(EZ121/FB121,"")</f>
        <v/>
      </c>
      <c r="FD121" s="141" t="e">
        <f>COUNTIF(#REF!,"*○*")</f>
        <v>#REF!</v>
      </c>
      <c r="FE121" s="142" t="e">
        <f>COUNTIF(#REF!,"*●*")</f>
        <v>#REF!</v>
      </c>
      <c r="FF121" s="142" t="e">
        <f>SUM(FD121:FE121)</f>
        <v>#REF!</v>
      </c>
      <c r="FG121" s="165" t="str">
        <f>IFERROR(FD121/FF121,"")</f>
        <v/>
      </c>
      <c r="FH121" s="141" t="e">
        <f>COUNTIF(#REF!,"*○*")</f>
        <v>#REF!</v>
      </c>
      <c r="FI121" s="142" t="e">
        <f>COUNTIF(#REF!,"*●*")</f>
        <v>#REF!</v>
      </c>
      <c r="FJ121" s="142" t="e">
        <f>SUM(FH121:FI121)</f>
        <v>#REF!</v>
      </c>
      <c r="FK121" s="165" t="str">
        <f>IFERROR(FH121/FJ121,"")</f>
        <v/>
      </c>
      <c r="FL121" s="141" t="e">
        <f>COUNTIF(#REF!,"*○*")</f>
        <v>#REF!</v>
      </c>
      <c r="FM121" s="142" t="e">
        <f>COUNTIF(#REF!,"*●*")</f>
        <v>#REF!</v>
      </c>
      <c r="FN121" s="142" t="e">
        <f>SUM(FL121:FM121)</f>
        <v>#REF!</v>
      </c>
      <c r="FO121" s="165" t="str">
        <f>IFERROR(FL121/FN121,"")</f>
        <v/>
      </c>
      <c r="FP121" s="141" t="e">
        <f>COUNTIF(#REF!,"*○*")</f>
        <v>#REF!</v>
      </c>
      <c r="FQ121" s="142" t="e">
        <f>COUNTIF(#REF!,"*●*")</f>
        <v>#REF!</v>
      </c>
      <c r="FR121" s="142" t="e">
        <f>SUM(FP121:FQ121)</f>
        <v>#REF!</v>
      </c>
      <c r="FS121" s="165" t="str">
        <f>IFERROR(FP121/FR121,"")</f>
        <v/>
      </c>
      <c r="FT121" s="141" t="e">
        <f>COUNTIF(#REF!,"*○*")</f>
        <v>#REF!</v>
      </c>
      <c r="FU121" s="142" t="e">
        <f>COUNTIF(#REF!,"*●*")</f>
        <v>#REF!</v>
      </c>
      <c r="FV121" s="142" t="e">
        <f>SUM(FT121:FU121)</f>
        <v>#REF!</v>
      </c>
      <c r="FW121" s="165" t="str">
        <f>IFERROR(FT121/FV121,"")</f>
        <v/>
      </c>
      <c r="FX121" s="141" t="e">
        <f>COUNTIF(#REF!,"*○*")</f>
        <v>#REF!</v>
      </c>
      <c r="FY121" s="142" t="e">
        <f>COUNTIF(#REF!,"*●*")</f>
        <v>#REF!</v>
      </c>
      <c r="FZ121" s="142" t="e">
        <f>SUM(FX121:FY121)</f>
        <v>#REF!</v>
      </c>
      <c r="GA121" s="165" t="str">
        <f>IFERROR(FX121/FZ121,"")</f>
        <v/>
      </c>
      <c r="GB121" s="141" t="e">
        <f>COUNTIF(#REF!,"*○*")</f>
        <v>#REF!</v>
      </c>
      <c r="GC121" s="142" t="e">
        <f>COUNTIF(#REF!,"*●*")</f>
        <v>#REF!</v>
      </c>
      <c r="GD121" s="142" t="e">
        <f>SUM(GB121:GC121)</f>
        <v>#REF!</v>
      </c>
      <c r="GE121" s="165" t="str">
        <f>IFERROR(GB121/GD121,"")</f>
        <v/>
      </c>
      <c r="GF121" s="141" t="e">
        <f>COUNTIF(#REF!,"*○*")</f>
        <v>#REF!</v>
      </c>
      <c r="GG121" s="142" t="e">
        <f>COUNTIF(#REF!,"*●*")</f>
        <v>#REF!</v>
      </c>
      <c r="GH121" s="142" t="e">
        <f>SUM(GF121:GG121)</f>
        <v>#REF!</v>
      </c>
      <c r="GI121" s="165" t="str">
        <f>IFERROR(GF121/GH121,"")</f>
        <v/>
      </c>
      <c r="GJ121" s="141" t="e">
        <f>COUNTIF(#REF!,"*○*")</f>
        <v>#REF!</v>
      </c>
      <c r="GK121" s="142" t="e">
        <f>COUNTIF(#REF!,"*●*")</f>
        <v>#REF!</v>
      </c>
      <c r="GL121" s="142" t="e">
        <f>SUM(GJ121:GK121)</f>
        <v>#REF!</v>
      </c>
      <c r="GM121" s="165" t="str">
        <f>IFERROR(GJ121/GL121,"")</f>
        <v/>
      </c>
      <c r="GN121" s="141" t="e">
        <f>COUNTIF(#REF!,"*○*")</f>
        <v>#REF!</v>
      </c>
      <c r="GO121" s="142" t="e">
        <f>COUNTIF(#REF!,"*●*")</f>
        <v>#REF!</v>
      </c>
      <c r="GP121" s="142" t="e">
        <f>SUM(GN121:GO121)</f>
        <v>#REF!</v>
      </c>
      <c r="GQ121" s="165" t="str">
        <f>IFERROR(GN121/GP121,"")</f>
        <v/>
      </c>
      <c r="GR121" s="141" t="e">
        <f>COUNTIF(#REF!,"*○*")</f>
        <v>#REF!</v>
      </c>
      <c r="GS121" s="142" t="e">
        <f>COUNTIF(#REF!,"*●*")</f>
        <v>#REF!</v>
      </c>
      <c r="GT121" s="142" t="e">
        <f>SUM(GR121:GS121)</f>
        <v>#REF!</v>
      </c>
      <c r="GU121" s="165" t="str">
        <f>IFERROR(GR121/GT121,"")</f>
        <v/>
      </c>
      <c r="GV121" s="141" t="e">
        <f>COUNTIF(#REF!,"*○*")</f>
        <v>#REF!</v>
      </c>
      <c r="GW121" s="142" t="e">
        <f>COUNTIF(#REF!,"*●*")</f>
        <v>#REF!</v>
      </c>
      <c r="GX121" s="142" t="e">
        <f>SUM(GV121:GW121)</f>
        <v>#REF!</v>
      </c>
      <c r="GY121" s="165" t="str">
        <f>IFERROR(GV121/GX121,"")</f>
        <v/>
      </c>
      <c r="GZ121" s="141" t="e">
        <f>COUNTIF(#REF!,"*○*")</f>
        <v>#REF!</v>
      </c>
      <c r="HA121" s="142" t="e">
        <f>COUNTIF(#REF!,"*●*")</f>
        <v>#REF!</v>
      </c>
      <c r="HB121" s="142" t="e">
        <f>SUM(GZ121:HA121)</f>
        <v>#REF!</v>
      </c>
      <c r="HC121" s="165" t="str">
        <f>IFERROR(GZ121/HB121,"")</f>
        <v/>
      </c>
      <c r="HD121" s="141" t="e">
        <f>COUNTIF(#REF!,"*○*")</f>
        <v>#REF!</v>
      </c>
      <c r="HE121" s="142" t="e">
        <f>COUNTIF(#REF!,"*●*")</f>
        <v>#REF!</v>
      </c>
      <c r="HF121" s="142" t="e">
        <f>SUM(HD121:HE121)</f>
        <v>#REF!</v>
      </c>
      <c r="HG121" s="165" t="str">
        <f>IFERROR(HD121/HF121,"")</f>
        <v/>
      </c>
      <c r="HH121" s="141" t="e">
        <f>COUNTIF(#REF!,"*○*")</f>
        <v>#REF!</v>
      </c>
      <c r="HI121" s="142" t="e">
        <f>COUNTIF(#REF!,"*●*")</f>
        <v>#REF!</v>
      </c>
      <c r="HJ121" s="142" t="e">
        <f>SUM(HH121:HI121)</f>
        <v>#REF!</v>
      </c>
      <c r="HK121" s="165" t="str">
        <f>IFERROR(HH121/HJ121,"")</f>
        <v/>
      </c>
      <c r="HL121" s="141" t="e">
        <f>COUNTIF(#REF!,"*○*")</f>
        <v>#REF!</v>
      </c>
      <c r="HM121" s="142" t="e">
        <f>COUNTIF(#REF!,"*●*")</f>
        <v>#REF!</v>
      </c>
      <c r="HN121" s="142" t="e">
        <f>SUM(HL121:HM121)</f>
        <v>#REF!</v>
      </c>
      <c r="HO121" s="165" t="str">
        <f>IFERROR(HL121/HN121,"")</f>
        <v/>
      </c>
      <c r="HP121" s="141" t="e">
        <f>COUNTIF(#REF!,"*○*")</f>
        <v>#REF!</v>
      </c>
      <c r="HQ121" s="142" t="e">
        <f>COUNTIF(#REF!,"*●*")</f>
        <v>#REF!</v>
      </c>
      <c r="HR121" s="142" t="e">
        <f>SUM(HP121:HQ121)</f>
        <v>#REF!</v>
      </c>
      <c r="HS121" s="165" t="str">
        <f>IFERROR(HP121/HR121,"")</f>
        <v/>
      </c>
      <c r="HT121" s="141" t="e">
        <f>COUNTIF(#REF!,"*○*")</f>
        <v>#REF!</v>
      </c>
      <c r="HU121" s="142" t="e">
        <f>COUNTIF(#REF!,"*●*")</f>
        <v>#REF!</v>
      </c>
      <c r="HV121" s="142" t="e">
        <f>SUM(HT121:HU121)</f>
        <v>#REF!</v>
      </c>
      <c r="HW121" s="165" t="str">
        <f>IFERROR(HT121/HV121,"")</f>
        <v/>
      </c>
      <c r="HX121" s="141" t="e">
        <f>COUNTIF(#REF!,"*○*")</f>
        <v>#REF!</v>
      </c>
      <c r="HY121" s="142" t="e">
        <f>COUNTIF(#REF!,"*●*")</f>
        <v>#REF!</v>
      </c>
      <c r="HZ121" s="142" t="e">
        <f>SUM(HX121:HY121)</f>
        <v>#REF!</v>
      </c>
      <c r="IA121" s="165" t="str">
        <f>IFERROR(HX121/HZ121,"")</f>
        <v/>
      </c>
      <c r="IB121" s="141" t="e">
        <f>COUNTIF(#REF!,"*○*")</f>
        <v>#REF!</v>
      </c>
      <c r="IC121" s="142" t="e">
        <f>COUNTIF(#REF!,"*●*")</f>
        <v>#REF!</v>
      </c>
      <c r="ID121" s="142" t="e">
        <f>SUM(IB121:IC121)</f>
        <v>#REF!</v>
      </c>
      <c r="IE121" s="165" t="str">
        <f>IFERROR(IB121/ID121,"")</f>
        <v/>
      </c>
      <c r="IF121" s="141" t="e">
        <f>COUNTIF(#REF!,"*○*")</f>
        <v>#REF!</v>
      </c>
      <c r="IG121" s="142" t="e">
        <f>COUNTIF(#REF!,"*●*")</f>
        <v>#REF!</v>
      </c>
      <c r="IH121" s="142" t="e">
        <f>SUM(IF121:IG121)</f>
        <v>#REF!</v>
      </c>
      <c r="II121" s="165" t="str">
        <f>IFERROR(IF121/IH121,"")</f>
        <v/>
      </c>
      <c r="IJ121" s="141" t="e">
        <f>COUNTIF(#REF!,"*○*")</f>
        <v>#REF!</v>
      </c>
      <c r="IK121" s="142" t="e">
        <f>COUNTIF(#REF!,"*●*")</f>
        <v>#REF!</v>
      </c>
      <c r="IL121" s="142" t="e">
        <f>SUM(IJ121:IK121)</f>
        <v>#REF!</v>
      </c>
      <c r="IM121" s="165" t="str">
        <f>IFERROR(IJ121/IL121,"")</f>
        <v/>
      </c>
      <c r="IN121" s="141" t="e">
        <f>COUNTIF(#REF!,"*○*")</f>
        <v>#REF!</v>
      </c>
      <c r="IO121" s="142" t="e">
        <f>COUNTIF(#REF!,"*●*")</f>
        <v>#REF!</v>
      </c>
      <c r="IP121" s="142" t="e">
        <f>SUM(IN121:IO121)</f>
        <v>#REF!</v>
      </c>
      <c r="IQ121" s="165" t="str">
        <f>IFERROR(IN121/IP121,"")</f>
        <v/>
      </c>
      <c r="IR121" s="141" t="e">
        <f>COUNTIF(#REF!,"*○*")</f>
        <v>#REF!</v>
      </c>
      <c r="IS121" s="142" t="e">
        <f>COUNTIF(#REF!,"*●*")</f>
        <v>#REF!</v>
      </c>
      <c r="IT121" s="142" t="e">
        <f>SUM(IR121:IS121)</f>
        <v>#REF!</v>
      </c>
      <c r="IU121" s="165" t="str">
        <f>IFERROR(IR121/IT121,"")</f>
        <v/>
      </c>
      <c r="IV121" s="141" t="e">
        <f>COUNTIF(#REF!,"*○*")</f>
        <v>#REF!</v>
      </c>
      <c r="IW121" s="142" t="e">
        <f>COUNTIF(#REF!,"*●*")</f>
        <v>#REF!</v>
      </c>
      <c r="IX121" s="142" t="e">
        <f>SUM(IV121:IW121)</f>
        <v>#REF!</v>
      </c>
      <c r="IY121" s="165" t="str">
        <f>IFERROR(IV121/IX121,"")</f>
        <v/>
      </c>
      <c r="IZ121" s="141" t="e">
        <f>COUNTIF(#REF!,"*○*")</f>
        <v>#REF!</v>
      </c>
      <c r="JA121" s="142" t="e">
        <f>COUNTIF(#REF!,"*●*")</f>
        <v>#REF!</v>
      </c>
      <c r="JB121" s="142" t="e">
        <f>SUM(IZ121:JA121)</f>
        <v>#REF!</v>
      </c>
      <c r="JC121" s="165" t="str">
        <f>IFERROR(IZ121/JB121,"")</f>
        <v/>
      </c>
      <c r="JD121" s="141" t="e">
        <f>COUNTIF(#REF!,"*○*")</f>
        <v>#REF!</v>
      </c>
      <c r="JE121" s="142" t="e">
        <f>COUNTIF(#REF!,"*●*")</f>
        <v>#REF!</v>
      </c>
      <c r="JF121" s="142" t="e">
        <f>SUM(JD121:JE121)</f>
        <v>#REF!</v>
      </c>
      <c r="JG121" s="165" t="str">
        <f>IFERROR(JD121/JF121,"")</f>
        <v/>
      </c>
      <c r="JH121" s="141" t="e">
        <f>COUNTIF(#REF!,"*○*")</f>
        <v>#REF!</v>
      </c>
      <c r="JI121" s="142" t="e">
        <f>COUNTIF(#REF!,"*●*")</f>
        <v>#REF!</v>
      </c>
      <c r="JJ121" s="142" t="e">
        <f>SUM(JH121:JI121)</f>
        <v>#REF!</v>
      </c>
      <c r="JK121" s="165" t="str">
        <f>IFERROR(JH121/JJ121,"")</f>
        <v/>
      </c>
      <c r="JL121" s="141" t="e">
        <f>COUNTIF(#REF!,"*○*")</f>
        <v>#REF!</v>
      </c>
      <c r="JM121" s="142" t="e">
        <f>COUNTIF(#REF!,"*●*")</f>
        <v>#REF!</v>
      </c>
      <c r="JN121" s="142" t="e">
        <f>SUM(JL121:JM121)</f>
        <v>#REF!</v>
      </c>
      <c r="JO121" s="165" t="str">
        <f>IFERROR(JL121/JN121,"")</f>
        <v/>
      </c>
      <c r="JP121" s="141" t="e">
        <f>COUNTIF(#REF!,"*○*")</f>
        <v>#REF!</v>
      </c>
      <c r="JQ121" s="142" t="e">
        <f>COUNTIF(#REF!,"*●*")</f>
        <v>#REF!</v>
      </c>
      <c r="JR121" s="142" t="e">
        <f>SUM(JP121:JQ121)</f>
        <v>#REF!</v>
      </c>
      <c r="JS121" s="165" t="str">
        <f>IFERROR(JP121/JR121,"")</f>
        <v/>
      </c>
      <c r="JT121" s="141" t="e">
        <f>COUNTIF(#REF!,"*○*")</f>
        <v>#REF!</v>
      </c>
      <c r="JU121" s="142" t="e">
        <f>COUNTIF(#REF!,"*●*")</f>
        <v>#REF!</v>
      </c>
      <c r="JV121" s="142" t="e">
        <f>SUM(JT121:JU121)</f>
        <v>#REF!</v>
      </c>
      <c r="JW121" s="165" t="str">
        <f>IFERROR(JT121/JV121,"")</f>
        <v/>
      </c>
      <c r="JX121" s="141" t="e">
        <f>COUNTIF(#REF!,"*○*")</f>
        <v>#REF!</v>
      </c>
      <c r="JY121" s="142" t="e">
        <f>COUNTIF(#REF!,"*●*")</f>
        <v>#REF!</v>
      </c>
      <c r="JZ121" s="142" t="e">
        <f>SUM(JX121:JY121)</f>
        <v>#REF!</v>
      </c>
      <c r="KA121" s="165" t="str">
        <f>IFERROR(JX121/JZ121,"")</f>
        <v/>
      </c>
      <c r="KB121" s="141" t="e">
        <f>COUNTIF(#REF!,"*○*")</f>
        <v>#REF!</v>
      </c>
      <c r="KC121" s="142" t="e">
        <f>COUNTIF(#REF!,"*●*")</f>
        <v>#REF!</v>
      </c>
      <c r="KD121" s="142" t="e">
        <f>SUM(KB121:KC121)</f>
        <v>#REF!</v>
      </c>
      <c r="KE121" s="165" t="str">
        <f>IFERROR(KB121/KD121,"")</f>
        <v/>
      </c>
      <c r="KF121" s="141" t="e">
        <f>COUNTIF(#REF!,"*○*")</f>
        <v>#REF!</v>
      </c>
      <c r="KG121" s="142" t="e">
        <f>COUNTIF(#REF!,"*●*")</f>
        <v>#REF!</v>
      </c>
      <c r="KH121" s="142" t="e">
        <f>SUM(KF121:KG121)</f>
        <v>#REF!</v>
      </c>
      <c r="KI121" s="165" t="str">
        <f>IFERROR(KF121/KH121,"")</f>
        <v/>
      </c>
      <c r="KJ121" s="141" t="e">
        <f>COUNTIF(#REF!,"*○*")</f>
        <v>#REF!</v>
      </c>
      <c r="KK121" s="142" t="e">
        <f>COUNTIF(#REF!,"*●*")</f>
        <v>#REF!</v>
      </c>
      <c r="KL121" s="142" t="e">
        <f>SUM(KJ121:KK121)</f>
        <v>#REF!</v>
      </c>
      <c r="KM121" s="165" t="str">
        <f>IFERROR(KJ121/KL121,"")</f>
        <v/>
      </c>
      <c r="KN121" s="141" t="e">
        <f>COUNTIF(#REF!,"*○*")</f>
        <v>#REF!</v>
      </c>
      <c r="KO121" s="142" t="e">
        <f>COUNTIF(#REF!,"*●*")</f>
        <v>#REF!</v>
      </c>
      <c r="KP121" s="142" t="e">
        <f>SUM(KN121:KO121)</f>
        <v>#REF!</v>
      </c>
      <c r="KQ121" s="165" t="str">
        <f>IFERROR(KN121/KP121,"")</f>
        <v/>
      </c>
      <c r="KR121" s="141" t="e">
        <f>COUNTIF(#REF!,"*○*")</f>
        <v>#REF!</v>
      </c>
      <c r="KS121" s="142" t="e">
        <f>COUNTIF(#REF!,"*●*")</f>
        <v>#REF!</v>
      </c>
      <c r="KT121" s="142" t="e">
        <f>SUM(KR121:KS121)</f>
        <v>#REF!</v>
      </c>
      <c r="KU121" s="165" t="str">
        <f>IFERROR(KR121/KT121,"")</f>
        <v/>
      </c>
      <c r="KV121" s="141" t="e">
        <f>COUNTIF(#REF!,"*○*")</f>
        <v>#REF!</v>
      </c>
      <c r="KW121" s="142" t="e">
        <f>COUNTIF(#REF!,"*●*")</f>
        <v>#REF!</v>
      </c>
      <c r="KX121" s="142" t="e">
        <f>SUM(KV121:KW121)</f>
        <v>#REF!</v>
      </c>
      <c r="KY121" s="165" t="str">
        <f>IFERROR(KV121/KX121,"")</f>
        <v/>
      </c>
      <c r="KZ121" s="141" t="e">
        <f>COUNTIF(#REF!,"*○*")</f>
        <v>#REF!</v>
      </c>
      <c r="LA121" s="142" t="e">
        <f>COUNTIF(#REF!,"*●*")</f>
        <v>#REF!</v>
      </c>
      <c r="LB121" s="142" t="e">
        <f>SUM(KZ121:LA121)</f>
        <v>#REF!</v>
      </c>
      <c r="LC121" s="165" t="str">
        <f>IFERROR(KZ121/LB121,"")</f>
        <v/>
      </c>
      <c r="LD121" s="141" t="e">
        <f>COUNTIF(#REF!,"*○*")</f>
        <v>#REF!</v>
      </c>
      <c r="LE121" s="142" t="e">
        <f>COUNTIF(#REF!,"*●*")</f>
        <v>#REF!</v>
      </c>
      <c r="LF121" s="142" t="e">
        <f>SUM(LD121:LE121)</f>
        <v>#REF!</v>
      </c>
      <c r="LG121" s="165" t="str">
        <f>IFERROR(LD121/LF121,"")</f>
        <v/>
      </c>
      <c r="LH121" s="141" t="e">
        <f>COUNTIF(#REF!,"*○*")</f>
        <v>#REF!</v>
      </c>
      <c r="LI121" s="142" t="e">
        <f>COUNTIF(#REF!,"*●*")</f>
        <v>#REF!</v>
      </c>
      <c r="LJ121" s="142" t="e">
        <f>SUM(LH121:LI121)</f>
        <v>#REF!</v>
      </c>
      <c r="LK121" s="165" t="str">
        <f>IFERROR(LH121/LJ121,"")</f>
        <v/>
      </c>
      <c r="LL121" s="141" t="e">
        <f>COUNTIF(#REF!,"*○*")</f>
        <v>#REF!</v>
      </c>
      <c r="LM121" s="142" t="e">
        <f>COUNTIF(#REF!,"*●*")</f>
        <v>#REF!</v>
      </c>
      <c r="LN121" s="142" t="e">
        <f>SUM(LL121:LM121)</f>
        <v>#REF!</v>
      </c>
      <c r="LO121" s="165" t="str">
        <f>IFERROR(LL121/LN121,"")</f>
        <v/>
      </c>
      <c r="LP121" s="141" t="e">
        <f>COUNTIF(#REF!,"*○*")</f>
        <v>#REF!</v>
      </c>
      <c r="LQ121" s="142" t="e">
        <f>COUNTIF(#REF!,"*●*")</f>
        <v>#REF!</v>
      </c>
      <c r="LR121" s="142" t="e">
        <f>SUM(LP121:LQ121)</f>
        <v>#REF!</v>
      </c>
      <c r="LS121" s="165" t="str">
        <f>IFERROR(LP121/LR121,"")</f>
        <v/>
      </c>
      <c r="LT121" s="141" t="e">
        <f>COUNTIF(#REF!,"*○*")</f>
        <v>#REF!</v>
      </c>
      <c r="LU121" s="142" t="e">
        <f>COUNTIF(#REF!,"*●*")</f>
        <v>#REF!</v>
      </c>
      <c r="LV121" s="142" t="e">
        <f>SUM(LT121:LU121)</f>
        <v>#REF!</v>
      </c>
      <c r="LW121" s="165" t="str">
        <f>IFERROR(LT121/LV121,"")</f>
        <v/>
      </c>
      <c r="LX121" s="141" t="e">
        <f>COUNTIF(#REF!,"*○*")</f>
        <v>#REF!</v>
      </c>
      <c r="LY121" s="142" t="e">
        <f>COUNTIF(#REF!,"*●*")</f>
        <v>#REF!</v>
      </c>
      <c r="LZ121" s="142" t="e">
        <f>SUM(LX121:LY121)</f>
        <v>#REF!</v>
      </c>
      <c r="MA121" s="165" t="str">
        <f>IFERROR(LX121/LZ121,"")</f>
        <v/>
      </c>
      <c r="MB121" s="141" t="e">
        <f>COUNTIF(#REF!,"*○*")</f>
        <v>#REF!</v>
      </c>
      <c r="MC121" s="142" t="e">
        <f>COUNTIF(#REF!,"*●*")</f>
        <v>#REF!</v>
      </c>
      <c r="MD121" s="142" t="e">
        <f>SUM(MB121:MC121)</f>
        <v>#REF!</v>
      </c>
      <c r="ME121" s="165" t="str">
        <f>IFERROR(MB121/MD121,"")</f>
        <v/>
      </c>
      <c r="MF121" s="141" t="e">
        <f>COUNTIF(#REF!,"*○*")</f>
        <v>#REF!</v>
      </c>
      <c r="MG121" s="142" t="e">
        <f>COUNTIF(#REF!,"*●*")</f>
        <v>#REF!</v>
      </c>
      <c r="MH121" s="142" t="e">
        <f>SUM(MF121:MG121)</f>
        <v>#REF!</v>
      </c>
      <c r="MI121" s="165" t="str">
        <f>IFERROR(MF121/MH121,"")</f>
        <v/>
      </c>
      <c r="MJ121" s="141" t="e">
        <f>COUNTIF(#REF!,"*○*")</f>
        <v>#REF!</v>
      </c>
      <c r="MK121" s="142" t="e">
        <f>COUNTIF(#REF!,"*●*")</f>
        <v>#REF!</v>
      </c>
      <c r="ML121" s="142" t="e">
        <f>SUM(MJ121:MK121)</f>
        <v>#REF!</v>
      </c>
      <c r="MM121" s="165" t="str">
        <f>IFERROR(MJ121/ML121,"")</f>
        <v/>
      </c>
      <c r="MN121" s="141" t="e">
        <f>COUNTIF(#REF!,"*○*")</f>
        <v>#REF!</v>
      </c>
      <c r="MO121" s="142" t="e">
        <f>COUNTIF(#REF!,"*●*")</f>
        <v>#REF!</v>
      </c>
      <c r="MP121" s="142" t="e">
        <f>SUM(MN121:MO121)</f>
        <v>#REF!</v>
      </c>
      <c r="MQ121" s="165" t="str">
        <f>IFERROR(MN121/MP121,"")</f>
        <v/>
      </c>
      <c r="MR121" s="141" t="e">
        <f>COUNTIF(#REF!,"*○*")</f>
        <v>#REF!</v>
      </c>
      <c r="MS121" s="142" t="e">
        <f>COUNTIF(#REF!,"*●*")</f>
        <v>#REF!</v>
      </c>
      <c r="MT121" s="142" t="e">
        <f>SUM(MR121:MS121)</f>
        <v>#REF!</v>
      </c>
      <c r="MU121" s="165" t="str">
        <f>IFERROR(MR121/MT121,"")</f>
        <v/>
      </c>
      <c r="MV121" s="141" t="e">
        <f>COUNTIF(#REF!,"*○*")</f>
        <v>#REF!</v>
      </c>
      <c r="MW121" s="142" t="e">
        <f>COUNTIF(#REF!,"*●*")</f>
        <v>#REF!</v>
      </c>
      <c r="MX121" s="142" t="e">
        <f>SUM(MV121:MW121)</f>
        <v>#REF!</v>
      </c>
      <c r="MY121" s="165" t="str">
        <f>IFERROR(MV121/MX121,"")</f>
        <v/>
      </c>
      <c r="MZ121" s="141" t="e">
        <f>COUNTIF(#REF!,"*○*")</f>
        <v>#REF!</v>
      </c>
      <c r="NA121" s="142" t="e">
        <f>COUNTIF(#REF!,"*●*")</f>
        <v>#REF!</v>
      </c>
      <c r="NB121" s="142" t="e">
        <f>SUM(MZ121:NA121)</f>
        <v>#REF!</v>
      </c>
      <c r="NC121" s="165" t="str">
        <f>IFERROR(MZ121/NB121,"")</f>
        <v/>
      </c>
      <c r="ND121" s="141" t="e">
        <f>COUNTIF(#REF!,"*○*")</f>
        <v>#REF!</v>
      </c>
      <c r="NE121" s="142" t="e">
        <f>COUNTIF(#REF!,"*●*")</f>
        <v>#REF!</v>
      </c>
      <c r="NF121" s="142" t="e">
        <f>SUM(ND121:NE121)</f>
        <v>#REF!</v>
      </c>
      <c r="NG121" s="165" t="str">
        <f>IFERROR(ND121/NF121,"")</f>
        <v/>
      </c>
      <c r="NH121" s="141" t="e">
        <f>COUNTIF(#REF!,"*○*")</f>
        <v>#REF!</v>
      </c>
      <c r="NI121" s="142" t="e">
        <f>COUNTIF(#REF!,"*●*")</f>
        <v>#REF!</v>
      </c>
      <c r="NJ121" s="142" t="e">
        <f>SUM(NH121:NI121)</f>
        <v>#REF!</v>
      </c>
      <c r="NK121" s="165" t="str">
        <f>IFERROR(NH121/NJ121,"")</f>
        <v/>
      </c>
      <c r="NL121" s="141" t="e">
        <f>COUNTIF(#REF!,"*○*")</f>
        <v>#REF!</v>
      </c>
      <c r="NM121" s="142" t="e">
        <f>COUNTIF(#REF!,"*●*")</f>
        <v>#REF!</v>
      </c>
      <c r="NN121" s="142" t="e">
        <f>SUM(NL121:NM121)</f>
        <v>#REF!</v>
      </c>
      <c r="NO121" s="165" t="str">
        <f>IFERROR(NL121/NN121,"")</f>
        <v/>
      </c>
      <c r="NP121" s="141" t="e">
        <f>COUNTIF(#REF!,"*○*")</f>
        <v>#REF!</v>
      </c>
      <c r="NQ121" s="142" t="e">
        <f>COUNTIF(#REF!,"*●*")</f>
        <v>#REF!</v>
      </c>
      <c r="NR121" s="142" t="e">
        <f>SUM(NP121:NQ121)</f>
        <v>#REF!</v>
      </c>
      <c r="NS121" s="165" t="str">
        <f>IFERROR(NP121/NR121,"")</f>
        <v/>
      </c>
      <c r="NT121" s="141" t="e">
        <f>COUNTIF(#REF!,"*○*")</f>
        <v>#REF!</v>
      </c>
      <c r="NU121" s="142" t="e">
        <f>COUNTIF(#REF!,"*●*")</f>
        <v>#REF!</v>
      </c>
      <c r="NV121" s="142" t="e">
        <f>SUM(NT121:NU121)</f>
        <v>#REF!</v>
      </c>
      <c r="NW121" s="165" t="str">
        <f>IFERROR(NT121/NV121,"")</f>
        <v/>
      </c>
      <c r="NX121" s="141" t="e">
        <f>COUNTIF(#REF!,"*○*")</f>
        <v>#REF!</v>
      </c>
      <c r="NY121" s="142" t="e">
        <f>COUNTIF(#REF!,"*●*")</f>
        <v>#REF!</v>
      </c>
      <c r="NZ121" s="142" t="e">
        <f>SUM(NX121:NY121)</f>
        <v>#REF!</v>
      </c>
      <c r="OA121" s="165" t="str">
        <f>IFERROR(NX121/NZ121,"")</f>
        <v/>
      </c>
      <c r="OB121" s="141" t="e">
        <f>COUNTIF(#REF!,"*○*")</f>
        <v>#REF!</v>
      </c>
      <c r="OC121" s="142" t="e">
        <f>COUNTIF(#REF!,"*●*")</f>
        <v>#REF!</v>
      </c>
      <c r="OD121" s="142" t="e">
        <f>SUM(OB121:OC121)</f>
        <v>#REF!</v>
      </c>
      <c r="OE121" s="165" t="str">
        <f>IFERROR(OB121/OD121,"")</f>
        <v/>
      </c>
      <c r="OF121" s="141" t="e">
        <f>COUNTIF(#REF!,"*○*")</f>
        <v>#REF!</v>
      </c>
      <c r="OG121" s="142" t="e">
        <f>COUNTIF(#REF!,"*●*")</f>
        <v>#REF!</v>
      </c>
      <c r="OH121" s="142" t="e">
        <f>SUM(OF121:OG121)</f>
        <v>#REF!</v>
      </c>
      <c r="OI121" s="165" t="str">
        <f>IFERROR(OF121/OH121,"")</f>
        <v/>
      </c>
      <c r="OJ121" s="141" t="e">
        <f>COUNTIF(#REF!,"*○*")</f>
        <v>#REF!</v>
      </c>
      <c r="OK121" s="142" t="e">
        <f>COUNTIF(#REF!,"*●*")</f>
        <v>#REF!</v>
      </c>
      <c r="OL121" s="142" t="e">
        <f>SUM(OJ121:OK121)</f>
        <v>#REF!</v>
      </c>
      <c r="OM121" s="165" t="str">
        <f>IFERROR(OJ121/OL121,"")</f>
        <v/>
      </c>
      <c r="ON121" s="141" t="e">
        <f>COUNTIF(#REF!,"*○*")</f>
        <v>#REF!</v>
      </c>
      <c r="OO121" s="142" t="e">
        <f>COUNTIF(#REF!,"*●*")</f>
        <v>#REF!</v>
      </c>
      <c r="OP121" s="142" t="e">
        <f>SUM(ON121:OO121)</f>
        <v>#REF!</v>
      </c>
      <c r="OQ121" s="165" t="str">
        <f>IFERROR(ON121/OP121,"")</f>
        <v/>
      </c>
      <c r="OR121" s="141" t="e">
        <f>COUNTIF(#REF!,"*○*")</f>
        <v>#REF!</v>
      </c>
      <c r="OS121" s="142" t="e">
        <f>COUNTIF(#REF!,"*●*")</f>
        <v>#REF!</v>
      </c>
      <c r="OT121" s="142" t="e">
        <f>SUM(OR121:OS121)</f>
        <v>#REF!</v>
      </c>
      <c r="OU121" s="165" t="str">
        <f>IFERROR(OR121/OT121,"")</f>
        <v/>
      </c>
      <c r="OV121" s="141" t="e">
        <f>COUNTIF(#REF!,"*○*")</f>
        <v>#REF!</v>
      </c>
      <c r="OW121" s="142" t="e">
        <f>COUNTIF(#REF!,"*●*")</f>
        <v>#REF!</v>
      </c>
      <c r="OX121" s="142" t="e">
        <f>SUM(OV121:OW121)</f>
        <v>#REF!</v>
      </c>
      <c r="OY121" s="165" t="str">
        <f>IFERROR(OV121/OX121,"")</f>
        <v/>
      </c>
      <c r="OZ121" s="141" t="e">
        <f>COUNTIF(#REF!,"*○*")</f>
        <v>#REF!</v>
      </c>
      <c r="PA121" s="142" t="e">
        <f>COUNTIF(#REF!,"*●*")</f>
        <v>#REF!</v>
      </c>
      <c r="PB121" s="142" t="e">
        <f>SUM(OZ121:PA121)</f>
        <v>#REF!</v>
      </c>
      <c r="PC121" s="165" t="str">
        <f>IFERROR(OZ121/PB121,"")</f>
        <v/>
      </c>
      <c r="PD121" s="141" t="e">
        <f>COUNTIF(#REF!,"*○*")</f>
        <v>#REF!</v>
      </c>
      <c r="PE121" s="142" t="e">
        <f>COUNTIF(#REF!,"*●*")</f>
        <v>#REF!</v>
      </c>
      <c r="PF121" s="142" t="e">
        <f>SUM(PD121:PE121)</f>
        <v>#REF!</v>
      </c>
      <c r="PG121" s="165" t="str">
        <f>IFERROR(PD121/PF121,"")</f>
        <v/>
      </c>
      <c r="PH121" s="141" t="e">
        <f>COUNTIF(#REF!,"*○*")</f>
        <v>#REF!</v>
      </c>
      <c r="PI121" s="142" t="e">
        <f>COUNTIF(#REF!,"*●*")</f>
        <v>#REF!</v>
      </c>
      <c r="PJ121" s="142" t="e">
        <f>SUM(PH121:PI121)</f>
        <v>#REF!</v>
      </c>
      <c r="PK121" s="165" t="str">
        <f>IFERROR(PH121/PJ121,"")</f>
        <v/>
      </c>
      <c r="PL121" s="141" t="e">
        <f>COUNTIF(#REF!,"*○*")</f>
        <v>#REF!</v>
      </c>
      <c r="PM121" s="142" t="e">
        <f>COUNTIF(#REF!,"*●*")</f>
        <v>#REF!</v>
      </c>
      <c r="PN121" s="142" t="e">
        <f>SUM(PL121:PM121)</f>
        <v>#REF!</v>
      </c>
      <c r="PO121" s="165" t="str">
        <f>IFERROR(PL121/PN121,"")</f>
        <v/>
      </c>
      <c r="PP121" s="141" t="e">
        <f>COUNTIF(#REF!,"*○*")</f>
        <v>#REF!</v>
      </c>
      <c r="PQ121" s="142" t="e">
        <f>COUNTIF(#REF!,"*●*")</f>
        <v>#REF!</v>
      </c>
      <c r="PR121" s="142" t="e">
        <f>SUM(PP121:PQ121)</f>
        <v>#REF!</v>
      </c>
      <c r="PS121" s="165" t="str">
        <f>IFERROR(PP121/PR121,"")</f>
        <v/>
      </c>
      <c r="PT121" s="141" t="e">
        <f>COUNTIF(#REF!,"*○*")</f>
        <v>#REF!</v>
      </c>
      <c r="PU121" s="142" t="e">
        <f>COUNTIF(#REF!,"*●*")</f>
        <v>#REF!</v>
      </c>
      <c r="PV121" s="142" t="e">
        <f>SUM(PT121:PU121)</f>
        <v>#REF!</v>
      </c>
      <c r="PW121" s="165" t="str">
        <f>IFERROR(PT121/PV121,"")</f>
        <v/>
      </c>
      <c r="PX121" s="141" t="e">
        <f>COUNTIF(#REF!,"*○*")</f>
        <v>#REF!</v>
      </c>
      <c r="PY121" s="142" t="e">
        <f>COUNTIF(#REF!,"*●*")</f>
        <v>#REF!</v>
      </c>
      <c r="PZ121" s="142" t="e">
        <f>SUM(PX121:PY121)</f>
        <v>#REF!</v>
      </c>
      <c r="QA121" s="165" t="str">
        <f>IFERROR(PX121/PZ121,"")</f>
        <v/>
      </c>
      <c r="QB121" s="141" t="e">
        <f>COUNTIF(#REF!,"*○*")</f>
        <v>#REF!</v>
      </c>
      <c r="QC121" s="142" t="e">
        <f>COUNTIF(#REF!,"*●*")</f>
        <v>#REF!</v>
      </c>
      <c r="QD121" s="142" t="e">
        <f>SUM(QB121:QC121)</f>
        <v>#REF!</v>
      </c>
      <c r="QE121" s="165" t="str">
        <f>IFERROR(QB121/QD121,"")</f>
        <v/>
      </c>
      <c r="QF121" s="141" t="e">
        <f>COUNTIF(#REF!,"*○*")</f>
        <v>#REF!</v>
      </c>
      <c r="QG121" s="142" t="e">
        <f>COUNTIF(#REF!,"*●*")</f>
        <v>#REF!</v>
      </c>
      <c r="QH121" s="142" t="e">
        <f>SUM(QF121:QG121)</f>
        <v>#REF!</v>
      </c>
      <c r="QI121" s="165" t="str">
        <f>IFERROR(QF121/QH121,"")</f>
        <v/>
      </c>
      <c r="QJ121" s="141" t="e">
        <f>COUNTIF(#REF!,"*○*")</f>
        <v>#REF!</v>
      </c>
      <c r="QK121" s="142" t="e">
        <f>COUNTIF(#REF!,"*●*")</f>
        <v>#REF!</v>
      </c>
      <c r="QL121" s="142" t="e">
        <f>SUM(QJ121:QK121)</f>
        <v>#REF!</v>
      </c>
      <c r="QM121" s="165" t="str">
        <f>IFERROR(QJ121/QL121,"")</f>
        <v/>
      </c>
      <c r="QN121" s="141" t="e">
        <f>COUNTIF(#REF!,"*○*")</f>
        <v>#REF!</v>
      </c>
      <c r="QO121" s="142" t="e">
        <f>COUNTIF(#REF!,"*●*")</f>
        <v>#REF!</v>
      </c>
      <c r="QP121" s="142" t="e">
        <f>SUM(QN121:QO121)</f>
        <v>#REF!</v>
      </c>
      <c r="QQ121" s="165" t="str">
        <f>IFERROR(QN121/QP121,"")</f>
        <v/>
      </c>
      <c r="QR121" s="141" t="e">
        <f>COUNTIF(#REF!,"*○*")</f>
        <v>#REF!</v>
      </c>
      <c r="QS121" s="142" t="e">
        <f>COUNTIF(#REF!,"*●*")</f>
        <v>#REF!</v>
      </c>
      <c r="QT121" s="142" t="e">
        <f>SUM(QR121:QS121)</f>
        <v>#REF!</v>
      </c>
      <c r="QU121" s="165" t="str">
        <f>IFERROR(QR121/QT121,"")</f>
        <v/>
      </c>
      <c r="QV121" s="141" t="e">
        <f>COUNTIF(#REF!,"*○*")</f>
        <v>#REF!</v>
      </c>
      <c r="QW121" s="142" t="e">
        <f>COUNTIF(#REF!,"*●*")</f>
        <v>#REF!</v>
      </c>
      <c r="QX121" s="142" t="e">
        <f>SUM(QV121:QW121)</f>
        <v>#REF!</v>
      </c>
      <c r="QY121" s="165" t="str">
        <f>IFERROR(QV121/QX121,"")</f>
        <v/>
      </c>
      <c r="QZ121" s="141" t="e">
        <f>COUNTIF(#REF!,"*○*")</f>
        <v>#REF!</v>
      </c>
      <c r="RA121" s="142" t="e">
        <f>COUNTIF(#REF!,"*●*")</f>
        <v>#REF!</v>
      </c>
      <c r="RB121" s="142" t="e">
        <f>SUM(QZ121:RA121)</f>
        <v>#REF!</v>
      </c>
      <c r="RC121" s="165" t="str">
        <f>IFERROR(QZ121/RB121,"")</f>
        <v/>
      </c>
      <c r="RD121" s="141" t="e">
        <f>COUNTIF(#REF!,"*○*")</f>
        <v>#REF!</v>
      </c>
      <c r="RE121" s="142" t="e">
        <f>COUNTIF(#REF!,"*●*")</f>
        <v>#REF!</v>
      </c>
      <c r="RF121" s="142" t="e">
        <f>SUM(RD121:RE121)</f>
        <v>#REF!</v>
      </c>
      <c r="RG121" s="165" t="str">
        <f>IFERROR(RD121/RF121,"")</f>
        <v/>
      </c>
      <c r="RH121" s="141" t="e">
        <f>COUNTIF(#REF!,"*○*")</f>
        <v>#REF!</v>
      </c>
      <c r="RI121" s="142" t="e">
        <f>COUNTIF(#REF!,"*●*")</f>
        <v>#REF!</v>
      </c>
      <c r="RJ121" s="142" t="e">
        <f>SUM(RH121:RI121)</f>
        <v>#REF!</v>
      </c>
      <c r="RK121" s="165" t="str">
        <f>IFERROR(RH121/RJ121,"")</f>
        <v/>
      </c>
      <c r="RL121" s="141" t="e">
        <f>COUNTIF(#REF!,"*○*")</f>
        <v>#REF!</v>
      </c>
      <c r="RM121" s="142" t="e">
        <f>COUNTIF(#REF!,"*●*")</f>
        <v>#REF!</v>
      </c>
      <c r="RN121" s="142" t="e">
        <f>SUM(RL121:RM121)</f>
        <v>#REF!</v>
      </c>
      <c r="RO121" s="165" t="str">
        <f>IFERROR(RL121/RN121,"")</f>
        <v/>
      </c>
      <c r="RP121" s="141" t="e">
        <f>COUNTIF(#REF!,"*○*")</f>
        <v>#REF!</v>
      </c>
      <c r="RQ121" s="142" t="e">
        <f>COUNTIF(#REF!,"*●*")</f>
        <v>#REF!</v>
      </c>
      <c r="RR121" s="142" t="e">
        <f>SUM(RP121:RQ121)</f>
        <v>#REF!</v>
      </c>
      <c r="RS121" s="165" t="str">
        <f>IFERROR(RP121/RR121,"")</f>
        <v/>
      </c>
      <c r="RT121" s="141" t="e">
        <f>COUNTIF(#REF!,"*○*")</f>
        <v>#REF!</v>
      </c>
      <c r="RU121" s="142" t="e">
        <f>COUNTIF(#REF!,"*●*")</f>
        <v>#REF!</v>
      </c>
      <c r="RV121" s="142" t="e">
        <f>SUM(RT121:RU121)</f>
        <v>#REF!</v>
      </c>
      <c r="RW121" s="165" t="str">
        <f>IFERROR(RT121/RV121,"")</f>
        <v/>
      </c>
      <c r="RX121" s="141" t="e">
        <f>COUNTIF(#REF!,"*○*")</f>
        <v>#REF!</v>
      </c>
      <c r="RY121" s="142" t="e">
        <f>COUNTIF(#REF!,"*●*")</f>
        <v>#REF!</v>
      </c>
      <c r="RZ121" s="142" t="e">
        <f>SUM(RX121:RY121)</f>
        <v>#REF!</v>
      </c>
      <c r="SA121" s="165" t="str">
        <f>IFERROR(RX121/RZ121,"")</f>
        <v/>
      </c>
      <c r="SB121" s="141" t="e">
        <f>COUNTIF(#REF!,"*○*")</f>
        <v>#REF!</v>
      </c>
      <c r="SC121" s="142" t="e">
        <f>COUNTIF(#REF!,"*●*")</f>
        <v>#REF!</v>
      </c>
      <c r="SD121" s="142" t="e">
        <f>SUM(SB121:SC121)</f>
        <v>#REF!</v>
      </c>
      <c r="SE121" s="165" t="str">
        <f>IFERROR(SB121/SD121,"")</f>
        <v/>
      </c>
      <c r="SF121" s="141" t="e">
        <f>COUNTIF(#REF!,"*○*")</f>
        <v>#REF!</v>
      </c>
      <c r="SG121" s="142" t="e">
        <f>COUNTIF(#REF!,"*●*")</f>
        <v>#REF!</v>
      </c>
      <c r="SH121" s="142" t="e">
        <f>SUM(SF121:SG121)</f>
        <v>#REF!</v>
      </c>
      <c r="SI121" s="165" t="str">
        <f>IFERROR(SF121/SH121,"")</f>
        <v/>
      </c>
      <c r="SJ121" s="141" t="e">
        <f>COUNTIF(#REF!,"*○*")</f>
        <v>#REF!</v>
      </c>
      <c r="SK121" s="142" t="e">
        <f>COUNTIF(#REF!,"*●*")</f>
        <v>#REF!</v>
      </c>
      <c r="SL121" s="142" t="e">
        <f>SUM(SJ121:SK121)</f>
        <v>#REF!</v>
      </c>
      <c r="SM121" s="165" t="str">
        <f>IFERROR(SJ121/SL121,"")</f>
        <v/>
      </c>
      <c r="SN121" s="141" t="e">
        <f>COUNTIF(#REF!,"*○*")</f>
        <v>#REF!</v>
      </c>
      <c r="SO121" s="142" t="e">
        <f>COUNTIF(#REF!,"*●*")</f>
        <v>#REF!</v>
      </c>
      <c r="SP121" s="142" t="e">
        <f>SUM(SN121:SO121)</f>
        <v>#REF!</v>
      </c>
      <c r="SQ121" s="165" t="str">
        <f>IFERROR(SN121/SP121,"")</f>
        <v/>
      </c>
      <c r="SR121" s="141" t="e">
        <f>COUNTIF(#REF!,"*○*")</f>
        <v>#REF!</v>
      </c>
      <c r="SS121" s="142" t="e">
        <f>COUNTIF(#REF!,"*●*")</f>
        <v>#REF!</v>
      </c>
      <c r="ST121" s="142" t="e">
        <f>SUM(SR121:SS121)</f>
        <v>#REF!</v>
      </c>
      <c r="SU121" s="165" t="str">
        <f>IFERROR(SR121/ST121,"")</f>
        <v/>
      </c>
      <c r="SV121" s="141" t="e">
        <f>COUNTIF(#REF!,"*○*")</f>
        <v>#REF!</v>
      </c>
      <c r="SW121" s="142" t="e">
        <f>COUNTIF(#REF!,"*●*")</f>
        <v>#REF!</v>
      </c>
      <c r="SX121" s="142" t="e">
        <f>SUM(SV121:SW121)</f>
        <v>#REF!</v>
      </c>
      <c r="SY121" s="165" t="str">
        <f>IFERROR(SV121/SX121,"")</f>
        <v/>
      </c>
      <c r="SZ121" s="141" t="e">
        <f>COUNTIF(#REF!,"*○*")</f>
        <v>#REF!</v>
      </c>
      <c r="TA121" s="142" t="e">
        <f>COUNTIF(#REF!,"*●*")</f>
        <v>#REF!</v>
      </c>
      <c r="TB121" s="142" t="e">
        <f>SUM(SZ121:TA121)</f>
        <v>#REF!</v>
      </c>
      <c r="TC121" s="165" t="str">
        <f>IFERROR(SZ121/TB121,"")</f>
        <v/>
      </c>
      <c r="TD121" s="141" t="e">
        <f>COUNTIF(#REF!,"*○*")</f>
        <v>#REF!</v>
      </c>
      <c r="TE121" s="142" t="e">
        <f>COUNTIF(#REF!,"*●*")</f>
        <v>#REF!</v>
      </c>
      <c r="TF121" s="142" t="e">
        <f>SUM(TD121:TE121)</f>
        <v>#REF!</v>
      </c>
      <c r="TG121" s="165" t="str">
        <f>IFERROR(TD121/TF121,"")</f>
        <v/>
      </c>
      <c r="TH121" s="141" t="e">
        <f>COUNTIF(#REF!,"*○*")</f>
        <v>#REF!</v>
      </c>
      <c r="TI121" s="142" t="e">
        <f>COUNTIF(#REF!,"*●*")</f>
        <v>#REF!</v>
      </c>
      <c r="TJ121" s="142" t="e">
        <f>SUM(TH121:TI121)</f>
        <v>#REF!</v>
      </c>
      <c r="TK121" s="165" t="str">
        <f>IFERROR(TH121/TJ121,"")</f>
        <v/>
      </c>
      <c r="TL121" s="141" t="e">
        <f>COUNTIF(#REF!,"*○*")</f>
        <v>#REF!</v>
      </c>
      <c r="TM121" s="142" t="e">
        <f>COUNTIF(#REF!,"*●*")</f>
        <v>#REF!</v>
      </c>
      <c r="TN121" s="142" t="e">
        <f>SUM(TL121:TM121)</f>
        <v>#REF!</v>
      </c>
      <c r="TO121" s="165" t="str">
        <f>IFERROR(TL121/TN121,"")</f>
        <v/>
      </c>
      <c r="TP121" s="141" t="e">
        <f>COUNTIF(#REF!,"*○*")</f>
        <v>#REF!</v>
      </c>
      <c r="TQ121" s="142" t="e">
        <f>COUNTIF(#REF!,"*●*")</f>
        <v>#REF!</v>
      </c>
      <c r="TR121" s="142" t="e">
        <f>SUM(TP121:TQ121)</f>
        <v>#REF!</v>
      </c>
      <c r="TS121" s="165" t="str">
        <f>IFERROR(TP121/TR121,"")</f>
        <v/>
      </c>
      <c r="TT121" s="141" t="e">
        <f>COUNTIF(#REF!,"*○*")</f>
        <v>#REF!</v>
      </c>
      <c r="TU121" s="142" t="e">
        <f>COUNTIF(#REF!,"*●*")</f>
        <v>#REF!</v>
      </c>
      <c r="TV121" s="142" t="e">
        <f>SUM(TT121:TU121)</f>
        <v>#REF!</v>
      </c>
      <c r="TW121" s="165" t="str">
        <f>IFERROR(TT121/TV121,"")</f>
        <v/>
      </c>
      <c r="TX121" s="141" t="e">
        <f>COUNTIF(#REF!,"*○*")</f>
        <v>#REF!</v>
      </c>
      <c r="TY121" s="142" t="e">
        <f>COUNTIF(#REF!,"*●*")</f>
        <v>#REF!</v>
      </c>
      <c r="TZ121" s="142" t="e">
        <f>SUM(TX121:TY121)</f>
        <v>#REF!</v>
      </c>
      <c r="UA121" s="165" t="str">
        <f>IFERROR(TX121/TZ121,"")</f>
        <v/>
      </c>
      <c r="UB121" s="141" t="e">
        <f>COUNTIF(#REF!,"*○*")</f>
        <v>#REF!</v>
      </c>
      <c r="UC121" s="142" t="e">
        <f>COUNTIF(#REF!,"*●*")</f>
        <v>#REF!</v>
      </c>
      <c r="UD121" s="142" t="e">
        <f>SUM(UB121:UC121)</f>
        <v>#REF!</v>
      </c>
      <c r="UE121" s="165" t="str">
        <f>IFERROR(UB121/UD121,"")</f>
        <v/>
      </c>
      <c r="UF121" s="141" t="e">
        <f>COUNTIF(#REF!,"*○*")</f>
        <v>#REF!</v>
      </c>
      <c r="UG121" s="142" t="e">
        <f>COUNTIF(#REF!,"*●*")</f>
        <v>#REF!</v>
      </c>
      <c r="UH121" s="142" t="e">
        <f>SUM(UF121:UG121)</f>
        <v>#REF!</v>
      </c>
      <c r="UI121" s="165" t="str">
        <f>IFERROR(UF121/UH121,"")</f>
        <v/>
      </c>
      <c r="UJ121" s="141" t="e">
        <f>COUNTIF(#REF!,"*○*")</f>
        <v>#REF!</v>
      </c>
      <c r="UK121" s="142" t="e">
        <f>COUNTIF(#REF!,"*●*")</f>
        <v>#REF!</v>
      </c>
      <c r="UL121" s="142" t="e">
        <f>SUM(UJ121:UK121)</f>
        <v>#REF!</v>
      </c>
      <c r="UM121" s="165" t="str">
        <f>IFERROR(UJ121/UL121,"")</f>
        <v/>
      </c>
      <c r="UN121" s="141" t="e">
        <f>COUNTIF(#REF!,"*○*")</f>
        <v>#REF!</v>
      </c>
      <c r="UO121" s="142" t="e">
        <f>COUNTIF(#REF!,"*●*")</f>
        <v>#REF!</v>
      </c>
      <c r="UP121" s="142" t="e">
        <f>SUM(UN121:UO121)</f>
        <v>#REF!</v>
      </c>
      <c r="UQ121" s="165" t="str">
        <f>IFERROR(UN121/UP121,"")</f>
        <v/>
      </c>
      <c r="UR121" s="141" t="e">
        <f>COUNTIF(#REF!,"*○*")</f>
        <v>#REF!</v>
      </c>
      <c r="US121" s="142" t="e">
        <f>COUNTIF(#REF!,"*●*")</f>
        <v>#REF!</v>
      </c>
      <c r="UT121" s="142" t="e">
        <f>SUM(UR121:US121)</f>
        <v>#REF!</v>
      </c>
      <c r="UU121" s="165" t="str">
        <f>IFERROR(UR121/UT121,"")</f>
        <v/>
      </c>
      <c r="UV121" s="141" t="e">
        <f>COUNTIF(#REF!,"*○*")</f>
        <v>#REF!</v>
      </c>
      <c r="UW121" s="142" t="e">
        <f>COUNTIF(#REF!,"*●*")</f>
        <v>#REF!</v>
      </c>
      <c r="UX121" s="142" t="e">
        <f>SUM(UV121:UW121)</f>
        <v>#REF!</v>
      </c>
      <c r="UY121" s="165" t="str">
        <f>IFERROR(UV121/UX121,"")</f>
        <v/>
      </c>
      <c r="UZ121" s="141" t="e">
        <f>COUNTIF(#REF!,"*○*")</f>
        <v>#REF!</v>
      </c>
      <c r="VA121" s="142" t="e">
        <f>COUNTIF(#REF!,"*●*")</f>
        <v>#REF!</v>
      </c>
      <c r="VB121" s="142" t="e">
        <f>SUM(UZ121:VA121)</f>
        <v>#REF!</v>
      </c>
      <c r="VC121" s="165" t="str">
        <f>IFERROR(UZ121/VB121,"")</f>
        <v/>
      </c>
      <c r="VD121" s="141" t="e">
        <f>COUNTIF(#REF!,"*○*")</f>
        <v>#REF!</v>
      </c>
      <c r="VE121" s="142" t="e">
        <f>COUNTIF(#REF!,"*●*")</f>
        <v>#REF!</v>
      </c>
      <c r="VF121" s="142" t="e">
        <f>SUM(VD121:VE121)</f>
        <v>#REF!</v>
      </c>
      <c r="VG121" s="165" t="str">
        <f>IFERROR(VD121/VF121,"")</f>
        <v/>
      </c>
      <c r="VH121" s="141" t="e">
        <f>COUNTIF(#REF!,"*○*")</f>
        <v>#REF!</v>
      </c>
      <c r="VI121" s="142" t="e">
        <f>COUNTIF(#REF!,"*●*")</f>
        <v>#REF!</v>
      </c>
      <c r="VJ121" s="142" t="e">
        <f>SUM(VH121:VI121)</f>
        <v>#REF!</v>
      </c>
      <c r="VK121" s="165" t="str">
        <f>IFERROR(VH121/VJ121,"")</f>
        <v/>
      </c>
      <c r="VL121" s="141" t="e">
        <f>COUNTIF(#REF!,"*○*")</f>
        <v>#REF!</v>
      </c>
      <c r="VM121" s="142" t="e">
        <f>COUNTIF(#REF!,"*●*")</f>
        <v>#REF!</v>
      </c>
      <c r="VN121" s="142" t="e">
        <f>SUM(VL121:VM121)</f>
        <v>#REF!</v>
      </c>
      <c r="VO121" s="165" t="str">
        <f>IFERROR(VL121/VN121,"")</f>
        <v/>
      </c>
      <c r="VP121" s="141" t="e">
        <f>COUNTIF(#REF!,"*○*")</f>
        <v>#REF!</v>
      </c>
      <c r="VQ121" s="142" t="e">
        <f>COUNTIF(#REF!,"*●*")</f>
        <v>#REF!</v>
      </c>
      <c r="VR121" s="142" t="e">
        <f>SUM(VP121:VQ121)</f>
        <v>#REF!</v>
      </c>
      <c r="VS121" s="165" t="str">
        <f>IFERROR(VP121/VR121,"")</f>
        <v/>
      </c>
      <c r="VT121" s="141" t="e">
        <f>COUNTIF(#REF!,"*○*")</f>
        <v>#REF!</v>
      </c>
      <c r="VU121" s="142" t="e">
        <f>COUNTIF(#REF!,"*●*")</f>
        <v>#REF!</v>
      </c>
      <c r="VV121" s="142" t="e">
        <f>SUM(VT121:VU121)</f>
        <v>#REF!</v>
      </c>
      <c r="VW121" s="165" t="str">
        <f>IFERROR(VT121/VV121,"")</f>
        <v/>
      </c>
      <c r="VX121" s="141" t="e">
        <f>COUNTIF(#REF!,"*○*")</f>
        <v>#REF!</v>
      </c>
      <c r="VY121" s="142" t="e">
        <f>COUNTIF(#REF!,"*●*")</f>
        <v>#REF!</v>
      </c>
      <c r="VZ121" s="142" t="e">
        <f>SUM(VX121:VY121)</f>
        <v>#REF!</v>
      </c>
      <c r="WA121" s="165" t="str">
        <f>IFERROR(VX121/VZ121,"")</f>
        <v/>
      </c>
      <c r="WB121" s="141" t="e">
        <f>COUNTIF(#REF!,"*○*")</f>
        <v>#REF!</v>
      </c>
      <c r="WC121" s="142" t="e">
        <f>COUNTIF(#REF!,"*●*")</f>
        <v>#REF!</v>
      </c>
      <c r="WD121" s="142" t="e">
        <f>SUM(WB121:WC121)</f>
        <v>#REF!</v>
      </c>
      <c r="WE121" s="165" t="str">
        <f>IFERROR(WB121/WD121,"")</f>
        <v/>
      </c>
      <c r="WF121" s="141" t="e">
        <f>COUNTIF(#REF!,"*○*")</f>
        <v>#REF!</v>
      </c>
      <c r="WG121" s="142" t="e">
        <f>COUNTIF(#REF!,"*●*")</f>
        <v>#REF!</v>
      </c>
      <c r="WH121" s="142" t="e">
        <f>SUM(WF121:WG121)</f>
        <v>#REF!</v>
      </c>
      <c r="WI121" s="165" t="str">
        <f>IFERROR(WF121/WH121,"")</f>
        <v/>
      </c>
      <c r="WJ121" s="141" t="e">
        <f>COUNTIF(#REF!,"*○*")</f>
        <v>#REF!</v>
      </c>
      <c r="WK121" s="142" t="e">
        <f>COUNTIF(#REF!,"*●*")</f>
        <v>#REF!</v>
      </c>
      <c r="WL121" s="142" t="e">
        <f>SUM(WJ121:WK121)</f>
        <v>#REF!</v>
      </c>
      <c r="WM121" s="165" t="str">
        <f>IFERROR(WJ121/WL121,"")</f>
        <v/>
      </c>
      <c r="WN121" s="141" t="e">
        <f>COUNTIF(#REF!,"*○*")</f>
        <v>#REF!</v>
      </c>
      <c r="WO121" s="142" t="e">
        <f>COUNTIF(#REF!,"*●*")</f>
        <v>#REF!</v>
      </c>
      <c r="WP121" s="142" t="e">
        <f>SUM(WN121:WO121)</f>
        <v>#REF!</v>
      </c>
      <c r="WQ121" s="165" t="str">
        <f>IFERROR(WN121/WP121,"")</f>
        <v/>
      </c>
      <c r="WR121" s="141" t="e">
        <f>COUNTIF(#REF!,"*○*")</f>
        <v>#REF!</v>
      </c>
      <c r="WS121" s="142" t="e">
        <f>COUNTIF(#REF!,"*●*")</f>
        <v>#REF!</v>
      </c>
      <c r="WT121" s="142" t="e">
        <f>SUM(WR121:WS121)</f>
        <v>#REF!</v>
      </c>
      <c r="WU121" s="165" t="str">
        <f>IFERROR(WR121/WT121,"")</f>
        <v/>
      </c>
      <c r="WV121" s="141" t="e">
        <f>COUNTIF(#REF!,"*○*")</f>
        <v>#REF!</v>
      </c>
      <c r="WW121" s="142" t="e">
        <f>COUNTIF(#REF!,"*●*")</f>
        <v>#REF!</v>
      </c>
      <c r="WX121" s="142" t="e">
        <f>SUM(WV121:WW121)</f>
        <v>#REF!</v>
      </c>
      <c r="WY121" s="165" t="str">
        <f>IFERROR(WV121/WX121,"")</f>
        <v/>
      </c>
      <c r="WZ121" s="141" t="e">
        <f>COUNTIF(#REF!,"*○*")</f>
        <v>#REF!</v>
      </c>
      <c r="XA121" s="142" t="e">
        <f>COUNTIF(#REF!,"*●*")</f>
        <v>#REF!</v>
      </c>
      <c r="XB121" s="142" t="e">
        <f>SUM(WZ121:XA121)</f>
        <v>#REF!</v>
      </c>
      <c r="XC121" s="165" t="str">
        <f>IFERROR(WZ121/XB121,"")</f>
        <v/>
      </c>
      <c r="XD121" s="141" t="e">
        <f>COUNTIF(#REF!,"*○*")</f>
        <v>#REF!</v>
      </c>
      <c r="XE121" s="142" t="e">
        <f>COUNTIF(#REF!,"*●*")</f>
        <v>#REF!</v>
      </c>
      <c r="XF121" s="142" t="e">
        <f>SUM(XD121:XE121)</f>
        <v>#REF!</v>
      </c>
      <c r="XG121" s="165" t="str">
        <f>IFERROR(XD121/XF121,"")</f>
        <v/>
      </c>
      <c r="XH121" s="141" t="e">
        <f>COUNTIF(#REF!,"*○*")</f>
        <v>#REF!</v>
      </c>
      <c r="XI121" s="142" t="e">
        <f>COUNTIF(#REF!,"*●*")</f>
        <v>#REF!</v>
      </c>
      <c r="XJ121" s="142" t="e">
        <f>SUM(XH121:XI121)</f>
        <v>#REF!</v>
      </c>
      <c r="XK121" s="165" t="str">
        <f>IFERROR(XH121/XJ121,"")</f>
        <v/>
      </c>
      <c r="XL121" s="141" t="e">
        <f>COUNTIF(#REF!,"*○*")</f>
        <v>#REF!</v>
      </c>
      <c r="XM121" s="142" t="e">
        <f>COUNTIF(#REF!,"*●*")</f>
        <v>#REF!</v>
      </c>
      <c r="XN121" s="142" t="e">
        <f>SUM(XL121:XM121)</f>
        <v>#REF!</v>
      </c>
      <c r="XO121" s="165" t="str">
        <f>IFERROR(XL121/XN121,"")</f>
        <v/>
      </c>
      <c r="XP121" s="141" t="e">
        <f>COUNTIF(#REF!,"*○*")</f>
        <v>#REF!</v>
      </c>
      <c r="XQ121" s="142" t="e">
        <f>COUNTIF(#REF!,"*●*")</f>
        <v>#REF!</v>
      </c>
      <c r="XR121" s="142" t="e">
        <f>SUM(XP121:XQ121)</f>
        <v>#REF!</v>
      </c>
      <c r="XS121" s="165" t="str">
        <f>IFERROR(XP121/XR121,"")</f>
        <v/>
      </c>
      <c r="XT121" s="141" t="e">
        <f>COUNTIF(#REF!,"*○*")</f>
        <v>#REF!</v>
      </c>
      <c r="XU121" s="142" t="e">
        <f>COUNTIF(#REF!,"*●*")</f>
        <v>#REF!</v>
      </c>
      <c r="XV121" s="142" t="e">
        <f>SUM(XT121:XU121)</f>
        <v>#REF!</v>
      </c>
      <c r="XW121" s="165" t="str">
        <f>IFERROR(XT121/XV121,"")</f>
        <v/>
      </c>
      <c r="XX121" s="141" t="e">
        <f>COUNTIF(#REF!,"*○*")</f>
        <v>#REF!</v>
      </c>
      <c r="XY121" s="142" t="e">
        <f>COUNTIF(#REF!,"*●*")</f>
        <v>#REF!</v>
      </c>
      <c r="XZ121" s="142" t="e">
        <f>SUM(XX121:XY121)</f>
        <v>#REF!</v>
      </c>
      <c r="YA121" s="165" t="str">
        <f>IFERROR(XX121/XZ121,"")</f>
        <v/>
      </c>
      <c r="YB121" s="141" t="e">
        <f>COUNTIF(#REF!,"*○*")</f>
        <v>#REF!</v>
      </c>
      <c r="YC121" s="142" t="e">
        <f>COUNTIF(#REF!,"*●*")</f>
        <v>#REF!</v>
      </c>
      <c r="YD121" s="142" t="e">
        <f>SUM(YB121:YC121)</f>
        <v>#REF!</v>
      </c>
      <c r="YE121" s="165" t="str">
        <f>IFERROR(YB121/YD121,"")</f>
        <v/>
      </c>
      <c r="YF121" s="141" t="e">
        <f>COUNTIF(#REF!,"*○*")</f>
        <v>#REF!</v>
      </c>
      <c r="YG121" s="142" t="e">
        <f>COUNTIF(#REF!,"*●*")</f>
        <v>#REF!</v>
      </c>
      <c r="YH121" s="142" t="e">
        <f>SUM(YF121:YG121)</f>
        <v>#REF!</v>
      </c>
      <c r="YI121" s="165" t="str">
        <f>IFERROR(YF121/YH121,"")</f>
        <v/>
      </c>
      <c r="YJ121" s="141" t="e">
        <f>COUNTIF(#REF!,"*○*")</f>
        <v>#REF!</v>
      </c>
      <c r="YK121" s="142" t="e">
        <f>COUNTIF(#REF!,"*●*")</f>
        <v>#REF!</v>
      </c>
      <c r="YL121" s="142" t="e">
        <f>SUM(YJ121:YK121)</f>
        <v>#REF!</v>
      </c>
      <c r="YM121" s="165" t="str">
        <f>IFERROR(YJ121/YL121,"")</f>
        <v/>
      </c>
      <c r="YN121" s="141" t="e">
        <f>COUNTIF(#REF!,"*○*")</f>
        <v>#REF!</v>
      </c>
      <c r="YO121" s="142" t="e">
        <f>COUNTIF(#REF!,"*●*")</f>
        <v>#REF!</v>
      </c>
      <c r="YP121" s="142" t="e">
        <f>SUM(YN121:YO121)</f>
        <v>#REF!</v>
      </c>
      <c r="YQ121" s="165" t="str">
        <f>IFERROR(YN121/YP121,"")</f>
        <v/>
      </c>
      <c r="YR121" s="141" t="e">
        <f>COUNTIF(#REF!,"*○*")</f>
        <v>#REF!</v>
      </c>
      <c r="YS121" s="142" t="e">
        <f>COUNTIF(#REF!,"*●*")</f>
        <v>#REF!</v>
      </c>
      <c r="YT121" s="142" t="e">
        <f>SUM(YR121:YS121)</f>
        <v>#REF!</v>
      </c>
      <c r="YU121" s="165" t="str">
        <f>IFERROR(YR121/YT121,"")</f>
        <v/>
      </c>
      <c r="YV121" s="141" t="e">
        <f>COUNTIF(#REF!,"*○*")</f>
        <v>#REF!</v>
      </c>
      <c r="YW121" s="142" t="e">
        <f>COUNTIF(#REF!,"*●*")</f>
        <v>#REF!</v>
      </c>
      <c r="YX121" s="142" t="e">
        <f>SUM(YV121:YW121)</f>
        <v>#REF!</v>
      </c>
      <c r="YY121" s="165" t="str">
        <f>IFERROR(YV121/YX121,"")</f>
        <v/>
      </c>
      <c r="YZ121" s="141" t="e">
        <f>COUNTIF(#REF!,"*○*")</f>
        <v>#REF!</v>
      </c>
      <c r="ZA121" s="142" t="e">
        <f>COUNTIF(#REF!,"*●*")</f>
        <v>#REF!</v>
      </c>
      <c r="ZB121" s="142" t="e">
        <f>SUM(YZ121:ZA121)</f>
        <v>#REF!</v>
      </c>
      <c r="ZC121" s="165" t="str">
        <f>IFERROR(YZ121/ZB121,"")</f>
        <v/>
      </c>
      <c r="ZD121" s="141" t="e">
        <f>COUNTIF(#REF!,"*○*")</f>
        <v>#REF!</v>
      </c>
      <c r="ZE121" s="142" t="e">
        <f>COUNTIF(#REF!,"*●*")</f>
        <v>#REF!</v>
      </c>
      <c r="ZF121" s="142" t="e">
        <f>SUM(ZD121:ZE121)</f>
        <v>#REF!</v>
      </c>
      <c r="ZG121" s="165" t="str">
        <f>IFERROR(ZD121/ZF121,"")</f>
        <v/>
      </c>
      <c r="ZH121" s="141" t="e">
        <f>COUNTIF(#REF!,"*○*")</f>
        <v>#REF!</v>
      </c>
      <c r="ZI121" s="142" t="e">
        <f>COUNTIF(#REF!,"*●*")</f>
        <v>#REF!</v>
      </c>
      <c r="ZJ121" s="142" t="e">
        <f>SUM(ZH121:ZI121)</f>
        <v>#REF!</v>
      </c>
      <c r="ZK121" s="165" t="str">
        <f>IFERROR(ZH121/ZJ121,"")</f>
        <v/>
      </c>
      <c r="ZL121" s="141" t="e">
        <f>COUNTIF(#REF!,"*○*")</f>
        <v>#REF!</v>
      </c>
      <c r="ZM121" s="142" t="e">
        <f>COUNTIF(#REF!,"*●*")</f>
        <v>#REF!</v>
      </c>
      <c r="ZN121" s="142" t="e">
        <f>SUM(ZL121:ZM121)</f>
        <v>#REF!</v>
      </c>
      <c r="ZO121" s="165" t="str">
        <f>IFERROR(ZL121/ZN121,"")</f>
        <v/>
      </c>
      <c r="ZP121" s="141" t="e">
        <f>COUNTIF(#REF!,"*○*")</f>
        <v>#REF!</v>
      </c>
      <c r="ZQ121" s="142"/>
      <c r="ZR121" s="142"/>
      <c r="ZS121" s="165"/>
      <c r="ZT121" s="141"/>
      <c r="ZU121" s="142"/>
      <c r="ZV121" s="142"/>
      <c r="ZW121" s="165"/>
      <c r="ZX121" s="141"/>
      <c r="ZY121" s="142"/>
      <c r="ZZ121" s="142"/>
      <c r="AAA121" s="165"/>
      <c r="AAB121" s="141"/>
      <c r="AAC121" s="142"/>
      <c r="AAD121" s="142"/>
      <c r="AAE121" s="165"/>
      <c r="AAF121" s="141"/>
      <c r="AAG121" s="142"/>
      <c r="AAH121" s="142"/>
      <c r="AAI121" s="165"/>
      <c r="AAJ121" s="141"/>
      <c r="AAK121" s="142"/>
      <c r="AAL121" s="142"/>
      <c r="AAM121" s="165"/>
      <c r="AAN121" s="141"/>
      <c r="AAO121" s="1681"/>
      <c r="AAP121" s="1816" t="s">
        <v>29</v>
      </c>
      <c r="AAQ121" s="1816" t="s">
        <v>29</v>
      </c>
      <c r="AAR121" s="1816" t="s">
        <v>29</v>
      </c>
      <c r="AAS121" s="1816" t="s">
        <v>20</v>
      </c>
      <c r="AAT121" s="1816"/>
      <c r="AAU121" s="1824" t="s">
        <v>20</v>
      </c>
      <c r="AAV121" s="1680" t="s">
        <v>20</v>
      </c>
      <c r="AAW121" s="1680" t="s">
        <v>20</v>
      </c>
      <c r="AAX121" s="1680" t="s">
        <v>29</v>
      </c>
      <c r="AAY121" s="1681"/>
      <c r="AAZ121" s="1718" t="s">
        <v>29</v>
      </c>
      <c r="ABA121" s="1680" t="s">
        <v>20</v>
      </c>
      <c r="ABB121" s="1680" t="s">
        <v>20</v>
      </c>
      <c r="ABC121" s="170" t="s">
        <v>29</v>
      </c>
      <c r="ABD121" s="171"/>
      <c r="ABE121" s="180" t="s">
        <v>29</v>
      </c>
      <c r="ABF121" s="170" t="s">
        <v>29</v>
      </c>
      <c r="ABG121" s="170" t="s">
        <v>29</v>
      </c>
      <c r="ABH121" s="170" t="s">
        <v>20</v>
      </c>
      <c r="ABI121" s="171"/>
      <c r="ABJ121" s="180" t="s">
        <v>29</v>
      </c>
      <c r="ABK121" s="170" t="s">
        <v>29</v>
      </c>
      <c r="ABL121" s="170" t="s">
        <v>29</v>
      </c>
      <c r="ABM121" s="170" t="s">
        <v>598</v>
      </c>
      <c r="ABN121" s="1779" t="s">
        <v>29</v>
      </c>
      <c r="ABO121" s="181" t="s">
        <v>20</v>
      </c>
      <c r="ABP121" s="182" t="s">
        <v>20</v>
      </c>
      <c r="ABQ121" s="182" t="s">
        <v>591</v>
      </c>
      <c r="ABR121" s="1680" t="s">
        <v>29</v>
      </c>
      <c r="ABS121" s="1681"/>
      <c r="ABT121" s="1718" t="s">
        <v>29</v>
      </c>
      <c r="ABU121" s="1680" t="s">
        <v>29</v>
      </c>
      <c r="ABV121" s="1680" t="s">
        <v>29</v>
      </c>
      <c r="ABW121" s="1680" t="s">
        <v>29</v>
      </c>
      <c r="ABX121" s="1681"/>
      <c r="ABY121" s="1718"/>
      <c r="ABZ121" s="1680"/>
      <c r="ACA121" s="1680"/>
      <c r="ACB121" s="1680"/>
      <c r="ACC121" s="1681"/>
      <c r="ACD121" s="1718"/>
      <c r="ACE121" s="1680"/>
      <c r="ACF121" s="1680"/>
      <c r="ACG121" s="1680"/>
      <c r="ACH121" s="1681"/>
      <c r="ACI121" s="1864" t="s">
        <v>116</v>
      </c>
      <c r="ACJ121" s="140" t="s">
        <v>2224</v>
      </c>
      <c r="ACK121" s="211">
        <f>COUNTIF($ZQ121:$ABX121,"*○*")</f>
        <v>10</v>
      </c>
      <c r="ACL121" s="142">
        <f>COUNTIF($ZQ121:$ABX121,"*●*")</f>
        <v>19</v>
      </c>
      <c r="ACM121" s="142">
        <f>SUM(ACK121:ACL121)</f>
        <v>29</v>
      </c>
      <c r="ACN121" s="212">
        <f>IFERROR(ACK121/ACM121,"")</f>
        <v>0.34482758620689657</v>
      </c>
      <c r="ACO121" s="211">
        <f>COUNTIF($AAU121:$ABX121,"*○*")</f>
        <v>9</v>
      </c>
      <c r="ACP121" s="142">
        <f>COUNTIF($AAU121:$ABX121,"*●*")</f>
        <v>16</v>
      </c>
      <c r="ACQ121" s="142">
        <f>SUM(ACO121:ACP121)</f>
        <v>25</v>
      </c>
      <c r="ACR121" s="212">
        <f>IFERROR(ACO121/ACQ121,"")</f>
        <v>0.36</v>
      </c>
    </row>
    <row r="122" spans="1:807" s="32" customFormat="1" ht="17.25" x14ac:dyDescent="0.2">
      <c r="A122" s="1703"/>
      <c r="B122" s="1203" t="s">
        <v>552</v>
      </c>
      <c r="C122" s="163" t="s">
        <v>1511</v>
      </c>
      <c r="D122" s="209">
        <f t="shared" si="82"/>
        <v>61</v>
      </c>
      <c r="E122" s="135">
        <f t="shared" si="83"/>
        <v>57</v>
      </c>
      <c r="F122" s="135">
        <f t="shared" si="84"/>
        <v>118</v>
      </c>
      <c r="G122" s="164">
        <f t="shared" si="85"/>
        <v>0.51694915254237284</v>
      </c>
      <c r="H122" s="105"/>
      <c r="I122" s="106"/>
      <c r="J122" s="106"/>
      <c r="K122" s="106"/>
      <c r="L122" s="106"/>
      <c r="M122" s="107"/>
      <c r="N122" s="105"/>
      <c r="O122" s="106"/>
      <c r="P122" s="106"/>
      <c r="Q122" s="106"/>
      <c r="R122" s="107"/>
      <c r="S122" s="105"/>
      <c r="T122" s="106"/>
      <c r="U122" s="106"/>
      <c r="V122" s="106"/>
      <c r="W122" s="107"/>
      <c r="X122" s="201"/>
      <c r="Y122" s="200"/>
      <c r="Z122" s="200"/>
      <c r="AA122" s="200"/>
      <c r="AB122" s="198"/>
      <c r="AC122" s="821"/>
      <c r="AD122" s="822"/>
      <c r="AE122" s="822"/>
      <c r="AF122" s="822"/>
      <c r="AG122" s="822"/>
      <c r="AH122" s="821"/>
      <c r="AI122" s="822"/>
      <c r="AJ122" s="176"/>
      <c r="AK122" s="176"/>
      <c r="AL122" s="176"/>
      <c r="AM122" s="1150"/>
      <c r="AN122" s="176"/>
      <c r="AO122" s="176"/>
      <c r="AP122" s="176"/>
      <c r="AQ122" s="176"/>
      <c r="AR122" s="1150"/>
      <c r="AS122" s="176"/>
      <c r="AT122" s="176"/>
      <c r="AU122" s="138"/>
      <c r="AV122" s="139"/>
      <c r="AW122" s="137"/>
      <c r="AX122" s="1151"/>
      <c r="AY122" s="1151"/>
      <c r="AZ122" s="1151"/>
      <c r="BA122" s="1152"/>
      <c r="BB122" s="242"/>
      <c r="BC122" s="197"/>
      <c r="BD122" s="197"/>
      <c r="BE122" s="174"/>
      <c r="BF122" s="174"/>
      <c r="BG122" s="175"/>
      <c r="BH122" s="196"/>
      <c r="BI122" s="174"/>
      <c r="BJ122" s="174"/>
      <c r="BK122" s="174"/>
      <c r="BL122" s="233"/>
      <c r="BM122" s="196"/>
      <c r="BN122" s="174"/>
      <c r="BO122" s="174"/>
      <c r="BP122" s="174"/>
      <c r="BQ122" s="230"/>
      <c r="BR122" s="232"/>
      <c r="BS122" s="231"/>
      <c r="BT122" s="230"/>
      <c r="BU122" s="230"/>
      <c r="BV122" s="230"/>
      <c r="BW122" s="232"/>
      <c r="BX122" s="231"/>
      <c r="BY122" s="230"/>
      <c r="BZ122" s="230"/>
      <c r="CA122" s="230"/>
      <c r="CB122" s="1147"/>
      <c r="CC122" s="1153"/>
      <c r="CD122" s="230"/>
      <c r="CE122" s="106"/>
      <c r="CF122" s="106"/>
      <c r="CG122" s="107"/>
      <c r="CH122" s="105"/>
      <c r="CI122" s="106"/>
      <c r="CJ122" s="106"/>
      <c r="CK122" s="106"/>
      <c r="CL122" s="107"/>
      <c r="CM122" s="105"/>
      <c r="CN122" s="106"/>
      <c r="CO122" s="106"/>
      <c r="CP122" s="106"/>
      <c r="CQ122" s="107"/>
      <c r="CR122" s="136"/>
      <c r="CS122" s="106"/>
      <c r="CT122" s="106"/>
      <c r="CU122" s="106"/>
      <c r="CV122" s="192"/>
      <c r="CW122" s="105"/>
      <c r="CX122" s="106"/>
      <c r="CY122" s="106"/>
      <c r="CZ122" s="106"/>
      <c r="DA122" s="107"/>
      <c r="DB122" s="136"/>
      <c r="DC122" s="106"/>
      <c r="DD122" s="106"/>
      <c r="DE122" s="106"/>
      <c r="DF122" s="192"/>
      <c r="DG122" s="105"/>
      <c r="DH122" s="106"/>
      <c r="DI122" s="106"/>
      <c r="DJ122" s="106"/>
      <c r="DK122" s="107"/>
      <c r="DL122" s="105"/>
      <c r="DM122" s="106"/>
      <c r="DN122" s="106"/>
      <c r="DO122" s="106"/>
      <c r="DP122" s="107"/>
      <c r="DQ122" s="105"/>
      <c r="DR122" s="106"/>
      <c r="DS122" s="106"/>
      <c r="DT122" s="106"/>
      <c r="DU122" s="107"/>
      <c r="DV122" s="105"/>
      <c r="DW122" s="106"/>
      <c r="DX122" s="106"/>
      <c r="DY122" s="106"/>
      <c r="DZ122" s="107"/>
      <c r="EA122" s="105"/>
      <c r="EB122" s="106"/>
      <c r="EC122" s="106"/>
      <c r="ED122" s="106"/>
      <c r="EE122" s="107"/>
      <c r="EF122" s="105"/>
      <c r="EG122" s="106"/>
      <c r="EH122" s="106"/>
      <c r="EI122" s="106"/>
      <c r="EJ122" s="107"/>
      <c r="EK122" s="105"/>
      <c r="EL122" s="106"/>
      <c r="EM122" s="106"/>
      <c r="EN122" s="106"/>
      <c r="EO122" s="107"/>
      <c r="EP122" s="105"/>
      <c r="EQ122" s="106"/>
      <c r="ER122" s="106"/>
      <c r="ES122" s="106"/>
      <c r="ET122" s="107"/>
      <c r="EU122" s="105"/>
      <c r="EV122" s="106"/>
      <c r="EW122" s="106"/>
      <c r="EX122" s="106"/>
      <c r="EY122" s="107"/>
      <c r="EZ122" s="105"/>
      <c r="FA122" s="106"/>
      <c r="FB122" s="106"/>
      <c r="FC122" s="106"/>
      <c r="FD122" s="107"/>
      <c r="FE122" s="105"/>
      <c r="FF122" s="106"/>
      <c r="FG122" s="106"/>
      <c r="FH122" s="106"/>
      <c r="FI122" s="301"/>
      <c r="FJ122" s="105"/>
      <c r="FK122" s="106"/>
      <c r="FL122" s="106"/>
      <c r="FM122" s="106"/>
      <c r="FN122" s="107"/>
      <c r="FO122" s="105"/>
      <c r="FP122" s="106"/>
      <c r="FQ122" s="106"/>
      <c r="FR122" s="106"/>
      <c r="FS122" s="107"/>
      <c r="FT122" s="105"/>
      <c r="FU122" s="106"/>
      <c r="FV122" s="106"/>
      <c r="FW122" s="106"/>
      <c r="FX122" s="107"/>
      <c r="FY122" s="105"/>
      <c r="FZ122" s="106"/>
      <c r="GA122" s="106"/>
      <c r="GB122" s="106"/>
      <c r="GC122" s="107"/>
      <c r="GD122" s="105"/>
      <c r="GE122" s="106"/>
      <c r="GF122" s="106"/>
      <c r="GG122" s="106"/>
      <c r="GH122" s="107"/>
      <c r="GI122" s="105"/>
      <c r="GJ122" s="106"/>
      <c r="GK122" s="106"/>
      <c r="GL122" s="106"/>
      <c r="GM122" s="107"/>
      <c r="GN122" s="105"/>
      <c r="GO122" s="106"/>
      <c r="GP122" s="106"/>
      <c r="GQ122" s="106"/>
      <c r="GR122" s="107"/>
      <c r="GS122" s="105"/>
      <c r="GT122" s="106"/>
      <c r="GU122" s="106"/>
      <c r="GV122" s="106"/>
      <c r="GW122" s="107"/>
      <c r="GX122" s="136"/>
      <c r="GY122" s="106"/>
      <c r="GZ122" s="106"/>
      <c r="HA122" s="106"/>
      <c r="HB122" s="107"/>
      <c r="HC122" s="105"/>
      <c r="HD122" s="106"/>
      <c r="HE122" s="106"/>
      <c r="HF122" s="106"/>
      <c r="HG122" s="107"/>
      <c r="HH122" s="105"/>
      <c r="HI122" s="106"/>
      <c r="HJ122" s="106"/>
      <c r="HK122" s="106"/>
      <c r="HL122" s="301"/>
      <c r="HM122" s="105"/>
      <c r="HN122" s="106"/>
      <c r="HO122" s="106"/>
      <c r="HP122" s="106"/>
      <c r="HQ122" s="192"/>
      <c r="HR122" s="105"/>
      <c r="HS122" s="106"/>
      <c r="HT122" s="106"/>
      <c r="HU122" s="106"/>
      <c r="HV122" s="107"/>
      <c r="HW122" s="105"/>
      <c r="HX122" s="106"/>
      <c r="HY122" s="106"/>
      <c r="HZ122" s="106"/>
      <c r="IA122" s="192"/>
      <c r="IB122" s="105"/>
      <c r="IC122" s="106"/>
      <c r="ID122" s="106"/>
      <c r="IE122" s="106"/>
      <c r="IF122" s="107"/>
      <c r="IG122" s="105"/>
      <c r="IH122" s="106"/>
      <c r="II122" s="106"/>
      <c r="IJ122" s="106"/>
      <c r="IK122" s="107"/>
      <c r="IL122" s="105"/>
      <c r="IM122" s="106"/>
      <c r="IN122" s="106"/>
      <c r="IO122" s="106"/>
      <c r="IP122" s="107"/>
      <c r="IQ122" s="105"/>
      <c r="IR122" s="106"/>
      <c r="IS122" s="106"/>
      <c r="IT122" s="106"/>
      <c r="IU122" s="107"/>
      <c r="IV122" s="105"/>
      <c r="IW122" s="106"/>
      <c r="IX122" s="106"/>
      <c r="IY122" s="106"/>
      <c r="IZ122" s="107"/>
      <c r="JA122" s="105"/>
      <c r="JB122" s="106"/>
      <c r="JC122" s="106"/>
      <c r="JD122" s="106"/>
      <c r="JE122" s="107"/>
      <c r="JF122" s="105"/>
      <c r="JG122" s="200"/>
      <c r="JH122" s="200"/>
      <c r="JI122" s="200"/>
      <c r="JJ122" s="198"/>
      <c r="JK122" s="199"/>
      <c r="JL122" s="200"/>
      <c r="JM122" s="200"/>
      <c r="JN122" s="200"/>
      <c r="JO122" s="198"/>
      <c r="JP122" s="199"/>
      <c r="JQ122" s="200"/>
      <c r="JR122" s="200"/>
      <c r="JS122" s="200"/>
      <c r="JT122" s="198"/>
      <c r="JU122" s="199"/>
      <c r="JV122" s="200"/>
      <c r="JW122" s="200"/>
      <c r="JX122" s="200"/>
      <c r="JY122" s="107"/>
      <c r="JZ122" s="105"/>
      <c r="KA122" s="106"/>
      <c r="KB122" s="174"/>
      <c r="KC122" s="174"/>
      <c r="KD122" s="175"/>
      <c r="KE122" s="196"/>
      <c r="KF122" s="174"/>
      <c r="KG122" s="174"/>
      <c r="KH122" s="174"/>
      <c r="KI122" s="175"/>
      <c r="KJ122" s="196"/>
      <c r="KK122" s="174"/>
      <c r="KL122" s="174"/>
      <c r="KM122" s="174"/>
      <c r="KN122" s="175"/>
      <c r="KO122" s="196"/>
      <c r="KP122" s="174"/>
      <c r="KQ122" s="174"/>
      <c r="KR122" s="174"/>
      <c r="KS122" s="107"/>
      <c r="KT122" s="105"/>
      <c r="KU122" s="106"/>
      <c r="KV122" s="230"/>
      <c r="KW122" s="230"/>
      <c r="KX122" s="232"/>
      <c r="KY122" s="231"/>
      <c r="KZ122" s="230"/>
      <c r="LA122" s="230"/>
      <c r="LB122" s="230"/>
      <c r="LC122" s="232"/>
      <c r="LD122" s="231"/>
      <c r="LE122" s="230"/>
      <c r="LF122" s="230"/>
      <c r="LG122" s="230"/>
      <c r="LH122" s="232"/>
      <c r="LI122" s="231"/>
      <c r="LJ122" s="230"/>
      <c r="LK122" s="230"/>
      <c r="LL122" s="230"/>
      <c r="LM122" s="107"/>
      <c r="LN122" s="105"/>
      <c r="LO122" s="200"/>
      <c r="LP122" s="200"/>
      <c r="LQ122" s="200"/>
      <c r="LR122" s="199"/>
      <c r="LS122" s="200"/>
      <c r="LT122" s="200"/>
      <c r="LU122" s="106"/>
      <c r="LV122" s="105"/>
      <c r="LW122" s="106"/>
      <c r="LX122" s="106"/>
      <c r="LY122" s="106"/>
      <c r="LZ122" s="105"/>
      <c r="MA122" s="106"/>
      <c r="MB122" s="106"/>
      <c r="MC122" s="106"/>
      <c r="MD122" s="105"/>
      <c r="ME122" s="106"/>
      <c r="MF122" s="174"/>
      <c r="MG122" s="174"/>
      <c r="MH122" s="196"/>
      <c r="MI122" s="174"/>
      <c r="MJ122" s="174"/>
      <c r="MK122" s="233"/>
      <c r="ML122" s="196"/>
      <c r="MM122" s="174"/>
      <c r="MN122" s="174"/>
      <c r="MO122" s="175"/>
      <c r="MP122" s="105"/>
      <c r="MQ122" s="106"/>
      <c r="MR122" s="106"/>
      <c r="MS122" s="107"/>
      <c r="MT122" s="105"/>
      <c r="MU122" s="197"/>
      <c r="MV122" s="197"/>
      <c r="MW122" s="319"/>
      <c r="MX122" s="242"/>
      <c r="MY122" s="197"/>
      <c r="MZ122" s="106"/>
      <c r="NA122" s="107"/>
      <c r="NB122" s="105"/>
      <c r="NC122" s="106"/>
      <c r="ND122" s="106"/>
      <c r="NE122" s="107"/>
      <c r="NF122" s="105"/>
      <c r="NG122" s="106"/>
      <c r="NH122" s="106"/>
      <c r="NI122" s="107"/>
      <c r="NJ122" s="105"/>
      <c r="NK122" s="106"/>
      <c r="NL122" s="106"/>
      <c r="NM122" s="107"/>
      <c r="NN122" s="105"/>
      <c r="NO122" s="106"/>
      <c r="NP122" s="106"/>
      <c r="NQ122" s="107"/>
      <c r="NR122" s="105"/>
      <c r="NS122" s="106"/>
      <c r="NT122" s="106"/>
      <c r="NU122" s="107"/>
      <c r="NV122" s="105"/>
      <c r="NW122" s="106"/>
      <c r="NX122" s="106"/>
      <c r="NY122" s="107"/>
      <c r="NZ122" s="105"/>
      <c r="OA122" s="106"/>
      <c r="OB122" s="106"/>
      <c r="OC122" s="106"/>
      <c r="OD122" s="107"/>
      <c r="OE122" s="105"/>
      <c r="OF122" s="106"/>
      <c r="OG122" s="106"/>
      <c r="OH122" s="106"/>
      <c r="OI122" s="107"/>
      <c r="OJ122" s="105"/>
      <c r="OK122" s="106"/>
      <c r="OL122" s="106"/>
      <c r="OM122" s="192"/>
      <c r="ON122" s="105"/>
      <c r="OO122" s="106"/>
      <c r="OP122" s="106"/>
      <c r="OQ122" s="107"/>
      <c r="OR122" s="1280"/>
      <c r="OS122" s="1413"/>
      <c r="OT122" s="1413"/>
      <c r="OU122" s="1281"/>
      <c r="OV122" s="105"/>
      <c r="OW122" s="106"/>
      <c r="OX122" s="106"/>
      <c r="OY122" s="106"/>
      <c r="OZ122" s="107"/>
      <c r="PA122" s="105"/>
      <c r="PB122" s="106"/>
      <c r="PC122" s="106"/>
      <c r="PD122" s="106"/>
      <c r="PE122" s="107"/>
      <c r="PF122" s="105"/>
      <c r="PG122" s="106"/>
      <c r="PH122" s="174"/>
      <c r="PI122" s="175"/>
      <c r="PJ122" s="196"/>
      <c r="PK122" s="174"/>
      <c r="PL122" s="174"/>
      <c r="PM122" s="175"/>
      <c r="PN122" s="196"/>
      <c r="PO122" s="174"/>
      <c r="PP122" s="174"/>
      <c r="PQ122" s="175"/>
      <c r="PR122" s="105"/>
      <c r="PS122" s="197"/>
      <c r="PT122" s="197"/>
      <c r="PU122" s="319"/>
      <c r="PV122" s="242"/>
      <c r="PW122" s="197"/>
      <c r="PX122" s="197"/>
      <c r="PY122" s="319"/>
      <c r="PZ122" s="242"/>
      <c r="QA122" s="197"/>
      <c r="QB122" s="197"/>
      <c r="QC122" s="107"/>
      <c r="QD122" s="105"/>
      <c r="QE122" s="106"/>
      <c r="QF122" s="106"/>
      <c r="QG122" s="107"/>
      <c r="QH122" s="105"/>
      <c r="QI122" s="200"/>
      <c r="QJ122" s="200"/>
      <c r="QK122" s="200"/>
      <c r="QL122" s="1588"/>
      <c r="QM122" s="1586"/>
      <c r="QN122" s="200"/>
      <c r="QO122" s="200"/>
      <c r="QP122" s="200"/>
      <c r="QQ122" s="235"/>
      <c r="QR122" s="1586"/>
      <c r="QS122" s="200"/>
      <c r="QT122" s="200"/>
      <c r="QU122" s="235"/>
      <c r="QV122" s="198"/>
      <c r="QW122" s="199"/>
      <c r="QX122" s="200"/>
      <c r="QY122" s="200"/>
      <c r="QZ122" s="200"/>
      <c r="RA122" s="198"/>
      <c r="RB122" s="199"/>
      <c r="RC122" s="200"/>
      <c r="RD122" s="200"/>
      <c r="RE122" s="200"/>
      <c r="RF122" s="198"/>
      <c r="RG122" s="199"/>
      <c r="RH122" s="200"/>
      <c r="RI122" s="200"/>
      <c r="RJ122" s="200"/>
      <c r="RK122" s="198"/>
      <c r="RL122" s="199"/>
      <c r="RM122" s="200"/>
      <c r="RN122" s="200"/>
      <c r="RO122" s="200"/>
      <c r="RP122" s="198"/>
      <c r="RQ122" s="199"/>
      <c r="RR122" s="106"/>
      <c r="RS122" s="106"/>
      <c r="RT122" s="107"/>
      <c r="RU122" s="105"/>
      <c r="RV122" s="106"/>
      <c r="RW122" s="106"/>
      <c r="RX122" s="106"/>
      <c r="RY122" s="107"/>
      <c r="RZ122" s="422"/>
      <c r="SA122" s="422"/>
      <c r="SB122" s="422"/>
      <c r="SC122" s="422"/>
      <c r="SD122" s="422"/>
      <c r="SE122" s="1552"/>
      <c r="SF122" s="106"/>
      <c r="SG122" s="106"/>
      <c r="SH122" s="106"/>
      <c r="SI122" s="107"/>
      <c r="SJ122" s="422"/>
      <c r="SK122" s="422"/>
      <c r="SL122" s="422"/>
      <c r="SM122" s="422"/>
      <c r="SN122" s="422"/>
      <c r="SO122" s="1578"/>
      <c r="SP122" s="174"/>
      <c r="SQ122" s="174"/>
      <c r="SR122" s="174"/>
      <c r="SS122" s="175"/>
      <c r="ST122" s="196"/>
      <c r="SU122" s="174"/>
      <c r="SV122" s="174"/>
      <c r="SW122" s="174"/>
      <c r="SX122" s="175"/>
      <c r="SY122" s="196"/>
      <c r="SZ122" s="174"/>
      <c r="TA122" s="106"/>
      <c r="TB122" s="106"/>
      <c r="TC122" s="107"/>
      <c r="TD122" s="105"/>
      <c r="TE122" s="197"/>
      <c r="TF122" s="197"/>
      <c r="TG122" s="197"/>
      <c r="TH122" s="105"/>
      <c r="TI122" s="106"/>
      <c r="TJ122" s="106"/>
      <c r="TK122" s="106"/>
      <c r="TL122" s="105"/>
      <c r="TM122" s="106"/>
      <c r="TN122" s="106"/>
      <c r="TO122" s="106"/>
      <c r="TP122" s="107"/>
      <c r="TQ122" s="105"/>
      <c r="TR122" s="106"/>
      <c r="TS122" s="106"/>
      <c r="TT122" s="192"/>
      <c r="TU122" s="105"/>
      <c r="TV122" s="106"/>
      <c r="TW122" s="106"/>
      <c r="TX122" s="107"/>
      <c r="TY122" s="105"/>
      <c r="TZ122" s="106"/>
      <c r="UA122" s="106"/>
      <c r="UB122" s="106"/>
      <c r="UC122" s="107"/>
      <c r="UD122" s="105"/>
      <c r="UE122" s="200"/>
      <c r="UF122" s="200"/>
      <c r="UG122" s="200"/>
      <c r="UH122" s="198"/>
      <c r="UI122" s="199"/>
      <c r="UJ122" s="200"/>
      <c r="UK122" s="200"/>
      <c r="UL122" s="200"/>
      <c r="UM122" s="198"/>
      <c r="UN122" s="199"/>
      <c r="UO122" s="200"/>
      <c r="UP122" s="200"/>
      <c r="UQ122" s="200"/>
      <c r="UR122" s="198"/>
      <c r="US122" s="199"/>
      <c r="UT122" s="200"/>
      <c r="UU122" s="200"/>
      <c r="UV122" s="200"/>
      <c r="UW122" s="198"/>
      <c r="UX122" s="199" t="s">
        <v>20</v>
      </c>
      <c r="UY122" s="106" t="s">
        <v>29</v>
      </c>
      <c r="UZ122" s="106" t="s">
        <v>29</v>
      </c>
      <c r="VA122" s="106" t="s">
        <v>20</v>
      </c>
      <c r="VB122" s="107"/>
      <c r="VC122" s="105" t="s">
        <v>20</v>
      </c>
      <c r="VD122" s="106" t="s">
        <v>29</v>
      </c>
      <c r="VE122" s="106" t="s">
        <v>20</v>
      </c>
      <c r="VF122" s="823" t="s">
        <v>2065</v>
      </c>
      <c r="VG122" s="192"/>
      <c r="VH122" s="105" t="s">
        <v>29</v>
      </c>
      <c r="VI122" s="106" t="s">
        <v>29</v>
      </c>
      <c r="VJ122" s="106" t="s">
        <v>20</v>
      </c>
      <c r="VK122" s="106" t="s">
        <v>29</v>
      </c>
      <c r="VL122" s="107"/>
      <c r="VM122" s="1716" t="s">
        <v>20</v>
      </c>
      <c r="VN122" s="1717" t="s">
        <v>20</v>
      </c>
      <c r="VO122" s="1717" t="s">
        <v>29</v>
      </c>
      <c r="VP122" s="235" t="s">
        <v>20</v>
      </c>
      <c r="VQ122" s="199" t="s">
        <v>20</v>
      </c>
      <c r="VR122" s="200" t="s">
        <v>20</v>
      </c>
      <c r="VS122" s="200" t="s">
        <v>20</v>
      </c>
      <c r="VT122" s="200" t="s">
        <v>20</v>
      </c>
      <c r="VU122" s="198"/>
      <c r="VV122" s="199" t="s">
        <v>20</v>
      </c>
      <c r="VW122" s="200" t="s">
        <v>20</v>
      </c>
      <c r="VX122" s="200" t="s">
        <v>780</v>
      </c>
      <c r="VY122" s="1717" t="s">
        <v>29</v>
      </c>
      <c r="VZ122" s="1782"/>
      <c r="WA122" s="1716" t="s">
        <v>20</v>
      </c>
      <c r="WB122" s="1717" t="s">
        <v>20</v>
      </c>
      <c r="WC122" s="174" t="s">
        <v>29</v>
      </c>
      <c r="WD122" s="174" t="s">
        <v>29</v>
      </c>
      <c r="WE122" s="175"/>
      <c r="WF122" s="196" t="s">
        <v>29</v>
      </c>
      <c r="WG122" s="174" t="s">
        <v>29</v>
      </c>
      <c r="WH122" s="174" t="s">
        <v>29</v>
      </c>
      <c r="WI122" s="174" t="s">
        <v>29</v>
      </c>
      <c r="WJ122" s="175"/>
      <c r="WK122" s="196" t="s">
        <v>20</v>
      </c>
      <c r="WL122" s="174" t="s">
        <v>29</v>
      </c>
      <c r="WM122" s="174" t="s">
        <v>598</v>
      </c>
      <c r="WN122" s="1717" t="s">
        <v>20</v>
      </c>
      <c r="WO122" s="1782"/>
      <c r="WP122" s="1716" t="s">
        <v>29</v>
      </c>
      <c r="WQ122" s="1717" t="s">
        <v>29</v>
      </c>
      <c r="WR122" s="1717" t="s">
        <v>29</v>
      </c>
      <c r="WS122" s="2036" t="s">
        <v>20</v>
      </c>
      <c r="WT122" s="2080" t="s">
        <v>29</v>
      </c>
      <c r="WU122" s="197" t="s">
        <v>29</v>
      </c>
      <c r="WV122" s="197" t="s">
        <v>20</v>
      </c>
      <c r="WW122" s="197" t="s">
        <v>29</v>
      </c>
      <c r="WX122" s="1728"/>
      <c r="WY122" s="242" t="s">
        <v>591</v>
      </c>
      <c r="WZ122" s="1717" t="s">
        <v>29</v>
      </c>
      <c r="XA122" s="1717" t="s">
        <v>20</v>
      </c>
      <c r="XB122" s="1717" t="s">
        <v>20</v>
      </c>
      <c r="XC122" s="1782"/>
      <c r="XD122" s="1716" t="s">
        <v>20</v>
      </c>
      <c r="XE122" s="1717" t="s">
        <v>29</v>
      </c>
      <c r="XF122" s="1717" t="s">
        <v>20</v>
      </c>
      <c r="XG122" s="1717" t="s">
        <v>29</v>
      </c>
      <c r="XH122" s="1782"/>
      <c r="XI122" s="1716" t="s">
        <v>29</v>
      </c>
      <c r="XJ122" s="1717" t="s">
        <v>29</v>
      </c>
      <c r="XK122" s="1717" t="s">
        <v>29</v>
      </c>
      <c r="XL122" s="1717" t="s">
        <v>20</v>
      </c>
      <c r="XM122" s="1778"/>
      <c r="XN122" s="1716" t="s">
        <v>29</v>
      </c>
      <c r="XO122" s="1717" t="s">
        <v>20</v>
      </c>
      <c r="XP122" s="1717" t="s">
        <v>20</v>
      </c>
      <c r="XQ122" s="1717" t="s">
        <v>20</v>
      </c>
      <c r="XR122" s="1782"/>
      <c r="XS122" s="1716"/>
      <c r="XT122" s="1717"/>
      <c r="XU122" s="1717"/>
      <c r="XV122" s="1717"/>
      <c r="XW122" s="1782"/>
      <c r="XX122" s="1716" t="s">
        <v>20</v>
      </c>
      <c r="XY122" s="1717" t="s">
        <v>29</v>
      </c>
      <c r="XZ122" s="1717" t="s">
        <v>20</v>
      </c>
      <c r="YA122" s="1717" t="s">
        <v>20</v>
      </c>
      <c r="YB122" s="1782"/>
      <c r="YC122" s="1716" t="s">
        <v>20</v>
      </c>
      <c r="YD122" s="1717" t="s">
        <v>29</v>
      </c>
      <c r="YE122" s="1717" t="s">
        <v>29</v>
      </c>
      <c r="YF122" s="1717" t="s">
        <v>20</v>
      </c>
      <c r="YG122" s="1782"/>
      <c r="YH122" s="1716"/>
      <c r="YI122" s="1717"/>
      <c r="YJ122" s="1717"/>
      <c r="YK122" s="1717"/>
      <c r="YL122" s="1778"/>
      <c r="YM122" s="1716" t="s">
        <v>20</v>
      </c>
      <c r="YN122" s="1717" t="s">
        <v>29</v>
      </c>
      <c r="YO122" s="1717" t="s">
        <v>29</v>
      </c>
      <c r="YP122" s="1717" t="s">
        <v>20</v>
      </c>
      <c r="YQ122" s="1782"/>
      <c r="YR122" s="1716" t="s">
        <v>20</v>
      </c>
      <c r="YS122" s="1717" t="s">
        <v>20</v>
      </c>
      <c r="YT122" s="1717" t="s">
        <v>29</v>
      </c>
      <c r="YU122" s="1717" t="s">
        <v>20</v>
      </c>
      <c r="YV122" s="1782"/>
      <c r="YW122" s="1716" t="s">
        <v>20</v>
      </c>
      <c r="YX122" s="1717" t="s">
        <v>29</v>
      </c>
      <c r="YY122" s="1717" t="s">
        <v>29</v>
      </c>
      <c r="YZ122" s="1717" t="s">
        <v>20</v>
      </c>
      <c r="ZA122" s="1782"/>
      <c r="ZB122" s="1716" t="s">
        <v>20</v>
      </c>
      <c r="ZC122" s="1717" t="s">
        <v>20</v>
      </c>
      <c r="ZD122" s="1717" t="s">
        <v>29</v>
      </c>
      <c r="ZE122" s="1717" t="s">
        <v>20</v>
      </c>
      <c r="ZF122" s="1782"/>
      <c r="ZG122" s="1716" t="s">
        <v>29</v>
      </c>
      <c r="ZH122" s="1717" t="s">
        <v>20</v>
      </c>
      <c r="ZI122" s="1717" t="s">
        <v>20</v>
      </c>
      <c r="ZJ122" s="1717" t="s">
        <v>29</v>
      </c>
      <c r="ZK122" s="1782"/>
      <c r="ZL122" s="1716" t="s">
        <v>20</v>
      </c>
      <c r="ZM122" s="1717" t="s">
        <v>20</v>
      </c>
      <c r="ZN122" s="1717" t="s">
        <v>29</v>
      </c>
      <c r="ZO122" s="1717" t="s">
        <v>20</v>
      </c>
      <c r="ZP122" s="1782"/>
      <c r="ZQ122" s="1716" t="s">
        <v>20</v>
      </c>
      <c r="ZR122" s="174" t="s">
        <v>29</v>
      </c>
      <c r="ZS122" s="174" t="s">
        <v>29</v>
      </c>
      <c r="ZT122" s="174" t="s">
        <v>20</v>
      </c>
      <c r="ZU122" s="175"/>
      <c r="ZV122" s="196"/>
      <c r="ZW122" s="174"/>
      <c r="ZX122" s="174"/>
      <c r="ZY122" s="174"/>
      <c r="ZZ122" s="175"/>
      <c r="AAA122" s="1444" t="s">
        <v>29</v>
      </c>
      <c r="AAB122" s="1444" t="s">
        <v>29</v>
      </c>
      <c r="AAC122" s="1444" t="s">
        <v>29</v>
      </c>
      <c r="AAD122" s="1444" t="s">
        <v>29</v>
      </c>
      <c r="AAE122" s="1444"/>
      <c r="AAF122" s="1578" t="s">
        <v>29</v>
      </c>
      <c r="AAG122" s="174" t="s">
        <v>598</v>
      </c>
      <c r="AAH122" s="1717" t="s">
        <v>29</v>
      </c>
      <c r="AAI122" s="1717" t="s">
        <v>29</v>
      </c>
      <c r="AAJ122" s="1870"/>
      <c r="AAK122" s="1872"/>
      <c r="AAL122" s="1717"/>
      <c r="AAM122" s="1717"/>
      <c r="AAN122" s="1717"/>
      <c r="AAO122" s="1782"/>
      <c r="AAP122" s="1928"/>
      <c r="AAQ122" s="1928"/>
      <c r="AAR122" s="1928"/>
      <c r="AAS122" s="1928"/>
      <c r="AAT122" s="1928"/>
      <c r="AAU122" s="1872"/>
      <c r="AAV122" s="1717"/>
      <c r="AAW122" s="1717"/>
      <c r="AAX122" s="1717"/>
      <c r="AAY122" s="1782"/>
      <c r="AAZ122" s="1716"/>
      <c r="ABA122" s="1717"/>
      <c r="ABB122" s="1717"/>
      <c r="ABC122" s="1717"/>
      <c r="ABD122" s="1782"/>
      <c r="ABE122" s="1716"/>
      <c r="ABF122" s="1717"/>
      <c r="ABG122" s="1717"/>
      <c r="ABH122" s="1717"/>
      <c r="ABI122" s="1782"/>
      <c r="ABJ122" s="242" t="s">
        <v>20</v>
      </c>
      <c r="ABK122" s="197" t="s">
        <v>20</v>
      </c>
      <c r="ABL122" s="197" t="s">
        <v>591</v>
      </c>
      <c r="ABM122" s="1717" t="s">
        <v>20</v>
      </c>
      <c r="ABN122" s="1778"/>
      <c r="ABO122" s="1716" t="s">
        <v>29</v>
      </c>
      <c r="ABP122" s="1717" t="s">
        <v>29</v>
      </c>
      <c r="ABQ122" s="1717"/>
      <c r="ABR122" s="1717"/>
      <c r="ABS122" s="1782"/>
      <c r="ABT122" s="1716" t="s">
        <v>29</v>
      </c>
      <c r="ABU122" s="1717" t="s">
        <v>20</v>
      </c>
      <c r="ABV122" s="1717" t="s">
        <v>29</v>
      </c>
      <c r="ABW122" s="1717" t="s">
        <v>20</v>
      </c>
      <c r="ABX122" s="1782"/>
      <c r="ABY122" s="1716" t="s">
        <v>20</v>
      </c>
      <c r="ABZ122" s="1717" t="s">
        <v>29</v>
      </c>
      <c r="ACA122" s="1717" t="s">
        <v>20</v>
      </c>
      <c r="ACB122" s="1717" t="s">
        <v>29</v>
      </c>
      <c r="ACC122" s="1782"/>
      <c r="ACD122" s="1716"/>
      <c r="ACE122" s="1717"/>
      <c r="ACF122" s="1717"/>
      <c r="ACG122" s="1717"/>
      <c r="ACH122" s="1782"/>
      <c r="ACI122" s="2127" t="s">
        <v>551</v>
      </c>
      <c r="ACJ122" s="1677" t="s">
        <v>1511</v>
      </c>
      <c r="ACK122" s="2153">
        <f>COUNTIF($AAA122:$ACH122,"*○*")</f>
        <v>8</v>
      </c>
      <c r="ACL122" s="2149">
        <f>COUNTIF($AAA122:$ACH122,"*●*")</f>
        <v>14</v>
      </c>
      <c r="ACM122" s="2149">
        <f>SUM(ACK122:ACL122)</f>
        <v>22</v>
      </c>
      <c r="ACN122" s="97">
        <f>IFERROR(ACK122/ACM122,"")</f>
        <v>0.36363636363636365</v>
      </c>
      <c r="ACO122" s="2153">
        <f>COUNTIF($ABE122:$ACH122,"*○*")</f>
        <v>8</v>
      </c>
      <c r="ACP122" s="2149">
        <f>COUNTIF($ABE122:$ACH122,"*●*")</f>
        <v>6</v>
      </c>
      <c r="ACQ122" s="2149">
        <f>SUM(ACO122:ACP122)</f>
        <v>14</v>
      </c>
      <c r="ACR122" s="97">
        <f>IFERROR(ACO122/ACQ122,"")</f>
        <v>0.5714285714285714</v>
      </c>
    </row>
    <row r="123" spans="1:807" s="1727" customFormat="1" ht="17.25" x14ac:dyDescent="0.2">
      <c r="A123" s="1726"/>
      <c r="B123" s="44" t="s">
        <v>236</v>
      </c>
      <c r="C123" s="1817" t="s">
        <v>1692</v>
      </c>
      <c r="D123" s="211">
        <f t="shared" si="82"/>
        <v>32</v>
      </c>
      <c r="E123" s="142">
        <f t="shared" si="83"/>
        <v>33</v>
      </c>
      <c r="F123" s="142">
        <f t="shared" si="84"/>
        <v>65</v>
      </c>
      <c r="G123" s="212">
        <f t="shared" si="85"/>
        <v>0.49230769230769234</v>
      </c>
      <c r="H123" s="1816"/>
      <c r="I123" s="1816"/>
      <c r="J123" s="1816"/>
      <c r="K123" s="1816"/>
      <c r="L123" s="1816"/>
      <c r="M123" s="1816"/>
      <c r="N123" s="1816"/>
      <c r="O123" s="1816"/>
      <c r="P123" s="1816"/>
      <c r="Q123" s="1816"/>
      <c r="R123" s="1816"/>
      <c r="S123" s="1816"/>
      <c r="T123" s="1816"/>
      <c r="U123" s="1816"/>
      <c r="V123" s="1816"/>
      <c r="W123" s="1816"/>
      <c r="X123" s="1816"/>
      <c r="Y123" s="1816"/>
      <c r="Z123" s="1816"/>
      <c r="AA123" s="1816"/>
      <c r="AB123" s="1816"/>
      <c r="AC123" s="1816"/>
      <c r="AD123" s="1816"/>
      <c r="AE123" s="1816"/>
      <c r="AF123" s="1816"/>
      <c r="AG123" s="1816"/>
      <c r="AH123" s="1816"/>
      <c r="AI123" s="1816"/>
      <c r="AJ123" s="1816"/>
      <c r="AK123" s="1816"/>
      <c r="AL123" s="1816"/>
      <c r="AM123" s="1816"/>
      <c r="AN123" s="1816"/>
      <c r="AO123" s="1816"/>
      <c r="AP123" s="1816"/>
      <c r="AQ123" s="1816"/>
      <c r="AR123" s="1816"/>
      <c r="AS123" s="1816"/>
      <c r="AT123" s="1816"/>
      <c r="AU123" s="1816"/>
      <c r="AV123" s="1816"/>
      <c r="AW123" s="1816"/>
      <c r="AX123" s="1816"/>
      <c r="AY123" s="1816"/>
      <c r="AZ123" s="1816"/>
      <c r="BA123" s="1816"/>
      <c r="BB123" s="1816"/>
      <c r="BC123" s="1816"/>
      <c r="BD123" s="1816"/>
      <c r="BE123" s="1816"/>
      <c r="BF123" s="1816"/>
      <c r="BG123" s="1816"/>
      <c r="BH123" s="1816"/>
      <c r="BI123" s="1816"/>
      <c r="BJ123" s="1816"/>
      <c r="BK123" s="1816"/>
      <c r="BL123" s="1816"/>
      <c r="BM123" s="1816"/>
      <c r="BN123" s="1816"/>
      <c r="BO123" s="1816"/>
      <c r="BP123" s="1816"/>
      <c r="BQ123" s="1816"/>
      <c r="BR123" s="1816"/>
      <c r="BS123" s="1816"/>
      <c r="BT123" s="1816"/>
      <c r="BU123" s="1816"/>
      <c r="BV123" s="1816"/>
      <c r="BW123" s="1816"/>
      <c r="BX123" s="1816"/>
      <c r="BY123" s="1816"/>
      <c r="BZ123" s="1816"/>
      <c r="CA123" s="1816"/>
      <c r="CB123" s="1816"/>
      <c r="CC123" s="1816"/>
      <c r="CD123" s="1816"/>
      <c r="CE123" s="1816"/>
      <c r="CF123" s="1816"/>
      <c r="CG123" s="1816"/>
      <c r="CH123" s="1816"/>
      <c r="CI123" s="1816"/>
      <c r="CJ123" s="1816"/>
      <c r="CK123" s="1816"/>
      <c r="CL123" s="1816"/>
      <c r="CM123" s="1816"/>
      <c r="CN123" s="1816"/>
      <c r="CO123" s="1816"/>
      <c r="CP123" s="1816"/>
      <c r="CQ123" s="1816"/>
      <c r="CR123" s="1816"/>
      <c r="CS123" s="1816"/>
      <c r="CT123" s="1816"/>
      <c r="CU123" s="1816"/>
      <c r="CV123" s="1816"/>
      <c r="CW123" s="1816"/>
      <c r="CX123" s="1816"/>
      <c r="CY123" s="1816"/>
      <c r="CZ123" s="1816"/>
      <c r="DA123" s="1816"/>
      <c r="DB123" s="1816"/>
      <c r="DC123" s="1816"/>
      <c r="DD123" s="1816"/>
      <c r="DE123" s="1816"/>
      <c r="DF123" s="1816"/>
      <c r="DG123" s="1816"/>
      <c r="DH123" s="1816"/>
      <c r="DI123" s="1816"/>
      <c r="DJ123" s="1816"/>
      <c r="DK123" s="1816"/>
      <c r="DL123" s="1816"/>
      <c r="DM123" s="1816"/>
      <c r="DN123" s="1816"/>
      <c r="DO123" s="1816"/>
      <c r="DP123" s="1816"/>
      <c r="DQ123" s="1816"/>
      <c r="DR123" s="1816"/>
      <c r="DS123" s="1816"/>
      <c r="DT123" s="1816"/>
      <c r="DU123" s="1816"/>
      <c r="DV123" s="1816"/>
      <c r="DW123" s="1816"/>
      <c r="DX123" s="1816"/>
      <c r="DY123" s="1816"/>
      <c r="DZ123" s="1816"/>
      <c r="EA123" s="1816"/>
      <c r="EB123" s="1816"/>
      <c r="EC123" s="1816"/>
      <c r="ED123" s="1816"/>
      <c r="EE123" s="1816"/>
      <c r="EF123" s="1816"/>
      <c r="EG123" s="1816"/>
      <c r="EH123" s="1816"/>
      <c r="EI123" s="1816"/>
      <c r="EJ123" s="1816"/>
      <c r="EK123" s="1816"/>
      <c r="EL123" s="1816"/>
      <c r="EM123" s="1816"/>
      <c r="EN123" s="1816"/>
      <c r="EO123" s="1816"/>
      <c r="EP123" s="1816"/>
      <c r="EQ123" s="1816"/>
      <c r="ER123" s="1816"/>
      <c r="ES123" s="1816"/>
      <c r="ET123" s="1816"/>
      <c r="EU123" s="1816"/>
      <c r="EV123" s="1816"/>
      <c r="EW123" s="1816"/>
      <c r="EX123" s="1816"/>
      <c r="EY123" s="1816"/>
      <c r="EZ123" s="1816"/>
      <c r="FA123" s="1816"/>
      <c r="FB123" s="1816"/>
      <c r="FC123" s="1816"/>
      <c r="FD123" s="1816"/>
      <c r="FE123" s="1816"/>
      <c r="FF123" s="1816"/>
      <c r="FG123" s="1816"/>
      <c r="FH123" s="1816"/>
      <c r="FI123" s="1816"/>
      <c r="FJ123" s="1816"/>
      <c r="FK123" s="1816"/>
      <c r="FL123" s="1816"/>
      <c r="FM123" s="1816"/>
      <c r="FN123" s="1816"/>
      <c r="FO123" s="1816"/>
      <c r="FP123" s="1816"/>
      <c r="FQ123" s="1816"/>
      <c r="FR123" s="1816"/>
      <c r="FS123" s="1816"/>
      <c r="FT123" s="1816"/>
      <c r="FU123" s="1816"/>
      <c r="FV123" s="1816"/>
      <c r="FW123" s="1816"/>
      <c r="FX123" s="1816"/>
      <c r="FY123" s="1816"/>
      <c r="FZ123" s="1816"/>
      <c r="GA123" s="1816"/>
      <c r="GB123" s="1816"/>
      <c r="GC123" s="1816"/>
      <c r="GD123" s="1816"/>
      <c r="GE123" s="1816"/>
      <c r="GF123" s="1816"/>
      <c r="GG123" s="1816"/>
      <c r="GH123" s="1816"/>
      <c r="GI123" s="1816"/>
      <c r="GJ123" s="1816"/>
      <c r="GK123" s="1816"/>
      <c r="GL123" s="1816"/>
      <c r="GM123" s="1816"/>
      <c r="GN123" s="1816"/>
      <c r="GO123" s="1816"/>
      <c r="GP123" s="1816"/>
      <c r="GQ123" s="1816"/>
      <c r="GR123" s="1816"/>
      <c r="GS123" s="1816"/>
      <c r="GT123" s="1816"/>
      <c r="GU123" s="1816"/>
      <c r="GV123" s="1816"/>
      <c r="GW123" s="1816"/>
      <c r="GX123" s="1816"/>
      <c r="GY123" s="1816"/>
      <c r="GZ123" s="1816"/>
      <c r="HA123" s="1816"/>
      <c r="HB123" s="1816"/>
      <c r="HC123" s="1816"/>
      <c r="HD123" s="1816"/>
      <c r="HE123" s="1816"/>
      <c r="HF123" s="1816"/>
      <c r="HG123" s="1816"/>
      <c r="HH123" s="1816"/>
      <c r="HI123" s="1816"/>
      <c r="HJ123" s="1816"/>
      <c r="HK123" s="1816"/>
      <c r="HL123" s="1816"/>
      <c r="HM123" s="1816"/>
      <c r="HN123" s="1816"/>
      <c r="HO123" s="1816"/>
      <c r="HP123" s="1816"/>
      <c r="HQ123" s="1816"/>
      <c r="HR123" s="1816"/>
      <c r="HS123" s="1816"/>
      <c r="HT123" s="1816"/>
      <c r="HU123" s="1816"/>
      <c r="HV123" s="1816"/>
      <c r="HW123" s="1816"/>
      <c r="HX123" s="1816"/>
      <c r="HY123" s="1816"/>
      <c r="HZ123" s="1816"/>
      <c r="IA123" s="1816"/>
      <c r="IB123" s="1816"/>
      <c r="IC123" s="1816"/>
      <c r="ID123" s="1816"/>
      <c r="IE123" s="1816"/>
      <c r="IF123" s="1816"/>
      <c r="IG123" s="1816"/>
      <c r="IH123" s="1816"/>
      <c r="II123" s="1816"/>
      <c r="IJ123" s="1816"/>
      <c r="IK123" s="1816"/>
      <c r="IL123" s="1816"/>
      <c r="IM123" s="1816"/>
      <c r="IN123" s="1816"/>
      <c r="IO123" s="1816"/>
      <c r="IP123" s="1816"/>
      <c r="IQ123" s="1816"/>
      <c r="IR123" s="1816"/>
      <c r="IS123" s="1816"/>
      <c r="IT123" s="1816"/>
      <c r="IU123" s="1816"/>
      <c r="IV123" s="1816"/>
      <c r="IW123" s="1816"/>
      <c r="IX123" s="1816"/>
      <c r="IY123" s="1816"/>
      <c r="IZ123" s="1816"/>
      <c r="JA123" s="1816"/>
      <c r="JB123" s="1816"/>
      <c r="JC123" s="1816"/>
      <c r="JD123" s="1816"/>
      <c r="JE123" s="1816"/>
      <c r="JF123" s="1816"/>
      <c r="JG123" s="1816"/>
      <c r="JH123" s="1816"/>
      <c r="JI123" s="1816"/>
      <c r="JJ123" s="1816"/>
      <c r="JK123" s="1816"/>
      <c r="JL123" s="1816"/>
      <c r="JM123" s="1816"/>
      <c r="JN123" s="1816"/>
      <c r="JO123" s="1816"/>
      <c r="JP123" s="1816"/>
      <c r="JQ123" s="1816"/>
      <c r="JR123" s="1816"/>
      <c r="JS123" s="1816"/>
      <c r="JT123" s="1816"/>
      <c r="JU123" s="1816"/>
      <c r="JV123" s="1816"/>
      <c r="JW123" s="1816"/>
      <c r="JX123" s="1816"/>
      <c r="JY123" s="1816"/>
      <c r="JZ123" s="1816"/>
      <c r="KA123" s="1816"/>
      <c r="KB123" s="1816"/>
      <c r="KC123" s="1816"/>
      <c r="KD123" s="1816"/>
      <c r="KE123" s="1816"/>
      <c r="KF123" s="1816"/>
      <c r="KG123" s="1816"/>
      <c r="KH123" s="1816"/>
      <c r="KI123" s="1816"/>
      <c r="KJ123" s="1816"/>
      <c r="KK123" s="1816"/>
      <c r="KL123" s="1816"/>
      <c r="KM123" s="1816"/>
      <c r="KN123" s="1816"/>
      <c r="KO123" s="1816"/>
      <c r="KP123" s="1816"/>
      <c r="KQ123" s="1816"/>
      <c r="KR123" s="1816"/>
      <c r="KS123" s="1816"/>
      <c r="KT123" s="1816"/>
      <c r="KU123" s="1816"/>
      <c r="KV123" s="1816"/>
      <c r="KW123" s="1816"/>
      <c r="KX123" s="1816"/>
      <c r="KY123" s="1816"/>
      <c r="KZ123" s="1816"/>
      <c r="LA123" s="1816"/>
      <c r="LB123" s="1816"/>
      <c r="LC123" s="1816"/>
      <c r="LD123" s="1816"/>
      <c r="LE123" s="1816"/>
      <c r="LF123" s="1816"/>
      <c r="LG123" s="1816"/>
      <c r="LH123" s="1816"/>
      <c r="LI123" s="1816"/>
      <c r="LJ123" s="1816"/>
      <c r="LK123" s="1816"/>
      <c r="LL123" s="1816"/>
      <c r="LM123" s="1816"/>
      <c r="LN123" s="1816"/>
      <c r="LO123" s="1816"/>
      <c r="LP123" s="1816"/>
      <c r="LQ123" s="1816"/>
      <c r="LR123" s="1816"/>
      <c r="LS123" s="1816"/>
      <c r="LT123" s="1816"/>
      <c r="LU123" s="1816"/>
      <c r="LV123" s="1816"/>
      <c r="LW123" s="1816"/>
      <c r="LX123" s="1816"/>
      <c r="LY123" s="1816"/>
      <c r="LZ123" s="1816"/>
      <c r="MA123" s="1816"/>
      <c r="MB123" s="1816"/>
      <c r="MC123" s="1816"/>
      <c r="MD123" s="1816"/>
      <c r="ME123" s="1816"/>
      <c r="MF123" s="1816"/>
      <c r="MG123" s="1816"/>
      <c r="MH123" s="1816"/>
      <c r="MI123" s="1816"/>
      <c r="MJ123" s="1816"/>
      <c r="MK123" s="1816"/>
      <c r="ML123" s="1816"/>
      <c r="MM123" s="1816"/>
      <c r="MN123" s="1816"/>
      <c r="MO123" s="1816"/>
      <c r="MP123" s="1816"/>
      <c r="MQ123" s="1816"/>
      <c r="MR123" s="1816"/>
      <c r="MS123" s="1816"/>
      <c r="MT123" s="1816"/>
      <c r="MU123" s="1816"/>
      <c r="MV123" s="1816"/>
      <c r="MW123" s="1816"/>
      <c r="MX123" s="1816"/>
      <c r="MY123" s="1816"/>
      <c r="MZ123" s="1816"/>
      <c r="NA123" s="1816"/>
      <c r="NB123" s="1816"/>
      <c r="NC123" s="1816"/>
      <c r="ND123" s="1816"/>
      <c r="NE123" s="1816"/>
      <c r="NF123" s="1816"/>
      <c r="NG123" s="1816"/>
      <c r="NH123" s="1816"/>
      <c r="NI123" s="1816"/>
      <c r="NJ123" s="1816"/>
      <c r="NK123" s="1816"/>
      <c r="NL123" s="1816"/>
      <c r="NM123" s="1816"/>
      <c r="NN123" s="1816"/>
      <c r="NO123" s="1816"/>
      <c r="NP123" s="1816"/>
      <c r="NQ123" s="1816"/>
      <c r="NR123" s="1816"/>
      <c r="NS123" s="1816"/>
      <c r="NT123" s="1816"/>
      <c r="NU123" s="1816"/>
      <c r="NV123" s="1816"/>
      <c r="NW123" s="1816"/>
      <c r="NX123" s="1816"/>
      <c r="NY123" s="1816"/>
      <c r="NZ123" s="1816"/>
      <c r="OA123" s="1816"/>
      <c r="OB123" s="1816"/>
      <c r="OC123" s="1816"/>
      <c r="OD123" s="1816"/>
      <c r="OE123" s="1816"/>
      <c r="OF123" s="1816"/>
      <c r="OG123" s="1816"/>
      <c r="OH123" s="1816"/>
      <c r="OI123" s="1816"/>
      <c r="OJ123" s="1816"/>
      <c r="OK123" s="1816"/>
      <c r="OL123" s="1816"/>
      <c r="OM123" s="1816"/>
      <c r="ON123" s="1816"/>
      <c r="OO123" s="1816"/>
      <c r="OP123" s="1816"/>
      <c r="OQ123" s="1816"/>
      <c r="OR123" s="1816"/>
      <c r="OS123" s="1816"/>
      <c r="OT123" s="1816"/>
      <c r="OU123" s="1816"/>
      <c r="OV123" s="1816"/>
      <c r="OW123" s="1816"/>
      <c r="OX123" s="1816"/>
      <c r="OY123" s="1816"/>
      <c r="OZ123" s="1816"/>
      <c r="PA123" s="1816"/>
      <c r="PB123" s="1816"/>
      <c r="PC123" s="1816"/>
      <c r="PD123" s="1816"/>
      <c r="PE123" s="1816"/>
      <c r="PF123" s="1816"/>
      <c r="PG123" s="1816"/>
      <c r="PH123" s="1816"/>
      <c r="PI123" s="1816"/>
      <c r="PJ123" s="1816"/>
      <c r="PK123" s="1816"/>
      <c r="PL123" s="1816"/>
      <c r="PM123" s="1816"/>
      <c r="PN123" s="1816"/>
      <c r="PO123" s="1816"/>
      <c r="PP123" s="1816"/>
      <c r="PQ123" s="1816"/>
      <c r="PR123" s="1816"/>
      <c r="PS123" s="1816"/>
      <c r="PT123" s="1816"/>
      <c r="PU123" s="1816"/>
      <c r="PV123" s="1816"/>
      <c r="PW123" s="1816"/>
      <c r="PX123" s="1816"/>
      <c r="PY123" s="1816"/>
      <c r="PZ123" s="1816"/>
      <c r="QA123" s="1816"/>
      <c r="QB123" s="1816"/>
      <c r="QC123" s="1816"/>
      <c r="QD123" s="1816"/>
      <c r="QE123" s="1816"/>
      <c r="QF123" s="1816"/>
      <c r="QG123" s="1816"/>
      <c r="QH123" s="1816"/>
      <c r="QI123" s="1816"/>
      <c r="QJ123" s="1816"/>
      <c r="QK123" s="1816"/>
      <c r="QL123" s="1816"/>
      <c r="QM123" s="1816"/>
      <c r="QN123" s="1816"/>
      <c r="QO123" s="1816"/>
      <c r="QP123" s="1816"/>
      <c r="QQ123" s="1816"/>
      <c r="QR123" s="1816"/>
      <c r="QS123" s="1816"/>
      <c r="QT123" s="1816"/>
      <c r="QU123" s="1816"/>
      <c r="QV123" s="1816"/>
      <c r="QW123" s="1816"/>
      <c r="QX123" s="1816"/>
      <c r="QY123" s="1816"/>
      <c r="QZ123" s="1816"/>
      <c r="RA123" s="1816"/>
      <c r="RB123" s="1816"/>
      <c r="RC123" s="1816"/>
      <c r="RD123" s="1816"/>
      <c r="RE123" s="1816"/>
      <c r="RF123" s="1816"/>
      <c r="RG123" s="1816"/>
      <c r="RH123" s="1816"/>
      <c r="RI123" s="1816"/>
      <c r="RJ123" s="1816"/>
      <c r="RK123" s="1816"/>
      <c r="RL123" s="1816"/>
      <c r="RM123" s="1680"/>
      <c r="RN123" s="1680"/>
      <c r="RO123" s="1680"/>
      <c r="RP123" s="1681"/>
      <c r="RQ123" s="1718"/>
      <c r="RR123" s="1680"/>
      <c r="RS123" s="1680"/>
      <c r="RT123" s="1681"/>
      <c r="RU123" s="1718"/>
      <c r="RV123" s="1680"/>
      <c r="RW123" s="1680"/>
      <c r="RX123" s="1680"/>
      <c r="RY123" s="1681"/>
      <c r="RZ123" s="1816"/>
      <c r="SA123" s="1816"/>
      <c r="SB123" s="1816"/>
      <c r="SC123" s="1816"/>
      <c r="SD123" s="1816"/>
      <c r="SE123" s="1825"/>
      <c r="SF123" s="1680"/>
      <c r="SG123" s="1680"/>
      <c r="SH123" s="1680"/>
      <c r="SI123" s="1681"/>
      <c r="SJ123" s="1816"/>
      <c r="SK123" s="1816"/>
      <c r="SL123" s="1816"/>
      <c r="SM123" s="1816"/>
      <c r="SN123" s="1816"/>
      <c r="SO123" s="1824"/>
      <c r="SP123" s="1680"/>
      <c r="SQ123" s="1680"/>
      <c r="SR123" s="1680"/>
      <c r="SS123" s="1681"/>
      <c r="ST123" s="1718"/>
      <c r="SU123" s="1680"/>
      <c r="SV123" s="1680"/>
      <c r="SW123" s="1680"/>
      <c r="SX123" s="1681"/>
      <c r="SY123" s="1718"/>
      <c r="SZ123" s="1680"/>
      <c r="TA123" s="1680"/>
      <c r="TB123" s="1680"/>
      <c r="TC123" s="1681"/>
      <c r="TD123" s="1718"/>
      <c r="TE123" s="1680"/>
      <c r="TF123" s="1680"/>
      <c r="TG123" s="1680"/>
      <c r="TH123" s="1718"/>
      <c r="TI123" s="1680"/>
      <c r="TJ123" s="1680"/>
      <c r="TK123" s="1680"/>
      <c r="TL123" s="1718"/>
      <c r="TM123" s="1680"/>
      <c r="TN123" s="1680"/>
      <c r="TO123" s="1680"/>
      <c r="TP123" s="1681"/>
      <c r="TQ123" s="1718"/>
      <c r="TR123" s="1680"/>
      <c r="TS123" s="1680"/>
      <c r="TT123" s="1779"/>
      <c r="TU123" s="1718"/>
      <c r="TV123" s="1680"/>
      <c r="TW123" s="1680"/>
      <c r="TX123" s="1681"/>
      <c r="TY123" s="1718"/>
      <c r="TZ123" s="1680"/>
      <c r="UA123" s="1680"/>
      <c r="UB123" s="1680"/>
      <c r="UC123" s="1681"/>
      <c r="UD123" s="1718"/>
      <c r="UE123" s="1680"/>
      <c r="UF123" s="1680"/>
      <c r="UG123" s="1680"/>
      <c r="UH123" s="1681"/>
      <c r="UI123" s="1718"/>
      <c r="UJ123" s="1680"/>
      <c r="UK123" s="1680"/>
      <c r="UL123" s="1680"/>
      <c r="UM123" s="1681"/>
      <c r="UN123" s="1718"/>
      <c r="UO123" s="1680"/>
      <c r="UP123" s="1680"/>
      <c r="UQ123" s="1680"/>
      <c r="UR123" s="1681"/>
      <c r="US123" s="1718"/>
      <c r="UT123" s="1680"/>
      <c r="UU123" s="1680"/>
      <c r="UV123" s="1680"/>
      <c r="UW123" s="1681"/>
      <c r="UX123" s="1718"/>
      <c r="UY123" s="1680"/>
      <c r="UZ123" s="1680"/>
      <c r="VA123" s="1680"/>
      <c r="VB123" s="1681"/>
      <c r="VC123" s="1718"/>
      <c r="VD123" s="1680"/>
      <c r="VE123" s="1680"/>
      <c r="VF123" s="1680"/>
      <c r="VG123" s="1779"/>
      <c r="VH123" s="1718"/>
      <c r="VI123" s="1680"/>
      <c r="VJ123" s="1680"/>
      <c r="VK123" s="1680"/>
      <c r="VL123" s="1681"/>
      <c r="VM123" s="1718"/>
      <c r="VN123" s="1680"/>
      <c r="VO123" s="1680"/>
      <c r="VP123" s="1779"/>
      <c r="VQ123" s="1718"/>
      <c r="VR123" s="1680"/>
      <c r="VS123" s="1680"/>
      <c r="VT123" s="1680"/>
      <c r="VU123" s="1681"/>
      <c r="VV123" s="1718"/>
      <c r="VW123" s="1680"/>
      <c r="VX123" s="1680"/>
      <c r="VY123" s="1680"/>
      <c r="VZ123" s="1681"/>
      <c r="WA123" s="1718"/>
      <c r="WB123" s="1680"/>
      <c r="WC123" s="1680"/>
      <c r="WD123" s="1680"/>
      <c r="WE123" s="1681"/>
      <c r="WF123" s="1718"/>
      <c r="WG123" s="1680"/>
      <c r="WH123" s="1680"/>
      <c r="WI123" s="1680"/>
      <c r="WJ123" s="1681"/>
      <c r="WK123" s="1718"/>
      <c r="WL123" s="1680"/>
      <c r="WM123" s="1680"/>
      <c r="WN123" s="1680"/>
      <c r="WO123" s="1681"/>
      <c r="WP123" s="1718"/>
      <c r="WQ123" s="1680"/>
      <c r="WR123" s="1680"/>
      <c r="WS123" s="1823"/>
      <c r="WT123" s="1824"/>
      <c r="WU123" s="1680"/>
      <c r="WV123" s="1680"/>
      <c r="WW123" s="1680"/>
      <c r="WX123" s="1779"/>
      <c r="WY123" s="1718"/>
      <c r="WZ123" s="1680"/>
      <c r="XA123" s="1680"/>
      <c r="XB123" s="1680"/>
      <c r="XC123" s="1681"/>
      <c r="XD123" s="1718"/>
      <c r="XE123" s="1680"/>
      <c r="XF123" s="1680"/>
      <c r="XG123" s="1680"/>
      <c r="XH123" s="1681"/>
      <c r="XI123" s="1718"/>
      <c r="XJ123" s="1680"/>
      <c r="XK123" s="1680"/>
      <c r="XL123" s="1680"/>
      <c r="XM123" s="1779"/>
      <c r="XN123" s="1718"/>
      <c r="XO123" s="1680"/>
      <c r="XP123" s="1680"/>
      <c r="XQ123" s="1680"/>
      <c r="XR123" s="1681"/>
      <c r="XS123" s="1718"/>
      <c r="XT123" s="1680"/>
      <c r="XU123" s="1680"/>
      <c r="XV123" s="1680"/>
      <c r="XW123" s="1681"/>
      <c r="XX123" s="1718"/>
      <c r="XY123" s="1680"/>
      <c r="XZ123" s="1680"/>
      <c r="YA123" s="1680"/>
      <c r="YB123" s="1681"/>
      <c r="YC123" s="1718"/>
      <c r="YD123" s="1680"/>
      <c r="YE123" s="1680"/>
      <c r="YF123" s="1680"/>
      <c r="YG123" s="1681"/>
      <c r="YH123" s="1718"/>
      <c r="YI123" s="1680"/>
      <c r="YJ123" s="1680"/>
      <c r="YK123" s="1680"/>
      <c r="YL123" s="1779"/>
      <c r="YM123" s="1718"/>
      <c r="YN123" s="1680"/>
      <c r="YO123" s="1680"/>
      <c r="YP123" s="1680"/>
      <c r="YQ123" s="1681"/>
      <c r="YR123" s="1718"/>
      <c r="YS123" s="1680"/>
      <c r="YT123" s="1680"/>
      <c r="YU123" s="1680"/>
      <c r="YV123" s="1681"/>
      <c r="YW123" s="1718"/>
      <c r="YX123" s="1680"/>
      <c r="YY123" s="1680"/>
      <c r="YZ123" s="1680"/>
      <c r="ZA123" s="1681"/>
      <c r="ZB123" s="1718"/>
      <c r="ZC123" s="1680"/>
      <c r="ZD123" s="1680"/>
      <c r="ZE123" s="1680"/>
      <c r="ZF123" s="1681"/>
      <c r="ZG123" s="1718"/>
      <c r="ZH123" s="1680"/>
      <c r="ZI123" s="1680"/>
      <c r="ZJ123" s="1680"/>
      <c r="ZK123" s="1681"/>
      <c r="ZL123" s="1718" t="s">
        <v>29</v>
      </c>
      <c r="ZM123" s="1680" t="s">
        <v>29</v>
      </c>
      <c r="ZN123" s="1680" t="s">
        <v>20</v>
      </c>
      <c r="ZO123" s="1680" t="s">
        <v>20</v>
      </c>
      <c r="ZP123" s="1681"/>
      <c r="ZQ123" s="1718" t="s">
        <v>20</v>
      </c>
      <c r="ZR123" s="1680" t="s">
        <v>20</v>
      </c>
      <c r="ZS123" s="1680" t="s">
        <v>29</v>
      </c>
      <c r="ZT123" s="299" t="s">
        <v>660</v>
      </c>
      <c r="ZU123" s="1681"/>
      <c r="ZV123" s="1718" t="s">
        <v>20</v>
      </c>
      <c r="ZW123" s="1680" t="s">
        <v>29</v>
      </c>
      <c r="ZX123" s="1680" t="s">
        <v>29</v>
      </c>
      <c r="ZY123" s="1680" t="s">
        <v>20</v>
      </c>
      <c r="ZZ123" s="1681"/>
      <c r="AAA123" s="1816" t="s">
        <v>20</v>
      </c>
      <c r="AAB123" s="1816" t="s">
        <v>20</v>
      </c>
      <c r="AAC123" s="1816" t="s">
        <v>29</v>
      </c>
      <c r="AAD123" s="1816" t="s">
        <v>29</v>
      </c>
      <c r="AAE123" s="1816"/>
      <c r="AAF123" s="1824" t="s">
        <v>20</v>
      </c>
      <c r="AAG123" s="1680" t="s">
        <v>29</v>
      </c>
      <c r="AAH123" s="1680" t="s">
        <v>20</v>
      </c>
      <c r="AAI123" s="1680" t="s">
        <v>20</v>
      </c>
      <c r="AAJ123" s="1823" t="s">
        <v>20</v>
      </c>
      <c r="AAK123" s="1824" t="s">
        <v>29</v>
      </c>
      <c r="AAL123" s="1680" t="s">
        <v>20</v>
      </c>
      <c r="AAM123" s="1680" t="s">
        <v>29</v>
      </c>
      <c r="AAN123" s="1680" t="s">
        <v>29</v>
      </c>
      <c r="AAO123" s="1681" t="s">
        <v>20</v>
      </c>
      <c r="AAP123" s="1816" t="s">
        <v>20</v>
      </c>
      <c r="AAQ123" s="1816" t="s">
        <v>29</v>
      </c>
      <c r="AAR123" s="1816" t="s">
        <v>29</v>
      </c>
      <c r="AAS123" s="1816" t="s">
        <v>29</v>
      </c>
      <c r="AAT123" s="1816" t="s">
        <v>20</v>
      </c>
      <c r="AAU123" s="1824" t="s">
        <v>20</v>
      </c>
      <c r="AAV123" s="1680" t="s">
        <v>29</v>
      </c>
      <c r="AAW123" s="1680" t="s">
        <v>29</v>
      </c>
      <c r="AAX123" s="1680" t="s">
        <v>20</v>
      </c>
      <c r="AAY123" s="1681"/>
      <c r="AAZ123" s="1718" t="s">
        <v>29</v>
      </c>
      <c r="ABA123" s="1680" t="s">
        <v>29</v>
      </c>
      <c r="ABB123" s="1680" t="s">
        <v>20</v>
      </c>
      <c r="ABC123" s="1680" t="s">
        <v>20</v>
      </c>
      <c r="ABD123" s="1681" t="s">
        <v>20</v>
      </c>
      <c r="ABE123" s="1718" t="s">
        <v>20</v>
      </c>
      <c r="ABF123" s="1680" t="s">
        <v>29</v>
      </c>
      <c r="ABG123" s="1680" t="s">
        <v>20</v>
      </c>
      <c r="ABH123" s="1680" t="s">
        <v>20</v>
      </c>
      <c r="ABI123" s="1681" t="s">
        <v>20</v>
      </c>
      <c r="ABJ123" s="1718" t="s">
        <v>29</v>
      </c>
      <c r="ABK123" s="1680" t="s">
        <v>29</v>
      </c>
      <c r="ABL123" s="1680" t="s">
        <v>20</v>
      </c>
      <c r="ABM123" s="1680" t="s">
        <v>29</v>
      </c>
      <c r="ABN123" s="1779" t="s">
        <v>20</v>
      </c>
      <c r="ABO123" s="1718" t="s">
        <v>29</v>
      </c>
      <c r="ABP123" s="1680" t="s">
        <v>20</v>
      </c>
      <c r="ABQ123" s="1680" t="s">
        <v>29</v>
      </c>
      <c r="ABR123" s="1680"/>
      <c r="ABS123" s="1681"/>
      <c r="ABT123" s="1718" t="s">
        <v>20</v>
      </c>
      <c r="ABU123" s="1680" t="s">
        <v>29</v>
      </c>
      <c r="ABV123" s="1680" t="s">
        <v>20</v>
      </c>
      <c r="ABW123" s="1680" t="s">
        <v>20</v>
      </c>
      <c r="ABX123" s="1681"/>
      <c r="ABY123" s="1718" t="s">
        <v>29</v>
      </c>
      <c r="ABZ123" s="1680" t="s">
        <v>29</v>
      </c>
      <c r="ACA123" s="1680" t="s">
        <v>29</v>
      </c>
      <c r="ACB123" s="1680" t="s">
        <v>29</v>
      </c>
      <c r="ACC123" s="1681"/>
      <c r="ACD123" s="1718" t="s">
        <v>20</v>
      </c>
      <c r="ACE123" s="1680" t="s">
        <v>29</v>
      </c>
      <c r="ACF123" s="1680" t="s">
        <v>29</v>
      </c>
      <c r="ACG123" s="1680" t="s">
        <v>29</v>
      </c>
      <c r="ACH123" s="1681"/>
      <c r="ACI123" s="1718" t="e">
        <v>#N/A</v>
      </c>
      <c r="ACJ123" s="1680" t="e">
        <v>#N/A</v>
      </c>
      <c r="ACK123" s="1680" t="e">
        <v>#N/A</v>
      </c>
      <c r="ACL123" s="1680" t="e">
        <v>#N/A</v>
      </c>
      <c r="ACM123" s="1681" t="e">
        <v>#N/A</v>
      </c>
      <c r="ACN123" s="1864" t="s">
        <v>236</v>
      </c>
      <c r="ACO123" s="1986" t="s">
        <v>1692</v>
      </c>
      <c r="ACP123" s="2058">
        <f>COUNTIF($AAA123:$ACH123,"*○*")</f>
        <v>26</v>
      </c>
      <c r="ACQ123" s="2059">
        <f>COUNTIF($AAA123:$ACH123,"*●*")</f>
        <v>27</v>
      </c>
      <c r="ACR123" s="2059">
        <f>SUM(ACP123:ACQ123)</f>
        <v>53</v>
      </c>
      <c r="ACS123" s="2005">
        <f>IFERROR(ACP123/ACR123,"")</f>
        <v>0.49056603773584906</v>
      </c>
      <c r="ACT123" s="2058">
        <f>COUNTIF($ABE123:$ACH123,"*○*")</f>
        <v>11</v>
      </c>
      <c r="ACU123" s="2059">
        <f>COUNTIF($ABE123:$ACH123,"*●*")</f>
        <v>14</v>
      </c>
      <c r="ACV123" s="2059">
        <f>SUM(ACT123:ACU123)</f>
        <v>25</v>
      </c>
      <c r="ACW123" s="2005">
        <f>IFERROR(ACT123/ACV123,"")</f>
        <v>0.44</v>
      </c>
    </row>
    <row r="124" spans="1:807" s="32" customFormat="1" ht="17.25" x14ac:dyDescent="0.2">
      <c r="A124" s="2043"/>
      <c r="B124" s="44" t="s">
        <v>236</v>
      </c>
      <c r="C124" s="140" t="s">
        <v>2434</v>
      </c>
      <c r="D124" s="141">
        <f t="shared" si="82"/>
        <v>13</v>
      </c>
      <c r="E124" s="142">
        <f t="shared" si="83"/>
        <v>15</v>
      </c>
      <c r="F124" s="142">
        <f t="shared" si="84"/>
        <v>28</v>
      </c>
      <c r="G124" s="165">
        <f t="shared" si="85"/>
        <v>0.4642857142857143</v>
      </c>
      <c r="H124" s="145"/>
      <c r="I124" s="146"/>
      <c r="J124" s="146"/>
      <c r="K124" s="146"/>
      <c r="L124" s="146"/>
      <c r="M124" s="147"/>
      <c r="N124" s="145"/>
      <c r="O124" s="146"/>
      <c r="P124" s="146"/>
      <c r="Q124" s="146"/>
      <c r="R124" s="147"/>
      <c r="S124" s="145"/>
      <c r="T124" s="146"/>
      <c r="U124" s="146"/>
      <c r="V124" s="146"/>
      <c r="W124" s="147"/>
      <c r="X124" s="148"/>
      <c r="Y124" s="146"/>
      <c r="Z124" s="146"/>
      <c r="AA124" s="146"/>
      <c r="AB124" s="147"/>
      <c r="AC124" s="126"/>
      <c r="AD124" s="127"/>
      <c r="AE124" s="127"/>
      <c r="AF124" s="127"/>
      <c r="AG124" s="127"/>
      <c r="AH124" s="126"/>
      <c r="AI124" s="127"/>
      <c r="AJ124" s="127"/>
      <c r="AK124" s="127"/>
      <c r="AL124" s="127"/>
      <c r="AM124" s="126"/>
      <c r="AN124" s="127"/>
      <c r="AO124" s="127"/>
      <c r="AP124" s="127"/>
      <c r="AQ124" s="127"/>
      <c r="AR124" s="126"/>
      <c r="AS124" s="127"/>
      <c r="AT124" s="127"/>
      <c r="AU124" s="127"/>
      <c r="AV124" s="298"/>
      <c r="AW124" s="126"/>
      <c r="AX124" s="127"/>
      <c r="AY124" s="127"/>
      <c r="AZ124" s="132"/>
      <c r="BA124" s="154"/>
      <c r="BB124" s="180"/>
      <c r="BC124" s="170"/>
      <c r="BD124" s="170"/>
      <c r="BE124" s="170"/>
      <c r="BF124" s="170"/>
      <c r="BG124" s="171"/>
      <c r="BH124" s="180"/>
      <c r="BI124" s="170"/>
      <c r="BJ124" s="170"/>
      <c r="BK124" s="170"/>
      <c r="BL124" s="193"/>
      <c r="BM124" s="145"/>
      <c r="BN124" s="146"/>
      <c r="BO124" s="182"/>
      <c r="BP124" s="182"/>
      <c r="BQ124" s="182"/>
      <c r="BR124" s="234"/>
      <c r="BS124" s="181"/>
      <c r="BT124" s="182"/>
      <c r="BU124" s="182"/>
      <c r="BV124" s="146"/>
      <c r="BW124" s="147"/>
      <c r="BX124" s="145"/>
      <c r="BY124" s="146"/>
      <c r="BZ124" s="146"/>
      <c r="CA124" s="146"/>
      <c r="CB124" s="193"/>
      <c r="CC124" s="247"/>
      <c r="CD124" s="146"/>
      <c r="CE124" s="146"/>
      <c r="CF124" s="146"/>
      <c r="CG124" s="147"/>
      <c r="CH124" s="145"/>
      <c r="CI124" s="146"/>
      <c r="CJ124" s="146"/>
      <c r="CK124" s="146"/>
      <c r="CL124" s="147"/>
      <c r="CM124" s="145"/>
      <c r="CN124" s="146"/>
      <c r="CO124" s="146"/>
      <c r="CP124" s="146"/>
      <c r="CQ124" s="147"/>
      <c r="CR124" s="148"/>
      <c r="CS124" s="146"/>
      <c r="CT124" s="146"/>
      <c r="CU124" s="146"/>
      <c r="CV124" s="267"/>
      <c r="CW124" s="145"/>
      <c r="CX124" s="170"/>
      <c r="CY124" s="170"/>
      <c r="CZ124" s="170"/>
      <c r="DA124" s="171"/>
      <c r="DB124" s="295"/>
      <c r="DC124" s="170"/>
      <c r="DD124" s="146"/>
      <c r="DE124" s="146"/>
      <c r="DF124" s="193"/>
      <c r="DG124" s="145"/>
      <c r="DH124" s="146"/>
      <c r="DI124" s="146"/>
      <c r="DJ124" s="146"/>
      <c r="DK124" s="147"/>
      <c r="DL124" s="145"/>
      <c r="DM124" s="146"/>
      <c r="DN124" s="146"/>
      <c r="DO124" s="146"/>
      <c r="DP124" s="147"/>
      <c r="DQ124" s="145"/>
      <c r="DR124" s="146"/>
      <c r="DS124" s="146"/>
      <c r="DT124" s="146"/>
      <c r="DU124" s="147"/>
      <c r="DV124" s="145"/>
      <c r="DW124" s="146"/>
      <c r="DX124" s="146"/>
      <c r="DY124" s="146"/>
      <c r="DZ124" s="147"/>
      <c r="EA124" s="145"/>
      <c r="EB124" s="146"/>
      <c r="EC124" s="146"/>
      <c r="ED124" s="146"/>
      <c r="EE124" s="147"/>
      <c r="EF124" s="145"/>
      <c r="EG124" s="146"/>
      <c r="EH124" s="146"/>
      <c r="EI124" s="146"/>
      <c r="EJ124" s="147"/>
      <c r="EK124" s="145"/>
      <c r="EL124" s="146"/>
      <c r="EM124" s="146"/>
      <c r="EN124" s="146"/>
      <c r="EO124" s="149"/>
      <c r="EP124" s="145"/>
      <c r="EQ124" s="146"/>
      <c r="ER124" s="146"/>
      <c r="ES124" s="146"/>
      <c r="ET124" s="147"/>
      <c r="EU124" s="145"/>
      <c r="EV124" s="146"/>
      <c r="EW124" s="146"/>
      <c r="EX124" s="146"/>
      <c r="EY124" s="147"/>
      <c r="EZ124" s="145"/>
      <c r="FA124" s="146"/>
      <c r="FB124" s="146"/>
      <c r="FC124" s="146"/>
      <c r="FD124" s="147"/>
      <c r="FE124" s="145"/>
      <c r="FF124" s="146"/>
      <c r="FG124" s="146"/>
      <c r="FH124" s="146"/>
      <c r="FI124" s="147"/>
      <c r="FJ124" s="145"/>
      <c r="FK124" s="170"/>
      <c r="FL124" s="170"/>
      <c r="FM124" s="170"/>
      <c r="FN124" s="171"/>
      <c r="FO124" s="180"/>
      <c r="FP124" s="170"/>
      <c r="FQ124" s="170"/>
      <c r="FR124" s="170"/>
      <c r="FS124" s="171"/>
      <c r="FT124" s="180"/>
      <c r="FU124" s="170"/>
      <c r="FV124" s="170"/>
      <c r="FW124" s="182"/>
      <c r="FX124" s="234"/>
      <c r="FY124" s="181"/>
      <c r="FZ124" s="182"/>
      <c r="GA124" s="146"/>
      <c r="GB124" s="146"/>
      <c r="GC124" s="147"/>
      <c r="GD124" s="145"/>
      <c r="GE124" s="146"/>
      <c r="GF124" s="146"/>
      <c r="GG124" s="146"/>
      <c r="GH124" s="147"/>
      <c r="GI124" s="145"/>
      <c r="GJ124" s="146"/>
      <c r="GK124" s="146"/>
      <c r="GL124" s="146"/>
      <c r="GM124" s="147"/>
      <c r="GN124" s="145"/>
      <c r="GO124" s="146"/>
      <c r="GP124" s="170"/>
      <c r="GQ124" s="170"/>
      <c r="GR124" s="171"/>
      <c r="GS124" s="180"/>
      <c r="GT124" s="170"/>
      <c r="GU124" s="170"/>
      <c r="GV124" s="170"/>
      <c r="GW124" s="171"/>
      <c r="GX124" s="295"/>
      <c r="GY124" s="170"/>
      <c r="GZ124" s="170"/>
      <c r="HA124" s="170"/>
      <c r="HB124" s="171"/>
      <c r="HC124" s="180"/>
      <c r="HD124" s="170"/>
      <c r="HE124" s="170"/>
      <c r="HF124" s="170"/>
      <c r="HG124" s="147"/>
      <c r="HH124" s="145"/>
      <c r="HI124" s="146"/>
      <c r="HJ124" s="182"/>
      <c r="HK124" s="182"/>
      <c r="HL124" s="234"/>
      <c r="HM124" s="181"/>
      <c r="HN124" s="182"/>
      <c r="HO124" s="146"/>
      <c r="HP124" s="146"/>
      <c r="HQ124" s="193"/>
      <c r="HR124" s="145"/>
      <c r="HS124" s="146"/>
      <c r="HT124" s="146"/>
      <c r="HU124" s="146"/>
      <c r="HV124" s="193"/>
      <c r="HW124" s="145"/>
      <c r="HX124" s="146"/>
      <c r="HY124" s="146"/>
      <c r="HZ124" s="146"/>
      <c r="IA124" s="193"/>
      <c r="IB124" s="145"/>
      <c r="IC124" s="146"/>
      <c r="ID124" s="146"/>
      <c r="IE124" s="146"/>
      <c r="IF124" s="147"/>
      <c r="IG124" s="145"/>
      <c r="IH124" s="146"/>
      <c r="II124" s="146"/>
      <c r="IJ124" s="146"/>
      <c r="IK124" s="147"/>
      <c r="IL124" s="145"/>
      <c r="IM124" s="146"/>
      <c r="IN124" s="146"/>
      <c r="IO124" s="146"/>
      <c r="IP124" s="147"/>
      <c r="IQ124" s="145"/>
      <c r="IR124" s="146"/>
      <c r="IS124" s="146"/>
      <c r="IT124" s="146"/>
      <c r="IU124" s="147"/>
      <c r="IV124" s="145"/>
      <c r="IW124" s="146"/>
      <c r="IX124" s="146"/>
      <c r="IY124" s="299"/>
      <c r="IZ124" s="147"/>
      <c r="JA124" s="145"/>
      <c r="JB124" s="146"/>
      <c r="JC124" s="146"/>
      <c r="JD124" s="146"/>
      <c r="JE124" s="147"/>
      <c r="JF124" s="145"/>
      <c r="JG124" s="146"/>
      <c r="JH124" s="146"/>
      <c r="JI124" s="146"/>
      <c r="JJ124" s="147"/>
      <c r="JK124" s="145"/>
      <c r="JL124" s="146"/>
      <c r="JM124" s="146"/>
      <c r="JN124" s="146"/>
      <c r="JO124" s="147"/>
      <c r="JP124" s="145"/>
      <c r="JQ124" s="146"/>
      <c r="JR124" s="146"/>
      <c r="JS124" s="146"/>
      <c r="JT124" s="147"/>
      <c r="JU124" s="145"/>
      <c r="JV124" s="146"/>
      <c r="JW124" s="146"/>
      <c r="JX124" s="146"/>
      <c r="JY124" s="147"/>
      <c r="JZ124" s="145"/>
      <c r="KA124" s="146"/>
      <c r="KB124" s="146"/>
      <c r="KC124" s="146"/>
      <c r="KD124" s="147"/>
      <c r="KE124" s="145"/>
      <c r="KF124" s="146"/>
      <c r="KG124" s="146"/>
      <c r="KH124" s="146"/>
      <c r="KI124" s="147"/>
      <c r="KJ124" s="145"/>
      <c r="KK124" s="146"/>
      <c r="KL124" s="146"/>
      <c r="KM124" s="146"/>
      <c r="KN124" s="147"/>
      <c r="KO124" s="145"/>
      <c r="KP124" s="146"/>
      <c r="KQ124" s="146"/>
      <c r="KR124" s="146"/>
      <c r="KS124" s="147"/>
      <c r="KT124" s="145"/>
      <c r="KU124" s="146"/>
      <c r="KV124" s="146"/>
      <c r="KW124" s="146"/>
      <c r="KX124" s="147"/>
      <c r="KY124" s="145"/>
      <c r="KZ124" s="146"/>
      <c r="LA124" s="146"/>
      <c r="LB124" s="146"/>
      <c r="LC124" s="147"/>
      <c r="LD124" s="145"/>
      <c r="LE124" s="146"/>
      <c r="LF124" s="146"/>
      <c r="LG124" s="146"/>
      <c r="LH124" s="147"/>
      <c r="LI124" s="145"/>
      <c r="LJ124" s="146"/>
      <c r="LK124" s="146"/>
      <c r="LL124" s="146"/>
      <c r="LM124" s="147"/>
      <c r="LN124" s="145"/>
      <c r="LO124" s="146"/>
      <c r="LP124" s="146"/>
      <c r="LQ124" s="146"/>
      <c r="LR124" s="145"/>
      <c r="LS124" s="146"/>
      <c r="LT124" s="146"/>
      <c r="LU124" s="146"/>
      <c r="LV124" s="145"/>
      <c r="LW124" s="146"/>
      <c r="LX124" s="146"/>
      <c r="LY124" s="146"/>
      <c r="LZ124" s="145"/>
      <c r="MA124" s="146"/>
      <c r="MB124" s="146"/>
      <c r="MC124" s="146"/>
      <c r="MD124" s="145"/>
      <c r="ME124" s="146"/>
      <c r="MF124" s="146"/>
      <c r="MG124" s="146"/>
      <c r="MH124" s="145"/>
      <c r="MI124" s="146"/>
      <c r="MJ124" s="146"/>
      <c r="MK124" s="193"/>
      <c r="ML124" s="145"/>
      <c r="MM124" s="146"/>
      <c r="MN124" s="146"/>
      <c r="MO124" s="147"/>
      <c r="MP124" s="145"/>
      <c r="MQ124" s="146"/>
      <c r="MR124" s="146"/>
      <c r="MS124" s="147"/>
      <c r="MT124" s="145"/>
      <c r="MU124" s="146"/>
      <c r="MV124" s="146"/>
      <c r="MW124" s="147"/>
      <c r="MX124" s="145"/>
      <c r="MY124" s="146"/>
      <c r="MZ124" s="146"/>
      <c r="NA124" s="147"/>
      <c r="NB124" s="145"/>
      <c r="NC124" s="146"/>
      <c r="ND124" s="146"/>
      <c r="NE124" s="147"/>
      <c r="NF124" s="145"/>
      <c r="NG124" s="146"/>
      <c r="NH124" s="146"/>
      <c r="NI124" s="147"/>
      <c r="NJ124" s="145"/>
      <c r="NK124" s="146"/>
      <c r="NL124" s="146"/>
      <c r="NM124" s="147"/>
      <c r="NN124" s="145"/>
      <c r="NO124" s="146"/>
      <c r="NP124" s="146"/>
      <c r="NQ124" s="147"/>
      <c r="NR124" s="145"/>
      <c r="NS124" s="146"/>
      <c r="NT124" s="146"/>
      <c r="NU124" s="147"/>
      <c r="NV124" s="145"/>
      <c r="NW124" s="146"/>
      <c r="NX124" s="146"/>
      <c r="NY124" s="147"/>
      <c r="NZ124" s="145"/>
      <c r="OA124" s="146"/>
      <c r="OB124" s="146"/>
      <c r="OC124" s="146"/>
      <c r="OD124" s="147"/>
      <c r="OE124" s="145"/>
      <c r="OF124" s="146"/>
      <c r="OG124" s="146"/>
      <c r="OH124" s="146"/>
      <c r="OI124" s="147"/>
      <c r="OJ124" s="145"/>
      <c r="OK124" s="146"/>
      <c r="OL124" s="146"/>
      <c r="OM124" s="193"/>
      <c r="ON124" s="145"/>
      <c r="OO124" s="146"/>
      <c r="OP124" s="146"/>
      <c r="OQ124" s="147"/>
      <c r="OR124" s="145"/>
      <c r="OS124" s="146"/>
      <c r="OT124" s="146"/>
      <c r="OU124" s="147"/>
      <c r="OV124" s="145"/>
      <c r="OW124" s="146"/>
      <c r="OX124" s="146"/>
      <c r="OY124" s="146"/>
      <c r="OZ124" s="147"/>
      <c r="PA124" s="145"/>
      <c r="PB124" s="146"/>
      <c r="PC124" s="146"/>
      <c r="PD124" s="146"/>
      <c r="PE124" s="147"/>
      <c r="PF124" s="145"/>
      <c r="PG124" s="146"/>
      <c r="PH124" s="146"/>
      <c r="PI124" s="147"/>
      <c r="PJ124" s="145"/>
      <c r="PK124" s="146"/>
      <c r="PL124" s="146"/>
      <c r="PM124" s="147"/>
      <c r="PN124" s="145"/>
      <c r="PO124" s="146"/>
      <c r="PP124" s="146"/>
      <c r="PQ124" s="147"/>
      <c r="PR124" s="145"/>
      <c r="PS124" s="146"/>
      <c r="PT124" s="146"/>
      <c r="PU124" s="147"/>
      <c r="PV124" s="145"/>
      <c r="PW124" s="146"/>
      <c r="PX124" s="146"/>
      <c r="PY124" s="147"/>
      <c r="PZ124" s="145"/>
      <c r="QA124" s="146"/>
      <c r="QB124" s="146"/>
      <c r="QC124" s="147"/>
      <c r="QD124" s="145"/>
      <c r="QE124" s="146"/>
      <c r="QF124" s="146"/>
      <c r="QG124" s="147"/>
      <c r="QH124" s="145"/>
      <c r="QI124" s="146"/>
      <c r="QJ124" s="146"/>
      <c r="QK124" s="299"/>
      <c r="QL124" s="1424"/>
      <c r="QM124" s="1432"/>
      <c r="QN124" s="170"/>
      <c r="QO124" s="170"/>
      <c r="QP124" s="170"/>
      <c r="QQ124" s="207"/>
      <c r="QR124" s="1442"/>
      <c r="QS124" s="170"/>
      <c r="QT124" s="170"/>
      <c r="QU124" s="207"/>
      <c r="QV124" s="171"/>
      <c r="QW124" s="180"/>
      <c r="QX124" s="170"/>
      <c r="QY124" s="170"/>
      <c r="QZ124" s="146"/>
      <c r="RA124" s="147"/>
      <c r="RB124" s="145"/>
      <c r="RC124" s="146"/>
      <c r="RD124" s="146"/>
      <c r="RE124" s="146"/>
      <c r="RF124" s="147"/>
      <c r="RG124" s="181"/>
      <c r="RH124" s="182"/>
      <c r="RI124" s="182"/>
      <c r="RJ124" s="182"/>
      <c r="RK124" s="147"/>
      <c r="RL124" s="145"/>
      <c r="RM124" s="146"/>
      <c r="RN124" s="146"/>
      <c r="RO124" s="146"/>
      <c r="RP124" s="147"/>
      <c r="RQ124" s="152"/>
      <c r="RR124" s="150"/>
      <c r="RS124" s="150"/>
      <c r="RT124" s="151"/>
      <c r="RU124" s="152"/>
      <c r="RV124" s="150"/>
      <c r="RW124" s="150"/>
      <c r="RX124" s="150"/>
      <c r="RY124" s="151"/>
      <c r="RZ124" s="328"/>
      <c r="SA124" s="328"/>
      <c r="SB124" s="328"/>
      <c r="SC124" s="328"/>
      <c r="SD124" s="328"/>
      <c r="SE124" s="1564"/>
      <c r="SF124" s="150"/>
      <c r="SG124" s="150"/>
      <c r="SH124" s="170"/>
      <c r="SI124" s="171"/>
      <c r="SJ124" s="537"/>
      <c r="SK124" s="537"/>
      <c r="SL124" s="537"/>
      <c r="SM124" s="537"/>
      <c r="SN124" s="537"/>
      <c r="SO124" s="1442"/>
      <c r="SP124" s="170"/>
      <c r="SQ124" s="170"/>
      <c r="SR124" s="170"/>
      <c r="SS124" s="171"/>
      <c r="ST124" s="180"/>
      <c r="SU124" s="182"/>
      <c r="SV124" s="182"/>
      <c r="SW124" s="182"/>
      <c r="SX124" s="234"/>
      <c r="SY124" s="181"/>
      <c r="SZ124" s="182"/>
      <c r="TA124" s="146"/>
      <c r="TB124" s="146"/>
      <c r="TC124" s="147"/>
      <c r="TD124" s="145"/>
      <c r="TE124" s="146"/>
      <c r="TF124" s="170"/>
      <c r="TG124" s="170"/>
      <c r="TH124" s="180"/>
      <c r="TI124" s="170"/>
      <c r="TJ124" s="170"/>
      <c r="TK124" s="170"/>
      <c r="TL124" s="180"/>
      <c r="TM124" s="170"/>
      <c r="TN124" s="170"/>
      <c r="TO124" s="170"/>
      <c r="TP124" s="171"/>
      <c r="TQ124" s="180"/>
      <c r="TR124" s="170"/>
      <c r="TS124" s="170"/>
      <c r="TT124" s="207"/>
      <c r="TU124" s="180"/>
      <c r="TV124" s="170"/>
      <c r="TW124" s="170"/>
      <c r="TX124" s="171"/>
      <c r="TY124" s="145"/>
      <c r="TZ124" s="146"/>
      <c r="UA124" s="146"/>
      <c r="UB124" s="167"/>
      <c r="UC124" s="240"/>
      <c r="UD124" s="166"/>
      <c r="UE124" s="167"/>
      <c r="UF124" s="167"/>
      <c r="UG124" s="167"/>
      <c r="UH124" s="240"/>
      <c r="UI124" s="166"/>
      <c r="UJ124" s="167"/>
      <c r="UK124" s="167"/>
      <c r="UL124" s="167"/>
      <c r="UM124" s="240"/>
      <c r="UN124" s="166"/>
      <c r="UO124" s="146"/>
      <c r="UP124" s="146"/>
      <c r="UQ124" s="146"/>
      <c r="UR124" s="147"/>
      <c r="US124" s="145"/>
      <c r="UT124" s="146"/>
      <c r="UU124" s="146"/>
      <c r="UV124" s="146"/>
      <c r="UW124" s="147"/>
      <c r="UX124" s="145"/>
      <c r="UY124" s="146"/>
      <c r="UZ124" s="146"/>
      <c r="VA124" s="146"/>
      <c r="VB124" s="147"/>
      <c r="VC124" s="145"/>
      <c r="VD124" s="146"/>
      <c r="VE124" s="146"/>
      <c r="VF124" s="170"/>
      <c r="VG124" s="207"/>
      <c r="VH124" s="180"/>
      <c r="VI124" s="170"/>
      <c r="VJ124" s="170"/>
      <c r="VK124" s="170"/>
      <c r="VL124" s="171"/>
      <c r="VM124" s="180"/>
      <c r="VN124" s="170"/>
      <c r="VO124" s="170"/>
      <c r="VP124" s="207"/>
      <c r="VQ124" s="180"/>
      <c r="VR124" s="182"/>
      <c r="VS124" s="182"/>
      <c r="VT124" s="182"/>
      <c r="VU124" s="234"/>
      <c r="VV124" s="181"/>
      <c r="VW124" s="1680"/>
      <c r="VX124" s="1680"/>
      <c r="VY124" s="1680"/>
      <c r="VZ124" s="1681"/>
      <c r="WA124" s="1718"/>
      <c r="WB124" s="1680"/>
      <c r="WC124" s="1680"/>
      <c r="WD124" s="1680"/>
      <c r="WE124" s="1681"/>
      <c r="WF124" s="1718"/>
      <c r="WG124" s="1680"/>
      <c r="WH124" s="1680"/>
      <c r="WI124" s="1680"/>
      <c r="WJ124" s="1681"/>
      <c r="WK124" s="1718"/>
      <c r="WL124" s="1680"/>
      <c r="WM124" s="1680"/>
      <c r="WN124" s="1680"/>
      <c r="WO124" s="1681"/>
      <c r="WP124" s="1718"/>
      <c r="WQ124" s="1680"/>
      <c r="WR124" s="1680"/>
      <c r="WS124" s="1823"/>
      <c r="WT124" s="1824"/>
      <c r="WU124" s="1680"/>
      <c r="WV124" s="1680"/>
      <c r="WW124" s="1680"/>
      <c r="WX124" s="1779"/>
      <c r="WY124" s="1718"/>
      <c r="WZ124" s="1680"/>
      <c r="XA124" s="1680"/>
      <c r="XB124" s="1680"/>
      <c r="XC124" s="1681"/>
      <c r="XD124" s="1718"/>
      <c r="XE124" s="1680"/>
      <c r="XF124" s="1680"/>
      <c r="XG124" s="1680"/>
      <c r="XH124" s="1681"/>
      <c r="XI124" s="1718"/>
      <c r="XJ124" s="1680"/>
      <c r="XK124" s="1680"/>
      <c r="XL124" s="1680"/>
      <c r="XM124" s="1779"/>
      <c r="XN124" s="1718"/>
      <c r="XO124" s="1680"/>
      <c r="XP124" s="1680"/>
      <c r="XQ124" s="1680"/>
      <c r="XR124" s="1681"/>
      <c r="XS124" s="1718"/>
      <c r="XT124" s="1680"/>
      <c r="XU124" s="1680"/>
      <c r="XV124" s="1680"/>
      <c r="XW124" s="1681"/>
      <c r="XX124" s="1718"/>
      <c r="XY124" s="1680"/>
      <c r="XZ124" s="1680"/>
      <c r="YA124" s="1680"/>
      <c r="YB124" s="1681"/>
      <c r="YC124" s="1718"/>
      <c r="YD124" s="1680"/>
      <c r="YE124" s="1680"/>
      <c r="YF124" s="1680"/>
      <c r="YG124" s="1681"/>
      <c r="YH124" s="1718"/>
      <c r="YI124" s="1680"/>
      <c r="YJ124" s="1680"/>
      <c r="YK124" s="1680"/>
      <c r="YL124" s="1779"/>
      <c r="YM124" s="1718"/>
      <c r="YN124" s="1680"/>
      <c r="YO124" s="1680"/>
      <c r="YP124" s="1680"/>
      <c r="YQ124" s="1681"/>
      <c r="YR124" s="1718"/>
      <c r="YS124" s="1680"/>
      <c r="YT124" s="1680"/>
      <c r="YU124" s="1680"/>
      <c r="YV124" s="1681"/>
      <c r="YW124" s="1718"/>
      <c r="YX124" s="1680"/>
      <c r="YY124" s="1680"/>
      <c r="YZ124" s="1680"/>
      <c r="ZA124" s="1681"/>
      <c r="ZB124" s="1718"/>
      <c r="ZC124" s="1680"/>
      <c r="ZD124" s="1680"/>
      <c r="ZE124" s="1680"/>
      <c r="ZF124" s="1681"/>
      <c r="ZG124" s="1718" t="s">
        <v>20</v>
      </c>
      <c r="ZH124" s="1680" t="s">
        <v>29</v>
      </c>
      <c r="ZI124" s="1680" t="s">
        <v>29</v>
      </c>
      <c r="ZJ124" s="1680" t="s">
        <v>20</v>
      </c>
      <c r="ZK124" s="1681"/>
      <c r="ZL124" s="1718"/>
      <c r="ZM124" s="1680"/>
      <c r="ZN124" s="1680"/>
      <c r="ZO124" s="1680"/>
      <c r="ZP124" s="1681"/>
      <c r="ZQ124" s="1718"/>
      <c r="ZR124" s="1680"/>
      <c r="ZS124" s="1680"/>
      <c r="ZT124" s="1680"/>
      <c r="ZU124" s="1681"/>
      <c r="ZV124" s="1718"/>
      <c r="ZW124" s="1680"/>
      <c r="ZX124" s="150"/>
      <c r="ZY124" s="150"/>
      <c r="ZZ124" s="151"/>
      <c r="AAA124" s="328"/>
      <c r="AAB124" s="328"/>
      <c r="AAC124" s="328"/>
      <c r="AAD124" s="328"/>
      <c r="AAE124" s="328"/>
      <c r="AAF124" s="1439"/>
      <c r="AAG124" s="150"/>
      <c r="AAH124" s="150"/>
      <c r="AAI124" s="150"/>
      <c r="AAJ124" s="1438"/>
      <c r="AAK124" s="1439"/>
      <c r="AAL124" s="150"/>
      <c r="AAM124" s="1680"/>
      <c r="AAN124" s="1680"/>
      <c r="AAO124" s="1681"/>
      <c r="AAP124" s="1816" t="s">
        <v>29</v>
      </c>
      <c r="AAQ124" s="1816" t="s">
        <v>20</v>
      </c>
      <c r="AAR124" s="1816" t="s">
        <v>29</v>
      </c>
      <c r="AAS124" s="276" t="s">
        <v>660</v>
      </c>
      <c r="AAT124" s="1816"/>
      <c r="AAU124" s="1824" t="s">
        <v>20</v>
      </c>
      <c r="AAV124" s="1680" t="s">
        <v>20</v>
      </c>
      <c r="AAW124" s="1680" t="s">
        <v>20</v>
      </c>
      <c r="AAX124" s="1680" t="s">
        <v>29</v>
      </c>
      <c r="AAY124" s="1681"/>
      <c r="AAZ124" s="1718"/>
      <c r="ABA124" s="1680"/>
      <c r="ABB124" s="1680"/>
      <c r="ABC124" s="1680"/>
      <c r="ABD124" s="1681"/>
      <c r="ABE124" s="1718" t="s">
        <v>20</v>
      </c>
      <c r="ABF124" s="1680" t="s">
        <v>29</v>
      </c>
      <c r="ABG124" s="1680" t="s">
        <v>29</v>
      </c>
      <c r="ABH124" s="1680" t="s">
        <v>29</v>
      </c>
      <c r="ABI124" s="1681"/>
      <c r="ABJ124" s="1718" t="s">
        <v>20</v>
      </c>
      <c r="ABK124" s="1680" t="s">
        <v>20</v>
      </c>
      <c r="ABL124" s="1680" t="s">
        <v>20</v>
      </c>
      <c r="ABM124" s="1680" t="s">
        <v>29</v>
      </c>
      <c r="ABN124" s="1779"/>
      <c r="ABO124" s="1718" t="s">
        <v>29</v>
      </c>
      <c r="ABP124" s="1680" t="s">
        <v>20</v>
      </c>
      <c r="ABQ124" s="1680" t="s">
        <v>29</v>
      </c>
      <c r="ABR124" s="1680" t="s">
        <v>20</v>
      </c>
      <c r="ABS124" s="1681"/>
      <c r="ABT124" s="1718" t="s">
        <v>29</v>
      </c>
      <c r="ABU124" s="1680" t="s">
        <v>20</v>
      </c>
      <c r="ABV124" s="1680" t="s">
        <v>29</v>
      </c>
      <c r="ABW124" s="1680" t="s">
        <v>29</v>
      </c>
      <c r="ABX124" s="1681"/>
      <c r="ABY124" s="1718"/>
      <c r="ABZ124" s="1680"/>
      <c r="ACA124" s="1680"/>
      <c r="ACB124" s="1680"/>
      <c r="ACC124" s="1681"/>
      <c r="ACD124" s="1718"/>
      <c r="ACE124" s="1680"/>
      <c r="ACF124" s="1680"/>
      <c r="ACG124" s="1680"/>
      <c r="ACH124" s="1681"/>
      <c r="ACI124" s="1718"/>
      <c r="ACJ124" s="1680"/>
      <c r="ACK124" s="1680"/>
      <c r="ACL124" s="1680"/>
      <c r="ACM124" s="1681"/>
      <c r="ACN124" s="1718" t="e">
        <v>#N/A</v>
      </c>
      <c r="ACO124" s="1680" t="e">
        <v>#N/A</v>
      </c>
      <c r="ACP124" s="1680" t="e">
        <v>#N/A</v>
      </c>
      <c r="ACQ124" s="1680" t="e">
        <v>#N/A</v>
      </c>
      <c r="ACR124" s="1681" t="e">
        <v>#N/A</v>
      </c>
      <c r="ACS124" s="44" t="s">
        <v>236</v>
      </c>
      <c r="ACT124" s="1550" t="s">
        <v>2434</v>
      </c>
      <c r="ACU124" s="2060">
        <f>COUNTIF($AAA124:$ACH124,"*○*")</f>
        <v>11</v>
      </c>
      <c r="ACV124" s="2061">
        <f>COUNTIF($AAA124:$ACH124,"*●*")</f>
        <v>13</v>
      </c>
      <c r="ACW124" s="2061">
        <f>SUM(ACU124:ACV124)</f>
        <v>24</v>
      </c>
      <c r="ACX124" s="95">
        <f>IFERROR(ACU124/ACW124,"")</f>
        <v>0.45833333333333331</v>
      </c>
      <c r="ACY124" s="2060">
        <f>COUNTIF($ABE124:$ACH124,"*○*")</f>
        <v>7</v>
      </c>
      <c r="ACZ124" s="2061">
        <f>COUNTIF($ABE124:$ACH124,"*●*")</f>
        <v>9</v>
      </c>
      <c r="ADA124" s="2061">
        <f>SUM(ACY124:ACZ124)</f>
        <v>16</v>
      </c>
      <c r="ADB124" s="95">
        <f>IFERROR(ACY124/ADA124,"")</f>
        <v>0.4375</v>
      </c>
    </row>
    <row r="125" spans="1:807" s="1727" customFormat="1" ht="17.25" x14ac:dyDescent="0.2">
      <c r="A125" s="1726"/>
      <c r="B125" s="67" t="s">
        <v>355</v>
      </c>
      <c r="C125" s="2128" t="s">
        <v>2433</v>
      </c>
      <c r="D125" s="1826">
        <f t="shared" si="82"/>
        <v>7</v>
      </c>
      <c r="E125" s="1827">
        <f t="shared" si="83"/>
        <v>20</v>
      </c>
      <c r="F125" s="1827">
        <f t="shared" si="84"/>
        <v>27</v>
      </c>
      <c r="G125" s="1828">
        <f t="shared" si="85"/>
        <v>0.25925925925925924</v>
      </c>
      <c r="H125" s="1816"/>
      <c r="I125" s="1816"/>
      <c r="J125" s="1816"/>
      <c r="K125" s="1816"/>
      <c r="L125" s="1816"/>
      <c r="M125" s="1816"/>
      <c r="N125" s="1816"/>
      <c r="O125" s="1816"/>
      <c r="P125" s="1816"/>
      <c r="Q125" s="1816"/>
      <c r="R125" s="1816"/>
      <c r="S125" s="1816"/>
      <c r="T125" s="1816"/>
      <c r="U125" s="1816"/>
      <c r="V125" s="1816"/>
      <c r="W125" s="1816"/>
      <c r="X125" s="1816"/>
      <c r="Y125" s="1816"/>
      <c r="Z125" s="1816"/>
      <c r="AA125" s="1816"/>
      <c r="AB125" s="1816"/>
      <c r="AC125" s="1816"/>
      <c r="AD125" s="1816"/>
      <c r="AE125" s="1816"/>
      <c r="AF125" s="1816"/>
      <c r="AG125" s="1816"/>
      <c r="AH125" s="1816"/>
      <c r="AI125" s="1816"/>
      <c r="AJ125" s="1816"/>
      <c r="AK125" s="1816"/>
      <c r="AL125" s="1816"/>
      <c r="AM125" s="1816"/>
      <c r="AN125" s="1816"/>
      <c r="AO125" s="1816"/>
      <c r="AP125" s="1816"/>
      <c r="AQ125" s="1816"/>
      <c r="AR125" s="1816"/>
      <c r="AS125" s="1816"/>
      <c r="AT125" s="1816"/>
      <c r="AU125" s="1816"/>
      <c r="AV125" s="1816"/>
      <c r="AW125" s="1816"/>
      <c r="AX125" s="1816"/>
      <c r="AY125" s="1816"/>
      <c r="AZ125" s="1816"/>
      <c r="BA125" s="1816"/>
      <c r="BB125" s="1816"/>
      <c r="BC125" s="1816"/>
      <c r="BD125" s="1816"/>
      <c r="BE125" s="1816"/>
      <c r="BF125" s="1816"/>
      <c r="BG125" s="1816"/>
      <c r="BH125" s="1816"/>
      <c r="BI125" s="1816"/>
      <c r="BJ125" s="1816"/>
      <c r="BK125" s="1816"/>
      <c r="BL125" s="1816"/>
      <c r="BM125" s="1816"/>
      <c r="BN125" s="1816"/>
      <c r="BO125" s="1816"/>
      <c r="BP125" s="1816"/>
      <c r="BQ125" s="1816"/>
      <c r="BR125" s="1816"/>
      <c r="BS125" s="1816"/>
      <c r="BT125" s="1816"/>
      <c r="BU125" s="1816"/>
      <c r="BV125" s="1816"/>
      <c r="BW125" s="1816"/>
      <c r="BX125" s="1816"/>
      <c r="BY125" s="1816"/>
      <c r="BZ125" s="1816"/>
      <c r="CA125" s="1816"/>
      <c r="CB125" s="1816"/>
      <c r="CC125" s="1816"/>
      <c r="CD125" s="1816"/>
      <c r="CE125" s="1816"/>
      <c r="CF125" s="1816"/>
      <c r="CG125" s="1816"/>
      <c r="CH125" s="1816"/>
      <c r="CI125" s="1816"/>
      <c r="CJ125" s="1816"/>
      <c r="CK125" s="1816"/>
      <c r="CL125" s="1816"/>
      <c r="CM125" s="1816"/>
      <c r="CN125" s="1816"/>
      <c r="CO125" s="1816"/>
      <c r="CP125" s="1816"/>
      <c r="CQ125" s="1816"/>
      <c r="CR125" s="1816"/>
      <c r="CS125" s="1816"/>
      <c r="CT125" s="1816"/>
      <c r="CU125" s="1816"/>
      <c r="CV125" s="1816"/>
      <c r="CW125" s="1816"/>
      <c r="CX125" s="1816"/>
      <c r="CY125" s="1816"/>
      <c r="CZ125" s="1816"/>
      <c r="DA125" s="1816"/>
      <c r="DB125" s="1816"/>
      <c r="DC125" s="1816"/>
      <c r="DD125" s="1816"/>
      <c r="DE125" s="1816"/>
      <c r="DF125" s="1816"/>
      <c r="DG125" s="1816"/>
      <c r="DH125" s="1816"/>
      <c r="DI125" s="1816"/>
      <c r="DJ125" s="1816"/>
      <c r="DK125" s="1816"/>
      <c r="DL125" s="1816"/>
      <c r="DM125" s="1816"/>
      <c r="DN125" s="1816"/>
      <c r="DO125" s="1816"/>
      <c r="DP125" s="1816"/>
      <c r="DQ125" s="1816"/>
      <c r="DR125" s="1816"/>
      <c r="DS125" s="1816"/>
      <c r="DT125" s="1816"/>
      <c r="DU125" s="1816"/>
      <c r="DV125" s="1816"/>
      <c r="DW125" s="1816"/>
      <c r="DX125" s="1816"/>
      <c r="DY125" s="1816"/>
      <c r="DZ125" s="1816"/>
      <c r="EA125" s="1816"/>
      <c r="EB125" s="1816"/>
      <c r="EC125" s="1816"/>
      <c r="ED125" s="1816"/>
      <c r="EE125" s="1816"/>
      <c r="EF125" s="1816"/>
      <c r="EG125" s="1816"/>
      <c r="EH125" s="1816"/>
      <c r="EI125" s="1816"/>
      <c r="EJ125" s="1816"/>
      <c r="EK125" s="1816"/>
      <c r="EL125" s="1816"/>
      <c r="EM125" s="1816"/>
      <c r="EN125" s="1816"/>
      <c r="EO125" s="1816"/>
      <c r="EP125" s="1816"/>
      <c r="EQ125" s="1816"/>
      <c r="ER125" s="1816"/>
      <c r="ES125" s="1816"/>
      <c r="ET125" s="1816"/>
      <c r="EU125" s="1816"/>
      <c r="EV125" s="1816"/>
      <c r="EW125" s="1816"/>
      <c r="EX125" s="1816"/>
      <c r="EY125" s="1816"/>
      <c r="EZ125" s="1816"/>
      <c r="FA125" s="1816"/>
      <c r="FB125" s="1816"/>
      <c r="FC125" s="1816"/>
      <c r="FD125" s="1816"/>
      <c r="FE125" s="1816"/>
      <c r="FF125" s="1816"/>
      <c r="FG125" s="1816"/>
      <c r="FH125" s="1816"/>
      <c r="FI125" s="1816"/>
      <c r="FJ125" s="1816"/>
      <c r="FK125" s="1816"/>
      <c r="FL125" s="1816"/>
      <c r="FM125" s="1816"/>
      <c r="FN125" s="1816"/>
      <c r="FO125" s="1816"/>
      <c r="FP125" s="1816"/>
      <c r="FQ125" s="1816"/>
      <c r="FR125" s="1816"/>
      <c r="FS125" s="1816"/>
      <c r="FT125" s="1816"/>
      <c r="FU125" s="1816"/>
      <c r="FV125" s="1816"/>
      <c r="FW125" s="1816"/>
      <c r="FX125" s="1816"/>
      <c r="FY125" s="1816"/>
      <c r="FZ125" s="1816"/>
      <c r="GA125" s="1816"/>
      <c r="GB125" s="1816"/>
      <c r="GC125" s="1816"/>
      <c r="GD125" s="1816"/>
      <c r="GE125" s="1816"/>
      <c r="GF125" s="1816"/>
      <c r="GG125" s="1816"/>
      <c r="GH125" s="1816"/>
      <c r="GI125" s="1816"/>
      <c r="GJ125" s="1816"/>
      <c r="GK125" s="1816"/>
      <c r="GL125" s="1816"/>
      <c r="GM125" s="1816"/>
      <c r="GN125" s="1816"/>
      <c r="GO125" s="1816"/>
      <c r="GP125" s="1816"/>
      <c r="GQ125" s="1816"/>
      <c r="GR125" s="1816"/>
      <c r="GS125" s="1816"/>
      <c r="GT125" s="1816"/>
      <c r="GU125" s="1816"/>
      <c r="GV125" s="1816"/>
      <c r="GW125" s="1816"/>
      <c r="GX125" s="1816"/>
      <c r="GY125" s="1816"/>
      <c r="GZ125" s="1816"/>
      <c r="HA125" s="1816"/>
      <c r="HB125" s="1816"/>
      <c r="HC125" s="1816"/>
      <c r="HD125" s="1816"/>
      <c r="HE125" s="1816"/>
      <c r="HF125" s="1816"/>
      <c r="HG125" s="1816"/>
      <c r="HH125" s="1816"/>
      <c r="HI125" s="1816"/>
      <c r="HJ125" s="1816"/>
      <c r="HK125" s="1816"/>
      <c r="HL125" s="1816"/>
      <c r="HM125" s="1816"/>
      <c r="HN125" s="1816"/>
      <c r="HO125" s="1816"/>
      <c r="HP125" s="1816"/>
      <c r="HQ125" s="1816"/>
      <c r="HR125" s="1816"/>
      <c r="HS125" s="1816"/>
      <c r="HT125" s="1816"/>
      <c r="HU125" s="1816"/>
      <c r="HV125" s="1816"/>
      <c r="HW125" s="1816"/>
      <c r="HX125" s="1816"/>
      <c r="HY125" s="1816"/>
      <c r="HZ125" s="1816"/>
      <c r="IA125" s="1816"/>
      <c r="IB125" s="1816"/>
      <c r="IC125" s="1816"/>
      <c r="ID125" s="1816"/>
      <c r="IE125" s="1816"/>
      <c r="IF125" s="1816"/>
      <c r="IG125" s="1816"/>
      <c r="IH125" s="1816"/>
      <c r="II125" s="1816"/>
      <c r="IJ125" s="1816"/>
      <c r="IK125" s="1816"/>
      <c r="IL125" s="1816"/>
      <c r="IM125" s="1816"/>
      <c r="IN125" s="1816"/>
      <c r="IO125" s="1816"/>
      <c r="IP125" s="1816"/>
      <c r="IQ125" s="1816"/>
      <c r="IR125" s="1816"/>
      <c r="IS125" s="1816"/>
      <c r="IT125" s="1816"/>
      <c r="IU125" s="1816"/>
      <c r="IV125" s="1816"/>
      <c r="IW125" s="1816"/>
      <c r="IX125" s="1816"/>
      <c r="IY125" s="1816"/>
      <c r="IZ125" s="1816"/>
      <c r="JA125" s="1816"/>
      <c r="JB125" s="1816"/>
      <c r="JC125" s="1816"/>
      <c r="JD125" s="1816"/>
      <c r="JE125" s="1816"/>
      <c r="JF125" s="1816"/>
      <c r="JG125" s="1816"/>
      <c r="JH125" s="1816"/>
      <c r="JI125" s="1816"/>
      <c r="JJ125" s="1816"/>
      <c r="JK125" s="1816"/>
      <c r="JL125" s="1816"/>
      <c r="JM125" s="1816"/>
      <c r="JN125" s="1816"/>
      <c r="JO125" s="1816"/>
      <c r="JP125" s="1816"/>
      <c r="JQ125" s="1816"/>
      <c r="JR125" s="1816"/>
      <c r="JS125" s="1816"/>
      <c r="JT125" s="1816"/>
      <c r="JU125" s="1816"/>
      <c r="JV125" s="1816"/>
      <c r="JW125" s="1816"/>
      <c r="JX125" s="1816"/>
      <c r="JY125" s="1816"/>
      <c r="JZ125" s="1816"/>
      <c r="KA125" s="1816"/>
      <c r="KB125" s="1816"/>
      <c r="KC125" s="1816"/>
      <c r="KD125" s="1816"/>
      <c r="KE125" s="1816"/>
      <c r="KF125" s="1816"/>
      <c r="KG125" s="1816"/>
      <c r="KH125" s="1816"/>
      <c r="KI125" s="1816"/>
      <c r="KJ125" s="1816"/>
      <c r="KK125" s="1816"/>
      <c r="KL125" s="1816"/>
      <c r="KM125" s="1816"/>
      <c r="KN125" s="1816"/>
      <c r="KO125" s="1816"/>
      <c r="KP125" s="1816"/>
      <c r="KQ125" s="1816"/>
      <c r="KR125" s="1816"/>
      <c r="KS125" s="1816"/>
      <c r="KT125" s="1816"/>
      <c r="KU125" s="1816"/>
      <c r="KV125" s="1816"/>
      <c r="KW125" s="1816"/>
      <c r="KX125" s="1816"/>
      <c r="KY125" s="1816"/>
      <c r="KZ125" s="1816"/>
      <c r="LA125" s="1816"/>
      <c r="LB125" s="1816"/>
      <c r="LC125" s="1816"/>
      <c r="LD125" s="1816"/>
      <c r="LE125" s="1816"/>
      <c r="LF125" s="1816"/>
      <c r="LG125" s="1816"/>
      <c r="LH125" s="1816"/>
      <c r="LI125" s="1816"/>
      <c r="LJ125" s="1816"/>
      <c r="LK125" s="1816"/>
      <c r="LL125" s="1816"/>
      <c r="LM125" s="1816"/>
      <c r="LN125" s="1816"/>
      <c r="LO125" s="1816"/>
      <c r="LP125" s="1816"/>
      <c r="LQ125" s="1816"/>
      <c r="LR125" s="1816"/>
      <c r="LS125" s="1816"/>
      <c r="LT125" s="1816"/>
      <c r="LU125" s="1816"/>
      <c r="LV125" s="1816"/>
      <c r="LW125" s="1816"/>
      <c r="LX125" s="1816"/>
      <c r="LY125" s="1816"/>
      <c r="LZ125" s="1816"/>
      <c r="MA125" s="1816"/>
      <c r="MB125" s="1816"/>
      <c r="MC125" s="1816"/>
      <c r="MD125" s="1816"/>
      <c r="ME125" s="1816"/>
      <c r="MF125" s="1816"/>
      <c r="MG125" s="1816"/>
      <c r="MH125" s="1816"/>
      <c r="MI125" s="1816"/>
      <c r="MJ125" s="1816"/>
      <c r="MK125" s="1816"/>
      <c r="ML125" s="1816"/>
      <c r="MM125" s="1816"/>
      <c r="MN125" s="1816"/>
      <c r="MO125" s="1816"/>
      <c r="MP125" s="1816"/>
      <c r="MQ125" s="1816"/>
      <c r="MR125" s="1816"/>
      <c r="MS125" s="1816"/>
      <c r="MT125" s="1816"/>
      <c r="MU125" s="1816"/>
      <c r="MV125" s="1816"/>
      <c r="MW125" s="1816"/>
      <c r="MX125" s="1816"/>
      <c r="MY125" s="1816"/>
      <c r="MZ125" s="1816"/>
      <c r="NA125" s="1816"/>
      <c r="NB125" s="1816"/>
      <c r="NC125" s="1816"/>
      <c r="ND125" s="1816"/>
      <c r="NE125" s="1816"/>
      <c r="NF125" s="1816"/>
      <c r="NG125" s="1816"/>
      <c r="NH125" s="1816"/>
      <c r="NI125" s="1816"/>
      <c r="NJ125" s="1816"/>
      <c r="NK125" s="1816"/>
      <c r="NL125" s="1816"/>
      <c r="NM125" s="1816"/>
      <c r="NN125" s="1816"/>
      <c r="NO125" s="1816"/>
      <c r="NP125" s="1816"/>
      <c r="NQ125" s="1816"/>
      <c r="NR125" s="1816"/>
      <c r="NS125" s="1816"/>
      <c r="NT125" s="1816"/>
      <c r="NU125" s="1816"/>
      <c r="NV125" s="1816"/>
      <c r="NW125" s="1816"/>
      <c r="NX125" s="1816"/>
      <c r="NY125" s="1816"/>
      <c r="NZ125" s="1816"/>
      <c r="OA125" s="1816"/>
      <c r="OB125" s="1816"/>
      <c r="OC125" s="1816"/>
      <c r="OD125" s="1816"/>
      <c r="OE125" s="1816"/>
      <c r="OF125" s="1816"/>
      <c r="OG125" s="1816"/>
      <c r="OH125" s="1816"/>
      <c r="OI125" s="1816"/>
      <c r="OJ125" s="1816"/>
      <c r="OK125" s="1816"/>
      <c r="OL125" s="1816"/>
      <c r="OM125" s="1816"/>
      <c r="ON125" s="1816"/>
      <c r="OO125" s="1816"/>
      <c r="OP125" s="1816"/>
      <c r="OQ125" s="1816"/>
      <c r="OR125" s="1816"/>
      <c r="OS125" s="1816"/>
      <c r="OT125" s="1816"/>
      <c r="OU125" s="1816"/>
      <c r="OV125" s="1816"/>
      <c r="OW125" s="1816"/>
      <c r="OX125" s="1816"/>
      <c r="OY125" s="1816"/>
      <c r="OZ125" s="1816"/>
      <c r="PA125" s="1816"/>
      <c r="PB125" s="1816"/>
      <c r="PC125" s="1816"/>
      <c r="PD125" s="1816"/>
      <c r="PE125" s="1816"/>
      <c r="PF125" s="1816"/>
      <c r="PG125" s="1816"/>
      <c r="PH125" s="1816"/>
      <c r="PI125" s="1816"/>
      <c r="PJ125" s="1816"/>
      <c r="PK125" s="1816"/>
      <c r="PL125" s="1816"/>
      <c r="PM125" s="1816"/>
      <c r="PN125" s="1816"/>
      <c r="PO125" s="1816"/>
      <c r="PP125" s="1816"/>
      <c r="PQ125" s="1816"/>
      <c r="PR125" s="1816"/>
      <c r="PS125" s="1816"/>
      <c r="PT125" s="1816"/>
      <c r="PU125" s="1816"/>
      <c r="PV125" s="1816"/>
      <c r="PW125" s="1816"/>
      <c r="PX125" s="1816"/>
      <c r="PY125" s="1816"/>
      <c r="PZ125" s="1816"/>
      <c r="QA125" s="1816"/>
      <c r="QB125" s="1816"/>
      <c r="QC125" s="1816"/>
      <c r="QD125" s="1816"/>
      <c r="QE125" s="1816"/>
      <c r="QF125" s="1816"/>
      <c r="QG125" s="1816"/>
      <c r="QH125" s="1816"/>
      <c r="QI125" s="1816"/>
      <c r="QJ125" s="1816"/>
      <c r="QK125" s="1816"/>
      <c r="QL125" s="1816"/>
      <c r="QM125" s="1816"/>
      <c r="QN125" s="1816"/>
      <c r="QO125" s="1816"/>
      <c r="QP125" s="1816"/>
      <c r="QQ125" s="1816"/>
      <c r="QR125" s="1816"/>
      <c r="QS125" s="1816"/>
      <c r="QT125" s="1816"/>
      <c r="QU125" s="1816"/>
      <c r="QV125" s="1816"/>
      <c r="QW125" s="1816"/>
      <c r="QX125" s="1816"/>
      <c r="QY125" s="1816"/>
      <c r="QZ125" s="1816"/>
      <c r="RA125" s="1816"/>
      <c r="RB125" s="1816"/>
      <c r="RC125" s="1816"/>
      <c r="RD125" s="1816"/>
      <c r="RE125" s="1816"/>
      <c r="RF125" s="1816"/>
      <c r="RG125" s="1816"/>
      <c r="RH125" s="1816"/>
      <c r="RI125" s="1816"/>
      <c r="RJ125" s="1816"/>
      <c r="RK125" s="1816"/>
      <c r="RL125" s="1816"/>
      <c r="RM125" s="1816"/>
      <c r="RN125" s="1816"/>
      <c r="RO125" s="1816"/>
      <c r="RP125" s="1816"/>
      <c r="RQ125" s="1816"/>
      <c r="RR125" s="1816"/>
      <c r="RS125" s="1816"/>
      <c r="RT125" s="1816"/>
      <c r="RU125" s="1816"/>
      <c r="RV125" s="1816"/>
      <c r="RW125" s="1816"/>
      <c r="RX125" s="1816"/>
      <c r="RY125" s="1816"/>
      <c r="RZ125" s="1816"/>
      <c r="SA125" s="1816"/>
      <c r="SB125" s="1816"/>
      <c r="SC125" s="1816"/>
      <c r="SD125" s="1816"/>
      <c r="SE125" s="1816"/>
      <c r="SF125" s="1816"/>
      <c r="SG125" s="1816"/>
      <c r="SH125" s="1816"/>
      <c r="SI125" s="1816"/>
      <c r="SJ125" s="1816"/>
      <c r="SK125" s="1816"/>
      <c r="SL125" s="1816"/>
      <c r="SM125" s="1816"/>
      <c r="SN125" s="1816"/>
      <c r="SO125" s="1816"/>
      <c r="SP125" s="1816"/>
      <c r="SQ125" s="1816"/>
      <c r="SR125" s="1816"/>
      <c r="SS125" s="1816"/>
      <c r="ST125" s="1816"/>
      <c r="SU125" s="1816"/>
      <c r="SV125" s="1816"/>
      <c r="SW125" s="1816"/>
      <c r="SX125" s="1816"/>
      <c r="SY125" s="1816"/>
      <c r="SZ125" s="1816"/>
      <c r="TA125" s="1816"/>
      <c r="TB125" s="1816"/>
      <c r="TC125" s="1816"/>
      <c r="TD125" s="1816"/>
      <c r="TE125" s="1816"/>
      <c r="TF125" s="1816"/>
      <c r="TG125" s="1816"/>
      <c r="TH125" s="1816"/>
      <c r="TI125" s="1816"/>
      <c r="TJ125" s="1816"/>
      <c r="TK125" s="1816"/>
      <c r="TL125" s="1816"/>
      <c r="TM125" s="1816"/>
      <c r="TN125" s="1816"/>
      <c r="TO125" s="1816"/>
      <c r="TP125" s="1816"/>
      <c r="TQ125" s="1816"/>
      <c r="TR125" s="1816"/>
      <c r="TS125" s="1816"/>
      <c r="TT125" s="1816"/>
      <c r="TU125" s="1816"/>
      <c r="TV125" s="1816"/>
      <c r="TW125" s="1816"/>
      <c r="TX125" s="1816"/>
      <c r="TY125" s="1816"/>
      <c r="TZ125" s="1816"/>
      <c r="UA125" s="1816"/>
      <c r="UB125" s="1816"/>
      <c r="UC125" s="1816"/>
      <c r="UD125" s="1816"/>
      <c r="UE125" s="1816"/>
      <c r="UF125" s="1816"/>
      <c r="UG125" s="1816"/>
      <c r="UH125" s="1816"/>
      <c r="UI125" s="1816"/>
      <c r="UJ125" s="1816"/>
      <c r="UK125" s="1816"/>
      <c r="UL125" s="1816"/>
      <c r="UM125" s="1816"/>
      <c r="UN125" s="1816"/>
      <c r="UO125" s="1816"/>
      <c r="UP125" s="1816"/>
      <c r="UQ125" s="1816"/>
      <c r="UR125" s="1816"/>
      <c r="US125" s="1816"/>
      <c r="UT125" s="1816"/>
      <c r="UU125" s="1816"/>
      <c r="UV125" s="1816"/>
      <c r="UW125" s="1816"/>
      <c r="UX125" s="1881"/>
      <c r="UY125" s="1816"/>
      <c r="UZ125" s="1816"/>
      <c r="VA125" s="1816"/>
      <c r="VB125" s="1821"/>
      <c r="VC125" s="1718"/>
      <c r="VD125" s="1680"/>
      <c r="VE125" s="1680"/>
      <c r="VF125" s="1680"/>
      <c r="VG125" s="1779"/>
      <c r="VH125" s="1718"/>
      <c r="VI125" s="1680"/>
      <c r="VJ125" s="1680"/>
      <c r="VK125" s="1680"/>
      <c r="VL125" s="1681"/>
      <c r="VM125" s="1718"/>
      <c r="VN125" s="1680"/>
      <c r="VO125" s="1680"/>
      <c r="VP125" s="1779"/>
      <c r="VQ125" s="1718"/>
      <c r="VR125" s="1680"/>
      <c r="VS125" s="1680"/>
      <c r="VT125" s="1680"/>
      <c r="VU125" s="1681"/>
      <c r="VV125" s="1718"/>
      <c r="VW125" s="1680"/>
      <c r="VX125" s="1680"/>
      <c r="VY125" s="1680"/>
      <c r="VZ125" s="1681"/>
      <c r="WA125" s="1718"/>
      <c r="WB125" s="1680"/>
      <c r="WC125" s="1680"/>
      <c r="WD125" s="1680"/>
      <c r="WE125" s="1681"/>
      <c r="WF125" s="1718"/>
      <c r="WG125" s="1680"/>
      <c r="WH125" s="1680"/>
      <c r="WI125" s="1680"/>
      <c r="WJ125" s="1681"/>
      <c r="WK125" s="1718"/>
      <c r="WL125" s="1680"/>
      <c r="WM125" s="1680"/>
      <c r="WN125" s="1680"/>
      <c r="WO125" s="1681"/>
      <c r="WP125" s="1718"/>
      <c r="WQ125" s="1680"/>
      <c r="WR125" s="1680"/>
      <c r="WS125" s="1823"/>
      <c r="WT125" s="1824"/>
      <c r="WU125" s="1680"/>
      <c r="WV125" s="1680"/>
      <c r="WW125" s="1680"/>
      <c r="WX125" s="1779"/>
      <c r="WY125" s="1718"/>
      <c r="WZ125" s="1680"/>
      <c r="XA125" s="1680"/>
      <c r="XB125" s="1680"/>
      <c r="XC125" s="1681"/>
      <c r="XD125" s="1718"/>
      <c r="XE125" s="1680"/>
      <c r="XF125" s="1680"/>
      <c r="XG125" s="1680"/>
      <c r="XH125" s="1681"/>
      <c r="XI125" s="1718"/>
      <c r="XJ125" s="1680"/>
      <c r="XK125" s="1680"/>
      <c r="XL125" s="1680"/>
      <c r="XM125" s="1779"/>
      <c r="XN125" s="1718"/>
      <c r="XO125" s="1680"/>
      <c r="XP125" s="1680"/>
      <c r="XQ125" s="1680"/>
      <c r="XR125" s="1681"/>
      <c r="XS125" s="1718"/>
      <c r="XT125" s="1680"/>
      <c r="XU125" s="1680"/>
      <c r="XV125" s="1680"/>
      <c r="XW125" s="1681"/>
      <c r="XX125" s="1718"/>
      <c r="XY125" s="1680"/>
      <c r="XZ125" s="1680"/>
      <c r="YA125" s="1680"/>
      <c r="YB125" s="1681"/>
      <c r="YC125" s="1718"/>
      <c r="YD125" s="1680"/>
      <c r="YE125" s="1680"/>
      <c r="YF125" s="1680"/>
      <c r="YG125" s="1681"/>
      <c r="YH125" s="1718"/>
      <c r="YI125" s="1680"/>
      <c r="YJ125" s="1680"/>
      <c r="YK125" s="1680"/>
      <c r="YL125" s="1779"/>
      <c r="YM125" s="1718"/>
      <c r="YN125" s="1680"/>
      <c r="YO125" s="1680"/>
      <c r="YP125" s="1680"/>
      <c r="YQ125" s="1681"/>
      <c r="YR125" s="1718"/>
      <c r="YS125" s="1680"/>
      <c r="YT125" s="1680"/>
      <c r="YU125" s="299"/>
      <c r="YV125" s="1681"/>
      <c r="YW125" s="1718"/>
      <c r="YX125" s="1680"/>
      <c r="YY125" s="1680"/>
      <c r="YZ125" s="1680"/>
      <c r="ZA125" s="1681"/>
      <c r="ZB125" s="1718"/>
      <c r="ZC125" s="1680"/>
      <c r="ZD125" s="1680"/>
      <c r="ZE125" s="1680"/>
      <c r="ZF125" s="1681"/>
      <c r="ZG125" s="1718" t="s">
        <v>29</v>
      </c>
      <c r="ZH125" s="1680" t="s">
        <v>29</v>
      </c>
      <c r="ZI125" s="1680" t="s">
        <v>29</v>
      </c>
      <c r="ZJ125" s="1680" t="s">
        <v>29</v>
      </c>
      <c r="ZK125" s="1681"/>
      <c r="ZL125" s="1718"/>
      <c r="ZM125" s="1680"/>
      <c r="ZN125" s="1680"/>
      <c r="ZO125" s="1680"/>
      <c r="ZP125" s="1681"/>
      <c r="ZQ125" s="1718"/>
      <c r="ZR125" s="1680"/>
      <c r="ZS125" s="1680"/>
      <c r="ZT125" s="1680"/>
      <c r="ZU125" s="1681"/>
      <c r="ZV125" s="1718"/>
      <c r="ZW125" s="1680"/>
      <c r="ZX125" s="1680"/>
      <c r="ZY125" s="1680"/>
      <c r="ZZ125" s="1681"/>
      <c r="AAA125" s="1816"/>
      <c r="AAB125" s="1816"/>
      <c r="AAC125" s="1816"/>
      <c r="AAD125" s="1816"/>
      <c r="AAE125" s="1816"/>
      <c r="AAF125" s="1824"/>
      <c r="AAG125" s="1680"/>
      <c r="AAH125" s="1680"/>
      <c r="AAI125" s="1680"/>
      <c r="AAJ125" s="1823"/>
      <c r="AAK125" s="1824"/>
      <c r="AAL125" s="1680"/>
      <c r="AAM125" s="1680"/>
      <c r="AAN125" s="1680"/>
      <c r="AAO125" s="1681"/>
      <c r="AAP125" s="1816" t="s">
        <v>20</v>
      </c>
      <c r="AAQ125" s="1816" t="s">
        <v>20</v>
      </c>
      <c r="AAR125" s="1816" t="s">
        <v>29</v>
      </c>
      <c r="AAS125" s="276" t="s">
        <v>2535</v>
      </c>
      <c r="AAT125" s="1816"/>
      <c r="AAU125" s="1442" t="s">
        <v>29</v>
      </c>
      <c r="AAV125" s="170" t="s">
        <v>29</v>
      </c>
      <c r="AAW125" s="170" t="s">
        <v>29</v>
      </c>
      <c r="AAX125" s="170" t="s">
        <v>20</v>
      </c>
      <c r="AAY125" s="171"/>
      <c r="AAZ125" s="180"/>
      <c r="ABA125" s="170"/>
      <c r="ABB125" s="170"/>
      <c r="ABC125" s="170"/>
      <c r="ABD125" s="171"/>
      <c r="ABE125" s="180" t="s">
        <v>29</v>
      </c>
      <c r="ABF125" s="170" t="s">
        <v>29</v>
      </c>
      <c r="ABG125" s="170" t="s">
        <v>29</v>
      </c>
      <c r="ABH125" s="170" t="s">
        <v>29</v>
      </c>
      <c r="ABI125" s="171"/>
      <c r="ABJ125" s="180" t="s">
        <v>598</v>
      </c>
      <c r="ABK125" s="1680" t="s">
        <v>29</v>
      </c>
      <c r="ABL125" s="1680" t="s">
        <v>29</v>
      </c>
      <c r="ABM125" s="1680" t="s">
        <v>29</v>
      </c>
      <c r="ABN125" s="1779"/>
      <c r="ABO125" s="181" t="s">
        <v>20</v>
      </c>
      <c r="ABP125" s="182" t="s">
        <v>20</v>
      </c>
      <c r="ABQ125" s="182" t="s">
        <v>29</v>
      </c>
      <c r="ABR125" s="182" t="s">
        <v>29</v>
      </c>
      <c r="ABS125" s="234"/>
      <c r="ABT125" s="181" t="s">
        <v>29</v>
      </c>
      <c r="ABU125" s="182" t="s">
        <v>591</v>
      </c>
      <c r="ABV125" s="1680" t="s">
        <v>20</v>
      </c>
      <c r="ABW125" s="1680" t="s">
        <v>29</v>
      </c>
      <c r="ABX125" s="1681"/>
      <c r="ABY125" s="1718"/>
      <c r="ABZ125" s="1680"/>
      <c r="ACA125" s="1680"/>
      <c r="ACB125" s="1680"/>
      <c r="ACC125" s="1681"/>
      <c r="ACD125" s="1718"/>
      <c r="ACE125" s="1680"/>
      <c r="ACF125" s="1680"/>
      <c r="ACG125" s="1680"/>
      <c r="ACH125" s="1681"/>
      <c r="ACI125" s="1718"/>
      <c r="ACJ125" s="1680"/>
      <c r="ACK125" s="1680"/>
      <c r="ACL125" s="1680"/>
      <c r="ACM125" s="1681"/>
      <c r="ACN125" s="1718" t="e">
        <v>#N/A</v>
      </c>
      <c r="ACO125" s="1680" t="e">
        <v>#N/A</v>
      </c>
      <c r="ACP125" s="1680" t="e">
        <v>#N/A</v>
      </c>
      <c r="ACQ125" s="1680" t="e">
        <v>#N/A</v>
      </c>
      <c r="ACR125" s="1681" t="e">
        <v>#N/A</v>
      </c>
      <c r="ACS125" s="306" t="s">
        <v>355</v>
      </c>
      <c r="ACT125" s="1986" t="s">
        <v>2433</v>
      </c>
      <c r="ACU125" s="2058">
        <f>COUNTIF($AAA125:$ACH125,"*○*")</f>
        <v>7</v>
      </c>
      <c r="ACV125" s="2059">
        <f>COUNTIF($AAA125:$ACH125,"*●*")</f>
        <v>16</v>
      </c>
      <c r="ACW125" s="2059">
        <f>SUM(ACU125:ACV125)</f>
        <v>23</v>
      </c>
      <c r="ACX125" s="2005">
        <f>IFERROR(ACU125/ACW125,"")</f>
        <v>0.30434782608695654</v>
      </c>
      <c r="ACY125" s="2058">
        <f>COUNTIF($ABE125:$ACH125,"*○*")</f>
        <v>4</v>
      </c>
      <c r="ACZ125" s="2059">
        <f>COUNTIF($ABE125:$ACH125,"*●*")</f>
        <v>12</v>
      </c>
      <c r="ADA125" s="2059">
        <f>SUM(ACY125:ACZ125)</f>
        <v>16</v>
      </c>
      <c r="ADB125" s="2005">
        <f>IFERROR(ACY125/ADA125,"")</f>
        <v>0.25</v>
      </c>
    </row>
    <row r="126" spans="1:807" s="1727" customFormat="1" ht="17.25" x14ac:dyDescent="0.2">
      <c r="A126" s="1726"/>
      <c r="B126" s="69" t="s">
        <v>236</v>
      </c>
      <c r="C126" s="1729" t="s">
        <v>2459</v>
      </c>
      <c r="D126" s="156">
        <f t="shared" ref="D126:D136" si="86">COUNTIF(H126:XFD126,"*○*")</f>
        <v>30</v>
      </c>
      <c r="E126" s="157">
        <f t="shared" ref="E126:E136" si="87">COUNTIF(H126:XFD126,"*●*")</f>
        <v>43</v>
      </c>
      <c r="F126" s="157">
        <f t="shared" ref="F126:F136" si="88">SUM(D126:E126)</f>
        <v>73</v>
      </c>
      <c r="G126" s="158">
        <f t="shared" ref="G126:G136" si="89">IFERROR(D126/F126,"")</f>
        <v>0.41095890410958902</v>
      </c>
      <c r="H126" s="1715"/>
      <c r="I126" s="1715"/>
      <c r="J126" s="1715"/>
      <c r="K126" s="1715"/>
      <c r="L126" s="1715"/>
      <c r="M126" s="1715"/>
      <c r="N126" s="1715"/>
      <c r="O126" s="1715"/>
      <c r="P126" s="1715"/>
      <c r="Q126" s="1715"/>
      <c r="R126" s="1715"/>
      <c r="S126" s="1715"/>
      <c r="T126" s="1715"/>
      <c r="U126" s="1715"/>
      <c r="V126" s="1715"/>
      <c r="W126" s="1715"/>
      <c r="X126" s="1715"/>
      <c r="Y126" s="1715"/>
      <c r="Z126" s="1715"/>
      <c r="AA126" s="1715"/>
      <c r="AB126" s="1715"/>
      <c r="AC126" s="1715"/>
      <c r="AD126" s="1715"/>
      <c r="AE126" s="1715"/>
      <c r="AF126" s="1715"/>
      <c r="AG126" s="1715"/>
      <c r="AH126" s="1715"/>
      <c r="AI126" s="1715"/>
      <c r="AJ126" s="1715"/>
      <c r="AK126" s="1715"/>
      <c r="AL126" s="1715"/>
      <c r="AM126" s="1715"/>
      <c r="AN126" s="1715"/>
      <c r="AO126" s="1715"/>
      <c r="AP126" s="1715"/>
      <c r="AQ126" s="1715"/>
      <c r="AR126" s="1715"/>
      <c r="AS126" s="1715"/>
      <c r="AT126" s="1715"/>
      <c r="AU126" s="1715"/>
      <c r="AV126" s="1715"/>
      <c r="AW126" s="1715"/>
      <c r="AX126" s="1715"/>
      <c r="AY126" s="1715"/>
      <c r="AZ126" s="1715"/>
      <c r="BA126" s="1715"/>
      <c r="BB126" s="1715"/>
      <c r="BC126" s="1715"/>
      <c r="BD126" s="1715"/>
      <c r="BE126" s="1715"/>
      <c r="BF126" s="1715"/>
      <c r="BG126" s="1715"/>
      <c r="BH126" s="1715"/>
      <c r="BI126" s="1715"/>
      <c r="BJ126" s="1715"/>
      <c r="BK126" s="1715"/>
      <c r="BL126" s="1715"/>
      <c r="BM126" s="1715"/>
      <c r="BN126" s="1715"/>
      <c r="BO126" s="1715"/>
      <c r="BP126" s="1715"/>
      <c r="BQ126" s="1715"/>
      <c r="BR126" s="1715"/>
      <c r="BS126" s="1715"/>
      <c r="BT126" s="1715"/>
      <c r="BU126" s="1715"/>
      <c r="BV126" s="1715"/>
      <c r="BW126" s="1715"/>
      <c r="BX126" s="1715"/>
      <c r="BY126" s="1715"/>
      <c r="BZ126" s="1715"/>
      <c r="CA126" s="1715"/>
      <c r="CB126" s="1715"/>
      <c r="CC126" s="1715"/>
      <c r="CD126" s="1715"/>
      <c r="CE126" s="1715"/>
      <c r="CF126" s="1715"/>
      <c r="CG126" s="1715"/>
      <c r="CH126" s="1715"/>
      <c r="CI126" s="1715"/>
      <c r="CJ126" s="1715"/>
      <c r="CK126" s="1715"/>
      <c r="CL126" s="1715"/>
      <c r="CM126" s="1715"/>
      <c r="CN126" s="1715"/>
      <c r="CO126" s="1715"/>
      <c r="CP126" s="1715"/>
      <c r="CQ126" s="1715"/>
      <c r="CR126" s="1715"/>
      <c r="CS126" s="1715"/>
      <c r="CT126" s="1715"/>
      <c r="CU126" s="1715"/>
      <c r="CV126" s="1715"/>
      <c r="CW126" s="1715"/>
      <c r="CX126" s="1715"/>
      <c r="CY126" s="1715"/>
      <c r="CZ126" s="1715"/>
      <c r="DA126" s="1715"/>
      <c r="DB126" s="1715"/>
      <c r="DC126" s="1715"/>
      <c r="DD126" s="1715"/>
      <c r="DE126" s="1715"/>
      <c r="DF126" s="1715"/>
      <c r="DG126" s="1715"/>
      <c r="DH126" s="1715"/>
      <c r="DI126" s="1715"/>
      <c r="DJ126" s="1715"/>
      <c r="DK126" s="1715"/>
      <c r="DL126" s="1715"/>
      <c r="DM126" s="1715"/>
      <c r="DN126" s="1715"/>
      <c r="DO126" s="1715"/>
      <c r="DP126" s="1715"/>
      <c r="DQ126" s="1715"/>
      <c r="DR126" s="1715"/>
      <c r="DS126" s="1715"/>
      <c r="DT126" s="1715"/>
      <c r="DU126" s="1715"/>
      <c r="DV126" s="1715"/>
      <c r="DW126" s="1715"/>
      <c r="DX126" s="1715"/>
      <c r="DY126" s="1715"/>
      <c r="DZ126" s="1715"/>
      <c r="EA126" s="1715"/>
      <c r="EB126" s="1715"/>
      <c r="EC126" s="1715"/>
      <c r="ED126" s="1715"/>
      <c r="EE126" s="1715"/>
      <c r="EF126" s="1715"/>
      <c r="EG126" s="1715"/>
      <c r="EH126" s="1715"/>
      <c r="EI126" s="1715"/>
      <c r="EJ126" s="1715"/>
      <c r="EK126" s="1715"/>
      <c r="EL126" s="1715"/>
      <c r="EM126" s="1715"/>
      <c r="EN126" s="1715"/>
      <c r="EO126" s="1715"/>
      <c r="EP126" s="1715"/>
      <c r="EQ126" s="1715"/>
      <c r="ER126" s="1715"/>
      <c r="ES126" s="1715"/>
      <c r="ET126" s="1715"/>
      <c r="EU126" s="1715"/>
      <c r="EV126" s="1715"/>
      <c r="EW126" s="1715"/>
      <c r="EX126" s="1715"/>
      <c r="EY126" s="1715"/>
      <c r="EZ126" s="1715"/>
      <c r="FA126" s="1715"/>
      <c r="FB126" s="1715"/>
      <c r="FC126" s="1715"/>
      <c r="FD126" s="1715"/>
      <c r="FE126" s="1715"/>
      <c r="FF126" s="1715"/>
      <c r="FG126" s="1715"/>
      <c r="FH126" s="1715"/>
      <c r="FI126" s="1715"/>
      <c r="FJ126" s="1715"/>
      <c r="FK126" s="1715"/>
      <c r="FL126" s="1715"/>
      <c r="FM126" s="1715"/>
      <c r="FN126" s="1715"/>
      <c r="FO126" s="1715"/>
      <c r="FP126" s="1715"/>
      <c r="FQ126" s="1715"/>
      <c r="FR126" s="1715"/>
      <c r="FS126" s="1715"/>
      <c r="FT126" s="1715"/>
      <c r="FU126" s="1715"/>
      <c r="FV126" s="1715"/>
      <c r="FW126" s="1715"/>
      <c r="FX126" s="1715"/>
      <c r="FY126" s="1715"/>
      <c r="FZ126" s="1715"/>
      <c r="GA126" s="1715"/>
      <c r="GB126" s="1715"/>
      <c r="GC126" s="1715"/>
      <c r="GD126" s="1715"/>
      <c r="GE126" s="1715"/>
      <c r="GF126" s="1715"/>
      <c r="GG126" s="1715"/>
      <c r="GH126" s="1715"/>
      <c r="GI126" s="1715"/>
      <c r="GJ126" s="1715"/>
      <c r="GK126" s="1715"/>
      <c r="GL126" s="1715"/>
      <c r="GM126" s="1715"/>
      <c r="GN126" s="1715"/>
      <c r="GO126" s="1715"/>
      <c r="GP126" s="1715"/>
      <c r="GQ126" s="1715"/>
      <c r="GR126" s="1715"/>
      <c r="GS126" s="1715"/>
      <c r="GT126" s="1715"/>
      <c r="GU126" s="1715"/>
      <c r="GV126" s="1715"/>
      <c r="GW126" s="1715"/>
      <c r="GX126" s="1715"/>
      <c r="GY126" s="1715"/>
      <c r="GZ126" s="1715"/>
      <c r="HA126" s="1715"/>
      <c r="HB126" s="1715"/>
      <c r="HC126" s="1715"/>
      <c r="HD126" s="1715"/>
      <c r="HE126" s="1715"/>
      <c r="HF126" s="1715"/>
      <c r="HG126" s="1715"/>
      <c r="HH126" s="1715"/>
      <c r="HI126" s="1715"/>
      <c r="HJ126" s="1715"/>
      <c r="HK126" s="1715"/>
      <c r="HL126" s="1715"/>
      <c r="HM126" s="1715"/>
      <c r="HN126" s="1715"/>
      <c r="HO126" s="1715"/>
      <c r="HP126" s="1715"/>
      <c r="HQ126" s="1715"/>
      <c r="HR126" s="1715"/>
      <c r="HS126" s="1715"/>
      <c r="HT126" s="1715"/>
      <c r="HU126" s="1715"/>
      <c r="HV126" s="1715"/>
      <c r="HW126" s="1715"/>
      <c r="HX126" s="1715"/>
      <c r="HY126" s="1715"/>
      <c r="HZ126" s="1715"/>
      <c r="IA126" s="1715"/>
      <c r="IB126" s="1715"/>
      <c r="IC126" s="1715"/>
      <c r="ID126" s="1715"/>
      <c r="IE126" s="1715"/>
      <c r="IF126" s="1715"/>
      <c r="IG126" s="1715"/>
      <c r="IH126" s="1715"/>
      <c r="II126" s="1715"/>
      <c r="IJ126" s="1715"/>
      <c r="IK126" s="1715"/>
      <c r="IL126" s="1715"/>
      <c r="IM126" s="1715"/>
      <c r="IN126" s="1715"/>
      <c r="IO126" s="1715"/>
      <c r="IP126" s="1715"/>
      <c r="IQ126" s="1715"/>
      <c r="IR126" s="1715"/>
      <c r="IS126" s="1715"/>
      <c r="IT126" s="1715"/>
      <c r="IU126" s="1715"/>
      <c r="IV126" s="1715"/>
      <c r="IW126" s="1715"/>
      <c r="IX126" s="1715"/>
      <c r="IY126" s="1715"/>
      <c r="IZ126" s="1715"/>
      <c r="JA126" s="1715"/>
      <c r="JB126" s="1715"/>
      <c r="JC126" s="1715"/>
      <c r="JD126" s="1715"/>
      <c r="JE126" s="1715"/>
      <c r="JF126" s="1715"/>
      <c r="JG126" s="1715"/>
      <c r="JH126" s="1715"/>
      <c r="JI126" s="1715"/>
      <c r="JJ126" s="1715"/>
      <c r="JK126" s="1715"/>
      <c r="JL126" s="1715"/>
      <c r="JM126" s="1715"/>
      <c r="JN126" s="1715"/>
      <c r="JO126" s="1715"/>
      <c r="JP126" s="1715"/>
      <c r="JQ126" s="1715"/>
      <c r="JR126" s="1715"/>
      <c r="JS126" s="1715"/>
      <c r="JT126" s="1715"/>
      <c r="JU126" s="1715"/>
      <c r="JV126" s="1715"/>
      <c r="JW126" s="1715"/>
      <c r="JX126" s="1715"/>
      <c r="JY126" s="1715"/>
      <c r="JZ126" s="1715"/>
      <c r="KA126" s="1715"/>
      <c r="KB126" s="1715"/>
      <c r="KC126" s="1715"/>
      <c r="KD126" s="1715"/>
      <c r="KE126" s="1715"/>
      <c r="KF126" s="1715"/>
      <c r="KG126" s="1715"/>
      <c r="KH126" s="1715"/>
      <c r="KI126" s="1715"/>
      <c r="KJ126" s="1715"/>
      <c r="KK126" s="1715"/>
      <c r="KL126" s="1715"/>
      <c r="KM126" s="1715"/>
      <c r="KN126" s="1715"/>
      <c r="KO126" s="1715"/>
      <c r="KP126" s="1715"/>
      <c r="KQ126" s="1715"/>
      <c r="KR126" s="1715"/>
      <c r="KS126" s="1715"/>
      <c r="KT126" s="1715"/>
      <c r="KU126" s="1715"/>
      <c r="KV126" s="1715"/>
      <c r="KW126" s="1715"/>
      <c r="KX126" s="1715"/>
      <c r="KY126" s="1715"/>
      <c r="KZ126" s="1715"/>
      <c r="LA126" s="1715"/>
      <c r="LB126" s="1715"/>
      <c r="LC126" s="1715"/>
      <c r="LD126" s="1715"/>
      <c r="LE126" s="1715"/>
      <c r="LF126" s="1715"/>
      <c r="LG126" s="1715"/>
      <c r="LH126" s="1715"/>
      <c r="LI126" s="1715"/>
      <c r="LJ126" s="1715"/>
      <c r="LK126" s="1715"/>
      <c r="LL126" s="1715"/>
      <c r="LM126" s="1715"/>
      <c r="LN126" s="1715"/>
      <c r="LO126" s="1715"/>
      <c r="LP126" s="1715"/>
      <c r="LQ126" s="1715"/>
      <c r="LR126" s="1715"/>
      <c r="LS126" s="1715"/>
      <c r="LT126" s="1715"/>
      <c r="LU126" s="1715"/>
      <c r="LV126" s="1715"/>
      <c r="LW126" s="1715"/>
      <c r="LX126" s="1715"/>
      <c r="LY126" s="1715"/>
      <c r="LZ126" s="1715"/>
      <c r="MA126" s="1715"/>
      <c r="MB126" s="1715"/>
      <c r="MC126" s="1715"/>
      <c r="MD126" s="1715"/>
      <c r="ME126" s="1715"/>
      <c r="MF126" s="1715"/>
      <c r="MG126" s="1715"/>
      <c r="MH126" s="1715"/>
      <c r="MI126" s="1715"/>
      <c r="MJ126" s="1715"/>
      <c r="MK126" s="1715"/>
      <c r="ML126" s="1715"/>
      <c r="MM126" s="1715"/>
      <c r="MN126" s="1715"/>
      <c r="MO126" s="1715"/>
      <c r="MP126" s="1715"/>
      <c r="MQ126" s="1715"/>
      <c r="MR126" s="1715"/>
      <c r="MS126" s="1715"/>
      <c r="MT126" s="1715"/>
      <c r="MU126" s="1715"/>
      <c r="MV126" s="1715"/>
      <c r="MW126" s="1715"/>
      <c r="MX126" s="1715"/>
      <c r="MY126" s="1715"/>
      <c r="MZ126" s="1715"/>
      <c r="NA126" s="1715"/>
      <c r="NB126" s="1715"/>
      <c r="NC126" s="1715"/>
      <c r="ND126" s="1715"/>
      <c r="NE126" s="1715"/>
      <c r="NF126" s="1715"/>
      <c r="NG126" s="1715"/>
      <c r="NH126" s="1715"/>
      <c r="NI126" s="1715"/>
      <c r="NJ126" s="1715"/>
      <c r="NK126" s="1715"/>
      <c r="NL126" s="1715"/>
      <c r="NM126" s="1715"/>
      <c r="NN126" s="1715"/>
      <c r="NO126" s="1715"/>
      <c r="NP126" s="1715"/>
      <c r="NQ126" s="1715"/>
      <c r="NR126" s="1715"/>
      <c r="NS126" s="1715"/>
      <c r="NT126" s="1715"/>
      <c r="NU126" s="1715"/>
      <c r="NV126" s="1715"/>
      <c r="NW126" s="1715"/>
      <c r="NX126" s="1715"/>
      <c r="NY126" s="1715"/>
      <c r="NZ126" s="1715"/>
      <c r="OA126" s="1715"/>
      <c r="OB126" s="1715"/>
      <c r="OC126" s="1715"/>
      <c r="OD126" s="1715"/>
      <c r="OE126" s="1715"/>
      <c r="OF126" s="1715"/>
      <c r="OG126" s="1715"/>
      <c r="OH126" s="1715"/>
      <c r="OI126" s="1715"/>
      <c r="OJ126" s="1715"/>
      <c r="OK126" s="1715"/>
      <c r="OL126" s="1715"/>
      <c r="OM126" s="1715"/>
      <c r="ON126" s="1715"/>
      <c r="OO126" s="1715"/>
      <c r="OP126" s="1715"/>
      <c r="OQ126" s="1715"/>
      <c r="OR126" s="1715"/>
      <c r="OS126" s="1715"/>
      <c r="OT126" s="1715"/>
      <c r="OU126" s="1715"/>
      <c r="OV126" s="1715"/>
      <c r="OW126" s="1715"/>
      <c r="OX126" s="1715"/>
      <c r="OY126" s="1715"/>
      <c r="OZ126" s="1715"/>
      <c r="PA126" s="1715"/>
      <c r="PB126" s="1715"/>
      <c r="PC126" s="1715"/>
      <c r="PD126" s="1715"/>
      <c r="PE126" s="1715"/>
      <c r="PF126" s="1715"/>
      <c r="PG126" s="1715"/>
      <c r="PH126" s="1715"/>
      <c r="PI126" s="1715"/>
      <c r="PJ126" s="1715"/>
      <c r="PK126" s="1715"/>
      <c r="PL126" s="1715"/>
      <c r="PM126" s="1715"/>
      <c r="PN126" s="1715"/>
      <c r="PO126" s="1715"/>
      <c r="PP126" s="1715"/>
      <c r="PQ126" s="1715"/>
      <c r="PR126" s="1715"/>
      <c r="PS126" s="1715"/>
      <c r="PT126" s="1715"/>
      <c r="PU126" s="1715"/>
      <c r="PV126" s="1715"/>
      <c r="PW126" s="1715"/>
      <c r="PX126" s="1715"/>
      <c r="PY126" s="1715"/>
      <c r="PZ126" s="1715"/>
      <c r="QA126" s="1715"/>
      <c r="QB126" s="1715"/>
      <c r="QC126" s="1715"/>
      <c r="QD126" s="1715"/>
      <c r="QE126" s="1715"/>
      <c r="QF126" s="1715"/>
      <c r="QG126" s="1715"/>
      <c r="QH126" s="1715"/>
      <c r="QI126" s="1715"/>
      <c r="QJ126" s="1715"/>
      <c r="QK126" s="1715"/>
      <c r="QL126" s="1715"/>
      <c r="QM126" s="1715"/>
      <c r="QN126" s="1715"/>
      <c r="QO126" s="1715"/>
      <c r="QP126" s="1715"/>
      <c r="QQ126" s="1715"/>
      <c r="QR126" s="1715"/>
      <c r="QS126" s="1715"/>
      <c r="QT126" s="1715"/>
      <c r="QU126" s="1715"/>
      <c r="QV126" s="1715"/>
      <c r="QW126" s="1715"/>
      <c r="QX126" s="1715"/>
      <c r="QY126" s="1715"/>
      <c r="QZ126" s="1715"/>
      <c r="RA126" s="1715"/>
      <c r="RB126" s="1715"/>
      <c r="RC126" s="1715"/>
      <c r="RD126" s="1715"/>
      <c r="RE126" s="1715"/>
      <c r="RF126" s="1715"/>
      <c r="RG126" s="1715"/>
      <c r="RH126" s="1715"/>
      <c r="RI126" s="1715"/>
      <c r="RJ126" s="1715"/>
      <c r="RK126" s="1715"/>
      <c r="RL126" s="1715"/>
      <c r="RM126" s="1720"/>
      <c r="RN126" s="1720"/>
      <c r="RO126" s="1720"/>
      <c r="RP126" s="1721"/>
      <c r="RQ126" s="1719"/>
      <c r="RR126" s="1720"/>
      <c r="RS126" s="1720"/>
      <c r="RT126" s="1721"/>
      <c r="RU126" s="1719"/>
      <c r="RV126" s="1720"/>
      <c r="RW126" s="1720"/>
      <c r="RX126" s="1720"/>
      <c r="RY126" s="1721"/>
      <c r="RZ126" s="1715"/>
      <c r="SA126" s="1715"/>
      <c r="SB126" s="1715"/>
      <c r="SC126" s="1715"/>
      <c r="SD126" s="1715"/>
      <c r="SE126" s="1738"/>
      <c r="SF126" s="1720"/>
      <c r="SG126" s="1720"/>
      <c r="SH126" s="1720"/>
      <c r="SI126" s="1721"/>
      <c r="SJ126" s="1715"/>
      <c r="SK126" s="1715"/>
      <c r="SL126" s="1715"/>
      <c r="SM126" s="1715"/>
      <c r="SN126" s="1715"/>
      <c r="SO126" s="1737"/>
      <c r="SP126" s="1720"/>
      <c r="SQ126" s="1720"/>
      <c r="SR126" s="1720"/>
      <c r="SS126" s="1721"/>
      <c r="ST126" s="1719"/>
      <c r="SU126" s="1720"/>
      <c r="SV126" s="1720"/>
      <c r="SW126" s="1720"/>
      <c r="SX126" s="1721"/>
      <c r="SY126" s="1719"/>
      <c r="SZ126" s="1720"/>
      <c r="TA126" s="1720"/>
      <c r="TB126" s="1720"/>
      <c r="TC126" s="1721"/>
      <c r="TD126" s="1719"/>
      <c r="TE126" s="1720"/>
      <c r="TF126" s="1720"/>
      <c r="TG126" s="1720"/>
      <c r="TH126" s="1719"/>
      <c r="TI126" s="1720"/>
      <c r="TJ126" s="1720"/>
      <c r="TK126" s="1720"/>
      <c r="TL126" s="1719"/>
      <c r="TM126" s="1720"/>
      <c r="TN126" s="1720"/>
      <c r="TO126" s="1720"/>
      <c r="TP126" s="1721"/>
      <c r="TQ126" s="1719"/>
      <c r="TR126" s="1720"/>
      <c r="TS126" s="1720"/>
      <c r="TT126" s="1734"/>
      <c r="TU126" s="1719"/>
      <c r="TV126" s="1720"/>
      <c r="TW126" s="1720"/>
      <c r="TX126" s="1721"/>
      <c r="TY126" s="1719"/>
      <c r="TZ126" s="1720"/>
      <c r="UA126" s="1720"/>
      <c r="UB126" s="1720"/>
      <c r="UC126" s="1721"/>
      <c r="UD126" s="1719"/>
      <c r="UE126" s="1720"/>
      <c r="UF126" s="1720"/>
      <c r="UG126" s="1720"/>
      <c r="UH126" s="1721"/>
      <c r="UI126" s="1719"/>
      <c r="UJ126" s="1720"/>
      <c r="UK126" s="1720"/>
      <c r="UL126" s="1720"/>
      <c r="UM126" s="1721"/>
      <c r="UN126" s="1719"/>
      <c r="UO126" s="1720"/>
      <c r="UP126" s="1720"/>
      <c r="UQ126" s="1720"/>
      <c r="UR126" s="1721"/>
      <c r="US126" s="1719"/>
      <c r="UT126" s="1720"/>
      <c r="UU126" s="1720"/>
      <c r="UV126" s="1720"/>
      <c r="UW126" s="1721"/>
      <c r="UX126" s="1719"/>
      <c r="UY126" s="1720"/>
      <c r="UZ126" s="1720"/>
      <c r="VA126" s="1720"/>
      <c r="VB126" s="1721"/>
      <c r="VC126" s="1719"/>
      <c r="VD126" s="1720"/>
      <c r="VE126" s="1720"/>
      <c r="VF126" s="1720"/>
      <c r="VG126" s="1734"/>
      <c r="VH126" s="1719"/>
      <c r="VI126" s="1720"/>
      <c r="VJ126" s="1720"/>
      <c r="VK126" s="1720"/>
      <c r="VL126" s="1721"/>
      <c r="VM126" s="1719"/>
      <c r="VN126" s="1720"/>
      <c r="VO126" s="1720"/>
      <c r="VP126" s="1734"/>
      <c r="VQ126" s="1719"/>
      <c r="VR126" s="1720"/>
      <c r="VS126" s="1720"/>
      <c r="VT126" s="1720"/>
      <c r="VU126" s="1721"/>
      <c r="VV126" s="1719"/>
      <c r="VW126" s="1720"/>
      <c r="VX126" s="1720"/>
      <c r="VY126" s="1720"/>
      <c r="VZ126" s="1721"/>
      <c r="WA126" s="1719"/>
      <c r="WB126" s="1720"/>
      <c r="WC126" s="1720"/>
      <c r="WD126" s="1720"/>
      <c r="WE126" s="1721"/>
      <c r="WF126" s="1719"/>
      <c r="WG126" s="1720"/>
      <c r="WH126" s="1720"/>
      <c r="WI126" s="1720"/>
      <c r="WJ126" s="1721"/>
      <c r="WK126" s="1719"/>
      <c r="WL126" s="1720"/>
      <c r="WM126" s="1720"/>
      <c r="WN126" s="1720"/>
      <c r="WO126" s="1721"/>
      <c r="WP126" s="1719"/>
      <c r="WQ126" s="1720"/>
      <c r="WR126" s="1720"/>
      <c r="WS126" s="1736"/>
      <c r="WT126" s="1737"/>
      <c r="WU126" s="1720"/>
      <c r="WV126" s="1720"/>
      <c r="WW126" s="1720"/>
      <c r="WX126" s="1734"/>
      <c r="WY126" s="1719"/>
      <c r="WZ126" s="1720"/>
      <c r="XA126" s="1720"/>
      <c r="XB126" s="1720"/>
      <c r="XC126" s="1721"/>
      <c r="XD126" s="1719"/>
      <c r="XE126" s="1720"/>
      <c r="XF126" s="1720"/>
      <c r="XG126" s="1720"/>
      <c r="XH126" s="1721"/>
      <c r="XI126" s="1719"/>
      <c r="XJ126" s="1720"/>
      <c r="XK126" s="1720"/>
      <c r="XL126" s="1720"/>
      <c r="XM126" s="1734"/>
      <c r="XN126" s="1719"/>
      <c r="XO126" s="1720"/>
      <c r="XP126" s="1720"/>
      <c r="XQ126" s="1720"/>
      <c r="XR126" s="1721"/>
      <c r="XS126" s="1719"/>
      <c r="XT126" s="1720"/>
      <c r="XU126" s="1720"/>
      <c r="XV126" s="1720"/>
      <c r="XW126" s="1721"/>
      <c r="XX126" s="1719"/>
      <c r="XY126" s="1720"/>
      <c r="XZ126" s="1720"/>
      <c r="YA126" s="1720"/>
      <c r="YB126" s="1721"/>
      <c r="YC126" s="1719"/>
      <c r="YD126" s="1720"/>
      <c r="YE126" s="1720"/>
      <c r="YF126" s="1720"/>
      <c r="YG126" s="1721"/>
      <c r="YH126" s="1719"/>
      <c r="YI126" s="1720"/>
      <c r="YJ126" s="1720"/>
      <c r="YK126" s="1720"/>
      <c r="YL126" s="1734"/>
      <c r="YM126" s="1719"/>
      <c r="YN126" s="1720"/>
      <c r="YO126" s="1720"/>
      <c r="YP126" s="1720"/>
      <c r="YQ126" s="1721"/>
      <c r="YR126" s="1719"/>
      <c r="YS126" s="1720"/>
      <c r="YT126" s="1720"/>
      <c r="YU126" s="1720"/>
      <c r="YV126" s="1721"/>
      <c r="YW126" s="1719"/>
      <c r="YX126" s="1720"/>
      <c r="YY126" s="1720"/>
      <c r="YZ126" s="1720"/>
      <c r="ZA126" s="1721"/>
      <c r="ZB126" s="1719"/>
      <c r="ZC126" s="1720"/>
      <c r="ZD126" s="1720"/>
      <c r="ZE126" s="1720"/>
      <c r="ZF126" s="1721"/>
      <c r="ZG126" s="1719"/>
      <c r="ZH126" s="1720"/>
      <c r="ZI126" s="1720"/>
      <c r="ZJ126" s="1720"/>
      <c r="ZK126" s="1721"/>
      <c r="ZL126" s="1719" t="s">
        <v>20</v>
      </c>
      <c r="ZM126" s="1720" t="s">
        <v>29</v>
      </c>
      <c r="ZN126" s="1720" t="s">
        <v>29</v>
      </c>
      <c r="ZO126" s="1720" t="s">
        <v>29</v>
      </c>
      <c r="ZP126" s="1721"/>
      <c r="ZQ126" s="1719"/>
      <c r="ZR126" s="1720"/>
      <c r="ZS126" s="1720"/>
      <c r="ZT126" s="1720"/>
      <c r="ZU126" s="1721"/>
      <c r="ZV126" s="1719" t="s">
        <v>20</v>
      </c>
      <c r="ZW126" s="1720" t="s">
        <v>20</v>
      </c>
      <c r="ZX126" s="1720" t="s">
        <v>29</v>
      </c>
      <c r="ZY126" s="490" t="s">
        <v>677</v>
      </c>
      <c r="ZZ126" s="1721"/>
      <c r="AAA126" s="1715" t="s">
        <v>29</v>
      </c>
      <c r="AAB126" s="1715" t="s">
        <v>20</v>
      </c>
      <c r="AAC126" s="1715" t="s">
        <v>29</v>
      </c>
      <c r="AAD126" s="1715" t="s">
        <v>29</v>
      </c>
      <c r="AAE126" s="1715" t="s">
        <v>20</v>
      </c>
      <c r="AAF126" s="1737" t="s">
        <v>29</v>
      </c>
      <c r="AAG126" s="1720" t="s">
        <v>29</v>
      </c>
      <c r="AAH126" s="1720" t="s">
        <v>20</v>
      </c>
      <c r="AAI126" s="1720" t="s">
        <v>29</v>
      </c>
      <c r="AAJ126" s="1736" t="s">
        <v>20</v>
      </c>
      <c r="AAK126" s="1737" t="s">
        <v>20</v>
      </c>
      <c r="AAL126" s="1720" t="s">
        <v>20</v>
      </c>
      <c r="AAM126" s="1720" t="s">
        <v>20</v>
      </c>
      <c r="AAN126" s="1720" t="s">
        <v>29</v>
      </c>
      <c r="AAO126" s="1721"/>
      <c r="AAP126" s="1715" t="s">
        <v>20</v>
      </c>
      <c r="AAQ126" s="1715" t="s">
        <v>29</v>
      </c>
      <c r="AAR126" s="1715" t="s">
        <v>29</v>
      </c>
      <c r="AAS126" s="1715" t="s">
        <v>29</v>
      </c>
      <c r="AAT126" s="2038" t="s">
        <v>20</v>
      </c>
      <c r="AAU126" s="2039" t="s">
        <v>29</v>
      </c>
      <c r="AAV126" s="203" t="s">
        <v>20</v>
      </c>
      <c r="AAW126" s="203" t="s">
        <v>29</v>
      </c>
      <c r="AAX126" s="203" t="s">
        <v>29</v>
      </c>
      <c r="AAY126" s="243" t="s">
        <v>29</v>
      </c>
      <c r="AAZ126" s="202" t="s">
        <v>20</v>
      </c>
      <c r="ABA126" s="203" t="s">
        <v>29</v>
      </c>
      <c r="ABB126" s="203" t="s">
        <v>29</v>
      </c>
      <c r="ABC126" s="203" t="s">
        <v>29</v>
      </c>
      <c r="ABD126" s="243"/>
      <c r="ABE126" s="202" t="s">
        <v>598</v>
      </c>
      <c r="ABF126" s="237" t="s">
        <v>20</v>
      </c>
      <c r="ABG126" s="237" t="s">
        <v>20</v>
      </c>
      <c r="ABH126" s="237" t="s">
        <v>591</v>
      </c>
      <c r="ABI126" s="1721"/>
      <c r="ABJ126" s="1719" t="s">
        <v>29</v>
      </c>
      <c r="ABK126" s="1720" t="s">
        <v>29</v>
      </c>
      <c r="ABL126" s="179" t="s">
        <v>20</v>
      </c>
      <c r="ABM126" s="179" t="s">
        <v>20</v>
      </c>
      <c r="ABN126" s="206"/>
      <c r="ABO126" s="178" t="s">
        <v>20</v>
      </c>
      <c r="ABP126" s="179" t="s">
        <v>20</v>
      </c>
      <c r="ABQ126" s="179" t="s">
        <v>20</v>
      </c>
      <c r="ABR126" s="179" t="s">
        <v>29</v>
      </c>
      <c r="ABS126" s="204"/>
      <c r="ABT126" s="178" t="s">
        <v>20</v>
      </c>
      <c r="ABU126" s="179" t="s">
        <v>29</v>
      </c>
      <c r="ABV126" s="179" t="s">
        <v>29</v>
      </c>
      <c r="ABW126" s="179" t="s">
        <v>20</v>
      </c>
      <c r="ABX126" s="204"/>
      <c r="ABY126" s="178" t="s">
        <v>20</v>
      </c>
      <c r="ABZ126" s="179" t="s">
        <v>764</v>
      </c>
      <c r="ACA126" s="1720" t="s">
        <v>20</v>
      </c>
      <c r="ACB126" s="1720" t="s">
        <v>29</v>
      </c>
      <c r="ACC126" s="1721"/>
      <c r="ACD126" s="1719" t="s">
        <v>29</v>
      </c>
      <c r="ACE126" s="1720" t="s">
        <v>29</v>
      </c>
      <c r="ACF126" s="1720" t="s">
        <v>29</v>
      </c>
      <c r="ACG126" s="1720" t="s">
        <v>20</v>
      </c>
      <c r="ACH126" s="1721" t="s">
        <v>29</v>
      </c>
      <c r="ACI126" s="1719"/>
      <c r="ACJ126" s="1720"/>
      <c r="ACK126" s="1720"/>
      <c r="ACL126" s="1720"/>
      <c r="ACM126" s="1721"/>
      <c r="ACN126" s="1719" t="s">
        <v>29</v>
      </c>
      <c r="ACO126" s="1720" t="s">
        <v>29</v>
      </c>
      <c r="ACP126" s="1720" t="s">
        <v>29</v>
      </c>
      <c r="ACQ126" s="1720" t="s">
        <v>29</v>
      </c>
      <c r="ACR126" s="1721"/>
      <c r="ACS126" s="1719" t="s">
        <v>29</v>
      </c>
      <c r="ACT126" s="1720" t="s">
        <v>29</v>
      </c>
      <c r="ACU126" s="1720" t="s">
        <v>29</v>
      </c>
      <c r="ACV126" s="1720" t="s">
        <v>29</v>
      </c>
      <c r="ACW126" s="1721"/>
      <c r="ACX126" s="1715" t="s">
        <v>20</v>
      </c>
      <c r="ACY126" s="1715" t="s">
        <v>29</v>
      </c>
      <c r="ACZ126" s="1715" t="s">
        <v>29</v>
      </c>
      <c r="ADA126" s="1715" t="s">
        <v>20</v>
      </c>
      <c r="ADB126" s="1715"/>
      <c r="ADC126" s="1719" t="e">
        <v>#N/A</v>
      </c>
      <c r="ADD126" s="1720" t="e">
        <v>#N/A</v>
      </c>
      <c r="ADE126" s="1720" t="e">
        <v>#N/A</v>
      </c>
      <c r="ADF126" s="1720" t="e">
        <v>#N/A</v>
      </c>
      <c r="ADG126" s="1721" t="e">
        <v>#N/A</v>
      </c>
      <c r="ADH126" s="1719" t="e">
        <v>#N/A</v>
      </c>
      <c r="ADI126" s="1720" t="e">
        <v>#N/A</v>
      </c>
      <c r="ADJ126" s="1720" t="e">
        <v>#N/A</v>
      </c>
      <c r="ADK126" s="1720" t="e">
        <v>#N/A</v>
      </c>
      <c r="ADL126" s="1721" t="e">
        <v>#N/A</v>
      </c>
      <c r="ADM126" s="69" t="s">
        <v>236</v>
      </c>
      <c r="ADN126" s="2065" t="s">
        <v>2459</v>
      </c>
      <c r="ADO126" s="2147">
        <f>COUNTIF($AAU126:$ADB126,"*○*")</f>
        <v>18</v>
      </c>
      <c r="ADP126" s="2148">
        <f>COUNTIF($AAU126:$ADB126,"*●*")</f>
        <v>28</v>
      </c>
      <c r="ADQ126" s="2148">
        <f>SUM(ADO126:ADP126)</f>
        <v>46</v>
      </c>
      <c r="ADR126" s="2062">
        <f>IFERROR(ADO126/ADQ126,"")</f>
        <v>0.39130434782608697</v>
      </c>
      <c r="ADS126" s="2147">
        <f>COUNTIF($ABY126:$ADB126,"*○*")</f>
        <v>6</v>
      </c>
      <c r="ADT126" s="2148">
        <f>COUNTIF($ABD126:$ABY126,"*●*")</f>
        <v>6</v>
      </c>
      <c r="ADU126" s="2148">
        <f>SUM(ADS126:ADT126)</f>
        <v>12</v>
      </c>
      <c r="ADV126" s="2062">
        <f>IFERROR(ADS126/ADU126,"")</f>
        <v>0.5</v>
      </c>
    </row>
    <row r="127" spans="1:807" s="1727" customFormat="1" ht="17.25" x14ac:dyDescent="0.2">
      <c r="A127" s="1726"/>
      <c r="B127" s="67" t="s">
        <v>355</v>
      </c>
      <c r="C127" s="2128" t="s">
        <v>2272</v>
      </c>
      <c r="D127" s="1826">
        <f t="shared" si="86"/>
        <v>24</v>
      </c>
      <c r="E127" s="1827">
        <f t="shared" si="87"/>
        <v>44</v>
      </c>
      <c r="F127" s="1827">
        <f t="shared" si="88"/>
        <v>68</v>
      </c>
      <c r="G127" s="1828">
        <f t="shared" si="89"/>
        <v>0.35294117647058826</v>
      </c>
      <c r="H127" s="1816"/>
      <c r="I127" s="1816"/>
      <c r="J127" s="1816"/>
      <c r="K127" s="1816"/>
      <c r="L127" s="1816"/>
      <c r="M127" s="1816"/>
      <c r="N127" s="1816"/>
      <c r="O127" s="1816"/>
      <c r="P127" s="1816"/>
      <c r="Q127" s="1816"/>
      <c r="R127" s="1816"/>
      <c r="S127" s="1816"/>
      <c r="T127" s="1816"/>
      <c r="U127" s="1816"/>
      <c r="V127" s="1816"/>
      <c r="W127" s="1816"/>
      <c r="X127" s="1816"/>
      <c r="Y127" s="1816"/>
      <c r="Z127" s="1816"/>
      <c r="AA127" s="1816"/>
      <c r="AB127" s="1816"/>
      <c r="AC127" s="1816"/>
      <c r="AD127" s="1816"/>
      <c r="AE127" s="1816"/>
      <c r="AF127" s="1816"/>
      <c r="AG127" s="1816"/>
      <c r="AH127" s="1816"/>
      <c r="AI127" s="1816"/>
      <c r="AJ127" s="1816"/>
      <c r="AK127" s="1816"/>
      <c r="AL127" s="1816"/>
      <c r="AM127" s="1816"/>
      <c r="AN127" s="1816"/>
      <c r="AO127" s="1816"/>
      <c r="AP127" s="1816"/>
      <c r="AQ127" s="1816"/>
      <c r="AR127" s="1816"/>
      <c r="AS127" s="1816"/>
      <c r="AT127" s="1816"/>
      <c r="AU127" s="1816"/>
      <c r="AV127" s="1816"/>
      <c r="AW127" s="1816"/>
      <c r="AX127" s="1816"/>
      <c r="AY127" s="1816"/>
      <c r="AZ127" s="1816"/>
      <c r="BA127" s="1816"/>
      <c r="BB127" s="1816"/>
      <c r="BC127" s="1816"/>
      <c r="BD127" s="1816"/>
      <c r="BE127" s="1816"/>
      <c r="BF127" s="1816"/>
      <c r="BG127" s="1816"/>
      <c r="BH127" s="1816"/>
      <c r="BI127" s="1816"/>
      <c r="BJ127" s="1816"/>
      <c r="BK127" s="1816"/>
      <c r="BL127" s="1816"/>
      <c r="BM127" s="1816"/>
      <c r="BN127" s="1816"/>
      <c r="BO127" s="1816"/>
      <c r="BP127" s="1816"/>
      <c r="BQ127" s="1816"/>
      <c r="BR127" s="1816"/>
      <c r="BS127" s="1816"/>
      <c r="BT127" s="1816"/>
      <c r="BU127" s="1816"/>
      <c r="BV127" s="1816"/>
      <c r="BW127" s="1816"/>
      <c r="BX127" s="1816"/>
      <c r="BY127" s="1816"/>
      <c r="BZ127" s="1816"/>
      <c r="CA127" s="1816"/>
      <c r="CB127" s="1816"/>
      <c r="CC127" s="1816"/>
      <c r="CD127" s="1816"/>
      <c r="CE127" s="1816"/>
      <c r="CF127" s="1816"/>
      <c r="CG127" s="1816"/>
      <c r="CH127" s="1816"/>
      <c r="CI127" s="1816"/>
      <c r="CJ127" s="1816"/>
      <c r="CK127" s="1816"/>
      <c r="CL127" s="1816"/>
      <c r="CM127" s="1816"/>
      <c r="CN127" s="1816"/>
      <c r="CO127" s="1816"/>
      <c r="CP127" s="1816"/>
      <c r="CQ127" s="1816"/>
      <c r="CR127" s="1816"/>
      <c r="CS127" s="1816"/>
      <c r="CT127" s="1816"/>
      <c r="CU127" s="1816"/>
      <c r="CV127" s="1816"/>
      <c r="CW127" s="1816"/>
      <c r="CX127" s="1816"/>
      <c r="CY127" s="1816"/>
      <c r="CZ127" s="1816"/>
      <c r="DA127" s="1816"/>
      <c r="DB127" s="1816"/>
      <c r="DC127" s="1816"/>
      <c r="DD127" s="1816"/>
      <c r="DE127" s="1816"/>
      <c r="DF127" s="1816"/>
      <c r="DG127" s="1816"/>
      <c r="DH127" s="1816"/>
      <c r="DI127" s="1816"/>
      <c r="DJ127" s="1816"/>
      <c r="DK127" s="1816"/>
      <c r="DL127" s="1816"/>
      <c r="DM127" s="1816"/>
      <c r="DN127" s="1816"/>
      <c r="DO127" s="1816"/>
      <c r="DP127" s="1816"/>
      <c r="DQ127" s="1816"/>
      <c r="DR127" s="1816"/>
      <c r="DS127" s="1816"/>
      <c r="DT127" s="1816"/>
      <c r="DU127" s="1816"/>
      <c r="DV127" s="1816"/>
      <c r="DW127" s="1816"/>
      <c r="DX127" s="1816"/>
      <c r="DY127" s="1816"/>
      <c r="DZ127" s="1816"/>
      <c r="EA127" s="1816"/>
      <c r="EB127" s="1816"/>
      <c r="EC127" s="1816"/>
      <c r="ED127" s="1816"/>
      <c r="EE127" s="1816"/>
      <c r="EF127" s="1816"/>
      <c r="EG127" s="1816"/>
      <c r="EH127" s="1816"/>
      <c r="EI127" s="1816"/>
      <c r="EJ127" s="1816"/>
      <c r="EK127" s="1816"/>
      <c r="EL127" s="1816"/>
      <c r="EM127" s="1816"/>
      <c r="EN127" s="1816"/>
      <c r="EO127" s="1816"/>
      <c r="EP127" s="1816"/>
      <c r="EQ127" s="1816"/>
      <c r="ER127" s="1816"/>
      <c r="ES127" s="1816"/>
      <c r="ET127" s="1816"/>
      <c r="EU127" s="1816"/>
      <c r="EV127" s="1816"/>
      <c r="EW127" s="1816"/>
      <c r="EX127" s="1816"/>
      <c r="EY127" s="1816"/>
      <c r="EZ127" s="1816"/>
      <c r="FA127" s="1816"/>
      <c r="FB127" s="1816"/>
      <c r="FC127" s="1816"/>
      <c r="FD127" s="1816"/>
      <c r="FE127" s="1816"/>
      <c r="FF127" s="1816"/>
      <c r="FG127" s="1816"/>
      <c r="FH127" s="1816"/>
      <c r="FI127" s="1816"/>
      <c r="FJ127" s="1816"/>
      <c r="FK127" s="1816"/>
      <c r="FL127" s="1816"/>
      <c r="FM127" s="1816"/>
      <c r="FN127" s="1816"/>
      <c r="FO127" s="1816"/>
      <c r="FP127" s="1816"/>
      <c r="FQ127" s="1816"/>
      <c r="FR127" s="1816"/>
      <c r="FS127" s="1816"/>
      <c r="FT127" s="1816"/>
      <c r="FU127" s="1816"/>
      <c r="FV127" s="1816"/>
      <c r="FW127" s="1816"/>
      <c r="FX127" s="1816"/>
      <c r="FY127" s="1816"/>
      <c r="FZ127" s="1816"/>
      <c r="GA127" s="1816"/>
      <c r="GB127" s="1816"/>
      <c r="GC127" s="1816"/>
      <c r="GD127" s="1816"/>
      <c r="GE127" s="1816"/>
      <c r="GF127" s="1816"/>
      <c r="GG127" s="1816"/>
      <c r="GH127" s="1816"/>
      <c r="GI127" s="1816"/>
      <c r="GJ127" s="1816"/>
      <c r="GK127" s="1816"/>
      <c r="GL127" s="1816"/>
      <c r="GM127" s="1816"/>
      <c r="GN127" s="1816"/>
      <c r="GO127" s="1816"/>
      <c r="GP127" s="1816"/>
      <c r="GQ127" s="1816"/>
      <c r="GR127" s="1816"/>
      <c r="GS127" s="1816"/>
      <c r="GT127" s="1816"/>
      <c r="GU127" s="1816"/>
      <c r="GV127" s="1816"/>
      <c r="GW127" s="1816"/>
      <c r="GX127" s="1816"/>
      <c r="GY127" s="1816"/>
      <c r="GZ127" s="1816"/>
      <c r="HA127" s="1816"/>
      <c r="HB127" s="1816"/>
      <c r="HC127" s="1816"/>
      <c r="HD127" s="1816"/>
      <c r="HE127" s="1816"/>
      <c r="HF127" s="1816"/>
      <c r="HG127" s="1816"/>
      <c r="HH127" s="1816"/>
      <c r="HI127" s="1816"/>
      <c r="HJ127" s="1816"/>
      <c r="HK127" s="1816"/>
      <c r="HL127" s="1816"/>
      <c r="HM127" s="1816"/>
      <c r="HN127" s="1816"/>
      <c r="HO127" s="1816"/>
      <c r="HP127" s="1816"/>
      <c r="HQ127" s="1816"/>
      <c r="HR127" s="1816"/>
      <c r="HS127" s="1816"/>
      <c r="HT127" s="1816"/>
      <c r="HU127" s="1816"/>
      <c r="HV127" s="1816"/>
      <c r="HW127" s="1816"/>
      <c r="HX127" s="1816"/>
      <c r="HY127" s="1816"/>
      <c r="HZ127" s="1816"/>
      <c r="IA127" s="1816"/>
      <c r="IB127" s="1816"/>
      <c r="IC127" s="1816"/>
      <c r="ID127" s="1816"/>
      <c r="IE127" s="1816"/>
      <c r="IF127" s="1816"/>
      <c r="IG127" s="1816"/>
      <c r="IH127" s="1816"/>
      <c r="II127" s="1816"/>
      <c r="IJ127" s="1816"/>
      <c r="IK127" s="1816"/>
      <c r="IL127" s="1816"/>
      <c r="IM127" s="1816"/>
      <c r="IN127" s="1816"/>
      <c r="IO127" s="1816"/>
      <c r="IP127" s="1816"/>
      <c r="IQ127" s="1816"/>
      <c r="IR127" s="1816"/>
      <c r="IS127" s="1816"/>
      <c r="IT127" s="1816"/>
      <c r="IU127" s="1816"/>
      <c r="IV127" s="1816"/>
      <c r="IW127" s="1816"/>
      <c r="IX127" s="1816"/>
      <c r="IY127" s="1816"/>
      <c r="IZ127" s="1816"/>
      <c r="JA127" s="1816"/>
      <c r="JB127" s="1816"/>
      <c r="JC127" s="1816"/>
      <c r="JD127" s="1816"/>
      <c r="JE127" s="1816"/>
      <c r="JF127" s="1816"/>
      <c r="JG127" s="1816"/>
      <c r="JH127" s="1816"/>
      <c r="JI127" s="1816"/>
      <c r="JJ127" s="1816"/>
      <c r="JK127" s="1816"/>
      <c r="JL127" s="1816"/>
      <c r="JM127" s="1816"/>
      <c r="JN127" s="1816"/>
      <c r="JO127" s="1816"/>
      <c r="JP127" s="1816"/>
      <c r="JQ127" s="1816"/>
      <c r="JR127" s="1816"/>
      <c r="JS127" s="1816"/>
      <c r="JT127" s="1816"/>
      <c r="JU127" s="1816"/>
      <c r="JV127" s="1816"/>
      <c r="JW127" s="1816"/>
      <c r="JX127" s="1816"/>
      <c r="JY127" s="1816"/>
      <c r="JZ127" s="1816"/>
      <c r="KA127" s="1816"/>
      <c r="KB127" s="1816"/>
      <c r="KC127" s="1816"/>
      <c r="KD127" s="1816"/>
      <c r="KE127" s="1816"/>
      <c r="KF127" s="1816"/>
      <c r="KG127" s="1816"/>
      <c r="KH127" s="1816"/>
      <c r="KI127" s="1816"/>
      <c r="KJ127" s="1816"/>
      <c r="KK127" s="1816"/>
      <c r="KL127" s="1816"/>
      <c r="KM127" s="1816"/>
      <c r="KN127" s="1816"/>
      <c r="KO127" s="1816"/>
      <c r="KP127" s="1816"/>
      <c r="KQ127" s="1816"/>
      <c r="KR127" s="1816"/>
      <c r="KS127" s="1816"/>
      <c r="KT127" s="1816"/>
      <c r="KU127" s="1816"/>
      <c r="KV127" s="1816"/>
      <c r="KW127" s="1816"/>
      <c r="KX127" s="1816"/>
      <c r="KY127" s="1816"/>
      <c r="KZ127" s="1816"/>
      <c r="LA127" s="1816"/>
      <c r="LB127" s="1816"/>
      <c r="LC127" s="1816"/>
      <c r="LD127" s="1816"/>
      <c r="LE127" s="1816"/>
      <c r="LF127" s="1816"/>
      <c r="LG127" s="1816"/>
      <c r="LH127" s="1816"/>
      <c r="LI127" s="1816"/>
      <c r="LJ127" s="1816"/>
      <c r="LK127" s="1816"/>
      <c r="LL127" s="1816"/>
      <c r="LM127" s="1816"/>
      <c r="LN127" s="1816"/>
      <c r="LO127" s="1816"/>
      <c r="LP127" s="1816"/>
      <c r="LQ127" s="1816"/>
      <c r="LR127" s="1816"/>
      <c r="LS127" s="1816"/>
      <c r="LT127" s="1816"/>
      <c r="LU127" s="1816"/>
      <c r="LV127" s="1816"/>
      <c r="LW127" s="1816"/>
      <c r="LX127" s="1816"/>
      <c r="LY127" s="1816"/>
      <c r="LZ127" s="1816"/>
      <c r="MA127" s="1816"/>
      <c r="MB127" s="1816"/>
      <c r="MC127" s="1816"/>
      <c r="MD127" s="1816"/>
      <c r="ME127" s="1816"/>
      <c r="MF127" s="1816"/>
      <c r="MG127" s="1816"/>
      <c r="MH127" s="1816"/>
      <c r="MI127" s="1816"/>
      <c r="MJ127" s="1816"/>
      <c r="MK127" s="1816"/>
      <c r="ML127" s="1816"/>
      <c r="MM127" s="1816"/>
      <c r="MN127" s="1816"/>
      <c r="MO127" s="1816"/>
      <c r="MP127" s="1816"/>
      <c r="MQ127" s="1816"/>
      <c r="MR127" s="1816"/>
      <c r="MS127" s="1816"/>
      <c r="MT127" s="1816"/>
      <c r="MU127" s="1816"/>
      <c r="MV127" s="1816"/>
      <c r="MW127" s="1816"/>
      <c r="MX127" s="1816"/>
      <c r="MY127" s="1816"/>
      <c r="MZ127" s="1816"/>
      <c r="NA127" s="1816"/>
      <c r="NB127" s="1816"/>
      <c r="NC127" s="1816"/>
      <c r="ND127" s="1816"/>
      <c r="NE127" s="1816"/>
      <c r="NF127" s="1816"/>
      <c r="NG127" s="1816"/>
      <c r="NH127" s="1816"/>
      <c r="NI127" s="1816"/>
      <c r="NJ127" s="1816"/>
      <c r="NK127" s="1816"/>
      <c r="NL127" s="1816"/>
      <c r="NM127" s="1816"/>
      <c r="NN127" s="1816"/>
      <c r="NO127" s="1816"/>
      <c r="NP127" s="1816"/>
      <c r="NQ127" s="1816"/>
      <c r="NR127" s="1816"/>
      <c r="NS127" s="1816"/>
      <c r="NT127" s="1816"/>
      <c r="NU127" s="1816"/>
      <c r="NV127" s="1816"/>
      <c r="NW127" s="1816"/>
      <c r="NX127" s="1816"/>
      <c r="NY127" s="1816"/>
      <c r="NZ127" s="1816"/>
      <c r="OA127" s="1816"/>
      <c r="OB127" s="1816"/>
      <c r="OC127" s="1816"/>
      <c r="OD127" s="1816"/>
      <c r="OE127" s="1816"/>
      <c r="OF127" s="1816"/>
      <c r="OG127" s="1816"/>
      <c r="OH127" s="1816"/>
      <c r="OI127" s="1816"/>
      <c r="OJ127" s="1816"/>
      <c r="OK127" s="1816"/>
      <c r="OL127" s="1816"/>
      <c r="OM127" s="1816"/>
      <c r="ON127" s="1816"/>
      <c r="OO127" s="1816"/>
      <c r="OP127" s="1816"/>
      <c r="OQ127" s="1816"/>
      <c r="OR127" s="1816"/>
      <c r="OS127" s="1816"/>
      <c r="OT127" s="1816"/>
      <c r="OU127" s="1816"/>
      <c r="OV127" s="1816"/>
      <c r="OW127" s="1816"/>
      <c r="OX127" s="1816"/>
      <c r="OY127" s="1816"/>
      <c r="OZ127" s="1816"/>
      <c r="PA127" s="1816"/>
      <c r="PB127" s="1816"/>
      <c r="PC127" s="1816"/>
      <c r="PD127" s="1816"/>
      <c r="PE127" s="1816"/>
      <c r="PF127" s="1816"/>
      <c r="PG127" s="1816"/>
      <c r="PH127" s="1816"/>
      <c r="PI127" s="1816"/>
      <c r="PJ127" s="1816"/>
      <c r="PK127" s="1816"/>
      <c r="PL127" s="1816"/>
      <c r="PM127" s="1816"/>
      <c r="PN127" s="1816"/>
      <c r="PO127" s="1816"/>
      <c r="PP127" s="1816"/>
      <c r="PQ127" s="1816"/>
      <c r="PR127" s="1816"/>
      <c r="PS127" s="1816"/>
      <c r="PT127" s="1816"/>
      <c r="PU127" s="1816"/>
      <c r="PV127" s="1816"/>
      <c r="PW127" s="1816"/>
      <c r="PX127" s="1816"/>
      <c r="PY127" s="1816"/>
      <c r="PZ127" s="1816"/>
      <c r="QA127" s="1816"/>
      <c r="QB127" s="1816"/>
      <c r="QC127" s="1816"/>
      <c r="QD127" s="1816"/>
      <c r="QE127" s="1816"/>
      <c r="QF127" s="1816"/>
      <c r="QG127" s="1816"/>
      <c r="QH127" s="1816"/>
      <c r="QI127" s="1816"/>
      <c r="QJ127" s="1816"/>
      <c r="QK127" s="1816"/>
      <c r="QL127" s="1816"/>
      <c r="QM127" s="1816"/>
      <c r="QN127" s="1816"/>
      <c r="QO127" s="1816"/>
      <c r="QP127" s="1816"/>
      <c r="QQ127" s="1816"/>
      <c r="QR127" s="1816"/>
      <c r="QS127" s="1816"/>
      <c r="QT127" s="1816"/>
      <c r="QU127" s="1816"/>
      <c r="QV127" s="1816"/>
      <c r="QW127" s="1816"/>
      <c r="QX127" s="1816"/>
      <c r="QY127" s="1816"/>
      <c r="QZ127" s="1816"/>
      <c r="RA127" s="1816"/>
      <c r="RB127" s="1816"/>
      <c r="RC127" s="1816"/>
      <c r="RD127" s="1816"/>
      <c r="RE127" s="1816"/>
      <c r="RF127" s="1816"/>
      <c r="RG127" s="1816"/>
      <c r="RH127" s="1816"/>
      <c r="RI127" s="1816"/>
      <c r="RJ127" s="1816"/>
      <c r="RK127" s="1816"/>
      <c r="RL127" s="1816"/>
      <c r="RM127" s="1816"/>
      <c r="RN127" s="1816"/>
      <c r="RO127" s="1816"/>
      <c r="RP127" s="1816"/>
      <c r="RQ127" s="1816"/>
      <c r="RR127" s="1816"/>
      <c r="RS127" s="1816"/>
      <c r="RT127" s="1816"/>
      <c r="RU127" s="1816"/>
      <c r="RV127" s="1816"/>
      <c r="RW127" s="1816"/>
      <c r="RX127" s="1816"/>
      <c r="RY127" s="1816"/>
      <c r="RZ127" s="1816"/>
      <c r="SA127" s="1816"/>
      <c r="SB127" s="1816"/>
      <c r="SC127" s="1816"/>
      <c r="SD127" s="1816"/>
      <c r="SE127" s="1816"/>
      <c r="SF127" s="1816"/>
      <c r="SG127" s="1816"/>
      <c r="SH127" s="1816"/>
      <c r="SI127" s="1816"/>
      <c r="SJ127" s="1816"/>
      <c r="SK127" s="1816"/>
      <c r="SL127" s="1816"/>
      <c r="SM127" s="1816"/>
      <c r="SN127" s="1816"/>
      <c r="SO127" s="1816"/>
      <c r="SP127" s="1816"/>
      <c r="SQ127" s="1816"/>
      <c r="SR127" s="1816"/>
      <c r="SS127" s="1816"/>
      <c r="ST127" s="1816"/>
      <c r="SU127" s="1816"/>
      <c r="SV127" s="1816"/>
      <c r="SW127" s="1816"/>
      <c r="SX127" s="1816"/>
      <c r="SY127" s="1816"/>
      <c r="SZ127" s="1816"/>
      <c r="TA127" s="1816"/>
      <c r="TB127" s="1816"/>
      <c r="TC127" s="1816"/>
      <c r="TD127" s="1816"/>
      <c r="TE127" s="1816"/>
      <c r="TF127" s="1816"/>
      <c r="TG127" s="1816"/>
      <c r="TH127" s="1816"/>
      <c r="TI127" s="1816"/>
      <c r="TJ127" s="1816"/>
      <c r="TK127" s="1816"/>
      <c r="TL127" s="1816"/>
      <c r="TM127" s="1816"/>
      <c r="TN127" s="1816"/>
      <c r="TO127" s="1816"/>
      <c r="TP127" s="1816"/>
      <c r="TQ127" s="1816"/>
      <c r="TR127" s="1816"/>
      <c r="TS127" s="1816"/>
      <c r="TT127" s="1816"/>
      <c r="TU127" s="1816"/>
      <c r="TV127" s="1816"/>
      <c r="TW127" s="1816"/>
      <c r="TX127" s="1816"/>
      <c r="TY127" s="1816"/>
      <c r="TZ127" s="1816"/>
      <c r="UA127" s="1816"/>
      <c r="UB127" s="1816"/>
      <c r="UC127" s="1816"/>
      <c r="UD127" s="1816"/>
      <c r="UE127" s="1816"/>
      <c r="UF127" s="1816"/>
      <c r="UG127" s="1816"/>
      <c r="UH127" s="1816"/>
      <c r="UI127" s="1816"/>
      <c r="UJ127" s="1816"/>
      <c r="UK127" s="1816"/>
      <c r="UL127" s="1816"/>
      <c r="UM127" s="1816"/>
      <c r="UN127" s="1816"/>
      <c r="UO127" s="1816"/>
      <c r="UP127" s="1816"/>
      <c r="UQ127" s="1816"/>
      <c r="UR127" s="1816"/>
      <c r="US127" s="1816"/>
      <c r="UT127" s="1816"/>
      <c r="UU127" s="1816"/>
      <c r="UV127" s="1816"/>
      <c r="UW127" s="1816"/>
      <c r="UX127" s="1881"/>
      <c r="UY127" s="1816"/>
      <c r="UZ127" s="1816"/>
      <c r="VA127" s="1816"/>
      <c r="VB127" s="1821"/>
      <c r="VC127" s="1718"/>
      <c r="VD127" s="1680"/>
      <c r="VE127" s="1680"/>
      <c r="VF127" s="1680"/>
      <c r="VG127" s="1779"/>
      <c r="VH127" s="1718"/>
      <c r="VI127" s="1680"/>
      <c r="VJ127" s="1680"/>
      <c r="VK127" s="1680"/>
      <c r="VL127" s="1681"/>
      <c r="VM127" s="1718"/>
      <c r="VN127" s="1680"/>
      <c r="VO127" s="1680"/>
      <c r="VP127" s="1779"/>
      <c r="VQ127" s="1718"/>
      <c r="VR127" s="1680"/>
      <c r="VS127" s="1680"/>
      <c r="VT127" s="1680"/>
      <c r="VU127" s="1681"/>
      <c r="VV127" s="1718"/>
      <c r="VW127" s="1680"/>
      <c r="VX127" s="1680"/>
      <c r="VY127" s="1680"/>
      <c r="VZ127" s="1681"/>
      <c r="WA127" s="1718"/>
      <c r="WB127" s="1680"/>
      <c r="WC127" s="1680"/>
      <c r="WD127" s="1680"/>
      <c r="WE127" s="1681"/>
      <c r="WF127" s="1718"/>
      <c r="WG127" s="1680"/>
      <c r="WH127" s="1680"/>
      <c r="WI127" s="1680"/>
      <c r="WJ127" s="1681"/>
      <c r="WK127" s="1718"/>
      <c r="WL127" s="1680"/>
      <c r="WM127" s="1680"/>
      <c r="WN127" s="1680"/>
      <c r="WO127" s="1681"/>
      <c r="WP127" s="1718"/>
      <c r="WQ127" s="1680"/>
      <c r="WR127" s="1680"/>
      <c r="WS127" s="1823"/>
      <c r="WT127" s="1824"/>
      <c r="WU127" s="1680"/>
      <c r="WV127" s="1680"/>
      <c r="WW127" s="1680"/>
      <c r="WX127" s="1779"/>
      <c r="WY127" s="1718"/>
      <c r="WZ127" s="1680"/>
      <c r="XA127" s="1680"/>
      <c r="XB127" s="1680"/>
      <c r="XC127" s="1681"/>
      <c r="XD127" s="1718"/>
      <c r="XE127" s="1680"/>
      <c r="XF127" s="1680"/>
      <c r="XG127" s="1680"/>
      <c r="XH127" s="1681"/>
      <c r="XI127" s="1718"/>
      <c r="XJ127" s="1680"/>
      <c r="XK127" s="1680"/>
      <c r="XL127" s="1680"/>
      <c r="XM127" s="1779"/>
      <c r="XN127" s="1718"/>
      <c r="XO127" s="1680"/>
      <c r="XP127" s="1680"/>
      <c r="XQ127" s="1680"/>
      <c r="XR127" s="1681"/>
      <c r="XS127" s="1718"/>
      <c r="XT127" s="1680"/>
      <c r="XU127" s="1680"/>
      <c r="XV127" s="1680"/>
      <c r="XW127" s="1681"/>
      <c r="XX127" s="1718" t="s">
        <v>29</v>
      </c>
      <c r="XY127" s="1680" t="s">
        <v>29</v>
      </c>
      <c r="XZ127" s="1680" t="s">
        <v>29</v>
      </c>
      <c r="YA127" s="1680" t="s">
        <v>29</v>
      </c>
      <c r="YB127" s="1681"/>
      <c r="YC127" s="1718" t="s">
        <v>20</v>
      </c>
      <c r="YD127" s="1680" t="s">
        <v>29</v>
      </c>
      <c r="YE127" s="1680" t="s">
        <v>20</v>
      </c>
      <c r="YF127" s="299" t="s">
        <v>916</v>
      </c>
      <c r="YG127" s="1681"/>
      <c r="YH127" s="1718"/>
      <c r="YI127" s="1680"/>
      <c r="YJ127" s="1680"/>
      <c r="YK127" s="1680"/>
      <c r="YL127" s="1779"/>
      <c r="YM127" s="1718" t="s">
        <v>20</v>
      </c>
      <c r="YN127" s="1680" t="s">
        <v>29</v>
      </c>
      <c r="YO127" s="1680" t="s">
        <v>20</v>
      </c>
      <c r="YP127" s="1680" t="s">
        <v>29</v>
      </c>
      <c r="YQ127" s="1681"/>
      <c r="YR127" s="1718"/>
      <c r="YS127" s="1680"/>
      <c r="YT127" s="1680"/>
      <c r="YU127" s="1680"/>
      <c r="YV127" s="1681"/>
      <c r="YW127" s="1718" t="s">
        <v>29</v>
      </c>
      <c r="YX127" s="1680" t="s">
        <v>29</v>
      </c>
      <c r="YY127" s="1680" t="s">
        <v>20</v>
      </c>
      <c r="YZ127" s="1680" t="s">
        <v>20</v>
      </c>
      <c r="ZA127" s="1681"/>
      <c r="ZB127" s="1718" t="s">
        <v>29</v>
      </c>
      <c r="ZC127" s="1680" t="s">
        <v>20</v>
      </c>
      <c r="ZD127" s="1680" t="s">
        <v>20</v>
      </c>
      <c r="ZE127" s="1680" t="s">
        <v>29</v>
      </c>
      <c r="ZF127" s="1681"/>
      <c r="ZG127" s="1718" t="s">
        <v>20</v>
      </c>
      <c r="ZH127" s="1680" t="s">
        <v>20</v>
      </c>
      <c r="ZI127" s="1680" t="s">
        <v>29</v>
      </c>
      <c r="ZJ127" s="1680" t="s">
        <v>29</v>
      </c>
      <c r="ZK127" s="1681"/>
      <c r="ZL127" s="1718" t="s">
        <v>20</v>
      </c>
      <c r="ZM127" s="1680" t="s">
        <v>29</v>
      </c>
      <c r="ZN127" s="1680" t="s">
        <v>29</v>
      </c>
      <c r="ZO127" s="1680" t="s">
        <v>29</v>
      </c>
      <c r="ZP127" s="1681"/>
      <c r="ZQ127" s="1718" t="s">
        <v>29</v>
      </c>
      <c r="ZR127" s="1680" t="s">
        <v>20</v>
      </c>
      <c r="ZS127" s="1680" t="s">
        <v>29</v>
      </c>
      <c r="ZT127" s="1680" t="s">
        <v>20</v>
      </c>
      <c r="ZU127" s="1681"/>
      <c r="ZV127" s="1718"/>
      <c r="ZW127" s="1680"/>
      <c r="ZX127" s="1680"/>
      <c r="ZY127" s="1680"/>
      <c r="ZZ127" s="1681"/>
      <c r="AAA127" s="1816"/>
      <c r="AAB127" s="1816"/>
      <c r="AAC127" s="1816"/>
      <c r="AAD127" s="1816"/>
      <c r="AAE127" s="1816"/>
      <c r="AAF127" s="1824" t="s">
        <v>20</v>
      </c>
      <c r="AAG127" s="1680" t="s">
        <v>20</v>
      </c>
      <c r="AAH127" s="1680" t="s">
        <v>20</v>
      </c>
      <c r="AAI127" s="1680" t="s">
        <v>29</v>
      </c>
      <c r="AAJ127" s="1823"/>
      <c r="AAK127" s="1824" t="s">
        <v>29</v>
      </c>
      <c r="AAL127" s="1680" t="s">
        <v>29</v>
      </c>
      <c r="AAM127" s="1680" t="s">
        <v>29</v>
      </c>
      <c r="AAN127" s="1680" t="s">
        <v>29</v>
      </c>
      <c r="AAO127" s="1681"/>
      <c r="AAP127" s="1816" t="s">
        <v>29</v>
      </c>
      <c r="AAQ127" s="1816" t="s">
        <v>20</v>
      </c>
      <c r="AAR127" s="1816" t="s">
        <v>20</v>
      </c>
      <c r="AAS127" s="1816" t="s">
        <v>29</v>
      </c>
      <c r="AAT127" s="1816"/>
      <c r="AAU127" s="1824"/>
      <c r="AAV127" s="1680"/>
      <c r="AAW127" s="1680"/>
      <c r="AAX127" s="1680"/>
      <c r="AAY127" s="1681"/>
      <c r="AAZ127" s="1718"/>
      <c r="ABA127" s="1680"/>
      <c r="ABB127" s="1680"/>
      <c r="ABC127" s="1680"/>
      <c r="ABD127" s="1681"/>
      <c r="ABE127" s="1718" t="s">
        <v>20</v>
      </c>
      <c r="ABF127" s="1680" t="s">
        <v>20</v>
      </c>
      <c r="ABG127" s="170" t="s">
        <v>29</v>
      </c>
      <c r="ABH127" s="170" t="s">
        <v>29</v>
      </c>
      <c r="ABI127" s="171"/>
      <c r="ABJ127" s="180" t="s">
        <v>29</v>
      </c>
      <c r="ABK127" s="170" t="s">
        <v>20</v>
      </c>
      <c r="ABL127" s="170" t="s">
        <v>29</v>
      </c>
      <c r="ABM127" s="170" t="s">
        <v>29</v>
      </c>
      <c r="ABN127" s="207"/>
      <c r="ABO127" s="180" t="s">
        <v>29</v>
      </c>
      <c r="ABP127" s="170" t="s">
        <v>29</v>
      </c>
      <c r="ABQ127" s="170" t="s">
        <v>20</v>
      </c>
      <c r="ABR127" s="170" t="s">
        <v>598</v>
      </c>
      <c r="ABS127" s="1681"/>
      <c r="ABT127" s="1718" t="s">
        <v>29</v>
      </c>
      <c r="ABU127" s="1680" t="s">
        <v>29</v>
      </c>
      <c r="ABV127" s="1680" t="s">
        <v>29</v>
      </c>
      <c r="ABW127" s="1680" t="s">
        <v>29</v>
      </c>
      <c r="ABX127" s="1681"/>
      <c r="ABY127" s="1718" t="s">
        <v>29</v>
      </c>
      <c r="ABZ127" s="1680" t="s">
        <v>20</v>
      </c>
      <c r="ACA127" s="1680" t="s">
        <v>29</v>
      </c>
      <c r="ACB127" s="1680" t="s">
        <v>20</v>
      </c>
      <c r="ACC127" s="1681"/>
      <c r="ACD127" s="1718"/>
      <c r="ACE127" s="1680"/>
      <c r="ACF127" s="1680"/>
      <c r="ACG127" s="1680"/>
      <c r="ACH127" s="1681"/>
      <c r="ACI127" s="1718"/>
      <c r="ACJ127" s="1680"/>
      <c r="ACK127" s="1680"/>
      <c r="ACL127" s="1680"/>
      <c r="ACM127" s="1681"/>
      <c r="ACN127" s="1718"/>
      <c r="ACO127" s="1680"/>
      <c r="ACP127" s="1680"/>
      <c r="ACQ127" s="1680"/>
      <c r="ACR127" s="1681"/>
      <c r="ACS127" s="1718"/>
      <c r="ACT127" s="1680"/>
      <c r="ACU127" s="1680"/>
      <c r="ACV127" s="1680"/>
      <c r="ACW127" s="1681"/>
      <c r="ACX127" s="1816" t="s">
        <v>29</v>
      </c>
      <c r="ACY127" s="1816" t="s">
        <v>29</v>
      </c>
      <c r="ACZ127" s="1816" t="s">
        <v>29</v>
      </c>
      <c r="ADA127" s="1816" t="s">
        <v>29</v>
      </c>
      <c r="ADB127" s="1816"/>
      <c r="ADC127" s="1718"/>
      <c r="ADD127" s="1680"/>
      <c r="ADE127" s="1680"/>
      <c r="ADF127" s="1680"/>
      <c r="ADG127" s="1681"/>
      <c r="ADH127" s="1718"/>
      <c r="ADI127" s="1680"/>
      <c r="ADJ127" s="1680"/>
      <c r="ADK127" s="1680"/>
      <c r="ADL127" s="1681"/>
      <c r="ADM127" s="1816" t="e">
        <v>#N/A</v>
      </c>
      <c r="ADN127" s="1816" t="e">
        <v>#N/A</v>
      </c>
      <c r="ADO127" s="1816" t="e">
        <v>#N/A</v>
      </c>
      <c r="ADP127" s="1816" t="e">
        <v>#N/A</v>
      </c>
      <c r="ADQ127" s="1816" t="e">
        <v>#N/A</v>
      </c>
      <c r="ADR127" s="67" t="s">
        <v>355</v>
      </c>
      <c r="ADS127" s="2128" t="s">
        <v>2272</v>
      </c>
      <c r="ADT127" s="2058">
        <f>COUNTIF($ABE127:$ADL127,"*○*")</f>
        <v>6</v>
      </c>
      <c r="ADU127" s="2059">
        <f>COUNTIF($ABE127:$ADL127,"*●*")</f>
        <v>18</v>
      </c>
      <c r="ADV127" s="2059">
        <f>SUM(ADT127:ADU127)</f>
        <v>24</v>
      </c>
      <c r="ADW127" s="2005">
        <f>IFERROR(ADT127/ADV127,"")</f>
        <v>0.25</v>
      </c>
      <c r="ADX127" s="2058">
        <f>COUNTIF($ACI127:$ADL127,"*○*")</f>
        <v>0</v>
      </c>
      <c r="ADY127" s="2059">
        <f>COUNTIF($ACI127:$ADL127,"*●*")</f>
        <v>4</v>
      </c>
      <c r="ADZ127" s="2059">
        <f>SUM(ADX127:ADY127)</f>
        <v>4</v>
      </c>
      <c r="AEA127" s="2005">
        <f>IFERROR(ADX127/ADZ127,"")</f>
        <v>0</v>
      </c>
    </row>
    <row r="128" spans="1:807" s="32" customFormat="1" ht="18" thickBot="1" x14ac:dyDescent="0.25">
      <c r="A128" s="34"/>
      <c r="B128" s="44" t="s">
        <v>236</v>
      </c>
      <c r="C128" s="140" t="s">
        <v>1520</v>
      </c>
      <c r="D128" s="141">
        <f t="shared" si="86"/>
        <v>116</v>
      </c>
      <c r="E128" s="142">
        <f t="shared" si="87"/>
        <v>141</v>
      </c>
      <c r="F128" s="142">
        <f t="shared" si="88"/>
        <v>257</v>
      </c>
      <c r="G128" s="165">
        <f t="shared" si="89"/>
        <v>0.45136186770428016</v>
      </c>
      <c r="H128" s="145"/>
      <c r="I128" s="146"/>
      <c r="J128" s="146"/>
      <c r="K128" s="146"/>
      <c r="L128" s="146"/>
      <c r="M128" s="147"/>
      <c r="N128" s="145"/>
      <c r="O128" s="146"/>
      <c r="P128" s="146"/>
      <c r="Q128" s="146"/>
      <c r="R128" s="147"/>
      <c r="S128" s="145"/>
      <c r="T128" s="146"/>
      <c r="U128" s="146"/>
      <c r="V128" s="146"/>
      <c r="W128" s="147"/>
      <c r="X128" s="148"/>
      <c r="Y128" s="146"/>
      <c r="Z128" s="146"/>
      <c r="AA128" s="146"/>
      <c r="AB128" s="147"/>
      <c r="AC128" s="126"/>
      <c r="AD128" s="127"/>
      <c r="AE128" s="127"/>
      <c r="AF128" s="127"/>
      <c r="AG128" s="127"/>
      <c r="AH128" s="126"/>
      <c r="AI128" s="127"/>
      <c r="AJ128" s="127"/>
      <c r="AK128" s="127"/>
      <c r="AL128" s="127"/>
      <c r="AM128" s="126"/>
      <c r="AN128" s="127"/>
      <c r="AO128" s="127"/>
      <c r="AP128" s="127"/>
      <c r="AQ128" s="127"/>
      <c r="AR128" s="126"/>
      <c r="AS128" s="127"/>
      <c r="AT128" s="127"/>
      <c r="AU128" s="127"/>
      <c r="AV128" s="128"/>
      <c r="AW128" s="126"/>
      <c r="AX128" s="127"/>
      <c r="AY128" s="127"/>
      <c r="AZ128" s="127"/>
      <c r="BA128" s="128"/>
      <c r="BB128" s="145"/>
      <c r="BC128" s="146"/>
      <c r="BD128" s="146"/>
      <c r="BE128" s="146"/>
      <c r="BF128" s="146"/>
      <c r="BG128" s="147"/>
      <c r="BH128" s="145"/>
      <c r="BI128" s="146"/>
      <c r="BJ128" s="146"/>
      <c r="BK128" s="146"/>
      <c r="BL128" s="193"/>
      <c r="BM128" s="145"/>
      <c r="BN128" s="146"/>
      <c r="BO128" s="146"/>
      <c r="BP128" s="146"/>
      <c r="BQ128" s="146"/>
      <c r="BR128" s="147"/>
      <c r="BS128" s="145"/>
      <c r="BT128" s="146"/>
      <c r="BU128" s="146"/>
      <c r="BV128" s="146"/>
      <c r="BW128" s="147"/>
      <c r="BX128" s="145"/>
      <c r="BY128" s="146"/>
      <c r="BZ128" s="146"/>
      <c r="CA128" s="146"/>
      <c r="CB128" s="193"/>
      <c r="CC128" s="247"/>
      <c r="CD128" s="146"/>
      <c r="CE128" s="146"/>
      <c r="CF128" s="146"/>
      <c r="CG128" s="147"/>
      <c r="CH128" s="145"/>
      <c r="CI128" s="146"/>
      <c r="CJ128" s="146"/>
      <c r="CK128" s="146"/>
      <c r="CL128" s="147"/>
      <c r="CM128" s="145"/>
      <c r="CN128" s="146"/>
      <c r="CO128" s="146"/>
      <c r="CP128" s="146"/>
      <c r="CQ128" s="147"/>
      <c r="CR128" s="148"/>
      <c r="CS128" s="146"/>
      <c r="CT128" s="146"/>
      <c r="CU128" s="146"/>
      <c r="CV128" s="193"/>
      <c r="CW128" s="145"/>
      <c r="CX128" s="146"/>
      <c r="CY128" s="146"/>
      <c r="CZ128" s="146"/>
      <c r="DA128" s="147"/>
      <c r="DB128" s="148"/>
      <c r="DC128" s="146"/>
      <c r="DD128" s="146"/>
      <c r="DE128" s="146"/>
      <c r="DF128" s="193"/>
      <c r="DG128" s="145"/>
      <c r="DH128" s="146"/>
      <c r="DI128" s="146"/>
      <c r="DJ128" s="146"/>
      <c r="DK128" s="147"/>
      <c r="DL128" s="145"/>
      <c r="DM128" s="146"/>
      <c r="DN128" s="146"/>
      <c r="DO128" s="146"/>
      <c r="DP128" s="147"/>
      <c r="DQ128" s="145"/>
      <c r="DR128" s="146"/>
      <c r="DS128" s="146"/>
      <c r="DT128" s="146"/>
      <c r="DU128" s="147"/>
      <c r="DV128" s="145"/>
      <c r="DW128" s="146"/>
      <c r="DX128" s="146"/>
      <c r="DY128" s="146"/>
      <c r="DZ128" s="147"/>
      <c r="EA128" s="145"/>
      <c r="EB128" s="146"/>
      <c r="EC128" s="146"/>
      <c r="ED128" s="146"/>
      <c r="EE128" s="147"/>
      <c r="EF128" s="145"/>
      <c r="EG128" s="146"/>
      <c r="EH128" s="146"/>
      <c r="EI128" s="146"/>
      <c r="EJ128" s="147"/>
      <c r="EK128" s="145"/>
      <c r="EL128" s="146"/>
      <c r="EM128" s="146"/>
      <c r="EN128" s="146"/>
      <c r="EO128" s="147"/>
      <c r="EP128" s="145"/>
      <c r="EQ128" s="146"/>
      <c r="ER128" s="146"/>
      <c r="ES128" s="146"/>
      <c r="ET128" s="147"/>
      <c r="EU128" s="145"/>
      <c r="EV128" s="146"/>
      <c r="EW128" s="146"/>
      <c r="EX128" s="146"/>
      <c r="EY128" s="147"/>
      <c r="EZ128" s="145"/>
      <c r="FA128" s="146"/>
      <c r="FB128" s="146"/>
      <c r="FC128" s="146"/>
      <c r="FD128" s="147"/>
      <c r="FE128" s="145"/>
      <c r="FF128" s="146"/>
      <c r="FG128" s="146"/>
      <c r="FH128" s="146"/>
      <c r="FI128" s="147"/>
      <c r="FJ128" s="145"/>
      <c r="FK128" s="146"/>
      <c r="FL128" s="146"/>
      <c r="FM128" s="146"/>
      <c r="FN128" s="147"/>
      <c r="FO128" s="145"/>
      <c r="FP128" s="146"/>
      <c r="FQ128" s="146"/>
      <c r="FR128" s="146"/>
      <c r="FS128" s="147"/>
      <c r="FT128" s="145"/>
      <c r="FU128" s="146"/>
      <c r="FV128" s="146"/>
      <c r="FW128" s="146"/>
      <c r="FX128" s="147"/>
      <c r="FY128" s="145"/>
      <c r="FZ128" s="146"/>
      <c r="GA128" s="146"/>
      <c r="GB128" s="146"/>
      <c r="GC128" s="147"/>
      <c r="GD128" s="145"/>
      <c r="GE128" s="146"/>
      <c r="GF128" s="146"/>
      <c r="GG128" s="146"/>
      <c r="GH128" s="147"/>
      <c r="GI128" s="145"/>
      <c r="GJ128" s="146"/>
      <c r="GK128" s="146"/>
      <c r="GL128" s="146"/>
      <c r="GM128" s="147"/>
      <c r="GN128" s="145"/>
      <c r="GO128" s="146"/>
      <c r="GP128" s="146"/>
      <c r="GQ128" s="146"/>
      <c r="GR128" s="147"/>
      <c r="GS128" s="145"/>
      <c r="GT128" s="146"/>
      <c r="GU128" s="146"/>
      <c r="GV128" s="146"/>
      <c r="GW128" s="147"/>
      <c r="GX128" s="148"/>
      <c r="GY128" s="146"/>
      <c r="GZ128" s="146"/>
      <c r="HA128" s="146"/>
      <c r="HB128" s="147"/>
      <c r="HC128" s="145"/>
      <c r="HD128" s="146"/>
      <c r="HE128" s="146"/>
      <c r="HF128" s="146"/>
      <c r="HG128" s="147"/>
      <c r="HH128" s="145"/>
      <c r="HI128" s="146"/>
      <c r="HJ128" s="146"/>
      <c r="HK128" s="146"/>
      <c r="HL128" s="147"/>
      <c r="HM128" s="145"/>
      <c r="HN128" s="146"/>
      <c r="HO128" s="146"/>
      <c r="HP128" s="146"/>
      <c r="HQ128" s="193"/>
      <c r="HR128" s="145"/>
      <c r="HS128" s="146"/>
      <c r="HT128" s="146"/>
      <c r="HU128" s="146"/>
      <c r="HV128" s="193"/>
      <c r="HW128" s="145"/>
      <c r="HX128" s="146"/>
      <c r="HY128" s="146"/>
      <c r="HZ128" s="146"/>
      <c r="IA128" s="193"/>
      <c r="IB128" s="145"/>
      <c r="IC128" s="146"/>
      <c r="ID128" s="146"/>
      <c r="IE128" s="146"/>
      <c r="IF128" s="147"/>
      <c r="IG128" s="145"/>
      <c r="IH128" s="146"/>
      <c r="II128" s="146"/>
      <c r="IJ128" s="146"/>
      <c r="IK128" s="147"/>
      <c r="IL128" s="145"/>
      <c r="IM128" s="146"/>
      <c r="IN128" s="146"/>
      <c r="IO128" s="146"/>
      <c r="IP128" s="147"/>
      <c r="IQ128" s="145"/>
      <c r="IR128" s="146"/>
      <c r="IS128" s="146"/>
      <c r="IT128" s="146"/>
      <c r="IU128" s="147"/>
      <c r="IV128" s="145"/>
      <c r="IW128" s="146"/>
      <c r="IX128" s="146"/>
      <c r="IY128" s="146"/>
      <c r="IZ128" s="147"/>
      <c r="JA128" s="145"/>
      <c r="JB128" s="146"/>
      <c r="JC128" s="146"/>
      <c r="JD128" s="146"/>
      <c r="JE128" s="147"/>
      <c r="JF128" s="145"/>
      <c r="JG128" s="146"/>
      <c r="JH128" s="146"/>
      <c r="JI128" s="146"/>
      <c r="JJ128" s="147"/>
      <c r="JK128" s="145"/>
      <c r="JL128" s="146"/>
      <c r="JM128" s="146"/>
      <c r="JN128" s="146"/>
      <c r="JO128" s="147"/>
      <c r="JP128" s="145"/>
      <c r="JQ128" s="146"/>
      <c r="JR128" s="146"/>
      <c r="JS128" s="146"/>
      <c r="JT128" s="147"/>
      <c r="JU128" s="145"/>
      <c r="JV128" s="146"/>
      <c r="JW128" s="146"/>
      <c r="JX128" s="146"/>
      <c r="JY128" s="147"/>
      <c r="JZ128" s="145"/>
      <c r="KA128" s="146"/>
      <c r="KB128" s="146"/>
      <c r="KC128" s="146"/>
      <c r="KD128" s="147"/>
      <c r="KE128" s="145"/>
      <c r="KF128" s="146"/>
      <c r="KG128" s="146"/>
      <c r="KH128" s="146"/>
      <c r="KI128" s="147"/>
      <c r="KJ128" s="145"/>
      <c r="KK128" s="146"/>
      <c r="KL128" s="146"/>
      <c r="KM128" s="146"/>
      <c r="KN128" s="147"/>
      <c r="KO128" s="145"/>
      <c r="KP128" s="146"/>
      <c r="KQ128" s="146"/>
      <c r="KR128" s="146"/>
      <c r="KS128" s="147"/>
      <c r="KT128" s="145"/>
      <c r="KU128" s="146"/>
      <c r="KV128" s="146"/>
      <c r="KW128" s="146"/>
      <c r="KX128" s="147"/>
      <c r="KY128" s="145"/>
      <c r="KZ128" s="146"/>
      <c r="LA128" s="146"/>
      <c r="LB128" s="146"/>
      <c r="LC128" s="147"/>
      <c r="LD128" s="145"/>
      <c r="LE128" s="146"/>
      <c r="LF128" s="146"/>
      <c r="LG128" s="146"/>
      <c r="LH128" s="147"/>
      <c r="LI128" s="145"/>
      <c r="LJ128" s="146"/>
      <c r="LK128" s="146"/>
      <c r="LL128" s="146"/>
      <c r="LM128" s="147"/>
      <c r="LN128" s="145"/>
      <c r="LO128" s="146"/>
      <c r="LP128" s="146"/>
      <c r="LQ128" s="146"/>
      <c r="LR128" s="145"/>
      <c r="LS128" s="146"/>
      <c r="LT128" s="146"/>
      <c r="LU128" s="146"/>
      <c r="LV128" s="145"/>
      <c r="LW128" s="146"/>
      <c r="LX128" s="146"/>
      <c r="LY128" s="146"/>
      <c r="LZ128" s="145"/>
      <c r="MA128" s="146"/>
      <c r="MB128" s="146"/>
      <c r="MC128" s="146"/>
      <c r="MD128" s="145"/>
      <c r="ME128" s="146"/>
      <c r="MF128" s="146"/>
      <c r="MG128" s="146"/>
      <c r="MH128" s="145"/>
      <c r="MI128" s="146"/>
      <c r="MJ128" s="146"/>
      <c r="MK128" s="193"/>
      <c r="ML128" s="145"/>
      <c r="MM128" s="146"/>
      <c r="MN128" s="146"/>
      <c r="MO128" s="147"/>
      <c r="MP128" s="145"/>
      <c r="MQ128" s="146"/>
      <c r="MR128" s="146"/>
      <c r="MS128" s="147"/>
      <c r="MT128" s="145"/>
      <c r="MU128" s="146"/>
      <c r="MV128" s="146"/>
      <c r="MW128" s="147"/>
      <c r="MX128" s="145"/>
      <c r="MY128" s="146"/>
      <c r="MZ128" s="146"/>
      <c r="NA128" s="147"/>
      <c r="NB128" s="145"/>
      <c r="NC128" s="146"/>
      <c r="ND128" s="146"/>
      <c r="NE128" s="147"/>
      <c r="NF128" s="145"/>
      <c r="NG128" s="146"/>
      <c r="NH128" s="146"/>
      <c r="NI128" s="147"/>
      <c r="NJ128" s="145"/>
      <c r="NK128" s="146"/>
      <c r="NL128" s="146"/>
      <c r="NM128" s="147"/>
      <c r="NN128" s="145"/>
      <c r="NO128" s="146"/>
      <c r="NP128" s="146"/>
      <c r="NQ128" s="147"/>
      <c r="NR128" s="145"/>
      <c r="NS128" s="146"/>
      <c r="NT128" s="146"/>
      <c r="NU128" s="147"/>
      <c r="NV128" s="145"/>
      <c r="NW128" s="146"/>
      <c r="NX128" s="146"/>
      <c r="NY128" s="147"/>
      <c r="NZ128" s="145"/>
      <c r="OA128" s="146"/>
      <c r="OB128" s="146"/>
      <c r="OC128" s="146"/>
      <c r="OD128" s="147"/>
      <c r="OE128" s="145"/>
      <c r="OF128" s="146"/>
      <c r="OG128" s="146"/>
      <c r="OH128" s="146"/>
      <c r="OI128" s="147"/>
      <c r="OJ128" s="145"/>
      <c r="OK128" s="146"/>
      <c r="OL128" s="146"/>
      <c r="OM128" s="193"/>
      <c r="ON128" s="145"/>
      <c r="OO128" s="146"/>
      <c r="OP128" s="146"/>
      <c r="OQ128" s="147"/>
      <c r="OR128" s="145"/>
      <c r="OS128" s="146"/>
      <c r="OT128" s="146"/>
      <c r="OU128" s="147"/>
      <c r="OV128" s="145"/>
      <c r="OW128" s="146"/>
      <c r="OX128" s="146"/>
      <c r="OY128" s="146"/>
      <c r="OZ128" s="147"/>
      <c r="PA128" s="145"/>
      <c r="PB128" s="146"/>
      <c r="PC128" s="146"/>
      <c r="PD128" s="146"/>
      <c r="PE128" s="147"/>
      <c r="PF128" s="145"/>
      <c r="PG128" s="146"/>
      <c r="PH128" s="146"/>
      <c r="PI128" s="147"/>
      <c r="PJ128" s="145"/>
      <c r="PK128" s="146"/>
      <c r="PL128" s="146"/>
      <c r="PM128" s="147"/>
      <c r="PN128" s="145"/>
      <c r="PO128" s="146"/>
      <c r="PP128" s="146"/>
      <c r="PQ128" s="147"/>
      <c r="PR128" s="145"/>
      <c r="PS128" s="146"/>
      <c r="PT128" s="146"/>
      <c r="PU128" s="147"/>
      <c r="PV128" s="145"/>
      <c r="PW128" s="146"/>
      <c r="PX128" s="146"/>
      <c r="PY128" s="147"/>
      <c r="PZ128" s="145"/>
      <c r="QA128" s="146"/>
      <c r="QB128" s="146"/>
      <c r="QC128" s="147"/>
      <c r="QD128" s="145"/>
      <c r="QE128" s="146"/>
      <c r="QF128" s="146"/>
      <c r="QG128" s="147"/>
      <c r="QH128" s="145" t="s">
        <v>20</v>
      </c>
      <c r="QI128" s="146" t="s">
        <v>29</v>
      </c>
      <c r="QJ128" s="146" t="s">
        <v>29</v>
      </c>
      <c r="QK128" s="146" t="s">
        <v>29</v>
      </c>
      <c r="QL128" s="1424"/>
      <c r="QM128" s="1432" t="s">
        <v>20</v>
      </c>
      <c r="QN128" s="146" t="s">
        <v>20</v>
      </c>
      <c r="QO128" s="146" t="s">
        <v>29</v>
      </c>
      <c r="QP128" s="299" t="s">
        <v>698</v>
      </c>
      <c r="QQ128" s="193"/>
      <c r="QR128" s="1439" t="s">
        <v>20</v>
      </c>
      <c r="QS128" s="150" t="s">
        <v>20</v>
      </c>
      <c r="QT128" s="150" t="s">
        <v>29</v>
      </c>
      <c r="QU128" s="205" t="s">
        <v>20</v>
      </c>
      <c r="QV128" s="151" t="s">
        <v>20</v>
      </c>
      <c r="QW128" s="152" t="s">
        <v>20</v>
      </c>
      <c r="QX128" s="150" t="s">
        <v>20</v>
      </c>
      <c r="QY128" s="150" t="s">
        <v>29</v>
      </c>
      <c r="QZ128" s="150" t="s">
        <v>20</v>
      </c>
      <c r="RA128" s="151"/>
      <c r="RB128" s="152" t="s">
        <v>20</v>
      </c>
      <c r="RC128" s="150" t="s">
        <v>29</v>
      </c>
      <c r="RD128" s="150" t="s">
        <v>20</v>
      </c>
      <c r="RE128" s="150" t="s">
        <v>765</v>
      </c>
      <c r="RF128" s="147"/>
      <c r="RG128" s="145" t="s">
        <v>29</v>
      </c>
      <c r="RH128" s="146" t="s">
        <v>29</v>
      </c>
      <c r="RI128" s="146" t="s">
        <v>20</v>
      </c>
      <c r="RJ128" s="146" t="s">
        <v>20</v>
      </c>
      <c r="RK128" s="147" t="s">
        <v>29</v>
      </c>
      <c r="RL128" s="145" t="s">
        <v>29</v>
      </c>
      <c r="RM128" s="146" t="s">
        <v>20</v>
      </c>
      <c r="RN128" s="146" t="s">
        <v>20</v>
      </c>
      <c r="RO128" s="170" t="s">
        <v>29</v>
      </c>
      <c r="RP128" s="171"/>
      <c r="RQ128" s="180" t="s">
        <v>20</v>
      </c>
      <c r="RR128" s="170" t="s">
        <v>29</v>
      </c>
      <c r="RS128" s="170" t="s">
        <v>29</v>
      </c>
      <c r="RT128" s="171" t="s">
        <v>29</v>
      </c>
      <c r="RU128" s="180" t="s">
        <v>29</v>
      </c>
      <c r="RV128" s="170" t="s">
        <v>29</v>
      </c>
      <c r="RW128" s="170" t="s">
        <v>29</v>
      </c>
      <c r="RX128" s="170" t="s">
        <v>652</v>
      </c>
      <c r="RY128" s="147" t="s">
        <v>29</v>
      </c>
      <c r="RZ128" s="538" t="s">
        <v>20</v>
      </c>
      <c r="SA128" s="538" t="s">
        <v>20</v>
      </c>
      <c r="SB128" s="538" t="s">
        <v>591</v>
      </c>
      <c r="SC128" s="168" t="s">
        <v>29</v>
      </c>
      <c r="SD128" s="168"/>
      <c r="SE128" s="1554" t="s">
        <v>20</v>
      </c>
      <c r="SF128" s="146" t="s">
        <v>29</v>
      </c>
      <c r="SG128" s="146" t="s">
        <v>29</v>
      </c>
      <c r="SH128" s="146" t="s">
        <v>20</v>
      </c>
      <c r="SI128" s="147"/>
      <c r="SJ128" s="168" t="s">
        <v>20</v>
      </c>
      <c r="SK128" s="168" t="s">
        <v>29</v>
      </c>
      <c r="SL128" s="168" t="s">
        <v>29</v>
      </c>
      <c r="SM128" s="168" t="s">
        <v>29</v>
      </c>
      <c r="SN128" s="168"/>
      <c r="SO128" s="1432" t="s">
        <v>20</v>
      </c>
      <c r="SP128" s="146" t="s">
        <v>29</v>
      </c>
      <c r="SQ128" s="146" t="s">
        <v>20</v>
      </c>
      <c r="SR128" s="146" t="s">
        <v>29</v>
      </c>
      <c r="SS128" s="147"/>
      <c r="ST128" s="145" t="s">
        <v>20</v>
      </c>
      <c r="SU128" s="146" t="s">
        <v>20</v>
      </c>
      <c r="SV128" s="146" t="s">
        <v>29</v>
      </c>
      <c r="SW128" s="146" t="s">
        <v>29</v>
      </c>
      <c r="SX128" s="147"/>
      <c r="SY128" s="145" t="s">
        <v>29</v>
      </c>
      <c r="SZ128" s="146" t="s">
        <v>29</v>
      </c>
      <c r="TA128" s="146" t="s">
        <v>29</v>
      </c>
      <c r="TB128" s="146" t="s">
        <v>29</v>
      </c>
      <c r="TC128" s="147"/>
      <c r="TD128" s="145" t="s">
        <v>598</v>
      </c>
      <c r="TE128" s="182" t="s">
        <v>20</v>
      </c>
      <c r="TF128" s="182" t="s">
        <v>20</v>
      </c>
      <c r="TG128" s="182" t="s">
        <v>591</v>
      </c>
      <c r="TH128" s="145" t="s">
        <v>20</v>
      </c>
      <c r="TI128" s="170" t="s">
        <v>29</v>
      </c>
      <c r="TJ128" s="170" t="s">
        <v>29</v>
      </c>
      <c r="TK128" s="170" t="s">
        <v>29</v>
      </c>
      <c r="TL128" s="180"/>
      <c r="TM128" s="170"/>
      <c r="TN128" s="170"/>
      <c r="TO128" s="170"/>
      <c r="TP128" s="171"/>
      <c r="TQ128" s="180" t="s">
        <v>29</v>
      </c>
      <c r="TR128" s="170" t="s">
        <v>29</v>
      </c>
      <c r="TS128" s="170" t="s">
        <v>29</v>
      </c>
      <c r="TT128" s="207" t="s">
        <v>20</v>
      </c>
      <c r="TU128" s="180" t="s">
        <v>29</v>
      </c>
      <c r="TV128" s="170" t="s">
        <v>20</v>
      </c>
      <c r="TW128" s="170" t="s">
        <v>598</v>
      </c>
      <c r="TX128" s="147" t="s">
        <v>29</v>
      </c>
      <c r="TY128" s="181" t="s">
        <v>20</v>
      </c>
      <c r="TZ128" s="182" t="s">
        <v>20</v>
      </c>
      <c r="UA128" s="182" t="s">
        <v>29</v>
      </c>
      <c r="UB128" s="182" t="s">
        <v>591</v>
      </c>
      <c r="UC128" s="147"/>
      <c r="UD128" s="145" t="s">
        <v>20</v>
      </c>
      <c r="UE128" s="146" t="s">
        <v>29</v>
      </c>
      <c r="UF128" s="146" t="s">
        <v>29</v>
      </c>
      <c r="UG128" s="146" t="s">
        <v>20</v>
      </c>
      <c r="UH128" s="147"/>
      <c r="UI128" s="145" t="s">
        <v>29</v>
      </c>
      <c r="UJ128" s="146" t="s">
        <v>29</v>
      </c>
      <c r="UK128" s="146" t="s">
        <v>29</v>
      </c>
      <c r="UL128" s="146" t="s">
        <v>20</v>
      </c>
      <c r="UM128" s="147"/>
      <c r="UN128" s="145" t="s">
        <v>29</v>
      </c>
      <c r="UO128" s="146" t="s">
        <v>29</v>
      </c>
      <c r="UP128" s="146" t="s">
        <v>20</v>
      </c>
      <c r="UQ128" s="146" t="s">
        <v>29</v>
      </c>
      <c r="UR128" s="147"/>
      <c r="US128" s="145"/>
      <c r="UT128" s="146"/>
      <c r="UU128" s="146"/>
      <c r="UV128" s="146"/>
      <c r="UW128" s="147"/>
      <c r="UX128" s="145"/>
      <c r="UY128" s="146"/>
      <c r="UZ128" s="146"/>
      <c r="VA128" s="146"/>
      <c r="VB128" s="147"/>
      <c r="VC128" s="145" t="s">
        <v>20</v>
      </c>
      <c r="VD128" s="146" t="s">
        <v>20</v>
      </c>
      <c r="VE128" s="146" t="s">
        <v>20</v>
      </c>
      <c r="VF128" s="146" t="s">
        <v>20</v>
      </c>
      <c r="VG128" s="193"/>
      <c r="VH128" s="145" t="s">
        <v>29</v>
      </c>
      <c r="VI128" s="146" t="s">
        <v>29</v>
      </c>
      <c r="VJ128" s="146" t="s">
        <v>29</v>
      </c>
      <c r="VK128" s="146" t="s">
        <v>20</v>
      </c>
      <c r="VL128" s="147"/>
      <c r="VM128" s="1718" t="s">
        <v>29</v>
      </c>
      <c r="VN128" s="1680" t="s">
        <v>29</v>
      </c>
      <c r="VO128" s="1680" t="s">
        <v>20</v>
      </c>
      <c r="VP128" s="1779" t="s">
        <v>29</v>
      </c>
      <c r="VQ128" s="1718" t="s">
        <v>29</v>
      </c>
      <c r="VR128" s="1680" t="s">
        <v>20</v>
      </c>
      <c r="VS128" s="1680" t="s">
        <v>29</v>
      </c>
      <c r="VT128" s="1680" t="s">
        <v>20</v>
      </c>
      <c r="VU128" s="1681"/>
      <c r="VV128" s="1718" t="s">
        <v>29</v>
      </c>
      <c r="VW128" s="1680" t="s">
        <v>29</v>
      </c>
      <c r="VX128" s="1680" t="s">
        <v>29</v>
      </c>
      <c r="VY128" s="1680" t="s">
        <v>29</v>
      </c>
      <c r="VZ128" s="1681"/>
      <c r="WA128" s="1718" t="s">
        <v>20</v>
      </c>
      <c r="WB128" s="1680" t="s">
        <v>20</v>
      </c>
      <c r="WC128" s="1680" t="s">
        <v>29</v>
      </c>
      <c r="WD128" s="1680" t="s">
        <v>20</v>
      </c>
      <c r="WE128" s="1681"/>
      <c r="WF128" s="1718" t="s">
        <v>20</v>
      </c>
      <c r="WG128" s="1680" t="s">
        <v>29</v>
      </c>
      <c r="WH128" s="1680" t="s">
        <v>20</v>
      </c>
      <c r="WI128" s="1680" t="s">
        <v>20</v>
      </c>
      <c r="WJ128" s="1681" t="s">
        <v>20</v>
      </c>
      <c r="WK128" s="1718" t="s">
        <v>20</v>
      </c>
      <c r="WL128" s="1680" t="s">
        <v>29</v>
      </c>
      <c r="WM128" s="1680" t="s">
        <v>29</v>
      </c>
      <c r="WN128" s="1680" t="s">
        <v>29</v>
      </c>
      <c r="WO128" s="1681"/>
      <c r="WP128" s="1718" t="s">
        <v>20</v>
      </c>
      <c r="WQ128" s="1680" t="s">
        <v>29</v>
      </c>
      <c r="WR128" s="1680" t="s">
        <v>20</v>
      </c>
      <c r="WS128" s="1823" t="s">
        <v>29</v>
      </c>
      <c r="WT128" s="1824" t="s">
        <v>29</v>
      </c>
      <c r="WU128" s="1680" t="s">
        <v>29</v>
      </c>
      <c r="WV128" s="150" t="s">
        <v>20</v>
      </c>
      <c r="WW128" s="150" t="s">
        <v>20</v>
      </c>
      <c r="WX128" s="205"/>
      <c r="WY128" s="152" t="s">
        <v>20</v>
      </c>
      <c r="WZ128" s="150" t="s">
        <v>20</v>
      </c>
      <c r="XA128" s="150" t="s">
        <v>20</v>
      </c>
      <c r="XB128" s="150" t="s">
        <v>764</v>
      </c>
      <c r="XC128" s="1681"/>
      <c r="XD128" s="1718" t="s">
        <v>29</v>
      </c>
      <c r="XE128" s="1680" t="s">
        <v>29</v>
      </c>
      <c r="XF128" s="1680" t="s">
        <v>29</v>
      </c>
      <c r="XG128" s="1680" t="s">
        <v>20</v>
      </c>
      <c r="XH128" s="1681"/>
      <c r="XI128" s="1718" t="s">
        <v>29</v>
      </c>
      <c r="XJ128" s="1680" t="s">
        <v>20</v>
      </c>
      <c r="XK128" s="1680" t="s">
        <v>20</v>
      </c>
      <c r="XL128" s="1680" t="s">
        <v>20</v>
      </c>
      <c r="XM128" s="1779"/>
      <c r="XN128" s="1718" t="s">
        <v>20</v>
      </c>
      <c r="XO128" s="170" t="s">
        <v>29</v>
      </c>
      <c r="XP128" s="170" t="s">
        <v>29</v>
      </c>
      <c r="XQ128" s="170" t="s">
        <v>29</v>
      </c>
      <c r="XR128" s="171"/>
      <c r="XS128" s="180" t="s">
        <v>20</v>
      </c>
      <c r="XT128" s="170" t="s">
        <v>29</v>
      </c>
      <c r="XU128" s="170" t="s">
        <v>29</v>
      </c>
      <c r="XV128" s="170" t="s">
        <v>29</v>
      </c>
      <c r="XW128" s="171"/>
      <c r="XX128" s="180" t="s">
        <v>20</v>
      </c>
      <c r="XY128" s="170" t="s">
        <v>29</v>
      </c>
      <c r="XZ128" s="170" t="s">
        <v>598</v>
      </c>
      <c r="YA128" s="1680" t="s">
        <v>29</v>
      </c>
      <c r="YB128" s="1681"/>
      <c r="YC128" s="181" t="s">
        <v>20</v>
      </c>
      <c r="YD128" s="182" t="s">
        <v>29</v>
      </c>
      <c r="YE128" s="182" t="s">
        <v>20</v>
      </c>
      <c r="YF128" s="182" t="s">
        <v>29</v>
      </c>
      <c r="YG128" s="234"/>
      <c r="YH128" s="181" t="s">
        <v>591</v>
      </c>
      <c r="YI128" s="1680" t="s">
        <v>20</v>
      </c>
      <c r="YJ128" s="1680" t="s">
        <v>20</v>
      </c>
      <c r="YK128" s="1680" t="s">
        <v>29</v>
      </c>
      <c r="YL128" s="1779"/>
      <c r="YM128" s="1718" t="s">
        <v>29</v>
      </c>
      <c r="YN128" s="1680" t="s">
        <v>20</v>
      </c>
      <c r="YO128" s="1680" t="s">
        <v>20</v>
      </c>
      <c r="YP128" s="1680" t="s">
        <v>29</v>
      </c>
      <c r="YQ128" s="1681"/>
      <c r="YR128" s="1718"/>
      <c r="YS128" s="1680"/>
      <c r="YT128" s="1680"/>
      <c r="YU128" s="1680"/>
      <c r="YV128" s="1681"/>
      <c r="YW128" s="1718" t="s">
        <v>29</v>
      </c>
      <c r="YX128" s="1680" t="s">
        <v>29</v>
      </c>
      <c r="YY128" s="1680" t="s">
        <v>20</v>
      </c>
      <c r="YZ128" s="1680" t="s">
        <v>29</v>
      </c>
      <c r="ZA128" s="1681"/>
      <c r="ZB128" s="1718" t="s">
        <v>20</v>
      </c>
      <c r="ZC128" s="1680" t="s">
        <v>29</v>
      </c>
      <c r="ZD128" s="1680" t="s">
        <v>20</v>
      </c>
      <c r="ZE128" s="1680" t="s">
        <v>29</v>
      </c>
      <c r="ZF128" s="1681"/>
      <c r="ZG128" s="1718" t="s">
        <v>29</v>
      </c>
      <c r="ZH128" s="1680" t="s">
        <v>29</v>
      </c>
      <c r="ZI128" s="1680" t="s">
        <v>20</v>
      </c>
      <c r="ZJ128" s="1680" t="s">
        <v>20</v>
      </c>
      <c r="ZK128" s="1681"/>
      <c r="ZL128" s="1718" t="s">
        <v>29</v>
      </c>
      <c r="ZM128" s="1680" t="s">
        <v>20</v>
      </c>
      <c r="ZN128" s="1680" t="s">
        <v>20</v>
      </c>
      <c r="ZO128" s="1680" t="s">
        <v>20</v>
      </c>
      <c r="ZP128" s="1681"/>
      <c r="ZQ128" s="1718" t="s">
        <v>29</v>
      </c>
      <c r="ZR128" s="1680" t="s">
        <v>29</v>
      </c>
      <c r="ZS128" s="1680" t="s">
        <v>20</v>
      </c>
      <c r="ZT128" s="1680" t="s">
        <v>29</v>
      </c>
      <c r="ZU128" s="1681"/>
      <c r="ZV128" s="1718" t="s">
        <v>20</v>
      </c>
      <c r="ZW128" s="1680" t="s">
        <v>20</v>
      </c>
      <c r="ZX128" s="1680" t="s">
        <v>29</v>
      </c>
      <c r="ZY128" s="1680" t="s">
        <v>20</v>
      </c>
      <c r="ZZ128" s="1681"/>
      <c r="AAA128" s="1816" t="s">
        <v>2496</v>
      </c>
      <c r="AAB128" s="1816"/>
      <c r="AAC128" s="1816"/>
      <c r="AAD128" s="1816"/>
      <c r="AAE128" s="1816"/>
      <c r="AAF128" s="1824" t="s">
        <v>29</v>
      </c>
      <c r="AAG128" s="1680" t="s">
        <v>29</v>
      </c>
      <c r="AAH128" s="1680" t="s">
        <v>20</v>
      </c>
      <c r="AAI128" s="1680" t="s">
        <v>20</v>
      </c>
      <c r="AAJ128" s="1441"/>
      <c r="AAK128" s="1442" t="s">
        <v>29</v>
      </c>
      <c r="AAL128" s="170" t="s">
        <v>29</v>
      </c>
      <c r="AAM128" s="170" t="s">
        <v>20</v>
      </c>
      <c r="AAN128" s="170" t="s">
        <v>29</v>
      </c>
      <c r="AAO128" s="171"/>
      <c r="AAP128" s="537" t="s">
        <v>29</v>
      </c>
      <c r="AAQ128" s="537" t="s">
        <v>29</v>
      </c>
      <c r="AAR128" s="537" t="s">
        <v>29</v>
      </c>
      <c r="AAS128" s="537" t="s">
        <v>29</v>
      </c>
      <c r="AAT128" s="537"/>
      <c r="AAU128" s="1442" t="s">
        <v>598</v>
      </c>
      <c r="AAV128" s="167" t="s">
        <v>29</v>
      </c>
      <c r="AAW128" s="167" t="s">
        <v>29</v>
      </c>
      <c r="AAX128" s="167" t="s">
        <v>20</v>
      </c>
      <c r="AAY128" s="240"/>
      <c r="AAZ128" s="166" t="s">
        <v>29</v>
      </c>
      <c r="ABA128" s="167" t="s">
        <v>29</v>
      </c>
      <c r="ABB128" s="167" t="s">
        <v>29</v>
      </c>
      <c r="ABC128" s="167" t="s">
        <v>29</v>
      </c>
      <c r="ABD128" s="240"/>
      <c r="ABE128" s="166" t="s">
        <v>29</v>
      </c>
      <c r="ABF128" s="167" t="s">
        <v>20</v>
      </c>
      <c r="ABG128" s="167" t="s">
        <v>1167</v>
      </c>
      <c r="ABH128" s="1680" t="s">
        <v>29</v>
      </c>
      <c r="ABI128" s="1681"/>
      <c r="ABJ128" s="1718" t="s">
        <v>20</v>
      </c>
      <c r="ABK128" s="1680" t="s">
        <v>29</v>
      </c>
      <c r="ABL128" s="1680" t="s">
        <v>29</v>
      </c>
      <c r="ABM128" s="1680" t="s">
        <v>20</v>
      </c>
      <c r="ABN128" s="1779"/>
      <c r="ABO128" s="1718" t="s">
        <v>29</v>
      </c>
      <c r="ABP128" s="1680" t="s">
        <v>29</v>
      </c>
      <c r="ABQ128" s="1680" t="s">
        <v>29</v>
      </c>
      <c r="ABR128" s="1680" t="s">
        <v>20</v>
      </c>
      <c r="ABS128" s="1681" t="s">
        <v>29</v>
      </c>
      <c r="ABT128" s="1718" t="s">
        <v>29</v>
      </c>
      <c r="ABU128" s="1680" t="s">
        <v>598</v>
      </c>
      <c r="ABV128" s="182" t="s">
        <v>20</v>
      </c>
      <c r="ABW128" s="182" t="s">
        <v>20</v>
      </c>
      <c r="ABX128" s="234"/>
      <c r="ABY128" s="181" t="s">
        <v>29</v>
      </c>
      <c r="ABZ128" s="182" t="s">
        <v>591</v>
      </c>
      <c r="ACA128" s="1680" t="s">
        <v>20</v>
      </c>
      <c r="ACB128" s="1680" t="s">
        <v>20</v>
      </c>
      <c r="ACC128" s="1681"/>
      <c r="ACD128" s="1718" t="s">
        <v>29</v>
      </c>
      <c r="ACE128" s="1680" t="s">
        <v>20</v>
      </c>
      <c r="ACF128" s="1680" t="s">
        <v>20</v>
      </c>
      <c r="ACG128" s="1680" t="s">
        <v>29</v>
      </c>
      <c r="ACH128" s="1681"/>
      <c r="ACI128" s="1718" t="s">
        <v>20</v>
      </c>
      <c r="ACJ128" s="1680" t="s">
        <v>20</v>
      </c>
      <c r="ACK128" s="1680" t="s">
        <v>20</v>
      </c>
      <c r="ACL128" s="1680" t="s">
        <v>20</v>
      </c>
      <c r="ACM128" s="1681"/>
      <c r="ACN128" s="1718" t="s">
        <v>29</v>
      </c>
      <c r="ACO128" s="1680" t="s">
        <v>29</v>
      </c>
      <c r="ACP128" s="1680" t="s">
        <v>20</v>
      </c>
      <c r="ACQ128" s="1680" t="s">
        <v>29</v>
      </c>
      <c r="ACR128" s="1681"/>
      <c r="ACS128" s="1718" t="s">
        <v>20</v>
      </c>
      <c r="ACT128" s="1680" t="s">
        <v>20</v>
      </c>
      <c r="ACU128" s="1680" t="s">
        <v>29</v>
      </c>
      <c r="ACV128" s="1680" t="s">
        <v>20</v>
      </c>
      <c r="ACW128" s="1681"/>
      <c r="ACX128" s="1816"/>
      <c r="ACY128" s="1816"/>
      <c r="ACZ128" s="1816"/>
      <c r="ADA128" s="1816"/>
      <c r="ADB128" s="1816"/>
      <c r="ADC128" s="1718" t="s">
        <v>20</v>
      </c>
      <c r="ADD128" s="1680" t="s">
        <v>29</v>
      </c>
      <c r="ADE128" s="1680" t="s">
        <v>29</v>
      </c>
      <c r="ADF128" s="1680" t="s">
        <v>20</v>
      </c>
      <c r="ADG128" s="1681"/>
      <c r="ADH128" s="1718"/>
      <c r="ADI128" s="1680"/>
      <c r="ADJ128" s="1680"/>
      <c r="ADK128" s="1680"/>
      <c r="ADL128" s="1681"/>
      <c r="ADM128" s="1816" t="e">
        <v>#N/A</v>
      </c>
      <c r="ADN128" s="1816" t="e">
        <v>#N/A</v>
      </c>
      <c r="ADO128" s="1816" t="e">
        <v>#N/A</v>
      </c>
      <c r="ADP128" s="1816" t="e">
        <v>#N/A</v>
      </c>
      <c r="ADQ128" s="1816" t="e">
        <v>#N/A</v>
      </c>
      <c r="ADR128" s="44" t="s">
        <v>236</v>
      </c>
      <c r="ADS128" s="140" t="s">
        <v>1520</v>
      </c>
      <c r="ADT128" s="2060">
        <f>COUNTIF($ABE128:$ADL128,"*○*")</f>
        <v>21</v>
      </c>
      <c r="ADU128" s="2061">
        <f>COUNTIF($ABE128:$ADL128,"*●*")</f>
        <v>20</v>
      </c>
      <c r="ADV128" s="2061">
        <f>SUM(ADT128:ADU128)</f>
        <v>41</v>
      </c>
      <c r="ADW128" s="95">
        <f>IFERROR(ADT128/ADV128,"")</f>
        <v>0.51219512195121952</v>
      </c>
      <c r="ADX128" s="2060">
        <f>COUNTIF($ACI128:$ADL128,"*○*")</f>
        <v>10</v>
      </c>
      <c r="ADY128" s="2061">
        <f>COUNTIF($ACI128:$ADL128,"*●*")</f>
        <v>6</v>
      </c>
      <c r="ADZ128" s="2061">
        <f>SUM(ADX128:ADY128)</f>
        <v>16</v>
      </c>
      <c r="AEA128" s="95">
        <f>IFERROR(ADX128/ADZ128,"")</f>
        <v>0.625</v>
      </c>
    </row>
    <row r="129" spans="1:882" s="32" customFormat="1" ht="17.25" x14ac:dyDescent="0.2">
      <c r="A129" s="1703"/>
      <c r="B129" s="2158" t="s">
        <v>552</v>
      </c>
      <c r="C129" s="1093" t="s">
        <v>2028</v>
      </c>
      <c r="D129" s="1094">
        <f t="shared" si="86"/>
        <v>88</v>
      </c>
      <c r="E129" s="1095">
        <f t="shared" si="87"/>
        <v>84</v>
      </c>
      <c r="F129" s="1095">
        <f t="shared" si="88"/>
        <v>172</v>
      </c>
      <c r="G129" s="2159">
        <f t="shared" si="89"/>
        <v>0.51162790697674421</v>
      </c>
      <c r="H129" s="2160"/>
      <c r="I129" s="2160"/>
      <c r="J129" s="2160"/>
      <c r="K129" s="2160"/>
      <c r="L129" s="2160"/>
      <c r="M129" s="2160"/>
      <c r="N129" s="2160"/>
      <c r="O129" s="2160"/>
      <c r="P129" s="2160"/>
      <c r="Q129" s="2160"/>
      <c r="R129" s="2160"/>
      <c r="S129" s="2160"/>
      <c r="T129" s="2160"/>
      <c r="U129" s="2160"/>
      <c r="V129" s="2160"/>
      <c r="W129" s="2160"/>
      <c r="X129" s="2160"/>
      <c r="Y129" s="2160"/>
      <c r="Z129" s="2160"/>
      <c r="AA129" s="2160"/>
      <c r="AB129" s="2160"/>
      <c r="AC129" s="2160"/>
      <c r="AD129" s="2160"/>
      <c r="AE129" s="2160"/>
      <c r="AF129" s="2160"/>
      <c r="AG129" s="2160"/>
      <c r="AH129" s="2160"/>
      <c r="AI129" s="2160"/>
      <c r="AJ129" s="2160"/>
      <c r="AK129" s="2160"/>
      <c r="AL129" s="2160"/>
      <c r="AM129" s="2160"/>
      <c r="AN129" s="2160"/>
      <c r="AO129" s="2160"/>
      <c r="AP129" s="2160"/>
      <c r="AQ129" s="2160"/>
      <c r="AR129" s="2160"/>
      <c r="AS129" s="2160"/>
      <c r="AT129" s="2160"/>
      <c r="AU129" s="2160"/>
      <c r="AV129" s="2160"/>
      <c r="AW129" s="2160"/>
      <c r="AX129" s="2160"/>
      <c r="AY129" s="2160"/>
      <c r="AZ129" s="2160"/>
      <c r="BA129" s="2160"/>
      <c r="BB129" s="2160"/>
      <c r="BC129" s="2160"/>
      <c r="BD129" s="2160"/>
      <c r="BE129" s="2160"/>
      <c r="BF129" s="2160"/>
      <c r="BG129" s="2160"/>
      <c r="BH129" s="2160"/>
      <c r="BI129" s="2160"/>
      <c r="BJ129" s="2160"/>
      <c r="BK129" s="2160"/>
      <c r="BL129" s="2160"/>
      <c r="BM129" s="2160"/>
      <c r="BN129" s="2160"/>
      <c r="BO129" s="2160"/>
      <c r="BP129" s="2160"/>
      <c r="BQ129" s="2160"/>
      <c r="BR129" s="2160"/>
      <c r="BS129" s="2160"/>
      <c r="BT129" s="2160"/>
      <c r="BU129" s="2160"/>
      <c r="BV129" s="2160"/>
      <c r="BW129" s="2160"/>
      <c r="BX129" s="2160"/>
      <c r="BY129" s="2160"/>
      <c r="BZ129" s="2160"/>
      <c r="CA129" s="2160"/>
      <c r="CB129" s="2160"/>
      <c r="CC129" s="2160"/>
      <c r="CD129" s="2160"/>
      <c r="CE129" s="2160"/>
      <c r="CF129" s="2160"/>
      <c r="CG129" s="2160"/>
      <c r="CH129" s="2160"/>
      <c r="CI129" s="2160"/>
      <c r="CJ129" s="2160"/>
      <c r="CK129" s="2160"/>
      <c r="CL129" s="2160"/>
      <c r="CM129" s="2160"/>
      <c r="CN129" s="2160"/>
      <c r="CO129" s="2160"/>
      <c r="CP129" s="2160"/>
      <c r="CQ129" s="2160"/>
      <c r="CR129" s="2160"/>
      <c r="CS129" s="2160"/>
      <c r="CT129" s="2160"/>
      <c r="CU129" s="2160"/>
      <c r="CV129" s="2160"/>
      <c r="CW129" s="2161"/>
      <c r="CX129" s="2160"/>
      <c r="CY129" s="2160"/>
      <c r="CZ129" s="2160"/>
      <c r="DA129" s="1107"/>
      <c r="DB129" s="2160"/>
      <c r="DC129" s="2160"/>
      <c r="DD129" s="2160"/>
      <c r="DE129" s="2160"/>
      <c r="DF129" s="2160"/>
      <c r="DG129" s="2161"/>
      <c r="DH129" s="2160"/>
      <c r="DI129" s="2160"/>
      <c r="DJ129" s="2160"/>
      <c r="DK129" s="1107"/>
      <c r="DL129" s="1097"/>
      <c r="DM129" s="1098"/>
      <c r="DN129" s="1098"/>
      <c r="DO129" s="1098"/>
      <c r="DP129" s="1099"/>
      <c r="DQ129" s="1097"/>
      <c r="DR129" s="1098"/>
      <c r="DS129" s="1098"/>
      <c r="DT129" s="1098"/>
      <c r="DU129" s="1099"/>
      <c r="DV129" s="1097"/>
      <c r="DW129" s="1098"/>
      <c r="DX129" s="1098"/>
      <c r="DY129" s="1098"/>
      <c r="DZ129" s="1099"/>
      <c r="EA129" s="1097"/>
      <c r="EB129" s="1098"/>
      <c r="EC129" s="1098"/>
      <c r="ED129" s="1098"/>
      <c r="EE129" s="1099"/>
      <c r="EF129" s="1097"/>
      <c r="EG129" s="1098"/>
      <c r="EH129" s="1098"/>
      <c r="EI129" s="1098"/>
      <c r="EJ129" s="1099"/>
      <c r="EK129" s="1097"/>
      <c r="EL129" s="1098"/>
      <c r="EM129" s="1098"/>
      <c r="EN129" s="1098"/>
      <c r="EO129" s="1099"/>
      <c r="EP129" s="1097"/>
      <c r="EQ129" s="1098"/>
      <c r="ER129" s="1098"/>
      <c r="ES129" s="1098"/>
      <c r="ET129" s="1099"/>
      <c r="EU129" s="1097"/>
      <c r="EV129" s="1098"/>
      <c r="EW129" s="1098"/>
      <c r="EX129" s="1098"/>
      <c r="EY129" s="1099"/>
      <c r="EZ129" s="1097"/>
      <c r="FA129" s="1098"/>
      <c r="FB129" s="1098"/>
      <c r="FC129" s="1098"/>
      <c r="FD129" s="1099"/>
      <c r="FE129" s="1097"/>
      <c r="FF129" s="1098"/>
      <c r="FG129" s="1098"/>
      <c r="FH129" s="1098"/>
      <c r="FI129" s="1099"/>
      <c r="FJ129" s="1097"/>
      <c r="FK129" s="1098"/>
      <c r="FL129" s="1098"/>
      <c r="FM129" s="1098"/>
      <c r="FN129" s="1099"/>
      <c r="FO129" s="1097"/>
      <c r="FP129" s="1098"/>
      <c r="FQ129" s="1098"/>
      <c r="FR129" s="1098"/>
      <c r="FS129" s="1099"/>
      <c r="FT129" s="1097"/>
      <c r="FU129" s="1098"/>
      <c r="FV129" s="1098"/>
      <c r="FW129" s="1098"/>
      <c r="FX129" s="1099"/>
      <c r="FY129" s="1097"/>
      <c r="FZ129" s="1098"/>
      <c r="GA129" s="1098"/>
      <c r="GB129" s="1098"/>
      <c r="GC129" s="1099"/>
      <c r="GD129" s="1097"/>
      <c r="GE129" s="1098"/>
      <c r="GF129" s="1098"/>
      <c r="GG129" s="1098"/>
      <c r="GH129" s="1099"/>
      <c r="GI129" s="1097"/>
      <c r="GJ129" s="1098"/>
      <c r="GK129" s="1098"/>
      <c r="GL129" s="1098"/>
      <c r="GM129" s="1099"/>
      <c r="GN129" s="1097"/>
      <c r="GO129" s="1098"/>
      <c r="GP129" s="1098"/>
      <c r="GQ129" s="1098"/>
      <c r="GR129" s="1099"/>
      <c r="GS129" s="1097"/>
      <c r="GT129" s="1098"/>
      <c r="GU129" s="1098"/>
      <c r="GV129" s="1098"/>
      <c r="GW129" s="1115"/>
      <c r="GX129" s="1100"/>
      <c r="GY129" s="1098"/>
      <c r="GZ129" s="1098"/>
      <c r="HA129" s="1098"/>
      <c r="HB129" s="1099"/>
      <c r="HC129" s="1097"/>
      <c r="HD129" s="1098"/>
      <c r="HE129" s="1098"/>
      <c r="HF129" s="1098"/>
      <c r="HG129" s="1099"/>
      <c r="HH129" s="1097"/>
      <c r="HI129" s="1098"/>
      <c r="HJ129" s="1098"/>
      <c r="HK129" s="1098"/>
      <c r="HL129" s="1099"/>
      <c r="HM129" s="1097"/>
      <c r="HN129" s="1098"/>
      <c r="HO129" s="1098"/>
      <c r="HP129" s="1098"/>
      <c r="HQ129" s="1115"/>
      <c r="HR129" s="1097"/>
      <c r="HS129" s="1098"/>
      <c r="HT129" s="1098"/>
      <c r="HU129" s="1098"/>
      <c r="HV129" s="1099"/>
      <c r="HW129" s="1100"/>
      <c r="HX129" s="1098"/>
      <c r="HY129" s="1098"/>
      <c r="HZ129" s="1098"/>
      <c r="IA129" s="1701"/>
      <c r="IB129" s="2162"/>
      <c r="IC129" s="1669"/>
      <c r="ID129" s="1669"/>
      <c r="IE129" s="1669"/>
      <c r="IF129" s="2163"/>
      <c r="IG129" s="2162"/>
      <c r="IH129" s="1669"/>
      <c r="II129" s="1669"/>
      <c r="IJ129" s="1669"/>
      <c r="IK129" s="2163"/>
      <c r="IL129" s="2162"/>
      <c r="IM129" s="1669"/>
      <c r="IN129" s="1669"/>
      <c r="IO129" s="1669"/>
      <c r="IP129" s="2163"/>
      <c r="IQ129" s="2162"/>
      <c r="IR129" s="1669"/>
      <c r="IS129" s="1669"/>
      <c r="IT129" s="1669"/>
      <c r="IU129" s="2163"/>
      <c r="IV129" s="2162"/>
      <c r="IW129" s="1669"/>
      <c r="IX129" s="1669"/>
      <c r="IY129" s="1669"/>
      <c r="IZ129" s="2163"/>
      <c r="JA129" s="2162"/>
      <c r="JB129" s="1669"/>
      <c r="JC129" s="1669"/>
      <c r="JD129" s="1669"/>
      <c r="JE129" s="2163"/>
      <c r="JF129" s="2162"/>
      <c r="JG129" s="1669"/>
      <c r="JH129" s="1669"/>
      <c r="JI129" s="1669"/>
      <c r="JJ129" s="2163"/>
      <c r="JK129" s="2162"/>
      <c r="JL129" s="1669"/>
      <c r="JM129" s="1669"/>
      <c r="JN129" s="1669"/>
      <c r="JO129" s="2163"/>
      <c r="JP129" s="2162"/>
      <c r="JQ129" s="1669"/>
      <c r="JR129" s="1669"/>
      <c r="JS129" s="1669"/>
      <c r="JT129" s="2163"/>
      <c r="JU129" s="2162"/>
      <c r="JV129" s="1669"/>
      <c r="JW129" s="1669"/>
      <c r="JX129" s="1669"/>
      <c r="JY129" s="2163"/>
      <c r="JZ129" s="2162"/>
      <c r="KA129" s="1669"/>
      <c r="KB129" s="1669"/>
      <c r="KC129" s="1669"/>
      <c r="KD129" s="2163"/>
      <c r="KE129" s="2162"/>
      <c r="KF129" s="1669"/>
      <c r="KG129" s="1669"/>
      <c r="KH129" s="1669"/>
      <c r="KI129" s="2163"/>
      <c r="KJ129" s="2162"/>
      <c r="KK129" s="1669"/>
      <c r="KL129" s="1669"/>
      <c r="KM129" s="1669"/>
      <c r="KN129" s="2163"/>
      <c r="KO129" s="2162"/>
      <c r="KP129" s="1669"/>
      <c r="KQ129" s="1669"/>
      <c r="KR129" s="1669"/>
      <c r="KS129" s="2163"/>
      <c r="KT129" s="2162"/>
      <c r="KU129" s="1669"/>
      <c r="KV129" s="1669"/>
      <c r="KW129" s="1669"/>
      <c r="KX129" s="2163"/>
      <c r="KY129" s="2162"/>
      <c r="KZ129" s="1669"/>
      <c r="LA129" s="1669"/>
      <c r="LB129" s="1669"/>
      <c r="LC129" s="2163"/>
      <c r="LD129" s="2162"/>
      <c r="LE129" s="1669"/>
      <c r="LF129" s="1669"/>
      <c r="LG129" s="1669"/>
      <c r="LH129" s="2163"/>
      <c r="LI129" s="2162"/>
      <c r="LJ129" s="1669"/>
      <c r="LK129" s="1669"/>
      <c r="LL129" s="1669"/>
      <c r="LM129" s="2163"/>
      <c r="LN129" s="2162"/>
      <c r="LO129" s="1669"/>
      <c r="LP129" s="1669"/>
      <c r="LQ129" s="1669"/>
      <c r="LR129" s="2162"/>
      <c r="LS129" s="1669"/>
      <c r="LT129" s="1669"/>
      <c r="LU129" s="1669"/>
      <c r="LV129" s="2162"/>
      <c r="LW129" s="1669"/>
      <c r="LX129" s="1669"/>
      <c r="LY129" s="1669"/>
      <c r="LZ129" s="2162"/>
      <c r="MA129" s="1669"/>
      <c r="MB129" s="1669"/>
      <c r="MC129" s="1669"/>
      <c r="MD129" s="2162"/>
      <c r="ME129" s="1669"/>
      <c r="MF129" s="1669"/>
      <c r="MG129" s="1669"/>
      <c r="MH129" s="2162"/>
      <c r="MI129" s="1669"/>
      <c r="MJ129" s="1669"/>
      <c r="MK129" s="1701"/>
      <c r="ML129" s="2162"/>
      <c r="MM129" s="1669"/>
      <c r="MN129" s="1669"/>
      <c r="MO129" s="2164"/>
      <c r="MP129" s="2162"/>
      <c r="MQ129" s="1669"/>
      <c r="MR129" s="1669"/>
      <c r="MS129" s="2163"/>
      <c r="MT129" s="2162"/>
      <c r="MU129" s="1669"/>
      <c r="MV129" s="1669"/>
      <c r="MW129" s="2163"/>
      <c r="MX129" s="2162"/>
      <c r="MY129" s="1669"/>
      <c r="MZ129" s="1669"/>
      <c r="NA129" s="2163"/>
      <c r="NB129" s="2162"/>
      <c r="NC129" s="1669"/>
      <c r="ND129" s="1669"/>
      <c r="NE129" s="2163"/>
      <c r="NF129" s="2162"/>
      <c r="NG129" s="1669"/>
      <c r="NH129" s="1669"/>
      <c r="NI129" s="2163"/>
      <c r="NJ129" s="2162"/>
      <c r="NK129" s="1669"/>
      <c r="NL129" s="1669"/>
      <c r="NM129" s="2163"/>
      <c r="NN129" s="2162"/>
      <c r="NO129" s="1669"/>
      <c r="NP129" s="1669"/>
      <c r="NQ129" s="2163"/>
      <c r="NR129" s="2162"/>
      <c r="NS129" s="1669"/>
      <c r="NT129" s="1669"/>
      <c r="NU129" s="2163"/>
      <c r="NV129" s="2162"/>
      <c r="NW129" s="1669"/>
      <c r="NX129" s="1669"/>
      <c r="NY129" s="2163"/>
      <c r="NZ129" s="2162"/>
      <c r="OA129" s="1669"/>
      <c r="OB129" s="1669"/>
      <c r="OC129" s="1669"/>
      <c r="OD129" s="2163"/>
      <c r="OE129" s="2162"/>
      <c r="OF129" s="1669"/>
      <c r="OG129" s="2165"/>
      <c r="OH129" s="2165"/>
      <c r="OI129" s="2166"/>
      <c r="OJ129" s="2167"/>
      <c r="OK129" s="2165"/>
      <c r="OL129" s="2165"/>
      <c r="OM129" s="2168"/>
      <c r="ON129" s="2167"/>
      <c r="OO129" s="2165"/>
      <c r="OP129" s="2165"/>
      <c r="OQ129" s="2166"/>
      <c r="OR129" s="2167"/>
      <c r="OS129" s="2165"/>
      <c r="OT129" s="2169"/>
      <c r="OU129" s="2170"/>
      <c r="OV129" s="2162"/>
      <c r="OW129" s="1669"/>
      <c r="OX129" s="1669"/>
      <c r="OY129" s="1669"/>
      <c r="OZ129" s="2163"/>
      <c r="PA129" s="2162"/>
      <c r="PB129" s="1669"/>
      <c r="PC129" s="1669"/>
      <c r="PD129" s="1669"/>
      <c r="PE129" s="2163"/>
      <c r="PF129" s="2167"/>
      <c r="PG129" s="2165"/>
      <c r="PH129" s="2165"/>
      <c r="PI129" s="2166"/>
      <c r="PJ129" s="2167"/>
      <c r="PK129" s="2165"/>
      <c r="PL129" s="2165"/>
      <c r="PM129" s="2166"/>
      <c r="PN129" s="2167"/>
      <c r="PO129" s="2165"/>
      <c r="PP129" s="2165"/>
      <c r="PQ129" s="2166"/>
      <c r="PR129" s="2167"/>
      <c r="PS129" s="2165"/>
      <c r="PT129" s="2165"/>
      <c r="PU129" s="2163"/>
      <c r="PV129" s="2171"/>
      <c r="PW129" s="2172"/>
      <c r="PX129" s="2172"/>
      <c r="PY129" s="2173"/>
      <c r="PZ129" s="2171"/>
      <c r="QA129" s="2172"/>
      <c r="QB129" s="2172"/>
      <c r="QC129" s="2173"/>
      <c r="QD129" s="2171"/>
      <c r="QE129" s="1669"/>
      <c r="QF129" s="1669"/>
      <c r="QG129" s="2163"/>
      <c r="QH129" s="2162"/>
      <c r="QI129" s="1669"/>
      <c r="QJ129" s="1669"/>
      <c r="QK129" s="1669"/>
      <c r="QL129" s="1670"/>
      <c r="QM129" s="1668"/>
      <c r="QN129" s="1669"/>
      <c r="QO129" s="1669"/>
      <c r="QP129" s="1669"/>
      <c r="QQ129" s="1701"/>
      <c r="QR129" s="2174"/>
      <c r="QS129" s="2175"/>
      <c r="QT129" s="2175"/>
      <c r="QU129" s="2176"/>
      <c r="QV129" s="2163"/>
      <c r="QW129" s="2162"/>
      <c r="QX129" s="1669"/>
      <c r="QY129" s="1669"/>
      <c r="QZ129" s="1669"/>
      <c r="RA129" s="2163"/>
      <c r="RB129" s="2162"/>
      <c r="RC129" s="1669"/>
      <c r="RD129" s="1669"/>
      <c r="RE129" s="1669"/>
      <c r="RF129" s="2163"/>
      <c r="RG129" s="2162"/>
      <c r="RH129" s="1669"/>
      <c r="RI129" s="1669"/>
      <c r="RJ129" s="1669"/>
      <c r="RK129" s="2163"/>
      <c r="RL129" s="2162"/>
      <c r="RM129" s="1669"/>
      <c r="RN129" s="1669"/>
      <c r="RO129" s="1669"/>
      <c r="RP129" s="2163"/>
      <c r="RQ129" s="2162"/>
      <c r="RR129" s="1669"/>
      <c r="RS129" s="1669"/>
      <c r="RT129" s="2163"/>
      <c r="RU129" s="2162"/>
      <c r="RV129" s="1669"/>
      <c r="RW129" s="1669"/>
      <c r="RX129" s="1669"/>
      <c r="RY129" s="2163"/>
      <c r="RZ129" s="2177"/>
      <c r="SA129" s="2177"/>
      <c r="SB129" s="2177"/>
      <c r="SC129" s="2177"/>
      <c r="SD129" s="2177"/>
      <c r="SE129" s="2178"/>
      <c r="SF129" s="1669"/>
      <c r="SG129" s="1669"/>
      <c r="SH129" s="1669"/>
      <c r="SI129" s="2163"/>
      <c r="SJ129" s="2177"/>
      <c r="SK129" s="2177"/>
      <c r="SL129" s="2177"/>
      <c r="SM129" s="2177"/>
      <c r="SN129" s="2177"/>
      <c r="SO129" s="1668"/>
      <c r="SP129" s="1669"/>
      <c r="SQ129" s="1669"/>
      <c r="SR129" s="1669"/>
      <c r="SS129" s="2163"/>
      <c r="ST129" s="2162"/>
      <c r="SU129" s="1669"/>
      <c r="SV129" s="1669"/>
      <c r="SW129" s="1669"/>
      <c r="SX129" s="2163"/>
      <c r="SY129" s="2162"/>
      <c r="SZ129" s="1669"/>
      <c r="TA129" s="1669"/>
      <c r="TB129" s="1669"/>
      <c r="TC129" s="2163"/>
      <c r="TD129" s="2162"/>
      <c r="TE129" s="1669"/>
      <c r="TF129" s="1669"/>
      <c r="TG129" s="1669"/>
      <c r="TH129" s="2162"/>
      <c r="TI129" s="1669"/>
      <c r="TJ129" s="1669"/>
      <c r="TK129" s="1669"/>
      <c r="TL129" s="2162"/>
      <c r="TM129" s="1669"/>
      <c r="TN129" s="1669"/>
      <c r="TO129" s="1669"/>
      <c r="TP129" s="2163"/>
      <c r="TQ129" s="2162"/>
      <c r="TR129" s="1669"/>
      <c r="TS129" s="1669"/>
      <c r="TT129" s="1701"/>
      <c r="TU129" s="2162"/>
      <c r="TV129" s="1669"/>
      <c r="TW129" s="1669"/>
      <c r="TX129" s="2163"/>
      <c r="TY129" s="2167"/>
      <c r="TZ129" s="2165"/>
      <c r="UA129" s="2165"/>
      <c r="UB129" s="2165"/>
      <c r="UC129" s="2166"/>
      <c r="UD129" s="2167"/>
      <c r="UE129" s="2165"/>
      <c r="UF129" s="2165"/>
      <c r="UG129" s="2165"/>
      <c r="UH129" s="2166"/>
      <c r="UI129" s="2167"/>
      <c r="UJ129" s="2165"/>
      <c r="UK129" s="2165"/>
      <c r="UL129" s="2165"/>
      <c r="UM129" s="2163"/>
      <c r="UN129" s="2162"/>
      <c r="UO129" s="1669"/>
      <c r="UP129" s="1669"/>
      <c r="UQ129" s="2172"/>
      <c r="UR129" s="2173"/>
      <c r="US129" s="2171"/>
      <c r="UT129" s="2172"/>
      <c r="UU129" s="2172"/>
      <c r="UV129" s="2172"/>
      <c r="UW129" s="2173"/>
      <c r="UX129" s="2171"/>
      <c r="UY129" s="2172"/>
      <c r="UZ129" s="2172"/>
      <c r="VA129" s="2172"/>
      <c r="VB129" s="2173"/>
      <c r="VC129" s="2171" t="s">
        <v>20</v>
      </c>
      <c r="VD129" s="2175" t="s">
        <v>20</v>
      </c>
      <c r="VE129" s="2175" t="s">
        <v>20</v>
      </c>
      <c r="VF129" s="2175" t="s">
        <v>29</v>
      </c>
      <c r="VG129" s="2176"/>
      <c r="VH129" s="2179" t="s">
        <v>29</v>
      </c>
      <c r="VI129" s="1669" t="s">
        <v>20</v>
      </c>
      <c r="VJ129" s="1669" t="s">
        <v>20</v>
      </c>
      <c r="VK129" s="2180" t="s">
        <v>1011</v>
      </c>
      <c r="VL129" s="2163"/>
      <c r="VM129" s="2181" t="s">
        <v>29</v>
      </c>
      <c r="VN129" s="1803" t="s">
        <v>29</v>
      </c>
      <c r="VO129" s="1803" t="s">
        <v>20</v>
      </c>
      <c r="VP129" s="1830" t="s">
        <v>29</v>
      </c>
      <c r="VQ129" s="2181" t="s">
        <v>20</v>
      </c>
      <c r="VR129" s="1803" t="s">
        <v>29</v>
      </c>
      <c r="VS129" s="1803" t="s">
        <v>29</v>
      </c>
      <c r="VT129" s="1803" t="s">
        <v>29</v>
      </c>
      <c r="VU129" s="2182"/>
      <c r="VV129" s="2181" t="s">
        <v>20</v>
      </c>
      <c r="VW129" s="1803" t="s">
        <v>20</v>
      </c>
      <c r="VX129" s="1803" t="s">
        <v>29</v>
      </c>
      <c r="VY129" s="1803" t="s">
        <v>20</v>
      </c>
      <c r="VZ129" s="2182"/>
      <c r="WA129" s="2181" t="s">
        <v>29</v>
      </c>
      <c r="WB129" s="1803" t="s">
        <v>20</v>
      </c>
      <c r="WC129" s="1803" t="s">
        <v>29</v>
      </c>
      <c r="WD129" s="1803" t="s">
        <v>20</v>
      </c>
      <c r="WE129" s="2182"/>
      <c r="WF129" s="2181" t="s">
        <v>20</v>
      </c>
      <c r="WG129" s="1803" t="s">
        <v>29</v>
      </c>
      <c r="WH129" s="1803" t="s">
        <v>20</v>
      </c>
      <c r="WI129" s="1803" t="s">
        <v>20</v>
      </c>
      <c r="WJ129" s="2182"/>
      <c r="WK129" s="2181" t="s">
        <v>20</v>
      </c>
      <c r="WL129" s="1803" t="s">
        <v>29</v>
      </c>
      <c r="WM129" s="1803" t="s">
        <v>29</v>
      </c>
      <c r="WN129" s="1803" t="s">
        <v>29</v>
      </c>
      <c r="WO129" s="2182"/>
      <c r="WP129" s="2181" t="s">
        <v>20</v>
      </c>
      <c r="WQ129" s="1803" t="s">
        <v>20</v>
      </c>
      <c r="WR129" s="1803" t="s">
        <v>20</v>
      </c>
      <c r="WS129" s="1804" t="s">
        <v>20</v>
      </c>
      <c r="WT129" s="2183" t="s">
        <v>29</v>
      </c>
      <c r="WU129" s="2172" t="s">
        <v>29</v>
      </c>
      <c r="WV129" s="2172" t="s">
        <v>29</v>
      </c>
      <c r="WW129" s="2172" t="s">
        <v>29</v>
      </c>
      <c r="WX129" s="2184"/>
      <c r="WY129" s="2171" t="s">
        <v>29</v>
      </c>
      <c r="WZ129" s="2172" t="s">
        <v>20</v>
      </c>
      <c r="XA129" s="2172" t="s">
        <v>29</v>
      </c>
      <c r="XB129" s="2172" t="s">
        <v>29</v>
      </c>
      <c r="XC129" s="2173"/>
      <c r="XD129" s="2171" t="s">
        <v>598</v>
      </c>
      <c r="XE129" s="1803" t="s">
        <v>29</v>
      </c>
      <c r="XF129" s="2175" t="s">
        <v>20</v>
      </c>
      <c r="XG129" s="2175" t="s">
        <v>29</v>
      </c>
      <c r="XH129" s="2185"/>
      <c r="XI129" s="2179" t="s">
        <v>20</v>
      </c>
      <c r="XJ129" s="2175" t="s">
        <v>29</v>
      </c>
      <c r="XK129" s="2175" t="s">
        <v>29</v>
      </c>
      <c r="XL129" s="2175" t="s">
        <v>591</v>
      </c>
      <c r="XM129" s="1830"/>
      <c r="XN129" s="2171" t="s">
        <v>29</v>
      </c>
      <c r="XO129" s="2172" t="s">
        <v>29</v>
      </c>
      <c r="XP129" s="2172" t="s">
        <v>29</v>
      </c>
      <c r="XQ129" s="2172" t="s">
        <v>29</v>
      </c>
      <c r="XR129" s="2173"/>
      <c r="XS129" s="2171" t="s">
        <v>29</v>
      </c>
      <c r="XT129" s="2172" t="s">
        <v>29</v>
      </c>
      <c r="XU129" s="2172" t="s">
        <v>29</v>
      </c>
      <c r="XV129" s="2172" t="s">
        <v>20</v>
      </c>
      <c r="XW129" s="2173"/>
      <c r="XX129" s="2171" t="s">
        <v>598</v>
      </c>
      <c r="XY129" s="2175" t="s">
        <v>20</v>
      </c>
      <c r="XZ129" s="2175" t="s">
        <v>20</v>
      </c>
      <c r="YA129" s="2175" t="s">
        <v>29</v>
      </c>
      <c r="YB129" s="2185"/>
      <c r="YC129" s="2179" t="s">
        <v>591</v>
      </c>
      <c r="YD129" s="1803" t="s">
        <v>29</v>
      </c>
      <c r="YE129" s="1803" t="s">
        <v>29</v>
      </c>
      <c r="YF129" s="1803" t="s">
        <v>20</v>
      </c>
      <c r="YG129" s="2182"/>
      <c r="YH129" s="2181" t="s">
        <v>29</v>
      </c>
      <c r="YI129" s="1803" t="s">
        <v>29</v>
      </c>
      <c r="YJ129" s="1803" t="s">
        <v>20</v>
      </c>
      <c r="YK129" s="1803" t="s">
        <v>29</v>
      </c>
      <c r="YL129" s="1830"/>
      <c r="YM129" s="2181" t="s">
        <v>20</v>
      </c>
      <c r="YN129" s="1803" t="s">
        <v>29</v>
      </c>
      <c r="YO129" s="1803" t="s">
        <v>29</v>
      </c>
      <c r="YP129" s="1803" t="s">
        <v>20</v>
      </c>
      <c r="YQ129" s="2182"/>
      <c r="YR129" s="2181" t="s">
        <v>29</v>
      </c>
      <c r="YS129" s="1803" t="s">
        <v>20</v>
      </c>
      <c r="YT129" s="1803" t="s">
        <v>29</v>
      </c>
      <c r="YU129" s="1803" t="s">
        <v>20</v>
      </c>
      <c r="YV129" s="2182"/>
      <c r="YW129" s="2181" t="s">
        <v>29</v>
      </c>
      <c r="YX129" s="1803" t="s">
        <v>29</v>
      </c>
      <c r="YY129" s="1803" t="s">
        <v>29</v>
      </c>
      <c r="YZ129" s="1803" t="s">
        <v>20</v>
      </c>
      <c r="ZA129" s="2182"/>
      <c r="ZB129" s="2181" t="s">
        <v>29</v>
      </c>
      <c r="ZC129" s="1803" t="s">
        <v>29</v>
      </c>
      <c r="ZD129" s="1803" t="s">
        <v>20</v>
      </c>
      <c r="ZE129" s="1803" t="s">
        <v>20</v>
      </c>
      <c r="ZF129" s="2182"/>
      <c r="ZG129" s="2181" t="s">
        <v>20</v>
      </c>
      <c r="ZH129" s="1803" t="s">
        <v>29</v>
      </c>
      <c r="ZI129" s="1803" t="s">
        <v>20</v>
      </c>
      <c r="ZJ129" s="1803" t="s">
        <v>29</v>
      </c>
      <c r="ZK129" s="2182"/>
      <c r="ZL129" s="2181"/>
      <c r="ZM129" s="1803"/>
      <c r="ZN129" s="1803"/>
      <c r="ZO129" s="1803"/>
      <c r="ZP129" s="2182"/>
      <c r="ZQ129" s="2181" t="s">
        <v>29</v>
      </c>
      <c r="ZR129" s="1803" t="s">
        <v>29</v>
      </c>
      <c r="ZS129" s="1803" t="s">
        <v>20</v>
      </c>
      <c r="ZT129" s="1803" t="s">
        <v>29</v>
      </c>
      <c r="ZU129" s="2182"/>
      <c r="ZV129" s="2181" t="s">
        <v>29</v>
      </c>
      <c r="ZW129" s="1803" t="s">
        <v>20</v>
      </c>
      <c r="ZX129" s="1803" t="s">
        <v>29</v>
      </c>
      <c r="ZY129" s="1803" t="s">
        <v>20</v>
      </c>
      <c r="ZZ129" s="2182"/>
      <c r="AAA129" s="2186" t="s">
        <v>29</v>
      </c>
      <c r="AAB129" s="2187" t="s">
        <v>20</v>
      </c>
      <c r="AAC129" s="2187" t="s">
        <v>20</v>
      </c>
      <c r="AAD129" s="2187" t="s">
        <v>20</v>
      </c>
      <c r="AAE129" s="2187"/>
      <c r="AAF129" s="2188" t="s">
        <v>20</v>
      </c>
      <c r="AAG129" s="2165" t="s">
        <v>20</v>
      </c>
      <c r="AAH129" s="2165" t="s">
        <v>20</v>
      </c>
      <c r="AAI129" s="2165" t="s">
        <v>20</v>
      </c>
      <c r="AAJ129" s="2189"/>
      <c r="AAK129" s="2188" t="s">
        <v>762</v>
      </c>
      <c r="AAL129" s="1803" t="s">
        <v>29</v>
      </c>
      <c r="AAM129" s="2165" t="s">
        <v>20</v>
      </c>
      <c r="AAN129" s="2165" t="s">
        <v>20</v>
      </c>
      <c r="AAO129" s="2166"/>
      <c r="AAP129" s="2187" t="s">
        <v>20</v>
      </c>
      <c r="AAQ129" s="2187" t="s">
        <v>20</v>
      </c>
      <c r="AAR129" s="2187" t="s">
        <v>29</v>
      </c>
      <c r="AAS129" s="2187" t="s">
        <v>20</v>
      </c>
      <c r="AAT129" s="2187"/>
      <c r="AAU129" s="2188" t="s">
        <v>20</v>
      </c>
      <c r="AAV129" s="2165" t="s">
        <v>29</v>
      </c>
      <c r="AAW129" s="2165" t="s">
        <v>20</v>
      </c>
      <c r="AAX129" s="2165" t="s">
        <v>20</v>
      </c>
      <c r="AAY129" s="2166"/>
      <c r="AAZ129" s="2167" t="s">
        <v>20</v>
      </c>
      <c r="ABA129" s="2165" t="s">
        <v>20</v>
      </c>
      <c r="ABB129" s="2165" t="s">
        <v>20</v>
      </c>
      <c r="ABC129" s="2165" t="s">
        <v>780</v>
      </c>
      <c r="ABD129" s="2182"/>
      <c r="ABE129" s="2181" t="s">
        <v>20</v>
      </c>
      <c r="ABF129" s="1803" t="s">
        <v>29</v>
      </c>
      <c r="ABG129" s="1803" t="s">
        <v>29</v>
      </c>
      <c r="ABH129" s="1803" t="s">
        <v>20</v>
      </c>
      <c r="ABI129" s="2182"/>
      <c r="ABJ129" s="2181" t="s">
        <v>20</v>
      </c>
      <c r="ABK129" s="1803" t="s">
        <v>29</v>
      </c>
      <c r="ABL129" s="1803" t="s">
        <v>20</v>
      </c>
      <c r="ABM129" s="1803" t="s">
        <v>20</v>
      </c>
      <c r="ABN129" s="1830"/>
      <c r="ABO129" s="2181" t="s">
        <v>20</v>
      </c>
      <c r="ABP129" s="1803" t="s">
        <v>20</v>
      </c>
      <c r="ABQ129" s="1803" t="s">
        <v>29</v>
      </c>
      <c r="ABR129" s="1803" t="s">
        <v>20</v>
      </c>
      <c r="ABS129" s="2182"/>
      <c r="ABT129" s="2181" t="s">
        <v>29</v>
      </c>
      <c r="ABU129" s="1803" t="s">
        <v>20</v>
      </c>
      <c r="ABV129" s="1803" t="s">
        <v>20</v>
      </c>
      <c r="ABW129" s="1803" t="s">
        <v>29</v>
      </c>
      <c r="ABX129" s="2182"/>
      <c r="ABY129" s="2181" t="s">
        <v>20</v>
      </c>
      <c r="ABZ129" s="1803" t="s">
        <v>29</v>
      </c>
      <c r="ACA129" s="1803" t="s">
        <v>29</v>
      </c>
      <c r="ACB129" s="1803" t="s">
        <v>20</v>
      </c>
      <c r="ACC129" s="2182"/>
      <c r="ACD129" s="2181"/>
      <c r="ACE129" s="1803"/>
      <c r="ACF129" s="1803"/>
      <c r="ACG129" s="1803"/>
      <c r="ACH129" s="2182"/>
      <c r="ACI129" s="2181" t="s">
        <v>29</v>
      </c>
      <c r="ACJ129" s="1803" t="s">
        <v>20</v>
      </c>
      <c r="ACK129" s="1803" t="s">
        <v>20</v>
      </c>
      <c r="ACL129" s="1803" t="s">
        <v>29</v>
      </c>
      <c r="ACM129" s="2182"/>
      <c r="ACN129" s="2181" t="s">
        <v>20</v>
      </c>
      <c r="ACO129" s="1803" t="s">
        <v>20</v>
      </c>
      <c r="ACP129" s="1803" t="s">
        <v>20</v>
      </c>
      <c r="ACQ129" s="1803" t="s">
        <v>29</v>
      </c>
      <c r="ACR129" s="2182"/>
      <c r="ACS129" s="2181" t="s">
        <v>20</v>
      </c>
      <c r="ACT129" s="1803" t="s">
        <v>20</v>
      </c>
      <c r="ACU129" s="1803" t="s">
        <v>20</v>
      </c>
      <c r="ACV129" s="1803" t="s">
        <v>29</v>
      </c>
      <c r="ACW129" s="2182"/>
      <c r="ACX129" s="2186" t="s">
        <v>29</v>
      </c>
      <c r="ACY129" s="2186" t="s">
        <v>29</v>
      </c>
      <c r="ACZ129" s="2186" t="s">
        <v>20</v>
      </c>
      <c r="ADA129" s="2186" t="s">
        <v>20</v>
      </c>
      <c r="ADB129" s="2186"/>
      <c r="ADC129" s="2181" t="s">
        <v>29</v>
      </c>
      <c r="ADD129" s="1803" t="s">
        <v>20</v>
      </c>
      <c r="ADE129" s="1803" t="s">
        <v>20</v>
      </c>
      <c r="ADF129" s="1803" t="s">
        <v>20</v>
      </c>
      <c r="ADG129" s="2182"/>
      <c r="ADH129" s="2181" t="s">
        <v>29</v>
      </c>
      <c r="ADI129" s="1803" t="s">
        <v>29</v>
      </c>
      <c r="ADJ129" s="1803" t="s">
        <v>29</v>
      </c>
      <c r="ADK129" s="1803" t="s">
        <v>29</v>
      </c>
      <c r="ADL129" s="2182"/>
      <c r="ADM129" s="2186" t="s">
        <v>29</v>
      </c>
      <c r="ADN129" s="2186" t="s">
        <v>20</v>
      </c>
      <c r="ADO129" s="2186" t="s">
        <v>29</v>
      </c>
      <c r="ADP129" s="2186" t="s">
        <v>29</v>
      </c>
      <c r="ADQ129" s="2186"/>
      <c r="ADR129" s="2181" t="e">
        <v>#N/A</v>
      </c>
      <c r="ADS129" s="1803" t="e">
        <v>#N/A</v>
      </c>
      <c r="ADT129" s="1803" t="e">
        <v>#N/A</v>
      </c>
      <c r="ADU129" s="1803" t="e">
        <v>#N/A</v>
      </c>
      <c r="ADV129" s="2182" t="e">
        <v>#N/A</v>
      </c>
      <c r="ADW129" s="2158" t="s">
        <v>551</v>
      </c>
      <c r="ADX129" s="1093" t="s">
        <v>2028</v>
      </c>
      <c r="ADY129" s="2190">
        <f t="shared" ref="ADY129:ADY136" si="90">COUNTIF($ABJ129:$ADQ129,"*○*")</f>
        <v>24</v>
      </c>
      <c r="ADZ129" s="2191">
        <f t="shared" ref="ADZ129:ADZ136" si="91">COUNTIF($ABJ129:$ADQ129,"*●*")</f>
        <v>20</v>
      </c>
      <c r="AEA129" s="2191">
        <f t="shared" ref="AEA129:AEA136" si="92">SUM(ADY129:ADZ129)</f>
        <v>44</v>
      </c>
      <c r="AEB129" s="551">
        <f t="shared" ref="AEB129:AEB136" si="93">IFERROR(ADY129/AEA129,"")</f>
        <v>0.54545454545454541</v>
      </c>
      <c r="AEC129" s="2190">
        <f t="shared" ref="AEC129:AEC136" si="94">COUNTIF($ACN129:$ADQ129,"*○*")</f>
        <v>12</v>
      </c>
      <c r="AED129" s="2191">
        <f t="shared" ref="AED129:AED136" si="95">COUNTIF($ACN129:$ADQ129,"*●*")</f>
        <v>12</v>
      </c>
      <c r="AEE129" s="2191">
        <f t="shared" ref="AEE129:AEE136" si="96">SUM(AEC129:AED129)</f>
        <v>24</v>
      </c>
      <c r="AEF129" s="551">
        <f t="shared" ref="AEF129:AEF136" si="97">IFERROR(AEC129/AEE129,"")</f>
        <v>0.5</v>
      </c>
    </row>
    <row r="130" spans="1:882" s="32" customFormat="1" ht="17.25" x14ac:dyDescent="0.2">
      <c r="A130" s="34"/>
      <c r="B130" s="1287" t="s">
        <v>551</v>
      </c>
      <c r="C130" s="133" t="s">
        <v>1776</v>
      </c>
      <c r="D130" s="156">
        <f t="shared" si="86"/>
        <v>120</v>
      </c>
      <c r="E130" s="157">
        <f t="shared" si="87"/>
        <v>79</v>
      </c>
      <c r="F130" s="157">
        <f t="shared" si="88"/>
        <v>199</v>
      </c>
      <c r="G130" s="158">
        <f t="shared" si="89"/>
        <v>0.60301507537688437</v>
      </c>
      <c r="H130" s="159"/>
      <c r="I130" s="160"/>
      <c r="J130" s="160"/>
      <c r="K130" s="160"/>
      <c r="L130" s="160"/>
      <c r="M130" s="161"/>
      <c r="N130" s="159"/>
      <c r="O130" s="160"/>
      <c r="P130" s="160"/>
      <c r="Q130" s="160"/>
      <c r="R130" s="161"/>
      <c r="S130" s="159"/>
      <c r="T130" s="160"/>
      <c r="U130" s="160"/>
      <c r="V130" s="160"/>
      <c r="W130" s="161"/>
      <c r="X130" s="162"/>
      <c r="Y130" s="160"/>
      <c r="Z130" s="160"/>
      <c r="AA130" s="160"/>
      <c r="AB130" s="161"/>
      <c r="AC130" s="683"/>
      <c r="AD130" s="90"/>
      <c r="AE130" s="333"/>
      <c r="AF130" s="90"/>
      <c r="AG130" s="90"/>
      <c r="AH130" s="91"/>
      <c r="AI130" s="90"/>
      <c r="AJ130" s="90"/>
      <c r="AK130" s="90"/>
      <c r="AL130" s="90"/>
      <c r="AM130" s="91"/>
      <c r="AN130" s="90"/>
      <c r="AO130" s="90"/>
      <c r="AP130" s="90"/>
      <c r="AQ130" s="90"/>
      <c r="AR130" s="91"/>
      <c r="AS130" s="90"/>
      <c r="AT130" s="90"/>
      <c r="AU130" s="90"/>
      <c r="AV130" s="92"/>
      <c r="AW130" s="91"/>
      <c r="AX130" s="90"/>
      <c r="AY130" s="90"/>
      <c r="AZ130" s="90"/>
      <c r="BA130" s="92"/>
      <c r="BB130" s="159"/>
      <c r="BC130" s="160"/>
      <c r="BD130" s="160"/>
      <c r="BE130" s="160"/>
      <c r="BF130" s="160"/>
      <c r="BG130" s="161"/>
      <c r="BH130" s="159"/>
      <c r="BI130" s="160"/>
      <c r="BJ130" s="160"/>
      <c r="BK130" s="160"/>
      <c r="BL130" s="194"/>
      <c r="BM130" s="159"/>
      <c r="BN130" s="160"/>
      <c r="BO130" s="160"/>
      <c r="BP130" s="160"/>
      <c r="BQ130" s="160"/>
      <c r="BR130" s="161"/>
      <c r="BS130" s="159"/>
      <c r="BT130" s="160"/>
      <c r="BU130" s="160"/>
      <c r="BV130" s="160"/>
      <c r="BW130" s="161"/>
      <c r="BX130" s="159"/>
      <c r="BY130" s="160"/>
      <c r="BZ130" s="160"/>
      <c r="CA130" s="160"/>
      <c r="CB130" s="194"/>
      <c r="CC130" s="246"/>
      <c r="CD130" s="160"/>
      <c r="CE130" s="160"/>
      <c r="CF130" s="160"/>
      <c r="CG130" s="161"/>
      <c r="CH130" s="159"/>
      <c r="CI130" s="160"/>
      <c r="CJ130" s="160"/>
      <c r="CK130" s="160"/>
      <c r="CL130" s="161"/>
      <c r="CM130" s="159"/>
      <c r="CN130" s="160"/>
      <c r="CO130" s="160"/>
      <c r="CP130" s="160"/>
      <c r="CQ130" s="161"/>
      <c r="CR130" s="162"/>
      <c r="CS130" s="160"/>
      <c r="CT130" s="160"/>
      <c r="CU130" s="160"/>
      <c r="CV130" s="685"/>
      <c r="CW130" s="159"/>
      <c r="CX130" s="160"/>
      <c r="CY130" s="160"/>
      <c r="CZ130" s="160"/>
      <c r="DA130" s="300"/>
      <c r="DB130" s="162"/>
      <c r="DC130" s="160"/>
      <c r="DD130" s="160"/>
      <c r="DE130" s="160"/>
      <c r="DF130" s="194"/>
      <c r="DG130" s="159"/>
      <c r="DH130" s="160"/>
      <c r="DI130" s="160"/>
      <c r="DJ130" s="160"/>
      <c r="DK130" s="161"/>
      <c r="DL130" s="159"/>
      <c r="DM130" s="160"/>
      <c r="DN130" s="160"/>
      <c r="DO130" s="203"/>
      <c r="DP130" s="243"/>
      <c r="DQ130" s="202"/>
      <c r="DR130" s="203"/>
      <c r="DS130" s="203"/>
      <c r="DT130" s="203"/>
      <c r="DU130" s="243"/>
      <c r="DV130" s="202"/>
      <c r="DW130" s="203"/>
      <c r="DX130" s="203"/>
      <c r="DY130" s="203"/>
      <c r="DZ130" s="161"/>
      <c r="EA130" s="159"/>
      <c r="EB130" s="1080"/>
      <c r="EC130" s="1080"/>
      <c r="ED130" s="1080"/>
      <c r="EE130" s="1120"/>
      <c r="EF130" s="1079"/>
      <c r="EG130" s="1080"/>
      <c r="EH130" s="1080"/>
      <c r="EI130" s="1080"/>
      <c r="EJ130" s="1120"/>
      <c r="EK130" s="1079"/>
      <c r="EL130" s="1080"/>
      <c r="EM130" s="1080"/>
      <c r="EN130" s="1080"/>
      <c r="EO130" s="161"/>
      <c r="EP130" s="159"/>
      <c r="EQ130" s="160"/>
      <c r="ER130" s="160"/>
      <c r="ES130" s="160"/>
      <c r="ET130" s="161"/>
      <c r="EU130" s="159"/>
      <c r="EV130" s="160"/>
      <c r="EW130" s="160"/>
      <c r="EX130" s="160"/>
      <c r="EY130" s="161"/>
      <c r="EZ130" s="159"/>
      <c r="FA130" s="160"/>
      <c r="FB130" s="160"/>
      <c r="FC130" s="160"/>
      <c r="FD130" s="161"/>
      <c r="FE130" s="159"/>
      <c r="FF130" s="160"/>
      <c r="FG130" s="160"/>
      <c r="FH130" s="160"/>
      <c r="FI130" s="161"/>
      <c r="FJ130" s="159"/>
      <c r="FK130" s="160"/>
      <c r="FL130" s="160"/>
      <c r="FM130" s="160"/>
      <c r="FN130" s="161"/>
      <c r="FO130" s="159"/>
      <c r="FP130" s="160"/>
      <c r="FQ130" s="160"/>
      <c r="FR130" s="160"/>
      <c r="FS130" s="161"/>
      <c r="FT130" s="159"/>
      <c r="FU130" s="160"/>
      <c r="FV130" s="160"/>
      <c r="FW130" s="160"/>
      <c r="FX130" s="161"/>
      <c r="FY130" s="159"/>
      <c r="FZ130" s="160"/>
      <c r="GA130" s="160"/>
      <c r="GB130" s="160"/>
      <c r="GC130" s="161"/>
      <c r="GD130" s="159"/>
      <c r="GE130" s="160"/>
      <c r="GF130" s="160"/>
      <c r="GG130" s="160"/>
      <c r="GH130" s="161"/>
      <c r="GI130" s="159"/>
      <c r="GJ130" s="160"/>
      <c r="GK130" s="160"/>
      <c r="GL130" s="160"/>
      <c r="GM130" s="161"/>
      <c r="GN130" s="159"/>
      <c r="GO130" s="160"/>
      <c r="GP130" s="160"/>
      <c r="GQ130" s="160"/>
      <c r="GR130" s="300"/>
      <c r="GS130" s="202"/>
      <c r="GT130" s="203"/>
      <c r="GU130" s="203"/>
      <c r="GV130" s="203"/>
      <c r="GW130" s="243"/>
      <c r="GX130" s="644"/>
      <c r="GY130" s="203"/>
      <c r="GZ130" s="203"/>
      <c r="HA130" s="203"/>
      <c r="HB130" s="243"/>
      <c r="HC130" s="202"/>
      <c r="HD130" s="203"/>
      <c r="HE130" s="1080"/>
      <c r="HF130" s="1080"/>
      <c r="HG130" s="1120"/>
      <c r="HH130" s="1079"/>
      <c r="HI130" s="1080"/>
      <c r="HJ130" s="1080"/>
      <c r="HK130" s="1080"/>
      <c r="HL130" s="1120"/>
      <c r="HM130" s="1079"/>
      <c r="HN130" s="1080"/>
      <c r="HO130" s="1080"/>
      <c r="HP130" s="1080"/>
      <c r="HQ130" s="2192"/>
      <c r="HR130" s="159"/>
      <c r="HS130" s="160"/>
      <c r="HT130" s="160"/>
      <c r="HU130" s="160"/>
      <c r="HV130" s="194"/>
      <c r="HW130" s="159"/>
      <c r="HX130" s="203"/>
      <c r="HY130" s="203"/>
      <c r="HZ130" s="203"/>
      <c r="IA130" s="392"/>
      <c r="IB130" s="202"/>
      <c r="IC130" s="203"/>
      <c r="ID130" s="203"/>
      <c r="IE130" s="203"/>
      <c r="IF130" s="243"/>
      <c r="IG130" s="202"/>
      <c r="IH130" s="203"/>
      <c r="II130" s="203"/>
      <c r="IJ130" s="160"/>
      <c r="IK130" s="161"/>
      <c r="IL130" s="159"/>
      <c r="IM130" s="160"/>
      <c r="IN130" s="237"/>
      <c r="IO130" s="237"/>
      <c r="IP130" s="244"/>
      <c r="IQ130" s="236"/>
      <c r="IR130" s="160"/>
      <c r="IS130" s="160"/>
      <c r="IT130" s="160"/>
      <c r="IU130" s="161"/>
      <c r="IV130" s="159"/>
      <c r="IW130" s="160"/>
      <c r="IX130" s="160"/>
      <c r="IY130" s="160"/>
      <c r="IZ130" s="161"/>
      <c r="JA130" s="159"/>
      <c r="JB130" s="160"/>
      <c r="JC130" s="160"/>
      <c r="JD130" s="160"/>
      <c r="JE130" s="161"/>
      <c r="JF130" s="159"/>
      <c r="JG130" s="160"/>
      <c r="JH130" s="203"/>
      <c r="JI130" s="203"/>
      <c r="JJ130" s="243"/>
      <c r="JK130" s="202"/>
      <c r="JL130" s="203"/>
      <c r="JM130" s="203"/>
      <c r="JN130" s="203"/>
      <c r="JO130" s="243"/>
      <c r="JP130" s="202"/>
      <c r="JQ130" s="203"/>
      <c r="JR130" s="203"/>
      <c r="JS130" s="203"/>
      <c r="JT130" s="161"/>
      <c r="JU130" s="159"/>
      <c r="JV130" s="160"/>
      <c r="JW130" s="160"/>
      <c r="JX130" s="160"/>
      <c r="JY130" s="161"/>
      <c r="JZ130" s="236"/>
      <c r="KA130" s="237"/>
      <c r="KB130" s="237"/>
      <c r="KC130" s="237"/>
      <c r="KD130" s="244"/>
      <c r="KE130" s="236"/>
      <c r="KF130" s="237"/>
      <c r="KG130" s="160"/>
      <c r="KH130" s="160"/>
      <c r="KI130" s="161"/>
      <c r="KJ130" s="159"/>
      <c r="KK130" s="160"/>
      <c r="KL130" s="160"/>
      <c r="KM130" s="160"/>
      <c r="KN130" s="161"/>
      <c r="KO130" s="159"/>
      <c r="KP130" s="160"/>
      <c r="KQ130" s="160"/>
      <c r="KR130" s="160"/>
      <c r="KS130" s="161"/>
      <c r="KT130" s="159"/>
      <c r="KU130" s="160"/>
      <c r="KV130" s="160"/>
      <c r="KW130" s="160"/>
      <c r="KX130" s="161"/>
      <c r="KY130" s="159"/>
      <c r="KZ130" s="160"/>
      <c r="LA130" s="160"/>
      <c r="LB130" s="160"/>
      <c r="LC130" s="161"/>
      <c r="LD130" s="159"/>
      <c r="LE130" s="160"/>
      <c r="LF130" s="160"/>
      <c r="LG130" s="160"/>
      <c r="LH130" s="161"/>
      <c r="LI130" s="159"/>
      <c r="LJ130" s="160"/>
      <c r="LK130" s="160"/>
      <c r="LL130" s="160"/>
      <c r="LM130" s="161"/>
      <c r="LN130" s="159"/>
      <c r="LO130" s="160"/>
      <c r="LP130" s="160"/>
      <c r="LQ130" s="160"/>
      <c r="LR130" s="159"/>
      <c r="LS130" s="160"/>
      <c r="LT130" s="203"/>
      <c r="LU130" s="203"/>
      <c r="LV130" s="202"/>
      <c r="LW130" s="203"/>
      <c r="LX130" s="203"/>
      <c r="LY130" s="203"/>
      <c r="LZ130" s="202"/>
      <c r="MA130" s="203"/>
      <c r="MB130" s="203"/>
      <c r="MC130" s="203"/>
      <c r="MD130" s="236"/>
      <c r="ME130" s="237"/>
      <c r="MF130" s="237"/>
      <c r="MG130" s="237"/>
      <c r="MH130" s="159"/>
      <c r="MI130" s="160"/>
      <c r="MJ130" s="160"/>
      <c r="MK130" s="194"/>
      <c r="ML130" s="159"/>
      <c r="MM130" s="160"/>
      <c r="MN130" s="160"/>
      <c r="MO130" s="161"/>
      <c r="MP130" s="159"/>
      <c r="MQ130" s="160"/>
      <c r="MR130" s="160"/>
      <c r="MS130" s="161"/>
      <c r="MT130" s="159"/>
      <c r="MU130" s="160"/>
      <c r="MV130" s="160"/>
      <c r="MW130" s="161"/>
      <c r="MX130" s="159"/>
      <c r="MY130" s="160"/>
      <c r="MZ130" s="160"/>
      <c r="NA130" s="161"/>
      <c r="NB130" s="159"/>
      <c r="NC130" s="160"/>
      <c r="ND130" s="160"/>
      <c r="NE130" s="161"/>
      <c r="NF130" s="159"/>
      <c r="NG130" s="160"/>
      <c r="NH130" s="160"/>
      <c r="NI130" s="161"/>
      <c r="NJ130" s="159"/>
      <c r="NK130" s="160"/>
      <c r="NL130" s="160"/>
      <c r="NM130" s="161"/>
      <c r="NN130" s="202"/>
      <c r="NO130" s="203"/>
      <c r="NP130" s="203"/>
      <c r="NQ130" s="243"/>
      <c r="NR130" s="202"/>
      <c r="NS130" s="203"/>
      <c r="NT130" s="203"/>
      <c r="NU130" s="243"/>
      <c r="NV130" s="202"/>
      <c r="NW130" s="203"/>
      <c r="NX130" s="160"/>
      <c r="NY130" s="161"/>
      <c r="NZ130" s="159"/>
      <c r="OA130" s="160"/>
      <c r="OB130" s="160"/>
      <c r="OC130" s="160"/>
      <c r="OD130" s="161"/>
      <c r="OE130" s="159"/>
      <c r="OF130" s="160"/>
      <c r="OG130" s="160"/>
      <c r="OH130" s="160"/>
      <c r="OI130" s="161"/>
      <c r="OJ130" s="159"/>
      <c r="OK130" s="237"/>
      <c r="OL130" s="237"/>
      <c r="OM130" s="1666"/>
      <c r="ON130" s="236"/>
      <c r="OO130" s="237"/>
      <c r="OP130" s="237"/>
      <c r="OQ130" s="244"/>
      <c r="OR130" s="236"/>
      <c r="OS130" s="1275"/>
      <c r="OT130" s="1275"/>
      <c r="OU130" s="1276"/>
      <c r="OV130" s="159"/>
      <c r="OW130" s="160"/>
      <c r="OX130" s="160"/>
      <c r="OY130" s="160"/>
      <c r="OZ130" s="161"/>
      <c r="PA130" s="159"/>
      <c r="PB130" s="160"/>
      <c r="PC130" s="160"/>
      <c r="PD130" s="160"/>
      <c r="PE130" s="161"/>
      <c r="PF130" s="159"/>
      <c r="PG130" s="160"/>
      <c r="PH130" s="160"/>
      <c r="PI130" s="161"/>
      <c r="PJ130" s="159"/>
      <c r="PK130" s="160"/>
      <c r="PL130" s="160"/>
      <c r="PM130" s="161"/>
      <c r="PN130" s="159"/>
      <c r="PO130" s="160"/>
      <c r="PP130" s="160"/>
      <c r="PQ130" s="161"/>
      <c r="PR130" s="159"/>
      <c r="PS130" s="203"/>
      <c r="PT130" s="203"/>
      <c r="PU130" s="243"/>
      <c r="PV130" s="202"/>
      <c r="PW130" s="203"/>
      <c r="PX130" s="203"/>
      <c r="PY130" s="243"/>
      <c r="PZ130" s="202"/>
      <c r="QA130" s="203"/>
      <c r="QB130" s="160"/>
      <c r="QC130" s="161"/>
      <c r="QD130" s="159"/>
      <c r="QE130" s="160"/>
      <c r="QF130" s="160"/>
      <c r="QG130" s="244"/>
      <c r="QH130" s="236"/>
      <c r="QI130" s="237"/>
      <c r="QJ130" s="160"/>
      <c r="QK130" s="160"/>
      <c r="QL130" s="1425"/>
      <c r="QM130" s="1433"/>
      <c r="QN130" s="160"/>
      <c r="QO130" s="160"/>
      <c r="QP130" s="160"/>
      <c r="QQ130" s="194"/>
      <c r="QR130" s="1433"/>
      <c r="QS130" s="160"/>
      <c r="QT130" s="160"/>
      <c r="QU130" s="194"/>
      <c r="QV130" s="161"/>
      <c r="QW130" s="159"/>
      <c r="QX130" s="160"/>
      <c r="QY130" s="160"/>
      <c r="QZ130" s="160"/>
      <c r="RA130" s="161"/>
      <c r="RB130" s="159"/>
      <c r="RC130" s="160"/>
      <c r="RD130" s="160"/>
      <c r="RE130" s="160"/>
      <c r="RF130" s="161"/>
      <c r="RG130" s="159"/>
      <c r="RH130" s="160"/>
      <c r="RI130" s="203"/>
      <c r="RJ130" s="203"/>
      <c r="RK130" s="243"/>
      <c r="RL130" s="202"/>
      <c r="RM130" s="203"/>
      <c r="RN130" s="203"/>
      <c r="RO130" s="203"/>
      <c r="RP130" s="243"/>
      <c r="RQ130" s="202"/>
      <c r="RR130" s="203"/>
      <c r="RS130" s="203"/>
      <c r="RT130" s="243"/>
      <c r="RU130" s="236"/>
      <c r="RV130" s="237"/>
      <c r="RW130" s="237"/>
      <c r="RX130" s="160"/>
      <c r="RY130" s="161"/>
      <c r="RZ130" s="333"/>
      <c r="SA130" s="333"/>
      <c r="SB130" s="333"/>
      <c r="SC130" s="333"/>
      <c r="SD130" s="333"/>
      <c r="SE130" s="1553"/>
      <c r="SF130" s="160"/>
      <c r="SG130" s="160"/>
      <c r="SH130" s="160"/>
      <c r="SI130" s="161"/>
      <c r="SJ130" s="333"/>
      <c r="SK130" s="333"/>
      <c r="SL130" s="333"/>
      <c r="SM130" s="2038"/>
      <c r="SN130" s="2038"/>
      <c r="SO130" s="2039"/>
      <c r="SP130" s="203"/>
      <c r="SQ130" s="203"/>
      <c r="SR130" s="203"/>
      <c r="SS130" s="243"/>
      <c r="ST130" s="202"/>
      <c r="SU130" s="203"/>
      <c r="SV130" s="203"/>
      <c r="SW130" s="203"/>
      <c r="SX130" s="243"/>
      <c r="SY130" s="202"/>
      <c r="SZ130" s="160"/>
      <c r="TA130" s="1080"/>
      <c r="TB130" s="1080"/>
      <c r="TC130" s="1120"/>
      <c r="TD130" s="1079"/>
      <c r="TE130" s="1080"/>
      <c r="TF130" s="1080"/>
      <c r="TG130" s="1080"/>
      <c r="TH130" s="1079"/>
      <c r="TI130" s="1080"/>
      <c r="TJ130" s="1080"/>
      <c r="TK130" s="1080"/>
      <c r="TL130" s="159"/>
      <c r="TM130" s="160"/>
      <c r="TN130" s="160"/>
      <c r="TO130" s="160"/>
      <c r="TP130" s="161"/>
      <c r="TQ130" s="159" t="s">
        <v>20</v>
      </c>
      <c r="TR130" s="160" t="s">
        <v>20</v>
      </c>
      <c r="TS130" s="160" t="s">
        <v>20</v>
      </c>
      <c r="TT130" s="194" t="s">
        <v>29</v>
      </c>
      <c r="TU130" s="159" t="s">
        <v>29</v>
      </c>
      <c r="TV130" s="160" t="s">
        <v>29</v>
      </c>
      <c r="TW130" s="160" t="s">
        <v>29</v>
      </c>
      <c r="TX130" s="300" t="s">
        <v>698</v>
      </c>
      <c r="TY130" s="159"/>
      <c r="TZ130" s="160"/>
      <c r="UA130" s="160"/>
      <c r="UB130" s="160"/>
      <c r="UC130" s="161"/>
      <c r="UD130" s="159" t="s">
        <v>20</v>
      </c>
      <c r="UE130" s="160" t="s">
        <v>20</v>
      </c>
      <c r="UF130" s="160" t="s">
        <v>20</v>
      </c>
      <c r="UG130" s="160" t="s">
        <v>29</v>
      </c>
      <c r="UH130" s="161"/>
      <c r="UI130" s="159" t="s">
        <v>29</v>
      </c>
      <c r="UJ130" s="160" t="s">
        <v>29</v>
      </c>
      <c r="UK130" s="160" t="s">
        <v>29</v>
      </c>
      <c r="UL130" s="160" t="s">
        <v>20</v>
      </c>
      <c r="UM130" s="161"/>
      <c r="UN130" s="159" t="s">
        <v>29</v>
      </c>
      <c r="UO130" s="160" t="s">
        <v>20</v>
      </c>
      <c r="UP130" s="160" t="s">
        <v>29</v>
      </c>
      <c r="UQ130" s="179" t="s">
        <v>20</v>
      </c>
      <c r="UR130" s="204" t="s">
        <v>20</v>
      </c>
      <c r="US130" s="178" t="s">
        <v>20</v>
      </c>
      <c r="UT130" s="179" t="s">
        <v>20</v>
      </c>
      <c r="UU130" s="179" t="s">
        <v>20</v>
      </c>
      <c r="UV130" s="179" t="s">
        <v>29</v>
      </c>
      <c r="UW130" s="204"/>
      <c r="UX130" s="178" t="s">
        <v>20</v>
      </c>
      <c r="UY130" s="179" t="s">
        <v>29</v>
      </c>
      <c r="UZ130" s="179" t="s">
        <v>20</v>
      </c>
      <c r="VA130" s="179" t="s">
        <v>765</v>
      </c>
      <c r="VB130" s="161"/>
      <c r="VC130" s="159" t="s">
        <v>29</v>
      </c>
      <c r="VD130" s="179" t="s">
        <v>20</v>
      </c>
      <c r="VE130" s="179" t="s">
        <v>20</v>
      </c>
      <c r="VF130" s="179" t="s">
        <v>29</v>
      </c>
      <c r="VG130" s="206"/>
      <c r="VH130" s="178" t="s">
        <v>29</v>
      </c>
      <c r="VI130" s="179" t="s">
        <v>20</v>
      </c>
      <c r="VJ130" s="179" t="s">
        <v>20</v>
      </c>
      <c r="VK130" s="179" t="s">
        <v>29</v>
      </c>
      <c r="VL130" s="204"/>
      <c r="VM130" s="178" t="s">
        <v>20</v>
      </c>
      <c r="VN130" s="179" t="s">
        <v>20</v>
      </c>
      <c r="VO130" s="179" t="s">
        <v>20</v>
      </c>
      <c r="VP130" s="206" t="s">
        <v>20</v>
      </c>
      <c r="VQ130" s="178" t="s">
        <v>764</v>
      </c>
      <c r="VR130" s="1720" t="s">
        <v>20</v>
      </c>
      <c r="VS130" s="1720" t="s">
        <v>20</v>
      </c>
      <c r="VT130" s="1720" t="s">
        <v>20</v>
      </c>
      <c r="VU130" s="1721"/>
      <c r="VV130" s="1719" t="s">
        <v>20</v>
      </c>
      <c r="VW130" s="1720" t="s">
        <v>29</v>
      </c>
      <c r="VX130" s="1720" t="s">
        <v>20</v>
      </c>
      <c r="VY130" s="1720" t="s">
        <v>29</v>
      </c>
      <c r="VZ130" s="1721"/>
      <c r="WA130" s="1719" t="s">
        <v>20</v>
      </c>
      <c r="WB130" s="1720" t="s">
        <v>20</v>
      </c>
      <c r="WC130" s="1720" t="s">
        <v>20</v>
      </c>
      <c r="WD130" s="1720" t="s">
        <v>29</v>
      </c>
      <c r="WE130" s="1721"/>
      <c r="WF130" s="1719" t="s">
        <v>29</v>
      </c>
      <c r="WG130" s="1720" t="s">
        <v>20</v>
      </c>
      <c r="WH130" s="1720" t="s">
        <v>29</v>
      </c>
      <c r="WI130" s="1720" t="s">
        <v>29</v>
      </c>
      <c r="WJ130" s="1721"/>
      <c r="WK130" s="1719" t="s">
        <v>20</v>
      </c>
      <c r="WL130" s="1720" t="s">
        <v>20</v>
      </c>
      <c r="WM130" s="1720" t="s">
        <v>29</v>
      </c>
      <c r="WN130" s="1720" t="s">
        <v>29</v>
      </c>
      <c r="WO130" s="1721"/>
      <c r="WP130" s="1719" t="s">
        <v>20</v>
      </c>
      <c r="WQ130" s="1720" t="s">
        <v>20</v>
      </c>
      <c r="WR130" s="1720" t="s">
        <v>29</v>
      </c>
      <c r="WS130" s="1736" t="s">
        <v>20</v>
      </c>
      <c r="WT130" s="1737" t="s">
        <v>20</v>
      </c>
      <c r="WU130" s="1720" t="s">
        <v>29</v>
      </c>
      <c r="WV130" s="1720" t="s">
        <v>29</v>
      </c>
      <c r="WW130" s="1720" t="s">
        <v>29</v>
      </c>
      <c r="WX130" s="1734"/>
      <c r="WY130" s="1719"/>
      <c r="WZ130" s="1720"/>
      <c r="XA130" s="1720"/>
      <c r="XB130" s="1720"/>
      <c r="XC130" s="1721"/>
      <c r="XD130" s="1719" t="s">
        <v>29</v>
      </c>
      <c r="XE130" s="1720" t="s">
        <v>29</v>
      </c>
      <c r="XF130" s="179" t="s">
        <v>20</v>
      </c>
      <c r="XG130" s="179" t="s">
        <v>20</v>
      </c>
      <c r="XH130" s="204" t="s">
        <v>20</v>
      </c>
      <c r="XI130" s="178"/>
      <c r="XJ130" s="179"/>
      <c r="XK130" s="179"/>
      <c r="XL130" s="179"/>
      <c r="XM130" s="206"/>
      <c r="XN130" s="178" t="s">
        <v>20</v>
      </c>
      <c r="XO130" s="179" t="s">
        <v>29</v>
      </c>
      <c r="XP130" s="179" t="s">
        <v>20</v>
      </c>
      <c r="XQ130" s="179" t="s">
        <v>20</v>
      </c>
      <c r="XR130" s="204" t="s">
        <v>20</v>
      </c>
      <c r="XS130" s="178" t="s">
        <v>29</v>
      </c>
      <c r="XT130" s="179" t="s">
        <v>20</v>
      </c>
      <c r="XU130" s="179" t="s">
        <v>763</v>
      </c>
      <c r="XV130" s="1720" t="s">
        <v>20</v>
      </c>
      <c r="XW130" s="1721"/>
      <c r="XX130" s="1719" t="s">
        <v>20</v>
      </c>
      <c r="XY130" s="1720" t="s">
        <v>29</v>
      </c>
      <c r="XZ130" s="1720" t="s">
        <v>29</v>
      </c>
      <c r="YA130" s="1720" t="s">
        <v>29</v>
      </c>
      <c r="YB130" s="1721"/>
      <c r="YC130" s="1719" t="s">
        <v>20</v>
      </c>
      <c r="YD130" s="1720" t="s">
        <v>20</v>
      </c>
      <c r="YE130" s="1720" t="s">
        <v>20</v>
      </c>
      <c r="YF130" s="1720" t="s">
        <v>29</v>
      </c>
      <c r="YG130" s="1721"/>
      <c r="YH130" s="1719" t="s">
        <v>29</v>
      </c>
      <c r="YI130" s="179" t="s">
        <v>20</v>
      </c>
      <c r="YJ130" s="179" t="s">
        <v>20</v>
      </c>
      <c r="YK130" s="179" t="s">
        <v>20</v>
      </c>
      <c r="YL130" s="206"/>
      <c r="YM130" s="178" t="s">
        <v>20</v>
      </c>
      <c r="YN130" s="179" t="s">
        <v>20</v>
      </c>
      <c r="YO130" s="179" t="s">
        <v>864</v>
      </c>
      <c r="YP130" s="1720" t="s">
        <v>29</v>
      </c>
      <c r="YQ130" s="1721"/>
      <c r="YR130" s="1719" t="s">
        <v>20</v>
      </c>
      <c r="YS130" s="1720" t="s">
        <v>29</v>
      </c>
      <c r="YT130" s="1720" t="s">
        <v>20</v>
      </c>
      <c r="YU130" s="1720" t="s">
        <v>20</v>
      </c>
      <c r="YV130" s="1721"/>
      <c r="YW130" s="1719" t="s">
        <v>20</v>
      </c>
      <c r="YX130" s="1720" t="s">
        <v>29</v>
      </c>
      <c r="YY130" s="1720" t="s">
        <v>29</v>
      </c>
      <c r="YZ130" s="1720" t="s">
        <v>20</v>
      </c>
      <c r="ZA130" s="1721"/>
      <c r="ZB130" s="1719" t="s">
        <v>20</v>
      </c>
      <c r="ZC130" s="1720" t="s">
        <v>29</v>
      </c>
      <c r="ZD130" s="1720" t="s">
        <v>20</v>
      </c>
      <c r="ZE130" s="1720" t="s">
        <v>29</v>
      </c>
      <c r="ZF130" s="1721"/>
      <c r="ZG130" s="178" t="s">
        <v>20</v>
      </c>
      <c r="ZH130" s="179" t="s">
        <v>20</v>
      </c>
      <c r="ZI130" s="179" t="s">
        <v>29</v>
      </c>
      <c r="ZJ130" s="179" t="s">
        <v>20</v>
      </c>
      <c r="ZK130" s="204"/>
      <c r="ZL130" s="178"/>
      <c r="ZM130" s="179"/>
      <c r="ZN130" s="179"/>
      <c r="ZO130" s="179"/>
      <c r="ZP130" s="204"/>
      <c r="ZQ130" s="178" t="s">
        <v>20</v>
      </c>
      <c r="ZR130" s="179" t="s">
        <v>29</v>
      </c>
      <c r="ZS130" s="179" t="s">
        <v>20</v>
      </c>
      <c r="ZT130" s="179" t="s">
        <v>20</v>
      </c>
      <c r="ZU130" s="204"/>
      <c r="ZV130" s="178" t="s">
        <v>29</v>
      </c>
      <c r="ZW130" s="179" t="s">
        <v>20</v>
      </c>
      <c r="ZX130" s="179" t="s">
        <v>20</v>
      </c>
      <c r="ZY130" s="179" t="s">
        <v>20</v>
      </c>
      <c r="ZZ130" s="204"/>
      <c r="AAA130" s="1259" t="s">
        <v>20</v>
      </c>
      <c r="AAB130" s="1259" t="s">
        <v>29</v>
      </c>
      <c r="AAC130" s="1259" t="s">
        <v>20</v>
      </c>
      <c r="AAD130" s="1259" t="s">
        <v>762</v>
      </c>
      <c r="AAE130" s="1715"/>
      <c r="AAF130" s="1737" t="s">
        <v>20</v>
      </c>
      <c r="AAG130" s="1720" t="s">
        <v>29</v>
      </c>
      <c r="AAH130" s="1720" t="s">
        <v>20</v>
      </c>
      <c r="AAI130" s="1720" t="s">
        <v>20</v>
      </c>
      <c r="AAJ130" s="1736"/>
      <c r="AAK130" s="1737" t="s">
        <v>20</v>
      </c>
      <c r="AAL130" s="1720" t="s">
        <v>20</v>
      </c>
      <c r="AAM130" s="1720" t="s">
        <v>29</v>
      </c>
      <c r="AAN130" s="1720" t="s">
        <v>20</v>
      </c>
      <c r="AAO130" s="1721"/>
      <c r="AAP130" s="1715" t="s">
        <v>20</v>
      </c>
      <c r="AAQ130" s="1715" t="s">
        <v>20</v>
      </c>
      <c r="AAR130" s="1715" t="s">
        <v>29</v>
      </c>
      <c r="AAS130" s="1715" t="s">
        <v>20</v>
      </c>
      <c r="AAT130" s="1715"/>
      <c r="AAU130" s="1737" t="s">
        <v>29</v>
      </c>
      <c r="AAV130" s="1720" t="s">
        <v>20</v>
      </c>
      <c r="AAW130" s="1720" t="s">
        <v>29</v>
      </c>
      <c r="AAX130" s="1720" t="s">
        <v>29</v>
      </c>
      <c r="AAY130" s="1721"/>
      <c r="AAZ130" s="1719" t="s">
        <v>29</v>
      </c>
      <c r="ABA130" s="1720" t="s">
        <v>20</v>
      </c>
      <c r="ABB130" s="1720" t="s">
        <v>20</v>
      </c>
      <c r="ABC130" s="1720" t="s">
        <v>20</v>
      </c>
      <c r="ABD130" s="1721"/>
      <c r="ABE130" s="1719" t="s">
        <v>29</v>
      </c>
      <c r="ABF130" s="1720" t="s">
        <v>29</v>
      </c>
      <c r="ABG130" s="1720" t="s">
        <v>20</v>
      </c>
      <c r="ABH130" s="1720" t="s">
        <v>29</v>
      </c>
      <c r="ABI130" s="1721"/>
      <c r="ABJ130" s="1719" t="s">
        <v>29</v>
      </c>
      <c r="ABK130" s="1720" t="s">
        <v>20</v>
      </c>
      <c r="ABL130" s="1720" t="s">
        <v>20</v>
      </c>
      <c r="ABM130" s="1720" t="s">
        <v>29</v>
      </c>
      <c r="ABN130" s="1734"/>
      <c r="ABO130" s="1719" t="s">
        <v>29</v>
      </c>
      <c r="ABP130" s="1720" t="s">
        <v>29</v>
      </c>
      <c r="ABQ130" s="1720" t="s">
        <v>20</v>
      </c>
      <c r="ABR130" s="1720" t="s">
        <v>29</v>
      </c>
      <c r="ABS130" s="1721"/>
      <c r="ABT130" s="1719" t="s">
        <v>20</v>
      </c>
      <c r="ABU130" s="1720" t="s">
        <v>29</v>
      </c>
      <c r="ABV130" s="1720" t="s">
        <v>29</v>
      </c>
      <c r="ABW130" s="1720" t="s">
        <v>20</v>
      </c>
      <c r="ABX130" s="1721"/>
      <c r="ABY130" s="1719" t="s">
        <v>29</v>
      </c>
      <c r="ABZ130" s="1720" t="s">
        <v>29</v>
      </c>
      <c r="ACA130" s="179" t="s">
        <v>20</v>
      </c>
      <c r="ACB130" s="179" t="s">
        <v>20</v>
      </c>
      <c r="ACC130" s="204"/>
      <c r="ACD130" s="178" t="s">
        <v>29</v>
      </c>
      <c r="ACE130" s="179" t="s">
        <v>29</v>
      </c>
      <c r="ACF130" s="179" t="s">
        <v>20</v>
      </c>
      <c r="ACG130" s="179" t="s">
        <v>20</v>
      </c>
      <c r="ACH130" s="204"/>
      <c r="ACI130" s="178" t="s">
        <v>20</v>
      </c>
      <c r="ACJ130" s="179" t="s">
        <v>29</v>
      </c>
      <c r="ACK130" s="179" t="s">
        <v>20</v>
      </c>
      <c r="ACL130" s="179" t="s">
        <v>20</v>
      </c>
      <c r="ACM130" s="204"/>
      <c r="ACN130" s="178" t="s">
        <v>20</v>
      </c>
      <c r="ACO130" s="179" t="s">
        <v>29</v>
      </c>
      <c r="ACP130" s="179" t="s">
        <v>20</v>
      </c>
      <c r="ACQ130" s="179" t="s">
        <v>20</v>
      </c>
      <c r="ACR130" s="204"/>
      <c r="ACS130" s="178" t="s">
        <v>20</v>
      </c>
      <c r="ACT130" s="179" t="s">
        <v>780</v>
      </c>
      <c r="ACU130" s="1720" t="s">
        <v>20</v>
      </c>
      <c r="ACV130" s="1720" t="s">
        <v>29</v>
      </c>
      <c r="ACW130" s="1721"/>
      <c r="ACX130" s="1715" t="s">
        <v>20</v>
      </c>
      <c r="ACY130" s="1715" t="s">
        <v>20</v>
      </c>
      <c r="ACZ130" s="1715" t="s">
        <v>29</v>
      </c>
      <c r="ADA130" s="1715" t="s">
        <v>20</v>
      </c>
      <c r="ADB130" s="1715"/>
      <c r="ADC130" s="1719" t="s">
        <v>29</v>
      </c>
      <c r="ADD130" s="1720" t="s">
        <v>20</v>
      </c>
      <c r="ADE130" s="1720" t="s">
        <v>29</v>
      </c>
      <c r="ADF130" s="1720" t="s">
        <v>29</v>
      </c>
      <c r="ADG130" s="1721"/>
      <c r="ADH130" s="1719" t="s">
        <v>29</v>
      </c>
      <c r="ADI130" s="1720" t="s">
        <v>20</v>
      </c>
      <c r="ADJ130" s="1720" t="s">
        <v>29</v>
      </c>
      <c r="ADK130" s="1720" t="s">
        <v>20</v>
      </c>
      <c r="ADL130" s="1721"/>
      <c r="ADM130" s="1715" t="s">
        <v>29</v>
      </c>
      <c r="ADN130" s="1715" t="s">
        <v>20</v>
      </c>
      <c r="ADO130" s="1715" t="s">
        <v>20</v>
      </c>
      <c r="ADP130" s="1715" t="s">
        <v>20</v>
      </c>
      <c r="ADQ130" s="1715"/>
      <c r="ADR130" s="1719" t="e">
        <v>#N/A</v>
      </c>
      <c r="ADS130" s="1720" t="e">
        <v>#N/A</v>
      </c>
      <c r="ADT130" s="1720" t="e">
        <v>#N/A</v>
      </c>
      <c r="ADU130" s="1720" t="e">
        <v>#N/A</v>
      </c>
      <c r="ADV130" s="1721" t="e">
        <v>#N/A</v>
      </c>
      <c r="ADW130" s="1287" t="s">
        <v>551</v>
      </c>
      <c r="ADX130" s="133" t="s">
        <v>1776</v>
      </c>
      <c r="ADY130" s="2154">
        <f t="shared" si="90"/>
        <v>27</v>
      </c>
      <c r="ADZ130" s="2150">
        <f t="shared" si="91"/>
        <v>21</v>
      </c>
      <c r="AEA130" s="2150">
        <f t="shared" si="92"/>
        <v>48</v>
      </c>
      <c r="AEB130" s="99">
        <f t="shared" si="93"/>
        <v>0.5625</v>
      </c>
      <c r="AEC130" s="2154">
        <f t="shared" si="94"/>
        <v>15</v>
      </c>
      <c r="AED130" s="2150">
        <f t="shared" si="95"/>
        <v>9</v>
      </c>
      <c r="AEE130" s="2150">
        <f t="shared" si="96"/>
        <v>24</v>
      </c>
      <c r="AEF130" s="99">
        <f t="shared" si="97"/>
        <v>0.625</v>
      </c>
    </row>
    <row r="131" spans="1:882" s="32" customFormat="1" ht="17.25" x14ac:dyDescent="0.2">
      <c r="A131" s="34"/>
      <c r="B131" s="1287" t="s">
        <v>111</v>
      </c>
      <c r="C131" s="133" t="s">
        <v>1856</v>
      </c>
      <c r="D131" s="156">
        <f t="shared" si="86"/>
        <v>95</v>
      </c>
      <c r="E131" s="157">
        <f t="shared" si="87"/>
        <v>73</v>
      </c>
      <c r="F131" s="157">
        <f t="shared" si="88"/>
        <v>168</v>
      </c>
      <c r="G131" s="158">
        <f t="shared" si="89"/>
        <v>0.56547619047619047</v>
      </c>
      <c r="H131" s="159"/>
      <c r="I131" s="160"/>
      <c r="J131" s="160"/>
      <c r="K131" s="160"/>
      <c r="L131" s="160"/>
      <c r="M131" s="161"/>
      <c r="N131" s="159"/>
      <c r="O131" s="160"/>
      <c r="P131" s="160"/>
      <c r="Q131" s="160"/>
      <c r="R131" s="161"/>
      <c r="S131" s="159"/>
      <c r="T131" s="160"/>
      <c r="U131" s="160"/>
      <c r="V131" s="160"/>
      <c r="W131" s="161"/>
      <c r="X131" s="162"/>
      <c r="Y131" s="160"/>
      <c r="Z131" s="160"/>
      <c r="AA131" s="160"/>
      <c r="AB131" s="161"/>
      <c r="AC131" s="91"/>
      <c r="AD131" s="90"/>
      <c r="AE131" s="90"/>
      <c r="AF131" s="90"/>
      <c r="AG131" s="90"/>
      <c r="AH131" s="91"/>
      <c r="AI131" s="90"/>
      <c r="AJ131" s="90"/>
      <c r="AK131" s="90"/>
      <c r="AL131" s="90"/>
      <c r="AM131" s="91"/>
      <c r="AN131" s="90"/>
      <c r="AO131" s="90"/>
      <c r="AP131" s="90"/>
      <c r="AQ131" s="90"/>
      <c r="AR131" s="91"/>
      <c r="AS131" s="90"/>
      <c r="AT131" s="90"/>
      <c r="AU131" s="90"/>
      <c r="AV131" s="642"/>
      <c r="AW131" s="91"/>
      <c r="AX131" s="90"/>
      <c r="AY131" s="90"/>
      <c r="AZ131" s="641"/>
      <c r="BA131" s="643"/>
      <c r="BB131" s="202"/>
      <c r="BC131" s="203"/>
      <c r="BD131" s="203"/>
      <c r="BE131" s="203"/>
      <c r="BF131" s="203"/>
      <c r="BG131" s="243"/>
      <c r="BH131" s="202"/>
      <c r="BI131" s="203"/>
      <c r="BJ131" s="203"/>
      <c r="BK131" s="203"/>
      <c r="BL131" s="194"/>
      <c r="BM131" s="159"/>
      <c r="BN131" s="160"/>
      <c r="BO131" s="237"/>
      <c r="BP131" s="237"/>
      <c r="BQ131" s="237"/>
      <c r="BR131" s="244"/>
      <c r="BS131" s="236"/>
      <c r="BT131" s="237"/>
      <c r="BU131" s="237"/>
      <c r="BV131" s="160"/>
      <c r="BW131" s="161"/>
      <c r="BX131" s="159"/>
      <c r="BY131" s="160"/>
      <c r="BZ131" s="160"/>
      <c r="CA131" s="160"/>
      <c r="CB131" s="194"/>
      <c r="CC131" s="246"/>
      <c r="CD131" s="160"/>
      <c r="CE131" s="160"/>
      <c r="CF131" s="160"/>
      <c r="CG131" s="161"/>
      <c r="CH131" s="159"/>
      <c r="CI131" s="160"/>
      <c r="CJ131" s="160"/>
      <c r="CK131" s="160"/>
      <c r="CL131" s="161"/>
      <c r="CM131" s="159"/>
      <c r="CN131" s="160"/>
      <c r="CO131" s="160"/>
      <c r="CP131" s="160"/>
      <c r="CQ131" s="161"/>
      <c r="CR131" s="162"/>
      <c r="CS131" s="160"/>
      <c r="CT131" s="160"/>
      <c r="CU131" s="160"/>
      <c r="CV131" s="640"/>
      <c r="CW131" s="159"/>
      <c r="CX131" s="203"/>
      <c r="CY131" s="203"/>
      <c r="CZ131" s="203"/>
      <c r="DA131" s="243"/>
      <c r="DB131" s="644"/>
      <c r="DC131" s="203"/>
      <c r="DD131" s="160"/>
      <c r="DE131" s="160"/>
      <c r="DF131" s="194"/>
      <c r="DG131" s="159"/>
      <c r="DH131" s="160"/>
      <c r="DI131" s="160"/>
      <c r="DJ131" s="160"/>
      <c r="DK131" s="161"/>
      <c r="DL131" s="159"/>
      <c r="DM131" s="160"/>
      <c r="DN131" s="160"/>
      <c r="DO131" s="160"/>
      <c r="DP131" s="161"/>
      <c r="DQ131" s="159"/>
      <c r="DR131" s="160"/>
      <c r="DS131" s="160"/>
      <c r="DT131" s="160"/>
      <c r="DU131" s="161"/>
      <c r="DV131" s="159"/>
      <c r="DW131" s="160"/>
      <c r="DX131" s="160"/>
      <c r="DY131" s="160"/>
      <c r="DZ131" s="161"/>
      <c r="EA131" s="159"/>
      <c r="EB131" s="160"/>
      <c r="EC131" s="160"/>
      <c r="ED131" s="160"/>
      <c r="EE131" s="161"/>
      <c r="EF131" s="159"/>
      <c r="EG131" s="160"/>
      <c r="EH131" s="160"/>
      <c r="EI131" s="160"/>
      <c r="EJ131" s="161"/>
      <c r="EK131" s="159"/>
      <c r="EL131" s="160"/>
      <c r="EM131" s="160"/>
      <c r="EN131" s="160"/>
      <c r="EO131" s="300"/>
      <c r="EP131" s="159"/>
      <c r="EQ131" s="160"/>
      <c r="ER131" s="160"/>
      <c r="ES131" s="160"/>
      <c r="ET131" s="161"/>
      <c r="EU131" s="159"/>
      <c r="EV131" s="160"/>
      <c r="EW131" s="160"/>
      <c r="EX131" s="160"/>
      <c r="EY131" s="161"/>
      <c r="EZ131" s="159"/>
      <c r="FA131" s="160"/>
      <c r="FB131" s="160"/>
      <c r="FC131" s="160"/>
      <c r="FD131" s="161"/>
      <c r="FE131" s="159"/>
      <c r="FF131" s="160"/>
      <c r="FG131" s="160"/>
      <c r="FH131" s="160"/>
      <c r="FI131" s="161"/>
      <c r="FJ131" s="159"/>
      <c r="FK131" s="203"/>
      <c r="FL131" s="203"/>
      <c r="FM131" s="203"/>
      <c r="FN131" s="243"/>
      <c r="FO131" s="202"/>
      <c r="FP131" s="203"/>
      <c r="FQ131" s="203"/>
      <c r="FR131" s="203"/>
      <c r="FS131" s="243"/>
      <c r="FT131" s="202"/>
      <c r="FU131" s="203"/>
      <c r="FV131" s="203"/>
      <c r="FW131" s="237"/>
      <c r="FX131" s="244"/>
      <c r="FY131" s="236"/>
      <c r="FZ131" s="237"/>
      <c r="GA131" s="160"/>
      <c r="GB131" s="160"/>
      <c r="GC131" s="161"/>
      <c r="GD131" s="159"/>
      <c r="GE131" s="160"/>
      <c r="GF131" s="160"/>
      <c r="GG131" s="160"/>
      <c r="GH131" s="161"/>
      <c r="GI131" s="159"/>
      <c r="GJ131" s="160"/>
      <c r="GK131" s="160"/>
      <c r="GL131" s="160"/>
      <c r="GM131" s="161"/>
      <c r="GN131" s="159"/>
      <c r="GO131" s="160"/>
      <c r="GP131" s="203"/>
      <c r="GQ131" s="203"/>
      <c r="GR131" s="243"/>
      <c r="GS131" s="202"/>
      <c r="GT131" s="203"/>
      <c r="GU131" s="203"/>
      <c r="GV131" s="203"/>
      <c r="GW131" s="243"/>
      <c r="GX131" s="644"/>
      <c r="GY131" s="203"/>
      <c r="GZ131" s="203"/>
      <c r="HA131" s="203"/>
      <c r="HB131" s="243"/>
      <c r="HC131" s="202"/>
      <c r="HD131" s="203"/>
      <c r="HE131" s="203"/>
      <c r="HF131" s="203"/>
      <c r="HG131" s="161"/>
      <c r="HH131" s="159"/>
      <c r="HI131" s="160"/>
      <c r="HJ131" s="237"/>
      <c r="HK131" s="237"/>
      <c r="HL131" s="244"/>
      <c r="HM131" s="236"/>
      <c r="HN131" s="237"/>
      <c r="HO131" s="160"/>
      <c r="HP131" s="160"/>
      <c r="HQ131" s="194"/>
      <c r="HR131" s="159"/>
      <c r="HS131" s="160"/>
      <c r="HT131" s="160"/>
      <c r="HU131" s="160"/>
      <c r="HV131" s="194"/>
      <c r="HW131" s="159"/>
      <c r="HX131" s="160"/>
      <c r="HY131" s="160"/>
      <c r="HZ131" s="160"/>
      <c r="IA131" s="194"/>
      <c r="IB131" s="159"/>
      <c r="IC131" s="160"/>
      <c r="ID131" s="160"/>
      <c r="IE131" s="160"/>
      <c r="IF131" s="161"/>
      <c r="IG131" s="159"/>
      <c r="IH131" s="160"/>
      <c r="II131" s="160"/>
      <c r="IJ131" s="160"/>
      <c r="IK131" s="161"/>
      <c r="IL131" s="159"/>
      <c r="IM131" s="160"/>
      <c r="IN131" s="160"/>
      <c r="IO131" s="160"/>
      <c r="IP131" s="161"/>
      <c r="IQ131" s="159"/>
      <c r="IR131" s="160"/>
      <c r="IS131" s="160"/>
      <c r="IT131" s="160"/>
      <c r="IU131" s="161"/>
      <c r="IV131" s="159"/>
      <c r="IW131" s="160"/>
      <c r="IX131" s="160"/>
      <c r="IY131" s="490"/>
      <c r="IZ131" s="161"/>
      <c r="JA131" s="159"/>
      <c r="JB131" s="160"/>
      <c r="JC131" s="160"/>
      <c r="JD131" s="160"/>
      <c r="JE131" s="161"/>
      <c r="JF131" s="159"/>
      <c r="JG131" s="160"/>
      <c r="JH131" s="160"/>
      <c r="JI131" s="160"/>
      <c r="JJ131" s="161"/>
      <c r="JK131" s="159"/>
      <c r="JL131" s="160"/>
      <c r="JM131" s="160"/>
      <c r="JN131" s="160"/>
      <c r="JO131" s="161"/>
      <c r="JP131" s="159"/>
      <c r="JQ131" s="160"/>
      <c r="JR131" s="160"/>
      <c r="JS131" s="160"/>
      <c r="JT131" s="161"/>
      <c r="JU131" s="159"/>
      <c r="JV131" s="160"/>
      <c r="JW131" s="160"/>
      <c r="JX131" s="160"/>
      <c r="JY131" s="161"/>
      <c r="JZ131" s="159"/>
      <c r="KA131" s="160"/>
      <c r="KB131" s="160"/>
      <c r="KC131" s="490"/>
      <c r="KD131" s="161"/>
      <c r="KE131" s="159"/>
      <c r="KF131" s="160"/>
      <c r="KG131" s="179"/>
      <c r="KH131" s="179"/>
      <c r="KI131" s="204"/>
      <c r="KJ131" s="178"/>
      <c r="KK131" s="179"/>
      <c r="KL131" s="179"/>
      <c r="KM131" s="179"/>
      <c r="KN131" s="204"/>
      <c r="KO131" s="178"/>
      <c r="KP131" s="179"/>
      <c r="KQ131" s="179"/>
      <c r="KR131" s="179"/>
      <c r="KS131" s="204"/>
      <c r="KT131" s="178"/>
      <c r="KU131" s="179"/>
      <c r="KV131" s="160"/>
      <c r="KW131" s="160"/>
      <c r="KX131" s="161"/>
      <c r="KY131" s="159"/>
      <c r="KZ131" s="160"/>
      <c r="LA131" s="160"/>
      <c r="LB131" s="160"/>
      <c r="LC131" s="161"/>
      <c r="LD131" s="159"/>
      <c r="LE131" s="160"/>
      <c r="LF131" s="160"/>
      <c r="LG131" s="490"/>
      <c r="LH131" s="161"/>
      <c r="LI131" s="159"/>
      <c r="LJ131" s="160"/>
      <c r="LK131" s="160"/>
      <c r="LL131" s="160"/>
      <c r="LM131" s="161"/>
      <c r="LN131" s="159"/>
      <c r="LO131" s="160"/>
      <c r="LP131" s="160"/>
      <c r="LQ131" s="490"/>
      <c r="LR131" s="159"/>
      <c r="LS131" s="160"/>
      <c r="LT131" s="160"/>
      <c r="LU131" s="160"/>
      <c r="LV131" s="159"/>
      <c r="LW131" s="160"/>
      <c r="LX131" s="160"/>
      <c r="LY131" s="160"/>
      <c r="LZ131" s="159"/>
      <c r="MA131" s="160"/>
      <c r="MB131" s="160"/>
      <c r="MC131" s="160"/>
      <c r="MD131" s="159"/>
      <c r="ME131" s="160"/>
      <c r="MF131" s="160"/>
      <c r="MG131" s="160"/>
      <c r="MH131" s="159"/>
      <c r="MI131" s="160"/>
      <c r="MJ131" s="160"/>
      <c r="MK131" s="640"/>
      <c r="ML131" s="159"/>
      <c r="MM131" s="160"/>
      <c r="MN131" s="203"/>
      <c r="MO131" s="243"/>
      <c r="MP131" s="202"/>
      <c r="MQ131" s="203"/>
      <c r="MR131" s="203"/>
      <c r="MS131" s="243"/>
      <c r="MT131" s="202"/>
      <c r="MU131" s="203"/>
      <c r="MV131" s="203"/>
      <c r="MW131" s="243"/>
      <c r="MX131" s="1079"/>
      <c r="MY131" s="1080"/>
      <c r="MZ131" s="1080"/>
      <c r="NA131" s="1120"/>
      <c r="NB131" s="1079"/>
      <c r="NC131" s="1080"/>
      <c r="ND131" s="1080"/>
      <c r="NE131" s="1120"/>
      <c r="NF131" s="1079"/>
      <c r="NG131" s="1080"/>
      <c r="NH131" s="1080"/>
      <c r="NI131" s="1120"/>
      <c r="NJ131" s="1079"/>
      <c r="NK131" s="1080"/>
      <c r="NL131" s="160"/>
      <c r="NM131" s="161"/>
      <c r="NN131" s="159"/>
      <c r="NO131" s="160"/>
      <c r="NP131" s="160"/>
      <c r="NQ131" s="161"/>
      <c r="NR131" s="159"/>
      <c r="NS131" s="160"/>
      <c r="NT131" s="160"/>
      <c r="NU131" s="161"/>
      <c r="NV131" s="159"/>
      <c r="NW131" s="160"/>
      <c r="NX131" s="160"/>
      <c r="NY131" s="161"/>
      <c r="NZ131" s="159"/>
      <c r="OA131" s="160"/>
      <c r="OB131" s="203"/>
      <c r="OC131" s="203"/>
      <c r="OD131" s="243"/>
      <c r="OE131" s="202"/>
      <c r="OF131" s="203"/>
      <c r="OG131" s="203"/>
      <c r="OH131" s="203"/>
      <c r="OI131" s="243"/>
      <c r="OJ131" s="202"/>
      <c r="OK131" s="203"/>
      <c r="OL131" s="203"/>
      <c r="OM131" s="392"/>
      <c r="ON131" s="236"/>
      <c r="OO131" s="237"/>
      <c r="OP131" s="237"/>
      <c r="OQ131" s="244"/>
      <c r="OR131" s="1274"/>
      <c r="OS131" s="203"/>
      <c r="OT131" s="203"/>
      <c r="OU131" s="243"/>
      <c r="OV131" s="202"/>
      <c r="OW131" s="203"/>
      <c r="OX131" s="203"/>
      <c r="OY131" s="203"/>
      <c r="OZ131" s="243"/>
      <c r="PA131" s="202"/>
      <c r="PB131" s="203"/>
      <c r="PC131" s="160"/>
      <c r="PD131" s="160"/>
      <c r="PE131" s="161"/>
      <c r="PF131" s="159"/>
      <c r="PG131" s="160"/>
      <c r="PH131" s="160"/>
      <c r="PI131" s="244"/>
      <c r="PJ131" s="236"/>
      <c r="PK131" s="237"/>
      <c r="PL131" s="160"/>
      <c r="PM131" s="161"/>
      <c r="PN131" s="159"/>
      <c r="PO131" s="160"/>
      <c r="PP131" s="160"/>
      <c r="PQ131" s="161"/>
      <c r="PR131" s="159"/>
      <c r="PS131" s="160"/>
      <c r="PT131" s="160"/>
      <c r="PU131" s="161"/>
      <c r="PV131" s="159"/>
      <c r="PW131" s="160"/>
      <c r="PX131" s="160"/>
      <c r="PY131" s="161"/>
      <c r="PZ131" s="159"/>
      <c r="QA131" s="160"/>
      <c r="QB131" s="160"/>
      <c r="QC131" s="161"/>
      <c r="QD131" s="159"/>
      <c r="QE131" s="160"/>
      <c r="QF131" s="179"/>
      <c r="QG131" s="204"/>
      <c r="QH131" s="178"/>
      <c r="QI131" s="179"/>
      <c r="QJ131" s="179"/>
      <c r="QK131" s="179"/>
      <c r="QL131" s="1425"/>
      <c r="QM131" s="1433"/>
      <c r="QN131" s="160"/>
      <c r="QO131" s="160"/>
      <c r="QP131" s="160"/>
      <c r="QQ131" s="194"/>
      <c r="QR131" s="1433"/>
      <c r="QS131" s="160"/>
      <c r="QT131" s="160"/>
      <c r="QU131" s="194"/>
      <c r="QV131" s="161"/>
      <c r="QW131" s="159"/>
      <c r="QX131" s="160"/>
      <c r="QY131" s="160"/>
      <c r="QZ131" s="179"/>
      <c r="RA131" s="204"/>
      <c r="RB131" s="178"/>
      <c r="RC131" s="179"/>
      <c r="RD131" s="179"/>
      <c r="RE131" s="179"/>
      <c r="RF131" s="204"/>
      <c r="RG131" s="178"/>
      <c r="RH131" s="179"/>
      <c r="RI131" s="179"/>
      <c r="RJ131" s="179"/>
      <c r="RK131" s="204"/>
      <c r="RL131" s="178"/>
      <c r="RM131" s="179"/>
      <c r="RN131" s="179"/>
      <c r="RO131" s="179"/>
      <c r="RP131" s="204"/>
      <c r="RQ131" s="178"/>
      <c r="RR131" s="179"/>
      <c r="RS131" s="179"/>
      <c r="RT131" s="204"/>
      <c r="RU131" s="178"/>
      <c r="RV131" s="179"/>
      <c r="RW131" s="179"/>
      <c r="RX131" s="179"/>
      <c r="RY131" s="204"/>
      <c r="RZ131" s="1259"/>
      <c r="SA131" s="1259"/>
      <c r="SB131" s="333"/>
      <c r="SC131" s="333"/>
      <c r="SD131" s="333"/>
      <c r="SE131" s="1553"/>
      <c r="SF131" s="160"/>
      <c r="SG131" s="160"/>
      <c r="SH131" s="160"/>
      <c r="SI131" s="161"/>
      <c r="SJ131" s="333"/>
      <c r="SK131" s="333"/>
      <c r="SL131" s="333"/>
      <c r="SM131" s="333"/>
      <c r="SN131" s="333"/>
      <c r="SO131" s="1433"/>
      <c r="SP131" s="160"/>
      <c r="SQ131" s="160"/>
      <c r="SR131" s="160"/>
      <c r="SS131" s="161"/>
      <c r="ST131" s="159"/>
      <c r="SU131" s="160"/>
      <c r="SV131" s="160"/>
      <c r="SW131" s="160"/>
      <c r="SX131" s="161"/>
      <c r="SY131" s="159"/>
      <c r="SZ131" s="160"/>
      <c r="TA131" s="160"/>
      <c r="TB131" s="160"/>
      <c r="TC131" s="161"/>
      <c r="TD131" s="159"/>
      <c r="TE131" s="160"/>
      <c r="TF131" s="160"/>
      <c r="TG131" s="160"/>
      <c r="TH131" s="159"/>
      <c r="TI131" s="160"/>
      <c r="TJ131" s="160"/>
      <c r="TK131" s="179"/>
      <c r="TL131" s="178"/>
      <c r="TM131" s="179"/>
      <c r="TN131" s="179"/>
      <c r="TO131" s="179"/>
      <c r="TP131" s="204"/>
      <c r="TQ131" s="178"/>
      <c r="TR131" s="179"/>
      <c r="TS131" s="179"/>
      <c r="TT131" s="206"/>
      <c r="TU131" s="178"/>
      <c r="TV131" s="179"/>
      <c r="TW131" s="179"/>
      <c r="TX131" s="204"/>
      <c r="TY131" s="178"/>
      <c r="TZ131" s="179"/>
      <c r="UA131" s="179"/>
      <c r="UB131" s="179"/>
      <c r="UC131" s="204"/>
      <c r="UD131" s="178"/>
      <c r="UE131" s="179"/>
      <c r="UF131" s="160"/>
      <c r="UG131" s="160"/>
      <c r="UH131" s="161"/>
      <c r="UI131" s="159"/>
      <c r="UJ131" s="160"/>
      <c r="UK131" s="160"/>
      <c r="UL131" s="160"/>
      <c r="UM131" s="161"/>
      <c r="UN131" s="159" t="s">
        <v>20</v>
      </c>
      <c r="UO131" s="160" t="s">
        <v>20</v>
      </c>
      <c r="UP131" s="160" t="s">
        <v>29</v>
      </c>
      <c r="UQ131" s="160" t="s">
        <v>20</v>
      </c>
      <c r="UR131" s="161"/>
      <c r="US131" s="159"/>
      <c r="UT131" s="160"/>
      <c r="UU131" s="160"/>
      <c r="UV131" s="160"/>
      <c r="UW131" s="161"/>
      <c r="UX131" s="159" t="s">
        <v>29</v>
      </c>
      <c r="UY131" s="160" t="s">
        <v>29</v>
      </c>
      <c r="UZ131" s="160" t="s">
        <v>20</v>
      </c>
      <c r="VA131" s="490" t="s">
        <v>659</v>
      </c>
      <c r="VB131" s="161"/>
      <c r="VC131" s="159" t="s">
        <v>20</v>
      </c>
      <c r="VD131" s="160" t="s">
        <v>20</v>
      </c>
      <c r="VE131" s="160" t="s">
        <v>20</v>
      </c>
      <c r="VF131" s="160" t="s">
        <v>20</v>
      </c>
      <c r="VG131" s="194"/>
      <c r="VH131" s="159" t="s">
        <v>29</v>
      </c>
      <c r="VI131" s="160" t="s">
        <v>20</v>
      </c>
      <c r="VJ131" s="160" t="s">
        <v>20</v>
      </c>
      <c r="VK131" s="160" t="s">
        <v>29</v>
      </c>
      <c r="VL131" s="161"/>
      <c r="VM131" s="1719" t="s">
        <v>29</v>
      </c>
      <c r="VN131" s="1720" t="s">
        <v>29</v>
      </c>
      <c r="VO131" s="1720" t="s">
        <v>20</v>
      </c>
      <c r="VP131" s="1734" t="s">
        <v>20</v>
      </c>
      <c r="VQ131" s="1719" t="s">
        <v>29</v>
      </c>
      <c r="VR131" s="1720" t="s">
        <v>29</v>
      </c>
      <c r="VS131" s="1720" t="s">
        <v>29</v>
      </c>
      <c r="VT131" s="1720" t="s">
        <v>20</v>
      </c>
      <c r="VU131" s="1721"/>
      <c r="VV131" s="1719" t="s">
        <v>20</v>
      </c>
      <c r="VW131" s="1720" t="s">
        <v>29</v>
      </c>
      <c r="VX131" s="1720" t="s">
        <v>20</v>
      </c>
      <c r="VY131" s="1720" t="s">
        <v>20</v>
      </c>
      <c r="VZ131" s="1721"/>
      <c r="WA131" s="1719" t="s">
        <v>29</v>
      </c>
      <c r="WB131" s="1720" t="s">
        <v>20</v>
      </c>
      <c r="WC131" s="1720" t="s">
        <v>20</v>
      </c>
      <c r="WD131" s="1720" t="s">
        <v>20</v>
      </c>
      <c r="WE131" s="1721"/>
      <c r="WF131" s="1719" t="s">
        <v>29</v>
      </c>
      <c r="WG131" s="1720" t="s">
        <v>29</v>
      </c>
      <c r="WH131" s="1720" t="s">
        <v>20</v>
      </c>
      <c r="WI131" s="1720" t="s">
        <v>20</v>
      </c>
      <c r="WJ131" s="1721"/>
      <c r="WK131" s="1719" t="s">
        <v>29</v>
      </c>
      <c r="WL131" s="1720" t="s">
        <v>20</v>
      </c>
      <c r="WM131" s="1720" t="s">
        <v>29</v>
      </c>
      <c r="WN131" s="1720" t="s">
        <v>29</v>
      </c>
      <c r="WO131" s="1721"/>
      <c r="WP131" s="1719" t="s">
        <v>29</v>
      </c>
      <c r="WQ131" s="1720" t="s">
        <v>29</v>
      </c>
      <c r="WR131" s="1720" t="s">
        <v>20</v>
      </c>
      <c r="WS131" s="1736" t="s">
        <v>20</v>
      </c>
      <c r="WT131" s="1737" t="s">
        <v>20</v>
      </c>
      <c r="WU131" s="1720" t="s">
        <v>29</v>
      </c>
      <c r="WV131" s="179" t="s">
        <v>20</v>
      </c>
      <c r="WW131" s="179" t="s">
        <v>20</v>
      </c>
      <c r="WX131" s="206"/>
      <c r="WY131" s="178" t="s">
        <v>20</v>
      </c>
      <c r="WZ131" s="179" t="s">
        <v>20</v>
      </c>
      <c r="XA131" s="179" t="s">
        <v>20</v>
      </c>
      <c r="XB131" s="179" t="s">
        <v>763</v>
      </c>
      <c r="XC131" s="1721"/>
      <c r="XD131" s="1719" t="s">
        <v>29</v>
      </c>
      <c r="XE131" s="1720" t="s">
        <v>20</v>
      </c>
      <c r="XF131" s="1720" t="s">
        <v>29</v>
      </c>
      <c r="XG131" s="1720" t="s">
        <v>20</v>
      </c>
      <c r="XH131" s="1721"/>
      <c r="XI131" s="1719" t="s">
        <v>29</v>
      </c>
      <c r="XJ131" s="1720" t="s">
        <v>20</v>
      </c>
      <c r="XK131" s="1720" t="s">
        <v>29</v>
      </c>
      <c r="XL131" s="1720" t="s">
        <v>29</v>
      </c>
      <c r="XM131" s="1734"/>
      <c r="XN131" s="1719" t="s">
        <v>20</v>
      </c>
      <c r="XO131" s="1720" t="s">
        <v>20</v>
      </c>
      <c r="XP131" s="1720" t="s">
        <v>29</v>
      </c>
      <c r="XQ131" s="1720" t="s">
        <v>20</v>
      </c>
      <c r="XR131" s="1721"/>
      <c r="XS131" s="1719" t="s">
        <v>20</v>
      </c>
      <c r="XT131" s="203" t="s">
        <v>29</v>
      </c>
      <c r="XU131" s="203" t="s">
        <v>29</v>
      </c>
      <c r="XV131" s="203" t="s">
        <v>20</v>
      </c>
      <c r="XW131" s="243"/>
      <c r="XX131" s="202" t="s">
        <v>29</v>
      </c>
      <c r="XY131" s="203" t="s">
        <v>29</v>
      </c>
      <c r="XZ131" s="203" t="s">
        <v>29</v>
      </c>
      <c r="YA131" s="203" t="s">
        <v>29</v>
      </c>
      <c r="YB131" s="243"/>
      <c r="YC131" s="202"/>
      <c r="YD131" s="203"/>
      <c r="YE131" s="203"/>
      <c r="YF131" s="203"/>
      <c r="YG131" s="243"/>
      <c r="YH131" s="202" t="s">
        <v>29</v>
      </c>
      <c r="YI131" s="203" t="s">
        <v>598</v>
      </c>
      <c r="YJ131" s="1720" t="s">
        <v>29</v>
      </c>
      <c r="YK131" s="237" t="s">
        <v>20</v>
      </c>
      <c r="YL131" s="1666"/>
      <c r="YM131" s="236" t="s">
        <v>20</v>
      </c>
      <c r="YN131" s="237" t="s">
        <v>591</v>
      </c>
      <c r="YO131" s="1720" t="s">
        <v>20</v>
      </c>
      <c r="YP131" s="1720" t="s">
        <v>20</v>
      </c>
      <c r="YQ131" s="1721"/>
      <c r="YR131" s="1719" t="s">
        <v>29</v>
      </c>
      <c r="YS131" s="1720" t="s">
        <v>20</v>
      </c>
      <c r="YT131" s="1720" t="s">
        <v>29</v>
      </c>
      <c r="YU131" s="1720" t="s">
        <v>20</v>
      </c>
      <c r="YV131" s="1721"/>
      <c r="YW131" s="1719" t="s">
        <v>29</v>
      </c>
      <c r="YX131" s="1720" t="s">
        <v>29</v>
      </c>
      <c r="YY131" s="1720" t="s">
        <v>20</v>
      </c>
      <c r="YZ131" s="1720" t="s">
        <v>29</v>
      </c>
      <c r="ZA131" s="1721"/>
      <c r="ZB131" s="1719" t="s">
        <v>29</v>
      </c>
      <c r="ZC131" s="179" t="s">
        <v>20</v>
      </c>
      <c r="ZD131" s="179" t="s">
        <v>29</v>
      </c>
      <c r="ZE131" s="179" t="s">
        <v>20</v>
      </c>
      <c r="ZF131" s="204"/>
      <c r="ZG131" s="178" t="s">
        <v>20</v>
      </c>
      <c r="ZH131" s="179" t="s">
        <v>20</v>
      </c>
      <c r="ZI131" s="179" t="s">
        <v>29</v>
      </c>
      <c r="ZJ131" s="179" t="s">
        <v>20</v>
      </c>
      <c r="ZK131" s="204"/>
      <c r="ZL131" s="178" t="s">
        <v>20</v>
      </c>
      <c r="ZM131" s="179" t="s">
        <v>20</v>
      </c>
      <c r="ZN131" s="179" t="s">
        <v>29</v>
      </c>
      <c r="ZO131" s="179" t="s">
        <v>20</v>
      </c>
      <c r="ZP131" s="204"/>
      <c r="ZQ131" s="178" t="s">
        <v>864</v>
      </c>
      <c r="ZR131" s="1720" t="s">
        <v>20</v>
      </c>
      <c r="ZS131" s="1720" t="s">
        <v>29</v>
      </c>
      <c r="ZT131" s="1720" t="s">
        <v>29</v>
      </c>
      <c r="ZU131" s="1721"/>
      <c r="ZV131" s="1719" t="s">
        <v>29</v>
      </c>
      <c r="ZW131" s="1720" t="s">
        <v>29</v>
      </c>
      <c r="ZX131" s="1720" t="s">
        <v>20</v>
      </c>
      <c r="ZY131" s="1720" t="s">
        <v>20</v>
      </c>
      <c r="ZZ131" s="1721"/>
      <c r="AAA131" s="1715"/>
      <c r="AAB131" s="1715"/>
      <c r="AAC131" s="1715"/>
      <c r="AAD131" s="1715"/>
      <c r="AAE131" s="1715"/>
      <c r="AAF131" s="1737" t="s">
        <v>29</v>
      </c>
      <c r="AAG131" s="1720" t="s">
        <v>20</v>
      </c>
      <c r="AAH131" s="1720" t="s">
        <v>29</v>
      </c>
      <c r="AAI131" s="1720" t="s">
        <v>20</v>
      </c>
      <c r="AAJ131" s="1736"/>
      <c r="AAK131" s="1737" t="s">
        <v>29</v>
      </c>
      <c r="AAL131" s="1720" t="s">
        <v>20</v>
      </c>
      <c r="AAM131" s="1720" t="s">
        <v>20</v>
      </c>
      <c r="AAN131" s="1720" t="s">
        <v>20</v>
      </c>
      <c r="AAO131" s="1721"/>
      <c r="AAP131" s="1715" t="s">
        <v>29</v>
      </c>
      <c r="AAQ131" s="1715" t="s">
        <v>29</v>
      </c>
      <c r="AAR131" s="1715" t="s">
        <v>20</v>
      </c>
      <c r="AAS131" s="1715" t="s">
        <v>20</v>
      </c>
      <c r="AAT131" s="1715"/>
      <c r="AAU131" s="1737" t="s">
        <v>29</v>
      </c>
      <c r="AAV131" s="1720" t="s">
        <v>20</v>
      </c>
      <c r="AAW131" s="1720" t="s">
        <v>20</v>
      </c>
      <c r="AAX131" s="1720" t="s">
        <v>29</v>
      </c>
      <c r="AAY131" s="1721"/>
      <c r="AAZ131" s="1719" t="s">
        <v>29</v>
      </c>
      <c r="ABA131" s="1720" t="s">
        <v>29</v>
      </c>
      <c r="ABB131" s="1720" t="s">
        <v>29</v>
      </c>
      <c r="ABC131" s="1720" t="s">
        <v>20</v>
      </c>
      <c r="ABD131" s="1721"/>
      <c r="ABE131" s="1719"/>
      <c r="ABF131" s="1720"/>
      <c r="ABG131" s="1720"/>
      <c r="ABH131" s="1720"/>
      <c r="ABI131" s="1721"/>
      <c r="ABJ131" s="1719" t="s">
        <v>20</v>
      </c>
      <c r="ABK131" s="1720" t="s">
        <v>29</v>
      </c>
      <c r="ABL131" s="1720" t="s">
        <v>20</v>
      </c>
      <c r="ABM131" s="1720" t="s">
        <v>29</v>
      </c>
      <c r="ABN131" s="1734"/>
      <c r="ABO131" s="1719" t="s">
        <v>20</v>
      </c>
      <c r="ABP131" s="1720" t="s">
        <v>20</v>
      </c>
      <c r="ABQ131" s="1720" t="s">
        <v>29</v>
      </c>
      <c r="ABR131" s="1720" t="s">
        <v>29</v>
      </c>
      <c r="ABS131" s="1721"/>
      <c r="ABT131" s="1719" t="s">
        <v>20</v>
      </c>
      <c r="ABU131" s="1720" t="s">
        <v>20</v>
      </c>
      <c r="ABV131" s="1720" t="s">
        <v>20</v>
      </c>
      <c r="ABW131" s="1720" t="s">
        <v>20</v>
      </c>
      <c r="ABX131" s="1721"/>
      <c r="ABY131" s="1719" t="s">
        <v>29</v>
      </c>
      <c r="ABZ131" s="1720" t="s">
        <v>20</v>
      </c>
      <c r="ACA131" s="1720" t="s">
        <v>20</v>
      </c>
      <c r="ACB131" s="1720" t="s">
        <v>20</v>
      </c>
      <c r="ACC131" s="1721"/>
      <c r="ACD131" s="1719" t="s">
        <v>29</v>
      </c>
      <c r="ACE131" s="1720" t="s">
        <v>20</v>
      </c>
      <c r="ACF131" s="1720" t="s">
        <v>29</v>
      </c>
      <c r="ACG131" s="1720" t="s">
        <v>20</v>
      </c>
      <c r="ACH131" s="1721"/>
      <c r="ACI131" s="1719"/>
      <c r="ACJ131" s="1720"/>
      <c r="ACK131" s="1720"/>
      <c r="ACL131" s="1720"/>
      <c r="ACM131" s="1721"/>
      <c r="ACN131" s="1719" t="s">
        <v>29</v>
      </c>
      <c r="ACO131" s="1720" t="s">
        <v>29</v>
      </c>
      <c r="ACP131" s="179" t="s">
        <v>20</v>
      </c>
      <c r="ACQ131" s="179" t="s">
        <v>29</v>
      </c>
      <c r="ACR131" s="204"/>
      <c r="ACS131" s="178"/>
      <c r="ACT131" s="179"/>
      <c r="ACU131" s="179"/>
      <c r="ACV131" s="179"/>
      <c r="ACW131" s="204"/>
      <c r="ACX131" s="1259" t="s">
        <v>20</v>
      </c>
      <c r="ACY131" s="1259" t="s">
        <v>20</v>
      </c>
      <c r="ACZ131" s="1259" t="s">
        <v>29</v>
      </c>
      <c r="ADA131" s="1259" t="s">
        <v>20</v>
      </c>
      <c r="ADB131" s="1259"/>
      <c r="ADC131" s="178" t="s">
        <v>20</v>
      </c>
      <c r="ADD131" s="179" t="s">
        <v>29</v>
      </c>
      <c r="ADE131" s="179" t="s">
        <v>20</v>
      </c>
      <c r="ADF131" s="179" t="s">
        <v>20</v>
      </c>
      <c r="ADG131" s="204"/>
      <c r="ADH131" s="178" t="s">
        <v>20</v>
      </c>
      <c r="ADI131" s="179" t="s">
        <v>29</v>
      </c>
      <c r="ADJ131" s="179" t="s">
        <v>20</v>
      </c>
      <c r="ADK131" s="179" t="s">
        <v>20</v>
      </c>
      <c r="ADL131" s="204"/>
      <c r="ADM131" s="1259" t="s">
        <v>20</v>
      </c>
      <c r="ADN131" s="1259" t="s">
        <v>762</v>
      </c>
      <c r="ADO131" s="1715" t="s">
        <v>29</v>
      </c>
      <c r="ADP131" s="1715" t="s">
        <v>29</v>
      </c>
      <c r="ADQ131" s="1715"/>
      <c r="ADR131" s="1719" t="e">
        <v>#N/A</v>
      </c>
      <c r="ADS131" s="1720" t="e">
        <v>#N/A</v>
      </c>
      <c r="ADT131" s="1720" t="e">
        <v>#N/A</v>
      </c>
      <c r="ADU131" s="1720" t="e">
        <v>#N/A</v>
      </c>
      <c r="ADV131" s="1721" t="e">
        <v>#N/A</v>
      </c>
      <c r="ADW131" s="2213" t="s">
        <v>111</v>
      </c>
      <c r="ADX131" s="133" t="s">
        <v>1856</v>
      </c>
      <c r="ADY131" s="2154">
        <f t="shared" si="90"/>
        <v>25</v>
      </c>
      <c r="ADZ131" s="2150">
        <f t="shared" si="91"/>
        <v>15</v>
      </c>
      <c r="AEA131" s="2150">
        <f t="shared" si="92"/>
        <v>40</v>
      </c>
      <c r="AEB131" s="99">
        <f t="shared" si="93"/>
        <v>0.625</v>
      </c>
      <c r="AEC131" s="2154">
        <f t="shared" si="94"/>
        <v>12</v>
      </c>
      <c r="AED131" s="2150">
        <f t="shared" si="95"/>
        <v>8</v>
      </c>
      <c r="AEE131" s="2150">
        <f t="shared" si="96"/>
        <v>20</v>
      </c>
      <c r="AEF131" s="99">
        <f t="shared" si="97"/>
        <v>0.6</v>
      </c>
    </row>
    <row r="132" spans="1:882" s="1727" customFormat="1" ht="17.25" x14ac:dyDescent="0.2">
      <c r="A132" s="1726"/>
      <c r="B132" s="261" t="s">
        <v>112</v>
      </c>
      <c r="C132" s="1929" t="s">
        <v>2150</v>
      </c>
      <c r="D132" s="134">
        <f t="shared" si="86"/>
        <v>68</v>
      </c>
      <c r="E132" s="135">
        <f t="shared" si="87"/>
        <v>70</v>
      </c>
      <c r="F132" s="135">
        <f t="shared" si="88"/>
        <v>138</v>
      </c>
      <c r="G132" s="164">
        <f t="shared" si="89"/>
        <v>0.49275362318840582</v>
      </c>
      <c r="H132" s="1716"/>
      <c r="I132" s="1717"/>
      <c r="J132" s="1717"/>
      <c r="K132" s="1717"/>
      <c r="L132" s="1717"/>
      <c r="M132" s="1782"/>
      <c r="N132" s="1716"/>
      <c r="O132" s="1717"/>
      <c r="P132" s="1717"/>
      <c r="Q132" s="1717"/>
      <c r="R132" s="1782"/>
      <c r="S132" s="1716"/>
      <c r="T132" s="1717"/>
      <c r="U132" s="1717"/>
      <c r="V132" s="1717"/>
      <c r="W132" s="1782"/>
      <c r="X132" s="1930"/>
      <c r="Y132" s="1717"/>
      <c r="Z132" s="1717"/>
      <c r="AA132" s="1717"/>
      <c r="AB132" s="1782"/>
      <c r="AC132" s="1931"/>
      <c r="AD132" s="1932"/>
      <c r="AE132" s="1932"/>
      <c r="AF132" s="1932"/>
      <c r="AG132" s="1932"/>
      <c r="AH132" s="1931"/>
      <c r="AI132" s="1932"/>
      <c r="AJ132" s="1932"/>
      <c r="AK132" s="1932"/>
      <c r="AL132" s="1932"/>
      <c r="AM132" s="1931"/>
      <c r="AN132" s="1932"/>
      <c r="AO132" s="1932"/>
      <c r="AP132" s="1932"/>
      <c r="AQ132" s="1932"/>
      <c r="AR132" s="1931"/>
      <c r="AS132" s="1932"/>
      <c r="AT132" s="1932"/>
      <c r="AU132" s="1932"/>
      <c r="AV132" s="1933"/>
      <c r="AW132" s="1931"/>
      <c r="AX132" s="1932"/>
      <c r="AY132" s="1932"/>
      <c r="AZ132" s="1932"/>
      <c r="BA132" s="1933"/>
      <c r="BB132" s="1716"/>
      <c r="BC132" s="1717"/>
      <c r="BD132" s="1717"/>
      <c r="BE132" s="1717"/>
      <c r="BF132" s="1717"/>
      <c r="BG132" s="1782"/>
      <c r="BH132" s="1716"/>
      <c r="BI132" s="1717"/>
      <c r="BJ132" s="1717"/>
      <c r="BK132" s="1717"/>
      <c r="BL132" s="1778"/>
      <c r="BM132" s="1716"/>
      <c r="BN132" s="1717"/>
      <c r="BO132" s="1717"/>
      <c r="BP132" s="1717"/>
      <c r="BQ132" s="1717"/>
      <c r="BR132" s="1782"/>
      <c r="BS132" s="1716"/>
      <c r="BT132" s="1717"/>
      <c r="BU132" s="1717"/>
      <c r="BV132" s="1717"/>
      <c r="BW132" s="1782"/>
      <c r="BX132" s="1716"/>
      <c r="BY132" s="1717"/>
      <c r="BZ132" s="1717"/>
      <c r="CA132" s="1717"/>
      <c r="CB132" s="1778"/>
      <c r="CC132" s="1934"/>
      <c r="CD132" s="1717"/>
      <c r="CE132" s="1717"/>
      <c r="CF132" s="1717"/>
      <c r="CG132" s="1782"/>
      <c r="CH132" s="1716"/>
      <c r="CI132" s="1717"/>
      <c r="CJ132" s="1717"/>
      <c r="CK132" s="1717"/>
      <c r="CL132" s="1782"/>
      <c r="CM132" s="1716"/>
      <c r="CN132" s="1717"/>
      <c r="CO132" s="1717"/>
      <c r="CP132" s="1717"/>
      <c r="CQ132" s="1782"/>
      <c r="CR132" s="1930"/>
      <c r="CS132" s="1717"/>
      <c r="CT132" s="1717"/>
      <c r="CU132" s="1717"/>
      <c r="CV132" s="1778"/>
      <c r="CW132" s="1716"/>
      <c r="CX132" s="1717"/>
      <c r="CY132" s="1717"/>
      <c r="CZ132" s="1717"/>
      <c r="DA132" s="1782"/>
      <c r="DB132" s="1930"/>
      <c r="DC132" s="1717"/>
      <c r="DD132" s="1717"/>
      <c r="DE132" s="1717"/>
      <c r="DF132" s="1778"/>
      <c r="DG132" s="1716"/>
      <c r="DH132" s="1717"/>
      <c r="DI132" s="1717"/>
      <c r="DJ132" s="1717"/>
      <c r="DK132" s="1782"/>
      <c r="DL132" s="1716"/>
      <c r="DM132" s="1717"/>
      <c r="DN132" s="1717"/>
      <c r="DO132" s="1717"/>
      <c r="DP132" s="1782"/>
      <c r="DQ132" s="1716"/>
      <c r="DR132" s="1717"/>
      <c r="DS132" s="1717"/>
      <c r="DT132" s="1717"/>
      <c r="DU132" s="1782"/>
      <c r="DV132" s="1716"/>
      <c r="DW132" s="1717"/>
      <c r="DX132" s="1717"/>
      <c r="DY132" s="1717"/>
      <c r="DZ132" s="1782"/>
      <c r="EA132" s="1716"/>
      <c r="EB132" s="1717"/>
      <c r="EC132" s="1717"/>
      <c r="ED132" s="1717"/>
      <c r="EE132" s="1782"/>
      <c r="EF132" s="1716"/>
      <c r="EG132" s="1717"/>
      <c r="EH132" s="1717"/>
      <c r="EI132" s="1717"/>
      <c r="EJ132" s="1782"/>
      <c r="EK132" s="1716"/>
      <c r="EL132" s="1717"/>
      <c r="EM132" s="1717"/>
      <c r="EN132" s="1717"/>
      <c r="EO132" s="1782"/>
      <c r="EP132" s="1716"/>
      <c r="EQ132" s="1717"/>
      <c r="ER132" s="1717"/>
      <c r="ES132" s="1717"/>
      <c r="ET132" s="1782"/>
      <c r="EU132" s="1716"/>
      <c r="EV132" s="1717"/>
      <c r="EW132" s="1717"/>
      <c r="EX132" s="1717"/>
      <c r="EY132" s="1782"/>
      <c r="EZ132" s="1716"/>
      <c r="FA132" s="1717"/>
      <c r="FB132" s="1717"/>
      <c r="FC132" s="1717"/>
      <c r="FD132" s="1782"/>
      <c r="FE132" s="1716"/>
      <c r="FF132" s="1717"/>
      <c r="FG132" s="1717"/>
      <c r="FH132" s="1717"/>
      <c r="FI132" s="1782"/>
      <c r="FJ132" s="1716"/>
      <c r="FK132" s="1717"/>
      <c r="FL132" s="1717"/>
      <c r="FM132" s="1717"/>
      <c r="FN132" s="1782"/>
      <c r="FO132" s="1716"/>
      <c r="FP132" s="1717"/>
      <c r="FQ132" s="1717"/>
      <c r="FR132" s="1717"/>
      <c r="FS132" s="1782"/>
      <c r="FT132" s="1716"/>
      <c r="FU132" s="1717"/>
      <c r="FV132" s="1717"/>
      <c r="FW132" s="1717"/>
      <c r="FX132" s="1782"/>
      <c r="FY132" s="1716"/>
      <c r="FZ132" s="1717"/>
      <c r="GA132" s="1717"/>
      <c r="GB132" s="1717"/>
      <c r="GC132" s="1782"/>
      <c r="GD132" s="1716"/>
      <c r="GE132" s="1717"/>
      <c r="GF132" s="1717"/>
      <c r="GG132" s="1717"/>
      <c r="GH132" s="1782"/>
      <c r="GI132" s="1716"/>
      <c r="GJ132" s="1717"/>
      <c r="GK132" s="1717"/>
      <c r="GL132" s="1717"/>
      <c r="GM132" s="1782"/>
      <c r="GN132" s="1716"/>
      <c r="GO132" s="1717"/>
      <c r="GP132" s="1717"/>
      <c r="GQ132" s="1717"/>
      <c r="GR132" s="1782"/>
      <c r="GS132" s="1716"/>
      <c r="GT132" s="1717"/>
      <c r="GU132" s="1717"/>
      <c r="GV132" s="1717"/>
      <c r="GW132" s="1782"/>
      <c r="GX132" s="1930"/>
      <c r="GY132" s="1717"/>
      <c r="GZ132" s="1717"/>
      <c r="HA132" s="1717"/>
      <c r="HB132" s="1782"/>
      <c r="HC132" s="1716"/>
      <c r="HD132" s="1717"/>
      <c r="HE132" s="1717"/>
      <c r="HF132" s="1717"/>
      <c r="HG132" s="1782"/>
      <c r="HH132" s="1716"/>
      <c r="HI132" s="1717"/>
      <c r="HJ132" s="1717"/>
      <c r="HK132" s="1717"/>
      <c r="HL132" s="1782"/>
      <c r="HM132" s="1716"/>
      <c r="HN132" s="1717"/>
      <c r="HO132" s="1717"/>
      <c r="HP132" s="1717"/>
      <c r="HQ132" s="1778"/>
      <c r="HR132" s="1716"/>
      <c r="HS132" s="1717"/>
      <c r="HT132" s="1717"/>
      <c r="HU132" s="1717"/>
      <c r="HV132" s="1778"/>
      <c r="HW132" s="1716"/>
      <c r="HX132" s="1717"/>
      <c r="HY132" s="1717"/>
      <c r="HZ132" s="1717"/>
      <c r="IA132" s="1778"/>
      <c r="IB132" s="1716"/>
      <c r="IC132" s="1717"/>
      <c r="ID132" s="1717"/>
      <c r="IE132" s="1717"/>
      <c r="IF132" s="1782"/>
      <c r="IG132" s="1716"/>
      <c r="IH132" s="1717"/>
      <c r="II132" s="1717"/>
      <c r="IJ132" s="1717"/>
      <c r="IK132" s="1782"/>
      <c r="IL132" s="1716"/>
      <c r="IM132" s="1717"/>
      <c r="IN132" s="1717"/>
      <c r="IO132" s="1717"/>
      <c r="IP132" s="1782"/>
      <c r="IQ132" s="1716"/>
      <c r="IR132" s="1717"/>
      <c r="IS132" s="1717"/>
      <c r="IT132" s="1717"/>
      <c r="IU132" s="1782"/>
      <c r="IV132" s="1716"/>
      <c r="IW132" s="1717"/>
      <c r="IX132" s="1717"/>
      <c r="IY132" s="1717"/>
      <c r="IZ132" s="1782"/>
      <c r="JA132" s="1716"/>
      <c r="JB132" s="1717"/>
      <c r="JC132" s="1717"/>
      <c r="JD132" s="1717"/>
      <c r="JE132" s="1782"/>
      <c r="JF132" s="1716"/>
      <c r="JG132" s="1717"/>
      <c r="JH132" s="1717"/>
      <c r="JI132" s="1717"/>
      <c r="JJ132" s="1782"/>
      <c r="JK132" s="1716"/>
      <c r="JL132" s="1717"/>
      <c r="JM132" s="1717"/>
      <c r="JN132" s="1717"/>
      <c r="JO132" s="1782"/>
      <c r="JP132" s="1716"/>
      <c r="JQ132" s="1717"/>
      <c r="JR132" s="1717"/>
      <c r="JS132" s="1717"/>
      <c r="JT132" s="1782"/>
      <c r="JU132" s="1716"/>
      <c r="JV132" s="1717"/>
      <c r="JW132" s="1717"/>
      <c r="JX132" s="1717"/>
      <c r="JY132" s="1782"/>
      <c r="JZ132" s="1716"/>
      <c r="KA132" s="1717"/>
      <c r="KB132" s="1717"/>
      <c r="KC132" s="1717"/>
      <c r="KD132" s="1782"/>
      <c r="KE132" s="1716"/>
      <c r="KF132" s="1717"/>
      <c r="KG132" s="1717"/>
      <c r="KH132" s="1717"/>
      <c r="KI132" s="1782"/>
      <c r="KJ132" s="1716"/>
      <c r="KK132" s="1717"/>
      <c r="KL132" s="1717"/>
      <c r="KM132" s="1717"/>
      <c r="KN132" s="1782"/>
      <c r="KO132" s="1716"/>
      <c r="KP132" s="1717"/>
      <c r="KQ132" s="1717"/>
      <c r="KR132" s="1717"/>
      <c r="KS132" s="1782"/>
      <c r="KT132" s="1716"/>
      <c r="KU132" s="1717"/>
      <c r="KV132" s="1717"/>
      <c r="KW132" s="1717"/>
      <c r="KX132" s="1782"/>
      <c r="KY132" s="1716"/>
      <c r="KZ132" s="1717"/>
      <c r="LA132" s="1717"/>
      <c r="LB132" s="1717"/>
      <c r="LC132" s="1782"/>
      <c r="LD132" s="1716"/>
      <c r="LE132" s="1717"/>
      <c r="LF132" s="1717"/>
      <c r="LG132" s="1717"/>
      <c r="LH132" s="1782"/>
      <c r="LI132" s="1716"/>
      <c r="LJ132" s="1717"/>
      <c r="LK132" s="1717"/>
      <c r="LL132" s="1717"/>
      <c r="LM132" s="1782"/>
      <c r="LN132" s="1716"/>
      <c r="LO132" s="1717"/>
      <c r="LP132" s="1717"/>
      <c r="LQ132" s="1717"/>
      <c r="LR132" s="1716"/>
      <c r="LS132" s="1717"/>
      <c r="LT132" s="1717"/>
      <c r="LU132" s="1717"/>
      <c r="LV132" s="1716"/>
      <c r="LW132" s="1717"/>
      <c r="LX132" s="1717"/>
      <c r="LY132" s="1717"/>
      <c r="LZ132" s="1716"/>
      <c r="MA132" s="1717"/>
      <c r="MB132" s="1717"/>
      <c r="MC132" s="1717"/>
      <c r="MD132" s="1716"/>
      <c r="ME132" s="1717"/>
      <c r="MF132" s="1717"/>
      <c r="MG132" s="1717"/>
      <c r="MH132" s="1716"/>
      <c r="MI132" s="1717"/>
      <c r="MJ132" s="1717"/>
      <c r="MK132" s="1778"/>
      <c r="ML132" s="1716"/>
      <c r="MM132" s="1717"/>
      <c r="MN132" s="1717"/>
      <c r="MO132" s="1782"/>
      <c r="MP132" s="1716"/>
      <c r="MQ132" s="1717"/>
      <c r="MR132" s="1717"/>
      <c r="MS132" s="1782"/>
      <c r="MT132" s="1716"/>
      <c r="MU132" s="1717"/>
      <c r="MV132" s="1717"/>
      <c r="MW132" s="1782"/>
      <c r="MX132" s="1716"/>
      <c r="MY132" s="1717"/>
      <c r="MZ132" s="1717"/>
      <c r="NA132" s="1782"/>
      <c r="NB132" s="1716"/>
      <c r="NC132" s="1717"/>
      <c r="ND132" s="1717"/>
      <c r="NE132" s="1782"/>
      <c r="NF132" s="1716"/>
      <c r="NG132" s="1717"/>
      <c r="NH132" s="1717"/>
      <c r="NI132" s="1782"/>
      <c r="NJ132" s="1716"/>
      <c r="NK132" s="1717"/>
      <c r="NL132" s="1717"/>
      <c r="NM132" s="1782"/>
      <c r="NN132" s="1716"/>
      <c r="NO132" s="1717"/>
      <c r="NP132" s="1717"/>
      <c r="NQ132" s="1782"/>
      <c r="NR132" s="1716"/>
      <c r="NS132" s="1717"/>
      <c r="NT132" s="1717"/>
      <c r="NU132" s="1782"/>
      <c r="NV132" s="1716"/>
      <c r="NW132" s="1717"/>
      <c r="NX132" s="1717"/>
      <c r="NY132" s="1782"/>
      <c r="NZ132" s="1716"/>
      <c r="OA132" s="1717"/>
      <c r="OB132" s="1717"/>
      <c r="OC132" s="1717"/>
      <c r="OD132" s="1782"/>
      <c r="OE132" s="1716"/>
      <c r="OF132" s="1717"/>
      <c r="OG132" s="1717"/>
      <c r="OH132" s="1717"/>
      <c r="OI132" s="1782"/>
      <c r="OJ132" s="1716"/>
      <c r="OK132" s="1717"/>
      <c r="OL132" s="1717"/>
      <c r="OM132" s="1778"/>
      <c r="ON132" s="1716"/>
      <c r="OO132" s="1717"/>
      <c r="OP132" s="1717"/>
      <c r="OQ132" s="1782"/>
      <c r="OR132" s="1716"/>
      <c r="OS132" s="1717"/>
      <c r="OT132" s="1717"/>
      <c r="OU132" s="1782"/>
      <c r="OV132" s="1716"/>
      <c r="OW132" s="1717"/>
      <c r="OX132" s="1717"/>
      <c r="OY132" s="1717"/>
      <c r="OZ132" s="1782"/>
      <c r="PA132" s="1716"/>
      <c r="PB132" s="1717"/>
      <c r="PC132" s="1717"/>
      <c r="PD132" s="1717"/>
      <c r="PE132" s="1782"/>
      <c r="PF132" s="1716"/>
      <c r="PG132" s="1717"/>
      <c r="PH132" s="1717"/>
      <c r="PI132" s="1782"/>
      <c r="PJ132" s="1716"/>
      <c r="PK132" s="1717"/>
      <c r="PL132" s="1717"/>
      <c r="PM132" s="1782"/>
      <c r="PN132" s="1716"/>
      <c r="PO132" s="1717"/>
      <c r="PP132" s="1717"/>
      <c r="PQ132" s="1782"/>
      <c r="PR132" s="1716"/>
      <c r="PS132" s="1717"/>
      <c r="PT132" s="1717"/>
      <c r="PU132" s="1782"/>
      <c r="PV132" s="1716"/>
      <c r="PW132" s="1717"/>
      <c r="PX132" s="1717"/>
      <c r="PY132" s="1782"/>
      <c r="PZ132" s="1716"/>
      <c r="QA132" s="1717"/>
      <c r="QB132" s="1717"/>
      <c r="QC132" s="1782"/>
      <c r="QD132" s="1716"/>
      <c r="QE132" s="1717"/>
      <c r="QF132" s="1717"/>
      <c r="QG132" s="1782"/>
      <c r="QH132" s="1716"/>
      <c r="QI132" s="1717"/>
      <c r="QJ132" s="1717"/>
      <c r="QK132" s="1717"/>
      <c r="QL132" s="1870"/>
      <c r="QM132" s="1872"/>
      <c r="QN132" s="1717"/>
      <c r="QO132" s="1717"/>
      <c r="QP132" s="1717"/>
      <c r="QQ132" s="1778"/>
      <c r="QR132" s="1872"/>
      <c r="QS132" s="1717"/>
      <c r="QT132" s="1717"/>
      <c r="QU132" s="1778"/>
      <c r="QV132" s="1782"/>
      <c r="QW132" s="1716"/>
      <c r="QX132" s="1717"/>
      <c r="QY132" s="1717"/>
      <c r="QZ132" s="1717"/>
      <c r="RA132" s="1782"/>
      <c r="RB132" s="1716"/>
      <c r="RC132" s="1717"/>
      <c r="RD132" s="1717"/>
      <c r="RE132" s="1717"/>
      <c r="RF132" s="1782"/>
      <c r="RG132" s="1716"/>
      <c r="RH132" s="1717"/>
      <c r="RI132" s="1717"/>
      <c r="RJ132" s="1717"/>
      <c r="RK132" s="1782"/>
      <c r="RL132" s="1716"/>
      <c r="RM132" s="1717"/>
      <c r="RN132" s="1717"/>
      <c r="RO132" s="1717"/>
      <c r="RP132" s="1782"/>
      <c r="RQ132" s="1716"/>
      <c r="RR132" s="1717"/>
      <c r="RS132" s="1717"/>
      <c r="RT132" s="1782"/>
      <c r="RU132" s="1716"/>
      <c r="RV132" s="1717"/>
      <c r="RW132" s="1717"/>
      <c r="RX132" s="1717"/>
      <c r="RY132" s="1782"/>
      <c r="RZ132" s="1928"/>
      <c r="SA132" s="1928"/>
      <c r="SB132" s="1928"/>
      <c r="SC132" s="1928"/>
      <c r="SD132" s="1928"/>
      <c r="SE132" s="1935"/>
      <c r="SF132" s="1717"/>
      <c r="SG132" s="1717"/>
      <c r="SH132" s="1717"/>
      <c r="SI132" s="1782"/>
      <c r="SJ132" s="1928"/>
      <c r="SK132" s="1928"/>
      <c r="SL132" s="1928"/>
      <c r="SM132" s="1928"/>
      <c r="SN132" s="1928"/>
      <c r="SO132" s="1872"/>
      <c r="SP132" s="1717"/>
      <c r="SQ132" s="1717"/>
      <c r="SR132" s="1717"/>
      <c r="SS132" s="1782"/>
      <c r="ST132" s="1716"/>
      <c r="SU132" s="1717"/>
      <c r="SV132" s="1717"/>
      <c r="SW132" s="1717"/>
      <c r="SX132" s="1782"/>
      <c r="SY132" s="1716"/>
      <c r="SZ132" s="1717"/>
      <c r="TA132" s="1717"/>
      <c r="TB132" s="1717"/>
      <c r="TC132" s="1782"/>
      <c r="TD132" s="1716"/>
      <c r="TE132" s="1717"/>
      <c r="TF132" s="1717"/>
      <c r="TG132" s="1717"/>
      <c r="TH132" s="1716"/>
      <c r="TI132" s="1717"/>
      <c r="TJ132" s="1717"/>
      <c r="TK132" s="1717"/>
      <c r="TL132" s="1716"/>
      <c r="TM132" s="1717"/>
      <c r="TN132" s="1717"/>
      <c r="TO132" s="1717"/>
      <c r="TP132" s="1782"/>
      <c r="TQ132" s="1716"/>
      <c r="TR132" s="1717"/>
      <c r="TS132" s="1717"/>
      <c r="TT132" s="1778"/>
      <c r="TU132" s="1716"/>
      <c r="TV132" s="1717"/>
      <c r="TW132" s="1717"/>
      <c r="TX132" s="1782"/>
      <c r="TY132" s="1716"/>
      <c r="TZ132" s="1717"/>
      <c r="UA132" s="1717"/>
      <c r="UB132" s="1717"/>
      <c r="UC132" s="1782"/>
      <c r="UD132" s="1716"/>
      <c r="UE132" s="1717"/>
      <c r="UF132" s="1717"/>
      <c r="UG132" s="1717"/>
      <c r="UH132" s="1782"/>
      <c r="UI132" s="1716"/>
      <c r="UJ132" s="1717"/>
      <c r="UK132" s="1717"/>
      <c r="UL132" s="1717"/>
      <c r="UM132" s="1782"/>
      <c r="UN132" s="1716"/>
      <c r="UO132" s="1717"/>
      <c r="UP132" s="1717"/>
      <c r="UQ132" s="1717"/>
      <c r="UR132" s="1782"/>
      <c r="US132" s="1716"/>
      <c r="UT132" s="1717"/>
      <c r="UU132" s="1717"/>
      <c r="UV132" s="1717"/>
      <c r="UW132" s="1782"/>
      <c r="UX132" s="1716"/>
      <c r="UY132" s="1717"/>
      <c r="UZ132" s="1717"/>
      <c r="VA132" s="1717"/>
      <c r="VB132" s="1782"/>
      <c r="VC132" s="1716"/>
      <c r="VD132" s="1717"/>
      <c r="VE132" s="1717"/>
      <c r="VF132" s="1717"/>
      <c r="VG132" s="1778"/>
      <c r="VH132" s="1716"/>
      <c r="VI132" s="1717"/>
      <c r="VJ132" s="1717"/>
      <c r="VK132" s="1717"/>
      <c r="VL132" s="1782"/>
      <c r="VM132" s="1716"/>
      <c r="VN132" s="1717"/>
      <c r="VO132" s="1717"/>
      <c r="VP132" s="1778"/>
      <c r="VQ132" s="1716"/>
      <c r="VR132" s="1717"/>
      <c r="VS132" s="1717"/>
      <c r="VT132" s="1717"/>
      <c r="VU132" s="1782"/>
      <c r="VV132" s="1716"/>
      <c r="VW132" s="1717"/>
      <c r="VX132" s="1717"/>
      <c r="VY132" s="1717"/>
      <c r="VZ132" s="1782"/>
      <c r="WA132" s="1716"/>
      <c r="WB132" s="1717"/>
      <c r="WC132" s="1717"/>
      <c r="WD132" s="1717"/>
      <c r="WE132" s="1782"/>
      <c r="WF132" s="1716"/>
      <c r="WG132" s="1717"/>
      <c r="WH132" s="1717"/>
      <c r="WI132" s="1717"/>
      <c r="WJ132" s="1782"/>
      <c r="WK132" s="1716" t="s">
        <v>20</v>
      </c>
      <c r="WL132" s="1717" t="s">
        <v>20</v>
      </c>
      <c r="WM132" s="1717" t="s">
        <v>29</v>
      </c>
      <c r="WN132" s="1717" t="s">
        <v>29</v>
      </c>
      <c r="WO132" s="1782"/>
      <c r="WP132" s="1716" t="s">
        <v>20</v>
      </c>
      <c r="WQ132" s="1717" t="s">
        <v>20</v>
      </c>
      <c r="WR132" s="1717" t="s">
        <v>29</v>
      </c>
      <c r="WS132" s="1936" t="s">
        <v>841</v>
      </c>
      <c r="WT132" s="1872" t="s">
        <v>29</v>
      </c>
      <c r="WU132" s="1717" t="s">
        <v>20</v>
      </c>
      <c r="WV132" s="1717" t="s">
        <v>20</v>
      </c>
      <c r="WW132" s="1717" t="s">
        <v>20</v>
      </c>
      <c r="WX132" s="1778"/>
      <c r="WY132" s="1716" t="s">
        <v>20</v>
      </c>
      <c r="WZ132" s="1717" t="s">
        <v>29</v>
      </c>
      <c r="XA132" s="1717" t="s">
        <v>29</v>
      </c>
      <c r="XB132" s="1717" t="s">
        <v>20</v>
      </c>
      <c r="XC132" s="1782"/>
      <c r="XD132" s="1716" t="s">
        <v>20</v>
      </c>
      <c r="XE132" s="1717" t="s">
        <v>20</v>
      </c>
      <c r="XF132" s="1717" t="s">
        <v>20</v>
      </c>
      <c r="XG132" s="1717" t="s">
        <v>29</v>
      </c>
      <c r="XH132" s="1782"/>
      <c r="XI132" s="1716" t="s">
        <v>29</v>
      </c>
      <c r="XJ132" s="1717" t="s">
        <v>29</v>
      </c>
      <c r="XK132" s="1717" t="s">
        <v>20</v>
      </c>
      <c r="XL132" s="1717" t="s">
        <v>20</v>
      </c>
      <c r="XM132" s="1778"/>
      <c r="XN132" s="1716" t="s">
        <v>20</v>
      </c>
      <c r="XO132" s="1717" t="s">
        <v>20</v>
      </c>
      <c r="XP132" s="174" t="s">
        <v>29</v>
      </c>
      <c r="XQ132" s="174" t="s">
        <v>29</v>
      </c>
      <c r="XR132" s="175"/>
      <c r="XS132" s="196"/>
      <c r="XT132" s="174"/>
      <c r="XU132" s="174"/>
      <c r="XV132" s="174"/>
      <c r="XW132" s="175"/>
      <c r="XX132" s="196" t="s">
        <v>20</v>
      </c>
      <c r="XY132" s="174" t="s">
        <v>29</v>
      </c>
      <c r="XZ132" s="174" t="s">
        <v>20</v>
      </c>
      <c r="YA132" s="174" t="s">
        <v>29</v>
      </c>
      <c r="YB132" s="175" t="s">
        <v>29</v>
      </c>
      <c r="YC132" s="196" t="s">
        <v>29</v>
      </c>
      <c r="YD132" s="174" t="s">
        <v>29</v>
      </c>
      <c r="YE132" s="174" t="s">
        <v>598</v>
      </c>
      <c r="YF132" s="1717" t="s">
        <v>29</v>
      </c>
      <c r="YG132" s="1782"/>
      <c r="YH132" s="1716" t="s">
        <v>29</v>
      </c>
      <c r="YI132" s="197" t="s">
        <v>20</v>
      </c>
      <c r="YJ132" s="197" t="s">
        <v>29</v>
      </c>
      <c r="YK132" s="197" t="s">
        <v>20</v>
      </c>
      <c r="YL132" s="1728" t="s">
        <v>591</v>
      </c>
      <c r="YM132" s="1716" t="s">
        <v>20</v>
      </c>
      <c r="YN132" s="1717" t="s">
        <v>29</v>
      </c>
      <c r="YO132" s="1717" t="s">
        <v>20</v>
      </c>
      <c r="YP132" s="1717" t="s">
        <v>20</v>
      </c>
      <c r="YQ132" s="1782"/>
      <c r="YR132" s="1716" t="s">
        <v>29</v>
      </c>
      <c r="YS132" s="1717" t="s">
        <v>20</v>
      </c>
      <c r="YT132" s="1717" t="s">
        <v>29</v>
      </c>
      <c r="YU132" s="1717" t="s">
        <v>29</v>
      </c>
      <c r="YV132" s="1782"/>
      <c r="YW132" s="199" t="s">
        <v>20</v>
      </c>
      <c r="YX132" s="200" t="s">
        <v>29</v>
      </c>
      <c r="YY132" s="200" t="s">
        <v>20</v>
      </c>
      <c r="YZ132" s="200" t="s">
        <v>20</v>
      </c>
      <c r="ZA132" s="198"/>
      <c r="ZB132" s="199" t="s">
        <v>20</v>
      </c>
      <c r="ZC132" s="200" t="s">
        <v>29</v>
      </c>
      <c r="ZD132" s="200" t="s">
        <v>20</v>
      </c>
      <c r="ZE132" s="200" t="s">
        <v>20</v>
      </c>
      <c r="ZF132" s="198"/>
      <c r="ZG132" s="199" t="s">
        <v>29</v>
      </c>
      <c r="ZH132" s="200" t="s">
        <v>20</v>
      </c>
      <c r="ZI132" s="200" t="s">
        <v>20</v>
      </c>
      <c r="ZJ132" s="200" t="s">
        <v>864</v>
      </c>
      <c r="ZK132" s="1782"/>
      <c r="ZL132" s="1716" t="s">
        <v>20</v>
      </c>
      <c r="ZM132" s="1717" t="s">
        <v>29</v>
      </c>
      <c r="ZN132" s="200" t="s">
        <v>20</v>
      </c>
      <c r="ZO132" s="200" t="s">
        <v>20</v>
      </c>
      <c r="ZP132" s="198"/>
      <c r="ZQ132" s="199" t="s">
        <v>20</v>
      </c>
      <c r="ZR132" s="200" t="s">
        <v>20</v>
      </c>
      <c r="ZS132" s="200" t="s">
        <v>20</v>
      </c>
      <c r="ZT132" s="200" t="s">
        <v>20</v>
      </c>
      <c r="ZU132" s="198"/>
      <c r="ZV132" s="199" t="s">
        <v>20</v>
      </c>
      <c r="ZW132" s="200" t="s">
        <v>762</v>
      </c>
      <c r="ZX132" s="174" t="s">
        <v>29</v>
      </c>
      <c r="ZY132" s="174" t="s">
        <v>20</v>
      </c>
      <c r="ZZ132" s="175"/>
      <c r="AAA132" s="1444" t="s">
        <v>29</v>
      </c>
      <c r="AAB132" s="1444" t="s">
        <v>29</v>
      </c>
      <c r="AAC132" s="1444" t="s">
        <v>29</v>
      </c>
      <c r="AAD132" s="1444" t="s">
        <v>29</v>
      </c>
      <c r="AAE132" s="1444"/>
      <c r="AAF132" s="1578" t="s">
        <v>29</v>
      </c>
      <c r="AAG132" s="174" t="s">
        <v>29</v>
      </c>
      <c r="AAH132" s="174" t="s">
        <v>20</v>
      </c>
      <c r="AAI132" s="174" t="s">
        <v>598</v>
      </c>
      <c r="AAJ132" s="1870"/>
      <c r="AAK132" s="2040" t="s">
        <v>29</v>
      </c>
      <c r="AAL132" s="230" t="s">
        <v>29</v>
      </c>
      <c r="AAM132" s="230" t="s">
        <v>20</v>
      </c>
      <c r="AAN132" s="230" t="s">
        <v>29</v>
      </c>
      <c r="AAO132" s="232"/>
      <c r="AAP132" s="1551" t="s">
        <v>29</v>
      </c>
      <c r="AAQ132" s="1551" t="s">
        <v>20</v>
      </c>
      <c r="AAR132" s="1551" t="s">
        <v>29</v>
      </c>
      <c r="AAS132" s="1551" t="s">
        <v>29</v>
      </c>
      <c r="AAT132" s="1551"/>
      <c r="AAU132" s="2040"/>
      <c r="AAV132" s="230"/>
      <c r="AAW132" s="230"/>
      <c r="AAX132" s="230"/>
      <c r="AAY132" s="232"/>
      <c r="AAZ132" s="231" t="s">
        <v>29</v>
      </c>
      <c r="ABA132" s="230" t="s">
        <v>2553</v>
      </c>
      <c r="ABB132" s="1717" t="s">
        <v>29</v>
      </c>
      <c r="ABC132" s="1717" t="s">
        <v>20</v>
      </c>
      <c r="ABD132" s="1782"/>
      <c r="ABE132" s="1716" t="s">
        <v>20</v>
      </c>
      <c r="ABF132" s="1717" t="s">
        <v>29</v>
      </c>
      <c r="ABG132" s="1717" t="s">
        <v>20</v>
      </c>
      <c r="ABH132" s="1717" t="s">
        <v>20</v>
      </c>
      <c r="ABI132" s="1782"/>
      <c r="ABJ132" s="1716"/>
      <c r="ABK132" s="1717"/>
      <c r="ABL132" s="1717"/>
      <c r="ABM132" s="1717"/>
      <c r="ABN132" s="1778"/>
      <c r="ABO132" s="1716" t="s">
        <v>29</v>
      </c>
      <c r="ABP132" s="1717" t="s">
        <v>20</v>
      </c>
      <c r="ABQ132" s="1717" t="s">
        <v>20</v>
      </c>
      <c r="ABR132" s="1717" t="s">
        <v>29</v>
      </c>
      <c r="ABS132" s="1782"/>
      <c r="ABT132" s="1716" t="s">
        <v>29</v>
      </c>
      <c r="ABU132" s="1717" t="s">
        <v>20</v>
      </c>
      <c r="ABV132" s="1717" t="s">
        <v>29</v>
      </c>
      <c r="ABW132" s="1717" t="s">
        <v>20</v>
      </c>
      <c r="ABX132" s="1782"/>
      <c r="ABY132" s="1716" t="s">
        <v>29</v>
      </c>
      <c r="ABZ132" s="1717" t="s">
        <v>29</v>
      </c>
      <c r="ACA132" s="1717" t="s">
        <v>20</v>
      </c>
      <c r="ACB132" s="1717" t="s">
        <v>20</v>
      </c>
      <c r="ACC132" s="1782"/>
      <c r="ACD132" s="1716" t="s">
        <v>29</v>
      </c>
      <c r="ACE132" s="1717" t="s">
        <v>20</v>
      </c>
      <c r="ACF132" s="1717" t="s">
        <v>29</v>
      </c>
      <c r="ACG132" s="1717" t="s">
        <v>29</v>
      </c>
      <c r="ACH132" s="1782"/>
      <c r="ACI132" s="1716" t="s">
        <v>29</v>
      </c>
      <c r="ACJ132" s="1717" t="s">
        <v>29</v>
      </c>
      <c r="ACK132" s="1717" t="s">
        <v>29</v>
      </c>
      <c r="ACL132" s="1717" t="s">
        <v>20</v>
      </c>
      <c r="ACM132" s="1782"/>
      <c r="ACN132" s="1716" t="s">
        <v>20</v>
      </c>
      <c r="ACO132" s="1717" t="s">
        <v>29</v>
      </c>
      <c r="ACP132" s="1717" t="s">
        <v>29</v>
      </c>
      <c r="ACQ132" s="1717" t="s">
        <v>20</v>
      </c>
      <c r="ACR132" s="1782"/>
      <c r="ACS132" s="1716" t="s">
        <v>20</v>
      </c>
      <c r="ACT132" s="1717" t="s">
        <v>29</v>
      </c>
      <c r="ACU132" s="1717" t="s">
        <v>29</v>
      </c>
      <c r="ACV132" s="1717" t="s">
        <v>20</v>
      </c>
      <c r="ACW132" s="1782"/>
      <c r="ACX132" s="1928" t="s">
        <v>20</v>
      </c>
      <c r="ACY132" s="1928" t="s">
        <v>29</v>
      </c>
      <c r="ACZ132" s="1928" t="s">
        <v>20</v>
      </c>
      <c r="ADA132" s="1928" t="s">
        <v>20</v>
      </c>
      <c r="ADB132" s="1928"/>
      <c r="ADC132" s="1716" t="s">
        <v>29</v>
      </c>
      <c r="ADD132" s="1717" t="s">
        <v>20</v>
      </c>
      <c r="ADE132" s="1717" t="s">
        <v>29</v>
      </c>
      <c r="ADF132" s="1717" t="s">
        <v>29</v>
      </c>
      <c r="ADG132" s="1782"/>
      <c r="ADH132" s="1716" t="s">
        <v>29</v>
      </c>
      <c r="ADI132" s="1717" t="s">
        <v>29</v>
      </c>
      <c r="ADJ132" s="1717" t="s">
        <v>29</v>
      </c>
      <c r="ADK132" s="1717" t="s">
        <v>20</v>
      </c>
      <c r="ADL132" s="1782"/>
      <c r="ADM132" s="1928"/>
      <c r="ADN132" s="1928"/>
      <c r="ADO132" s="1928"/>
      <c r="ADP132" s="1928"/>
      <c r="ADQ132" s="1928"/>
      <c r="ADR132" s="1716" t="e">
        <v>#N/A</v>
      </c>
      <c r="ADS132" s="1717" t="e">
        <v>#N/A</v>
      </c>
      <c r="ADT132" s="1717" t="e">
        <v>#N/A</v>
      </c>
      <c r="ADU132" s="1717" t="e">
        <v>#N/A</v>
      </c>
      <c r="ADV132" s="1782" t="e">
        <v>#N/A</v>
      </c>
      <c r="ADW132" s="261" t="s">
        <v>112</v>
      </c>
      <c r="ADX132" s="1929" t="s">
        <v>2150</v>
      </c>
      <c r="ADY132" s="2155">
        <f t="shared" si="90"/>
        <v>17</v>
      </c>
      <c r="ADZ132" s="2151">
        <f t="shared" si="91"/>
        <v>23</v>
      </c>
      <c r="AEA132" s="2151">
        <f t="shared" si="92"/>
        <v>40</v>
      </c>
      <c r="AEB132" s="2152">
        <f t="shared" si="93"/>
        <v>0.42499999999999999</v>
      </c>
      <c r="AEC132" s="2155">
        <f t="shared" si="94"/>
        <v>9</v>
      </c>
      <c r="AED132" s="2151">
        <f t="shared" si="95"/>
        <v>11</v>
      </c>
      <c r="AEE132" s="2151">
        <f t="shared" si="96"/>
        <v>20</v>
      </c>
      <c r="AEF132" s="2152">
        <f t="shared" si="97"/>
        <v>0.45</v>
      </c>
    </row>
    <row r="133" spans="1:882" s="32" customFormat="1" ht="17.25" x14ac:dyDescent="0.2">
      <c r="A133" s="34"/>
      <c r="B133" s="67" t="s">
        <v>112</v>
      </c>
      <c r="C133" s="140" t="s">
        <v>1383</v>
      </c>
      <c r="D133" s="141">
        <f t="shared" si="86"/>
        <v>146</v>
      </c>
      <c r="E133" s="142">
        <f t="shared" si="87"/>
        <v>143</v>
      </c>
      <c r="F133" s="142">
        <f t="shared" si="88"/>
        <v>289</v>
      </c>
      <c r="G133" s="165">
        <f t="shared" si="89"/>
        <v>0.50519031141868509</v>
      </c>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c r="AF133" s="168"/>
      <c r="AG133" s="168"/>
      <c r="AH133" s="168"/>
      <c r="AI133" s="168"/>
      <c r="AJ133" s="168"/>
      <c r="AK133" s="168"/>
      <c r="AL133" s="168"/>
      <c r="AM133" s="168"/>
      <c r="AN133" s="168"/>
      <c r="AO133" s="168"/>
      <c r="AP133" s="168"/>
      <c r="AQ133" s="168"/>
      <c r="AR133" s="168"/>
      <c r="AS133" s="168"/>
      <c r="AT133" s="168"/>
      <c r="AU133" s="168"/>
      <c r="AV133" s="168"/>
      <c r="AW133" s="168"/>
      <c r="AX133" s="168"/>
      <c r="AY133" s="168"/>
      <c r="AZ133" s="168"/>
      <c r="BA133" s="168"/>
      <c r="BB133" s="168"/>
      <c r="BC133" s="168"/>
      <c r="BD133" s="168"/>
      <c r="BE133" s="168"/>
      <c r="BF133" s="168"/>
      <c r="BG133" s="168"/>
      <c r="BH133" s="168"/>
      <c r="BI133" s="168"/>
      <c r="BJ133" s="168"/>
      <c r="BK133" s="168"/>
      <c r="BL133" s="168"/>
      <c r="BM133" s="168"/>
      <c r="BN133" s="168"/>
      <c r="BO133" s="168"/>
      <c r="BP133" s="168"/>
      <c r="BQ133" s="168"/>
      <c r="BR133" s="168"/>
      <c r="BS133" s="168"/>
      <c r="BT133" s="168"/>
      <c r="BU133" s="168"/>
      <c r="BV133" s="168"/>
      <c r="BW133" s="168"/>
      <c r="BX133" s="168"/>
      <c r="BY133" s="168"/>
      <c r="BZ133" s="168"/>
      <c r="CA133" s="168"/>
      <c r="CB133" s="168"/>
      <c r="CC133" s="168"/>
      <c r="CD133" s="168"/>
      <c r="CE133" s="168"/>
      <c r="CF133" s="168"/>
      <c r="CG133" s="168"/>
      <c r="CH133" s="168"/>
      <c r="CI133" s="168"/>
      <c r="CJ133" s="168"/>
      <c r="CK133" s="168"/>
      <c r="CL133" s="168"/>
      <c r="CM133" s="168"/>
      <c r="CN133" s="168"/>
      <c r="CO133" s="168"/>
      <c r="CP133" s="168"/>
      <c r="CQ133" s="168"/>
      <c r="CR133" s="168"/>
      <c r="CS133" s="168"/>
      <c r="CT133" s="168"/>
      <c r="CU133" s="168"/>
      <c r="CV133" s="168"/>
      <c r="CW133" s="294"/>
      <c r="CX133" s="168"/>
      <c r="CY133" s="168"/>
      <c r="CZ133" s="168"/>
      <c r="DA133" s="128"/>
      <c r="DB133" s="168"/>
      <c r="DC133" s="168"/>
      <c r="DD133" s="168"/>
      <c r="DE133" s="168"/>
      <c r="DF133" s="168"/>
      <c r="DG133" s="294"/>
      <c r="DH133" s="168"/>
      <c r="DI133" s="168"/>
      <c r="DJ133" s="168"/>
      <c r="DK133" s="128"/>
      <c r="DL133" s="145"/>
      <c r="DM133" s="146"/>
      <c r="DN133" s="146"/>
      <c r="DO133" s="146"/>
      <c r="DP133" s="147"/>
      <c r="DQ133" s="145"/>
      <c r="DR133" s="146"/>
      <c r="DS133" s="146"/>
      <c r="DT133" s="146"/>
      <c r="DU133" s="147"/>
      <c r="DV133" s="145"/>
      <c r="DW133" s="146"/>
      <c r="DX133" s="146"/>
      <c r="DY133" s="146"/>
      <c r="DZ133" s="147"/>
      <c r="EA133" s="145"/>
      <c r="EB133" s="146"/>
      <c r="EC133" s="146"/>
      <c r="ED133" s="146"/>
      <c r="EE133" s="147"/>
      <c r="EF133" s="145"/>
      <c r="EG133" s="146"/>
      <c r="EH133" s="146"/>
      <c r="EI133" s="146"/>
      <c r="EJ133" s="147"/>
      <c r="EK133" s="145"/>
      <c r="EL133" s="146"/>
      <c r="EM133" s="146"/>
      <c r="EN133" s="146"/>
      <c r="EO133" s="147"/>
      <c r="EP133" s="145"/>
      <c r="EQ133" s="146"/>
      <c r="ER133" s="146"/>
      <c r="ES133" s="146"/>
      <c r="ET133" s="147"/>
      <c r="EU133" s="145"/>
      <c r="EV133" s="146"/>
      <c r="EW133" s="146"/>
      <c r="EX133" s="146"/>
      <c r="EY133" s="147"/>
      <c r="EZ133" s="145"/>
      <c r="FA133" s="146"/>
      <c r="FB133" s="146"/>
      <c r="FC133" s="146"/>
      <c r="FD133" s="147"/>
      <c r="FE133" s="145"/>
      <c r="FF133" s="146"/>
      <c r="FG133" s="146"/>
      <c r="FH133" s="146"/>
      <c r="FI133" s="147"/>
      <c r="FJ133" s="145"/>
      <c r="FK133" s="146"/>
      <c r="FL133" s="146"/>
      <c r="FM133" s="146"/>
      <c r="FN133" s="147"/>
      <c r="FO133" s="145"/>
      <c r="FP133" s="146"/>
      <c r="FQ133" s="146"/>
      <c r="FR133" s="146"/>
      <c r="FS133" s="147"/>
      <c r="FT133" s="145"/>
      <c r="FU133" s="146"/>
      <c r="FV133" s="146"/>
      <c r="FW133" s="146"/>
      <c r="FX133" s="147"/>
      <c r="FY133" s="145"/>
      <c r="FZ133" s="146"/>
      <c r="GA133" s="146"/>
      <c r="GB133" s="146"/>
      <c r="GC133" s="147"/>
      <c r="GD133" s="145"/>
      <c r="GE133" s="146"/>
      <c r="GF133" s="146"/>
      <c r="GG133" s="146"/>
      <c r="GH133" s="147"/>
      <c r="GI133" s="145"/>
      <c r="GJ133" s="146"/>
      <c r="GK133" s="146"/>
      <c r="GL133" s="146"/>
      <c r="GM133" s="147"/>
      <c r="GN133" s="145"/>
      <c r="GO133" s="146"/>
      <c r="GP133" s="146"/>
      <c r="GQ133" s="146"/>
      <c r="GR133" s="147"/>
      <c r="GS133" s="145"/>
      <c r="GT133" s="146"/>
      <c r="GU133" s="146"/>
      <c r="GV133" s="146"/>
      <c r="GW133" s="193"/>
      <c r="GX133" s="148"/>
      <c r="GY133" s="146"/>
      <c r="GZ133" s="146"/>
      <c r="HA133" s="146"/>
      <c r="HB133" s="147"/>
      <c r="HC133" s="145"/>
      <c r="HD133" s="146"/>
      <c r="HE133" s="146"/>
      <c r="HF133" s="146"/>
      <c r="HG133" s="147"/>
      <c r="HH133" s="145"/>
      <c r="HI133" s="146"/>
      <c r="HJ133" s="146"/>
      <c r="HK133" s="146"/>
      <c r="HL133" s="147"/>
      <c r="HM133" s="145"/>
      <c r="HN133" s="146"/>
      <c r="HO133" s="146"/>
      <c r="HP133" s="146"/>
      <c r="HQ133" s="193"/>
      <c r="HR133" s="145"/>
      <c r="HS133" s="146"/>
      <c r="HT133" s="146"/>
      <c r="HU133" s="146"/>
      <c r="HV133" s="147"/>
      <c r="HW133" s="148"/>
      <c r="HX133" s="146"/>
      <c r="HY133" s="146"/>
      <c r="HZ133" s="146"/>
      <c r="IA133" s="1078"/>
      <c r="IB133" s="1011"/>
      <c r="IC133" s="1012"/>
      <c r="ID133" s="1012"/>
      <c r="IE133" s="1012"/>
      <c r="IF133" s="1013"/>
      <c r="IG133" s="1011"/>
      <c r="IH133" s="1012"/>
      <c r="II133" s="1012"/>
      <c r="IJ133" s="1012"/>
      <c r="IK133" s="1013"/>
      <c r="IL133" s="1011"/>
      <c r="IM133" s="1012"/>
      <c r="IN133" s="1012"/>
      <c r="IO133" s="1012"/>
      <c r="IP133" s="1013"/>
      <c r="IQ133" s="1011"/>
      <c r="IR133" s="1012"/>
      <c r="IS133" s="1012"/>
      <c r="IT133" s="1012"/>
      <c r="IU133" s="1013"/>
      <c r="IV133" s="1011"/>
      <c r="IW133" s="1012"/>
      <c r="IX133" s="1012"/>
      <c r="IY133" s="1012"/>
      <c r="IZ133" s="1013"/>
      <c r="JA133" s="1011"/>
      <c r="JB133" s="1012"/>
      <c r="JC133" s="1012"/>
      <c r="JD133" s="1012"/>
      <c r="JE133" s="1013"/>
      <c r="JF133" s="1011"/>
      <c r="JG133" s="1012"/>
      <c r="JH133" s="1012"/>
      <c r="JI133" s="1012"/>
      <c r="JJ133" s="1013"/>
      <c r="JK133" s="1011"/>
      <c r="JL133" s="1012"/>
      <c r="JM133" s="1012"/>
      <c r="JN133" s="1012"/>
      <c r="JO133" s="1013"/>
      <c r="JP133" s="1011"/>
      <c r="JQ133" s="1012"/>
      <c r="JR133" s="1012"/>
      <c r="JS133" s="1012"/>
      <c r="JT133" s="1013"/>
      <c r="JU133" s="1011"/>
      <c r="JV133" s="1012"/>
      <c r="JW133" s="1012"/>
      <c r="JX133" s="1012"/>
      <c r="JY133" s="1013"/>
      <c r="JZ133" s="1011"/>
      <c r="KA133" s="1012"/>
      <c r="KB133" s="1012"/>
      <c r="KC133" s="1012"/>
      <c r="KD133" s="1013"/>
      <c r="KE133" s="1011"/>
      <c r="KF133" s="1012"/>
      <c r="KG133" s="1012"/>
      <c r="KH133" s="1012"/>
      <c r="KI133" s="1013"/>
      <c r="KJ133" s="1011"/>
      <c r="KK133" s="1012"/>
      <c r="KL133" s="1012"/>
      <c r="KM133" s="1012"/>
      <c r="KN133" s="1013"/>
      <c r="KO133" s="1011"/>
      <c r="KP133" s="1012"/>
      <c r="KQ133" s="1012"/>
      <c r="KR133" s="1012"/>
      <c r="KS133" s="1013"/>
      <c r="KT133" s="1011"/>
      <c r="KU133" s="1012"/>
      <c r="KV133" s="1012"/>
      <c r="KW133" s="1012"/>
      <c r="KX133" s="1013"/>
      <c r="KY133" s="1011"/>
      <c r="KZ133" s="1012"/>
      <c r="LA133" s="1012"/>
      <c r="LB133" s="1012"/>
      <c r="LC133" s="1013"/>
      <c r="LD133" s="1011"/>
      <c r="LE133" s="1012"/>
      <c r="LF133" s="1012"/>
      <c r="LG133" s="1012"/>
      <c r="LH133" s="1013"/>
      <c r="LI133" s="1011"/>
      <c r="LJ133" s="1012"/>
      <c r="LK133" s="1012"/>
      <c r="LL133" s="1012"/>
      <c r="LM133" s="1013"/>
      <c r="LN133" s="1011"/>
      <c r="LO133" s="1012"/>
      <c r="LP133" s="1012"/>
      <c r="LQ133" s="1012"/>
      <c r="LR133" s="1011"/>
      <c r="LS133" s="1012"/>
      <c r="LT133" s="1012"/>
      <c r="LU133" s="1012"/>
      <c r="LV133" s="1011"/>
      <c r="LW133" s="1012"/>
      <c r="LX133" s="1012"/>
      <c r="LY133" s="1012"/>
      <c r="LZ133" s="1011"/>
      <c r="MA133" s="1012"/>
      <c r="MB133" s="1012"/>
      <c r="MC133" s="1012"/>
      <c r="MD133" s="1011"/>
      <c r="ME133" s="1012"/>
      <c r="MF133" s="1012"/>
      <c r="MG133" s="1012"/>
      <c r="MH133" s="1011"/>
      <c r="MI133" s="1012"/>
      <c r="MJ133" s="1012"/>
      <c r="MK133" s="1078"/>
      <c r="ML133" s="1011"/>
      <c r="MM133" s="1012"/>
      <c r="MN133" s="1012"/>
      <c r="MO133" s="1148"/>
      <c r="MP133" s="1011"/>
      <c r="MQ133" s="1012"/>
      <c r="MR133" s="1012"/>
      <c r="MS133" s="1013"/>
      <c r="MT133" s="1011"/>
      <c r="MU133" s="1012"/>
      <c r="MV133" s="1012"/>
      <c r="MW133" s="1013"/>
      <c r="MX133" s="1011"/>
      <c r="MY133" s="1012"/>
      <c r="MZ133" s="1012"/>
      <c r="NA133" s="1013"/>
      <c r="NB133" s="1011"/>
      <c r="NC133" s="1012"/>
      <c r="ND133" s="1012"/>
      <c r="NE133" s="1013"/>
      <c r="NF133" s="1011"/>
      <c r="NG133" s="1012"/>
      <c r="NH133" s="1012"/>
      <c r="NI133" s="1013"/>
      <c r="NJ133" s="1011"/>
      <c r="NK133" s="1012"/>
      <c r="NL133" s="1012"/>
      <c r="NM133" s="1013"/>
      <c r="NN133" s="1011"/>
      <c r="NO133" s="1012"/>
      <c r="NP133" s="1012"/>
      <c r="NQ133" s="1013"/>
      <c r="NR133" s="1011"/>
      <c r="NS133" s="1012"/>
      <c r="NT133" s="1012"/>
      <c r="NU133" s="1013"/>
      <c r="NV133" s="1011"/>
      <c r="NW133" s="1012"/>
      <c r="NX133" s="1012"/>
      <c r="NY133" s="1013"/>
      <c r="NZ133" s="1011"/>
      <c r="OA133" s="1012"/>
      <c r="OB133" s="1012"/>
      <c r="OC133" s="1012"/>
      <c r="OD133" s="1013"/>
      <c r="OE133" s="1011"/>
      <c r="OF133" s="1012"/>
      <c r="OG133" s="1012"/>
      <c r="OH133" s="1012"/>
      <c r="OI133" s="1013"/>
      <c r="OJ133" s="1011"/>
      <c r="OK133" s="1012"/>
      <c r="OL133" s="1012"/>
      <c r="OM133" s="1078"/>
      <c r="ON133" s="1011"/>
      <c r="OO133" s="1012"/>
      <c r="OP133" s="1012"/>
      <c r="OQ133" s="1013"/>
      <c r="OR133" s="1011" t="s">
        <v>20</v>
      </c>
      <c r="OS133" s="1012" t="s">
        <v>29</v>
      </c>
      <c r="OT133" s="1012" t="s">
        <v>20</v>
      </c>
      <c r="OU133" s="1013" t="s">
        <v>29</v>
      </c>
      <c r="OV133" s="1011" t="s">
        <v>20</v>
      </c>
      <c r="OW133" s="1012" t="s">
        <v>20</v>
      </c>
      <c r="OX133" s="1012" t="s">
        <v>29</v>
      </c>
      <c r="OY133" s="1149" t="s">
        <v>660</v>
      </c>
      <c r="OZ133" s="1013"/>
      <c r="PA133" s="1011" t="s">
        <v>20</v>
      </c>
      <c r="PB133" s="1012" t="s">
        <v>20</v>
      </c>
      <c r="PC133" s="1012" t="s">
        <v>20</v>
      </c>
      <c r="PD133" s="1012" t="s">
        <v>20</v>
      </c>
      <c r="PE133" s="1013"/>
      <c r="PF133" s="1011" t="s">
        <v>29</v>
      </c>
      <c r="PG133" s="1012" t="s">
        <v>29</v>
      </c>
      <c r="PH133" s="1012" t="s">
        <v>29</v>
      </c>
      <c r="PI133" s="1013" t="s">
        <v>29</v>
      </c>
      <c r="PJ133" s="1011" t="s">
        <v>20</v>
      </c>
      <c r="PK133" s="1012" t="s">
        <v>29</v>
      </c>
      <c r="PL133" s="1020" t="s">
        <v>20</v>
      </c>
      <c r="PM133" s="1044"/>
      <c r="PN133" s="1021" t="s">
        <v>20</v>
      </c>
      <c r="PO133" s="1020" t="s">
        <v>20</v>
      </c>
      <c r="PP133" s="1020" t="s">
        <v>20</v>
      </c>
      <c r="PQ133" s="1044" t="s">
        <v>29</v>
      </c>
      <c r="PR133" s="1021" t="s">
        <v>20</v>
      </c>
      <c r="PS133" s="1020" t="s">
        <v>20</v>
      </c>
      <c r="PT133" s="1020" t="s">
        <v>29</v>
      </c>
      <c r="PU133" s="1044" t="s">
        <v>29</v>
      </c>
      <c r="PV133" s="1021" t="s">
        <v>20</v>
      </c>
      <c r="PW133" s="1020" t="s">
        <v>20</v>
      </c>
      <c r="PX133" s="1020" t="s">
        <v>763</v>
      </c>
      <c r="PY133" s="1013" t="s">
        <v>29</v>
      </c>
      <c r="PZ133" s="1011" t="s">
        <v>20</v>
      </c>
      <c r="QA133" s="1012" t="s">
        <v>29</v>
      </c>
      <c r="QB133" s="1012" t="s">
        <v>20</v>
      </c>
      <c r="QC133" s="1013" t="s">
        <v>29</v>
      </c>
      <c r="QD133" s="1011" t="s">
        <v>20</v>
      </c>
      <c r="QE133" s="1012" t="s">
        <v>29</v>
      </c>
      <c r="QF133" s="1012" t="s">
        <v>29</v>
      </c>
      <c r="QG133" s="1013" t="s">
        <v>29</v>
      </c>
      <c r="QH133" s="1011" t="s">
        <v>20</v>
      </c>
      <c r="QI133" s="1012" t="s">
        <v>20</v>
      </c>
      <c r="QJ133" s="1012" t="s">
        <v>29</v>
      </c>
      <c r="QK133" s="1012" t="s">
        <v>29</v>
      </c>
      <c r="QL133" s="1429"/>
      <c r="QM133" s="1435" t="s">
        <v>29</v>
      </c>
      <c r="QN133" s="1012" t="s">
        <v>29</v>
      </c>
      <c r="QO133" s="1012" t="s">
        <v>20</v>
      </c>
      <c r="QP133" s="1012" t="s">
        <v>29</v>
      </c>
      <c r="QQ133" s="1078"/>
      <c r="QR133" s="1435" t="s">
        <v>20</v>
      </c>
      <c r="QS133" s="1012" t="s">
        <v>29</v>
      </c>
      <c r="QT133" s="1012" t="s">
        <v>20</v>
      </c>
      <c r="QU133" s="1078" t="s">
        <v>20</v>
      </c>
      <c r="QV133" s="1013"/>
      <c r="QW133" s="1011" t="s">
        <v>20</v>
      </c>
      <c r="QX133" s="1012" t="s">
        <v>29</v>
      </c>
      <c r="QY133" s="1012" t="s">
        <v>20</v>
      </c>
      <c r="QZ133" s="1012" t="s">
        <v>29</v>
      </c>
      <c r="RA133" s="1013"/>
      <c r="RB133" s="1011" t="s">
        <v>29</v>
      </c>
      <c r="RC133" s="1012" t="s">
        <v>20</v>
      </c>
      <c r="RD133" s="1012" t="s">
        <v>20</v>
      </c>
      <c r="RE133" s="1012" t="s">
        <v>29</v>
      </c>
      <c r="RF133" s="1013"/>
      <c r="RG133" s="1011" t="s">
        <v>20</v>
      </c>
      <c r="RH133" s="1012" t="s">
        <v>20</v>
      </c>
      <c r="RI133" s="1012" t="s">
        <v>29</v>
      </c>
      <c r="RJ133" s="1012" t="s">
        <v>20</v>
      </c>
      <c r="RK133" s="1013"/>
      <c r="RL133" s="1011" t="s">
        <v>29</v>
      </c>
      <c r="RM133" s="1012" t="s">
        <v>29</v>
      </c>
      <c r="RN133" s="1012" t="s">
        <v>29</v>
      </c>
      <c r="RO133" s="1020" t="s">
        <v>20</v>
      </c>
      <c r="RP133" s="1044"/>
      <c r="RQ133" s="1021" t="s">
        <v>20</v>
      </c>
      <c r="RR133" s="1020" t="s">
        <v>29</v>
      </c>
      <c r="RS133" s="1020" t="s">
        <v>20</v>
      </c>
      <c r="RT133" s="1044" t="s">
        <v>20</v>
      </c>
      <c r="RU133" s="1021" t="s">
        <v>20</v>
      </c>
      <c r="RV133" s="1020" t="s">
        <v>29</v>
      </c>
      <c r="RW133" s="1020" t="s">
        <v>20</v>
      </c>
      <c r="RX133" s="1020" t="s">
        <v>29</v>
      </c>
      <c r="RY133" s="1044"/>
      <c r="RZ133" s="1558" t="s">
        <v>20</v>
      </c>
      <c r="SA133" s="1558" t="s">
        <v>29</v>
      </c>
      <c r="SB133" s="1558" t="s">
        <v>20</v>
      </c>
      <c r="SC133" s="1558" t="s">
        <v>29</v>
      </c>
      <c r="SD133" s="1558" t="s">
        <v>20</v>
      </c>
      <c r="SE133" s="1559" t="s">
        <v>20</v>
      </c>
      <c r="SF133" s="1020" t="s">
        <v>20</v>
      </c>
      <c r="SG133" s="1020" t="s">
        <v>20</v>
      </c>
      <c r="SH133" s="1020" t="s">
        <v>864</v>
      </c>
      <c r="SI133" s="1013"/>
      <c r="SJ133" s="1550" t="s">
        <v>29</v>
      </c>
      <c r="SK133" s="1550" t="s">
        <v>20</v>
      </c>
      <c r="SL133" s="1550" t="s">
        <v>29</v>
      </c>
      <c r="SM133" s="1550" t="s">
        <v>29</v>
      </c>
      <c r="SN133" s="1550"/>
      <c r="SO133" s="1435" t="s">
        <v>29</v>
      </c>
      <c r="SP133" s="1012" t="s">
        <v>20</v>
      </c>
      <c r="SQ133" s="1012" t="s">
        <v>20</v>
      </c>
      <c r="SR133" s="1012" t="s">
        <v>29</v>
      </c>
      <c r="SS133" s="1013"/>
      <c r="ST133" s="1011" t="s">
        <v>29</v>
      </c>
      <c r="SU133" s="1012" t="s">
        <v>20</v>
      </c>
      <c r="SV133" s="1012" t="s">
        <v>20</v>
      </c>
      <c r="SW133" s="1012" t="s">
        <v>29</v>
      </c>
      <c r="SX133" s="1013"/>
      <c r="SY133" s="1011" t="s">
        <v>20</v>
      </c>
      <c r="SZ133" s="1012" t="s">
        <v>20</v>
      </c>
      <c r="TA133" s="1015" t="s">
        <v>29</v>
      </c>
      <c r="TB133" s="1015" t="s">
        <v>29</v>
      </c>
      <c r="TC133" s="1016"/>
      <c r="TD133" s="1014" t="s">
        <v>29</v>
      </c>
      <c r="TE133" s="1015" t="s">
        <v>29</v>
      </c>
      <c r="TF133" s="1015" t="s">
        <v>20</v>
      </c>
      <c r="TG133" s="1015" t="s">
        <v>29</v>
      </c>
      <c r="TH133" s="1014" t="s">
        <v>29</v>
      </c>
      <c r="TI133" s="1015" t="s">
        <v>29</v>
      </c>
      <c r="TJ133" s="1015" t="s">
        <v>598</v>
      </c>
      <c r="TK133" s="1549" t="s">
        <v>29</v>
      </c>
      <c r="TL133" s="1548" t="s">
        <v>20</v>
      </c>
      <c r="TM133" s="1549" t="s">
        <v>29</v>
      </c>
      <c r="TN133" s="1549" t="s">
        <v>29</v>
      </c>
      <c r="TO133" s="1549" t="s">
        <v>29</v>
      </c>
      <c r="TP133" s="2081"/>
      <c r="TQ133" s="1548" t="s">
        <v>29</v>
      </c>
      <c r="TR133" s="1549" t="s">
        <v>29</v>
      </c>
      <c r="TS133" s="1549" t="s">
        <v>29</v>
      </c>
      <c r="TT133" s="1646" t="s">
        <v>998</v>
      </c>
      <c r="TU133" s="1011" t="s">
        <v>20</v>
      </c>
      <c r="TV133" s="1012" t="s">
        <v>20</v>
      </c>
      <c r="TW133" s="1012" t="s">
        <v>29</v>
      </c>
      <c r="TX133" s="1013" t="s">
        <v>29</v>
      </c>
      <c r="TY133" s="1021" t="s">
        <v>20</v>
      </c>
      <c r="TZ133" s="1020" t="s">
        <v>20</v>
      </c>
      <c r="UA133" s="1020" t="s">
        <v>20</v>
      </c>
      <c r="UB133" s="1020" t="s">
        <v>20</v>
      </c>
      <c r="UC133" s="1044"/>
      <c r="UD133" s="1021" t="s">
        <v>20</v>
      </c>
      <c r="UE133" s="1020" t="s">
        <v>864</v>
      </c>
      <c r="UF133" s="1012" t="s">
        <v>29</v>
      </c>
      <c r="UG133" s="1012" t="s">
        <v>29</v>
      </c>
      <c r="UH133" s="1013"/>
      <c r="UI133" s="1011" t="s">
        <v>20</v>
      </c>
      <c r="UJ133" s="1012" t="s">
        <v>29</v>
      </c>
      <c r="UK133" s="1012" t="s">
        <v>20</v>
      </c>
      <c r="UL133" s="1012" t="s">
        <v>20</v>
      </c>
      <c r="UM133" s="1013"/>
      <c r="UN133" s="1011" t="s">
        <v>29</v>
      </c>
      <c r="UO133" s="1012" t="s">
        <v>29</v>
      </c>
      <c r="UP133" s="1012" t="s">
        <v>29</v>
      </c>
      <c r="UQ133" s="1012" t="s">
        <v>20</v>
      </c>
      <c r="UR133" s="1013"/>
      <c r="US133" s="1011"/>
      <c r="UT133" s="1012"/>
      <c r="UU133" s="1012"/>
      <c r="UV133" s="1012"/>
      <c r="UW133" s="1013"/>
      <c r="UX133" s="1011" t="s">
        <v>29</v>
      </c>
      <c r="UY133" s="1012" t="s">
        <v>20</v>
      </c>
      <c r="UZ133" s="1012" t="s">
        <v>29</v>
      </c>
      <c r="VA133" s="1012" t="s">
        <v>29</v>
      </c>
      <c r="VB133" s="1013"/>
      <c r="VC133" s="1011" t="s">
        <v>20</v>
      </c>
      <c r="VD133" s="1012" t="s">
        <v>29</v>
      </c>
      <c r="VE133" s="1012" t="s">
        <v>20</v>
      </c>
      <c r="VF133" s="1012" t="s">
        <v>20</v>
      </c>
      <c r="VG133" s="1078"/>
      <c r="VH133" s="1011"/>
      <c r="VI133" s="1012"/>
      <c r="VJ133" s="1012"/>
      <c r="VK133" s="1012"/>
      <c r="VL133" s="1013"/>
      <c r="VM133" s="1722"/>
      <c r="VN133" s="1723"/>
      <c r="VO133" s="1723"/>
      <c r="VP133" s="1780"/>
      <c r="VQ133" s="1722"/>
      <c r="VR133" s="1723"/>
      <c r="VS133" s="1723"/>
      <c r="VT133" s="1723"/>
      <c r="VU133" s="1783"/>
      <c r="VV133" s="1722"/>
      <c r="VW133" s="1723"/>
      <c r="VX133" s="1723"/>
      <c r="VY133" s="1723"/>
      <c r="VZ133" s="1783"/>
      <c r="WA133" s="1722"/>
      <c r="WB133" s="1723"/>
      <c r="WC133" s="1723"/>
      <c r="WD133" s="1723"/>
      <c r="WE133" s="1783"/>
      <c r="WF133" s="1722"/>
      <c r="WG133" s="1723"/>
      <c r="WH133" s="1723"/>
      <c r="WI133" s="1723"/>
      <c r="WJ133" s="1783"/>
      <c r="WK133" s="1722"/>
      <c r="WL133" s="1723"/>
      <c r="WM133" s="1723"/>
      <c r="WN133" s="1723"/>
      <c r="WO133" s="1783"/>
      <c r="WP133" s="1722"/>
      <c r="WQ133" s="1723"/>
      <c r="WR133" s="1723"/>
      <c r="WS133" s="1806"/>
      <c r="WT133" s="1707" t="s">
        <v>29</v>
      </c>
      <c r="WU133" s="1015" t="s">
        <v>29</v>
      </c>
      <c r="WV133" s="1015" t="s">
        <v>29</v>
      </c>
      <c r="WW133" s="1015" t="s">
        <v>29</v>
      </c>
      <c r="WX133" s="1612"/>
      <c r="WY133" s="1014" t="s">
        <v>29</v>
      </c>
      <c r="WZ133" s="1015" t="s">
        <v>20</v>
      </c>
      <c r="XA133" s="1015" t="s">
        <v>29</v>
      </c>
      <c r="XB133" s="1015" t="s">
        <v>29</v>
      </c>
      <c r="XC133" s="1016"/>
      <c r="XD133" s="1014" t="s">
        <v>598</v>
      </c>
      <c r="XE133" s="1723" t="s">
        <v>29</v>
      </c>
      <c r="XF133" s="1723" t="s">
        <v>29</v>
      </c>
      <c r="XG133" s="1723" t="s">
        <v>29</v>
      </c>
      <c r="XH133" s="1783"/>
      <c r="XI133" s="1722" t="s">
        <v>29</v>
      </c>
      <c r="XJ133" s="1018" t="s">
        <v>20</v>
      </c>
      <c r="XK133" s="1018" t="s">
        <v>29</v>
      </c>
      <c r="XL133" s="1018" t="s">
        <v>20</v>
      </c>
      <c r="XM133" s="1504"/>
      <c r="XN133" s="1017" t="s">
        <v>591</v>
      </c>
      <c r="XO133" s="1723" t="s">
        <v>20</v>
      </c>
      <c r="XP133" s="1723" t="s">
        <v>29</v>
      </c>
      <c r="XQ133" s="1723" t="s">
        <v>29</v>
      </c>
      <c r="XR133" s="1783"/>
      <c r="XS133" s="1722" t="s">
        <v>20</v>
      </c>
      <c r="XT133" s="1723" t="s">
        <v>20</v>
      </c>
      <c r="XU133" s="1723" t="s">
        <v>20</v>
      </c>
      <c r="XV133" s="1723" t="s">
        <v>20</v>
      </c>
      <c r="XW133" s="1783"/>
      <c r="XX133" s="1722" t="s">
        <v>29</v>
      </c>
      <c r="XY133" s="1723" t="s">
        <v>20</v>
      </c>
      <c r="XZ133" s="1723" t="s">
        <v>29</v>
      </c>
      <c r="YA133" s="1723" t="s">
        <v>20</v>
      </c>
      <c r="YB133" s="1783" t="s">
        <v>20</v>
      </c>
      <c r="YC133" s="1722" t="s">
        <v>20</v>
      </c>
      <c r="YD133" s="1723" t="s">
        <v>29</v>
      </c>
      <c r="YE133" s="1723" t="s">
        <v>29</v>
      </c>
      <c r="YF133" s="1723" t="s">
        <v>20</v>
      </c>
      <c r="YG133" s="1783"/>
      <c r="YH133" s="1722" t="s">
        <v>29</v>
      </c>
      <c r="YI133" s="1723" t="s">
        <v>20</v>
      </c>
      <c r="YJ133" s="1723" t="s">
        <v>20</v>
      </c>
      <c r="YK133" s="1723" t="s">
        <v>20</v>
      </c>
      <c r="YL133" s="1780"/>
      <c r="YM133" s="1722" t="s">
        <v>29</v>
      </c>
      <c r="YN133" s="1723" t="s">
        <v>20</v>
      </c>
      <c r="YO133" s="1723" t="s">
        <v>20</v>
      </c>
      <c r="YP133" s="1723" t="s">
        <v>29</v>
      </c>
      <c r="YQ133" s="1783"/>
      <c r="YR133" s="1722" t="s">
        <v>29</v>
      </c>
      <c r="YS133" s="1723" t="s">
        <v>29</v>
      </c>
      <c r="YT133" s="1723" t="s">
        <v>20</v>
      </c>
      <c r="YU133" s="1723" t="s">
        <v>29</v>
      </c>
      <c r="YV133" s="1783"/>
      <c r="YW133" s="1722" t="s">
        <v>20</v>
      </c>
      <c r="YX133" s="1723" t="s">
        <v>29</v>
      </c>
      <c r="YY133" s="1723" t="s">
        <v>29</v>
      </c>
      <c r="YZ133" s="1723" t="s">
        <v>20</v>
      </c>
      <c r="ZA133" s="1783"/>
      <c r="ZB133" s="1722" t="s">
        <v>20</v>
      </c>
      <c r="ZC133" s="1723" t="s">
        <v>20</v>
      </c>
      <c r="ZD133" s="1723" t="s">
        <v>20</v>
      </c>
      <c r="ZE133" s="1723" t="s">
        <v>29</v>
      </c>
      <c r="ZF133" s="1783"/>
      <c r="ZG133" s="1722" t="s">
        <v>20</v>
      </c>
      <c r="ZH133" s="1723" t="s">
        <v>29</v>
      </c>
      <c r="ZI133" s="1723" t="s">
        <v>29</v>
      </c>
      <c r="ZJ133" s="1723" t="s">
        <v>20</v>
      </c>
      <c r="ZK133" s="1783"/>
      <c r="ZL133" s="1722" t="s">
        <v>29</v>
      </c>
      <c r="ZM133" s="1723" t="s">
        <v>29</v>
      </c>
      <c r="ZN133" s="1723" t="s">
        <v>20</v>
      </c>
      <c r="ZO133" s="1723" t="s">
        <v>29</v>
      </c>
      <c r="ZP133" s="1783"/>
      <c r="ZQ133" s="1722" t="s">
        <v>20</v>
      </c>
      <c r="ZR133" s="1723" t="s">
        <v>29</v>
      </c>
      <c r="ZS133" s="1723" t="s">
        <v>20</v>
      </c>
      <c r="ZT133" s="1723" t="s">
        <v>20</v>
      </c>
      <c r="ZU133" s="1783"/>
      <c r="ZV133" s="1722" t="s">
        <v>20</v>
      </c>
      <c r="ZW133" s="1723" t="s">
        <v>20</v>
      </c>
      <c r="ZX133" s="1723" t="s">
        <v>29</v>
      </c>
      <c r="ZY133" s="1723" t="s">
        <v>20</v>
      </c>
      <c r="ZZ133" s="1783"/>
      <c r="AAA133" s="1986" t="s">
        <v>29</v>
      </c>
      <c r="AAB133" s="1986" t="s">
        <v>20</v>
      </c>
      <c r="AAC133" s="1986" t="s">
        <v>29</v>
      </c>
      <c r="AAD133" s="1986" t="s">
        <v>20</v>
      </c>
      <c r="AAE133" s="1986"/>
      <c r="AAF133" s="1805" t="s">
        <v>20</v>
      </c>
      <c r="AAG133" s="1723" t="s">
        <v>29</v>
      </c>
      <c r="AAH133" s="1723" t="s">
        <v>29</v>
      </c>
      <c r="AAI133" s="1723" t="s">
        <v>20</v>
      </c>
      <c r="AAJ133" s="1806"/>
      <c r="AAK133" s="1805" t="s">
        <v>20</v>
      </c>
      <c r="AAL133" s="1723" t="s">
        <v>20</v>
      </c>
      <c r="AAM133" s="1723" t="s">
        <v>20</v>
      </c>
      <c r="AAN133" s="1723" t="s">
        <v>29</v>
      </c>
      <c r="AAO133" s="1783"/>
      <c r="AAP133" s="1986" t="s">
        <v>29</v>
      </c>
      <c r="AAQ133" s="1986" t="s">
        <v>20</v>
      </c>
      <c r="AAR133" s="1986" t="s">
        <v>20</v>
      </c>
      <c r="AAS133" s="1986" t="s">
        <v>20</v>
      </c>
      <c r="AAT133" s="1986"/>
      <c r="AAU133" s="1805" t="s">
        <v>20</v>
      </c>
      <c r="AAV133" s="1723" t="s">
        <v>29</v>
      </c>
      <c r="AAW133" s="1723" t="s">
        <v>29</v>
      </c>
      <c r="AAX133" s="1723" t="s">
        <v>20</v>
      </c>
      <c r="AAY133" s="1783"/>
      <c r="AAZ133" s="1722" t="s">
        <v>20</v>
      </c>
      <c r="ABA133" s="1723" t="s">
        <v>29</v>
      </c>
      <c r="ABB133" s="1723" t="s">
        <v>29</v>
      </c>
      <c r="ABC133" s="1723" t="s">
        <v>29</v>
      </c>
      <c r="ABD133" s="1783"/>
      <c r="ABE133" s="1722" t="s">
        <v>20</v>
      </c>
      <c r="ABF133" s="1723" t="s">
        <v>20</v>
      </c>
      <c r="ABG133" s="1723" t="s">
        <v>20</v>
      </c>
      <c r="ABH133" s="1723" t="s">
        <v>20</v>
      </c>
      <c r="ABI133" s="1783"/>
      <c r="ABJ133" s="1722" t="s">
        <v>29</v>
      </c>
      <c r="ABK133" s="1723" t="s">
        <v>20</v>
      </c>
      <c r="ABL133" s="1723" t="s">
        <v>29</v>
      </c>
      <c r="ABM133" s="1723" t="s">
        <v>29</v>
      </c>
      <c r="ABN133" s="1780"/>
      <c r="ABO133" s="1722" t="s">
        <v>29</v>
      </c>
      <c r="ABP133" s="1723" t="s">
        <v>20</v>
      </c>
      <c r="ABQ133" s="1723" t="s">
        <v>29</v>
      </c>
      <c r="ABR133" s="1723" t="s">
        <v>20</v>
      </c>
      <c r="ABS133" s="1783"/>
      <c r="ABT133" s="1722" t="s">
        <v>20</v>
      </c>
      <c r="ABU133" s="1723" t="s">
        <v>29</v>
      </c>
      <c r="ABV133" s="1723" t="s">
        <v>29</v>
      </c>
      <c r="ABW133" s="1723" t="s">
        <v>29</v>
      </c>
      <c r="ABX133" s="1783"/>
      <c r="ABY133" s="1722" t="s">
        <v>29</v>
      </c>
      <c r="ABZ133" s="1723" t="s">
        <v>20</v>
      </c>
      <c r="ACA133" s="1723" t="s">
        <v>20</v>
      </c>
      <c r="ACB133" s="1723" t="s">
        <v>29</v>
      </c>
      <c r="ACC133" s="1783"/>
      <c r="ACD133" s="1722" t="s">
        <v>20</v>
      </c>
      <c r="ACE133" s="1723" t="s">
        <v>20</v>
      </c>
      <c r="ACF133" s="1723" t="s">
        <v>20</v>
      </c>
      <c r="ACG133" s="1723" t="s">
        <v>20</v>
      </c>
      <c r="ACH133" s="1783"/>
      <c r="ACI133" s="1722" t="s">
        <v>29</v>
      </c>
      <c r="ACJ133" s="1723" t="s">
        <v>20</v>
      </c>
      <c r="ACK133" s="1723" t="s">
        <v>29</v>
      </c>
      <c r="ACL133" s="1723" t="s">
        <v>20</v>
      </c>
      <c r="ACM133" s="1783"/>
      <c r="ACN133" s="1722" t="s">
        <v>20</v>
      </c>
      <c r="ACO133" s="1723" t="s">
        <v>29</v>
      </c>
      <c r="ACP133" s="1723" t="s">
        <v>20</v>
      </c>
      <c r="ACQ133" s="1723" t="s">
        <v>20</v>
      </c>
      <c r="ACR133" s="1783"/>
      <c r="ACS133" s="1722" t="s">
        <v>29</v>
      </c>
      <c r="ACT133" s="1723" t="s">
        <v>29</v>
      </c>
      <c r="ACU133" s="1723" t="s">
        <v>20</v>
      </c>
      <c r="ACV133" s="1723" t="s">
        <v>29</v>
      </c>
      <c r="ACW133" s="1783"/>
      <c r="ACX133" s="1986" t="s">
        <v>29</v>
      </c>
      <c r="ACY133" s="1986" t="s">
        <v>20</v>
      </c>
      <c r="ACZ133" s="1986" t="s">
        <v>20</v>
      </c>
      <c r="ADA133" s="1986" t="s">
        <v>29</v>
      </c>
      <c r="ADB133" s="1986"/>
      <c r="ADC133" s="1722" t="s">
        <v>29</v>
      </c>
      <c r="ADD133" s="1723" t="s">
        <v>29</v>
      </c>
      <c r="ADE133" s="1723" t="s">
        <v>29</v>
      </c>
      <c r="ADF133" s="1723" t="s">
        <v>20</v>
      </c>
      <c r="ADG133" s="1783"/>
      <c r="ADH133" s="1722" t="s">
        <v>29</v>
      </c>
      <c r="ADI133" s="1723" t="s">
        <v>20</v>
      </c>
      <c r="ADJ133" s="1723" t="s">
        <v>29</v>
      </c>
      <c r="ADK133" s="1723" t="s">
        <v>29</v>
      </c>
      <c r="ADL133" s="1783"/>
      <c r="ADM133" s="1986" t="s">
        <v>20</v>
      </c>
      <c r="ADN133" s="1986" t="s">
        <v>29</v>
      </c>
      <c r="ADO133" s="1986" t="s">
        <v>20</v>
      </c>
      <c r="ADP133" s="1986" t="s">
        <v>20</v>
      </c>
      <c r="ADQ133" s="1986"/>
      <c r="ADR133" s="1722" t="e">
        <v>#N/A</v>
      </c>
      <c r="ADS133" s="1723" t="e">
        <v>#N/A</v>
      </c>
      <c r="ADT133" s="1723" t="e">
        <v>#N/A</v>
      </c>
      <c r="ADU133" s="1723" t="e">
        <v>#N/A</v>
      </c>
      <c r="ADV133" s="1783" t="e">
        <v>#N/A</v>
      </c>
      <c r="ADW133" s="67" t="s">
        <v>112</v>
      </c>
      <c r="ADX133" s="140" t="s">
        <v>1383</v>
      </c>
      <c r="ADY133" s="2060">
        <f t="shared" si="90"/>
        <v>23</v>
      </c>
      <c r="ADZ133" s="2061">
        <f t="shared" si="91"/>
        <v>25</v>
      </c>
      <c r="AEA133" s="2061">
        <f t="shared" si="92"/>
        <v>48</v>
      </c>
      <c r="AEB133" s="95">
        <f t="shared" si="93"/>
        <v>0.47916666666666669</v>
      </c>
      <c r="AEC133" s="2060">
        <f t="shared" si="94"/>
        <v>11</v>
      </c>
      <c r="AED133" s="2061">
        <f t="shared" si="95"/>
        <v>13</v>
      </c>
      <c r="AEE133" s="2061">
        <f t="shared" si="96"/>
        <v>24</v>
      </c>
      <c r="AEF133" s="95">
        <f t="shared" si="97"/>
        <v>0.45833333333333331</v>
      </c>
    </row>
    <row r="134" spans="1:882" s="32" customFormat="1" ht="17.25" x14ac:dyDescent="0.2">
      <c r="A134" s="34"/>
      <c r="B134" s="67" t="s">
        <v>112</v>
      </c>
      <c r="C134" s="140" t="s">
        <v>1655</v>
      </c>
      <c r="D134" s="141">
        <f t="shared" si="86"/>
        <v>90</v>
      </c>
      <c r="E134" s="142">
        <f t="shared" si="87"/>
        <v>72</v>
      </c>
      <c r="F134" s="142">
        <f t="shared" si="88"/>
        <v>162</v>
      </c>
      <c r="G134" s="165">
        <f t="shared" si="89"/>
        <v>0.55555555555555558</v>
      </c>
      <c r="H134" s="145"/>
      <c r="I134" s="146"/>
      <c r="J134" s="146"/>
      <c r="K134" s="146"/>
      <c r="L134" s="146"/>
      <c r="M134" s="147"/>
      <c r="N134" s="145"/>
      <c r="O134" s="146"/>
      <c r="P134" s="146"/>
      <c r="Q134" s="146"/>
      <c r="R134" s="147"/>
      <c r="S134" s="145"/>
      <c r="T134" s="146"/>
      <c r="U134" s="146"/>
      <c r="V134" s="146"/>
      <c r="W134" s="147"/>
      <c r="X134" s="148"/>
      <c r="Y134" s="146"/>
      <c r="Z134" s="146"/>
      <c r="AA134" s="146"/>
      <c r="AB134" s="147"/>
      <c r="AC134" s="126"/>
      <c r="AD134" s="127"/>
      <c r="AE134" s="127"/>
      <c r="AF134" s="127"/>
      <c r="AG134" s="127"/>
      <c r="AH134" s="126"/>
      <c r="AI134" s="127"/>
      <c r="AJ134" s="127"/>
      <c r="AK134" s="127"/>
      <c r="AL134" s="127"/>
      <c r="AM134" s="126"/>
      <c r="AN134" s="127"/>
      <c r="AO134" s="127"/>
      <c r="AP134" s="127"/>
      <c r="AQ134" s="127"/>
      <c r="AR134" s="126"/>
      <c r="AS134" s="127"/>
      <c r="AT134" s="127"/>
      <c r="AU134" s="127"/>
      <c r="AV134" s="128"/>
      <c r="AW134" s="126"/>
      <c r="AX134" s="127"/>
      <c r="AY134" s="127"/>
      <c r="AZ134" s="127"/>
      <c r="BA134" s="128"/>
      <c r="BB134" s="145"/>
      <c r="BC134" s="146"/>
      <c r="BD134" s="146"/>
      <c r="BE134" s="146"/>
      <c r="BF134" s="146"/>
      <c r="BG134" s="147"/>
      <c r="BH134" s="145"/>
      <c r="BI134" s="146"/>
      <c r="BJ134" s="146"/>
      <c r="BK134" s="146"/>
      <c r="BL134" s="193"/>
      <c r="BM134" s="145"/>
      <c r="BN134" s="146"/>
      <c r="BO134" s="146"/>
      <c r="BP134" s="146"/>
      <c r="BQ134" s="146"/>
      <c r="BR134" s="147"/>
      <c r="BS134" s="145"/>
      <c r="BT134" s="146"/>
      <c r="BU134" s="146"/>
      <c r="BV134" s="146"/>
      <c r="BW134" s="147"/>
      <c r="BX134" s="145"/>
      <c r="BY134" s="146"/>
      <c r="BZ134" s="146"/>
      <c r="CA134" s="146"/>
      <c r="CB134" s="193"/>
      <c r="CC134" s="247"/>
      <c r="CD134" s="146"/>
      <c r="CE134" s="146"/>
      <c r="CF134" s="146"/>
      <c r="CG134" s="147"/>
      <c r="CH134" s="145"/>
      <c r="CI134" s="146"/>
      <c r="CJ134" s="146"/>
      <c r="CK134" s="146"/>
      <c r="CL134" s="147"/>
      <c r="CM134" s="145"/>
      <c r="CN134" s="146"/>
      <c r="CO134" s="146"/>
      <c r="CP134" s="146"/>
      <c r="CQ134" s="147"/>
      <c r="CR134" s="148"/>
      <c r="CS134" s="146"/>
      <c r="CT134" s="146"/>
      <c r="CU134" s="146"/>
      <c r="CV134" s="193"/>
      <c r="CW134" s="145"/>
      <c r="CX134" s="146"/>
      <c r="CY134" s="146"/>
      <c r="CZ134" s="146"/>
      <c r="DA134" s="147"/>
      <c r="DB134" s="148"/>
      <c r="DC134" s="146"/>
      <c r="DD134" s="146"/>
      <c r="DE134" s="146"/>
      <c r="DF134" s="193"/>
      <c r="DG134" s="145"/>
      <c r="DH134" s="146"/>
      <c r="DI134" s="146"/>
      <c r="DJ134" s="146"/>
      <c r="DK134" s="147"/>
      <c r="DL134" s="145"/>
      <c r="DM134" s="146"/>
      <c r="DN134" s="146"/>
      <c r="DO134" s="146"/>
      <c r="DP134" s="147"/>
      <c r="DQ134" s="145"/>
      <c r="DR134" s="146"/>
      <c r="DS134" s="146"/>
      <c r="DT134" s="146"/>
      <c r="DU134" s="147"/>
      <c r="DV134" s="145"/>
      <c r="DW134" s="146"/>
      <c r="DX134" s="146"/>
      <c r="DY134" s="146"/>
      <c r="DZ134" s="147"/>
      <c r="EA134" s="145"/>
      <c r="EB134" s="146"/>
      <c r="EC134" s="146"/>
      <c r="ED134" s="146"/>
      <c r="EE134" s="147"/>
      <c r="EF134" s="145"/>
      <c r="EG134" s="146"/>
      <c r="EH134" s="146"/>
      <c r="EI134" s="146"/>
      <c r="EJ134" s="147"/>
      <c r="EK134" s="145"/>
      <c r="EL134" s="146"/>
      <c r="EM134" s="146"/>
      <c r="EN134" s="146"/>
      <c r="EO134" s="147"/>
      <c r="EP134" s="145"/>
      <c r="EQ134" s="146"/>
      <c r="ER134" s="146"/>
      <c r="ES134" s="146"/>
      <c r="ET134" s="147"/>
      <c r="EU134" s="145"/>
      <c r="EV134" s="146"/>
      <c r="EW134" s="146"/>
      <c r="EX134" s="146"/>
      <c r="EY134" s="147"/>
      <c r="EZ134" s="145"/>
      <c r="FA134" s="146"/>
      <c r="FB134" s="146"/>
      <c r="FC134" s="146"/>
      <c r="FD134" s="147"/>
      <c r="FE134" s="145"/>
      <c r="FF134" s="146"/>
      <c r="FG134" s="146"/>
      <c r="FH134" s="146"/>
      <c r="FI134" s="147"/>
      <c r="FJ134" s="145"/>
      <c r="FK134" s="146"/>
      <c r="FL134" s="146"/>
      <c r="FM134" s="146"/>
      <c r="FN134" s="147"/>
      <c r="FO134" s="145"/>
      <c r="FP134" s="146"/>
      <c r="FQ134" s="146"/>
      <c r="FR134" s="146"/>
      <c r="FS134" s="147"/>
      <c r="FT134" s="145"/>
      <c r="FU134" s="146"/>
      <c r="FV134" s="146"/>
      <c r="FW134" s="146"/>
      <c r="FX134" s="147"/>
      <c r="FY134" s="145"/>
      <c r="FZ134" s="146"/>
      <c r="GA134" s="146"/>
      <c r="GB134" s="146"/>
      <c r="GC134" s="147"/>
      <c r="GD134" s="145"/>
      <c r="GE134" s="146"/>
      <c r="GF134" s="146"/>
      <c r="GG134" s="146"/>
      <c r="GH134" s="147"/>
      <c r="GI134" s="145"/>
      <c r="GJ134" s="146"/>
      <c r="GK134" s="146"/>
      <c r="GL134" s="146"/>
      <c r="GM134" s="147"/>
      <c r="GN134" s="145"/>
      <c r="GO134" s="146"/>
      <c r="GP134" s="146"/>
      <c r="GQ134" s="146"/>
      <c r="GR134" s="147"/>
      <c r="GS134" s="145"/>
      <c r="GT134" s="146"/>
      <c r="GU134" s="146"/>
      <c r="GV134" s="146"/>
      <c r="GW134" s="147"/>
      <c r="GX134" s="148"/>
      <c r="GY134" s="146"/>
      <c r="GZ134" s="146"/>
      <c r="HA134" s="146"/>
      <c r="HB134" s="147"/>
      <c r="HC134" s="145"/>
      <c r="HD134" s="146"/>
      <c r="HE134" s="146"/>
      <c r="HF134" s="146"/>
      <c r="HG134" s="147"/>
      <c r="HH134" s="145"/>
      <c r="HI134" s="146"/>
      <c r="HJ134" s="146"/>
      <c r="HK134" s="146"/>
      <c r="HL134" s="147"/>
      <c r="HM134" s="145"/>
      <c r="HN134" s="146"/>
      <c r="HO134" s="146"/>
      <c r="HP134" s="146"/>
      <c r="HQ134" s="193"/>
      <c r="HR134" s="145"/>
      <c r="HS134" s="146"/>
      <c r="HT134" s="146"/>
      <c r="HU134" s="146"/>
      <c r="HV134" s="193"/>
      <c r="HW134" s="145"/>
      <c r="HX134" s="146"/>
      <c r="HY134" s="146"/>
      <c r="HZ134" s="146"/>
      <c r="IA134" s="193"/>
      <c r="IB134" s="145"/>
      <c r="IC134" s="146"/>
      <c r="ID134" s="146"/>
      <c r="IE134" s="146"/>
      <c r="IF134" s="147"/>
      <c r="IG134" s="145"/>
      <c r="IH134" s="146"/>
      <c r="II134" s="146"/>
      <c r="IJ134" s="146"/>
      <c r="IK134" s="147"/>
      <c r="IL134" s="145"/>
      <c r="IM134" s="146"/>
      <c r="IN134" s="146"/>
      <c r="IO134" s="146"/>
      <c r="IP134" s="147"/>
      <c r="IQ134" s="145"/>
      <c r="IR134" s="146"/>
      <c r="IS134" s="146"/>
      <c r="IT134" s="146"/>
      <c r="IU134" s="147"/>
      <c r="IV134" s="145"/>
      <c r="IW134" s="146"/>
      <c r="IX134" s="146"/>
      <c r="IY134" s="146"/>
      <c r="IZ134" s="147"/>
      <c r="JA134" s="145"/>
      <c r="JB134" s="146"/>
      <c r="JC134" s="146"/>
      <c r="JD134" s="146"/>
      <c r="JE134" s="147"/>
      <c r="JF134" s="145"/>
      <c r="JG134" s="146"/>
      <c r="JH134" s="146"/>
      <c r="JI134" s="146"/>
      <c r="JJ134" s="147"/>
      <c r="JK134" s="145"/>
      <c r="JL134" s="146"/>
      <c r="JM134" s="146"/>
      <c r="JN134" s="146"/>
      <c r="JO134" s="147"/>
      <c r="JP134" s="145"/>
      <c r="JQ134" s="146"/>
      <c r="JR134" s="146"/>
      <c r="JS134" s="146"/>
      <c r="JT134" s="147"/>
      <c r="JU134" s="145"/>
      <c r="JV134" s="146"/>
      <c r="JW134" s="146"/>
      <c r="JX134" s="146"/>
      <c r="JY134" s="147"/>
      <c r="JZ134" s="145"/>
      <c r="KA134" s="146"/>
      <c r="KB134" s="146"/>
      <c r="KC134" s="146"/>
      <c r="KD134" s="147"/>
      <c r="KE134" s="145"/>
      <c r="KF134" s="146"/>
      <c r="KG134" s="146"/>
      <c r="KH134" s="146"/>
      <c r="KI134" s="147"/>
      <c r="KJ134" s="145"/>
      <c r="KK134" s="146"/>
      <c r="KL134" s="146"/>
      <c r="KM134" s="146"/>
      <c r="KN134" s="147"/>
      <c r="KO134" s="145"/>
      <c r="KP134" s="146"/>
      <c r="KQ134" s="146"/>
      <c r="KR134" s="146"/>
      <c r="KS134" s="147"/>
      <c r="KT134" s="145"/>
      <c r="KU134" s="146"/>
      <c r="KV134" s="146"/>
      <c r="KW134" s="146"/>
      <c r="KX134" s="147"/>
      <c r="KY134" s="145"/>
      <c r="KZ134" s="146"/>
      <c r="LA134" s="146"/>
      <c r="LB134" s="146"/>
      <c r="LC134" s="147"/>
      <c r="LD134" s="145"/>
      <c r="LE134" s="146"/>
      <c r="LF134" s="146"/>
      <c r="LG134" s="146"/>
      <c r="LH134" s="147"/>
      <c r="LI134" s="145"/>
      <c r="LJ134" s="146"/>
      <c r="LK134" s="146"/>
      <c r="LL134" s="146"/>
      <c r="LM134" s="147"/>
      <c r="LN134" s="145"/>
      <c r="LO134" s="146"/>
      <c r="LP134" s="146"/>
      <c r="LQ134" s="146"/>
      <c r="LR134" s="145"/>
      <c r="LS134" s="146"/>
      <c r="LT134" s="146"/>
      <c r="LU134" s="146"/>
      <c r="LV134" s="145"/>
      <c r="LW134" s="146"/>
      <c r="LX134" s="146"/>
      <c r="LY134" s="146"/>
      <c r="LZ134" s="145"/>
      <c r="MA134" s="146"/>
      <c r="MB134" s="146"/>
      <c r="MC134" s="146"/>
      <c r="MD134" s="145"/>
      <c r="ME134" s="146"/>
      <c r="MF134" s="146"/>
      <c r="MG134" s="146"/>
      <c r="MH134" s="145"/>
      <c r="MI134" s="146"/>
      <c r="MJ134" s="146"/>
      <c r="MK134" s="193"/>
      <c r="ML134" s="145"/>
      <c r="MM134" s="146"/>
      <c r="MN134" s="146"/>
      <c r="MO134" s="147"/>
      <c r="MP134" s="145"/>
      <c r="MQ134" s="146"/>
      <c r="MR134" s="146"/>
      <c r="MS134" s="147"/>
      <c r="MT134" s="145"/>
      <c r="MU134" s="146"/>
      <c r="MV134" s="146"/>
      <c r="MW134" s="147"/>
      <c r="MX134" s="145"/>
      <c r="MY134" s="146"/>
      <c r="MZ134" s="146"/>
      <c r="NA134" s="147"/>
      <c r="NB134" s="145"/>
      <c r="NC134" s="146"/>
      <c r="ND134" s="146"/>
      <c r="NE134" s="147"/>
      <c r="NF134" s="145"/>
      <c r="NG134" s="146"/>
      <c r="NH134" s="146"/>
      <c r="NI134" s="147"/>
      <c r="NJ134" s="145"/>
      <c r="NK134" s="146"/>
      <c r="NL134" s="146"/>
      <c r="NM134" s="147"/>
      <c r="NN134" s="145"/>
      <c r="NO134" s="146"/>
      <c r="NP134" s="146"/>
      <c r="NQ134" s="147"/>
      <c r="NR134" s="145"/>
      <c r="NS134" s="146"/>
      <c r="NT134" s="146"/>
      <c r="NU134" s="147"/>
      <c r="NV134" s="145"/>
      <c r="NW134" s="146"/>
      <c r="NX134" s="146"/>
      <c r="NY134" s="147"/>
      <c r="NZ134" s="145"/>
      <c r="OA134" s="146"/>
      <c r="OB134" s="146"/>
      <c r="OC134" s="146"/>
      <c r="OD134" s="147"/>
      <c r="OE134" s="145"/>
      <c r="OF134" s="146"/>
      <c r="OG134" s="146"/>
      <c r="OH134" s="146"/>
      <c r="OI134" s="147"/>
      <c r="OJ134" s="145"/>
      <c r="OK134" s="146"/>
      <c r="OL134" s="146"/>
      <c r="OM134" s="193"/>
      <c r="ON134" s="145"/>
      <c r="OO134" s="146"/>
      <c r="OP134" s="146"/>
      <c r="OQ134" s="147"/>
      <c r="OR134" s="145"/>
      <c r="OS134" s="146"/>
      <c r="OT134" s="146"/>
      <c r="OU134" s="147"/>
      <c r="OV134" s="145"/>
      <c r="OW134" s="146"/>
      <c r="OX134" s="146"/>
      <c r="OY134" s="146"/>
      <c r="OZ134" s="147"/>
      <c r="PA134" s="145"/>
      <c r="PB134" s="146"/>
      <c r="PC134" s="146"/>
      <c r="PD134" s="146"/>
      <c r="PE134" s="147"/>
      <c r="PF134" s="145"/>
      <c r="PG134" s="146"/>
      <c r="PH134" s="146"/>
      <c r="PI134" s="147"/>
      <c r="PJ134" s="145"/>
      <c r="PK134" s="146"/>
      <c r="PL134" s="146"/>
      <c r="PM134" s="147"/>
      <c r="PN134" s="145"/>
      <c r="PO134" s="146"/>
      <c r="PP134" s="146"/>
      <c r="PQ134" s="147"/>
      <c r="PR134" s="145"/>
      <c r="PS134" s="146"/>
      <c r="PT134" s="146"/>
      <c r="PU134" s="147"/>
      <c r="PV134" s="145"/>
      <c r="PW134" s="146"/>
      <c r="PX134" s="146"/>
      <c r="PY134" s="147"/>
      <c r="PZ134" s="145"/>
      <c r="QA134" s="146"/>
      <c r="QB134" s="146"/>
      <c r="QC134" s="147"/>
      <c r="QD134" s="145"/>
      <c r="QE134" s="146"/>
      <c r="QF134" s="146"/>
      <c r="QG134" s="147"/>
      <c r="QH134" s="145"/>
      <c r="QI134" s="146"/>
      <c r="QJ134" s="146"/>
      <c r="QK134" s="146"/>
      <c r="QL134" s="1424"/>
      <c r="QM134" s="1432"/>
      <c r="QN134" s="146"/>
      <c r="QO134" s="146"/>
      <c r="QP134" s="146"/>
      <c r="QQ134" s="193"/>
      <c r="QR134" s="1432"/>
      <c r="QS134" s="146"/>
      <c r="QT134" s="146"/>
      <c r="QU134" s="193"/>
      <c r="QV134" s="147"/>
      <c r="QW134" s="145"/>
      <c r="QX134" s="146"/>
      <c r="QY134" s="146"/>
      <c r="QZ134" s="146"/>
      <c r="RA134" s="147"/>
      <c r="RB134" s="145"/>
      <c r="RC134" s="146"/>
      <c r="RD134" s="146"/>
      <c r="RE134" s="146"/>
      <c r="RF134" s="147"/>
      <c r="RG134" s="145"/>
      <c r="RH134" s="146"/>
      <c r="RI134" s="146"/>
      <c r="RJ134" s="146"/>
      <c r="RK134" s="147"/>
      <c r="RL134" s="145"/>
      <c r="RM134" s="146"/>
      <c r="RN134" s="146"/>
      <c r="RO134" s="146"/>
      <c r="RP134" s="147"/>
      <c r="RQ134" s="145"/>
      <c r="RR134" s="146"/>
      <c r="RS134" s="146"/>
      <c r="RT134" s="147"/>
      <c r="RU134" s="145"/>
      <c r="RV134" s="146"/>
      <c r="RW134" s="146"/>
      <c r="RX134" s="146"/>
      <c r="RY134" s="147"/>
      <c r="RZ134" s="168"/>
      <c r="SA134" s="168"/>
      <c r="SB134" s="168"/>
      <c r="SC134" s="168"/>
      <c r="SD134" s="168"/>
      <c r="SE134" s="1554" t="s">
        <v>29</v>
      </c>
      <c r="SF134" s="146" t="s">
        <v>20</v>
      </c>
      <c r="SG134" s="146" t="s">
        <v>29</v>
      </c>
      <c r="SH134" s="146" t="s">
        <v>29</v>
      </c>
      <c r="SI134" s="147"/>
      <c r="SJ134" s="168"/>
      <c r="SK134" s="168"/>
      <c r="SL134" s="168"/>
      <c r="SM134" s="168"/>
      <c r="SN134" s="168"/>
      <c r="SO134" s="1432" t="s">
        <v>20</v>
      </c>
      <c r="SP134" s="146" t="s">
        <v>20</v>
      </c>
      <c r="SQ134" s="146" t="s">
        <v>20</v>
      </c>
      <c r="SR134" s="146" t="s">
        <v>698</v>
      </c>
      <c r="SS134" s="147"/>
      <c r="ST134" s="145" t="s">
        <v>20</v>
      </c>
      <c r="SU134" s="146" t="s">
        <v>29</v>
      </c>
      <c r="SV134" s="146" t="s">
        <v>20</v>
      </c>
      <c r="SW134" s="146" t="s">
        <v>20</v>
      </c>
      <c r="SX134" s="147"/>
      <c r="SY134" s="145" t="s">
        <v>20</v>
      </c>
      <c r="SZ134" s="146" t="s">
        <v>20</v>
      </c>
      <c r="TA134" s="146" t="s">
        <v>29</v>
      </c>
      <c r="TB134" s="146" t="s">
        <v>20</v>
      </c>
      <c r="TC134" s="147"/>
      <c r="TD134" s="145" t="s">
        <v>20</v>
      </c>
      <c r="TE134" s="146" t="s">
        <v>20</v>
      </c>
      <c r="TF134" s="146" t="s">
        <v>29</v>
      </c>
      <c r="TG134" s="146" t="s">
        <v>29</v>
      </c>
      <c r="TH134" s="145" t="s">
        <v>20</v>
      </c>
      <c r="TI134" s="146" t="s">
        <v>29</v>
      </c>
      <c r="TJ134" s="146" t="s">
        <v>20</v>
      </c>
      <c r="TK134" s="146" t="s">
        <v>29</v>
      </c>
      <c r="TL134" s="145" t="s">
        <v>20</v>
      </c>
      <c r="TM134" s="146" t="s">
        <v>20</v>
      </c>
      <c r="TN134" s="146" t="s">
        <v>29</v>
      </c>
      <c r="TO134" s="146" t="s">
        <v>29</v>
      </c>
      <c r="TP134" s="147"/>
      <c r="TQ134" s="145" t="s">
        <v>20</v>
      </c>
      <c r="TR134" s="146" t="s">
        <v>29</v>
      </c>
      <c r="TS134" s="146" t="s">
        <v>29</v>
      </c>
      <c r="TT134" s="193" t="s">
        <v>20</v>
      </c>
      <c r="TU134" s="145" t="s">
        <v>20</v>
      </c>
      <c r="TV134" s="146" t="s">
        <v>20</v>
      </c>
      <c r="TW134" s="146" t="s">
        <v>20</v>
      </c>
      <c r="TX134" s="147" t="s">
        <v>29</v>
      </c>
      <c r="TY134" s="145" t="s">
        <v>20</v>
      </c>
      <c r="TZ134" s="146" t="s">
        <v>29</v>
      </c>
      <c r="UA134" s="146" t="s">
        <v>29</v>
      </c>
      <c r="UB134" s="146" t="s">
        <v>29</v>
      </c>
      <c r="UC134" s="147"/>
      <c r="UD134" s="152" t="s">
        <v>20</v>
      </c>
      <c r="UE134" s="150" t="s">
        <v>20</v>
      </c>
      <c r="UF134" s="150" t="s">
        <v>20</v>
      </c>
      <c r="UG134" s="150" t="s">
        <v>20</v>
      </c>
      <c r="UH134" s="151"/>
      <c r="UI134" s="152" t="s">
        <v>20</v>
      </c>
      <c r="UJ134" s="150" t="s">
        <v>765</v>
      </c>
      <c r="UK134" s="146" t="s">
        <v>20</v>
      </c>
      <c r="UL134" s="146" t="s">
        <v>29</v>
      </c>
      <c r="UM134" s="147"/>
      <c r="UN134" s="145" t="s">
        <v>29</v>
      </c>
      <c r="UO134" s="146" t="s">
        <v>29</v>
      </c>
      <c r="UP134" s="146"/>
      <c r="UQ134" s="146"/>
      <c r="UR134" s="147"/>
      <c r="US134" s="145" t="s">
        <v>29</v>
      </c>
      <c r="UT134" s="146" t="s">
        <v>20</v>
      </c>
      <c r="UU134" s="146" t="s">
        <v>29</v>
      </c>
      <c r="UV134" s="146" t="s">
        <v>29</v>
      </c>
      <c r="UW134" s="147"/>
      <c r="UX134" s="152" t="s">
        <v>20</v>
      </c>
      <c r="UY134" s="150" t="s">
        <v>20</v>
      </c>
      <c r="UZ134" s="150" t="s">
        <v>20</v>
      </c>
      <c r="VA134" s="150" t="s">
        <v>29</v>
      </c>
      <c r="VB134" s="151"/>
      <c r="VC134" s="152" t="s">
        <v>20</v>
      </c>
      <c r="VD134" s="150" t="s">
        <v>20</v>
      </c>
      <c r="VE134" s="150" t="s">
        <v>29</v>
      </c>
      <c r="VF134" s="150" t="s">
        <v>29</v>
      </c>
      <c r="VG134" s="205"/>
      <c r="VH134" s="152"/>
      <c r="VI134" s="150"/>
      <c r="VJ134" s="150"/>
      <c r="VK134" s="150"/>
      <c r="VL134" s="151"/>
      <c r="VM134" s="152" t="s">
        <v>20</v>
      </c>
      <c r="VN134" s="150" t="s">
        <v>20</v>
      </c>
      <c r="VO134" s="150" t="s">
        <v>20</v>
      </c>
      <c r="VP134" s="205" t="s">
        <v>764</v>
      </c>
      <c r="VQ134" s="152" t="s">
        <v>20</v>
      </c>
      <c r="VR134" s="150" t="s">
        <v>20</v>
      </c>
      <c r="VS134" s="150" t="s">
        <v>20</v>
      </c>
      <c r="VT134" s="150" t="s">
        <v>20</v>
      </c>
      <c r="VU134" s="151"/>
      <c r="VV134" s="152" t="s">
        <v>29</v>
      </c>
      <c r="VW134" s="150" t="s">
        <v>29</v>
      </c>
      <c r="VX134" s="150" t="s">
        <v>29</v>
      </c>
      <c r="VY134" s="150" t="s">
        <v>20</v>
      </c>
      <c r="VZ134" s="151"/>
      <c r="WA134" s="152" t="s">
        <v>20</v>
      </c>
      <c r="WB134" s="150" t="s">
        <v>20</v>
      </c>
      <c r="WC134" s="150" t="s">
        <v>29</v>
      </c>
      <c r="WD134" s="150" t="s">
        <v>20</v>
      </c>
      <c r="WE134" s="151"/>
      <c r="WF134" s="152"/>
      <c r="WG134" s="150"/>
      <c r="WH134" s="150"/>
      <c r="WI134" s="150"/>
      <c r="WJ134" s="151"/>
      <c r="WK134" s="152" t="s">
        <v>20</v>
      </c>
      <c r="WL134" s="150" t="s">
        <v>20</v>
      </c>
      <c r="WM134" s="150" t="s">
        <v>763</v>
      </c>
      <c r="WN134" s="1680" t="s">
        <v>29</v>
      </c>
      <c r="WO134" s="1681"/>
      <c r="WP134" s="1718" t="s">
        <v>29</v>
      </c>
      <c r="WQ134" s="1680" t="s">
        <v>29</v>
      </c>
      <c r="WR134" s="1680" t="s">
        <v>29</v>
      </c>
      <c r="WS134" s="1823" t="s">
        <v>29</v>
      </c>
      <c r="WT134" s="1824"/>
      <c r="WU134" s="1680"/>
      <c r="WV134" s="1680"/>
      <c r="WW134" s="1680"/>
      <c r="WX134" s="1779"/>
      <c r="WY134" s="1718" t="s">
        <v>20</v>
      </c>
      <c r="WZ134" s="1680" t="s">
        <v>29</v>
      </c>
      <c r="XA134" s="1680" t="s">
        <v>20</v>
      </c>
      <c r="XB134" s="1680" t="s">
        <v>20</v>
      </c>
      <c r="XC134" s="1681"/>
      <c r="XD134" s="1718" t="s">
        <v>20</v>
      </c>
      <c r="XE134" s="1680" t="s">
        <v>20</v>
      </c>
      <c r="XF134" s="1680" t="s">
        <v>20</v>
      </c>
      <c r="XG134" s="1680" t="s">
        <v>29</v>
      </c>
      <c r="XH134" s="1681"/>
      <c r="XI134" s="1718" t="s">
        <v>29</v>
      </c>
      <c r="XJ134" s="1680" t="s">
        <v>20</v>
      </c>
      <c r="XK134" s="1680" t="s">
        <v>29</v>
      </c>
      <c r="XL134" s="1680" t="s">
        <v>29</v>
      </c>
      <c r="XM134" s="1779"/>
      <c r="XN134" s="1718" t="s">
        <v>20</v>
      </c>
      <c r="XO134" s="1680" t="s">
        <v>29</v>
      </c>
      <c r="XP134" s="150" t="s">
        <v>20</v>
      </c>
      <c r="XQ134" s="150" t="s">
        <v>20</v>
      </c>
      <c r="XR134" s="151"/>
      <c r="XS134" s="152"/>
      <c r="XT134" s="150"/>
      <c r="XU134" s="150"/>
      <c r="XV134" s="150"/>
      <c r="XW134" s="151"/>
      <c r="XX134" s="152" t="s">
        <v>20</v>
      </c>
      <c r="XY134" s="150" t="s">
        <v>20</v>
      </c>
      <c r="XZ134" s="150" t="s">
        <v>20</v>
      </c>
      <c r="YA134" s="150" t="s">
        <v>864</v>
      </c>
      <c r="YB134" s="1681"/>
      <c r="YC134" s="1718" t="s">
        <v>29</v>
      </c>
      <c r="YD134" s="1680" t="s">
        <v>20</v>
      </c>
      <c r="YE134" s="1680" t="s">
        <v>29</v>
      </c>
      <c r="YF134" s="1680" t="s">
        <v>20</v>
      </c>
      <c r="YG134" s="1681"/>
      <c r="YH134" s="1718" t="s">
        <v>20</v>
      </c>
      <c r="YI134" s="1680" t="s">
        <v>29</v>
      </c>
      <c r="YJ134" s="1680" t="s">
        <v>29</v>
      </c>
      <c r="YK134" s="1680" t="s">
        <v>29</v>
      </c>
      <c r="YL134" s="1779"/>
      <c r="YM134" s="1718" t="s">
        <v>29</v>
      </c>
      <c r="YN134" s="1680" t="s">
        <v>20</v>
      </c>
      <c r="YO134" s="1680" t="s">
        <v>20</v>
      </c>
      <c r="YP134" s="1680" t="s">
        <v>29</v>
      </c>
      <c r="YQ134" s="1681"/>
      <c r="YR134" s="1718" t="s">
        <v>29</v>
      </c>
      <c r="YS134" s="1680" t="s">
        <v>29</v>
      </c>
      <c r="YT134" s="1680" t="s">
        <v>20</v>
      </c>
      <c r="YU134" s="1680" t="s">
        <v>20</v>
      </c>
      <c r="YV134" s="1681"/>
      <c r="YW134" s="1718" t="s">
        <v>20</v>
      </c>
      <c r="YX134" s="1680" t="s">
        <v>29</v>
      </c>
      <c r="YY134" s="1680" t="s">
        <v>29</v>
      </c>
      <c r="YZ134" s="1680" t="s">
        <v>29</v>
      </c>
      <c r="ZA134" s="1681"/>
      <c r="ZB134" s="1718" t="s">
        <v>29</v>
      </c>
      <c r="ZC134" s="1680" t="s">
        <v>20</v>
      </c>
      <c r="ZD134" s="1680" t="s">
        <v>20</v>
      </c>
      <c r="ZE134" s="1680" t="s">
        <v>20</v>
      </c>
      <c r="ZF134" s="1681"/>
      <c r="ZG134" s="1718"/>
      <c r="ZH134" s="1680"/>
      <c r="ZI134" s="1680"/>
      <c r="ZJ134" s="1680"/>
      <c r="ZK134" s="1681"/>
      <c r="ZL134" s="180" t="s">
        <v>29</v>
      </c>
      <c r="ZM134" s="170" t="s">
        <v>20</v>
      </c>
      <c r="ZN134" s="170" t="s">
        <v>29</v>
      </c>
      <c r="ZO134" s="170" t="s">
        <v>29</v>
      </c>
      <c r="ZP134" s="171"/>
      <c r="ZQ134" s="180"/>
      <c r="ZR134" s="170"/>
      <c r="ZS134" s="170"/>
      <c r="ZT134" s="170"/>
      <c r="ZU134" s="171"/>
      <c r="ZV134" s="180" t="s">
        <v>29</v>
      </c>
      <c r="ZW134" s="170" t="s">
        <v>20</v>
      </c>
      <c r="ZX134" s="170" t="s">
        <v>29</v>
      </c>
      <c r="ZY134" s="170" t="s">
        <v>29</v>
      </c>
      <c r="ZZ134" s="171"/>
      <c r="AAA134" s="537" t="s">
        <v>29</v>
      </c>
      <c r="AAB134" s="537" t="s">
        <v>598</v>
      </c>
      <c r="AAC134" s="1816" t="s">
        <v>29</v>
      </c>
      <c r="AAD134" s="538" t="s">
        <v>20</v>
      </c>
      <c r="AAE134" s="538"/>
      <c r="AAF134" s="1440" t="s">
        <v>29</v>
      </c>
      <c r="AAG134" s="182" t="s">
        <v>20</v>
      </c>
      <c r="AAH134" s="182" t="s">
        <v>29</v>
      </c>
      <c r="AAI134" s="182" t="s">
        <v>20</v>
      </c>
      <c r="AAJ134" s="1823"/>
      <c r="AAK134" s="1824"/>
      <c r="AAL134" s="1680"/>
      <c r="AAM134" s="1680"/>
      <c r="AAN134" s="1680"/>
      <c r="AAO134" s="1681"/>
      <c r="AAP134" s="1816" t="s">
        <v>20</v>
      </c>
      <c r="AAQ134" s="1816" t="s">
        <v>29</v>
      </c>
      <c r="AAR134" s="1816" t="s">
        <v>29</v>
      </c>
      <c r="AAS134" s="1816" t="s">
        <v>20</v>
      </c>
      <c r="AAT134" s="1816"/>
      <c r="AAU134" s="1824" t="s">
        <v>20</v>
      </c>
      <c r="AAV134" s="1680" t="s">
        <v>20</v>
      </c>
      <c r="AAW134" s="1680" t="s">
        <v>20</v>
      </c>
      <c r="AAX134" s="1680" t="s">
        <v>29</v>
      </c>
      <c r="AAY134" s="1681"/>
      <c r="AAZ134" s="1718" t="s">
        <v>20</v>
      </c>
      <c r="ABA134" s="1680" t="s">
        <v>20</v>
      </c>
      <c r="ABB134" s="1680" t="s">
        <v>29</v>
      </c>
      <c r="ABC134" s="1680" t="s">
        <v>20</v>
      </c>
      <c r="ABD134" s="1681"/>
      <c r="ABE134" s="1718"/>
      <c r="ABF134" s="1680"/>
      <c r="ABG134" s="1680"/>
      <c r="ABH134" s="1680"/>
      <c r="ABI134" s="1681"/>
      <c r="ABJ134" s="1718" t="s">
        <v>20</v>
      </c>
      <c r="ABK134" s="1680" t="s">
        <v>20</v>
      </c>
      <c r="ABL134" s="1680" t="s">
        <v>29</v>
      </c>
      <c r="ABM134" s="1680" t="s">
        <v>29</v>
      </c>
      <c r="ABN134" s="1779"/>
      <c r="ABO134" s="1718"/>
      <c r="ABP134" s="1680"/>
      <c r="ABQ134" s="1680"/>
      <c r="ABR134" s="1680"/>
      <c r="ABS134" s="1681"/>
      <c r="ABT134" s="1718"/>
      <c r="ABU134" s="1680"/>
      <c r="ABV134" s="1680"/>
      <c r="ABW134" s="1680"/>
      <c r="ABX134" s="1681"/>
      <c r="ABY134" s="1718"/>
      <c r="ABZ134" s="1680"/>
      <c r="ACA134" s="1680"/>
      <c r="ACB134" s="1680"/>
      <c r="ACC134" s="1681"/>
      <c r="ACD134" s="1718"/>
      <c r="ACE134" s="1680"/>
      <c r="ACF134" s="1680"/>
      <c r="ACG134" s="1680"/>
      <c r="ACH134" s="1681"/>
      <c r="ACI134" s="1718"/>
      <c r="ACJ134" s="1680"/>
      <c r="ACK134" s="1680"/>
      <c r="ACL134" s="1680"/>
      <c r="ACM134" s="1681"/>
      <c r="ACN134" s="1718"/>
      <c r="ACO134" s="1680"/>
      <c r="ACP134" s="1680"/>
      <c r="ACQ134" s="1680"/>
      <c r="ACR134" s="1681"/>
      <c r="ACS134" s="1718"/>
      <c r="ACT134" s="1680"/>
      <c r="ACU134" s="1680"/>
      <c r="ACV134" s="1680"/>
      <c r="ACW134" s="1681"/>
      <c r="ACX134" s="1816"/>
      <c r="ACY134" s="1816"/>
      <c r="ACZ134" s="1816"/>
      <c r="ADA134" s="1816"/>
      <c r="ADB134" s="1816"/>
      <c r="ADC134" s="1718"/>
      <c r="ADD134" s="1680"/>
      <c r="ADE134" s="1680"/>
      <c r="ADF134" s="1680"/>
      <c r="ADG134" s="1681"/>
      <c r="ADH134" s="1718"/>
      <c r="ADI134" s="1680"/>
      <c r="ADJ134" s="1680"/>
      <c r="ADK134" s="1680"/>
      <c r="ADL134" s="1681"/>
      <c r="ADM134" s="1816"/>
      <c r="ADN134" s="1816"/>
      <c r="ADO134" s="1816"/>
      <c r="ADP134" s="1816"/>
      <c r="ADQ134" s="1816"/>
      <c r="ADR134" s="1718" t="e">
        <v>#N/A</v>
      </c>
      <c r="ADS134" s="1680" t="e">
        <v>#N/A</v>
      </c>
      <c r="ADT134" s="1680" t="e">
        <v>#N/A</v>
      </c>
      <c r="ADU134" s="1680" t="e">
        <v>#N/A</v>
      </c>
      <c r="ADV134" s="1681" t="e">
        <v>#N/A</v>
      </c>
      <c r="ADW134" s="67" t="s">
        <v>112</v>
      </c>
      <c r="ADX134" s="140" t="s">
        <v>1655</v>
      </c>
      <c r="ADY134" s="2060">
        <f t="shared" si="90"/>
        <v>2</v>
      </c>
      <c r="ADZ134" s="2061">
        <f t="shared" si="91"/>
        <v>2</v>
      </c>
      <c r="AEA134" s="2061">
        <f t="shared" si="92"/>
        <v>4</v>
      </c>
      <c r="AEB134" s="95">
        <f t="shared" si="93"/>
        <v>0.5</v>
      </c>
      <c r="AEC134" s="2060">
        <f t="shared" si="94"/>
        <v>0</v>
      </c>
      <c r="AED134" s="2061">
        <f t="shared" si="95"/>
        <v>0</v>
      </c>
      <c r="AEE134" s="2061">
        <f t="shared" si="96"/>
        <v>0</v>
      </c>
      <c r="AEF134" s="95" t="str">
        <f t="shared" si="97"/>
        <v/>
      </c>
    </row>
    <row r="135" spans="1:882" s="32" customFormat="1" ht="17.25" x14ac:dyDescent="0.2">
      <c r="A135" s="1814"/>
      <c r="B135" s="67" t="s">
        <v>112</v>
      </c>
      <c r="C135" s="140" t="s">
        <v>2108</v>
      </c>
      <c r="D135" s="141">
        <f t="shared" si="86"/>
        <v>89</v>
      </c>
      <c r="E135" s="142">
        <f t="shared" si="87"/>
        <v>68</v>
      </c>
      <c r="F135" s="142">
        <f t="shared" si="88"/>
        <v>157</v>
      </c>
      <c r="G135" s="165">
        <f t="shared" si="89"/>
        <v>0.56687898089171973</v>
      </c>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168"/>
      <c r="AL135" s="168"/>
      <c r="AM135" s="168"/>
      <c r="AN135" s="168"/>
      <c r="AO135" s="168"/>
      <c r="AP135" s="168"/>
      <c r="AQ135" s="168"/>
      <c r="AR135" s="168"/>
      <c r="AS135" s="168"/>
      <c r="AT135" s="168"/>
      <c r="AU135" s="168"/>
      <c r="AV135" s="276"/>
      <c r="AW135" s="168"/>
      <c r="AX135" s="168"/>
      <c r="AY135" s="168"/>
      <c r="AZ135" s="537"/>
      <c r="BA135" s="537"/>
      <c r="BB135" s="537"/>
      <c r="BC135" s="537"/>
      <c r="BD135" s="537"/>
      <c r="BE135" s="537"/>
      <c r="BF135" s="537"/>
      <c r="BG135" s="537"/>
      <c r="BH135" s="537"/>
      <c r="BI135" s="537"/>
      <c r="BJ135" s="537"/>
      <c r="BK135" s="537"/>
      <c r="BL135" s="168"/>
      <c r="BM135" s="168"/>
      <c r="BN135" s="168"/>
      <c r="BO135" s="538"/>
      <c r="BP135" s="538"/>
      <c r="BQ135" s="538"/>
      <c r="BR135" s="538"/>
      <c r="BS135" s="538"/>
      <c r="BT135" s="538"/>
      <c r="BU135" s="538"/>
      <c r="BV135" s="168"/>
      <c r="BW135" s="168"/>
      <c r="BX135" s="168"/>
      <c r="BY135" s="168"/>
      <c r="BZ135" s="168"/>
      <c r="CA135" s="168"/>
      <c r="CB135" s="168"/>
      <c r="CC135" s="168"/>
      <c r="CD135" s="168"/>
      <c r="CE135" s="168"/>
      <c r="CF135" s="168"/>
      <c r="CG135" s="168"/>
      <c r="CH135" s="168"/>
      <c r="CI135" s="168"/>
      <c r="CJ135" s="168"/>
      <c r="CK135" s="168"/>
      <c r="CL135" s="168"/>
      <c r="CM135" s="168"/>
      <c r="CN135" s="168"/>
      <c r="CO135" s="168"/>
      <c r="CP135" s="168"/>
      <c r="CQ135" s="168"/>
      <c r="CR135" s="168"/>
      <c r="CS135" s="168"/>
      <c r="CT135" s="168"/>
      <c r="CU135" s="168"/>
      <c r="CV135" s="276"/>
      <c r="CW135" s="168"/>
      <c r="CX135" s="537"/>
      <c r="CY135" s="537"/>
      <c r="CZ135" s="537"/>
      <c r="DA135" s="537"/>
      <c r="DB135" s="537"/>
      <c r="DC135" s="537"/>
      <c r="DD135" s="168"/>
      <c r="DE135" s="168"/>
      <c r="DF135" s="168"/>
      <c r="DG135" s="168"/>
      <c r="DH135" s="168"/>
      <c r="DI135" s="168"/>
      <c r="DJ135" s="168"/>
      <c r="DK135" s="168"/>
      <c r="DL135" s="168"/>
      <c r="DM135" s="168"/>
      <c r="DN135" s="168"/>
      <c r="DO135" s="168"/>
      <c r="DP135" s="168"/>
      <c r="DQ135" s="168"/>
      <c r="DR135" s="168"/>
      <c r="DS135" s="168"/>
      <c r="DT135" s="168"/>
      <c r="DU135" s="168"/>
      <c r="DV135" s="168"/>
      <c r="DW135" s="168"/>
      <c r="DX135" s="168"/>
      <c r="DY135" s="168"/>
      <c r="DZ135" s="168"/>
      <c r="EA135" s="168"/>
      <c r="EB135" s="168"/>
      <c r="EC135" s="168"/>
      <c r="ED135" s="168"/>
      <c r="EE135" s="168"/>
      <c r="EF135" s="168"/>
      <c r="EG135" s="168"/>
      <c r="EH135" s="168"/>
      <c r="EI135" s="168"/>
      <c r="EJ135" s="168"/>
      <c r="EK135" s="168"/>
      <c r="EL135" s="168"/>
      <c r="EM135" s="168"/>
      <c r="EN135" s="168"/>
      <c r="EO135" s="276"/>
      <c r="EP135" s="168"/>
      <c r="EQ135" s="168"/>
      <c r="ER135" s="168"/>
      <c r="ES135" s="168"/>
      <c r="ET135" s="168"/>
      <c r="EU135" s="168"/>
      <c r="EV135" s="168"/>
      <c r="EW135" s="168"/>
      <c r="EX135" s="168"/>
      <c r="EY135" s="168"/>
      <c r="EZ135" s="168"/>
      <c r="FA135" s="168"/>
      <c r="FB135" s="168"/>
      <c r="FC135" s="168"/>
      <c r="FD135" s="168"/>
      <c r="FE135" s="168"/>
      <c r="FF135" s="168"/>
      <c r="FG135" s="168"/>
      <c r="FH135" s="168"/>
      <c r="FI135" s="168"/>
      <c r="FJ135" s="168"/>
      <c r="FK135" s="537"/>
      <c r="FL135" s="537"/>
      <c r="FM135" s="537"/>
      <c r="FN135" s="537"/>
      <c r="FO135" s="537"/>
      <c r="FP135" s="537"/>
      <c r="FQ135" s="537"/>
      <c r="FR135" s="537"/>
      <c r="FS135" s="537"/>
      <c r="FT135" s="537"/>
      <c r="FU135" s="537"/>
      <c r="FV135" s="537"/>
      <c r="FW135" s="538"/>
      <c r="FX135" s="538"/>
      <c r="FY135" s="538"/>
      <c r="FZ135" s="538"/>
      <c r="GA135" s="168"/>
      <c r="GB135" s="168"/>
      <c r="GC135" s="168"/>
      <c r="GD135" s="168"/>
      <c r="GE135" s="168"/>
      <c r="GF135" s="168"/>
      <c r="GG135" s="168"/>
      <c r="GH135" s="168"/>
      <c r="GI135" s="168"/>
      <c r="GJ135" s="168"/>
      <c r="GK135" s="168"/>
      <c r="GL135" s="168"/>
      <c r="GM135" s="168"/>
      <c r="GN135" s="168"/>
      <c r="GO135" s="168"/>
      <c r="GP135" s="537"/>
      <c r="GQ135" s="537"/>
      <c r="GR135" s="537"/>
      <c r="GS135" s="537"/>
      <c r="GT135" s="537"/>
      <c r="GU135" s="537"/>
      <c r="GV135" s="537"/>
      <c r="GW135" s="537"/>
      <c r="GX135" s="537"/>
      <c r="GY135" s="537"/>
      <c r="GZ135" s="537"/>
      <c r="HA135" s="537"/>
      <c r="HB135" s="537"/>
      <c r="HC135" s="537"/>
      <c r="HD135" s="537"/>
      <c r="HE135" s="537"/>
      <c r="HF135" s="537"/>
      <c r="HG135" s="168"/>
      <c r="HH135" s="168"/>
      <c r="HI135" s="168"/>
      <c r="HJ135" s="538"/>
      <c r="HK135" s="538"/>
      <c r="HL135" s="538"/>
      <c r="HM135" s="538"/>
      <c r="HN135" s="538"/>
      <c r="HO135" s="168"/>
      <c r="HP135" s="168"/>
      <c r="HQ135" s="168"/>
      <c r="HR135" s="168"/>
      <c r="HS135" s="168"/>
      <c r="HT135" s="168"/>
      <c r="HU135" s="168"/>
      <c r="HV135" s="168"/>
      <c r="HW135" s="168"/>
      <c r="HX135" s="168"/>
      <c r="HY135" s="168"/>
      <c r="HZ135" s="168"/>
      <c r="IA135" s="168"/>
      <c r="IB135" s="168"/>
      <c r="IC135" s="168"/>
      <c r="ID135" s="168"/>
      <c r="IE135" s="168"/>
      <c r="IF135" s="168"/>
      <c r="IG135" s="168"/>
      <c r="IH135" s="168"/>
      <c r="II135" s="168"/>
      <c r="IJ135" s="168"/>
      <c r="IK135" s="168"/>
      <c r="IL135" s="168"/>
      <c r="IM135" s="168"/>
      <c r="IN135" s="168"/>
      <c r="IO135" s="168"/>
      <c r="IP135" s="168"/>
      <c r="IQ135" s="168"/>
      <c r="IR135" s="168"/>
      <c r="IS135" s="168"/>
      <c r="IT135" s="168"/>
      <c r="IU135" s="168"/>
      <c r="IV135" s="168"/>
      <c r="IW135" s="168"/>
      <c r="IX135" s="168"/>
      <c r="IY135" s="276"/>
      <c r="IZ135" s="168"/>
      <c r="JA135" s="168"/>
      <c r="JB135" s="168"/>
      <c r="JC135" s="168"/>
      <c r="JD135" s="168"/>
      <c r="JE135" s="168"/>
      <c r="JF135" s="168"/>
      <c r="JG135" s="168"/>
      <c r="JH135" s="168"/>
      <c r="JI135" s="168"/>
      <c r="JJ135" s="168"/>
      <c r="JK135" s="168"/>
      <c r="JL135" s="168"/>
      <c r="JM135" s="168"/>
      <c r="JN135" s="168"/>
      <c r="JO135" s="168"/>
      <c r="JP135" s="168"/>
      <c r="JQ135" s="168"/>
      <c r="JR135" s="168"/>
      <c r="JS135" s="168"/>
      <c r="JT135" s="168"/>
      <c r="JU135" s="168"/>
      <c r="JV135" s="168"/>
      <c r="JW135" s="168"/>
      <c r="JX135" s="168"/>
      <c r="JY135" s="168"/>
      <c r="JZ135" s="168"/>
      <c r="KA135" s="168"/>
      <c r="KB135" s="168"/>
      <c r="KC135" s="168"/>
      <c r="KD135" s="168"/>
      <c r="KE135" s="168"/>
      <c r="KF135" s="168"/>
      <c r="KG135" s="168"/>
      <c r="KH135" s="168"/>
      <c r="KI135" s="168"/>
      <c r="KJ135" s="168"/>
      <c r="KK135" s="168"/>
      <c r="KL135" s="168"/>
      <c r="KM135" s="168"/>
      <c r="KN135" s="168"/>
      <c r="KO135" s="168"/>
      <c r="KP135" s="168"/>
      <c r="KQ135" s="168"/>
      <c r="KR135" s="168"/>
      <c r="KS135" s="168"/>
      <c r="KT135" s="168"/>
      <c r="KU135" s="168"/>
      <c r="KV135" s="168"/>
      <c r="KW135" s="168"/>
      <c r="KX135" s="168"/>
      <c r="KY135" s="168"/>
      <c r="KZ135" s="168"/>
      <c r="LA135" s="168"/>
      <c r="LB135" s="168"/>
      <c r="LC135" s="168"/>
      <c r="LD135" s="168"/>
      <c r="LE135" s="168"/>
      <c r="LF135" s="168"/>
      <c r="LG135" s="168"/>
      <c r="LH135" s="168"/>
      <c r="LI135" s="168"/>
      <c r="LJ135" s="168"/>
      <c r="LK135" s="168"/>
      <c r="LL135" s="168"/>
      <c r="LM135" s="168"/>
      <c r="LN135" s="168"/>
      <c r="LO135" s="168"/>
      <c r="LP135" s="168"/>
      <c r="LQ135" s="168"/>
      <c r="LR135" s="168"/>
      <c r="LS135" s="168"/>
      <c r="LT135" s="168"/>
      <c r="LU135" s="168"/>
      <c r="LV135" s="168"/>
      <c r="LW135" s="168"/>
      <c r="LX135" s="168"/>
      <c r="LY135" s="168"/>
      <c r="LZ135" s="168"/>
      <c r="MA135" s="168"/>
      <c r="MB135" s="168"/>
      <c r="MC135" s="168"/>
      <c r="MD135" s="168"/>
      <c r="ME135" s="168"/>
      <c r="MF135" s="168"/>
      <c r="MG135" s="168"/>
      <c r="MH135" s="168"/>
      <c r="MI135" s="168"/>
      <c r="MJ135" s="168"/>
      <c r="MK135" s="168"/>
      <c r="ML135" s="168"/>
      <c r="MM135" s="168"/>
      <c r="MN135" s="168"/>
      <c r="MO135" s="168"/>
      <c r="MP135" s="168"/>
      <c r="MQ135" s="168"/>
      <c r="MR135" s="168"/>
      <c r="MS135" s="168"/>
      <c r="MT135" s="168"/>
      <c r="MU135" s="168"/>
      <c r="MV135" s="168"/>
      <c r="MW135" s="168"/>
      <c r="MX135" s="168"/>
      <c r="MY135" s="168"/>
      <c r="MZ135" s="168"/>
      <c r="NA135" s="168"/>
      <c r="NB135" s="168"/>
      <c r="NC135" s="168"/>
      <c r="ND135" s="168"/>
      <c r="NE135" s="168"/>
      <c r="NF135" s="168"/>
      <c r="NG135" s="168"/>
      <c r="NH135" s="168"/>
      <c r="NI135" s="168"/>
      <c r="NJ135" s="168"/>
      <c r="NK135" s="168"/>
      <c r="NL135" s="168"/>
      <c r="NM135" s="168"/>
      <c r="NN135" s="168"/>
      <c r="NO135" s="168"/>
      <c r="NP135" s="168"/>
      <c r="NQ135" s="168"/>
      <c r="NR135" s="168"/>
      <c r="NS135" s="168"/>
      <c r="NT135" s="168"/>
      <c r="NU135" s="168"/>
      <c r="NV135" s="168"/>
      <c r="NW135" s="168"/>
      <c r="NX135" s="168"/>
      <c r="NY135" s="168"/>
      <c r="NZ135" s="168"/>
      <c r="OA135" s="168"/>
      <c r="OB135" s="168"/>
      <c r="OC135" s="168"/>
      <c r="OD135" s="168"/>
      <c r="OE135" s="168"/>
      <c r="OF135" s="168"/>
      <c r="OG135" s="168"/>
      <c r="OH135" s="168"/>
      <c r="OI135" s="168"/>
      <c r="OJ135" s="168"/>
      <c r="OK135" s="168"/>
      <c r="OL135" s="168"/>
      <c r="OM135" s="168"/>
      <c r="ON135" s="168"/>
      <c r="OO135" s="168"/>
      <c r="OP135" s="168"/>
      <c r="OQ135" s="168"/>
      <c r="OR135" s="168"/>
      <c r="OS135" s="168"/>
      <c r="OT135" s="168"/>
      <c r="OU135" s="168"/>
      <c r="OV135" s="168"/>
      <c r="OW135" s="168"/>
      <c r="OX135" s="168"/>
      <c r="OY135" s="168"/>
      <c r="OZ135" s="168"/>
      <c r="PA135" s="168"/>
      <c r="PB135" s="168"/>
      <c r="PC135" s="168"/>
      <c r="PD135" s="168"/>
      <c r="PE135" s="168"/>
      <c r="PF135" s="168"/>
      <c r="PG135" s="168"/>
      <c r="PH135" s="168"/>
      <c r="PI135" s="168"/>
      <c r="PJ135" s="168"/>
      <c r="PK135" s="168"/>
      <c r="PL135" s="168"/>
      <c r="PM135" s="168"/>
      <c r="PN135" s="168"/>
      <c r="PO135" s="168"/>
      <c r="PP135" s="168"/>
      <c r="PQ135" s="168"/>
      <c r="PR135" s="168"/>
      <c r="PS135" s="168"/>
      <c r="PT135" s="168"/>
      <c r="PU135" s="168"/>
      <c r="PV135" s="168"/>
      <c r="PW135" s="168"/>
      <c r="PX135" s="168"/>
      <c r="PY135" s="168"/>
      <c r="PZ135" s="168"/>
      <c r="QA135" s="168"/>
      <c r="QB135" s="168"/>
      <c r="QC135" s="168"/>
      <c r="QD135" s="168"/>
      <c r="QE135" s="168"/>
      <c r="QF135" s="168"/>
      <c r="QG135" s="168"/>
      <c r="QH135" s="168"/>
      <c r="QI135" s="168"/>
      <c r="QJ135" s="168"/>
      <c r="QK135" s="276"/>
      <c r="QL135" s="168"/>
      <c r="QM135" s="168"/>
      <c r="QN135" s="168"/>
      <c r="QO135" s="168"/>
      <c r="QP135" s="168"/>
      <c r="QQ135" s="168"/>
      <c r="QR135" s="537"/>
      <c r="QS135" s="537"/>
      <c r="QT135" s="537"/>
      <c r="QU135" s="537"/>
      <c r="QV135" s="537"/>
      <c r="QW135" s="537"/>
      <c r="QX135" s="537"/>
      <c r="QY135" s="537"/>
      <c r="QZ135" s="537"/>
      <c r="RA135" s="537"/>
      <c r="RB135" s="537"/>
      <c r="RC135" s="537"/>
      <c r="RD135" s="168"/>
      <c r="RE135" s="168"/>
      <c r="RF135" s="168"/>
      <c r="RG135" s="168"/>
      <c r="RH135" s="168"/>
      <c r="RI135" s="168"/>
      <c r="RJ135" s="538"/>
      <c r="RK135" s="538"/>
      <c r="RL135" s="538"/>
      <c r="RM135" s="182"/>
      <c r="RN135" s="182"/>
      <c r="RO135" s="182"/>
      <c r="RP135" s="234"/>
      <c r="RQ135" s="181"/>
      <c r="RR135" s="146"/>
      <c r="RS135" s="146"/>
      <c r="RT135" s="147"/>
      <c r="RU135" s="145"/>
      <c r="RV135" s="170"/>
      <c r="RW135" s="170"/>
      <c r="RX135" s="170"/>
      <c r="RY135" s="171"/>
      <c r="RZ135" s="537"/>
      <c r="SA135" s="537"/>
      <c r="SB135" s="537"/>
      <c r="SC135" s="537"/>
      <c r="SD135" s="537"/>
      <c r="SE135" s="1557"/>
      <c r="SF135" s="170"/>
      <c r="SG135" s="170"/>
      <c r="SH135" s="167"/>
      <c r="SI135" s="240"/>
      <c r="SJ135" s="573"/>
      <c r="SK135" s="573"/>
      <c r="SL135" s="573"/>
      <c r="SM135" s="573"/>
      <c r="SN135" s="573"/>
      <c r="SO135" s="1982"/>
      <c r="SP135" s="167"/>
      <c r="SQ135" s="167"/>
      <c r="SR135" s="167"/>
      <c r="SS135" s="240"/>
      <c r="ST135" s="166"/>
      <c r="SU135" s="146"/>
      <c r="SV135" s="146"/>
      <c r="SW135" s="146"/>
      <c r="SX135" s="147"/>
      <c r="SY135" s="145"/>
      <c r="SZ135" s="146"/>
      <c r="TA135" s="146"/>
      <c r="TB135" s="146"/>
      <c r="TC135" s="147"/>
      <c r="TD135" s="145"/>
      <c r="TE135" s="146"/>
      <c r="TF135" s="146"/>
      <c r="TG135" s="146"/>
      <c r="TH135" s="145"/>
      <c r="TI135" s="146"/>
      <c r="TJ135" s="146"/>
      <c r="TK135" s="146"/>
      <c r="TL135" s="145"/>
      <c r="TM135" s="146"/>
      <c r="TN135" s="146"/>
      <c r="TO135" s="146"/>
      <c r="TP135" s="147"/>
      <c r="TQ135" s="145"/>
      <c r="TR135" s="146"/>
      <c r="TS135" s="146"/>
      <c r="TT135" s="193"/>
      <c r="TU135" s="145"/>
      <c r="TV135" s="150"/>
      <c r="TW135" s="150"/>
      <c r="TX135" s="151"/>
      <c r="TY135" s="152"/>
      <c r="TZ135" s="150"/>
      <c r="UA135" s="150"/>
      <c r="UB135" s="150"/>
      <c r="UC135" s="151"/>
      <c r="UD135" s="152"/>
      <c r="UE135" s="150"/>
      <c r="UF135" s="150"/>
      <c r="UG135" s="150"/>
      <c r="UH135" s="151"/>
      <c r="UI135" s="152"/>
      <c r="UJ135" s="150"/>
      <c r="UK135" s="150"/>
      <c r="UL135" s="150"/>
      <c r="UM135" s="151"/>
      <c r="UN135" s="152"/>
      <c r="UO135" s="150"/>
      <c r="UP135" s="150"/>
      <c r="UQ135" s="150"/>
      <c r="UR135" s="151"/>
      <c r="US135" s="152"/>
      <c r="UT135" s="150"/>
      <c r="UU135" s="150"/>
      <c r="UV135" s="150"/>
      <c r="UW135" s="151"/>
      <c r="UX135" s="152"/>
      <c r="UY135" s="150"/>
      <c r="UZ135" s="150"/>
      <c r="VA135" s="150"/>
      <c r="VB135" s="151"/>
      <c r="VC135" s="152"/>
      <c r="VD135" s="150"/>
      <c r="VE135" s="150"/>
      <c r="VF135" s="146"/>
      <c r="VG135" s="193"/>
      <c r="VH135" s="145"/>
      <c r="VI135" s="146"/>
      <c r="VJ135" s="146"/>
      <c r="VK135" s="146"/>
      <c r="VL135" s="147"/>
      <c r="VM135" s="1718"/>
      <c r="VN135" s="1680"/>
      <c r="VO135" s="1680"/>
      <c r="VP135" s="1779"/>
      <c r="VQ135" s="1718"/>
      <c r="VR135" s="1680"/>
      <c r="VS135" s="1680"/>
      <c r="VT135" s="1680"/>
      <c r="VU135" s="1681"/>
      <c r="VV135" s="1718" t="s">
        <v>29</v>
      </c>
      <c r="VW135" s="1680" t="s">
        <v>29</v>
      </c>
      <c r="VX135" s="1680" t="s">
        <v>20</v>
      </c>
      <c r="VY135" s="1680" t="s">
        <v>20</v>
      </c>
      <c r="VZ135" s="1681"/>
      <c r="WA135" s="1718" t="s">
        <v>20</v>
      </c>
      <c r="WB135" s="1680" t="s">
        <v>29</v>
      </c>
      <c r="WC135" s="1680" t="s">
        <v>29</v>
      </c>
      <c r="WD135" s="299" t="s">
        <v>687</v>
      </c>
      <c r="WE135" s="1681"/>
      <c r="WF135" s="1718" t="s">
        <v>20</v>
      </c>
      <c r="WG135" s="1680" t="s">
        <v>29</v>
      </c>
      <c r="WH135" s="150" t="s">
        <v>20</v>
      </c>
      <c r="WI135" s="150" t="s">
        <v>20</v>
      </c>
      <c r="WJ135" s="151"/>
      <c r="WK135" s="152" t="s">
        <v>20</v>
      </c>
      <c r="WL135" s="150" t="s">
        <v>20</v>
      </c>
      <c r="WM135" s="150" t="s">
        <v>20</v>
      </c>
      <c r="WN135" s="150" t="s">
        <v>764</v>
      </c>
      <c r="WO135" s="1681"/>
      <c r="WP135" s="1718" t="s">
        <v>29</v>
      </c>
      <c r="WQ135" s="1680" t="s">
        <v>29</v>
      </c>
      <c r="WR135" s="1680" t="s">
        <v>20</v>
      </c>
      <c r="WS135" s="1823" t="s">
        <v>20</v>
      </c>
      <c r="WT135" s="1824" t="s">
        <v>29</v>
      </c>
      <c r="WU135" s="1680" t="s">
        <v>20</v>
      </c>
      <c r="WV135" s="1680" t="s">
        <v>29</v>
      </c>
      <c r="WW135" s="1680" t="s">
        <v>20</v>
      </c>
      <c r="WX135" s="1779"/>
      <c r="WY135" s="1718" t="s">
        <v>29</v>
      </c>
      <c r="WZ135" s="1680" t="s">
        <v>29</v>
      </c>
      <c r="XA135" s="1680" t="s">
        <v>29</v>
      </c>
      <c r="XB135" s="1680" t="s">
        <v>20</v>
      </c>
      <c r="XC135" s="1681"/>
      <c r="XD135" s="1718" t="s">
        <v>29</v>
      </c>
      <c r="XE135" s="1680" t="s">
        <v>20</v>
      </c>
      <c r="XF135" s="1680" t="s">
        <v>20</v>
      </c>
      <c r="XG135" s="1680" t="s">
        <v>29</v>
      </c>
      <c r="XH135" s="1681"/>
      <c r="XI135" s="1718" t="s">
        <v>29</v>
      </c>
      <c r="XJ135" s="1680" t="s">
        <v>20</v>
      </c>
      <c r="XK135" s="1680" t="s">
        <v>20</v>
      </c>
      <c r="XL135" s="1680" t="s">
        <v>29</v>
      </c>
      <c r="XM135" s="1779"/>
      <c r="XN135" s="1718" t="s">
        <v>29</v>
      </c>
      <c r="XO135" s="150" t="s">
        <v>20</v>
      </c>
      <c r="XP135" s="150" t="s">
        <v>20</v>
      </c>
      <c r="XQ135" s="150" t="s">
        <v>29</v>
      </c>
      <c r="XR135" s="151"/>
      <c r="XS135" s="152" t="s">
        <v>20</v>
      </c>
      <c r="XT135" s="150" t="s">
        <v>20</v>
      </c>
      <c r="XU135" s="150" t="s">
        <v>20</v>
      </c>
      <c r="XV135" s="150" t="s">
        <v>20</v>
      </c>
      <c r="XW135" s="151"/>
      <c r="XX135" s="152" t="s">
        <v>29</v>
      </c>
      <c r="XY135" s="150" t="s">
        <v>20</v>
      </c>
      <c r="XZ135" s="150" t="s">
        <v>20</v>
      </c>
      <c r="YA135" s="150" t="s">
        <v>763</v>
      </c>
      <c r="YB135" s="1681"/>
      <c r="YC135" s="1718" t="s">
        <v>29</v>
      </c>
      <c r="YD135" s="1680" t="s">
        <v>29</v>
      </c>
      <c r="YE135" s="1680" t="s">
        <v>20</v>
      </c>
      <c r="YF135" s="1680" t="s">
        <v>20</v>
      </c>
      <c r="YG135" s="1681"/>
      <c r="YH135" s="1718" t="s">
        <v>20</v>
      </c>
      <c r="YI135" s="1680" t="s">
        <v>20</v>
      </c>
      <c r="YJ135" s="1680" t="s">
        <v>29</v>
      </c>
      <c r="YK135" s="1680" t="s">
        <v>29</v>
      </c>
      <c r="YL135" s="1779"/>
      <c r="YM135" s="1718" t="s">
        <v>29</v>
      </c>
      <c r="YN135" s="1680" t="s">
        <v>29</v>
      </c>
      <c r="YO135" s="1680" t="s">
        <v>20</v>
      </c>
      <c r="YP135" s="1680" t="s">
        <v>20</v>
      </c>
      <c r="YQ135" s="1681"/>
      <c r="YR135" s="1718" t="s">
        <v>20</v>
      </c>
      <c r="YS135" s="1680" t="s">
        <v>29</v>
      </c>
      <c r="YT135" s="1680" t="s">
        <v>20</v>
      </c>
      <c r="YU135" s="1680" t="s">
        <v>20</v>
      </c>
      <c r="YV135" s="1681"/>
      <c r="YW135" s="1718" t="s">
        <v>29</v>
      </c>
      <c r="YX135" s="1680" t="s">
        <v>29</v>
      </c>
      <c r="YY135" s="1680" t="s">
        <v>20</v>
      </c>
      <c r="YZ135" s="1680" t="s">
        <v>29</v>
      </c>
      <c r="ZA135" s="1681"/>
      <c r="ZB135" s="1718" t="s">
        <v>20</v>
      </c>
      <c r="ZC135" s="1680" t="s">
        <v>29</v>
      </c>
      <c r="ZD135" s="1680" t="s">
        <v>20</v>
      </c>
      <c r="ZE135" s="1680" t="s">
        <v>29</v>
      </c>
      <c r="ZF135" s="1681"/>
      <c r="ZG135" s="1718" t="s">
        <v>29</v>
      </c>
      <c r="ZH135" s="1680" t="s">
        <v>20</v>
      </c>
      <c r="ZI135" s="1680" t="s">
        <v>20</v>
      </c>
      <c r="ZJ135" s="1680" t="s">
        <v>29</v>
      </c>
      <c r="ZK135" s="1681"/>
      <c r="ZL135" s="1718" t="s">
        <v>20</v>
      </c>
      <c r="ZM135" s="1680" t="s">
        <v>29</v>
      </c>
      <c r="ZN135" s="1680" t="s">
        <v>20</v>
      </c>
      <c r="ZO135" s="1680" t="s">
        <v>20</v>
      </c>
      <c r="ZP135" s="1681"/>
      <c r="ZQ135" s="1718"/>
      <c r="ZR135" s="1680"/>
      <c r="ZS135" s="1680"/>
      <c r="ZT135" s="1680"/>
      <c r="ZU135" s="1681"/>
      <c r="ZV135" s="1718" t="s">
        <v>29</v>
      </c>
      <c r="ZW135" s="1680" t="s">
        <v>29</v>
      </c>
      <c r="ZX135" s="1680" t="s">
        <v>20</v>
      </c>
      <c r="ZY135" s="1680" t="s">
        <v>29</v>
      </c>
      <c r="ZZ135" s="1681"/>
      <c r="AAA135" s="1816" t="s">
        <v>20</v>
      </c>
      <c r="AAB135" s="1816" t="s">
        <v>29</v>
      </c>
      <c r="AAC135" s="1816" t="s">
        <v>20</v>
      </c>
      <c r="AAD135" s="537" t="s">
        <v>29</v>
      </c>
      <c r="AAE135" s="537"/>
      <c r="AAF135" s="1442" t="s">
        <v>20</v>
      </c>
      <c r="AAG135" s="170" t="s">
        <v>29</v>
      </c>
      <c r="AAH135" s="170" t="s">
        <v>29</v>
      </c>
      <c r="AAI135" s="170" t="s">
        <v>20</v>
      </c>
      <c r="AAJ135" s="1441"/>
      <c r="AAK135" s="1442" t="s">
        <v>29</v>
      </c>
      <c r="AAL135" s="170" t="s">
        <v>29</v>
      </c>
      <c r="AAM135" s="170" t="s">
        <v>29</v>
      </c>
      <c r="AAN135" s="170" t="s">
        <v>29</v>
      </c>
      <c r="AAO135" s="171" t="s">
        <v>598</v>
      </c>
      <c r="AAP135" s="538" t="s">
        <v>20</v>
      </c>
      <c r="AAQ135" s="538" t="s">
        <v>20</v>
      </c>
      <c r="AAR135" s="538" t="s">
        <v>29</v>
      </c>
      <c r="AAS135" s="538" t="s">
        <v>591</v>
      </c>
      <c r="AAT135" s="1816"/>
      <c r="AAU135" s="1439" t="s">
        <v>20</v>
      </c>
      <c r="AAV135" s="150" t="s">
        <v>20</v>
      </c>
      <c r="AAW135" s="150" t="s">
        <v>20</v>
      </c>
      <c r="AAX135" s="150" t="s">
        <v>29</v>
      </c>
      <c r="AAY135" s="151"/>
      <c r="AAZ135" s="152" t="s">
        <v>29</v>
      </c>
      <c r="ABA135" s="150" t="s">
        <v>20</v>
      </c>
      <c r="ABB135" s="150" t="s">
        <v>29</v>
      </c>
      <c r="ABC135" s="150" t="s">
        <v>29</v>
      </c>
      <c r="ABD135" s="151"/>
      <c r="ABE135" s="152" t="s">
        <v>20</v>
      </c>
      <c r="ABF135" s="150" t="s">
        <v>20</v>
      </c>
      <c r="ABG135" s="150" t="s">
        <v>20</v>
      </c>
      <c r="ABH135" s="150" t="s">
        <v>20</v>
      </c>
      <c r="ABI135" s="151"/>
      <c r="ABJ135" s="152" t="s">
        <v>20</v>
      </c>
      <c r="ABK135" s="150" t="s">
        <v>864</v>
      </c>
      <c r="ABL135" s="1680" t="s">
        <v>20</v>
      </c>
      <c r="ABM135" s="1680" t="s">
        <v>29</v>
      </c>
      <c r="ABN135" s="1779"/>
      <c r="ABO135" s="1718" t="s">
        <v>20</v>
      </c>
      <c r="ABP135" s="1680" t="s">
        <v>20</v>
      </c>
      <c r="ABQ135" s="1680" t="s">
        <v>20</v>
      </c>
      <c r="ABR135" s="1680" t="s">
        <v>20</v>
      </c>
      <c r="ABS135" s="1681"/>
      <c r="ABT135" s="1718" t="s">
        <v>29</v>
      </c>
      <c r="ABU135" s="1680" t="s">
        <v>20</v>
      </c>
      <c r="ABV135" s="1680" t="s">
        <v>20</v>
      </c>
      <c r="ABW135" s="1680" t="s">
        <v>20</v>
      </c>
      <c r="ABX135" s="1681"/>
      <c r="ABY135" s="1718" t="s">
        <v>20</v>
      </c>
      <c r="ABZ135" s="1680" t="s">
        <v>29</v>
      </c>
      <c r="ACA135" s="1680" t="s">
        <v>29</v>
      </c>
      <c r="ACB135" s="1680" t="s">
        <v>29</v>
      </c>
      <c r="ACC135" s="1681"/>
      <c r="ACD135" s="1718" t="s">
        <v>29</v>
      </c>
      <c r="ACE135" s="1680" t="s">
        <v>29</v>
      </c>
      <c r="ACF135" s="1680" t="s">
        <v>20</v>
      </c>
      <c r="ACG135" s="1680" t="s">
        <v>29</v>
      </c>
      <c r="ACH135" s="1681"/>
      <c r="ACI135" s="1718"/>
      <c r="ACJ135" s="1680"/>
      <c r="ACK135" s="1680"/>
      <c r="ACL135" s="1680"/>
      <c r="ACM135" s="1681"/>
      <c r="ACN135" s="1718" t="s">
        <v>29</v>
      </c>
      <c r="ACO135" s="1680" t="s">
        <v>20</v>
      </c>
      <c r="ACP135" s="1680" t="s">
        <v>20</v>
      </c>
      <c r="ACQ135" s="1680" t="s">
        <v>20</v>
      </c>
      <c r="ACR135" s="1681"/>
      <c r="ACS135" s="1718" t="s">
        <v>20</v>
      </c>
      <c r="ACT135" s="1680" t="s">
        <v>20</v>
      </c>
      <c r="ACU135" s="1680" t="s">
        <v>29</v>
      </c>
      <c r="ACV135" s="1680" t="s">
        <v>20</v>
      </c>
      <c r="ACW135" s="1681"/>
      <c r="ACX135" s="1816" t="s">
        <v>29</v>
      </c>
      <c r="ACY135" s="1816" t="s">
        <v>20</v>
      </c>
      <c r="ACZ135" s="1816" t="s">
        <v>20</v>
      </c>
      <c r="ADA135" s="1816" t="s">
        <v>29</v>
      </c>
      <c r="ADB135" s="1816"/>
      <c r="ADC135" s="1718" t="s">
        <v>20</v>
      </c>
      <c r="ADD135" s="1680" t="s">
        <v>29</v>
      </c>
      <c r="ADE135" s="1680" t="s">
        <v>29</v>
      </c>
      <c r="ADF135" s="1680" t="s">
        <v>20</v>
      </c>
      <c r="ADG135" s="1681"/>
      <c r="ADH135" s="1718" t="s">
        <v>20</v>
      </c>
      <c r="ADI135" s="1680" t="s">
        <v>20</v>
      </c>
      <c r="ADJ135" s="1680" t="s">
        <v>20</v>
      </c>
      <c r="ADK135" s="1680" t="s">
        <v>29</v>
      </c>
      <c r="ADL135" s="1681"/>
      <c r="ADM135" s="1816" t="s">
        <v>20</v>
      </c>
      <c r="ADN135" s="1816" t="s">
        <v>29</v>
      </c>
      <c r="ADO135" s="1816" t="s">
        <v>20</v>
      </c>
      <c r="ADP135" s="1816" t="s">
        <v>29</v>
      </c>
      <c r="ADQ135" s="1816"/>
      <c r="ADR135" s="1718" t="e">
        <v>#N/A</v>
      </c>
      <c r="ADS135" s="1680" t="e">
        <v>#N/A</v>
      </c>
      <c r="ADT135" s="1680" t="e">
        <v>#N/A</v>
      </c>
      <c r="ADU135" s="1680" t="e">
        <v>#N/A</v>
      </c>
      <c r="ADV135" s="1681" t="e">
        <v>#N/A</v>
      </c>
      <c r="ADW135" s="67" t="s">
        <v>112</v>
      </c>
      <c r="ADX135" s="140" t="s">
        <v>2108</v>
      </c>
      <c r="ADY135" s="2060">
        <f t="shared" si="90"/>
        <v>27</v>
      </c>
      <c r="ADZ135" s="2061">
        <f t="shared" si="91"/>
        <v>17</v>
      </c>
      <c r="AEA135" s="2061">
        <f t="shared" si="92"/>
        <v>44</v>
      </c>
      <c r="AEB135" s="95">
        <f t="shared" si="93"/>
        <v>0.61363636363636365</v>
      </c>
      <c r="AEC135" s="2060">
        <f t="shared" si="94"/>
        <v>15</v>
      </c>
      <c r="AED135" s="2061">
        <f t="shared" si="95"/>
        <v>9</v>
      </c>
      <c r="AEE135" s="2061">
        <f t="shared" si="96"/>
        <v>24</v>
      </c>
      <c r="AEF135" s="95">
        <f t="shared" si="97"/>
        <v>0.625</v>
      </c>
    </row>
    <row r="136" spans="1:882" s="32" customFormat="1" ht="17.25" x14ac:dyDescent="0.2">
      <c r="A136" s="34"/>
      <c r="B136" s="2514" t="s">
        <v>2751</v>
      </c>
      <c r="C136" s="2014" t="s">
        <v>1654</v>
      </c>
      <c r="D136" s="141">
        <f t="shared" si="86"/>
        <v>131</v>
      </c>
      <c r="E136" s="142">
        <f t="shared" si="87"/>
        <v>102</v>
      </c>
      <c r="F136" s="142">
        <f t="shared" si="88"/>
        <v>233</v>
      </c>
      <c r="G136" s="165">
        <f t="shared" si="89"/>
        <v>0.5622317596566524</v>
      </c>
      <c r="H136" s="145"/>
      <c r="I136" s="146"/>
      <c r="J136" s="146"/>
      <c r="K136" s="146"/>
      <c r="L136" s="146"/>
      <c r="M136" s="147"/>
      <c r="N136" s="145"/>
      <c r="O136" s="146"/>
      <c r="P136" s="146"/>
      <c r="Q136" s="146"/>
      <c r="R136" s="147"/>
      <c r="S136" s="145"/>
      <c r="T136" s="146"/>
      <c r="U136" s="146"/>
      <c r="V136" s="146"/>
      <c r="W136" s="147"/>
      <c r="X136" s="148"/>
      <c r="Y136" s="146"/>
      <c r="Z136" s="146"/>
      <c r="AA136" s="146"/>
      <c r="AB136" s="147"/>
      <c r="AC136" s="126"/>
      <c r="AD136" s="127"/>
      <c r="AE136" s="127"/>
      <c r="AF136" s="127"/>
      <c r="AG136" s="127"/>
      <c r="AH136" s="126"/>
      <c r="AI136" s="127"/>
      <c r="AJ136" s="127"/>
      <c r="AK136" s="127"/>
      <c r="AL136" s="127"/>
      <c r="AM136" s="126"/>
      <c r="AN136" s="127"/>
      <c r="AO136" s="127"/>
      <c r="AP136" s="127"/>
      <c r="AQ136" s="127"/>
      <c r="AR136" s="126"/>
      <c r="AS136" s="127"/>
      <c r="AT136" s="127"/>
      <c r="AU136" s="127"/>
      <c r="AV136" s="128"/>
      <c r="AW136" s="126"/>
      <c r="AX136" s="127"/>
      <c r="AY136" s="127"/>
      <c r="AZ136" s="127"/>
      <c r="BA136" s="128"/>
      <c r="BB136" s="145"/>
      <c r="BC136" s="146"/>
      <c r="BD136" s="146"/>
      <c r="BE136" s="146"/>
      <c r="BF136" s="146"/>
      <c r="BG136" s="147"/>
      <c r="BH136" s="145"/>
      <c r="BI136" s="146"/>
      <c r="BJ136" s="146"/>
      <c r="BK136" s="146"/>
      <c r="BL136" s="193"/>
      <c r="BM136" s="145"/>
      <c r="BN136" s="146"/>
      <c r="BO136" s="146"/>
      <c r="BP136" s="146"/>
      <c r="BQ136" s="146"/>
      <c r="BR136" s="147"/>
      <c r="BS136" s="145"/>
      <c r="BT136" s="146"/>
      <c r="BU136" s="146"/>
      <c r="BV136" s="146"/>
      <c r="BW136" s="147"/>
      <c r="BX136" s="145"/>
      <c r="BY136" s="146"/>
      <c r="BZ136" s="146"/>
      <c r="CA136" s="146"/>
      <c r="CB136" s="193"/>
      <c r="CC136" s="247"/>
      <c r="CD136" s="146"/>
      <c r="CE136" s="146"/>
      <c r="CF136" s="146"/>
      <c r="CG136" s="147"/>
      <c r="CH136" s="145"/>
      <c r="CI136" s="146"/>
      <c r="CJ136" s="146"/>
      <c r="CK136" s="146"/>
      <c r="CL136" s="147"/>
      <c r="CM136" s="145"/>
      <c r="CN136" s="146"/>
      <c r="CO136" s="146"/>
      <c r="CP136" s="146"/>
      <c r="CQ136" s="147"/>
      <c r="CR136" s="148"/>
      <c r="CS136" s="146"/>
      <c r="CT136" s="146"/>
      <c r="CU136" s="146"/>
      <c r="CV136" s="193"/>
      <c r="CW136" s="145"/>
      <c r="CX136" s="146"/>
      <c r="CY136" s="146"/>
      <c r="CZ136" s="146"/>
      <c r="DA136" s="147"/>
      <c r="DB136" s="148"/>
      <c r="DC136" s="146"/>
      <c r="DD136" s="146"/>
      <c r="DE136" s="146"/>
      <c r="DF136" s="193"/>
      <c r="DG136" s="145"/>
      <c r="DH136" s="146"/>
      <c r="DI136" s="146"/>
      <c r="DJ136" s="146"/>
      <c r="DK136" s="147"/>
      <c r="DL136" s="145"/>
      <c r="DM136" s="146"/>
      <c r="DN136" s="146"/>
      <c r="DO136" s="146"/>
      <c r="DP136" s="147"/>
      <c r="DQ136" s="145"/>
      <c r="DR136" s="146"/>
      <c r="DS136" s="146"/>
      <c r="DT136" s="146"/>
      <c r="DU136" s="147"/>
      <c r="DV136" s="145"/>
      <c r="DW136" s="146"/>
      <c r="DX136" s="146"/>
      <c r="DY136" s="146"/>
      <c r="DZ136" s="147"/>
      <c r="EA136" s="145"/>
      <c r="EB136" s="146"/>
      <c r="EC136" s="146"/>
      <c r="ED136" s="146"/>
      <c r="EE136" s="147"/>
      <c r="EF136" s="145"/>
      <c r="EG136" s="146"/>
      <c r="EH136" s="146"/>
      <c r="EI136" s="146"/>
      <c r="EJ136" s="147"/>
      <c r="EK136" s="145"/>
      <c r="EL136" s="146"/>
      <c r="EM136" s="146"/>
      <c r="EN136" s="146"/>
      <c r="EO136" s="147"/>
      <c r="EP136" s="145"/>
      <c r="EQ136" s="146"/>
      <c r="ER136" s="146"/>
      <c r="ES136" s="146"/>
      <c r="ET136" s="147"/>
      <c r="EU136" s="145"/>
      <c r="EV136" s="146"/>
      <c r="EW136" s="146"/>
      <c r="EX136" s="146"/>
      <c r="EY136" s="147"/>
      <c r="EZ136" s="145"/>
      <c r="FA136" s="146"/>
      <c r="FB136" s="146"/>
      <c r="FC136" s="146"/>
      <c r="FD136" s="147"/>
      <c r="FE136" s="145"/>
      <c r="FF136" s="146"/>
      <c r="FG136" s="146"/>
      <c r="FH136" s="146"/>
      <c r="FI136" s="147"/>
      <c r="FJ136" s="145"/>
      <c r="FK136" s="146"/>
      <c r="FL136" s="146"/>
      <c r="FM136" s="146"/>
      <c r="FN136" s="147"/>
      <c r="FO136" s="145"/>
      <c r="FP136" s="146"/>
      <c r="FQ136" s="146"/>
      <c r="FR136" s="146"/>
      <c r="FS136" s="147"/>
      <c r="FT136" s="145"/>
      <c r="FU136" s="146"/>
      <c r="FV136" s="146"/>
      <c r="FW136" s="146"/>
      <c r="FX136" s="147"/>
      <c r="FY136" s="145"/>
      <c r="FZ136" s="146"/>
      <c r="GA136" s="146"/>
      <c r="GB136" s="146"/>
      <c r="GC136" s="147"/>
      <c r="GD136" s="145"/>
      <c r="GE136" s="146"/>
      <c r="GF136" s="146"/>
      <c r="GG136" s="146"/>
      <c r="GH136" s="147"/>
      <c r="GI136" s="145"/>
      <c r="GJ136" s="146"/>
      <c r="GK136" s="146"/>
      <c r="GL136" s="146"/>
      <c r="GM136" s="147"/>
      <c r="GN136" s="145"/>
      <c r="GO136" s="146"/>
      <c r="GP136" s="146"/>
      <c r="GQ136" s="146"/>
      <c r="GR136" s="147"/>
      <c r="GS136" s="145"/>
      <c r="GT136" s="146"/>
      <c r="GU136" s="146"/>
      <c r="GV136" s="146"/>
      <c r="GW136" s="147"/>
      <c r="GX136" s="148"/>
      <c r="GY136" s="146"/>
      <c r="GZ136" s="146"/>
      <c r="HA136" s="146"/>
      <c r="HB136" s="147"/>
      <c r="HC136" s="145"/>
      <c r="HD136" s="146"/>
      <c r="HE136" s="146"/>
      <c r="HF136" s="146"/>
      <c r="HG136" s="147"/>
      <c r="HH136" s="145"/>
      <c r="HI136" s="146"/>
      <c r="HJ136" s="146"/>
      <c r="HK136" s="146"/>
      <c r="HL136" s="147"/>
      <c r="HM136" s="145"/>
      <c r="HN136" s="146"/>
      <c r="HO136" s="146"/>
      <c r="HP136" s="146"/>
      <c r="HQ136" s="193"/>
      <c r="HR136" s="145"/>
      <c r="HS136" s="146"/>
      <c r="HT136" s="146"/>
      <c r="HU136" s="146"/>
      <c r="HV136" s="193"/>
      <c r="HW136" s="145"/>
      <c r="HX136" s="146"/>
      <c r="HY136" s="146"/>
      <c r="HZ136" s="146"/>
      <c r="IA136" s="193"/>
      <c r="IB136" s="145"/>
      <c r="IC136" s="146"/>
      <c r="ID136" s="146"/>
      <c r="IE136" s="146"/>
      <c r="IF136" s="147"/>
      <c r="IG136" s="145"/>
      <c r="IH136" s="146"/>
      <c r="II136" s="146"/>
      <c r="IJ136" s="146"/>
      <c r="IK136" s="147"/>
      <c r="IL136" s="145"/>
      <c r="IM136" s="146"/>
      <c r="IN136" s="146"/>
      <c r="IO136" s="146"/>
      <c r="IP136" s="147"/>
      <c r="IQ136" s="145"/>
      <c r="IR136" s="146"/>
      <c r="IS136" s="146"/>
      <c r="IT136" s="146"/>
      <c r="IU136" s="147"/>
      <c r="IV136" s="145"/>
      <c r="IW136" s="146"/>
      <c r="IX136" s="146"/>
      <c r="IY136" s="146"/>
      <c r="IZ136" s="147"/>
      <c r="JA136" s="145"/>
      <c r="JB136" s="146"/>
      <c r="JC136" s="146"/>
      <c r="JD136" s="146"/>
      <c r="JE136" s="147"/>
      <c r="JF136" s="145"/>
      <c r="JG136" s="146"/>
      <c r="JH136" s="146"/>
      <c r="JI136" s="146"/>
      <c r="JJ136" s="147"/>
      <c r="JK136" s="145"/>
      <c r="JL136" s="146"/>
      <c r="JM136" s="146"/>
      <c r="JN136" s="146"/>
      <c r="JO136" s="147"/>
      <c r="JP136" s="145"/>
      <c r="JQ136" s="146"/>
      <c r="JR136" s="146"/>
      <c r="JS136" s="146"/>
      <c r="JT136" s="147"/>
      <c r="JU136" s="145"/>
      <c r="JV136" s="146"/>
      <c r="JW136" s="146"/>
      <c r="JX136" s="146"/>
      <c r="JY136" s="147"/>
      <c r="JZ136" s="145"/>
      <c r="KA136" s="146"/>
      <c r="KB136" s="146"/>
      <c r="KC136" s="146"/>
      <c r="KD136" s="147"/>
      <c r="KE136" s="145"/>
      <c r="KF136" s="146"/>
      <c r="KG136" s="146"/>
      <c r="KH136" s="146"/>
      <c r="KI136" s="147"/>
      <c r="KJ136" s="145"/>
      <c r="KK136" s="146"/>
      <c r="KL136" s="146"/>
      <c r="KM136" s="146"/>
      <c r="KN136" s="147"/>
      <c r="KO136" s="145"/>
      <c r="KP136" s="146"/>
      <c r="KQ136" s="146"/>
      <c r="KR136" s="146"/>
      <c r="KS136" s="147"/>
      <c r="KT136" s="145"/>
      <c r="KU136" s="146"/>
      <c r="KV136" s="146"/>
      <c r="KW136" s="146"/>
      <c r="KX136" s="147"/>
      <c r="KY136" s="145"/>
      <c r="KZ136" s="146"/>
      <c r="LA136" s="146"/>
      <c r="LB136" s="146"/>
      <c r="LC136" s="147"/>
      <c r="LD136" s="145"/>
      <c r="LE136" s="146"/>
      <c r="LF136" s="146"/>
      <c r="LG136" s="146"/>
      <c r="LH136" s="147"/>
      <c r="LI136" s="145"/>
      <c r="LJ136" s="146"/>
      <c r="LK136" s="146"/>
      <c r="LL136" s="146"/>
      <c r="LM136" s="147"/>
      <c r="LN136" s="145"/>
      <c r="LO136" s="146"/>
      <c r="LP136" s="146"/>
      <c r="LQ136" s="146"/>
      <c r="LR136" s="145"/>
      <c r="LS136" s="146"/>
      <c r="LT136" s="146"/>
      <c r="LU136" s="146"/>
      <c r="LV136" s="145"/>
      <c r="LW136" s="146"/>
      <c r="LX136" s="146"/>
      <c r="LY136" s="146"/>
      <c r="LZ136" s="145"/>
      <c r="MA136" s="146"/>
      <c r="MB136" s="146"/>
      <c r="MC136" s="146"/>
      <c r="MD136" s="145"/>
      <c r="ME136" s="146"/>
      <c r="MF136" s="146"/>
      <c r="MG136" s="146"/>
      <c r="MH136" s="145"/>
      <c r="MI136" s="146"/>
      <c r="MJ136" s="146"/>
      <c r="MK136" s="193"/>
      <c r="ML136" s="145"/>
      <c r="MM136" s="146"/>
      <c r="MN136" s="146"/>
      <c r="MO136" s="147"/>
      <c r="MP136" s="145"/>
      <c r="MQ136" s="146"/>
      <c r="MR136" s="146"/>
      <c r="MS136" s="147"/>
      <c r="MT136" s="145"/>
      <c r="MU136" s="146"/>
      <c r="MV136" s="146"/>
      <c r="MW136" s="147"/>
      <c r="MX136" s="145"/>
      <c r="MY136" s="146"/>
      <c r="MZ136" s="146"/>
      <c r="NA136" s="147"/>
      <c r="NB136" s="145"/>
      <c r="NC136" s="146"/>
      <c r="ND136" s="146"/>
      <c r="NE136" s="147"/>
      <c r="NF136" s="145"/>
      <c r="NG136" s="146"/>
      <c r="NH136" s="146"/>
      <c r="NI136" s="147"/>
      <c r="NJ136" s="145"/>
      <c r="NK136" s="146"/>
      <c r="NL136" s="146"/>
      <c r="NM136" s="147"/>
      <c r="NN136" s="145"/>
      <c r="NO136" s="146"/>
      <c r="NP136" s="146"/>
      <c r="NQ136" s="147"/>
      <c r="NR136" s="145"/>
      <c r="NS136" s="146"/>
      <c r="NT136" s="146"/>
      <c r="NU136" s="147"/>
      <c r="NV136" s="145"/>
      <c r="NW136" s="146"/>
      <c r="NX136" s="146"/>
      <c r="NY136" s="147"/>
      <c r="NZ136" s="145"/>
      <c r="OA136" s="146"/>
      <c r="OB136" s="146"/>
      <c r="OC136" s="146"/>
      <c r="OD136" s="147"/>
      <c r="OE136" s="145"/>
      <c r="OF136" s="146"/>
      <c r="OG136" s="146"/>
      <c r="OH136" s="146"/>
      <c r="OI136" s="147"/>
      <c r="OJ136" s="145"/>
      <c r="OK136" s="146"/>
      <c r="OL136" s="146"/>
      <c r="OM136" s="193"/>
      <c r="ON136" s="145"/>
      <c r="OO136" s="146"/>
      <c r="OP136" s="146"/>
      <c r="OQ136" s="147"/>
      <c r="OR136" s="145"/>
      <c r="OS136" s="146"/>
      <c r="OT136" s="146"/>
      <c r="OU136" s="147"/>
      <c r="OV136" s="145"/>
      <c r="OW136" s="146"/>
      <c r="OX136" s="146"/>
      <c r="OY136" s="146"/>
      <c r="OZ136" s="147"/>
      <c r="PA136" s="145"/>
      <c r="PB136" s="146"/>
      <c r="PC136" s="146"/>
      <c r="PD136" s="146"/>
      <c r="PE136" s="147"/>
      <c r="PF136" s="145"/>
      <c r="PG136" s="146"/>
      <c r="PH136" s="146"/>
      <c r="PI136" s="147"/>
      <c r="PJ136" s="145"/>
      <c r="PK136" s="146"/>
      <c r="PL136" s="146"/>
      <c r="PM136" s="147"/>
      <c r="PN136" s="145"/>
      <c r="PO136" s="146"/>
      <c r="PP136" s="146"/>
      <c r="PQ136" s="147"/>
      <c r="PR136" s="145"/>
      <c r="PS136" s="146"/>
      <c r="PT136" s="146"/>
      <c r="PU136" s="147"/>
      <c r="PV136" s="145"/>
      <c r="PW136" s="146"/>
      <c r="PX136" s="146"/>
      <c r="PY136" s="147"/>
      <c r="PZ136" s="145"/>
      <c r="QA136" s="146"/>
      <c r="QB136" s="146"/>
      <c r="QC136" s="147"/>
      <c r="QD136" s="145"/>
      <c r="QE136" s="146"/>
      <c r="QF136" s="146"/>
      <c r="QG136" s="147"/>
      <c r="QH136" s="145"/>
      <c r="QI136" s="146"/>
      <c r="QJ136" s="146"/>
      <c r="QK136" s="146"/>
      <c r="QL136" s="1424"/>
      <c r="QM136" s="1432"/>
      <c r="QN136" s="146"/>
      <c r="QO136" s="146"/>
      <c r="QP136" s="146"/>
      <c r="QQ136" s="193"/>
      <c r="QR136" s="1432"/>
      <c r="QS136" s="146"/>
      <c r="QT136" s="146"/>
      <c r="QU136" s="193"/>
      <c r="QV136" s="147"/>
      <c r="QW136" s="145"/>
      <c r="QX136" s="146"/>
      <c r="QY136" s="146"/>
      <c r="QZ136" s="146"/>
      <c r="RA136" s="147"/>
      <c r="RB136" s="145"/>
      <c r="RC136" s="146"/>
      <c r="RD136" s="146"/>
      <c r="RE136" s="146"/>
      <c r="RF136" s="147"/>
      <c r="RG136" s="145"/>
      <c r="RH136" s="146"/>
      <c r="RI136" s="146"/>
      <c r="RJ136" s="146"/>
      <c r="RK136" s="147"/>
      <c r="RL136" s="145"/>
      <c r="RM136" s="146"/>
      <c r="RN136" s="146"/>
      <c r="RO136" s="146"/>
      <c r="RP136" s="147"/>
      <c r="RQ136" s="145"/>
      <c r="RR136" s="146"/>
      <c r="RS136" s="146"/>
      <c r="RT136" s="147"/>
      <c r="RU136" s="145"/>
      <c r="RV136" s="146"/>
      <c r="RW136" s="146"/>
      <c r="RX136" s="146"/>
      <c r="RY136" s="147"/>
      <c r="RZ136" s="168"/>
      <c r="SA136" s="168"/>
      <c r="SB136" s="168"/>
      <c r="SC136" s="168"/>
      <c r="SD136" s="168"/>
      <c r="SE136" s="1554" t="s">
        <v>29</v>
      </c>
      <c r="SF136" s="146" t="s">
        <v>20</v>
      </c>
      <c r="SG136" s="146" t="s">
        <v>20</v>
      </c>
      <c r="SH136" s="146" t="s">
        <v>20</v>
      </c>
      <c r="SI136" s="147"/>
      <c r="SJ136" s="168" t="s">
        <v>29</v>
      </c>
      <c r="SK136" s="168" t="s">
        <v>20</v>
      </c>
      <c r="SL136" s="168" t="s">
        <v>20</v>
      </c>
      <c r="SM136" s="276" t="s">
        <v>1696</v>
      </c>
      <c r="SN136" s="168"/>
      <c r="SO136" s="1432" t="s">
        <v>20</v>
      </c>
      <c r="SP136" s="146" t="s">
        <v>29</v>
      </c>
      <c r="SQ136" s="146" t="s">
        <v>29</v>
      </c>
      <c r="SR136" s="146" t="s">
        <v>20</v>
      </c>
      <c r="SS136" s="147"/>
      <c r="ST136" s="145" t="s">
        <v>29</v>
      </c>
      <c r="SU136" s="146" t="s">
        <v>29</v>
      </c>
      <c r="SV136" s="146" t="s">
        <v>20</v>
      </c>
      <c r="SW136" s="146" t="s">
        <v>29</v>
      </c>
      <c r="SX136" s="147"/>
      <c r="SY136" s="145" t="s">
        <v>20</v>
      </c>
      <c r="SZ136" s="146" t="s">
        <v>29</v>
      </c>
      <c r="TA136" s="146" t="s">
        <v>20</v>
      </c>
      <c r="TB136" s="146" t="s">
        <v>20</v>
      </c>
      <c r="TC136" s="147"/>
      <c r="TD136" s="145" t="s">
        <v>20</v>
      </c>
      <c r="TE136" s="146" t="s">
        <v>20</v>
      </c>
      <c r="TF136" s="146" t="s">
        <v>29</v>
      </c>
      <c r="TG136" s="146" t="s">
        <v>20</v>
      </c>
      <c r="TH136" s="145" t="s">
        <v>20</v>
      </c>
      <c r="TI136" s="146" t="s">
        <v>29</v>
      </c>
      <c r="TJ136" s="146" t="s">
        <v>20</v>
      </c>
      <c r="TK136" s="146" t="s">
        <v>29</v>
      </c>
      <c r="TL136" s="145" t="s">
        <v>29</v>
      </c>
      <c r="TM136" s="146" t="s">
        <v>29</v>
      </c>
      <c r="TN136" s="146" t="s">
        <v>20</v>
      </c>
      <c r="TO136" s="146" t="s">
        <v>29</v>
      </c>
      <c r="TP136" s="147"/>
      <c r="TQ136" s="145" t="s">
        <v>20</v>
      </c>
      <c r="TR136" s="146" t="s">
        <v>29</v>
      </c>
      <c r="TS136" s="146" t="s">
        <v>20</v>
      </c>
      <c r="TT136" s="193" t="s">
        <v>29</v>
      </c>
      <c r="TU136" s="145" t="s">
        <v>20</v>
      </c>
      <c r="TV136" s="146" t="s">
        <v>20</v>
      </c>
      <c r="TW136" s="146" t="s">
        <v>20</v>
      </c>
      <c r="TX136" s="147" t="s">
        <v>29</v>
      </c>
      <c r="TY136" s="145" t="s">
        <v>29</v>
      </c>
      <c r="TZ136" s="146" t="s">
        <v>29</v>
      </c>
      <c r="UA136" s="146"/>
      <c r="UB136" s="146"/>
      <c r="UC136" s="147"/>
      <c r="UD136" s="152" t="s">
        <v>20</v>
      </c>
      <c r="UE136" s="150" t="s">
        <v>20</v>
      </c>
      <c r="UF136" s="150" t="s">
        <v>20</v>
      </c>
      <c r="UG136" s="150" t="s">
        <v>20</v>
      </c>
      <c r="UH136" s="151"/>
      <c r="UI136" s="152"/>
      <c r="UJ136" s="150"/>
      <c r="UK136" s="150"/>
      <c r="UL136" s="150"/>
      <c r="UM136" s="151"/>
      <c r="UN136" s="152" t="s">
        <v>20</v>
      </c>
      <c r="UO136" s="150" t="s">
        <v>763</v>
      </c>
      <c r="UP136" s="146" t="s">
        <v>29</v>
      </c>
      <c r="UQ136" s="146" t="s">
        <v>29</v>
      </c>
      <c r="UR136" s="147"/>
      <c r="US136" s="145" t="s">
        <v>29</v>
      </c>
      <c r="UT136" s="146" t="s">
        <v>20</v>
      </c>
      <c r="UU136" s="146" t="s">
        <v>20</v>
      </c>
      <c r="UV136" s="146" t="s">
        <v>29</v>
      </c>
      <c r="UW136" s="147"/>
      <c r="UX136" s="145" t="s">
        <v>20</v>
      </c>
      <c r="UY136" s="146" t="s">
        <v>29</v>
      </c>
      <c r="UZ136" s="146" t="s">
        <v>29</v>
      </c>
      <c r="VA136" s="146" t="s">
        <v>29</v>
      </c>
      <c r="VB136" s="147"/>
      <c r="VC136" s="145" t="s">
        <v>29</v>
      </c>
      <c r="VD136" s="146" t="s">
        <v>20</v>
      </c>
      <c r="VE136" s="146" t="s">
        <v>29</v>
      </c>
      <c r="VF136" s="146" t="s">
        <v>20</v>
      </c>
      <c r="VG136" s="193"/>
      <c r="VH136" s="145" t="s">
        <v>20</v>
      </c>
      <c r="VI136" s="146" t="s">
        <v>20</v>
      </c>
      <c r="VJ136" s="146" t="s">
        <v>20</v>
      </c>
      <c r="VK136" s="146" t="s">
        <v>29</v>
      </c>
      <c r="VL136" s="147"/>
      <c r="VM136" s="1718" t="s">
        <v>20</v>
      </c>
      <c r="VN136" s="1680" t="s">
        <v>20</v>
      </c>
      <c r="VO136" s="1680" t="s">
        <v>29</v>
      </c>
      <c r="VP136" s="1779" t="s">
        <v>29</v>
      </c>
      <c r="VQ136" s="1718" t="s">
        <v>29</v>
      </c>
      <c r="VR136" s="1680" t="s">
        <v>29</v>
      </c>
      <c r="VS136" s="1680" t="s">
        <v>20</v>
      </c>
      <c r="VT136" s="1680" t="s">
        <v>20</v>
      </c>
      <c r="VU136" s="1681"/>
      <c r="VV136" s="1718" t="s">
        <v>20</v>
      </c>
      <c r="VW136" s="1680" t="s">
        <v>29</v>
      </c>
      <c r="VX136" s="1680" t="s">
        <v>29</v>
      </c>
      <c r="VY136" s="1680" t="s">
        <v>20</v>
      </c>
      <c r="VZ136" s="1681"/>
      <c r="WA136" s="1718" t="s">
        <v>20</v>
      </c>
      <c r="WB136" s="1680" t="s">
        <v>29</v>
      </c>
      <c r="WC136" s="1680" t="s">
        <v>20</v>
      </c>
      <c r="WD136" s="1680" t="s">
        <v>29</v>
      </c>
      <c r="WE136" s="1681"/>
      <c r="WF136" s="1718" t="s">
        <v>29</v>
      </c>
      <c r="WG136" s="150" t="s">
        <v>20</v>
      </c>
      <c r="WH136" s="150" t="s">
        <v>20</v>
      </c>
      <c r="WI136" s="150" t="s">
        <v>20</v>
      </c>
      <c r="WJ136" s="151"/>
      <c r="WK136" s="152" t="s">
        <v>20</v>
      </c>
      <c r="WL136" s="150" t="s">
        <v>20</v>
      </c>
      <c r="WM136" s="150" t="s">
        <v>29</v>
      </c>
      <c r="WN136" s="150" t="s">
        <v>20</v>
      </c>
      <c r="WO136" s="151"/>
      <c r="WP136" s="152" t="s">
        <v>20</v>
      </c>
      <c r="WQ136" s="150" t="s">
        <v>29</v>
      </c>
      <c r="WR136" s="150" t="s">
        <v>29</v>
      </c>
      <c r="WS136" s="1438" t="s">
        <v>29</v>
      </c>
      <c r="WT136" s="1439" t="s">
        <v>20</v>
      </c>
      <c r="WU136" s="150" t="s">
        <v>20</v>
      </c>
      <c r="WV136" s="150" t="s">
        <v>20</v>
      </c>
      <c r="WW136" s="150" t="s">
        <v>864</v>
      </c>
      <c r="WX136" s="1779"/>
      <c r="WY136" s="180" t="s">
        <v>29</v>
      </c>
      <c r="WZ136" s="170" t="s">
        <v>29</v>
      </c>
      <c r="XA136" s="170" t="s">
        <v>29</v>
      </c>
      <c r="XB136" s="170" t="s">
        <v>20</v>
      </c>
      <c r="XC136" s="171"/>
      <c r="XD136" s="180" t="s">
        <v>29</v>
      </c>
      <c r="XE136" s="170" t="s">
        <v>29</v>
      </c>
      <c r="XF136" s="170" t="s">
        <v>20</v>
      </c>
      <c r="XG136" s="170" t="s">
        <v>29</v>
      </c>
      <c r="XH136" s="171"/>
      <c r="XI136" s="180"/>
      <c r="XJ136" s="170"/>
      <c r="XK136" s="170"/>
      <c r="XL136" s="170"/>
      <c r="XM136" s="207"/>
      <c r="XN136" s="180" t="s">
        <v>29</v>
      </c>
      <c r="XO136" s="170" t="s">
        <v>598</v>
      </c>
      <c r="XP136" s="1680" t="s">
        <v>29</v>
      </c>
      <c r="XQ136" s="1680" t="s">
        <v>29</v>
      </c>
      <c r="XR136" s="1681"/>
      <c r="XS136" s="181" t="s">
        <v>20</v>
      </c>
      <c r="XT136" s="182" t="s">
        <v>29</v>
      </c>
      <c r="XU136" s="182" t="s">
        <v>20</v>
      </c>
      <c r="XV136" s="182" t="s">
        <v>591</v>
      </c>
      <c r="XW136" s="1681"/>
      <c r="XX136" s="1718" t="s">
        <v>29</v>
      </c>
      <c r="XY136" s="1680" t="s">
        <v>29</v>
      </c>
      <c r="XZ136" s="1680" t="s">
        <v>29</v>
      </c>
      <c r="YA136" s="1680" t="s">
        <v>20</v>
      </c>
      <c r="YB136" s="1681"/>
      <c r="YC136" s="1718" t="s">
        <v>29</v>
      </c>
      <c r="YD136" s="1680" t="s">
        <v>29</v>
      </c>
      <c r="YE136" s="1680" t="s">
        <v>20</v>
      </c>
      <c r="YF136" s="1680" t="s">
        <v>20</v>
      </c>
      <c r="YG136" s="1681"/>
      <c r="YH136" s="1718" t="s">
        <v>29</v>
      </c>
      <c r="YI136" s="1680" t="s">
        <v>20</v>
      </c>
      <c r="YJ136" s="1680" t="s">
        <v>20</v>
      </c>
      <c r="YK136" s="1680" t="s">
        <v>29</v>
      </c>
      <c r="YL136" s="1779"/>
      <c r="YM136" s="1718" t="s">
        <v>29</v>
      </c>
      <c r="YN136" s="1680" t="s">
        <v>20</v>
      </c>
      <c r="YO136" s="1680" t="s">
        <v>20</v>
      </c>
      <c r="YP136" s="1680" t="s">
        <v>29</v>
      </c>
      <c r="YQ136" s="1681"/>
      <c r="YR136" s="1718" t="s">
        <v>29</v>
      </c>
      <c r="YS136" s="1680" t="s">
        <v>20</v>
      </c>
      <c r="YT136" s="1680" t="s">
        <v>29</v>
      </c>
      <c r="YU136" s="1680" t="s">
        <v>20</v>
      </c>
      <c r="YV136" s="1681"/>
      <c r="YW136" s="1718" t="s">
        <v>29</v>
      </c>
      <c r="YX136" s="1680" t="s">
        <v>20</v>
      </c>
      <c r="YY136" s="1680" t="s">
        <v>29</v>
      </c>
      <c r="YZ136" s="1680" t="s">
        <v>29</v>
      </c>
      <c r="ZA136" s="1681"/>
      <c r="ZB136" s="1718" t="s">
        <v>20</v>
      </c>
      <c r="ZC136" s="1680" t="s">
        <v>29</v>
      </c>
      <c r="ZD136" s="1680" t="s">
        <v>29</v>
      </c>
      <c r="ZE136" s="1680" t="s">
        <v>20</v>
      </c>
      <c r="ZF136" s="1681"/>
      <c r="ZG136" s="1718" t="s">
        <v>29</v>
      </c>
      <c r="ZH136" s="150" t="s">
        <v>20</v>
      </c>
      <c r="ZI136" s="150" t="s">
        <v>20</v>
      </c>
      <c r="ZJ136" s="150" t="s">
        <v>20</v>
      </c>
      <c r="ZK136" s="151"/>
      <c r="ZL136" s="152" t="s">
        <v>20</v>
      </c>
      <c r="ZM136" s="150" t="s">
        <v>20</v>
      </c>
      <c r="ZN136" s="150" t="s">
        <v>20</v>
      </c>
      <c r="ZO136" s="150" t="s">
        <v>20</v>
      </c>
      <c r="ZP136" s="151"/>
      <c r="ZQ136" s="152" t="s">
        <v>762</v>
      </c>
      <c r="ZR136" s="1680" t="s">
        <v>29</v>
      </c>
      <c r="ZS136" s="1680" t="s">
        <v>20</v>
      </c>
      <c r="ZT136" s="1680" t="s">
        <v>29</v>
      </c>
      <c r="ZU136" s="1681"/>
      <c r="ZV136" s="1718" t="s">
        <v>20</v>
      </c>
      <c r="ZW136" s="1680" t="s">
        <v>29</v>
      </c>
      <c r="ZX136" s="1680" t="s">
        <v>20</v>
      </c>
      <c r="ZY136" s="1680" t="s">
        <v>20</v>
      </c>
      <c r="ZZ136" s="1681"/>
      <c r="AAA136" s="1816" t="s">
        <v>20</v>
      </c>
      <c r="AAB136" s="1816" t="s">
        <v>29</v>
      </c>
      <c r="AAC136" s="1816" t="s">
        <v>20</v>
      </c>
      <c r="AAD136" s="1816" t="s">
        <v>29</v>
      </c>
      <c r="AAE136" s="1816"/>
      <c r="AAF136" s="1824" t="s">
        <v>20</v>
      </c>
      <c r="AAG136" s="1680" t="s">
        <v>20</v>
      </c>
      <c r="AAH136" s="1680" t="s">
        <v>29</v>
      </c>
      <c r="AAI136" s="1680" t="s">
        <v>29</v>
      </c>
      <c r="AAJ136" s="1823"/>
      <c r="AAK136" s="1824" t="s">
        <v>29</v>
      </c>
      <c r="AAL136" s="1680" t="s">
        <v>20</v>
      </c>
      <c r="AAM136" s="1680" t="s">
        <v>20</v>
      </c>
      <c r="AAN136" s="1680" t="s">
        <v>20</v>
      </c>
      <c r="AAO136" s="1681"/>
      <c r="AAP136" s="1816" t="s">
        <v>20</v>
      </c>
      <c r="AAQ136" s="1816" t="s">
        <v>20</v>
      </c>
      <c r="AAR136" s="1816" t="s">
        <v>29</v>
      </c>
      <c r="AAS136" s="1816" t="s">
        <v>29</v>
      </c>
      <c r="AAT136" s="1816"/>
      <c r="AAU136" s="1824" t="s">
        <v>20</v>
      </c>
      <c r="AAV136" s="1680" t="s">
        <v>20</v>
      </c>
      <c r="AAW136" s="1680" t="s">
        <v>29</v>
      </c>
      <c r="AAX136" s="1680" t="s">
        <v>29</v>
      </c>
      <c r="AAY136" s="1681"/>
      <c r="AAZ136" s="1718" t="s">
        <v>29</v>
      </c>
      <c r="ABA136" s="1680" t="s">
        <v>20</v>
      </c>
      <c r="ABB136" s="1680" t="s">
        <v>29</v>
      </c>
      <c r="ABC136" s="1680"/>
      <c r="ABD136" s="1681"/>
      <c r="ABE136" s="1718" t="s">
        <v>20</v>
      </c>
      <c r="ABF136" s="1680" t="s">
        <v>29</v>
      </c>
      <c r="ABG136" s="1680" t="s">
        <v>20</v>
      </c>
      <c r="ABH136" s="1680" t="s">
        <v>29</v>
      </c>
      <c r="ABI136" s="1681"/>
      <c r="ABJ136" s="1718" t="s">
        <v>20</v>
      </c>
      <c r="ABK136" s="1680" t="s">
        <v>20</v>
      </c>
      <c r="ABL136" s="1680" t="s">
        <v>29</v>
      </c>
      <c r="ABM136" s="1680" t="s">
        <v>29</v>
      </c>
      <c r="ABN136" s="1779"/>
      <c r="ABO136" s="1718" t="s">
        <v>20</v>
      </c>
      <c r="ABP136" s="1680" t="s">
        <v>20</v>
      </c>
      <c r="ABQ136" s="1680" t="s">
        <v>29</v>
      </c>
      <c r="ABR136" s="1680" t="s">
        <v>29</v>
      </c>
      <c r="ABS136" s="1681"/>
      <c r="ABT136" s="1718" t="s">
        <v>20</v>
      </c>
      <c r="ABU136" s="1680" t="s">
        <v>29</v>
      </c>
      <c r="ABV136" s="1680" t="s">
        <v>20</v>
      </c>
      <c r="ABW136" s="1680" t="s">
        <v>20</v>
      </c>
      <c r="ABX136" s="1681"/>
      <c r="ABY136" s="1718" t="s">
        <v>20</v>
      </c>
      <c r="ABZ136" s="1680" t="s">
        <v>29</v>
      </c>
      <c r="ACA136" s="1680" t="s">
        <v>29</v>
      </c>
      <c r="ACB136" s="1680" t="s">
        <v>29</v>
      </c>
      <c r="ACC136" s="1681"/>
      <c r="ACD136" s="152" t="s">
        <v>20</v>
      </c>
      <c r="ACE136" s="150" t="s">
        <v>20</v>
      </c>
      <c r="ACF136" s="150" t="s">
        <v>20</v>
      </c>
      <c r="ACG136" s="150" t="s">
        <v>20</v>
      </c>
      <c r="ACH136" s="151"/>
      <c r="ACI136" s="152" t="s">
        <v>20</v>
      </c>
      <c r="ACJ136" s="150" t="s">
        <v>20</v>
      </c>
      <c r="ACK136" s="150" t="s">
        <v>29</v>
      </c>
      <c r="ACL136" s="150" t="s">
        <v>29</v>
      </c>
      <c r="ACM136" s="151"/>
      <c r="ACN136" s="152" t="s">
        <v>20</v>
      </c>
      <c r="ACO136" s="150" t="s">
        <v>20</v>
      </c>
      <c r="ACP136" s="150" t="s">
        <v>20</v>
      </c>
      <c r="ACQ136" s="150" t="s">
        <v>20</v>
      </c>
      <c r="ACR136" s="151"/>
      <c r="ACS136" s="152" t="s">
        <v>780</v>
      </c>
      <c r="ACT136" s="1680" t="s">
        <v>29</v>
      </c>
      <c r="ACU136" s="150" t="s">
        <v>20</v>
      </c>
      <c r="ACV136" s="150" t="s">
        <v>20</v>
      </c>
      <c r="ACW136" s="151"/>
      <c r="ACX136" s="328" t="s">
        <v>29</v>
      </c>
      <c r="ACY136" s="328" t="s">
        <v>20</v>
      </c>
      <c r="ACZ136" s="328" t="s">
        <v>29</v>
      </c>
      <c r="ADA136" s="328" t="s">
        <v>20</v>
      </c>
      <c r="ADB136" s="328"/>
      <c r="ADC136" s="152" t="s">
        <v>20</v>
      </c>
      <c r="ADD136" s="150" t="s">
        <v>20</v>
      </c>
      <c r="ADE136" s="150" t="s">
        <v>20</v>
      </c>
      <c r="ADF136" s="150" t="s">
        <v>20</v>
      </c>
      <c r="ADG136" s="151"/>
      <c r="ADH136" s="152" t="s">
        <v>20</v>
      </c>
      <c r="ADI136" s="150" t="s">
        <v>29</v>
      </c>
      <c r="ADJ136" s="150" t="s">
        <v>20</v>
      </c>
      <c r="ADK136" s="150" t="s">
        <v>29</v>
      </c>
      <c r="ADL136" s="151"/>
      <c r="ADM136" s="328" t="s">
        <v>20</v>
      </c>
      <c r="ADN136" s="328" t="s">
        <v>761</v>
      </c>
      <c r="ADO136" s="1816" t="s">
        <v>20</v>
      </c>
      <c r="ADP136" s="1816" t="s">
        <v>20</v>
      </c>
      <c r="ADQ136" s="1816"/>
      <c r="ADR136" s="1718"/>
      <c r="ADS136" s="1680"/>
      <c r="ADT136" s="1680"/>
      <c r="ADU136" s="1680"/>
      <c r="ADV136" s="1681"/>
      <c r="ADW136" s="1224" t="s">
        <v>767</v>
      </c>
      <c r="ADX136" s="140" t="s">
        <v>1654</v>
      </c>
      <c r="ADY136" s="2060">
        <f t="shared" si="90"/>
        <v>33</v>
      </c>
      <c r="ADZ136" s="2061">
        <f t="shared" si="91"/>
        <v>15</v>
      </c>
      <c r="AEA136" s="2061">
        <f t="shared" si="92"/>
        <v>48</v>
      </c>
      <c r="AEB136" s="95">
        <f t="shared" si="93"/>
        <v>0.6875</v>
      </c>
      <c r="AEC136" s="2060">
        <f t="shared" si="94"/>
        <v>19</v>
      </c>
      <c r="AED136" s="2061">
        <f t="shared" si="95"/>
        <v>5</v>
      </c>
      <c r="AEE136" s="2061">
        <f t="shared" si="96"/>
        <v>24</v>
      </c>
      <c r="AEF136" s="95">
        <f t="shared" si="97"/>
        <v>0.79166666666666663</v>
      </c>
    </row>
    <row r="137" spans="1:882" s="32" customFormat="1" ht="17.25" x14ac:dyDescent="0.2">
      <c r="A137" s="2386"/>
      <c r="B137" s="69" t="s">
        <v>438</v>
      </c>
      <c r="C137" s="2389" t="s">
        <v>2853</v>
      </c>
      <c r="D137" s="2049">
        <f t="shared" ref="D137:D145" si="98">COUNTIF(H137:XFD137,"*○*")</f>
        <v>0</v>
      </c>
      <c r="E137" s="2050">
        <f t="shared" ref="E137:E145" si="99">COUNTIF(H137:XFD137,"*●*")</f>
        <v>8</v>
      </c>
      <c r="F137" s="2050">
        <f t="shared" ref="F137:F145" si="100">SUM(D137:E137)</f>
        <v>8</v>
      </c>
      <c r="G137" s="2051">
        <f t="shared" ref="G137:G145" si="101">IFERROR(D137/F137,"")</f>
        <v>0</v>
      </c>
      <c r="H137" s="333"/>
      <c r="I137" s="333"/>
      <c r="J137" s="333"/>
      <c r="K137" s="333"/>
      <c r="L137" s="333"/>
      <c r="M137" s="333"/>
      <c r="N137" s="333"/>
      <c r="O137" s="333"/>
      <c r="P137" s="333"/>
      <c r="Q137" s="333"/>
      <c r="R137" s="333"/>
      <c r="S137" s="333"/>
      <c r="T137" s="333"/>
      <c r="U137" s="333"/>
      <c r="V137" s="333"/>
      <c r="W137" s="333"/>
      <c r="X137" s="333"/>
      <c r="Y137" s="333"/>
      <c r="Z137" s="333"/>
      <c r="AA137" s="333"/>
      <c r="AB137" s="333"/>
      <c r="AC137" s="333"/>
      <c r="AD137" s="333"/>
      <c r="AE137" s="333"/>
      <c r="AF137" s="333"/>
      <c r="AG137" s="333"/>
      <c r="AH137" s="333"/>
      <c r="AI137" s="333"/>
      <c r="AJ137" s="333"/>
      <c r="AK137" s="333"/>
      <c r="AL137" s="333"/>
      <c r="AM137" s="333"/>
      <c r="AN137" s="333"/>
      <c r="AO137" s="333"/>
      <c r="AP137" s="333"/>
      <c r="AQ137" s="333"/>
      <c r="AR137" s="333"/>
      <c r="AS137" s="333"/>
      <c r="AT137" s="333"/>
      <c r="AU137" s="333"/>
      <c r="AV137" s="333"/>
      <c r="AW137" s="333"/>
      <c r="AX137" s="333"/>
      <c r="AY137" s="333"/>
      <c r="AZ137" s="333"/>
      <c r="BA137" s="333"/>
      <c r="BB137" s="333"/>
      <c r="BC137" s="333"/>
      <c r="BD137" s="333"/>
      <c r="BE137" s="333"/>
      <c r="BF137" s="333"/>
      <c r="BG137" s="333"/>
      <c r="BH137" s="333"/>
      <c r="BI137" s="333"/>
      <c r="BJ137" s="333"/>
      <c r="BK137" s="333"/>
      <c r="BL137" s="333"/>
      <c r="BM137" s="333"/>
      <c r="BN137" s="333"/>
      <c r="BO137" s="333"/>
      <c r="BP137" s="333"/>
      <c r="BQ137" s="333"/>
      <c r="BR137" s="333"/>
      <c r="BS137" s="333"/>
      <c r="BT137" s="333"/>
      <c r="BU137" s="333"/>
      <c r="BV137" s="333"/>
      <c r="BW137" s="333"/>
      <c r="BX137" s="333"/>
      <c r="BY137" s="333"/>
      <c r="BZ137" s="333"/>
      <c r="CA137" s="333"/>
      <c r="CB137" s="333"/>
      <c r="CC137" s="333"/>
      <c r="CD137" s="333"/>
      <c r="CE137" s="333"/>
      <c r="CF137" s="333"/>
      <c r="CG137" s="333"/>
      <c r="CH137" s="333"/>
      <c r="CI137" s="333"/>
      <c r="CJ137" s="333"/>
      <c r="CK137" s="333"/>
      <c r="CL137" s="333"/>
      <c r="CM137" s="333"/>
      <c r="CN137" s="333"/>
      <c r="CO137" s="333"/>
      <c r="CP137" s="333"/>
      <c r="CQ137" s="333"/>
      <c r="CR137" s="333"/>
      <c r="CS137" s="333"/>
      <c r="CT137" s="333"/>
      <c r="CU137" s="333"/>
      <c r="CV137" s="333"/>
      <c r="CW137" s="333"/>
      <c r="CX137" s="333"/>
      <c r="CY137" s="333"/>
      <c r="CZ137" s="333"/>
      <c r="DA137" s="333"/>
      <c r="DB137" s="333"/>
      <c r="DC137" s="333"/>
      <c r="DD137" s="333"/>
      <c r="DE137" s="333"/>
      <c r="DF137" s="333"/>
      <c r="DG137" s="333"/>
      <c r="DH137" s="333"/>
      <c r="DI137" s="333"/>
      <c r="DJ137" s="333"/>
      <c r="DK137" s="333"/>
      <c r="DL137" s="333"/>
      <c r="DM137" s="333"/>
      <c r="DN137" s="333"/>
      <c r="DO137" s="333"/>
      <c r="DP137" s="333"/>
      <c r="DQ137" s="333"/>
      <c r="DR137" s="333"/>
      <c r="DS137" s="333"/>
      <c r="DT137" s="333"/>
      <c r="DU137" s="333"/>
      <c r="DV137" s="333"/>
      <c r="DW137" s="333"/>
      <c r="DX137" s="333"/>
      <c r="DY137" s="333"/>
      <c r="DZ137" s="333"/>
      <c r="EA137" s="333"/>
      <c r="EB137" s="333"/>
      <c r="EC137" s="333"/>
      <c r="ED137" s="333"/>
      <c r="EE137" s="333"/>
      <c r="EF137" s="333"/>
      <c r="EG137" s="333"/>
      <c r="EH137" s="333"/>
      <c r="EI137" s="333"/>
      <c r="EJ137" s="333"/>
      <c r="EK137" s="333"/>
      <c r="EL137" s="333"/>
      <c r="EM137" s="333"/>
      <c r="EN137" s="333"/>
      <c r="EO137" s="333"/>
      <c r="EP137" s="333"/>
      <c r="EQ137" s="333"/>
      <c r="ER137" s="333"/>
      <c r="ES137" s="333"/>
      <c r="ET137" s="333"/>
      <c r="EU137" s="333"/>
      <c r="EV137" s="333"/>
      <c r="EW137" s="333"/>
      <c r="EX137" s="333"/>
      <c r="EY137" s="333"/>
      <c r="EZ137" s="333"/>
      <c r="FA137" s="333"/>
      <c r="FB137" s="333"/>
      <c r="FC137" s="333"/>
      <c r="FD137" s="333"/>
      <c r="FE137" s="333"/>
      <c r="FF137" s="333"/>
      <c r="FG137" s="333"/>
      <c r="FH137" s="333"/>
      <c r="FI137" s="333"/>
      <c r="FJ137" s="333"/>
      <c r="FK137" s="333"/>
      <c r="FL137" s="333"/>
      <c r="FM137" s="333"/>
      <c r="FN137" s="333"/>
      <c r="FO137" s="333"/>
      <c r="FP137" s="333"/>
      <c r="FQ137" s="333"/>
      <c r="FR137" s="333"/>
      <c r="FS137" s="333"/>
      <c r="FT137" s="333"/>
      <c r="FU137" s="333"/>
      <c r="FV137" s="333"/>
      <c r="FW137" s="333"/>
      <c r="FX137" s="333"/>
      <c r="FY137" s="333"/>
      <c r="FZ137" s="333"/>
      <c r="GA137" s="333"/>
      <c r="GB137" s="333"/>
      <c r="GC137" s="333"/>
      <c r="GD137" s="333"/>
      <c r="GE137" s="333"/>
      <c r="GF137" s="333"/>
      <c r="GG137" s="333"/>
      <c r="GH137" s="333"/>
      <c r="GI137" s="333"/>
      <c r="GJ137" s="333"/>
      <c r="GK137" s="333"/>
      <c r="GL137" s="333"/>
      <c r="GM137" s="333"/>
      <c r="GN137" s="333"/>
      <c r="GO137" s="333"/>
      <c r="GP137" s="333"/>
      <c r="GQ137" s="333"/>
      <c r="GR137" s="333"/>
      <c r="GS137" s="333"/>
      <c r="GT137" s="333"/>
      <c r="GU137" s="333"/>
      <c r="GV137" s="333"/>
      <c r="GW137" s="333"/>
      <c r="GX137" s="333"/>
      <c r="GY137" s="333"/>
      <c r="GZ137" s="333"/>
      <c r="HA137" s="333"/>
      <c r="HB137" s="333"/>
      <c r="HC137" s="333"/>
      <c r="HD137" s="333"/>
      <c r="HE137" s="333"/>
      <c r="HF137" s="333"/>
      <c r="HG137" s="333"/>
      <c r="HH137" s="333"/>
      <c r="HI137" s="333"/>
      <c r="HJ137" s="333"/>
      <c r="HK137" s="333"/>
      <c r="HL137" s="333"/>
      <c r="HM137" s="333"/>
      <c r="HN137" s="333"/>
      <c r="HO137" s="333"/>
      <c r="HP137" s="333"/>
      <c r="HQ137" s="333"/>
      <c r="HR137" s="333"/>
      <c r="HS137" s="333"/>
      <c r="HT137" s="333"/>
      <c r="HU137" s="333"/>
      <c r="HV137" s="333"/>
      <c r="HW137" s="333"/>
      <c r="HX137" s="333"/>
      <c r="HY137" s="333"/>
      <c r="HZ137" s="333"/>
      <c r="IA137" s="333"/>
      <c r="IB137" s="333"/>
      <c r="IC137" s="333"/>
      <c r="ID137" s="333"/>
      <c r="IE137" s="333"/>
      <c r="IF137" s="333"/>
      <c r="IG137" s="333"/>
      <c r="IH137" s="333"/>
      <c r="II137" s="333"/>
      <c r="IJ137" s="333"/>
      <c r="IK137" s="333"/>
      <c r="IL137" s="333"/>
      <c r="IM137" s="333"/>
      <c r="IN137" s="333"/>
      <c r="IO137" s="333"/>
      <c r="IP137" s="333"/>
      <c r="IQ137" s="333"/>
      <c r="IR137" s="333"/>
      <c r="IS137" s="333"/>
      <c r="IT137" s="333"/>
      <c r="IU137" s="333"/>
      <c r="IV137" s="333"/>
      <c r="IW137" s="333"/>
      <c r="IX137" s="333"/>
      <c r="IY137" s="333"/>
      <c r="IZ137" s="333"/>
      <c r="JA137" s="333"/>
      <c r="JB137" s="333"/>
      <c r="JC137" s="333"/>
      <c r="JD137" s="333"/>
      <c r="JE137" s="333"/>
      <c r="JF137" s="333"/>
      <c r="JG137" s="333"/>
      <c r="JH137" s="333"/>
      <c r="JI137" s="685"/>
      <c r="JJ137" s="333"/>
      <c r="JK137" s="2038"/>
      <c r="JL137" s="2038"/>
      <c r="JM137" s="2038"/>
      <c r="JN137" s="2038"/>
      <c r="JO137" s="2038"/>
      <c r="JP137" s="2038"/>
      <c r="JQ137" s="2038"/>
      <c r="JR137" s="2038"/>
      <c r="JS137" s="2038"/>
      <c r="JT137" s="333"/>
      <c r="JU137" s="333"/>
      <c r="JV137" s="333"/>
      <c r="JW137" s="333"/>
      <c r="JX137" s="333"/>
      <c r="JY137" s="333"/>
      <c r="JZ137" s="333"/>
      <c r="KA137" s="333"/>
      <c r="KB137" s="333"/>
      <c r="KC137" s="333"/>
      <c r="KD137" s="333"/>
      <c r="KE137" s="333"/>
      <c r="KF137" s="333"/>
      <c r="KG137" s="333"/>
      <c r="KH137" s="333"/>
      <c r="KI137" s="333"/>
      <c r="KJ137" s="333"/>
      <c r="KK137" s="333"/>
      <c r="KL137" s="333"/>
      <c r="KM137" s="333"/>
      <c r="KN137" s="333"/>
      <c r="KO137" s="333"/>
      <c r="KP137" s="333"/>
      <c r="KQ137" s="333"/>
      <c r="KR137" s="333"/>
      <c r="KS137" s="333"/>
      <c r="KT137" s="333"/>
      <c r="KU137" s="333"/>
      <c r="KV137" s="333"/>
      <c r="KW137" s="333"/>
      <c r="KX137" s="333"/>
      <c r="KY137" s="333"/>
      <c r="KZ137" s="333"/>
      <c r="LA137" s="333"/>
      <c r="LB137" s="333"/>
      <c r="LC137" s="333"/>
      <c r="LD137" s="333"/>
      <c r="LE137" s="333"/>
      <c r="LF137" s="333"/>
      <c r="LG137" s="333"/>
      <c r="LH137" s="333"/>
      <c r="LI137" s="333"/>
      <c r="LJ137" s="333"/>
      <c r="LK137" s="333"/>
      <c r="LL137" s="333"/>
      <c r="LM137" s="333"/>
      <c r="LN137" s="333"/>
      <c r="LO137" s="333"/>
      <c r="LP137" s="333"/>
      <c r="LQ137" s="333"/>
      <c r="LR137" s="333"/>
      <c r="LS137" s="333"/>
      <c r="LT137" s="333"/>
      <c r="LU137" s="333"/>
      <c r="LV137" s="333"/>
      <c r="LW137" s="333"/>
      <c r="LX137" s="2313"/>
      <c r="LY137" s="2313"/>
      <c r="LZ137" s="2313"/>
      <c r="MA137" s="2313"/>
      <c r="MB137" s="2313"/>
      <c r="MC137" s="2038"/>
      <c r="MD137" s="2038"/>
      <c r="ME137" s="2038"/>
      <c r="MF137" s="2038"/>
      <c r="MG137" s="2038"/>
      <c r="MH137" s="2038"/>
      <c r="MI137" s="2038"/>
      <c r="MJ137" s="2038"/>
      <c r="MK137" s="2038"/>
      <c r="ML137" s="333"/>
      <c r="MM137" s="333"/>
      <c r="MN137" s="333"/>
      <c r="MO137" s="333"/>
      <c r="MP137" s="333"/>
      <c r="MQ137" s="333"/>
      <c r="MR137" s="333"/>
      <c r="MS137" s="333"/>
      <c r="MT137" s="333"/>
      <c r="MU137" s="333"/>
      <c r="MV137" s="333"/>
      <c r="MW137" s="333"/>
      <c r="MX137" s="333"/>
      <c r="MY137" s="2313"/>
      <c r="MZ137" s="2313"/>
      <c r="NA137" s="2313"/>
      <c r="NB137" s="2313"/>
      <c r="NC137" s="2038"/>
      <c r="ND137" s="2038"/>
      <c r="NE137" s="2038"/>
      <c r="NF137" s="2038"/>
      <c r="NG137" s="2038"/>
      <c r="NH137" s="2038"/>
      <c r="NI137" s="2038"/>
      <c r="NJ137" s="2038"/>
      <c r="NK137" s="2038"/>
      <c r="NL137" s="333"/>
      <c r="NM137" s="333"/>
      <c r="NN137" s="333"/>
      <c r="NO137" s="333"/>
      <c r="NP137" s="333"/>
      <c r="NQ137" s="333"/>
      <c r="NR137" s="333"/>
      <c r="NS137" s="333"/>
      <c r="NT137" s="333"/>
      <c r="NU137" s="333"/>
      <c r="NV137" s="333"/>
      <c r="NW137" s="333"/>
      <c r="NX137" s="333"/>
      <c r="NY137" s="333"/>
      <c r="NZ137" s="333"/>
      <c r="OA137" s="333"/>
      <c r="OB137" s="333"/>
      <c r="OC137" s="333"/>
      <c r="OD137" s="333"/>
      <c r="OE137" s="333"/>
      <c r="OF137" s="333"/>
      <c r="OG137" s="333"/>
      <c r="OH137" s="333"/>
      <c r="OI137" s="333"/>
      <c r="OJ137" s="333"/>
      <c r="OK137" s="333"/>
      <c r="OL137" s="333"/>
      <c r="OM137" s="333"/>
      <c r="ON137" s="333"/>
      <c r="OO137" s="333"/>
      <c r="OP137" s="333"/>
      <c r="OQ137" s="333"/>
      <c r="OR137" s="2314"/>
      <c r="OS137" s="2314"/>
      <c r="OT137" s="2314"/>
      <c r="OU137" s="2314"/>
      <c r="OV137" s="333"/>
      <c r="OW137" s="333"/>
      <c r="OX137" s="333"/>
      <c r="OY137" s="333"/>
      <c r="OZ137" s="333"/>
      <c r="PA137" s="333"/>
      <c r="PB137" s="333"/>
      <c r="PC137" s="333"/>
      <c r="PD137" s="333"/>
      <c r="PE137" s="333"/>
      <c r="PF137" s="333"/>
      <c r="PG137" s="333"/>
      <c r="PH137" s="333"/>
      <c r="PI137" s="333"/>
      <c r="PJ137" s="333"/>
      <c r="PK137" s="333"/>
      <c r="PL137" s="2313"/>
      <c r="PM137" s="2313"/>
      <c r="PN137" s="2313"/>
      <c r="PO137" s="2313"/>
      <c r="PP137" s="2313"/>
      <c r="PQ137" s="2313"/>
      <c r="PR137" s="2038"/>
      <c r="PS137" s="2038"/>
      <c r="PT137" s="2038"/>
      <c r="PU137" s="2038"/>
      <c r="PV137" s="2038"/>
      <c r="PW137" s="2038"/>
      <c r="PX137" s="2038"/>
      <c r="PY137" s="2038"/>
      <c r="PZ137" s="2038"/>
      <c r="QA137" s="2038"/>
      <c r="QB137" s="2038"/>
      <c r="QC137" s="2038"/>
      <c r="QD137" s="2038"/>
      <c r="QE137" s="2038"/>
      <c r="QF137" s="2038"/>
      <c r="QG137" s="2038"/>
      <c r="QH137" s="2038"/>
      <c r="QI137" s="2038"/>
      <c r="QJ137" s="2038"/>
      <c r="QK137" s="2038"/>
      <c r="QL137" s="2038"/>
      <c r="QM137" s="2038"/>
      <c r="QN137" s="333"/>
      <c r="QO137" s="333"/>
      <c r="QP137" s="333"/>
      <c r="QQ137" s="333"/>
      <c r="QR137" s="333"/>
      <c r="QS137" s="333"/>
      <c r="QT137" s="333"/>
      <c r="QU137" s="333"/>
      <c r="QV137" s="333"/>
      <c r="QW137" s="333"/>
      <c r="QX137" s="333"/>
      <c r="QY137" s="2313"/>
      <c r="QZ137" s="2313"/>
      <c r="RA137" s="2313"/>
      <c r="RB137" s="2313"/>
      <c r="RC137" s="333"/>
      <c r="RD137" s="333"/>
      <c r="RE137" s="333"/>
      <c r="RF137" s="333"/>
      <c r="RG137" s="333"/>
      <c r="RH137" s="333"/>
      <c r="RI137" s="333"/>
      <c r="RJ137" s="333"/>
      <c r="RK137" s="333"/>
      <c r="RL137" s="333"/>
      <c r="RM137" s="2038"/>
      <c r="RN137" s="2038"/>
      <c r="RO137" s="2038"/>
      <c r="RP137" s="2038"/>
      <c r="RQ137" s="2038"/>
      <c r="RR137" s="2038"/>
      <c r="RS137" s="2038"/>
      <c r="RT137" s="2038"/>
      <c r="RU137" s="2038"/>
      <c r="RV137" s="2038"/>
      <c r="RW137" s="2038"/>
      <c r="RX137" s="2038"/>
      <c r="RY137" s="2038"/>
      <c r="RZ137" s="2038"/>
      <c r="SA137" s="333"/>
      <c r="SB137" s="333"/>
      <c r="SC137" s="333"/>
      <c r="SD137" s="333"/>
      <c r="SE137" s="333"/>
      <c r="SF137" s="333"/>
      <c r="SG137" s="333"/>
      <c r="SH137" s="333"/>
      <c r="SI137" s="333"/>
      <c r="SJ137" s="333"/>
      <c r="SK137" s="333"/>
      <c r="SL137" s="333"/>
      <c r="SM137" s="333"/>
      <c r="SN137" s="333"/>
      <c r="SO137" s="333"/>
      <c r="SP137" s="333"/>
      <c r="SQ137" s="333"/>
      <c r="SR137" s="333"/>
      <c r="SS137" s="333"/>
      <c r="ST137" s="333"/>
      <c r="SU137" s="333"/>
      <c r="SV137" s="333"/>
      <c r="SW137" s="333"/>
      <c r="SX137" s="333"/>
      <c r="SY137" s="333"/>
      <c r="SZ137" s="333"/>
      <c r="TA137" s="333"/>
      <c r="TB137" s="333"/>
      <c r="TC137" s="333"/>
      <c r="TD137" s="333"/>
      <c r="TE137" s="333"/>
      <c r="TF137" s="333"/>
      <c r="TG137" s="333"/>
      <c r="TH137" s="333"/>
      <c r="TI137" s="333"/>
      <c r="TJ137" s="333"/>
      <c r="TK137" s="333"/>
      <c r="TL137" s="333"/>
      <c r="TM137" s="333"/>
      <c r="TN137" s="333"/>
      <c r="TO137" s="333"/>
      <c r="TP137" s="333"/>
      <c r="TQ137" s="333"/>
      <c r="TR137" s="333"/>
      <c r="TS137" s="333"/>
      <c r="TT137" s="333"/>
      <c r="TU137" s="333"/>
      <c r="TV137" s="333"/>
      <c r="TW137" s="333"/>
      <c r="TX137" s="333"/>
      <c r="TY137" s="333"/>
      <c r="TZ137" s="333"/>
      <c r="UA137" s="333"/>
      <c r="UB137" s="333"/>
      <c r="UC137" s="333"/>
      <c r="UD137" s="333"/>
      <c r="UE137" s="333"/>
      <c r="UF137" s="333"/>
      <c r="UG137" s="333"/>
      <c r="UH137" s="333"/>
      <c r="UI137" s="333"/>
      <c r="UJ137" s="333"/>
      <c r="UK137" s="333"/>
      <c r="UL137" s="333"/>
      <c r="UM137" s="333"/>
      <c r="UN137" s="333"/>
      <c r="UO137" s="333"/>
      <c r="UP137" s="333"/>
      <c r="UQ137" s="333"/>
      <c r="UR137" s="333"/>
      <c r="US137" s="333"/>
      <c r="UT137" s="333"/>
      <c r="UU137" s="333"/>
      <c r="UV137" s="333"/>
      <c r="UW137" s="333"/>
      <c r="UX137" s="683"/>
      <c r="UY137" s="333"/>
      <c r="UZ137" s="333"/>
      <c r="VA137" s="685"/>
      <c r="VB137" s="92"/>
      <c r="VC137" s="159"/>
      <c r="VD137" s="160"/>
      <c r="VE137" s="160"/>
      <c r="VF137" s="160"/>
      <c r="VG137" s="194"/>
      <c r="VH137" s="159"/>
      <c r="VI137" s="160"/>
      <c r="VJ137" s="160"/>
      <c r="VK137" s="160"/>
      <c r="VL137" s="161"/>
      <c r="VM137" s="1719"/>
      <c r="VN137" s="1720"/>
      <c r="VO137" s="1720"/>
      <c r="VP137" s="1734"/>
      <c r="VQ137" s="1719"/>
      <c r="VR137" s="1720"/>
      <c r="VS137" s="1720"/>
      <c r="VT137" s="1720"/>
      <c r="VU137" s="1721"/>
      <c r="VV137" s="1719"/>
      <c r="VW137" s="1720"/>
      <c r="VX137" s="1720"/>
      <c r="VY137" s="1720"/>
      <c r="VZ137" s="1721"/>
      <c r="WA137" s="1719"/>
      <c r="WB137" s="1720"/>
      <c r="WC137" s="1720"/>
      <c r="WD137" s="1720"/>
      <c r="WE137" s="1721"/>
      <c r="WF137" s="1719"/>
      <c r="WG137" s="1720"/>
      <c r="WH137" s="1720"/>
      <c r="WI137" s="1720"/>
      <c r="WJ137" s="1721"/>
      <c r="WK137" s="1719"/>
      <c r="WL137" s="1720"/>
      <c r="WM137" s="1720"/>
      <c r="WN137" s="1720"/>
      <c r="WO137" s="1721"/>
      <c r="WP137" s="1719"/>
      <c r="WQ137" s="1720"/>
      <c r="WR137" s="1720"/>
      <c r="WS137" s="1736"/>
      <c r="WT137" s="1737"/>
      <c r="WU137" s="1720"/>
      <c r="WV137" s="1720"/>
      <c r="WW137" s="1720"/>
      <c r="WX137" s="1734"/>
      <c r="WY137" s="1719"/>
      <c r="WZ137" s="1720"/>
      <c r="XA137" s="1720"/>
      <c r="XB137" s="1720"/>
      <c r="XC137" s="1721"/>
      <c r="XD137" s="1719"/>
      <c r="XE137" s="1720"/>
      <c r="XF137" s="1720"/>
      <c r="XG137" s="490"/>
      <c r="XH137" s="1721"/>
      <c r="XI137" s="1719"/>
      <c r="XJ137" s="1720"/>
      <c r="XK137" s="203"/>
      <c r="XL137" s="203"/>
      <c r="XM137" s="392"/>
      <c r="XN137" s="202"/>
      <c r="XO137" s="203"/>
      <c r="XP137" s="203"/>
      <c r="XQ137" s="203"/>
      <c r="XR137" s="243"/>
      <c r="XS137" s="202"/>
      <c r="XT137" s="203"/>
      <c r="XU137" s="203"/>
      <c r="XV137" s="1720"/>
      <c r="XW137" s="1721"/>
      <c r="XX137" s="1719"/>
      <c r="XY137" s="1720"/>
      <c r="XZ137" s="1720"/>
      <c r="YA137" s="1720"/>
      <c r="YB137" s="1721"/>
      <c r="YC137" s="1719"/>
      <c r="YD137" s="1720"/>
      <c r="YE137" s="1720"/>
      <c r="YF137" s="1720"/>
      <c r="YG137" s="1721"/>
      <c r="YH137" s="1719"/>
      <c r="YI137" s="1720"/>
      <c r="YJ137" s="1720"/>
      <c r="YK137" s="1720"/>
      <c r="YL137" s="1734"/>
      <c r="YM137" s="1719"/>
      <c r="YN137" s="1720"/>
      <c r="YO137" s="1720"/>
      <c r="YP137" s="1720"/>
      <c r="YQ137" s="1721"/>
      <c r="YR137" s="1719"/>
      <c r="YS137" s="237"/>
      <c r="YT137" s="237"/>
      <c r="YU137" s="237"/>
      <c r="YV137" s="244"/>
      <c r="YW137" s="236"/>
      <c r="YX137" s="237"/>
      <c r="YY137" s="203"/>
      <c r="YZ137" s="203"/>
      <c r="ZA137" s="243"/>
      <c r="ZB137" s="202"/>
      <c r="ZC137" s="203"/>
      <c r="ZD137" s="203"/>
      <c r="ZE137" s="203"/>
      <c r="ZF137" s="243"/>
      <c r="ZG137" s="202"/>
      <c r="ZH137" s="203"/>
      <c r="ZI137" s="203"/>
      <c r="ZJ137" s="203"/>
      <c r="ZK137" s="243"/>
      <c r="ZL137" s="202"/>
      <c r="ZM137" s="203"/>
      <c r="ZN137" s="237"/>
      <c r="ZO137" s="237"/>
      <c r="ZP137" s="244"/>
      <c r="ZQ137" s="236"/>
      <c r="ZR137" s="237"/>
      <c r="ZS137" s="1720"/>
      <c r="ZT137" s="1720"/>
      <c r="ZU137" s="1721"/>
      <c r="ZV137" s="1719"/>
      <c r="ZW137" s="1720"/>
      <c r="ZX137" s="1720"/>
      <c r="ZY137" s="1720"/>
      <c r="ZZ137" s="1721"/>
      <c r="AAA137" s="1715"/>
      <c r="AAB137" s="1715"/>
      <c r="AAC137" s="1715"/>
      <c r="AAD137" s="1715"/>
      <c r="AAE137" s="1715"/>
      <c r="AAF137" s="1737"/>
      <c r="AAG137" s="1720"/>
      <c r="AAH137" s="1720"/>
      <c r="AAI137" s="1720"/>
      <c r="AAJ137" s="1736"/>
      <c r="AAK137" s="2039"/>
      <c r="AAL137" s="203"/>
      <c r="AAM137" s="203"/>
      <c r="AAN137" s="203"/>
      <c r="AAO137" s="243"/>
      <c r="AAP137" s="2038"/>
      <c r="AAQ137" s="2038"/>
      <c r="AAR137" s="2038"/>
      <c r="AAS137" s="2038"/>
      <c r="AAT137" s="1715"/>
      <c r="AAU137" s="1737"/>
      <c r="AAV137" s="1720"/>
      <c r="AAW137" s="1720"/>
      <c r="AAX137" s="1720"/>
      <c r="AAY137" s="1721"/>
      <c r="AAZ137" s="1719"/>
      <c r="ABA137" s="1720"/>
      <c r="ABB137" s="1720"/>
      <c r="ABC137" s="1720"/>
      <c r="ABD137" s="1721"/>
      <c r="ABE137" s="1719"/>
      <c r="ABF137" s="1720"/>
      <c r="ABG137" s="1720"/>
      <c r="ABH137" s="1720"/>
      <c r="ABI137" s="1721"/>
      <c r="ABJ137" s="1719"/>
      <c r="ABK137" s="1720"/>
      <c r="ABL137" s="1720"/>
      <c r="ABM137" s="1720"/>
      <c r="ABN137" s="1734"/>
      <c r="ABO137" s="1719"/>
      <c r="ABP137" s="1720"/>
      <c r="ABQ137" s="1720"/>
      <c r="ABR137" s="1720"/>
      <c r="ABS137" s="1721"/>
      <c r="ABT137" s="1719"/>
      <c r="ABU137" s="1720"/>
      <c r="ABV137" s="1720"/>
      <c r="ABW137" s="1720"/>
      <c r="ABX137" s="1721"/>
      <c r="ABY137" s="1719"/>
      <c r="ABZ137" s="1720"/>
      <c r="ACA137" s="1720"/>
      <c r="ACB137" s="1720"/>
      <c r="ACC137" s="1721"/>
      <c r="ACD137" s="1719"/>
      <c r="ACE137" s="1720"/>
      <c r="ACF137" s="203"/>
      <c r="ACG137" s="203"/>
      <c r="ACH137" s="243"/>
      <c r="ACI137" s="202"/>
      <c r="ACJ137" s="203"/>
      <c r="ACK137" s="203"/>
      <c r="ACL137" s="203"/>
      <c r="ACM137" s="243"/>
      <c r="ACN137" s="202"/>
      <c r="ACO137" s="203"/>
      <c r="ACP137" s="203"/>
      <c r="ACQ137" s="203"/>
      <c r="ACR137" s="1721"/>
      <c r="ACS137" s="1719"/>
      <c r="ACT137" s="237"/>
      <c r="ACU137" s="237"/>
      <c r="ACV137" s="237"/>
      <c r="ACW137" s="244"/>
      <c r="ACX137" s="2313"/>
      <c r="ACY137" s="2313"/>
      <c r="ACZ137" s="2313"/>
      <c r="ADA137" s="1715"/>
      <c r="ADB137" s="1715"/>
      <c r="ADC137" s="1719"/>
      <c r="ADD137" s="1720"/>
      <c r="ADE137" s="1720"/>
      <c r="ADF137" s="1720"/>
      <c r="ADG137" s="1721"/>
      <c r="ADH137" s="1719"/>
      <c r="ADI137" s="1720"/>
      <c r="ADJ137" s="1720"/>
      <c r="ADK137" s="1720"/>
      <c r="ADL137" s="1721"/>
      <c r="ADM137" s="1715"/>
      <c r="ADN137" s="1259"/>
      <c r="ADO137" s="1259"/>
      <c r="ADP137" s="1259"/>
      <c r="ADQ137" s="1259"/>
      <c r="ADR137" s="178"/>
      <c r="ADS137" s="179"/>
      <c r="ADT137" s="1720"/>
      <c r="ADU137" s="1720"/>
      <c r="ADV137" s="1721"/>
      <c r="ADW137" s="1719"/>
      <c r="ADX137" s="1720"/>
      <c r="ADY137" s="1720"/>
      <c r="ADZ137" s="1720"/>
      <c r="AEA137" s="1721"/>
      <c r="AEB137" s="1719"/>
      <c r="AEC137" s="1720"/>
      <c r="AED137" s="1720"/>
      <c r="AEE137" s="1720"/>
      <c r="AEF137" s="1721"/>
      <c r="AEG137" s="1719"/>
      <c r="AEH137" s="1720"/>
      <c r="AEI137" s="1720"/>
      <c r="AEJ137" s="1720"/>
      <c r="AEK137" s="1721"/>
      <c r="AEL137" s="1719" t="s">
        <v>29</v>
      </c>
      <c r="AEM137" s="1720" t="s">
        <v>29</v>
      </c>
      <c r="AEN137" s="1720" t="s">
        <v>29</v>
      </c>
      <c r="AEO137" s="1720" t="s">
        <v>29</v>
      </c>
      <c r="AEP137" s="1721"/>
      <c r="AEQ137" s="1719" t="s">
        <v>29</v>
      </c>
      <c r="AER137" s="1720" t="s">
        <v>29</v>
      </c>
      <c r="AES137" s="1720" t="s">
        <v>29</v>
      </c>
      <c r="AET137" s="490" t="s">
        <v>1375</v>
      </c>
      <c r="AEU137" s="1721"/>
      <c r="AEV137" s="1719"/>
      <c r="AEW137" s="1720"/>
      <c r="AEX137" s="1720"/>
      <c r="AEY137" s="1720"/>
      <c r="AEZ137" s="1721"/>
      <c r="AFA137" s="1719"/>
      <c r="AFB137" s="1720"/>
      <c r="AFC137" s="1720"/>
      <c r="AFD137" s="1720"/>
      <c r="AFE137" s="1721"/>
      <c r="AFF137" s="1715"/>
      <c r="AFG137" s="1715"/>
      <c r="AFH137" s="1715"/>
      <c r="AFI137" s="1715"/>
      <c r="AFJ137" s="1715"/>
      <c r="AFK137" s="69" t="s">
        <v>438</v>
      </c>
      <c r="AFL137" s="2389" t="s">
        <v>2853</v>
      </c>
      <c r="AFM137" s="2154">
        <f>COUNTIF($ACX137:$AFE137,"*○*")</f>
        <v>0</v>
      </c>
      <c r="AFN137" s="2150">
        <f>COUNTIF($ACX137:$AFE137,"*●*")</f>
        <v>8</v>
      </c>
      <c r="AFO137" s="2150">
        <f>SUM(AFM137:AFN137)</f>
        <v>8</v>
      </c>
      <c r="AFP137" s="99">
        <f>IFERROR(AFM137/AFO137,"")</f>
        <v>0</v>
      </c>
      <c r="AFQ137" s="2154">
        <f>COUNTIF($AEB137:$AFE137,"*○*")</f>
        <v>0</v>
      </c>
      <c r="AFR137" s="2150">
        <f>COUNTIF($AEB137:$AFE137,"*●*")</f>
        <v>8</v>
      </c>
      <c r="AFS137" s="2150">
        <f>SUM(AFQ137:AFR137)</f>
        <v>8</v>
      </c>
      <c r="AFT137" s="99">
        <f>IFERROR(AFQ137/AFS137,"")</f>
        <v>0</v>
      </c>
    </row>
    <row r="138" spans="1:882" s="32" customFormat="1" ht="17.25" x14ac:dyDescent="0.2">
      <c r="A138" s="34"/>
      <c r="B138" s="44" t="s">
        <v>116</v>
      </c>
      <c r="C138" s="140" t="s">
        <v>1488</v>
      </c>
      <c r="D138" s="141">
        <f t="shared" si="98"/>
        <v>127</v>
      </c>
      <c r="E138" s="142">
        <f t="shared" si="99"/>
        <v>154</v>
      </c>
      <c r="F138" s="142">
        <f t="shared" si="100"/>
        <v>281</v>
      </c>
      <c r="G138" s="165">
        <f t="shared" si="101"/>
        <v>0.45195729537366547</v>
      </c>
      <c r="H138" s="145"/>
      <c r="I138" s="146"/>
      <c r="J138" s="146"/>
      <c r="K138" s="146"/>
      <c r="L138" s="146"/>
      <c r="M138" s="147"/>
      <c r="N138" s="145"/>
      <c r="O138" s="146"/>
      <c r="P138" s="146"/>
      <c r="Q138" s="146"/>
      <c r="R138" s="147"/>
      <c r="S138" s="145"/>
      <c r="T138" s="146"/>
      <c r="U138" s="146"/>
      <c r="V138" s="146"/>
      <c r="W138" s="147"/>
      <c r="X138" s="148"/>
      <c r="Y138" s="146"/>
      <c r="Z138" s="146"/>
      <c r="AA138" s="146"/>
      <c r="AB138" s="147"/>
      <c r="AC138" s="126"/>
      <c r="AD138" s="127"/>
      <c r="AE138" s="127"/>
      <c r="AF138" s="127"/>
      <c r="AG138" s="127"/>
      <c r="AH138" s="126"/>
      <c r="AI138" s="127"/>
      <c r="AJ138" s="127"/>
      <c r="AK138" s="127"/>
      <c r="AL138" s="127"/>
      <c r="AM138" s="126"/>
      <c r="AN138" s="127"/>
      <c r="AO138" s="127"/>
      <c r="AP138" s="127"/>
      <c r="AQ138" s="127"/>
      <c r="AR138" s="126"/>
      <c r="AS138" s="127"/>
      <c r="AT138" s="127"/>
      <c r="AU138" s="127"/>
      <c r="AV138" s="298"/>
      <c r="AW138" s="126"/>
      <c r="AX138" s="127"/>
      <c r="AY138" s="127"/>
      <c r="AZ138" s="132"/>
      <c r="BA138" s="154"/>
      <c r="BB138" s="180"/>
      <c r="BC138" s="170"/>
      <c r="BD138" s="170"/>
      <c r="BE138" s="170"/>
      <c r="BF138" s="170"/>
      <c r="BG138" s="171"/>
      <c r="BH138" s="180"/>
      <c r="BI138" s="170"/>
      <c r="BJ138" s="170"/>
      <c r="BK138" s="170"/>
      <c r="BL138" s="193"/>
      <c r="BM138" s="145"/>
      <c r="BN138" s="146"/>
      <c r="BO138" s="182"/>
      <c r="BP138" s="182"/>
      <c r="BQ138" s="182"/>
      <c r="BR138" s="234"/>
      <c r="BS138" s="181"/>
      <c r="BT138" s="182"/>
      <c r="BU138" s="182"/>
      <c r="BV138" s="146"/>
      <c r="BW138" s="147"/>
      <c r="BX138" s="145"/>
      <c r="BY138" s="146"/>
      <c r="BZ138" s="146"/>
      <c r="CA138" s="146"/>
      <c r="CB138" s="193"/>
      <c r="CC138" s="247"/>
      <c r="CD138" s="146"/>
      <c r="CE138" s="146"/>
      <c r="CF138" s="146"/>
      <c r="CG138" s="147"/>
      <c r="CH138" s="145"/>
      <c r="CI138" s="146"/>
      <c r="CJ138" s="146"/>
      <c r="CK138" s="146"/>
      <c r="CL138" s="147"/>
      <c r="CM138" s="145"/>
      <c r="CN138" s="146"/>
      <c r="CO138" s="146"/>
      <c r="CP138" s="146"/>
      <c r="CQ138" s="147"/>
      <c r="CR138" s="148"/>
      <c r="CS138" s="146"/>
      <c r="CT138" s="146"/>
      <c r="CU138" s="146"/>
      <c r="CV138" s="267"/>
      <c r="CW138" s="145"/>
      <c r="CX138" s="170"/>
      <c r="CY138" s="170"/>
      <c r="CZ138" s="170"/>
      <c r="DA138" s="171"/>
      <c r="DB138" s="295"/>
      <c r="DC138" s="170"/>
      <c r="DD138" s="146"/>
      <c r="DE138" s="146"/>
      <c r="DF138" s="193"/>
      <c r="DG138" s="145"/>
      <c r="DH138" s="146"/>
      <c r="DI138" s="146"/>
      <c r="DJ138" s="146"/>
      <c r="DK138" s="147"/>
      <c r="DL138" s="145"/>
      <c r="DM138" s="146"/>
      <c r="DN138" s="146"/>
      <c r="DO138" s="146"/>
      <c r="DP138" s="147"/>
      <c r="DQ138" s="145"/>
      <c r="DR138" s="146"/>
      <c r="DS138" s="146"/>
      <c r="DT138" s="146"/>
      <c r="DU138" s="147"/>
      <c r="DV138" s="145"/>
      <c r="DW138" s="146"/>
      <c r="DX138" s="146"/>
      <c r="DY138" s="146"/>
      <c r="DZ138" s="147"/>
      <c r="EA138" s="145"/>
      <c r="EB138" s="146"/>
      <c r="EC138" s="146"/>
      <c r="ED138" s="146"/>
      <c r="EE138" s="147"/>
      <c r="EF138" s="145"/>
      <c r="EG138" s="146"/>
      <c r="EH138" s="146"/>
      <c r="EI138" s="146"/>
      <c r="EJ138" s="147"/>
      <c r="EK138" s="145"/>
      <c r="EL138" s="146"/>
      <c r="EM138" s="146"/>
      <c r="EN138" s="146"/>
      <c r="EO138" s="149"/>
      <c r="EP138" s="145"/>
      <c r="EQ138" s="146"/>
      <c r="ER138" s="146"/>
      <c r="ES138" s="146"/>
      <c r="ET138" s="147"/>
      <c r="EU138" s="145"/>
      <c r="EV138" s="146"/>
      <c r="EW138" s="146"/>
      <c r="EX138" s="146"/>
      <c r="EY138" s="147"/>
      <c r="EZ138" s="145"/>
      <c r="FA138" s="146"/>
      <c r="FB138" s="146"/>
      <c r="FC138" s="146"/>
      <c r="FD138" s="147"/>
      <c r="FE138" s="145"/>
      <c r="FF138" s="146"/>
      <c r="FG138" s="146"/>
      <c r="FH138" s="146"/>
      <c r="FI138" s="147"/>
      <c r="FJ138" s="145"/>
      <c r="FK138" s="170"/>
      <c r="FL138" s="170"/>
      <c r="FM138" s="170"/>
      <c r="FN138" s="171"/>
      <c r="FO138" s="180"/>
      <c r="FP138" s="170"/>
      <c r="FQ138" s="170"/>
      <c r="FR138" s="170"/>
      <c r="FS138" s="171"/>
      <c r="FT138" s="180"/>
      <c r="FU138" s="170"/>
      <c r="FV138" s="170"/>
      <c r="FW138" s="182"/>
      <c r="FX138" s="234"/>
      <c r="FY138" s="181"/>
      <c r="FZ138" s="182"/>
      <c r="GA138" s="146"/>
      <c r="GB138" s="146"/>
      <c r="GC138" s="147"/>
      <c r="GD138" s="145"/>
      <c r="GE138" s="146"/>
      <c r="GF138" s="146"/>
      <c r="GG138" s="146"/>
      <c r="GH138" s="147"/>
      <c r="GI138" s="145"/>
      <c r="GJ138" s="146"/>
      <c r="GK138" s="146"/>
      <c r="GL138" s="146"/>
      <c r="GM138" s="147"/>
      <c r="GN138" s="145"/>
      <c r="GO138" s="146"/>
      <c r="GP138" s="170"/>
      <c r="GQ138" s="170"/>
      <c r="GR138" s="171"/>
      <c r="GS138" s="180"/>
      <c r="GT138" s="170"/>
      <c r="GU138" s="170"/>
      <c r="GV138" s="170"/>
      <c r="GW138" s="171"/>
      <c r="GX138" s="295"/>
      <c r="GY138" s="170"/>
      <c r="GZ138" s="170"/>
      <c r="HA138" s="170"/>
      <c r="HB138" s="171"/>
      <c r="HC138" s="180"/>
      <c r="HD138" s="170"/>
      <c r="HE138" s="170"/>
      <c r="HF138" s="170"/>
      <c r="HG138" s="147"/>
      <c r="HH138" s="145"/>
      <c r="HI138" s="146"/>
      <c r="HJ138" s="182"/>
      <c r="HK138" s="182"/>
      <c r="HL138" s="234"/>
      <c r="HM138" s="181"/>
      <c r="HN138" s="182"/>
      <c r="HO138" s="146"/>
      <c r="HP138" s="146"/>
      <c r="HQ138" s="193"/>
      <c r="HR138" s="145"/>
      <c r="HS138" s="146"/>
      <c r="HT138" s="146"/>
      <c r="HU138" s="146"/>
      <c r="HV138" s="193"/>
      <c r="HW138" s="145"/>
      <c r="HX138" s="146"/>
      <c r="HY138" s="146"/>
      <c r="HZ138" s="146"/>
      <c r="IA138" s="193"/>
      <c r="IB138" s="145"/>
      <c r="IC138" s="146"/>
      <c r="ID138" s="146"/>
      <c r="IE138" s="146"/>
      <c r="IF138" s="147"/>
      <c r="IG138" s="145"/>
      <c r="IH138" s="146"/>
      <c r="II138" s="146"/>
      <c r="IJ138" s="146"/>
      <c r="IK138" s="147"/>
      <c r="IL138" s="145"/>
      <c r="IM138" s="146"/>
      <c r="IN138" s="146"/>
      <c r="IO138" s="146"/>
      <c r="IP138" s="147"/>
      <c r="IQ138" s="145"/>
      <c r="IR138" s="146"/>
      <c r="IS138" s="146"/>
      <c r="IT138" s="146"/>
      <c r="IU138" s="147"/>
      <c r="IV138" s="145"/>
      <c r="IW138" s="146"/>
      <c r="IX138" s="146"/>
      <c r="IY138" s="299"/>
      <c r="IZ138" s="147"/>
      <c r="JA138" s="145"/>
      <c r="JB138" s="146"/>
      <c r="JC138" s="146"/>
      <c r="JD138" s="146"/>
      <c r="JE138" s="147"/>
      <c r="JF138" s="145"/>
      <c r="JG138" s="146"/>
      <c r="JH138" s="146"/>
      <c r="JI138" s="146"/>
      <c r="JJ138" s="147"/>
      <c r="JK138" s="145"/>
      <c r="JL138" s="146"/>
      <c r="JM138" s="146"/>
      <c r="JN138" s="146"/>
      <c r="JO138" s="147"/>
      <c r="JP138" s="145"/>
      <c r="JQ138" s="146"/>
      <c r="JR138" s="146"/>
      <c r="JS138" s="146"/>
      <c r="JT138" s="147"/>
      <c r="JU138" s="145"/>
      <c r="JV138" s="146"/>
      <c r="JW138" s="146"/>
      <c r="JX138" s="146"/>
      <c r="JY138" s="147"/>
      <c r="JZ138" s="145"/>
      <c r="KA138" s="146"/>
      <c r="KB138" s="146"/>
      <c r="KC138" s="146"/>
      <c r="KD138" s="147"/>
      <c r="KE138" s="145"/>
      <c r="KF138" s="146"/>
      <c r="KG138" s="146"/>
      <c r="KH138" s="146"/>
      <c r="KI138" s="147"/>
      <c r="KJ138" s="145"/>
      <c r="KK138" s="146"/>
      <c r="KL138" s="146"/>
      <c r="KM138" s="146"/>
      <c r="KN138" s="147"/>
      <c r="KO138" s="145"/>
      <c r="KP138" s="146"/>
      <c r="KQ138" s="146"/>
      <c r="KR138" s="146"/>
      <c r="KS138" s="147"/>
      <c r="KT138" s="145"/>
      <c r="KU138" s="146"/>
      <c r="KV138" s="146"/>
      <c r="KW138" s="146"/>
      <c r="KX138" s="147"/>
      <c r="KY138" s="145"/>
      <c r="KZ138" s="146"/>
      <c r="LA138" s="146"/>
      <c r="LB138" s="146"/>
      <c r="LC138" s="147"/>
      <c r="LD138" s="145"/>
      <c r="LE138" s="146"/>
      <c r="LF138" s="146"/>
      <c r="LG138" s="299"/>
      <c r="LH138" s="147"/>
      <c r="LI138" s="145"/>
      <c r="LJ138" s="170"/>
      <c r="LK138" s="170"/>
      <c r="LL138" s="170"/>
      <c r="LM138" s="171"/>
      <c r="LN138" s="180"/>
      <c r="LO138" s="170"/>
      <c r="LP138" s="170"/>
      <c r="LQ138" s="170"/>
      <c r="LR138" s="180"/>
      <c r="LS138" s="170"/>
      <c r="LT138" s="170"/>
      <c r="LU138" s="146"/>
      <c r="LV138" s="145"/>
      <c r="LW138" s="182"/>
      <c r="LX138" s="182"/>
      <c r="LY138" s="182"/>
      <c r="LZ138" s="181"/>
      <c r="MA138" s="182"/>
      <c r="MB138" s="182"/>
      <c r="MC138" s="146"/>
      <c r="MD138" s="180"/>
      <c r="ME138" s="170"/>
      <c r="MF138" s="170"/>
      <c r="MG138" s="170"/>
      <c r="MH138" s="180"/>
      <c r="MI138" s="170"/>
      <c r="MJ138" s="170"/>
      <c r="MK138" s="207"/>
      <c r="ML138" s="181"/>
      <c r="MM138" s="182"/>
      <c r="MN138" s="182"/>
      <c r="MO138" s="234"/>
      <c r="MP138" s="181"/>
      <c r="MQ138" s="146"/>
      <c r="MR138" s="146"/>
      <c r="MS138" s="147"/>
      <c r="MT138" s="145"/>
      <c r="MU138" s="146"/>
      <c r="MV138" s="170"/>
      <c r="MW138" s="171"/>
      <c r="MX138" s="180"/>
      <c r="MY138" s="170"/>
      <c r="MZ138" s="170"/>
      <c r="NA138" s="171"/>
      <c r="NB138" s="180"/>
      <c r="NC138" s="170"/>
      <c r="ND138" s="170"/>
      <c r="NE138" s="240"/>
      <c r="NF138" s="166"/>
      <c r="NG138" s="167"/>
      <c r="NH138" s="167"/>
      <c r="NI138" s="240"/>
      <c r="NJ138" s="166"/>
      <c r="NK138" s="167"/>
      <c r="NL138" s="167"/>
      <c r="NM138" s="240"/>
      <c r="NN138" s="166"/>
      <c r="NO138" s="146"/>
      <c r="NP138" s="146"/>
      <c r="NQ138" s="147"/>
      <c r="NR138" s="145"/>
      <c r="NS138" s="146"/>
      <c r="NT138" s="146"/>
      <c r="NU138" s="147"/>
      <c r="NV138" s="145"/>
      <c r="NW138" s="146"/>
      <c r="NX138" s="146"/>
      <c r="NY138" s="147"/>
      <c r="NZ138" s="145"/>
      <c r="OA138" s="146"/>
      <c r="OB138" s="146"/>
      <c r="OC138" s="146"/>
      <c r="OD138" s="147"/>
      <c r="OE138" s="145"/>
      <c r="OF138" s="146"/>
      <c r="OG138" s="146"/>
      <c r="OH138" s="146"/>
      <c r="OI138" s="147"/>
      <c r="OJ138" s="145"/>
      <c r="OK138" s="146"/>
      <c r="OL138" s="146"/>
      <c r="OM138" s="193"/>
      <c r="ON138" s="145"/>
      <c r="OO138" s="146"/>
      <c r="OP138" s="146"/>
      <c r="OQ138" s="149"/>
      <c r="OR138" s="1267"/>
      <c r="OS138" s="1268"/>
      <c r="OT138" s="1268"/>
      <c r="OU138" s="1269"/>
      <c r="OV138" s="145"/>
      <c r="OW138" s="146"/>
      <c r="OX138" s="146"/>
      <c r="OY138" s="146"/>
      <c r="OZ138" s="147"/>
      <c r="PA138" s="145"/>
      <c r="PB138" s="146"/>
      <c r="PC138" s="146"/>
      <c r="PD138" s="146"/>
      <c r="PE138" s="147"/>
      <c r="PF138" s="145"/>
      <c r="PG138" s="146"/>
      <c r="PH138" s="146"/>
      <c r="PI138" s="147"/>
      <c r="PJ138" s="145"/>
      <c r="PK138" s="146"/>
      <c r="PL138" s="146"/>
      <c r="PM138" s="151"/>
      <c r="PN138" s="152"/>
      <c r="PO138" s="150"/>
      <c r="PP138" s="150"/>
      <c r="PQ138" s="151"/>
      <c r="PR138" s="152"/>
      <c r="PS138" s="150"/>
      <c r="PT138" s="150"/>
      <c r="PU138" s="151"/>
      <c r="PV138" s="152"/>
      <c r="PW138" s="150"/>
      <c r="PX138" s="150"/>
      <c r="PY138" s="147"/>
      <c r="PZ138" s="145"/>
      <c r="QA138" s="146"/>
      <c r="QB138" s="146"/>
      <c r="QC138" s="147"/>
      <c r="QD138" s="145" t="s">
        <v>29</v>
      </c>
      <c r="QE138" s="146" t="s">
        <v>29</v>
      </c>
      <c r="QF138" s="146" t="s">
        <v>29</v>
      </c>
      <c r="QG138" s="147" t="s">
        <v>20</v>
      </c>
      <c r="QH138" s="145" t="s">
        <v>29</v>
      </c>
      <c r="QI138" s="146" t="s">
        <v>29</v>
      </c>
      <c r="QJ138" s="146" t="s">
        <v>20</v>
      </c>
      <c r="QK138" s="299" t="s">
        <v>863</v>
      </c>
      <c r="QL138" s="1424"/>
      <c r="QM138" s="1432" t="s">
        <v>29</v>
      </c>
      <c r="QN138" s="146" t="s">
        <v>20</v>
      </c>
      <c r="QO138" s="146" t="s">
        <v>20</v>
      </c>
      <c r="QP138" s="146" t="s">
        <v>20</v>
      </c>
      <c r="QQ138" s="193"/>
      <c r="QR138" s="1432" t="s">
        <v>20</v>
      </c>
      <c r="QS138" s="146" t="s">
        <v>29</v>
      </c>
      <c r="QT138" s="146" t="s">
        <v>20</v>
      </c>
      <c r="QU138" s="193" t="s">
        <v>29</v>
      </c>
      <c r="QV138" s="147"/>
      <c r="QW138" s="145" t="s">
        <v>29</v>
      </c>
      <c r="QX138" s="146" t="s">
        <v>29</v>
      </c>
      <c r="QY138" s="146" t="s">
        <v>29</v>
      </c>
      <c r="QZ138" s="146" t="s">
        <v>29</v>
      </c>
      <c r="RA138" s="147"/>
      <c r="RB138" s="145"/>
      <c r="RC138" s="146"/>
      <c r="RD138" s="146"/>
      <c r="RE138" s="146"/>
      <c r="RF138" s="147"/>
      <c r="RG138" s="145" t="s">
        <v>29</v>
      </c>
      <c r="RH138" s="146" t="s">
        <v>20</v>
      </c>
      <c r="RI138" s="146" t="s">
        <v>20</v>
      </c>
      <c r="RJ138" s="146" t="s">
        <v>20</v>
      </c>
      <c r="RK138" s="147"/>
      <c r="RL138" s="145" t="s">
        <v>29</v>
      </c>
      <c r="RM138" s="146" t="s">
        <v>29</v>
      </c>
      <c r="RN138" s="146" t="s">
        <v>20</v>
      </c>
      <c r="RO138" s="146" t="s">
        <v>29</v>
      </c>
      <c r="RP138" s="147"/>
      <c r="RQ138" s="145" t="s">
        <v>29</v>
      </c>
      <c r="RR138" s="146" t="s">
        <v>20</v>
      </c>
      <c r="RS138" s="146" t="s">
        <v>20</v>
      </c>
      <c r="RT138" s="147" t="s">
        <v>29</v>
      </c>
      <c r="RU138" s="145" t="s">
        <v>20</v>
      </c>
      <c r="RV138" s="146" t="s">
        <v>29</v>
      </c>
      <c r="RW138" s="146" t="s">
        <v>29</v>
      </c>
      <c r="RX138" s="146" t="s">
        <v>20</v>
      </c>
      <c r="RY138" s="147"/>
      <c r="RZ138" s="168" t="s">
        <v>20</v>
      </c>
      <c r="SA138" s="168" t="s">
        <v>29</v>
      </c>
      <c r="SB138" s="168" t="s">
        <v>29</v>
      </c>
      <c r="SC138" s="168" t="s">
        <v>29</v>
      </c>
      <c r="SD138" s="168"/>
      <c r="SE138" s="1554" t="s">
        <v>29</v>
      </c>
      <c r="SF138" s="146" t="s">
        <v>29</v>
      </c>
      <c r="SG138" s="150" t="s">
        <v>20</v>
      </c>
      <c r="SH138" s="150" t="s">
        <v>20</v>
      </c>
      <c r="SI138" s="151"/>
      <c r="SJ138" s="328" t="s">
        <v>20</v>
      </c>
      <c r="SK138" s="328" t="s">
        <v>20</v>
      </c>
      <c r="SL138" s="328" t="s">
        <v>20</v>
      </c>
      <c r="SM138" s="328" t="s">
        <v>29</v>
      </c>
      <c r="SN138" s="328"/>
      <c r="SO138" s="1439" t="s">
        <v>20</v>
      </c>
      <c r="SP138" s="150" t="s">
        <v>20</v>
      </c>
      <c r="SQ138" s="150" t="s">
        <v>20</v>
      </c>
      <c r="SR138" s="150" t="s">
        <v>29</v>
      </c>
      <c r="SS138" s="151"/>
      <c r="ST138" s="152" t="s">
        <v>29</v>
      </c>
      <c r="SU138" s="150" t="s">
        <v>766</v>
      </c>
      <c r="SV138" s="146" t="s">
        <v>29</v>
      </c>
      <c r="SW138" s="146" t="s">
        <v>20</v>
      </c>
      <c r="SX138" s="147"/>
      <c r="SY138" s="145" t="s">
        <v>20</v>
      </c>
      <c r="SZ138" s="146" t="s">
        <v>29</v>
      </c>
      <c r="TA138" s="146" t="s">
        <v>29</v>
      </c>
      <c r="TB138" s="146"/>
      <c r="TC138" s="147"/>
      <c r="TD138" s="145" t="s">
        <v>29</v>
      </c>
      <c r="TE138" s="146" t="s">
        <v>29</v>
      </c>
      <c r="TF138" s="150" t="s">
        <v>20</v>
      </c>
      <c r="TG138" s="150" t="s">
        <v>20</v>
      </c>
      <c r="TH138" s="152" t="s">
        <v>20</v>
      </c>
      <c r="TI138" s="150" t="s">
        <v>20</v>
      </c>
      <c r="TJ138" s="150" t="s">
        <v>20</v>
      </c>
      <c r="TK138" s="150" t="s">
        <v>29</v>
      </c>
      <c r="TL138" s="152" t="s">
        <v>20</v>
      </c>
      <c r="TM138" s="150" t="s">
        <v>20</v>
      </c>
      <c r="TN138" s="150" t="s">
        <v>20</v>
      </c>
      <c r="TO138" s="150" t="s">
        <v>29</v>
      </c>
      <c r="TP138" s="151"/>
      <c r="TQ138" s="152" t="s">
        <v>765</v>
      </c>
      <c r="TR138" s="146" t="s">
        <v>29</v>
      </c>
      <c r="TS138" s="146" t="s">
        <v>20</v>
      </c>
      <c r="TT138" s="193" t="s">
        <v>20</v>
      </c>
      <c r="TU138" s="180" t="s">
        <v>29</v>
      </c>
      <c r="TV138" s="170" t="s">
        <v>29</v>
      </c>
      <c r="TW138" s="170" t="s">
        <v>29</v>
      </c>
      <c r="TX138" s="171" t="s">
        <v>29</v>
      </c>
      <c r="TY138" s="180" t="s">
        <v>29</v>
      </c>
      <c r="TZ138" s="170" t="s">
        <v>20</v>
      </c>
      <c r="UA138" s="170" t="s">
        <v>29</v>
      </c>
      <c r="UB138" s="170" t="s">
        <v>29</v>
      </c>
      <c r="UC138" s="171"/>
      <c r="UD138" s="180" t="s">
        <v>598</v>
      </c>
      <c r="UE138" s="146" t="s">
        <v>20</v>
      </c>
      <c r="UF138" s="146" t="s">
        <v>29</v>
      </c>
      <c r="UG138" s="146" t="s">
        <v>20</v>
      </c>
      <c r="UH138" s="147"/>
      <c r="UI138" s="145" t="s">
        <v>29</v>
      </c>
      <c r="UJ138" s="146" t="s">
        <v>29</v>
      </c>
      <c r="UK138" s="146" t="s">
        <v>29</v>
      </c>
      <c r="UL138" s="146" t="s">
        <v>29</v>
      </c>
      <c r="UM138" s="147"/>
      <c r="UN138" s="145" t="s">
        <v>29</v>
      </c>
      <c r="UO138" s="146" t="s">
        <v>29</v>
      </c>
      <c r="UP138" s="182" t="s">
        <v>20</v>
      </c>
      <c r="UQ138" s="182" t="s">
        <v>20</v>
      </c>
      <c r="UR138" s="234"/>
      <c r="US138" s="181" t="s">
        <v>29</v>
      </c>
      <c r="UT138" s="182" t="s">
        <v>591</v>
      </c>
      <c r="UU138" s="146" t="s">
        <v>29</v>
      </c>
      <c r="UV138" s="146" t="s">
        <v>20</v>
      </c>
      <c r="UW138" s="147"/>
      <c r="UX138" s="145" t="s">
        <v>20</v>
      </c>
      <c r="UY138" s="146" t="s">
        <v>29</v>
      </c>
      <c r="UZ138" s="146" t="s">
        <v>29</v>
      </c>
      <c r="VA138" s="146" t="s">
        <v>29</v>
      </c>
      <c r="VB138" s="147"/>
      <c r="VC138" s="145" t="s">
        <v>20</v>
      </c>
      <c r="VD138" s="146" t="s">
        <v>29</v>
      </c>
      <c r="VE138" s="146" t="s">
        <v>29</v>
      </c>
      <c r="VF138" s="146" t="s">
        <v>20</v>
      </c>
      <c r="VG138" s="193"/>
      <c r="VH138" s="145" t="s">
        <v>20</v>
      </c>
      <c r="VI138" s="146" t="s">
        <v>20</v>
      </c>
      <c r="VJ138" s="146" t="s">
        <v>20</v>
      </c>
      <c r="VK138" s="146" t="s">
        <v>29</v>
      </c>
      <c r="VL138" s="147"/>
      <c r="VM138" s="1718" t="s">
        <v>20</v>
      </c>
      <c r="VN138" s="1680" t="s">
        <v>20</v>
      </c>
      <c r="VO138" s="170" t="s">
        <v>29</v>
      </c>
      <c r="VP138" s="207" t="s">
        <v>20</v>
      </c>
      <c r="VQ138" s="180" t="s">
        <v>29</v>
      </c>
      <c r="VR138" s="170" t="s">
        <v>20</v>
      </c>
      <c r="VS138" s="170" t="s">
        <v>29</v>
      </c>
      <c r="VT138" s="170" t="s">
        <v>29</v>
      </c>
      <c r="VU138" s="171"/>
      <c r="VV138" s="180" t="s">
        <v>20</v>
      </c>
      <c r="VW138" s="170" t="s">
        <v>29</v>
      </c>
      <c r="VX138" s="170" t="s">
        <v>29</v>
      </c>
      <c r="VY138" s="170" t="s">
        <v>29</v>
      </c>
      <c r="VZ138" s="171"/>
      <c r="WA138" s="180" t="s">
        <v>29</v>
      </c>
      <c r="WB138" s="170" t="s">
        <v>598</v>
      </c>
      <c r="WC138" s="1680"/>
      <c r="WD138" s="1680"/>
      <c r="WE138" s="1681"/>
      <c r="WF138" s="1718" t="s">
        <v>29</v>
      </c>
      <c r="WG138" s="1680" t="s">
        <v>29</v>
      </c>
      <c r="WH138" s="1680" t="s">
        <v>29</v>
      </c>
      <c r="WI138" s="1680" t="s">
        <v>29</v>
      </c>
      <c r="WJ138" s="1681"/>
      <c r="WK138" s="1718"/>
      <c r="WL138" s="1680"/>
      <c r="WM138" s="1680"/>
      <c r="WN138" s="1680"/>
      <c r="WO138" s="1681"/>
      <c r="WP138" s="1718" t="s">
        <v>29</v>
      </c>
      <c r="WQ138" s="1680" t="s">
        <v>29</v>
      </c>
      <c r="WR138" s="182" t="s">
        <v>20</v>
      </c>
      <c r="WS138" s="1611" t="s">
        <v>29</v>
      </c>
      <c r="WT138" s="1440" t="s">
        <v>20</v>
      </c>
      <c r="WU138" s="182" t="s">
        <v>591</v>
      </c>
      <c r="WV138" s="1680" t="s">
        <v>20</v>
      </c>
      <c r="WW138" s="1680" t="s">
        <v>29</v>
      </c>
      <c r="WX138" s="1779"/>
      <c r="WY138" s="1718" t="s">
        <v>20</v>
      </c>
      <c r="WZ138" s="1680" t="s">
        <v>29</v>
      </c>
      <c r="XA138" s="1680" t="s">
        <v>29</v>
      </c>
      <c r="XB138" s="1680" t="s">
        <v>29</v>
      </c>
      <c r="XC138" s="1681"/>
      <c r="XD138" s="1718" t="s">
        <v>20</v>
      </c>
      <c r="XE138" s="1680" t="s">
        <v>20</v>
      </c>
      <c r="XF138" s="1680" t="s">
        <v>20</v>
      </c>
      <c r="XG138" s="1680" t="s">
        <v>20</v>
      </c>
      <c r="XH138" s="1681"/>
      <c r="XI138" s="1718"/>
      <c r="XJ138" s="1680"/>
      <c r="XK138" s="1680"/>
      <c r="XL138" s="1680"/>
      <c r="XM138" s="1779"/>
      <c r="XN138" s="1718" t="s">
        <v>29</v>
      </c>
      <c r="XO138" s="1680" t="s">
        <v>29</v>
      </c>
      <c r="XP138" s="1680" t="s">
        <v>20</v>
      </c>
      <c r="XQ138" s="1680" t="s">
        <v>20</v>
      </c>
      <c r="XR138" s="1681"/>
      <c r="XS138" s="1718" t="s">
        <v>29</v>
      </c>
      <c r="XT138" s="1680" t="s">
        <v>20</v>
      </c>
      <c r="XU138" s="1680" t="s">
        <v>29</v>
      </c>
      <c r="XV138" s="1680" t="s">
        <v>29</v>
      </c>
      <c r="XW138" s="1681"/>
      <c r="XX138" s="1718" t="s">
        <v>20</v>
      </c>
      <c r="XY138" s="1680" t="s">
        <v>20</v>
      </c>
      <c r="XZ138" s="1680" t="s">
        <v>29</v>
      </c>
      <c r="YA138" s="1680" t="s">
        <v>20</v>
      </c>
      <c r="YB138" s="1681"/>
      <c r="YC138" s="1718" t="s">
        <v>20</v>
      </c>
      <c r="YD138" s="1680" t="s">
        <v>29</v>
      </c>
      <c r="YE138" s="1680" t="s">
        <v>20</v>
      </c>
      <c r="YF138" s="1680" t="s">
        <v>20</v>
      </c>
      <c r="YG138" s="1681"/>
      <c r="YH138" s="1718" t="s">
        <v>29</v>
      </c>
      <c r="YI138" s="1680" t="s">
        <v>29</v>
      </c>
      <c r="YJ138" s="1680" t="s">
        <v>20</v>
      </c>
      <c r="YK138" s="1680" t="s">
        <v>29</v>
      </c>
      <c r="YL138" s="1779"/>
      <c r="YM138" s="1718"/>
      <c r="YN138" s="1680"/>
      <c r="YO138" s="1680"/>
      <c r="YP138" s="1680"/>
      <c r="YQ138" s="1681"/>
      <c r="YR138" s="1718" t="s">
        <v>29</v>
      </c>
      <c r="YS138" s="1680" t="s">
        <v>29</v>
      </c>
      <c r="YT138" s="1680" t="s">
        <v>20</v>
      </c>
      <c r="YU138" s="1680" t="s">
        <v>29</v>
      </c>
      <c r="YV138" s="1681"/>
      <c r="YW138" s="1718" t="s">
        <v>20</v>
      </c>
      <c r="YX138" s="1680" t="s">
        <v>20</v>
      </c>
      <c r="YY138" s="1680" t="s">
        <v>20</v>
      </c>
      <c r="YZ138" s="1680" t="s">
        <v>29</v>
      </c>
      <c r="ZA138" s="1681"/>
      <c r="ZB138" s="1718" t="s">
        <v>29</v>
      </c>
      <c r="ZC138" s="1680" t="s">
        <v>29</v>
      </c>
      <c r="ZD138" s="1680" t="s">
        <v>29</v>
      </c>
      <c r="ZE138" s="1680" t="s">
        <v>20</v>
      </c>
      <c r="ZF138" s="1681"/>
      <c r="ZG138" s="1718" t="s">
        <v>20</v>
      </c>
      <c r="ZH138" s="1680" t="s">
        <v>29</v>
      </c>
      <c r="ZI138" s="1680" t="s">
        <v>20</v>
      </c>
      <c r="ZJ138" s="170" t="s">
        <v>29</v>
      </c>
      <c r="ZK138" s="171"/>
      <c r="ZL138" s="180" t="s">
        <v>29</v>
      </c>
      <c r="ZM138" s="170" t="s">
        <v>29</v>
      </c>
      <c r="ZN138" s="170" t="s">
        <v>20</v>
      </c>
      <c r="ZO138" s="170" t="s">
        <v>29</v>
      </c>
      <c r="ZP138" s="171"/>
      <c r="ZQ138" s="180"/>
      <c r="ZR138" s="170"/>
      <c r="ZS138" s="170"/>
      <c r="ZT138" s="170"/>
      <c r="ZU138" s="171"/>
      <c r="ZV138" s="180" t="s">
        <v>29</v>
      </c>
      <c r="ZW138" s="170" t="s">
        <v>20</v>
      </c>
      <c r="ZX138" s="170" t="s">
        <v>29</v>
      </c>
      <c r="ZY138" s="170" t="s">
        <v>29</v>
      </c>
      <c r="ZZ138" s="171"/>
      <c r="AAA138" s="537" t="s">
        <v>598</v>
      </c>
      <c r="AAB138" s="1816" t="s">
        <v>29</v>
      </c>
      <c r="AAC138" s="538" t="s">
        <v>20</v>
      </c>
      <c r="AAD138" s="538" t="s">
        <v>20</v>
      </c>
      <c r="AAE138" s="538"/>
      <c r="AAF138" s="1440" t="s">
        <v>29</v>
      </c>
      <c r="AAG138" s="182" t="s">
        <v>29</v>
      </c>
      <c r="AAH138" s="182" t="s">
        <v>591</v>
      </c>
      <c r="AAI138" s="1680" t="s">
        <v>29</v>
      </c>
      <c r="AAJ138" s="1823"/>
      <c r="AAK138" s="1824" t="s">
        <v>29</v>
      </c>
      <c r="AAL138" s="1680" t="s">
        <v>29</v>
      </c>
      <c r="AAM138" s="1680" t="s">
        <v>29</v>
      </c>
      <c r="AAN138" s="1680" t="s">
        <v>29</v>
      </c>
      <c r="AAO138" s="1681"/>
      <c r="AAP138" s="1816" t="s">
        <v>29</v>
      </c>
      <c r="AAQ138" s="1816" t="s">
        <v>20</v>
      </c>
      <c r="AAR138" s="1816" t="s">
        <v>20</v>
      </c>
      <c r="AAS138" s="1816" t="s">
        <v>20</v>
      </c>
      <c r="AAT138" s="1816"/>
      <c r="AAU138" s="1824" t="s">
        <v>29</v>
      </c>
      <c r="AAV138" s="1680" t="s">
        <v>20</v>
      </c>
      <c r="AAW138" s="1680" t="s">
        <v>29</v>
      </c>
      <c r="AAX138" s="1680" t="s">
        <v>20</v>
      </c>
      <c r="AAY138" s="1681"/>
      <c r="AAZ138" s="1718" t="s">
        <v>20</v>
      </c>
      <c r="ABA138" s="1680" t="s">
        <v>20</v>
      </c>
      <c r="ABB138" s="1680" t="s">
        <v>29</v>
      </c>
      <c r="ABC138" s="1680" t="s">
        <v>29</v>
      </c>
      <c r="ABD138" s="1681"/>
      <c r="ABE138" s="1718" t="s">
        <v>29</v>
      </c>
      <c r="ABF138" s="1680" t="s">
        <v>20</v>
      </c>
      <c r="ABG138" s="1680" t="s">
        <v>29</v>
      </c>
      <c r="ABH138" s="1680" t="s">
        <v>29</v>
      </c>
      <c r="ABI138" s="1681"/>
      <c r="ABJ138" s="1718" t="s">
        <v>20</v>
      </c>
      <c r="ABK138" s="1680" t="s">
        <v>29</v>
      </c>
      <c r="ABL138" s="1680" t="s">
        <v>20</v>
      </c>
      <c r="ABM138" s="1680" t="s">
        <v>29</v>
      </c>
      <c r="ABN138" s="1779"/>
      <c r="ABO138" s="1718" t="s">
        <v>20</v>
      </c>
      <c r="ABP138" s="1680" t="s">
        <v>20</v>
      </c>
      <c r="ABQ138" s="1680" t="s">
        <v>29</v>
      </c>
      <c r="ABR138" s="1680" t="s">
        <v>29</v>
      </c>
      <c r="ABS138" s="1681"/>
      <c r="ABT138" s="1718" t="s">
        <v>29</v>
      </c>
      <c r="ABU138" s="1680" t="s">
        <v>20</v>
      </c>
      <c r="ABV138" s="1680" t="s">
        <v>29</v>
      </c>
      <c r="ABW138" s="1680" t="s">
        <v>20</v>
      </c>
      <c r="ABX138" s="1681"/>
      <c r="ABY138" s="1718"/>
      <c r="ABZ138" s="1680"/>
      <c r="ACA138" s="1680"/>
      <c r="ACB138" s="1680"/>
      <c r="ACC138" s="1681"/>
      <c r="ACD138" s="1718"/>
      <c r="ACE138" s="1680"/>
      <c r="ACF138" s="1680"/>
      <c r="ACG138" s="1680"/>
      <c r="ACH138" s="1681"/>
      <c r="ACI138" s="1718" t="s">
        <v>20</v>
      </c>
      <c r="ACJ138" s="1680" t="s">
        <v>20</v>
      </c>
      <c r="ACK138" s="1680" t="s">
        <v>20</v>
      </c>
      <c r="ACL138" s="1680" t="s">
        <v>29</v>
      </c>
      <c r="ACM138" s="1681"/>
      <c r="ACN138" s="1718" t="s">
        <v>29</v>
      </c>
      <c r="ACO138" s="1680" t="s">
        <v>29</v>
      </c>
      <c r="ACP138" s="1680" t="s">
        <v>29</v>
      </c>
      <c r="ACQ138" s="1680" t="s">
        <v>29</v>
      </c>
      <c r="ACR138" s="1681"/>
      <c r="ACS138" s="1718" t="s">
        <v>29</v>
      </c>
      <c r="ACT138" s="1680" t="s">
        <v>20</v>
      </c>
      <c r="ACU138" s="1680" t="s">
        <v>20</v>
      </c>
      <c r="ACV138" s="1680" t="s">
        <v>20</v>
      </c>
      <c r="ACW138" s="1681"/>
      <c r="ACX138" s="1816" t="s">
        <v>29</v>
      </c>
      <c r="ACY138" s="1816" t="s">
        <v>20</v>
      </c>
      <c r="ACZ138" s="1816" t="s">
        <v>29</v>
      </c>
      <c r="ADA138" s="1816" t="s">
        <v>20</v>
      </c>
      <c r="ADB138" s="1816"/>
      <c r="ADC138" s="1718" t="s">
        <v>29</v>
      </c>
      <c r="ADD138" s="1680" t="s">
        <v>29</v>
      </c>
      <c r="ADE138" s="1680" t="s">
        <v>29</v>
      </c>
      <c r="ADF138" s="1680" t="s">
        <v>20</v>
      </c>
      <c r="ADG138" s="1681"/>
      <c r="ADH138" s="1718" t="s">
        <v>20</v>
      </c>
      <c r="ADI138" s="1680" t="s">
        <v>20</v>
      </c>
      <c r="ADJ138" s="1680" t="s">
        <v>20</v>
      </c>
      <c r="ADK138" s="1680" t="s">
        <v>29</v>
      </c>
      <c r="ADL138" s="1681"/>
      <c r="ADM138" s="1816" t="s">
        <v>20</v>
      </c>
      <c r="ADN138" s="1816" t="s">
        <v>20</v>
      </c>
      <c r="ADO138" s="1816" t="s">
        <v>20</v>
      </c>
      <c r="ADP138" s="1816" t="s">
        <v>20</v>
      </c>
      <c r="ADQ138" s="1816"/>
      <c r="ADR138" s="1718" t="s">
        <v>29</v>
      </c>
      <c r="ADS138" s="1680" t="s">
        <v>29</v>
      </c>
      <c r="ADT138" s="1680" t="s">
        <v>29</v>
      </c>
      <c r="ADU138" s="1680" t="s">
        <v>20</v>
      </c>
      <c r="ADV138" s="1681"/>
      <c r="ADW138" s="1718" t="s">
        <v>29</v>
      </c>
      <c r="ADX138" s="1680" t="s">
        <v>29</v>
      </c>
      <c r="ADY138" s="1680" t="s">
        <v>20</v>
      </c>
      <c r="ADZ138" s="1680" t="s">
        <v>20</v>
      </c>
      <c r="AEA138" s="1681"/>
      <c r="AEB138" s="1718" t="s">
        <v>29</v>
      </c>
      <c r="AEC138" s="1680" t="s">
        <v>29</v>
      </c>
      <c r="AED138" s="1680" t="s">
        <v>29</v>
      </c>
      <c r="AEE138" s="1680" t="s">
        <v>20</v>
      </c>
      <c r="AEF138" s="1681"/>
      <c r="AEG138" s="1718"/>
      <c r="AEH138" s="1680"/>
      <c r="AEI138" s="1680"/>
      <c r="AEJ138" s="1680"/>
      <c r="AEK138" s="1681"/>
      <c r="AEL138" s="1718" t="s">
        <v>29</v>
      </c>
      <c r="AEM138" s="1680" t="s">
        <v>20</v>
      </c>
      <c r="AEN138" s="1680" t="s">
        <v>29</v>
      </c>
      <c r="AEO138" s="1680" t="s">
        <v>29</v>
      </c>
      <c r="AEP138" s="1681"/>
      <c r="AEQ138" s="1718" t="s">
        <v>20</v>
      </c>
      <c r="AER138" s="1680" t="s">
        <v>29</v>
      </c>
      <c r="AES138" s="1680" t="s">
        <v>20</v>
      </c>
      <c r="AET138" s="1680" t="s">
        <v>20</v>
      </c>
      <c r="AEU138" s="1681"/>
      <c r="AEV138" s="1718" t="s">
        <v>20</v>
      </c>
      <c r="AEW138" s="1680" t="s">
        <v>29</v>
      </c>
      <c r="AEX138" s="1680" t="s">
        <v>20</v>
      </c>
      <c r="AEY138" s="1680" t="s">
        <v>29</v>
      </c>
      <c r="AEZ138" s="1681"/>
      <c r="AFA138" s="1718"/>
      <c r="AFB138" s="1680"/>
      <c r="AFC138" s="1680"/>
      <c r="AFD138" s="1680"/>
      <c r="AFE138" s="1681"/>
      <c r="AFF138" s="1816" t="e">
        <v>#N/A</v>
      </c>
      <c r="AFG138" s="1816" t="e">
        <v>#N/A</v>
      </c>
      <c r="AFH138" s="1816" t="e">
        <v>#N/A</v>
      </c>
      <c r="AFI138" s="1816" t="e">
        <v>#N/A</v>
      </c>
      <c r="AFJ138" s="1816" t="e">
        <v>#N/A</v>
      </c>
      <c r="AFK138" s="44" t="s">
        <v>116</v>
      </c>
      <c r="AFL138" s="140" t="s">
        <v>1488</v>
      </c>
      <c r="AFM138" s="2060">
        <f>COUNTIF($ACX138:$AFE138,"*○*")</f>
        <v>20</v>
      </c>
      <c r="AFN138" s="2061">
        <f>COUNTIF($ACX138:$AFE138,"*●*")</f>
        <v>20</v>
      </c>
      <c r="AFO138" s="2061">
        <f>SUM(AFM138:AFN138)</f>
        <v>40</v>
      </c>
      <c r="AFP138" s="95">
        <f>IFERROR(AFM138/AFO138,"")</f>
        <v>0.5</v>
      </c>
      <c r="AFQ138" s="2060">
        <f>COUNTIF($AEB138:$AFE138,"*○*")</f>
        <v>7</v>
      </c>
      <c r="AFR138" s="2061">
        <f>COUNTIF($AEB138:$AFE138,"*●*")</f>
        <v>9</v>
      </c>
      <c r="AFS138" s="2061">
        <f>SUM(AFQ138:AFR138)</f>
        <v>16</v>
      </c>
      <c r="AFT138" s="95">
        <f>IFERROR(AFQ138/AFS138,"")</f>
        <v>0.4375</v>
      </c>
    </row>
    <row r="139" spans="1:882" s="32" customFormat="1" ht="17.25" x14ac:dyDescent="0.2">
      <c r="A139" s="34"/>
      <c r="B139" s="41" t="s">
        <v>236</v>
      </c>
      <c r="C139" s="163" t="s">
        <v>857</v>
      </c>
      <c r="D139" s="209">
        <f t="shared" si="98"/>
        <v>45</v>
      </c>
      <c r="E139" s="135">
        <f t="shared" si="99"/>
        <v>79</v>
      </c>
      <c r="F139" s="135">
        <f t="shared" si="100"/>
        <v>124</v>
      </c>
      <c r="G139" s="164">
        <f t="shared" si="101"/>
        <v>0.36290322580645162</v>
      </c>
      <c r="H139" s="105"/>
      <c r="I139" s="106"/>
      <c r="J139" s="106"/>
      <c r="K139" s="106"/>
      <c r="L139" s="106"/>
      <c r="M139" s="107"/>
      <c r="N139" s="105"/>
      <c r="O139" s="106"/>
      <c r="P139" s="106"/>
      <c r="Q139" s="106"/>
      <c r="R139" s="107"/>
      <c r="S139" s="105"/>
      <c r="T139" s="106"/>
      <c r="U139" s="106"/>
      <c r="V139" s="106"/>
      <c r="W139" s="107"/>
      <c r="X139" s="136"/>
      <c r="Y139" s="106"/>
      <c r="Z139" s="106"/>
      <c r="AA139" s="106"/>
      <c r="AB139" s="107"/>
      <c r="AC139" s="137"/>
      <c r="AD139" s="138"/>
      <c r="AE139" s="138"/>
      <c r="AF139" s="138"/>
      <c r="AG139" s="138"/>
      <c r="AH139" s="137"/>
      <c r="AI139" s="138"/>
      <c r="AJ139" s="138"/>
      <c r="AK139" s="138"/>
      <c r="AL139" s="138"/>
      <c r="AM139" s="137"/>
      <c r="AN139" s="138"/>
      <c r="AO139" s="138"/>
      <c r="AP139" s="138"/>
      <c r="AQ139" s="138"/>
      <c r="AR139" s="137"/>
      <c r="AS139" s="138"/>
      <c r="AT139" s="138"/>
      <c r="AU139" s="138"/>
      <c r="AV139" s="318"/>
      <c r="AW139" s="137"/>
      <c r="AX139" s="138"/>
      <c r="AY139" s="138"/>
      <c r="AZ139" s="176"/>
      <c r="BA139" s="195"/>
      <c r="BB139" s="196"/>
      <c r="BC139" s="174"/>
      <c r="BD139" s="174"/>
      <c r="BE139" s="174"/>
      <c r="BF139" s="174"/>
      <c r="BG139" s="175"/>
      <c r="BH139" s="196"/>
      <c r="BI139" s="174"/>
      <c r="BJ139" s="174"/>
      <c r="BK139" s="174"/>
      <c r="BL139" s="192"/>
      <c r="BM139" s="105"/>
      <c r="BN139" s="106"/>
      <c r="BO139" s="197"/>
      <c r="BP139" s="197"/>
      <c r="BQ139" s="197"/>
      <c r="BR139" s="319"/>
      <c r="BS139" s="242"/>
      <c r="BT139" s="197"/>
      <c r="BU139" s="197"/>
      <c r="BV139" s="106"/>
      <c r="BW139" s="107"/>
      <c r="BX139" s="105"/>
      <c r="BY139" s="106"/>
      <c r="BZ139" s="106"/>
      <c r="CA139" s="106"/>
      <c r="CB139" s="192"/>
      <c r="CC139" s="245"/>
      <c r="CD139" s="106"/>
      <c r="CE139" s="106"/>
      <c r="CF139" s="106"/>
      <c r="CG139" s="107"/>
      <c r="CH139" s="105"/>
      <c r="CI139" s="106"/>
      <c r="CJ139" s="106"/>
      <c r="CK139" s="106"/>
      <c r="CL139" s="107"/>
      <c r="CM139" s="105"/>
      <c r="CN139" s="106"/>
      <c r="CO139" s="106"/>
      <c r="CP139" s="106"/>
      <c r="CQ139" s="107"/>
      <c r="CR139" s="136"/>
      <c r="CS139" s="106"/>
      <c r="CT139" s="106"/>
      <c r="CU139" s="106"/>
      <c r="CV139" s="320"/>
      <c r="CW139" s="105"/>
      <c r="CX139" s="174"/>
      <c r="CY139" s="174"/>
      <c r="CZ139" s="174"/>
      <c r="DA139" s="175"/>
      <c r="DB139" s="296"/>
      <c r="DC139" s="174"/>
      <c r="DD139" s="106"/>
      <c r="DE139" s="106"/>
      <c r="DF139" s="192"/>
      <c r="DG139" s="105"/>
      <c r="DH139" s="106"/>
      <c r="DI139" s="106"/>
      <c r="DJ139" s="106"/>
      <c r="DK139" s="107"/>
      <c r="DL139" s="105"/>
      <c r="DM139" s="106"/>
      <c r="DN139" s="106"/>
      <c r="DO139" s="106"/>
      <c r="DP139" s="107"/>
      <c r="DQ139" s="105"/>
      <c r="DR139" s="106"/>
      <c r="DS139" s="106"/>
      <c r="DT139" s="106"/>
      <c r="DU139" s="107"/>
      <c r="DV139" s="105"/>
      <c r="DW139" s="106"/>
      <c r="DX139" s="106"/>
      <c r="DY139" s="106"/>
      <c r="DZ139" s="107"/>
      <c r="EA139" s="105"/>
      <c r="EB139" s="106"/>
      <c r="EC139" s="106"/>
      <c r="ED139" s="106"/>
      <c r="EE139" s="107"/>
      <c r="EF139" s="105"/>
      <c r="EG139" s="106"/>
      <c r="EH139" s="106"/>
      <c r="EI139" s="106"/>
      <c r="EJ139" s="107"/>
      <c r="EK139" s="105"/>
      <c r="EL139" s="106"/>
      <c r="EM139" s="106"/>
      <c r="EN139" s="106"/>
      <c r="EO139" s="301"/>
      <c r="EP139" s="105"/>
      <c r="EQ139" s="106"/>
      <c r="ER139" s="106"/>
      <c r="ES139" s="106"/>
      <c r="ET139" s="107"/>
      <c r="EU139" s="105"/>
      <c r="EV139" s="106"/>
      <c r="EW139" s="106"/>
      <c r="EX139" s="106"/>
      <c r="EY139" s="107"/>
      <c r="EZ139" s="105"/>
      <c r="FA139" s="106"/>
      <c r="FB139" s="106"/>
      <c r="FC139" s="106"/>
      <c r="FD139" s="107"/>
      <c r="FE139" s="105"/>
      <c r="FF139" s="106"/>
      <c r="FG139" s="106"/>
      <c r="FH139" s="106"/>
      <c r="FI139" s="107"/>
      <c r="FJ139" s="105"/>
      <c r="FK139" s="174"/>
      <c r="FL139" s="174"/>
      <c r="FM139" s="174"/>
      <c r="FN139" s="175"/>
      <c r="FO139" s="196"/>
      <c r="FP139" s="174"/>
      <c r="FQ139" s="174"/>
      <c r="FR139" s="174"/>
      <c r="FS139" s="175"/>
      <c r="FT139" s="196"/>
      <c r="FU139" s="174"/>
      <c r="FV139" s="174"/>
      <c r="FW139" s="197"/>
      <c r="FX139" s="319"/>
      <c r="FY139" s="242"/>
      <c r="FZ139" s="197"/>
      <c r="GA139" s="106"/>
      <c r="GB139" s="106"/>
      <c r="GC139" s="107"/>
      <c r="GD139" s="105"/>
      <c r="GE139" s="106"/>
      <c r="GF139" s="106"/>
      <c r="GG139" s="106"/>
      <c r="GH139" s="107"/>
      <c r="GI139" s="105"/>
      <c r="GJ139" s="106"/>
      <c r="GK139" s="106"/>
      <c r="GL139" s="106"/>
      <c r="GM139" s="107"/>
      <c r="GN139" s="105"/>
      <c r="GO139" s="106"/>
      <c r="GP139" s="174"/>
      <c r="GQ139" s="174"/>
      <c r="GR139" s="175"/>
      <c r="GS139" s="196"/>
      <c r="GT139" s="174"/>
      <c r="GU139" s="174"/>
      <c r="GV139" s="174"/>
      <c r="GW139" s="175"/>
      <c r="GX139" s="296"/>
      <c r="GY139" s="174"/>
      <c r="GZ139" s="174"/>
      <c r="HA139" s="174"/>
      <c r="HB139" s="175"/>
      <c r="HC139" s="196"/>
      <c r="HD139" s="174"/>
      <c r="HE139" s="174"/>
      <c r="HF139" s="174"/>
      <c r="HG139" s="107"/>
      <c r="HH139" s="105"/>
      <c r="HI139" s="106"/>
      <c r="HJ139" s="197"/>
      <c r="HK139" s="197"/>
      <c r="HL139" s="319"/>
      <c r="HM139" s="242"/>
      <c r="HN139" s="197"/>
      <c r="HO139" s="106"/>
      <c r="HP139" s="106"/>
      <c r="HQ139" s="192"/>
      <c r="HR139" s="105"/>
      <c r="HS139" s="106"/>
      <c r="HT139" s="106"/>
      <c r="HU139" s="106"/>
      <c r="HV139" s="192"/>
      <c r="HW139" s="105"/>
      <c r="HX139" s="106"/>
      <c r="HY139" s="106"/>
      <c r="HZ139" s="106"/>
      <c r="IA139" s="192"/>
      <c r="IB139" s="105"/>
      <c r="IC139" s="106"/>
      <c r="ID139" s="106"/>
      <c r="IE139" s="106"/>
      <c r="IF139" s="107"/>
      <c r="IG139" s="105"/>
      <c r="IH139" s="106"/>
      <c r="II139" s="106"/>
      <c r="IJ139" s="106"/>
      <c r="IK139" s="107"/>
      <c r="IL139" s="105"/>
      <c r="IM139" s="106"/>
      <c r="IN139" s="106"/>
      <c r="IO139" s="106"/>
      <c r="IP139" s="107"/>
      <c r="IQ139" s="105"/>
      <c r="IR139" s="106"/>
      <c r="IS139" s="106"/>
      <c r="IT139" s="106"/>
      <c r="IU139" s="107"/>
      <c r="IV139" s="105"/>
      <c r="IW139" s="106"/>
      <c r="IX139" s="106"/>
      <c r="IY139" s="823"/>
      <c r="IZ139" s="107"/>
      <c r="JA139" s="105"/>
      <c r="JB139" s="106"/>
      <c r="JC139" s="106"/>
      <c r="JD139" s="106"/>
      <c r="JE139" s="107"/>
      <c r="JF139" s="105"/>
      <c r="JG139" s="106"/>
      <c r="JH139" s="106"/>
      <c r="JI139" s="106"/>
      <c r="JJ139" s="107"/>
      <c r="JK139" s="105"/>
      <c r="JL139" s="106"/>
      <c r="JM139" s="106"/>
      <c r="JN139" s="106"/>
      <c r="JO139" s="107"/>
      <c r="JP139" s="105"/>
      <c r="JQ139" s="106"/>
      <c r="JR139" s="106"/>
      <c r="JS139" s="106"/>
      <c r="JT139" s="107"/>
      <c r="JU139" s="105"/>
      <c r="JV139" s="106"/>
      <c r="JW139" s="106"/>
      <c r="JX139" s="106"/>
      <c r="JY139" s="107"/>
      <c r="JZ139" s="105"/>
      <c r="KA139" s="106"/>
      <c r="KB139" s="106"/>
      <c r="KC139" s="823"/>
      <c r="KD139" s="107"/>
      <c r="KE139" s="105"/>
      <c r="KF139" s="106"/>
      <c r="KG139" s="200"/>
      <c r="KH139" s="200"/>
      <c r="KI139" s="198"/>
      <c r="KJ139" s="199"/>
      <c r="KK139" s="200"/>
      <c r="KL139" s="200"/>
      <c r="KM139" s="200"/>
      <c r="KN139" s="198"/>
      <c r="KO139" s="199"/>
      <c r="KP139" s="200"/>
      <c r="KQ139" s="200"/>
      <c r="KR139" s="200"/>
      <c r="KS139" s="198"/>
      <c r="KT139" s="199"/>
      <c r="KU139" s="200"/>
      <c r="KV139" s="106"/>
      <c r="KW139" s="106"/>
      <c r="KX139" s="107"/>
      <c r="KY139" s="105"/>
      <c r="KZ139" s="106"/>
      <c r="LA139" s="106"/>
      <c r="LB139" s="106"/>
      <c r="LC139" s="107"/>
      <c r="LD139" s="105"/>
      <c r="LE139" s="106"/>
      <c r="LF139" s="106"/>
      <c r="LG139" s="823"/>
      <c r="LH139" s="107"/>
      <c r="LI139" s="105"/>
      <c r="LJ139" s="106"/>
      <c r="LK139" s="106"/>
      <c r="LL139" s="106"/>
      <c r="LM139" s="107"/>
      <c r="LN139" s="105"/>
      <c r="LO139" s="106"/>
      <c r="LP139" s="106"/>
      <c r="LQ139" s="823"/>
      <c r="LR139" s="105"/>
      <c r="LS139" s="106"/>
      <c r="LT139" s="106"/>
      <c r="LU139" s="106"/>
      <c r="LV139" s="105"/>
      <c r="LW139" s="106"/>
      <c r="LX139" s="106"/>
      <c r="LY139" s="106"/>
      <c r="LZ139" s="105"/>
      <c r="MA139" s="106"/>
      <c r="MB139" s="106"/>
      <c r="MC139" s="106"/>
      <c r="MD139" s="105"/>
      <c r="ME139" s="106"/>
      <c r="MF139" s="106"/>
      <c r="MG139" s="106"/>
      <c r="MH139" s="105"/>
      <c r="MI139" s="106"/>
      <c r="MJ139" s="106"/>
      <c r="MK139" s="320"/>
      <c r="ML139" s="105"/>
      <c r="MM139" s="106"/>
      <c r="MN139" s="174"/>
      <c r="MO139" s="175"/>
      <c r="MP139" s="196"/>
      <c r="MQ139" s="174"/>
      <c r="MR139" s="174"/>
      <c r="MS139" s="175"/>
      <c r="MT139" s="196"/>
      <c r="MU139" s="174"/>
      <c r="MV139" s="174"/>
      <c r="MW139" s="175"/>
      <c r="MX139" s="231"/>
      <c r="MY139" s="230"/>
      <c r="MZ139" s="230"/>
      <c r="NA139" s="232"/>
      <c r="NB139" s="231"/>
      <c r="NC139" s="230"/>
      <c r="ND139" s="230"/>
      <c r="NE139" s="232"/>
      <c r="NF139" s="231"/>
      <c r="NG139" s="230"/>
      <c r="NH139" s="230"/>
      <c r="NI139" s="232"/>
      <c r="NJ139" s="231"/>
      <c r="NK139" s="230"/>
      <c r="NL139" s="106"/>
      <c r="NM139" s="107"/>
      <c r="NN139" s="105"/>
      <c r="NO139" s="106"/>
      <c r="NP139" s="106"/>
      <c r="NQ139" s="107"/>
      <c r="NR139" s="105"/>
      <c r="NS139" s="106"/>
      <c r="NT139" s="106"/>
      <c r="NU139" s="107"/>
      <c r="NV139" s="105"/>
      <c r="NW139" s="106"/>
      <c r="NX139" s="106"/>
      <c r="NY139" s="107"/>
      <c r="NZ139" s="105"/>
      <c r="OA139" s="106"/>
      <c r="OB139" s="174"/>
      <c r="OC139" s="174"/>
      <c r="OD139" s="175"/>
      <c r="OE139" s="196"/>
      <c r="OF139" s="174"/>
      <c r="OG139" s="174"/>
      <c r="OH139" s="174"/>
      <c r="OI139" s="175"/>
      <c r="OJ139" s="196"/>
      <c r="OK139" s="174"/>
      <c r="OL139" s="174"/>
      <c r="OM139" s="233"/>
      <c r="ON139" s="242"/>
      <c r="OO139" s="197"/>
      <c r="OP139" s="197"/>
      <c r="OQ139" s="319"/>
      <c r="OR139" s="1280"/>
      <c r="OS139" s="174"/>
      <c r="OT139" s="174"/>
      <c r="OU139" s="175"/>
      <c r="OV139" s="196"/>
      <c r="OW139" s="174"/>
      <c r="OX139" s="174"/>
      <c r="OY139" s="174"/>
      <c r="OZ139" s="175"/>
      <c r="PA139" s="196"/>
      <c r="PB139" s="174"/>
      <c r="PC139" s="106"/>
      <c r="PD139" s="106"/>
      <c r="PE139" s="107"/>
      <c r="PF139" s="105"/>
      <c r="PG139" s="106"/>
      <c r="PH139" s="106"/>
      <c r="PI139" s="319"/>
      <c r="PJ139" s="242"/>
      <c r="PK139" s="197"/>
      <c r="PL139" s="106"/>
      <c r="PM139" s="107"/>
      <c r="PN139" s="105"/>
      <c r="PO139" s="106"/>
      <c r="PP139" s="106"/>
      <c r="PQ139" s="107"/>
      <c r="PR139" s="105"/>
      <c r="PS139" s="106"/>
      <c r="PT139" s="106"/>
      <c r="PU139" s="107"/>
      <c r="PV139" s="105"/>
      <c r="PW139" s="106"/>
      <c r="PX139" s="106"/>
      <c r="PY139" s="107"/>
      <c r="PZ139" s="105"/>
      <c r="QA139" s="106"/>
      <c r="QB139" s="106"/>
      <c r="QC139" s="107"/>
      <c r="QD139" s="105"/>
      <c r="QE139" s="106"/>
      <c r="QF139" s="200"/>
      <c r="QG139" s="198"/>
      <c r="QH139" s="199"/>
      <c r="QI139" s="200"/>
      <c r="QJ139" s="200"/>
      <c r="QK139" s="200"/>
      <c r="QL139" s="1428"/>
      <c r="QM139" s="1434"/>
      <c r="QN139" s="106"/>
      <c r="QO139" s="106"/>
      <c r="QP139" s="106"/>
      <c r="QQ139" s="192"/>
      <c r="QR139" s="1434"/>
      <c r="QS139" s="106"/>
      <c r="QT139" s="106"/>
      <c r="QU139" s="192"/>
      <c r="QV139" s="107"/>
      <c r="QW139" s="105"/>
      <c r="QX139" s="106"/>
      <c r="QY139" s="106"/>
      <c r="QZ139" s="200"/>
      <c r="RA139" s="198"/>
      <c r="RB139" s="199"/>
      <c r="RC139" s="200"/>
      <c r="RD139" s="200"/>
      <c r="RE139" s="200"/>
      <c r="RF139" s="198"/>
      <c r="RG139" s="199"/>
      <c r="RH139" s="200"/>
      <c r="RI139" s="200"/>
      <c r="RJ139" s="200"/>
      <c r="RK139" s="198"/>
      <c r="RL139" s="199"/>
      <c r="RM139" s="200"/>
      <c r="RN139" s="200"/>
      <c r="RO139" s="200"/>
      <c r="RP139" s="198"/>
      <c r="RQ139" s="199"/>
      <c r="RR139" s="200"/>
      <c r="RS139" s="200"/>
      <c r="RT139" s="198"/>
      <c r="RU139" s="199"/>
      <c r="RV139" s="200"/>
      <c r="RW139" s="200"/>
      <c r="RX139" s="200"/>
      <c r="RY139" s="198"/>
      <c r="RZ139" s="1308"/>
      <c r="SA139" s="1308"/>
      <c r="SB139" s="422"/>
      <c r="SC139" s="422"/>
      <c r="SD139" s="422"/>
      <c r="SE139" s="1552"/>
      <c r="SF139" s="106"/>
      <c r="SG139" s="106"/>
      <c r="SH139" s="106"/>
      <c r="SI139" s="107"/>
      <c r="SJ139" s="422"/>
      <c r="SK139" s="422"/>
      <c r="SL139" s="422"/>
      <c r="SM139" s="422"/>
      <c r="SN139" s="422"/>
      <c r="SO139" s="1434"/>
      <c r="SP139" s="106"/>
      <c r="SQ139" s="106"/>
      <c r="SR139" s="106"/>
      <c r="SS139" s="107"/>
      <c r="ST139" s="105"/>
      <c r="SU139" s="106"/>
      <c r="SV139" s="106"/>
      <c r="SW139" s="106"/>
      <c r="SX139" s="107"/>
      <c r="SY139" s="105"/>
      <c r="SZ139" s="106"/>
      <c r="TA139" s="106"/>
      <c r="TB139" s="106"/>
      <c r="TC139" s="107"/>
      <c r="TD139" s="105"/>
      <c r="TE139" s="106"/>
      <c r="TF139" s="106"/>
      <c r="TG139" s="106"/>
      <c r="TH139" s="105"/>
      <c r="TI139" s="106"/>
      <c r="TJ139" s="106"/>
      <c r="TK139" s="200"/>
      <c r="TL139" s="199"/>
      <c r="TM139" s="200"/>
      <c r="TN139" s="200"/>
      <c r="TO139" s="200"/>
      <c r="TP139" s="198"/>
      <c r="TQ139" s="199"/>
      <c r="TR139" s="200"/>
      <c r="TS139" s="200"/>
      <c r="TT139" s="235"/>
      <c r="TU139" s="199"/>
      <c r="TV139" s="200"/>
      <c r="TW139" s="200"/>
      <c r="TX139" s="198"/>
      <c r="TY139" s="199"/>
      <c r="TZ139" s="200"/>
      <c r="UA139" s="200"/>
      <c r="UB139" s="200"/>
      <c r="UC139" s="198"/>
      <c r="UD139" s="199"/>
      <c r="UE139" s="200"/>
      <c r="UF139" s="106"/>
      <c r="UG139" s="106"/>
      <c r="UH139" s="107"/>
      <c r="UI139" s="105"/>
      <c r="UJ139" s="106"/>
      <c r="UK139" s="106"/>
      <c r="UL139" s="106"/>
      <c r="UM139" s="107"/>
      <c r="UN139" s="199" t="s">
        <v>20</v>
      </c>
      <c r="UO139" s="200" t="s">
        <v>29</v>
      </c>
      <c r="UP139" s="200" t="s">
        <v>29</v>
      </c>
      <c r="UQ139" s="200" t="s">
        <v>20</v>
      </c>
      <c r="UR139" s="198"/>
      <c r="US139" s="199" t="s">
        <v>20</v>
      </c>
      <c r="UT139" s="200" t="s">
        <v>20</v>
      </c>
      <c r="UU139" s="200" t="s">
        <v>29</v>
      </c>
      <c r="UV139" s="200" t="s">
        <v>20</v>
      </c>
      <c r="UW139" s="198"/>
      <c r="UX139" s="199" t="s">
        <v>20</v>
      </c>
      <c r="UY139" s="200" t="s">
        <v>20</v>
      </c>
      <c r="UZ139" s="200" t="s">
        <v>20</v>
      </c>
      <c r="VA139" s="200" t="s">
        <v>764</v>
      </c>
      <c r="VB139" s="107"/>
      <c r="VC139" s="196" t="s">
        <v>29</v>
      </c>
      <c r="VD139" s="174" t="s">
        <v>29</v>
      </c>
      <c r="VE139" s="174" t="s">
        <v>29</v>
      </c>
      <c r="VF139" s="174" t="s">
        <v>29</v>
      </c>
      <c r="VG139" s="233"/>
      <c r="VH139" s="196" t="s">
        <v>29</v>
      </c>
      <c r="VI139" s="174" t="s">
        <v>29</v>
      </c>
      <c r="VJ139" s="174" t="s">
        <v>20</v>
      </c>
      <c r="VK139" s="174" t="s">
        <v>20</v>
      </c>
      <c r="VL139" s="175"/>
      <c r="VM139" s="196" t="s">
        <v>29</v>
      </c>
      <c r="VN139" s="174" t="s">
        <v>598</v>
      </c>
      <c r="VO139" s="1717" t="s">
        <v>29</v>
      </c>
      <c r="VP139" s="1728" t="s">
        <v>20</v>
      </c>
      <c r="VQ139" s="242"/>
      <c r="VR139" s="197"/>
      <c r="VS139" s="197"/>
      <c r="VT139" s="197"/>
      <c r="VU139" s="319"/>
      <c r="VV139" s="242"/>
      <c r="VW139" s="197"/>
      <c r="VX139" s="197"/>
      <c r="VY139" s="197"/>
      <c r="VZ139" s="319"/>
      <c r="WA139" s="242"/>
      <c r="WB139" s="197"/>
      <c r="WC139" s="197"/>
      <c r="WD139" s="197"/>
      <c r="WE139" s="319"/>
      <c r="WF139" s="242"/>
      <c r="WG139" s="197"/>
      <c r="WH139" s="197"/>
      <c r="WI139" s="197"/>
      <c r="WJ139" s="319"/>
      <c r="WK139" s="242"/>
      <c r="WL139" s="197"/>
      <c r="WM139" s="197"/>
      <c r="WN139" s="197"/>
      <c r="WO139" s="319"/>
      <c r="WP139" s="242"/>
      <c r="WQ139" s="197"/>
      <c r="WR139" s="197"/>
      <c r="WS139" s="2036"/>
      <c r="WT139" s="2080"/>
      <c r="WU139" s="197"/>
      <c r="WV139" s="197"/>
      <c r="WW139" s="197"/>
      <c r="WX139" s="1728"/>
      <c r="WY139" s="242"/>
      <c r="WZ139" s="197"/>
      <c r="XA139" s="197"/>
      <c r="XB139" s="197"/>
      <c r="XC139" s="319"/>
      <c r="XD139" s="242"/>
      <c r="XE139" s="197"/>
      <c r="XF139" s="197"/>
      <c r="XG139" s="197"/>
      <c r="XH139" s="319"/>
      <c r="XI139" s="242"/>
      <c r="XJ139" s="197"/>
      <c r="XK139" s="197"/>
      <c r="XL139" s="197"/>
      <c r="XM139" s="1728"/>
      <c r="XN139" s="242" t="s">
        <v>20</v>
      </c>
      <c r="XO139" s="197" t="s">
        <v>591</v>
      </c>
      <c r="XP139" s="174" t="s">
        <v>29</v>
      </c>
      <c r="XQ139" s="174" t="s">
        <v>20</v>
      </c>
      <c r="XR139" s="175"/>
      <c r="XS139" s="196" t="s">
        <v>29</v>
      </c>
      <c r="XT139" s="174" t="s">
        <v>29</v>
      </c>
      <c r="XU139" s="174" t="s">
        <v>29</v>
      </c>
      <c r="XV139" s="174" t="s">
        <v>29</v>
      </c>
      <c r="XW139" s="175"/>
      <c r="XX139" s="196" t="s">
        <v>29</v>
      </c>
      <c r="XY139" s="174" t="s">
        <v>29</v>
      </c>
      <c r="XZ139" s="174" t="s">
        <v>20</v>
      </c>
      <c r="YA139" s="174" t="s">
        <v>598</v>
      </c>
      <c r="YB139" s="1782"/>
      <c r="YC139" s="242" t="s">
        <v>20</v>
      </c>
      <c r="YD139" s="197" t="s">
        <v>29</v>
      </c>
      <c r="YE139" s="197" t="s">
        <v>29</v>
      </c>
      <c r="YF139" s="197" t="s">
        <v>20</v>
      </c>
      <c r="YG139" s="319"/>
      <c r="YH139" s="242"/>
      <c r="YI139" s="197"/>
      <c r="YJ139" s="197"/>
      <c r="YK139" s="197"/>
      <c r="YL139" s="1728"/>
      <c r="YM139" s="242"/>
      <c r="YN139" s="197"/>
      <c r="YO139" s="197"/>
      <c r="YP139" s="197"/>
      <c r="YQ139" s="319"/>
      <c r="YR139" s="242"/>
      <c r="YS139" s="197"/>
      <c r="YT139" s="197"/>
      <c r="YU139" s="197"/>
      <c r="YV139" s="319"/>
      <c r="YW139" s="242"/>
      <c r="YX139" s="197"/>
      <c r="YY139" s="197"/>
      <c r="YZ139" s="197"/>
      <c r="ZA139" s="319"/>
      <c r="ZB139" s="242" t="s">
        <v>591</v>
      </c>
      <c r="ZC139" s="174" t="s">
        <v>29</v>
      </c>
      <c r="ZD139" s="174" t="s">
        <v>29</v>
      </c>
      <c r="ZE139" s="174" t="s">
        <v>29</v>
      </c>
      <c r="ZF139" s="175"/>
      <c r="ZG139" s="196" t="s">
        <v>29</v>
      </c>
      <c r="ZH139" s="174" t="s">
        <v>29</v>
      </c>
      <c r="ZI139" s="174" t="s">
        <v>29</v>
      </c>
      <c r="ZJ139" s="174" t="s">
        <v>29</v>
      </c>
      <c r="ZK139" s="175"/>
      <c r="ZL139" s="196" t="s">
        <v>598</v>
      </c>
      <c r="ZM139" s="1717" t="s">
        <v>20</v>
      </c>
      <c r="ZN139" s="1717" t="s">
        <v>29</v>
      </c>
      <c r="ZO139" s="1717" t="s">
        <v>20</v>
      </c>
      <c r="ZP139" s="1782"/>
      <c r="ZQ139" s="1716" t="s">
        <v>20</v>
      </c>
      <c r="ZR139" s="1717" t="s">
        <v>29</v>
      </c>
      <c r="ZS139" s="1717" t="s">
        <v>29</v>
      </c>
      <c r="ZT139" s="1717" t="s">
        <v>29</v>
      </c>
      <c r="ZU139" s="1782"/>
      <c r="ZV139" s="1716"/>
      <c r="ZW139" s="1717"/>
      <c r="ZX139" s="1717"/>
      <c r="ZY139" s="1717"/>
      <c r="ZZ139" s="1782"/>
      <c r="AAA139" s="1928" t="s">
        <v>29</v>
      </c>
      <c r="AAB139" s="1928" t="s">
        <v>29</v>
      </c>
      <c r="AAC139" s="1928" t="s">
        <v>20</v>
      </c>
      <c r="AAD139" s="1928" t="s">
        <v>20</v>
      </c>
      <c r="AAE139" s="1928"/>
      <c r="AAF139" s="1872"/>
      <c r="AAG139" s="1717"/>
      <c r="AAH139" s="1717"/>
      <c r="AAI139" s="1717"/>
      <c r="AAJ139" s="1870"/>
      <c r="AAK139" s="1872"/>
      <c r="AAL139" s="1717"/>
      <c r="AAM139" s="1717"/>
      <c r="AAN139" s="1717"/>
      <c r="AAO139" s="1782"/>
      <c r="AAP139" s="1928"/>
      <c r="AAQ139" s="1928"/>
      <c r="AAR139" s="1928"/>
      <c r="AAS139" s="1928"/>
      <c r="AAT139" s="1928"/>
      <c r="AAU139" s="1872"/>
      <c r="AAV139" s="1717"/>
      <c r="AAW139" s="1717"/>
      <c r="AAX139" s="1717"/>
      <c r="AAY139" s="1782"/>
      <c r="AAZ139" s="1716"/>
      <c r="ABA139" s="1717"/>
      <c r="ABB139" s="1717"/>
      <c r="ABC139" s="1717"/>
      <c r="ABD139" s="1782"/>
      <c r="ABE139" s="1716"/>
      <c r="ABF139" s="1717"/>
      <c r="ABG139" s="1717"/>
      <c r="ABH139" s="1717"/>
      <c r="ABI139" s="1782"/>
      <c r="ABJ139" s="1716"/>
      <c r="ABK139" s="1717"/>
      <c r="ABL139" s="1717"/>
      <c r="ABM139" s="1717"/>
      <c r="ABN139" s="1778"/>
      <c r="ABO139" s="1716"/>
      <c r="ABP139" s="1717"/>
      <c r="ABQ139" s="1717"/>
      <c r="ABR139" s="1717"/>
      <c r="ABS139" s="1782"/>
      <c r="ABT139" s="1716"/>
      <c r="ABU139" s="1717"/>
      <c r="ABV139" s="1717"/>
      <c r="ABW139" s="1717"/>
      <c r="ABX139" s="1782"/>
      <c r="ABY139" s="1716"/>
      <c r="ABZ139" s="1717"/>
      <c r="ACA139" s="1717"/>
      <c r="ACB139" s="1717"/>
      <c r="ACC139" s="1782"/>
      <c r="ACD139" s="1716"/>
      <c r="ACE139" s="1717"/>
      <c r="ACF139" s="1717"/>
      <c r="ACG139" s="1717"/>
      <c r="ACH139" s="1782"/>
      <c r="ACI139" s="1716"/>
      <c r="ACJ139" s="1717"/>
      <c r="ACK139" s="1717"/>
      <c r="ACL139" s="1717"/>
      <c r="ACM139" s="1782"/>
      <c r="ACN139" s="196" t="s">
        <v>29</v>
      </c>
      <c r="ACO139" s="174" t="s">
        <v>20</v>
      </c>
      <c r="ACP139" s="174" t="s">
        <v>20</v>
      </c>
      <c r="ACQ139" s="174" t="s">
        <v>29</v>
      </c>
      <c r="ACR139" s="175"/>
      <c r="ACS139" s="196" t="s">
        <v>29</v>
      </c>
      <c r="ACT139" s="174" t="s">
        <v>29</v>
      </c>
      <c r="ACU139" s="174" t="s">
        <v>29</v>
      </c>
      <c r="ACV139" s="174" t="s">
        <v>29</v>
      </c>
      <c r="ACW139" s="175"/>
      <c r="ACX139" s="1444" t="s">
        <v>29</v>
      </c>
      <c r="ACY139" s="1444" t="s">
        <v>598</v>
      </c>
      <c r="ACZ139" s="1928" t="s">
        <v>29</v>
      </c>
      <c r="ADA139" s="1928" t="s">
        <v>29</v>
      </c>
      <c r="ADB139" s="1928"/>
      <c r="ADC139" s="242" t="s">
        <v>20</v>
      </c>
      <c r="ADD139" s="197" t="s">
        <v>29</v>
      </c>
      <c r="ADE139" s="197" t="s">
        <v>20</v>
      </c>
      <c r="ADF139" s="197" t="s">
        <v>591</v>
      </c>
      <c r="ADG139" s="1782"/>
      <c r="ADH139" s="1716" t="s">
        <v>20</v>
      </c>
      <c r="ADI139" s="174" t="s">
        <v>29</v>
      </c>
      <c r="ADJ139" s="174" t="s">
        <v>29</v>
      </c>
      <c r="ADK139" s="174" t="s">
        <v>29</v>
      </c>
      <c r="ADL139" s="175"/>
      <c r="ADM139" s="1444" t="s">
        <v>29</v>
      </c>
      <c r="ADN139" s="1444" t="s">
        <v>29</v>
      </c>
      <c r="ADO139" s="1444" t="s">
        <v>29</v>
      </c>
      <c r="ADP139" s="1444" t="s">
        <v>20</v>
      </c>
      <c r="ADQ139" s="1444"/>
      <c r="ADR139" s="196" t="s">
        <v>29</v>
      </c>
      <c r="ADS139" s="174" t="s">
        <v>598</v>
      </c>
      <c r="ADT139" s="197" t="s">
        <v>20</v>
      </c>
      <c r="ADU139" s="197" t="s">
        <v>20</v>
      </c>
      <c r="ADV139" s="319"/>
      <c r="ADW139" s="242" t="s">
        <v>591</v>
      </c>
      <c r="ADX139" s="1717" t="s">
        <v>20</v>
      </c>
      <c r="ADY139" s="174" t="s">
        <v>29</v>
      </c>
      <c r="ADZ139" s="174" t="s">
        <v>29</v>
      </c>
      <c r="AEA139" s="175"/>
      <c r="AEB139" s="196" t="s">
        <v>29</v>
      </c>
      <c r="AEC139" s="174" t="s">
        <v>29</v>
      </c>
      <c r="AED139" s="174" t="s">
        <v>29</v>
      </c>
      <c r="AEE139" s="174" t="s">
        <v>29</v>
      </c>
      <c r="AEF139" s="175"/>
      <c r="AEG139" s="196" t="s">
        <v>20</v>
      </c>
      <c r="AEH139" s="174" t="s">
        <v>29</v>
      </c>
      <c r="AEI139" s="174" t="s">
        <v>598</v>
      </c>
      <c r="AEJ139" s="1717" t="s">
        <v>29</v>
      </c>
      <c r="AEK139" s="1782"/>
      <c r="AEL139" s="242" t="s">
        <v>20</v>
      </c>
      <c r="AEM139" s="197" t="s">
        <v>20</v>
      </c>
      <c r="AEN139" s="197" t="s">
        <v>29</v>
      </c>
      <c r="AEO139" s="197" t="s">
        <v>29</v>
      </c>
      <c r="AEP139" s="319"/>
      <c r="AEQ139" s="242" t="s">
        <v>591</v>
      </c>
      <c r="AER139" s="1717" t="s">
        <v>29</v>
      </c>
      <c r="AES139" s="1717" t="s">
        <v>20</v>
      </c>
      <c r="AET139" s="1717" t="s">
        <v>29</v>
      </c>
      <c r="AEU139" s="1782"/>
      <c r="AEV139" s="1716" t="s">
        <v>29</v>
      </c>
      <c r="AEW139" s="1717" t="s">
        <v>20</v>
      </c>
      <c r="AEX139" s="1717" t="s">
        <v>20</v>
      </c>
      <c r="AEY139" s="1717" t="s">
        <v>29</v>
      </c>
      <c r="AEZ139" s="1782"/>
      <c r="AFA139" s="1716" t="s">
        <v>29</v>
      </c>
      <c r="AFB139" s="1717" t="s">
        <v>29</v>
      </c>
      <c r="AFC139" s="1717" t="s">
        <v>20</v>
      </c>
      <c r="AFD139" s="1717" t="s">
        <v>29</v>
      </c>
      <c r="AFE139" s="1782"/>
      <c r="AFF139" s="1716" t="s">
        <v>20</v>
      </c>
      <c r="AFG139" s="1717" t="s">
        <v>29</v>
      </c>
      <c r="AFH139" s="1717" t="s">
        <v>20</v>
      </c>
      <c r="AFI139" s="1717" t="s">
        <v>29</v>
      </c>
      <c r="AFJ139" s="1782"/>
      <c r="AFK139" s="1716" t="s">
        <v>29</v>
      </c>
      <c r="AFL139" s="1717" t="s">
        <v>29</v>
      </c>
      <c r="AFM139" s="1717" t="s">
        <v>29</v>
      </c>
      <c r="AFN139" s="1717" t="s">
        <v>29</v>
      </c>
      <c r="AFO139" s="1782"/>
      <c r="AFP139" s="1928"/>
      <c r="AFQ139" s="1928"/>
      <c r="AFR139" s="1928"/>
      <c r="AFS139" s="1928"/>
      <c r="AFT139" s="1928"/>
      <c r="AFU139" s="2334" t="s">
        <v>236</v>
      </c>
      <c r="AFV139" s="163" t="s">
        <v>857</v>
      </c>
      <c r="AFW139" s="2153">
        <f>COUNTIF($ADH139:$AFO139,"*○*")</f>
        <v>16</v>
      </c>
      <c r="AFX139" s="2149">
        <f>COUNTIF($ADH139:$AFO139,"*●*")</f>
        <v>32</v>
      </c>
      <c r="AFY139" s="2149">
        <f>SUM(AFW139:AFX139)</f>
        <v>48</v>
      </c>
      <c r="AFZ139" s="97">
        <f>IFERROR(AFW139/AFY139,"")</f>
        <v>0.33333333333333331</v>
      </c>
      <c r="AGA139" s="2153">
        <f>COUNTIF($AEL139:$AFO139,"*○*")</f>
        <v>9</v>
      </c>
      <c r="AGB139" s="2149">
        <f>COUNTIF($AEL139:$AFO139,"*●*")</f>
        <v>15</v>
      </c>
      <c r="AGC139" s="2149">
        <f>SUM(AGA139:AGB139)</f>
        <v>24</v>
      </c>
      <c r="AGD139" s="97">
        <f>IFERROR(AGA139/AGC139,"")</f>
        <v>0.375</v>
      </c>
    </row>
    <row r="140" spans="1:882" s="1727" customFormat="1" ht="17.25" x14ac:dyDescent="0.2">
      <c r="A140" s="1726"/>
      <c r="B140" s="44" t="s">
        <v>116</v>
      </c>
      <c r="C140" s="1817" t="s">
        <v>2184</v>
      </c>
      <c r="D140" s="141">
        <f t="shared" si="98"/>
        <v>48</v>
      </c>
      <c r="E140" s="142">
        <f t="shared" si="99"/>
        <v>65</v>
      </c>
      <c r="F140" s="142">
        <f t="shared" si="100"/>
        <v>113</v>
      </c>
      <c r="G140" s="165">
        <f t="shared" si="101"/>
        <v>0.4247787610619469</v>
      </c>
      <c r="H140" s="1816"/>
      <c r="I140" s="1816"/>
      <c r="J140" s="1816"/>
      <c r="K140" s="1816"/>
      <c r="L140" s="1816"/>
      <c r="M140" s="1816"/>
      <c r="N140" s="1816"/>
      <c r="O140" s="1816"/>
      <c r="P140" s="1816"/>
      <c r="Q140" s="1816"/>
      <c r="R140" s="1816"/>
      <c r="S140" s="1816"/>
      <c r="T140" s="1816"/>
      <c r="U140" s="1816"/>
      <c r="V140" s="1816"/>
      <c r="W140" s="1816"/>
      <c r="X140" s="1816"/>
      <c r="Y140" s="1816"/>
      <c r="Z140" s="1816"/>
      <c r="AA140" s="1816"/>
      <c r="AB140" s="1816"/>
      <c r="AC140" s="1816"/>
      <c r="AD140" s="1816"/>
      <c r="AE140" s="1816"/>
      <c r="AF140" s="1816"/>
      <c r="AG140" s="1816"/>
      <c r="AH140" s="1816"/>
      <c r="AI140" s="1816"/>
      <c r="AJ140" s="1816"/>
      <c r="AK140" s="1816"/>
      <c r="AL140" s="1816"/>
      <c r="AM140" s="1816"/>
      <c r="AN140" s="1816"/>
      <c r="AO140" s="1816"/>
      <c r="AP140" s="1816"/>
      <c r="AQ140" s="1816"/>
      <c r="AR140" s="1816"/>
      <c r="AS140" s="1816"/>
      <c r="AT140" s="1816"/>
      <c r="AU140" s="1816"/>
      <c r="AV140" s="1816"/>
      <c r="AW140" s="1816"/>
      <c r="AX140" s="1816"/>
      <c r="AY140" s="1816"/>
      <c r="AZ140" s="1816"/>
      <c r="BA140" s="1816"/>
      <c r="BB140" s="1816"/>
      <c r="BC140" s="1816"/>
      <c r="BD140" s="1816"/>
      <c r="BE140" s="1816"/>
      <c r="BF140" s="1816"/>
      <c r="BG140" s="1816"/>
      <c r="BH140" s="1816"/>
      <c r="BI140" s="1816"/>
      <c r="BJ140" s="1816"/>
      <c r="BK140" s="1816"/>
      <c r="BL140" s="1816"/>
      <c r="BM140" s="1816"/>
      <c r="BN140" s="1816"/>
      <c r="BO140" s="1816"/>
      <c r="BP140" s="1816"/>
      <c r="BQ140" s="1816"/>
      <c r="BR140" s="1816"/>
      <c r="BS140" s="1816"/>
      <c r="BT140" s="1816"/>
      <c r="BU140" s="1816"/>
      <c r="BV140" s="1816"/>
      <c r="BW140" s="1816"/>
      <c r="BX140" s="1816"/>
      <c r="BY140" s="1816"/>
      <c r="BZ140" s="1816"/>
      <c r="CA140" s="1816"/>
      <c r="CB140" s="1816"/>
      <c r="CC140" s="1816"/>
      <c r="CD140" s="1816"/>
      <c r="CE140" s="1816"/>
      <c r="CF140" s="1816"/>
      <c r="CG140" s="1816"/>
      <c r="CH140" s="1816"/>
      <c r="CI140" s="1816"/>
      <c r="CJ140" s="1816"/>
      <c r="CK140" s="1816"/>
      <c r="CL140" s="1816"/>
      <c r="CM140" s="1816"/>
      <c r="CN140" s="1816"/>
      <c r="CO140" s="1816"/>
      <c r="CP140" s="1816"/>
      <c r="CQ140" s="1816"/>
      <c r="CR140" s="1816"/>
      <c r="CS140" s="1816"/>
      <c r="CT140" s="1816"/>
      <c r="CU140" s="1816"/>
      <c r="CV140" s="1816"/>
      <c r="CW140" s="1816"/>
      <c r="CX140" s="1816"/>
      <c r="CY140" s="1816"/>
      <c r="CZ140" s="1816"/>
      <c r="DA140" s="1816"/>
      <c r="DB140" s="1816"/>
      <c r="DC140" s="1816"/>
      <c r="DD140" s="1816"/>
      <c r="DE140" s="1816"/>
      <c r="DF140" s="1816"/>
      <c r="DG140" s="1816"/>
      <c r="DH140" s="1816"/>
      <c r="DI140" s="1816"/>
      <c r="DJ140" s="1816"/>
      <c r="DK140" s="1816"/>
      <c r="DL140" s="1816"/>
      <c r="DM140" s="1816"/>
      <c r="DN140" s="1816"/>
      <c r="DO140" s="1816"/>
      <c r="DP140" s="1816"/>
      <c r="DQ140" s="1816"/>
      <c r="DR140" s="1816"/>
      <c r="DS140" s="1816"/>
      <c r="DT140" s="1816"/>
      <c r="DU140" s="1816"/>
      <c r="DV140" s="1816"/>
      <c r="DW140" s="1816"/>
      <c r="DX140" s="1816"/>
      <c r="DY140" s="1816"/>
      <c r="DZ140" s="1816"/>
      <c r="EA140" s="1816"/>
      <c r="EB140" s="1816"/>
      <c r="EC140" s="1816"/>
      <c r="ED140" s="1816"/>
      <c r="EE140" s="1816"/>
      <c r="EF140" s="1816"/>
      <c r="EG140" s="1816"/>
      <c r="EH140" s="1816"/>
      <c r="EI140" s="1816"/>
      <c r="EJ140" s="1816"/>
      <c r="EK140" s="1816"/>
      <c r="EL140" s="1816"/>
      <c r="EM140" s="1816"/>
      <c r="EN140" s="1816"/>
      <c r="EO140" s="1816"/>
      <c r="EP140" s="1816"/>
      <c r="EQ140" s="1816"/>
      <c r="ER140" s="1816"/>
      <c r="ES140" s="1816"/>
      <c r="ET140" s="1816"/>
      <c r="EU140" s="1816"/>
      <c r="EV140" s="1816"/>
      <c r="EW140" s="1816"/>
      <c r="EX140" s="1816"/>
      <c r="EY140" s="1816"/>
      <c r="EZ140" s="1816"/>
      <c r="FA140" s="1816"/>
      <c r="FB140" s="1816"/>
      <c r="FC140" s="1816"/>
      <c r="FD140" s="1816"/>
      <c r="FE140" s="1816"/>
      <c r="FF140" s="1816"/>
      <c r="FG140" s="1816"/>
      <c r="FH140" s="1816"/>
      <c r="FI140" s="1816"/>
      <c r="FJ140" s="1816"/>
      <c r="FK140" s="1816"/>
      <c r="FL140" s="1816"/>
      <c r="FM140" s="1816"/>
      <c r="FN140" s="1816"/>
      <c r="FO140" s="1816"/>
      <c r="FP140" s="1816"/>
      <c r="FQ140" s="1816"/>
      <c r="FR140" s="1816"/>
      <c r="FS140" s="1816"/>
      <c r="FT140" s="1816"/>
      <c r="FU140" s="1816"/>
      <c r="FV140" s="1816"/>
      <c r="FW140" s="1816"/>
      <c r="FX140" s="1816"/>
      <c r="FY140" s="1816"/>
      <c r="FZ140" s="1816"/>
      <c r="GA140" s="1816"/>
      <c r="GB140" s="1816"/>
      <c r="GC140" s="1816"/>
      <c r="GD140" s="1816"/>
      <c r="GE140" s="1816"/>
      <c r="GF140" s="1816"/>
      <c r="GG140" s="1816"/>
      <c r="GH140" s="1816"/>
      <c r="GI140" s="1816"/>
      <c r="GJ140" s="1816"/>
      <c r="GK140" s="1816"/>
      <c r="GL140" s="1816"/>
      <c r="GM140" s="1816"/>
      <c r="GN140" s="1816"/>
      <c r="GO140" s="1816"/>
      <c r="GP140" s="1816"/>
      <c r="GQ140" s="1816"/>
      <c r="GR140" s="1816"/>
      <c r="GS140" s="1816"/>
      <c r="GT140" s="1816"/>
      <c r="GU140" s="1816"/>
      <c r="GV140" s="1816"/>
      <c r="GW140" s="1816"/>
      <c r="GX140" s="1816"/>
      <c r="GY140" s="1816"/>
      <c r="GZ140" s="1816"/>
      <c r="HA140" s="1816"/>
      <c r="HB140" s="1816"/>
      <c r="HC140" s="1816"/>
      <c r="HD140" s="1816"/>
      <c r="HE140" s="1816"/>
      <c r="HF140" s="1816"/>
      <c r="HG140" s="1816"/>
      <c r="HH140" s="1816"/>
      <c r="HI140" s="1816"/>
      <c r="HJ140" s="1816"/>
      <c r="HK140" s="1816"/>
      <c r="HL140" s="1816"/>
      <c r="HM140" s="1816"/>
      <c r="HN140" s="1816"/>
      <c r="HO140" s="1816"/>
      <c r="HP140" s="1816"/>
      <c r="HQ140" s="1816"/>
      <c r="HR140" s="1816"/>
      <c r="HS140" s="1816"/>
      <c r="HT140" s="1816"/>
      <c r="HU140" s="1816"/>
      <c r="HV140" s="1816"/>
      <c r="HW140" s="1816"/>
      <c r="HX140" s="1816"/>
      <c r="HY140" s="1816"/>
      <c r="HZ140" s="1816"/>
      <c r="IA140" s="1816"/>
      <c r="IB140" s="1816"/>
      <c r="IC140" s="1816"/>
      <c r="ID140" s="1816"/>
      <c r="IE140" s="1816"/>
      <c r="IF140" s="1816"/>
      <c r="IG140" s="1816"/>
      <c r="IH140" s="1816"/>
      <c r="II140" s="1816"/>
      <c r="IJ140" s="1816"/>
      <c r="IK140" s="1816"/>
      <c r="IL140" s="1816"/>
      <c r="IM140" s="1816"/>
      <c r="IN140" s="1816"/>
      <c r="IO140" s="1816"/>
      <c r="IP140" s="1816"/>
      <c r="IQ140" s="1816"/>
      <c r="IR140" s="1816"/>
      <c r="IS140" s="1816"/>
      <c r="IT140" s="1816"/>
      <c r="IU140" s="1816"/>
      <c r="IV140" s="1816"/>
      <c r="IW140" s="1816"/>
      <c r="IX140" s="1816"/>
      <c r="IY140" s="1816"/>
      <c r="IZ140" s="1816"/>
      <c r="JA140" s="1816"/>
      <c r="JB140" s="1816"/>
      <c r="JC140" s="1816"/>
      <c r="JD140" s="1816"/>
      <c r="JE140" s="1816"/>
      <c r="JF140" s="1816"/>
      <c r="JG140" s="1816"/>
      <c r="JH140" s="1816"/>
      <c r="JI140" s="1816"/>
      <c r="JJ140" s="1816"/>
      <c r="JK140" s="1816"/>
      <c r="JL140" s="1816"/>
      <c r="JM140" s="1816"/>
      <c r="JN140" s="1816"/>
      <c r="JO140" s="1816"/>
      <c r="JP140" s="1816"/>
      <c r="JQ140" s="1816"/>
      <c r="JR140" s="1816"/>
      <c r="JS140" s="1816"/>
      <c r="JT140" s="1816"/>
      <c r="JU140" s="1816"/>
      <c r="JV140" s="1816"/>
      <c r="JW140" s="1816"/>
      <c r="JX140" s="1816"/>
      <c r="JY140" s="1816"/>
      <c r="JZ140" s="1816"/>
      <c r="KA140" s="1816"/>
      <c r="KB140" s="1816"/>
      <c r="KC140" s="1816"/>
      <c r="KD140" s="1816"/>
      <c r="KE140" s="1816"/>
      <c r="KF140" s="1816"/>
      <c r="KG140" s="1816"/>
      <c r="KH140" s="1816"/>
      <c r="KI140" s="1816"/>
      <c r="KJ140" s="1816"/>
      <c r="KK140" s="1816"/>
      <c r="KL140" s="1816"/>
      <c r="KM140" s="1816"/>
      <c r="KN140" s="1816"/>
      <c r="KO140" s="1816"/>
      <c r="KP140" s="1816"/>
      <c r="KQ140" s="1816"/>
      <c r="KR140" s="1816"/>
      <c r="KS140" s="1816"/>
      <c r="KT140" s="1816"/>
      <c r="KU140" s="1816"/>
      <c r="KV140" s="1816"/>
      <c r="KW140" s="1816"/>
      <c r="KX140" s="1816"/>
      <c r="KY140" s="1816"/>
      <c r="KZ140" s="1816"/>
      <c r="LA140" s="1816"/>
      <c r="LB140" s="1816"/>
      <c r="LC140" s="1816"/>
      <c r="LD140" s="1816"/>
      <c r="LE140" s="1816"/>
      <c r="LF140" s="1816"/>
      <c r="LG140" s="1816"/>
      <c r="LH140" s="1816"/>
      <c r="LI140" s="1816"/>
      <c r="LJ140" s="1816"/>
      <c r="LK140" s="1816"/>
      <c r="LL140" s="1816"/>
      <c r="LM140" s="1816"/>
      <c r="LN140" s="1816"/>
      <c r="LO140" s="1816"/>
      <c r="LP140" s="1816"/>
      <c r="LQ140" s="1816"/>
      <c r="LR140" s="1816"/>
      <c r="LS140" s="1816"/>
      <c r="LT140" s="1816"/>
      <c r="LU140" s="1816"/>
      <c r="LV140" s="1816"/>
      <c r="LW140" s="1816"/>
      <c r="LX140" s="1816"/>
      <c r="LY140" s="1816"/>
      <c r="LZ140" s="1816"/>
      <c r="MA140" s="1816"/>
      <c r="MB140" s="1816"/>
      <c r="MC140" s="1816"/>
      <c r="MD140" s="1816"/>
      <c r="ME140" s="1816"/>
      <c r="MF140" s="1816"/>
      <c r="MG140" s="1816"/>
      <c r="MH140" s="1816"/>
      <c r="MI140" s="1816"/>
      <c r="MJ140" s="1816"/>
      <c r="MK140" s="1816"/>
      <c r="ML140" s="1816"/>
      <c r="MM140" s="1816"/>
      <c r="MN140" s="1816"/>
      <c r="MO140" s="1816"/>
      <c r="MP140" s="1816"/>
      <c r="MQ140" s="1816"/>
      <c r="MR140" s="1816"/>
      <c r="MS140" s="1816"/>
      <c r="MT140" s="1816"/>
      <c r="MU140" s="1816"/>
      <c r="MV140" s="1816"/>
      <c r="MW140" s="1816"/>
      <c r="MX140" s="1816"/>
      <c r="MY140" s="1816"/>
      <c r="MZ140" s="1816"/>
      <c r="NA140" s="1816"/>
      <c r="NB140" s="1816"/>
      <c r="NC140" s="1816"/>
      <c r="ND140" s="1816"/>
      <c r="NE140" s="1816"/>
      <c r="NF140" s="1816"/>
      <c r="NG140" s="1816"/>
      <c r="NH140" s="1816"/>
      <c r="NI140" s="1816"/>
      <c r="NJ140" s="1816"/>
      <c r="NK140" s="1816"/>
      <c r="NL140" s="1816"/>
      <c r="NM140" s="1816"/>
      <c r="NN140" s="1816"/>
      <c r="NO140" s="1816"/>
      <c r="NP140" s="1816"/>
      <c r="NQ140" s="1816"/>
      <c r="NR140" s="1816"/>
      <c r="NS140" s="1816"/>
      <c r="NT140" s="1816"/>
      <c r="NU140" s="1816"/>
      <c r="NV140" s="1816"/>
      <c r="NW140" s="1816"/>
      <c r="NX140" s="1816"/>
      <c r="NY140" s="1816"/>
      <c r="NZ140" s="1816"/>
      <c r="OA140" s="1816"/>
      <c r="OB140" s="1816"/>
      <c r="OC140" s="1816"/>
      <c r="OD140" s="1816"/>
      <c r="OE140" s="1816"/>
      <c r="OF140" s="1816"/>
      <c r="OG140" s="1816"/>
      <c r="OH140" s="1816"/>
      <c r="OI140" s="1816"/>
      <c r="OJ140" s="1816"/>
      <c r="OK140" s="1816"/>
      <c r="OL140" s="1816"/>
      <c r="OM140" s="1816"/>
      <c r="ON140" s="1816"/>
      <c r="OO140" s="1816"/>
      <c r="OP140" s="1816"/>
      <c r="OQ140" s="1816"/>
      <c r="OR140" s="1816"/>
      <c r="OS140" s="1816"/>
      <c r="OT140" s="1816"/>
      <c r="OU140" s="1816"/>
      <c r="OV140" s="1816"/>
      <c r="OW140" s="1816"/>
      <c r="OX140" s="1816"/>
      <c r="OY140" s="1816"/>
      <c r="OZ140" s="1816"/>
      <c r="PA140" s="1816"/>
      <c r="PB140" s="1816"/>
      <c r="PC140" s="1816"/>
      <c r="PD140" s="1816"/>
      <c r="PE140" s="1816"/>
      <c r="PF140" s="1816"/>
      <c r="PG140" s="1816"/>
      <c r="PH140" s="1816"/>
      <c r="PI140" s="1816"/>
      <c r="PJ140" s="1816"/>
      <c r="PK140" s="1816"/>
      <c r="PL140" s="1816"/>
      <c r="PM140" s="1816"/>
      <c r="PN140" s="1816"/>
      <c r="PO140" s="1816"/>
      <c r="PP140" s="1816"/>
      <c r="PQ140" s="1816"/>
      <c r="PR140" s="1816"/>
      <c r="PS140" s="1816"/>
      <c r="PT140" s="1816"/>
      <c r="PU140" s="1816"/>
      <c r="PV140" s="1816"/>
      <c r="PW140" s="1816"/>
      <c r="PX140" s="1816"/>
      <c r="PY140" s="1816"/>
      <c r="PZ140" s="1816"/>
      <c r="QA140" s="1816"/>
      <c r="QB140" s="1816"/>
      <c r="QC140" s="1816"/>
      <c r="QD140" s="1816"/>
      <c r="QE140" s="1816"/>
      <c r="QF140" s="1816"/>
      <c r="QG140" s="1816"/>
      <c r="QH140" s="1816"/>
      <c r="QI140" s="1816"/>
      <c r="QJ140" s="1816"/>
      <c r="QK140" s="1816"/>
      <c r="QL140" s="1816"/>
      <c r="QM140" s="1816"/>
      <c r="QN140" s="1816"/>
      <c r="QO140" s="1816"/>
      <c r="QP140" s="1816"/>
      <c r="QQ140" s="1816"/>
      <c r="QR140" s="1816"/>
      <c r="QS140" s="1816"/>
      <c r="QT140" s="1816"/>
      <c r="QU140" s="1816"/>
      <c r="QV140" s="1816"/>
      <c r="QW140" s="1816"/>
      <c r="QX140" s="1816"/>
      <c r="QY140" s="1816"/>
      <c r="QZ140" s="1816"/>
      <c r="RA140" s="1816"/>
      <c r="RB140" s="1816"/>
      <c r="RC140" s="1816"/>
      <c r="RD140" s="1816"/>
      <c r="RE140" s="1816"/>
      <c r="RF140" s="1816"/>
      <c r="RG140" s="1816"/>
      <c r="RH140" s="1816"/>
      <c r="RI140" s="1816"/>
      <c r="RJ140" s="1816"/>
      <c r="RK140" s="1816"/>
      <c r="RL140" s="1816"/>
      <c r="RM140" s="1680"/>
      <c r="RN140" s="1680"/>
      <c r="RO140" s="1680"/>
      <c r="RP140" s="1681"/>
      <c r="RQ140" s="1718"/>
      <c r="RR140" s="1680"/>
      <c r="RS140" s="1680"/>
      <c r="RT140" s="1681"/>
      <c r="RU140" s="1718"/>
      <c r="RV140" s="1680"/>
      <c r="RW140" s="1680"/>
      <c r="RX140" s="1680"/>
      <c r="RY140" s="1681"/>
      <c r="RZ140" s="1816"/>
      <c r="SA140" s="1816"/>
      <c r="SB140" s="1816"/>
      <c r="SC140" s="1816"/>
      <c r="SD140" s="1816"/>
      <c r="SE140" s="1825"/>
      <c r="SF140" s="1680"/>
      <c r="SG140" s="1680"/>
      <c r="SH140" s="1680"/>
      <c r="SI140" s="1681"/>
      <c r="SJ140" s="1816"/>
      <c r="SK140" s="1816"/>
      <c r="SL140" s="1816"/>
      <c r="SM140" s="1816"/>
      <c r="SN140" s="1816"/>
      <c r="SO140" s="1824"/>
      <c r="SP140" s="1680"/>
      <c r="SQ140" s="1680"/>
      <c r="SR140" s="1680"/>
      <c r="SS140" s="1681"/>
      <c r="ST140" s="1718"/>
      <c r="SU140" s="1680"/>
      <c r="SV140" s="1680"/>
      <c r="SW140" s="1680"/>
      <c r="SX140" s="1681"/>
      <c r="SY140" s="1718"/>
      <c r="SZ140" s="1680"/>
      <c r="TA140" s="1680"/>
      <c r="TB140" s="1680"/>
      <c r="TC140" s="1681"/>
      <c r="TD140" s="1718"/>
      <c r="TE140" s="1680"/>
      <c r="TF140" s="1680"/>
      <c r="TG140" s="1680"/>
      <c r="TH140" s="1718"/>
      <c r="TI140" s="1680"/>
      <c r="TJ140" s="1680"/>
      <c r="TK140" s="1680"/>
      <c r="TL140" s="1718"/>
      <c r="TM140" s="1680"/>
      <c r="TN140" s="1680"/>
      <c r="TO140" s="1680"/>
      <c r="TP140" s="1681"/>
      <c r="TQ140" s="1718"/>
      <c r="TR140" s="1680"/>
      <c r="TS140" s="1680"/>
      <c r="TT140" s="1779"/>
      <c r="TU140" s="1718"/>
      <c r="TV140" s="1680"/>
      <c r="TW140" s="1680"/>
      <c r="TX140" s="1681"/>
      <c r="TY140" s="1718"/>
      <c r="TZ140" s="1680"/>
      <c r="UA140" s="1680"/>
      <c r="UB140" s="1680"/>
      <c r="UC140" s="1681"/>
      <c r="UD140" s="1718"/>
      <c r="UE140" s="1680"/>
      <c r="UF140" s="1680"/>
      <c r="UG140" s="1680"/>
      <c r="UH140" s="1681"/>
      <c r="UI140" s="1718"/>
      <c r="UJ140" s="1680"/>
      <c r="UK140" s="1680"/>
      <c r="UL140" s="1680"/>
      <c r="UM140" s="1681"/>
      <c r="UN140" s="1718"/>
      <c r="UO140" s="1680"/>
      <c r="UP140" s="1680"/>
      <c r="UQ140" s="1680"/>
      <c r="UR140" s="1681"/>
      <c r="US140" s="1718"/>
      <c r="UT140" s="1680"/>
      <c r="UU140" s="1680"/>
      <c r="UV140" s="1680"/>
      <c r="UW140" s="1681"/>
      <c r="UX140" s="1718"/>
      <c r="UY140" s="1680"/>
      <c r="UZ140" s="1680"/>
      <c r="VA140" s="1680"/>
      <c r="VB140" s="1681"/>
      <c r="VC140" s="1718"/>
      <c r="VD140" s="1680"/>
      <c r="VE140" s="1680"/>
      <c r="VF140" s="1680"/>
      <c r="VG140" s="1779"/>
      <c r="VH140" s="1718"/>
      <c r="VI140" s="1680"/>
      <c r="VJ140" s="1680"/>
      <c r="VK140" s="1680"/>
      <c r="VL140" s="1681"/>
      <c r="VM140" s="1718"/>
      <c r="VN140" s="1680"/>
      <c r="VO140" s="1680"/>
      <c r="VP140" s="1779"/>
      <c r="VQ140" s="1718"/>
      <c r="VR140" s="1680"/>
      <c r="VS140" s="1680"/>
      <c r="VT140" s="1680"/>
      <c r="VU140" s="1681"/>
      <c r="VV140" s="1718"/>
      <c r="VW140" s="1680"/>
      <c r="VX140" s="1680"/>
      <c r="VY140" s="1680"/>
      <c r="VZ140" s="1681"/>
      <c r="WA140" s="1718"/>
      <c r="WB140" s="1680"/>
      <c r="WC140" s="1680"/>
      <c r="WD140" s="1680"/>
      <c r="WE140" s="1681"/>
      <c r="WF140" s="1718"/>
      <c r="WG140" s="1680"/>
      <c r="WH140" s="1680"/>
      <c r="WI140" s="1680"/>
      <c r="WJ140" s="1681"/>
      <c r="WK140" s="1718"/>
      <c r="WL140" s="1680"/>
      <c r="WM140" s="1680"/>
      <c r="WN140" s="1680"/>
      <c r="WO140" s="1681"/>
      <c r="WP140" s="1718"/>
      <c r="WQ140" s="1680"/>
      <c r="WR140" s="1680"/>
      <c r="WS140" s="1823"/>
      <c r="WT140" s="1824" t="s">
        <v>20</v>
      </c>
      <c r="WU140" s="1680" t="s">
        <v>29</v>
      </c>
      <c r="WV140" s="1680" t="s">
        <v>29</v>
      </c>
      <c r="WW140" s="1680" t="s">
        <v>29</v>
      </c>
      <c r="WX140" s="1779"/>
      <c r="WY140" s="1718" t="s">
        <v>29</v>
      </c>
      <c r="WZ140" s="1680" t="s">
        <v>29</v>
      </c>
      <c r="XA140" s="1680" t="s">
        <v>20</v>
      </c>
      <c r="XB140" s="299" t="s">
        <v>687</v>
      </c>
      <c r="XC140" s="1681"/>
      <c r="XD140" s="1718" t="s">
        <v>20</v>
      </c>
      <c r="XE140" s="1680" t="s">
        <v>20</v>
      </c>
      <c r="XF140" s="170" t="s">
        <v>29</v>
      </c>
      <c r="XG140" s="170" t="s">
        <v>29</v>
      </c>
      <c r="XH140" s="171" t="s">
        <v>29</v>
      </c>
      <c r="XI140" s="180" t="s">
        <v>29</v>
      </c>
      <c r="XJ140" s="170" t="s">
        <v>29</v>
      </c>
      <c r="XK140" s="170" t="s">
        <v>20</v>
      </c>
      <c r="XL140" s="170" t="s">
        <v>29</v>
      </c>
      <c r="XM140" s="207"/>
      <c r="XN140" s="180" t="s">
        <v>29</v>
      </c>
      <c r="XO140" s="170" t="s">
        <v>598</v>
      </c>
      <c r="XP140" s="167" t="s">
        <v>29</v>
      </c>
      <c r="XQ140" s="167" t="s">
        <v>29</v>
      </c>
      <c r="XR140" s="240" t="s">
        <v>29</v>
      </c>
      <c r="XS140" s="166" t="s">
        <v>29</v>
      </c>
      <c r="XT140" s="167" t="s">
        <v>20</v>
      </c>
      <c r="XU140" s="167" t="s">
        <v>29</v>
      </c>
      <c r="XV140" s="167" t="s">
        <v>29</v>
      </c>
      <c r="XW140" s="240" t="s">
        <v>29</v>
      </c>
      <c r="XX140" s="166" t="s">
        <v>913</v>
      </c>
      <c r="XY140" s="1680" t="s">
        <v>20</v>
      </c>
      <c r="XZ140" s="1680" t="s">
        <v>29</v>
      </c>
      <c r="YA140" s="1680" t="s">
        <v>20</v>
      </c>
      <c r="YB140" s="1681"/>
      <c r="YC140" s="1718" t="s">
        <v>29</v>
      </c>
      <c r="YD140" s="150" t="s">
        <v>20</v>
      </c>
      <c r="YE140" s="150" t="s">
        <v>29</v>
      </c>
      <c r="YF140" s="150" t="s">
        <v>20</v>
      </c>
      <c r="YG140" s="151"/>
      <c r="YH140" s="152" t="s">
        <v>20</v>
      </c>
      <c r="YI140" s="150" t="s">
        <v>20</v>
      </c>
      <c r="YJ140" s="150" t="s">
        <v>20</v>
      </c>
      <c r="YK140" s="150" t="s">
        <v>29</v>
      </c>
      <c r="YL140" s="205"/>
      <c r="YM140" s="152" t="s">
        <v>20</v>
      </c>
      <c r="YN140" s="150" t="s">
        <v>29</v>
      </c>
      <c r="YO140" s="150" t="s">
        <v>20</v>
      </c>
      <c r="YP140" s="150" t="s">
        <v>20</v>
      </c>
      <c r="YQ140" s="151"/>
      <c r="YR140" s="152" t="s">
        <v>765</v>
      </c>
      <c r="YS140" s="170" t="s">
        <v>29</v>
      </c>
      <c r="YT140" s="170" t="s">
        <v>20</v>
      </c>
      <c r="YU140" s="170" t="s">
        <v>29</v>
      </c>
      <c r="YV140" s="171"/>
      <c r="YW140" s="180" t="s">
        <v>29</v>
      </c>
      <c r="YX140" s="170" t="s">
        <v>29</v>
      </c>
      <c r="YY140" s="170" t="s">
        <v>29</v>
      </c>
      <c r="YZ140" s="170" t="s">
        <v>29</v>
      </c>
      <c r="ZA140" s="171"/>
      <c r="ZB140" s="180" t="s">
        <v>29</v>
      </c>
      <c r="ZC140" s="170" t="s">
        <v>598</v>
      </c>
      <c r="ZD140" s="1680" t="s">
        <v>20</v>
      </c>
      <c r="ZE140" s="1680" t="s">
        <v>29</v>
      </c>
      <c r="ZF140" s="1681"/>
      <c r="ZG140" s="1718" t="s">
        <v>29</v>
      </c>
      <c r="ZH140" s="1680" t="s">
        <v>29</v>
      </c>
      <c r="ZI140" s="1680" t="s">
        <v>20</v>
      </c>
      <c r="ZJ140" s="1680" t="s">
        <v>20</v>
      </c>
      <c r="ZK140" s="1681"/>
      <c r="ZL140" s="1718" t="s">
        <v>20</v>
      </c>
      <c r="ZM140" s="1680" t="s">
        <v>29</v>
      </c>
      <c r="ZN140" s="1680" t="s">
        <v>29</v>
      </c>
      <c r="ZO140" s="1680" t="s">
        <v>20</v>
      </c>
      <c r="ZP140" s="1681"/>
      <c r="ZQ140" s="1718" t="s">
        <v>20</v>
      </c>
      <c r="ZR140" s="1680" t="s">
        <v>29</v>
      </c>
      <c r="ZS140" s="1680" t="s">
        <v>29</v>
      </c>
      <c r="ZT140" s="1680" t="s">
        <v>20</v>
      </c>
      <c r="ZU140" s="1681"/>
      <c r="ZV140" s="180" t="s">
        <v>29</v>
      </c>
      <c r="ZW140" s="170" t="s">
        <v>29</v>
      </c>
      <c r="ZX140" s="170" t="s">
        <v>20</v>
      </c>
      <c r="ZY140" s="170" t="s">
        <v>29</v>
      </c>
      <c r="ZZ140" s="171"/>
      <c r="AAA140" s="537" t="s">
        <v>29</v>
      </c>
      <c r="AAB140" s="537" t="s">
        <v>20</v>
      </c>
      <c r="AAC140" s="537" t="s">
        <v>29</v>
      </c>
      <c r="AAD140" s="537" t="s">
        <v>29</v>
      </c>
      <c r="AAE140" s="537" t="s">
        <v>29</v>
      </c>
      <c r="AAF140" s="1442"/>
      <c r="AAG140" s="170"/>
      <c r="AAH140" s="170"/>
      <c r="AAI140" s="170"/>
      <c r="AAJ140" s="1441"/>
      <c r="AAK140" s="1442" t="s">
        <v>598</v>
      </c>
      <c r="AAL140" s="182" t="s">
        <v>20</v>
      </c>
      <c r="AAM140" s="182" t="s">
        <v>20</v>
      </c>
      <c r="AAN140" s="182" t="s">
        <v>591</v>
      </c>
      <c r="AAO140" s="1681"/>
      <c r="AAP140" s="1816" t="s">
        <v>20</v>
      </c>
      <c r="AAQ140" s="1816" t="s">
        <v>29</v>
      </c>
      <c r="AAR140" s="1816" t="s">
        <v>29</v>
      </c>
      <c r="AAS140" s="1816" t="s">
        <v>29</v>
      </c>
      <c r="AAT140" s="1816"/>
      <c r="AAU140" s="1824" t="s">
        <v>20</v>
      </c>
      <c r="AAV140" s="1680" t="s">
        <v>20</v>
      </c>
      <c r="AAW140" s="1680" t="s">
        <v>29</v>
      </c>
      <c r="AAX140" s="1680" t="s">
        <v>29</v>
      </c>
      <c r="AAY140" s="1681"/>
      <c r="AAZ140" s="1718" t="s">
        <v>20</v>
      </c>
      <c r="ABA140" s="1680" t="s">
        <v>29</v>
      </c>
      <c r="ABB140" s="1680" t="s">
        <v>20</v>
      </c>
      <c r="ABC140" s="1680" t="s">
        <v>20</v>
      </c>
      <c r="ABD140" s="1681"/>
      <c r="ABE140" s="1718" t="s">
        <v>20</v>
      </c>
      <c r="ABF140" s="1680" t="s">
        <v>20</v>
      </c>
      <c r="ABG140" s="1680" t="s">
        <v>20</v>
      </c>
      <c r="ABH140" s="1680" t="s">
        <v>29</v>
      </c>
      <c r="ABI140" s="1681" t="s">
        <v>29</v>
      </c>
      <c r="ABJ140" s="1718" t="s">
        <v>20</v>
      </c>
      <c r="ABK140" s="1680" t="s">
        <v>29</v>
      </c>
      <c r="ABL140" s="1680" t="s">
        <v>29</v>
      </c>
      <c r="ABM140" s="1680" t="s">
        <v>20</v>
      </c>
      <c r="ABN140" s="1779"/>
      <c r="ABO140" s="1718" t="s">
        <v>29</v>
      </c>
      <c r="ABP140" s="1680" t="s">
        <v>20</v>
      </c>
      <c r="ABQ140" s="1680" t="s">
        <v>20</v>
      </c>
      <c r="ABR140" s="1680" t="s">
        <v>20</v>
      </c>
      <c r="ABS140" s="1681"/>
      <c r="ABT140" s="1718" t="s">
        <v>20</v>
      </c>
      <c r="ABU140" s="1680" t="s">
        <v>29</v>
      </c>
      <c r="ABV140" s="1680" t="s">
        <v>20</v>
      </c>
      <c r="ABW140" s="1680" t="s">
        <v>20</v>
      </c>
      <c r="ABX140" s="1681"/>
      <c r="ABY140" s="1718" t="s">
        <v>29</v>
      </c>
      <c r="ABZ140" s="1680" t="s">
        <v>29</v>
      </c>
      <c r="ACA140" s="1680" t="s">
        <v>29</v>
      </c>
      <c r="ACB140" s="1680" t="s">
        <v>29</v>
      </c>
      <c r="ACC140" s="1681"/>
      <c r="ACD140" s="1718"/>
      <c r="ACE140" s="1680"/>
      <c r="ACF140" s="1680"/>
      <c r="ACG140" s="1680"/>
      <c r="ACH140" s="1681"/>
      <c r="ACI140" s="1718"/>
      <c r="ACJ140" s="1680"/>
      <c r="ACK140" s="1680"/>
      <c r="ACL140" s="1680"/>
      <c r="ACM140" s="1681"/>
      <c r="ACN140" s="1718"/>
      <c r="ACO140" s="1680"/>
      <c r="ACP140" s="1680"/>
      <c r="ACQ140" s="1680"/>
      <c r="ACR140" s="1681"/>
      <c r="ACS140" s="1718"/>
      <c r="ACT140" s="1680"/>
      <c r="ACU140" s="1680"/>
      <c r="ACV140" s="1680"/>
      <c r="ACW140" s="1681"/>
      <c r="ACX140" s="1816"/>
      <c r="ACY140" s="1816"/>
      <c r="ACZ140" s="1816"/>
      <c r="ADA140" s="1816"/>
      <c r="ADB140" s="1816"/>
      <c r="ADC140" s="1718"/>
      <c r="ADD140" s="1680"/>
      <c r="ADE140" s="1680"/>
      <c r="ADF140" s="1680"/>
      <c r="ADG140" s="1681"/>
      <c r="ADH140" s="1718"/>
      <c r="ADI140" s="1680"/>
      <c r="ADJ140" s="1680"/>
      <c r="ADK140" s="1680"/>
      <c r="ADL140" s="1681"/>
      <c r="ADM140" s="1816"/>
      <c r="ADN140" s="1816"/>
      <c r="ADO140" s="1816"/>
      <c r="ADP140" s="1816"/>
      <c r="ADQ140" s="1816"/>
      <c r="ADR140" s="1718"/>
      <c r="ADS140" s="1680"/>
      <c r="ADT140" s="1680"/>
      <c r="ADU140" s="1680"/>
      <c r="ADV140" s="1681"/>
      <c r="ADW140" s="1718"/>
      <c r="ADX140" s="1680"/>
      <c r="ADY140" s="1680"/>
      <c r="ADZ140" s="1680"/>
      <c r="AEA140" s="1681"/>
      <c r="AEB140" s="1718"/>
      <c r="AEC140" s="1680"/>
      <c r="AED140" s="1680"/>
      <c r="AEE140" s="1680"/>
      <c r="AEF140" s="1681"/>
      <c r="AEG140" s="1718"/>
      <c r="AEH140" s="1680"/>
      <c r="AEI140" s="1680"/>
      <c r="AEJ140" s="1680"/>
      <c r="AEK140" s="1681"/>
      <c r="AEL140" s="1718"/>
      <c r="AEM140" s="1680"/>
      <c r="AEN140" s="1680"/>
      <c r="AEO140" s="1680"/>
      <c r="AEP140" s="1681"/>
      <c r="AEQ140" s="1718"/>
      <c r="AER140" s="1680"/>
      <c r="AES140" s="1680"/>
      <c r="AET140" s="1680"/>
      <c r="AEU140" s="1681"/>
      <c r="AEV140" s="1718"/>
      <c r="AEW140" s="1680"/>
      <c r="AEX140" s="1680"/>
      <c r="AEY140" s="1680"/>
      <c r="AEZ140" s="1681"/>
      <c r="AFA140" s="1718"/>
      <c r="AFB140" s="1680"/>
      <c r="AFC140" s="1680"/>
      <c r="AFD140" s="1680"/>
      <c r="AFE140" s="1681"/>
      <c r="AFF140" s="1718"/>
      <c r="AFG140" s="1680"/>
      <c r="AFH140" s="1680"/>
      <c r="AFI140" s="1680"/>
      <c r="AFJ140" s="1681"/>
      <c r="AFK140" s="1718"/>
      <c r="AFL140" s="1680"/>
      <c r="AFM140" s="1680"/>
      <c r="AFN140" s="1680"/>
      <c r="AFO140" s="1681"/>
      <c r="AFP140" s="1718"/>
      <c r="AFQ140" s="1680"/>
      <c r="AFR140" s="1680"/>
      <c r="AFS140" s="1680"/>
      <c r="AFT140" s="1681"/>
      <c r="AFU140" s="1718"/>
      <c r="AFV140" s="1680"/>
      <c r="AFW140" s="1680"/>
      <c r="AFX140" s="1680"/>
      <c r="AFY140" s="1681"/>
      <c r="AFZ140" s="1718"/>
      <c r="AGA140" s="1680"/>
      <c r="AGB140" s="1680"/>
      <c r="AGC140" s="1680"/>
      <c r="AGD140" s="1681"/>
      <c r="AGE140" s="1718"/>
      <c r="AGF140" s="1680"/>
      <c r="AGG140" s="1680"/>
      <c r="AGH140" s="1680"/>
      <c r="AGI140" s="1681"/>
      <c r="AGJ140" s="44" t="str">
        <f>B140</f>
        <v>D2</v>
      </c>
      <c r="AGK140" s="1817" t="str">
        <f>C140</f>
        <v>植山ラティーフ孔明</v>
      </c>
      <c r="AGL140" s="2058">
        <f>COUNTIF($ADW140:$AGD140,"*○*")</f>
        <v>0</v>
      </c>
      <c r="AGM140" s="2059">
        <f>COUNTIF($ADW140:$AGD140,"*●*")</f>
        <v>0</v>
      </c>
      <c r="AGN140" s="2059">
        <f>SUM(AGL140:AGM140)</f>
        <v>0</v>
      </c>
      <c r="AGO140" s="2005" t="str">
        <f>IFERROR(AGL140/AGN140,"")</f>
        <v/>
      </c>
      <c r="AGP140" s="2058">
        <f>COUNTIF($AFA140:$AGD140,"*○*")</f>
        <v>0</v>
      </c>
      <c r="AGQ140" s="2059">
        <f>COUNTIF($AFA140:$AGD140,"*●*")</f>
        <v>0</v>
      </c>
      <c r="AGR140" s="2059">
        <f>SUM(AGP140:AGQ140)</f>
        <v>0</v>
      </c>
      <c r="AGS140" s="2005" t="str">
        <f>IFERROR(AGP140/AGR140,"")</f>
        <v/>
      </c>
    </row>
    <row r="141" spans="1:882" s="32" customFormat="1" ht="17.25" x14ac:dyDescent="0.2">
      <c r="A141" s="34"/>
      <c r="B141" s="2514" t="s">
        <v>2955</v>
      </c>
      <c r="C141" s="2014" t="s">
        <v>1602</v>
      </c>
      <c r="D141" s="141">
        <f t="shared" si="98"/>
        <v>162</v>
      </c>
      <c r="E141" s="142">
        <f t="shared" si="99"/>
        <v>133</v>
      </c>
      <c r="F141" s="142">
        <f t="shared" si="100"/>
        <v>295</v>
      </c>
      <c r="G141" s="165">
        <f t="shared" si="101"/>
        <v>0.54915254237288136</v>
      </c>
      <c r="H141" s="168"/>
      <c r="I141" s="168"/>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c r="AX141" s="168"/>
      <c r="AY141" s="168"/>
      <c r="AZ141" s="168"/>
      <c r="BA141" s="168"/>
      <c r="BB141" s="168"/>
      <c r="BC141" s="168"/>
      <c r="BD141" s="168"/>
      <c r="BE141" s="168"/>
      <c r="BF141" s="168"/>
      <c r="BG141" s="168"/>
      <c r="BH141" s="168"/>
      <c r="BI141" s="168"/>
      <c r="BJ141" s="168"/>
      <c r="BK141" s="168"/>
      <c r="BL141" s="168"/>
      <c r="BM141" s="168"/>
      <c r="BN141" s="168"/>
      <c r="BO141" s="168"/>
      <c r="BP141" s="168"/>
      <c r="BQ141" s="168"/>
      <c r="BR141" s="168"/>
      <c r="BS141" s="168"/>
      <c r="BT141" s="168"/>
      <c r="BU141" s="168"/>
      <c r="BV141" s="168"/>
      <c r="BW141" s="168"/>
      <c r="BX141" s="168"/>
      <c r="BY141" s="168"/>
      <c r="BZ141" s="168"/>
      <c r="CA141" s="168"/>
      <c r="CB141" s="168"/>
      <c r="CC141" s="168"/>
      <c r="CD141" s="168"/>
      <c r="CE141" s="168"/>
      <c r="CF141" s="168"/>
      <c r="CG141" s="168"/>
      <c r="CH141" s="168"/>
      <c r="CI141" s="168"/>
      <c r="CJ141" s="168"/>
      <c r="CK141" s="168"/>
      <c r="CL141" s="168"/>
      <c r="CM141" s="168"/>
      <c r="CN141" s="168"/>
      <c r="CO141" s="168"/>
      <c r="CP141" s="168"/>
      <c r="CQ141" s="168"/>
      <c r="CR141" s="168"/>
      <c r="CS141" s="168"/>
      <c r="CT141" s="168"/>
      <c r="CU141" s="168"/>
      <c r="CV141" s="168"/>
      <c r="CW141" s="294"/>
      <c r="CX141" s="168"/>
      <c r="CY141" s="168"/>
      <c r="CZ141" s="168"/>
      <c r="DA141" s="128"/>
      <c r="DB141" s="168"/>
      <c r="DC141" s="168"/>
      <c r="DD141" s="168"/>
      <c r="DE141" s="168"/>
      <c r="DF141" s="168"/>
      <c r="DG141" s="294"/>
      <c r="DH141" s="168"/>
      <c r="DI141" s="168"/>
      <c r="DJ141" s="168"/>
      <c r="DK141" s="128"/>
      <c r="DL141" s="145"/>
      <c r="DM141" s="146"/>
      <c r="DN141" s="146"/>
      <c r="DO141" s="146"/>
      <c r="DP141" s="147"/>
      <c r="DQ141" s="145"/>
      <c r="DR141" s="146"/>
      <c r="DS141" s="146"/>
      <c r="DT141" s="146"/>
      <c r="DU141" s="147"/>
      <c r="DV141" s="145"/>
      <c r="DW141" s="146"/>
      <c r="DX141" s="146"/>
      <c r="DY141" s="146"/>
      <c r="DZ141" s="147"/>
      <c r="EA141" s="145"/>
      <c r="EB141" s="146"/>
      <c r="EC141" s="146"/>
      <c r="ED141" s="146"/>
      <c r="EE141" s="147"/>
      <c r="EF141" s="145"/>
      <c r="EG141" s="146"/>
      <c r="EH141" s="146"/>
      <c r="EI141" s="146"/>
      <c r="EJ141" s="147"/>
      <c r="EK141" s="145"/>
      <c r="EL141" s="146"/>
      <c r="EM141" s="146"/>
      <c r="EN141" s="146"/>
      <c r="EO141" s="147"/>
      <c r="EP141" s="145"/>
      <c r="EQ141" s="146"/>
      <c r="ER141" s="146"/>
      <c r="ES141" s="146"/>
      <c r="ET141" s="147"/>
      <c r="EU141" s="145"/>
      <c r="EV141" s="146"/>
      <c r="EW141" s="146"/>
      <c r="EX141" s="146"/>
      <c r="EY141" s="147"/>
      <c r="EZ141" s="145"/>
      <c r="FA141" s="146"/>
      <c r="FB141" s="146"/>
      <c r="FC141" s="146"/>
      <c r="FD141" s="147"/>
      <c r="FE141" s="145"/>
      <c r="FF141" s="146"/>
      <c r="FG141" s="146"/>
      <c r="FH141" s="146"/>
      <c r="FI141" s="147"/>
      <c r="FJ141" s="145"/>
      <c r="FK141" s="146"/>
      <c r="FL141" s="146"/>
      <c r="FM141" s="146"/>
      <c r="FN141" s="147"/>
      <c r="FO141" s="145"/>
      <c r="FP141" s="146"/>
      <c r="FQ141" s="146"/>
      <c r="FR141" s="146"/>
      <c r="FS141" s="147"/>
      <c r="FT141" s="145"/>
      <c r="FU141" s="146"/>
      <c r="FV141" s="146"/>
      <c r="FW141" s="146"/>
      <c r="FX141" s="147"/>
      <c r="FY141" s="145"/>
      <c r="FZ141" s="146"/>
      <c r="GA141" s="146"/>
      <c r="GB141" s="146"/>
      <c r="GC141" s="147"/>
      <c r="GD141" s="145"/>
      <c r="GE141" s="146"/>
      <c r="GF141" s="146"/>
      <c r="GG141" s="146"/>
      <c r="GH141" s="147"/>
      <c r="GI141" s="145"/>
      <c r="GJ141" s="146"/>
      <c r="GK141" s="146"/>
      <c r="GL141" s="146"/>
      <c r="GM141" s="147"/>
      <c r="GN141" s="145"/>
      <c r="GO141" s="146"/>
      <c r="GP141" s="146"/>
      <c r="GQ141" s="146"/>
      <c r="GR141" s="147"/>
      <c r="GS141" s="145"/>
      <c r="GT141" s="146"/>
      <c r="GU141" s="146"/>
      <c r="GV141" s="146"/>
      <c r="GW141" s="147"/>
      <c r="GX141" s="148"/>
      <c r="GY141" s="146"/>
      <c r="GZ141" s="146"/>
      <c r="HA141" s="146"/>
      <c r="HB141" s="147"/>
      <c r="HC141" s="145"/>
      <c r="HD141" s="146"/>
      <c r="HE141" s="146"/>
      <c r="HF141" s="146"/>
      <c r="HG141" s="147"/>
      <c r="HH141" s="145"/>
      <c r="HI141" s="146"/>
      <c r="HJ141" s="146"/>
      <c r="HK141" s="146"/>
      <c r="HL141" s="147"/>
      <c r="HM141" s="145"/>
      <c r="HN141" s="146"/>
      <c r="HO141" s="146"/>
      <c r="HP141" s="146"/>
      <c r="HQ141" s="193"/>
      <c r="HR141" s="145"/>
      <c r="HS141" s="146"/>
      <c r="HT141" s="146"/>
      <c r="HU141" s="146"/>
      <c r="HV141" s="193"/>
      <c r="HW141" s="145"/>
      <c r="HX141" s="146"/>
      <c r="HY141" s="146"/>
      <c r="HZ141" s="146"/>
      <c r="IA141" s="193"/>
      <c r="IB141" s="145"/>
      <c r="IC141" s="146"/>
      <c r="ID141" s="146"/>
      <c r="IE141" s="146"/>
      <c r="IF141" s="147"/>
      <c r="IG141" s="145"/>
      <c r="IH141" s="146"/>
      <c r="II141" s="146"/>
      <c r="IJ141" s="146"/>
      <c r="IK141" s="147"/>
      <c r="IL141" s="145"/>
      <c r="IM141" s="146"/>
      <c r="IN141" s="146"/>
      <c r="IO141" s="146"/>
      <c r="IP141" s="147"/>
      <c r="IQ141" s="145"/>
      <c r="IR141" s="146"/>
      <c r="IS141" s="146"/>
      <c r="IT141" s="146"/>
      <c r="IU141" s="147"/>
      <c r="IV141" s="145"/>
      <c r="IW141" s="146"/>
      <c r="IX141" s="146"/>
      <c r="IY141" s="146"/>
      <c r="IZ141" s="147"/>
      <c r="JA141" s="145"/>
      <c r="JB141" s="146"/>
      <c r="JC141" s="146"/>
      <c r="JD141" s="146"/>
      <c r="JE141" s="147"/>
      <c r="JF141" s="145"/>
      <c r="JG141" s="146"/>
      <c r="JH141" s="146"/>
      <c r="JI141" s="146"/>
      <c r="JJ141" s="147"/>
      <c r="JK141" s="145"/>
      <c r="JL141" s="146"/>
      <c r="JM141" s="146"/>
      <c r="JN141" s="146"/>
      <c r="JO141" s="147"/>
      <c r="JP141" s="145"/>
      <c r="JQ141" s="146"/>
      <c r="JR141" s="146"/>
      <c r="JS141" s="146"/>
      <c r="JT141" s="147"/>
      <c r="JU141" s="145"/>
      <c r="JV141" s="146"/>
      <c r="JW141" s="146"/>
      <c r="JX141" s="146"/>
      <c r="JY141" s="147"/>
      <c r="JZ141" s="145"/>
      <c r="KA141" s="146"/>
      <c r="KB141" s="146"/>
      <c r="KC141" s="146"/>
      <c r="KD141" s="147"/>
      <c r="KE141" s="145"/>
      <c r="KF141" s="146"/>
      <c r="KG141" s="146"/>
      <c r="KH141" s="146"/>
      <c r="KI141" s="147"/>
      <c r="KJ141" s="145"/>
      <c r="KK141" s="146"/>
      <c r="KL141" s="146"/>
      <c r="KM141" s="146"/>
      <c r="KN141" s="147"/>
      <c r="KO141" s="145"/>
      <c r="KP141" s="146"/>
      <c r="KQ141" s="146"/>
      <c r="KR141" s="146"/>
      <c r="KS141" s="147"/>
      <c r="KT141" s="145"/>
      <c r="KU141" s="146"/>
      <c r="KV141" s="146"/>
      <c r="KW141" s="146"/>
      <c r="KX141" s="147"/>
      <c r="KY141" s="145"/>
      <c r="KZ141" s="146"/>
      <c r="LA141" s="146"/>
      <c r="LB141" s="146"/>
      <c r="LC141" s="147"/>
      <c r="LD141" s="145"/>
      <c r="LE141" s="146"/>
      <c r="LF141" s="146"/>
      <c r="LG141" s="146"/>
      <c r="LH141" s="147"/>
      <c r="LI141" s="145"/>
      <c r="LJ141" s="146"/>
      <c r="LK141" s="146"/>
      <c r="LL141" s="146"/>
      <c r="LM141" s="147"/>
      <c r="LN141" s="145"/>
      <c r="LO141" s="146"/>
      <c r="LP141" s="146"/>
      <c r="LQ141" s="146"/>
      <c r="LR141" s="145"/>
      <c r="LS141" s="146"/>
      <c r="LT141" s="146"/>
      <c r="LU141" s="146"/>
      <c r="LV141" s="145"/>
      <c r="LW141" s="146"/>
      <c r="LX141" s="146"/>
      <c r="LY141" s="146"/>
      <c r="LZ141" s="145"/>
      <c r="MA141" s="146"/>
      <c r="MB141" s="146"/>
      <c r="MC141" s="146"/>
      <c r="MD141" s="145"/>
      <c r="ME141" s="146"/>
      <c r="MF141" s="146"/>
      <c r="MG141" s="146"/>
      <c r="MH141" s="145"/>
      <c r="MI141" s="146"/>
      <c r="MJ141" s="146"/>
      <c r="MK141" s="193"/>
      <c r="ML141" s="145"/>
      <c r="MM141" s="146"/>
      <c r="MN141" s="146"/>
      <c r="MO141" s="147"/>
      <c r="MP141" s="145"/>
      <c r="MQ141" s="146"/>
      <c r="MR141" s="146"/>
      <c r="MS141" s="147"/>
      <c r="MT141" s="145"/>
      <c r="MU141" s="146"/>
      <c r="MV141" s="146"/>
      <c r="MW141" s="147"/>
      <c r="MX141" s="145"/>
      <c r="MY141" s="146"/>
      <c r="MZ141" s="146"/>
      <c r="NA141" s="147"/>
      <c r="NB141" s="145"/>
      <c r="NC141" s="146"/>
      <c r="ND141" s="146"/>
      <c r="NE141" s="147"/>
      <c r="NF141" s="145"/>
      <c r="NG141" s="146"/>
      <c r="NH141" s="146"/>
      <c r="NI141" s="147"/>
      <c r="NJ141" s="145"/>
      <c r="NK141" s="146"/>
      <c r="NL141" s="146"/>
      <c r="NM141" s="147"/>
      <c r="NN141" s="145"/>
      <c r="NO141" s="146"/>
      <c r="NP141" s="146"/>
      <c r="NQ141" s="147"/>
      <c r="NR141" s="145"/>
      <c r="NS141" s="146"/>
      <c r="NT141" s="146"/>
      <c r="NU141" s="147"/>
      <c r="NV141" s="145"/>
      <c r="NW141" s="146"/>
      <c r="NX141" s="146"/>
      <c r="NY141" s="147"/>
      <c r="NZ141" s="145"/>
      <c r="OA141" s="146"/>
      <c r="OB141" s="146"/>
      <c r="OC141" s="146"/>
      <c r="OD141" s="147"/>
      <c r="OE141" s="145"/>
      <c r="OF141" s="146"/>
      <c r="OG141" s="146"/>
      <c r="OH141" s="146"/>
      <c r="OI141" s="147"/>
      <c r="OJ141" s="145"/>
      <c r="OK141" s="146"/>
      <c r="OL141" s="146"/>
      <c r="OM141" s="193"/>
      <c r="ON141" s="145"/>
      <c r="OO141" s="146"/>
      <c r="OP141" s="146"/>
      <c r="OQ141" s="147"/>
      <c r="OR141" s="145"/>
      <c r="OS141" s="146"/>
      <c r="OT141" s="146"/>
      <c r="OU141" s="147"/>
      <c r="OV141" s="145"/>
      <c r="OW141" s="146"/>
      <c r="OX141" s="146"/>
      <c r="OY141" s="146"/>
      <c r="OZ141" s="147"/>
      <c r="PA141" s="145"/>
      <c r="PB141" s="146"/>
      <c r="PC141" s="146"/>
      <c r="PD141" s="146"/>
      <c r="PE141" s="147"/>
      <c r="PF141" s="145"/>
      <c r="PG141" s="146"/>
      <c r="PH141" s="146"/>
      <c r="PI141" s="147"/>
      <c r="PJ141" s="145"/>
      <c r="PK141" s="146"/>
      <c r="PL141" s="146"/>
      <c r="PM141" s="147"/>
      <c r="PN141" s="145"/>
      <c r="PO141" s="146"/>
      <c r="PP141" s="146"/>
      <c r="PQ141" s="147"/>
      <c r="PR141" s="145"/>
      <c r="PS141" s="146"/>
      <c r="PT141" s="146"/>
      <c r="PU141" s="147"/>
      <c r="PV141" s="145"/>
      <c r="PW141" s="146"/>
      <c r="PX141" s="146"/>
      <c r="PY141" s="147"/>
      <c r="PZ141" s="145"/>
      <c r="QA141" s="146"/>
      <c r="QB141" s="146"/>
      <c r="QC141" s="147"/>
      <c r="QD141" s="145"/>
      <c r="QE141" s="146"/>
      <c r="QF141" s="146"/>
      <c r="QG141" s="147"/>
      <c r="QH141" s="145"/>
      <c r="QI141" s="146"/>
      <c r="QJ141" s="146"/>
      <c r="QK141" s="146"/>
      <c r="QL141" s="1424"/>
      <c r="QM141" s="1432"/>
      <c r="QN141" s="146"/>
      <c r="QO141" s="146"/>
      <c r="QP141" s="146"/>
      <c r="QQ141" s="193"/>
      <c r="QR141" s="1432"/>
      <c r="QS141" s="146"/>
      <c r="QT141" s="146"/>
      <c r="QU141" s="193"/>
      <c r="QV141" s="147"/>
      <c r="QW141" s="145"/>
      <c r="QX141" s="146"/>
      <c r="QY141" s="146"/>
      <c r="QZ141" s="146"/>
      <c r="RA141" s="147"/>
      <c r="RB141" s="145"/>
      <c r="RC141" s="146"/>
      <c r="RD141" s="146"/>
      <c r="RE141" s="146"/>
      <c r="RF141" s="147"/>
      <c r="RG141" s="145"/>
      <c r="RH141" s="146"/>
      <c r="RI141" s="146"/>
      <c r="RJ141" s="146"/>
      <c r="RK141" s="147"/>
      <c r="RL141" s="145" t="s">
        <v>20</v>
      </c>
      <c r="RM141" s="146" t="s">
        <v>29</v>
      </c>
      <c r="RN141" s="146" t="s">
        <v>29</v>
      </c>
      <c r="RO141" s="146" t="s">
        <v>29</v>
      </c>
      <c r="RP141" s="147"/>
      <c r="RQ141" s="145" t="s">
        <v>29</v>
      </c>
      <c r="RR141" s="146" t="s">
        <v>29</v>
      </c>
      <c r="RS141" s="146" t="s">
        <v>20</v>
      </c>
      <c r="RT141" s="149" t="s">
        <v>659</v>
      </c>
      <c r="RU141" s="145" t="s">
        <v>29</v>
      </c>
      <c r="RV141" s="146" t="s">
        <v>20</v>
      </c>
      <c r="RW141" s="146" t="s">
        <v>29</v>
      </c>
      <c r="RX141" s="146" t="s">
        <v>29</v>
      </c>
      <c r="RY141" s="147"/>
      <c r="RZ141" s="168" t="s">
        <v>20</v>
      </c>
      <c r="SA141" s="168" t="s">
        <v>20</v>
      </c>
      <c r="SB141" s="168" t="s">
        <v>29</v>
      </c>
      <c r="SC141" s="168" t="s">
        <v>29</v>
      </c>
      <c r="SD141" s="168"/>
      <c r="SE141" s="1554" t="s">
        <v>20</v>
      </c>
      <c r="SF141" s="146" t="s">
        <v>20</v>
      </c>
      <c r="SG141" s="146" t="s">
        <v>29</v>
      </c>
      <c r="SH141" s="146" t="s">
        <v>20</v>
      </c>
      <c r="SI141" s="147"/>
      <c r="SJ141" s="168" t="s">
        <v>29</v>
      </c>
      <c r="SK141" s="168" t="s">
        <v>20</v>
      </c>
      <c r="SL141" s="168" t="s">
        <v>29</v>
      </c>
      <c r="SM141" s="168" t="s">
        <v>20</v>
      </c>
      <c r="SN141" s="168"/>
      <c r="SO141" s="1432" t="s">
        <v>20</v>
      </c>
      <c r="SP141" s="146" t="s">
        <v>29</v>
      </c>
      <c r="SQ141" s="150" t="s">
        <v>20</v>
      </c>
      <c r="SR141" s="150" t="s">
        <v>20</v>
      </c>
      <c r="SS141" s="151"/>
      <c r="ST141" s="152" t="s">
        <v>20</v>
      </c>
      <c r="SU141" s="150" t="s">
        <v>29</v>
      </c>
      <c r="SV141" s="150" t="s">
        <v>20</v>
      </c>
      <c r="SW141" s="150" t="s">
        <v>29</v>
      </c>
      <c r="SX141" s="151"/>
      <c r="SY141" s="152" t="s">
        <v>20</v>
      </c>
      <c r="SZ141" s="150" t="s">
        <v>20</v>
      </c>
      <c r="TA141" s="150" t="s">
        <v>29</v>
      </c>
      <c r="TB141" s="150" t="s">
        <v>20</v>
      </c>
      <c r="TC141" s="151"/>
      <c r="TD141" s="152" t="s">
        <v>20</v>
      </c>
      <c r="TE141" s="150" t="s">
        <v>763</v>
      </c>
      <c r="TF141" s="146" t="s">
        <v>29</v>
      </c>
      <c r="TG141" s="146" t="s">
        <v>29</v>
      </c>
      <c r="TH141" s="145" t="s">
        <v>20</v>
      </c>
      <c r="TI141" s="146" t="s">
        <v>29</v>
      </c>
      <c r="TJ141" s="146" t="s">
        <v>20</v>
      </c>
      <c r="TK141" s="146" t="s">
        <v>20</v>
      </c>
      <c r="TL141" s="145" t="s">
        <v>20</v>
      </c>
      <c r="TM141" s="146" t="s">
        <v>20</v>
      </c>
      <c r="TN141" s="146" t="s">
        <v>29</v>
      </c>
      <c r="TO141" s="146" t="s">
        <v>29</v>
      </c>
      <c r="TP141" s="147"/>
      <c r="TQ141" s="145" t="s">
        <v>29</v>
      </c>
      <c r="TR141" s="146" t="s">
        <v>29</v>
      </c>
      <c r="TS141" s="146" t="s">
        <v>20</v>
      </c>
      <c r="TT141" s="193" t="s">
        <v>20</v>
      </c>
      <c r="TU141" s="145" t="s">
        <v>20</v>
      </c>
      <c r="TV141" s="146" t="s">
        <v>29</v>
      </c>
      <c r="TW141" s="146" t="s">
        <v>20</v>
      </c>
      <c r="TX141" s="147" t="s">
        <v>20</v>
      </c>
      <c r="TY141" s="145" t="s">
        <v>20</v>
      </c>
      <c r="TZ141" s="146" t="s">
        <v>29</v>
      </c>
      <c r="UA141" s="146" t="s">
        <v>29</v>
      </c>
      <c r="UB141" s="146" t="s">
        <v>20</v>
      </c>
      <c r="UC141" s="147"/>
      <c r="UD141" s="145" t="s">
        <v>20</v>
      </c>
      <c r="UE141" s="146" t="s">
        <v>29</v>
      </c>
      <c r="UF141" s="146" t="s">
        <v>29</v>
      </c>
      <c r="UG141" s="146" t="s">
        <v>20</v>
      </c>
      <c r="UH141" s="147"/>
      <c r="UI141" s="145" t="s">
        <v>20</v>
      </c>
      <c r="UJ141" s="146" t="s">
        <v>29</v>
      </c>
      <c r="UK141" s="146" t="s">
        <v>29</v>
      </c>
      <c r="UL141" s="146" t="s">
        <v>20</v>
      </c>
      <c r="UM141" s="147"/>
      <c r="UN141" s="145" t="s">
        <v>20</v>
      </c>
      <c r="UO141" s="146" t="s">
        <v>29</v>
      </c>
      <c r="UP141" s="146" t="s">
        <v>29</v>
      </c>
      <c r="UQ141" s="146" t="s">
        <v>29</v>
      </c>
      <c r="UR141" s="147"/>
      <c r="US141" s="145" t="s">
        <v>20</v>
      </c>
      <c r="UT141" s="146" t="s">
        <v>29</v>
      </c>
      <c r="UU141" s="146" t="s">
        <v>29</v>
      </c>
      <c r="UV141" s="146" t="s">
        <v>29</v>
      </c>
      <c r="UW141" s="147"/>
      <c r="UX141" s="145" t="s">
        <v>20</v>
      </c>
      <c r="UY141" s="146" t="s">
        <v>20</v>
      </c>
      <c r="UZ141" s="146" t="s">
        <v>20</v>
      </c>
      <c r="VA141" s="146" t="s">
        <v>29</v>
      </c>
      <c r="VB141" s="147"/>
      <c r="VC141" s="145" t="s">
        <v>29</v>
      </c>
      <c r="VD141" s="146" t="s">
        <v>29</v>
      </c>
      <c r="VE141" s="146" t="s">
        <v>29</v>
      </c>
      <c r="VF141" s="146" t="s">
        <v>20</v>
      </c>
      <c r="VG141" s="193"/>
      <c r="VH141" s="145" t="s">
        <v>20</v>
      </c>
      <c r="VI141" s="146" t="s">
        <v>29</v>
      </c>
      <c r="VJ141" s="146" t="s">
        <v>20</v>
      </c>
      <c r="VK141" s="146" t="s">
        <v>20</v>
      </c>
      <c r="VL141" s="147"/>
      <c r="VM141" s="1718" t="s">
        <v>29</v>
      </c>
      <c r="VN141" s="1680" t="s">
        <v>29</v>
      </c>
      <c r="VO141" s="1680" t="s">
        <v>29</v>
      </c>
      <c r="VP141" s="1779" t="s">
        <v>29</v>
      </c>
      <c r="VQ141" s="1718" t="s">
        <v>20</v>
      </c>
      <c r="VR141" s="1680" t="s">
        <v>20</v>
      </c>
      <c r="VS141" s="1680" t="s">
        <v>29</v>
      </c>
      <c r="VT141" s="1680" t="s">
        <v>29</v>
      </c>
      <c r="VU141" s="1681"/>
      <c r="VV141" s="1718" t="s">
        <v>29</v>
      </c>
      <c r="VW141" s="1680" t="s">
        <v>20</v>
      </c>
      <c r="VX141" s="1680" t="s">
        <v>20</v>
      </c>
      <c r="VY141" s="1680" t="s">
        <v>29</v>
      </c>
      <c r="VZ141" s="1681"/>
      <c r="WA141" s="1718" t="s">
        <v>29</v>
      </c>
      <c r="WB141" s="1680" t="s">
        <v>29</v>
      </c>
      <c r="WC141" s="1680" t="s">
        <v>20</v>
      </c>
      <c r="WD141" s="1680" t="s">
        <v>20</v>
      </c>
      <c r="WE141" s="1681" t="s">
        <v>20</v>
      </c>
      <c r="WF141" s="1718" t="s">
        <v>20</v>
      </c>
      <c r="WG141" s="1680" t="s">
        <v>20</v>
      </c>
      <c r="WH141" s="1680" t="s">
        <v>29</v>
      </c>
      <c r="WI141" s="1680" t="s">
        <v>29</v>
      </c>
      <c r="WJ141" s="1681"/>
      <c r="WK141" s="1718" t="s">
        <v>29</v>
      </c>
      <c r="WL141" s="1680" t="s">
        <v>29</v>
      </c>
      <c r="WM141" s="1680" t="s">
        <v>20</v>
      </c>
      <c r="WN141" s="1680" t="s">
        <v>29</v>
      </c>
      <c r="WO141" s="1681" t="s">
        <v>20</v>
      </c>
      <c r="WP141" s="1718" t="s">
        <v>29</v>
      </c>
      <c r="WQ141" s="1680" t="s">
        <v>20</v>
      </c>
      <c r="WR141" s="1680" t="s">
        <v>29</v>
      </c>
      <c r="WS141" s="1823" t="s">
        <v>20</v>
      </c>
      <c r="WT141" s="1824" t="s">
        <v>29</v>
      </c>
      <c r="WU141" s="1680" t="s">
        <v>20</v>
      </c>
      <c r="WV141" s="1680" t="s">
        <v>20</v>
      </c>
      <c r="WW141" s="170" t="s">
        <v>29</v>
      </c>
      <c r="WX141" s="207"/>
      <c r="WY141" s="180" t="s">
        <v>29</v>
      </c>
      <c r="WZ141" s="170" t="s">
        <v>20</v>
      </c>
      <c r="XA141" s="170" t="s">
        <v>29</v>
      </c>
      <c r="XB141" s="170" t="s">
        <v>29</v>
      </c>
      <c r="XC141" s="171"/>
      <c r="XD141" s="180" t="s">
        <v>29</v>
      </c>
      <c r="XE141" s="170" t="s">
        <v>29</v>
      </c>
      <c r="XF141" s="170" t="s">
        <v>29</v>
      </c>
      <c r="XG141" s="170" t="s">
        <v>598</v>
      </c>
      <c r="XH141" s="1681"/>
      <c r="XI141" s="1718" t="s">
        <v>29</v>
      </c>
      <c r="XJ141" s="1680" t="s">
        <v>29</v>
      </c>
      <c r="XK141" s="182" t="s">
        <v>20</v>
      </c>
      <c r="XL141" s="182" t="s">
        <v>20</v>
      </c>
      <c r="XM141" s="208"/>
      <c r="XN141" s="181" t="s">
        <v>591</v>
      </c>
      <c r="XO141" s="1680" t="s">
        <v>29</v>
      </c>
      <c r="XP141" s="150" t="s">
        <v>20</v>
      </c>
      <c r="XQ141" s="150" t="s">
        <v>29</v>
      </c>
      <c r="XR141" s="151"/>
      <c r="XS141" s="152" t="s">
        <v>20</v>
      </c>
      <c r="XT141" s="150" t="s">
        <v>20</v>
      </c>
      <c r="XU141" s="150" t="s">
        <v>20</v>
      </c>
      <c r="XV141" s="150" t="s">
        <v>20</v>
      </c>
      <c r="XW141" s="151"/>
      <c r="XX141" s="152" t="s">
        <v>29</v>
      </c>
      <c r="XY141" s="150" t="s">
        <v>20</v>
      </c>
      <c r="XZ141" s="150" t="s">
        <v>29</v>
      </c>
      <c r="YA141" s="150" t="s">
        <v>29</v>
      </c>
      <c r="YB141" s="151"/>
      <c r="YC141" s="152" t="s">
        <v>20</v>
      </c>
      <c r="YD141" s="150" t="s">
        <v>20</v>
      </c>
      <c r="YE141" s="150" t="s">
        <v>29</v>
      </c>
      <c r="YF141" s="150" t="s">
        <v>20</v>
      </c>
      <c r="YG141" s="151"/>
      <c r="YH141" s="152" t="s">
        <v>20</v>
      </c>
      <c r="YI141" s="150" t="s">
        <v>20</v>
      </c>
      <c r="YJ141" s="150" t="s">
        <v>864</v>
      </c>
      <c r="YK141" s="150" t="s">
        <v>20</v>
      </c>
      <c r="YL141" s="205"/>
      <c r="YM141" s="152" t="s">
        <v>20</v>
      </c>
      <c r="YN141" s="150" t="s">
        <v>20</v>
      </c>
      <c r="YO141" s="150" t="s">
        <v>20</v>
      </c>
      <c r="YP141" s="150" t="s">
        <v>20</v>
      </c>
      <c r="YQ141" s="151"/>
      <c r="YR141" s="152" t="s">
        <v>20</v>
      </c>
      <c r="YS141" s="150" t="s">
        <v>29</v>
      </c>
      <c r="YT141" s="150" t="s">
        <v>20</v>
      </c>
      <c r="YU141" s="150" t="s">
        <v>29</v>
      </c>
      <c r="YV141" s="151"/>
      <c r="YW141" s="152" t="s">
        <v>20</v>
      </c>
      <c r="YX141" s="150" t="s">
        <v>20</v>
      </c>
      <c r="YY141" s="150" t="s">
        <v>20</v>
      </c>
      <c r="YZ141" s="150" t="s">
        <v>20</v>
      </c>
      <c r="ZA141" s="151"/>
      <c r="ZB141" s="152" t="s">
        <v>762</v>
      </c>
      <c r="ZC141" s="1680" t="s">
        <v>20</v>
      </c>
      <c r="ZD141" s="1680" t="s">
        <v>29</v>
      </c>
      <c r="ZE141" s="1680" t="s">
        <v>20</v>
      </c>
      <c r="ZF141" s="1681"/>
      <c r="ZG141" s="1718" t="s">
        <v>29</v>
      </c>
      <c r="ZH141" s="1680" t="s">
        <v>20</v>
      </c>
      <c r="ZI141" s="1680" t="s">
        <v>20</v>
      </c>
      <c r="ZJ141" s="1680" t="s">
        <v>20</v>
      </c>
      <c r="ZK141" s="1681"/>
      <c r="ZL141" s="1718" t="s">
        <v>20</v>
      </c>
      <c r="ZM141" s="1680" t="s">
        <v>20</v>
      </c>
      <c r="ZN141" s="1680" t="s">
        <v>29</v>
      </c>
      <c r="ZO141" s="1680" t="s">
        <v>29</v>
      </c>
      <c r="ZP141" s="1681"/>
      <c r="ZQ141" s="1718" t="s">
        <v>20</v>
      </c>
      <c r="ZR141" s="1680" t="s">
        <v>20</v>
      </c>
      <c r="ZS141" s="1680" t="s">
        <v>29</v>
      </c>
      <c r="ZT141" s="1680" t="s">
        <v>29</v>
      </c>
      <c r="ZU141" s="1681"/>
      <c r="ZV141" s="1718" t="s">
        <v>20</v>
      </c>
      <c r="ZW141" s="1680" t="s">
        <v>20</v>
      </c>
      <c r="ZX141" s="1680" t="s">
        <v>20</v>
      </c>
      <c r="ZY141" s="1680" t="s">
        <v>29</v>
      </c>
      <c r="ZZ141" s="1681"/>
      <c r="AAA141" s="1816" t="s">
        <v>29</v>
      </c>
      <c r="AAB141" s="1816" t="s">
        <v>29</v>
      </c>
      <c r="AAC141" s="1816" t="s">
        <v>29</v>
      </c>
      <c r="AAD141" s="1816" t="s">
        <v>29</v>
      </c>
      <c r="AAE141" s="1816"/>
      <c r="AAF141" s="1824" t="s">
        <v>20</v>
      </c>
      <c r="AAG141" s="1680" t="s">
        <v>29</v>
      </c>
      <c r="AAH141" s="1680" t="s">
        <v>20</v>
      </c>
      <c r="AAI141" s="1680" t="s">
        <v>20</v>
      </c>
      <c r="AAJ141" s="1823"/>
      <c r="AAK141" s="1824" t="s">
        <v>20</v>
      </c>
      <c r="AAL141" s="1680" t="s">
        <v>29</v>
      </c>
      <c r="AAM141" s="1680" t="s">
        <v>20</v>
      </c>
      <c r="AAN141" s="1680" t="s">
        <v>29</v>
      </c>
      <c r="AAO141" s="1681"/>
      <c r="AAP141" s="1816" t="s">
        <v>29</v>
      </c>
      <c r="AAQ141" s="1816" t="s">
        <v>20</v>
      </c>
      <c r="AAR141" s="1816" t="s">
        <v>29</v>
      </c>
      <c r="AAS141" s="1816" t="s">
        <v>20</v>
      </c>
      <c r="AAT141" s="1816"/>
      <c r="AAU141" s="1824" t="s">
        <v>20</v>
      </c>
      <c r="AAV141" s="1680" t="s">
        <v>29</v>
      </c>
      <c r="AAW141" s="1680" t="s">
        <v>20</v>
      </c>
      <c r="AAX141" s="1680" t="s">
        <v>29</v>
      </c>
      <c r="AAY141" s="1681"/>
      <c r="AAZ141" s="1718" t="s">
        <v>29</v>
      </c>
      <c r="ABA141" s="1680" t="s">
        <v>20</v>
      </c>
      <c r="ABB141" s="1680" t="s">
        <v>20</v>
      </c>
      <c r="ABC141" s="1680" t="s">
        <v>29</v>
      </c>
      <c r="ABD141" s="1681"/>
      <c r="ABE141" s="1718" t="s">
        <v>20</v>
      </c>
      <c r="ABF141" s="1680" t="s">
        <v>20</v>
      </c>
      <c r="ABG141" s="1680" t="s">
        <v>29</v>
      </c>
      <c r="ABH141" s="1680" t="s">
        <v>29</v>
      </c>
      <c r="ABI141" s="1681"/>
      <c r="ABJ141" s="1718" t="s">
        <v>29</v>
      </c>
      <c r="ABK141" s="1680" t="s">
        <v>20</v>
      </c>
      <c r="ABL141" s="1680" t="s">
        <v>29</v>
      </c>
      <c r="ABM141" s="1680" t="s">
        <v>20</v>
      </c>
      <c r="ABN141" s="1779"/>
      <c r="ABO141" s="1718" t="s">
        <v>20</v>
      </c>
      <c r="ABP141" s="1680" t="s">
        <v>20</v>
      </c>
      <c r="ABQ141" s="1680" t="s">
        <v>20</v>
      </c>
      <c r="ABR141" s="1680" t="s">
        <v>29</v>
      </c>
      <c r="ABS141" s="1681"/>
      <c r="ABT141" s="1718" t="s">
        <v>29</v>
      </c>
      <c r="ABU141" s="1680" t="s">
        <v>20</v>
      </c>
      <c r="ABV141" s="1680" t="s">
        <v>29</v>
      </c>
      <c r="ABW141" s="1680" t="s">
        <v>29</v>
      </c>
      <c r="ABX141" s="1681"/>
      <c r="ABY141" s="1718" t="s">
        <v>29</v>
      </c>
      <c r="ABZ141" s="1680" t="s">
        <v>29</v>
      </c>
      <c r="ACA141" s="1680" t="s">
        <v>20</v>
      </c>
      <c r="ACB141" s="1680" t="s">
        <v>20</v>
      </c>
      <c r="ACC141" s="1681"/>
      <c r="ACD141" s="1718" t="s">
        <v>20</v>
      </c>
      <c r="ACE141" s="1680" t="s">
        <v>29</v>
      </c>
      <c r="ACF141" s="1680" t="s">
        <v>29</v>
      </c>
      <c r="ACG141" s="1680"/>
      <c r="ACH141" s="1681"/>
      <c r="ACI141" s="1718"/>
      <c r="ACJ141" s="1680"/>
      <c r="ACK141" s="1680"/>
      <c r="ACL141" s="1680"/>
      <c r="ACM141" s="1681"/>
      <c r="ACN141" s="1718" t="s">
        <v>29</v>
      </c>
      <c r="ACO141" s="1680" t="s">
        <v>29</v>
      </c>
      <c r="ACP141" s="1680"/>
      <c r="ACQ141" s="1680"/>
      <c r="ACR141" s="1681"/>
      <c r="ACS141" s="1718" t="s">
        <v>29</v>
      </c>
      <c r="ACT141" s="1680" t="s">
        <v>20</v>
      </c>
      <c r="ACU141" s="1680" t="s">
        <v>20</v>
      </c>
      <c r="ACV141" s="1680" t="s">
        <v>20</v>
      </c>
      <c r="ACW141" s="1681"/>
      <c r="ACX141" s="1816" t="s">
        <v>29</v>
      </c>
      <c r="ACY141" s="1816" t="s">
        <v>29</v>
      </c>
      <c r="ACZ141" s="1816" t="s">
        <v>20</v>
      </c>
      <c r="ADA141" s="1816" t="s">
        <v>20</v>
      </c>
      <c r="ADB141" s="1816"/>
      <c r="ADC141" s="1718" t="s">
        <v>29</v>
      </c>
      <c r="ADD141" s="1680" t="s">
        <v>20</v>
      </c>
      <c r="ADE141" s="1680" t="s">
        <v>29</v>
      </c>
      <c r="ADF141" s="1680" t="s">
        <v>20</v>
      </c>
      <c r="ADG141" s="1681"/>
      <c r="ADH141" s="1718" t="s">
        <v>20</v>
      </c>
      <c r="ADI141" s="1680" t="s">
        <v>20</v>
      </c>
      <c r="ADJ141" s="1680" t="s">
        <v>29</v>
      </c>
      <c r="ADK141" s="1680" t="s">
        <v>20</v>
      </c>
      <c r="ADL141" s="1681"/>
      <c r="ADM141" s="1816" t="s">
        <v>20</v>
      </c>
      <c r="ADN141" s="1816" t="s">
        <v>29</v>
      </c>
      <c r="ADO141" s="1816" t="s">
        <v>29</v>
      </c>
      <c r="ADP141" s="1816" t="s">
        <v>29</v>
      </c>
      <c r="ADQ141" s="1816"/>
      <c r="ADR141" s="1718" t="s">
        <v>20</v>
      </c>
      <c r="ADS141" s="1680" t="s">
        <v>20</v>
      </c>
      <c r="ADT141" s="1680" t="s">
        <v>29</v>
      </c>
      <c r="ADU141" s="1680" t="s">
        <v>29</v>
      </c>
      <c r="ADV141" s="1681"/>
      <c r="ADW141" s="152" t="s">
        <v>20</v>
      </c>
      <c r="ADX141" s="150" t="s">
        <v>20</v>
      </c>
      <c r="ADY141" s="150" t="s">
        <v>20</v>
      </c>
      <c r="ADZ141" s="150" t="s">
        <v>29</v>
      </c>
      <c r="AEA141" s="151"/>
      <c r="AEB141" s="152" t="s">
        <v>20</v>
      </c>
      <c r="AEC141" s="150" t="s">
        <v>20</v>
      </c>
      <c r="AED141" s="150" t="s">
        <v>20</v>
      </c>
      <c r="AEE141" s="150" t="s">
        <v>29</v>
      </c>
      <c r="AEF141" s="151"/>
      <c r="AEG141" s="152" t="s">
        <v>29</v>
      </c>
      <c r="AEH141" s="150" t="s">
        <v>20</v>
      </c>
      <c r="AEI141" s="150" t="s">
        <v>20</v>
      </c>
      <c r="AEJ141" s="150" t="s">
        <v>20</v>
      </c>
      <c r="AEK141" s="151"/>
      <c r="AEL141" s="152" t="s">
        <v>29</v>
      </c>
      <c r="AEM141" s="150" t="s">
        <v>20</v>
      </c>
      <c r="AEN141" s="150" t="s">
        <v>20</v>
      </c>
      <c r="AEO141" s="150" t="s">
        <v>780</v>
      </c>
      <c r="AEP141" s="1681"/>
      <c r="AEQ141" s="152" t="s">
        <v>20</v>
      </c>
      <c r="AER141" s="150" t="s">
        <v>20</v>
      </c>
      <c r="AES141" s="150" t="s">
        <v>20</v>
      </c>
      <c r="AET141" s="150" t="s">
        <v>20</v>
      </c>
      <c r="AEU141" s="151"/>
      <c r="AEV141" s="152" t="s">
        <v>20</v>
      </c>
      <c r="AEW141" s="150" t="s">
        <v>20</v>
      </c>
      <c r="AEX141" s="150" t="s">
        <v>29</v>
      </c>
      <c r="AEY141" s="150" t="s">
        <v>29</v>
      </c>
      <c r="AEZ141" s="151"/>
      <c r="AFA141" s="152" t="s">
        <v>20</v>
      </c>
      <c r="AFB141" s="150" t="s">
        <v>20</v>
      </c>
      <c r="AFC141" s="150" t="s">
        <v>29</v>
      </c>
      <c r="AFD141" s="150" t="s">
        <v>20</v>
      </c>
      <c r="AFE141" s="151"/>
      <c r="AFF141" s="152" t="s">
        <v>20</v>
      </c>
      <c r="AFG141" s="150" t="s">
        <v>20</v>
      </c>
      <c r="AFH141" s="150" t="s">
        <v>29</v>
      </c>
      <c r="AFI141" s="150" t="s">
        <v>29</v>
      </c>
      <c r="AFJ141" s="151"/>
      <c r="AFK141" s="152" t="s">
        <v>20</v>
      </c>
      <c r="AFL141" s="150" t="s">
        <v>20</v>
      </c>
      <c r="AFM141" s="150" t="s">
        <v>761</v>
      </c>
      <c r="AFN141" s="1680" t="s">
        <v>29</v>
      </c>
      <c r="AFO141" s="1681"/>
      <c r="AFP141" s="2387" t="s">
        <v>2979</v>
      </c>
      <c r="AFQ141" s="2475"/>
      <c r="AFR141" s="2475"/>
      <c r="AFS141" s="2475"/>
      <c r="AFT141" s="2476"/>
      <c r="AFU141" s="2474"/>
      <c r="AFV141" s="2475"/>
      <c r="AFW141" s="2475"/>
      <c r="AFX141" s="2475"/>
      <c r="AFY141" s="2476"/>
      <c r="AFZ141" s="2474"/>
      <c r="AGA141" s="2475"/>
      <c r="AGB141" s="2475"/>
      <c r="AGC141" s="2475"/>
      <c r="AGD141" s="2476"/>
      <c r="AGE141" s="2509"/>
      <c r="AGF141" s="2509"/>
      <c r="AGG141" s="2509"/>
      <c r="AGH141" s="2509"/>
      <c r="AGI141" s="2509"/>
      <c r="AGJ141" s="1224" t="s">
        <v>2955</v>
      </c>
      <c r="AGK141" s="140" t="s">
        <v>1602</v>
      </c>
      <c r="AGL141" s="2060">
        <f>COUNTIF($ADH141:$AFO141,"*○*")</f>
        <v>32</v>
      </c>
      <c r="AGM141" s="2061">
        <f>COUNTIF($ADH141:$AFO141,"*●*")</f>
        <v>16</v>
      </c>
      <c r="AGN141" s="2061">
        <f>SUM(AGL141:AGM141)</f>
        <v>48</v>
      </c>
      <c r="AGO141" s="95">
        <f>IFERROR(AGL141/AGN141,"")</f>
        <v>0.66666666666666663</v>
      </c>
      <c r="AGP141" s="2060">
        <f>COUNTIF($AEL141:$AFO141,"*○*")</f>
        <v>17</v>
      </c>
      <c r="AGQ141" s="2061">
        <f>COUNTIF($AEL141:$AFO141,"*●*")</f>
        <v>7</v>
      </c>
      <c r="AGR141" s="2061">
        <f>SUM(AGP141:AGQ141)</f>
        <v>24</v>
      </c>
      <c r="AGS141" s="95">
        <f>IFERROR(AGP141/AGR141,"")</f>
        <v>0.70833333333333337</v>
      </c>
    </row>
    <row r="142" spans="1:882" s="1727" customFormat="1" ht="17.25" x14ac:dyDescent="0.2">
      <c r="A142" s="1726"/>
      <c r="B142" s="2016" t="s">
        <v>111</v>
      </c>
      <c r="C142" s="1817" t="s">
        <v>2168</v>
      </c>
      <c r="D142" s="141">
        <f t="shared" si="98"/>
        <v>90</v>
      </c>
      <c r="E142" s="142">
        <f t="shared" si="99"/>
        <v>90</v>
      </c>
      <c r="F142" s="142">
        <f t="shared" si="100"/>
        <v>180</v>
      </c>
      <c r="G142" s="165">
        <f t="shared" si="101"/>
        <v>0.5</v>
      </c>
      <c r="H142" s="1816"/>
      <c r="I142" s="1816"/>
      <c r="J142" s="1816"/>
      <c r="K142" s="1816"/>
      <c r="L142" s="1816"/>
      <c r="M142" s="1816"/>
      <c r="N142" s="1816"/>
      <c r="O142" s="1816"/>
      <c r="P142" s="1816"/>
      <c r="Q142" s="1816"/>
      <c r="R142" s="1816"/>
      <c r="S142" s="1816"/>
      <c r="T142" s="1816"/>
      <c r="U142" s="1816"/>
      <c r="V142" s="1816"/>
      <c r="W142" s="1816"/>
      <c r="X142" s="1816"/>
      <c r="Y142" s="1816"/>
      <c r="Z142" s="1816"/>
      <c r="AA142" s="1816"/>
      <c r="AB142" s="1816"/>
      <c r="AC142" s="1816"/>
      <c r="AD142" s="1816"/>
      <c r="AE142" s="1816"/>
      <c r="AF142" s="1816"/>
      <c r="AG142" s="1816"/>
      <c r="AH142" s="1816"/>
      <c r="AI142" s="1816"/>
      <c r="AJ142" s="1816"/>
      <c r="AK142" s="1816"/>
      <c r="AL142" s="1816"/>
      <c r="AM142" s="1816"/>
      <c r="AN142" s="1816"/>
      <c r="AO142" s="1816"/>
      <c r="AP142" s="1816"/>
      <c r="AQ142" s="1816"/>
      <c r="AR142" s="1816"/>
      <c r="AS142" s="1816"/>
      <c r="AT142" s="1816"/>
      <c r="AU142" s="1816"/>
      <c r="AV142" s="1816"/>
      <c r="AW142" s="1816"/>
      <c r="AX142" s="1816"/>
      <c r="AY142" s="1816"/>
      <c r="AZ142" s="1816"/>
      <c r="BA142" s="1816"/>
      <c r="BB142" s="1816"/>
      <c r="BC142" s="1816"/>
      <c r="BD142" s="1816"/>
      <c r="BE142" s="1816"/>
      <c r="BF142" s="1816"/>
      <c r="BG142" s="1816"/>
      <c r="BH142" s="1816"/>
      <c r="BI142" s="1816"/>
      <c r="BJ142" s="1816"/>
      <c r="BK142" s="1816"/>
      <c r="BL142" s="1816"/>
      <c r="BM142" s="1816"/>
      <c r="BN142" s="1816"/>
      <c r="BO142" s="1816"/>
      <c r="BP142" s="1816"/>
      <c r="BQ142" s="1816"/>
      <c r="BR142" s="1816"/>
      <c r="BS142" s="1816"/>
      <c r="BT142" s="1816"/>
      <c r="BU142" s="1816"/>
      <c r="BV142" s="1816"/>
      <c r="BW142" s="1816"/>
      <c r="BX142" s="1816"/>
      <c r="BY142" s="1816"/>
      <c r="BZ142" s="1816"/>
      <c r="CA142" s="1816"/>
      <c r="CB142" s="1816"/>
      <c r="CC142" s="1816"/>
      <c r="CD142" s="1816"/>
      <c r="CE142" s="1816"/>
      <c r="CF142" s="1816"/>
      <c r="CG142" s="1816"/>
      <c r="CH142" s="1816"/>
      <c r="CI142" s="1816"/>
      <c r="CJ142" s="1816"/>
      <c r="CK142" s="1816"/>
      <c r="CL142" s="1816"/>
      <c r="CM142" s="1816"/>
      <c r="CN142" s="1816"/>
      <c r="CO142" s="1816"/>
      <c r="CP142" s="1816"/>
      <c r="CQ142" s="1816"/>
      <c r="CR142" s="1816"/>
      <c r="CS142" s="1816"/>
      <c r="CT142" s="1816"/>
      <c r="CU142" s="1816"/>
      <c r="CV142" s="1816"/>
      <c r="CW142" s="1881"/>
      <c r="CX142" s="1816"/>
      <c r="CY142" s="1816"/>
      <c r="CZ142" s="1816"/>
      <c r="DA142" s="1821"/>
      <c r="DB142" s="1816"/>
      <c r="DC142" s="1816"/>
      <c r="DD142" s="1816"/>
      <c r="DE142" s="1816"/>
      <c r="DF142" s="1816"/>
      <c r="DG142" s="1881"/>
      <c r="DH142" s="1816"/>
      <c r="DI142" s="1816"/>
      <c r="DJ142" s="1816"/>
      <c r="DK142" s="1821"/>
      <c r="DL142" s="1718"/>
      <c r="DM142" s="1680"/>
      <c r="DN142" s="1680"/>
      <c r="DO142" s="1680"/>
      <c r="DP142" s="1681"/>
      <c r="DQ142" s="1718"/>
      <c r="DR142" s="1680"/>
      <c r="DS142" s="1680"/>
      <c r="DT142" s="1680"/>
      <c r="DU142" s="1681"/>
      <c r="DV142" s="1718"/>
      <c r="DW142" s="1680"/>
      <c r="DX142" s="1680"/>
      <c r="DY142" s="1680"/>
      <c r="DZ142" s="1681"/>
      <c r="EA142" s="1718"/>
      <c r="EB142" s="1680"/>
      <c r="EC142" s="1680"/>
      <c r="ED142" s="1680"/>
      <c r="EE142" s="1681"/>
      <c r="EF142" s="1718"/>
      <c r="EG142" s="1680"/>
      <c r="EH142" s="1680"/>
      <c r="EI142" s="1680"/>
      <c r="EJ142" s="1681"/>
      <c r="EK142" s="1718"/>
      <c r="EL142" s="1680"/>
      <c r="EM142" s="1680"/>
      <c r="EN142" s="1680"/>
      <c r="EO142" s="1681"/>
      <c r="EP142" s="1718"/>
      <c r="EQ142" s="1680"/>
      <c r="ER142" s="1680"/>
      <c r="ES142" s="1680"/>
      <c r="ET142" s="1681"/>
      <c r="EU142" s="1718"/>
      <c r="EV142" s="1680"/>
      <c r="EW142" s="1680"/>
      <c r="EX142" s="1680"/>
      <c r="EY142" s="1681"/>
      <c r="EZ142" s="1718"/>
      <c r="FA142" s="1680"/>
      <c r="FB142" s="1680"/>
      <c r="FC142" s="1680"/>
      <c r="FD142" s="1681"/>
      <c r="FE142" s="1718"/>
      <c r="FF142" s="1680"/>
      <c r="FG142" s="1680"/>
      <c r="FH142" s="1680"/>
      <c r="FI142" s="1681"/>
      <c r="FJ142" s="1718"/>
      <c r="FK142" s="1680"/>
      <c r="FL142" s="1680"/>
      <c r="FM142" s="1680"/>
      <c r="FN142" s="1681"/>
      <c r="FO142" s="1718"/>
      <c r="FP142" s="1680"/>
      <c r="FQ142" s="1680"/>
      <c r="FR142" s="1680"/>
      <c r="FS142" s="1681"/>
      <c r="FT142" s="1718"/>
      <c r="FU142" s="1680"/>
      <c r="FV142" s="1680"/>
      <c r="FW142" s="1680"/>
      <c r="FX142" s="1681"/>
      <c r="FY142" s="1718"/>
      <c r="FZ142" s="1680"/>
      <c r="GA142" s="1680"/>
      <c r="GB142" s="1680"/>
      <c r="GC142" s="1681"/>
      <c r="GD142" s="1718"/>
      <c r="GE142" s="1680"/>
      <c r="GF142" s="1680"/>
      <c r="GG142" s="1680"/>
      <c r="GH142" s="1681"/>
      <c r="GI142" s="1718"/>
      <c r="GJ142" s="1680"/>
      <c r="GK142" s="1680"/>
      <c r="GL142" s="1680"/>
      <c r="GM142" s="1681"/>
      <c r="GN142" s="1718"/>
      <c r="GO142" s="1680"/>
      <c r="GP142" s="1680"/>
      <c r="GQ142" s="1680"/>
      <c r="GR142" s="1681"/>
      <c r="GS142" s="1718"/>
      <c r="GT142" s="1680"/>
      <c r="GU142" s="1680"/>
      <c r="GV142" s="1680"/>
      <c r="GW142" s="1779"/>
      <c r="GX142" s="1818"/>
      <c r="GY142" s="1680"/>
      <c r="GZ142" s="1680"/>
      <c r="HA142" s="1680"/>
      <c r="HB142" s="1681"/>
      <c r="HC142" s="1718"/>
      <c r="HD142" s="1680"/>
      <c r="HE142" s="1680"/>
      <c r="HF142" s="1680"/>
      <c r="HG142" s="1681"/>
      <c r="HH142" s="1718"/>
      <c r="HI142" s="1680"/>
      <c r="HJ142" s="1680"/>
      <c r="HK142" s="1680"/>
      <c r="HL142" s="1681"/>
      <c r="HM142" s="1718"/>
      <c r="HN142" s="1680"/>
      <c r="HO142" s="1680"/>
      <c r="HP142" s="1680"/>
      <c r="HQ142" s="1779"/>
      <c r="HR142" s="1718"/>
      <c r="HS142" s="1680"/>
      <c r="HT142" s="1680"/>
      <c r="HU142" s="1680"/>
      <c r="HV142" s="1779"/>
      <c r="HW142" s="1818"/>
      <c r="HX142" s="1680"/>
      <c r="HY142" s="1680"/>
      <c r="HZ142" s="1680"/>
      <c r="IA142" s="1779"/>
      <c r="IB142" s="1718"/>
      <c r="IC142" s="1680"/>
      <c r="ID142" s="1680"/>
      <c r="IE142" s="1680"/>
      <c r="IF142" s="1681"/>
      <c r="IG142" s="1718"/>
      <c r="IH142" s="1680"/>
      <c r="II142" s="1680"/>
      <c r="IJ142" s="1680"/>
      <c r="IK142" s="1681"/>
      <c r="IL142" s="1718"/>
      <c r="IM142" s="1680"/>
      <c r="IN142" s="1680"/>
      <c r="IO142" s="1680"/>
      <c r="IP142" s="1681"/>
      <c r="IQ142" s="1718"/>
      <c r="IR142" s="1680"/>
      <c r="IS142" s="1680"/>
      <c r="IT142" s="1680"/>
      <c r="IU142" s="1681"/>
      <c r="IV142" s="1718"/>
      <c r="IW142" s="1680"/>
      <c r="IX142" s="1680"/>
      <c r="IY142" s="1680"/>
      <c r="IZ142" s="1681"/>
      <c r="JA142" s="1718"/>
      <c r="JB142" s="1680"/>
      <c r="JC142" s="1680"/>
      <c r="JD142" s="1680"/>
      <c r="JE142" s="1681"/>
      <c r="JF142" s="1718"/>
      <c r="JG142" s="1680"/>
      <c r="JH142" s="1680"/>
      <c r="JI142" s="1680"/>
      <c r="JJ142" s="1681"/>
      <c r="JK142" s="1718"/>
      <c r="JL142" s="1680"/>
      <c r="JM142" s="1680"/>
      <c r="JN142" s="1680"/>
      <c r="JO142" s="1681"/>
      <c r="JP142" s="1718"/>
      <c r="JQ142" s="1680"/>
      <c r="JR142" s="1680"/>
      <c r="JS142" s="1680"/>
      <c r="JT142" s="1681"/>
      <c r="JU142" s="1718"/>
      <c r="JV142" s="1680"/>
      <c r="JW142" s="1680"/>
      <c r="JX142" s="1680"/>
      <c r="JY142" s="1681"/>
      <c r="JZ142" s="1718"/>
      <c r="KA142" s="1680"/>
      <c r="KB142" s="1680"/>
      <c r="KC142" s="1680"/>
      <c r="KD142" s="1681"/>
      <c r="KE142" s="1718"/>
      <c r="KF142" s="1680"/>
      <c r="KG142" s="1680"/>
      <c r="KH142" s="1680"/>
      <c r="KI142" s="1681"/>
      <c r="KJ142" s="1718"/>
      <c r="KK142" s="1680"/>
      <c r="KL142" s="1680"/>
      <c r="KM142" s="1680"/>
      <c r="KN142" s="1681"/>
      <c r="KO142" s="1718"/>
      <c r="KP142" s="1680"/>
      <c r="KQ142" s="1680"/>
      <c r="KR142" s="1680"/>
      <c r="KS142" s="1681"/>
      <c r="KT142" s="1718"/>
      <c r="KU142" s="1680"/>
      <c r="KV142" s="1680"/>
      <c r="KW142" s="1680"/>
      <c r="KX142" s="1681"/>
      <c r="KY142" s="1718"/>
      <c r="KZ142" s="1680"/>
      <c r="LA142" s="1680"/>
      <c r="LB142" s="1680"/>
      <c r="LC142" s="1681"/>
      <c r="LD142" s="1718"/>
      <c r="LE142" s="1680"/>
      <c r="LF142" s="1680"/>
      <c r="LG142" s="1680"/>
      <c r="LH142" s="1681"/>
      <c r="LI142" s="1718"/>
      <c r="LJ142" s="1680"/>
      <c r="LK142" s="1680"/>
      <c r="LL142" s="1680"/>
      <c r="LM142" s="1681"/>
      <c r="LN142" s="1718"/>
      <c r="LO142" s="1680"/>
      <c r="LP142" s="1680"/>
      <c r="LQ142" s="1680"/>
      <c r="LR142" s="1718"/>
      <c r="LS142" s="1680"/>
      <c r="LT142" s="1680"/>
      <c r="LU142" s="1680"/>
      <c r="LV142" s="1718"/>
      <c r="LW142" s="1680"/>
      <c r="LX142" s="1680"/>
      <c r="LY142" s="1680"/>
      <c r="LZ142" s="1718"/>
      <c r="MA142" s="1680"/>
      <c r="MB142" s="1680"/>
      <c r="MC142" s="1680"/>
      <c r="MD142" s="1718"/>
      <c r="ME142" s="1680"/>
      <c r="MF142" s="1680"/>
      <c r="MG142" s="1680"/>
      <c r="MH142" s="1718"/>
      <c r="MI142" s="1680"/>
      <c r="MJ142" s="1680"/>
      <c r="MK142" s="1779"/>
      <c r="ML142" s="1718"/>
      <c r="MM142" s="1680"/>
      <c r="MN142" s="1680"/>
      <c r="MO142" s="1681"/>
      <c r="MP142" s="1718"/>
      <c r="MQ142" s="1680"/>
      <c r="MR142" s="1680"/>
      <c r="MS142" s="1681"/>
      <c r="MT142" s="1718"/>
      <c r="MU142" s="1680"/>
      <c r="MV142" s="1680"/>
      <c r="MW142" s="1681"/>
      <c r="MX142" s="1718"/>
      <c r="MY142" s="1680"/>
      <c r="MZ142" s="1680"/>
      <c r="NA142" s="1779"/>
      <c r="NB142" s="1718"/>
      <c r="NC142" s="1680"/>
      <c r="ND142" s="1680"/>
      <c r="NE142" s="1681"/>
      <c r="NF142" s="1718"/>
      <c r="NG142" s="1680"/>
      <c r="NH142" s="1680"/>
      <c r="NI142" s="1681"/>
      <c r="NJ142" s="1718"/>
      <c r="NK142" s="1680"/>
      <c r="NL142" s="1680"/>
      <c r="NM142" s="1681"/>
      <c r="NN142" s="1718"/>
      <c r="NO142" s="1680"/>
      <c r="NP142" s="1680"/>
      <c r="NQ142" s="1681"/>
      <c r="NR142" s="1718"/>
      <c r="NS142" s="1680"/>
      <c r="NT142" s="1680"/>
      <c r="NU142" s="1681"/>
      <c r="NV142" s="1718"/>
      <c r="NW142" s="1680"/>
      <c r="NX142" s="1680"/>
      <c r="NY142" s="1681"/>
      <c r="NZ142" s="1718"/>
      <c r="OA142" s="1680"/>
      <c r="OB142" s="1680"/>
      <c r="OC142" s="1680"/>
      <c r="OD142" s="1681"/>
      <c r="OE142" s="1718"/>
      <c r="OF142" s="1680"/>
      <c r="OG142" s="1680"/>
      <c r="OH142" s="1680"/>
      <c r="OI142" s="1681"/>
      <c r="OJ142" s="1718"/>
      <c r="OK142" s="1680"/>
      <c r="OL142" s="1680"/>
      <c r="OM142" s="1779"/>
      <c r="ON142" s="1718"/>
      <c r="OO142" s="1680"/>
      <c r="OP142" s="1680"/>
      <c r="OQ142" s="1681"/>
      <c r="OR142" s="1718"/>
      <c r="OS142" s="1680"/>
      <c r="OT142" s="1680"/>
      <c r="OU142" s="1681"/>
      <c r="OV142" s="1718"/>
      <c r="OW142" s="1680"/>
      <c r="OX142" s="1680"/>
      <c r="OY142" s="1680"/>
      <c r="OZ142" s="1681"/>
      <c r="PA142" s="1718"/>
      <c r="PB142" s="1680"/>
      <c r="PC142" s="1680"/>
      <c r="PD142" s="1680"/>
      <c r="PE142" s="1681"/>
      <c r="PF142" s="1718"/>
      <c r="PG142" s="1680"/>
      <c r="PH142" s="1680"/>
      <c r="PI142" s="1681"/>
      <c r="PJ142" s="1718"/>
      <c r="PK142" s="1680"/>
      <c r="PL142" s="1680"/>
      <c r="PM142" s="1681"/>
      <c r="PN142" s="1718"/>
      <c r="PO142" s="1680"/>
      <c r="PP142" s="1680"/>
      <c r="PQ142" s="1681"/>
      <c r="PR142" s="1718"/>
      <c r="PS142" s="1680"/>
      <c r="PT142" s="1680"/>
      <c r="PU142" s="1681"/>
      <c r="PV142" s="1718"/>
      <c r="PW142" s="1680"/>
      <c r="PX142" s="1680"/>
      <c r="PY142" s="1681"/>
      <c r="PZ142" s="1718"/>
      <c r="QA142" s="1680"/>
      <c r="QB142" s="1680"/>
      <c r="QC142" s="1681"/>
      <c r="QD142" s="1718"/>
      <c r="QE142" s="1680"/>
      <c r="QF142" s="1680"/>
      <c r="QG142" s="1681"/>
      <c r="QH142" s="1718"/>
      <c r="QI142" s="1680"/>
      <c r="QJ142" s="1680"/>
      <c r="QK142" s="1680"/>
      <c r="QL142" s="1823"/>
      <c r="QM142" s="1824"/>
      <c r="QN142" s="1680"/>
      <c r="QO142" s="1680"/>
      <c r="QP142" s="1680"/>
      <c r="QQ142" s="1779"/>
      <c r="QR142" s="1824"/>
      <c r="QS142" s="1680"/>
      <c r="QT142" s="1680"/>
      <c r="QU142" s="1779"/>
      <c r="QV142" s="1681"/>
      <c r="QW142" s="1718"/>
      <c r="QX142" s="1680"/>
      <c r="QY142" s="1680"/>
      <c r="QZ142" s="1680"/>
      <c r="RA142" s="1681"/>
      <c r="RB142" s="1718"/>
      <c r="RC142" s="1680"/>
      <c r="RD142" s="1680"/>
      <c r="RE142" s="1680"/>
      <c r="RF142" s="1681"/>
      <c r="RG142" s="1718"/>
      <c r="RH142" s="1680"/>
      <c r="RI142" s="1680"/>
      <c r="RJ142" s="1680"/>
      <c r="RK142" s="1681"/>
      <c r="RL142" s="1718"/>
      <c r="RM142" s="1680"/>
      <c r="RN142" s="1680"/>
      <c r="RO142" s="1680"/>
      <c r="RP142" s="1681"/>
      <c r="RQ142" s="1718"/>
      <c r="RR142" s="1680"/>
      <c r="RS142" s="1680"/>
      <c r="RT142" s="1681"/>
      <c r="RU142" s="1718"/>
      <c r="RV142" s="1680"/>
      <c r="RW142" s="1680"/>
      <c r="RX142" s="1680"/>
      <c r="RY142" s="1681"/>
      <c r="RZ142" s="1816"/>
      <c r="SA142" s="1816"/>
      <c r="SB142" s="1816"/>
      <c r="SC142" s="1816"/>
      <c r="SD142" s="1816"/>
      <c r="SE142" s="1825"/>
      <c r="SF142" s="1680"/>
      <c r="SG142" s="1680"/>
      <c r="SH142" s="1680"/>
      <c r="SI142" s="1681"/>
      <c r="SJ142" s="1816"/>
      <c r="SK142" s="1816"/>
      <c r="SL142" s="1816"/>
      <c r="SM142" s="1816"/>
      <c r="SN142" s="1816"/>
      <c r="SO142" s="1824"/>
      <c r="SP142" s="1680"/>
      <c r="SQ142" s="1680"/>
      <c r="SR142" s="1680"/>
      <c r="SS142" s="1681"/>
      <c r="ST142" s="1718"/>
      <c r="SU142" s="1680"/>
      <c r="SV142" s="1680"/>
      <c r="SW142" s="1680"/>
      <c r="SX142" s="1681"/>
      <c r="SY142" s="1718"/>
      <c r="SZ142" s="1680"/>
      <c r="TA142" s="1680"/>
      <c r="TB142" s="1680"/>
      <c r="TC142" s="1681"/>
      <c r="TD142" s="1718"/>
      <c r="TE142" s="1680"/>
      <c r="TF142" s="1680"/>
      <c r="TG142" s="1680"/>
      <c r="TH142" s="1718"/>
      <c r="TI142" s="1680"/>
      <c r="TJ142" s="1680"/>
      <c r="TK142" s="1680"/>
      <c r="TL142" s="1718"/>
      <c r="TM142" s="1680"/>
      <c r="TN142" s="1680"/>
      <c r="TO142" s="1680"/>
      <c r="TP142" s="1681"/>
      <c r="TQ142" s="1718"/>
      <c r="TR142" s="1680"/>
      <c r="TS142" s="1680"/>
      <c r="TT142" s="1779"/>
      <c r="TU142" s="1718"/>
      <c r="TV142" s="1680"/>
      <c r="TW142" s="1680"/>
      <c r="TX142" s="1681"/>
      <c r="TY142" s="1718"/>
      <c r="TZ142" s="1680"/>
      <c r="UA142" s="1680"/>
      <c r="UB142" s="1680"/>
      <c r="UC142" s="1681"/>
      <c r="UD142" s="1718"/>
      <c r="UE142" s="1680"/>
      <c r="UF142" s="1680"/>
      <c r="UG142" s="1680"/>
      <c r="UH142" s="1681"/>
      <c r="UI142" s="1718"/>
      <c r="UJ142" s="1680"/>
      <c r="UK142" s="1680"/>
      <c r="UL142" s="1680"/>
      <c r="UM142" s="1681"/>
      <c r="UN142" s="1718"/>
      <c r="UO142" s="1680"/>
      <c r="UP142" s="1680"/>
      <c r="UQ142" s="1680"/>
      <c r="UR142" s="1681"/>
      <c r="US142" s="1718"/>
      <c r="UT142" s="1680"/>
      <c r="UU142" s="1680"/>
      <c r="UV142" s="1680"/>
      <c r="UW142" s="1681"/>
      <c r="UX142" s="1718"/>
      <c r="UY142" s="1680"/>
      <c r="UZ142" s="1680"/>
      <c r="VA142" s="1680"/>
      <c r="VB142" s="1681"/>
      <c r="VC142" s="1718"/>
      <c r="VD142" s="1680"/>
      <c r="VE142" s="1680"/>
      <c r="VF142" s="1680"/>
      <c r="VG142" s="1779"/>
      <c r="VH142" s="1718"/>
      <c r="VI142" s="1680"/>
      <c r="VJ142" s="1680"/>
      <c r="VK142" s="1680"/>
      <c r="VL142" s="1681"/>
      <c r="VM142" s="1718"/>
      <c r="VN142" s="1680"/>
      <c r="VO142" s="1680"/>
      <c r="VP142" s="1779"/>
      <c r="VQ142" s="1718"/>
      <c r="VR142" s="1680"/>
      <c r="VS142" s="1680"/>
      <c r="VT142" s="1680"/>
      <c r="VU142" s="1681"/>
      <c r="VV142" s="1718"/>
      <c r="VW142" s="1680"/>
      <c r="VX142" s="1680"/>
      <c r="VY142" s="1680"/>
      <c r="VZ142" s="1681"/>
      <c r="WA142" s="1718"/>
      <c r="WB142" s="1680"/>
      <c r="WC142" s="1680"/>
      <c r="WD142" s="1680"/>
      <c r="WE142" s="1681"/>
      <c r="WF142" s="1718"/>
      <c r="WG142" s="1680"/>
      <c r="WH142" s="1680"/>
      <c r="WI142" s="1680"/>
      <c r="WJ142" s="1681"/>
      <c r="WK142" s="1718"/>
      <c r="WL142" s="1680"/>
      <c r="WM142" s="1680"/>
      <c r="WN142" s="1680"/>
      <c r="WO142" s="1681"/>
      <c r="WP142" s="1718" t="s">
        <v>29</v>
      </c>
      <c r="WQ142" s="1680" t="s">
        <v>20</v>
      </c>
      <c r="WR142" s="1680" t="s">
        <v>20</v>
      </c>
      <c r="WS142" s="1823" t="s">
        <v>20</v>
      </c>
      <c r="WT142" s="1824" t="s">
        <v>20</v>
      </c>
      <c r="WU142" s="1680" t="s">
        <v>29</v>
      </c>
      <c r="WV142" s="1680" t="s">
        <v>20</v>
      </c>
      <c r="WW142" s="299" t="s">
        <v>2187</v>
      </c>
      <c r="WX142" s="1779"/>
      <c r="WY142" s="1718"/>
      <c r="WZ142" s="1680"/>
      <c r="XA142" s="1680"/>
      <c r="XB142" s="1680"/>
      <c r="XC142" s="1681"/>
      <c r="XD142" s="1718" t="s">
        <v>20</v>
      </c>
      <c r="XE142" s="1680" t="s">
        <v>29</v>
      </c>
      <c r="XF142" s="1680" t="s">
        <v>29</v>
      </c>
      <c r="XG142" s="1680" t="s">
        <v>20</v>
      </c>
      <c r="XH142" s="1681"/>
      <c r="XI142" s="1718" t="s">
        <v>29</v>
      </c>
      <c r="XJ142" s="1680" t="s">
        <v>20</v>
      </c>
      <c r="XK142" s="1680" t="s">
        <v>29</v>
      </c>
      <c r="XL142" s="1680" t="s">
        <v>20</v>
      </c>
      <c r="XM142" s="1779"/>
      <c r="XN142" s="1718" t="s">
        <v>29</v>
      </c>
      <c r="XO142" s="1680" t="s">
        <v>29</v>
      </c>
      <c r="XP142" s="1680" t="s">
        <v>20</v>
      </c>
      <c r="XQ142" s="1680" t="s">
        <v>20</v>
      </c>
      <c r="XR142" s="1681"/>
      <c r="XS142" s="1718" t="s">
        <v>20</v>
      </c>
      <c r="XT142" s="1680" t="s">
        <v>29</v>
      </c>
      <c r="XU142" s="1680" t="s">
        <v>29</v>
      </c>
      <c r="XV142" s="1680" t="s">
        <v>29</v>
      </c>
      <c r="XW142" s="1681"/>
      <c r="XX142" s="1718" t="s">
        <v>29</v>
      </c>
      <c r="XY142" s="1680" t="s">
        <v>20</v>
      </c>
      <c r="XZ142" s="1680" t="s">
        <v>20</v>
      </c>
      <c r="YA142" s="1680" t="s">
        <v>20</v>
      </c>
      <c r="YB142" s="1681"/>
      <c r="YC142" s="1718" t="s">
        <v>29</v>
      </c>
      <c r="YD142" s="1680" t="s">
        <v>29</v>
      </c>
      <c r="YE142" s="1680" t="s">
        <v>29</v>
      </c>
      <c r="YF142" s="1680" t="s">
        <v>20</v>
      </c>
      <c r="YG142" s="1681"/>
      <c r="YH142" s="1718" t="s">
        <v>20</v>
      </c>
      <c r="YI142" s="1680" t="s">
        <v>20</v>
      </c>
      <c r="YJ142" s="1680" t="s">
        <v>20</v>
      </c>
      <c r="YK142" s="1680" t="s">
        <v>29</v>
      </c>
      <c r="YL142" s="1779"/>
      <c r="YM142" s="1718" t="s">
        <v>29</v>
      </c>
      <c r="YN142" s="1680" t="s">
        <v>29</v>
      </c>
      <c r="YO142" s="1680" t="s">
        <v>29</v>
      </c>
      <c r="YP142" s="1680" t="s">
        <v>29</v>
      </c>
      <c r="YQ142" s="1681"/>
      <c r="YR142" s="1718" t="s">
        <v>20</v>
      </c>
      <c r="YS142" s="1680" t="s">
        <v>29</v>
      </c>
      <c r="YT142" s="1680" t="s">
        <v>20</v>
      </c>
      <c r="YU142" s="1680" t="s">
        <v>29</v>
      </c>
      <c r="YV142" s="1681"/>
      <c r="YW142" s="152" t="s">
        <v>20</v>
      </c>
      <c r="YX142" s="150" t="s">
        <v>20</v>
      </c>
      <c r="YY142" s="150" t="s">
        <v>20</v>
      </c>
      <c r="YZ142" s="150" t="s">
        <v>29</v>
      </c>
      <c r="ZA142" s="151"/>
      <c r="ZB142" s="152" t="s">
        <v>20</v>
      </c>
      <c r="ZC142" s="150" t="s">
        <v>20</v>
      </c>
      <c r="ZD142" s="150" t="s">
        <v>29</v>
      </c>
      <c r="ZE142" s="150" t="s">
        <v>20</v>
      </c>
      <c r="ZF142" s="151"/>
      <c r="ZG142" s="152" t="s">
        <v>20</v>
      </c>
      <c r="ZH142" s="150" t="s">
        <v>20</v>
      </c>
      <c r="ZI142" s="150" t="s">
        <v>20</v>
      </c>
      <c r="ZJ142" s="150" t="s">
        <v>29</v>
      </c>
      <c r="ZK142" s="151"/>
      <c r="ZL142" s="152" t="s">
        <v>29</v>
      </c>
      <c r="ZM142" s="150" t="s">
        <v>20</v>
      </c>
      <c r="ZN142" s="150" t="s">
        <v>20</v>
      </c>
      <c r="ZO142" s="150" t="s">
        <v>762</v>
      </c>
      <c r="ZP142" s="1681"/>
      <c r="ZQ142" s="1718" t="s">
        <v>29</v>
      </c>
      <c r="ZR142" s="1680" t="s">
        <v>20</v>
      </c>
      <c r="ZS142" s="1680" t="s">
        <v>29</v>
      </c>
      <c r="ZT142" s="1680" t="s">
        <v>20</v>
      </c>
      <c r="ZU142" s="1681"/>
      <c r="ZV142" s="1718" t="s">
        <v>29</v>
      </c>
      <c r="ZW142" s="1680" t="s">
        <v>29</v>
      </c>
      <c r="ZX142" s="1680" t="s">
        <v>20</v>
      </c>
      <c r="ZY142" s="1680" t="s">
        <v>29</v>
      </c>
      <c r="ZZ142" s="1681"/>
      <c r="AAA142" s="1816" t="s">
        <v>20</v>
      </c>
      <c r="AAB142" s="1816" t="s">
        <v>20</v>
      </c>
      <c r="AAC142" s="1816" t="s">
        <v>20</v>
      </c>
      <c r="AAD142" s="1816" t="s">
        <v>29</v>
      </c>
      <c r="AAE142" s="1816"/>
      <c r="AAF142" s="1824" t="s">
        <v>20</v>
      </c>
      <c r="AAG142" s="1680" t="s">
        <v>29</v>
      </c>
      <c r="AAH142" s="1680" t="s">
        <v>20</v>
      </c>
      <c r="AAI142" s="1680" t="s">
        <v>29</v>
      </c>
      <c r="AAJ142" s="1823"/>
      <c r="AAK142" s="1824"/>
      <c r="AAL142" s="1680"/>
      <c r="AAM142" s="1680"/>
      <c r="AAN142" s="1680"/>
      <c r="AAO142" s="1681"/>
      <c r="AAP142" s="1816"/>
      <c r="AAQ142" s="1816"/>
      <c r="AAR142" s="1816"/>
      <c r="AAS142" s="1816"/>
      <c r="AAT142" s="1816"/>
      <c r="AAU142" s="1824" t="s">
        <v>29</v>
      </c>
      <c r="AAV142" s="1680" t="s">
        <v>29</v>
      </c>
      <c r="AAW142" s="1680" t="s">
        <v>29</v>
      </c>
      <c r="AAX142" s="1680" t="s">
        <v>20</v>
      </c>
      <c r="AAY142" s="1681"/>
      <c r="AAZ142" s="1718"/>
      <c r="ABA142" s="1680"/>
      <c r="ABB142" s="1680"/>
      <c r="ABC142" s="1680"/>
      <c r="ABD142" s="1681"/>
      <c r="ABE142" s="1718"/>
      <c r="ABF142" s="1680"/>
      <c r="ABG142" s="1680"/>
      <c r="ABH142" s="1680"/>
      <c r="ABI142" s="1681"/>
      <c r="ABJ142" s="1718"/>
      <c r="ABK142" s="1680"/>
      <c r="ABL142" s="1680"/>
      <c r="ABM142" s="1680"/>
      <c r="ABN142" s="1779"/>
      <c r="ABO142" s="1718" t="s">
        <v>29</v>
      </c>
      <c r="ABP142" s="1680" t="s">
        <v>29</v>
      </c>
      <c r="ABQ142" s="1680" t="s">
        <v>29</v>
      </c>
      <c r="ABR142" s="1680" t="s">
        <v>20</v>
      </c>
      <c r="ABS142" s="1681"/>
      <c r="ABT142" s="1718" t="s">
        <v>20</v>
      </c>
      <c r="ABU142" s="1680" t="s">
        <v>29</v>
      </c>
      <c r="ABV142" s="1680" t="s">
        <v>20</v>
      </c>
      <c r="ABW142" s="1680" t="s">
        <v>29</v>
      </c>
      <c r="ABX142" s="1681"/>
      <c r="ABY142" s="1718" t="s">
        <v>29</v>
      </c>
      <c r="ABZ142" s="1680" t="s">
        <v>29</v>
      </c>
      <c r="ACA142" s="1680" t="s">
        <v>29</v>
      </c>
      <c r="ACB142" s="1680" t="s">
        <v>20</v>
      </c>
      <c r="ACC142" s="1681"/>
      <c r="ACD142" s="1718" t="s">
        <v>29</v>
      </c>
      <c r="ACE142" s="1680" t="s">
        <v>29</v>
      </c>
      <c r="ACF142" s="1680" t="s">
        <v>20</v>
      </c>
      <c r="ACG142" s="1680" t="s">
        <v>29</v>
      </c>
      <c r="ACH142" s="1681"/>
      <c r="ACI142" s="1718" t="s">
        <v>20</v>
      </c>
      <c r="ACJ142" s="1680" t="s">
        <v>29</v>
      </c>
      <c r="ACK142" s="1680" t="s">
        <v>29</v>
      </c>
      <c r="ACL142" s="1680" t="s">
        <v>20</v>
      </c>
      <c r="ACM142" s="1681"/>
      <c r="ACN142" s="1718" t="s">
        <v>29</v>
      </c>
      <c r="ACO142" s="1680" t="s">
        <v>20</v>
      </c>
      <c r="ACP142" s="1680" t="s">
        <v>29</v>
      </c>
      <c r="ACQ142" s="1680" t="s">
        <v>20</v>
      </c>
      <c r="ACR142" s="1681"/>
      <c r="ACS142" s="1718" t="s">
        <v>29</v>
      </c>
      <c r="ACT142" s="1680" t="s">
        <v>20</v>
      </c>
      <c r="ACU142" s="1680" t="s">
        <v>20</v>
      </c>
      <c r="ACV142" s="1680" t="s">
        <v>29</v>
      </c>
      <c r="ACW142" s="1681"/>
      <c r="ACX142" s="1816" t="s">
        <v>20</v>
      </c>
      <c r="ACY142" s="1816" t="s">
        <v>29</v>
      </c>
      <c r="ACZ142" s="1816" t="s">
        <v>29</v>
      </c>
      <c r="ADA142" s="1816" t="s">
        <v>20</v>
      </c>
      <c r="ADB142" s="1816"/>
      <c r="ADC142" s="1718" t="s">
        <v>29</v>
      </c>
      <c r="ADD142" s="1680" t="s">
        <v>29</v>
      </c>
      <c r="ADE142" s="1680" t="s">
        <v>29</v>
      </c>
      <c r="ADF142" s="1680" t="s">
        <v>20</v>
      </c>
      <c r="ADG142" s="1681"/>
      <c r="ADH142" s="1718" t="s">
        <v>20</v>
      </c>
      <c r="ADI142" s="1680" t="s">
        <v>20</v>
      </c>
      <c r="ADJ142" s="1680" t="s">
        <v>20</v>
      </c>
      <c r="ADK142" s="1680" t="s">
        <v>20</v>
      </c>
      <c r="ADL142" s="1681"/>
      <c r="ADM142" s="1816" t="s">
        <v>20</v>
      </c>
      <c r="ADN142" s="1816" t="s">
        <v>29</v>
      </c>
      <c r="ADO142" s="1816" t="s">
        <v>20</v>
      </c>
      <c r="ADP142" s="1816" t="s">
        <v>29</v>
      </c>
      <c r="ADQ142" s="1816"/>
      <c r="ADR142" s="1718" t="s">
        <v>20</v>
      </c>
      <c r="ADS142" s="1680" t="s">
        <v>29</v>
      </c>
      <c r="ADT142" s="1680" t="s">
        <v>29</v>
      </c>
      <c r="ADU142" s="1680" t="s">
        <v>20</v>
      </c>
      <c r="ADV142" s="1681"/>
      <c r="ADW142" s="1718" t="s">
        <v>29</v>
      </c>
      <c r="ADX142" s="1680" t="s">
        <v>29</v>
      </c>
      <c r="ADY142" s="1680" t="s">
        <v>29</v>
      </c>
      <c r="ADZ142" s="1680" t="s">
        <v>20</v>
      </c>
      <c r="AEA142" s="1681"/>
      <c r="AEB142" s="1718" t="s">
        <v>29</v>
      </c>
      <c r="AEC142" s="1680" t="s">
        <v>29</v>
      </c>
      <c r="AED142" s="1680" t="s">
        <v>20</v>
      </c>
      <c r="AEE142" s="1680" t="s">
        <v>29</v>
      </c>
      <c r="AEF142" s="1681"/>
      <c r="AEG142" s="1718" t="s">
        <v>20</v>
      </c>
      <c r="AEH142" s="1680" t="s">
        <v>29</v>
      </c>
      <c r="AEI142" s="1680" t="s">
        <v>20</v>
      </c>
      <c r="AEJ142" s="1680" t="s">
        <v>20</v>
      </c>
      <c r="AEK142" s="1681"/>
      <c r="AEL142" s="1718" t="s">
        <v>29</v>
      </c>
      <c r="AEM142" s="1680" t="s">
        <v>20</v>
      </c>
      <c r="AEN142" s="1680" t="s">
        <v>20</v>
      </c>
      <c r="AEO142" s="1680" t="s">
        <v>20</v>
      </c>
      <c r="AEP142" s="1681"/>
      <c r="AEQ142" s="1718" t="s">
        <v>29</v>
      </c>
      <c r="AER142" s="1680" t="s">
        <v>29</v>
      </c>
      <c r="AES142" s="1680" t="s">
        <v>29</v>
      </c>
      <c r="AET142" s="1680" t="s">
        <v>20</v>
      </c>
      <c r="AEU142" s="1681"/>
      <c r="AEV142" s="1718" t="s">
        <v>29</v>
      </c>
      <c r="AEW142" s="1680" t="s">
        <v>20</v>
      </c>
      <c r="AEX142" s="1680" t="s">
        <v>29</v>
      </c>
      <c r="AEY142" s="1680" t="s">
        <v>20</v>
      </c>
      <c r="AEZ142" s="1681"/>
      <c r="AFA142" s="1718" t="s">
        <v>29</v>
      </c>
      <c r="AFB142" s="1680" t="s">
        <v>29</v>
      </c>
      <c r="AFC142" s="1680" t="s">
        <v>20</v>
      </c>
      <c r="AFD142" s="1680" t="s">
        <v>20</v>
      </c>
      <c r="AFE142" s="1681"/>
      <c r="AFF142" s="1718" t="s">
        <v>20</v>
      </c>
      <c r="AFG142" s="1680" t="s">
        <v>20</v>
      </c>
      <c r="AFH142" s="1680" t="s">
        <v>29</v>
      </c>
      <c r="AFI142" s="1680" t="s">
        <v>20</v>
      </c>
      <c r="AFJ142" s="1681"/>
      <c r="AFK142" s="1718" t="s">
        <v>29</v>
      </c>
      <c r="AFL142" s="1680" t="s">
        <v>29</v>
      </c>
      <c r="AFM142" s="1680" t="s">
        <v>29</v>
      </c>
      <c r="AFN142" s="1680" t="s">
        <v>29</v>
      </c>
      <c r="AFO142" s="1681"/>
      <c r="AFP142" s="1718" t="s">
        <v>29</v>
      </c>
      <c r="AFQ142" s="1680" t="s">
        <v>29</v>
      </c>
      <c r="AFR142" s="1680" t="s">
        <v>20</v>
      </c>
      <c r="AFS142" s="1680" t="s">
        <v>20</v>
      </c>
      <c r="AFT142" s="1681"/>
      <c r="AFU142" s="1718" t="s">
        <v>29</v>
      </c>
      <c r="AFV142" s="1680" t="s">
        <v>20</v>
      </c>
      <c r="AFW142" s="1680" t="s">
        <v>20</v>
      </c>
      <c r="AFX142" s="1680" t="s">
        <v>20</v>
      </c>
      <c r="AFY142" s="1681"/>
      <c r="AFZ142" s="1718" t="s">
        <v>29</v>
      </c>
      <c r="AGA142" s="1680" t="s">
        <v>29</v>
      </c>
      <c r="AGB142" s="1680" t="s">
        <v>20</v>
      </c>
      <c r="AGC142" s="1680" t="s">
        <v>20</v>
      </c>
      <c r="AGD142" s="1681"/>
      <c r="AGE142" s="1718" t="s">
        <v>29</v>
      </c>
      <c r="AGF142" s="1680" t="s">
        <v>29</v>
      </c>
      <c r="AGG142" s="1680" t="s">
        <v>20</v>
      </c>
      <c r="AGH142" s="1680" t="s">
        <v>20</v>
      </c>
      <c r="AGI142" s="1681"/>
      <c r="AGJ142" s="1718" t="e">
        <v>#N/A</v>
      </c>
      <c r="AGK142" s="1680" t="e">
        <v>#N/A</v>
      </c>
      <c r="AGL142" s="1680" t="e">
        <v>#N/A</v>
      </c>
      <c r="AGM142" s="1680" t="e">
        <v>#N/A</v>
      </c>
      <c r="AGN142" s="1681" t="e">
        <v>#N/A</v>
      </c>
      <c r="AGO142" s="2016" t="str">
        <f t="shared" ref="AGO142:AGP145" si="102">B142</f>
        <v>B2</v>
      </c>
      <c r="AGP142" s="1817" t="str">
        <f t="shared" si="102"/>
        <v>神崎泰士</v>
      </c>
      <c r="AGQ142" s="2058">
        <f>COUNTIF($AEB142:$AGI142,"*○*")</f>
        <v>24</v>
      </c>
      <c r="AGR142" s="2059">
        <f>COUNTIF($AEB142:$AGI142,"*●*")</f>
        <v>24</v>
      </c>
      <c r="AGS142" s="2059">
        <f>SUM(AGQ142:AGR142)</f>
        <v>48</v>
      </c>
      <c r="AGT142" s="2005">
        <f>IFERROR(AGQ142/AGS142,"")</f>
        <v>0.5</v>
      </c>
      <c r="AGU142" s="2058">
        <f>COUNTIF($AFF142:$AGI142,"*○*")</f>
        <v>12</v>
      </c>
      <c r="AGV142" s="2059">
        <f>COUNTIF($AFF142:$AGI142,"*●*")</f>
        <v>12</v>
      </c>
      <c r="AGW142" s="2059">
        <f>SUM(AGU142:AGV142)</f>
        <v>24</v>
      </c>
      <c r="AGX142" s="2005">
        <f>IFERROR(AGU142/AGW142,"")</f>
        <v>0.5</v>
      </c>
    </row>
    <row r="143" spans="1:882" s="1727" customFormat="1" ht="17.25" x14ac:dyDescent="0.2">
      <c r="A143" s="1726"/>
      <c r="B143" s="67" t="s">
        <v>112</v>
      </c>
      <c r="C143" s="1817" t="s">
        <v>2289</v>
      </c>
      <c r="D143" s="2017">
        <f t="shared" si="98"/>
        <v>56</v>
      </c>
      <c r="E143" s="1827">
        <f t="shared" si="99"/>
        <v>63</v>
      </c>
      <c r="F143" s="1827">
        <f t="shared" si="100"/>
        <v>119</v>
      </c>
      <c r="G143" s="2018">
        <f t="shared" si="101"/>
        <v>0.47058823529411764</v>
      </c>
      <c r="H143" s="1816"/>
      <c r="I143" s="1816"/>
      <c r="J143" s="1816"/>
      <c r="K143" s="1816"/>
      <c r="L143" s="1816"/>
      <c r="M143" s="1816"/>
      <c r="N143" s="1816"/>
      <c r="O143" s="1816"/>
      <c r="P143" s="1816"/>
      <c r="Q143" s="1816"/>
      <c r="R143" s="1816"/>
      <c r="S143" s="1816"/>
      <c r="T143" s="1816"/>
      <c r="U143" s="1816"/>
      <c r="V143" s="1816"/>
      <c r="W143" s="1816"/>
      <c r="X143" s="1816"/>
      <c r="Y143" s="1816"/>
      <c r="Z143" s="1816"/>
      <c r="AA143" s="1816"/>
      <c r="AB143" s="1816"/>
      <c r="AC143" s="1816"/>
      <c r="AD143" s="1816"/>
      <c r="AE143" s="1816"/>
      <c r="AF143" s="1816"/>
      <c r="AG143" s="1816"/>
      <c r="AH143" s="1816"/>
      <c r="AI143" s="1816"/>
      <c r="AJ143" s="1816"/>
      <c r="AK143" s="1816"/>
      <c r="AL143" s="1816"/>
      <c r="AM143" s="1816"/>
      <c r="AN143" s="1816"/>
      <c r="AO143" s="1816"/>
      <c r="AP143" s="1816"/>
      <c r="AQ143" s="1816"/>
      <c r="AR143" s="1816"/>
      <c r="AS143" s="1816"/>
      <c r="AT143" s="1816"/>
      <c r="AU143" s="1816"/>
      <c r="AV143" s="1816"/>
      <c r="AW143" s="1816"/>
      <c r="AX143" s="1816"/>
      <c r="AY143" s="1816"/>
      <c r="AZ143" s="1816"/>
      <c r="BA143" s="1816"/>
      <c r="BB143" s="1816"/>
      <c r="BC143" s="1816"/>
      <c r="BD143" s="1816"/>
      <c r="BE143" s="1816"/>
      <c r="BF143" s="1816"/>
      <c r="BG143" s="1816"/>
      <c r="BH143" s="1816"/>
      <c r="BI143" s="1816"/>
      <c r="BJ143" s="1816"/>
      <c r="BK143" s="1816"/>
      <c r="BL143" s="1816"/>
      <c r="BM143" s="1816"/>
      <c r="BN143" s="1816"/>
      <c r="BO143" s="1816"/>
      <c r="BP143" s="1816"/>
      <c r="BQ143" s="1816"/>
      <c r="BR143" s="1816"/>
      <c r="BS143" s="1816"/>
      <c r="BT143" s="1816"/>
      <c r="BU143" s="1816"/>
      <c r="BV143" s="1816"/>
      <c r="BW143" s="1816"/>
      <c r="BX143" s="1816"/>
      <c r="BY143" s="1816"/>
      <c r="BZ143" s="1816"/>
      <c r="CA143" s="1816"/>
      <c r="CB143" s="1816"/>
      <c r="CC143" s="1816"/>
      <c r="CD143" s="1816"/>
      <c r="CE143" s="1816"/>
      <c r="CF143" s="1816"/>
      <c r="CG143" s="1816"/>
      <c r="CH143" s="1816"/>
      <c r="CI143" s="1816"/>
      <c r="CJ143" s="1816"/>
      <c r="CK143" s="1816"/>
      <c r="CL143" s="1816"/>
      <c r="CM143" s="1816"/>
      <c r="CN143" s="1816"/>
      <c r="CO143" s="1816"/>
      <c r="CP143" s="1816"/>
      <c r="CQ143" s="1816"/>
      <c r="CR143" s="1816"/>
      <c r="CS143" s="1816"/>
      <c r="CT143" s="1816"/>
      <c r="CU143" s="1816"/>
      <c r="CV143" s="1816"/>
      <c r="CW143" s="1816"/>
      <c r="CX143" s="1816"/>
      <c r="CY143" s="1816"/>
      <c r="CZ143" s="1816"/>
      <c r="DA143" s="1816"/>
      <c r="DB143" s="1816"/>
      <c r="DC143" s="1816"/>
      <c r="DD143" s="1816"/>
      <c r="DE143" s="1816"/>
      <c r="DF143" s="1816"/>
      <c r="DG143" s="1816"/>
      <c r="DH143" s="1816"/>
      <c r="DI143" s="1816"/>
      <c r="DJ143" s="1816"/>
      <c r="DK143" s="1816"/>
      <c r="DL143" s="1816"/>
      <c r="DM143" s="1816"/>
      <c r="DN143" s="1816"/>
      <c r="DO143" s="1816"/>
      <c r="DP143" s="1816"/>
      <c r="DQ143" s="1816"/>
      <c r="DR143" s="1816"/>
      <c r="DS143" s="1816"/>
      <c r="DT143" s="1816"/>
      <c r="DU143" s="1816"/>
      <c r="DV143" s="1816"/>
      <c r="DW143" s="1816"/>
      <c r="DX143" s="1816"/>
      <c r="DY143" s="1816"/>
      <c r="DZ143" s="1816"/>
      <c r="EA143" s="1816"/>
      <c r="EB143" s="1816"/>
      <c r="EC143" s="1816"/>
      <c r="ED143" s="1816"/>
      <c r="EE143" s="1816"/>
      <c r="EF143" s="1816"/>
      <c r="EG143" s="1816"/>
      <c r="EH143" s="1816"/>
      <c r="EI143" s="1816"/>
      <c r="EJ143" s="1816"/>
      <c r="EK143" s="1816"/>
      <c r="EL143" s="1816"/>
      <c r="EM143" s="1816"/>
      <c r="EN143" s="1816"/>
      <c r="EO143" s="1816"/>
      <c r="EP143" s="1816"/>
      <c r="EQ143" s="1816"/>
      <c r="ER143" s="1816"/>
      <c r="ES143" s="1816"/>
      <c r="ET143" s="1816"/>
      <c r="EU143" s="1816"/>
      <c r="EV143" s="1816"/>
      <c r="EW143" s="1816"/>
      <c r="EX143" s="1816"/>
      <c r="EY143" s="1816"/>
      <c r="EZ143" s="1816"/>
      <c r="FA143" s="1816"/>
      <c r="FB143" s="1816"/>
      <c r="FC143" s="1816"/>
      <c r="FD143" s="1816"/>
      <c r="FE143" s="1816"/>
      <c r="FF143" s="1816"/>
      <c r="FG143" s="1816"/>
      <c r="FH143" s="1816"/>
      <c r="FI143" s="1816"/>
      <c r="FJ143" s="1816"/>
      <c r="FK143" s="1816"/>
      <c r="FL143" s="1816"/>
      <c r="FM143" s="1816"/>
      <c r="FN143" s="1816"/>
      <c r="FO143" s="1816"/>
      <c r="FP143" s="1816"/>
      <c r="FQ143" s="1816"/>
      <c r="FR143" s="1816"/>
      <c r="FS143" s="1816"/>
      <c r="FT143" s="1816"/>
      <c r="FU143" s="1816"/>
      <c r="FV143" s="1816"/>
      <c r="FW143" s="1816"/>
      <c r="FX143" s="1816"/>
      <c r="FY143" s="1816"/>
      <c r="FZ143" s="1816"/>
      <c r="GA143" s="1816"/>
      <c r="GB143" s="1816"/>
      <c r="GC143" s="1816"/>
      <c r="GD143" s="1816"/>
      <c r="GE143" s="1816"/>
      <c r="GF143" s="1816"/>
      <c r="GG143" s="1816"/>
      <c r="GH143" s="1816"/>
      <c r="GI143" s="1816"/>
      <c r="GJ143" s="1816"/>
      <c r="GK143" s="1816"/>
      <c r="GL143" s="1816"/>
      <c r="GM143" s="1816"/>
      <c r="GN143" s="1816"/>
      <c r="GO143" s="1816"/>
      <c r="GP143" s="1816"/>
      <c r="GQ143" s="1816"/>
      <c r="GR143" s="1816"/>
      <c r="GS143" s="1816"/>
      <c r="GT143" s="1816"/>
      <c r="GU143" s="1816"/>
      <c r="GV143" s="1816"/>
      <c r="GW143" s="1816"/>
      <c r="GX143" s="1816"/>
      <c r="GY143" s="1816"/>
      <c r="GZ143" s="1816"/>
      <c r="HA143" s="1816"/>
      <c r="HB143" s="1816"/>
      <c r="HC143" s="1816"/>
      <c r="HD143" s="1816"/>
      <c r="HE143" s="1816"/>
      <c r="HF143" s="1816"/>
      <c r="HG143" s="1816"/>
      <c r="HH143" s="1816"/>
      <c r="HI143" s="1816"/>
      <c r="HJ143" s="1816"/>
      <c r="HK143" s="1816"/>
      <c r="HL143" s="1816"/>
      <c r="HM143" s="1816"/>
      <c r="HN143" s="1816"/>
      <c r="HO143" s="1816"/>
      <c r="HP143" s="1816"/>
      <c r="HQ143" s="1816"/>
      <c r="HR143" s="1816"/>
      <c r="HS143" s="1816"/>
      <c r="HT143" s="1816"/>
      <c r="HU143" s="1816"/>
      <c r="HV143" s="1816"/>
      <c r="HW143" s="1816"/>
      <c r="HX143" s="1816"/>
      <c r="HY143" s="1816"/>
      <c r="HZ143" s="1816"/>
      <c r="IA143" s="1816"/>
      <c r="IB143" s="1816"/>
      <c r="IC143" s="1816"/>
      <c r="ID143" s="1816"/>
      <c r="IE143" s="1816"/>
      <c r="IF143" s="1816"/>
      <c r="IG143" s="1816"/>
      <c r="IH143" s="1816"/>
      <c r="II143" s="1816"/>
      <c r="IJ143" s="1816"/>
      <c r="IK143" s="1816"/>
      <c r="IL143" s="1816"/>
      <c r="IM143" s="1816"/>
      <c r="IN143" s="1816"/>
      <c r="IO143" s="1816"/>
      <c r="IP143" s="1816"/>
      <c r="IQ143" s="1816"/>
      <c r="IR143" s="1816"/>
      <c r="IS143" s="1816"/>
      <c r="IT143" s="1816"/>
      <c r="IU143" s="1816"/>
      <c r="IV143" s="1816"/>
      <c r="IW143" s="1816"/>
      <c r="IX143" s="1816"/>
      <c r="IY143" s="1816"/>
      <c r="IZ143" s="1816"/>
      <c r="JA143" s="1816"/>
      <c r="JB143" s="1816"/>
      <c r="JC143" s="1816"/>
      <c r="JD143" s="1816"/>
      <c r="JE143" s="1816"/>
      <c r="JF143" s="1816"/>
      <c r="JG143" s="1816"/>
      <c r="JH143" s="1816"/>
      <c r="JI143" s="1816"/>
      <c r="JJ143" s="1816"/>
      <c r="JK143" s="1816"/>
      <c r="JL143" s="1816"/>
      <c r="JM143" s="1816"/>
      <c r="JN143" s="1816"/>
      <c r="JO143" s="1816"/>
      <c r="JP143" s="1816"/>
      <c r="JQ143" s="1816"/>
      <c r="JR143" s="1816"/>
      <c r="JS143" s="1816"/>
      <c r="JT143" s="1816"/>
      <c r="JU143" s="1816"/>
      <c r="JV143" s="1816"/>
      <c r="JW143" s="1816"/>
      <c r="JX143" s="1816"/>
      <c r="JY143" s="1816"/>
      <c r="JZ143" s="1816"/>
      <c r="KA143" s="1816"/>
      <c r="KB143" s="1816"/>
      <c r="KC143" s="1816"/>
      <c r="KD143" s="1816"/>
      <c r="KE143" s="1816"/>
      <c r="KF143" s="1816"/>
      <c r="KG143" s="1816"/>
      <c r="KH143" s="1816"/>
      <c r="KI143" s="1816"/>
      <c r="KJ143" s="1816"/>
      <c r="KK143" s="1816"/>
      <c r="KL143" s="1816"/>
      <c r="KM143" s="1816"/>
      <c r="KN143" s="1816"/>
      <c r="KO143" s="1816"/>
      <c r="KP143" s="1816"/>
      <c r="KQ143" s="1816"/>
      <c r="KR143" s="1816"/>
      <c r="KS143" s="1816"/>
      <c r="KT143" s="1816"/>
      <c r="KU143" s="1816"/>
      <c r="KV143" s="1816"/>
      <c r="KW143" s="1816"/>
      <c r="KX143" s="1816"/>
      <c r="KY143" s="1816"/>
      <c r="KZ143" s="1816"/>
      <c r="LA143" s="1816"/>
      <c r="LB143" s="1816"/>
      <c r="LC143" s="1816"/>
      <c r="LD143" s="1816"/>
      <c r="LE143" s="1816"/>
      <c r="LF143" s="1816"/>
      <c r="LG143" s="1816"/>
      <c r="LH143" s="1816"/>
      <c r="LI143" s="1816"/>
      <c r="LJ143" s="1816"/>
      <c r="LK143" s="1816"/>
      <c r="LL143" s="1816"/>
      <c r="LM143" s="1816"/>
      <c r="LN143" s="1816"/>
      <c r="LO143" s="1816"/>
      <c r="LP143" s="1816"/>
      <c r="LQ143" s="1816"/>
      <c r="LR143" s="1816"/>
      <c r="LS143" s="1816"/>
      <c r="LT143" s="1816"/>
      <c r="LU143" s="1816"/>
      <c r="LV143" s="1816"/>
      <c r="LW143" s="1816"/>
      <c r="LX143" s="1816"/>
      <c r="LY143" s="1816"/>
      <c r="LZ143" s="1816"/>
      <c r="MA143" s="1816"/>
      <c r="MB143" s="1816"/>
      <c r="MC143" s="1816"/>
      <c r="MD143" s="1816"/>
      <c r="ME143" s="1816"/>
      <c r="MF143" s="1816"/>
      <c r="MG143" s="1816"/>
      <c r="MH143" s="1816"/>
      <c r="MI143" s="1816"/>
      <c r="MJ143" s="1816"/>
      <c r="MK143" s="1816"/>
      <c r="ML143" s="1816"/>
      <c r="MM143" s="1816"/>
      <c r="MN143" s="1816"/>
      <c r="MO143" s="1816"/>
      <c r="MP143" s="1816"/>
      <c r="MQ143" s="1816"/>
      <c r="MR143" s="1816"/>
      <c r="MS143" s="1816"/>
      <c r="MT143" s="1816"/>
      <c r="MU143" s="1816"/>
      <c r="MV143" s="1816"/>
      <c r="MW143" s="1816"/>
      <c r="MX143" s="1816"/>
      <c r="MY143" s="1816"/>
      <c r="MZ143" s="1816"/>
      <c r="NA143" s="1816"/>
      <c r="NB143" s="1816"/>
      <c r="NC143" s="1816"/>
      <c r="ND143" s="1816"/>
      <c r="NE143" s="1816"/>
      <c r="NF143" s="1816"/>
      <c r="NG143" s="1816"/>
      <c r="NH143" s="1816"/>
      <c r="NI143" s="1816"/>
      <c r="NJ143" s="1816"/>
      <c r="NK143" s="1816"/>
      <c r="NL143" s="1816"/>
      <c r="NM143" s="1816"/>
      <c r="NN143" s="1816"/>
      <c r="NO143" s="1816"/>
      <c r="NP143" s="1816"/>
      <c r="NQ143" s="1816"/>
      <c r="NR143" s="1816"/>
      <c r="NS143" s="1816"/>
      <c r="NT143" s="1816"/>
      <c r="NU143" s="1816"/>
      <c r="NV143" s="1816"/>
      <c r="NW143" s="1816"/>
      <c r="NX143" s="1816"/>
      <c r="NY143" s="1816"/>
      <c r="NZ143" s="1816"/>
      <c r="OA143" s="1816"/>
      <c r="OB143" s="1816"/>
      <c r="OC143" s="1816"/>
      <c r="OD143" s="1816"/>
      <c r="OE143" s="1816"/>
      <c r="OF143" s="1816"/>
      <c r="OG143" s="1816"/>
      <c r="OH143" s="1816"/>
      <c r="OI143" s="1816"/>
      <c r="OJ143" s="1816"/>
      <c r="OK143" s="1816"/>
      <c r="OL143" s="1816"/>
      <c r="OM143" s="1816"/>
      <c r="ON143" s="1816"/>
      <c r="OO143" s="1816"/>
      <c r="OP143" s="1816"/>
      <c r="OQ143" s="1816"/>
      <c r="OR143" s="1816"/>
      <c r="OS143" s="1816"/>
      <c r="OT143" s="1816"/>
      <c r="OU143" s="1816"/>
      <c r="OV143" s="1816"/>
      <c r="OW143" s="1816"/>
      <c r="OX143" s="1816"/>
      <c r="OY143" s="1816"/>
      <c r="OZ143" s="1816"/>
      <c r="PA143" s="1816"/>
      <c r="PB143" s="1816"/>
      <c r="PC143" s="1816"/>
      <c r="PD143" s="1816"/>
      <c r="PE143" s="1816"/>
      <c r="PF143" s="1816"/>
      <c r="PG143" s="1816"/>
      <c r="PH143" s="1816"/>
      <c r="PI143" s="1816"/>
      <c r="PJ143" s="1816"/>
      <c r="PK143" s="1816"/>
      <c r="PL143" s="1816"/>
      <c r="PM143" s="1816"/>
      <c r="PN143" s="1816"/>
      <c r="PO143" s="1816"/>
      <c r="PP143" s="1816"/>
      <c r="PQ143" s="1816"/>
      <c r="PR143" s="1816"/>
      <c r="PS143" s="1816"/>
      <c r="PT143" s="1816"/>
      <c r="PU143" s="1816"/>
      <c r="PV143" s="1816"/>
      <c r="PW143" s="1816"/>
      <c r="PX143" s="1816"/>
      <c r="PY143" s="1816"/>
      <c r="PZ143" s="1816"/>
      <c r="QA143" s="1816"/>
      <c r="QB143" s="1816"/>
      <c r="QC143" s="1816"/>
      <c r="QD143" s="1816"/>
      <c r="QE143" s="1816"/>
      <c r="QF143" s="1816"/>
      <c r="QG143" s="1816"/>
      <c r="QH143" s="1816"/>
      <c r="QI143" s="1816"/>
      <c r="QJ143" s="1816"/>
      <c r="QK143" s="1816"/>
      <c r="QL143" s="1816"/>
      <c r="QM143" s="1816"/>
      <c r="QN143" s="1816"/>
      <c r="QO143" s="1816"/>
      <c r="QP143" s="1816"/>
      <c r="QQ143" s="1816"/>
      <c r="QR143" s="1816"/>
      <c r="QS143" s="1816"/>
      <c r="QT143" s="1816"/>
      <c r="QU143" s="1816"/>
      <c r="QV143" s="1816"/>
      <c r="QW143" s="1816"/>
      <c r="QX143" s="1816"/>
      <c r="QY143" s="1816"/>
      <c r="QZ143" s="1816"/>
      <c r="RA143" s="1816"/>
      <c r="RB143" s="1816"/>
      <c r="RC143" s="1816"/>
      <c r="RD143" s="1816"/>
      <c r="RE143" s="1816"/>
      <c r="RF143" s="1816"/>
      <c r="RG143" s="1816"/>
      <c r="RH143" s="1816"/>
      <c r="RI143" s="1816"/>
      <c r="RJ143" s="1816"/>
      <c r="RK143" s="1816"/>
      <c r="RL143" s="1816"/>
      <c r="RM143" s="1680"/>
      <c r="RN143" s="1680"/>
      <c r="RO143" s="1680"/>
      <c r="RP143" s="1681"/>
      <c r="RQ143" s="1718"/>
      <c r="RR143" s="1680"/>
      <c r="RS143" s="1680"/>
      <c r="RT143" s="1681"/>
      <c r="RU143" s="1718"/>
      <c r="RV143" s="1680"/>
      <c r="RW143" s="1680"/>
      <c r="RX143" s="1680"/>
      <c r="RY143" s="1681"/>
      <c r="RZ143" s="1816"/>
      <c r="SA143" s="1816"/>
      <c r="SB143" s="1816"/>
      <c r="SC143" s="1816"/>
      <c r="SD143" s="1816"/>
      <c r="SE143" s="1825"/>
      <c r="SF143" s="1680"/>
      <c r="SG143" s="1680"/>
      <c r="SH143" s="1680"/>
      <c r="SI143" s="1681"/>
      <c r="SJ143" s="1816"/>
      <c r="SK143" s="1816"/>
      <c r="SL143" s="1816"/>
      <c r="SM143" s="1816"/>
      <c r="SN143" s="1816"/>
      <c r="SO143" s="1824"/>
      <c r="SP143" s="1680"/>
      <c r="SQ143" s="1680"/>
      <c r="SR143" s="1680"/>
      <c r="SS143" s="1681"/>
      <c r="ST143" s="1718"/>
      <c r="SU143" s="1680"/>
      <c r="SV143" s="1680"/>
      <c r="SW143" s="1680"/>
      <c r="SX143" s="1681"/>
      <c r="SY143" s="1718"/>
      <c r="SZ143" s="1680"/>
      <c r="TA143" s="1680"/>
      <c r="TB143" s="1680"/>
      <c r="TC143" s="1681"/>
      <c r="TD143" s="1718"/>
      <c r="TE143" s="1680"/>
      <c r="TF143" s="1680"/>
      <c r="TG143" s="1680"/>
      <c r="TH143" s="1718"/>
      <c r="TI143" s="1680"/>
      <c r="TJ143" s="1680"/>
      <c r="TK143" s="1680"/>
      <c r="TL143" s="1718"/>
      <c r="TM143" s="1680"/>
      <c r="TN143" s="1680"/>
      <c r="TO143" s="1680"/>
      <c r="TP143" s="1681"/>
      <c r="TQ143" s="1718"/>
      <c r="TR143" s="1680"/>
      <c r="TS143" s="1680"/>
      <c r="TT143" s="1779"/>
      <c r="TU143" s="1718"/>
      <c r="TV143" s="1680"/>
      <c r="TW143" s="1680"/>
      <c r="TX143" s="1681"/>
      <c r="TY143" s="1718"/>
      <c r="TZ143" s="1680"/>
      <c r="UA143" s="1680"/>
      <c r="UB143" s="1680"/>
      <c r="UC143" s="1681"/>
      <c r="UD143" s="1718"/>
      <c r="UE143" s="1680"/>
      <c r="UF143" s="1680"/>
      <c r="UG143" s="1680"/>
      <c r="UH143" s="1681"/>
      <c r="UI143" s="1718"/>
      <c r="UJ143" s="1680"/>
      <c r="UK143" s="1680"/>
      <c r="UL143" s="1680"/>
      <c r="UM143" s="1681"/>
      <c r="UN143" s="1718"/>
      <c r="UO143" s="1680"/>
      <c r="UP143" s="1680"/>
      <c r="UQ143" s="1680"/>
      <c r="UR143" s="1681"/>
      <c r="US143" s="1718"/>
      <c r="UT143" s="1680"/>
      <c r="UU143" s="1680"/>
      <c r="UV143" s="1680"/>
      <c r="UW143" s="1681"/>
      <c r="UX143" s="1718"/>
      <c r="UY143" s="1680"/>
      <c r="UZ143" s="1680"/>
      <c r="VA143" s="1680"/>
      <c r="VB143" s="1681"/>
      <c r="VC143" s="1718"/>
      <c r="VD143" s="1680"/>
      <c r="VE143" s="1680"/>
      <c r="VF143" s="1680"/>
      <c r="VG143" s="1779"/>
      <c r="VH143" s="1718"/>
      <c r="VI143" s="1680"/>
      <c r="VJ143" s="1680"/>
      <c r="VK143" s="1680"/>
      <c r="VL143" s="1681"/>
      <c r="VM143" s="1718"/>
      <c r="VN143" s="1680"/>
      <c r="VO143" s="1680"/>
      <c r="VP143" s="1779"/>
      <c r="VQ143" s="1718"/>
      <c r="VR143" s="1680"/>
      <c r="VS143" s="1680"/>
      <c r="VT143" s="1680"/>
      <c r="VU143" s="1681"/>
      <c r="VV143" s="1718"/>
      <c r="VW143" s="1680"/>
      <c r="VX143" s="1680"/>
      <c r="VY143" s="1680"/>
      <c r="VZ143" s="1681"/>
      <c r="WA143" s="1718"/>
      <c r="WB143" s="1680"/>
      <c r="WC143" s="1680"/>
      <c r="WD143" s="1680"/>
      <c r="WE143" s="1681"/>
      <c r="WF143" s="1718"/>
      <c r="WG143" s="1680"/>
      <c r="WH143" s="1680"/>
      <c r="WI143" s="1680"/>
      <c r="WJ143" s="1681"/>
      <c r="WK143" s="1718"/>
      <c r="WL143" s="1680"/>
      <c r="WM143" s="1680"/>
      <c r="WN143" s="1680"/>
      <c r="WO143" s="1681"/>
      <c r="WP143" s="1718"/>
      <c r="WQ143" s="1680"/>
      <c r="WR143" s="1680"/>
      <c r="WS143" s="1823"/>
      <c r="WT143" s="1824"/>
      <c r="WU143" s="1680"/>
      <c r="WV143" s="1680"/>
      <c r="WW143" s="1680"/>
      <c r="WX143" s="1779"/>
      <c r="WY143" s="1718"/>
      <c r="WZ143" s="1680"/>
      <c r="XA143" s="1680"/>
      <c r="XB143" s="1680"/>
      <c r="XC143" s="1681"/>
      <c r="XD143" s="1718"/>
      <c r="XE143" s="1680"/>
      <c r="XF143" s="1680"/>
      <c r="XG143" s="1680"/>
      <c r="XH143" s="1681"/>
      <c r="XI143" s="1718"/>
      <c r="XJ143" s="1680"/>
      <c r="XK143" s="1680"/>
      <c r="XL143" s="1680"/>
      <c r="XM143" s="1779"/>
      <c r="XN143" s="1718"/>
      <c r="XO143" s="1680"/>
      <c r="XP143" s="1680"/>
      <c r="XQ143" s="1680"/>
      <c r="XR143" s="1681"/>
      <c r="XS143" s="1718"/>
      <c r="XT143" s="1680"/>
      <c r="XU143" s="1680"/>
      <c r="XV143" s="1680"/>
      <c r="XW143" s="1681"/>
      <c r="XX143" s="1718"/>
      <c r="XY143" s="1680"/>
      <c r="XZ143" s="1680"/>
      <c r="YA143" s="1680"/>
      <c r="YB143" s="1681"/>
      <c r="YC143" s="1718" t="s">
        <v>29</v>
      </c>
      <c r="YD143" s="1680" t="s">
        <v>20</v>
      </c>
      <c r="YE143" s="1680" t="s">
        <v>20</v>
      </c>
      <c r="YF143" s="1680" t="s">
        <v>29</v>
      </c>
      <c r="YG143" s="1681"/>
      <c r="YH143" s="1718" t="s">
        <v>20</v>
      </c>
      <c r="YI143" s="1680" t="s">
        <v>20</v>
      </c>
      <c r="YJ143" s="1680" t="s">
        <v>29</v>
      </c>
      <c r="YK143" s="299" t="s">
        <v>845</v>
      </c>
      <c r="YL143" s="1779"/>
      <c r="YM143" s="1718"/>
      <c r="YN143" s="1680"/>
      <c r="YO143" s="1680"/>
      <c r="YP143" s="1680"/>
      <c r="YQ143" s="1681"/>
      <c r="YR143" s="180" t="s">
        <v>29</v>
      </c>
      <c r="YS143" s="170" t="s">
        <v>29</v>
      </c>
      <c r="YT143" s="170" t="s">
        <v>29</v>
      </c>
      <c r="YU143" s="170" t="s">
        <v>20</v>
      </c>
      <c r="YV143" s="171"/>
      <c r="YW143" s="180"/>
      <c r="YX143" s="170"/>
      <c r="YY143" s="170"/>
      <c r="YZ143" s="170"/>
      <c r="ZA143" s="171"/>
      <c r="ZB143" s="180" t="s">
        <v>29</v>
      </c>
      <c r="ZC143" s="170" t="s">
        <v>29</v>
      </c>
      <c r="ZD143" s="170" t="s">
        <v>29</v>
      </c>
      <c r="ZE143" s="170" t="s">
        <v>20</v>
      </c>
      <c r="ZF143" s="171"/>
      <c r="ZG143" s="180" t="s">
        <v>29</v>
      </c>
      <c r="ZH143" s="170" t="s">
        <v>598</v>
      </c>
      <c r="ZI143" s="182" t="s">
        <v>20</v>
      </c>
      <c r="ZJ143" s="182" t="s">
        <v>29</v>
      </c>
      <c r="ZK143" s="234"/>
      <c r="ZL143" s="181" t="s">
        <v>29</v>
      </c>
      <c r="ZM143" s="182" t="s">
        <v>20</v>
      </c>
      <c r="ZN143" s="182" t="s">
        <v>591</v>
      </c>
      <c r="ZO143" s="1680" t="s">
        <v>20</v>
      </c>
      <c r="ZP143" s="1681"/>
      <c r="ZQ143" s="1718"/>
      <c r="ZR143" s="1680"/>
      <c r="ZS143" s="1680"/>
      <c r="ZT143" s="1680"/>
      <c r="ZU143" s="1681"/>
      <c r="ZV143" s="1718" t="s">
        <v>20</v>
      </c>
      <c r="ZW143" s="170" t="s">
        <v>29</v>
      </c>
      <c r="ZX143" s="170" t="s">
        <v>20</v>
      </c>
      <c r="ZY143" s="170" t="s">
        <v>29</v>
      </c>
      <c r="ZZ143" s="171"/>
      <c r="AAA143" s="537" t="s">
        <v>29</v>
      </c>
      <c r="AAB143" s="537" t="s">
        <v>20</v>
      </c>
      <c r="AAC143" s="537" t="s">
        <v>29</v>
      </c>
      <c r="AAD143" s="537" t="s">
        <v>29</v>
      </c>
      <c r="AAE143" s="537"/>
      <c r="AAF143" s="1442" t="s">
        <v>29</v>
      </c>
      <c r="AAG143" s="170" t="s">
        <v>29</v>
      </c>
      <c r="AAH143" s="170" t="s">
        <v>598</v>
      </c>
      <c r="AAI143" s="182" t="s">
        <v>20</v>
      </c>
      <c r="AAJ143" s="1611" t="s">
        <v>29</v>
      </c>
      <c r="AAK143" s="1440" t="s">
        <v>20</v>
      </c>
      <c r="AAL143" s="182" t="s">
        <v>29</v>
      </c>
      <c r="AAM143" s="182" t="s">
        <v>29</v>
      </c>
      <c r="AAN143" s="182" t="s">
        <v>591</v>
      </c>
      <c r="AAO143" s="1681"/>
      <c r="AAP143" s="328" t="s">
        <v>20</v>
      </c>
      <c r="AAQ143" s="328" t="s">
        <v>20</v>
      </c>
      <c r="AAR143" s="328" t="s">
        <v>20</v>
      </c>
      <c r="AAS143" s="328" t="s">
        <v>29</v>
      </c>
      <c r="AAT143" s="328"/>
      <c r="AAU143" s="1439" t="s">
        <v>20</v>
      </c>
      <c r="AAV143" s="150" t="s">
        <v>20</v>
      </c>
      <c r="AAW143" s="150" t="s">
        <v>20</v>
      </c>
      <c r="AAX143" s="150" t="s">
        <v>20</v>
      </c>
      <c r="AAY143" s="151"/>
      <c r="AAZ143" s="152" t="s">
        <v>20</v>
      </c>
      <c r="ABA143" s="150" t="s">
        <v>29</v>
      </c>
      <c r="ABB143" s="150" t="s">
        <v>29</v>
      </c>
      <c r="ABC143" s="150" t="s">
        <v>864</v>
      </c>
      <c r="ABD143" s="1681"/>
      <c r="ABE143" s="1718"/>
      <c r="ABF143" s="1680"/>
      <c r="ABG143" s="1680"/>
      <c r="ABH143" s="1680"/>
      <c r="ABI143" s="1681"/>
      <c r="ABJ143" s="1718"/>
      <c r="ABK143" s="1680"/>
      <c r="ABL143" s="1680" t="s">
        <v>29</v>
      </c>
      <c r="ABM143" s="1680" t="s">
        <v>20</v>
      </c>
      <c r="ABN143" s="1779"/>
      <c r="ABO143" s="1718" t="s">
        <v>20</v>
      </c>
      <c r="ABP143" s="1680" t="s">
        <v>29</v>
      </c>
      <c r="ABQ143" s="1680" t="s">
        <v>29</v>
      </c>
      <c r="ABR143" s="1680" t="s">
        <v>20</v>
      </c>
      <c r="ABS143" s="1681"/>
      <c r="ABT143" s="1718" t="s">
        <v>29</v>
      </c>
      <c r="ABU143" s="1680" t="s">
        <v>29</v>
      </c>
      <c r="ABV143" s="1680" t="s">
        <v>20</v>
      </c>
      <c r="ABW143" s="1680" t="s">
        <v>20</v>
      </c>
      <c r="ABX143" s="1681"/>
      <c r="ABY143" s="1718" t="s">
        <v>20</v>
      </c>
      <c r="ABZ143" s="1680" t="s">
        <v>20</v>
      </c>
      <c r="ACA143" s="1680" t="s">
        <v>29</v>
      </c>
      <c r="ACB143" s="1680" t="s">
        <v>29</v>
      </c>
      <c r="ACC143" s="1681"/>
      <c r="ACD143" s="1718" t="s">
        <v>29</v>
      </c>
      <c r="ACE143" s="1680" t="s">
        <v>20</v>
      </c>
      <c r="ACF143" s="1680" t="s">
        <v>20</v>
      </c>
      <c r="ACG143" s="1680" t="s">
        <v>29</v>
      </c>
      <c r="ACH143" s="1681"/>
      <c r="ACI143" s="1718" t="s">
        <v>29</v>
      </c>
      <c r="ACJ143" s="1680" t="s">
        <v>29</v>
      </c>
      <c r="ACK143" s="1680" t="s">
        <v>20</v>
      </c>
      <c r="ACL143" s="1680" t="s">
        <v>20</v>
      </c>
      <c r="ACM143" s="1681"/>
      <c r="ACN143" s="1718" t="s">
        <v>29</v>
      </c>
      <c r="ACO143" s="1680" t="s">
        <v>20</v>
      </c>
      <c r="ACP143" s="1680" t="s">
        <v>20</v>
      </c>
      <c r="ACQ143" s="170" t="s">
        <v>29</v>
      </c>
      <c r="ACR143" s="171"/>
      <c r="ACS143" s="180"/>
      <c r="ACT143" s="170"/>
      <c r="ACU143" s="170"/>
      <c r="ACV143" s="170"/>
      <c r="ACW143" s="171"/>
      <c r="ACX143" s="537" t="s">
        <v>29</v>
      </c>
      <c r="ACY143" s="537" t="s">
        <v>29</v>
      </c>
      <c r="ACZ143" s="537" t="s">
        <v>29</v>
      </c>
      <c r="ADA143" s="537" t="s">
        <v>29</v>
      </c>
      <c r="ADB143" s="537"/>
      <c r="ADC143" s="180" t="s">
        <v>20</v>
      </c>
      <c r="ADD143" s="170" t="s">
        <v>29</v>
      </c>
      <c r="ADE143" s="170" t="s">
        <v>29</v>
      </c>
      <c r="ADF143" s="170" t="s">
        <v>598</v>
      </c>
      <c r="ADG143" s="1681"/>
      <c r="ADH143" s="1718" t="s">
        <v>29</v>
      </c>
      <c r="ADI143" s="182" t="s">
        <v>20</v>
      </c>
      <c r="ADJ143" s="182" t="s">
        <v>29</v>
      </c>
      <c r="ADK143" s="182" t="s">
        <v>29</v>
      </c>
      <c r="ADL143" s="234"/>
      <c r="ADM143" s="538"/>
      <c r="ADN143" s="538"/>
      <c r="ADO143" s="538"/>
      <c r="ADP143" s="538"/>
      <c r="ADQ143" s="538"/>
      <c r="ADR143" s="181" t="s">
        <v>20</v>
      </c>
      <c r="ADS143" s="182" t="s">
        <v>591</v>
      </c>
      <c r="ADT143" s="1680" t="s">
        <v>20</v>
      </c>
      <c r="ADU143" s="1680" t="s">
        <v>29</v>
      </c>
      <c r="ADV143" s="1681"/>
      <c r="ADW143" s="1718" t="s">
        <v>20</v>
      </c>
      <c r="ADX143" s="1680" t="s">
        <v>20</v>
      </c>
      <c r="ADY143" s="1680" t="s">
        <v>29</v>
      </c>
      <c r="ADZ143" s="1680" t="s">
        <v>20</v>
      </c>
      <c r="AEA143" s="1681"/>
      <c r="AEB143" s="1718"/>
      <c r="AEC143" s="1680"/>
      <c r="AED143" s="1680"/>
      <c r="AEE143" s="1680"/>
      <c r="AEF143" s="1681"/>
      <c r="AEG143" s="1718"/>
      <c r="AEH143" s="1680"/>
      <c r="AEI143" s="1680"/>
      <c r="AEJ143" s="1680"/>
      <c r="AEK143" s="1681"/>
      <c r="AEL143" s="1718" t="s">
        <v>20</v>
      </c>
      <c r="AEM143" s="1680" t="s">
        <v>29</v>
      </c>
      <c r="AEN143" s="1680" t="s">
        <v>29</v>
      </c>
      <c r="AEO143" s="1680" t="s">
        <v>29</v>
      </c>
      <c r="AEP143" s="1681" t="s">
        <v>29</v>
      </c>
      <c r="AEQ143" s="1718" t="s">
        <v>20</v>
      </c>
      <c r="AER143" s="1680" t="s">
        <v>20</v>
      </c>
      <c r="AES143" s="1680" t="s">
        <v>29</v>
      </c>
      <c r="AET143" s="1680"/>
      <c r="AEU143" s="1681"/>
      <c r="AEV143" s="1718" t="s">
        <v>20</v>
      </c>
      <c r="AEW143" s="1680" t="s">
        <v>29</v>
      </c>
      <c r="AEX143" s="1680" t="s">
        <v>29</v>
      </c>
      <c r="AEY143" s="1680" t="s">
        <v>29</v>
      </c>
      <c r="AEZ143" s="1681"/>
      <c r="AFA143" s="1718" t="s">
        <v>20</v>
      </c>
      <c r="AFB143" s="1680" t="s">
        <v>29</v>
      </c>
      <c r="AFC143" s="1680" t="s">
        <v>20</v>
      </c>
      <c r="AFD143" s="1680" t="s">
        <v>29</v>
      </c>
      <c r="AFE143" s="1681"/>
      <c r="AFF143" s="1718"/>
      <c r="AFG143" s="1680"/>
      <c r="AFH143" s="1680"/>
      <c r="AFI143" s="1680"/>
      <c r="AFJ143" s="1681"/>
      <c r="AFK143" s="1718"/>
      <c r="AFL143" s="1680"/>
      <c r="AFM143" s="1680"/>
      <c r="AFN143" s="1680"/>
      <c r="AFO143" s="1681"/>
      <c r="AFP143" s="1718"/>
      <c r="AFQ143" s="1680"/>
      <c r="AFR143" s="1680"/>
      <c r="AFS143" s="1680"/>
      <c r="AFT143" s="1681"/>
      <c r="AFU143" s="1718"/>
      <c r="AFV143" s="1680"/>
      <c r="AFW143" s="1680"/>
      <c r="AFX143" s="1680"/>
      <c r="AFY143" s="1681"/>
      <c r="AFZ143" s="1718"/>
      <c r="AGA143" s="1680"/>
      <c r="AGB143" s="1680"/>
      <c r="AGC143" s="1680"/>
      <c r="AGD143" s="1681"/>
      <c r="AGE143" s="1718" t="s">
        <v>29</v>
      </c>
      <c r="AGF143" s="1680" t="s">
        <v>20</v>
      </c>
      <c r="AGG143" s="1680" t="s">
        <v>20</v>
      </c>
      <c r="AGH143" s="1680" t="s">
        <v>20</v>
      </c>
      <c r="AGI143" s="1681"/>
      <c r="AGJ143" s="1718" t="e">
        <v>#N/A</v>
      </c>
      <c r="AGK143" s="1680" t="e">
        <v>#N/A</v>
      </c>
      <c r="AGL143" s="1680" t="e">
        <v>#N/A</v>
      </c>
      <c r="AGM143" s="1680" t="e">
        <v>#N/A</v>
      </c>
      <c r="AGN143" s="1681" t="e">
        <v>#N/A</v>
      </c>
      <c r="AGO143" s="67" t="str">
        <f t="shared" si="102"/>
        <v>C1</v>
      </c>
      <c r="AGP143" s="1817" t="str">
        <f t="shared" si="102"/>
        <v>高橋松太郎</v>
      </c>
      <c r="AGQ143" s="2058">
        <f>COUNTIF($AEB143:$AGI143,"*○*")</f>
        <v>9</v>
      </c>
      <c r="AGR143" s="2059">
        <f>COUNTIF($AEB143:$AGI143,"*●*")</f>
        <v>11</v>
      </c>
      <c r="AGS143" s="2059">
        <f>SUM(AGQ143:AGR143)</f>
        <v>20</v>
      </c>
      <c r="AGT143" s="2005">
        <f>IFERROR(AGQ143/AGS143,"")</f>
        <v>0.45</v>
      </c>
      <c r="AGU143" s="2058">
        <f>COUNTIF($AFF143:$AGI143,"*○*")</f>
        <v>3</v>
      </c>
      <c r="AGV143" s="2059">
        <f>COUNTIF($AFF143:$AGI143,"*●*")</f>
        <v>1</v>
      </c>
      <c r="AGW143" s="2059">
        <f>SUM(AGU143:AGV143)</f>
        <v>4</v>
      </c>
      <c r="AGX143" s="2005">
        <f>IFERROR(AGU143/AGW143,"")</f>
        <v>0.75</v>
      </c>
    </row>
    <row r="144" spans="1:882" s="32" customFormat="1" ht="17.25" x14ac:dyDescent="0.2">
      <c r="A144" s="34"/>
      <c r="B144" s="44" t="s">
        <v>85</v>
      </c>
      <c r="C144" s="140" t="s">
        <v>1691</v>
      </c>
      <c r="D144" s="141">
        <f t="shared" si="98"/>
        <v>134</v>
      </c>
      <c r="E144" s="142">
        <f t="shared" si="99"/>
        <v>143</v>
      </c>
      <c r="F144" s="142">
        <f t="shared" si="100"/>
        <v>277</v>
      </c>
      <c r="G144" s="165">
        <f t="shared" si="101"/>
        <v>0.48375451263537905</v>
      </c>
      <c r="H144" s="145"/>
      <c r="I144" s="146"/>
      <c r="J144" s="146"/>
      <c r="K144" s="146"/>
      <c r="L144" s="146"/>
      <c r="M144" s="147"/>
      <c r="N144" s="145"/>
      <c r="O144" s="146"/>
      <c r="P144" s="146"/>
      <c r="Q144" s="146"/>
      <c r="R144" s="147"/>
      <c r="S144" s="145"/>
      <c r="T144" s="146"/>
      <c r="U144" s="146"/>
      <c r="V144" s="146"/>
      <c r="W144" s="147"/>
      <c r="X144" s="148"/>
      <c r="Y144" s="146"/>
      <c r="Z144" s="146"/>
      <c r="AA144" s="146"/>
      <c r="AB144" s="147"/>
      <c r="AC144" s="126"/>
      <c r="AD144" s="127"/>
      <c r="AE144" s="127"/>
      <c r="AF144" s="127"/>
      <c r="AG144" s="127"/>
      <c r="AH144" s="126"/>
      <c r="AI144" s="127"/>
      <c r="AJ144" s="127"/>
      <c r="AK144" s="127"/>
      <c r="AL144" s="127"/>
      <c r="AM144" s="126"/>
      <c r="AN144" s="127"/>
      <c r="AO144" s="127"/>
      <c r="AP144" s="127"/>
      <c r="AQ144" s="127"/>
      <c r="AR144" s="126"/>
      <c r="AS144" s="127"/>
      <c r="AT144" s="127"/>
      <c r="AU144" s="127"/>
      <c r="AV144" s="128"/>
      <c r="AW144" s="126"/>
      <c r="AX144" s="127"/>
      <c r="AY144" s="127"/>
      <c r="AZ144" s="127"/>
      <c r="BA144" s="128"/>
      <c r="BB144" s="145"/>
      <c r="BC144" s="146"/>
      <c r="BD144" s="146"/>
      <c r="BE144" s="146"/>
      <c r="BF144" s="146"/>
      <c r="BG144" s="147"/>
      <c r="BH144" s="145"/>
      <c r="BI144" s="146"/>
      <c r="BJ144" s="146"/>
      <c r="BK144" s="146"/>
      <c r="BL144" s="193"/>
      <c r="BM144" s="145"/>
      <c r="BN144" s="146"/>
      <c r="BO144" s="146"/>
      <c r="BP144" s="146"/>
      <c r="BQ144" s="146"/>
      <c r="BR144" s="147"/>
      <c r="BS144" s="145"/>
      <c r="BT144" s="146"/>
      <c r="BU144" s="146"/>
      <c r="BV144" s="146"/>
      <c r="BW144" s="147"/>
      <c r="BX144" s="145"/>
      <c r="BY144" s="146"/>
      <c r="BZ144" s="146"/>
      <c r="CA144" s="146"/>
      <c r="CB144" s="193"/>
      <c r="CC144" s="247"/>
      <c r="CD144" s="146"/>
      <c r="CE144" s="146"/>
      <c r="CF144" s="146"/>
      <c r="CG144" s="147"/>
      <c r="CH144" s="145"/>
      <c r="CI144" s="146"/>
      <c r="CJ144" s="146"/>
      <c r="CK144" s="146"/>
      <c r="CL144" s="147"/>
      <c r="CM144" s="145"/>
      <c r="CN144" s="146"/>
      <c r="CO144" s="146"/>
      <c r="CP144" s="146"/>
      <c r="CQ144" s="147"/>
      <c r="CR144" s="148"/>
      <c r="CS144" s="146"/>
      <c r="CT144" s="146"/>
      <c r="CU144" s="146"/>
      <c r="CV144" s="193"/>
      <c r="CW144" s="145"/>
      <c r="CX144" s="146"/>
      <c r="CY144" s="146"/>
      <c r="CZ144" s="146"/>
      <c r="DA144" s="147"/>
      <c r="DB144" s="148"/>
      <c r="DC144" s="146"/>
      <c r="DD144" s="146"/>
      <c r="DE144" s="146"/>
      <c r="DF144" s="193"/>
      <c r="DG144" s="145"/>
      <c r="DH144" s="146"/>
      <c r="DI144" s="146"/>
      <c r="DJ144" s="146"/>
      <c r="DK144" s="147"/>
      <c r="DL144" s="145"/>
      <c r="DM144" s="146"/>
      <c r="DN144" s="146"/>
      <c r="DO144" s="146"/>
      <c r="DP144" s="147"/>
      <c r="DQ144" s="145"/>
      <c r="DR144" s="146"/>
      <c r="DS144" s="146"/>
      <c r="DT144" s="146"/>
      <c r="DU144" s="147"/>
      <c r="DV144" s="145"/>
      <c r="DW144" s="146"/>
      <c r="DX144" s="146"/>
      <c r="DY144" s="146"/>
      <c r="DZ144" s="147"/>
      <c r="EA144" s="145"/>
      <c r="EB144" s="146"/>
      <c r="EC144" s="146"/>
      <c r="ED144" s="146"/>
      <c r="EE144" s="147"/>
      <c r="EF144" s="145"/>
      <c r="EG144" s="146"/>
      <c r="EH144" s="146"/>
      <c r="EI144" s="146"/>
      <c r="EJ144" s="147"/>
      <c r="EK144" s="145"/>
      <c r="EL144" s="146"/>
      <c r="EM144" s="146"/>
      <c r="EN144" s="146"/>
      <c r="EO144" s="147"/>
      <c r="EP144" s="145"/>
      <c r="EQ144" s="146"/>
      <c r="ER144" s="146"/>
      <c r="ES144" s="146"/>
      <c r="ET144" s="147"/>
      <c r="EU144" s="145"/>
      <c r="EV144" s="146"/>
      <c r="EW144" s="146"/>
      <c r="EX144" s="146"/>
      <c r="EY144" s="147"/>
      <c r="EZ144" s="145"/>
      <c r="FA144" s="146"/>
      <c r="FB144" s="146"/>
      <c r="FC144" s="146"/>
      <c r="FD144" s="147"/>
      <c r="FE144" s="145"/>
      <c r="FF144" s="146"/>
      <c r="FG144" s="146"/>
      <c r="FH144" s="146"/>
      <c r="FI144" s="147"/>
      <c r="FJ144" s="145"/>
      <c r="FK144" s="146"/>
      <c r="FL144" s="146"/>
      <c r="FM144" s="146"/>
      <c r="FN144" s="147"/>
      <c r="FO144" s="145"/>
      <c r="FP144" s="146"/>
      <c r="FQ144" s="146"/>
      <c r="FR144" s="146"/>
      <c r="FS144" s="147"/>
      <c r="FT144" s="145"/>
      <c r="FU144" s="146"/>
      <c r="FV144" s="146"/>
      <c r="FW144" s="146"/>
      <c r="FX144" s="147"/>
      <c r="FY144" s="145"/>
      <c r="FZ144" s="146"/>
      <c r="GA144" s="146"/>
      <c r="GB144" s="146"/>
      <c r="GC144" s="147"/>
      <c r="GD144" s="145"/>
      <c r="GE144" s="146"/>
      <c r="GF144" s="146"/>
      <c r="GG144" s="146"/>
      <c r="GH144" s="147"/>
      <c r="GI144" s="145"/>
      <c r="GJ144" s="146"/>
      <c r="GK144" s="146"/>
      <c r="GL144" s="146"/>
      <c r="GM144" s="147"/>
      <c r="GN144" s="145"/>
      <c r="GO144" s="146"/>
      <c r="GP144" s="146"/>
      <c r="GQ144" s="146"/>
      <c r="GR144" s="147"/>
      <c r="GS144" s="145"/>
      <c r="GT144" s="146"/>
      <c r="GU144" s="146"/>
      <c r="GV144" s="146"/>
      <c r="GW144" s="147"/>
      <c r="GX144" s="148"/>
      <c r="GY144" s="146"/>
      <c r="GZ144" s="146"/>
      <c r="HA144" s="146"/>
      <c r="HB144" s="147"/>
      <c r="HC144" s="145"/>
      <c r="HD144" s="146"/>
      <c r="HE144" s="146"/>
      <c r="HF144" s="146"/>
      <c r="HG144" s="147"/>
      <c r="HH144" s="145"/>
      <c r="HI144" s="146"/>
      <c r="HJ144" s="146"/>
      <c r="HK144" s="146"/>
      <c r="HL144" s="147"/>
      <c r="HM144" s="145"/>
      <c r="HN144" s="146"/>
      <c r="HO144" s="146"/>
      <c r="HP144" s="146"/>
      <c r="HQ144" s="193"/>
      <c r="HR144" s="145"/>
      <c r="HS144" s="146"/>
      <c r="HT144" s="146"/>
      <c r="HU144" s="146"/>
      <c r="HV144" s="193"/>
      <c r="HW144" s="145"/>
      <c r="HX144" s="146"/>
      <c r="HY144" s="146"/>
      <c r="HZ144" s="146"/>
      <c r="IA144" s="193"/>
      <c r="IB144" s="145"/>
      <c r="IC144" s="146"/>
      <c r="ID144" s="146"/>
      <c r="IE144" s="146"/>
      <c r="IF144" s="147"/>
      <c r="IG144" s="145"/>
      <c r="IH144" s="146"/>
      <c r="II144" s="146"/>
      <c r="IJ144" s="146"/>
      <c r="IK144" s="147"/>
      <c r="IL144" s="145"/>
      <c r="IM144" s="146"/>
      <c r="IN144" s="146"/>
      <c r="IO144" s="146"/>
      <c r="IP144" s="147"/>
      <c r="IQ144" s="145"/>
      <c r="IR144" s="146"/>
      <c r="IS144" s="146"/>
      <c r="IT144" s="146"/>
      <c r="IU144" s="147"/>
      <c r="IV144" s="145"/>
      <c r="IW144" s="146"/>
      <c r="IX144" s="146"/>
      <c r="IY144" s="146"/>
      <c r="IZ144" s="147"/>
      <c r="JA144" s="145"/>
      <c r="JB144" s="146"/>
      <c r="JC144" s="146"/>
      <c r="JD144" s="146"/>
      <c r="JE144" s="147"/>
      <c r="JF144" s="145"/>
      <c r="JG144" s="146"/>
      <c r="JH144" s="146"/>
      <c r="JI144" s="146"/>
      <c r="JJ144" s="147"/>
      <c r="JK144" s="145"/>
      <c r="JL144" s="146"/>
      <c r="JM144" s="146"/>
      <c r="JN144" s="146"/>
      <c r="JO144" s="147"/>
      <c r="JP144" s="145"/>
      <c r="JQ144" s="146"/>
      <c r="JR144" s="146"/>
      <c r="JS144" s="146"/>
      <c r="JT144" s="147"/>
      <c r="JU144" s="145"/>
      <c r="JV144" s="146"/>
      <c r="JW144" s="146"/>
      <c r="JX144" s="146"/>
      <c r="JY144" s="147"/>
      <c r="JZ144" s="145"/>
      <c r="KA144" s="146"/>
      <c r="KB144" s="146"/>
      <c r="KC144" s="146"/>
      <c r="KD144" s="147"/>
      <c r="KE144" s="145"/>
      <c r="KF144" s="146"/>
      <c r="KG144" s="146"/>
      <c r="KH144" s="146"/>
      <c r="KI144" s="147"/>
      <c r="KJ144" s="145"/>
      <c r="KK144" s="146"/>
      <c r="KL144" s="146"/>
      <c r="KM144" s="146"/>
      <c r="KN144" s="147"/>
      <c r="KO144" s="145"/>
      <c r="KP144" s="146"/>
      <c r="KQ144" s="146"/>
      <c r="KR144" s="146"/>
      <c r="KS144" s="147"/>
      <c r="KT144" s="145"/>
      <c r="KU144" s="146"/>
      <c r="KV144" s="146"/>
      <c r="KW144" s="146"/>
      <c r="KX144" s="147"/>
      <c r="KY144" s="145"/>
      <c r="KZ144" s="146"/>
      <c r="LA144" s="146"/>
      <c r="LB144" s="146"/>
      <c r="LC144" s="147"/>
      <c r="LD144" s="145"/>
      <c r="LE144" s="146"/>
      <c r="LF144" s="146"/>
      <c r="LG144" s="146"/>
      <c r="LH144" s="147"/>
      <c r="LI144" s="145"/>
      <c r="LJ144" s="146"/>
      <c r="LK144" s="146"/>
      <c r="LL144" s="146"/>
      <c r="LM144" s="147"/>
      <c r="LN144" s="145"/>
      <c r="LO144" s="146"/>
      <c r="LP144" s="146"/>
      <c r="LQ144" s="146"/>
      <c r="LR144" s="145"/>
      <c r="LS144" s="146"/>
      <c r="LT144" s="146"/>
      <c r="LU144" s="146"/>
      <c r="LV144" s="145"/>
      <c r="LW144" s="146"/>
      <c r="LX144" s="146"/>
      <c r="LY144" s="146"/>
      <c r="LZ144" s="145"/>
      <c r="MA144" s="146"/>
      <c r="MB144" s="146"/>
      <c r="MC144" s="146"/>
      <c r="MD144" s="145"/>
      <c r="ME144" s="146"/>
      <c r="MF144" s="146"/>
      <c r="MG144" s="146"/>
      <c r="MH144" s="145"/>
      <c r="MI144" s="146"/>
      <c r="MJ144" s="146"/>
      <c r="MK144" s="193"/>
      <c r="ML144" s="145"/>
      <c r="MM144" s="146"/>
      <c r="MN144" s="146"/>
      <c r="MO144" s="147"/>
      <c r="MP144" s="145"/>
      <c r="MQ144" s="146"/>
      <c r="MR144" s="146"/>
      <c r="MS144" s="147"/>
      <c r="MT144" s="145"/>
      <c r="MU144" s="146"/>
      <c r="MV144" s="146"/>
      <c r="MW144" s="147"/>
      <c r="MX144" s="145"/>
      <c r="MY144" s="146"/>
      <c r="MZ144" s="146"/>
      <c r="NA144" s="147"/>
      <c r="NB144" s="145"/>
      <c r="NC144" s="146"/>
      <c r="ND144" s="146"/>
      <c r="NE144" s="147"/>
      <c r="NF144" s="145"/>
      <c r="NG144" s="146"/>
      <c r="NH144" s="146"/>
      <c r="NI144" s="147"/>
      <c r="NJ144" s="145"/>
      <c r="NK144" s="146"/>
      <c r="NL144" s="146"/>
      <c r="NM144" s="147"/>
      <c r="NN144" s="145"/>
      <c r="NO144" s="146"/>
      <c r="NP144" s="146"/>
      <c r="NQ144" s="147"/>
      <c r="NR144" s="145"/>
      <c r="NS144" s="146"/>
      <c r="NT144" s="146"/>
      <c r="NU144" s="147"/>
      <c r="NV144" s="145"/>
      <c r="NW144" s="146"/>
      <c r="NX144" s="146"/>
      <c r="NY144" s="147"/>
      <c r="NZ144" s="145"/>
      <c r="OA144" s="146"/>
      <c r="OB144" s="146"/>
      <c r="OC144" s="146"/>
      <c r="OD144" s="147"/>
      <c r="OE144" s="145"/>
      <c r="OF144" s="146"/>
      <c r="OG144" s="146"/>
      <c r="OH144" s="146"/>
      <c r="OI144" s="147"/>
      <c r="OJ144" s="145"/>
      <c r="OK144" s="146"/>
      <c r="OL144" s="146"/>
      <c r="OM144" s="193"/>
      <c r="ON144" s="145"/>
      <c r="OO144" s="146"/>
      <c r="OP144" s="146"/>
      <c r="OQ144" s="147"/>
      <c r="OR144" s="145"/>
      <c r="OS144" s="146"/>
      <c r="OT144" s="146"/>
      <c r="OU144" s="147"/>
      <c r="OV144" s="145"/>
      <c r="OW144" s="146"/>
      <c r="OX144" s="146"/>
      <c r="OY144" s="146"/>
      <c r="OZ144" s="147"/>
      <c r="PA144" s="145"/>
      <c r="PB144" s="146"/>
      <c r="PC144" s="146"/>
      <c r="PD144" s="146"/>
      <c r="PE144" s="147"/>
      <c r="PF144" s="145"/>
      <c r="PG144" s="146"/>
      <c r="PH144" s="146"/>
      <c r="PI144" s="147"/>
      <c r="PJ144" s="145"/>
      <c r="PK144" s="146"/>
      <c r="PL144" s="146"/>
      <c r="PM144" s="147"/>
      <c r="PN144" s="145"/>
      <c r="PO144" s="146"/>
      <c r="PP144" s="146"/>
      <c r="PQ144" s="147"/>
      <c r="PR144" s="145"/>
      <c r="PS144" s="146"/>
      <c r="PT144" s="146"/>
      <c r="PU144" s="147"/>
      <c r="PV144" s="145"/>
      <c r="PW144" s="146"/>
      <c r="PX144" s="146"/>
      <c r="PY144" s="147"/>
      <c r="PZ144" s="145"/>
      <c r="QA144" s="146"/>
      <c r="QB144" s="146"/>
      <c r="QC144" s="147"/>
      <c r="QD144" s="145"/>
      <c r="QE144" s="146"/>
      <c r="QF144" s="146"/>
      <c r="QG144" s="147"/>
      <c r="QH144" s="145"/>
      <c r="QI144" s="146"/>
      <c r="QJ144" s="146"/>
      <c r="QK144" s="146"/>
      <c r="QL144" s="1424"/>
      <c r="QM144" s="1432"/>
      <c r="QN144" s="146"/>
      <c r="QO144" s="146"/>
      <c r="QP144" s="146"/>
      <c r="QQ144" s="193"/>
      <c r="QR144" s="1432"/>
      <c r="QS144" s="146"/>
      <c r="QT144" s="146"/>
      <c r="QU144" s="193"/>
      <c r="QV144" s="147"/>
      <c r="QW144" s="145"/>
      <c r="QX144" s="146"/>
      <c r="QY144" s="146"/>
      <c r="QZ144" s="146"/>
      <c r="RA144" s="147"/>
      <c r="RB144" s="145"/>
      <c r="RC144" s="146"/>
      <c r="RD144" s="146"/>
      <c r="RE144" s="146"/>
      <c r="RF144" s="147"/>
      <c r="RG144" s="145"/>
      <c r="RH144" s="146"/>
      <c r="RI144" s="146"/>
      <c r="RJ144" s="146"/>
      <c r="RK144" s="147"/>
      <c r="RL144" s="145"/>
      <c r="RM144" s="146"/>
      <c r="RN144" s="146"/>
      <c r="RO144" s="146"/>
      <c r="RP144" s="147"/>
      <c r="RQ144" s="145"/>
      <c r="RR144" s="146"/>
      <c r="RS144" s="146"/>
      <c r="RT144" s="147"/>
      <c r="RU144" s="145"/>
      <c r="RV144" s="146"/>
      <c r="RW144" s="146"/>
      <c r="RX144" s="146"/>
      <c r="RY144" s="147"/>
      <c r="RZ144" s="168"/>
      <c r="SA144" s="168"/>
      <c r="SB144" s="168"/>
      <c r="SC144" s="168"/>
      <c r="SD144" s="168"/>
      <c r="SE144" s="1554"/>
      <c r="SF144" s="146"/>
      <c r="SG144" s="146"/>
      <c r="SH144" s="146"/>
      <c r="SI144" s="147"/>
      <c r="SJ144" s="168" t="s">
        <v>29</v>
      </c>
      <c r="SK144" s="168" t="s">
        <v>29</v>
      </c>
      <c r="SL144" s="168" t="s">
        <v>20</v>
      </c>
      <c r="SM144" s="168" t="s">
        <v>29</v>
      </c>
      <c r="SN144" s="168"/>
      <c r="SO144" s="1432" t="s">
        <v>29</v>
      </c>
      <c r="SP144" s="146" t="s">
        <v>29</v>
      </c>
      <c r="SQ144" s="146" t="s">
        <v>20</v>
      </c>
      <c r="SR144" s="146" t="s">
        <v>698</v>
      </c>
      <c r="SS144" s="147"/>
      <c r="ST144" s="145" t="s">
        <v>20</v>
      </c>
      <c r="SU144" s="146" t="s">
        <v>20</v>
      </c>
      <c r="SV144" s="146" t="s">
        <v>20</v>
      </c>
      <c r="SW144" s="146" t="s">
        <v>29</v>
      </c>
      <c r="SX144" s="147"/>
      <c r="SY144" s="145" t="s">
        <v>29</v>
      </c>
      <c r="SZ144" s="146" t="s">
        <v>29</v>
      </c>
      <c r="TA144" s="146" t="s">
        <v>29</v>
      </c>
      <c r="TB144" s="150" t="s">
        <v>20</v>
      </c>
      <c r="TC144" s="151" t="s">
        <v>20</v>
      </c>
      <c r="TD144" s="152" t="s">
        <v>20</v>
      </c>
      <c r="TE144" s="150" t="s">
        <v>20</v>
      </c>
      <c r="TF144" s="150" t="s">
        <v>20</v>
      </c>
      <c r="TG144" s="150" t="s">
        <v>29</v>
      </c>
      <c r="TH144" s="152" t="s">
        <v>29</v>
      </c>
      <c r="TI144" s="150" t="s">
        <v>20</v>
      </c>
      <c r="TJ144" s="150" t="s">
        <v>29</v>
      </c>
      <c r="TK144" s="150" t="s">
        <v>20</v>
      </c>
      <c r="TL144" s="152" t="s">
        <v>20</v>
      </c>
      <c r="TM144" s="150" t="s">
        <v>765</v>
      </c>
      <c r="TN144" s="146" t="s">
        <v>20</v>
      </c>
      <c r="TO144" s="170" t="s">
        <v>29</v>
      </c>
      <c r="TP144" s="171" t="s">
        <v>29</v>
      </c>
      <c r="TQ144" s="180" t="s">
        <v>29</v>
      </c>
      <c r="TR144" s="170" t="s">
        <v>20</v>
      </c>
      <c r="TS144" s="170" t="s">
        <v>29</v>
      </c>
      <c r="TT144" s="207" t="s">
        <v>29</v>
      </c>
      <c r="TU144" s="180" t="s">
        <v>20</v>
      </c>
      <c r="TV144" s="170" t="s">
        <v>29</v>
      </c>
      <c r="TW144" s="170" t="s">
        <v>29</v>
      </c>
      <c r="TX144" s="171" t="s">
        <v>598</v>
      </c>
      <c r="TY144" s="145" t="s">
        <v>29</v>
      </c>
      <c r="TZ144" s="146" t="s">
        <v>29</v>
      </c>
      <c r="UA144" s="182" t="s">
        <v>20</v>
      </c>
      <c r="UB144" s="182" t="s">
        <v>20</v>
      </c>
      <c r="UC144" s="234"/>
      <c r="UD144" s="181" t="s">
        <v>591</v>
      </c>
      <c r="UE144" s="146" t="s">
        <v>29</v>
      </c>
      <c r="UF144" s="146" t="s">
        <v>20</v>
      </c>
      <c r="UG144" s="146" t="s">
        <v>29</v>
      </c>
      <c r="UH144" s="147" t="s">
        <v>20</v>
      </c>
      <c r="UI144" s="145" t="s">
        <v>20</v>
      </c>
      <c r="UJ144" s="146" t="s">
        <v>20</v>
      </c>
      <c r="UK144" s="146" t="s">
        <v>29</v>
      </c>
      <c r="UL144" s="146" t="s">
        <v>20</v>
      </c>
      <c r="UM144" s="147"/>
      <c r="UN144" s="145" t="s">
        <v>20</v>
      </c>
      <c r="UO144" s="146" t="s">
        <v>20</v>
      </c>
      <c r="UP144" s="146" t="s">
        <v>29</v>
      </c>
      <c r="UQ144" s="146" t="s">
        <v>29</v>
      </c>
      <c r="UR144" s="147" t="s">
        <v>29</v>
      </c>
      <c r="US144" s="145" t="s">
        <v>20</v>
      </c>
      <c r="UT144" s="146" t="s">
        <v>20</v>
      </c>
      <c r="UU144" s="146" t="s">
        <v>20</v>
      </c>
      <c r="UV144" s="170" t="s">
        <v>29</v>
      </c>
      <c r="UW144" s="171"/>
      <c r="UX144" s="180" t="s">
        <v>29</v>
      </c>
      <c r="UY144" s="170" t="s">
        <v>29</v>
      </c>
      <c r="UZ144" s="170" t="s">
        <v>29</v>
      </c>
      <c r="VA144" s="170" t="s">
        <v>29</v>
      </c>
      <c r="VB144" s="171"/>
      <c r="VC144" s="180" t="s">
        <v>29</v>
      </c>
      <c r="VD144" s="170" t="s">
        <v>20</v>
      </c>
      <c r="VE144" s="170" t="s">
        <v>29</v>
      </c>
      <c r="VF144" s="170" t="s">
        <v>598</v>
      </c>
      <c r="VG144" s="193"/>
      <c r="VH144" s="145" t="s">
        <v>29</v>
      </c>
      <c r="VI144" s="146" t="s">
        <v>29</v>
      </c>
      <c r="VJ144" s="146" t="s">
        <v>29</v>
      </c>
      <c r="VK144" s="146" t="s">
        <v>29</v>
      </c>
      <c r="VL144" s="147"/>
      <c r="VM144" s="181" t="s">
        <v>20</v>
      </c>
      <c r="VN144" s="182" t="s">
        <v>20</v>
      </c>
      <c r="VO144" s="182" t="s">
        <v>29</v>
      </c>
      <c r="VP144" s="208" t="s">
        <v>591</v>
      </c>
      <c r="VQ144" s="1718" t="s">
        <v>29</v>
      </c>
      <c r="VR144" s="1680" t="s">
        <v>20</v>
      </c>
      <c r="VS144" s="1680" t="s">
        <v>20</v>
      </c>
      <c r="VT144" s="1680" t="s">
        <v>29</v>
      </c>
      <c r="VU144" s="1681" t="s">
        <v>29</v>
      </c>
      <c r="VV144" s="1718" t="s">
        <v>29</v>
      </c>
      <c r="VW144" s="1680" t="s">
        <v>20</v>
      </c>
      <c r="VX144" s="1680" t="s">
        <v>29</v>
      </c>
      <c r="VY144" s="1680" t="s">
        <v>20</v>
      </c>
      <c r="VZ144" s="1681"/>
      <c r="WA144" s="1718" t="s">
        <v>20</v>
      </c>
      <c r="WB144" s="1680" t="s">
        <v>20</v>
      </c>
      <c r="WC144" s="1680" t="s">
        <v>20</v>
      </c>
      <c r="WD144" s="1680" t="s">
        <v>20</v>
      </c>
      <c r="WE144" s="1681"/>
      <c r="WF144" s="1718" t="s">
        <v>29</v>
      </c>
      <c r="WG144" s="1680" t="s">
        <v>29</v>
      </c>
      <c r="WH144" s="1680" t="s">
        <v>29</v>
      </c>
      <c r="WI144" s="1680" t="s">
        <v>29</v>
      </c>
      <c r="WJ144" s="1681"/>
      <c r="WK144" s="1718"/>
      <c r="WL144" s="1680"/>
      <c r="WM144" s="1680"/>
      <c r="WN144" s="1680"/>
      <c r="WO144" s="1681"/>
      <c r="WP144" s="1718"/>
      <c r="WQ144" s="1680"/>
      <c r="WR144" s="1680"/>
      <c r="WS144" s="1823"/>
      <c r="WT144" s="1824" t="s">
        <v>20</v>
      </c>
      <c r="WU144" s="1680" t="s">
        <v>29</v>
      </c>
      <c r="WV144" s="1680" t="s">
        <v>29</v>
      </c>
      <c r="WW144" s="1680" t="s">
        <v>29</v>
      </c>
      <c r="WX144" s="1779"/>
      <c r="WY144" s="152" t="s">
        <v>20</v>
      </c>
      <c r="WZ144" s="150" t="s">
        <v>20</v>
      </c>
      <c r="XA144" s="150" t="s">
        <v>20</v>
      </c>
      <c r="XB144" s="150" t="s">
        <v>20</v>
      </c>
      <c r="XC144" s="151"/>
      <c r="XD144" s="152" t="s">
        <v>20</v>
      </c>
      <c r="XE144" s="150" t="s">
        <v>29</v>
      </c>
      <c r="XF144" s="150" t="s">
        <v>20</v>
      </c>
      <c r="XG144" s="150" t="s">
        <v>20</v>
      </c>
      <c r="XH144" s="151"/>
      <c r="XI144" s="152" t="s">
        <v>20</v>
      </c>
      <c r="XJ144" s="150" t="s">
        <v>764</v>
      </c>
      <c r="XK144" s="1680" t="s">
        <v>29</v>
      </c>
      <c r="XL144" s="1680" t="s">
        <v>29</v>
      </c>
      <c r="XM144" s="1779"/>
      <c r="XN144" s="1718"/>
      <c r="XO144" s="1680"/>
      <c r="XP144" s="1680"/>
      <c r="XQ144" s="1680"/>
      <c r="XR144" s="1681"/>
      <c r="XS144" s="1718" t="s">
        <v>20</v>
      </c>
      <c r="XT144" s="170" t="s">
        <v>29</v>
      </c>
      <c r="XU144" s="170" t="s">
        <v>29</v>
      </c>
      <c r="XV144" s="170" t="s">
        <v>29</v>
      </c>
      <c r="XW144" s="171"/>
      <c r="XX144" s="180" t="s">
        <v>29</v>
      </c>
      <c r="XY144" s="170" t="s">
        <v>20</v>
      </c>
      <c r="XZ144" s="170" t="s">
        <v>20</v>
      </c>
      <c r="YA144" s="170" t="s">
        <v>29</v>
      </c>
      <c r="YB144" s="171"/>
      <c r="YC144" s="180" t="s">
        <v>29</v>
      </c>
      <c r="YD144" s="170" t="s">
        <v>29</v>
      </c>
      <c r="YE144" s="170" t="s">
        <v>598</v>
      </c>
      <c r="YF144" s="1680" t="s">
        <v>29</v>
      </c>
      <c r="YG144" s="1681"/>
      <c r="YH144" s="1718" t="s">
        <v>29</v>
      </c>
      <c r="YI144" s="182" t="s">
        <v>20</v>
      </c>
      <c r="YJ144" s="182" t="s">
        <v>29</v>
      </c>
      <c r="YK144" s="182" t="s">
        <v>20</v>
      </c>
      <c r="YL144" s="208"/>
      <c r="YM144" s="181" t="s">
        <v>591</v>
      </c>
      <c r="YN144" s="1680" t="s">
        <v>29</v>
      </c>
      <c r="YO144" s="1680" t="s">
        <v>29</v>
      </c>
      <c r="YP144" s="1680" t="s">
        <v>20</v>
      </c>
      <c r="YQ144" s="1681"/>
      <c r="YR144" s="1718" t="s">
        <v>20</v>
      </c>
      <c r="YS144" s="1680" t="s">
        <v>29</v>
      </c>
      <c r="YT144" s="1680" t="s">
        <v>29</v>
      </c>
      <c r="YU144" s="1680" t="s">
        <v>20</v>
      </c>
      <c r="YV144" s="1681"/>
      <c r="YW144" s="1718" t="s">
        <v>20</v>
      </c>
      <c r="YX144" s="1680" t="s">
        <v>29</v>
      </c>
      <c r="YY144" s="1680" t="s">
        <v>29</v>
      </c>
      <c r="YZ144" s="1680" t="s">
        <v>29</v>
      </c>
      <c r="ZA144" s="1681"/>
      <c r="ZB144" s="1718" t="s">
        <v>29</v>
      </c>
      <c r="ZC144" s="1680" t="s">
        <v>20</v>
      </c>
      <c r="ZD144" s="1680" t="s">
        <v>20</v>
      </c>
      <c r="ZE144" s="1680" t="s">
        <v>29</v>
      </c>
      <c r="ZF144" s="1681"/>
      <c r="ZG144" s="1718" t="s">
        <v>29</v>
      </c>
      <c r="ZH144" s="1680" t="s">
        <v>20</v>
      </c>
      <c r="ZI144" s="1680" t="s">
        <v>29</v>
      </c>
      <c r="ZJ144" s="1680" t="s">
        <v>29</v>
      </c>
      <c r="ZK144" s="1681"/>
      <c r="ZL144" s="1718" t="s">
        <v>20</v>
      </c>
      <c r="ZM144" s="1680" t="s">
        <v>20</v>
      </c>
      <c r="ZN144" s="1680" t="s">
        <v>29</v>
      </c>
      <c r="ZO144" s="1680" t="s">
        <v>29</v>
      </c>
      <c r="ZP144" s="1681"/>
      <c r="ZQ144" s="1718" t="s">
        <v>20</v>
      </c>
      <c r="ZR144" s="1680" t="s">
        <v>20</v>
      </c>
      <c r="ZS144" s="1680" t="s">
        <v>20</v>
      </c>
      <c r="ZT144" s="1680" t="s">
        <v>20</v>
      </c>
      <c r="ZU144" s="1681"/>
      <c r="ZV144" s="1718" t="s">
        <v>29</v>
      </c>
      <c r="ZW144" s="1680" t="s">
        <v>29</v>
      </c>
      <c r="ZX144" s="1680" t="s">
        <v>29</v>
      </c>
      <c r="ZY144" s="1680" t="s">
        <v>20</v>
      </c>
      <c r="ZZ144" s="1681"/>
      <c r="AAA144" s="1816" t="s">
        <v>20</v>
      </c>
      <c r="AAB144" s="1816" t="s">
        <v>29</v>
      </c>
      <c r="AAC144" s="1816" t="s">
        <v>20</v>
      </c>
      <c r="AAD144" s="1816" t="s">
        <v>29</v>
      </c>
      <c r="AAE144" s="1816"/>
      <c r="AAF144" s="1824" t="s">
        <v>20</v>
      </c>
      <c r="AAG144" s="1680" t="s">
        <v>29</v>
      </c>
      <c r="AAH144" s="1680" t="s">
        <v>29</v>
      </c>
      <c r="AAI144" s="1680" t="s">
        <v>29</v>
      </c>
      <c r="AAJ144" s="1823"/>
      <c r="AAK144" s="1824" t="s">
        <v>20</v>
      </c>
      <c r="AAL144" s="1680" t="s">
        <v>29</v>
      </c>
      <c r="AAM144" s="1680" t="s">
        <v>20</v>
      </c>
      <c r="AAN144" s="1680" t="s">
        <v>29</v>
      </c>
      <c r="AAO144" s="1681"/>
      <c r="AAP144" s="1816" t="s">
        <v>20</v>
      </c>
      <c r="AAQ144" s="1816" t="s">
        <v>29</v>
      </c>
      <c r="AAR144" s="1816" t="s">
        <v>20</v>
      </c>
      <c r="AAS144" s="1816" t="s">
        <v>20</v>
      </c>
      <c r="AAT144" s="1816"/>
      <c r="AAU144" s="1824" t="s">
        <v>29</v>
      </c>
      <c r="AAV144" s="1680" t="s">
        <v>29</v>
      </c>
      <c r="AAW144" s="1680" t="s">
        <v>20</v>
      </c>
      <c r="AAX144" s="1680" t="s">
        <v>29</v>
      </c>
      <c r="AAY144" s="1681"/>
      <c r="AAZ144" s="1718" t="s">
        <v>20</v>
      </c>
      <c r="ABA144" s="1680" t="s">
        <v>20</v>
      </c>
      <c r="ABB144" s="1680" t="s">
        <v>20</v>
      </c>
      <c r="ABC144" s="1680" t="s">
        <v>20</v>
      </c>
      <c r="ABD144" s="1681"/>
      <c r="ABE144" s="1718" t="s">
        <v>29</v>
      </c>
      <c r="ABF144" s="1680" t="s">
        <v>20</v>
      </c>
      <c r="ABG144" s="1680" t="s">
        <v>29</v>
      </c>
      <c r="ABH144" s="1680" t="s">
        <v>29</v>
      </c>
      <c r="ABI144" s="1681"/>
      <c r="ABJ144" s="1718" t="s">
        <v>29</v>
      </c>
      <c r="ABK144" s="1680" t="s">
        <v>20</v>
      </c>
      <c r="ABL144" s="1680" t="s">
        <v>29</v>
      </c>
      <c r="ABM144" s="1680" t="s">
        <v>20</v>
      </c>
      <c r="ABN144" s="1779"/>
      <c r="ABO144" s="1718" t="s">
        <v>20</v>
      </c>
      <c r="ABP144" s="1680" t="s">
        <v>29</v>
      </c>
      <c r="ABQ144" s="1680" t="s">
        <v>20</v>
      </c>
      <c r="ABR144" s="1680" t="s">
        <v>29</v>
      </c>
      <c r="ABS144" s="1681"/>
      <c r="ABT144" s="1718" t="s">
        <v>20</v>
      </c>
      <c r="ABU144" s="1680" t="s">
        <v>20</v>
      </c>
      <c r="ABV144" s="1680" t="s">
        <v>29</v>
      </c>
      <c r="ABW144" s="1680" t="s">
        <v>20</v>
      </c>
      <c r="ABX144" s="1681"/>
      <c r="ABY144" s="1718" t="s">
        <v>20</v>
      </c>
      <c r="ABZ144" s="1680" t="s">
        <v>29</v>
      </c>
      <c r="ACA144" s="1680" t="s">
        <v>29</v>
      </c>
      <c r="ACB144" s="1680" t="s">
        <v>20</v>
      </c>
      <c r="ACC144" s="1681"/>
      <c r="ACD144" s="1718" t="s">
        <v>20</v>
      </c>
      <c r="ACE144" s="1680" t="s">
        <v>20</v>
      </c>
      <c r="ACF144" s="1680" t="s">
        <v>29</v>
      </c>
      <c r="ACG144" s="1680" t="s">
        <v>20</v>
      </c>
      <c r="ACH144" s="1681"/>
      <c r="ACI144" s="1718" t="s">
        <v>29</v>
      </c>
      <c r="ACJ144" s="1680" t="s">
        <v>20</v>
      </c>
      <c r="ACK144" s="1680" t="s">
        <v>29</v>
      </c>
      <c r="ACL144" s="1680" t="s">
        <v>29</v>
      </c>
      <c r="ACM144" s="1681"/>
      <c r="ACN144" s="1718" t="s">
        <v>20</v>
      </c>
      <c r="ACO144" s="1680" t="s">
        <v>20</v>
      </c>
      <c r="ACP144" s="1680" t="s">
        <v>29</v>
      </c>
      <c r="ACQ144" s="1680" t="s">
        <v>29</v>
      </c>
      <c r="ACR144" s="1681"/>
      <c r="ACS144" s="152" t="s">
        <v>20</v>
      </c>
      <c r="ACT144" s="150" t="s">
        <v>20</v>
      </c>
      <c r="ACU144" s="150" t="s">
        <v>20</v>
      </c>
      <c r="ACV144" s="150" t="s">
        <v>20</v>
      </c>
      <c r="ACW144" s="151"/>
      <c r="ACX144" s="328" t="s">
        <v>20</v>
      </c>
      <c r="ACY144" s="328" t="s">
        <v>763</v>
      </c>
      <c r="ACZ144" s="1816" t="s">
        <v>29</v>
      </c>
      <c r="ADA144" s="1816" t="s">
        <v>29</v>
      </c>
      <c r="ADB144" s="1816"/>
      <c r="ADC144" s="1718" t="s">
        <v>20</v>
      </c>
      <c r="ADD144" s="1680" t="s">
        <v>20</v>
      </c>
      <c r="ADE144" s="1680" t="s">
        <v>29</v>
      </c>
      <c r="ADF144" s="1680" t="s">
        <v>29</v>
      </c>
      <c r="ADG144" s="1681"/>
      <c r="ADH144" s="1718" t="s">
        <v>20</v>
      </c>
      <c r="ADI144" s="1680" t="s">
        <v>29</v>
      </c>
      <c r="ADJ144" s="1680" t="s">
        <v>29</v>
      </c>
      <c r="ADK144" s="1680" t="s">
        <v>29</v>
      </c>
      <c r="ADL144" s="1681"/>
      <c r="ADM144" s="1816" t="s">
        <v>20</v>
      </c>
      <c r="ADN144" s="1816" t="s">
        <v>20</v>
      </c>
      <c r="ADO144" s="1816" t="s">
        <v>20</v>
      </c>
      <c r="ADP144" s="1816" t="s">
        <v>29</v>
      </c>
      <c r="ADQ144" s="1816"/>
      <c r="ADR144" s="1718" t="s">
        <v>20</v>
      </c>
      <c r="ADS144" s="1680" t="s">
        <v>20</v>
      </c>
      <c r="ADT144" s="1680" t="s">
        <v>29</v>
      </c>
      <c r="ADU144" s="1680" t="s">
        <v>29</v>
      </c>
      <c r="ADV144" s="1681"/>
      <c r="ADW144" s="1718" t="s">
        <v>29</v>
      </c>
      <c r="ADX144" s="1680" t="s">
        <v>20</v>
      </c>
      <c r="ADY144" s="1680" t="s">
        <v>20</v>
      </c>
      <c r="ADZ144" s="1680" t="s">
        <v>20</v>
      </c>
      <c r="AEA144" s="1681"/>
      <c r="AEB144" s="1718" t="s">
        <v>29</v>
      </c>
      <c r="AEC144" s="1680" t="s">
        <v>29</v>
      </c>
      <c r="AED144" s="1680" t="s">
        <v>29</v>
      </c>
      <c r="AEE144" s="1680" t="s">
        <v>29</v>
      </c>
      <c r="AEF144" s="1681"/>
      <c r="AEG144" s="1718" t="s">
        <v>20</v>
      </c>
      <c r="AEH144" s="1680" t="s">
        <v>29</v>
      </c>
      <c r="AEI144" s="1680" t="s">
        <v>29</v>
      </c>
      <c r="AEJ144" s="1680" t="s">
        <v>20</v>
      </c>
      <c r="AEK144" s="1681"/>
      <c r="AEL144" s="1718"/>
      <c r="AEM144" s="1680"/>
      <c r="AEN144" s="1680"/>
      <c r="AEO144" s="1680"/>
      <c r="AEP144" s="1681"/>
      <c r="AEQ144" s="1718" t="s">
        <v>20</v>
      </c>
      <c r="AER144" s="1680" t="s">
        <v>20</v>
      </c>
      <c r="AES144" s="1680" t="s">
        <v>20</v>
      </c>
      <c r="AET144" s="1680" t="s">
        <v>29</v>
      </c>
      <c r="AEU144" s="1681"/>
      <c r="AEV144" s="1718" t="s">
        <v>29</v>
      </c>
      <c r="AEW144" s="1680" t="s">
        <v>20</v>
      </c>
      <c r="AEX144" s="1680" t="s">
        <v>20</v>
      </c>
      <c r="AEY144" s="1680" t="s">
        <v>20</v>
      </c>
      <c r="AEZ144" s="1681"/>
      <c r="AFA144" s="1718" t="s">
        <v>29</v>
      </c>
      <c r="AFB144" s="1680" t="s">
        <v>20</v>
      </c>
      <c r="AFC144" s="1680" t="s">
        <v>29</v>
      </c>
      <c r="AFD144" s="1680" t="s">
        <v>29</v>
      </c>
      <c r="AFE144" s="1681"/>
      <c r="AFF144" s="1718" t="s">
        <v>29</v>
      </c>
      <c r="AFG144" s="1680" t="s">
        <v>20</v>
      </c>
      <c r="AFH144" s="1680" t="s">
        <v>20</v>
      </c>
      <c r="AFI144" s="1680" t="s">
        <v>20</v>
      </c>
      <c r="AFJ144" s="1681"/>
      <c r="AFK144" s="1718" t="s">
        <v>29</v>
      </c>
      <c r="AFL144" s="1680" t="s">
        <v>29</v>
      </c>
      <c r="AFM144" s="1680" t="s">
        <v>29</v>
      </c>
      <c r="AFN144" s="1680" t="s">
        <v>20</v>
      </c>
      <c r="AFO144" s="1681"/>
      <c r="AFP144" s="1718" t="s">
        <v>20</v>
      </c>
      <c r="AFQ144" s="1680" t="s">
        <v>29</v>
      </c>
      <c r="AFR144" s="1680" t="s">
        <v>29</v>
      </c>
      <c r="AFS144" s="1680" t="s">
        <v>20</v>
      </c>
      <c r="AFT144" s="1681"/>
      <c r="AFU144" s="1718"/>
      <c r="AFV144" s="1680"/>
      <c r="AFW144" s="1680"/>
      <c r="AFX144" s="1680"/>
      <c r="AFY144" s="1681"/>
      <c r="AFZ144" s="1718" t="s">
        <v>29</v>
      </c>
      <c r="AGA144" s="1680" t="s">
        <v>20</v>
      </c>
      <c r="AGB144" s="1680" t="s">
        <v>29</v>
      </c>
      <c r="AGC144" s="1680" t="s">
        <v>29</v>
      </c>
      <c r="AGD144" s="1681"/>
      <c r="AGE144" s="1718"/>
      <c r="AGF144" s="1680"/>
      <c r="AGG144" s="1680"/>
      <c r="AGH144" s="1680"/>
      <c r="AGI144" s="1681"/>
      <c r="AGJ144" s="1718" t="e">
        <v>#N/A</v>
      </c>
      <c r="AGK144" s="1680" t="e">
        <v>#N/A</v>
      </c>
      <c r="AGL144" s="1680" t="e">
        <v>#N/A</v>
      </c>
      <c r="AGM144" s="1680" t="e">
        <v>#N/A</v>
      </c>
      <c r="AGN144" s="1681" t="e">
        <v>#N/A</v>
      </c>
      <c r="AGO144" s="44" t="str">
        <f t="shared" si="102"/>
        <v>C2</v>
      </c>
      <c r="AGP144" s="140" t="str">
        <f t="shared" si="102"/>
        <v>大林保晴</v>
      </c>
      <c r="AGQ144" s="2060">
        <f>COUNTIF($AEB144:$AGI144,"*○*")</f>
        <v>16</v>
      </c>
      <c r="AGR144" s="2061">
        <f>COUNTIF($AEB144:$AGI144,"*●*")</f>
        <v>20</v>
      </c>
      <c r="AGS144" s="2061">
        <f>SUM(AGQ144:AGR144)</f>
        <v>36</v>
      </c>
      <c r="AGT144" s="95">
        <f>IFERROR(AGQ144/AGS144,"")</f>
        <v>0.44444444444444442</v>
      </c>
      <c r="AGU144" s="2060">
        <f>COUNTIF($AFF144:$AGI144,"*○*")</f>
        <v>7</v>
      </c>
      <c r="AGV144" s="2061">
        <f>COUNTIF($AFF144:$AGI144,"*●*")</f>
        <v>9</v>
      </c>
      <c r="AGW144" s="2061">
        <f>SUM(AGU144:AGV144)</f>
        <v>16</v>
      </c>
      <c r="AGX144" s="95">
        <f>IFERROR(AGU144/AGW144,"")</f>
        <v>0.4375</v>
      </c>
    </row>
    <row r="145" spans="1:922" s="32" customFormat="1" ht="17.25" x14ac:dyDescent="0.2">
      <c r="A145" s="34"/>
      <c r="B145" s="41" t="s">
        <v>236</v>
      </c>
      <c r="C145" s="163" t="s">
        <v>1521</v>
      </c>
      <c r="D145" s="209">
        <f t="shared" si="98"/>
        <v>107</v>
      </c>
      <c r="E145" s="135">
        <f t="shared" si="99"/>
        <v>161</v>
      </c>
      <c r="F145" s="135">
        <f t="shared" si="100"/>
        <v>268</v>
      </c>
      <c r="G145" s="164">
        <f t="shared" si="101"/>
        <v>0.39925373134328357</v>
      </c>
      <c r="H145" s="105"/>
      <c r="I145" s="106"/>
      <c r="J145" s="106"/>
      <c r="K145" s="106"/>
      <c r="L145" s="106"/>
      <c r="M145" s="107"/>
      <c r="N145" s="105"/>
      <c r="O145" s="106"/>
      <c r="P145" s="106"/>
      <c r="Q145" s="106"/>
      <c r="R145" s="107"/>
      <c r="S145" s="105"/>
      <c r="T145" s="106"/>
      <c r="U145" s="106"/>
      <c r="V145" s="106"/>
      <c r="W145" s="107"/>
      <c r="X145" s="136"/>
      <c r="Y145" s="106"/>
      <c r="Z145" s="106"/>
      <c r="AA145" s="106"/>
      <c r="AB145" s="107"/>
      <c r="AC145" s="137"/>
      <c r="AD145" s="138"/>
      <c r="AE145" s="138"/>
      <c r="AF145" s="138"/>
      <c r="AG145" s="138"/>
      <c r="AH145" s="137"/>
      <c r="AI145" s="138"/>
      <c r="AJ145" s="138"/>
      <c r="AK145" s="138"/>
      <c r="AL145" s="138"/>
      <c r="AM145" s="137"/>
      <c r="AN145" s="138"/>
      <c r="AO145" s="138"/>
      <c r="AP145" s="138"/>
      <c r="AQ145" s="138"/>
      <c r="AR145" s="137"/>
      <c r="AS145" s="138"/>
      <c r="AT145" s="138"/>
      <c r="AU145" s="138"/>
      <c r="AV145" s="318"/>
      <c r="AW145" s="137"/>
      <c r="AX145" s="138"/>
      <c r="AY145" s="138"/>
      <c r="AZ145" s="176"/>
      <c r="BA145" s="195"/>
      <c r="BB145" s="196"/>
      <c r="BC145" s="174"/>
      <c r="BD145" s="174"/>
      <c r="BE145" s="174"/>
      <c r="BF145" s="174"/>
      <c r="BG145" s="175"/>
      <c r="BH145" s="196"/>
      <c r="BI145" s="174"/>
      <c r="BJ145" s="174"/>
      <c r="BK145" s="174"/>
      <c r="BL145" s="192"/>
      <c r="BM145" s="105"/>
      <c r="BN145" s="106"/>
      <c r="BO145" s="197"/>
      <c r="BP145" s="197"/>
      <c r="BQ145" s="197"/>
      <c r="BR145" s="319"/>
      <c r="BS145" s="242"/>
      <c r="BT145" s="197"/>
      <c r="BU145" s="197"/>
      <c r="BV145" s="106"/>
      <c r="BW145" s="107"/>
      <c r="BX145" s="105"/>
      <c r="BY145" s="106"/>
      <c r="BZ145" s="106"/>
      <c r="CA145" s="106"/>
      <c r="CB145" s="192"/>
      <c r="CC145" s="245"/>
      <c r="CD145" s="106"/>
      <c r="CE145" s="106"/>
      <c r="CF145" s="106"/>
      <c r="CG145" s="107"/>
      <c r="CH145" s="105"/>
      <c r="CI145" s="106"/>
      <c r="CJ145" s="106"/>
      <c r="CK145" s="106"/>
      <c r="CL145" s="107"/>
      <c r="CM145" s="105"/>
      <c r="CN145" s="106"/>
      <c r="CO145" s="106"/>
      <c r="CP145" s="106"/>
      <c r="CQ145" s="107"/>
      <c r="CR145" s="136"/>
      <c r="CS145" s="106"/>
      <c r="CT145" s="106"/>
      <c r="CU145" s="106"/>
      <c r="CV145" s="320"/>
      <c r="CW145" s="105"/>
      <c r="CX145" s="174"/>
      <c r="CY145" s="174"/>
      <c r="CZ145" s="174"/>
      <c r="DA145" s="175"/>
      <c r="DB145" s="296"/>
      <c r="DC145" s="174"/>
      <c r="DD145" s="106"/>
      <c r="DE145" s="106"/>
      <c r="DF145" s="192"/>
      <c r="DG145" s="105"/>
      <c r="DH145" s="106"/>
      <c r="DI145" s="106"/>
      <c r="DJ145" s="106"/>
      <c r="DK145" s="107"/>
      <c r="DL145" s="105"/>
      <c r="DM145" s="106"/>
      <c r="DN145" s="106"/>
      <c r="DO145" s="106"/>
      <c r="DP145" s="107"/>
      <c r="DQ145" s="105"/>
      <c r="DR145" s="106"/>
      <c r="DS145" s="106"/>
      <c r="DT145" s="106"/>
      <c r="DU145" s="107"/>
      <c r="DV145" s="105"/>
      <c r="DW145" s="106"/>
      <c r="DX145" s="106"/>
      <c r="DY145" s="106"/>
      <c r="DZ145" s="107"/>
      <c r="EA145" s="105"/>
      <c r="EB145" s="106"/>
      <c r="EC145" s="106"/>
      <c r="ED145" s="106"/>
      <c r="EE145" s="107"/>
      <c r="EF145" s="105"/>
      <c r="EG145" s="106"/>
      <c r="EH145" s="106"/>
      <c r="EI145" s="106"/>
      <c r="EJ145" s="107"/>
      <c r="EK145" s="105"/>
      <c r="EL145" s="106"/>
      <c r="EM145" s="106"/>
      <c r="EN145" s="106"/>
      <c r="EO145" s="301"/>
      <c r="EP145" s="105"/>
      <c r="EQ145" s="106"/>
      <c r="ER145" s="106"/>
      <c r="ES145" s="106"/>
      <c r="ET145" s="107"/>
      <c r="EU145" s="105"/>
      <c r="EV145" s="106"/>
      <c r="EW145" s="106"/>
      <c r="EX145" s="106"/>
      <c r="EY145" s="107"/>
      <c r="EZ145" s="105"/>
      <c r="FA145" s="106"/>
      <c r="FB145" s="106"/>
      <c r="FC145" s="106"/>
      <c r="FD145" s="107"/>
      <c r="FE145" s="105"/>
      <c r="FF145" s="106"/>
      <c r="FG145" s="106"/>
      <c r="FH145" s="106"/>
      <c r="FI145" s="107"/>
      <c r="FJ145" s="105"/>
      <c r="FK145" s="174"/>
      <c r="FL145" s="174"/>
      <c r="FM145" s="174"/>
      <c r="FN145" s="175"/>
      <c r="FO145" s="196"/>
      <c r="FP145" s="174"/>
      <c r="FQ145" s="174"/>
      <c r="FR145" s="174"/>
      <c r="FS145" s="175"/>
      <c r="FT145" s="196"/>
      <c r="FU145" s="174"/>
      <c r="FV145" s="174"/>
      <c r="FW145" s="197"/>
      <c r="FX145" s="319"/>
      <c r="FY145" s="242"/>
      <c r="FZ145" s="197"/>
      <c r="GA145" s="106"/>
      <c r="GB145" s="106"/>
      <c r="GC145" s="107"/>
      <c r="GD145" s="105"/>
      <c r="GE145" s="106"/>
      <c r="GF145" s="106"/>
      <c r="GG145" s="106"/>
      <c r="GH145" s="107"/>
      <c r="GI145" s="105"/>
      <c r="GJ145" s="106"/>
      <c r="GK145" s="106"/>
      <c r="GL145" s="106"/>
      <c r="GM145" s="107"/>
      <c r="GN145" s="105"/>
      <c r="GO145" s="106"/>
      <c r="GP145" s="174"/>
      <c r="GQ145" s="174"/>
      <c r="GR145" s="175"/>
      <c r="GS145" s="196"/>
      <c r="GT145" s="174"/>
      <c r="GU145" s="174"/>
      <c r="GV145" s="174"/>
      <c r="GW145" s="175"/>
      <c r="GX145" s="296"/>
      <c r="GY145" s="174"/>
      <c r="GZ145" s="174"/>
      <c r="HA145" s="174"/>
      <c r="HB145" s="175"/>
      <c r="HC145" s="196"/>
      <c r="HD145" s="174"/>
      <c r="HE145" s="174"/>
      <c r="HF145" s="174"/>
      <c r="HG145" s="107"/>
      <c r="HH145" s="105"/>
      <c r="HI145" s="106"/>
      <c r="HJ145" s="197"/>
      <c r="HK145" s="197"/>
      <c r="HL145" s="319"/>
      <c r="HM145" s="242"/>
      <c r="HN145" s="197"/>
      <c r="HO145" s="106"/>
      <c r="HP145" s="106"/>
      <c r="HQ145" s="192"/>
      <c r="HR145" s="105"/>
      <c r="HS145" s="106"/>
      <c r="HT145" s="106"/>
      <c r="HU145" s="106"/>
      <c r="HV145" s="192"/>
      <c r="HW145" s="105"/>
      <c r="HX145" s="106"/>
      <c r="HY145" s="106"/>
      <c r="HZ145" s="106"/>
      <c r="IA145" s="192"/>
      <c r="IB145" s="105"/>
      <c r="IC145" s="106"/>
      <c r="ID145" s="106"/>
      <c r="IE145" s="106"/>
      <c r="IF145" s="107"/>
      <c r="IG145" s="105"/>
      <c r="IH145" s="106"/>
      <c r="II145" s="106"/>
      <c r="IJ145" s="106"/>
      <c r="IK145" s="107"/>
      <c r="IL145" s="105"/>
      <c r="IM145" s="106"/>
      <c r="IN145" s="106"/>
      <c r="IO145" s="106"/>
      <c r="IP145" s="107"/>
      <c r="IQ145" s="105"/>
      <c r="IR145" s="106"/>
      <c r="IS145" s="106"/>
      <c r="IT145" s="106"/>
      <c r="IU145" s="107"/>
      <c r="IV145" s="105"/>
      <c r="IW145" s="106"/>
      <c r="IX145" s="106"/>
      <c r="IY145" s="823"/>
      <c r="IZ145" s="107"/>
      <c r="JA145" s="105"/>
      <c r="JB145" s="106"/>
      <c r="JC145" s="106"/>
      <c r="JD145" s="106"/>
      <c r="JE145" s="107"/>
      <c r="JF145" s="105"/>
      <c r="JG145" s="106"/>
      <c r="JH145" s="106"/>
      <c r="JI145" s="106"/>
      <c r="JJ145" s="107"/>
      <c r="JK145" s="105"/>
      <c r="JL145" s="106"/>
      <c r="JM145" s="106"/>
      <c r="JN145" s="106"/>
      <c r="JO145" s="107"/>
      <c r="JP145" s="105"/>
      <c r="JQ145" s="106"/>
      <c r="JR145" s="106"/>
      <c r="JS145" s="106"/>
      <c r="JT145" s="107"/>
      <c r="JU145" s="105"/>
      <c r="JV145" s="106"/>
      <c r="JW145" s="106"/>
      <c r="JX145" s="106"/>
      <c r="JY145" s="107"/>
      <c r="JZ145" s="105"/>
      <c r="KA145" s="106"/>
      <c r="KB145" s="106"/>
      <c r="KC145" s="106"/>
      <c r="KD145" s="107"/>
      <c r="KE145" s="105"/>
      <c r="KF145" s="106"/>
      <c r="KG145" s="106"/>
      <c r="KH145" s="106"/>
      <c r="KI145" s="107"/>
      <c r="KJ145" s="105"/>
      <c r="KK145" s="106"/>
      <c r="KL145" s="106"/>
      <c r="KM145" s="106"/>
      <c r="KN145" s="107"/>
      <c r="KO145" s="105"/>
      <c r="KP145" s="106"/>
      <c r="KQ145" s="106"/>
      <c r="KR145" s="106"/>
      <c r="KS145" s="107"/>
      <c r="KT145" s="105"/>
      <c r="KU145" s="106"/>
      <c r="KV145" s="106"/>
      <c r="KW145" s="106"/>
      <c r="KX145" s="107"/>
      <c r="KY145" s="105"/>
      <c r="KZ145" s="106"/>
      <c r="LA145" s="106"/>
      <c r="LB145" s="106"/>
      <c r="LC145" s="107"/>
      <c r="LD145" s="105"/>
      <c r="LE145" s="106"/>
      <c r="LF145" s="106"/>
      <c r="LG145" s="106"/>
      <c r="LH145" s="107"/>
      <c r="LI145" s="105"/>
      <c r="LJ145" s="106"/>
      <c r="LK145" s="106"/>
      <c r="LL145" s="106"/>
      <c r="LM145" s="107"/>
      <c r="LN145" s="105"/>
      <c r="LO145" s="106"/>
      <c r="LP145" s="106"/>
      <c r="LQ145" s="106"/>
      <c r="LR145" s="105"/>
      <c r="LS145" s="106"/>
      <c r="LT145" s="106"/>
      <c r="LU145" s="106"/>
      <c r="LV145" s="105"/>
      <c r="LW145" s="106"/>
      <c r="LX145" s="106"/>
      <c r="LY145" s="106"/>
      <c r="LZ145" s="105"/>
      <c r="MA145" s="106"/>
      <c r="MB145" s="106"/>
      <c r="MC145" s="106"/>
      <c r="MD145" s="105"/>
      <c r="ME145" s="106"/>
      <c r="MF145" s="106"/>
      <c r="MG145" s="106"/>
      <c r="MH145" s="105"/>
      <c r="MI145" s="106"/>
      <c r="MJ145" s="106"/>
      <c r="MK145" s="192"/>
      <c r="ML145" s="105"/>
      <c r="MM145" s="106"/>
      <c r="MN145" s="106"/>
      <c r="MO145" s="107"/>
      <c r="MP145" s="105"/>
      <c r="MQ145" s="106"/>
      <c r="MR145" s="106"/>
      <c r="MS145" s="107"/>
      <c r="MT145" s="105"/>
      <c r="MU145" s="106"/>
      <c r="MV145" s="106"/>
      <c r="MW145" s="107"/>
      <c r="MX145" s="105"/>
      <c r="MY145" s="106"/>
      <c r="MZ145" s="106"/>
      <c r="NA145" s="107"/>
      <c r="NB145" s="105"/>
      <c r="NC145" s="106"/>
      <c r="ND145" s="106"/>
      <c r="NE145" s="107"/>
      <c r="NF145" s="105"/>
      <c r="NG145" s="106"/>
      <c r="NH145" s="106"/>
      <c r="NI145" s="107"/>
      <c r="NJ145" s="105"/>
      <c r="NK145" s="106"/>
      <c r="NL145" s="106"/>
      <c r="NM145" s="107"/>
      <c r="NN145" s="105"/>
      <c r="NO145" s="106"/>
      <c r="NP145" s="106"/>
      <c r="NQ145" s="107"/>
      <c r="NR145" s="105"/>
      <c r="NS145" s="106"/>
      <c r="NT145" s="106"/>
      <c r="NU145" s="107"/>
      <c r="NV145" s="105"/>
      <c r="NW145" s="106"/>
      <c r="NX145" s="106"/>
      <c r="NY145" s="107"/>
      <c r="NZ145" s="105"/>
      <c r="OA145" s="106"/>
      <c r="OB145" s="106"/>
      <c r="OC145" s="106"/>
      <c r="OD145" s="107"/>
      <c r="OE145" s="105"/>
      <c r="OF145" s="106"/>
      <c r="OG145" s="106"/>
      <c r="OH145" s="106"/>
      <c r="OI145" s="107"/>
      <c r="OJ145" s="105"/>
      <c r="OK145" s="106"/>
      <c r="OL145" s="106"/>
      <c r="OM145" s="192"/>
      <c r="ON145" s="105"/>
      <c r="OO145" s="106"/>
      <c r="OP145" s="106"/>
      <c r="OQ145" s="107"/>
      <c r="OR145" s="105"/>
      <c r="OS145" s="106"/>
      <c r="OT145" s="106"/>
      <c r="OU145" s="107"/>
      <c r="OV145" s="105"/>
      <c r="OW145" s="106"/>
      <c r="OX145" s="106"/>
      <c r="OY145" s="106"/>
      <c r="OZ145" s="107"/>
      <c r="PA145" s="105"/>
      <c r="PB145" s="106"/>
      <c r="PC145" s="106"/>
      <c r="PD145" s="106"/>
      <c r="PE145" s="107"/>
      <c r="PF145" s="105"/>
      <c r="PG145" s="106"/>
      <c r="PH145" s="106"/>
      <c r="PI145" s="107"/>
      <c r="PJ145" s="105"/>
      <c r="PK145" s="106"/>
      <c r="PL145" s="106"/>
      <c r="PM145" s="107"/>
      <c r="PN145" s="105"/>
      <c r="PO145" s="106"/>
      <c r="PP145" s="106"/>
      <c r="PQ145" s="107"/>
      <c r="PR145" s="105"/>
      <c r="PS145" s="106"/>
      <c r="PT145" s="106"/>
      <c r="PU145" s="107"/>
      <c r="PV145" s="105"/>
      <c r="PW145" s="106"/>
      <c r="PX145" s="106"/>
      <c r="PY145" s="107"/>
      <c r="PZ145" s="105"/>
      <c r="QA145" s="106"/>
      <c r="QB145" s="106"/>
      <c r="QC145" s="107"/>
      <c r="QD145" s="105"/>
      <c r="QE145" s="106"/>
      <c r="QF145" s="106"/>
      <c r="QG145" s="107"/>
      <c r="QH145" s="105" t="s">
        <v>20</v>
      </c>
      <c r="QI145" s="106" t="s">
        <v>29</v>
      </c>
      <c r="QJ145" s="106" t="s">
        <v>29</v>
      </c>
      <c r="QK145" s="823" t="s">
        <v>20</v>
      </c>
      <c r="QL145" s="1428"/>
      <c r="QM145" s="1434" t="s">
        <v>29</v>
      </c>
      <c r="QN145" s="106" t="s">
        <v>20</v>
      </c>
      <c r="QO145" s="106" t="s">
        <v>29</v>
      </c>
      <c r="QP145" s="823" t="s">
        <v>677</v>
      </c>
      <c r="QQ145" s="192"/>
      <c r="QR145" s="1578" t="s">
        <v>29</v>
      </c>
      <c r="QS145" s="174" t="s">
        <v>20</v>
      </c>
      <c r="QT145" s="174" t="s">
        <v>29</v>
      </c>
      <c r="QU145" s="233" t="s">
        <v>20</v>
      </c>
      <c r="QV145" s="175"/>
      <c r="QW145" s="196" t="s">
        <v>29</v>
      </c>
      <c r="QX145" s="174" t="s">
        <v>29</v>
      </c>
      <c r="QY145" s="174" t="s">
        <v>29</v>
      </c>
      <c r="QZ145" s="174" t="s">
        <v>29</v>
      </c>
      <c r="RA145" s="175"/>
      <c r="RB145" s="196" t="s">
        <v>29</v>
      </c>
      <c r="RC145" s="174" t="s">
        <v>598</v>
      </c>
      <c r="RD145" s="106" t="s">
        <v>29</v>
      </c>
      <c r="RE145" s="106" t="s">
        <v>20</v>
      </c>
      <c r="RF145" s="107"/>
      <c r="RG145" s="105" t="s">
        <v>29</v>
      </c>
      <c r="RH145" s="106" t="s">
        <v>29</v>
      </c>
      <c r="RI145" s="106" t="s">
        <v>29</v>
      </c>
      <c r="RJ145" s="106" t="s">
        <v>29</v>
      </c>
      <c r="RK145" s="107"/>
      <c r="RL145" s="105" t="s">
        <v>29</v>
      </c>
      <c r="RM145" s="197" t="s">
        <v>20</v>
      </c>
      <c r="RN145" s="197" t="s">
        <v>20</v>
      </c>
      <c r="RO145" s="197" t="s">
        <v>591</v>
      </c>
      <c r="RP145" s="107"/>
      <c r="RQ145" s="105" t="s">
        <v>29</v>
      </c>
      <c r="RR145" s="106" t="s">
        <v>29</v>
      </c>
      <c r="RS145" s="106" t="s">
        <v>20</v>
      </c>
      <c r="RT145" s="107" t="s">
        <v>29</v>
      </c>
      <c r="RU145" s="105" t="s">
        <v>29</v>
      </c>
      <c r="RV145" s="106" t="s">
        <v>20</v>
      </c>
      <c r="RW145" s="106" t="s">
        <v>29</v>
      </c>
      <c r="RX145" s="106" t="s">
        <v>29</v>
      </c>
      <c r="RY145" s="107"/>
      <c r="RZ145" s="422" t="s">
        <v>29</v>
      </c>
      <c r="SA145" s="422" t="s">
        <v>20</v>
      </c>
      <c r="SB145" s="422" t="s">
        <v>29</v>
      </c>
      <c r="SC145" s="422" t="s">
        <v>20</v>
      </c>
      <c r="SD145" s="422"/>
      <c r="SE145" s="1552" t="s">
        <v>20</v>
      </c>
      <c r="SF145" s="106" t="s">
        <v>20</v>
      </c>
      <c r="SG145" s="106" t="s">
        <v>29</v>
      </c>
      <c r="SH145" s="106" t="s">
        <v>29</v>
      </c>
      <c r="SI145" s="107"/>
      <c r="SJ145" s="422" t="s">
        <v>20</v>
      </c>
      <c r="SK145" s="422" t="s">
        <v>29</v>
      </c>
      <c r="SL145" s="422" t="s">
        <v>29</v>
      </c>
      <c r="SM145" s="422" t="s">
        <v>20</v>
      </c>
      <c r="SN145" s="422"/>
      <c r="SO145" s="1434" t="s">
        <v>20</v>
      </c>
      <c r="SP145" s="106" t="s">
        <v>20</v>
      </c>
      <c r="SQ145" s="106" t="s">
        <v>20</v>
      </c>
      <c r="SR145" s="106" t="s">
        <v>20</v>
      </c>
      <c r="SS145" s="107"/>
      <c r="ST145" s="105" t="s">
        <v>29</v>
      </c>
      <c r="SU145" s="106" t="s">
        <v>29</v>
      </c>
      <c r="SV145" s="106" t="s">
        <v>20</v>
      </c>
      <c r="SW145" s="106" t="s">
        <v>20</v>
      </c>
      <c r="SX145" s="107"/>
      <c r="SY145" s="105" t="s">
        <v>20</v>
      </c>
      <c r="SZ145" s="174" t="s">
        <v>29</v>
      </c>
      <c r="TA145" s="174" t="s">
        <v>29</v>
      </c>
      <c r="TB145" s="174" t="s">
        <v>29</v>
      </c>
      <c r="TC145" s="175"/>
      <c r="TD145" s="196"/>
      <c r="TE145" s="174"/>
      <c r="TF145" s="174"/>
      <c r="TG145" s="174"/>
      <c r="TH145" s="196" t="s">
        <v>29</v>
      </c>
      <c r="TI145" s="174" t="s">
        <v>20</v>
      </c>
      <c r="TJ145" s="174" t="s">
        <v>29</v>
      </c>
      <c r="TK145" s="174" t="s">
        <v>29</v>
      </c>
      <c r="TL145" s="196" t="s">
        <v>29</v>
      </c>
      <c r="TM145" s="174" t="s">
        <v>598</v>
      </c>
      <c r="TN145" s="197" t="s">
        <v>20</v>
      </c>
      <c r="TO145" s="197" t="s">
        <v>29</v>
      </c>
      <c r="TP145" s="319"/>
      <c r="TQ145" s="242" t="s">
        <v>20</v>
      </c>
      <c r="TR145" s="197" t="s">
        <v>29</v>
      </c>
      <c r="TS145" s="197" t="s">
        <v>591</v>
      </c>
      <c r="TT145" s="192" t="s">
        <v>20</v>
      </c>
      <c r="TU145" s="105" t="s">
        <v>29</v>
      </c>
      <c r="TV145" s="106" t="s">
        <v>29</v>
      </c>
      <c r="TW145" s="106" t="s">
        <v>20</v>
      </c>
      <c r="TX145" s="175" t="s">
        <v>29</v>
      </c>
      <c r="TY145" s="196" t="s">
        <v>20</v>
      </c>
      <c r="TZ145" s="174" t="s">
        <v>29</v>
      </c>
      <c r="UA145" s="174" t="s">
        <v>29</v>
      </c>
      <c r="UB145" s="174" t="s">
        <v>20</v>
      </c>
      <c r="UC145" s="175"/>
      <c r="UD145" s="196" t="s">
        <v>29</v>
      </c>
      <c r="UE145" s="174" t="s">
        <v>29</v>
      </c>
      <c r="UF145" s="174" t="s">
        <v>29</v>
      </c>
      <c r="UG145" s="174" t="s">
        <v>29</v>
      </c>
      <c r="UH145" s="175"/>
      <c r="UI145" s="196"/>
      <c r="UJ145" s="174"/>
      <c r="UK145" s="174"/>
      <c r="UL145" s="174"/>
      <c r="UM145" s="175"/>
      <c r="UN145" s="196" t="s">
        <v>598</v>
      </c>
      <c r="UO145" s="106" t="s">
        <v>29</v>
      </c>
      <c r="UP145" s="197" t="s">
        <v>20</v>
      </c>
      <c r="UQ145" s="197" t="s">
        <v>29</v>
      </c>
      <c r="UR145" s="319"/>
      <c r="US145" s="242"/>
      <c r="UT145" s="197"/>
      <c r="UU145" s="197"/>
      <c r="UV145" s="197"/>
      <c r="UW145" s="319"/>
      <c r="UX145" s="242" t="s">
        <v>29</v>
      </c>
      <c r="UY145" s="197" t="s">
        <v>20</v>
      </c>
      <c r="UZ145" s="197" t="s">
        <v>591</v>
      </c>
      <c r="VA145" s="106" t="s">
        <v>29</v>
      </c>
      <c r="VB145" s="107"/>
      <c r="VC145" s="105" t="s">
        <v>29</v>
      </c>
      <c r="VD145" s="106" t="s">
        <v>29</v>
      </c>
      <c r="VE145" s="106" t="s">
        <v>20</v>
      </c>
      <c r="VF145" s="174" t="s">
        <v>29</v>
      </c>
      <c r="VG145" s="233"/>
      <c r="VH145" s="196" t="s">
        <v>20</v>
      </c>
      <c r="VI145" s="174" t="s">
        <v>29</v>
      </c>
      <c r="VJ145" s="174" t="s">
        <v>20</v>
      </c>
      <c r="VK145" s="174" t="s">
        <v>29</v>
      </c>
      <c r="VL145" s="175"/>
      <c r="VM145" s="196" t="s">
        <v>29</v>
      </c>
      <c r="VN145" s="174" t="s">
        <v>29</v>
      </c>
      <c r="VO145" s="174" t="s">
        <v>29</v>
      </c>
      <c r="VP145" s="233" t="s">
        <v>29</v>
      </c>
      <c r="VQ145" s="196" t="s">
        <v>598</v>
      </c>
      <c r="VR145" s="1717" t="s">
        <v>29</v>
      </c>
      <c r="VS145" s="1717" t="s">
        <v>29</v>
      </c>
      <c r="VT145" s="1717" t="s">
        <v>29</v>
      </c>
      <c r="VU145" s="1782"/>
      <c r="VV145" s="242" t="s">
        <v>20</v>
      </c>
      <c r="VW145" s="197" t="s">
        <v>29</v>
      </c>
      <c r="VX145" s="197" t="s">
        <v>29</v>
      </c>
      <c r="VY145" s="197" t="s">
        <v>29</v>
      </c>
      <c r="VZ145" s="319"/>
      <c r="WA145" s="242"/>
      <c r="WB145" s="197"/>
      <c r="WC145" s="197"/>
      <c r="WD145" s="197"/>
      <c r="WE145" s="319"/>
      <c r="WF145" s="242" t="s">
        <v>20</v>
      </c>
      <c r="WG145" s="197" t="s">
        <v>591</v>
      </c>
      <c r="WH145" s="1717" t="s">
        <v>29</v>
      </c>
      <c r="WI145" s="1717" t="s">
        <v>29</v>
      </c>
      <c r="WJ145" s="1782"/>
      <c r="WK145" s="1716"/>
      <c r="WL145" s="1717"/>
      <c r="WM145" s="1717"/>
      <c r="WN145" s="1717"/>
      <c r="WO145" s="1782"/>
      <c r="WP145" s="1716" t="s">
        <v>20</v>
      </c>
      <c r="WQ145" s="1717" t="s">
        <v>29</v>
      </c>
      <c r="WR145" s="1717" t="s">
        <v>20</v>
      </c>
      <c r="WS145" s="1870" t="s">
        <v>20</v>
      </c>
      <c r="WT145" s="1872" t="s">
        <v>29</v>
      </c>
      <c r="WU145" s="1717" t="s">
        <v>29</v>
      </c>
      <c r="WV145" s="1717" t="s">
        <v>20</v>
      </c>
      <c r="WW145" s="1717" t="s">
        <v>20</v>
      </c>
      <c r="WX145" s="1778"/>
      <c r="WY145" s="1716" t="s">
        <v>20</v>
      </c>
      <c r="WZ145" s="1717" t="s">
        <v>20</v>
      </c>
      <c r="XA145" s="174" t="s">
        <v>29</v>
      </c>
      <c r="XB145" s="174" t="s">
        <v>20</v>
      </c>
      <c r="XC145" s="175"/>
      <c r="XD145" s="196" t="s">
        <v>29</v>
      </c>
      <c r="XE145" s="174" t="s">
        <v>29</v>
      </c>
      <c r="XF145" s="174" t="s">
        <v>20</v>
      </c>
      <c r="XG145" s="174" t="s">
        <v>29</v>
      </c>
      <c r="XH145" s="175"/>
      <c r="XI145" s="196" t="s">
        <v>29</v>
      </c>
      <c r="XJ145" s="174" t="s">
        <v>29</v>
      </c>
      <c r="XK145" s="174" t="s">
        <v>29</v>
      </c>
      <c r="XL145" s="174" t="s">
        <v>598</v>
      </c>
      <c r="XM145" s="1778"/>
      <c r="XN145" s="1716" t="s">
        <v>29</v>
      </c>
      <c r="XO145" s="1717" t="s">
        <v>20</v>
      </c>
      <c r="XP145" s="1717" t="s">
        <v>29</v>
      </c>
      <c r="XQ145" s="1717" t="s">
        <v>29</v>
      </c>
      <c r="XR145" s="1782"/>
      <c r="XS145" s="1716" t="s">
        <v>20</v>
      </c>
      <c r="XT145" s="1717" t="s">
        <v>29</v>
      </c>
      <c r="XU145" s="1717" t="s">
        <v>29</v>
      </c>
      <c r="XV145" s="1717" t="s">
        <v>29</v>
      </c>
      <c r="XW145" s="1782"/>
      <c r="XX145" s="242" t="s">
        <v>20</v>
      </c>
      <c r="XY145" s="197" t="s">
        <v>29</v>
      </c>
      <c r="XZ145" s="197" t="s">
        <v>20</v>
      </c>
      <c r="YA145" s="197" t="s">
        <v>29</v>
      </c>
      <c r="YB145" s="319"/>
      <c r="YC145" s="242" t="s">
        <v>591</v>
      </c>
      <c r="YD145" s="1717" t="s">
        <v>20</v>
      </c>
      <c r="YE145" s="1717" t="s">
        <v>29</v>
      </c>
      <c r="YF145" s="1717" t="s">
        <v>29</v>
      </c>
      <c r="YG145" s="1782"/>
      <c r="YH145" s="1716" t="s">
        <v>20</v>
      </c>
      <c r="YI145" s="1717" t="s">
        <v>20</v>
      </c>
      <c r="YJ145" s="174" t="s">
        <v>29</v>
      </c>
      <c r="YK145" s="174" t="s">
        <v>29</v>
      </c>
      <c r="YL145" s="233"/>
      <c r="YM145" s="196" t="s">
        <v>20</v>
      </c>
      <c r="YN145" s="174" t="s">
        <v>29</v>
      </c>
      <c r="YO145" s="174" t="s">
        <v>29</v>
      </c>
      <c r="YP145" s="174" t="s">
        <v>29</v>
      </c>
      <c r="YQ145" s="175"/>
      <c r="YR145" s="196" t="s">
        <v>29</v>
      </c>
      <c r="YS145" s="174" t="s">
        <v>29</v>
      </c>
      <c r="YT145" s="174" t="s">
        <v>598</v>
      </c>
      <c r="YU145" s="1717" t="s">
        <v>29</v>
      </c>
      <c r="YV145" s="1782"/>
      <c r="YW145" s="242" t="s">
        <v>20</v>
      </c>
      <c r="YX145" s="197" t="s">
        <v>29</v>
      </c>
      <c r="YY145" s="197" t="s">
        <v>20</v>
      </c>
      <c r="YZ145" s="197" t="s">
        <v>591</v>
      </c>
      <c r="ZA145" s="1782"/>
      <c r="ZB145" s="1716" t="s">
        <v>29</v>
      </c>
      <c r="ZC145" s="1717" t="s">
        <v>29</v>
      </c>
      <c r="ZD145" s="200" t="s">
        <v>20</v>
      </c>
      <c r="ZE145" s="200" t="s">
        <v>29</v>
      </c>
      <c r="ZF145" s="198"/>
      <c r="ZG145" s="199" t="s">
        <v>20</v>
      </c>
      <c r="ZH145" s="200" t="s">
        <v>20</v>
      </c>
      <c r="ZI145" s="200" t="s">
        <v>20</v>
      </c>
      <c r="ZJ145" s="200" t="s">
        <v>20</v>
      </c>
      <c r="ZK145" s="198"/>
      <c r="ZL145" s="199" t="s">
        <v>20</v>
      </c>
      <c r="ZM145" s="200" t="s">
        <v>29</v>
      </c>
      <c r="ZN145" s="200" t="s">
        <v>29</v>
      </c>
      <c r="ZO145" s="200" t="s">
        <v>20</v>
      </c>
      <c r="ZP145" s="198"/>
      <c r="ZQ145" s="199" t="s">
        <v>20</v>
      </c>
      <c r="ZR145" s="200" t="s">
        <v>764</v>
      </c>
      <c r="ZS145" s="1717" t="s">
        <v>20</v>
      </c>
      <c r="ZT145" s="1717" t="s">
        <v>29</v>
      </c>
      <c r="ZU145" s="1782"/>
      <c r="ZV145" s="1716" t="s">
        <v>29</v>
      </c>
      <c r="ZW145" s="1717" t="s">
        <v>29</v>
      </c>
      <c r="ZX145" s="1717" t="s">
        <v>29</v>
      </c>
      <c r="ZY145" s="1717" t="s">
        <v>20</v>
      </c>
      <c r="ZZ145" s="1782"/>
      <c r="AAA145" s="1928" t="s">
        <v>29</v>
      </c>
      <c r="AAB145" s="1928" t="s">
        <v>29</v>
      </c>
      <c r="AAC145" s="1928" t="s">
        <v>29</v>
      </c>
      <c r="AAD145" s="1928" t="s">
        <v>20</v>
      </c>
      <c r="AAE145" s="1928"/>
      <c r="AAF145" s="1872" t="s">
        <v>20</v>
      </c>
      <c r="AAG145" s="1717" t="s">
        <v>29</v>
      </c>
      <c r="AAH145" s="1717" t="s">
        <v>29</v>
      </c>
      <c r="AAI145" s="1717" t="s">
        <v>29</v>
      </c>
      <c r="AAJ145" s="1870"/>
      <c r="AAK145" s="1872" t="s">
        <v>20</v>
      </c>
      <c r="AAL145" s="1717" t="s">
        <v>20</v>
      </c>
      <c r="AAM145" s="1717" t="s">
        <v>29</v>
      </c>
      <c r="AAN145" s="1717" t="s">
        <v>20</v>
      </c>
      <c r="AAO145" s="1782"/>
      <c r="AAP145" s="1928" t="s">
        <v>29</v>
      </c>
      <c r="AAQ145" s="1928" t="s">
        <v>29</v>
      </c>
      <c r="AAR145" s="1928" t="s">
        <v>20</v>
      </c>
      <c r="AAS145" s="1928" t="s">
        <v>29</v>
      </c>
      <c r="AAT145" s="1928"/>
      <c r="AAU145" s="1872" t="s">
        <v>29</v>
      </c>
      <c r="AAV145" s="1717" t="s">
        <v>29</v>
      </c>
      <c r="AAW145" s="1717" t="s">
        <v>29</v>
      </c>
      <c r="AAX145" s="1717" t="s">
        <v>20</v>
      </c>
      <c r="AAY145" s="1782"/>
      <c r="AAZ145" s="1716" t="s">
        <v>20</v>
      </c>
      <c r="ABA145" s="1717" t="s">
        <v>29</v>
      </c>
      <c r="ABB145" s="1717" t="s">
        <v>20</v>
      </c>
      <c r="ABC145" s="1717" t="s">
        <v>29</v>
      </c>
      <c r="ABD145" s="1782"/>
      <c r="ABE145" s="1716" t="s">
        <v>20</v>
      </c>
      <c r="ABF145" s="1717" t="s">
        <v>29</v>
      </c>
      <c r="ABG145" s="1717" t="s">
        <v>20</v>
      </c>
      <c r="ABH145" s="1717" t="s">
        <v>20</v>
      </c>
      <c r="ABI145" s="1782"/>
      <c r="ABJ145" s="1716" t="s">
        <v>29</v>
      </c>
      <c r="ABK145" s="1717" t="s">
        <v>20</v>
      </c>
      <c r="ABL145" s="1717" t="s">
        <v>29</v>
      </c>
      <c r="ABM145" s="1717" t="s">
        <v>29</v>
      </c>
      <c r="ABN145" s="1778"/>
      <c r="ABO145" s="1716" t="s">
        <v>20</v>
      </c>
      <c r="ABP145" s="1717" t="s">
        <v>29</v>
      </c>
      <c r="ABQ145" s="1717" t="s">
        <v>20</v>
      </c>
      <c r="ABR145" s="1717" t="s">
        <v>20</v>
      </c>
      <c r="ABS145" s="1782"/>
      <c r="ABT145" s="1716" t="s">
        <v>29</v>
      </c>
      <c r="ABU145" s="1717" t="s">
        <v>20</v>
      </c>
      <c r="ABV145" s="1717" t="s">
        <v>29</v>
      </c>
      <c r="ABW145" s="1717" t="s">
        <v>29</v>
      </c>
      <c r="ABX145" s="1782"/>
      <c r="ABY145" s="1716" t="s">
        <v>20</v>
      </c>
      <c r="ABZ145" s="1717" t="s">
        <v>29</v>
      </c>
      <c r="ACA145" s="1717" t="s">
        <v>29</v>
      </c>
      <c r="ACB145" s="1717" t="s">
        <v>20</v>
      </c>
      <c r="ACC145" s="1782"/>
      <c r="ACD145" s="196" t="s">
        <v>29</v>
      </c>
      <c r="ACE145" s="174" t="s">
        <v>29</v>
      </c>
      <c r="ACF145" s="174" t="s">
        <v>20</v>
      </c>
      <c r="ACG145" s="174" t="s">
        <v>29</v>
      </c>
      <c r="ACH145" s="175"/>
      <c r="ACI145" s="196" t="s">
        <v>20</v>
      </c>
      <c r="ACJ145" s="174" t="s">
        <v>29</v>
      </c>
      <c r="ACK145" s="174" t="s">
        <v>29</v>
      </c>
      <c r="ACL145" s="174" t="s">
        <v>29</v>
      </c>
      <c r="ACM145" s="175"/>
      <c r="ACN145" s="196" t="s">
        <v>29</v>
      </c>
      <c r="ACO145" s="174" t="s">
        <v>598</v>
      </c>
      <c r="ACP145" s="197" t="s">
        <v>20</v>
      </c>
      <c r="ACQ145" s="197" t="s">
        <v>20</v>
      </c>
      <c r="ACR145" s="319"/>
      <c r="ACS145" s="242" t="s">
        <v>591</v>
      </c>
      <c r="ACT145" s="1717" t="s">
        <v>20</v>
      </c>
      <c r="ACU145" s="1717" t="s">
        <v>20</v>
      </c>
      <c r="ACV145" s="1717" t="s">
        <v>20</v>
      </c>
      <c r="ACW145" s="1782"/>
      <c r="ACX145" s="1928" t="s">
        <v>29</v>
      </c>
      <c r="ACY145" s="1928" t="s">
        <v>29</v>
      </c>
      <c r="ACZ145" s="1928" t="s">
        <v>29</v>
      </c>
      <c r="ADA145" s="1928" t="s">
        <v>29</v>
      </c>
      <c r="ADB145" s="1928"/>
      <c r="ADC145" s="1716" t="s">
        <v>20</v>
      </c>
      <c r="ADD145" s="1717" t="s">
        <v>20</v>
      </c>
      <c r="ADE145" s="1717" t="s">
        <v>20</v>
      </c>
      <c r="ADF145" s="1717" t="s">
        <v>20</v>
      </c>
      <c r="ADG145" s="1782"/>
      <c r="ADH145" s="1716" t="s">
        <v>29</v>
      </c>
      <c r="ADI145" s="1717" t="s">
        <v>29</v>
      </c>
      <c r="ADJ145" s="1717" t="s">
        <v>20</v>
      </c>
      <c r="ADK145" s="1717" t="s">
        <v>29</v>
      </c>
      <c r="ADL145" s="1782"/>
      <c r="ADM145" s="1928"/>
      <c r="ADN145" s="1928"/>
      <c r="ADO145" s="1928"/>
      <c r="ADP145" s="1928"/>
      <c r="ADQ145" s="1928"/>
      <c r="ADR145" s="1716" t="s">
        <v>29</v>
      </c>
      <c r="ADS145" s="1717" t="s">
        <v>29</v>
      </c>
      <c r="ADT145" s="1717" t="s">
        <v>20</v>
      </c>
      <c r="ADU145" s="1717" t="s">
        <v>29</v>
      </c>
      <c r="ADV145" s="1782"/>
      <c r="ADW145" s="1716" t="s">
        <v>20</v>
      </c>
      <c r="ADX145" s="1717" t="s">
        <v>29</v>
      </c>
      <c r="ADY145" s="1717" t="s">
        <v>29</v>
      </c>
      <c r="ADZ145" s="1717" t="s">
        <v>29</v>
      </c>
      <c r="AEA145" s="1782"/>
      <c r="AEB145" s="1716"/>
      <c r="AEC145" s="1717"/>
      <c r="AED145" s="1717"/>
      <c r="AEE145" s="1717"/>
      <c r="AEF145" s="1782"/>
      <c r="AEG145" s="1716"/>
      <c r="AEH145" s="1717"/>
      <c r="AEI145" s="1717"/>
      <c r="AEJ145" s="1717"/>
      <c r="AEK145" s="1782"/>
      <c r="AEL145" s="1716"/>
      <c r="AEM145" s="1717"/>
      <c r="AEN145" s="1717"/>
      <c r="AEO145" s="1717"/>
      <c r="AEP145" s="1782"/>
      <c r="AEQ145" s="1716"/>
      <c r="AER145" s="1717"/>
      <c r="AES145" s="1717"/>
      <c r="AET145" s="1717"/>
      <c r="AEU145" s="1782"/>
      <c r="AEV145" s="1716"/>
      <c r="AEW145" s="1717"/>
      <c r="AEX145" s="1717"/>
      <c r="AEY145" s="1717"/>
      <c r="AEZ145" s="1782"/>
      <c r="AFA145" s="1716"/>
      <c r="AFB145" s="1717"/>
      <c r="AFC145" s="1717"/>
      <c r="AFD145" s="1717"/>
      <c r="AFE145" s="1782"/>
      <c r="AFF145" s="1716"/>
      <c r="AFG145" s="1717"/>
      <c r="AFH145" s="1717"/>
      <c r="AFI145" s="1717"/>
      <c r="AFJ145" s="1782"/>
      <c r="AFK145" s="1716"/>
      <c r="AFL145" s="1717"/>
      <c r="AFM145" s="1717"/>
      <c r="AFN145" s="1717"/>
      <c r="AFO145" s="1782"/>
      <c r="AFP145" s="1716"/>
      <c r="AFQ145" s="1717"/>
      <c r="AFR145" s="1717"/>
      <c r="AFS145" s="1717"/>
      <c r="AFT145" s="1782"/>
      <c r="AFU145" s="1716"/>
      <c r="AFV145" s="1717"/>
      <c r="AFW145" s="1717"/>
      <c r="AFX145" s="1717"/>
      <c r="AFY145" s="1782"/>
      <c r="AFZ145" s="1716"/>
      <c r="AGA145" s="1717"/>
      <c r="AGB145" s="1717"/>
      <c r="AGC145" s="1717"/>
      <c r="AGD145" s="1782"/>
      <c r="AGE145" s="1716"/>
      <c r="AGF145" s="1717"/>
      <c r="AGG145" s="1717"/>
      <c r="AGH145" s="1717"/>
      <c r="AGI145" s="1782"/>
      <c r="AGJ145" s="1716">
        <v>0</v>
      </c>
      <c r="AGK145" s="1717">
        <v>0</v>
      </c>
      <c r="AGL145" s="1717">
        <v>0</v>
      </c>
      <c r="AGM145" s="1717">
        <v>0</v>
      </c>
      <c r="AGN145" s="1782">
        <v>0</v>
      </c>
      <c r="AGO145" s="41" t="str">
        <f t="shared" si="102"/>
        <v>D1</v>
      </c>
      <c r="AGP145" s="163" t="str">
        <f t="shared" si="102"/>
        <v>小林聡太</v>
      </c>
      <c r="AGQ145" s="2153">
        <f>COUNTIF($AEB145:$AGI145,"*○*")</f>
        <v>0</v>
      </c>
      <c r="AGR145" s="2149">
        <f>COUNTIF($AEB145:$AGI145,"*●*")</f>
        <v>0</v>
      </c>
      <c r="AGS145" s="2149">
        <f>SUM(AGQ145:AGR145)</f>
        <v>0</v>
      </c>
      <c r="AGT145" s="97" t="str">
        <f>IFERROR(AGQ145/AGS145,"")</f>
        <v/>
      </c>
      <c r="AGU145" s="2153">
        <f>COUNTIF($AFF145:$AGI145,"*○*")</f>
        <v>0</v>
      </c>
      <c r="AGV145" s="2149">
        <f>COUNTIF($AFF145:$AGI145,"*●*")</f>
        <v>0</v>
      </c>
      <c r="AGW145" s="2149">
        <f>SUM(AGU145:AGV145)</f>
        <v>0</v>
      </c>
      <c r="AGX145" s="97" t="str">
        <f>IFERROR(AGU145/AGW145,"")</f>
        <v/>
      </c>
    </row>
    <row r="146" spans="1:922" s="32" customFormat="1" ht="17.25" x14ac:dyDescent="0.2">
      <c r="A146" s="34"/>
      <c r="B146" s="67" t="s">
        <v>112</v>
      </c>
      <c r="C146" s="140" t="s">
        <v>1122</v>
      </c>
      <c r="D146" s="141">
        <f t="shared" ref="D146:D152" si="103">COUNTIF(H146:XFD146,"*○*")</f>
        <v>138</v>
      </c>
      <c r="E146" s="142">
        <f t="shared" ref="E146:E152" si="104">COUNTIF(H146:XFD146,"*●*")</f>
        <v>160</v>
      </c>
      <c r="F146" s="142">
        <f t="shared" ref="F146:F152" si="105">SUM(D146:E146)</f>
        <v>298</v>
      </c>
      <c r="G146" s="165">
        <f t="shared" ref="G146:G152" si="106">IFERROR(D146/F146,"")</f>
        <v>0.46308724832214765</v>
      </c>
      <c r="H146" s="145"/>
      <c r="I146" s="146"/>
      <c r="J146" s="146"/>
      <c r="K146" s="146"/>
      <c r="L146" s="146"/>
      <c r="M146" s="147"/>
      <c r="N146" s="145"/>
      <c r="O146" s="146"/>
      <c r="P146" s="146"/>
      <c r="Q146" s="146"/>
      <c r="R146" s="147"/>
      <c r="S146" s="145"/>
      <c r="T146" s="146"/>
      <c r="U146" s="146"/>
      <c r="V146" s="146"/>
      <c r="W146" s="147"/>
      <c r="X146" s="148"/>
      <c r="Y146" s="146"/>
      <c r="Z146" s="146"/>
      <c r="AA146" s="146"/>
      <c r="AB146" s="147"/>
      <c r="AC146" s="126"/>
      <c r="AD146" s="127"/>
      <c r="AE146" s="127"/>
      <c r="AF146" s="127"/>
      <c r="AG146" s="127"/>
      <c r="AH146" s="126"/>
      <c r="AI146" s="127"/>
      <c r="AJ146" s="127"/>
      <c r="AK146" s="127"/>
      <c r="AL146" s="127"/>
      <c r="AM146" s="126"/>
      <c r="AN146" s="127"/>
      <c r="AO146" s="127"/>
      <c r="AP146" s="127"/>
      <c r="AQ146" s="127"/>
      <c r="AR146" s="126"/>
      <c r="AS146" s="127"/>
      <c r="AT146" s="127"/>
      <c r="AU146" s="127"/>
      <c r="AV146" s="298"/>
      <c r="AW146" s="126"/>
      <c r="AX146" s="127"/>
      <c r="AY146" s="127"/>
      <c r="AZ146" s="132"/>
      <c r="BA146" s="154"/>
      <c r="BB146" s="180"/>
      <c r="BC146" s="170"/>
      <c r="BD146" s="170"/>
      <c r="BE146" s="170"/>
      <c r="BF146" s="170"/>
      <c r="BG146" s="171"/>
      <c r="BH146" s="180"/>
      <c r="BI146" s="170"/>
      <c r="BJ146" s="170"/>
      <c r="BK146" s="170"/>
      <c r="BL146" s="193"/>
      <c r="BM146" s="145"/>
      <c r="BN146" s="146"/>
      <c r="BO146" s="182"/>
      <c r="BP146" s="182"/>
      <c r="BQ146" s="182"/>
      <c r="BR146" s="234"/>
      <c r="BS146" s="181"/>
      <c r="BT146" s="182"/>
      <c r="BU146" s="182"/>
      <c r="BV146" s="146"/>
      <c r="BW146" s="147"/>
      <c r="BX146" s="145"/>
      <c r="BY146" s="146"/>
      <c r="BZ146" s="146"/>
      <c r="CA146" s="146"/>
      <c r="CB146" s="193"/>
      <c r="CC146" s="247"/>
      <c r="CD146" s="146"/>
      <c r="CE146" s="146"/>
      <c r="CF146" s="146"/>
      <c r="CG146" s="147"/>
      <c r="CH146" s="145"/>
      <c r="CI146" s="146"/>
      <c r="CJ146" s="146"/>
      <c r="CK146" s="146"/>
      <c r="CL146" s="147"/>
      <c r="CM146" s="145"/>
      <c r="CN146" s="146"/>
      <c r="CO146" s="146"/>
      <c r="CP146" s="146"/>
      <c r="CQ146" s="147"/>
      <c r="CR146" s="148"/>
      <c r="CS146" s="146"/>
      <c r="CT146" s="146"/>
      <c r="CU146" s="146"/>
      <c r="CV146" s="267"/>
      <c r="CW146" s="145"/>
      <c r="CX146" s="170"/>
      <c r="CY146" s="170"/>
      <c r="CZ146" s="170"/>
      <c r="DA146" s="171"/>
      <c r="DB146" s="295"/>
      <c r="DC146" s="170"/>
      <c r="DD146" s="146"/>
      <c r="DE146" s="146"/>
      <c r="DF146" s="193"/>
      <c r="DG146" s="145"/>
      <c r="DH146" s="146"/>
      <c r="DI146" s="146"/>
      <c r="DJ146" s="146"/>
      <c r="DK146" s="147"/>
      <c r="DL146" s="145"/>
      <c r="DM146" s="146"/>
      <c r="DN146" s="146"/>
      <c r="DO146" s="146"/>
      <c r="DP146" s="147"/>
      <c r="DQ146" s="145"/>
      <c r="DR146" s="146"/>
      <c r="DS146" s="146"/>
      <c r="DT146" s="146"/>
      <c r="DU146" s="147"/>
      <c r="DV146" s="145"/>
      <c r="DW146" s="146"/>
      <c r="DX146" s="146"/>
      <c r="DY146" s="146"/>
      <c r="DZ146" s="147"/>
      <c r="EA146" s="145"/>
      <c r="EB146" s="146"/>
      <c r="EC146" s="146"/>
      <c r="ED146" s="146"/>
      <c r="EE146" s="147"/>
      <c r="EF146" s="145"/>
      <c r="EG146" s="146"/>
      <c r="EH146" s="146"/>
      <c r="EI146" s="146"/>
      <c r="EJ146" s="147"/>
      <c r="EK146" s="145"/>
      <c r="EL146" s="146"/>
      <c r="EM146" s="146"/>
      <c r="EN146" s="146"/>
      <c r="EO146" s="149"/>
      <c r="EP146" s="145"/>
      <c r="EQ146" s="146"/>
      <c r="ER146" s="146"/>
      <c r="ES146" s="146"/>
      <c r="ET146" s="147"/>
      <c r="EU146" s="145"/>
      <c r="EV146" s="146"/>
      <c r="EW146" s="146"/>
      <c r="EX146" s="146"/>
      <c r="EY146" s="147"/>
      <c r="EZ146" s="145"/>
      <c r="FA146" s="146"/>
      <c r="FB146" s="146"/>
      <c r="FC146" s="146"/>
      <c r="FD146" s="147"/>
      <c r="FE146" s="145"/>
      <c r="FF146" s="146"/>
      <c r="FG146" s="146"/>
      <c r="FH146" s="146"/>
      <c r="FI146" s="147"/>
      <c r="FJ146" s="145"/>
      <c r="FK146" s="170"/>
      <c r="FL146" s="170"/>
      <c r="FM146" s="170"/>
      <c r="FN146" s="171"/>
      <c r="FO146" s="180"/>
      <c r="FP146" s="170"/>
      <c r="FQ146" s="170"/>
      <c r="FR146" s="170"/>
      <c r="FS146" s="171"/>
      <c r="FT146" s="180"/>
      <c r="FU146" s="170"/>
      <c r="FV146" s="170"/>
      <c r="FW146" s="182"/>
      <c r="FX146" s="234"/>
      <c r="FY146" s="181"/>
      <c r="FZ146" s="182"/>
      <c r="GA146" s="146"/>
      <c r="GB146" s="146"/>
      <c r="GC146" s="147"/>
      <c r="GD146" s="145"/>
      <c r="GE146" s="146"/>
      <c r="GF146" s="146"/>
      <c r="GG146" s="146"/>
      <c r="GH146" s="147"/>
      <c r="GI146" s="145"/>
      <c r="GJ146" s="146"/>
      <c r="GK146" s="146"/>
      <c r="GL146" s="146"/>
      <c r="GM146" s="147"/>
      <c r="GN146" s="145"/>
      <c r="GO146" s="146"/>
      <c r="GP146" s="170"/>
      <c r="GQ146" s="170"/>
      <c r="GR146" s="171"/>
      <c r="GS146" s="180"/>
      <c r="GT146" s="170"/>
      <c r="GU146" s="170"/>
      <c r="GV146" s="170"/>
      <c r="GW146" s="171"/>
      <c r="GX146" s="295"/>
      <c r="GY146" s="170"/>
      <c r="GZ146" s="170"/>
      <c r="HA146" s="170"/>
      <c r="HB146" s="171"/>
      <c r="HC146" s="180"/>
      <c r="HD146" s="170"/>
      <c r="HE146" s="170"/>
      <c r="HF146" s="170"/>
      <c r="HG146" s="147"/>
      <c r="HH146" s="145"/>
      <c r="HI146" s="146"/>
      <c r="HJ146" s="182"/>
      <c r="HK146" s="182"/>
      <c r="HL146" s="234"/>
      <c r="HM146" s="181"/>
      <c r="HN146" s="182"/>
      <c r="HO146" s="146"/>
      <c r="HP146" s="146"/>
      <c r="HQ146" s="193"/>
      <c r="HR146" s="145"/>
      <c r="HS146" s="146"/>
      <c r="HT146" s="146"/>
      <c r="HU146" s="146"/>
      <c r="HV146" s="193"/>
      <c r="HW146" s="145"/>
      <c r="HX146" s="146"/>
      <c r="HY146" s="146"/>
      <c r="HZ146" s="146"/>
      <c r="IA146" s="193"/>
      <c r="IB146" s="145"/>
      <c r="IC146" s="146"/>
      <c r="ID146" s="146"/>
      <c r="IE146" s="146"/>
      <c r="IF146" s="147"/>
      <c r="IG146" s="145"/>
      <c r="IH146" s="146"/>
      <c r="II146" s="146"/>
      <c r="IJ146" s="146"/>
      <c r="IK146" s="147"/>
      <c r="IL146" s="145"/>
      <c r="IM146" s="146"/>
      <c r="IN146" s="146"/>
      <c r="IO146" s="146"/>
      <c r="IP146" s="147"/>
      <c r="IQ146" s="145"/>
      <c r="IR146" s="146"/>
      <c r="IS146" s="146"/>
      <c r="IT146" s="146"/>
      <c r="IU146" s="147"/>
      <c r="IV146" s="145"/>
      <c r="IW146" s="146"/>
      <c r="IX146" s="146"/>
      <c r="IY146" s="299"/>
      <c r="IZ146" s="147"/>
      <c r="JA146" s="145"/>
      <c r="JB146" s="146"/>
      <c r="JC146" s="146"/>
      <c r="JD146" s="146"/>
      <c r="JE146" s="147"/>
      <c r="JF146" s="145"/>
      <c r="JG146" s="146"/>
      <c r="JH146" s="146"/>
      <c r="JI146" s="146"/>
      <c r="JJ146" s="147"/>
      <c r="JK146" s="145"/>
      <c r="JL146" s="146"/>
      <c r="JM146" s="146"/>
      <c r="JN146" s="146"/>
      <c r="JO146" s="147"/>
      <c r="JP146" s="145"/>
      <c r="JQ146" s="146"/>
      <c r="JR146" s="146"/>
      <c r="JS146" s="146"/>
      <c r="JT146" s="147"/>
      <c r="JU146" s="145"/>
      <c r="JV146" s="146"/>
      <c r="JW146" s="146"/>
      <c r="JX146" s="146"/>
      <c r="JY146" s="147"/>
      <c r="JZ146" s="145"/>
      <c r="KA146" s="146"/>
      <c r="KB146" s="146"/>
      <c r="KC146" s="299"/>
      <c r="KD146" s="147"/>
      <c r="KE146" s="145"/>
      <c r="KF146" s="146"/>
      <c r="KG146" s="150"/>
      <c r="KH146" s="150"/>
      <c r="KI146" s="151"/>
      <c r="KJ146" s="152"/>
      <c r="KK146" s="150"/>
      <c r="KL146" s="150"/>
      <c r="KM146" s="150"/>
      <c r="KN146" s="151"/>
      <c r="KO146" s="152"/>
      <c r="KP146" s="150"/>
      <c r="KQ146" s="150"/>
      <c r="KR146" s="150"/>
      <c r="KS146" s="151"/>
      <c r="KT146" s="152"/>
      <c r="KU146" s="150"/>
      <c r="KV146" s="146"/>
      <c r="KW146" s="146"/>
      <c r="KX146" s="147"/>
      <c r="KY146" s="145"/>
      <c r="KZ146" s="146"/>
      <c r="LA146" s="146"/>
      <c r="LB146" s="146"/>
      <c r="LC146" s="147"/>
      <c r="LD146" s="145"/>
      <c r="LE146" s="146"/>
      <c r="LF146" s="146"/>
      <c r="LG146" s="299"/>
      <c r="LH146" s="147"/>
      <c r="LI146" s="145"/>
      <c r="LJ146" s="146"/>
      <c r="LK146" s="146"/>
      <c r="LL146" s="146"/>
      <c r="LM146" s="147"/>
      <c r="LN146" s="145"/>
      <c r="LO146" s="146"/>
      <c r="LP146" s="146"/>
      <c r="LQ146" s="299"/>
      <c r="LR146" s="145"/>
      <c r="LS146" s="146"/>
      <c r="LT146" s="146"/>
      <c r="LU146" s="146"/>
      <c r="LV146" s="145"/>
      <c r="LW146" s="146"/>
      <c r="LX146" s="146"/>
      <c r="LY146" s="146"/>
      <c r="LZ146" s="145"/>
      <c r="MA146" s="146"/>
      <c r="MB146" s="146"/>
      <c r="MC146" s="146"/>
      <c r="MD146" s="145" t="s">
        <v>29</v>
      </c>
      <c r="ME146" s="146" t="s">
        <v>20</v>
      </c>
      <c r="MF146" s="146" t="s">
        <v>29</v>
      </c>
      <c r="MG146" s="146" t="s">
        <v>29</v>
      </c>
      <c r="MH146" s="145" t="s">
        <v>29</v>
      </c>
      <c r="MI146" s="146" t="s">
        <v>20</v>
      </c>
      <c r="MJ146" s="146" t="s">
        <v>29</v>
      </c>
      <c r="MK146" s="267" t="s">
        <v>698</v>
      </c>
      <c r="ML146" s="145" t="s">
        <v>29</v>
      </c>
      <c r="MM146" s="146" t="s">
        <v>20</v>
      </c>
      <c r="MN146" s="170" t="s">
        <v>29</v>
      </c>
      <c r="MO146" s="171" t="s">
        <v>20</v>
      </c>
      <c r="MP146" s="180" t="s">
        <v>29</v>
      </c>
      <c r="MQ146" s="170" t="s">
        <v>29</v>
      </c>
      <c r="MR146" s="170" t="s">
        <v>29</v>
      </c>
      <c r="MS146" s="171" t="s">
        <v>29</v>
      </c>
      <c r="MT146" s="180" t="s">
        <v>20</v>
      </c>
      <c r="MU146" s="170" t="s">
        <v>29</v>
      </c>
      <c r="MV146" s="170" t="s">
        <v>29</v>
      </c>
      <c r="MW146" s="171" t="s">
        <v>652</v>
      </c>
      <c r="MX146" s="166" t="s">
        <v>29</v>
      </c>
      <c r="MY146" s="167" t="s">
        <v>29</v>
      </c>
      <c r="MZ146" s="167" t="s">
        <v>29</v>
      </c>
      <c r="NA146" s="240" t="s">
        <v>29</v>
      </c>
      <c r="NB146" s="166"/>
      <c r="NC146" s="167"/>
      <c r="ND146" s="167"/>
      <c r="NE146" s="240"/>
      <c r="NF146" s="166" t="s">
        <v>20</v>
      </c>
      <c r="NG146" s="167" t="s">
        <v>20</v>
      </c>
      <c r="NH146" s="167" t="s">
        <v>29</v>
      </c>
      <c r="NI146" s="240" t="s">
        <v>29</v>
      </c>
      <c r="NJ146" s="166" t="s">
        <v>29</v>
      </c>
      <c r="NK146" s="167" t="s">
        <v>1283</v>
      </c>
      <c r="NL146" s="146" t="s">
        <v>29</v>
      </c>
      <c r="NM146" s="147" t="s">
        <v>29</v>
      </c>
      <c r="NN146" s="145" t="s">
        <v>29</v>
      </c>
      <c r="NO146" s="146" t="s">
        <v>29</v>
      </c>
      <c r="NP146" s="146"/>
      <c r="NQ146" s="147"/>
      <c r="NR146" s="145" t="s">
        <v>20</v>
      </c>
      <c r="NS146" s="146" t="s">
        <v>20</v>
      </c>
      <c r="NT146" s="146" t="s">
        <v>20</v>
      </c>
      <c r="NU146" s="147" t="s">
        <v>29</v>
      </c>
      <c r="NV146" s="145" t="s">
        <v>20</v>
      </c>
      <c r="NW146" s="146" t="s">
        <v>29</v>
      </c>
      <c r="NX146" s="146" t="s">
        <v>20</v>
      </c>
      <c r="NY146" s="147" t="s">
        <v>29</v>
      </c>
      <c r="NZ146" s="145" t="s">
        <v>29</v>
      </c>
      <c r="OA146" s="146" t="s">
        <v>20</v>
      </c>
      <c r="OB146" s="170" t="s">
        <v>29</v>
      </c>
      <c r="OC146" s="170" t="s">
        <v>20</v>
      </c>
      <c r="OD146" s="171"/>
      <c r="OE146" s="180" t="s">
        <v>29</v>
      </c>
      <c r="OF146" s="170" t="s">
        <v>29</v>
      </c>
      <c r="OG146" s="170" t="s">
        <v>29</v>
      </c>
      <c r="OH146" s="170" t="s">
        <v>29</v>
      </c>
      <c r="OI146" s="171"/>
      <c r="OJ146" s="180" t="s">
        <v>20</v>
      </c>
      <c r="OK146" s="170" t="s">
        <v>29</v>
      </c>
      <c r="OL146" s="170" t="s">
        <v>29</v>
      </c>
      <c r="OM146" s="207" t="s">
        <v>652</v>
      </c>
      <c r="ON146" s="181" t="s">
        <v>20</v>
      </c>
      <c r="OO146" s="182" t="s">
        <v>20</v>
      </c>
      <c r="OP146" s="182" t="s">
        <v>29</v>
      </c>
      <c r="OQ146" s="234" t="s">
        <v>591</v>
      </c>
      <c r="OR146" s="1267" t="s">
        <v>20</v>
      </c>
      <c r="OS146" s="170" t="s">
        <v>29</v>
      </c>
      <c r="OT146" s="170" t="s">
        <v>29</v>
      </c>
      <c r="OU146" s="171" t="s">
        <v>29</v>
      </c>
      <c r="OV146" s="180" t="s">
        <v>29</v>
      </c>
      <c r="OW146" s="170" t="s">
        <v>29</v>
      </c>
      <c r="OX146" s="170" t="s">
        <v>29</v>
      </c>
      <c r="OY146" s="170" t="s">
        <v>29</v>
      </c>
      <c r="OZ146" s="171"/>
      <c r="PA146" s="180" t="s">
        <v>20</v>
      </c>
      <c r="PB146" s="170" t="s">
        <v>598</v>
      </c>
      <c r="PC146" s="146" t="s">
        <v>29</v>
      </c>
      <c r="PD146" s="146" t="s">
        <v>29</v>
      </c>
      <c r="PE146" s="147"/>
      <c r="PF146" s="145" t="s">
        <v>29</v>
      </c>
      <c r="PG146" s="146" t="s">
        <v>29</v>
      </c>
      <c r="PH146" s="146" t="s">
        <v>29</v>
      </c>
      <c r="PI146" s="234" t="s">
        <v>20</v>
      </c>
      <c r="PJ146" s="181" t="s">
        <v>20</v>
      </c>
      <c r="PK146" s="182" t="s">
        <v>591</v>
      </c>
      <c r="PL146" s="146" t="s">
        <v>29</v>
      </c>
      <c r="PM146" s="147" t="s">
        <v>20</v>
      </c>
      <c r="PN146" s="145" t="s">
        <v>29</v>
      </c>
      <c r="PO146" s="146" t="s">
        <v>29</v>
      </c>
      <c r="PP146" s="146" t="s">
        <v>20</v>
      </c>
      <c r="PQ146" s="147" t="s">
        <v>29</v>
      </c>
      <c r="PR146" s="145" t="s">
        <v>29</v>
      </c>
      <c r="PS146" s="146" t="s">
        <v>29</v>
      </c>
      <c r="PT146" s="146" t="s">
        <v>20</v>
      </c>
      <c r="PU146" s="147" t="s">
        <v>20</v>
      </c>
      <c r="PV146" s="145" t="s">
        <v>29</v>
      </c>
      <c r="PW146" s="146" t="s">
        <v>29</v>
      </c>
      <c r="PX146" s="146" t="s">
        <v>20</v>
      </c>
      <c r="PY146" s="147" t="s">
        <v>29</v>
      </c>
      <c r="PZ146" s="145" t="s">
        <v>20</v>
      </c>
      <c r="QA146" s="146" t="s">
        <v>20</v>
      </c>
      <c r="QB146" s="146" t="s">
        <v>29</v>
      </c>
      <c r="QC146" s="147" t="s">
        <v>29</v>
      </c>
      <c r="QD146" s="145" t="s">
        <v>29</v>
      </c>
      <c r="QE146" s="146" t="s">
        <v>29</v>
      </c>
      <c r="QF146" s="150" t="s">
        <v>20</v>
      </c>
      <c r="QG146" s="151" t="s">
        <v>20</v>
      </c>
      <c r="QH146" s="152" t="s">
        <v>20</v>
      </c>
      <c r="QI146" s="150" t="s">
        <v>20</v>
      </c>
      <c r="QJ146" s="150" t="s">
        <v>20</v>
      </c>
      <c r="QK146" s="150" t="s">
        <v>766</v>
      </c>
      <c r="QL146" s="1424"/>
      <c r="QM146" s="1432" t="s">
        <v>29</v>
      </c>
      <c r="QN146" s="146" t="s">
        <v>29</v>
      </c>
      <c r="QO146" s="146" t="s">
        <v>29</v>
      </c>
      <c r="QP146" s="146" t="s">
        <v>29</v>
      </c>
      <c r="QQ146" s="193"/>
      <c r="QR146" s="1432"/>
      <c r="QS146" s="146"/>
      <c r="QT146" s="146"/>
      <c r="QU146" s="193"/>
      <c r="QV146" s="147"/>
      <c r="QW146" s="145" t="s">
        <v>29</v>
      </c>
      <c r="QX146" s="146" t="s">
        <v>20</v>
      </c>
      <c r="QY146" s="146" t="s">
        <v>29</v>
      </c>
      <c r="QZ146" s="150" t="s">
        <v>20</v>
      </c>
      <c r="RA146" s="151"/>
      <c r="RB146" s="152" t="s">
        <v>20</v>
      </c>
      <c r="RC146" s="150" t="s">
        <v>20</v>
      </c>
      <c r="RD146" s="150" t="s">
        <v>29</v>
      </c>
      <c r="RE146" s="150" t="s">
        <v>20</v>
      </c>
      <c r="RF146" s="151"/>
      <c r="RG146" s="152" t="s">
        <v>29</v>
      </c>
      <c r="RH146" s="150" t="s">
        <v>29</v>
      </c>
      <c r="RI146" s="150" t="s">
        <v>20</v>
      </c>
      <c r="RJ146" s="150" t="s">
        <v>20</v>
      </c>
      <c r="RK146" s="151"/>
      <c r="RL146" s="152"/>
      <c r="RM146" s="150"/>
      <c r="RN146" s="150"/>
      <c r="RO146" s="150"/>
      <c r="RP146" s="151"/>
      <c r="RQ146" s="152"/>
      <c r="RR146" s="150"/>
      <c r="RS146" s="150"/>
      <c r="RT146" s="151"/>
      <c r="RU146" s="152" t="s">
        <v>20</v>
      </c>
      <c r="RV146" s="150" t="s">
        <v>29</v>
      </c>
      <c r="RW146" s="150" t="s">
        <v>20</v>
      </c>
      <c r="RX146" s="150" t="s">
        <v>20</v>
      </c>
      <c r="RY146" s="151"/>
      <c r="RZ146" s="328" t="s">
        <v>20</v>
      </c>
      <c r="SA146" s="328" t="s">
        <v>765</v>
      </c>
      <c r="SB146" s="168" t="s">
        <v>20</v>
      </c>
      <c r="SC146" s="168" t="s">
        <v>29</v>
      </c>
      <c r="SD146" s="168"/>
      <c r="SE146" s="1554"/>
      <c r="SF146" s="146"/>
      <c r="SG146" s="146"/>
      <c r="SH146" s="146"/>
      <c r="SI146" s="147"/>
      <c r="SJ146" s="168" t="s">
        <v>20</v>
      </c>
      <c r="SK146" s="168" t="s">
        <v>20</v>
      </c>
      <c r="SL146" s="168" t="s">
        <v>29</v>
      </c>
      <c r="SM146" s="168" t="s">
        <v>20</v>
      </c>
      <c r="SN146" s="168" t="s">
        <v>20</v>
      </c>
      <c r="SO146" s="1432" t="s">
        <v>29</v>
      </c>
      <c r="SP146" s="146" t="s">
        <v>20</v>
      </c>
      <c r="SQ146" s="146" t="s">
        <v>20</v>
      </c>
      <c r="SR146" s="146" t="s">
        <v>20</v>
      </c>
      <c r="SS146" s="147"/>
      <c r="ST146" s="145" t="s">
        <v>29</v>
      </c>
      <c r="SU146" s="146" t="s">
        <v>20</v>
      </c>
      <c r="SV146" s="146" t="s">
        <v>29</v>
      </c>
      <c r="SW146" s="146" t="s">
        <v>29</v>
      </c>
      <c r="SX146" s="147"/>
      <c r="SY146" s="145" t="s">
        <v>29</v>
      </c>
      <c r="SZ146" s="146" t="s">
        <v>20</v>
      </c>
      <c r="TA146" s="146" t="s">
        <v>29</v>
      </c>
      <c r="TB146" s="146" t="s">
        <v>29</v>
      </c>
      <c r="TC146" s="147"/>
      <c r="TD146" s="145" t="s">
        <v>20</v>
      </c>
      <c r="TE146" s="146" t="s">
        <v>20</v>
      </c>
      <c r="TF146" s="146" t="s">
        <v>20</v>
      </c>
      <c r="TG146" s="146" t="s">
        <v>20</v>
      </c>
      <c r="TH146" s="145" t="s">
        <v>29</v>
      </c>
      <c r="TI146" s="146" t="s">
        <v>29</v>
      </c>
      <c r="TJ146" s="146" t="s">
        <v>29</v>
      </c>
      <c r="TK146" s="150" t="s">
        <v>20</v>
      </c>
      <c r="TL146" s="152"/>
      <c r="TM146" s="150"/>
      <c r="TN146" s="150"/>
      <c r="TO146" s="150"/>
      <c r="TP146" s="151"/>
      <c r="TQ146" s="152" t="s">
        <v>20</v>
      </c>
      <c r="TR146" s="150" t="s">
        <v>20</v>
      </c>
      <c r="TS146" s="150" t="s">
        <v>29</v>
      </c>
      <c r="TT146" s="205" t="s">
        <v>20</v>
      </c>
      <c r="TU146" s="152" t="s">
        <v>29</v>
      </c>
      <c r="TV146" s="150" t="s">
        <v>20</v>
      </c>
      <c r="TW146" s="150" t="s">
        <v>20</v>
      </c>
      <c r="TX146" s="151" t="s">
        <v>20</v>
      </c>
      <c r="TY146" s="152" t="s">
        <v>29</v>
      </c>
      <c r="TZ146" s="150" t="s">
        <v>29</v>
      </c>
      <c r="UA146" s="150" t="s">
        <v>20</v>
      </c>
      <c r="UB146" s="150" t="s">
        <v>20</v>
      </c>
      <c r="UC146" s="151"/>
      <c r="UD146" s="152" t="s">
        <v>20</v>
      </c>
      <c r="UE146" s="150" t="s">
        <v>764</v>
      </c>
      <c r="UF146" s="170" t="s">
        <v>29</v>
      </c>
      <c r="UG146" s="170" t="s">
        <v>29</v>
      </c>
      <c r="UH146" s="171"/>
      <c r="UI146" s="180" t="s">
        <v>29</v>
      </c>
      <c r="UJ146" s="170" t="s">
        <v>29</v>
      </c>
      <c r="UK146" s="170" t="s">
        <v>29</v>
      </c>
      <c r="UL146" s="170" t="s">
        <v>29</v>
      </c>
      <c r="UM146" s="171"/>
      <c r="UN146" s="180"/>
      <c r="UO146" s="170"/>
      <c r="UP146" s="170"/>
      <c r="UQ146" s="170"/>
      <c r="UR146" s="171"/>
      <c r="US146" s="180"/>
      <c r="UT146" s="170"/>
      <c r="UU146" s="170"/>
      <c r="UV146" s="170"/>
      <c r="UW146" s="171"/>
      <c r="UX146" s="180"/>
      <c r="UY146" s="170"/>
      <c r="UZ146" s="170"/>
      <c r="VA146" s="170"/>
      <c r="VB146" s="171"/>
      <c r="VC146" s="180"/>
      <c r="VD146" s="170"/>
      <c r="VE146" s="170"/>
      <c r="VF146" s="170"/>
      <c r="VG146" s="207"/>
      <c r="VH146" s="180" t="s">
        <v>29</v>
      </c>
      <c r="VI146" s="170" t="s">
        <v>598</v>
      </c>
      <c r="VJ146" s="146" t="s">
        <v>29</v>
      </c>
      <c r="VK146" s="146" t="s">
        <v>20</v>
      </c>
      <c r="VL146" s="147"/>
      <c r="VM146" s="1718" t="s">
        <v>20</v>
      </c>
      <c r="VN146" s="1680" t="s">
        <v>29</v>
      </c>
      <c r="VO146" s="1680" t="s">
        <v>29</v>
      </c>
      <c r="VP146" s="1779" t="s">
        <v>29</v>
      </c>
      <c r="VQ146" s="1718" t="s">
        <v>29</v>
      </c>
      <c r="VR146" s="1680" t="s">
        <v>29</v>
      </c>
      <c r="VS146" s="1680" t="s">
        <v>29</v>
      </c>
      <c r="VT146" s="182" t="s">
        <v>20</v>
      </c>
      <c r="VU146" s="234"/>
      <c r="VV146" s="181" t="s">
        <v>29</v>
      </c>
      <c r="VW146" s="182" t="s">
        <v>20</v>
      </c>
      <c r="VX146" s="182" t="s">
        <v>591</v>
      </c>
      <c r="VY146" s="1680"/>
      <c r="VZ146" s="1681"/>
      <c r="WA146" s="1718"/>
      <c r="WB146" s="1680"/>
      <c r="WC146" s="1680"/>
      <c r="WD146" s="1680"/>
      <c r="WE146" s="1681"/>
      <c r="WF146" s="1718"/>
      <c r="WG146" s="1680"/>
      <c r="WH146" s="1680"/>
      <c r="WI146" s="1680"/>
      <c r="WJ146" s="1681"/>
      <c r="WK146" s="1718"/>
      <c r="WL146" s="1680"/>
      <c r="WM146" s="1680"/>
      <c r="WN146" s="1680"/>
      <c r="WO146" s="1681"/>
      <c r="WP146" s="1718" t="s">
        <v>29</v>
      </c>
      <c r="WQ146" s="1680" t="s">
        <v>20</v>
      </c>
      <c r="WR146" s="1680" t="s">
        <v>29</v>
      </c>
      <c r="WS146" s="1823" t="s">
        <v>20</v>
      </c>
      <c r="WT146" s="1824" t="s">
        <v>20</v>
      </c>
      <c r="WU146" s="1680" t="s">
        <v>20</v>
      </c>
      <c r="WV146" s="1680" t="s">
        <v>29</v>
      </c>
      <c r="WW146" s="1680" t="s">
        <v>20</v>
      </c>
      <c r="WX146" s="1779"/>
      <c r="WY146" s="1718" t="s">
        <v>29</v>
      </c>
      <c r="WZ146" s="1680" t="s">
        <v>29</v>
      </c>
      <c r="XA146" s="1680" t="s">
        <v>29</v>
      </c>
      <c r="XB146" s="1680" t="s">
        <v>20</v>
      </c>
      <c r="XC146" s="1681"/>
      <c r="XD146" s="1718" t="s">
        <v>29</v>
      </c>
      <c r="XE146" s="1680" t="s">
        <v>20</v>
      </c>
      <c r="XF146" s="1680" t="s">
        <v>20</v>
      </c>
      <c r="XG146" s="1680" t="s">
        <v>20</v>
      </c>
      <c r="XH146" s="1681"/>
      <c r="XI146" s="1718" t="s">
        <v>20</v>
      </c>
      <c r="XJ146" s="170" t="s">
        <v>29</v>
      </c>
      <c r="XK146" s="170" t="s">
        <v>20</v>
      </c>
      <c r="XL146" s="170" t="s">
        <v>20</v>
      </c>
      <c r="XM146" s="207"/>
      <c r="XN146" s="180" t="s">
        <v>29</v>
      </c>
      <c r="XO146" s="170" t="s">
        <v>29</v>
      </c>
      <c r="XP146" s="170" t="s">
        <v>29</v>
      </c>
      <c r="XQ146" s="170" t="s">
        <v>29</v>
      </c>
      <c r="XR146" s="171"/>
      <c r="XS146" s="180"/>
      <c r="XT146" s="170"/>
      <c r="XU146" s="170"/>
      <c r="XV146" s="170"/>
      <c r="XW146" s="171"/>
      <c r="XX146" s="180"/>
      <c r="XY146" s="170"/>
      <c r="XZ146" s="170"/>
      <c r="YA146" s="170"/>
      <c r="YB146" s="171"/>
      <c r="YC146" s="180" t="s">
        <v>29</v>
      </c>
      <c r="YD146" s="170" t="s">
        <v>29</v>
      </c>
      <c r="YE146" s="170" t="s">
        <v>598</v>
      </c>
      <c r="YF146" s="1680" t="s">
        <v>29</v>
      </c>
      <c r="YG146" s="1681"/>
      <c r="YH146" s="181" t="s">
        <v>20</v>
      </c>
      <c r="YI146" s="182" t="s">
        <v>20</v>
      </c>
      <c r="YJ146" s="182" t="s">
        <v>591</v>
      </c>
      <c r="YK146" s="1680" t="s">
        <v>20</v>
      </c>
      <c r="YL146" s="1779"/>
      <c r="YM146" s="1718" t="s">
        <v>20</v>
      </c>
      <c r="YN146" s="1680" t="s">
        <v>29</v>
      </c>
      <c r="YO146" s="1680" t="s">
        <v>20</v>
      </c>
      <c r="YP146" s="1680" t="s">
        <v>20</v>
      </c>
      <c r="YQ146" s="1681"/>
      <c r="YR146" s="1718" t="s">
        <v>20</v>
      </c>
      <c r="YS146" s="1680" t="s">
        <v>20</v>
      </c>
      <c r="YT146" s="1680" t="s">
        <v>29</v>
      </c>
      <c r="YU146" s="1680" t="s">
        <v>20</v>
      </c>
      <c r="YV146" s="1681"/>
      <c r="YW146" s="1718"/>
      <c r="YX146" s="1680"/>
      <c r="YY146" s="1680"/>
      <c r="YZ146" s="1680"/>
      <c r="ZA146" s="1681"/>
      <c r="ZB146" s="1718" t="s">
        <v>29</v>
      </c>
      <c r="ZC146" s="1680" t="s">
        <v>29</v>
      </c>
      <c r="ZD146" s="150" t="s">
        <v>20</v>
      </c>
      <c r="ZE146" s="150" t="s">
        <v>20</v>
      </c>
      <c r="ZF146" s="151"/>
      <c r="ZG146" s="152" t="s">
        <v>20</v>
      </c>
      <c r="ZH146" s="150" t="s">
        <v>29</v>
      </c>
      <c r="ZI146" s="150" t="s">
        <v>29</v>
      </c>
      <c r="ZJ146" s="150" t="s">
        <v>20</v>
      </c>
      <c r="ZK146" s="151"/>
      <c r="ZL146" s="152" t="s">
        <v>20</v>
      </c>
      <c r="ZM146" s="150" t="s">
        <v>20</v>
      </c>
      <c r="ZN146" s="150" t="s">
        <v>20</v>
      </c>
      <c r="ZO146" s="150" t="s">
        <v>29</v>
      </c>
      <c r="ZP146" s="151"/>
      <c r="ZQ146" s="152" t="s">
        <v>20</v>
      </c>
      <c r="ZR146" s="150" t="s">
        <v>763</v>
      </c>
      <c r="ZS146" s="1680" t="s">
        <v>29</v>
      </c>
      <c r="ZT146" s="1680" t="s">
        <v>20</v>
      </c>
      <c r="ZU146" s="1681"/>
      <c r="ZV146" s="1718"/>
      <c r="ZW146" s="1680"/>
      <c r="ZX146" s="1680"/>
      <c r="ZY146" s="1680"/>
      <c r="ZZ146" s="1681"/>
      <c r="AAA146" s="1816" t="s">
        <v>29</v>
      </c>
      <c r="AAB146" s="1816" t="s">
        <v>20</v>
      </c>
      <c r="AAC146" s="1816" t="s">
        <v>20</v>
      </c>
      <c r="AAD146" s="1816" t="s">
        <v>29</v>
      </c>
      <c r="AAE146" s="1816"/>
      <c r="AAF146" s="1824" t="s">
        <v>29</v>
      </c>
      <c r="AAG146" s="1680" t="s">
        <v>29</v>
      </c>
      <c r="AAH146" s="1680" t="s">
        <v>20</v>
      </c>
      <c r="AAI146" s="1680" t="s">
        <v>29</v>
      </c>
      <c r="AAJ146" s="1823"/>
      <c r="AAK146" s="1824" t="s">
        <v>29</v>
      </c>
      <c r="AAL146" s="1680" t="s">
        <v>20</v>
      </c>
      <c r="AAM146" s="1680" t="s">
        <v>29</v>
      </c>
      <c r="AAN146" s="1680" t="s">
        <v>29</v>
      </c>
      <c r="AAO146" s="1681"/>
      <c r="AAP146" s="1816" t="s">
        <v>29</v>
      </c>
      <c r="AAQ146" s="1816" t="s">
        <v>20</v>
      </c>
      <c r="AAR146" s="1816" t="s">
        <v>20</v>
      </c>
      <c r="AAS146" s="1816" t="s">
        <v>20</v>
      </c>
      <c r="AAT146" s="1816"/>
      <c r="AAU146" s="1824"/>
      <c r="AAV146" s="1680"/>
      <c r="AAW146" s="1680"/>
      <c r="AAX146" s="1680"/>
      <c r="AAY146" s="1681"/>
      <c r="AAZ146" s="1718" t="s">
        <v>20</v>
      </c>
      <c r="ABA146" s="1680" t="s">
        <v>20</v>
      </c>
      <c r="ABB146" s="1680" t="s">
        <v>29</v>
      </c>
      <c r="ABC146" s="1680" t="s">
        <v>20</v>
      </c>
      <c r="ABD146" s="1681"/>
      <c r="ABE146" s="1718" t="s">
        <v>20</v>
      </c>
      <c r="ABF146" s="1680" t="s">
        <v>20</v>
      </c>
      <c r="ABG146" s="1680" t="s">
        <v>2579</v>
      </c>
      <c r="ABH146" s="1680" t="s">
        <v>29</v>
      </c>
      <c r="ABI146" s="1681"/>
      <c r="ABJ146" s="1718" t="s">
        <v>29</v>
      </c>
      <c r="ABK146" s="1680" t="s">
        <v>29</v>
      </c>
      <c r="ABL146" s="1680" t="s">
        <v>20</v>
      </c>
      <c r="ABM146" s="1680" t="s">
        <v>20</v>
      </c>
      <c r="ABN146" s="1779"/>
      <c r="ABO146" s="1718" t="s">
        <v>29</v>
      </c>
      <c r="ABP146" s="1680" t="s">
        <v>20</v>
      </c>
      <c r="ABQ146" s="1680" t="s">
        <v>29</v>
      </c>
      <c r="ABR146" s="1680" t="s">
        <v>20</v>
      </c>
      <c r="ABS146" s="1681"/>
      <c r="ABT146" s="1718" t="s">
        <v>20</v>
      </c>
      <c r="ABU146" s="1680" t="s">
        <v>20</v>
      </c>
      <c r="ABV146" s="1680" t="s">
        <v>29</v>
      </c>
      <c r="ABW146" s="1680" t="s">
        <v>29</v>
      </c>
      <c r="ABX146" s="1681"/>
      <c r="ABY146" s="1718" t="s">
        <v>29</v>
      </c>
      <c r="ABZ146" s="1680" t="s">
        <v>20</v>
      </c>
      <c r="ACA146" s="1680" t="s">
        <v>29</v>
      </c>
      <c r="ACB146" s="1680" t="s">
        <v>29</v>
      </c>
      <c r="ACC146" s="1681"/>
      <c r="ACD146" s="152" t="s">
        <v>20</v>
      </c>
      <c r="ACE146" s="150" t="s">
        <v>20</v>
      </c>
      <c r="ACF146" s="150" t="s">
        <v>20</v>
      </c>
      <c r="ACG146" s="150" t="s">
        <v>20</v>
      </c>
      <c r="ACH146" s="151"/>
      <c r="ACI146" s="152" t="s">
        <v>20</v>
      </c>
      <c r="ACJ146" s="150" t="s">
        <v>864</v>
      </c>
      <c r="ACK146" s="170" t="s">
        <v>29</v>
      </c>
      <c r="ACL146" s="170" t="s">
        <v>20</v>
      </c>
      <c r="ACM146" s="171"/>
      <c r="ACN146" s="180" t="s">
        <v>29</v>
      </c>
      <c r="ACO146" s="170" t="s">
        <v>29</v>
      </c>
      <c r="ACP146" s="170" t="s">
        <v>29</v>
      </c>
      <c r="ACQ146" s="170" t="s">
        <v>29</v>
      </c>
      <c r="ACR146" s="171"/>
      <c r="ACS146" s="180"/>
      <c r="ACT146" s="170"/>
      <c r="ACU146" s="170"/>
      <c r="ACV146" s="170"/>
      <c r="ACW146" s="171"/>
      <c r="ACX146" s="537"/>
      <c r="ACY146" s="537"/>
      <c r="ACZ146" s="537"/>
      <c r="ADA146" s="537"/>
      <c r="ADB146" s="537"/>
      <c r="ADC146" s="180"/>
      <c r="ADD146" s="170"/>
      <c r="ADE146" s="170"/>
      <c r="ADF146" s="170"/>
      <c r="ADG146" s="171"/>
      <c r="ADH146" s="180"/>
      <c r="ADI146" s="170"/>
      <c r="ADJ146" s="170"/>
      <c r="ADK146" s="170"/>
      <c r="ADL146" s="171"/>
      <c r="ADM146" s="537"/>
      <c r="ADN146" s="537"/>
      <c r="ADO146" s="537"/>
      <c r="ADP146" s="537"/>
      <c r="ADQ146" s="537"/>
      <c r="ADR146" s="180"/>
      <c r="ADS146" s="170"/>
      <c r="ADT146" s="170"/>
      <c r="ADU146" s="170"/>
      <c r="ADV146" s="171"/>
      <c r="ADW146" s="180" t="s">
        <v>29</v>
      </c>
      <c r="ADX146" s="170" t="s">
        <v>29</v>
      </c>
      <c r="ADY146" s="170" t="s">
        <v>598</v>
      </c>
      <c r="ADZ146" s="1680" t="s">
        <v>20</v>
      </c>
      <c r="AEA146" s="1681"/>
      <c r="AEB146" s="1718"/>
      <c r="AEC146" s="1680"/>
      <c r="AED146" s="1680"/>
      <c r="AEE146" s="1680"/>
      <c r="AEF146" s="1681"/>
      <c r="AEG146" s="1718"/>
      <c r="AEH146" s="1680"/>
      <c r="AEI146" s="1680"/>
      <c r="AEJ146" s="1680"/>
      <c r="AEK146" s="1681"/>
      <c r="AEL146" s="1718"/>
      <c r="AEM146" s="1680"/>
      <c r="AEN146" s="1680"/>
      <c r="AEO146" s="1680"/>
      <c r="AEP146" s="1681"/>
      <c r="AEQ146" s="1718"/>
      <c r="AER146" s="1680"/>
      <c r="AES146" s="1680"/>
      <c r="AET146" s="1680"/>
      <c r="AEU146" s="1681"/>
      <c r="AEV146" s="1718"/>
      <c r="AEW146" s="1680"/>
      <c r="AEX146" s="1680"/>
      <c r="AEY146" s="1680"/>
      <c r="AEZ146" s="1681"/>
      <c r="AFA146" s="1718"/>
      <c r="AFB146" s="1680"/>
      <c r="AFC146" s="1680"/>
      <c r="AFD146" s="1680"/>
      <c r="AFE146" s="1681"/>
      <c r="AFF146" s="1718"/>
      <c r="AFG146" s="1680"/>
      <c r="AFH146" s="1680"/>
      <c r="AFI146" s="1680"/>
      <c r="AFJ146" s="1681"/>
      <c r="AFK146" s="1718"/>
      <c r="AFL146" s="1680"/>
      <c r="AFM146" s="1680"/>
      <c r="AFN146" s="1680"/>
      <c r="AFO146" s="1681"/>
      <c r="AFP146" s="1718"/>
      <c r="AFQ146" s="1680"/>
      <c r="AFR146" s="1680"/>
      <c r="AFS146" s="1680"/>
      <c r="AFT146" s="1681"/>
      <c r="AFU146" s="1718"/>
      <c r="AFV146" s="1680"/>
      <c r="AFW146" s="1680"/>
      <c r="AFX146" s="1680"/>
      <c r="AFY146" s="1681"/>
      <c r="AFZ146" s="1718"/>
      <c r="AGA146" s="1680"/>
      <c r="AGB146" s="1680"/>
      <c r="AGC146" s="1680"/>
      <c r="AGD146" s="1681"/>
      <c r="AGE146" s="1718"/>
      <c r="AGF146" s="1680"/>
      <c r="AGG146" s="1680"/>
      <c r="AGH146" s="1680"/>
      <c r="AGI146" s="1681"/>
      <c r="AGJ146" s="1718"/>
      <c r="AGK146" s="1680"/>
      <c r="AGL146" s="1680"/>
      <c r="AGM146" s="1680"/>
      <c r="AGN146" s="1681"/>
      <c r="AGO146" s="1718" t="e">
        <v>#N/A</v>
      </c>
      <c r="AGP146" s="1680" t="e">
        <v>#N/A</v>
      </c>
      <c r="AGQ146" s="1680" t="e">
        <v>#N/A</v>
      </c>
      <c r="AGR146" s="1680" t="e">
        <v>#N/A</v>
      </c>
      <c r="AGS146" s="1681" t="e">
        <v>#N/A</v>
      </c>
      <c r="AGT146" s="271" t="str">
        <f>B146</f>
        <v>C1</v>
      </c>
      <c r="AGU146" s="140" t="str">
        <f>C146</f>
        <v>今吉駿太</v>
      </c>
      <c r="AGV146" s="2060">
        <f>COUNTIF($AEG146:$AGN146,"*○*")</f>
        <v>0</v>
      </c>
      <c r="AGW146" s="2061">
        <f>COUNTIF($AEG146:$AGN146,"*●*")</f>
        <v>0</v>
      </c>
      <c r="AGX146" s="2061">
        <f>SUM(AGV146:AGW146)</f>
        <v>0</v>
      </c>
      <c r="AGY146" s="95" t="str">
        <f>IFERROR(AGV146/AGX146,"")</f>
        <v/>
      </c>
      <c r="AGZ146" s="2060">
        <f>COUNTIF($AFK146:$AGN146,"*○*")</f>
        <v>0</v>
      </c>
      <c r="AHA146" s="2061">
        <f>COUNTIF($AFK146:$AGN146,"*●*")</f>
        <v>0</v>
      </c>
      <c r="AHB146" s="2061">
        <f>SUM(AGZ146:AHA146)</f>
        <v>0</v>
      </c>
      <c r="AHC146" s="95" t="str">
        <f>IFERROR(AGZ146/AHB146,"")</f>
        <v/>
      </c>
    </row>
    <row r="147" spans="1:922" s="1727" customFormat="1" ht="17.25" x14ac:dyDescent="0.2">
      <c r="A147" s="1726"/>
      <c r="B147" s="1224" t="s">
        <v>551</v>
      </c>
      <c r="C147" s="1817" t="s">
        <v>2595</v>
      </c>
      <c r="D147" s="141">
        <f t="shared" si="103"/>
        <v>46</v>
      </c>
      <c r="E147" s="142">
        <f t="shared" si="104"/>
        <v>40</v>
      </c>
      <c r="F147" s="142">
        <f t="shared" si="105"/>
        <v>86</v>
      </c>
      <c r="G147" s="165">
        <f t="shared" si="106"/>
        <v>0.53488372093023251</v>
      </c>
      <c r="H147" s="1718"/>
      <c r="I147" s="1680"/>
      <c r="J147" s="1680"/>
      <c r="K147" s="1680"/>
      <c r="L147" s="1680"/>
      <c r="M147" s="1681"/>
      <c r="N147" s="1718"/>
      <c r="O147" s="1680"/>
      <c r="P147" s="1680"/>
      <c r="Q147" s="1680"/>
      <c r="R147" s="1681"/>
      <c r="S147" s="1718"/>
      <c r="T147" s="1680"/>
      <c r="U147" s="1680"/>
      <c r="V147" s="1680"/>
      <c r="W147" s="1681"/>
      <c r="X147" s="1818"/>
      <c r="Y147" s="1680"/>
      <c r="Z147" s="1680"/>
      <c r="AA147" s="1680"/>
      <c r="AB147" s="1681"/>
      <c r="AC147" s="1819"/>
      <c r="AD147" s="1820"/>
      <c r="AE147" s="1820"/>
      <c r="AF147" s="1820"/>
      <c r="AG147" s="1820"/>
      <c r="AH147" s="1819"/>
      <c r="AI147" s="1820"/>
      <c r="AJ147" s="1820"/>
      <c r="AK147" s="1820"/>
      <c r="AL147" s="1820"/>
      <c r="AM147" s="1819"/>
      <c r="AN147" s="1820"/>
      <c r="AO147" s="1820"/>
      <c r="AP147" s="1820"/>
      <c r="AQ147" s="1820"/>
      <c r="AR147" s="1819"/>
      <c r="AS147" s="1820"/>
      <c r="AT147" s="1820"/>
      <c r="AU147" s="1820"/>
      <c r="AV147" s="1821"/>
      <c r="AW147" s="1819"/>
      <c r="AX147" s="1820"/>
      <c r="AY147" s="1820"/>
      <c r="AZ147" s="1820"/>
      <c r="BA147" s="1821"/>
      <c r="BB147" s="1718"/>
      <c r="BC147" s="1680"/>
      <c r="BD147" s="1680"/>
      <c r="BE147" s="1680"/>
      <c r="BF147" s="1680"/>
      <c r="BG147" s="1681"/>
      <c r="BH147" s="1718"/>
      <c r="BI147" s="1680"/>
      <c r="BJ147" s="1680"/>
      <c r="BK147" s="1680"/>
      <c r="BL147" s="1779"/>
      <c r="BM147" s="1718"/>
      <c r="BN147" s="1680"/>
      <c r="BO147" s="1680"/>
      <c r="BP147" s="1680"/>
      <c r="BQ147" s="1680"/>
      <c r="BR147" s="1681"/>
      <c r="BS147" s="1718"/>
      <c r="BT147" s="1680"/>
      <c r="BU147" s="1680"/>
      <c r="BV147" s="1680"/>
      <c r="BW147" s="1681"/>
      <c r="BX147" s="1718"/>
      <c r="BY147" s="1680"/>
      <c r="BZ147" s="1680"/>
      <c r="CA147" s="1680"/>
      <c r="CB147" s="1779"/>
      <c r="CC147" s="1822"/>
      <c r="CD147" s="1680"/>
      <c r="CE147" s="1680"/>
      <c r="CF147" s="1680"/>
      <c r="CG147" s="1681"/>
      <c r="CH147" s="1718"/>
      <c r="CI147" s="1680"/>
      <c r="CJ147" s="1680"/>
      <c r="CK147" s="1680"/>
      <c r="CL147" s="1681"/>
      <c r="CM147" s="1718"/>
      <c r="CN147" s="1680"/>
      <c r="CO147" s="1680"/>
      <c r="CP147" s="1680"/>
      <c r="CQ147" s="1681"/>
      <c r="CR147" s="1818"/>
      <c r="CS147" s="1680"/>
      <c r="CT147" s="1680"/>
      <c r="CU147" s="1680"/>
      <c r="CV147" s="1779"/>
      <c r="CW147" s="1718"/>
      <c r="CX147" s="1680"/>
      <c r="CY147" s="1680"/>
      <c r="CZ147" s="1680"/>
      <c r="DA147" s="1681"/>
      <c r="DB147" s="1818"/>
      <c r="DC147" s="1680"/>
      <c r="DD147" s="1680"/>
      <c r="DE147" s="1680"/>
      <c r="DF147" s="1779"/>
      <c r="DG147" s="1718"/>
      <c r="DH147" s="1680"/>
      <c r="DI147" s="1680"/>
      <c r="DJ147" s="1680"/>
      <c r="DK147" s="1681"/>
      <c r="DL147" s="1718"/>
      <c r="DM147" s="1680"/>
      <c r="DN147" s="1680"/>
      <c r="DO147" s="1680"/>
      <c r="DP147" s="1681"/>
      <c r="DQ147" s="1718"/>
      <c r="DR147" s="1680"/>
      <c r="DS147" s="1680"/>
      <c r="DT147" s="1680"/>
      <c r="DU147" s="1681"/>
      <c r="DV147" s="1718"/>
      <c r="DW147" s="1680"/>
      <c r="DX147" s="1680"/>
      <c r="DY147" s="1680"/>
      <c r="DZ147" s="1681"/>
      <c r="EA147" s="1718"/>
      <c r="EB147" s="1680"/>
      <c r="EC147" s="1680"/>
      <c r="ED147" s="1680"/>
      <c r="EE147" s="1681"/>
      <c r="EF147" s="1718"/>
      <c r="EG147" s="1680"/>
      <c r="EH147" s="1680"/>
      <c r="EI147" s="1680"/>
      <c r="EJ147" s="1681"/>
      <c r="EK147" s="1718"/>
      <c r="EL147" s="1680"/>
      <c r="EM147" s="1680"/>
      <c r="EN147" s="1680"/>
      <c r="EO147" s="1681"/>
      <c r="EP147" s="1718"/>
      <c r="EQ147" s="1680"/>
      <c r="ER147" s="1680"/>
      <c r="ES147" s="1680"/>
      <c r="ET147" s="1681"/>
      <c r="EU147" s="1718"/>
      <c r="EV147" s="1680"/>
      <c r="EW147" s="1680"/>
      <c r="EX147" s="1680"/>
      <c r="EY147" s="1681"/>
      <c r="EZ147" s="1718"/>
      <c r="FA147" s="1680"/>
      <c r="FB147" s="1680"/>
      <c r="FC147" s="1680"/>
      <c r="FD147" s="1681"/>
      <c r="FE147" s="1718"/>
      <c r="FF147" s="1680"/>
      <c r="FG147" s="1680"/>
      <c r="FH147" s="1680"/>
      <c r="FI147" s="1681"/>
      <c r="FJ147" s="1718"/>
      <c r="FK147" s="1680"/>
      <c r="FL147" s="1680"/>
      <c r="FM147" s="1680"/>
      <c r="FN147" s="1681"/>
      <c r="FO147" s="1718"/>
      <c r="FP147" s="1680"/>
      <c r="FQ147" s="1680"/>
      <c r="FR147" s="1680"/>
      <c r="FS147" s="1681"/>
      <c r="FT147" s="1718"/>
      <c r="FU147" s="1680"/>
      <c r="FV147" s="1680"/>
      <c r="FW147" s="1680"/>
      <c r="FX147" s="1681"/>
      <c r="FY147" s="1718"/>
      <c r="FZ147" s="1680"/>
      <c r="GA147" s="1680"/>
      <c r="GB147" s="1680"/>
      <c r="GC147" s="1681"/>
      <c r="GD147" s="1718"/>
      <c r="GE147" s="1680"/>
      <c r="GF147" s="1680"/>
      <c r="GG147" s="1680"/>
      <c r="GH147" s="1681"/>
      <c r="GI147" s="1718"/>
      <c r="GJ147" s="1680"/>
      <c r="GK147" s="1680"/>
      <c r="GL147" s="1680"/>
      <c r="GM147" s="1681"/>
      <c r="GN147" s="1718"/>
      <c r="GO147" s="1680"/>
      <c r="GP147" s="1680"/>
      <c r="GQ147" s="1680"/>
      <c r="GR147" s="1681"/>
      <c r="GS147" s="1718"/>
      <c r="GT147" s="1680"/>
      <c r="GU147" s="1680"/>
      <c r="GV147" s="1680"/>
      <c r="GW147" s="1779"/>
      <c r="GX147" s="1818"/>
      <c r="GY147" s="1680"/>
      <c r="GZ147" s="1680"/>
      <c r="HA147" s="1680"/>
      <c r="HB147" s="1681"/>
      <c r="HC147" s="1718"/>
      <c r="HD147" s="1680"/>
      <c r="HE147" s="1680"/>
      <c r="HF147" s="1680"/>
      <c r="HG147" s="1681"/>
      <c r="HH147" s="1718"/>
      <c r="HI147" s="1680"/>
      <c r="HJ147" s="1680"/>
      <c r="HK147" s="1680"/>
      <c r="HL147" s="1681"/>
      <c r="HM147" s="1718"/>
      <c r="HN147" s="1680"/>
      <c r="HO147" s="1680"/>
      <c r="HP147" s="1680"/>
      <c r="HQ147" s="1779"/>
      <c r="HR147" s="1718"/>
      <c r="HS147" s="1680"/>
      <c r="HT147" s="1680"/>
      <c r="HU147" s="1680"/>
      <c r="HV147" s="1779"/>
      <c r="HW147" s="1718"/>
      <c r="HX147" s="1680"/>
      <c r="HY147" s="1680"/>
      <c r="HZ147" s="1680"/>
      <c r="IA147" s="1779"/>
      <c r="IB147" s="1718"/>
      <c r="IC147" s="1680"/>
      <c r="ID147" s="1680"/>
      <c r="IE147" s="1680"/>
      <c r="IF147" s="1681"/>
      <c r="IG147" s="1718"/>
      <c r="IH147" s="1680"/>
      <c r="II147" s="1680"/>
      <c r="IJ147" s="1680"/>
      <c r="IK147" s="1681"/>
      <c r="IL147" s="1718"/>
      <c r="IM147" s="1680"/>
      <c r="IN147" s="1680"/>
      <c r="IO147" s="1680"/>
      <c r="IP147" s="1681"/>
      <c r="IQ147" s="1718"/>
      <c r="IR147" s="1680"/>
      <c r="IS147" s="1680"/>
      <c r="IT147" s="1680"/>
      <c r="IU147" s="1681"/>
      <c r="IV147" s="1718"/>
      <c r="IW147" s="1680"/>
      <c r="IX147" s="1680"/>
      <c r="IY147" s="1680"/>
      <c r="IZ147" s="1681"/>
      <c r="JA147" s="1718"/>
      <c r="JB147" s="1680"/>
      <c r="JC147" s="1680"/>
      <c r="JD147" s="1680"/>
      <c r="JE147" s="1681"/>
      <c r="JF147" s="1718"/>
      <c r="JG147" s="1680"/>
      <c r="JH147" s="1680"/>
      <c r="JI147" s="1680"/>
      <c r="JJ147" s="1681"/>
      <c r="JK147" s="1718"/>
      <c r="JL147" s="1680"/>
      <c r="JM147" s="1680"/>
      <c r="JN147" s="1680"/>
      <c r="JO147" s="1681"/>
      <c r="JP147" s="1718"/>
      <c r="JQ147" s="1680"/>
      <c r="JR147" s="1680"/>
      <c r="JS147" s="1680"/>
      <c r="JT147" s="1681"/>
      <c r="JU147" s="1718"/>
      <c r="JV147" s="1680"/>
      <c r="JW147" s="1680"/>
      <c r="JX147" s="1680"/>
      <c r="JY147" s="1681"/>
      <c r="JZ147" s="1718"/>
      <c r="KA147" s="1680"/>
      <c r="KB147" s="1680"/>
      <c r="KC147" s="1680"/>
      <c r="KD147" s="1681"/>
      <c r="KE147" s="1718"/>
      <c r="KF147" s="1680"/>
      <c r="KG147" s="1680"/>
      <c r="KH147" s="1680"/>
      <c r="KI147" s="1681"/>
      <c r="KJ147" s="1718"/>
      <c r="KK147" s="1680"/>
      <c r="KL147" s="1680"/>
      <c r="KM147" s="1680"/>
      <c r="KN147" s="1681"/>
      <c r="KO147" s="1718"/>
      <c r="KP147" s="1680"/>
      <c r="KQ147" s="1680"/>
      <c r="KR147" s="1680"/>
      <c r="KS147" s="1681"/>
      <c r="KT147" s="1718"/>
      <c r="KU147" s="1680"/>
      <c r="KV147" s="1680"/>
      <c r="KW147" s="1680"/>
      <c r="KX147" s="1681"/>
      <c r="KY147" s="1718"/>
      <c r="KZ147" s="1680"/>
      <c r="LA147" s="1680"/>
      <c r="LB147" s="1680"/>
      <c r="LC147" s="1681"/>
      <c r="LD147" s="1718"/>
      <c r="LE147" s="1680"/>
      <c r="LF147" s="1680"/>
      <c r="LG147" s="1680"/>
      <c r="LH147" s="1681"/>
      <c r="LI147" s="1718"/>
      <c r="LJ147" s="1680"/>
      <c r="LK147" s="1680"/>
      <c r="LL147" s="1680"/>
      <c r="LM147" s="1681"/>
      <c r="LN147" s="1718"/>
      <c r="LO147" s="1680"/>
      <c r="LP147" s="1680"/>
      <c r="LQ147" s="1680"/>
      <c r="LR147" s="1718"/>
      <c r="LS147" s="1680"/>
      <c r="LT147" s="1680"/>
      <c r="LU147" s="1680"/>
      <c r="LV147" s="1718"/>
      <c r="LW147" s="1680"/>
      <c r="LX147" s="1680"/>
      <c r="LY147" s="1680"/>
      <c r="LZ147" s="1718"/>
      <c r="MA147" s="1680"/>
      <c r="MB147" s="1680"/>
      <c r="MC147" s="1680"/>
      <c r="MD147" s="1718"/>
      <c r="ME147" s="1680"/>
      <c r="MF147" s="1680"/>
      <c r="MG147" s="1680"/>
      <c r="MH147" s="1718"/>
      <c r="MI147" s="1680"/>
      <c r="MJ147" s="1680"/>
      <c r="MK147" s="1779"/>
      <c r="ML147" s="1718"/>
      <c r="MM147" s="1680"/>
      <c r="MN147" s="1680"/>
      <c r="MO147" s="1681"/>
      <c r="MP147" s="1718"/>
      <c r="MQ147" s="1680"/>
      <c r="MR147" s="1680"/>
      <c r="MS147" s="1681"/>
      <c r="MT147" s="1718"/>
      <c r="MU147" s="1680"/>
      <c r="MV147" s="1680"/>
      <c r="MW147" s="1681"/>
      <c r="MX147" s="1718"/>
      <c r="MY147" s="1680"/>
      <c r="MZ147" s="1680"/>
      <c r="NA147" s="1681"/>
      <c r="NB147" s="1718"/>
      <c r="NC147" s="1680"/>
      <c r="ND147" s="1680"/>
      <c r="NE147" s="1681"/>
      <c r="NF147" s="1718"/>
      <c r="NG147" s="1680"/>
      <c r="NH147" s="1680"/>
      <c r="NI147" s="1681"/>
      <c r="NJ147" s="1718"/>
      <c r="NK147" s="1680"/>
      <c r="NL147" s="1680"/>
      <c r="NM147" s="1681"/>
      <c r="NN147" s="1718"/>
      <c r="NO147" s="1680"/>
      <c r="NP147" s="1680"/>
      <c r="NQ147" s="1681"/>
      <c r="NR147" s="1718"/>
      <c r="NS147" s="1680"/>
      <c r="NT147" s="1680"/>
      <c r="NU147" s="1681"/>
      <c r="NV147" s="1718"/>
      <c r="NW147" s="1680"/>
      <c r="NX147" s="1680"/>
      <c r="NY147" s="1681"/>
      <c r="NZ147" s="1718"/>
      <c r="OA147" s="1680"/>
      <c r="OB147" s="1680"/>
      <c r="OC147" s="1680"/>
      <c r="OD147" s="1681"/>
      <c r="OE147" s="1718"/>
      <c r="OF147" s="1680"/>
      <c r="OG147" s="1680"/>
      <c r="OH147" s="1680"/>
      <c r="OI147" s="1681"/>
      <c r="OJ147" s="1718"/>
      <c r="OK147" s="1680"/>
      <c r="OL147" s="1680"/>
      <c r="OM147" s="1779"/>
      <c r="ON147" s="1718"/>
      <c r="OO147" s="1680"/>
      <c r="OP147" s="1680"/>
      <c r="OQ147" s="1681"/>
      <c r="OR147" s="1718"/>
      <c r="OS147" s="1680"/>
      <c r="OT147" s="1680"/>
      <c r="OU147" s="1681"/>
      <c r="OV147" s="1718"/>
      <c r="OW147" s="1680"/>
      <c r="OX147" s="1680"/>
      <c r="OY147" s="1680"/>
      <c r="OZ147" s="1681"/>
      <c r="PA147" s="1718"/>
      <c r="PB147" s="1680"/>
      <c r="PC147" s="1680"/>
      <c r="PD147" s="1680"/>
      <c r="PE147" s="1681"/>
      <c r="PF147" s="1718"/>
      <c r="PG147" s="1680"/>
      <c r="PH147" s="1680"/>
      <c r="PI147" s="1681"/>
      <c r="PJ147" s="1718"/>
      <c r="PK147" s="1680"/>
      <c r="PL147" s="1680"/>
      <c r="PM147" s="1681"/>
      <c r="PN147" s="1718"/>
      <c r="PO147" s="1680"/>
      <c r="PP147" s="1680"/>
      <c r="PQ147" s="1681"/>
      <c r="PR147" s="1718"/>
      <c r="PS147" s="1680"/>
      <c r="PT147" s="1680"/>
      <c r="PU147" s="1681"/>
      <c r="PV147" s="1718"/>
      <c r="PW147" s="1680"/>
      <c r="PX147" s="1680"/>
      <c r="PY147" s="1681"/>
      <c r="PZ147" s="1718"/>
      <c r="QA147" s="1680"/>
      <c r="QB147" s="1680"/>
      <c r="QC147" s="1681"/>
      <c r="QD147" s="1718"/>
      <c r="QE147" s="1680"/>
      <c r="QF147" s="1680"/>
      <c r="QG147" s="1681"/>
      <c r="QH147" s="1718"/>
      <c r="QI147" s="1680"/>
      <c r="QJ147" s="1680"/>
      <c r="QK147" s="1680"/>
      <c r="QL147" s="1823"/>
      <c r="QM147" s="1824"/>
      <c r="QN147" s="1680"/>
      <c r="QO147" s="1680"/>
      <c r="QP147" s="1680"/>
      <c r="QQ147" s="1779"/>
      <c r="QR147" s="1824"/>
      <c r="QS147" s="1680"/>
      <c r="QT147" s="1680"/>
      <c r="QU147" s="1779"/>
      <c r="QV147" s="1681"/>
      <c r="QW147" s="1718"/>
      <c r="QX147" s="1680"/>
      <c r="QY147" s="1680"/>
      <c r="QZ147" s="1680"/>
      <c r="RA147" s="1681"/>
      <c r="RB147" s="1718"/>
      <c r="RC147" s="1680"/>
      <c r="RD147" s="1680"/>
      <c r="RE147" s="1680"/>
      <c r="RF147" s="1681"/>
      <c r="RG147" s="1718"/>
      <c r="RH147" s="1680"/>
      <c r="RI147" s="1680"/>
      <c r="RJ147" s="1680"/>
      <c r="RK147" s="1681"/>
      <c r="RL147" s="1718"/>
      <c r="RM147" s="1680"/>
      <c r="RN147" s="1680"/>
      <c r="RO147" s="1680"/>
      <c r="RP147" s="1681"/>
      <c r="RQ147" s="1718"/>
      <c r="RR147" s="1680"/>
      <c r="RS147" s="1680"/>
      <c r="RT147" s="1681"/>
      <c r="RU147" s="1718"/>
      <c r="RV147" s="1680"/>
      <c r="RW147" s="1680"/>
      <c r="RX147" s="1680"/>
      <c r="RY147" s="1681"/>
      <c r="RZ147" s="1816"/>
      <c r="SA147" s="1816"/>
      <c r="SB147" s="1816"/>
      <c r="SC147" s="1816"/>
      <c r="SD147" s="1816"/>
      <c r="SE147" s="1825"/>
      <c r="SF147" s="1680"/>
      <c r="SG147" s="1680"/>
      <c r="SH147" s="1680"/>
      <c r="SI147" s="1681"/>
      <c r="SJ147" s="1816"/>
      <c r="SK147" s="1816"/>
      <c r="SL147" s="1816"/>
      <c r="SM147" s="1816"/>
      <c r="SN147" s="1816"/>
      <c r="SO147" s="1824"/>
      <c r="SP147" s="1680"/>
      <c r="SQ147" s="1680"/>
      <c r="SR147" s="1680"/>
      <c r="SS147" s="1681"/>
      <c r="ST147" s="1718"/>
      <c r="SU147" s="1680"/>
      <c r="SV147" s="1680"/>
      <c r="SW147" s="1680"/>
      <c r="SX147" s="1681"/>
      <c r="SY147" s="1718"/>
      <c r="SZ147" s="1680"/>
      <c r="TA147" s="1680"/>
      <c r="TB147" s="1680"/>
      <c r="TC147" s="1681"/>
      <c r="TD147" s="1718"/>
      <c r="TE147" s="1680"/>
      <c r="TF147" s="1680"/>
      <c r="TG147" s="1680"/>
      <c r="TH147" s="1718"/>
      <c r="TI147" s="1680"/>
      <c r="TJ147" s="1680"/>
      <c r="TK147" s="1680"/>
      <c r="TL147" s="1718"/>
      <c r="TM147" s="1680"/>
      <c r="TN147" s="1680"/>
      <c r="TO147" s="1680"/>
      <c r="TP147" s="1681"/>
      <c r="TQ147" s="1718"/>
      <c r="TR147" s="1680"/>
      <c r="TS147" s="1680"/>
      <c r="TT147" s="1779"/>
      <c r="TU147" s="1718"/>
      <c r="TV147" s="1680"/>
      <c r="TW147" s="1680"/>
      <c r="TX147" s="1681"/>
      <c r="TY147" s="1718"/>
      <c r="TZ147" s="1680"/>
      <c r="UA147" s="1680"/>
      <c r="UB147" s="1680"/>
      <c r="UC147" s="1681"/>
      <c r="UD147" s="1718"/>
      <c r="UE147" s="1680"/>
      <c r="UF147" s="1680"/>
      <c r="UG147" s="1680"/>
      <c r="UH147" s="1681"/>
      <c r="UI147" s="1718"/>
      <c r="UJ147" s="1680"/>
      <c r="UK147" s="1680"/>
      <c r="UL147" s="1680"/>
      <c r="UM147" s="1681"/>
      <c r="UN147" s="1718"/>
      <c r="UO147" s="1680"/>
      <c r="UP147" s="1680"/>
      <c r="UQ147" s="1680"/>
      <c r="UR147" s="1681"/>
      <c r="US147" s="1718"/>
      <c r="UT147" s="1680"/>
      <c r="UU147" s="1680"/>
      <c r="UV147" s="1680"/>
      <c r="UW147" s="1681"/>
      <c r="UX147" s="1718"/>
      <c r="UY147" s="1680"/>
      <c r="UZ147" s="1680"/>
      <c r="VA147" s="1680"/>
      <c r="VB147" s="1681"/>
      <c r="VC147" s="1718"/>
      <c r="VD147" s="1680"/>
      <c r="VE147" s="1680"/>
      <c r="VF147" s="1680"/>
      <c r="VG147" s="1779"/>
      <c r="VH147" s="1718"/>
      <c r="VI147" s="1680"/>
      <c r="VJ147" s="1680"/>
      <c r="VK147" s="1680"/>
      <c r="VL147" s="1681"/>
      <c r="VM147" s="1718"/>
      <c r="VN147" s="1680"/>
      <c r="VO147" s="1680"/>
      <c r="VP147" s="1779"/>
      <c r="VQ147" s="1718"/>
      <c r="VR147" s="1680"/>
      <c r="VS147" s="1680"/>
      <c r="VT147" s="1680"/>
      <c r="VU147" s="1681"/>
      <c r="VV147" s="1718"/>
      <c r="VW147" s="1680"/>
      <c r="VX147" s="1680"/>
      <c r="VY147" s="1680"/>
      <c r="VZ147" s="1681"/>
      <c r="WA147" s="1718"/>
      <c r="WB147" s="1680"/>
      <c r="WC147" s="1680"/>
      <c r="WD147" s="1680"/>
      <c r="WE147" s="1681"/>
      <c r="WF147" s="1718"/>
      <c r="WG147" s="1680"/>
      <c r="WH147" s="1680"/>
      <c r="WI147" s="1680"/>
      <c r="WJ147" s="1681"/>
      <c r="WK147" s="1718"/>
      <c r="WL147" s="1680"/>
      <c r="WM147" s="1680"/>
      <c r="WN147" s="1680"/>
      <c r="WO147" s="1681"/>
      <c r="WP147" s="1718"/>
      <c r="WQ147" s="1680"/>
      <c r="WR147" s="1680"/>
      <c r="WS147" s="1823"/>
      <c r="WT147" s="1824"/>
      <c r="WU147" s="1680"/>
      <c r="WV147" s="1680"/>
      <c r="WW147" s="1680"/>
      <c r="WX147" s="1779"/>
      <c r="WY147" s="1718"/>
      <c r="WZ147" s="1680"/>
      <c r="XA147" s="1680"/>
      <c r="XB147" s="1680"/>
      <c r="XC147" s="1681"/>
      <c r="XD147" s="1718"/>
      <c r="XE147" s="1680"/>
      <c r="XF147" s="1680"/>
      <c r="XG147" s="1680"/>
      <c r="XH147" s="1681"/>
      <c r="XI147" s="1718"/>
      <c r="XJ147" s="1680"/>
      <c r="XK147" s="1680"/>
      <c r="XL147" s="1680"/>
      <c r="XM147" s="1779"/>
      <c r="XN147" s="1718"/>
      <c r="XO147" s="1680"/>
      <c r="XP147" s="1680"/>
      <c r="XQ147" s="1680"/>
      <c r="XR147" s="1681"/>
      <c r="XS147" s="1718"/>
      <c r="XT147" s="1680"/>
      <c r="XU147" s="1680"/>
      <c r="XV147" s="1680"/>
      <c r="XW147" s="1681"/>
      <c r="XX147" s="1718"/>
      <c r="XY147" s="1680"/>
      <c r="XZ147" s="1680"/>
      <c r="YA147" s="1680"/>
      <c r="YB147" s="1681"/>
      <c r="YC147" s="1718"/>
      <c r="YD147" s="1680"/>
      <c r="YE147" s="1680"/>
      <c r="YF147" s="1680"/>
      <c r="YG147" s="1681"/>
      <c r="YH147" s="1718"/>
      <c r="YI147" s="1680"/>
      <c r="YJ147" s="1680"/>
      <c r="YK147" s="1680"/>
      <c r="YL147" s="1779"/>
      <c r="YM147" s="1718"/>
      <c r="YN147" s="1680"/>
      <c r="YO147" s="1680"/>
      <c r="YP147" s="1680"/>
      <c r="YQ147" s="1681"/>
      <c r="YR147" s="1718"/>
      <c r="YS147" s="1680"/>
      <c r="YT147" s="1680"/>
      <c r="YU147" s="1680"/>
      <c r="YV147" s="1681"/>
      <c r="YW147" s="1718"/>
      <c r="YX147" s="1680"/>
      <c r="YY147" s="1680"/>
      <c r="YZ147" s="1680"/>
      <c r="ZA147" s="1681"/>
      <c r="ZB147" s="1718"/>
      <c r="ZC147" s="1680"/>
      <c r="ZD147" s="1680"/>
      <c r="ZE147" s="1680"/>
      <c r="ZF147" s="1681"/>
      <c r="ZG147" s="1718"/>
      <c r="ZH147" s="1680"/>
      <c r="ZI147" s="1680"/>
      <c r="ZJ147" s="1680"/>
      <c r="ZK147" s="1681"/>
      <c r="ZL147" s="1718"/>
      <c r="ZM147" s="1680"/>
      <c r="ZN147" s="1680"/>
      <c r="ZO147" s="1680"/>
      <c r="ZP147" s="1681"/>
      <c r="ZQ147" s="1718"/>
      <c r="ZR147" s="1680"/>
      <c r="ZS147" s="1680"/>
      <c r="ZT147" s="1680"/>
      <c r="ZU147" s="1681"/>
      <c r="ZV147" s="1718"/>
      <c r="ZW147" s="1680"/>
      <c r="ZX147" s="1680"/>
      <c r="ZY147" s="1680"/>
      <c r="ZZ147" s="1681"/>
      <c r="AAA147" s="1816"/>
      <c r="AAB147" s="1816"/>
      <c r="AAC147" s="1816"/>
      <c r="AAD147" s="1816"/>
      <c r="AAE147" s="1816"/>
      <c r="AAF147" s="1824"/>
      <c r="AAG147" s="1680"/>
      <c r="AAH147" s="1680"/>
      <c r="AAI147" s="1680"/>
      <c r="AAJ147" s="1823"/>
      <c r="AAK147" s="1824"/>
      <c r="AAL147" s="1680"/>
      <c r="AAM147" s="1680"/>
      <c r="AAN147" s="1680"/>
      <c r="AAO147" s="1681"/>
      <c r="AAP147" s="1816"/>
      <c r="AAQ147" s="1816"/>
      <c r="AAR147" s="1816"/>
      <c r="AAS147" s="1816"/>
      <c r="AAT147" s="1816"/>
      <c r="AAU147" s="1824"/>
      <c r="AAV147" s="1680"/>
      <c r="AAW147" s="1680"/>
      <c r="AAX147" s="1680"/>
      <c r="AAY147" s="1681"/>
      <c r="AAZ147" s="1718"/>
      <c r="ABA147" s="1680"/>
      <c r="ABB147" s="1680"/>
      <c r="ABC147" s="1680"/>
      <c r="ABD147" s="1681"/>
      <c r="ABE147" s="1718" t="s">
        <v>20</v>
      </c>
      <c r="ABF147" s="1680" t="s">
        <v>20</v>
      </c>
      <c r="ABG147" s="1680" t="s">
        <v>20</v>
      </c>
      <c r="ABH147" s="1680" t="s">
        <v>20</v>
      </c>
      <c r="ABI147" s="1681"/>
      <c r="ABJ147" s="1718" t="s">
        <v>20</v>
      </c>
      <c r="ABK147" s="1680" t="s">
        <v>20</v>
      </c>
      <c r="ABL147" s="1680" t="s">
        <v>20</v>
      </c>
      <c r="ABM147" s="299" t="s">
        <v>2616</v>
      </c>
      <c r="ABN147" s="1779"/>
      <c r="ABO147" s="1718"/>
      <c r="ABP147" s="1680"/>
      <c r="ABQ147" s="1680"/>
      <c r="ABR147" s="1680"/>
      <c r="ABS147" s="1681"/>
      <c r="ABT147" s="152" t="s">
        <v>20</v>
      </c>
      <c r="ABU147" s="150" t="s">
        <v>29</v>
      </c>
      <c r="ABV147" s="150" t="s">
        <v>20</v>
      </c>
      <c r="ABW147" s="150" t="s">
        <v>20</v>
      </c>
      <c r="ABX147" s="151"/>
      <c r="ABY147" s="152"/>
      <c r="ABZ147" s="150"/>
      <c r="ACA147" s="150"/>
      <c r="ACB147" s="150"/>
      <c r="ACC147" s="151"/>
      <c r="ACD147" s="152" t="s">
        <v>20</v>
      </c>
      <c r="ACE147" s="150" t="s">
        <v>29</v>
      </c>
      <c r="ACF147" s="150" t="s">
        <v>20</v>
      </c>
      <c r="ACG147" s="150" t="s">
        <v>20</v>
      </c>
      <c r="ACH147" s="151"/>
      <c r="ACI147" s="152" t="s">
        <v>20</v>
      </c>
      <c r="ACJ147" s="150" t="s">
        <v>20</v>
      </c>
      <c r="ACK147" s="150" t="s">
        <v>20</v>
      </c>
      <c r="ACL147" s="150" t="s">
        <v>20</v>
      </c>
      <c r="ACM147" s="151"/>
      <c r="ACN147" s="152" t="s">
        <v>29</v>
      </c>
      <c r="ACO147" s="150" t="s">
        <v>20</v>
      </c>
      <c r="ACP147" s="150" t="s">
        <v>780</v>
      </c>
      <c r="ACQ147" s="1680" t="s">
        <v>29</v>
      </c>
      <c r="ACR147" s="1681"/>
      <c r="ACS147" s="1718" t="s">
        <v>29</v>
      </c>
      <c r="ACT147" s="1680" t="s">
        <v>29</v>
      </c>
      <c r="ACU147" s="1680" t="s">
        <v>20</v>
      </c>
      <c r="ACV147" s="1680" t="s">
        <v>29</v>
      </c>
      <c r="ACW147" s="1681"/>
      <c r="ACX147" s="1816"/>
      <c r="ACY147" s="1816"/>
      <c r="ACZ147" s="1816"/>
      <c r="ADA147" s="1816"/>
      <c r="ADB147" s="1816"/>
      <c r="ADC147" s="1718"/>
      <c r="ADD147" s="1680"/>
      <c r="ADE147" s="1680"/>
      <c r="ADF147" s="1680"/>
      <c r="ADG147" s="1681"/>
      <c r="ADH147" s="1718" t="s">
        <v>20</v>
      </c>
      <c r="ADI147" s="1680" t="s">
        <v>29</v>
      </c>
      <c r="ADJ147" s="1680" t="s">
        <v>29</v>
      </c>
      <c r="ADK147" s="1680" t="s">
        <v>20</v>
      </c>
      <c r="ADL147" s="1681"/>
      <c r="ADM147" s="1816"/>
      <c r="ADN147" s="1816"/>
      <c r="ADO147" s="1816"/>
      <c r="ADP147" s="1816"/>
      <c r="ADQ147" s="1816"/>
      <c r="ADR147" s="1718" t="s">
        <v>20</v>
      </c>
      <c r="ADS147" s="1680" t="s">
        <v>20</v>
      </c>
      <c r="ADT147" s="1680" t="s">
        <v>20</v>
      </c>
      <c r="ADU147" s="1680" t="s">
        <v>20</v>
      </c>
      <c r="ADV147" s="1681"/>
      <c r="ADW147" s="1718"/>
      <c r="ADX147" s="1680" t="s">
        <v>20</v>
      </c>
      <c r="ADY147" s="170" t="s">
        <v>29</v>
      </c>
      <c r="ADZ147" s="170" t="s">
        <v>29</v>
      </c>
      <c r="AEA147" s="171"/>
      <c r="AEB147" s="180" t="s">
        <v>29</v>
      </c>
      <c r="AEC147" s="170" t="s">
        <v>29</v>
      </c>
      <c r="AED147" s="170" t="s">
        <v>29</v>
      </c>
      <c r="AEE147" s="170" t="s">
        <v>20</v>
      </c>
      <c r="AEF147" s="171"/>
      <c r="AEG147" s="180" t="s">
        <v>20</v>
      </c>
      <c r="AEH147" s="170" t="s">
        <v>29</v>
      </c>
      <c r="AEI147" s="170" t="s">
        <v>29</v>
      </c>
      <c r="AEJ147" s="170" t="s">
        <v>598</v>
      </c>
      <c r="AEK147" s="1681"/>
      <c r="AEL147" s="1718" t="s">
        <v>29</v>
      </c>
      <c r="AEM147" s="1680" t="s">
        <v>29</v>
      </c>
      <c r="AEN147" s="1680" t="s">
        <v>29</v>
      </c>
      <c r="AEO147" s="1680"/>
      <c r="AEP147" s="1681"/>
      <c r="AEQ147" s="1718"/>
      <c r="AER147" s="1680"/>
      <c r="AES147" s="1680"/>
      <c r="AET147" s="1680"/>
      <c r="AEU147" s="1681"/>
      <c r="AEV147" s="1718"/>
      <c r="AEW147" s="1680"/>
      <c r="AEX147" s="1680"/>
      <c r="AEY147" s="1680"/>
      <c r="AEZ147" s="1681"/>
      <c r="AFA147" s="1718" t="s">
        <v>29</v>
      </c>
      <c r="AFB147" s="1680" t="s">
        <v>29</v>
      </c>
      <c r="AFC147" s="1680" t="s">
        <v>29</v>
      </c>
      <c r="AFD147" s="182" t="s">
        <v>20</v>
      </c>
      <c r="AFE147" s="234"/>
      <c r="AFF147" s="181" t="s">
        <v>29</v>
      </c>
      <c r="AFG147" s="182" t="s">
        <v>20</v>
      </c>
      <c r="AFH147" s="182" t="s">
        <v>591</v>
      </c>
      <c r="AFI147" s="170" t="s">
        <v>29</v>
      </c>
      <c r="AFJ147" s="171"/>
      <c r="AFK147" s="180" t="s">
        <v>29</v>
      </c>
      <c r="AFL147" s="170" t="s">
        <v>20</v>
      </c>
      <c r="AFM147" s="170" t="s">
        <v>29</v>
      </c>
      <c r="AFN147" s="170" t="s">
        <v>29</v>
      </c>
      <c r="AFO147" s="171"/>
      <c r="AFP147" s="180" t="s">
        <v>29</v>
      </c>
      <c r="AFQ147" s="170" t="s">
        <v>29</v>
      </c>
      <c r="AFR147" s="170" t="s">
        <v>29</v>
      </c>
      <c r="AFS147" s="170" t="s">
        <v>598</v>
      </c>
      <c r="AFT147" s="1681"/>
      <c r="AFU147" s="181" t="s">
        <v>20</v>
      </c>
      <c r="AFV147" s="182" t="s">
        <v>29</v>
      </c>
      <c r="AFW147" s="182" t="s">
        <v>20</v>
      </c>
      <c r="AFX147" s="182" t="s">
        <v>591</v>
      </c>
      <c r="AFY147" s="1681"/>
      <c r="AFZ147" s="1718" t="s">
        <v>29</v>
      </c>
      <c r="AGA147" s="1680" t="s">
        <v>20</v>
      </c>
      <c r="AGB147" s="1680" t="s">
        <v>29</v>
      </c>
      <c r="AGC147" s="1680" t="s">
        <v>20</v>
      </c>
      <c r="AGD147" s="1681"/>
      <c r="AGE147" s="1718" t="s">
        <v>29</v>
      </c>
      <c r="AGF147" s="1680" t="s">
        <v>29</v>
      </c>
      <c r="AGG147" s="1680" t="s">
        <v>20</v>
      </c>
      <c r="AGH147" s="1680" t="s">
        <v>20</v>
      </c>
      <c r="AGI147" s="1681"/>
      <c r="AGJ147" s="1718" t="s">
        <v>20</v>
      </c>
      <c r="AGK147" s="1680" t="s">
        <v>20</v>
      </c>
      <c r="AGL147" s="1680" t="s">
        <v>20</v>
      </c>
      <c r="AGM147" s="1680" t="s">
        <v>20</v>
      </c>
      <c r="AGN147" s="1681"/>
      <c r="AGO147" s="1718" t="s">
        <v>20</v>
      </c>
      <c r="AGP147" s="1680" t="s">
        <v>29</v>
      </c>
      <c r="AGQ147" s="1680" t="s">
        <v>29</v>
      </c>
      <c r="AGR147" s="1680" t="s">
        <v>20</v>
      </c>
      <c r="AGS147" s="1681"/>
      <c r="AGT147" s="1718"/>
      <c r="AGU147" s="1680"/>
      <c r="AGV147" s="1680"/>
      <c r="AGW147" s="1680"/>
      <c r="AGX147" s="1681"/>
      <c r="AGY147" s="2496" t="str">
        <f>B147</f>
        <v>B1</v>
      </c>
      <c r="AGZ147" s="1817" t="str">
        <f>C147</f>
        <v>渡瀬夏音</v>
      </c>
      <c r="AHA147" s="2058">
        <f>COUNTIF($AEL147:$AGS147,"*○*")</f>
        <v>17</v>
      </c>
      <c r="AHB147" s="2059">
        <f>COUNTIF($AEL147:$AGS147,"*●*")</f>
        <v>22</v>
      </c>
      <c r="AHC147" s="2059">
        <f>SUM(AHA147:AHB147)</f>
        <v>39</v>
      </c>
      <c r="AHD147" s="2005">
        <f>IFERROR(AHA147/AHC147,"")</f>
        <v>0.4358974358974359</v>
      </c>
      <c r="AHE147" s="2058">
        <f>COUNTIF($AFP147:$AGS147,"*○*")</f>
        <v>13</v>
      </c>
      <c r="AHF147" s="2059">
        <f>COUNTIF($AFP147:$AGS147,"*○*")</f>
        <v>13</v>
      </c>
      <c r="AHG147" s="2059">
        <f>SUM(AHE147:AHF147)</f>
        <v>26</v>
      </c>
      <c r="AHH147" s="2005">
        <f>IFERROR(AHE147/AHG147,"")</f>
        <v>0.5</v>
      </c>
    </row>
    <row r="148" spans="1:922" s="32" customFormat="1" ht="17.25" x14ac:dyDescent="0.2">
      <c r="A148" s="34"/>
      <c r="B148" s="1864" t="s">
        <v>79</v>
      </c>
      <c r="C148" s="140" t="s">
        <v>1600</v>
      </c>
      <c r="D148" s="141">
        <f t="shared" si="103"/>
        <v>39</v>
      </c>
      <c r="E148" s="142">
        <f t="shared" si="104"/>
        <v>51</v>
      </c>
      <c r="F148" s="142">
        <f t="shared" si="105"/>
        <v>90</v>
      </c>
      <c r="G148" s="165">
        <f t="shared" si="106"/>
        <v>0.43333333333333335</v>
      </c>
      <c r="H148" s="145"/>
      <c r="I148" s="146"/>
      <c r="J148" s="146"/>
      <c r="K148" s="146"/>
      <c r="L148" s="146"/>
      <c r="M148" s="147"/>
      <c r="N148" s="145"/>
      <c r="O148" s="146"/>
      <c r="P148" s="146"/>
      <c r="Q148" s="146"/>
      <c r="R148" s="147"/>
      <c r="S148" s="145"/>
      <c r="T148" s="146"/>
      <c r="U148" s="146"/>
      <c r="V148" s="146"/>
      <c r="W148" s="147"/>
      <c r="X148" s="148"/>
      <c r="Y148" s="146"/>
      <c r="Z148" s="146"/>
      <c r="AA148" s="146"/>
      <c r="AB148" s="147"/>
      <c r="AC148" s="126"/>
      <c r="AD148" s="127"/>
      <c r="AE148" s="127"/>
      <c r="AF148" s="127"/>
      <c r="AG148" s="127"/>
      <c r="AH148" s="126"/>
      <c r="AI148" s="127"/>
      <c r="AJ148" s="127"/>
      <c r="AK148" s="127"/>
      <c r="AL148" s="127"/>
      <c r="AM148" s="126"/>
      <c r="AN148" s="127"/>
      <c r="AO148" s="127"/>
      <c r="AP148" s="127"/>
      <c r="AQ148" s="127"/>
      <c r="AR148" s="126"/>
      <c r="AS148" s="127"/>
      <c r="AT148" s="127"/>
      <c r="AU148" s="127"/>
      <c r="AV148" s="128"/>
      <c r="AW148" s="126"/>
      <c r="AX148" s="127"/>
      <c r="AY148" s="127"/>
      <c r="AZ148" s="127"/>
      <c r="BA148" s="128"/>
      <c r="BB148" s="145"/>
      <c r="BC148" s="146"/>
      <c r="BD148" s="146"/>
      <c r="BE148" s="146"/>
      <c r="BF148" s="146"/>
      <c r="BG148" s="147"/>
      <c r="BH148" s="145"/>
      <c r="BI148" s="146"/>
      <c r="BJ148" s="146"/>
      <c r="BK148" s="146"/>
      <c r="BL148" s="193"/>
      <c r="BM148" s="145"/>
      <c r="BN148" s="146"/>
      <c r="BO148" s="146"/>
      <c r="BP148" s="146"/>
      <c r="BQ148" s="146"/>
      <c r="BR148" s="147"/>
      <c r="BS148" s="145"/>
      <c r="BT148" s="146"/>
      <c r="BU148" s="146"/>
      <c r="BV148" s="146"/>
      <c r="BW148" s="147"/>
      <c r="BX148" s="145"/>
      <c r="BY148" s="146"/>
      <c r="BZ148" s="146"/>
      <c r="CA148" s="146"/>
      <c r="CB148" s="193"/>
      <c r="CC148" s="247"/>
      <c r="CD148" s="146"/>
      <c r="CE148" s="146"/>
      <c r="CF148" s="146"/>
      <c r="CG148" s="147"/>
      <c r="CH148" s="145"/>
      <c r="CI148" s="146"/>
      <c r="CJ148" s="146"/>
      <c r="CK148" s="146"/>
      <c r="CL148" s="147"/>
      <c r="CM148" s="145"/>
      <c r="CN148" s="146"/>
      <c r="CO148" s="146"/>
      <c r="CP148" s="146"/>
      <c r="CQ148" s="147"/>
      <c r="CR148" s="148"/>
      <c r="CS148" s="146"/>
      <c r="CT148" s="146"/>
      <c r="CU148" s="146"/>
      <c r="CV148" s="193"/>
      <c r="CW148" s="145"/>
      <c r="CX148" s="146"/>
      <c r="CY148" s="146"/>
      <c r="CZ148" s="146"/>
      <c r="DA148" s="147"/>
      <c r="DB148" s="148"/>
      <c r="DC148" s="146"/>
      <c r="DD148" s="146"/>
      <c r="DE148" s="146"/>
      <c r="DF148" s="193"/>
      <c r="DG148" s="145"/>
      <c r="DH148" s="146"/>
      <c r="DI148" s="146"/>
      <c r="DJ148" s="146"/>
      <c r="DK148" s="147"/>
      <c r="DL148" s="145"/>
      <c r="DM148" s="146"/>
      <c r="DN148" s="146"/>
      <c r="DO148" s="146"/>
      <c r="DP148" s="147"/>
      <c r="DQ148" s="145"/>
      <c r="DR148" s="146"/>
      <c r="DS148" s="146"/>
      <c r="DT148" s="146"/>
      <c r="DU148" s="147"/>
      <c r="DV148" s="145"/>
      <c r="DW148" s="146"/>
      <c r="DX148" s="146"/>
      <c r="DY148" s="146"/>
      <c r="DZ148" s="147"/>
      <c r="EA148" s="145"/>
      <c r="EB148" s="146"/>
      <c r="EC148" s="146"/>
      <c r="ED148" s="146"/>
      <c r="EE148" s="147"/>
      <c r="EF148" s="145"/>
      <c r="EG148" s="146"/>
      <c r="EH148" s="146"/>
      <c r="EI148" s="146"/>
      <c r="EJ148" s="147"/>
      <c r="EK148" s="145"/>
      <c r="EL148" s="146"/>
      <c r="EM148" s="146"/>
      <c r="EN148" s="146"/>
      <c r="EO148" s="147"/>
      <c r="EP148" s="145"/>
      <c r="EQ148" s="146"/>
      <c r="ER148" s="146"/>
      <c r="ES148" s="146"/>
      <c r="ET148" s="147"/>
      <c r="EU148" s="145"/>
      <c r="EV148" s="146"/>
      <c r="EW148" s="146"/>
      <c r="EX148" s="146"/>
      <c r="EY148" s="147"/>
      <c r="EZ148" s="145"/>
      <c r="FA148" s="146"/>
      <c r="FB148" s="146"/>
      <c r="FC148" s="146"/>
      <c r="FD148" s="147"/>
      <c r="FE148" s="145"/>
      <c r="FF148" s="146"/>
      <c r="FG148" s="146"/>
      <c r="FH148" s="146"/>
      <c r="FI148" s="147"/>
      <c r="FJ148" s="145"/>
      <c r="FK148" s="146"/>
      <c r="FL148" s="146"/>
      <c r="FM148" s="146"/>
      <c r="FN148" s="147"/>
      <c r="FO148" s="145"/>
      <c r="FP148" s="146"/>
      <c r="FQ148" s="146"/>
      <c r="FR148" s="146"/>
      <c r="FS148" s="147"/>
      <c r="FT148" s="145"/>
      <c r="FU148" s="146"/>
      <c r="FV148" s="146"/>
      <c r="FW148" s="146"/>
      <c r="FX148" s="147"/>
      <c r="FY148" s="145"/>
      <c r="FZ148" s="146"/>
      <c r="GA148" s="146"/>
      <c r="GB148" s="146"/>
      <c r="GC148" s="147"/>
      <c r="GD148" s="145"/>
      <c r="GE148" s="146"/>
      <c r="GF148" s="146"/>
      <c r="GG148" s="146"/>
      <c r="GH148" s="147"/>
      <c r="GI148" s="145"/>
      <c r="GJ148" s="146"/>
      <c r="GK148" s="146"/>
      <c r="GL148" s="146"/>
      <c r="GM148" s="147"/>
      <c r="GN148" s="145"/>
      <c r="GO148" s="146"/>
      <c r="GP148" s="146"/>
      <c r="GQ148" s="146"/>
      <c r="GR148" s="147"/>
      <c r="GS148" s="145"/>
      <c r="GT148" s="146"/>
      <c r="GU148" s="146"/>
      <c r="GV148" s="146"/>
      <c r="GW148" s="147"/>
      <c r="GX148" s="148"/>
      <c r="GY148" s="146"/>
      <c r="GZ148" s="146"/>
      <c r="HA148" s="146"/>
      <c r="HB148" s="147"/>
      <c r="HC148" s="145"/>
      <c r="HD148" s="146"/>
      <c r="HE148" s="146"/>
      <c r="HF148" s="146"/>
      <c r="HG148" s="147"/>
      <c r="HH148" s="145"/>
      <c r="HI148" s="146"/>
      <c r="HJ148" s="146"/>
      <c r="HK148" s="146"/>
      <c r="HL148" s="147"/>
      <c r="HM148" s="145"/>
      <c r="HN148" s="146"/>
      <c r="HO148" s="146"/>
      <c r="HP148" s="146"/>
      <c r="HQ148" s="193"/>
      <c r="HR148" s="145"/>
      <c r="HS148" s="146"/>
      <c r="HT148" s="146"/>
      <c r="HU148" s="146"/>
      <c r="HV148" s="193"/>
      <c r="HW148" s="145"/>
      <c r="HX148" s="146"/>
      <c r="HY148" s="146"/>
      <c r="HZ148" s="146"/>
      <c r="IA148" s="193"/>
      <c r="IB148" s="145"/>
      <c r="IC148" s="146"/>
      <c r="ID148" s="146"/>
      <c r="IE148" s="146"/>
      <c r="IF148" s="147"/>
      <c r="IG148" s="145"/>
      <c r="IH148" s="146"/>
      <c r="II148" s="146"/>
      <c r="IJ148" s="146"/>
      <c r="IK148" s="147"/>
      <c r="IL148" s="145"/>
      <c r="IM148" s="146"/>
      <c r="IN148" s="146"/>
      <c r="IO148" s="146"/>
      <c r="IP148" s="147"/>
      <c r="IQ148" s="145"/>
      <c r="IR148" s="146"/>
      <c r="IS148" s="146"/>
      <c r="IT148" s="146"/>
      <c r="IU148" s="147"/>
      <c r="IV148" s="145"/>
      <c r="IW148" s="146"/>
      <c r="IX148" s="146"/>
      <c r="IY148" s="146"/>
      <c r="IZ148" s="147"/>
      <c r="JA148" s="145"/>
      <c r="JB148" s="146"/>
      <c r="JC148" s="146"/>
      <c r="JD148" s="146"/>
      <c r="JE148" s="147"/>
      <c r="JF148" s="145"/>
      <c r="JG148" s="146"/>
      <c r="JH148" s="146"/>
      <c r="JI148" s="146"/>
      <c r="JJ148" s="147"/>
      <c r="JK148" s="145"/>
      <c r="JL148" s="146"/>
      <c r="JM148" s="146"/>
      <c r="JN148" s="146"/>
      <c r="JO148" s="147"/>
      <c r="JP148" s="145"/>
      <c r="JQ148" s="146"/>
      <c r="JR148" s="146"/>
      <c r="JS148" s="146"/>
      <c r="JT148" s="147"/>
      <c r="JU148" s="145"/>
      <c r="JV148" s="146"/>
      <c r="JW148" s="146"/>
      <c r="JX148" s="146"/>
      <c r="JY148" s="147"/>
      <c r="JZ148" s="145"/>
      <c r="KA148" s="146"/>
      <c r="KB148" s="146"/>
      <c r="KC148" s="146"/>
      <c r="KD148" s="147"/>
      <c r="KE148" s="145"/>
      <c r="KF148" s="146"/>
      <c r="KG148" s="146"/>
      <c r="KH148" s="146"/>
      <c r="KI148" s="147"/>
      <c r="KJ148" s="145"/>
      <c r="KK148" s="146"/>
      <c r="KL148" s="146"/>
      <c r="KM148" s="146"/>
      <c r="KN148" s="147"/>
      <c r="KO148" s="145"/>
      <c r="KP148" s="146"/>
      <c r="KQ148" s="146"/>
      <c r="KR148" s="146"/>
      <c r="KS148" s="147"/>
      <c r="KT148" s="145"/>
      <c r="KU148" s="146"/>
      <c r="KV148" s="146"/>
      <c r="KW148" s="146"/>
      <c r="KX148" s="147"/>
      <c r="KY148" s="145"/>
      <c r="KZ148" s="146"/>
      <c r="LA148" s="146"/>
      <c r="LB148" s="146"/>
      <c r="LC148" s="147"/>
      <c r="LD148" s="145"/>
      <c r="LE148" s="146"/>
      <c r="LF148" s="146"/>
      <c r="LG148" s="146"/>
      <c r="LH148" s="147"/>
      <c r="LI148" s="145"/>
      <c r="LJ148" s="146"/>
      <c r="LK148" s="146"/>
      <c r="LL148" s="146"/>
      <c r="LM148" s="147"/>
      <c r="LN148" s="145"/>
      <c r="LO148" s="146"/>
      <c r="LP148" s="146"/>
      <c r="LQ148" s="146"/>
      <c r="LR148" s="145"/>
      <c r="LS148" s="146"/>
      <c r="LT148" s="146"/>
      <c r="LU148" s="146"/>
      <c r="LV148" s="145"/>
      <c r="LW148" s="146"/>
      <c r="LX148" s="146"/>
      <c r="LY148" s="146"/>
      <c r="LZ148" s="145"/>
      <c r="MA148" s="146"/>
      <c r="MB148" s="146"/>
      <c r="MC148" s="146"/>
      <c r="MD148" s="145"/>
      <c r="ME148" s="146"/>
      <c r="MF148" s="146"/>
      <c r="MG148" s="146"/>
      <c r="MH148" s="145"/>
      <c r="MI148" s="146"/>
      <c r="MJ148" s="146"/>
      <c r="MK148" s="193"/>
      <c r="ML148" s="145"/>
      <c r="MM148" s="146"/>
      <c r="MN148" s="146"/>
      <c r="MO148" s="147"/>
      <c r="MP148" s="145"/>
      <c r="MQ148" s="146"/>
      <c r="MR148" s="146"/>
      <c r="MS148" s="147"/>
      <c r="MT148" s="145"/>
      <c r="MU148" s="146"/>
      <c r="MV148" s="146"/>
      <c r="MW148" s="147"/>
      <c r="MX148" s="145"/>
      <c r="MY148" s="146"/>
      <c r="MZ148" s="146"/>
      <c r="NA148" s="147"/>
      <c r="NB148" s="145"/>
      <c r="NC148" s="146"/>
      <c r="ND148" s="146"/>
      <c r="NE148" s="147"/>
      <c r="NF148" s="145"/>
      <c r="NG148" s="146"/>
      <c r="NH148" s="146"/>
      <c r="NI148" s="147"/>
      <c r="NJ148" s="145"/>
      <c r="NK148" s="146"/>
      <c r="NL148" s="146"/>
      <c r="NM148" s="147"/>
      <c r="NN148" s="145"/>
      <c r="NO148" s="146"/>
      <c r="NP148" s="146"/>
      <c r="NQ148" s="147"/>
      <c r="NR148" s="145"/>
      <c r="NS148" s="146"/>
      <c r="NT148" s="146"/>
      <c r="NU148" s="147"/>
      <c r="NV148" s="145"/>
      <c r="NW148" s="146"/>
      <c r="NX148" s="146"/>
      <c r="NY148" s="147"/>
      <c r="NZ148" s="145"/>
      <c r="OA148" s="146"/>
      <c r="OB148" s="146"/>
      <c r="OC148" s="146"/>
      <c r="OD148" s="147"/>
      <c r="OE148" s="145"/>
      <c r="OF148" s="146"/>
      <c r="OG148" s="146"/>
      <c r="OH148" s="146"/>
      <c r="OI148" s="147"/>
      <c r="OJ148" s="145"/>
      <c r="OK148" s="146"/>
      <c r="OL148" s="146"/>
      <c r="OM148" s="193"/>
      <c r="ON148" s="145"/>
      <c r="OO148" s="146"/>
      <c r="OP148" s="146"/>
      <c r="OQ148" s="147"/>
      <c r="OR148" s="145"/>
      <c r="OS148" s="146"/>
      <c r="OT148" s="146"/>
      <c r="OU148" s="147"/>
      <c r="OV148" s="145"/>
      <c r="OW148" s="146"/>
      <c r="OX148" s="146"/>
      <c r="OY148" s="146"/>
      <c r="OZ148" s="147"/>
      <c r="PA148" s="145"/>
      <c r="PB148" s="146"/>
      <c r="PC148" s="146"/>
      <c r="PD148" s="146"/>
      <c r="PE148" s="147"/>
      <c r="PF148" s="145"/>
      <c r="PG148" s="146"/>
      <c r="PH148" s="146"/>
      <c r="PI148" s="147"/>
      <c r="PJ148" s="145"/>
      <c r="PK148" s="146"/>
      <c r="PL148" s="146"/>
      <c r="PM148" s="147"/>
      <c r="PN148" s="145"/>
      <c r="PO148" s="146"/>
      <c r="PP148" s="146"/>
      <c r="PQ148" s="147"/>
      <c r="PR148" s="145"/>
      <c r="PS148" s="146"/>
      <c r="PT148" s="146"/>
      <c r="PU148" s="147"/>
      <c r="PV148" s="145"/>
      <c r="PW148" s="146"/>
      <c r="PX148" s="146"/>
      <c r="PY148" s="147"/>
      <c r="PZ148" s="145"/>
      <c r="QA148" s="146"/>
      <c r="QB148" s="146"/>
      <c r="QC148" s="147"/>
      <c r="QD148" s="145"/>
      <c r="QE148" s="146"/>
      <c r="QF148" s="146"/>
      <c r="QG148" s="147"/>
      <c r="QH148" s="145"/>
      <c r="QI148" s="146"/>
      <c r="QJ148" s="146"/>
      <c r="QK148" s="146"/>
      <c r="QL148" s="1424"/>
      <c r="QM148" s="1432"/>
      <c r="QN148" s="146"/>
      <c r="QO148" s="146"/>
      <c r="QP148" s="146"/>
      <c r="QQ148" s="193"/>
      <c r="QR148" s="1432"/>
      <c r="QS148" s="146"/>
      <c r="QT148" s="146"/>
      <c r="QU148" s="193"/>
      <c r="QV148" s="147"/>
      <c r="QW148" s="145"/>
      <c r="QX148" s="146"/>
      <c r="QY148" s="146"/>
      <c r="QZ148" s="146"/>
      <c r="RA148" s="147"/>
      <c r="RB148" s="145"/>
      <c r="RC148" s="146"/>
      <c r="RD148" s="146"/>
      <c r="RE148" s="146"/>
      <c r="RF148" s="147"/>
      <c r="RG148" s="145"/>
      <c r="RH148" s="146"/>
      <c r="RI148" s="146"/>
      <c r="RJ148" s="146"/>
      <c r="RK148" s="147"/>
      <c r="RL148" s="145" t="s">
        <v>29</v>
      </c>
      <c r="RM148" s="146" t="s">
        <v>29</v>
      </c>
      <c r="RN148" s="146" t="s">
        <v>29</v>
      </c>
      <c r="RO148" s="146" t="s">
        <v>29</v>
      </c>
      <c r="RP148" s="147"/>
      <c r="RQ148" s="145" t="s">
        <v>29</v>
      </c>
      <c r="RR148" s="146" t="s">
        <v>20</v>
      </c>
      <c r="RS148" s="146" t="s">
        <v>29</v>
      </c>
      <c r="RT148" s="149" t="s">
        <v>1613</v>
      </c>
      <c r="RU148" s="145"/>
      <c r="RV148" s="146"/>
      <c r="RW148" s="146"/>
      <c r="RX148" s="146"/>
      <c r="RY148" s="147"/>
      <c r="RZ148" s="168"/>
      <c r="SA148" s="168"/>
      <c r="SB148" s="168"/>
      <c r="SC148" s="168"/>
      <c r="SD148" s="168"/>
      <c r="SE148" s="1554"/>
      <c r="SF148" s="146"/>
      <c r="SG148" s="146"/>
      <c r="SH148" s="146"/>
      <c r="SI148" s="147"/>
      <c r="SJ148" s="168" t="s">
        <v>29</v>
      </c>
      <c r="SK148" s="168" t="s">
        <v>29</v>
      </c>
      <c r="SL148" s="168" t="s">
        <v>29</v>
      </c>
      <c r="SM148" s="168" t="s">
        <v>29</v>
      </c>
      <c r="SN148" s="168"/>
      <c r="SO148" s="1432" t="s">
        <v>29</v>
      </c>
      <c r="SP148" s="146" t="s">
        <v>20</v>
      </c>
      <c r="SQ148" s="146" t="s">
        <v>29</v>
      </c>
      <c r="SR148" s="146" t="s">
        <v>20</v>
      </c>
      <c r="SS148" s="147"/>
      <c r="ST148" s="145" t="s">
        <v>20</v>
      </c>
      <c r="SU148" s="146" t="s">
        <v>29</v>
      </c>
      <c r="SV148" s="146" t="s">
        <v>29</v>
      </c>
      <c r="SW148" s="146" t="s">
        <v>29</v>
      </c>
      <c r="SX148" s="147"/>
      <c r="SY148" s="145" t="s">
        <v>20</v>
      </c>
      <c r="SZ148" s="170" t="s">
        <v>29</v>
      </c>
      <c r="TA148" s="170" t="s">
        <v>29</v>
      </c>
      <c r="TB148" s="170" t="s">
        <v>29</v>
      </c>
      <c r="TC148" s="171"/>
      <c r="TD148" s="180"/>
      <c r="TE148" s="170"/>
      <c r="TF148" s="170"/>
      <c r="TG148" s="170"/>
      <c r="TH148" s="180"/>
      <c r="TI148" s="170"/>
      <c r="TJ148" s="170"/>
      <c r="TK148" s="170"/>
      <c r="TL148" s="180"/>
      <c r="TM148" s="170"/>
      <c r="TN148" s="170"/>
      <c r="TO148" s="170"/>
      <c r="TP148" s="171"/>
      <c r="TQ148" s="180"/>
      <c r="TR148" s="170"/>
      <c r="TS148" s="170"/>
      <c r="TT148" s="207"/>
      <c r="TU148" s="180" t="s">
        <v>20</v>
      </c>
      <c r="TV148" s="170" t="s">
        <v>29</v>
      </c>
      <c r="TW148" s="170" t="s">
        <v>20</v>
      </c>
      <c r="TX148" s="171" t="s">
        <v>29</v>
      </c>
      <c r="TY148" s="180" t="s">
        <v>29</v>
      </c>
      <c r="TZ148" s="170" t="s">
        <v>29</v>
      </c>
      <c r="UA148" s="170" t="s">
        <v>598</v>
      </c>
      <c r="UB148" s="182" t="s">
        <v>20</v>
      </c>
      <c r="UC148" s="234" t="s">
        <v>20</v>
      </c>
      <c r="UD148" s="181" t="s">
        <v>591</v>
      </c>
      <c r="UE148" s="146" t="s">
        <v>20</v>
      </c>
      <c r="UF148" s="146" t="s">
        <v>20</v>
      </c>
      <c r="UG148" s="146" t="s">
        <v>29</v>
      </c>
      <c r="UH148" s="147" t="s">
        <v>29</v>
      </c>
      <c r="UI148" s="145"/>
      <c r="UJ148" s="146"/>
      <c r="UK148" s="146"/>
      <c r="UL148" s="146"/>
      <c r="UM148" s="147"/>
      <c r="UN148" s="145" t="s">
        <v>20</v>
      </c>
      <c r="UO148" s="170" t="s">
        <v>29</v>
      </c>
      <c r="UP148" s="170" t="s">
        <v>29</v>
      </c>
      <c r="UQ148" s="170" t="s">
        <v>29</v>
      </c>
      <c r="UR148" s="171"/>
      <c r="US148" s="180" t="s">
        <v>20</v>
      </c>
      <c r="UT148" s="170" t="s">
        <v>20</v>
      </c>
      <c r="UU148" s="170" t="s">
        <v>29</v>
      </c>
      <c r="UV148" s="170" t="s">
        <v>29</v>
      </c>
      <c r="UW148" s="171"/>
      <c r="UX148" s="180"/>
      <c r="UY148" s="170"/>
      <c r="UZ148" s="170"/>
      <c r="VA148" s="170"/>
      <c r="VB148" s="171"/>
      <c r="VC148" s="180" t="s">
        <v>29</v>
      </c>
      <c r="VD148" s="170" t="s">
        <v>29</v>
      </c>
      <c r="VE148" s="170" t="s">
        <v>598</v>
      </c>
      <c r="VF148" s="146" t="s">
        <v>29</v>
      </c>
      <c r="VG148" s="193"/>
      <c r="VH148" s="181" t="s">
        <v>20</v>
      </c>
      <c r="VI148" s="182" t="s">
        <v>20</v>
      </c>
      <c r="VJ148" s="182" t="s">
        <v>591</v>
      </c>
      <c r="VK148" s="146" t="s">
        <v>20</v>
      </c>
      <c r="VL148" s="147" t="s">
        <v>20</v>
      </c>
      <c r="VM148" s="1718"/>
      <c r="VN148" s="1680"/>
      <c r="VO148" s="1680"/>
      <c r="VP148" s="1779"/>
      <c r="VQ148" s="1718"/>
      <c r="VR148" s="1680"/>
      <c r="VS148" s="1680"/>
      <c r="VT148" s="1680"/>
      <c r="VU148" s="1681"/>
      <c r="VV148" s="1718" t="s">
        <v>29</v>
      </c>
      <c r="VW148" s="1680" t="s">
        <v>20</v>
      </c>
      <c r="VX148" s="1680" t="s">
        <v>20</v>
      </c>
      <c r="VY148" s="1680" t="s">
        <v>20</v>
      </c>
      <c r="VZ148" s="1681" t="s">
        <v>29</v>
      </c>
      <c r="WA148" s="1718" t="s">
        <v>29</v>
      </c>
      <c r="WB148" s="1680" t="s">
        <v>29</v>
      </c>
      <c r="WC148" s="1680" t="s">
        <v>20</v>
      </c>
      <c r="WD148" s="1680" t="s">
        <v>20</v>
      </c>
      <c r="WE148" s="1681"/>
      <c r="WF148" s="1718" t="s">
        <v>20</v>
      </c>
      <c r="WG148" s="1680" t="s">
        <v>29</v>
      </c>
      <c r="WH148" s="1680" t="s">
        <v>20</v>
      </c>
      <c r="WI148" s="1680" t="s">
        <v>20</v>
      </c>
      <c r="WJ148" s="1681"/>
      <c r="WK148" s="1718"/>
      <c r="WL148" s="1680"/>
      <c r="WM148" s="1680"/>
      <c r="WN148" s="1680"/>
      <c r="WO148" s="1681"/>
      <c r="WP148" s="1718"/>
      <c r="WQ148" s="1680"/>
      <c r="WR148" s="1680"/>
      <c r="WS148" s="1823"/>
      <c r="WT148" s="1824" t="s">
        <v>29</v>
      </c>
      <c r="WU148" s="1680" t="s">
        <v>29</v>
      </c>
      <c r="WV148" s="1680" t="s">
        <v>29</v>
      </c>
      <c r="WW148" s="1680"/>
      <c r="WX148" s="1779"/>
      <c r="WY148" s="1718"/>
      <c r="WZ148" s="1680"/>
      <c r="XA148" s="1680"/>
      <c r="XB148" s="1680"/>
      <c r="XC148" s="1681"/>
      <c r="XD148" s="1718"/>
      <c r="XE148" s="1680"/>
      <c r="XF148" s="1680"/>
      <c r="XG148" s="1680"/>
      <c r="XH148" s="1681"/>
      <c r="XI148" s="1718"/>
      <c r="XJ148" s="1680"/>
      <c r="XK148" s="1680"/>
      <c r="XL148" s="1680"/>
      <c r="XM148" s="1779"/>
      <c r="XN148" s="1718"/>
      <c r="XO148" s="1680"/>
      <c r="XP148" s="1680"/>
      <c r="XQ148" s="1680"/>
      <c r="XR148" s="1681"/>
      <c r="XS148" s="1718"/>
      <c r="XT148" s="1680"/>
      <c r="XU148" s="1680"/>
      <c r="XV148" s="1680"/>
      <c r="XW148" s="1681"/>
      <c r="XX148" s="1718"/>
      <c r="XY148" s="1680"/>
      <c r="XZ148" s="1680"/>
      <c r="YA148" s="1680"/>
      <c r="YB148" s="1681"/>
      <c r="YC148" s="1718"/>
      <c r="YD148" s="1680"/>
      <c r="YE148" s="1680"/>
      <c r="YF148" s="1680"/>
      <c r="YG148" s="1681"/>
      <c r="YH148" s="152" t="s">
        <v>20</v>
      </c>
      <c r="YI148" s="150" t="s">
        <v>20</v>
      </c>
      <c r="YJ148" s="150" t="s">
        <v>20</v>
      </c>
      <c r="YK148" s="150" t="s">
        <v>20</v>
      </c>
      <c r="YL148" s="205"/>
      <c r="YM148" s="152"/>
      <c r="YN148" s="150"/>
      <c r="YO148" s="150"/>
      <c r="YP148" s="150"/>
      <c r="YQ148" s="151"/>
      <c r="YR148" s="152"/>
      <c r="YS148" s="150"/>
      <c r="YT148" s="150"/>
      <c r="YU148" s="150"/>
      <c r="YV148" s="151"/>
      <c r="YW148" s="152"/>
      <c r="YX148" s="150"/>
      <c r="YY148" s="150"/>
      <c r="YZ148" s="150"/>
      <c r="ZA148" s="151"/>
      <c r="ZB148" s="152"/>
      <c r="ZC148" s="150"/>
      <c r="ZD148" s="150"/>
      <c r="ZE148" s="150"/>
      <c r="ZF148" s="151"/>
      <c r="ZG148" s="152"/>
      <c r="ZH148" s="150"/>
      <c r="ZI148" s="150"/>
      <c r="ZJ148" s="150"/>
      <c r="ZK148" s="151"/>
      <c r="ZL148" s="152"/>
      <c r="ZM148" s="150"/>
      <c r="ZN148" s="150"/>
      <c r="ZO148" s="150"/>
      <c r="ZP148" s="151"/>
      <c r="ZQ148" s="152"/>
      <c r="ZR148" s="150"/>
      <c r="ZS148" s="150"/>
      <c r="ZT148" s="150"/>
      <c r="ZU148" s="151"/>
      <c r="ZV148" s="152"/>
      <c r="ZW148" s="150"/>
      <c r="ZX148" s="150"/>
      <c r="ZY148" s="150"/>
      <c r="ZZ148" s="151"/>
      <c r="AAA148" s="328"/>
      <c r="AAB148" s="328"/>
      <c r="AAC148" s="328"/>
      <c r="AAD148" s="328"/>
      <c r="AAE148" s="328"/>
      <c r="AAF148" s="1439"/>
      <c r="AAG148" s="150"/>
      <c r="AAH148" s="150"/>
      <c r="AAI148" s="150"/>
      <c r="AAJ148" s="1438"/>
      <c r="AAK148" s="1439" t="s">
        <v>766</v>
      </c>
      <c r="AAL148" s="1680" t="s">
        <v>29</v>
      </c>
      <c r="AAM148" s="1680" t="s">
        <v>29</v>
      </c>
      <c r="AAN148" s="1680" t="s">
        <v>29</v>
      </c>
      <c r="AAO148" s="1681"/>
      <c r="AAP148" s="1816" t="s">
        <v>29</v>
      </c>
      <c r="AAQ148" s="1816" t="s">
        <v>20</v>
      </c>
      <c r="AAR148" s="1816" t="s">
        <v>20</v>
      </c>
      <c r="AAS148" s="1816" t="s">
        <v>20</v>
      </c>
      <c r="AAT148" s="1816"/>
      <c r="AAU148" s="1824" t="s">
        <v>20</v>
      </c>
      <c r="AAV148" s="1680" t="s">
        <v>20</v>
      </c>
      <c r="AAW148" s="1680" t="s">
        <v>29</v>
      </c>
      <c r="AAX148" s="1680"/>
      <c r="AAY148" s="1681"/>
      <c r="AAZ148" s="1718"/>
      <c r="ABA148" s="1680"/>
      <c r="ABB148" s="1680"/>
      <c r="ABC148" s="1680"/>
      <c r="ABD148" s="1681"/>
      <c r="ABE148" s="1718"/>
      <c r="ABF148" s="1680"/>
      <c r="ABG148" s="1680"/>
      <c r="ABH148" s="1680"/>
      <c r="ABI148" s="1681"/>
      <c r="ABJ148" s="1718"/>
      <c r="ABK148" s="1680"/>
      <c r="ABL148" s="1680"/>
      <c r="ABM148" s="1680"/>
      <c r="ABN148" s="1779"/>
      <c r="ABO148" s="1718"/>
      <c r="ABP148" s="1680"/>
      <c r="ABQ148" s="1680"/>
      <c r="ABR148" s="1680"/>
      <c r="ABS148" s="1681"/>
      <c r="ABT148" s="1718"/>
      <c r="ABU148" s="1680"/>
      <c r="ABV148" s="1680"/>
      <c r="ABW148" s="1680"/>
      <c r="ABX148" s="1681"/>
      <c r="ABY148" s="1718" t="s">
        <v>29</v>
      </c>
      <c r="ABZ148" s="1680" t="s">
        <v>29</v>
      </c>
      <c r="ACA148" s="1680" t="s">
        <v>20</v>
      </c>
      <c r="ACB148" s="1680" t="s">
        <v>29</v>
      </c>
      <c r="ACC148" s="1681"/>
      <c r="ACD148" s="1718"/>
      <c r="ACE148" s="1680"/>
      <c r="ACF148" s="1680"/>
      <c r="ACG148" s="1680"/>
      <c r="ACH148" s="1681"/>
      <c r="ACI148" s="1718"/>
      <c r="ACJ148" s="1680"/>
      <c r="ACK148" s="1680"/>
      <c r="ACL148" s="1680"/>
      <c r="ACM148" s="1681"/>
      <c r="ACN148" s="1718"/>
      <c r="ACO148" s="1680"/>
      <c r="ACP148" s="1680"/>
      <c r="ACQ148" s="1680"/>
      <c r="ACR148" s="1681"/>
      <c r="ACS148" s="1718"/>
      <c r="ACT148" s="1680"/>
      <c r="ACU148" s="1680"/>
      <c r="ACV148" s="1680"/>
      <c r="ACW148" s="1681"/>
      <c r="ACX148" s="1816"/>
      <c r="ACY148" s="1816"/>
      <c r="ACZ148" s="1816"/>
      <c r="ADA148" s="1816"/>
      <c r="ADB148" s="1816"/>
      <c r="ADC148" s="1718"/>
      <c r="ADD148" s="1680"/>
      <c r="ADE148" s="1680"/>
      <c r="ADF148" s="1680"/>
      <c r="ADG148" s="1681"/>
      <c r="ADH148" s="1718"/>
      <c r="ADI148" s="1680"/>
      <c r="ADJ148" s="1680"/>
      <c r="ADK148" s="1680"/>
      <c r="ADL148" s="1681"/>
      <c r="ADM148" s="1816"/>
      <c r="ADN148" s="1816"/>
      <c r="ADO148" s="1816"/>
      <c r="ADP148" s="1816"/>
      <c r="ADQ148" s="1816"/>
      <c r="ADR148" s="1718"/>
      <c r="ADS148" s="1680"/>
      <c r="ADT148" s="1680"/>
      <c r="ADU148" s="1680"/>
      <c r="ADV148" s="1681"/>
      <c r="ADW148" s="1718"/>
      <c r="ADX148" s="1680"/>
      <c r="ADY148" s="1680"/>
      <c r="ADZ148" s="1680"/>
      <c r="AEA148" s="1681"/>
      <c r="AEB148" s="1718"/>
      <c r="AEC148" s="1680"/>
      <c r="AED148" s="1680"/>
      <c r="AEE148" s="1680"/>
      <c r="AEF148" s="1681"/>
      <c r="AEG148" s="1718"/>
      <c r="AEH148" s="1680"/>
      <c r="AEI148" s="1680"/>
      <c r="AEJ148" s="1680"/>
      <c r="AEK148" s="1681"/>
      <c r="AEL148" s="1718"/>
      <c r="AEM148" s="1680"/>
      <c r="AEN148" s="1680"/>
      <c r="AEO148" s="1680"/>
      <c r="AEP148" s="1681"/>
      <c r="AEQ148" s="1718"/>
      <c r="AER148" s="1680"/>
      <c r="AES148" s="1680"/>
      <c r="AET148" s="1680"/>
      <c r="AEU148" s="1681"/>
      <c r="AEV148" s="1718"/>
      <c r="AEW148" s="1680"/>
      <c r="AEX148" s="1680"/>
      <c r="AEY148" s="1680"/>
      <c r="AEZ148" s="1681"/>
      <c r="AFA148" s="1718"/>
      <c r="AFB148" s="1680"/>
      <c r="AFC148" s="1680"/>
      <c r="AFD148" s="1680"/>
      <c r="AFE148" s="1681"/>
      <c r="AFF148" s="1718"/>
      <c r="AFG148" s="1680"/>
      <c r="AFH148" s="1680"/>
      <c r="AFI148" s="1680"/>
      <c r="AFJ148" s="1681"/>
      <c r="AFK148" s="1718"/>
      <c r="AFL148" s="1680"/>
      <c r="AFM148" s="1680"/>
      <c r="AFN148" s="1680"/>
      <c r="AFO148" s="1681"/>
      <c r="AFP148" s="1718"/>
      <c r="AFQ148" s="1680"/>
      <c r="AFR148" s="1680"/>
      <c r="AFS148" s="1680"/>
      <c r="AFT148" s="1681"/>
      <c r="AFU148" s="1718"/>
      <c r="AFV148" s="1680"/>
      <c r="AFW148" s="1680"/>
      <c r="AFX148" s="1680"/>
      <c r="AFY148" s="1681"/>
      <c r="AFZ148" s="1718"/>
      <c r="AGA148" s="1680"/>
      <c r="AGB148" s="1680"/>
      <c r="AGC148" s="1680"/>
      <c r="AGD148" s="1681"/>
      <c r="AGE148" s="1718"/>
      <c r="AGF148" s="1680"/>
      <c r="AGG148" s="1680"/>
      <c r="AGH148" s="1680"/>
      <c r="AGI148" s="1681"/>
      <c r="AGJ148" s="1718"/>
      <c r="AGK148" s="1680"/>
      <c r="AGL148" s="1680"/>
      <c r="AGM148" s="1680"/>
      <c r="AGN148" s="1681"/>
      <c r="AGO148" s="1718"/>
      <c r="AGP148" s="1680"/>
      <c r="AGQ148" s="1680"/>
      <c r="AGR148" s="1680"/>
      <c r="AGS148" s="1681"/>
      <c r="AGT148" s="1718"/>
      <c r="AGU148" s="1680"/>
      <c r="AGV148" s="1680"/>
      <c r="AGW148" s="1680"/>
      <c r="AGX148" s="1681"/>
      <c r="AGY148" s="1718"/>
      <c r="AGZ148" s="1680"/>
      <c r="AHA148" s="1680"/>
      <c r="AHB148" s="1680"/>
      <c r="AHC148" s="1681"/>
      <c r="AHD148" s="1718" t="e">
        <f>VLOOKUP($C148,研貼!#REF!,3,0)</f>
        <v>#REF!</v>
      </c>
      <c r="AHE148" s="1680" t="e">
        <f>VLOOKUP($C148,研貼!#REF!,4,0)</f>
        <v>#REF!</v>
      </c>
      <c r="AHF148" s="1680" t="e">
        <f>VLOOKUP($C148,研貼!#REF!,5,0)</f>
        <v>#REF!</v>
      </c>
      <c r="AHG148" s="1680" t="e">
        <f>VLOOKUP($C148,研貼!#REF!,6,0)</f>
        <v>#REF!</v>
      </c>
      <c r="AHH148" s="1681" t="e">
        <f>VLOOKUP($C148,研貼!#REF!,7,0)</f>
        <v>#REF!</v>
      </c>
      <c r="AHI148" s="1864" t="str">
        <f t="shared" ref="AHI148:AHJ152" si="107">B148</f>
        <v>E1</v>
      </c>
      <c r="AHJ148" s="140" t="str">
        <f t="shared" si="107"/>
        <v>松尾悠矢</v>
      </c>
      <c r="AHK148" s="2060">
        <f>COUNTIF($AEV148:$AHC148,"*○*")</f>
        <v>0</v>
      </c>
      <c r="AHL148" s="2061">
        <f>COUNTIF($AEV148:$AHC148,"*●*")</f>
        <v>0</v>
      </c>
      <c r="AHM148" s="2061">
        <f>SUM(AHK148:AHL148)</f>
        <v>0</v>
      </c>
      <c r="AHN148" s="95" t="str">
        <f>IFERROR(AHK148/AHM148,"")</f>
        <v/>
      </c>
      <c r="AHO148" s="2060">
        <f>COUNTIF($AFZ148:$AHC148,"*○*")</f>
        <v>0</v>
      </c>
      <c r="AHP148" s="2061">
        <f>COUNTIF($AFZ148:$AHC148,"*●*")</f>
        <v>0</v>
      </c>
      <c r="AHQ148" s="2061">
        <f>SUM(AHO148:AHP148)</f>
        <v>0</v>
      </c>
      <c r="AHR148" s="95" t="str">
        <f>IFERROR(AHO148/AHQ148,"")</f>
        <v/>
      </c>
    </row>
    <row r="149" spans="1:922" s="32" customFormat="1" ht="17.25" x14ac:dyDescent="0.2">
      <c r="A149" s="1984"/>
      <c r="B149" s="1864" t="s">
        <v>79</v>
      </c>
      <c r="C149" s="140" t="s">
        <v>2318</v>
      </c>
      <c r="D149" s="141">
        <f t="shared" si="103"/>
        <v>52</v>
      </c>
      <c r="E149" s="142">
        <f t="shared" si="104"/>
        <v>80</v>
      </c>
      <c r="F149" s="142">
        <f t="shared" si="105"/>
        <v>132</v>
      </c>
      <c r="G149" s="165">
        <f t="shared" si="106"/>
        <v>0.39393939393939392</v>
      </c>
      <c r="H149" s="145"/>
      <c r="I149" s="146"/>
      <c r="J149" s="146"/>
      <c r="K149" s="146"/>
      <c r="L149" s="146"/>
      <c r="M149" s="147"/>
      <c r="N149" s="145"/>
      <c r="O149" s="146"/>
      <c r="P149" s="146"/>
      <c r="Q149" s="146"/>
      <c r="R149" s="147"/>
      <c r="S149" s="145"/>
      <c r="T149" s="146"/>
      <c r="U149" s="146"/>
      <c r="V149" s="146"/>
      <c r="W149" s="147"/>
      <c r="X149" s="148"/>
      <c r="Y149" s="146"/>
      <c r="Z149" s="146"/>
      <c r="AA149" s="146"/>
      <c r="AB149" s="147"/>
      <c r="AC149" s="126"/>
      <c r="AD149" s="127"/>
      <c r="AE149" s="127"/>
      <c r="AF149" s="127"/>
      <c r="AG149" s="127"/>
      <c r="AH149" s="126"/>
      <c r="AI149" s="127"/>
      <c r="AJ149" s="127"/>
      <c r="AK149" s="127"/>
      <c r="AL149" s="127"/>
      <c r="AM149" s="126"/>
      <c r="AN149" s="127"/>
      <c r="AO149" s="127"/>
      <c r="AP149" s="127"/>
      <c r="AQ149" s="127"/>
      <c r="AR149" s="126"/>
      <c r="AS149" s="127"/>
      <c r="AT149" s="127"/>
      <c r="AU149" s="127"/>
      <c r="AV149" s="128"/>
      <c r="AW149" s="126"/>
      <c r="AX149" s="127"/>
      <c r="AY149" s="127"/>
      <c r="AZ149" s="127"/>
      <c r="BA149" s="128"/>
      <c r="BB149" s="145"/>
      <c r="BC149" s="146"/>
      <c r="BD149" s="146"/>
      <c r="BE149" s="146"/>
      <c r="BF149" s="146"/>
      <c r="BG149" s="147"/>
      <c r="BH149" s="145"/>
      <c r="BI149" s="146"/>
      <c r="BJ149" s="146"/>
      <c r="BK149" s="146"/>
      <c r="BL149" s="193"/>
      <c r="BM149" s="145"/>
      <c r="BN149" s="146"/>
      <c r="BO149" s="146"/>
      <c r="BP149" s="146"/>
      <c r="BQ149" s="146"/>
      <c r="BR149" s="147"/>
      <c r="BS149" s="145"/>
      <c r="BT149" s="146"/>
      <c r="BU149" s="146"/>
      <c r="BV149" s="146"/>
      <c r="BW149" s="147"/>
      <c r="BX149" s="145"/>
      <c r="BY149" s="146"/>
      <c r="BZ149" s="146"/>
      <c r="CA149" s="146"/>
      <c r="CB149" s="193"/>
      <c r="CC149" s="247"/>
      <c r="CD149" s="146"/>
      <c r="CE149" s="146"/>
      <c r="CF149" s="146"/>
      <c r="CG149" s="147"/>
      <c r="CH149" s="145"/>
      <c r="CI149" s="146"/>
      <c r="CJ149" s="146"/>
      <c r="CK149" s="146"/>
      <c r="CL149" s="147"/>
      <c r="CM149" s="145"/>
      <c r="CN149" s="146"/>
      <c r="CO149" s="146"/>
      <c r="CP149" s="146"/>
      <c r="CQ149" s="147"/>
      <c r="CR149" s="148"/>
      <c r="CS149" s="146"/>
      <c r="CT149" s="146"/>
      <c r="CU149" s="146"/>
      <c r="CV149" s="193"/>
      <c r="CW149" s="145"/>
      <c r="CX149" s="146"/>
      <c r="CY149" s="146"/>
      <c r="CZ149" s="146"/>
      <c r="DA149" s="147"/>
      <c r="DB149" s="148"/>
      <c r="DC149" s="146"/>
      <c r="DD149" s="146"/>
      <c r="DE149" s="146"/>
      <c r="DF149" s="193"/>
      <c r="DG149" s="145"/>
      <c r="DH149" s="146"/>
      <c r="DI149" s="146"/>
      <c r="DJ149" s="146"/>
      <c r="DK149" s="147"/>
      <c r="DL149" s="145"/>
      <c r="DM149" s="146"/>
      <c r="DN149" s="146"/>
      <c r="DO149" s="146"/>
      <c r="DP149" s="147"/>
      <c r="DQ149" s="145"/>
      <c r="DR149" s="146"/>
      <c r="DS149" s="146"/>
      <c r="DT149" s="146"/>
      <c r="DU149" s="147"/>
      <c r="DV149" s="145"/>
      <c r="DW149" s="146"/>
      <c r="DX149" s="146"/>
      <c r="DY149" s="146"/>
      <c r="DZ149" s="147"/>
      <c r="EA149" s="145"/>
      <c r="EB149" s="146"/>
      <c r="EC149" s="146"/>
      <c r="ED149" s="146"/>
      <c r="EE149" s="147"/>
      <c r="EF149" s="145"/>
      <c r="EG149" s="146"/>
      <c r="EH149" s="146"/>
      <c r="EI149" s="146"/>
      <c r="EJ149" s="147"/>
      <c r="EK149" s="145"/>
      <c r="EL149" s="146"/>
      <c r="EM149" s="146"/>
      <c r="EN149" s="146"/>
      <c r="EO149" s="147"/>
      <c r="EP149" s="145"/>
      <c r="EQ149" s="146"/>
      <c r="ER149" s="146"/>
      <c r="ES149" s="146"/>
      <c r="ET149" s="147"/>
      <c r="EU149" s="145"/>
      <c r="EV149" s="146"/>
      <c r="EW149" s="146"/>
      <c r="EX149" s="146"/>
      <c r="EY149" s="147"/>
      <c r="EZ149" s="145"/>
      <c r="FA149" s="146"/>
      <c r="FB149" s="146"/>
      <c r="FC149" s="146"/>
      <c r="FD149" s="147"/>
      <c r="FE149" s="145"/>
      <c r="FF149" s="146"/>
      <c r="FG149" s="146"/>
      <c r="FH149" s="146"/>
      <c r="FI149" s="147"/>
      <c r="FJ149" s="145"/>
      <c r="FK149" s="146"/>
      <c r="FL149" s="146"/>
      <c r="FM149" s="146"/>
      <c r="FN149" s="147"/>
      <c r="FO149" s="145"/>
      <c r="FP149" s="146"/>
      <c r="FQ149" s="146"/>
      <c r="FR149" s="146"/>
      <c r="FS149" s="147"/>
      <c r="FT149" s="145"/>
      <c r="FU149" s="146"/>
      <c r="FV149" s="146"/>
      <c r="FW149" s="146"/>
      <c r="FX149" s="147"/>
      <c r="FY149" s="145"/>
      <c r="FZ149" s="146"/>
      <c r="GA149" s="146"/>
      <c r="GB149" s="146"/>
      <c r="GC149" s="147"/>
      <c r="GD149" s="145"/>
      <c r="GE149" s="146"/>
      <c r="GF149" s="146"/>
      <c r="GG149" s="146"/>
      <c r="GH149" s="147"/>
      <c r="GI149" s="145"/>
      <c r="GJ149" s="146"/>
      <c r="GK149" s="146"/>
      <c r="GL149" s="146"/>
      <c r="GM149" s="147"/>
      <c r="GN149" s="145"/>
      <c r="GO149" s="146"/>
      <c r="GP149" s="146"/>
      <c r="GQ149" s="146"/>
      <c r="GR149" s="147"/>
      <c r="GS149" s="145"/>
      <c r="GT149" s="146"/>
      <c r="GU149" s="146"/>
      <c r="GV149" s="146"/>
      <c r="GW149" s="147"/>
      <c r="GX149" s="148"/>
      <c r="GY149" s="146"/>
      <c r="GZ149" s="146"/>
      <c r="HA149" s="146"/>
      <c r="HB149" s="147"/>
      <c r="HC149" s="145"/>
      <c r="HD149" s="146"/>
      <c r="HE149" s="146"/>
      <c r="HF149" s="146"/>
      <c r="HG149" s="147"/>
      <c r="HH149" s="145"/>
      <c r="HI149" s="146"/>
      <c r="HJ149" s="146"/>
      <c r="HK149" s="146"/>
      <c r="HL149" s="147"/>
      <c r="HM149" s="145"/>
      <c r="HN149" s="146"/>
      <c r="HO149" s="146"/>
      <c r="HP149" s="146"/>
      <c r="HQ149" s="193"/>
      <c r="HR149" s="145"/>
      <c r="HS149" s="146"/>
      <c r="HT149" s="146"/>
      <c r="HU149" s="146"/>
      <c r="HV149" s="193"/>
      <c r="HW149" s="145"/>
      <c r="HX149" s="146"/>
      <c r="HY149" s="146"/>
      <c r="HZ149" s="146"/>
      <c r="IA149" s="193"/>
      <c r="IB149" s="145"/>
      <c r="IC149" s="146"/>
      <c r="ID149" s="146"/>
      <c r="IE149" s="146"/>
      <c r="IF149" s="147"/>
      <c r="IG149" s="145"/>
      <c r="IH149" s="146"/>
      <c r="II149" s="146"/>
      <c r="IJ149" s="146"/>
      <c r="IK149" s="147"/>
      <c r="IL149" s="145"/>
      <c r="IM149" s="146"/>
      <c r="IN149" s="146"/>
      <c r="IO149" s="146"/>
      <c r="IP149" s="147"/>
      <c r="IQ149" s="145"/>
      <c r="IR149" s="146"/>
      <c r="IS149" s="146"/>
      <c r="IT149" s="146"/>
      <c r="IU149" s="147"/>
      <c r="IV149" s="145"/>
      <c r="IW149" s="146"/>
      <c r="IX149" s="146"/>
      <c r="IY149" s="146"/>
      <c r="IZ149" s="147"/>
      <c r="JA149" s="145"/>
      <c r="JB149" s="146"/>
      <c r="JC149" s="146"/>
      <c r="JD149" s="146"/>
      <c r="JE149" s="147"/>
      <c r="JF149" s="145"/>
      <c r="JG149" s="146"/>
      <c r="JH149" s="146"/>
      <c r="JI149" s="146"/>
      <c r="JJ149" s="147"/>
      <c r="JK149" s="145"/>
      <c r="JL149" s="146"/>
      <c r="JM149" s="146"/>
      <c r="JN149" s="146"/>
      <c r="JO149" s="147"/>
      <c r="JP149" s="145"/>
      <c r="JQ149" s="146"/>
      <c r="JR149" s="146"/>
      <c r="JS149" s="146"/>
      <c r="JT149" s="147"/>
      <c r="JU149" s="145"/>
      <c r="JV149" s="146"/>
      <c r="JW149" s="146"/>
      <c r="JX149" s="146"/>
      <c r="JY149" s="147"/>
      <c r="JZ149" s="145"/>
      <c r="KA149" s="146"/>
      <c r="KB149" s="146"/>
      <c r="KC149" s="146"/>
      <c r="KD149" s="147"/>
      <c r="KE149" s="145"/>
      <c r="KF149" s="146"/>
      <c r="KG149" s="146"/>
      <c r="KH149" s="146"/>
      <c r="KI149" s="147"/>
      <c r="KJ149" s="145"/>
      <c r="KK149" s="146"/>
      <c r="KL149" s="146"/>
      <c r="KM149" s="146"/>
      <c r="KN149" s="147"/>
      <c r="KO149" s="145"/>
      <c r="KP149" s="146"/>
      <c r="KQ149" s="146"/>
      <c r="KR149" s="146"/>
      <c r="KS149" s="147"/>
      <c r="KT149" s="145"/>
      <c r="KU149" s="146"/>
      <c r="KV149" s="146"/>
      <c r="KW149" s="146"/>
      <c r="KX149" s="147"/>
      <c r="KY149" s="145"/>
      <c r="KZ149" s="146"/>
      <c r="LA149" s="146"/>
      <c r="LB149" s="146"/>
      <c r="LC149" s="147"/>
      <c r="LD149" s="145"/>
      <c r="LE149" s="146"/>
      <c r="LF149" s="146"/>
      <c r="LG149" s="146"/>
      <c r="LH149" s="147"/>
      <c r="LI149" s="145"/>
      <c r="LJ149" s="146"/>
      <c r="LK149" s="146"/>
      <c r="LL149" s="146"/>
      <c r="LM149" s="147"/>
      <c r="LN149" s="145"/>
      <c r="LO149" s="146"/>
      <c r="LP149" s="146"/>
      <c r="LQ149" s="146"/>
      <c r="LR149" s="145"/>
      <c r="LS149" s="146"/>
      <c r="LT149" s="146"/>
      <c r="LU149" s="146"/>
      <c r="LV149" s="145"/>
      <c r="LW149" s="146"/>
      <c r="LX149" s="146"/>
      <c r="LY149" s="146"/>
      <c r="LZ149" s="145"/>
      <c r="MA149" s="146"/>
      <c r="MB149" s="146"/>
      <c r="MC149" s="146"/>
      <c r="MD149" s="145"/>
      <c r="ME149" s="146"/>
      <c r="MF149" s="146"/>
      <c r="MG149" s="146"/>
      <c r="MH149" s="145"/>
      <c r="MI149" s="146"/>
      <c r="MJ149" s="146"/>
      <c r="MK149" s="193"/>
      <c r="ML149" s="145"/>
      <c r="MM149" s="146"/>
      <c r="MN149" s="146"/>
      <c r="MO149" s="147"/>
      <c r="MP149" s="145"/>
      <c r="MQ149" s="146"/>
      <c r="MR149" s="146"/>
      <c r="MS149" s="147"/>
      <c r="MT149" s="145"/>
      <c r="MU149" s="146"/>
      <c r="MV149" s="146"/>
      <c r="MW149" s="147"/>
      <c r="MX149" s="145"/>
      <c r="MY149" s="146"/>
      <c r="MZ149" s="146"/>
      <c r="NA149" s="147"/>
      <c r="NB149" s="145"/>
      <c r="NC149" s="146"/>
      <c r="ND149" s="146"/>
      <c r="NE149" s="147"/>
      <c r="NF149" s="145"/>
      <c r="NG149" s="146"/>
      <c r="NH149" s="146"/>
      <c r="NI149" s="147"/>
      <c r="NJ149" s="145"/>
      <c r="NK149" s="146"/>
      <c r="NL149" s="146"/>
      <c r="NM149" s="147"/>
      <c r="NN149" s="145"/>
      <c r="NO149" s="146"/>
      <c r="NP149" s="146"/>
      <c r="NQ149" s="147"/>
      <c r="NR149" s="145"/>
      <c r="NS149" s="146"/>
      <c r="NT149" s="146"/>
      <c r="NU149" s="147"/>
      <c r="NV149" s="145"/>
      <c r="NW149" s="146"/>
      <c r="NX149" s="146"/>
      <c r="NY149" s="147"/>
      <c r="NZ149" s="145"/>
      <c r="OA149" s="146"/>
      <c r="OB149" s="146"/>
      <c r="OC149" s="146"/>
      <c r="OD149" s="147"/>
      <c r="OE149" s="145"/>
      <c r="OF149" s="146"/>
      <c r="OG149" s="146"/>
      <c r="OH149" s="146"/>
      <c r="OI149" s="147"/>
      <c r="OJ149" s="145"/>
      <c r="OK149" s="146"/>
      <c r="OL149" s="146"/>
      <c r="OM149" s="193"/>
      <c r="ON149" s="145"/>
      <c r="OO149" s="146"/>
      <c r="OP149" s="146"/>
      <c r="OQ149" s="147"/>
      <c r="OR149" s="145"/>
      <c r="OS149" s="146"/>
      <c r="OT149" s="146"/>
      <c r="OU149" s="147"/>
      <c r="OV149" s="145"/>
      <c r="OW149" s="146"/>
      <c r="OX149" s="146"/>
      <c r="OY149" s="146"/>
      <c r="OZ149" s="147"/>
      <c r="PA149" s="145"/>
      <c r="PB149" s="146"/>
      <c r="PC149" s="146"/>
      <c r="PD149" s="146"/>
      <c r="PE149" s="147"/>
      <c r="PF149" s="145"/>
      <c r="PG149" s="146"/>
      <c r="PH149" s="146"/>
      <c r="PI149" s="147"/>
      <c r="PJ149" s="145"/>
      <c r="PK149" s="146"/>
      <c r="PL149" s="146"/>
      <c r="PM149" s="147"/>
      <c r="PN149" s="145"/>
      <c r="PO149" s="146"/>
      <c r="PP149" s="146"/>
      <c r="PQ149" s="147"/>
      <c r="PR149" s="145"/>
      <c r="PS149" s="146"/>
      <c r="PT149" s="146"/>
      <c r="PU149" s="147"/>
      <c r="PV149" s="145"/>
      <c r="PW149" s="146"/>
      <c r="PX149" s="146"/>
      <c r="PY149" s="147"/>
      <c r="PZ149" s="145"/>
      <c r="QA149" s="146"/>
      <c r="QB149" s="146"/>
      <c r="QC149" s="147"/>
      <c r="QD149" s="145"/>
      <c r="QE149" s="146"/>
      <c r="QF149" s="146"/>
      <c r="QG149" s="147"/>
      <c r="QH149" s="145"/>
      <c r="QI149" s="146"/>
      <c r="QJ149" s="146"/>
      <c r="QK149" s="146"/>
      <c r="QL149" s="1424"/>
      <c r="QM149" s="1432"/>
      <c r="QN149" s="146"/>
      <c r="QO149" s="146"/>
      <c r="QP149" s="146"/>
      <c r="QQ149" s="193"/>
      <c r="QR149" s="1432"/>
      <c r="QS149" s="146"/>
      <c r="QT149" s="146"/>
      <c r="QU149" s="193"/>
      <c r="QV149" s="147"/>
      <c r="QW149" s="145"/>
      <c r="QX149" s="146"/>
      <c r="QY149" s="146"/>
      <c r="QZ149" s="146"/>
      <c r="RA149" s="147"/>
      <c r="RB149" s="145"/>
      <c r="RC149" s="146"/>
      <c r="RD149" s="146"/>
      <c r="RE149" s="146"/>
      <c r="RF149" s="147"/>
      <c r="RG149" s="145"/>
      <c r="RH149" s="146"/>
      <c r="RI149" s="146"/>
      <c r="RJ149" s="146"/>
      <c r="RK149" s="147"/>
      <c r="RL149" s="145"/>
      <c r="RM149" s="146"/>
      <c r="RN149" s="146"/>
      <c r="RO149" s="146"/>
      <c r="RP149" s="147"/>
      <c r="RQ149" s="145"/>
      <c r="RR149" s="146"/>
      <c r="RS149" s="146"/>
      <c r="RT149" s="149"/>
      <c r="RU149" s="145"/>
      <c r="RV149" s="146"/>
      <c r="RW149" s="146"/>
      <c r="RX149" s="146"/>
      <c r="RY149" s="147"/>
      <c r="RZ149" s="168"/>
      <c r="SA149" s="168"/>
      <c r="SB149" s="168"/>
      <c r="SC149" s="168"/>
      <c r="SD149" s="168"/>
      <c r="SE149" s="1554"/>
      <c r="SF149" s="146"/>
      <c r="SG149" s="146"/>
      <c r="SH149" s="146"/>
      <c r="SI149" s="147"/>
      <c r="SJ149" s="168"/>
      <c r="SK149" s="168"/>
      <c r="SL149" s="168"/>
      <c r="SM149" s="168"/>
      <c r="SN149" s="168"/>
      <c r="SO149" s="1432"/>
      <c r="SP149" s="146"/>
      <c r="SQ149" s="146"/>
      <c r="SR149" s="146"/>
      <c r="SS149" s="147"/>
      <c r="ST149" s="145"/>
      <c r="SU149" s="146"/>
      <c r="SV149" s="146"/>
      <c r="SW149" s="146"/>
      <c r="SX149" s="147"/>
      <c r="SY149" s="145"/>
      <c r="SZ149" s="146"/>
      <c r="TA149" s="146"/>
      <c r="TB149" s="146"/>
      <c r="TC149" s="147"/>
      <c r="TD149" s="145"/>
      <c r="TE149" s="146"/>
      <c r="TF149" s="146"/>
      <c r="TG149" s="146"/>
      <c r="TH149" s="145"/>
      <c r="TI149" s="146"/>
      <c r="TJ149" s="146"/>
      <c r="TK149" s="146"/>
      <c r="TL149" s="145"/>
      <c r="TM149" s="146"/>
      <c r="TN149" s="146"/>
      <c r="TO149" s="146"/>
      <c r="TP149" s="147"/>
      <c r="TQ149" s="145"/>
      <c r="TR149" s="146"/>
      <c r="TS149" s="146"/>
      <c r="TT149" s="267"/>
      <c r="TU149" s="145"/>
      <c r="TV149" s="146"/>
      <c r="TW149" s="146"/>
      <c r="TX149" s="147"/>
      <c r="TY149" s="145"/>
      <c r="TZ149" s="146"/>
      <c r="UA149" s="146"/>
      <c r="UB149" s="146"/>
      <c r="UC149" s="147"/>
      <c r="UD149" s="145"/>
      <c r="UE149" s="146"/>
      <c r="UF149" s="146"/>
      <c r="UG149" s="146"/>
      <c r="UH149" s="147"/>
      <c r="UI149" s="145"/>
      <c r="UJ149" s="146"/>
      <c r="UK149" s="146"/>
      <c r="UL149" s="146"/>
      <c r="UM149" s="147"/>
      <c r="UN149" s="145"/>
      <c r="UO149" s="146"/>
      <c r="UP149" s="146"/>
      <c r="UQ149" s="146"/>
      <c r="UR149" s="147"/>
      <c r="US149" s="145"/>
      <c r="UT149" s="150"/>
      <c r="UU149" s="150"/>
      <c r="UV149" s="150"/>
      <c r="UW149" s="151"/>
      <c r="UX149" s="152"/>
      <c r="UY149" s="150"/>
      <c r="UZ149" s="150"/>
      <c r="VA149" s="150"/>
      <c r="VB149" s="151"/>
      <c r="VC149" s="152"/>
      <c r="VD149" s="150"/>
      <c r="VE149" s="150"/>
      <c r="VF149" s="150"/>
      <c r="VG149" s="193"/>
      <c r="VH149" s="145"/>
      <c r="VI149" s="146"/>
      <c r="VJ149" s="146"/>
      <c r="VK149" s="146"/>
      <c r="VL149" s="147"/>
      <c r="VM149" s="1718"/>
      <c r="VN149" s="1680"/>
      <c r="VO149" s="1680"/>
      <c r="VP149" s="1779"/>
      <c r="VQ149" s="1718"/>
      <c r="VR149" s="1680"/>
      <c r="VS149" s="1680"/>
      <c r="VT149" s="1680"/>
      <c r="VU149" s="1681"/>
      <c r="VV149" s="1718"/>
      <c r="VW149" s="1680"/>
      <c r="VX149" s="1680"/>
      <c r="VY149" s="1680"/>
      <c r="VZ149" s="1681"/>
      <c r="WA149" s="1718"/>
      <c r="WB149" s="1680"/>
      <c r="WC149" s="1680"/>
      <c r="WD149" s="170"/>
      <c r="WE149" s="171"/>
      <c r="WF149" s="180"/>
      <c r="WG149" s="170"/>
      <c r="WH149" s="170"/>
      <c r="WI149" s="170"/>
      <c r="WJ149" s="171"/>
      <c r="WK149" s="180"/>
      <c r="WL149" s="170"/>
      <c r="WM149" s="170"/>
      <c r="WN149" s="170"/>
      <c r="WO149" s="171"/>
      <c r="WP149" s="180"/>
      <c r="WQ149" s="182"/>
      <c r="WR149" s="182"/>
      <c r="WS149" s="1611"/>
      <c r="WT149" s="1824"/>
      <c r="WU149" s="1680"/>
      <c r="WV149" s="1680"/>
      <c r="WW149" s="1680"/>
      <c r="WX149" s="1779"/>
      <c r="WY149" s="1718"/>
      <c r="WZ149" s="1680"/>
      <c r="XA149" s="1680"/>
      <c r="XB149" s="1680"/>
      <c r="XC149" s="1681"/>
      <c r="XD149" s="1718"/>
      <c r="XE149" s="1680"/>
      <c r="XF149" s="1680"/>
      <c r="XG149" s="1680"/>
      <c r="XH149" s="1681"/>
      <c r="XI149" s="1718"/>
      <c r="XJ149" s="1680"/>
      <c r="XK149" s="1680"/>
      <c r="XL149" s="1680"/>
      <c r="XM149" s="1779"/>
      <c r="XN149" s="181"/>
      <c r="XO149" s="182"/>
      <c r="XP149" s="182"/>
      <c r="XQ149" s="1680"/>
      <c r="XR149" s="1681"/>
      <c r="XS149" s="1718"/>
      <c r="XT149" s="1680"/>
      <c r="XU149" s="1680"/>
      <c r="XV149" s="1680"/>
      <c r="XW149" s="1681"/>
      <c r="XX149" s="1718"/>
      <c r="XY149" s="1680"/>
      <c r="XZ149" s="1680"/>
      <c r="YA149" s="1680"/>
      <c r="YB149" s="1681"/>
      <c r="YC149" s="1718"/>
      <c r="YD149" s="1680"/>
      <c r="YE149" s="1680"/>
      <c r="YF149" s="1680"/>
      <c r="YG149" s="1681"/>
      <c r="YH149" s="1718"/>
      <c r="YI149" s="1680"/>
      <c r="YJ149" s="1680"/>
      <c r="YK149" s="1680"/>
      <c r="YL149" s="1779"/>
      <c r="YM149" s="1718" t="s">
        <v>29</v>
      </c>
      <c r="YN149" s="1680" t="s">
        <v>20</v>
      </c>
      <c r="YO149" s="1680" t="s">
        <v>29</v>
      </c>
      <c r="YP149" s="1680" t="s">
        <v>20</v>
      </c>
      <c r="YQ149" s="1681"/>
      <c r="YR149" s="1718" t="s">
        <v>20</v>
      </c>
      <c r="YS149" s="1680" t="s">
        <v>29</v>
      </c>
      <c r="YT149" s="1680" t="s">
        <v>29</v>
      </c>
      <c r="YU149" s="299" t="s">
        <v>698</v>
      </c>
      <c r="YV149" s="1681"/>
      <c r="YW149" s="1718" t="s">
        <v>29</v>
      </c>
      <c r="YX149" s="1680" t="s">
        <v>29</v>
      </c>
      <c r="YY149" s="1680" t="s">
        <v>20</v>
      </c>
      <c r="YZ149" s="1680" t="s">
        <v>29</v>
      </c>
      <c r="ZA149" s="1681"/>
      <c r="ZB149" s="1718" t="s">
        <v>20</v>
      </c>
      <c r="ZC149" s="1680" t="s">
        <v>29</v>
      </c>
      <c r="ZD149" s="1680" t="s">
        <v>29</v>
      </c>
      <c r="ZE149" s="1680" t="s">
        <v>20</v>
      </c>
      <c r="ZF149" s="1681"/>
      <c r="ZG149" s="1718" t="s">
        <v>29</v>
      </c>
      <c r="ZH149" s="1680" t="s">
        <v>20</v>
      </c>
      <c r="ZI149" s="1680" t="s">
        <v>20</v>
      </c>
      <c r="ZJ149" s="1680" t="s">
        <v>29</v>
      </c>
      <c r="ZK149" s="1681"/>
      <c r="ZL149" s="1718" t="s">
        <v>20</v>
      </c>
      <c r="ZM149" s="170" t="s">
        <v>29</v>
      </c>
      <c r="ZN149" s="170" t="s">
        <v>29</v>
      </c>
      <c r="ZO149" s="170" t="s">
        <v>20</v>
      </c>
      <c r="ZP149" s="171"/>
      <c r="ZQ149" s="180" t="s">
        <v>29</v>
      </c>
      <c r="ZR149" s="170" t="s">
        <v>29</v>
      </c>
      <c r="ZS149" s="170" t="s">
        <v>29</v>
      </c>
      <c r="ZT149" s="170" t="s">
        <v>29</v>
      </c>
      <c r="ZU149" s="171"/>
      <c r="ZV149" s="180" t="s">
        <v>29</v>
      </c>
      <c r="ZW149" s="170" t="s">
        <v>20</v>
      </c>
      <c r="ZX149" s="170" t="s">
        <v>598</v>
      </c>
      <c r="ZY149" s="167" t="s">
        <v>29</v>
      </c>
      <c r="ZZ149" s="240"/>
      <c r="AAA149" s="573" t="s">
        <v>29</v>
      </c>
      <c r="AAB149" s="573" t="s">
        <v>29</v>
      </c>
      <c r="AAC149" s="573" t="s">
        <v>29</v>
      </c>
      <c r="AAD149" s="573" t="s">
        <v>29</v>
      </c>
      <c r="AAE149" s="573"/>
      <c r="AAF149" s="1982" t="s">
        <v>29</v>
      </c>
      <c r="AAG149" s="167" t="s">
        <v>1283</v>
      </c>
      <c r="AAH149" s="1680" t="s">
        <v>20</v>
      </c>
      <c r="AAI149" s="1680" t="s">
        <v>29</v>
      </c>
      <c r="AAJ149" s="1823"/>
      <c r="AAK149" s="1824" t="s">
        <v>29</v>
      </c>
      <c r="AAL149" s="1680" t="s">
        <v>29</v>
      </c>
      <c r="AAM149" s="1680" t="s">
        <v>20</v>
      </c>
      <c r="AAN149" s="1680" t="s">
        <v>29</v>
      </c>
      <c r="AAO149" s="1681"/>
      <c r="AAP149" s="1816" t="s">
        <v>29</v>
      </c>
      <c r="AAQ149" s="1816" t="s">
        <v>20</v>
      </c>
      <c r="AAR149" s="1816" t="s">
        <v>29</v>
      </c>
      <c r="AAS149" s="1816" t="s">
        <v>20</v>
      </c>
      <c r="AAT149" s="1816"/>
      <c r="AAU149" s="1824" t="s">
        <v>20</v>
      </c>
      <c r="AAV149" s="1680" t="s">
        <v>29</v>
      </c>
      <c r="AAW149" s="1680" t="s">
        <v>29</v>
      </c>
      <c r="AAX149" s="1680" t="s">
        <v>20</v>
      </c>
      <c r="AAY149" s="1681"/>
      <c r="AAZ149" s="1718" t="s">
        <v>20</v>
      </c>
      <c r="ABA149" s="170" t="s">
        <v>29</v>
      </c>
      <c r="ABB149" s="170" t="s">
        <v>29</v>
      </c>
      <c r="ABC149" s="170" t="s">
        <v>29</v>
      </c>
      <c r="ABD149" s="171"/>
      <c r="ABE149" s="180" t="s">
        <v>20</v>
      </c>
      <c r="ABF149" s="170" t="s">
        <v>20</v>
      </c>
      <c r="ABG149" s="170" t="s">
        <v>29</v>
      </c>
      <c r="ABH149" s="170" t="s">
        <v>29</v>
      </c>
      <c r="ABI149" s="171"/>
      <c r="ABJ149" s="180" t="s">
        <v>29</v>
      </c>
      <c r="ABK149" s="170" t="s">
        <v>29</v>
      </c>
      <c r="ABL149" s="170" t="s">
        <v>598</v>
      </c>
      <c r="ABM149" s="1680" t="s">
        <v>29</v>
      </c>
      <c r="ABN149" s="1779"/>
      <c r="ABO149" s="1718" t="s">
        <v>29</v>
      </c>
      <c r="ABP149" s="182" t="s">
        <v>20</v>
      </c>
      <c r="ABQ149" s="182" t="s">
        <v>20</v>
      </c>
      <c r="ABR149" s="182" t="s">
        <v>29</v>
      </c>
      <c r="ABS149" s="234"/>
      <c r="ABT149" s="181" t="s">
        <v>591</v>
      </c>
      <c r="ABU149" s="1680" t="s">
        <v>20</v>
      </c>
      <c r="ABV149" s="1680" t="s">
        <v>20</v>
      </c>
      <c r="ABW149" s="1680" t="s">
        <v>20</v>
      </c>
      <c r="ABX149" s="1681"/>
      <c r="ABY149" s="1718" t="s">
        <v>29</v>
      </c>
      <c r="ABZ149" s="1680" t="s">
        <v>29</v>
      </c>
      <c r="ACA149" s="1680" t="s">
        <v>29</v>
      </c>
      <c r="ACB149" s="1680" t="s">
        <v>20</v>
      </c>
      <c r="ACC149" s="1681"/>
      <c r="ACD149" s="1718" t="s">
        <v>20</v>
      </c>
      <c r="ACE149" s="1680" t="s">
        <v>29</v>
      </c>
      <c r="ACF149" s="1680" t="s">
        <v>29</v>
      </c>
      <c r="ACG149" s="1680" t="s">
        <v>20</v>
      </c>
      <c r="ACH149" s="1681"/>
      <c r="ACI149" s="1718" t="s">
        <v>20</v>
      </c>
      <c r="ACJ149" s="1680" t="s">
        <v>20</v>
      </c>
      <c r="ACK149" s="1680" t="s">
        <v>20</v>
      </c>
      <c r="ACL149" s="1680" t="s">
        <v>20</v>
      </c>
      <c r="ACM149" s="1681"/>
      <c r="ACN149" s="1718" t="s">
        <v>29</v>
      </c>
      <c r="ACO149" s="1680" t="s">
        <v>29</v>
      </c>
      <c r="ACP149" s="1680" t="s">
        <v>29</v>
      </c>
      <c r="ACQ149" s="1680" t="s">
        <v>20</v>
      </c>
      <c r="ACR149" s="1681"/>
      <c r="ACS149" s="1718" t="s">
        <v>29</v>
      </c>
      <c r="ACT149" s="1680" t="s">
        <v>20</v>
      </c>
      <c r="ACU149" s="1680" t="s">
        <v>20</v>
      </c>
      <c r="ACV149" s="1680" t="s">
        <v>29</v>
      </c>
      <c r="ACW149" s="1681"/>
      <c r="ACX149" s="1816" t="s">
        <v>29</v>
      </c>
      <c r="ACY149" s="1816" t="s">
        <v>29</v>
      </c>
      <c r="ACZ149" s="1816" t="s">
        <v>29</v>
      </c>
      <c r="ADA149" s="1816" t="s">
        <v>29</v>
      </c>
      <c r="ADB149" s="328" t="s">
        <v>20</v>
      </c>
      <c r="ADC149" s="152" t="s">
        <v>20</v>
      </c>
      <c r="ADD149" s="150" t="s">
        <v>20</v>
      </c>
      <c r="ADE149" s="150" t="s">
        <v>20</v>
      </c>
      <c r="ADF149" s="150" t="s">
        <v>29</v>
      </c>
      <c r="ADG149" s="151"/>
      <c r="ADH149" s="152" t="s">
        <v>20</v>
      </c>
      <c r="ADI149" s="150" t="s">
        <v>29</v>
      </c>
      <c r="ADJ149" s="150" t="s">
        <v>29</v>
      </c>
      <c r="ADK149" s="150"/>
      <c r="ADL149" s="151"/>
      <c r="ADM149" s="328" t="s">
        <v>20</v>
      </c>
      <c r="ADN149" s="328" t="s">
        <v>20</v>
      </c>
      <c r="ADO149" s="328" t="s">
        <v>766</v>
      </c>
      <c r="ADP149" s="1816" t="s">
        <v>20</v>
      </c>
      <c r="ADQ149" s="1816"/>
      <c r="ADR149" s="1718" t="s">
        <v>29</v>
      </c>
      <c r="ADS149" s="1680" t="s">
        <v>29</v>
      </c>
      <c r="ADT149" s="1680" t="s">
        <v>20</v>
      </c>
      <c r="ADU149" s="1680" t="s">
        <v>29</v>
      </c>
      <c r="ADV149" s="1681"/>
      <c r="ADW149" s="1718" t="s">
        <v>29</v>
      </c>
      <c r="ADX149" s="1680" t="s">
        <v>29</v>
      </c>
      <c r="ADY149" s="1680" t="s">
        <v>20</v>
      </c>
      <c r="ADZ149" s="1680" t="s">
        <v>29</v>
      </c>
      <c r="AEA149" s="1681"/>
      <c r="AEB149" s="1718" t="s">
        <v>29</v>
      </c>
      <c r="AEC149" s="1680" t="s">
        <v>20</v>
      </c>
      <c r="AED149" s="170" t="s">
        <v>29</v>
      </c>
      <c r="AEE149" s="170" t="s">
        <v>20</v>
      </c>
      <c r="AEF149" s="171"/>
      <c r="AEG149" s="180" t="s">
        <v>29</v>
      </c>
      <c r="AEH149" s="170" t="s">
        <v>29</v>
      </c>
      <c r="AEI149" s="170" t="s">
        <v>29</v>
      </c>
      <c r="AEJ149" s="170" t="s">
        <v>20</v>
      </c>
      <c r="AEK149" s="171"/>
      <c r="AEL149" s="180" t="s">
        <v>29</v>
      </c>
      <c r="AEM149" s="170" t="s">
        <v>29</v>
      </c>
      <c r="AEN149" s="170" t="s">
        <v>29</v>
      </c>
      <c r="AEO149" s="170" t="s">
        <v>598</v>
      </c>
      <c r="AEP149" s="1681"/>
      <c r="AEQ149" s="1718" t="s">
        <v>20</v>
      </c>
      <c r="AER149" s="1680" t="s">
        <v>29</v>
      </c>
      <c r="AES149" s="1680" t="s">
        <v>20</v>
      </c>
      <c r="AET149" s="1680" t="s">
        <v>29</v>
      </c>
      <c r="AEU149" s="1681"/>
      <c r="AEV149" s="1718"/>
      <c r="AEW149" s="1680"/>
      <c r="AEX149" s="1680"/>
      <c r="AEY149" s="1680"/>
      <c r="AEZ149" s="1681"/>
      <c r="AFA149" s="1718"/>
      <c r="AFB149" s="1680"/>
      <c r="AFC149" s="1680"/>
      <c r="AFD149" s="1680"/>
      <c r="AFE149" s="1681"/>
      <c r="AFF149" s="1718"/>
      <c r="AFG149" s="1680"/>
      <c r="AFH149" s="1680"/>
      <c r="AFI149" s="1680"/>
      <c r="AFJ149" s="1681"/>
      <c r="AFK149" s="1718"/>
      <c r="AFL149" s="1680"/>
      <c r="AFM149" s="1680"/>
      <c r="AFN149" s="1680"/>
      <c r="AFO149" s="1681"/>
      <c r="AFP149" s="1718"/>
      <c r="AFQ149" s="1680"/>
      <c r="AFR149" s="1680"/>
      <c r="AFS149" s="1680"/>
      <c r="AFT149" s="1681"/>
      <c r="AFU149" s="1718"/>
      <c r="AFV149" s="1680"/>
      <c r="AFW149" s="1680"/>
      <c r="AFX149" s="1680"/>
      <c r="AFY149" s="1681"/>
      <c r="AFZ149" s="1718"/>
      <c r="AGA149" s="1680"/>
      <c r="AGB149" s="1680"/>
      <c r="AGC149" s="1680"/>
      <c r="AGD149" s="1681"/>
      <c r="AGE149" s="1718"/>
      <c r="AGF149" s="1680"/>
      <c r="AGG149" s="1680"/>
      <c r="AGH149" s="1680"/>
      <c r="AGI149" s="1681"/>
      <c r="AGJ149" s="1718"/>
      <c r="AGK149" s="1680"/>
      <c r="AGL149" s="1680"/>
      <c r="AGM149" s="1680"/>
      <c r="AGN149" s="1681"/>
      <c r="AGO149" s="1718"/>
      <c r="AGP149" s="1680"/>
      <c r="AGQ149" s="1680"/>
      <c r="AGR149" s="1680"/>
      <c r="AGS149" s="1681"/>
      <c r="AGT149" s="1718"/>
      <c r="AGU149" s="1680"/>
      <c r="AGV149" s="1680"/>
      <c r="AGW149" s="1680"/>
      <c r="AGX149" s="1681"/>
      <c r="AGY149" s="1718"/>
      <c r="AGZ149" s="1680"/>
      <c r="AHA149" s="1680"/>
      <c r="AHB149" s="1680"/>
      <c r="AHC149" s="1681"/>
      <c r="AHD149" s="1718" t="e">
        <f>VLOOKUP($C149,研貼!#REF!,3,0)</f>
        <v>#REF!</v>
      </c>
      <c r="AHE149" s="1680" t="e">
        <f>VLOOKUP($C149,研貼!#REF!,4,0)</f>
        <v>#REF!</v>
      </c>
      <c r="AHF149" s="1680" t="e">
        <f>VLOOKUP($C149,研貼!#REF!,5,0)</f>
        <v>#REF!</v>
      </c>
      <c r="AHG149" s="1680" t="e">
        <f>VLOOKUP($C149,研貼!#REF!,6,0)</f>
        <v>#REF!</v>
      </c>
      <c r="AHH149" s="1681" t="e">
        <f>VLOOKUP($C149,研貼!#REF!,7,0)</f>
        <v>#REF!</v>
      </c>
      <c r="AHI149" s="888" t="str">
        <f t="shared" si="107"/>
        <v>E1</v>
      </c>
      <c r="AHJ149" s="140" t="str">
        <f t="shared" si="107"/>
        <v>宮崎孝祐</v>
      </c>
      <c r="AHK149" s="2060">
        <f>COUNTIF($AEV149:$AHC149,"*○*")</f>
        <v>0</v>
      </c>
      <c r="AHL149" s="2061">
        <f>COUNTIF($AEV149:$AHC149,"*●*")</f>
        <v>0</v>
      </c>
      <c r="AHM149" s="2061">
        <f>SUM(AHK149:AHL149)</f>
        <v>0</v>
      </c>
      <c r="AHN149" s="95" t="str">
        <f>IFERROR(AHK149/AHM149,"")</f>
        <v/>
      </c>
      <c r="AHO149" s="2060">
        <f>COUNTIF($AFZ149:$AHC149,"*○*")</f>
        <v>0</v>
      </c>
      <c r="AHP149" s="2061">
        <f>COUNTIF($AFZ149:$AHC149,"*●*")</f>
        <v>0</v>
      </c>
      <c r="AHQ149" s="2061">
        <f>SUM(AHO149:AHP149)</f>
        <v>0</v>
      </c>
      <c r="AHR149" s="95" t="str">
        <f>IFERROR(AHO149/AHQ149,"")</f>
        <v/>
      </c>
    </row>
    <row r="150" spans="1:922" s="32" customFormat="1" ht="17.25" x14ac:dyDescent="0.2">
      <c r="A150" s="1954"/>
      <c r="B150" s="44" t="s">
        <v>116</v>
      </c>
      <c r="C150" s="140" t="s">
        <v>2239</v>
      </c>
      <c r="D150" s="141">
        <f t="shared" si="103"/>
        <v>35</v>
      </c>
      <c r="E150" s="142">
        <f t="shared" si="104"/>
        <v>32</v>
      </c>
      <c r="F150" s="142">
        <f t="shared" si="105"/>
        <v>67</v>
      </c>
      <c r="G150" s="165">
        <f t="shared" si="106"/>
        <v>0.52238805970149249</v>
      </c>
      <c r="H150" s="1987"/>
      <c r="I150" s="1987"/>
      <c r="J150" s="1987"/>
      <c r="K150" s="144"/>
      <c r="L150" s="1987"/>
      <c r="M150" s="1987"/>
      <c r="N150" s="1987"/>
      <c r="O150" s="144"/>
      <c r="P150" s="1987"/>
      <c r="Q150" s="1987"/>
      <c r="R150" s="1987"/>
      <c r="S150" s="144"/>
      <c r="T150" s="1987"/>
      <c r="U150" s="1987"/>
      <c r="V150" s="1987"/>
      <c r="W150" s="144"/>
      <c r="X150" s="1987"/>
      <c r="Y150" s="1987"/>
      <c r="Z150" s="1987"/>
      <c r="AA150" s="144"/>
      <c r="AB150" s="1987"/>
      <c r="AC150" s="1987"/>
      <c r="AD150" s="1987"/>
      <c r="AE150" s="144"/>
      <c r="AF150" s="1987"/>
      <c r="AG150" s="1987"/>
      <c r="AH150" s="1987"/>
      <c r="AI150" s="144"/>
      <c r="AJ150" s="1987"/>
      <c r="AK150" s="1987"/>
      <c r="AL150" s="1987"/>
      <c r="AM150" s="144"/>
      <c r="AN150" s="1987"/>
      <c r="AO150" s="1987"/>
      <c r="AP150" s="1987"/>
      <c r="AQ150" s="144"/>
      <c r="AR150" s="1987"/>
      <c r="AS150" s="1987"/>
      <c r="AT150" s="1987"/>
      <c r="AU150" s="144"/>
      <c r="AV150" s="1987"/>
      <c r="AW150" s="1987"/>
      <c r="AX150" s="1987"/>
      <c r="AY150" s="144"/>
      <c r="AZ150" s="1987"/>
      <c r="BA150" s="1987"/>
      <c r="BB150" s="1987"/>
      <c r="BC150" s="144"/>
      <c r="BD150" s="1987"/>
      <c r="BE150" s="1987"/>
      <c r="BF150" s="1987"/>
      <c r="BG150" s="144"/>
      <c r="BH150" s="1987"/>
      <c r="BI150" s="1987"/>
      <c r="BJ150" s="1987"/>
      <c r="BK150" s="144"/>
      <c r="BL150" s="1987"/>
      <c r="BM150" s="1987"/>
      <c r="BN150" s="1987"/>
      <c r="BO150" s="144"/>
      <c r="BP150" s="1987"/>
      <c r="BQ150" s="1987"/>
      <c r="BR150" s="1987"/>
      <c r="BS150" s="144"/>
      <c r="BT150" s="1987"/>
      <c r="BU150" s="1987"/>
      <c r="BV150" s="1987"/>
      <c r="BW150" s="144"/>
      <c r="BX150" s="1987"/>
      <c r="BY150" s="1987"/>
      <c r="BZ150" s="1987"/>
      <c r="CA150" s="144"/>
      <c r="CB150" s="1987"/>
      <c r="CC150" s="1987"/>
      <c r="CD150" s="1987"/>
      <c r="CE150" s="144"/>
      <c r="CF150" s="1987"/>
      <c r="CG150" s="1987"/>
      <c r="CH150" s="1987"/>
      <c r="CI150" s="144"/>
      <c r="CJ150" s="1987"/>
      <c r="CK150" s="1987"/>
      <c r="CL150" s="1987"/>
      <c r="CM150" s="144"/>
      <c r="CN150" s="1987"/>
      <c r="CO150" s="1987"/>
      <c r="CP150" s="1987"/>
      <c r="CQ150" s="144"/>
      <c r="CR150" s="1987"/>
      <c r="CS150" s="1987"/>
      <c r="CT150" s="1987"/>
      <c r="CU150" s="144"/>
      <c r="CV150" s="1987"/>
      <c r="CW150" s="1987"/>
      <c r="CX150" s="1987"/>
      <c r="CY150" s="144"/>
      <c r="CZ150" s="1987"/>
      <c r="DA150" s="1987"/>
      <c r="DB150" s="1987"/>
      <c r="DC150" s="144"/>
      <c r="DD150" s="1987"/>
      <c r="DE150" s="1987"/>
      <c r="DF150" s="1987"/>
      <c r="DG150" s="144"/>
      <c r="DH150" s="1987"/>
      <c r="DI150" s="1987"/>
      <c r="DJ150" s="1987"/>
      <c r="DK150" s="144"/>
      <c r="DL150" s="1987"/>
      <c r="DM150" s="1987"/>
      <c r="DN150" s="1987"/>
      <c r="DO150" s="144"/>
      <c r="DP150" s="1987"/>
      <c r="DQ150" s="1987"/>
      <c r="DR150" s="1987"/>
      <c r="DS150" s="144"/>
      <c r="DT150" s="1987"/>
      <c r="DU150" s="1987"/>
      <c r="DV150" s="1987"/>
      <c r="DW150" s="144"/>
      <c r="DX150" s="1987"/>
      <c r="DY150" s="1987"/>
      <c r="DZ150" s="1987"/>
      <c r="EA150" s="144"/>
      <c r="EB150" s="1987"/>
      <c r="EC150" s="1987"/>
      <c r="ED150" s="1987"/>
      <c r="EE150" s="144"/>
      <c r="EF150" s="1987"/>
      <c r="EG150" s="1987"/>
      <c r="EH150" s="1987"/>
      <c r="EI150" s="144"/>
      <c r="EJ150" s="1987"/>
      <c r="EK150" s="1987"/>
      <c r="EL150" s="1987"/>
      <c r="EM150" s="144"/>
      <c r="EN150" s="1987"/>
      <c r="EO150" s="1987"/>
      <c r="EP150" s="1987"/>
      <c r="EQ150" s="144"/>
      <c r="ER150" s="1987"/>
      <c r="ES150" s="1987"/>
      <c r="ET150" s="1987"/>
      <c r="EU150" s="144"/>
      <c r="EV150" s="1987"/>
      <c r="EW150" s="1987"/>
      <c r="EX150" s="1987"/>
      <c r="EY150" s="144"/>
      <c r="EZ150" s="1987"/>
      <c r="FA150" s="1987"/>
      <c r="FB150" s="1987"/>
      <c r="FC150" s="144"/>
      <c r="FD150" s="1987"/>
      <c r="FE150" s="1987"/>
      <c r="FF150" s="1987"/>
      <c r="FG150" s="144"/>
      <c r="FH150" s="1987"/>
      <c r="FI150" s="1987"/>
      <c r="FJ150" s="1987"/>
      <c r="FK150" s="144"/>
      <c r="FL150" s="1987"/>
      <c r="FM150" s="1987"/>
      <c r="FN150" s="1987"/>
      <c r="FO150" s="144"/>
      <c r="FP150" s="1987"/>
      <c r="FQ150" s="1987"/>
      <c r="FR150" s="1987"/>
      <c r="FS150" s="144"/>
      <c r="FT150" s="1987"/>
      <c r="FU150" s="1987"/>
      <c r="FV150" s="1987"/>
      <c r="FW150" s="144"/>
      <c r="FX150" s="1987"/>
      <c r="FY150" s="1987"/>
      <c r="FZ150" s="1987"/>
      <c r="GA150" s="144"/>
      <c r="GB150" s="1987"/>
      <c r="GC150" s="1987"/>
      <c r="GD150" s="1987"/>
      <c r="GE150" s="144"/>
      <c r="GF150" s="1987"/>
      <c r="GG150" s="1987"/>
      <c r="GH150" s="1987"/>
      <c r="GI150" s="144"/>
      <c r="GJ150" s="1987"/>
      <c r="GK150" s="1987"/>
      <c r="GL150" s="1987"/>
      <c r="GM150" s="144"/>
      <c r="GN150" s="1987"/>
      <c r="GO150" s="1987"/>
      <c r="GP150" s="1987"/>
      <c r="GQ150" s="144"/>
      <c r="GR150" s="1987"/>
      <c r="GS150" s="1987"/>
      <c r="GT150" s="1987"/>
      <c r="GU150" s="144"/>
      <c r="GV150" s="1987"/>
      <c r="GW150" s="1987"/>
      <c r="GX150" s="1987"/>
      <c r="GY150" s="144"/>
      <c r="GZ150" s="1987"/>
      <c r="HA150" s="1987"/>
      <c r="HB150" s="1987"/>
      <c r="HC150" s="144"/>
      <c r="HD150" s="1987"/>
      <c r="HE150" s="1987"/>
      <c r="HF150" s="1987"/>
      <c r="HG150" s="144"/>
      <c r="HH150" s="1987"/>
      <c r="HI150" s="1987"/>
      <c r="HJ150" s="1987"/>
      <c r="HK150" s="144"/>
      <c r="HL150" s="1987"/>
      <c r="HM150" s="1987"/>
      <c r="HN150" s="1987"/>
      <c r="HO150" s="144"/>
      <c r="HP150" s="1987"/>
      <c r="HQ150" s="1987"/>
      <c r="HR150" s="1987"/>
      <c r="HS150" s="144"/>
      <c r="HT150" s="1987"/>
      <c r="HU150" s="1987"/>
      <c r="HV150" s="1987"/>
      <c r="HW150" s="144"/>
      <c r="HX150" s="1987"/>
      <c r="HY150" s="1987"/>
      <c r="HZ150" s="1987"/>
      <c r="IA150" s="144"/>
      <c r="IB150" s="1987"/>
      <c r="IC150" s="1987"/>
      <c r="ID150" s="1987"/>
      <c r="IE150" s="144"/>
      <c r="IF150" s="1987"/>
      <c r="IG150" s="1987"/>
      <c r="IH150" s="1987"/>
      <c r="II150" s="144"/>
      <c r="IJ150" s="1987"/>
      <c r="IK150" s="1987"/>
      <c r="IL150" s="1987"/>
      <c r="IM150" s="144"/>
      <c r="IN150" s="1987"/>
      <c r="IO150" s="1987"/>
      <c r="IP150" s="1987"/>
      <c r="IQ150" s="144"/>
      <c r="IR150" s="1987"/>
      <c r="IS150" s="1987"/>
      <c r="IT150" s="1987"/>
      <c r="IU150" s="144"/>
      <c r="IV150" s="1987"/>
      <c r="IW150" s="1987"/>
      <c r="IX150" s="1987"/>
      <c r="IY150" s="144"/>
      <c r="IZ150" s="1987"/>
      <c r="JA150" s="1987"/>
      <c r="JB150" s="1987"/>
      <c r="JC150" s="144"/>
      <c r="JD150" s="1987"/>
      <c r="JE150" s="1987"/>
      <c r="JF150" s="1987"/>
      <c r="JG150" s="144"/>
      <c r="JH150" s="1987"/>
      <c r="JI150" s="1987"/>
      <c r="JJ150" s="1987"/>
      <c r="JK150" s="144"/>
      <c r="JL150" s="1987"/>
      <c r="JM150" s="1987"/>
      <c r="JN150" s="1987"/>
      <c r="JO150" s="144"/>
      <c r="JP150" s="1987"/>
      <c r="JQ150" s="1987"/>
      <c r="JR150" s="1987"/>
      <c r="JS150" s="144"/>
      <c r="JT150" s="1987"/>
      <c r="JU150" s="1987"/>
      <c r="JV150" s="1987"/>
      <c r="JW150" s="144"/>
      <c r="JX150" s="1987"/>
      <c r="JY150" s="1987"/>
      <c r="JZ150" s="1987"/>
      <c r="KA150" s="144"/>
      <c r="KB150" s="1987"/>
      <c r="KC150" s="1987"/>
      <c r="KD150" s="1987"/>
      <c r="KE150" s="144"/>
      <c r="KF150" s="1987"/>
      <c r="KG150" s="1987"/>
      <c r="KH150" s="1987"/>
      <c r="KI150" s="144"/>
      <c r="KJ150" s="1987"/>
      <c r="KK150" s="1987"/>
      <c r="KL150" s="1987"/>
      <c r="KM150" s="144"/>
      <c r="KN150" s="1987"/>
      <c r="KO150" s="1987"/>
      <c r="KP150" s="1987"/>
      <c r="KQ150" s="144"/>
      <c r="KR150" s="1987"/>
      <c r="KS150" s="1987"/>
      <c r="KT150" s="1987"/>
      <c r="KU150" s="144"/>
      <c r="KV150" s="1987"/>
      <c r="KW150" s="1987"/>
      <c r="KX150" s="1987"/>
      <c r="KY150" s="144"/>
      <c r="KZ150" s="1987"/>
      <c r="LA150" s="1987"/>
      <c r="LB150" s="1987"/>
      <c r="LC150" s="144"/>
      <c r="LD150" s="1987"/>
      <c r="LE150" s="1987"/>
      <c r="LF150" s="1987"/>
      <c r="LG150" s="144"/>
      <c r="LH150" s="1987"/>
      <c r="LI150" s="1987"/>
      <c r="LJ150" s="1987"/>
      <c r="LK150" s="144"/>
      <c r="LL150" s="1987"/>
      <c r="LM150" s="1987"/>
      <c r="LN150" s="1987"/>
      <c r="LO150" s="144"/>
      <c r="LP150" s="1987"/>
      <c r="LQ150" s="1987"/>
      <c r="LR150" s="1987"/>
      <c r="LS150" s="144"/>
      <c r="LT150" s="1987"/>
      <c r="LU150" s="1987"/>
      <c r="LV150" s="1987"/>
      <c r="LW150" s="144"/>
      <c r="LX150" s="1987"/>
      <c r="LY150" s="1987"/>
      <c r="LZ150" s="1987"/>
      <c r="MA150" s="144"/>
      <c r="MB150" s="1987"/>
      <c r="MC150" s="1987"/>
      <c r="MD150" s="1987"/>
      <c r="ME150" s="144"/>
      <c r="MF150" s="1987"/>
      <c r="MG150" s="1987"/>
      <c r="MH150" s="1987"/>
      <c r="MI150" s="144"/>
      <c r="MJ150" s="1987"/>
      <c r="MK150" s="1987"/>
      <c r="ML150" s="1987"/>
      <c r="MM150" s="144"/>
      <c r="MN150" s="1987"/>
      <c r="MO150" s="1987"/>
      <c r="MP150" s="1987"/>
      <c r="MQ150" s="144"/>
      <c r="MR150" s="1987"/>
      <c r="MS150" s="1987"/>
      <c r="MT150" s="1987"/>
      <c r="MU150" s="144"/>
      <c r="MV150" s="1987"/>
      <c r="MW150" s="1987"/>
      <c r="MX150" s="1987"/>
      <c r="MY150" s="144"/>
      <c r="MZ150" s="1987"/>
      <c r="NA150" s="1987"/>
      <c r="NB150" s="1987"/>
      <c r="NC150" s="144"/>
      <c r="ND150" s="1987"/>
      <c r="NE150" s="1987"/>
      <c r="NF150" s="1987"/>
      <c r="NG150" s="144"/>
      <c r="NH150" s="1987"/>
      <c r="NI150" s="1987"/>
      <c r="NJ150" s="1987"/>
      <c r="NK150" s="144"/>
      <c r="NL150" s="1987"/>
      <c r="NM150" s="1987"/>
      <c r="NN150" s="1987"/>
      <c r="NO150" s="144"/>
      <c r="NP150" s="1987"/>
      <c r="NQ150" s="1987"/>
      <c r="NR150" s="1987"/>
      <c r="NS150" s="144"/>
      <c r="NT150" s="1987"/>
      <c r="NU150" s="1987"/>
      <c r="NV150" s="1987"/>
      <c r="NW150" s="144"/>
      <c r="NX150" s="1987"/>
      <c r="NY150" s="1987"/>
      <c r="NZ150" s="1987"/>
      <c r="OA150" s="144"/>
      <c r="OB150" s="1987"/>
      <c r="OC150" s="1987"/>
      <c r="OD150" s="1987"/>
      <c r="OE150" s="144"/>
      <c r="OF150" s="1987"/>
      <c r="OG150" s="1987"/>
      <c r="OH150" s="1987"/>
      <c r="OI150" s="144"/>
      <c r="OJ150" s="1987"/>
      <c r="OK150" s="1987"/>
      <c r="OL150" s="1987"/>
      <c r="OM150" s="144"/>
      <c r="ON150" s="1987"/>
      <c r="OO150" s="1987"/>
      <c r="OP150" s="1987"/>
      <c r="OQ150" s="144"/>
      <c r="OR150" s="1987"/>
      <c r="OS150" s="1987"/>
      <c r="OT150" s="1987"/>
      <c r="OU150" s="144"/>
      <c r="OV150" s="1987"/>
      <c r="OW150" s="1987"/>
      <c r="OX150" s="1987"/>
      <c r="OY150" s="144"/>
      <c r="OZ150" s="1987"/>
      <c r="PA150" s="1987"/>
      <c r="PB150" s="1987"/>
      <c r="PC150" s="144"/>
      <c r="PD150" s="1987"/>
      <c r="PE150" s="1987"/>
      <c r="PF150" s="1987"/>
      <c r="PG150" s="144"/>
      <c r="PH150" s="1987"/>
      <c r="PI150" s="1987"/>
      <c r="PJ150" s="1987"/>
      <c r="PK150" s="144"/>
      <c r="PL150" s="1987"/>
      <c r="PM150" s="1987"/>
      <c r="PN150" s="1987"/>
      <c r="PO150" s="144"/>
      <c r="PP150" s="1987"/>
      <c r="PQ150" s="1987"/>
      <c r="PR150" s="1987"/>
      <c r="PS150" s="144"/>
      <c r="PT150" s="1987"/>
      <c r="PU150" s="1987"/>
      <c r="PV150" s="1987"/>
      <c r="PW150" s="144"/>
      <c r="PX150" s="1987"/>
      <c r="PY150" s="1987"/>
      <c r="PZ150" s="1987"/>
      <c r="QA150" s="144"/>
      <c r="QB150" s="1987"/>
      <c r="QC150" s="1987"/>
      <c r="QD150" s="1987"/>
      <c r="QE150" s="144"/>
      <c r="QF150" s="1987"/>
      <c r="QG150" s="1987"/>
      <c r="QH150" s="1987"/>
      <c r="QI150" s="144"/>
      <c r="QJ150" s="1987"/>
      <c r="QK150" s="1987"/>
      <c r="QL150" s="1987"/>
      <c r="QM150" s="144"/>
      <c r="QN150" s="1987"/>
      <c r="QO150" s="1987"/>
      <c r="QP150" s="1987"/>
      <c r="QQ150" s="144"/>
      <c r="QR150" s="1987"/>
      <c r="QS150" s="1987"/>
      <c r="QT150" s="1987"/>
      <c r="QU150" s="144"/>
      <c r="QV150" s="1987"/>
      <c r="QW150" s="1987"/>
      <c r="QX150" s="1987"/>
      <c r="QY150" s="144"/>
      <c r="QZ150" s="1987"/>
      <c r="RA150" s="1987"/>
      <c r="RB150" s="1987"/>
      <c r="RC150" s="144"/>
      <c r="RD150" s="1987"/>
      <c r="RE150" s="1987"/>
      <c r="RF150" s="1987"/>
      <c r="RG150" s="144"/>
      <c r="RH150" s="1987"/>
      <c r="RI150" s="1987"/>
      <c r="RJ150" s="1987"/>
      <c r="RK150" s="144"/>
      <c r="RL150" s="1987"/>
      <c r="RM150" s="146"/>
      <c r="RN150" s="146"/>
      <c r="RO150" s="146"/>
      <c r="RP150" s="147"/>
      <c r="RQ150" s="145"/>
      <c r="RR150" s="146"/>
      <c r="RS150" s="146"/>
      <c r="RT150" s="147"/>
      <c r="RU150" s="145"/>
      <c r="RV150" s="146"/>
      <c r="RW150" s="146"/>
      <c r="RX150" s="299"/>
      <c r="RY150" s="147"/>
      <c r="RZ150" s="168"/>
      <c r="SA150" s="168"/>
      <c r="SB150" s="537"/>
      <c r="SC150" s="537"/>
      <c r="SD150" s="537"/>
      <c r="SE150" s="1557"/>
      <c r="SF150" s="170"/>
      <c r="SG150" s="170"/>
      <c r="SH150" s="170"/>
      <c r="SI150" s="171"/>
      <c r="SJ150" s="537"/>
      <c r="SK150" s="168"/>
      <c r="SL150" s="168"/>
      <c r="SM150" s="168"/>
      <c r="SN150" s="168"/>
      <c r="SO150" s="1432"/>
      <c r="SP150" s="146"/>
      <c r="SQ150" s="146"/>
      <c r="SR150" s="146"/>
      <c r="SS150" s="147"/>
      <c r="ST150" s="145"/>
      <c r="SU150" s="170"/>
      <c r="SV150" s="170"/>
      <c r="SW150" s="170"/>
      <c r="SX150" s="171"/>
      <c r="SY150" s="180"/>
      <c r="SZ150" s="170"/>
      <c r="TA150" s="170"/>
      <c r="TB150" s="170"/>
      <c r="TC150" s="171"/>
      <c r="TD150" s="180"/>
      <c r="TE150" s="170"/>
      <c r="TF150" s="170"/>
      <c r="TG150" s="170"/>
      <c r="TH150" s="180"/>
      <c r="TI150" s="170"/>
      <c r="TJ150" s="170"/>
      <c r="TK150" s="170"/>
      <c r="TL150" s="180"/>
      <c r="TM150" s="170"/>
      <c r="TN150" s="170"/>
      <c r="TO150" s="146"/>
      <c r="TP150" s="147"/>
      <c r="TQ150" s="145"/>
      <c r="TR150" s="146"/>
      <c r="TS150" s="146"/>
      <c r="TT150" s="193"/>
      <c r="TU150" s="145"/>
      <c r="TV150" s="146"/>
      <c r="TW150" s="146"/>
      <c r="TX150" s="234"/>
      <c r="TY150" s="181"/>
      <c r="TZ150" s="182"/>
      <c r="UA150" s="146"/>
      <c r="UB150" s="146"/>
      <c r="UC150" s="147"/>
      <c r="UD150" s="180"/>
      <c r="UE150" s="170"/>
      <c r="UF150" s="170"/>
      <c r="UG150" s="170"/>
      <c r="UH150" s="171"/>
      <c r="UI150" s="180"/>
      <c r="UJ150" s="170"/>
      <c r="UK150" s="170"/>
      <c r="UL150" s="170"/>
      <c r="UM150" s="147"/>
      <c r="UN150" s="145"/>
      <c r="UO150" s="146"/>
      <c r="UP150" s="146"/>
      <c r="UQ150" s="146"/>
      <c r="UR150" s="147"/>
      <c r="US150" s="145"/>
      <c r="UT150" s="146"/>
      <c r="UU150" s="182"/>
      <c r="UV150" s="182"/>
      <c r="UW150" s="234"/>
      <c r="UX150" s="181"/>
      <c r="UY150" s="146"/>
      <c r="UZ150" s="146"/>
      <c r="VA150" s="146"/>
      <c r="VB150" s="147"/>
      <c r="VC150" s="145"/>
      <c r="VD150" s="146"/>
      <c r="VE150" s="146"/>
      <c r="VF150" s="146"/>
      <c r="VG150" s="193"/>
      <c r="VH150" s="145"/>
      <c r="VI150" s="146"/>
      <c r="VJ150" s="146"/>
      <c r="VK150" s="146"/>
      <c r="VL150" s="147"/>
      <c r="VM150" s="1718"/>
      <c r="VN150" s="1680"/>
      <c r="VO150" s="1680"/>
      <c r="VP150" s="1779"/>
      <c r="VQ150" s="1718"/>
      <c r="VR150" s="1680"/>
      <c r="VS150" s="1680"/>
      <c r="VT150" s="1680"/>
      <c r="VU150" s="1681"/>
      <c r="VV150" s="1718"/>
      <c r="VW150" s="1680"/>
      <c r="VX150" s="1680"/>
      <c r="VY150" s="1680"/>
      <c r="VZ150" s="1681"/>
      <c r="WA150" s="1718"/>
      <c r="WB150" s="1680"/>
      <c r="WC150" s="1680"/>
      <c r="WD150" s="1680"/>
      <c r="WE150" s="1681"/>
      <c r="WF150" s="1718"/>
      <c r="WG150" s="1680"/>
      <c r="WH150" s="1680"/>
      <c r="WI150" s="1680"/>
      <c r="WJ150" s="1681"/>
      <c r="WK150" s="1718"/>
      <c r="WL150" s="170"/>
      <c r="WM150" s="170"/>
      <c r="WN150" s="170"/>
      <c r="WO150" s="171"/>
      <c r="WP150" s="180"/>
      <c r="WQ150" s="170"/>
      <c r="WR150" s="170"/>
      <c r="WS150" s="1441"/>
      <c r="WT150" s="1442"/>
      <c r="WU150" s="170"/>
      <c r="WV150" s="1680"/>
      <c r="WW150" s="1680"/>
      <c r="WX150" s="1779"/>
      <c r="WY150" s="181"/>
      <c r="WZ150" s="182"/>
      <c r="XA150" s="182"/>
      <c r="XB150" s="182"/>
      <c r="XC150" s="234"/>
      <c r="XD150" s="1718"/>
      <c r="XE150" s="1680"/>
      <c r="XF150" s="1680"/>
      <c r="XG150" s="1680"/>
      <c r="XH150" s="1681"/>
      <c r="XI150" s="1718" t="s">
        <v>20</v>
      </c>
      <c r="XJ150" s="1680" t="s">
        <v>20</v>
      </c>
      <c r="XK150" s="1680" t="s">
        <v>20</v>
      </c>
      <c r="XL150" s="1680" t="s">
        <v>20</v>
      </c>
      <c r="XM150" s="1779"/>
      <c r="XN150" s="1718"/>
      <c r="XO150" s="1680"/>
      <c r="XP150" s="1680"/>
      <c r="XQ150" s="1680"/>
      <c r="XR150" s="1681"/>
      <c r="XS150" s="1718"/>
      <c r="XT150" s="1680"/>
      <c r="XU150" s="1680"/>
      <c r="XV150" s="1680"/>
      <c r="XW150" s="1681"/>
      <c r="XX150" s="1718" t="s">
        <v>20</v>
      </c>
      <c r="XY150" s="1680" t="s">
        <v>29</v>
      </c>
      <c r="XZ150" s="1680" t="s">
        <v>29</v>
      </c>
      <c r="YA150" s="150" t="s">
        <v>20</v>
      </c>
      <c r="YB150" s="151"/>
      <c r="YC150" s="152" t="s">
        <v>20</v>
      </c>
      <c r="YD150" s="150" t="s">
        <v>20</v>
      </c>
      <c r="YE150" s="150" t="s">
        <v>20</v>
      </c>
      <c r="YF150" s="150" t="s">
        <v>20</v>
      </c>
      <c r="YG150" s="151"/>
      <c r="YH150" s="152" t="s">
        <v>765</v>
      </c>
      <c r="YI150" s="1680" t="s">
        <v>20</v>
      </c>
      <c r="YJ150" s="170" t="s">
        <v>29</v>
      </c>
      <c r="YK150" s="170" t="s">
        <v>29</v>
      </c>
      <c r="YL150" s="207"/>
      <c r="YM150" s="180" t="s">
        <v>29</v>
      </c>
      <c r="YN150" s="170" t="s">
        <v>29</v>
      </c>
      <c r="YO150" s="170" t="s">
        <v>29</v>
      </c>
      <c r="YP150" s="170" t="s">
        <v>20</v>
      </c>
      <c r="YQ150" s="171"/>
      <c r="YR150" s="180" t="s">
        <v>29</v>
      </c>
      <c r="YS150" s="170" t="s">
        <v>29</v>
      </c>
      <c r="YT150" s="170" t="s">
        <v>598</v>
      </c>
      <c r="YU150" s="182" t="s">
        <v>20</v>
      </c>
      <c r="YV150" s="234"/>
      <c r="YW150" s="181" t="s">
        <v>20</v>
      </c>
      <c r="YX150" s="182" t="s">
        <v>591</v>
      </c>
      <c r="YY150" s="1680" t="s">
        <v>20</v>
      </c>
      <c r="YZ150" s="1680" t="s">
        <v>29</v>
      </c>
      <c r="ZA150" s="1681"/>
      <c r="ZB150" s="1718" t="s">
        <v>29</v>
      </c>
      <c r="ZC150" s="1680" t="s">
        <v>20</v>
      </c>
      <c r="ZD150" s="1680" t="s">
        <v>20</v>
      </c>
      <c r="ZE150" s="1680"/>
      <c r="ZF150" s="1681"/>
      <c r="ZG150" s="180" t="s">
        <v>29</v>
      </c>
      <c r="ZH150" s="170" t="s">
        <v>29</v>
      </c>
      <c r="ZI150" s="170" t="s">
        <v>20</v>
      </c>
      <c r="ZJ150" s="170" t="s">
        <v>29</v>
      </c>
      <c r="ZK150" s="171"/>
      <c r="ZL150" s="180" t="s">
        <v>29</v>
      </c>
      <c r="ZM150" s="170" t="s">
        <v>29</v>
      </c>
      <c r="ZN150" s="170" t="s">
        <v>29</v>
      </c>
      <c r="ZO150" s="170" t="s">
        <v>20</v>
      </c>
      <c r="ZP150" s="171"/>
      <c r="ZQ150" s="180" t="s">
        <v>29</v>
      </c>
      <c r="ZR150" s="170" t="s">
        <v>598</v>
      </c>
      <c r="ZS150" s="182" t="s">
        <v>20</v>
      </c>
      <c r="ZT150" s="182" t="s">
        <v>29</v>
      </c>
      <c r="ZU150" s="234"/>
      <c r="ZV150" s="181" t="s">
        <v>29</v>
      </c>
      <c r="ZW150" s="182" t="s">
        <v>29</v>
      </c>
      <c r="ZX150" s="182" t="s">
        <v>20</v>
      </c>
      <c r="ZY150" s="182" t="s">
        <v>591</v>
      </c>
      <c r="ZZ150" s="1681"/>
      <c r="AAA150" s="1816" t="s">
        <v>20</v>
      </c>
      <c r="AAB150" s="1816" t="s">
        <v>20</v>
      </c>
      <c r="AAC150" s="1816" t="s">
        <v>20</v>
      </c>
      <c r="AAD150" s="1816" t="s">
        <v>20</v>
      </c>
      <c r="AAE150" s="1816"/>
      <c r="AAF150" s="1824" t="s">
        <v>29</v>
      </c>
      <c r="AAG150" s="1680" t="s">
        <v>20</v>
      </c>
      <c r="AAH150" s="1680" t="s">
        <v>29</v>
      </c>
      <c r="AAI150" s="1680" t="s">
        <v>20</v>
      </c>
      <c r="AAJ150" s="1823"/>
      <c r="AAK150" s="1824" t="s">
        <v>20</v>
      </c>
      <c r="AAL150" s="1680" t="s">
        <v>29</v>
      </c>
      <c r="AAM150" s="1680" t="s">
        <v>20</v>
      </c>
      <c r="AAN150" s="1680" t="s">
        <v>29</v>
      </c>
      <c r="AAO150" s="1681"/>
      <c r="AAP150" s="1816"/>
      <c r="AAQ150" s="1816"/>
      <c r="AAR150" s="1816"/>
      <c r="AAS150" s="1816"/>
      <c r="AAT150" s="1816"/>
      <c r="AAU150" s="1824"/>
      <c r="AAV150" s="1680"/>
      <c r="AAW150" s="1680"/>
      <c r="AAX150" s="1680"/>
      <c r="AAY150" s="1681"/>
      <c r="AAZ150" s="1718" t="s">
        <v>29</v>
      </c>
      <c r="ABA150" s="1680" t="s">
        <v>20</v>
      </c>
      <c r="ABB150" s="1680" t="s">
        <v>20</v>
      </c>
      <c r="ABC150" s="1680" t="s">
        <v>20</v>
      </c>
      <c r="ABD150" s="1681"/>
      <c r="ABE150" s="1718" t="s">
        <v>29</v>
      </c>
      <c r="ABF150" s="1680" t="s">
        <v>29</v>
      </c>
      <c r="ABG150" s="1680" t="s">
        <v>29</v>
      </c>
      <c r="ABH150" s="1680" t="s">
        <v>29</v>
      </c>
      <c r="ABI150" s="1681"/>
      <c r="ABJ150" s="1718"/>
      <c r="ABK150" s="1680"/>
      <c r="ABL150" s="1680"/>
      <c r="ABM150" s="1680"/>
      <c r="ABN150" s="1779"/>
      <c r="ABO150" s="1718"/>
      <c r="ABP150" s="1680"/>
      <c r="ABQ150" s="1680"/>
      <c r="ABR150" s="1680"/>
      <c r="ABS150" s="1681"/>
      <c r="ABT150" s="1718"/>
      <c r="ABU150" s="1680"/>
      <c r="ABV150" s="1680"/>
      <c r="ABW150" s="1680"/>
      <c r="ABX150" s="1681"/>
      <c r="ABY150" s="1718"/>
      <c r="ABZ150" s="1680"/>
      <c r="ACA150" s="1680"/>
      <c r="ACB150" s="1680"/>
      <c r="ACC150" s="1681"/>
      <c r="ACD150" s="1718"/>
      <c r="ACE150" s="1680"/>
      <c r="ACF150" s="1680"/>
      <c r="ACG150" s="1680"/>
      <c r="ACH150" s="1681"/>
      <c r="ACI150" s="1718"/>
      <c r="ACJ150" s="1680"/>
      <c r="ACK150" s="1680"/>
      <c r="ACL150" s="1680"/>
      <c r="ACM150" s="1681"/>
      <c r="ACN150" s="1718"/>
      <c r="ACO150" s="1680"/>
      <c r="ACP150" s="1680"/>
      <c r="ACQ150" s="1680"/>
      <c r="ACR150" s="1681"/>
      <c r="ACS150" s="1718"/>
      <c r="ACT150" s="1680"/>
      <c r="ACU150" s="1680"/>
      <c r="ACV150" s="1680"/>
      <c r="ACW150" s="1681"/>
      <c r="ACX150" s="1816"/>
      <c r="ACY150" s="1816"/>
      <c r="ACZ150" s="1816"/>
      <c r="ADA150" s="1816"/>
      <c r="ADB150" s="1816"/>
      <c r="ADC150" s="1718"/>
      <c r="ADD150" s="1680"/>
      <c r="ADE150" s="1680"/>
      <c r="ADF150" s="1680"/>
      <c r="ADG150" s="1681"/>
      <c r="ADH150" s="1718"/>
      <c r="ADI150" s="1680"/>
      <c r="ADJ150" s="1680"/>
      <c r="ADK150" s="1680"/>
      <c r="ADL150" s="1681"/>
      <c r="ADM150" s="1816"/>
      <c r="ADN150" s="1816"/>
      <c r="ADO150" s="1816"/>
      <c r="ADP150" s="1816"/>
      <c r="ADQ150" s="1816"/>
      <c r="ADR150" s="1718"/>
      <c r="ADS150" s="1680"/>
      <c r="ADT150" s="1680"/>
      <c r="ADU150" s="1680"/>
      <c r="ADV150" s="1681"/>
      <c r="ADW150" s="1718"/>
      <c r="ADX150" s="1680"/>
      <c r="ADY150" s="1680"/>
      <c r="ADZ150" s="1680"/>
      <c r="AEA150" s="1681"/>
      <c r="AEB150" s="1718"/>
      <c r="AEC150" s="1680"/>
      <c r="AED150" s="1680"/>
      <c r="AEE150" s="1680"/>
      <c r="AEF150" s="1681"/>
      <c r="AEG150" s="1718"/>
      <c r="AEH150" s="1680"/>
      <c r="AEI150" s="1680"/>
      <c r="AEJ150" s="1680"/>
      <c r="AEK150" s="1681"/>
      <c r="AEL150" s="1718"/>
      <c r="AEM150" s="1680"/>
      <c r="AEN150" s="1680"/>
      <c r="AEO150" s="1680"/>
      <c r="AEP150" s="1681"/>
      <c r="AEQ150" s="1718"/>
      <c r="AER150" s="1680"/>
      <c r="AES150" s="1680"/>
      <c r="AET150" s="1680"/>
      <c r="AEU150" s="1681"/>
      <c r="AEV150" s="1718"/>
      <c r="AEW150" s="1680"/>
      <c r="AEX150" s="1680"/>
      <c r="AEY150" s="1680"/>
      <c r="AEZ150" s="1681"/>
      <c r="AFA150" s="1718"/>
      <c r="AFB150" s="1680"/>
      <c r="AFC150" s="1680"/>
      <c r="AFD150" s="1680"/>
      <c r="AFE150" s="1681"/>
      <c r="AFF150" s="1718"/>
      <c r="AFG150" s="1680"/>
      <c r="AFH150" s="1680"/>
      <c r="AFI150" s="1680"/>
      <c r="AFJ150" s="1681"/>
      <c r="AFK150" s="1718"/>
      <c r="AFL150" s="1680"/>
      <c r="AFM150" s="1680"/>
      <c r="AFN150" s="1680"/>
      <c r="AFO150" s="1681"/>
      <c r="AFP150" s="1718"/>
      <c r="AFQ150" s="1680"/>
      <c r="AFR150" s="1680"/>
      <c r="AFS150" s="1680"/>
      <c r="AFT150" s="1681"/>
      <c r="AFU150" s="1718"/>
      <c r="AFV150" s="1680"/>
      <c r="AFW150" s="1680"/>
      <c r="AFX150" s="1680"/>
      <c r="AFY150" s="1681"/>
      <c r="AFZ150" s="1718"/>
      <c r="AGA150" s="1680"/>
      <c r="AGB150" s="1680"/>
      <c r="AGC150" s="1680"/>
      <c r="AGD150" s="1681"/>
      <c r="AGE150" s="1718"/>
      <c r="AGF150" s="1680"/>
      <c r="AGG150" s="1680"/>
      <c r="AGH150" s="1680"/>
      <c r="AGI150" s="1681"/>
      <c r="AGJ150" s="1718"/>
      <c r="AGK150" s="1680"/>
      <c r="AGL150" s="1680"/>
      <c r="AGM150" s="1680"/>
      <c r="AGN150" s="1681"/>
      <c r="AGO150" s="1718"/>
      <c r="AGP150" s="1680"/>
      <c r="AGQ150" s="1680"/>
      <c r="AGR150" s="1680"/>
      <c r="AGS150" s="1681"/>
      <c r="AGT150" s="1718"/>
      <c r="AGU150" s="1680"/>
      <c r="AGV150" s="1680"/>
      <c r="AGW150" s="1680"/>
      <c r="AGX150" s="1681"/>
      <c r="AGY150" s="1718"/>
      <c r="AGZ150" s="1680"/>
      <c r="AHA150" s="1680"/>
      <c r="AHB150" s="1680"/>
      <c r="AHC150" s="1681"/>
      <c r="AHD150" s="1718" t="e">
        <f>VLOOKUP($C150,研貼!#REF!,3,0)</f>
        <v>#REF!</v>
      </c>
      <c r="AHE150" s="1680" t="e">
        <f>VLOOKUP($C150,研貼!#REF!,4,0)</f>
        <v>#REF!</v>
      </c>
      <c r="AHF150" s="1680" t="e">
        <f>VLOOKUP($C150,研貼!#REF!,5,0)</f>
        <v>#REF!</v>
      </c>
      <c r="AHG150" s="1680" t="e">
        <f>VLOOKUP($C150,研貼!#REF!,6,0)</f>
        <v>#REF!</v>
      </c>
      <c r="AHH150" s="1681" t="e">
        <f>VLOOKUP($C150,研貼!#REF!,7,0)</f>
        <v>#REF!</v>
      </c>
      <c r="AHI150" s="44" t="str">
        <f t="shared" si="107"/>
        <v>D2</v>
      </c>
      <c r="AHJ150" s="140" t="str">
        <f t="shared" si="107"/>
        <v>山本夏彦</v>
      </c>
      <c r="AHK150" s="2060">
        <f>COUNTIF($AEV150:$AHC150,"*○*")</f>
        <v>0</v>
      </c>
      <c r="AHL150" s="2061">
        <f>COUNTIF($AEV150:$AHC150,"*●*")</f>
        <v>0</v>
      </c>
      <c r="AHM150" s="2061">
        <f>SUM(AHK150:AHL150)</f>
        <v>0</v>
      </c>
      <c r="AHN150" s="95" t="str">
        <f>IFERROR(AHK150/AHM150,"")</f>
        <v/>
      </c>
      <c r="AHO150" s="2060">
        <f>COUNTIF($AFZ150:$AHC150,"*○*")</f>
        <v>0</v>
      </c>
      <c r="AHP150" s="2061">
        <f>COUNTIF($AFZ150:$AHC150,"*●*")</f>
        <v>0</v>
      </c>
      <c r="AHQ150" s="2061">
        <f>SUM(AHO150:AHP150)</f>
        <v>0</v>
      </c>
      <c r="AHR150" s="95" t="str">
        <f>IFERROR(AHO150/AHQ150,"")</f>
        <v/>
      </c>
    </row>
    <row r="151" spans="1:922" s="1727" customFormat="1" ht="17.25" x14ac:dyDescent="0.2">
      <c r="A151" s="1726"/>
      <c r="B151" s="44" t="s">
        <v>85</v>
      </c>
      <c r="C151" s="1817" t="s">
        <v>2749</v>
      </c>
      <c r="D151" s="211">
        <f t="shared" si="103"/>
        <v>24</v>
      </c>
      <c r="E151" s="142">
        <f t="shared" si="104"/>
        <v>20</v>
      </c>
      <c r="F151" s="142">
        <f t="shared" si="105"/>
        <v>44</v>
      </c>
      <c r="G151" s="165">
        <f t="shared" si="106"/>
        <v>0.54545454545454541</v>
      </c>
      <c r="H151" s="1718"/>
      <c r="I151" s="1680"/>
      <c r="J151" s="1680"/>
      <c r="K151" s="1680"/>
      <c r="L151" s="1680"/>
      <c r="M151" s="1681"/>
      <c r="N151" s="1718"/>
      <c r="O151" s="1680"/>
      <c r="P151" s="1680"/>
      <c r="Q151" s="1680"/>
      <c r="R151" s="1681"/>
      <c r="S151" s="1718"/>
      <c r="T151" s="1680"/>
      <c r="U151" s="1680"/>
      <c r="V151" s="1680"/>
      <c r="W151" s="1681"/>
      <c r="X151" s="1818"/>
      <c r="Y151" s="1680"/>
      <c r="Z151" s="1680"/>
      <c r="AA151" s="1680"/>
      <c r="AB151" s="1681"/>
      <c r="AC151" s="1819"/>
      <c r="AD151" s="1820"/>
      <c r="AE151" s="1820"/>
      <c r="AF151" s="1820"/>
      <c r="AG151" s="1820"/>
      <c r="AH151" s="1819"/>
      <c r="AI151" s="1820"/>
      <c r="AJ151" s="1820"/>
      <c r="AK151" s="1820"/>
      <c r="AL151" s="1820"/>
      <c r="AM151" s="1819"/>
      <c r="AN151" s="1820"/>
      <c r="AO151" s="1820"/>
      <c r="AP151" s="1820"/>
      <c r="AQ151" s="1820"/>
      <c r="AR151" s="1819"/>
      <c r="AS151" s="1820"/>
      <c r="AT151" s="1820"/>
      <c r="AU151" s="1820"/>
      <c r="AV151" s="1821"/>
      <c r="AW151" s="1819"/>
      <c r="AX151" s="1820"/>
      <c r="AY151" s="1820"/>
      <c r="AZ151" s="1820"/>
      <c r="BA151" s="1821"/>
      <c r="BB151" s="1718"/>
      <c r="BC151" s="1680"/>
      <c r="BD151" s="1680"/>
      <c r="BE151" s="1680"/>
      <c r="BF151" s="1680"/>
      <c r="BG151" s="1681"/>
      <c r="BH151" s="1718"/>
      <c r="BI151" s="1680"/>
      <c r="BJ151" s="1680"/>
      <c r="BK151" s="1680"/>
      <c r="BL151" s="1779"/>
      <c r="BM151" s="1718"/>
      <c r="BN151" s="1680"/>
      <c r="BO151" s="1680"/>
      <c r="BP151" s="1680"/>
      <c r="BQ151" s="1680"/>
      <c r="BR151" s="1681"/>
      <c r="BS151" s="1718"/>
      <c r="BT151" s="1680"/>
      <c r="BU151" s="1680"/>
      <c r="BV151" s="1680"/>
      <c r="BW151" s="1681"/>
      <c r="BX151" s="1718"/>
      <c r="BY151" s="1680"/>
      <c r="BZ151" s="1680"/>
      <c r="CA151" s="1680"/>
      <c r="CB151" s="1779"/>
      <c r="CC151" s="1822"/>
      <c r="CD151" s="1680"/>
      <c r="CE151" s="1680"/>
      <c r="CF151" s="1680"/>
      <c r="CG151" s="1681"/>
      <c r="CH151" s="1718"/>
      <c r="CI151" s="1680"/>
      <c r="CJ151" s="1680"/>
      <c r="CK151" s="1680"/>
      <c r="CL151" s="1681"/>
      <c r="CM151" s="1718"/>
      <c r="CN151" s="1680"/>
      <c r="CO151" s="1680"/>
      <c r="CP151" s="1680"/>
      <c r="CQ151" s="1681"/>
      <c r="CR151" s="1818"/>
      <c r="CS151" s="1680"/>
      <c r="CT151" s="1680"/>
      <c r="CU151" s="1680"/>
      <c r="CV151" s="1779"/>
      <c r="CW151" s="1718"/>
      <c r="CX151" s="1680"/>
      <c r="CY151" s="1680"/>
      <c r="CZ151" s="1680"/>
      <c r="DA151" s="1681"/>
      <c r="DB151" s="1818"/>
      <c r="DC151" s="1680"/>
      <c r="DD151" s="1680"/>
      <c r="DE151" s="1680"/>
      <c r="DF151" s="1779"/>
      <c r="DG151" s="1718"/>
      <c r="DH151" s="1680"/>
      <c r="DI151" s="1680"/>
      <c r="DJ151" s="1680"/>
      <c r="DK151" s="1681"/>
      <c r="DL151" s="1718"/>
      <c r="DM151" s="1680"/>
      <c r="DN151" s="1680"/>
      <c r="DO151" s="1680"/>
      <c r="DP151" s="1681"/>
      <c r="DQ151" s="1718"/>
      <c r="DR151" s="1680"/>
      <c r="DS151" s="1680"/>
      <c r="DT151" s="1680"/>
      <c r="DU151" s="1681"/>
      <c r="DV151" s="1718"/>
      <c r="DW151" s="1680"/>
      <c r="DX151" s="1680"/>
      <c r="DY151" s="1680"/>
      <c r="DZ151" s="1681"/>
      <c r="EA151" s="1718"/>
      <c r="EB151" s="1680"/>
      <c r="EC151" s="1680"/>
      <c r="ED151" s="1680"/>
      <c r="EE151" s="1681"/>
      <c r="EF151" s="1718"/>
      <c r="EG151" s="1680"/>
      <c r="EH151" s="1680"/>
      <c r="EI151" s="1680"/>
      <c r="EJ151" s="1681"/>
      <c r="EK151" s="1718"/>
      <c r="EL151" s="1680"/>
      <c r="EM151" s="1680"/>
      <c r="EN151" s="1680"/>
      <c r="EO151" s="1681"/>
      <c r="EP151" s="1718"/>
      <c r="EQ151" s="1680"/>
      <c r="ER151" s="1680"/>
      <c r="ES151" s="1680"/>
      <c r="ET151" s="1681"/>
      <c r="EU151" s="1718"/>
      <c r="EV151" s="1680"/>
      <c r="EW151" s="1680"/>
      <c r="EX151" s="1680"/>
      <c r="EY151" s="1681"/>
      <c r="EZ151" s="1718"/>
      <c r="FA151" s="1680"/>
      <c r="FB151" s="1680"/>
      <c r="FC151" s="1680"/>
      <c r="FD151" s="1681"/>
      <c r="FE151" s="1718"/>
      <c r="FF151" s="1680"/>
      <c r="FG151" s="1680"/>
      <c r="FH151" s="1680"/>
      <c r="FI151" s="1681"/>
      <c r="FJ151" s="1718"/>
      <c r="FK151" s="1680"/>
      <c r="FL151" s="1680"/>
      <c r="FM151" s="1680"/>
      <c r="FN151" s="1681"/>
      <c r="FO151" s="1718"/>
      <c r="FP151" s="1680"/>
      <c r="FQ151" s="1680"/>
      <c r="FR151" s="1680"/>
      <c r="FS151" s="1681"/>
      <c r="FT151" s="1718"/>
      <c r="FU151" s="1680"/>
      <c r="FV151" s="1680"/>
      <c r="FW151" s="1680"/>
      <c r="FX151" s="1681"/>
      <c r="FY151" s="1718"/>
      <c r="FZ151" s="1680"/>
      <c r="GA151" s="1680"/>
      <c r="GB151" s="1680"/>
      <c r="GC151" s="1681"/>
      <c r="GD151" s="1718"/>
      <c r="GE151" s="1680"/>
      <c r="GF151" s="1680"/>
      <c r="GG151" s="1680"/>
      <c r="GH151" s="1681"/>
      <c r="GI151" s="1718"/>
      <c r="GJ151" s="1680"/>
      <c r="GK151" s="1680"/>
      <c r="GL151" s="1680"/>
      <c r="GM151" s="1681"/>
      <c r="GN151" s="1718"/>
      <c r="GO151" s="1680"/>
      <c r="GP151" s="1680"/>
      <c r="GQ151" s="1680"/>
      <c r="GR151" s="1681"/>
      <c r="GS151" s="1718"/>
      <c r="GT151" s="1680"/>
      <c r="GU151" s="1680"/>
      <c r="GV151" s="1680"/>
      <c r="GW151" s="1681"/>
      <c r="GX151" s="1818"/>
      <c r="GY151" s="1680"/>
      <c r="GZ151" s="1680"/>
      <c r="HA151" s="1680"/>
      <c r="HB151" s="1681"/>
      <c r="HC151" s="1718"/>
      <c r="HD151" s="1680"/>
      <c r="HE151" s="1680"/>
      <c r="HF151" s="1680"/>
      <c r="HG151" s="1681"/>
      <c r="HH151" s="1718"/>
      <c r="HI151" s="1680"/>
      <c r="HJ151" s="1680"/>
      <c r="HK151" s="1680"/>
      <c r="HL151" s="1681"/>
      <c r="HM151" s="1718"/>
      <c r="HN151" s="1680"/>
      <c r="HO151" s="1680"/>
      <c r="HP151" s="1680"/>
      <c r="HQ151" s="1779"/>
      <c r="HR151" s="1718"/>
      <c r="HS151" s="1680"/>
      <c r="HT151" s="1680"/>
      <c r="HU151" s="1680"/>
      <c r="HV151" s="1779"/>
      <c r="HW151" s="1718"/>
      <c r="HX151" s="1680"/>
      <c r="HY151" s="1680"/>
      <c r="HZ151" s="1680"/>
      <c r="IA151" s="1779"/>
      <c r="IB151" s="1718"/>
      <c r="IC151" s="1680"/>
      <c r="ID151" s="1680"/>
      <c r="IE151" s="1680"/>
      <c r="IF151" s="1681"/>
      <c r="IG151" s="1718"/>
      <c r="IH151" s="1680"/>
      <c r="II151" s="1680"/>
      <c r="IJ151" s="1680"/>
      <c r="IK151" s="1681"/>
      <c r="IL151" s="1718"/>
      <c r="IM151" s="1680"/>
      <c r="IN151" s="1680"/>
      <c r="IO151" s="1680"/>
      <c r="IP151" s="1681"/>
      <c r="IQ151" s="1718"/>
      <c r="IR151" s="1680"/>
      <c r="IS151" s="1680"/>
      <c r="IT151" s="1680"/>
      <c r="IU151" s="1681"/>
      <c r="IV151" s="1718"/>
      <c r="IW151" s="1680"/>
      <c r="IX151" s="1680"/>
      <c r="IY151" s="1680"/>
      <c r="IZ151" s="1681"/>
      <c r="JA151" s="1718"/>
      <c r="JB151" s="1680"/>
      <c r="JC151" s="1680"/>
      <c r="JD151" s="1680"/>
      <c r="JE151" s="1681"/>
      <c r="JF151" s="1718"/>
      <c r="JG151" s="1680"/>
      <c r="JH151" s="1680"/>
      <c r="JI151" s="1680"/>
      <c r="JJ151" s="1681"/>
      <c r="JK151" s="1718"/>
      <c r="JL151" s="1680"/>
      <c r="JM151" s="1680"/>
      <c r="JN151" s="1680"/>
      <c r="JO151" s="1681"/>
      <c r="JP151" s="1718"/>
      <c r="JQ151" s="1680"/>
      <c r="JR151" s="1680"/>
      <c r="JS151" s="1680"/>
      <c r="JT151" s="1681"/>
      <c r="JU151" s="1718"/>
      <c r="JV151" s="1680"/>
      <c r="JW151" s="1680"/>
      <c r="JX151" s="1680"/>
      <c r="JY151" s="1681"/>
      <c r="JZ151" s="1718"/>
      <c r="KA151" s="1680"/>
      <c r="KB151" s="1680"/>
      <c r="KC151" s="1680"/>
      <c r="KD151" s="1681"/>
      <c r="KE151" s="1718"/>
      <c r="KF151" s="1680"/>
      <c r="KG151" s="1680"/>
      <c r="KH151" s="1680"/>
      <c r="KI151" s="1681"/>
      <c r="KJ151" s="1718"/>
      <c r="KK151" s="1680"/>
      <c r="KL151" s="1680"/>
      <c r="KM151" s="1680"/>
      <c r="KN151" s="1681"/>
      <c r="KO151" s="1718"/>
      <c r="KP151" s="1680"/>
      <c r="KQ151" s="1680"/>
      <c r="KR151" s="1680"/>
      <c r="KS151" s="1681"/>
      <c r="KT151" s="1718"/>
      <c r="KU151" s="1680"/>
      <c r="KV151" s="1680"/>
      <c r="KW151" s="1680"/>
      <c r="KX151" s="1681"/>
      <c r="KY151" s="1718"/>
      <c r="KZ151" s="1680"/>
      <c r="LA151" s="1680"/>
      <c r="LB151" s="1680"/>
      <c r="LC151" s="1681"/>
      <c r="LD151" s="1718"/>
      <c r="LE151" s="1680"/>
      <c r="LF151" s="1680"/>
      <c r="LG151" s="1680"/>
      <c r="LH151" s="1681"/>
      <c r="LI151" s="1718"/>
      <c r="LJ151" s="1680"/>
      <c r="LK151" s="1680"/>
      <c r="LL151" s="1680"/>
      <c r="LM151" s="1681"/>
      <c r="LN151" s="1718"/>
      <c r="LO151" s="1680"/>
      <c r="LP151" s="1680"/>
      <c r="LQ151" s="1680"/>
      <c r="LR151" s="1718"/>
      <c r="LS151" s="1680"/>
      <c r="LT151" s="1680"/>
      <c r="LU151" s="1680"/>
      <c r="LV151" s="1718"/>
      <c r="LW151" s="1680"/>
      <c r="LX151" s="1680"/>
      <c r="LY151" s="1680"/>
      <c r="LZ151" s="1718"/>
      <c r="MA151" s="1680"/>
      <c r="MB151" s="1680"/>
      <c r="MC151" s="1680"/>
      <c r="MD151" s="1718"/>
      <c r="ME151" s="1680"/>
      <c r="MF151" s="1680"/>
      <c r="MG151" s="1680"/>
      <c r="MH151" s="1718"/>
      <c r="MI151" s="1680"/>
      <c r="MJ151" s="1680"/>
      <c r="MK151" s="1779"/>
      <c r="ML151" s="1718"/>
      <c r="MM151" s="1680"/>
      <c r="MN151" s="1680"/>
      <c r="MO151" s="1681"/>
      <c r="MP151" s="1718"/>
      <c r="MQ151" s="1680"/>
      <c r="MR151" s="1680"/>
      <c r="MS151" s="1681"/>
      <c r="MT151" s="1718"/>
      <c r="MU151" s="1680"/>
      <c r="MV151" s="1680"/>
      <c r="MW151" s="1681"/>
      <c r="MX151" s="1718"/>
      <c r="MY151" s="1680"/>
      <c r="MZ151" s="1680"/>
      <c r="NA151" s="1681"/>
      <c r="NB151" s="1718"/>
      <c r="NC151" s="1680"/>
      <c r="ND151" s="1680"/>
      <c r="NE151" s="1681"/>
      <c r="NF151" s="1718"/>
      <c r="NG151" s="1680"/>
      <c r="NH151" s="1680"/>
      <c r="NI151" s="1681"/>
      <c r="NJ151" s="1718"/>
      <c r="NK151" s="1680"/>
      <c r="NL151" s="1680"/>
      <c r="NM151" s="1681"/>
      <c r="NN151" s="1718"/>
      <c r="NO151" s="1680"/>
      <c r="NP151" s="1680"/>
      <c r="NQ151" s="1681"/>
      <c r="NR151" s="1718"/>
      <c r="NS151" s="1680"/>
      <c r="NT151" s="1680"/>
      <c r="NU151" s="1681"/>
      <c r="NV151" s="1718"/>
      <c r="NW151" s="1680"/>
      <c r="NX151" s="1680"/>
      <c r="NY151" s="1681"/>
      <c r="NZ151" s="1718"/>
      <c r="OA151" s="1680"/>
      <c r="OB151" s="1680"/>
      <c r="OC151" s="1680"/>
      <c r="OD151" s="1681"/>
      <c r="OE151" s="1718"/>
      <c r="OF151" s="1680"/>
      <c r="OG151" s="1680"/>
      <c r="OH151" s="1680"/>
      <c r="OI151" s="1681"/>
      <c r="OJ151" s="1718"/>
      <c r="OK151" s="1680"/>
      <c r="OL151" s="1680"/>
      <c r="OM151" s="1779"/>
      <c r="ON151" s="1718"/>
      <c r="OO151" s="1680"/>
      <c r="OP151" s="1680"/>
      <c r="OQ151" s="1681"/>
      <c r="OR151" s="1718"/>
      <c r="OS151" s="1680"/>
      <c r="OT151" s="1680"/>
      <c r="OU151" s="1681"/>
      <c r="OV151" s="1718"/>
      <c r="OW151" s="1680"/>
      <c r="OX151" s="1680"/>
      <c r="OY151" s="1680"/>
      <c r="OZ151" s="1681"/>
      <c r="PA151" s="1718"/>
      <c r="PB151" s="1680"/>
      <c r="PC151" s="1680"/>
      <c r="PD151" s="1680"/>
      <c r="PE151" s="1681"/>
      <c r="PF151" s="1718"/>
      <c r="PG151" s="1680"/>
      <c r="PH151" s="1680"/>
      <c r="PI151" s="1681"/>
      <c r="PJ151" s="1718"/>
      <c r="PK151" s="1680"/>
      <c r="PL151" s="1680"/>
      <c r="PM151" s="1681"/>
      <c r="PN151" s="1718"/>
      <c r="PO151" s="1680"/>
      <c r="PP151" s="1680"/>
      <c r="PQ151" s="1681"/>
      <c r="PR151" s="1718"/>
      <c r="PS151" s="1680"/>
      <c r="PT151" s="1680"/>
      <c r="PU151" s="1681"/>
      <c r="PV151" s="1718"/>
      <c r="PW151" s="1680"/>
      <c r="PX151" s="1680"/>
      <c r="PY151" s="1681"/>
      <c r="PZ151" s="1718"/>
      <c r="QA151" s="1680"/>
      <c r="QB151" s="1680"/>
      <c r="QC151" s="1681"/>
      <c r="QD151" s="1718"/>
      <c r="QE151" s="1680"/>
      <c r="QF151" s="1680"/>
      <c r="QG151" s="1681"/>
      <c r="QH151" s="1718"/>
      <c r="QI151" s="1680"/>
      <c r="QJ151" s="1680"/>
      <c r="QK151" s="1680"/>
      <c r="QL151" s="1823"/>
      <c r="QM151" s="1824"/>
      <c r="QN151" s="1680"/>
      <c r="QO151" s="1680"/>
      <c r="QP151" s="1680"/>
      <c r="QQ151" s="1779"/>
      <c r="QR151" s="1824"/>
      <c r="QS151" s="1680"/>
      <c r="QT151" s="1680"/>
      <c r="QU151" s="1779"/>
      <c r="QV151" s="1681"/>
      <c r="QW151" s="1718"/>
      <c r="QX151" s="1680"/>
      <c r="QY151" s="1680"/>
      <c r="QZ151" s="1680"/>
      <c r="RA151" s="1681"/>
      <c r="RB151" s="1718"/>
      <c r="RC151" s="1680"/>
      <c r="RD151" s="1680"/>
      <c r="RE151" s="1680"/>
      <c r="RF151" s="1681"/>
      <c r="RG151" s="1718"/>
      <c r="RH151" s="1680"/>
      <c r="RI151" s="1680"/>
      <c r="RJ151" s="1680"/>
      <c r="RK151" s="1681"/>
      <c r="RL151" s="1718"/>
      <c r="RM151" s="1680"/>
      <c r="RN151" s="1680"/>
      <c r="RO151" s="1680"/>
      <c r="RP151" s="1681"/>
      <c r="RQ151" s="1718"/>
      <c r="RR151" s="1680"/>
      <c r="RS151" s="1680"/>
      <c r="RT151" s="1681"/>
      <c r="RU151" s="1718"/>
      <c r="RV151" s="1680"/>
      <c r="RW151" s="1680"/>
      <c r="RX151" s="1680"/>
      <c r="RY151" s="1681"/>
      <c r="RZ151" s="1816"/>
      <c r="SA151" s="1816"/>
      <c r="SB151" s="1816"/>
      <c r="SC151" s="1816"/>
      <c r="SD151" s="1816"/>
      <c r="SE151" s="1825"/>
      <c r="SF151" s="1680"/>
      <c r="SG151" s="1680"/>
      <c r="SH151" s="1680"/>
      <c r="SI151" s="1681"/>
      <c r="SJ151" s="1816"/>
      <c r="SK151" s="1816"/>
      <c r="SL151" s="1816"/>
      <c r="SM151" s="1816"/>
      <c r="SN151" s="1816"/>
      <c r="SO151" s="1824"/>
      <c r="SP151" s="1680"/>
      <c r="SQ151" s="1680"/>
      <c r="SR151" s="1680"/>
      <c r="SS151" s="1681"/>
      <c r="ST151" s="1718"/>
      <c r="SU151" s="1680"/>
      <c r="SV151" s="1680"/>
      <c r="SW151" s="1680"/>
      <c r="SX151" s="1681"/>
      <c r="SY151" s="1718"/>
      <c r="SZ151" s="1680"/>
      <c r="TA151" s="1680"/>
      <c r="TB151" s="1680"/>
      <c r="TC151" s="1681"/>
      <c r="TD151" s="1718"/>
      <c r="TE151" s="1680"/>
      <c r="TF151" s="1680"/>
      <c r="TG151" s="1680"/>
      <c r="TH151" s="1718"/>
      <c r="TI151" s="1680"/>
      <c r="TJ151" s="1680"/>
      <c r="TK151" s="1680"/>
      <c r="TL151" s="1718"/>
      <c r="TM151" s="1680"/>
      <c r="TN151" s="1680"/>
      <c r="TO151" s="1680"/>
      <c r="TP151" s="1681"/>
      <c r="TQ151" s="1718"/>
      <c r="TR151" s="1680"/>
      <c r="TS151" s="1680"/>
      <c r="TT151" s="1779"/>
      <c r="TU151" s="1718"/>
      <c r="TV151" s="1680"/>
      <c r="TW151" s="1680"/>
      <c r="TX151" s="1681"/>
      <c r="TY151" s="1718"/>
      <c r="TZ151" s="1680"/>
      <c r="UA151" s="1680"/>
      <c r="UB151" s="1680"/>
      <c r="UC151" s="1681"/>
      <c r="UD151" s="1718"/>
      <c r="UE151" s="1680"/>
      <c r="UF151" s="1680"/>
      <c r="UG151" s="1680"/>
      <c r="UH151" s="1681"/>
      <c r="UI151" s="1718"/>
      <c r="UJ151" s="1680"/>
      <c r="UK151" s="1680"/>
      <c r="UL151" s="1680"/>
      <c r="UM151" s="1681"/>
      <c r="UN151" s="1718"/>
      <c r="UO151" s="1680"/>
      <c r="UP151" s="1680"/>
      <c r="UQ151" s="1680"/>
      <c r="UR151" s="1681"/>
      <c r="US151" s="1718"/>
      <c r="UT151" s="1680"/>
      <c r="UU151" s="1680"/>
      <c r="UV151" s="1680"/>
      <c r="UW151" s="1681"/>
      <c r="UX151" s="1718"/>
      <c r="UY151" s="1680"/>
      <c r="UZ151" s="1680"/>
      <c r="VA151" s="1680"/>
      <c r="VB151" s="1681"/>
      <c r="VC151" s="1718"/>
      <c r="VD151" s="1680"/>
      <c r="VE151" s="1680"/>
      <c r="VF151" s="1680"/>
      <c r="VG151" s="1779"/>
      <c r="VH151" s="1718"/>
      <c r="VI151" s="1680"/>
      <c r="VJ151" s="1680"/>
      <c r="VK151" s="1680"/>
      <c r="VL151" s="1681"/>
      <c r="VM151" s="1718"/>
      <c r="VN151" s="1680"/>
      <c r="VO151" s="1680"/>
      <c r="VP151" s="1779"/>
      <c r="VQ151" s="1718"/>
      <c r="VR151" s="1680"/>
      <c r="VS151" s="1680"/>
      <c r="VT151" s="1680"/>
      <c r="VU151" s="1681"/>
      <c r="VV151" s="1718"/>
      <c r="VW151" s="1680"/>
      <c r="VX151" s="1680"/>
      <c r="VY151" s="1680"/>
      <c r="VZ151" s="1681"/>
      <c r="WA151" s="1718"/>
      <c r="WB151" s="1680"/>
      <c r="WC151" s="1680"/>
      <c r="WD151" s="1680"/>
      <c r="WE151" s="1681"/>
      <c r="WF151" s="1718"/>
      <c r="WG151" s="1680"/>
      <c r="WH151" s="1680"/>
      <c r="WI151" s="1680"/>
      <c r="WJ151" s="1681"/>
      <c r="WK151" s="1718"/>
      <c r="WL151" s="1680"/>
      <c r="WM151" s="1680"/>
      <c r="WN151" s="1680"/>
      <c r="WO151" s="1681"/>
      <c r="WP151" s="1718"/>
      <c r="WQ151" s="1680"/>
      <c r="WR151" s="1680"/>
      <c r="WS151" s="1823"/>
      <c r="WT151" s="1824"/>
      <c r="WU151" s="1680"/>
      <c r="WV151" s="1680"/>
      <c r="WW151" s="1680"/>
      <c r="WX151" s="1779"/>
      <c r="WY151" s="1718"/>
      <c r="WZ151" s="1680"/>
      <c r="XA151" s="1680"/>
      <c r="XB151" s="1680"/>
      <c r="XC151" s="1681"/>
      <c r="XD151" s="1718"/>
      <c r="XE151" s="1680"/>
      <c r="XF151" s="1680"/>
      <c r="XG151" s="1680"/>
      <c r="XH151" s="1681"/>
      <c r="XI151" s="1718"/>
      <c r="XJ151" s="1680"/>
      <c r="XK151" s="1680"/>
      <c r="XL151" s="1680"/>
      <c r="XM151" s="1779"/>
      <c r="XN151" s="1718"/>
      <c r="XO151" s="1680"/>
      <c r="XP151" s="1680"/>
      <c r="XQ151" s="1680"/>
      <c r="XR151" s="1681"/>
      <c r="XS151" s="1718"/>
      <c r="XT151" s="1680"/>
      <c r="XU151" s="1680"/>
      <c r="XV151" s="1680"/>
      <c r="XW151" s="1681"/>
      <c r="XX151" s="1718"/>
      <c r="XY151" s="1680"/>
      <c r="XZ151" s="1680"/>
      <c r="YA151" s="1680"/>
      <c r="YB151" s="1681"/>
      <c r="YC151" s="1718"/>
      <c r="YD151" s="1680"/>
      <c r="YE151" s="1680"/>
      <c r="YF151" s="1680"/>
      <c r="YG151" s="1681"/>
      <c r="YH151" s="1718"/>
      <c r="YI151" s="1680"/>
      <c r="YJ151" s="1680"/>
      <c r="YK151" s="1680"/>
      <c r="YL151" s="1779"/>
      <c r="YM151" s="1718"/>
      <c r="YN151" s="1680"/>
      <c r="YO151" s="1680"/>
      <c r="YP151" s="1680"/>
      <c r="YQ151" s="1681"/>
      <c r="YR151" s="1718"/>
      <c r="YS151" s="1680"/>
      <c r="YT151" s="1680"/>
      <c r="YU151" s="1680"/>
      <c r="YV151" s="1681"/>
      <c r="YW151" s="1718"/>
      <c r="YX151" s="1680"/>
      <c r="YY151" s="1680"/>
      <c r="YZ151" s="1680"/>
      <c r="ZA151" s="1681"/>
      <c r="ZB151" s="1718"/>
      <c r="ZC151" s="1680"/>
      <c r="ZD151" s="1680"/>
      <c r="ZE151" s="1680"/>
      <c r="ZF151" s="1681"/>
      <c r="ZG151" s="1718"/>
      <c r="ZH151" s="1680"/>
      <c r="ZI151" s="1680"/>
      <c r="ZJ151" s="1680"/>
      <c r="ZK151" s="1681"/>
      <c r="ZL151" s="1718"/>
      <c r="ZM151" s="1680"/>
      <c r="ZN151" s="1680"/>
      <c r="ZO151" s="1680"/>
      <c r="ZP151" s="1681"/>
      <c r="ZQ151" s="1718"/>
      <c r="ZR151" s="1680"/>
      <c r="ZS151" s="1680"/>
      <c r="ZT151" s="1680"/>
      <c r="ZU151" s="1681"/>
      <c r="ZV151" s="1718"/>
      <c r="ZW151" s="1680"/>
      <c r="ZX151" s="1680"/>
      <c r="ZY151" s="1680"/>
      <c r="ZZ151" s="1681"/>
      <c r="AAA151" s="1816"/>
      <c r="AAB151" s="1816"/>
      <c r="AAC151" s="1816"/>
      <c r="AAD151" s="1816"/>
      <c r="AAE151" s="1816"/>
      <c r="AAF151" s="1824"/>
      <c r="AAG151" s="1680"/>
      <c r="AAH151" s="1680"/>
      <c r="AAI151" s="1680"/>
      <c r="AAJ151" s="1823"/>
      <c r="AAK151" s="1824"/>
      <c r="AAL151" s="1680"/>
      <c r="AAM151" s="1680"/>
      <c r="AAN151" s="1680"/>
      <c r="AAO151" s="1681"/>
      <c r="AAP151" s="1816"/>
      <c r="AAQ151" s="1816"/>
      <c r="AAR151" s="1816"/>
      <c r="AAS151" s="1816"/>
      <c r="AAT151" s="1816"/>
      <c r="AAU151" s="1824"/>
      <c r="AAV151" s="1680"/>
      <c r="AAW151" s="1680"/>
      <c r="AAX151" s="1680"/>
      <c r="AAY151" s="1681"/>
      <c r="AAZ151" s="1718"/>
      <c r="ABA151" s="1680"/>
      <c r="ABB151" s="1680"/>
      <c r="ABC151" s="1680"/>
      <c r="ABD151" s="1681"/>
      <c r="ABE151" s="1718"/>
      <c r="ABF151" s="1680"/>
      <c r="ABG151" s="1680"/>
      <c r="ABH151" s="1680"/>
      <c r="ABI151" s="1681"/>
      <c r="ABJ151" s="1718"/>
      <c r="ABK151" s="1680"/>
      <c r="ABL151" s="1680"/>
      <c r="ABM151" s="1680"/>
      <c r="ABN151" s="1779"/>
      <c r="ABO151" s="1718"/>
      <c r="ABP151" s="1680"/>
      <c r="ABQ151" s="1680"/>
      <c r="ABR151" s="1680"/>
      <c r="ABS151" s="1681"/>
      <c r="ABT151" s="1718"/>
      <c r="ABU151" s="1680"/>
      <c r="ABV151" s="1680"/>
      <c r="ABW151" s="1680"/>
      <c r="ABX151" s="1681"/>
      <c r="ABY151" s="1718"/>
      <c r="ABZ151" s="1680"/>
      <c r="ACA151" s="1680"/>
      <c r="ACB151" s="1680"/>
      <c r="ACC151" s="1681"/>
      <c r="ACD151" s="1718"/>
      <c r="ACE151" s="1680"/>
      <c r="ACF151" s="1680"/>
      <c r="ACG151" s="1680"/>
      <c r="ACH151" s="1681"/>
      <c r="ACI151" s="1718"/>
      <c r="ACJ151" s="1680"/>
      <c r="ACK151" s="1680"/>
      <c r="ACL151" s="1680"/>
      <c r="ACM151" s="1681"/>
      <c r="ACN151" s="1718"/>
      <c r="ACO151" s="1680"/>
      <c r="ACP151" s="1680"/>
      <c r="ACQ151" s="1680"/>
      <c r="ACR151" s="1681"/>
      <c r="ACS151" s="1718"/>
      <c r="ACT151" s="1680"/>
      <c r="ACU151" s="1680"/>
      <c r="ACV151" s="1680"/>
      <c r="ACW151" s="1681"/>
      <c r="ACX151" s="1816"/>
      <c r="ACY151" s="1816"/>
      <c r="ACZ151" s="1816"/>
      <c r="ADA151" s="1816"/>
      <c r="ADB151" s="1816"/>
      <c r="ADC151" s="1718"/>
      <c r="ADD151" s="1680"/>
      <c r="ADE151" s="1680"/>
      <c r="ADF151" s="1680"/>
      <c r="ADG151" s="1681"/>
      <c r="ADH151" s="1718"/>
      <c r="ADI151" s="1680"/>
      <c r="ADJ151" s="1680"/>
      <c r="ADK151" s="1680"/>
      <c r="ADL151" s="1681"/>
      <c r="ADM151" s="1816" t="s">
        <v>29</v>
      </c>
      <c r="ADN151" s="1816" t="s">
        <v>29</v>
      </c>
      <c r="ADO151" s="1816" t="s">
        <v>20</v>
      </c>
      <c r="ADP151" s="1816" t="s">
        <v>29</v>
      </c>
      <c r="ADQ151" s="1816"/>
      <c r="ADR151" s="1718" t="s">
        <v>20</v>
      </c>
      <c r="ADS151" s="1680" t="s">
        <v>29</v>
      </c>
      <c r="ADT151" s="1680" t="s">
        <v>20</v>
      </c>
      <c r="ADU151" s="299" t="s">
        <v>660</v>
      </c>
      <c r="ADV151" s="1681"/>
      <c r="ADW151" s="1718" t="s">
        <v>20</v>
      </c>
      <c r="ADX151" s="1680" t="s">
        <v>29</v>
      </c>
      <c r="ADY151" s="1680" t="s">
        <v>20</v>
      </c>
      <c r="ADZ151" s="1680" t="s">
        <v>29</v>
      </c>
      <c r="AEA151" s="1681"/>
      <c r="AEB151" s="1718" t="s">
        <v>20</v>
      </c>
      <c r="AEC151" s="1680" t="s">
        <v>20</v>
      </c>
      <c r="AED151" s="1680" t="s">
        <v>20</v>
      </c>
      <c r="AEE151" s="1680" t="s">
        <v>20</v>
      </c>
      <c r="AEF151" s="1681"/>
      <c r="AEG151" s="1718" t="s">
        <v>29</v>
      </c>
      <c r="AEH151" s="1680" t="s">
        <v>20</v>
      </c>
      <c r="AEI151" s="1680" t="s">
        <v>29</v>
      </c>
      <c r="AEJ151" s="1680" t="s">
        <v>29</v>
      </c>
      <c r="AEK151" s="1681"/>
      <c r="AEL151" s="1718" t="s">
        <v>29</v>
      </c>
      <c r="AEM151" s="150" t="s">
        <v>20</v>
      </c>
      <c r="AEN151" s="150" t="s">
        <v>20</v>
      </c>
      <c r="AEO151" s="150" t="s">
        <v>20</v>
      </c>
      <c r="AEP151" s="151"/>
      <c r="AEQ151" s="152" t="s">
        <v>20</v>
      </c>
      <c r="AER151" s="150" t="s">
        <v>20</v>
      </c>
      <c r="AES151" s="150" t="s">
        <v>763</v>
      </c>
      <c r="AET151" s="1680" t="s">
        <v>20</v>
      </c>
      <c r="AEU151" s="1681"/>
      <c r="AEV151" s="1718" t="s">
        <v>29</v>
      </c>
      <c r="AEW151" s="1680" t="s">
        <v>20</v>
      </c>
      <c r="AEX151" s="1680" t="s">
        <v>29</v>
      </c>
      <c r="AEY151" s="1680" t="s">
        <v>20</v>
      </c>
      <c r="AEZ151" s="1681"/>
      <c r="AFA151" s="1718" t="s">
        <v>20</v>
      </c>
      <c r="AFB151" s="1680" t="s">
        <v>29</v>
      </c>
      <c r="AFC151" s="1680" t="s">
        <v>20</v>
      </c>
      <c r="AFD151" s="1680" t="s">
        <v>20</v>
      </c>
      <c r="AFE151" s="1681"/>
      <c r="AFF151" s="1718" t="s">
        <v>20</v>
      </c>
      <c r="AFG151" s="1680" t="s">
        <v>20</v>
      </c>
      <c r="AFH151" s="1680" t="s">
        <v>29</v>
      </c>
      <c r="AFI151" s="1680" t="s">
        <v>29</v>
      </c>
      <c r="AFJ151" s="1681"/>
      <c r="AFK151" s="1718" t="s">
        <v>29</v>
      </c>
      <c r="AFL151" s="1680" t="s">
        <v>29</v>
      </c>
      <c r="AFM151" s="1680" t="s">
        <v>29</v>
      </c>
      <c r="AFN151" s="1680" t="s">
        <v>29</v>
      </c>
      <c r="AFO151" s="1681"/>
      <c r="AFP151" s="1718"/>
      <c r="AFQ151" s="1680"/>
      <c r="AFR151" s="1680"/>
      <c r="AFS151" s="1680"/>
      <c r="AFT151" s="1681"/>
      <c r="AFU151" s="1718"/>
      <c r="AFV151" s="1680"/>
      <c r="AFW151" s="1680"/>
      <c r="AFX151" s="1680"/>
      <c r="AFY151" s="1681"/>
      <c r="AFZ151" s="1718"/>
      <c r="AGA151" s="1680"/>
      <c r="AGB151" s="1680"/>
      <c r="AGC151" s="1680"/>
      <c r="AGD151" s="1681"/>
      <c r="AGE151" s="1718"/>
      <c r="AGF151" s="1680"/>
      <c r="AGG151" s="1680"/>
      <c r="AGH151" s="1680"/>
      <c r="AGI151" s="1681"/>
      <c r="AGJ151" s="1718"/>
      <c r="AGK151" s="1680"/>
      <c r="AGL151" s="1680"/>
      <c r="AGM151" s="1680"/>
      <c r="AGN151" s="1681"/>
      <c r="AGO151" s="1718"/>
      <c r="AGP151" s="1680"/>
      <c r="AGQ151" s="1680"/>
      <c r="AGR151" s="1680"/>
      <c r="AGS151" s="1681"/>
      <c r="AGT151" s="1718"/>
      <c r="AGU151" s="1680"/>
      <c r="AGV151" s="1680"/>
      <c r="AGW151" s="1680"/>
      <c r="AGX151" s="1681"/>
      <c r="AGY151" s="1718"/>
      <c r="AGZ151" s="1680"/>
      <c r="AHA151" s="1680"/>
      <c r="AHB151" s="1680"/>
      <c r="AHC151" s="1681"/>
      <c r="AHD151" s="1718" t="e">
        <f>VLOOKUP($C151,研貼!#REF!,3,0)</f>
        <v>#REF!</v>
      </c>
      <c r="AHE151" s="1680" t="e">
        <f>VLOOKUP($C151,研貼!#REF!,4,0)</f>
        <v>#REF!</v>
      </c>
      <c r="AHF151" s="1680" t="e">
        <f>VLOOKUP($C151,研貼!#REF!,5,0)</f>
        <v>#REF!</v>
      </c>
      <c r="AHG151" s="1680" t="e">
        <f>VLOOKUP($C151,研貼!#REF!,6,0)</f>
        <v>#REF!</v>
      </c>
      <c r="AHH151" s="1681" t="e">
        <f>VLOOKUP($C151,研貼!#REF!,7,0)</f>
        <v>#REF!</v>
      </c>
      <c r="AHI151" s="44" t="str">
        <f t="shared" si="107"/>
        <v>C2</v>
      </c>
      <c r="AHJ151" s="1817" t="str">
        <f t="shared" si="107"/>
        <v>岸本惇央</v>
      </c>
      <c r="AHK151" s="2058">
        <f>COUNTIF($AEV151:$AHC151,"*○*")</f>
        <v>7</v>
      </c>
      <c r="AHL151" s="2059">
        <f>COUNTIF($AEV151:$AHC151,"*●*")</f>
        <v>9</v>
      </c>
      <c r="AHM151" s="2059">
        <f>SUM(AHK151:AHL151)</f>
        <v>16</v>
      </c>
      <c r="AHN151" s="2005">
        <f>IFERROR(AHK151/AHM151,"")</f>
        <v>0.4375</v>
      </c>
      <c r="AHO151" s="2058">
        <f>COUNTIF($AFZ151:$AHC151,"*○*")</f>
        <v>0</v>
      </c>
      <c r="AHP151" s="2059">
        <f>COUNTIF($AFZ151:$AHC151,"*●*")</f>
        <v>0</v>
      </c>
      <c r="AHQ151" s="2059">
        <f>SUM(AHO151:AHP151)</f>
        <v>0</v>
      </c>
      <c r="AHR151" s="2005" t="str">
        <f>IFERROR(AHO151/AHQ151,"")</f>
        <v/>
      </c>
    </row>
    <row r="152" spans="1:922" s="32" customFormat="1" ht="17.25" x14ac:dyDescent="0.2">
      <c r="A152" s="34"/>
      <c r="B152" s="67" t="s">
        <v>112</v>
      </c>
      <c r="C152" s="1550" t="s">
        <v>1136</v>
      </c>
      <c r="D152" s="211">
        <f t="shared" si="103"/>
        <v>167</v>
      </c>
      <c r="E152" s="142">
        <f t="shared" si="104"/>
        <v>205</v>
      </c>
      <c r="F152" s="142">
        <f t="shared" si="105"/>
        <v>372</v>
      </c>
      <c r="G152" s="165">
        <f t="shared" si="106"/>
        <v>0.44892473118279569</v>
      </c>
      <c r="H152" s="145"/>
      <c r="I152" s="146"/>
      <c r="J152" s="146"/>
      <c r="K152" s="146"/>
      <c r="L152" s="146"/>
      <c r="M152" s="147"/>
      <c r="N152" s="145"/>
      <c r="O152" s="146"/>
      <c r="P152" s="146"/>
      <c r="Q152" s="146"/>
      <c r="R152" s="147"/>
      <c r="S152" s="145"/>
      <c r="T152" s="146"/>
      <c r="U152" s="146"/>
      <c r="V152" s="146"/>
      <c r="W152" s="147"/>
      <c r="X152" s="148"/>
      <c r="Y152" s="146"/>
      <c r="Z152" s="146"/>
      <c r="AA152" s="146"/>
      <c r="AB152" s="147"/>
      <c r="AC152" s="126"/>
      <c r="AD152" s="127"/>
      <c r="AE152" s="127"/>
      <c r="AF152" s="127"/>
      <c r="AG152" s="127"/>
      <c r="AH152" s="126"/>
      <c r="AI152" s="127"/>
      <c r="AJ152" s="127"/>
      <c r="AK152" s="127"/>
      <c r="AL152" s="127"/>
      <c r="AM152" s="126"/>
      <c r="AN152" s="127"/>
      <c r="AO152" s="127"/>
      <c r="AP152" s="127"/>
      <c r="AQ152" s="127"/>
      <c r="AR152" s="126"/>
      <c r="AS152" s="127"/>
      <c r="AT152" s="127"/>
      <c r="AU152" s="127"/>
      <c r="AV152" s="128"/>
      <c r="AW152" s="126"/>
      <c r="AX152" s="127"/>
      <c r="AY152" s="127"/>
      <c r="AZ152" s="127"/>
      <c r="BA152" s="128"/>
      <c r="BB152" s="145"/>
      <c r="BC152" s="146"/>
      <c r="BD152" s="146"/>
      <c r="BE152" s="146"/>
      <c r="BF152" s="146"/>
      <c r="BG152" s="147"/>
      <c r="BH152" s="145"/>
      <c r="BI152" s="146"/>
      <c r="BJ152" s="146"/>
      <c r="BK152" s="146"/>
      <c r="BL152" s="193"/>
      <c r="BM152" s="145"/>
      <c r="BN152" s="146"/>
      <c r="BO152" s="146"/>
      <c r="BP152" s="146"/>
      <c r="BQ152" s="146"/>
      <c r="BR152" s="147"/>
      <c r="BS152" s="145"/>
      <c r="BT152" s="146"/>
      <c r="BU152" s="146"/>
      <c r="BV152" s="146"/>
      <c r="BW152" s="147"/>
      <c r="BX152" s="145"/>
      <c r="BY152" s="146"/>
      <c r="BZ152" s="146"/>
      <c r="CA152" s="146"/>
      <c r="CB152" s="193"/>
      <c r="CC152" s="247"/>
      <c r="CD152" s="146"/>
      <c r="CE152" s="146"/>
      <c r="CF152" s="146"/>
      <c r="CG152" s="147"/>
      <c r="CH152" s="145"/>
      <c r="CI152" s="146"/>
      <c r="CJ152" s="146"/>
      <c r="CK152" s="146"/>
      <c r="CL152" s="147"/>
      <c r="CM152" s="145"/>
      <c r="CN152" s="146"/>
      <c r="CO152" s="146"/>
      <c r="CP152" s="146"/>
      <c r="CQ152" s="147"/>
      <c r="CR152" s="148"/>
      <c r="CS152" s="146"/>
      <c r="CT152" s="146"/>
      <c r="CU152" s="146"/>
      <c r="CV152" s="193"/>
      <c r="CW152" s="145"/>
      <c r="CX152" s="146"/>
      <c r="CY152" s="146"/>
      <c r="CZ152" s="146"/>
      <c r="DA152" s="147"/>
      <c r="DB152" s="148"/>
      <c r="DC152" s="146"/>
      <c r="DD152" s="146"/>
      <c r="DE152" s="146"/>
      <c r="DF152" s="193"/>
      <c r="DG152" s="145"/>
      <c r="DH152" s="146"/>
      <c r="DI152" s="146"/>
      <c r="DJ152" s="146"/>
      <c r="DK152" s="147"/>
      <c r="DL152" s="145"/>
      <c r="DM152" s="146"/>
      <c r="DN152" s="146"/>
      <c r="DO152" s="146"/>
      <c r="DP152" s="147"/>
      <c r="DQ152" s="145"/>
      <c r="DR152" s="146"/>
      <c r="DS152" s="146"/>
      <c r="DT152" s="146"/>
      <c r="DU152" s="147"/>
      <c r="DV152" s="145"/>
      <c r="DW152" s="146"/>
      <c r="DX152" s="146"/>
      <c r="DY152" s="146"/>
      <c r="DZ152" s="147"/>
      <c r="EA152" s="145"/>
      <c r="EB152" s="146"/>
      <c r="EC152" s="146"/>
      <c r="ED152" s="146"/>
      <c r="EE152" s="147"/>
      <c r="EF152" s="145"/>
      <c r="EG152" s="146"/>
      <c r="EH152" s="146"/>
      <c r="EI152" s="146"/>
      <c r="EJ152" s="147"/>
      <c r="EK152" s="145"/>
      <c r="EL152" s="146"/>
      <c r="EM152" s="146"/>
      <c r="EN152" s="146"/>
      <c r="EO152" s="147"/>
      <c r="EP152" s="145"/>
      <c r="EQ152" s="146"/>
      <c r="ER152" s="146"/>
      <c r="ES152" s="146"/>
      <c r="ET152" s="147"/>
      <c r="EU152" s="145"/>
      <c r="EV152" s="146"/>
      <c r="EW152" s="146"/>
      <c r="EX152" s="146"/>
      <c r="EY152" s="147"/>
      <c r="EZ152" s="145"/>
      <c r="FA152" s="146"/>
      <c r="FB152" s="146"/>
      <c r="FC152" s="146"/>
      <c r="FD152" s="147"/>
      <c r="FE152" s="145"/>
      <c r="FF152" s="146"/>
      <c r="FG152" s="146"/>
      <c r="FH152" s="146"/>
      <c r="FI152" s="147"/>
      <c r="FJ152" s="145"/>
      <c r="FK152" s="146"/>
      <c r="FL152" s="146"/>
      <c r="FM152" s="146"/>
      <c r="FN152" s="147"/>
      <c r="FO152" s="145"/>
      <c r="FP152" s="146"/>
      <c r="FQ152" s="146"/>
      <c r="FR152" s="146"/>
      <c r="FS152" s="147"/>
      <c r="FT152" s="145"/>
      <c r="FU152" s="146"/>
      <c r="FV152" s="146"/>
      <c r="FW152" s="146"/>
      <c r="FX152" s="147"/>
      <c r="FY152" s="145"/>
      <c r="FZ152" s="146"/>
      <c r="GA152" s="146"/>
      <c r="GB152" s="146"/>
      <c r="GC152" s="147"/>
      <c r="GD152" s="145"/>
      <c r="GE152" s="146"/>
      <c r="GF152" s="146"/>
      <c r="GG152" s="146"/>
      <c r="GH152" s="147"/>
      <c r="GI152" s="145"/>
      <c r="GJ152" s="146"/>
      <c r="GK152" s="146"/>
      <c r="GL152" s="146"/>
      <c r="GM152" s="147"/>
      <c r="GN152" s="145"/>
      <c r="GO152" s="146"/>
      <c r="GP152" s="146"/>
      <c r="GQ152" s="146"/>
      <c r="GR152" s="147"/>
      <c r="GS152" s="145"/>
      <c r="GT152" s="146"/>
      <c r="GU152" s="146"/>
      <c r="GV152" s="146"/>
      <c r="GW152" s="147"/>
      <c r="GX152" s="148"/>
      <c r="GY152" s="146"/>
      <c r="GZ152" s="146"/>
      <c r="HA152" s="146"/>
      <c r="HB152" s="147"/>
      <c r="HC152" s="145"/>
      <c r="HD152" s="146"/>
      <c r="HE152" s="146"/>
      <c r="HF152" s="146"/>
      <c r="HG152" s="147"/>
      <c r="HH152" s="145"/>
      <c r="HI152" s="146"/>
      <c r="HJ152" s="146"/>
      <c r="HK152" s="146"/>
      <c r="HL152" s="147"/>
      <c r="HM152" s="145"/>
      <c r="HN152" s="146"/>
      <c r="HO152" s="146"/>
      <c r="HP152" s="146"/>
      <c r="HQ152" s="193"/>
      <c r="HR152" s="145"/>
      <c r="HS152" s="146"/>
      <c r="HT152" s="146"/>
      <c r="HU152" s="146"/>
      <c r="HV152" s="147"/>
      <c r="HW152" s="145"/>
      <c r="HX152" s="146"/>
      <c r="HY152" s="146"/>
      <c r="HZ152" s="146"/>
      <c r="IA152" s="193"/>
      <c r="IB152" s="145"/>
      <c r="IC152" s="146"/>
      <c r="ID152" s="146"/>
      <c r="IE152" s="146"/>
      <c r="IF152" s="147"/>
      <c r="IG152" s="145"/>
      <c r="IH152" s="146"/>
      <c r="II152" s="146"/>
      <c r="IJ152" s="146"/>
      <c r="IK152" s="147"/>
      <c r="IL152" s="145"/>
      <c r="IM152" s="146"/>
      <c r="IN152" s="146"/>
      <c r="IO152" s="146"/>
      <c r="IP152" s="147"/>
      <c r="IQ152" s="145"/>
      <c r="IR152" s="146"/>
      <c r="IS152" s="146"/>
      <c r="IT152" s="146"/>
      <c r="IU152" s="147"/>
      <c r="IV152" s="145"/>
      <c r="IW152" s="146"/>
      <c r="IX152" s="146"/>
      <c r="IY152" s="146"/>
      <c r="IZ152" s="147"/>
      <c r="JA152" s="145"/>
      <c r="JB152" s="146"/>
      <c r="JC152" s="146"/>
      <c r="JD152" s="146"/>
      <c r="JE152" s="147"/>
      <c r="JF152" s="145"/>
      <c r="JG152" s="146"/>
      <c r="JH152" s="146"/>
      <c r="JI152" s="146"/>
      <c r="JJ152" s="147"/>
      <c r="JK152" s="145"/>
      <c r="JL152" s="146"/>
      <c r="JM152" s="146"/>
      <c r="JN152" s="146"/>
      <c r="JO152" s="147"/>
      <c r="JP152" s="145"/>
      <c r="JQ152" s="146"/>
      <c r="JR152" s="146"/>
      <c r="JS152" s="146"/>
      <c r="JT152" s="147"/>
      <c r="JU152" s="145"/>
      <c r="JV152" s="146"/>
      <c r="JW152" s="146"/>
      <c r="JX152" s="146"/>
      <c r="JY152" s="147"/>
      <c r="JZ152" s="145"/>
      <c r="KA152" s="146"/>
      <c r="KB152" s="146"/>
      <c r="KC152" s="146"/>
      <c r="KD152" s="147"/>
      <c r="KE152" s="145"/>
      <c r="KF152" s="146"/>
      <c r="KG152" s="146"/>
      <c r="KH152" s="146"/>
      <c r="KI152" s="147"/>
      <c r="KJ152" s="145"/>
      <c r="KK152" s="146"/>
      <c r="KL152" s="146"/>
      <c r="KM152" s="146"/>
      <c r="KN152" s="147"/>
      <c r="KO152" s="145"/>
      <c r="KP152" s="146"/>
      <c r="KQ152" s="146"/>
      <c r="KR152" s="146"/>
      <c r="KS152" s="147"/>
      <c r="KT152" s="145"/>
      <c r="KU152" s="146"/>
      <c r="KV152" s="146"/>
      <c r="KW152" s="146"/>
      <c r="KX152" s="147"/>
      <c r="KY152" s="145"/>
      <c r="KZ152" s="146"/>
      <c r="LA152" s="146"/>
      <c r="LB152" s="146"/>
      <c r="LC152" s="147"/>
      <c r="LD152" s="145"/>
      <c r="LE152" s="146"/>
      <c r="LF152" s="146"/>
      <c r="LG152" s="146"/>
      <c r="LH152" s="147"/>
      <c r="LI152" s="145"/>
      <c r="LJ152" s="146"/>
      <c r="LK152" s="146"/>
      <c r="LL152" s="146"/>
      <c r="LM152" s="147"/>
      <c r="LN152" s="145"/>
      <c r="LO152" s="146"/>
      <c r="LP152" s="146"/>
      <c r="LQ152" s="146"/>
      <c r="LR152" s="145"/>
      <c r="LS152" s="146"/>
      <c r="LT152" s="146"/>
      <c r="LU152" s="146"/>
      <c r="LV152" s="145"/>
      <c r="LW152" s="146"/>
      <c r="LX152" s="146"/>
      <c r="LY152" s="146"/>
      <c r="LZ152" s="145"/>
      <c r="MA152" s="146"/>
      <c r="MB152" s="146"/>
      <c r="MC152" s="146"/>
      <c r="MD152" s="145"/>
      <c r="ME152" s="146"/>
      <c r="MF152" s="146"/>
      <c r="MG152" s="146"/>
      <c r="MH152" s="145"/>
      <c r="MI152" s="146"/>
      <c r="MJ152" s="146"/>
      <c r="MK152" s="193"/>
      <c r="ML152" s="145"/>
      <c r="MM152" s="146"/>
      <c r="MN152" s="146"/>
      <c r="MO152" s="147"/>
      <c r="MP152" s="145"/>
      <c r="MQ152" s="146"/>
      <c r="MR152" s="146"/>
      <c r="MS152" s="147"/>
      <c r="MT152" s="145" t="s">
        <v>20</v>
      </c>
      <c r="MU152" s="146" t="s">
        <v>20</v>
      </c>
      <c r="MV152" s="146" t="s">
        <v>20</v>
      </c>
      <c r="MW152" s="147" t="s">
        <v>29</v>
      </c>
      <c r="MX152" s="145" t="s">
        <v>29</v>
      </c>
      <c r="MY152" s="146" t="s">
        <v>29</v>
      </c>
      <c r="MZ152" s="146" t="s">
        <v>29</v>
      </c>
      <c r="NA152" s="149" t="s">
        <v>677</v>
      </c>
      <c r="NB152" s="180" t="s">
        <v>29</v>
      </c>
      <c r="NC152" s="170" t="s">
        <v>29</v>
      </c>
      <c r="ND152" s="170" t="s">
        <v>29</v>
      </c>
      <c r="NE152" s="171" t="s">
        <v>29</v>
      </c>
      <c r="NF152" s="180" t="s">
        <v>29</v>
      </c>
      <c r="NG152" s="170" t="s">
        <v>29</v>
      </c>
      <c r="NH152" s="170" t="s">
        <v>20</v>
      </c>
      <c r="NI152" s="171" t="s">
        <v>29</v>
      </c>
      <c r="NJ152" s="180" t="s">
        <v>598</v>
      </c>
      <c r="NK152" s="146"/>
      <c r="NL152" s="146"/>
      <c r="NM152" s="147"/>
      <c r="NN152" s="166" t="s">
        <v>29</v>
      </c>
      <c r="NO152" s="167" t="s">
        <v>29</v>
      </c>
      <c r="NP152" s="167" t="s">
        <v>29</v>
      </c>
      <c r="NQ152" s="240" t="s">
        <v>29</v>
      </c>
      <c r="NR152" s="166" t="s">
        <v>29</v>
      </c>
      <c r="NS152" s="167" t="s">
        <v>29</v>
      </c>
      <c r="NT152" s="167" t="s">
        <v>29</v>
      </c>
      <c r="NU152" s="240" t="s">
        <v>20</v>
      </c>
      <c r="NV152" s="166" t="s">
        <v>913</v>
      </c>
      <c r="NW152" s="146" t="s">
        <v>20</v>
      </c>
      <c r="NX152" s="170" t="s">
        <v>29</v>
      </c>
      <c r="NY152" s="171" t="s">
        <v>29</v>
      </c>
      <c r="NZ152" s="180" t="s">
        <v>29</v>
      </c>
      <c r="OA152" s="170" t="s">
        <v>29</v>
      </c>
      <c r="OB152" s="170" t="s">
        <v>29</v>
      </c>
      <c r="OC152" s="170" t="s">
        <v>20</v>
      </c>
      <c r="OD152" s="171"/>
      <c r="OE152" s="180" t="s">
        <v>29</v>
      </c>
      <c r="OF152" s="170" t="s">
        <v>29</v>
      </c>
      <c r="OG152" s="170" t="s">
        <v>20</v>
      </c>
      <c r="OH152" s="170" t="s">
        <v>598</v>
      </c>
      <c r="OI152" s="147"/>
      <c r="OJ152" s="145" t="s">
        <v>29</v>
      </c>
      <c r="OK152" s="146" t="s">
        <v>29</v>
      </c>
      <c r="OL152" s="146" t="s">
        <v>20</v>
      </c>
      <c r="OM152" s="193" t="s">
        <v>29</v>
      </c>
      <c r="ON152" s="145" t="s">
        <v>29</v>
      </c>
      <c r="OO152" s="182" t="s">
        <v>20</v>
      </c>
      <c r="OP152" s="182" t="s">
        <v>29</v>
      </c>
      <c r="OQ152" s="234" t="s">
        <v>29</v>
      </c>
      <c r="OR152" s="181" t="s">
        <v>29</v>
      </c>
      <c r="OS152" s="182" t="s">
        <v>20</v>
      </c>
      <c r="OT152" s="182" t="s">
        <v>591</v>
      </c>
      <c r="OU152" s="1269" t="s">
        <v>29</v>
      </c>
      <c r="OV152" s="145" t="s">
        <v>29</v>
      </c>
      <c r="OW152" s="146" t="s">
        <v>29</v>
      </c>
      <c r="OX152" s="146" t="s">
        <v>20</v>
      </c>
      <c r="OY152" s="146" t="s">
        <v>20</v>
      </c>
      <c r="OZ152" s="147"/>
      <c r="PA152" s="145" t="s">
        <v>29</v>
      </c>
      <c r="PB152" s="146" t="s">
        <v>29</v>
      </c>
      <c r="PC152" s="146" t="s">
        <v>29</v>
      </c>
      <c r="PD152" s="146" t="s">
        <v>20</v>
      </c>
      <c r="PE152" s="147"/>
      <c r="PF152" s="145" t="s">
        <v>20</v>
      </c>
      <c r="PG152" s="146" t="s">
        <v>20</v>
      </c>
      <c r="PH152" s="146" t="s">
        <v>29</v>
      </c>
      <c r="PI152" s="147" t="s">
        <v>20</v>
      </c>
      <c r="PJ152" s="145" t="s">
        <v>20</v>
      </c>
      <c r="PK152" s="146" t="s">
        <v>29</v>
      </c>
      <c r="PL152" s="146" t="s">
        <v>29</v>
      </c>
      <c r="PM152" s="147" t="s">
        <v>29</v>
      </c>
      <c r="PN152" s="145" t="s">
        <v>29</v>
      </c>
      <c r="PO152" s="146" t="s">
        <v>29</v>
      </c>
      <c r="PP152" s="146" t="s">
        <v>20</v>
      </c>
      <c r="PQ152" s="147" t="s">
        <v>20</v>
      </c>
      <c r="PR152" s="145" t="s">
        <v>29</v>
      </c>
      <c r="PS152" s="146" t="s">
        <v>20</v>
      </c>
      <c r="PT152" s="146" t="s">
        <v>20</v>
      </c>
      <c r="PU152" s="147" t="s">
        <v>29</v>
      </c>
      <c r="PV152" s="145" t="s">
        <v>29</v>
      </c>
      <c r="PW152" s="146" t="s">
        <v>29</v>
      </c>
      <c r="PX152" s="146" t="s">
        <v>29</v>
      </c>
      <c r="PY152" s="147" t="s">
        <v>29</v>
      </c>
      <c r="PZ152" s="145" t="s">
        <v>20</v>
      </c>
      <c r="QA152" s="146" t="s">
        <v>29</v>
      </c>
      <c r="QB152" s="146" t="s">
        <v>20</v>
      </c>
      <c r="QC152" s="147" t="s">
        <v>29</v>
      </c>
      <c r="QD152" s="145" t="s">
        <v>20</v>
      </c>
      <c r="QE152" s="146" t="s">
        <v>20</v>
      </c>
      <c r="QF152" s="146" t="s">
        <v>20</v>
      </c>
      <c r="QG152" s="147" t="s">
        <v>29</v>
      </c>
      <c r="QH152" s="145" t="s">
        <v>20</v>
      </c>
      <c r="QI152" s="146" t="s">
        <v>20</v>
      </c>
      <c r="QJ152" s="146" t="s">
        <v>20</v>
      </c>
      <c r="QK152" s="146" t="s">
        <v>29</v>
      </c>
      <c r="QL152" s="1424"/>
      <c r="QM152" s="1432" t="s">
        <v>683</v>
      </c>
      <c r="QN152" s="146"/>
      <c r="QO152" s="146"/>
      <c r="QP152" s="146"/>
      <c r="QQ152" s="193"/>
      <c r="QR152" s="1432"/>
      <c r="QS152" s="146"/>
      <c r="QT152" s="146"/>
      <c r="QU152" s="193"/>
      <c r="QV152" s="147"/>
      <c r="QW152" s="145"/>
      <c r="QX152" s="146"/>
      <c r="QY152" s="146"/>
      <c r="QZ152" s="146"/>
      <c r="RA152" s="147"/>
      <c r="RB152" s="145"/>
      <c r="RC152" s="146"/>
      <c r="RD152" s="146"/>
      <c r="RE152" s="146"/>
      <c r="RF152" s="147"/>
      <c r="RG152" s="145"/>
      <c r="RH152" s="146"/>
      <c r="RI152" s="146"/>
      <c r="RJ152" s="146"/>
      <c r="RK152" s="147"/>
      <c r="RL152" s="145"/>
      <c r="RM152" s="146"/>
      <c r="RN152" s="146"/>
      <c r="RO152" s="146"/>
      <c r="RP152" s="147"/>
      <c r="RQ152" s="145"/>
      <c r="RR152" s="146"/>
      <c r="RS152" s="146"/>
      <c r="RT152" s="147"/>
      <c r="RU152" s="145"/>
      <c r="RV152" s="146"/>
      <c r="RW152" s="146"/>
      <c r="RX152" s="146"/>
      <c r="RY152" s="147"/>
      <c r="RZ152" s="168" t="s">
        <v>20</v>
      </c>
      <c r="SA152" s="168" t="s">
        <v>29</v>
      </c>
      <c r="SB152" s="168" t="s">
        <v>20</v>
      </c>
      <c r="SC152" s="168" t="s">
        <v>29</v>
      </c>
      <c r="SD152" s="168"/>
      <c r="SE152" s="1554" t="s">
        <v>20</v>
      </c>
      <c r="SF152" s="146" t="s">
        <v>29</v>
      </c>
      <c r="SG152" s="146" t="s">
        <v>29</v>
      </c>
      <c r="SH152" s="150" t="s">
        <v>20</v>
      </c>
      <c r="SI152" s="151"/>
      <c r="SJ152" s="328" t="s">
        <v>29</v>
      </c>
      <c r="SK152" s="328" t="s">
        <v>20</v>
      </c>
      <c r="SL152" s="328" t="s">
        <v>29</v>
      </c>
      <c r="SM152" s="328" t="s">
        <v>20</v>
      </c>
      <c r="SN152" s="328"/>
      <c r="SO152" s="1439"/>
      <c r="SP152" s="150" t="s">
        <v>20</v>
      </c>
      <c r="SQ152" s="150" t="s">
        <v>20</v>
      </c>
      <c r="SR152" s="150" t="s">
        <v>20</v>
      </c>
      <c r="SS152" s="151"/>
      <c r="ST152" s="152"/>
      <c r="SU152" s="150"/>
      <c r="SV152" s="150" t="s">
        <v>20</v>
      </c>
      <c r="SW152" s="150" t="s">
        <v>29</v>
      </c>
      <c r="SX152" s="151"/>
      <c r="SY152" s="152" t="s">
        <v>20</v>
      </c>
      <c r="SZ152" s="150" t="s">
        <v>765</v>
      </c>
      <c r="TA152" s="146" t="s">
        <v>20</v>
      </c>
      <c r="TB152" s="146" t="s">
        <v>29</v>
      </c>
      <c r="TC152" s="147"/>
      <c r="TD152" s="145" t="s">
        <v>20</v>
      </c>
      <c r="TE152" s="146" t="s">
        <v>29</v>
      </c>
      <c r="TF152" s="146" t="s">
        <v>20</v>
      </c>
      <c r="TG152" s="146"/>
      <c r="TH152" s="145" t="s">
        <v>29</v>
      </c>
      <c r="TI152" s="146" t="s">
        <v>29</v>
      </c>
      <c r="TJ152" s="146" t="s">
        <v>29</v>
      </c>
      <c r="TK152" s="146" t="s">
        <v>29</v>
      </c>
      <c r="TL152" s="152" t="s">
        <v>20</v>
      </c>
      <c r="TM152" s="150" t="s">
        <v>20</v>
      </c>
      <c r="TN152" s="150" t="s">
        <v>29</v>
      </c>
      <c r="TO152" s="150" t="s">
        <v>20</v>
      </c>
      <c r="TP152" s="151"/>
      <c r="TQ152" s="152" t="s">
        <v>20</v>
      </c>
      <c r="TR152" s="150" t="s">
        <v>29</v>
      </c>
      <c r="TS152" s="150" t="s">
        <v>29</v>
      </c>
      <c r="TT152" s="205"/>
      <c r="TU152" s="152" t="s">
        <v>20</v>
      </c>
      <c r="TV152" s="150" t="s">
        <v>20</v>
      </c>
      <c r="TW152" s="150" t="s">
        <v>20</v>
      </c>
      <c r="TX152" s="151" t="s">
        <v>764</v>
      </c>
      <c r="TY152" s="145" t="s">
        <v>29</v>
      </c>
      <c r="TZ152" s="146" t="s">
        <v>20</v>
      </c>
      <c r="UA152" s="146" t="s">
        <v>20</v>
      </c>
      <c r="UB152" s="146" t="s">
        <v>20</v>
      </c>
      <c r="UC152" s="147"/>
      <c r="UD152" s="145"/>
      <c r="UE152" s="146"/>
      <c r="UF152" s="146"/>
      <c r="UG152" s="146"/>
      <c r="UH152" s="147"/>
      <c r="UI152" s="145" t="s">
        <v>20</v>
      </c>
      <c r="UJ152" s="146" t="s">
        <v>20</v>
      </c>
      <c r="UK152" s="146" t="s">
        <v>29</v>
      </c>
      <c r="UL152" s="146" t="s">
        <v>20</v>
      </c>
      <c r="UM152" s="147"/>
      <c r="UN152" s="145" t="s">
        <v>29</v>
      </c>
      <c r="UO152" s="146" t="s">
        <v>29</v>
      </c>
      <c r="UP152" s="146" t="s">
        <v>29</v>
      </c>
      <c r="UQ152" s="146" t="s">
        <v>20</v>
      </c>
      <c r="UR152" s="147"/>
      <c r="US152" s="145" t="s">
        <v>20</v>
      </c>
      <c r="UT152" s="146" t="s">
        <v>29</v>
      </c>
      <c r="UU152" s="146" t="s">
        <v>29</v>
      </c>
      <c r="UV152" s="146" t="s">
        <v>20</v>
      </c>
      <c r="UW152" s="147"/>
      <c r="UX152" s="145" t="s">
        <v>29</v>
      </c>
      <c r="UY152" s="146" t="s">
        <v>29</v>
      </c>
      <c r="UZ152" s="146" t="s">
        <v>29</v>
      </c>
      <c r="VA152" s="146" t="s">
        <v>20</v>
      </c>
      <c r="VB152" s="147"/>
      <c r="VC152" s="145" t="s">
        <v>20</v>
      </c>
      <c r="VD152" s="170" t="s">
        <v>29</v>
      </c>
      <c r="VE152" s="170" t="s">
        <v>20</v>
      </c>
      <c r="VF152" s="170" t="s">
        <v>29</v>
      </c>
      <c r="VG152" s="207"/>
      <c r="VH152" s="180" t="s">
        <v>29</v>
      </c>
      <c r="VI152" s="170" t="s">
        <v>29</v>
      </c>
      <c r="VJ152" s="170" t="s">
        <v>20</v>
      </c>
      <c r="VK152" s="170" t="s">
        <v>29</v>
      </c>
      <c r="VL152" s="171"/>
      <c r="VM152" s="180" t="s">
        <v>29</v>
      </c>
      <c r="VN152" s="170" t="s">
        <v>20</v>
      </c>
      <c r="VO152" s="170" t="s">
        <v>29</v>
      </c>
      <c r="VP152" s="207" t="s">
        <v>29</v>
      </c>
      <c r="VQ152" s="180" t="s">
        <v>598</v>
      </c>
      <c r="VR152" s="1680" t="s">
        <v>29</v>
      </c>
      <c r="VS152" s="182" t="s">
        <v>20</v>
      </c>
      <c r="VT152" s="182" t="s">
        <v>20</v>
      </c>
      <c r="VU152" s="234"/>
      <c r="VV152" s="181" t="s">
        <v>591</v>
      </c>
      <c r="VW152" s="1680" t="s">
        <v>20</v>
      </c>
      <c r="VX152" s="1680" t="s">
        <v>20</v>
      </c>
      <c r="VY152" s="1680" t="s">
        <v>20</v>
      </c>
      <c r="VZ152" s="1681"/>
      <c r="WA152" s="1718" t="s">
        <v>20</v>
      </c>
      <c r="WB152" s="1680" t="s">
        <v>29</v>
      </c>
      <c r="WC152" s="1680" t="s">
        <v>20</v>
      </c>
      <c r="WD152" s="1680" t="s">
        <v>29</v>
      </c>
      <c r="WE152" s="1681"/>
      <c r="WF152" s="1718" t="s">
        <v>29</v>
      </c>
      <c r="WG152" s="1680" t="s">
        <v>20</v>
      </c>
      <c r="WH152" s="1680" t="s">
        <v>20</v>
      </c>
      <c r="WI152" s="1680" t="s">
        <v>20</v>
      </c>
      <c r="WJ152" s="1681"/>
      <c r="WK152" s="1718" t="s">
        <v>29</v>
      </c>
      <c r="WL152" s="1680" t="s">
        <v>20</v>
      </c>
      <c r="WM152" s="1680" t="s">
        <v>20</v>
      </c>
      <c r="WN152" s="1680" t="s">
        <v>29</v>
      </c>
      <c r="WO152" s="1681"/>
      <c r="WP152" s="1718" t="s">
        <v>20</v>
      </c>
      <c r="WQ152" s="1680" t="s">
        <v>20</v>
      </c>
      <c r="WR152" s="1680" t="s">
        <v>20</v>
      </c>
      <c r="WS152" s="1823" t="s">
        <v>29</v>
      </c>
      <c r="WT152" s="1824" t="s">
        <v>29</v>
      </c>
      <c r="WU152" s="1680" t="s">
        <v>29</v>
      </c>
      <c r="WV152" s="1680" t="s">
        <v>29</v>
      </c>
      <c r="WW152" s="150" t="s">
        <v>20</v>
      </c>
      <c r="WX152" s="205"/>
      <c r="WY152" s="152" t="s">
        <v>20</v>
      </c>
      <c r="WZ152" s="150" t="s">
        <v>20</v>
      </c>
      <c r="XA152" s="150" t="s">
        <v>20</v>
      </c>
      <c r="XB152" s="150" t="s">
        <v>29</v>
      </c>
      <c r="XC152" s="151"/>
      <c r="XD152" s="152" t="s">
        <v>20</v>
      </c>
      <c r="XE152" s="150" t="s">
        <v>20</v>
      </c>
      <c r="XF152" s="150" t="s">
        <v>20</v>
      </c>
      <c r="XG152" s="150" t="s">
        <v>20</v>
      </c>
      <c r="XH152" s="151"/>
      <c r="XI152" s="152" t="s">
        <v>864</v>
      </c>
      <c r="XJ152" s="1680" t="s">
        <v>20</v>
      </c>
      <c r="XK152" s="1680" t="s">
        <v>29</v>
      </c>
      <c r="XL152" s="1680"/>
      <c r="XM152" s="1779"/>
      <c r="XN152" s="1718" t="s">
        <v>20</v>
      </c>
      <c r="XO152" s="1680" t="s">
        <v>20</v>
      </c>
      <c r="XP152" s="1680" t="s">
        <v>20</v>
      </c>
      <c r="XQ152" s="1680" t="s">
        <v>20</v>
      </c>
      <c r="XR152" s="1681"/>
      <c r="XS152" s="1718" t="s">
        <v>29</v>
      </c>
      <c r="XT152" s="1680" t="s">
        <v>29</v>
      </c>
      <c r="XU152" s="1680" t="s">
        <v>29</v>
      </c>
      <c r="XV152" s="1680" t="s">
        <v>29</v>
      </c>
      <c r="XW152" s="1681"/>
      <c r="XX152" s="1718" t="s">
        <v>20</v>
      </c>
      <c r="XY152" s="1680" t="s">
        <v>29</v>
      </c>
      <c r="XZ152" s="1680" t="s">
        <v>20</v>
      </c>
      <c r="YA152" s="1680" t="s">
        <v>20</v>
      </c>
      <c r="YB152" s="1681"/>
      <c r="YC152" s="1718" t="s">
        <v>20</v>
      </c>
      <c r="YD152" s="1680" t="s">
        <v>20</v>
      </c>
      <c r="YE152" s="1680" t="s">
        <v>20</v>
      </c>
      <c r="YF152" s="1680" t="s">
        <v>29</v>
      </c>
      <c r="YG152" s="1681"/>
      <c r="YH152" s="1718" t="s">
        <v>29</v>
      </c>
      <c r="YI152" s="1680" t="s">
        <v>29</v>
      </c>
      <c r="YJ152" s="1680" t="s">
        <v>20</v>
      </c>
      <c r="YK152" s="1680" t="s">
        <v>20</v>
      </c>
      <c r="YL152" s="1779"/>
      <c r="YM152" s="1718" t="s">
        <v>29</v>
      </c>
      <c r="YN152" s="1680" t="s">
        <v>29</v>
      </c>
      <c r="YO152" s="1680" t="s">
        <v>29</v>
      </c>
      <c r="YP152" s="1680" t="s">
        <v>29</v>
      </c>
      <c r="YQ152" s="1681"/>
      <c r="YR152" s="1718" t="s">
        <v>29</v>
      </c>
      <c r="YS152" s="182" t="s">
        <v>20</v>
      </c>
      <c r="YT152" s="182" t="s">
        <v>29</v>
      </c>
      <c r="YU152" s="182" t="s">
        <v>20</v>
      </c>
      <c r="YV152" s="234"/>
      <c r="YW152" s="181" t="s">
        <v>29</v>
      </c>
      <c r="YX152" s="182" t="s">
        <v>591</v>
      </c>
      <c r="YY152" s="1680" t="s">
        <v>20</v>
      </c>
      <c r="YZ152" s="1680" t="s">
        <v>29</v>
      </c>
      <c r="ZA152" s="1681"/>
      <c r="ZB152" s="1718" t="s">
        <v>20</v>
      </c>
      <c r="ZC152" s="1680" t="s">
        <v>29</v>
      </c>
      <c r="ZD152" s="1680" t="s">
        <v>29</v>
      </c>
      <c r="ZE152" s="1680" t="s">
        <v>29</v>
      </c>
      <c r="ZF152" s="1681"/>
      <c r="ZG152" s="1718" t="s">
        <v>29</v>
      </c>
      <c r="ZH152" s="1680" t="s">
        <v>20</v>
      </c>
      <c r="ZI152" s="1680" t="s">
        <v>20</v>
      </c>
      <c r="ZJ152" s="1680" t="s">
        <v>29</v>
      </c>
      <c r="ZK152" s="1681"/>
      <c r="ZL152" s="1718" t="s">
        <v>29</v>
      </c>
      <c r="ZM152" s="1680" t="s">
        <v>29</v>
      </c>
      <c r="ZN152" s="1680" t="s">
        <v>20</v>
      </c>
      <c r="ZO152" s="1680" t="s">
        <v>29</v>
      </c>
      <c r="ZP152" s="1681"/>
      <c r="ZQ152" s="1718" t="s">
        <v>29</v>
      </c>
      <c r="ZR152" s="1680" t="s">
        <v>20</v>
      </c>
      <c r="ZS152" s="1680" t="s">
        <v>29</v>
      </c>
      <c r="ZT152" s="1680" t="s">
        <v>20</v>
      </c>
      <c r="ZU152" s="1681"/>
      <c r="ZV152" s="1718"/>
      <c r="ZW152" s="1680"/>
      <c r="ZX152" s="1680"/>
      <c r="ZY152" s="1680"/>
      <c r="ZZ152" s="1681"/>
      <c r="AAA152" s="1816" t="s">
        <v>29</v>
      </c>
      <c r="AAB152" s="1816" t="s">
        <v>29</v>
      </c>
      <c r="AAC152" s="1816" t="s">
        <v>20</v>
      </c>
      <c r="AAD152" s="537" t="s">
        <v>29</v>
      </c>
      <c r="AAE152" s="537"/>
      <c r="AAF152" s="1442" t="s">
        <v>20</v>
      </c>
      <c r="AAG152" s="170" t="s">
        <v>29</v>
      </c>
      <c r="AAH152" s="170" t="s">
        <v>29</v>
      </c>
      <c r="AAI152" s="170" t="s">
        <v>29</v>
      </c>
      <c r="AAJ152" s="1441"/>
      <c r="AAK152" s="1442" t="s">
        <v>29</v>
      </c>
      <c r="AAL152" s="170" t="s">
        <v>20</v>
      </c>
      <c r="AAM152" s="170" t="s">
        <v>29</v>
      </c>
      <c r="AAN152" s="170" t="s">
        <v>29</v>
      </c>
      <c r="AAO152" s="171"/>
      <c r="AAP152" s="537" t="s">
        <v>598</v>
      </c>
      <c r="AAQ152" s="1816" t="s">
        <v>29</v>
      </c>
      <c r="AAR152" s="1816" t="s">
        <v>20</v>
      </c>
      <c r="AAS152" s="573" t="s">
        <v>29</v>
      </c>
      <c r="AAT152" s="573"/>
      <c r="AAU152" s="1982" t="s">
        <v>29</v>
      </c>
      <c r="AAV152" s="167" t="s">
        <v>20</v>
      </c>
      <c r="AAW152" s="167" t="s">
        <v>29</v>
      </c>
      <c r="AAX152" s="167" t="s">
        <v>29</v>
      </c>
      <c r="AAY152" s="240"/>
      <c r="AAZ152" s="166" t="s">
        <v>29</v>
      </c>
      <c r="ABA152" s="167" t="s">
        <v>29</v>
      </c>
      <c r="ABB152" s="167" t="s">
        <v>20</v>
      </c>
      <c r="ABC152" s="167" t="s">
        <v>29</v>
      </c>
      <c r="ABD152" s="240"/>
      <c r="ABE152" s="166" t="s">
        <v>998</v>
      </c>
      <c r="ABF152" s="170" t="s">
        <v>29</v>
      </c>
      <c r="ABG152" s="170"/>
      <c r="ABH152" s="170"/>
      <c r="ABI152" s="171"/>
      <c r="ABJ152" s="180" t="s">
        <v>29</v>
      </c>
      <c r="ABK152" s="170" t="s">
        <v>20</v>
      </c>
      <c r="ABL152" s="170" t="s">
        <v>29</v>
      </c>
      <c r="ABM152" s="170" t="s">
        <v>29</v>
      </c>
      <c r="ABN152" s="207"/>
      <c r="ABO152" s="180" t="s">
        <v>20</v>
      </c>
      <c r="ABP152" s="170" t="s">
        <v>29</v>
      </c>
      <c r="ABQ152" s="170" t="s">
        <v>29</v>
      </c>
      <c r="ABR152" s="170" t="s">
        <v>29</v>
      </c>
      <c r="ABS152" s="171"/>
      <c r="ABT152" s="180"/>
      <c r="ABU152" s="170"/>
      <c r="ABV152" s="170" t="s">
        <v>598</v>
      </c>
      <c r="ABW152" s="1680" t="s">
        <v>29</v>
      </c>
      <c r="ABX152" s="1681"/>
      <c r="ABY152" s="181" t="s">
        <v>20</v>
      </c>
      <c r="ABZ152" s="182" t="s">
        <v>20</v>
      </c>
      <c r="ACA152" s="182" t="s">
        <v>29</v>
      </c>
      <c r="ACB152" s="182" t="s">
        <v>591</v>
      </c>
      <c r="ACC152" s="1681"/>
      <c r="ACD152" s="1718" t="s">
        <v>29</v>
      </c>
      <c r="ACE152" s="1680" t="s">
        <v>20</v>
      </c>
      <c r="ACF152" s="1680" t="s">
        <v>29</v>
      </c>
      <c r="ACG152" s="1680" t="s">
        <v>20</v>
      </c>
      <c r="ACH152" s="1681"/>
      <c r="ACI152" s="1718" t="s">
        <v>29</v>
      </c>
      <c r="ACJ152" s="1680" t="s">
        <v>29</v>
      </c>
      <c r="ACK152" s="1680" t="s">
        <v>20</v>
      </c>
      <c r="ACL152" s="1680" t="s">
        <v>29</v>
      </c>
      <c r="ACM152" s="1681"/>
      <c r="ACN152" s="1718" t="s">
        <v>20</v>
      </c>
      <c r="ACO152" s="1680" t="s">
        <v>20</v>
      </c>
      <c r="ACP152" s="1680" t="s">
        <v>20</v>
      </c>
      <c r="ACQ152" s="1680" t="s">
        <v>29</v>
      </c>
      <c r="ACR152" s="1681"/>
      <c r="ACS152" s="1718" t="s">
        <v>20</v>
      </c>
      <c r="ACT152" s="1680" t="s">
        <v>29</v>
      </c>
      <c r="ACU152" s="1680" t="s">
        <v>29</v>
      </c>
      <c r="ACV152" s="1680" t="s">
        <v>20</v>
      </c>
      <c r="ACW152" s="1681"/>
      <c r="ACX152" s="1816" t="s">
        <v>29</v>
      </c>
      <c r="ACY152" s="328" t="s">
        <v>20</v>
      </c>
      <c r="ACZ152" s="328" t="s">
        <v>20</v>
      </c>
      <c r="ADA152" s="328" t="s">
        <v>20</v>
      </c>
      <c r="ADB152" s="328"/>
      <c r="ADC152" s="152" t="s">
        <v>20</v>
      </c>
      <c r="ADD152" s="150" t="s">
        <v>20</v>
      </c>
      <c r="ADE152" s="150" t="s">
        <v>864</v>
      </c>
      <c r="ADF152" s="170" t="s">
        <v>29</v>
      </c>
      <c r="ADG152" s="171"/>
      <c r="ADH152" s="180"/>
      <c r="ADI152" s="170"/>
      <c r="ADJ152" s="170"/>
      <c r="ADK152" s="170"/>
      <c r="ADL152" s="171"/>
      <c r="ADM152" s="537" t="s">
        <v>29</v>
      </c>
      <c r="ADN152" s="537" t="s">
        <v>29</v>
      </c>
      <c r="ADO152" s="537" t="s">
        <v>29</v>
      </c>
      <c r="ADP152" s="537" t="s">
        <v>29</v>
      </c>
      <c r="ADQ152" s="537"/>
      <c r="ADR152" s="180" t="s">
        <v>29</v>
      </c>
      <c r="ADS152" s="170" t="s">
        <v>29</v>
      </c>
      <c r="ADT152" s="170" t="s">
        <v>598</v>
      </c>
      <c r="ADU152" s="1680"/>
      <c r="ADV152" s="1681"/>
      <c r="ADW152" s="1718" t="s">
        <v>20</v>
      </c>
      <c r="ADX152" s="1680" t="s">
        <v>29</v>
      </c>
      <c r="ADY152" s="1680" t="s">
        <v>29</v>
      </c>
      <c r="ADZ152" s="1680" t="s">
        <v>20</v>
      </c>
      <c r="AEA152" s="1681"/>
      <c r="AEB152" s="1718" t="s">
        <v>29</v>
      </c>
      <c r="AEC152" s="1680" t="s">
        <v>29</v>
      </c>
      <c r="AED152" s="1680" t="s">
        <v>29</v>
      </c>
      <c r="AEE152" s="182" t="s">
        <v>20</v>
      </c>
      <c r="AEF152" s="234"/>
      <c r="AEG152" s="181" t="s">
        <v>29</v>
      </c>
      <c r="AEH152" s="182" t="s">
        <v>29</v>
      </c>
      <c r="AEI152" s="182" t="s">
        <v>20</v>
      </c>
      <c r="AEJ152" s="182" t="s">
        <v>591</v>
      </c>
      <c r="AEK152" s="1681"/>
      <c r="AEL152" s="1718" t="s">
        <v>20</v>
      </c>
      <c r="AEM152" s="1680" t="s">
        <v>29</v>
      </c>
      <c r="AEN152" s="1680" t="s">
        <v>20</v>
      </c>
      <c r="AEO152" s="1680" t="s">
        <v>29</v>
      </c>
      <c r="AEP152" s="1681"/>
      <c r="AEQ152" s="1718" t="s">
        <v>20</v>
      </c>
      <c r="AER152" s="1680" t="s">
        <v>29</v>
      </c>
      <c r="AES152" s="1680" t="s">
        <v>29</v>
      </c>
      <c r="AET152" s="1680" t="s">
        <v>20</v>
      </c>
      <c r="AEU152" s="1681"/>
      <c r="AEV152" s="1718" t="s">
        <v>20</v>
      </c>
      <c r="AEW152" s="1680" t="s">
        <v>20</v>
      </c>
      <c r="AEX152" s="1680" t="s">
        <v>20</v>
      </c>
      <c r="AEY152" s="1680" t="s">
        <v>20</v>
      </c>
      <c r="AEZ152" s="1681"/>
      <c r="AFA152" s="1718" t="s">
        <v>29</v>
      </c>
      <c r="AFB152" s="1680" t="s">
        <v>29</v>
      </c>
      <c r="AFC152" s="1680" t="s">
        <v>20</v>
      </c>
      <c r="AFD152" s="1680" t="s">
        <v>29</v>
      </c>
      <c r="AFE152" s="1681"/>
      <c r="AFF152" s="1718" t="s">
        <v>29</v>
      </c>
      <c r="AFG152" s="1680" t="s">
        <v>29</v>
      </c>
      <c r="AFH152" s="1680" t="s">
        <v>20</v>
      </c>
      <c r="AFI152" s="1680" t="s">
        <v>20</v>
      </c>
      <c r="AFJ152" s="1681"/>
      <c r="AFK152" s="1718" t="s">
        <v>29</v>
      </c>
      <c r="AFL152" s="1680" t="s">
        <v>20</v>
      </c>
      <c r="AFM152" s="1680" t="s">
        <v>29</v>
      </c>
      <c r="AFN152" s="1680" t="s">
        <v>20</v>
      </c>
      <c r="AFO152" s="1681"/>
      <c r="AFP152" s="1718" t="s">
        <v>29</v>
      </c>
      <c r="AFQ152" s="1680" t="s">
        <v>29</v>
      </c>
      <c r="AFR152" s="1680" t="s">
        <v>20</v>
      </c>
      <c r="AFS152" s="1680" t="s">
        <v>29</v>
      </c>
      <c r="AFT152" s="1681"/>
      <c r="AFU152" s="1718" t="s">
        <v>20</v>
      </c>
      <c r="AFV152" s="1680" t="s">
        <v>29</v>
      </c>
      <c r="AFW152" s="1680" t="s">
        <v>29</v>
      </c>
      <c r="AFX152" s="1680" t="s">
        <v>29</v>
      </c>
      <c r="AFY152" s="1681"/>
      <c r="AFZ152" s="1718"/>
      <c r="AGA152" s="1680"/>
      <c r="AGB152" s="1680"/>
      <c r="AGC152" s="1680"/>
      <c r="AGD152" s="1681"/>
      <c r="AGE152" s="1718" t="s">
        <v>20</v>
      </c>
      <c r="AGF152" s="1680" t="s">
        <v>20</v>
      </c>
      <c r="AGG152" s="1680" t="s">
        <v>29</v>
      </c>
      <c r="AGH152" s="1680" t="s">
        <v>29</v>
      </c>
      <c r="AGI152" s="1681"/>
      <c r="AGJ152" s="1718" t="s">
        <v>20</v>
      </c>
      <c r="AGK152" s="1680" t="s">
        <v>29</v>
      </c>
      <c r="AGL152" s="1680"/>
      <c r="AGM152" s="1680"/>
      <c r="AGN152" s="1681"/>
      <c r="AGO152" s="1718" t="s">
        <v>20</v>
      </c>
      <c r="AGP152" s="1680" t="s">
        <v>20</v>
      </c>
      <c r="AGQ152" s="1680" t="s">
        <v>29</v>
      </c>
      <c r="AGR152" s="1680" t="s">
        <v>20</v>
      </c>
      <c r="AGS152" s="1681"/>
      <c r="AGT152" s="1718"/>
      <c r="AGU152" s="1680"/>
      <c r="AGV152" s="1680"/>
      <c r="AGW152" s="1680"/>
      <c r="AGX152" s="1681"/>
      <c r="AGY152" s="1718"/>
      <c r="AGZ152" s="1680"/>
      <c r="AHA152" s="1680"/>
      <c r="AHB152" s="1680"/>
      <c r="AHC152" s="1681"/>
      <c r="AHD152" s="1718" t="e">
        <f>VLOOKUP($C152,研貼!#REF!,3,0)</f>
        <v>#REF!</v>
      </c>
      <c r="AHE152" s="1680" t="e">
        <f>VLOOKUP($C152,研貼!#REF!,4,0)</f>
        <v>#REF!</v>
      </c>
      <c r="AHF152" s="1680" t="e">
        <f>VLOOKUP($C152,研貼!#REF!,5,0)</f>
        <v>#REF!</v>
      </c>
      <c r="AHG152" s="1680" t="e">
        <f>VLOOKUP($C152,研貼!#REF!,6,0)</f>
        <v>#REF!</v>
      </c>
      <c r="AHH152" s="1681" t="e">
        <f>VLOOKUP($C152,研貼!#REF!,7,0)</f>
        <v>#REF!</v>
      </c>
      <c r="AHI152" s="2337" t="str">
        <f t="shared" si="107"/>
        <v>C1</v>
      </c>
      <c r="AHJ152" s="140" t="str">
        <f t="shared" si="107"/>
        <v>秋長温太</v>
      </c>
      <c r="AHK152" s="2060">
        <f>COUNTIF($AEV152:$AHC152,"*○*")</f>
        <v>17</v>
      </c>
      <c r="AHL152" s="2061">
        <f>COUNTIF($AEV152:$AHC152,"*●*")</f>
        <v>17</v>
      </c>
      <c r="AHM152" s="2061">
        <f>SUM(AHK152:AHL152)</f>
        <v>34</v>
      </c>
      <c r="AHN152" s="95">
        <f>IFERROR(AHK152/AHM152,"")</f>
        <v>0.5</v>
      </c>
      <c r="AHO152" s="2060">
        <f>COUNTIF($AFZ152:$AHC152,"*○*")</f>
        <v>6</v>
      </c>
      <c r="AHP152" s="2061">
        <f>COUNTIF($AFZ152:$AHC152,"*●*")</f>
        <v>4</v>
      </c>
      <c r="AHQ152" s="2061">
        <f>SUM(AHO152:AHP152)</f>
        <v>10</v>
      </c>
      <c r="AHR152" s="95">
        <f>IFERROR(AHO152/AHQ152,"")</f>
        <v>0.6</v>
      </c>
    </row>
    <row r="153" spans="1:922" s="1727" customFormat="1" ht="17.25" x14ac:dyDescent="0.2">
      <c r="A153" s="1726"/>
      <c r="B153" s="44" t="s">
        <v>85</v>
      </c>
      <c r="C153" s="1817" t="s">
        <v>2123</v>
      </c>
      <c r="D153" s="141">
        <f>COUNTIF(H153:XFD153,"*○*")</f>
        <v>32</v>
      </c>
      <c r="E153" s="142">
        <f>COUNTIF(H153:XFD153,"*●*")</f>
        <v>44</v>
      </c>
      <c r="F153" s="142">
        <f>SUM(D153:E153)</f>
        <v>76</v>
      </c>
      <c r="G153" s="165">
        <f>IFERROR(D153/F153,"")</f>
        <v>0.42105263157894735</v>
      </c>
      <c r="H153" s="1718"/>
      <c r="I153" s="1680"/>
      <c r="J153" s="1680"/>
      <c r="K153" s="1680"/>
      <c r="L153" s="1680"/>
      <c r="M153" s="1681"/>
      <c r="N153" s="1718"/>
      <c r="O153" s="1680"/>
      <c r="P153" s="1680"/>
      <c r="Q153" s="1680"/>
      <c r="R153" s="1681"/>
      <c r="S153" s="1718"/>
      <c r="T153" s="1680"/>
      <c r="U153" s="1680"/>
      <c r="V153" s="1680"/>
      <c r="W153" s="1681"/>
      <c r="X153" s="1818"/>
      <c r="Y153" s="1680"/>
      <c r="Z153" s="1680"/>
      <c r="AA153" s="1680"/>
      <c r="AB153" s="1681"/>
      <c r="AC153" s="1819"/>
      <c r="AD153" s="1820"/>
      <c r="AE153" s="1820"/>
      <c r="AF153" s="1820"/>
      <c r="AG153" s="1820"/>
      <c r="AH153" s="1819"/>
      <c r="AI153" s="1820"/>
      <c r="AJ153" s="1820"/>
      <c r="AK153" s="1820"/>
      <c r="AL153" s="1820"/>
      <c r="AM153" s="1819"/>
      <c r="AN153" s="1820"/>
      <c r="AO153" s="1820"/>
      <c r="AP153" s="1820"/>
      <c r="AQ153" s="1820"/>
      <c r="AR153" s="1819"/>
      <c r="AS153" s="1820"/>
      <c r="AT153" s="1820"/>
      <c r="AU153" s="1820"/>
      <c r="AV153" s="1821"/>
      <c r="AW153" s="1819"/>
      <c r="AX153" s="1820"/>
      <c r="AY153" s="1820"/>
      <c r="AZ153" s="1820"/>
      <c r="BA153" s="1821"/>
      <c r="BB153" s="1718"/>
      <c r="BC153" s="1680"/>
      <c r="BD153" s="1680"/>
      <c r="BE153" s="1680"/>
      <c r="BF153" s="1680"/>
      <c r="BG153" s="1681"/>
      <c r="BH153" s="1718"/>
      <c r="BI153" s="1680"/>
      <c r="BJ153" s="1680"/>
      <c r="BK153" s="1680"/>
      <c r="BL153" s="1779"/>
      <c r="BM153" s="1718"/>
      <c r="BN153" s="1680"/>
      <c r="BO153" s="1680"/>
      <c r="BP153" s="1680"/>
      <c r="BQ153" s="1680"/>
      <c r="BR153" s="1681"/>
      <c r="BS153" s="1718"/>
      <c r="BT153" s="1680"/>
      <c r="BU153" s="1680"/>
      <c r="BV153" s="1680"/>
      <c r="BW153" s="1681"/>
      <c r="BX153" s="1718"/>
      <c r="BY153" s="1680"/>
      <c r="BZ153" s="1680"/>
      <c r="CA153" s="1680"/>
      <c r="CB153" s="1779"/>
      <c r="CC153" s="1822"/>
      <c r="CD153" s="1680"/>
      <c r="CE153" s="1680"/>
      <c r="CF153" s="1680"/>
      <c r="CG153" s="1681"/>
      <c r="CH153" s="1718"/>
      <c r="CI153" s="1680"/>
      <c r="CJ153" s="1680"/>
      <c r="CK153" s="1680"/>
      <c r="CL153" s="1681"/>
      <c r="CM153" s="1718"/>
      <c r="CN153" s="1680"/>
      <c r="CO153" s="1680"/>
      <c r="CP153" s="1680"/>
      <c r="CQ153" s="1681"/>
      <c r="CR153" s="1818"/>
      <c r="CS153" s="1680"/>
      <c r="CT153" s="1680"/>
      <c r="CU153" s="1680"/>
      <c r="CV153" s="1779"/>
      <c r="CW153" s="1718"/>
      <c r="CX153" s="1680"/>
      <c r="CY153" s="1680"/>
      <c r="CZ153" s="1680"/>
      <c r="DA153" s="1681"/>
      <c r="DB153" s="1818"/>
      <c r="DC153" s="1680"/>
      <c r="DD153" s="1680"/>
      <c r="DE153" s="1680"/>
      <c r="DF153" s="1779"/>
      <c r="DG153" s="1718"/>
      <c r="DH153" s="1680"/>
      <c r="DI153" s="1680"/>
      <c r="DJ153" s="1680"/>
      <c r="DK153" s="1681"/>
      <c r="DL153" s="1718"/>
      <c r="DM153" s="1680"/>
      <c r="DN153" s="1680"/>
      <c r="DO153" s="1680"/>
      <c r="DP153" s="1681"/>
      <c r="DQ153" s="1718"/>
      <c r="DR153" s="1680"/>
      <c r="DS153" s="1680"/>
      <c r="DT153" s="1680"/>
      <c r="DU153" s="1681"/>
      <c r="DV153" s="1718"/>
      <c r="DW153" s="1680"/>
      <c r="DX153" s="1680"/>
      <c r="DY153" s="1680"/>
      <c r="DZ153" s="1681"/>
      <c r="EA153" s="1718"/>
      <c r="EB153" s="1680"/>
      <c r="EC153" s="1680"/>
      <c r="ED153" s="1680"/>
      <c r="EE153" s="1681"/>
      <c r="EF153" s="1718"/>
      <c r="EG153" s="1680"/>
      <c r="EH153" s="1680"/>
      <c r="EI153" s="1680"/>
      <c r="EJ153" s="1681"/>
      <c r="EK153" s="1718"/>
      <c r="EL153" s="1680"/>
      <c r="EM153" s="1680"/>
      <c r="EN153" s="1680"/>
      <c r="EO153" s="1681"/>
      <c r="EP153" s="1718"/>
      <c r="EQ153" s="1680"/>
      <c r="ER153" s="1680"/>
      <c r="ES153" s="1680"/>
      <c r="ET153" s="1681"/>
      <c r="EU153" s="1718"/>
      <c r="EV153" s="1680"/>
      <c r="EW153" s="1680"/>
      <c r="EX153" s="1680"/>
      <c r="EY153" s="1681"/>
      <c r="EZ153" s="1718"/>
      <c r="FA153" s="1680"/>
      <c r="FB153" s="1680"/>
      <c r="FC153" s="1680"/>
      <c r="FD153" s="1681"/>
      <c r="FE153" s="1718"/>
      <c r="FF153" s="1680"/>
      <c r="FG153" s="1680"/>
      <c r="FH153" s="1680"/>
      <c r="FI153" s="1681"/>
      <c r="FJ153" s="1718"/>
      <c r="FK153" s="1680"/>
      <c r="FL153" s="1680"/>
      <c r="FM153" s="1680"/>
      <c r="FN153" s="1681"/>
      <c r="FO153" s="1718"/>
      <c r="FP153" s="1680"/>
      <c r="FQ153" s="1680"/>
      <c r="FR153" s="1680"/>
      <c r="FS153" s="1681"/>
      <c r="FT153" s="1718"/>
      <c r="FU153" s="1680"/>
      <c r="FV153" s="1680"/>
      <c r="FW153" s="1680"/>
      <c r="FX153" s="1681"/>
      <c r="FY153" s="1718"/>
      <c r="FZ153" s="1680"/>
      <c r="GA153" s="1680"/>
      <c r="GB153" s="1680"/>
      <c r="GC153" s="1681"/>
      <c r="GD153" s="1718"/>
      <c r="GE153" s="1680"/>
      <c r="GF153" s="1680"/>
      <c r="GG153" s="1680"/>
      <c r="GH153" s="1681"/>
      <c r="GI153" s="1718"/>
      <c r="GJ153" s="1680"/>
      <c r="GK153" s="1680"/>
      <c r="GL153" s="1680"/>
      <c r="GM153" s="1681"/>
      <c r="GN153" s="1718"/>
      <c r="GO153" s="1680"/>
      <c r="GP153" s="1680"/>
      <c r="GQ153" s="1680"/>
      <c r="GR153" s="1681"/>
      <c r="GS153" s="1718"/>
      <c r="GT153" s="1680"/>
      <c r="GU153" s="1680"/>
      <c r="GV153" s="1680"/>
      <c r="GW153" s="1681"/>
      <c r="GX153" s="1818"/>
      <c r="GY153" s="1680"/>
      <c r="GZ153" s="1680"/>
      <c r="HA153" s="1680"/>
      <c r="HB153" s="1681"/>
      <c r="HC153" s="1718"/>
      <c r="HD153" s="1680"/>
      <c r="HE153" s="1680"/>
      <c r="HF153" s="1680"/>
      <c r="HG153" s="1681"/>
      <c r="HH153" s="1718"/>
      <c r="HI153" s="1680"/>
      <c r="HJ153" s="1680"/>
      <c r="HK153" s="1680"/>
      <c r="HL153" s="1681"/>
      <c r="HM153" s="1718"/>
      <c r="HN153" s="1680"/>
      <c r="HO153" s="1680"/>
      <c r="HP153" s="1680"/>
      <c r="HQ153" s="1779"/>
      <c r="HR153" s="1718"/>
      <c r="HS153" s="1680"/>
      <c r="HT153" s="1680"/>
      <c r="HU153" s="1680"/>
      <c r="HV153" s="1779"/>
      <c r="HW153" s="1718"/>
      <c r="HX153" s="1680"/>
      <c r="HY153" s="1680"/>
      <c r="HZ153" s="1680"/>
      <c r="IA153" s="1779"/>
      <c r="IB153" s="1718"/>
      <c r="IC153" s="1680"/>
      <c r="ID153" s="1680"/>
      <c r="IE153" s="1680"/>
      <c r="IF153" s="1681"/>
      <c r="IG153" s="1718"/>
      <c r="IH153" s="1680"/>
      <c r="II153" s="1680"/>
      <c r="IJ153" s="1680"/>
      <c r="IK153" s="1681"/>
      <c r="IL153" s="1718"/>
      <c r="IM153" s="1680"/>
      <c r="IN153" s="1680"/>
      <c r="IO153" s="1680"/>
      <c r="IP153" s="1681"/>
      <c r="IQ153" s="1718"/>
      <c r="IR153" s="1680"/>
      <c r="IS153" s="1680"/>
      <c r="IT153" s="1680"/>
      <c r="IU153" s="1681"/>
      <c r="IV153" s="1718"/>
      <c r="IW153" s="1680"/>
      <c r="IX153" s="1680"/>
      <c r="IY153" s="1680"/>
      <c r="IZ153" s="1681"/>
      <c r="JA153" s="1718"/>
      <c r="JB153" s="1680"/>
      <c r="JC153" s="1680"/>
      <c r="JD153" s="1680"/>
      <c r="JE153" s="1681"/>
      <c r="JF153" s="1718"/>
      <c r="JG153" s="1680"/>
      <c r="JH153" s="1680"/>
      <c r="JI153" s="1680"/>
      <c r="JJ153" s="1681"/>
      <c r="JK153" s="1718"/>
      <c r="JL153" s="1680"/>
      <c r="JM153" s="1680"/>
      <c r="JN153" s="1680"/>
      <c r="JO153" s="1681"/>
      <c r="JP153" s="1718"/>
      <c r="JQ153" s="1680"/>
      <c r="JR153" s="1680"/>
      <c r="JS153" s="1680"/>
      <c r="JT153" s="1681"/>
      <c r="JU153" s="1718"/>
      <c r="JV153" s="1680"/>
      <c r="JW153" s="1680"/>
      <c r="JX153" s="1680"/>
      <c r="JY153" s="1681"/>
      <c r="JZ153" s="1718"/>
      <c r="KA153" s="1680"/>
      <c r="KB153" s="1680"/>
      <c r="KC153" s="1680"/>
      <c r="KD153" s="1681"/>
      <c r="KE153" s="1718"/>
      <c r="KF153" s="1680"/>
      <c r="KG153" s="1680"/>
      <c r="KH153" s="1680"/>
      <c r="KI153" s="1681"/>
      <c r="KJ153" s="1718"/>
      <c r="KK153" s="1680"/>
      <c r="KL153" s="1680"/>
      <c r="KM153" s="1680"/>
      <c r="KN153" s="1681"/>
      <c r="KO153" s="1718"/>
      <c r="KP153" s="1680"/>
      <c r="KQ153" s="1680"/>
      <c r="KR153" s="1680"/>
      <c r="KS153" s="1681"/>
      <c r="KT153" s="1718"/>
      <c r="KU153" s="1680"/>
      <c r="KV153" s="1680"/>
      <c r="KW153" s="1680"/>
      <c r="KX153" s="1681"/>
      <c r="KY153" s="1718"/>
      <c r="KZ153" s="1680"/>
      <c r="LA153" s="1680"/>
      <c r="LB153" s="1680"/>
      <c r="LC153" s="1681"/>
      <c r="LD153" s="1718"/>
      <c r="LE153" s="1680"/>
      <c r="LF153" s="1680"/>
      <c r="LG153" s="1680"/>
      <c r="LH153" s="1681"/>
      <c r="LI153" s="1718"/>
      <c r="LJ153" s="1680"/>
      <c r="LK153" s="1680"/>
      <c r="LL153" s="1680"/>
      <c r="LM153" s="1681"/>
      <c r="LN153" s="1718"/>
      <c r="LO153" s="1680"/>
      <c r="LP153" s="1680"/>
      <c r="LQ153" s="1680"/>
      <c r="LR153" s="1718"/>
      <c r="LS153" s="1680"/>
      <c r="LT153" s="1680"/>
      <c r="LU153" s="1680"/>
      <c r="LV153" s="1718"/>
      <c r="LW153" s="1680"/>
      <c r="LX153" s="1680"/>
      <c r="LY153" s="1680"/>
      <c r="LZ153" s="1718"/>
      <c r="MA153" s="1680"/>
      <c r="MB153" s="1680"/>
      <c r="MC153" s="1680"/>
      <c r="MD153" s="1718"/>
      <c r="ME153" s="1680"/>
      <c r="MF153" s="1680"/>
      <c r="MG153" s="1680"/>
      <c r="MH153" s="1718"/>
      <c r="MI153" s="1680"/>
      <c r="MJ153" s="1680"/>
      <c r="MK153" s="1779"/>
      <c r="ML153" s="1718"/>
      <c r="MM153" s="1680"/>
      <c r="MN153" s="1680"/>
      <c r="MO153" s="1681"/>
      <c r="MP153" s="1718"/>
      <c r="MQ153" s="1680"/>
      <c r="MR153" s="1680"/>
      <c r="MS153" s="1681"/>
      <c r="MT153" s="1718"/>
      <c r="MU153" s="1680"/>
      <c r="MV153" s="1680"/>
      <c r="MW153" s="1681"/>
      <c r="MX153" s="1718"/>
      <c r="MY153" s="1680"/>
      <c r="MZ153" s="1680"/>
      <c r="NA153" s="1681"/>
      <c r="NB153" s="1718"/>
      <c r="NC153" s="1680"/>
      <c r="ND153" s="1680"/>
      <c r="NE153" s="1681"/>
      <c r="NF153" s="1718"/>
      <c r="NG153" s="1680"/>
      <c r="NH153" s="1680"/>
      <c r="NI153" s="1681"/>
      <c r="NJ153" s="1718"/>
      <c r="NK153" s="1680"/>
      <c r="NL153" s="1680"/>
      <c r="NM153" s="1681"/>
      <c r="NN153" s="1718"/>
      <c r="NO153" s="1680"/>
      <c r="NP153" s="1680"/>
      <c r="NQ153" s="1681"/>
      <c r="NR153" s="1718"/>
      <c r="NS153" s="1680"/>
      <c r="NT153" s="1680"/>
      <c r="NU153" s="1681"/>
      <c r="NV153" s="1718"/>
      <c r="NW153" s="1680"/>
      <c r="NX153" s="1680"/>
      <c r="NY153" s="1681"/>
      <c r="NZ153" s="1718"/>
      <c r="OA153" s="1680"/>
      <c r="OB153" s="1680"/>
      <c r="OC153" s="1680"/>
      <c r="OD153" s="1681"/>
      <c r="OE153" s="1718"/>
      <c r="OF153" s="1680"/>
      <c r="OG153" s="1680"/>
      <c r="OH153" s="1680"/>
      <c r="OI153" s="1681"/>
      <c r="OJ153" s="1718"/>
      <c r="OK153" s="1680"/>
      <c r="OL153" s="1680"/>
      <c r="OM153" s="1779"/>
      <c r="ON153" s="1718"/>
      <c r="OO153" s="1680"/>
      <c r="OP153" s="1680"/>
      <c r="OQ153" s="1681"/>
      <c r="OR153" s="1718"/>
      <c r="OS153" s="1680"/>
      <c r="OT153" s="1680"/>
      <c r="OU153" s="1681"/>
      <c r="OV153" s="1718"/>
      <c r="OW153" s="1680"/>
      <c r="OX153" s="1680"/>
      <c r="OY153" s="1680"/>
      <c r="OZ153" s="1681"/>
      <c r="PA153" s="1718"/>
      <c r="PB153" s="1680"/>
      <c r="PC153" s="1680"/>
      <c r="PD153" s="1680"/>
      <c r="PE153" s="1681"/>
      <c r="PF153" s="1718"/>
      <c r="PG153" s="1680"/>
      <c r="PH153" s="1680"/>
      <c r="PI153" s="1681"/>
      <c r="PJ153" s="1718"/>
      <c r="PK153" s="1680"/>
      <c r="PL153" s="1680"/>
      <c r="PM153" s="1681"/>
      <c r="PN153" s="1718"/>
      <c r="PO153" s="1680"/>
      <c r="PP153" s="1680"/>
      <c r="PQ153" s="1681"/>
      <c r="PR153" s="1718"/>
      <c r="PS153" s="1680"/>
      <c r="PT153" s="1680"/>
      <c r="PU153" s="1681"/>
      <c r="PV153" s="1718"/>
      <c r="PW153" s="1680"/>
      <c r="PX153" s="1680"/>
      <c r="PY153" s="1681"/>
      <c r="PZ153" s="1718"/>
      <c r="QA153" s="1680"/>
      <c r="QB153" s="1680"/>
      <c r="QC153" s="1681"/>
      <c r="QD153" s="1718"/>
      <c r="QE153" s="1680"/>
      <c r="QF153" s="1680"/>
      <c r="QG153" s="1681"/>
      <c r="QH153" s="1718"/>
      <c r="QI153" s="1680"/>
      <c r="QJ153" s="1680"/>
      <c r="QK153" s="1680"/>
      <c r="QL153" s="1823"/>
      <c r="QM153" s="1824"/>
      <c r="QN153" s="1680"/>
      <c r="QO153" s="1680"/>
      <c r="QP153" s="1680"/>
      <c r="QQ153" s="1779"/>
      <c r="QR153" s="1824"/>
      <c r="QS153" s="1680"/>
      <c r="QT153" s="1680"/>
      <c r="QU153" s="1779"/>
      <c r="QV153" s="1681"/>
      <c r="QW153" s="1718"/>
      <c r="QX153" s="1680"/>
      <c r="QY153" s="1680"/>
      <c r="QZ153" s="1680"/>
      <c r="RA153" s="1681"/>
      <c r="RB153" s="1718"/>
      <c r="RC153" s="1680"/>
      <c r="RD153" s="1680"/>
      <c r="RE153" s="1680"/>
      <c r="RF153" s="1681"/>
      <c r="RG153" s="1718"/>
      <c r="RH153" s="1680"/>
      <c r="RI153" s="1680"/>
      <c r="RJ153" s="1680"/>
      <c r="RK153" s="1681"/>
      <c r="RL153" s="1718"/>
      <c r="RM153" s="1680"/>
      <c r="RN153" s="1680"/>
      <c r="RO153" s="1680"/>
      <c r="RP153" s="1681"/>
      <c r="RQ153" s="1718"/>
      <c r="RR153" s="1680"/>
      <c r="RS153" s="1680"/>
      <c r="RT153" s="1681"/>
      <c r="RU153" s="1718"/>
      <c r="RV153" s="1680"/>
      <c r="RW153" s="1680"/>
      <c r="RX153" s="1680"/>
      <c r="RY153" s="1681"/>
      <c r="RZ153" s="1816"/>
      <c r="SA153" s="1816"/>
      <c r="SB153" s="1816"/>
      <c r="SC153" s="1816"/>
      <c r="SD153" s="1816"/>
      <c r="SE153" s="1825"/>
      <c r="SF153" s="1680"/>
      <c r="SG153" s="1680"/>
      <c r="SH153" s="1680"/>
      <c r="SI153" s="1681"/>
      <c r="SJ153" s="1816"/>
      <c r="SK153" s="1816"/>
      <c r="SL153" s="1816"/>
      <c r="SM153" s="1816"/>
      <c r="SN153" s="1816"/>
      <c r="SO153" s="1824"/>
      <c r="SP153" s="1680"/>
      <c r="SQ153" s="1680"/>
      <c r="SR153" s="1680"/>
      <c r="SS153" s="1681"/>
      <c r="ST153" s="1718"/>
      <c r="SU153" s="1680"/>
      <c r="SV153" s="1680"/>
      <c r="SW153" s="1680"/>
      <c r="SX153" s="1681"/>
      <c r="SY153" s="1718"/>
      <c r="SZ153" s="1680"/>
      <c r="TA153" s="1680"/>
      <c r="TB153" s="1680"/>
      <c r="TC153" s="1681"/>
      <c r="TD153" s="1718"/>
      <c r="TE153" s="1680"/>
      <c r="TF153" s="1680"/>
      <c r="TG153" s="1680"/>
      <c r="TH153" s="1718"/>
      <c r="TI153" s="1680"/>
      <c r="TJ153" s="1680"/>
      <c r="TK153" s="1680"/>
      <c r="TL153" s="1718"/>
      <c r="TM153" s="1680"/>
      <c r="TN153" s="1680"/>
      <c r="TO153" s="1680"/>
      <c r="TP153" s="1681"/>
      <c r="TQ153" s="1718"/>
      <c r="TR153" s="1680"/>
      <c r="TS153" s="1680"/>
      <c r="TT153" s="1779"/>
      <c r="TU153" s="1718"/>
      <c r="TV153" s="1680"/>
      <c r="TW153" s="1680"/>
      <c r="TX153" s="1681"/>
      <c r="TY153" s="1718"/>
      <c r="TZ153" s="1680"/>
      <c r="UA153" s="1680"/>
      <c r="UB153" s="1680"/>
      <c r="UC153" s="1681"/>
      <c r="UD153" s="1718"/>
      <c r="UE153" s="1680"/>
      <c r="UF153" s="1680"/>
      <c r="UG153" s="1680"/>
      <c r="UH153" s="1681"/>
      <c r="UI153" s="1718"/>
      <c r="UJ153" s="1680"/>
      <c r="UK153" s="1680"/>
      <c r="UL153" s="1680"/>
      <c r="UM153" s="1681"/>
      <c r="UN153" s="1718"/>
      <c r="UO153" s="1680"/>
      <c r="UP153" s="1680"/>
      <c r="UQ153" s="1680"/>
      <c r="UR153" s="1681"/>
      <c r="US153" s="1718"/>
      <c r="UT153" s="1680"/>
      <c r="UU153" s="1680"/>
      <c r="UV153" s="1680"/>
      <c r="UW153" s="1681"/>
      <c r="UX153" s="1718"/>
      <c r="UY153" s="1680"/>
      <c r="UZ153" s="1680"/>
      <c r="VA153" s="1680"/>
      <c r="VB153" s="1681"/>
      <c r="VC153" s="1718"/>
      <c r="VD153" s="1680"/>
      <c r="VE153" s="1680"/>
      <c r="VF153" s="1680"/>
      <c r="VG153" s="1779"/>
      <c r="VH153" s="1718"/>
      <c r="VI153" s="1680"/>
      <c r="VJ153" s="1680"/>
      <c r="VK153" s="1680"/>
      <c r="VL153" s="1681"/>
      <c r="VM153" s="1718"/>
      <c r="VN153" s="1680"/>
      <c r="VO153" s="1680"/>
      <c r="VP153" s="1779"/>
      <c r="VQ153" s="1718"/>
      <c r="VR153" s="1680"/>
      <c r="VS153" s="1680"/>
      <c r="VT153" s="1680"/>
      <c r="VU153" s="1681"/>
      <c r="VV153" s="1718"/>
      <c r="VW153" s="1680"/>
      <c r="VX153" s="1680"/>
      <c r="VY153" s="1680"/>
      <c r="VZ153" s="1681"/>
      <c r="WA153" s="1718" t="s">
        <v>20</v>
      </c>
      <c r="WB153" s="1680" t="s">
        <v>29</v>
      </c>
      <c r="WC153" s="1680" t="s">
        <v>20</v>
      </c>
      <c r="WD153" s="1680" t="s">
        <v>20</v>
      </c>
      <c r="WE153" s="1681"/>
      <c r="WF153" s="1718" t="s">
        <v>20</v>
      </c>
      <c r="WG153" s="1680" t="s">
        <v>29</v>
      </c>
      <c r="WH153" s="1680" t="s">
        <v>29</v>
      </c>
      <c r="WI153" s="299" t="s">
        <v>841</v>
      </c>
      <c r="WJ153" s="1681"/>
      <c r="WK153" s="1718" t="s">
        <v>20</v>
      </c>
      <c r="WL153" s="1680" t="s">
        <v>20</v>
      </c>
      <c r="WM153" s="170" t="s">
        <v>29</v>
      </c>
      <c r="WN153" s="170" t="s">
        <v>29</v>
      </c>
      <c r="WO153" s="171"/>
      <c r="WP153" s="180" t="s">
        <v>29</v>
      </c>
      <c r="WQ153" s="170" t="s">
        <v>29</v>
      </c>
      <c r="WR153" s="170" t="s">
        <v>29</v>
      </c>
      <c r="WS153" s="1441" t="s">
        <v>29</v>
      </c>
      <c r="WT153" s="1442" t="s">
        <v>29</v>
      </c>
      <c r="WU153" s="170" t="s">
        <v>598</v>
      </c>
      <c r="WV153" s="1680" t="s">
        <v>29</v>
      </c>
      <c r="WW153" s="182" t="s">
        <v>20</v>
      </c>
      <c r="WX153" s="208"/>
      <c r="WY153" s="181" t="s">
        <v>20</v>
      </c>
      <c r="WZ153" s="182" t="s">
        <v>29</v>
      </c>
      <c r="XA153" s="182" t="s">
        <v>591</v>
      </c>
      <c r="XB153" s="1680" t="s">
        <v>29</v>
      </c>
      <c r="XC153" s="1681"/>
      <c r="XD153" s="1718" t="s">
        <v>20</v>
      </c>
      <c r="XE153" s="1680" t="s">
        <v>29</v>
      </c>
      <c r="XF153" s="1680" t="s">
        <v>20</v>
      </c>
      <c r="XG153" s="1680" t="s">
        <v>20</v>
      </c>
      <c r="XH153" s="1681"/>
      <c r="XI153" s="1718" t="s">
        <v>29</v>
      </c>
      <c r="XJ153" s="1680" t="s">
        <v>20</v>
      </c>
      <c r="XK153" s="1680" t="s">
        <v>20</v>
      </c>
      <c r="XL153" s="1680" t="s">
        <v>29</v>
      </c>
      <c r="XM153" s="1779"/>
      <c r="XN153" s="1718" t="s">
        <v>29</v>
      </c>
      <c r="XO153" s="1680" t="s">
        <v>20</v>
      </c>
      <c r="XP153" s="1680" t="s">
        <v>20</v>
      </c>
      <c r="XQ153" s="1680" t="s">
        <v>20</v>
      </c>
      <c r="XR153" s="1681"/>
      <c r="XS153" s="1718" t="s">
        <v>29</v>
      </c>
      <c r="XT153" s="1680" t="s">
        <v>29</v>
      </c>
      <c r="XU153" s="1680" t="s">
        <v>29</v>
      </c>
      <c r="XV153" s="1680" t="s">
        <v>20</v>
      </c>
      <c r="XW153" s="1681"/>
      <c r="XX153" s="1718" t="s">
        <v>29</v>
      </c>
      <c r="XY153" s="1680" t="s">
        <v>29</v>
      </c>
      <c r="XZ153" s="1680" t="s">
        <v>20</v>
      </c>
      <c r="YA153" s="1680" t="s">
        <v>29</v>
      </c>
      <c r="YB153" s="1681"/>
      <c r="YC153" s="1718" t="s">
        <v>29</v>
      </c>
      <c r="YD153" s="1680" t="s">
        <v>20</v>
      </c>
      <c r="YE153" s="1680" t="s">
        <v>20</v>
      </c>
      <c r="YF153" s="1680" t="s">
        <v>29</v>
      </c>
      <c r="YG153" s="1681"/>
      <c r="YH153" s="1718" t="s">
        <v>20</v>
      </c>
      <c r="YI153" s="1680" t="s">
        <v>29</v>
      </c>
      <c r="YJ153" s="1680" t="s">
        <v>29</v>
      </c>
      <c r="YK153" s="1680" t="s">
        <v>29</v>
      </c>
      <c r="YL153" s="1779"/>
      <c r="YM153" s="1718"/>
      <c r="YN153" s="1680"/>
      <c r="YO153" s="1680"/>
      <c r="YP153" s="1680"/>
      <c r="YQ153" s="1681"/>
      <c r="YR153" s="1718" t="s">
        <v>29</v>
      </c>
      <c r="YS153" s="1680" t="s">
        <v>29</v>
      </c>
      <c r="YT153" s="1680" t="s">
        <v>20</v>
      </c>
      <c r="YU153" s="1680" t="s">
        <v>20</v>
      </c>
      <c r="YV153" s="1681"/>
      <c r="YW153" s="1718" t="s">
        <v>29</v>
      </c>
      <c r="YX153" s="1680" t="s">
        <v>29</v>
      </c>
      <c r="YY153" s="1680" t="s">
        <v>20</v>
      </c>
      <c r="YZ153" s="1680" t="s">
        <v>29</v>
      </c>
      <c r="ZA153" s="1681"/>
      <c r="ZB153" s="1718"/>
      <c r="ZC153" s="1680"/>
      <c r="ZD153" s="1680"/>
      <c r="ZE153" s="1680"/>
      <c r="ZF153" s="1681"/>
      <c r="ZG153" s="1718"/>
      <c r="ZH153" s="1680"/>
      <c r="ZI153" s="1680"/>
      <c r="ZJ153" s="1680"/>
      <c r="ZK153" s="1681"/>
      <c r="ZL153" s="1718"/>
      <c r="ZM153" s="1680"/>
      <c r="ZN153" s="1680"/>
      <c r="ZO153" s="1680"/>
      <c r="ZP153" s="1681"/>
      <c r="ZQ153" s="1718"/>
      <c r="ZR153" s="1680"/>
      <c r="ZS153" s="1680"/>
      <c r="ZT153" s="1680"/>
      <c r="ZU153" s="1681"/>
      <c r="ZV153" s="1718"/>
      <c r="ZW153" s="1680"/>
      <c r="ZX153" s="1680"/>
      <c r="ZY153" s="1680"/>
      <c r="ZZ153" s="1681"/>
      <c r="AAA153" s="1816"/>
      <c r="AAB153" s="1816"/>
      <c r="AAC153" s="1816"/>
      <c r="AAD153" s="1816"/>
      <c r="AAE153" s="1816"/>
      <c r="AAF153" s="1824"/>
      <c r="AAG153" s="1680"/>
      <c r="AAH153" s="1680"/>
      <c r="AAI153" s="1680"/>
      <c r="AAJ153" s="1823"/>
      <c r="AAK153" s="1824"/>
      <c r="AAL153" s="1680"/>
      <c r="AAM153" s="1680"/>
      <c r="AAN153" s="1680"/>
      <c r="AAO153" s="1681"/>
      <c r="AAP153" s="1816"/>
      <c r="AAQ153" s="1816"/>
      <c r="AAR153" s="1816"/>
      <c r="AAS153" s="1816"/>
      <c r="AAT153" s="1816"/>
      <c r="AAU153" s="1824"/>
      <c r="AAV153" s="1680"/>
      <c r="AAW153" s="1680"/>
      <c r="AAX153" s="1680"/>
      <c r="AAY153" s="1681"/>
      <c r="AAZ153" s="1718"/>
      <c r="ABA153" s="1680"/>
      <c r="ABB153" s="1680"/>
      <c r="ABC153" s="1680"/>
      <c r="ABD153" s="1681"/>
      <c r="ABE153" s="1718"/>
      <c r="ABF153" s="1680"/>
      <c r="ABG153" s="1680"/>
      <c r="ABH153" s="1680"/>
      <c r="ABI153" s="1681"/>
      <c r="ABJ153" s="1718" t="s">
        <v>20</v>
      </c>
      <c r="ABK153" s="1680" t="s">
        <v>29</v>
      </c>
      <c r="ABL153" s="1680" t="s">
        <v>20</v>
      </c>
      <c r="ABM153" s="1680" t="s">
        <v>29</v>
      </c>
      <c r="ABN153" s="1779"/>
      <c r="ABO153" s="1718" t="s">
        <v>20</v>
      </c>
      <c r="ABP153" s="1680" t="s">
        <v>20</v>
      </c>
      <c r="ABQ153" s="1680" t="s">
        <v>20</v>
      </c>
      <c r="ABR153" s="1680" t="s">
        <v>29</v>
      </c>
      <c r="ABS153" s="1681"/>
      <c r="ABT153" s="1718" t="s">
        <v>29</v>
      </c>
      <c r="ABU153" s="1680" t="s">
        <v>20</v>
      </c>
      <c r="ABV153" s="1680" t="s">
        <v>20</v>
      </c>
      <c r="ABW153" s="1680" t="s">
        <v>29</v>
      </c>
      <c r="ABX153" s="1681"/>
      <c r="ABY153" s="1718" t="s">
        <v>29</v>
      </c>
      <c r="ABZ153" s="1680" t="s">
        <v>29</v>
      </c>
      <c r="ACA153" s="1680" t="s">
        <v>29</v>
      </c>
      <c r="ACB153" s="1680" t="s">
        <v>29</v>
      </c>
      <c r="ACC153" s="1681"/>
      <c r="ACD153" s="1718"/>
      <c r="ACE153" s="1680"/>
      <c r="ACF153" s="1680"/>
      <c r="ACG153" s="1680"/>
      <c r="ACH153" s="1681"/>
      <c r="ACI153" s="1718"/>
      <c r="ACJ153" s="1680"/>
      <c r="ACK153" s="1680"/>
      <c r="ACL153" s="1680"/>
      <c r="ACM153" s="1681"/>
      <c r="ACN153" s="1718"/>
      <c r="ACO153" s="1680"/>
      <c r="ACP153" s="1680"/>
      <c r="ACQ153" s="1680"/>
      <c r="ACR153" s="1681"/>
      <c r="ACS153" s="1718"/>
      <c r="ACT153" s="1680"/>
      <c r="ACU153" s="1680"/>
      <c r="ACV153" s="1680"/>
      <c r="ACW153" s="1681"/>
      <c r="ACX153" s="1816"/>
      <c r="ACY153" s="1816"/>
      <c r="ACZ153" s="1816"/>
      <c r="ADA153" s="1816"/>
      <c r="ADB153" s="1816"/>
      <c r="ADC153" s="1718"/>
      <c r="ADD153" s="1680"/>
      <c r="ADE153" s="1680"/>
      <c r="ADF153" s="1680"/>
      <c r="ADG153" s="1681"/>
      <c r="ADH153" s="1718"/>
      <c r="ADI153" s="1680"/>
      <c r="ADJ153" s="1680"/>
      <c r="ADK153" s="1680"/>
      <c r="ADL153" s="1681"/>
      <c r="ADM153" s="1816"/>
      <c r="ADN153" s="1816"/>
      <c r="ADO153" s="1816"/>
      <c r="ADP153" s="1816"/>
      <c r="ADQ153" s="1816"/>
      <c r="ADR153" s="1718"/>
      <c r="ADS153" s="1680"/>
      <c r="ADT153" s="1680"/>
      <c r="ADU153" s="1680"/>
      <c r="ADV153" s="1681"/>
      <c r="ADW153" s="1718"/>
      <c r="ADX153" s="1680"/>
      <c r="ADY153" s="1680"/>
      <c r="ADZ153" s="1680"/>
      <c r="AEA153" s="1681"/>
      <c r="AEB153" s="1718"/>
      <c r="AEC153" s="1680"/>
      <c r="AED153" s="1680"/>
      <c r="AEE153" s="1680"/>
      <c r="AEF153" s="1681"/>
      <c r="AEG153" s="1718"/>
      <c r="AEH153" s="1680"/>
      <c r="AEI153" s="1680"/>
      <c r="AEJ153" s="1680"/>
      <c r="AEK153" s="1681"/>
      <c r="AEL153" s="1718"/>
      <c r="AEM153" s="1680"/>
      <c r="AEN153" s="1680"/>
      <c r="AEO153" s="1680"/>
      <c r="AEP153" s="1681"/>
      <c r="AEQ153" s="1718"/>
      <c r="AER153" s="1680"/>
      <c r="AES153" s="1680"/>
      <c r="AET153" s="1680"/>
      <c r="AEU153" s="1681"/>
      <c r="AEV153" s="1718"/>
      <c r="AEW153" s="1680"/>
      <c r="AEX153" s="1680"/>
      <c r="AEY153" s="1680"/>
      <c r="AEZ153" s="1681"/>
      <c r="AFA153" s="1718"/>
      <c r="AFB153" s="1680"/>
      <c r="AFC153" s="1680"/>
      <c r="AFD153" s="1680"/>
      <c r="AFE153" s="1681"/>
      <c r="AFF153" s="1718"/>
      <c r="AFG153" s="1680"/>
      <c r="AFH153" s="1680"/>
      <c r="AFI153" s="1680"/>
      <c r="AFJ153" s="1681"/>
      <c r="AFK153" s="1718"/>
      <c r="AFL153" s="1680"/>
      <c r="AFM153" s="1680"/>
      <c r="AFN153" s="1680"/>
      <c r="AFO153" s="1681"/>
      <c r="AFP153" s="1718"/>
      <c r="AFQ153" s="1680"/>
      <c r="AFR153" s="1680"/>
      <c r="AFS153" s="1680"/>
      <c r="AFT153" s="1681"/>
      <c r="AFU153" s="1718"/>
      <c r="AFV153" s="1680"/>
      <c r="AFW153" s="1680"/>
      <c r="AFX153" s="1680"/>
      <c r="AFY153" s="1681"/>
      <c r="AFZ153" s="1718"/>
      <c r="AGA153" s="1680"/>
      <c r="AGB153" s="1680"/>
      <c r="AGC153" s="1680"/>
      <c r="AGD153" s="1681"/>
      <c r="AGE153" s="1718"/>
      <c r="AGF153" s="1680"/>
      <c r="AGG153" s="1680"/>
      <c r="AGH153" s="1680"/>
      <c r="AGI153" s="1681"/>
      <c r="AGJ153" s="1718"/>
      <c r="AGK153" s="1680"/>
      <c r="AGL153" s="1680"/>
      <c r="AGM153" s="1680"/>
      <c r="AGN153" s="1681"/>
      <c r="AGO153" s="1718"/>
      <c r="AGP153" s="1680"/>
      <c r="AGQ153" s="1680"/>
      <c r="AGR153" s="1680"/>
      <c r="AGS153" s="1681"/>
      <c r="AGT153" s="1718"/>
      <c r="AGU153" s="1680"/>
      <c r="AGV153" s="1680"/>
      <c r="AGW153" s="1680"/>
      <c r="AGX153" s="1681"/>
      <c r="AGY153" s="1718"/>
      <c r="AGZ153" s="1680"/>
      <c r="AHA153" s="1680"/>
      <c r="AHB153" s="1680"/>
      <c r="AHC153" s="1681"/>
      <c r="AHD153" s="1718"/>
      <c r="AHE153" s="1680"/>
      <c r="AHF153" s="1680"/>
      <c r="AHG153" s="1680"/>
      <c r="AHH153" s="1681"/>
      <c r="AHI153" s="1718" t="e">
        <v>#N/A</v>
      </c>
      <c r="AHJ153" s="1680" t="e">
        <v>#N/A</v>
      </c>
      <c r="AHK153" s="1680" t="e">
        <v>#N/A</v>
      </c>
      <c r="AHL153" s="1680" t="e">
        <v>#N/A</v>
      </c>
      <c r="AHM153" s="1681" t="e">
        <v>#N/A</v>
      </c>
      <c r="AHN153" s="44" t="str">
        <f>B153</f>
        <v>C2</v>
      </c>
      <c r="AHO153" s="1817" t="str">
        <f>C153</f>
        <v>藤田寛翔</v>
      </c>
      <c r="AHP153" s="2058">
        <f>COUNTIF($AFA153:$AHH153,"*○*")</f>
        <v>0</v>
      </c>
      <c r="AHQ153" s="2059">
        <f>COUNTIF($AFA153:$AHH153,"*●*")</f>
        <v>0</v>
      </c>
      <c r="AHR153" s="2059">
        <f>SUM(AHP153:AHQ153)</f>
        <v>0</v>
      </c>
      <c r="AHS153" s="2005" t="str">
        <f>IFERROR(AHP153/AHR153,"")</f>
        <v/>
      </c>
      <c r="AHT153" s="2058">
        <f>COUNTIF($AGE153:$AHH153,"*○*")</f>
        <v>0</v>
      </c>
      <c r="AHU153" s="2059">
        <f>COUNTIF($AGE153:$AHH153,"*●*")</f>
        <v>0</v>
      </c>
      <c r="AHV153" s="2059">
        <f>SUM(AHT153:AHU153)</f>
        <v>0</v>
      </c>
      <c r="AHW153" s="2005" t="str">
        <f>IFERROR(AHT153/AHV153,"")</f>
        <v/>
      </c>
    </row>
    <row r="154" spans="1:922" s="32" customFormat="1" ht="17.25" x14ac:dyDescent="0.2">
      <c r="A154" s="34"/>
      <c r="B154" s="1864" t="s">
        <v>79</v>
      </c>
      <c r="C154" s="140" t="s">
        <v>1574</v>
      </c>
      <c r="D154" s="211">
        <f>COUNTIF(H154:XFD154,"*○*")</f>
        <v>99</v>
      </c>
      <c r="E154" s="142">
        <f>COUNTIF(H154:XFD154,"*●*")</f>
        <v>175</v>
      </c>
      <c r="F154" s="142">
        <f>SUM(D154:E154)</f>
        <v>274</v>
      </c>
      <c r="G154" s="212">
        <f>IFERROR(D154/F154,"")</f>
        <v>0.36131386861313869</v>
      </c>
      <c r="H154" s="145"/>
      <c r="I154" s="146"/>
      <c r="J154" s="146"/>
      <c r="K154" s="146"/>
      <c r="L154" s="146"/>
      <c r="M154" s="147"/>
      <c r="N154" s="145"/>
      <c r="O154" s="146"/>
      <c r="P154" s="146"/>
      <c r="Q154" s="146"/>
      <c r="R154" s="147"/>
      <c r="S154" s="145"/>
      <c r="T154" s="146"/>
      <c r="U154" s="146"/>
      <c r="V154" s="146"/>
      <c r="W154" s="147"/>
      <c r="X154" s="148"/>
      <c r="Y154" s="146"/>
      <c r="Z154" s="146"/>
      <c r="AA154" s="146"/>
      <c r="AB154" s="147"/>
      <c r="AC154" s="126"/>
      <c r="AD154" s="127"/>
      <c r="AE154" s="127"/>
      <c r="AF154" s="127"/>
      <c r="AG154" s="127"/>
      <c r="AH154" s="126"/>
      <c r="AI154" s="127"/>
      <c r="AJ154" s="127"/>
      <c r="AK154" s="127"/>
      <c r="AL154" s="127"/>
      <c r="AM154" s="126"/>
      <c r="AN154" s="127"/>
      <c r="AO154" s="127"/>
      <c r="AP154" s="127"/>
      <c r="AQ154" s="127"/>
      <c r="AR154" s="126"/>
      <c r="AS154" s="127"/>
      <c r="AT154" s="127"/>
      <c r="AU154" s="127"/>
      <c r="AV154" s="298"/>
      <c r="AW154" s="126"/>
      <c r="AX154" s="127"/>
      <c r="AY154" s="127"/>
      <c r="AZ154" s="132"/>
      <c r="BA154" s="154"/>
      <c r="BB154" s="180"/>
      <c r="BC154" s="170"/>
      <c r="BD154" s="170"/>
      <c r="BE154" s="170"/>
      <c r="BF154" s="170"/>
      <c r="BG154" s="171"/>
      <c r="BH154" s="180"/>
      <c r="BI154" s="170"/>
      <c r="BJ154" s="170"/>
      <c r="BK154" s="170"/>
      <c r="BL154" s="193"/>
      <c r="BM154" s="145"/>
      <c r="BN154" s="146"/>
      <c r="BO154" s="182"/>
      <c r="BP154" s="182"/>
      <c r="BQ154" s="182"/>
      <c r="BR154" s="234"/>
      <c r="BS154" s="181"/>
      <c r="BT154" s="182"/>
      <c r="BU154" s="182"/>
      <c r="BV154" s="146"/>
      <c r="BW154" s="147"/>
      <c r="BX154" s="145"/>
      <c r="BY154" s="146"/>
      <c r="BZ154" s="146"/>
      <c r="CA154" s="146"/>
      <c r="CB154" s="193"/>
      <c r="CC154" s="247"/>
      <c r="CD154" s="146"/>
      <c r="CE154" s="146"/>
      <c r="CF154" s="146"/>
      <c r="CG154" s="147"/>
      <c r="CH154" s="145"/>
      <c r="CI154" s="146"/>
      <c r="CJ154" s="146"/>
      <c r="CK154" s="146"/>
      <c r="CL154" s="147"/>
      <c r="CM154" s="145"/>
      <c r="CN154" s="146"/>
      <c r="CO154" s="146"/>
      <c r="CP154" s="146"/>
      <c r="CQ154" s="147"/>
      <c r="CR154" s="148"/>
      <c r="CS154" s="146"/>
      <c r="CT154" s="146"/>
      <c r="CU154" s="146"/>
      <c r="CV154" s="267"/>
      <c r="CW154" s="145"/>
      <c r="CX154" s="170"/>
      <c r="CY154" s="170"/>
      <c r="CZ154" s="170"/>
      <c r="DA154" s="171"/>
      <c r="DB154" s="295"/>
      <c r="DC154" s="170"/>
      <c r="DD154" s="146"/>
      <c r="DE154" s="146"/>
      <c r="DF154" s="193"/>
      <c r="DG154" s="145"/>
      <c r="DH154" s="146"/>
      <c r="DI154" s="146"/>
      <c r="DJ154" s="146"/>
      <c r="DK154" s="147"/>
      <c r="DL154" s="145"/>
      <c r="DM154" s="146"/>
      <c r="DN154" s="146"/>
      <c r="DO154" s="146"/>
      <c r="DP154" s="147"/>
      <c r="DQ154" s="145"/>
      <c r="DR154" s="146"/>
      <c r="DS154" s="146"/>
      <c r="DT154" s="146"/>
      <c r="DU154" s="147"/>
      <c r="DV154" s="145"/>
      <c r="DW154" s="146"/>
      <c r="DX154" s="146"/>
      <c r="DY154" s="146"/>
      <c r="DZ154" s="147"/>
      <c r="EA154" s="145"/>
      <c r="EB154" s="146"/>
      <c r="EC154" s="146"/>
      <c r="ED154" s="146"/>
      <c r="EE154" s="147"/>
      <c r="EF154" s="145"/>
      <c r="EG154" s="146"/>
      <c r="EH154" s="146"/>
      <c r="EI154" s="146"/>
      <c r="EJ154" s="147"/>
      <c r="EK154" s="145"/>
      <c r="EL154" s="146"/>
      <c r="EM154" s="146"/>
      <c r="EN154" s="146"/>
      <c r="EO154" s="149"/>
      <c r="EP154" s="145"/>
      <c r="EQ154" s="146"/>
      <c r="ER154" s="146"/>
      <c r="ES154" s="146"/>
      <c r="ET154" s="147"/>
      <c r="EU154" s="145"/>
      <c r="EV154" s="146"/>
      <c r="EW154" s="146"/>
      <c r="EX154" s="146"/>
      <c r="EY154" s="147"/>
      <c r="EZ154" s="145"/>
      <c r="FA154" s="146"/>
      <c r="FB154" s="146"/>
      <c r="FC154" s="146"/>
      <c r="FD154" s="147"/>
      <c r="FE154" s="145"/>
      <c r="FF154" s="146"/>
      <c r="FG154" s="146"/>
      <c r="FH154" s="146"/>
      <c r="FI154" s="147"/>
      <c r="FJ154" s="145"/>
      <c r="FK154" s="170"/>
      <c r="FL154" s="170"/>
      <c r="FM154" s="170"/>
      <c r="FN154" s="171"/>
      <c r="FO154" s="180"/>
      <c r="FP154" s="170"/>
      <c r="FQ154" s="170"/>
      <c r="FR154" s="170"/>
      <c r="FS154" s="171"/>
      <c r="FT154" s="180"/>
      <c r="FU154" s="170"/>
      <c r="FV154" s="170"/>
      <c r="FW154" s="182"/>
      <c r="FX154" s="234"/>
      <c r="FY154" s="181"/>
      <c r="FZ154" s="182"/>
      <c r="GA154" s="146"/>
      <c r="GB154" s="146"/>
      <c r="GC154" s="147"/>
      <c r="GD154" s="145"/>
      <c r="GE154" s="146"/>
      <c r="GF154" s="146"/>
      <c r="GG154" s="146"/>
      <c r="GH154" s="147"/>
      <c r="GI154" s="145"/>
      <c r="GJ154" s="146"/>
      <c r="GK154" s="146"/>
      <c r="GL154" s="146"/>
      <c r="GM154" s="147"/>
      <c r="GN154" s="145"/>
      <c r="GO154" s="146"/>
      <c r="GP154" s="170"/>
      <c r="GQ154" s="170"/>
      <c r="GR154" s="171"/>
      <c r="GS154" s="180"/>
      <c r="GT154" s="170"/>
      <c r="GU154" s="170"/>
      <c r="GV154" s="170"/>
      <c r="GW154" s="171"/>
      <c r="GX154" s="295"/>
      <c r="GY154" s="170"/>
      <c r="GZ154" s="170"/>
      <c r="HA154" s="170"/>
      <c r="HB154" s="171"/>
      <c r="HC154" s="180"/>
      <c r="HD154" s="170"/>
      <c r="HE154" s="170"/>
      <c r="HF154" s="170"/>
      <c r="HG154" s="147"/>
      <c r="HH154" s="145"/>
      <c r="HI154" s="146"/>
      <c r="HJ154" s="182"/>
      <c r="HK154" s="182"/>
      <c r="HL154" s="234"/>
      <c r="HM154" s="181"/>
      <c r="HN154" s="182"/>
      <c r="HO154" s="146"/>
      <c r="HP154" s="146"/>
      <c r="HQ154" s="193"/>
      <c r="HR154" s="145"/>
      <c r="HS154" s="146"/>
      <c r="HT154" s="146"/>
      <c r="HU154" s="146"/>
      <c r="HV154" s="193"/>
      <c r="HW154" s="145"/>
      <c r="HX154" s="146"/>
      <c r="HY154" s="146"/>
      <c r="HZ154" s="146"/>
      <c r="IA154" s="193"/>
      <c r="IB154" s="145"/>
      <c r="IC154" s="146"/>
      <c r="ID154" s="146"/>
      <c r="IE154" s="146"/>
      <c r="IF154" s="147"/>
      <c r="IG154" s="145"/>
      <c r="IH154" s="146"/>
      <c r="II154" s="146"/>
      <c r="IJ154" s="146"/>
      <c r="IK154" s="147"/>
      <c r="IL154" s="145"/>
      <c r="IM154" s="146"/>
      <c r="IN154" s="146"/>
      <c r="IO154" s="146"/>
      <c r="IP154" s="147"/>
      <c r="IQ154" s="145"/>
      <c r="IR154" s="146"/>
      <c r="IS154" s="146"/>
      <c r="IT154" s="146"/>
      <c r="IU154" s="147"/>
      <c r="IV154" s="145"/>
      <c r="IW154" s="146"/>
      <c r="IX154" s="146"/>
      <c r="IY154" s="299"/>
      <c r="IZ154" s="147"/>
      <c r="JA154" s="145"/>
      <c r="JB154" s="146"/>
      <c r="JC154" s="146"/>
      <c r="JD154" s="146"/>
      <c r="JE154" s="147"/>
      <c r="JF154" s="145"/>
      <c r="JG154" s="146"/>
      <c r="JH154" s="146"/>
      <c r="JI154" s="146"/>
      <c r="JJ154" s="147"/>
      <c r="JK154" s="145"/>
      <c r="JL154" s="146"/>
      <c r="JM154" s="146"/>
      <c r="JN154" s="146"/>
      <c r="JO154" s="147"/>
      <c r="JP154" s="145"/>
      <c r="JQ154" s="146"/>
      <c r="JR154" s="146"/>
      <c r="JS154" s="146"/>
      <c r="JT154" s="147"/>
      <c r="JU154" s="145"/>
      <c r="JV154" s="146"/>
      <c r="JW154" s="146"/>
      <c r="JX154" s="146"/>
      <c r="JY154" s="147"/>
      <c r="JZ154" s="145"/>
      <c r="KA154" s="146"/>
      <c r="KB154" s="146"/>
      <c r="KC154" s="146"/>
      <c r="KD154" s="147"/>
      <c r="KE154" s="145"/>
      <c r="KF154" s="146"/>
      <c r="KG154" s="146"/>
      <c r="KH154" s="146"/>
      <c r="KI154" s="147"/>
      <c r="KJ154" s="145"/>
      <c r="KK154" s="146"/>
      <c r="KL154" s="146"/>
      <c r="KM154" s="146"/>
      <c r="KN154" s="147"/>
      <c r="KO154" s="145"/>
      <c r="KP154" s="146"/>
      <c r="KQ154" s="146"/>
      <c r="KR154" s="146"/>
      <c r="KS154" s="147"/>
      <c r="KT154" s="145"/>
      <c r="KU154" s="146"/>
      <c r="KV154" s="146"/>
      <c r="KW154" s="146"/>
      <c r="KX154" s="147"/>
      <c r="KY154" s="145"/>
      <c r="KZ154" s="146"/>
      <c r="LA154" s="146"/>
      <c r="LB154" s="146"/>
      <c r="LC154" s="147"/>
      <c r="LD154" s="145"/>
      <c r="LE154" s="146"/>
      <c r="LF154" s="146"/>
      <c r="LG154" s="299"/>
      <c r="LH154" s="147"/>
      <c r="LI154" s="145"/>
      <c r="LJ154" s="170"/>
      <c r="LK154" s="170"/>
      <c r="LL154" s="170"/>
      <c r="LM154" s="171"/>
      <c r="LN154" s="180"/>
      <c r="LO154" s="170"/>
      <c r="LP154" s="170"/>
      <c r="LQ154" s="170"/>
      <c r="LR154" s="180"/>
      <c r="LS154" s="170"/>
      <c r="LT154" s="170"/>
      <c r="LU154" s="146"/>
      <c r="LV154" s="145"/>
      <c r="LW154" s="182"/>
      <c r="LX154" s="182"/>
      <c r="LY154" s="182"/>
      <c r="LZ154" s="181"/>
      <c r="MA154" s="182"/>
      <c r="MB154" s="182"/>
      <c r="MC154" s="146"/>
      <c r="MD154" s="180"/>
      <c r="ME154" s="170"/>
      <c r="MF154" s="170"/>
      <c r="MG154" s="170"/>
      <c r="MH154" s="180"/>
      <c r="MI154" s="170"/>
      <c r="MJ154" s="170"/>
      <c r="MK154" s="207"/>
      <c r="ML154" s="181"/>
      <c r="MM154" s="182"/>
      <c r="MN154" s="182"/>
      <c r="MO154" s="234"/>
      <c r="MP154" s="181"/>
      <c r="MQ154" s="146"/>
      <c r="MR154" s="146"/>
      <c r="MS154" s="147"/>
      <c r="MT154" s="145"/>
      <c r="MU154" s="146"/>
      <c r="MV154" s="170"/>
      <c r="MW154" s="171"/>
      <c r="MX154" s="180"/>
      <c r="MY154" s="170"/>
      <c r="MZ154" s="170"/>
      <c r="NA154" s="171"/>
      <c r="NB154" s="180"/>
      <c r="NC154" s="170"/>
      <c r="ND154" s="170"/>
      <c r="NE154" s="240"/>
      <c r="NF154" s="166"/>
      <c r="NG154" s="167"/>
      <c r="NH154" s="167"/>
      <c r="NI154" s="240"/>
      <c r="NJ154" s="166"/>
      <c r="NK154" s="167"/>
      <c r="NL154" s="167"/>
      <c r="NM154" s="240"/>
      <c r="NN154" s="166"/>
      <c r="NO154" s="146"/>
      <c r="NP154" s="146"/>
      <c r="NQ154" s="147"/>
      <c r="NR154" s="145"/>
      <c r="NS154" s="146"/>
      <c r="NT154" s="146"/>
      <c r="NU154" s="147"/>
      <c r="NV154" s="145"/>
      <c r="NW154" s="146"/>
      <c r="NX154" s="146"/>
      <c r="NY154" s="147"/>
      <c r="NZ154" s="145"/>
      <c r="OA154" s="146"/>
      <c r="OB154" s="146"/>
      <c r="OC154" s="146"/>
      <c r="OD154" s="147"/>
      <c r="OE154" s="145"/>
      <c r="OF154" s="146"/>
      <c r="OG154" s="146"/>
      <c r="OH154" s="146"/>
      <c r="OI154" s="147"/>
      <c r="OJ154" s="145"/>
      <c r="OK154" s="146"/>
      <c r="OL154" s="146"/>
      <c r="OM154" s="193"/>
      <c r="ON154" s="145"/>
      <c r="OO154" s="146"/>
      <c r="OP154" s="146"/>
      <c r="OQ154" s="147"/>
      <c r="OR154" s="1267"/>
      <c r="OS154" s="1268"/>
      <c r="OT154" s="1268"/>
      <c r="OU154" s="1269"/>
      <c r="OV154" s="145"/>
      <c r="OW154" s="146"/>
      <c r="OX154" s="146"/>
      <c r="OY154" s="146"/>
      <c r="OZ154" s="147"/>
      <c r="PA154" s="145"/>
      <c r="PB154" s="146"/>
      <c r="PC154" s="146"/>
      <c r="PD154" s="146"/>
      <c r="PE154" s="147"/>
      <c r="PF154" s="145"/>
      <c r="PG154" s="146"/>
      <c r="PH154" s="146"/>
      <c r="PI154" s="147"/>
      <c r="PJ154" s="145"/>
      <c r="PK154" s="146"/>
      <c r="PL154" s="146"/>
      <c r="PM154" s="147"/>
      <c r="PN154" s="145"/>
      <c r="PO154" s="146"/>
      <c r="PP154" s="146"/>
      <c r="PQ154" s="147"/>
      <c r="PR154" s="145"/>
      <c r="PS154" s="146"/>
      <c r="PT154" s="146"/>
      <c r="PU154" s="147"/>
      <c r="PV154" s="145"/>
      <c r="PW154" s="146"/>
      <c r="PX154" s="146"/>
      <c r="PY154" s="147"/>
      <c r="PZ154" s="145"/>
      <c r="QA154" s="146"/>
      <c r="QB154" s="146"/>
      <c r="QC154" s="147"/>
      <c r="QD154" s="145"/>
      <c r="QE154" s="146"/>
      <c r="QF154" s="146"/>
      <c r="QG154" s="147"/>
      <c r="QH154" s="145"/>
      <c r="QI154" s="146"/>
      <c r="QJ154" s="146"/>
      <c r="QK154" s="146"/>
      <c r="QL154" s="1424"/>
      <c r="QM154" s="1432"/>
      <c r="QN154" s="146"/>
      <c r="QO154" s="146"/>
      <c r="QP154" s="146"/>
      <c r="QQ154" s="193"/>
      <c r="QR154" s="1432"/>
      <c r="QS154" s="146"/>
      <c r="QT154" s="146"/>
      <c r="QU154" s="193"/>
      <c r="QV154" s="147"/>
      <c r="QW154" s="145" t="s">
        <v>29</v>
      </c>
      <c r="QX154" s="146" t="s">
        <v>20</v>
      </c>
      <c r="QY154" s="146" t="s">
        <v>29</v>
      </c>
      <c r="QZ154" s="146" t="s">
        <v>29</v>
      </c>
      <c r="RA154" s="147"/>
      <c r="RB154" s="145" t="s">
        <v>29</v>
      </c>
      <c r="RC154" s="146" t="s">
        <v>29</v>
      </c>
      <c r="RD154" s="146" t="s">
        <v>29</v>
      </c>
      <c r="RE154" s="299" t="s">
        <v>1375</v>
      </c>
      <c r="RF154" s="147"/>
      <c r="RG154" s="180" t="s">
        <v>29</v>
      </c>
      <c r="RH154" s="170" t="s">
        <v>29</v>
      </c>
      <c r="RI154" s="170" t="s">
        <v>29</v>
      </c>
      <c r="RJ154" s="170" t="s">
        <v>29</v>
      </c>
      <c r="RK154" s="171"/>
      <c r="RL154" s="180" t="s">
        <v>29</v>
      </c>
      <c r="RM154" s="170" t="s">
        <v>29</v>
      </c>
      <c r="RN154" s="170" t="s">
        <v>29</v>
      </c>
      <c r="RO154" s="170" t="s">
        <v>598</v>
      </c>
      <c r="RP154" s="147"/>
      <c r="RQ154" s="145" t="s">
        <v>20</v>
      </c>
      <c r="RR154" s="167" t="s">
        <v>29</v>
      </c>
      <c r="RS154" s="167" t="s">
        <v>29</v>
      </c>
      <c r="RT154" s="240" t="s">
        <v>29</v>
      </c>
      <c r="RU154" s="166" t="s">
        <v>20</v>
      </c>
      <c r="RV154" s="167" t="s">
        <v>29</v>
      </c>
      <c r="RW154" s="167" t="s">
        <v>29</v>
      </c>
      <c r="RX154" s="167" t="s">
        <v>29</v>
      </c>
      <c r="RY154" s="240"/>
      <c r="RZ154" s="573" t="s">
        <v>29</v>
      </c>
      <c r="SA154" s="573" t="s">
        <v>1646</v>
      </c>
      <c r="SB154" s="168" t="s">
        <v>29</v>
      </c>
      <c r="SC154" s="168" t="s">
        <v>29</v>
      </c>
      <c r="SD154" s="168"/>
      <c r="SE154" s="1554" t="s">
        <v>29</v>
      </c>
      <c r="SF154" s="146" t="s">
        <v>20</v>
      </c>
      <c r="SG154" s="170" t="s">
        <v>29</v>
      </c>
      <c r="SH154" s="170" t="s">
        <v>29</v>
      </c>
      <c r="SI154" s="171"/>
      <c r="SJ154" s="537" t="s">
        <v>20</v>
      </c>
      <c r="SK154" s="537" t="s">
        <v>29</v>
      </c>
      <c r="SL154" s="537" t="s">
        <v>20</v>
      </c>
      <c r="SM154" s="537" t="s">
        <v>29</v>
      </c>
      <c r="SN154" s="537"/>
      <c r="SO154" s="1442" t="s">
        <v>29</v>
      </c>
      <c r="SP154" s="170" t="s">
        <v>29</v>
      </c>
      <c r="SQ154" s="170" t="s">
        <v>29</v>
      </c>
      <c r="SR154" s="170" t="s">
        <v>598</v>
      </c>
      <c r="SS154" s="147"/>
      <c r="ST154" s="145" t="s">
        <v>29</v>
      </c>
      <c r="SU154" s="146" t="s">
        <v>20</v>
      </c>
      <c r="SV154" s="146" t="s">
        <v>29</v>
      </c>
      <c r="SW154" s="146" t="s">
        <v>29</v>
      </c>
      <c r="SX154" s="147"/>
      <c r="SY154" s="145" t="s">
        <v>29</v>
      </c>
      <c r="SZ154" s="146" t="s">
        <v>29</v>
      </c>
      <c r="TA154" s="146" t="s">
        <v>20</v>
      </c>
      <c r="TB154" s="146" t="s">
        <v>29</v>
      </c>
      <c r="TC154" s="147"/>
      <c r="TD154" s="145" t="s">
        <v>29</v>
      </c>
      <c r="TE154" s="146" t="s">
        <v>29</v>
      </c>
      <c r="TF154" s="146" t="s">
        <v>29</v>
      </c>
      <c r="TG154" s="146" t="s">
        <v>29</v>
      </c>
      <c r="TH154" s="145"/>
      <c r="TI154" s="146"/>
      <c r="TJ154" s="146"/>
      <c r="TK154" s="146"/>
      <c r="TL154" s="145" t="s">
        <v>20</v>
      </c>
      <c r="TM154" s="146" t="s">
        <v>29</v>
      </c>
      <c r="TN154" s="146" t="s">
        <v>29</v>
      </c>
      <c r="TO154" s="146" t="s">
        <v>29</v>
      </c>
      <c r="TP154" s="147"/>
      <c r="TQ154" s="145" t="s">
        <v>29</v>
      </c>
      <c r="TR154" s="146" t="s">
        <v>29</v>
      </c>
      <c r="TS154" s="146" t="s">
        <v>20</v>
      </c>
      <c r="TT154" s="193" t="s">
        <v>20</v>
      </c>
      <c r="TU154" s="145" t="s">
        <v>29</v>
      </c>
      <c r="TV154" s="146" t="s">
        <v>29</v>
      </c>
      <c r="TW154" s="146" t="s">
        <v>29</v>
      </c>
      <c r="TX154" s="147" t="s">
        <v>29</v>
      </c>
      <c r="TY154" s="145" t="s">
        <v>29</v>
      </c>
      <c r="TZ154" s="146" t="s">
        <v>29</v>
      </c>
      <c r="UA154" s="146" t="s">
        <v>29</v>
      </c>
      <c r="UB154" s="146" t="s">
        <v>29</v>
      </c>
      <c r="UC154" s="147"/>
      <c r="UD154" s="181" t="s">
        <v>20</v>
      </c>
      <c r="UE154" s="182" t="s">
        <v>29</v>
      </c>
      <c r="UF154" s="182" t="s">
        <v>29</v>
      </c>
      <c r="UG154" s="182" t="s">
        <v>20</v>
      </c>
      <c r="UH154" s="234"/>
      <c r="UI154" s="181" t="s">
        <v>591</v>
      </c>
      <c r="UJ154" s="146" t="s">
        <v>29</v>
      </c>
      <c r="UK154" s="146" t="s">
        <v>20</v>
      </c>
      <c r="UL154" s="146" t="s">
        <v>29</v>
      </c>
      <c r="UM154" s="147"/>
      <c r="UN154" s="145" t="s">
        <v>29</v>
      </c>
      <c r="UO154" s="146" t="s">
        <v>20</v>
      </c>
      <c r="UP154" s="146" t="s">
        <v>20</v>
      </c>
      <c r="UQ154" s="146" t="s">
        <v>29</v>
      </c>
      <c r="UR154" s="147"/>
      <c r="US154" s="145" t="s">
        <v>20</v>
      </c>
      <c r="UT154" s="146" t="s">
        <v>20</v>
      </c>
      <c r="UU154" s="146" t="s">
        <v>20</v>
      </c>
      <c r="UV154" s="170" t="s">
        <v>29</v>
      </c>
      <c r="UW154" s="207"/>
      <c r="UX154" s="180" t="s">
        <v>29</v>
      </c>
      <c r="UY154" s="170" t="s">
        <v>29</v>
      </c>
      <c r="UZ154" s="170" t="s">
        <v>29</v>
      </c>
      <c r="VA154" s="170" t="s">
        <v>29</v>
      </c>
      <c r="VB154" s="171"/>
      <c r="VC154" s="180" t="s">
        <v>20</v>
      </c>
      <c r="VD154" s="170" t="s">
        <v>29</v>
      </c>
      <c r="VE154" s="170" t="s">
        <v>29</v>
      </c>
      <c r="VF154" s="170" t="s">
        <v>598</v>
      </c>
      <c r="VG154" s="193"/>
      <c r="VH154" s="145" t="s">
        <v>29</v>
      </c>
      <c r="VI154" s="182" t="s">
        <v>20</v>
      </c>
      <c r="VJ154" s="182" t="s">
        <v>29</v>
      </c>
      <c r="VK154" s="182" t="s">
        <v>20</v>
      </c>
      <c r="VL154" s="234"/>
      <c r="VM154" s="181" t="s">
        <v>591</v>
      </c>
      <c r="VN154" s="1680" t="s">
        <v>29</v>
      </c>
      <c r="VO154" s="1680" t="s">
        <v>20</v>
      </c>
      <c r="VP154" s="1779" t="s">
        <v>29</v>
      </c>
      <c r="VQ154" s="1718" t="s">
        <v>20</v>
      </c>
      <c r="VR154" s="1680" t="s">
        <v>20</v>
      </c>
      <c r="VS154" s="170" t="s">
        <v>29</v>
      </c>
      <c r="VT154" s="170" t="s">
        <v>29</v>
      </c>
      <c r="VU154" s="171"/>
      <c r="VV154" s="180" t="s">
        <v>29</v>
      </c>
      <c r="VW154" s="170" t="s">
        <v>29</v>
      </c>
      <c r="VX154" s="170" t="s">
        <v>29</v>
      </c>
      <c r="VY154" s="170" t="s">
        <v>29</v>
      </c>
      <c r="VZ154" s="171"/>
      <c r="WA154" s="180" t="s">
        <v>598</v>
      </c>
      <c r="WB154" s="1680" t="s">
        <v>29</v>
      </c>
      <c r="WC154" s="182" t="s">
        <v>20</v>
      </c>
      <c r="WD154" s="182" t="s">
        <v>29</v>
      </c>
      <c r="WE154" s="234"/>
      <c r="WF154" s="181" t="s">
        <v>20</v>
      </c>
      <c r="WG154" s="182" t="s">
        <v>591</v>
      </c>
      <c r="WH154" s="1680" t="s">
        <v>29</v>
      </c>
      <c r="WI154" s="1680" t="s">
        <v>29</v>
      </c>
      <c r="WJ154" s="1681"/>
      <c r="WK154" s="1718"/>
      <c r="WL154" s="1680"/>
      <c r="WM154" s="1680"/>
      <c r="WN154" s="1680"/>
      <c r="WO154" s="1681"/>
      <c r="WP154" s="1718"/>
      <c r="WQ154" s="1680"/>
      <c r="WR154" s="1680"/>
      <c r="WS154" s="1823"/>
      <c r="WT154" s="1824" t="s">
        <v>20</v>
      </c>
      <c r="WU154" s="1680" t="s">
        <v>29</v>
      </c>
      <c r="WV154" s="1680" t="s">
        <v>29</v>
      </c>
      <c r="WW154" s="1680" t="s">
        <v>598</v>
      </c>
      <c r="WX154" s="1779"/>
      <c r="WY154" s="1718" t="s">
        <v>29</v>
      </c>
      <c r="WZ154" s="1680" t="s">
        <v>29</v>
      </c>
      <c r="XA154" s="1680" t="s">
        <v>29</v>
      </c>
      <c r="XB154" s="1680" t="s">
        <v>29</v>
      </c>
      <c r="XC154" s="1681"/>
      <c r="XD154" s="1718" t="s">
        <v>20</v>
      </c>
      <c r="XE154" s="1680" t="s">
        <v>29</v>
      </c>
      <c r="XF154" s="1680" t="s">
        <v>20</v>
      </c>
      <c r="XG154" s="1680" t="s">
        <v>29</v>
      </c>
      <c r="XH154" s="1681"/>
      <c r="XI154" s="1718" t="s">
        <v>29</v>
      </c>
      <c r="XJ154" s="1680" t="s">
        <v>20</v>
      </c>
      <c r="XK154" s="1680" t="s">
        <v>29</v>
      </c>
      <c r="XL154" s="1680" t="s">
        <v>20</v>
      </c>
      <c r="XM154" s="1779"/>
      <c r="XN154" s="1718" t="s">
        <v>20</v>
      </c>
      <c r="XO154" s="1680" t="s">
        <v>20</v>
      </c>
      <c r="XP154" s="1680" t="s">
        <v>29</v>
      </c>
      <c r="XQ154" s="1680" t="s">
        <v>29</v>
      </c>
      <c r="XR154" s="1681"/>
      <c r="XS154" s="1718" t="s">
        <v>20</v>
      </c>
      <c r="XT154" s="1680" t="s">
        <v>29</v>
      </c>
      <c r="XU154" s="1680" t="s">
        <v>29</v>
      </c>
      <c r="XV154" s="1680" t="s">
        <v>29</v>
      </c>
      <c r="XW154" s="1681"/>
      <c r="XX154" s="1718" t="s">
        <v>29</v>
      </c>
      <c r="XY154" s="1680" t="s">
        <v>20</v>
      </c>
      <c r="XZ154" s="1680" t="s">
        <v>29</v>
      </c>
      <c r="YA154" s="1680" t="s">
        <v>20</v>
      </c>
      <c r="YB154" s="1681"/>
      <c r="YC154" s="1718" t="s">
        <v>20</v>
      </c>
      <c r="YD154" s="1680" t="s">
        <v>29</v>
      </c>
      <c r="YE154" s="1680" t="s">
        <v>29</v>
      </c>
      <c r="YF154" s="1680" t="s">
        <v>20</v>
      </c>
      <c r="YG154" s="1681"/>
      <c r="YH154" s="1718" t="s">
        <v>20</v>
      </c>
      <c r="YI154" s="1680" t="s">
        <v>29</v>
      </c>
      <c r="YJ154" s="1680" t="s">
        <v>29</v>
      </c>
      <c r="YK154" s="1680" t="s">
        <v>29</v>
      </c>
      <c r="YL154" s="1779"/>
      <c r="YM154" s="1718" t="s">
        <v>20</v>
      </c>
      <c r="YN154" s="1680" t="s">
        <v>20</v>
      </c>
      <c r="YO154" s="1680" t="s">
        <v>29</v>
      </c>
      <c r="YP154" s="1680" t="s">
        <v>20</v>
      </c>
      <c r="YQ154" s="1681"/>
      <c r="YR154" s="1718" t="s">
        <v>29</v>
      </c>
      <c r="YS154" s="1680" t="s">
        <v>20</v>
      </c>
      <c r="YT154" s="1680" t="s">
        <v>29</v>
      </c>
      <c r="YU154" s="1680" t="s">
        <v>29</v>
      </c>
      <c r="YV154" s="1681"/>
      <c r="YW154" s="1718" t="s">
        <v>29</v>
      </c>
      <c r="YX154" s="150" t="s">
        <v>20</v>
      </c>
      <c r="YY154" s="150" t="s">
        <v>29</v>
      </c>
      <c r="YZ154" s="150" t="s">
        <v>20</v>
      </c>
      <c r="ZA154" s="151"/>
      <c r="ZB154" s="152" t="s">
        <v>20</v>
      </c>
      <c r="ZC154" s="150" t="s">
        <v>29</v>
      </c>
      <c r="ZD154" s="150" t="s">
        <v>29</v>
      </c>
      <c r="ZE154" s="150" t="s">
        <v>20</v>
      </c>
      <c r="ZF154" s="151"/>
      <c r="ZG154" s="152" t="s">
        <v>20</v>
      </c>
      <c r="ZH154" s="150" t="s">
        <v>29</v>
      </c>
      <c r="ZI154" s="150" t="s">
        <v>20</v>
      </c>
      <c r="ZJ154" s="150" t="s">
        <v>20</v>
      </c>
      <c r="ZK154" s="151"/>
      <c r="ZL154" s="152" t="s">
        <v>844</v>
      </c>
      <c r="ZM154" s="1680" t="s">
        <v>20</v>
      </c>
      <c r="ZN154" s="1680" t="s">
        <v>29</v>
      </c>
      <c r="ZO154" s="1680" t="s">
        <v>29</v>
      </c>
      <c r="ZP154" s="1681"/>
      <c r="ZQ154" s="1718" t="s">
        <v>29</v>
      </c>
      <c r="ZR154" s="1680" t="s">
        <v>29</v>
      </c>
      <c r="ZS154" s="1680" t="s">
        <v>29</v>
      </c>
      <c r="ZT154" s="150" t="s">
        <v>20</v>
      </c>
      <c r="ZU154" s="151"/>
      <c r="ZV154" s="152" t="s">
        <v>20</v>
      </c>
      <c r="ZW154" s="150" t="s">
        <v>20</v>
      </c>
      <c r="ZX154" s="150" t="s">
        <v>20</v>
      </c>
      <c r="ZY154" s="150" t="s">
        <v>29</v>
      </c>
      <c r="ZZ154" s="151"/>
      <c r="AAA154" s="328"/>
      <c r="AAB154" s="328"/>
      <c r="AAC154" s="328"/>
      <c r="AAD154" s="328"/>
      <c r="AAE154" s="328"/>
      <c r="AAF154" s="1439" t="s">
        <v>29</v>
      </c>
      <c r="AAG154" s="150" t="s">
        <v>20</v>
      </c>
      <c r="AAH154" s="150" t="s">
        <v>20</v>
      </c>
      <c r="AAI154" s="150" t="s">
        <v>20</v>
      </c>
      <c r="AAJ154" s="1438"/>
      <c r="AAK154" s="1439" t="s">
        <v>20</v>
      </c>
      <c r="AAL154" s="150" t="s">
        <v>1350</v>
      </c>
      <c r="AAM154" s="1680" t="s">
        <v>20</v>
      </c>
      <c r="AAN154" s="1680" t="s">
        <v>29</v>
      </c>
      <c r="AAO154" s="1681"/>
      <c r="AAP154" s="1816" t="s">
        <v>29</v>
      </c>
      <c r="AAQ154" s="1816" t="s">
        <v>29</v>
      </c>
      <c r="AAR154" s="1816" t="s">
        <v>20</v>
      </c>
      <c r="AAS154" s="1816" t="s">
        <v>20</v>
      </c>
      <c r="AAT154" s="1816"/>
      <c r="AAU154" s="1824" t="s">
        <v>29</v>
      </c>
      <c r="AAV154" s="1680" t="s">
        <v>29</v>
      </c>
      <c r="AAW154" s="1680" t="s">
        <v>29</v>
      </c>
      <c r="AAX154" s="1680" t="s">
        <v>29</v>
      </c>
      <c r="AAY154" s="1681"/>
      <c r="AAZ154" s="1718" t="s">
        <v>29</v>
      </c>
      <c r="ABA154" s="1680" t="s">
        <v>20</v>
      </c>
      <c r="ABB154" s="1680" t="s">
        <v>20</v>
      </c>
      <c r="ABC154" s="1680" t="s">
        <v>29</v>
      </c>
      <c r="ABD154" s="1681"/>
      <c r="ABE154" s="1718" t="s">
        <v>20</v>
      </c>
      <c r="ABF154" s="1680" t="s">
        <v>20</v>
      </c>
      <c r="ABG154" s="1680" t="s">
        <v>20</v>
      </c>
      <c r="ABH154" s="1680" t="s">
        <v>29</v>
      </c>
      <c r="ABI154" s="1681"/>
      <c r="ABJ154" s="1718" t="s">
        <v>20</v>
      </c>
      <c r="ABK154" s="1680" t="s">
        <v>29</v>
      </c>
      <c r="ABL154" s="1680" t="s">
        <v>20</v>
      </c>
      <c r="ABM154" s="1680" t="s">
        <v>20</v>
      </c>
      <c r="ABN154" s="1779"/>
      <c r="ABO154" s="180" t="s">
        <v>29</v>
      </c>
      <c r="ABP154" s="170" t="s">
        <v>29</v>
      </c>
      <c r="ABQ154" s="170" t="s">
        <v>29</v>
      </c>
      <c r="ABR154" s="170" t="s">
        <v>29</v>
      </c>
      <c r="ABS154" s="171"/>
      <c r="ABT154" s="180" t="s">
        <v>20</v>
      </c>
      <c r="ABU154" s="170" t="s">
        <v>29</v>
      </c>
      <c r="ABV154" s="170" t="s">
        <v>29</v>
      </c>
      <c r="ABW154" s="170" t="s">
        <v>29</v>
      </c>
      <c r="ABX154" s="171"/>
      <c r="ABY154" s="180" t="s">
        <v>598</v>
      </c>
      <c r="ABZ154" s="1680" t="s">
        <v>29</v>
      </c>
      <c r="ACA154" s="1680" t="s">
        <v>29</v>
      </c>
      <c r="ACB154" s="1680" t="s">
        <v>29</v>
      </c>
      <c r="ACC154" s="1681"/>
      <c r="ACD154" s="181" t="s">
        <v>20</v>
      </c>
      <c r="ACE154" s="182" t="s">
        <v>20</v>
      </c>
      <c r="ACF154" s="182" t="s">
        <v>591</v>
      </c>
      <c r="ACG154" s="1680" t="s">
        <v>20</v>
      </c>
      <c r="ACH154" s="1681"/>
      <c r="ACI154" s="1718" t="s">
        <v>29</v>
      </c>
      <c r="ACJ154" s="1680" t="s">
        <v>29</v>
      </c>
      <c r="ACK154" s="1680" t="s">
        <v>29</v>
      </c>
      <c r="ACL154" s="1680" t="s">
        <v>29</v>
      </c>
      <c r="ACM154" s="1681"/>
      <c r="ACN154" s="152" t="s">
        <v>20</v>
      </c>
      <c r="ACO154" s="150" t="s">
        <v>20</v>
      </c>
      <c r="ACP154" s="150" t="s">
        <v>20</v>
      </c>
      <c r="ACQ154" s="150" t="s">
        <v>20</v>
      </c>
      <c r="ACR154" s="151"/>
      <c r="ACS154" s="152" t="s">
        <v>20</v>
      </c>
      <c r="ACT154" s="150" t="s">
        <v>766</v>
      </c>
      <c r="ACU154" s="170" t="s">
        <v>29</v>
      </c>
      <c r="ACV154" s="170" t="s">
        <v>29</v>
      </c>
      <c r="ACW154" s="171"/>
      <c r="ACX154" s="537" t="s">
        <v>29</v>
      </c>
      <c r="ACY154" s="537" t="s">
        <v>29</v>
      </c>
      <c r="ACZ154" s="537" t="s">
        <v>29</v>
      </c>
      <c r="ADA154" s="537" t="s">
        <v>20</v>
      </c>
      <c r="ADB154" s="537"/>
      <c r="ADC154" s="180" t="s">
        <v>20</v>
      </c>
      <c r="ADD154" s="170" t="s">
        <v>29</v>
      </c>
      <c r="ADE154" s="170" t="s">
        <v>29</v>
      </c>
      <c r="ADF154" s="170" t="s">
        <v>598</v>
      </c>
      <c r="ADG154" s="1681"/>
      <c r="ADH154" s="1718" t="s">
        <v>29</v>
      </c>
      <c r="ADI154" s="1680" t="s">
        <v>20</v>
      </c>
      <c r="ADJ154" s="182" t="s">
        <v>20</v>
      </c>
      <c r="ADK154" s="182" t="s">
        <v>29</v>
      </c>
      <c r="ADL154" s="234"/>
      <c r="ADM154" s="538" t="s">
        <v>29</v>
      </c>
      <c r="ADN154" s="538" t="s">
        <v>29</v>
      </c>
      <c r="ADO154" s="538" t="s">
        <v>591</v>
      </c>
      <c r="ADP154" s="1816" t="s">
        <v>29</v>
      </c>
      <c r="ADQ154" s="1816"/>
      <c r="ADR154" s="1718" t="s">
        <v>29</v>
      </c>
      <c r="ADS154" s="1680" t="s">
        <v>20</v>
      </c>
      <c r="ADT154" s="1680" t="s">
        <v>20</v>
      </c>
      <c r="ADU154" s="1680" t="s">
        <v>29</v>
      </c>
      <c r="ADV154" s="1681"/>
      <c r="ADW154" s="1718" t="s">
        <v>20</v>
      </c>
      <c r="ADX154" s="1680" t="s">
        <v>29</v>
      </c>
      <c r="ADY154" s="1680" t="s">
        <v>29</v>
      </c>
      <c r="ADZ154" s="1680" t="s">
        <v>29</v>
      </c>
      <c r="AEA154" s="1681"/>
      <c r="AEB154" s="1718" t="s">
        <v>20</v>
      </c>
      <c r="AEC154" s="1680" t="s">
        <v>20</v>
      </c>
      <c r="AED154" s="1680" t="s">
        <v>29</v>
      </c>
      <c r="AEE154" s="1680" t="s">
        <v>29</v>
      </c>
      <c r="AEF154" s="1681"/>
      <c r="AEG154" s="1718" t="s">
        <v>29</v>
      </c>
      <c r="AEH154" s="1680" t="s">
        <v>20</v>
      </c>
      <c r="AEI154" s="1680" t="s">
        <v>20</v>
      </c>
      <c r="AEJ154" s="1680" t="s">
        <v>29</v>
      </c>
      <c r="AEK154" s="1681"/>
      <c r="AEL154" s="1718"/>
      <c r="AEM154" s="1680"/>
      <c r="AEN154" s="1680"/>
      <c r="AEO154" s="1680"/>
      <c r="AEP154" s="1681"/>
      <c r="AEQ154" s="1718"/>
      <c r="AER154" s="1680"/>
      <c r="AES154" s="1680"/>
      <c r="AET154" s="1680"/>
      <c r="AEU154" s="1681"/>
      <c r="AEV154" s="1718"/>
      <c r="AEW154" s="1680"/>
      <c r="AEX154" s="1680"/>
      <c r="AEY154" s="1680"/>
      <c r="AEZ154" s="1681"/>
      <c r="AFA154" s="1718"/>
      <c r="AFB154" s="1680"/>
      <c r="AFC154" s="1680"/>
      <c r="AFD154" s="1680"/>
      <c r="AFE154" s="1681"/>
      <c r="AFF154" s="1718"/>
      <c r="AFG154" s="1680"/>
      <c r="AFH154" s="1680"/>
      <c r="AFI154" s="1680"/>
      <c r="AFJ154" s="1681"/>
      <c r="AFK154" s="1718"/>
      <c r="AFL154" s="1680"/>
      <c r="AFM154" s="1680"/>
      <c r="AFN154" s="1680"/>
      <c r="AFO154" s="1681"/>
      <c r="AFP154" s="1718"/>
      <c r="AFQ154" s="1680"/>
      <c r="AFR154" s="1680"/>
      <c r="AFS154" s="1680"/>
      <c r="AFT154" s="1681"/>
      <c r="AFU154" s="1718"/>
      <c r="AFV154" s="1680"/>
      <c r="AFW154" s="1680"/>
      <c r="AFX154" s="1680"/>
      <c r="AFY154" s="1681"/>
      <c r="AFZ154" s="1718"/>
      <c r="AGA154" s="1680"/>
      <c r="AGB154" s="1680"/>
      <c r="AGC154" s="1680"/>
      <c r="AGD154" s="1681"/>
      <c r="AGE154" s="1718"/>
      <c r="AGF154" s="1680"/>
      <c r="AGG154" s="1680"/>
      <c r="AGH154" s="1680"/>
      <c r="AGI154" s="1681"/>
      <c r="AGJ154" s="1718"/>
      <c r="AGK154" s="1680"/>
      <c r="AGL154" s="1680"/>
      <c r="AGM154" s="1680"/>
      <c r="AGN154" s="1681"/>
      <c r="AGO154" s="1718" t="s">
        <v>29</v>
      </c>
      <c r="AGP154" s="1680" t="s">
        <v>29</v>
      </c>
      <c r="AGQ154" s="1680"/>
      <c r="AGR154" s="1680"/>
      <c r="AGS154" s="1681"/>
      <c r="AGT154" s="1718"/>
      <c r="AGU154" s="1680"/>
      <c r="AGV154" s="1680"/>
      <c r="AGW154" s="1680"/>
      <c r="AGX154" s="1681"/>
      <c r="AGY154" s="1718"/>
      <c r="AGZ154" s="1680"/>
      <c r="AHA154" s="1680"/>
      <c r="AHB154" s="1680"/>
      <c r="AHC154" s="1681"/>
      <c r="AHD154" s="1718"/>
      <c r="AHE154" s="1680"/>
      <c r="AHF154" s="1680"/>
      <c r="AHG154" s="1680"/>
      <c r="AHH154" s="1681"/>
      <c r="AHI154" s="1718" t="e">
        <v>#N/A</v>
      </c>
      <c r="AHJ154" s="1680" t="e">
        <v>#N/A</v>
      </c>
      <c r="AHK154" s="1680" t="e">
        <v>#N/A</v>
      </c>
      <c r="AHL154" s="1680" t="e">
        <v>#N/A</v>
      </c>
      <c r="AHM154" s="1681" t="e">
        <v>#N/A</v>
      </c>
      <c r="AHN154" s="1864" t="str">
        <f>B154</f>
        <v>E1</v>
      </c>
      <c r="AHO154" s="140" t="str">
        <f>C154</f>
        <v>徳田　汐莉</v>
      </c>
      <c r="AHP154" s="2060">
        <f>COUNTIF($AFA154:$AHH154,"*○*")</f>
        <v>0</v>
      </c>
      <c r="AHQ154" s="2061">
        <f>COUNTIF($AFA154:$AHH154,"*●*")</f>
        <v>2</v>
      </c>
      <c r="AHR154" s="2061">
        <f>SUM(AHP154:AHQ154)</f>
        <v>2</v>
      </c>
      <c r="AHS154" s="95">
        <f>IFERROR(AHP154/AHR154,"")</f>
        <v>0</v>
      </c>
      <c r="AHT154" s="2060">
        <f>COUNTIF($AGE154:$AHH154,"*○*")</f>
        <v>0</v>
      </c>
      <c r="AHU154" s="2061">
        <f>COUNTIF($AGE154:$AHH154,"*●*")</f>
        <v>2</v>
      </c>
      <c r="AHV154" s="2061">
        <f>SUM(AHT154:AHU154)</f>
        <v>2</v>
      </c>
      <c r="AHW154" s="95">
        <f>IFERROR(AHT154/AHV154,"")</f>
        <v>0</v>
      </c>
    </row>
    <row r="155" spans="1:922" s="32" customFormat="1" ht="17.25" x14ac:dyDescent="0.2">
      <c r="A155" s="2660"/>
      <c r="B155" s="2514" t="s">
        <v>3179</v>
      </c>
      <c r="C155" s="2745" t="s">
        <v>2082</v>
      </c>
      <c r="D155" s="141">
        <f>COUNTIF(H155:XFD155,"*○*")</f>
        <v>191</v>
      </c>
      <c r="E155" s="142">
        <f>COUNTIF(H155:XFD155,"*●*")</f>
        <v>150</v>
      </c>
      <c r="F155" s="142">
        <f>SUM(D155:E155)</f>
        <v>341</v>
      </c>
      <c r="G155" s="165">
        <f>IFERROR(D155/F155,"")</f>
        <v>0.56011730205278587</v>
      </c>
      <c r="H155" s="145"/>
      <c r="I155" s="146"/>
      <c r="J155" s="146"/>
      <c r="K155" s="146"/>
      <c r="L155" s="146"/>
      <c r="M155" s="147"/>
      <c r="N155" s="145"/>
      <c r="O155" s="146"/>
      <c r="P155" s="146"/>
      <c r="Q155" s="146"/>
      <c r="R155" s="147"/>
      <c r="S155" s="145"/>
      <c r="T155" s="146"/>
      <c r="U155" s="146"/>
      <c r="V155" s="146"/>
      <c r="W155" s="147"/>
      <c r="X155" s="148"/>
      <c r="Y155" s="146"/>
      <c r="Z155" s="146"/>
      <c r="AA155" s="146"/>
      <c r="AB155" s="147"/>
      <c r="AC155" s="126"/>
      <c r="AD155" s="127"/>
      <c r="AE155" s="127"/>
      <c r="AF155" s="127"/>
      <c r="AG155" s="127"/>
      <c r="AH155" s="126"/>
      <c r="AI155" s="127"/>
      <c r="AJ155" s="127"/>
      <c r="AK155" s="127"/>
      <c r="AL155" s="127"/>
      <c r="AM155" s="126"/>
      <c r="AN155" s="127"/>
      <c r="AO155" s="127"/>
      <c r="AP155" s="127"/>
      <c r="AQ155" s="127"/>
      <c r="AR155" s="126"/>
      <c r="AS155" s="127"/>
      <c r="AT155" s="127"/>
      <c r="AU155" s="127"/>
      <c r="AV155" s="298"/>
      <c r="AW155" s="126"/>
      <c r="AX155" s="127"/>
      <c r="AY155" s="127"/>
      <c r="AZ155" s="132"/>
      <c r="BA155" s="154"/>
      <c r="BB155" s="180"/>
      <c r="BC155" s="170"/>
      <c r="BD155" s="170"/>
      <c r="BE155" s="170"/>
      <c r="BF155" s="170"/>
      <c r="BG155" s="171"/>
      <c r="BH155" s="180"/>
      <c r="BI155" s="170"/>
      <c r="BJ155" s="170"/>
      <c r="BK155" s="170"/>
      <c r="BL155" s="193"/>
      <c r="BM155" s="145"/>
      <c r="BN155" s="146"/>
      <c r="BO155" s="182"/>
      <c r="BP155" s="182"/>
      <c r="BQ155" s="182"/>
      <c r="BR155" s="234"/>
      <c r="BS155" s="181"/>
      <c r="BT155" s="182"/>
      <c r="BU155" s="182"/>
      <c r="BV155" s="146"/>
      <c r="BW155" s="147"/>
      <c r="BX155" s="145"/>
      <c r="BY155" s="146"/>
      <c r="BZ155" s="146"/>
      <c r="CA155" s="146"/>
      <c r="CB155" s="193"/>
      <c r="CC155" s="247"/>
      <c r="CD155" s="146"/>
      <c r="CE155" s="146"/>
      <c r="CF155" s="146"/>
      <c r="CG155" s="147"/>
      <c r="CH155" s="145"/>
      <c r="CI155" s="146"/>
      <c r="CJ155" s="146"/>
      <c r="CK155" s="146"/>
      <c r="CL155" s="147"/>
      <c r="CM155" s="145"/>
      <c r="CN155" s="146"/>
      <c r="CO155" s="146"/>
      <c r="CP155" s="146"/>
      <c r="CQ155" s="147"/>
      <c r="CR155" s="148"/>
      <c r="CS155" s="146"/>
      <c r="CT155" s="146"/>
      <c r="CU155" s="146"/>
      <c r="CV155" s="267"/>
      <c r="CW155" s="145"/>
      <c r="CX155" s="170"/>
      <c r="CY155" s="170"/>
      <c r="CZ155" s="170"/>
      <c r="DA155" s="171"/>
      <c r="DB155" s="295"/>
      <c r="DC155" s="170"/>
      <c r="DD155" s="146"/>
      <c r="DE155" s="146"/>
      <c r="DF155" s="193"/>
      <c r="DG155" s="145"/>
      <c r="DH155" s="146"/>
      <c r="DI155" s="146"/>
      <c r="DJ155" s="146"/>
      <c r="DK155" s="147"/>
      <c r="DL155" s="145"/>
      <c r="DM155" s="146"/>
      <c r="DN155" s="146"/>
      <c r="DO155" s="146"/>
      <c r="DP155" s="147"/>
      <c r="DQ155" s="145"/>
      <c r="DR155" s="146"/>
      <c r="DS155" s="146"/>
      <c r="DT155" s="146"/>
      <c r="DU155" s="147"/>
      <c r="DV155" s="145"/>
      <c r="DW155" s="146"/>
      <c r="DX155" s="146"/>
      <c r="DY155" s="146"/>
      <c r="DZ155" s="147"/>
      <c r="EA155" s="145"/>
      <c r="EB155" s="146"/>
      <c r="EC155" s="146"/>
      <c r="ED155" s="146"/>
      <c r="EE155" s="147"/>
      <c r="EF155" s="145"/>
      <c r="EG155" s="146"/>
      <c r="EH155" s="146"/>
      <c r="EI155" s="146"/>
      <c r="EJ155" s="147"/>
      <c r="EK155" s="145"/>
      <c r="EL155" s="146"/>
      <c r="EM155" s="146"/>
      <c r="EN155" s="146"/>
      <c r="EO155" s="149"/>
      <c r="EP155" s="145"/>
      <c r="EQ155" s="146"/>
      <c r="ER155" s="146"/>
      <c r="ES155" s="146"/>
      <c r="ET155" s="147"/>
      <c r="EU155" s="145"/>
      <c r="EV155" s="146"/>
      <c r="EW155" s="146"/>
      <c r="EX155" s="146"/>
      <c r="EY155" s="147"/>
      <c r="EZ155" s="145"/>
      <c r="FA155" s="146"/>
      <c r="FB155" s="146"/>
      <c r="FC155" s="146"/>
      <c r="FD155" s="147"/>
      <c r="FE155" s="145"/>
      <c r="FF155" s="146"/>
      <c r="FG155" s="146"/>
      <c r="FH155" s="146"/>
      <c r="FI155" s="147"/>
      <c r="FJ155" s="145"/>
      <c r="FK155" s="170"/>
      <c r="FL155" s="170"/>
      <c r="FM155" s="170"/>
      <c r="FN155" s="171"/>
      <c r="FO155" s="180"/>
      <c r="FP155" s="170"/>
      <c r="FQ155" s="170"/>
      <c r="FR155" s="170"/>
      <c r="FS155" s="171"/>
      <c r="FT155" s="180"/>
      <c r="FU155" s="170"/>
      <c r="FV155" s="170"/>
      <c r="FW155" s="182"/>
      <c r="FX155" s="234"/>
      <c r="FY155" s="181"/>
      <c r="FZ155" s="182"/>
      <c r="GA155" s="146"/>
      <c r="GB155" s="146"/>
      <c r="GC155" s="147"/>
      <c r="GD155" s="145"/>
      <c r="GE155" s="146"/>
      <c r="GF155" s="146"/>
      <c r="GG155" s="146"/>
      <c r="GH155" s="147"/>
      <c r="GI155" s="145"/>
      <c r="GJ155" s="146"/>
      <c r="GK155" s="146"/>
      <c r="GL155" s="146"/>
      <c r="GM155" s="147"/>
      <c r="GN155" s="145"/>
      <c r="GO155" s="146"/>
      <c r="GP155" s="170"/>
      <c r="GQ155" s="170"/>
      <c r="GR155" s="171"/>
      <c r="GS155" s="180"/>
      <c r="GT155" s="170"/>
      <c r="GU155" s="170"/>
      <c r="GV155" s="170"/>
      <c r="GW155" s="171"/>
      <c r="GX155" s="295"/>
      <c r="GY155" s="170"/>
      <c r="GZ155" s="170"/>
      <c r="HA155" s="170"/>
      <c r="HB155" s="171"/>
      <c r="HC155" s="180"/>
      <c r="HD155" s="170"/>
      <c r="HE155" s="170"/>
      <c r="HF155" s="170"/>
      <c r="HG155" s="147"/>
      <c r="HH155" s="145"/>
      <c r="HI155" s="146"/>
      <c r="HJ155" s="182"/>
      <c r="HK155" s="182"/>
      <c r="HL155" s="234"/>
      <c r="HM155" s="181"/>
      <c r="HN155" s="182"/>
      <c r="HO155" s="146"/>
      <c r="HP155" s="146"/>
      <c r="HQ155" s="193"/>
      <c r="HR155" s="145"/>
      <c r="HS155" s="146"/>
      <c r="HT155" s="146"/>
      <c r="HU155" s="146"/>
      <c r="HV155" s="193"/>
      <c r="HW155" s="145"/>
      <c r="HX155" s="146"/>
      <c r="HY155" s="146"/>
      <c r="HZ155" s="146"/>
      <c r="IA155" s="193"/>
      <c r="IB155" s="145"/>
      <c r="IC155" s="146"/>
      <c r="ID155" s="146"/>
      <c r="IE155" s="146"/>
      <c r="IF155" s="147"/>
      <c r="IG155" s="145"/>
      <c r="IH155" s="146"/>
      <c r="II155" s="146"/>
      <c r="IJ155" s="146"/>
      <c r="IK155" s="147"/>
      <c r="IL155" s="145"/>
      <c r="IM155" s="146"/>
      <c r="IN155" s="146"/>
      <c r="IO155" s="146"/>
      <c r="IP155" s="147"/>
      <c r="IQ155" s="145"/>
      <c r="IR155" s="146"/>
      <c r="IS155" s="146"/>
      <c r="IT155" s="146"/>
      <c r="IU155" s="147"/>
      <c r="IV155" s="145"/>
      <c r="IW155" s="146"/>
      <c r="IX155" s="146"/>
      <c r="IY155" s="299"/>
      <c r="IZ155" s="147"/>
      <c r="JA155" s="145"/>
      <c r="JB155" s="146"/>
      <c r="JC155" s="146"/>
      <c r="JD155" s="146"/>
      <c r="JE155" s="147"/>
      <c r="JF155" s="145"/>
      <c r="JG155" s="146"/>
      <c r="JH155" s="146"/>
      <c r="JI155" s="146"/>
      <c r="JJ155" s="147"/>
      <c r="JK155" s="145"/>
      <c r="JL155" s="146"/>
      <c r="JM155" s="146"/>
      <c r="JN155" s="146"/>
      <c r="JO155" s="147"/>
      <c r="JP155" s="145"/>
      <c r="JQ155" s="146"/>
      <c r="JR155" s="146"/>
      <c r="JS155" s="146"/>
      <c r="JT155" s="147"/>
      <c r="JU155" s="145"/>
      <c r="JV155" s="146"/>
      <c r="JW155" s="146"/>
      <c r="JX155" s="146"/>
      <c r="JY155" s="147"/>
      <c r="JZ155" s="145"/>
      <c r="KA155" s="146"/>
      <c r="KB155" s="146"/>
      <c r="KC155" s="146"/>
      <c r="KD155" s="147"/>
      <c r="KE155" s="145"/>
      <c r="KF155" s="146"/>
      <c r="KG155" s="146"/>
      <c r="KH155" s="146"/>
      <c r="KI155" s="147"/>
      <c r="KJ155" s="145"/>
      <c r="KK155" s="146"/>
      <c r="KL155" s="146"/>
      <c r="KM155" s="146"/>
      <c r="KN155" s="147"/>
      <c r="KO155" s="145"/>
      <c r="KP155" s="146"/>
      <c r="KQ155" s="146"/>
      <c r="KR155" s="146"/>
      <c r="KS155" s="147"/>
      <c r="KT155" s="145"/>
      <c r="KU155" s="146"/>
      <c r="KV155" s="146"/>
      <c r="KW155" s="146"/>
      <c r="KX155" s="147"/>
      <c r="KY155" s="145"/>
      <c r="KZ155" s="146"/>
      <c r="LA155" s="146"/>
      <c r="LB155" s="146"/>
      <c r="LC155" s="147"/>
      <c r="LD155" s="145"/>
      <c r="LE155" s="146"/>
      <c r="LF155" s="146"/>
      <c r="LG155" s="299"/>
      <c r="LH155" s="147"/>
      <c r="LI155" s="145"/>
      <c r="LJ155" s="170"/>
      <c r="LK155" s="170"/>
      <c r="LL155" s="170"/>
      <c r="LM155" s="171"/>
      <c r="LN155" s="180"/>
      <c r="LO155" s="170"/>
      <c r="LP155" s="170"/>
      <c r="LQ155" s="170"/>
      <c r="LR155" s="180"/>
      <c r="LS155" s="170"/>
      <c r="LT155" s="170"/>
      <c r="LU155" s="146"/>
      <c r="LV155" s="145"/>
      <c r="LW155" s="182"/>
      <c r="LX155" s="182"/>
      <c r="LY155" s="182"/>
      <c r="LZ155" s="181"/>
      <c r="MA155" s="182"/>
      <c r="MB155" s="182"/>
      <c r="MC155" s="146"/>
      <c r="MD155" s="180"/>
      <c r="ME155" s="170"/>
      <c r="MF155" s="170"/>
      <c r="MG155" s="170"/>
      <c r="MH155" s="180"/>
      <c r="MI155" s="170"/>
      <c r="MJ155" s="170"/>
      <c r="MK155" s="207"/>
      <c r="ML155" s="181"/>
      <c r="MM155" s="182"/>
      <c r="MN155" s="182"/>
      <c r="MO155" s="234"/>
      <c r="MP155" s="181"/>
      <c r="MQ155" s="146"/>
      <c r="MR155" s="146"/>
      <c r="MS155" s="147"/>
      <c r="MT155" s="145"/>
      <c r="MU155" s="146"/>
      <c r="MV155" s="170"/>
      <c r="MW155" s="171"/>
      <c r="MX155" s="180"/>
      <c r="MY155" s="170"/>
      <c r="MZ155" s="170"/>
      <c r="NA155" s="171"/>
      <c r="NB155" s="180"/>
      <c r="NC155" s="170"/>
      <c r="ND155" s="170"/>
      <c r="NE155" s="240"/>
      <c r="NF155" s="166"/>
      <c r="NG155" s="167"/>
      <c r="NH155" s="167"/>
      <c r="NI155" s="240"/>
      <c r="NJ155" s="166"/>
      <c r="NK155" s="167"/>
      <c r="NL155" s="167"/>
      <c r="NM155" s="240"/>
      <c r="NN155" s="166"/>
      <c r="NO155" s="146"/>
      <c r="NP155" s="146"/>
      <c r="NQ155" s="147"/>
      <c r="NR155" s="145"/>
      <c r="NS155" s="146"/>
      <c r="NT155" s="146"/>
      <c r="NU155" s="147"/>
      <c r="NV155" s="145"/>
      <c r="NW155" s="146"/>
      <c r="NX155" s="146"/>
      <c r="NY155" s="147"/>
      <c r="NZ155" s="145"/>
      <c r="OA155" s="146"/>
      <c r="OB155" s="146"/>
      <c r="OC155" s="146"/>
      <c r="OD155" s="147"/>
      <c r="OE155" s="145"/>
      <c r="OF155" s="146"/>
      <c r="OG155" s="146"/>
      <c r="OH155" s="146"/>
      <c r="OI155" s="147"/>
      <c r="OJ155" s="145" t="s">
        <v>29</v>
      </c>
      <c r="OK155" s="146" t="s">
        <v>29</v>
      </c>
      <c r="OL155" s="146" t="s">
        <v>29</v>
      </c>
      <c r="OM155" s="193" t="s">
        <v>20</v>
      </c>
      <c r="ON155" s="145" t="s">
        <v>29</v>
      </c>
      <c r="OO155" s="146" t="s">
        <v>29</v>
      </c>
      <c r="OP155" s="146" t="s">
        <v>29</v>
      </c>
      <c r="OQ155" s="149" t="s">
        <v>1375</v>
      </c>
      <c r="OR155" s="1267" t="s">
        <v>29</v>
      </c>
      <c r="OS155" s="1268" t="s">
        <v>20</v>
      </c>
      <c r="OT155" s="1268" t="s">
        <v>29</v>
      </c>
      <c r="OU155" s="1269" t="s">
        <v>29</v>
      </c>
      <c r="OV155" s="145" t="s">
        <v>20</v>
      </c>
      <c r="OW155" s="146" t="s">
        <v>29</v>
      </c>
      <c r="OX155" s="146" t="s">
        <v>29</v>
      </c>
      <c r="OY155" s="146" t="s">
        <v>29</v>
      </c>
      <c r="OZ155" s="147"/>
      <c r="PA155" s="145" t="s">
        <v>20</v>
      </c>
      <c r="PB155" s="146" t="s">
        <v>20</v>
      </c>
      <c r="PC155" s="146" t="s">
        <v>29</v>
      </c>
      <c r="PD155" s="146" t="s">
        <v>29</v>
      </c>
      <c r="PE155" s="147"/>
      <c r="PF155" s="145" t="s">
        <v>20</v>
      </c>
      <c r="PG155" s="146" t="s">
        <v>20</v>
      </c>
      <c r="PH155" s="146" t="s">
        <v>29</v>
      </c>
      <c r="PI155" s="147" t="s">
        <v>29</v>
      </c>
      <c r="PJ155" s="145" t="s">
        <v>29</v>
      </c>
      <c r="PK155" s="146" t="s">
        <v>20</v>
      </c>
      <c r="PL155" s="146" t="s">
        <v>29</v>
      </c>
      <c r="PM155" s="151" t="s">
        <v>20</v>
      </c>
      <c r="PN155" s="152" t="s">
        <v>29</v>
      </c>
      <c r="PO155" s="150" t="s">
        <v>20</v>
      </c>
      <c r="PP155" s="150" t="s">
        <v>20</v>
      </c>
      <c r="PQ155" s="151" t="s">
        <v>20</v>
      </c>
      <c r="PR155" s="152" t="s">
        <v>29</v>
      </c>
      <c r="PS155" s="150" t="s">
        <v>20</v>
      </c>
      <c r="PT155" s="150" t="s">
        <v>20</v>
      </c>
      <c r="PU155" s="151" t="s">
        <v>20</v>
      </c>
      <c r="PV155" s="152" t="s">
        <v>29</v>
      </c>
      <c r="PW155" s="150" t="s">
        <v>20</v>
      </c>
      <c r="PX155" s="150" t="s">
        <v>1350</v>
      </c>
      <c r="PY155" s="147" t="s">
        <v>20</v>
      </c>
      <c r="PZ155" s="145" t="s">
        <v>29</v>
      </c>
      <c r="QA155" s="146" t="s">
        <v>20</v>
      </c>
      <c r="QB155" s="146" t="s">
        <v>29</v>
      </c>
      <c r="QC155" s="147" t="s">
        <v>20</v>
      </c>
      <c r="QD155" s="145" t="s">
        <v>20</v>
      </c>
      <c r="QE155" s="146" t="s">
        <v>29</v>
      </c>
      <c r="QF155" s="146" t="s">
        <v>20</v>
      </c>
      <c r="QG155" s="147" t="s">
        <v>29</v>
      </c>
      <c r="QH155" s="145" t="s">
        <v>20</v>
      </c>
      <c r="QI155" s="146" t="s">
        <v>29</v>
      </c>
      <c r="QJ155" s="146" t="s">
        <v>20</v>
      </c>
      <c r="QK155" s="146" t="s">
        <v>29</v>
      </c>
      <c r="QL155" s="1438" t="s">
        <v>20</v>
      </c>
      <c r="QM155" s="1439" t="s">
        <v>20</v>
      </c>
      <c r="QN155" s="150" t="s">
        <v>20</v>
      </c>
      <c r="QO155" s="150" t="s">
        <v>29</v>
      </c>
      <c r="QP155" s="150" t="s">
        <v>20</v>
      </c>
      <c r="QQ155" s="205"/>
      <c r="QR155" s="1439" t="s">
        <v>20</v>
      </c>
      <c r="QS155" s="150" t="s">
        <v>20</v>
      </c>
      <c r="QT155" s="150" t="s">
        <v>29</v>
      </c>
      <c r="QU155" s="205" t="s">
        <v>20</v>
      </c>
      <c r="QV155" s="151"/>
      <c r="QW155" s="152" t="s">
        <v>29</v>
      </c>
      <c r="QX155" s="150" t="s">
        <v>20</v>
      </c>
      <c r="QY155" s="150" t="s">
        <v>766</v>
      </c>
      <c r="QZ155" s="146" t="s">
        <v>20</v>
      </c>
      <c r="RA155" s="147" t="s">
        <v>29</v>
      </c>
      <c r="RB155" s="145" t="s">
        <v>29</v>
      </c>
      <c r="RC155" s="146" t="s">
        <v>20</v>
      </c>
      <c r="RD155" s="146" t="s">
        <v>20</v>
      </c>
      <c r="RE155" s="146" t="s">
        <v>29</v>
      </c>
      <c r="RF155" s="147"/>
      <c r="RG155" s="145" t="s">
        <v>20</v>
      </c>
      <c r="RH155" s="146" t="s">
        <v>20</v>
      </c>
      <c r="RI155" s="146" t="s">
        <v>29</v>
      </c>
      <c r="RJ155" s="146" t="s">
        <v>29</v>
      </c>
      <c r="RK155" s="147"/>
      <c r="RL155" s="152" t="s">
        <v>20</v>
      </c>
      <c r="RM155" s="150" t="s">
        <v>29</v>
      </c>
      <c r="RN155" s="150" t="s">
        <v>20</v>
      </c>
      <c r="RO155" s="150" t="s">
        <v>20</v>
      </c>
      <c r="RP155" s="151"/>
      <c r="RQ155" s="152" t="s">
        <v>20</v>
      </c>
      <c r="RR155" s="150" t="s">
        <v>20</v>
      </c>
      <c r="RS155" s="150" t="s">
        <v>20</v>
      </c>
      <c r="RT155" s="151" t="s">
        <v>29</v>
      </c>
      <c r="RU155" s="152" t="s">
        <v>20</v>
      </c>
      <c r="RV155" s="150" t="s">
        <v>20</v>
      </c>
      <c r="RW155" s="150" t="s">
        <v>970</v>
      </c>
      <c r="RX155" s="146" t="s">
        <v>20</v>
      </c>
      <c r="RY155" s="147" t="s">
        <v>20</v>
      </c>
      <c r="RZ155" s="168"/>
      <c r="SA155" s="168"/>
      <c r="SB155" s="168"/>
      <c r="SC155" s="168"/>
      <c r="SD155" s="168"/>
      <c r="SE155" s="1554" t="s">
        <v>20</v>
      </c>
      <c r="SF155" s="146" t="s">
        <v>29</v>
      </c>
      <c r="SG155" s="146" t="s">
        <v>20</v>
      </c>
      <c r="SH155" s="146" t="s">
        <v>29</v>
      </c>
      <c r="SI155" s="147"/>
      <c r="SJ155" s="168" t="s">
        <v>29</v>
      </c>
      <c r="SK155" s="168" t="s">
        <v>29</v>
      </c>
      <c r="SL155" s="168" t="s">
        <v>20</v>
      </c>
      <c r="SM155" s="168" t="s">
        <v>20</v>
      </c>
      <c r="SN155" s="168"/>
      <c r="SO155" s="1432" t="s">
        <v>20</v>
      </c>
      <c r="SP155" s="146" t="s">
        <v>29</v>
      </c>
      <c r="SQ155" s="146" t="s">
        <v>29</v>
      </c>
      <c r="SR155" s="146" t="s">
        <v>20</v>
      </c>
      <c r="SS155" s="147"/>
      <c r="ST155" s="145" t="s">
        <v>20</v>
      </c>
      <c r="SU155" s="146" t="s">
        <v>20</v>
      </c>
      <c r="SV155" s="146" t="s">
        <v>20</v>
      </c>
      <c r="SW155" s="146" t="s">
        <v>29</v>
      </c>
      <c r="SX155" s="147"/>
      <c r="SY155" s="145" t="s">
        <v>20</v>
      </c>
      <c r="SZ155" s="146" t="s">
        <v>29</v>
      </c>
      <c r="TA155" s="146" t="s">
        <v>29</v>
      </c>
      <c r="TB155" s="146" t="s">
        <v>20</v>
      </c>
      <c r="TC155" s="147"/>
      <c r="TD155" s="145" t="s">
        <v>29</v>
      </c>
      <c r="TE155" s="146" t="s">
        <v>20</v>
      </c>
      <c r="TF155" s="146" t="s">
        <v>29</v>
      </c>
      <c r="TG155" s="146" t="s">
        <v>29</v>
      </c>
      <c r="TH155" s="145" t="s">
        <v>20</v>
      </c>
      <c r="TI155" s="146" t="s">
        <v>29</v>
      </c>
      <c r="TJ155" s="146" t="s">
        <v>20</v>
      </c>
      <c r="TK155" s="146" t="s">
        <v>20</v>
      </c>
      <c r="TL155" s="145" t="s">
        <v>29</v>
      </c>
      <c r="TM155" s="146" t="s">
        <v>29</v>
      </c>
      <c r="TN155" s="150" t="s">
        <v>20</v>
      </c>
      <c r="TO155" s="150" t="s">
        <v>20</v>
      </c>
      <c r="TP155" s="151"/>
      <c r="TQ155" s="152" t="s">
        <v>20</v>
      </c>
      <c r="TR155" s="150" t="s">
        <v>20</v>
      </c>
      <c r="TS155" s="150" t="s">
        <v>20</v>
      </c>
      <c r="TT155" s="205" t="s">
        <v>764</v>
      </c>
      <c r="TU155" s="145" t="s">
        <v>20</v>
      </c>
      <c r="TV155" s="146" t="s">
        <v>20</v>
      </c>
      <c r="TW155" s="146" t="s">
        <v>29</v>
      </c>
      <c r="TX155" s="147" t="s">
        <v>29</v>
      </c>
      <c r="TY155" s="145" t="s">
        <v>29</v>
      </c>
      <c r="TZ155" s="146" t="s">
        <v>20</v>
      </c>
      <c r="UA155" s="146" t="s">
        <v>29</v>
      </c>
      <c r="UB155" s="146" t="s">
        <v>20</v>
      </c>
      <c r="UC155" s="147"/>
      <c r="UD155" s="145" t="s">
        <v>29</v>
      </c>
      <c r="UE155" s="146" t="s">
        <v>20</v>
      </c>
      <c r="UF155" s="146" t="s">
        <v>29</v>
      </c>
      <c r="UG155" s="146" t="s">
        <v>29</v>
      </c>
      <c r="UH155" s="147"/>
      <c r="UI155" s="152" t="s">
        <v>20</v>
      </c>
      <c r="UJ155" s="150" t="s">
        <v>20</v>
      </c>
      <c r="UK155" s="150" t="s">
        <v>20</v>
      </c>
      <c r="UL155" s="150" t="s">
        <v>20</v>
      </c>
      <c r="UM155" s="151"/>
      <c r="UN155" s="152" t="s">
        <v>20</v>
      </c>
      <c r="UO155" s="150" t="s">
        <v>763</v>
      </c>
      <c r="UP155" s="146" t="s">
        <v>29</v>
      </c>
      <c r="UQ155" s="146" t="s">
        <v>29</v>
      </c>
      <c r="UR155" s="147"/>
      <c r="US155" s="145" t="s">
        <v>29</v>
      </c>
      <c r="UT155" s="146" t="s">
        <v>20</v>
      </c>
      <c r="UU155" s="146" t="s">
        <v>29</v>
      </c>
      <c r="UV155" s="146" t="s">
        <v>20</v>
      </c>
      <c r="UW155" s="147"/>
      <c r="UX155" s="145" t="s">
        <v>29</v>
      </c>
      <c r="UY155" s="146" t="s">
        <v>20</v>
      </c>
      <c r="UZ155" s="146" t="s">
        <v>20</v>
      </c>
      <c r="VA155" s="146" t="s">
        <v>20</v>
      </c>
      <c r="VB155" s="147"/>
      <c r="VC155" s="145" t="s">
        <v>29</v>
      </c>
      <c r="VD155" s="146" t="s">
        <v>20</v>
      </c>
      <c r="VE155" s="146" t="s">
        <v>20</v>
      </c>
      <c r="VF155" s="170" t="s">
        <v>29</v>
      </c>
      <c r="VG155" s="207"/>
      <c r="VH155" s="180" t="s">
        <v>29</v>
      </c>
      <c r="VI155" s="170" t="s">
        <v>29</v>
      </c>
      <c r="VJ155" s="170" t="s">
        <v>29</v>
      </c>
      <c r="VK155" s="170" t="s">
        <v>29</v>
      </c>
      <c r="VL155" s="171"/>
      <c r="VM155" s="180" t="s">
        <v>29</v>
      </c>
      <c r="VN155" s="170" t="s">
        <v>20</v>
      </c>
      <c r="VO155" s="170" t="s">
        <v>29</v>
      </c>
      <c r="VP155" s="171" t="s">
        <v>29</v>
      </c>
      <c r="VQ155" s="181" t="s">
        <v>20</v>
      </c>
      <c r="VR155" s="182" t="s">
        <v>20</v>
      </c>
      <c r="VS155" s="182" t="s">
        <v>591</v>
      </c>
      <c r="VT155" s="1680" t="s">
        <v>29</v>
      </c>
      <c r="VU155" s="1681"/>
      <c r="VV155" s="1718" t="s">
        <v>29</v>
      </c>
      <c r="VW155" s="1680" t="s">
        <v>20</v>
      </c>
      <c r="VX155" s="1680" t="s">
        <v>20</v>
      </c>
      <c r="VY155" s="1680" t="s">
        <v>29</v>
      </c>
      <c r="VZ155" s="1681"/>
      <c r="WA155" s="1718" t="s">
        <v>29</v>
      </c>
      <c r="WB155" s="1680" t="s">
        <v>29</v>
      </c>
      <c r="WC155" s="150" t="s">
        <v>20</v>
      </c>
      <c r="WD155" s="150" t="s">
        <v>20</v>
      </c>
      <c r="WE155" s="151"/>
      <c r="WF155" s="152" t="s">
        <v>20</v>
      </c>
      <c r="WG155" s="150" t="s">
        <v>20</v>
      </c>
      <c r="WH155" s="150" t="s">
        <v>20</v>
      </c>
      <c r="WI155" s="150" t="s">
        <v>864</v>
      </c>
      <c r="WJ155" s="1681"/>
      <c r="WK155" s="1718" t="s">
        <v>29</v>
      </c>
      <c r="WL155" s="1680" t="s">
        <v>29</v>
      </c>
      <c r="WM155" s="1680" t="s">
        <v>20</v>
      </c>
      <c r="WN155" s="1680" t="s">
        <v>20</v>
      </c>
      <c r="WO155" s="1681"/>
      <c r="WP155" s="1718" t="s">
        <v>20</v>
      </c>
      <c r="WQ155" s="1680" t="s">
        <v>20</v>
      </c>
      <c r="WR155" s="1680" t="s">
        <v>20</v>
      </c>
      <c r="WS155" s="1823" t="s">
        <v>29</v>
      </c>
      <c r="WT155" s="1824" t="s">
        <v>20</v>
      </c>
      <c r="WU155" s="1680" t="s">
        <v>29</v>
      </c>
      <c r="WV155" s="1680" t="s">
        <v>29</v>
      </c>
      <c r="WW155" s="1680" t="s">
        <v>29</v>
      </c>
      <c r="WX155" s="1779"/>
      <c r="WY155" s="1718" t="s">
        <v>20</v>
      </c>
      <c r="WZ155" s="1680" t="s">
        <v>20</v>
      </c>
      <c r="XA155" s="1680" t="s">
        <v>20</v>
      </c>
      <c r="XB155" s="1680" t="s">
        <v>29</v>
      </c>
      <c r="XC155" s="1681"/>
      <c r="XD155" s="1718" t="s">
        <v>20</v>
      </c>
      <c r="XE155" s="1680" t="s">
        <v>20</v>
      </c>
      <c r="XF155" s="1680" t="s">
        <v>20</v>
      </c>
      <c r="XG155" s="1680" t="s">
        <v>20</v>
      </c>
      <c r="XH155" s="1681"/>
      <c r="XI155" s="1718" t="s">
        <v>29</v>
      </c>
      <c r="XJ155" s="1680" t="s">
        <v>20</v>
      </c>
      <c r="XK155" s="1680" t="s">
        <v>20</v>
      </c>
      <c r="XL155" s="1680" t="s">
        <v>29</v>
      </c>
      <c r="XM155" s="1779"/>
      <c r="XN155" s="1718" t="s">
        <v>29</v>
      </c>
      <c r="XO155" s="1680" t="s">
        <v>20</v>
      </c>
      <c r="XP155" s="1680" t="s">
        <v>29</v>
      </c>
      <c r="XQ155" s="1680" t="s">
        <v>29</v>
      </c>
      <c r="XR155" s="1681"/>
      <c r="XS155" s="1718" t="s">
        <v>20</v>
      </c>
      <c r="XT155" s="1680" t="s">
        <v>20</v>
      </c>
      <c r="XU155" s="1680" t="s">
        <v>29</v>
      </c>
      <c r="XV155" s="1680" t="s">
        <v>20</v>
      </c>
      <c r="XW155" s="1681"/>
      <c r="XX155" s="1718" t="s">
        <v>29</v>
      </c>
      <c r="XY155" s="1680" t="s">
        <v>29</v>
      </c>
      <c r="XZ155" s="1680" t="s">
        <v>20</v>
      </c>
      <c r="YA155" s="1680" t="s">
        <v>20</v>
      </c>
      <c r="YB155" s="1681"/>
      <c r="YC155" s="1718" t="s">
        <v>20</v>
      </c>
      <c r="YD155" s="1680" t="s">
        <v>29</v>
      </c>
      <c r="YE155" s="1680" t="s">
        <v>20</v>
      </c>
      <c r="YF155" s="1680" t="s">
        <v>20</v>
      </c>
      <c r="YG155" s="1681"/>
      <c r="YH155" s="1718" t="s">
        <v>20</v>
      </c>
      <c r="YI155" s="1680" t="s">
        <v>29</v>
      </c>
      <c r="YJ155" s="1680" t="s">
        <v>29</v>
      </c>
      <c r="YK155" s="1680" t="s">
        <v>20</v>
      </c>
      <c r="YL155" s="1779"/>
      <c r="YM155" s="1718" t="s">
        <v>20</v>
      </c>
      <c r="YN155" s="1680" t="s">
        <v>29</v>
      </c>
      <c r="YO155" s="1680" t="s">
        <v>29</v>
      </c>
      <c r="YP155" s="1680" t="s">
        <v>20</v>
      </c>
      <c r="YQ155" s="1681"/>
      <c r="YR155" s="1718" t="s">
        <v>20</v>
      </c>
      <c r="YS155" s="1680" t="s">
        <v>20</v>
      </c>
      <c r="YT155" s="1680" t="s">
        <v>29</v>
      </c>
      <c r="YU155" s="1680" t="s">
        <v>29</v>
      </c>
      <c r="YV155" s="1681"/>
      <c r="YW155" s="1718" t="s">
        <v>20</v>
      </c>
      <c r="YX155" s="1680" t="s">
        <v>20</v>
      </c>
      <c r="YY155" s="1680" t="s">
        <v>29</v>
      </c>
      <c r="YZ155" s="1680" t="s">
        <v>20</v>
      </c>
      <c r="ZA155" s="1681"/>
      <c r="ZB155" s="1718" t="s">
        <v>29</v>
      </c>
      <c r="ZC155" s="1680" t="s">
        <v>20</v>
      </c>
      <c r="ZD155" s="1680" t="s">
        <v>29</v>
      </c>
      <c r="ZE155" s="1680" t="s">
        <v>29</v>
      </c>
      <c r="ZF155" s="1681"/>
      <c r="ZG155" s="1718" t="s">
        <v>29</v>
      </c>
      <c r="ZH155" s="1680" t="s">
        <v>29</v>
      </c>
      <c r="ZI155" s="150" t="s">
        <v>20</v>
      </c>
      <c r="ZJ155" s="150" t="s">
        <v>20</v>
      </c>
      <c r="ZK155" s="151"/>
      <c r="ZL155" s="152" t="s">
        <v>20</v>
      </c>
      <c r="ZM155" s="150" t="s">
        <v>20</v>
      </c>
      <c r="ZN155" s="150" t="s">
        <v>29</v>
      </c>
      <c r="ZO155" s="150" t="s">
        <v>29</v>
      </c>
      <c r="ZP155" s="151"/>
      <c r="ZQ155" s="152" t="s">
        <v>29</v>
      </c>
      <c r="ZR155" s="150" t="s">
        <v>20</v>
      </c>
      <c r="ZS155" s="150" t="s">
        <v>20</v>
      </c>
      <c r="ZT155" s="150" t="s">
        <v>20</v>
      </c>
      <c r="ZU155" s="151"/>
      <c r="ZV155" s="152" t="s">
        <v>20</v>
      </c>
      <c r="ZW155" s="150" t="s">
        <v>20</v>
      </c>
      <c r="ZX155" s="150" t="s">
        <v>20</v>
      </c>
      <c r="ZY155" s="150" t="s">
        <v>29</v>
      </c>
      <c r="ZZ155" s="151"/>
      <c r="AAA155" s="328" t="s">
        <v>20</v>
      </c>
      <c r="AAB155" s="328" t="s">
        <v>762</v>
      </c>
      <c r="AAC155" s="1816" t="s">
        <v>20</v>
      </c>
      <c r="AAD155" s="1816" t="s">
        <v>20</v>
      </c>
      <c r="AAE155" s="1816"/>
      <c r="AAF155" s="1824" t="s">
        <v>29</v>
      </c>
      <c r="AAG155" s="1680" t="s">
        <v>20</v>
      </c>
      <c r="AAH155" s="1680" t="s">
        <v>29</v>
      </c>
      <c r="AAI155" s="1680" t="s">
        <v>29</v>
      </c>
      <c r="AAJ155" s="1823"/>
      <c r="AAK155" s="1824" t="s">
        <v>29</v>
      </c>
      <c r="AAL155" s="1680" t="s">
        <v>29</v>
      </c>
      <c r="AAM155" s="1680" t="s">
        <v>20</v>
      </c>
      <c r="AAN155" s="1680" t="s">
        <v>20</v>
      </c>
      <c r="AAO155" s="1681"/>
      <c r="AAP155" s="1816" t="s">
        <v>20</v>
      </c>
      <c r="AAQ155" s="1816" t="s">
        <v>29</v>
      </c>
      <c r="AAR155" s="1816" t="s">
        <v>29</v>
      </c>
      <c r="AAS155" s="1816" t="s">
        <v>20</v>
      </c>
      <c r="AAT155" s="1816"/>
      <c r="AAU155" s="1824" t="s">
        <v>29</v>
      </c>
      <c r="AAV155" s="1680" t="s">
        <v>29</v>
      </c>
      <c r="AAW155" s="1680" t="s">
        <v>29</v>
      </c>
      <c r="AAX155" s="1680" t="s">
        <v>20</v>
      </c>
      <c r="AAY155" s="1681"/>
      <c r="AAZ155" s="1718" t="s">
        <v>20</v>
      </c>
      <c r="ABA155" s="1680" t="s">
        <v>20</v>
      </c>
      <c r="ABB155" s="170" t="s">
        <v>29</v>
      </c>
      <c r="ABC155" s="170" t="s">
        <v>29</v>
      </c>
      <c r="ABD155" s="171"/>
      <c r="ABE155" s="180" t="s">
        <v>29</v>
      </c>
      <c r="ABF155" s="170" t="s">
        <v>20</v>
      </c>
      <c r="ABG155" s="170" t="s">
        <v>29</v>
      </c>
      <c r="ABH155" s="170" t="s">
        <v>29</v>
      </c>
      <c r="ABI155" s="171"/>
      <c r="ABJ155" s="180" t="s">
        <v>29</v>
      </c>
      <c r="ABK155" s="170" t="s">
        <v>29</v>
      </c>
      <c r="ABL155" s="170" t="s">
        <v>598</v>
      </c>
      <c r="ABM155" s="182" t="s">
        <v>20</v>
      </c>
      <c r="ABN155" s="208"/>
      <c r="ABO155" s="181"/>
      <c r="ABP155" s="182"/>
      <c r="ABQ155" s="182" t="s">
        <v>20</v>
      </c>
      <c r="ABR155" s="182" t="s">
        <v>591</v>
      </c>
      <c r="ABS155" s="1681"/>
      <c r="ABT155" s="1718"/>
      <c r="ABU155" s="1680"/>
      <c r="ABV155" s="1680"/>
      <c r="ABW155" s="1680"/>
      <c r="ABX155" s="1681"/>
      <c r="ABY155" s="1718"/>
      <c r="ABZ155" s="1680"/>
      <c r="ACA155" s="1680"/>
      <c r="ACB155" s="1680"/>
      <c r="ACC155" s="1681"/>
      <c r="ACD155" s="1718"/>
      <c r="ACE155" s="1680"/>
      <c r="ACF155" s="1680"/>
      <c r="ACG155" s="1680"/>
      <c r="ACH155" s="1681"/>
      <c r="ACI155" s="1718"/>
      <c r="ACJ155" s="1680"/>
      <c r="ACK155" s="1680"/>
      <c r="ACL155" s="1680"/>
      <c r="ACM155" s="1681"/>
      <c r="ACN155" s="1718"/>
      <c r="ACO155" s="1680"/>
      <c r="ACP155" s="1680"/>
      <c r="ACQ155" s="1680"/>
      <c r="ACR155" s="1681"/>
      <c r="ACS155" s="1718"/>
      <c r="ACT155" s="1680"/>
      <c r="ACU155" s="1680"/>
      <c r="ACV155" s="1680"/>
      <c r="ACW155" s="1681"/>
      <c r="ACX155" s="1816"/>
      <c r="ACY155" s="1816"/>
      <c r="ACZ155" s="1816"/>
      <c r="ADA155" s="1816"/>
      <c r="ADB155" s="1816"/>
      <c r="ADC155" s="1718"/>
      <c r="ADD155" s="1680"/>
      <c r="ADE155" s="1680"/>
      <c r="ADF155" s="1680"/>
      <c r="ADG155" s="1681"/>
      <c r="ADH155" s="1718"/>
      <c r="ADI155" s="1680"/>
      <c r="ADJ155" s="1680"/>
      <c r="ADK155" s="1680"/>
      <c r="ADL155" s="1681"/>
      <c r="ADM155" s="1816"/>
      <c r="ADN155" s="1816"/>
      <c r="ADO155" s="1816"/>
      <c r="ADP155" s="1816"/>
      <c r="ADQ155" s="1816"/>
      <c r="ADR155" s="1718" t="s">
        <v>29</v>
      </c>
      <c r="ADS155" s="1680" t="s">
        <v>20</v>
      </c>
      <c r="ADT155" s="170" t="s">
        <v>29</v>
      </c>
      <c r="ADU155" s="170" t="s">
        <v>29</v>
      </c>
      <c r="ADV155" s="171"/>
      <c r="ADW155" s="180" t="s">
        <v>29</v>
      </c>
      <c r="ADX155" s="170" t="s">
        <v>29</v>
      </c>
      <c r="ADY155" s="170" t="s">
        <v>29</v>
      </c>
      <c r="ADZ155" s="170" t="s">
        <v>20</v>
      </c>
      <c r="AEA155" s="171"/>
      <c r="AEB155" s="180"/>
      <c r="AEC155" s="170"/>
      <c r="AED155" s="170"/>
      <c r="AEE155" s="170"/>
      <c r="AEF155" s="171"/>
      <c r="AEG155" s="180" t="s">
        <v>29</v>
      </c>
      <c r="AEH155" s="170" t="s">
        <v>20</v>
      </c>
      <c r="AEI155" s="170" t="s">
        <v>29</v>
      </c>
      <c r="AEJ155" s="170" t="s">
        <v>598</v>
      </c>
      <c r="AEK155" s="1681"/>
      <c r="AEL155" s="1718" t="s">
        <v>29</v>
      </c>
      <c r="AEM155" s="1680" t="s">
        <v>20</v>
      </c>
      <c r="AEN155" s="1680" t="s">
        <v>29</v>
      </c>
      <c r="AEO155" s="1680" t="s">
        <v>29</v>
      </c>
      <c r="AEP155" s="1681"/>
      <c r="AEQ155" s="181" t="s">
        <v>20</v>
      </c>
      <c r="AER155" s="182" t="s">
        <v>29</v>
      </c>
      <c r="AES155" s="182" t="s">
        <v>29</v>
      </c>
      <c r="AET155" s="182" t="s">
        <v>29</v>
      </c>
      <c r="AEU155" s="234"/>
      <c r="AEV155" s="181"/>
      <c r="AEW155" s="182"/>
      <c r="AEX155" s="182"/>
      <c r="AEY155" s="182"/>
      <c r="AEZ155" s="234"/>
      <c r="AFA155" s="181"/>
      <c r="AFB155" s="182"/>
      <c r="AFC155" s="182"/>
      <c r="AFD155" s="182"/>
      <c r="AFE155" s="234"/>
      <c r="AFF155" s="181"/>
      <c r="AFG155" s="182"/>
      <c r="AFH155" s="182"/>
      <c r="AFI155" s="182"/>
      <c r="AFJ155" s="234"/>
      <c r="AFK155" s="181"/>
      <c r="AFL155" s="182"/>
      <c r="AFM155" s="182"/>
      <c r="AFN155" s="182"/>
      <c r="AFO155" s="234"/>
      <c r="AFP155" s="181" t="s">
        <v>20</v>
      </c>
      <c r="AFQ155" s="182" t="s">
        <v>591</v>
      </c>
      <c r="AFR155" s="150" t="s">
        <v>20</v>
      </c>
      <c r="AFS155" s="150" t="s">
        <v>29</v>
      </c>
      <c r="AFT155" s="151"/>
      <c r="AFU155" s="152"/>
      <c r="AFV155" s="150"/>
      <c r="AFW155" s="150"/>
      <c r="AFX155" s="150"/>
      <c r="AFY155" s="151"/>
      <c r="AFZ155" s="152" t="s">
        <v>29</v>
      </c>
      <c r="AGA155" s="150" t="s">
        <v>20</v>
      </c>
      <c r="AGB155" s="150" t="s">
        <v>20</v>
      </c>
      <c r="AGC155" s="150" t="s">
        <v>20</v>
      </c>
      <c r="AGD155" s="151"/>
      <c r="AGE155" s="152"/>
      <c r="AGF155" s="150"/>
      <c r="AGG155" s="150"/>
      <c r="AGH155" s="150"/>
      <c r="AGI155" s="151"/>
      <c r="AGJ155" s="152" t="s">
        <v>20</v>
      </c>
      <c r="AGK155" s="150" t="s">
        <v>20</v>
      </c>
      <c r="AGL155" s="150" t="s">
        <v>29</v>
      </c>
      <c r="AGM155" s="150" t="s">
        <v>20</v>
      </c>
      <c r="AGN155" s="151"/>
      <c r="AGO155" s="152" t="s">
        <v>20</v>
      </c>
      <c r="AGP155" s="150" t="s">
        <v>20</v>
      </c>
      <c r="AGQ155" s="150" t="s">
        <v>20</v>
      </c>
      <c r="AGR155" s="150" t="s">
        <v>20</v>
      </c>
      <c r="AGS155" s="151"/>
      <c r="AGT155" s="152" t="s">
        <v>780</v>
      </c>
      <c r="AGU155" s="150" t="s">
        <v>20</v>
      </c>
      <c r="AGV155" s="150" t="s">
        <v>20</v>
      </c>
      <c r="AGW155" s="150" t="s">
        <v>20</v>
      </c>
      <c r="AGX155" s="151"/>
      <c r="AGY155" s="152" t="s">
        <v>20</v>
      </c>
      <c r="AGZ155" s="150" t="s">
        <v>20</v>
      </c>
      <c r="AHA155" s="150" t="s">
        <v>20</v>
      </c>
      <c r="AHB155" s="150" t="s">
        <v>29</v>
      </c>
      <c r="AHC155" s="151"/>
      <c r="AHD155" s="152" t="s">
        <v>29</v>
      </c>
      <c r="AHE155" s="150" t="s">
        <v>20</v>
      </c>
      <c r="AHF155" s="150" t="s">
        <v>29</v>
      </c>
      <c r="AHG155" s="150" t="s">
        <v>20</v>
      </c>
      <c r="AHH155" s="151"/>
      <c r="AHI155" s="152" t="s">
        <v>20</v>
      </c>
      <c r="AHJ155" s="150" t="s">
        <v>20</v>
      </c>
      <c r="AHK155" s="150" t="s">
        <v>20</v>
      </c>
      <c r="AHL155" s="150" t="s">
        <v>761</v>
      </c>
      <c r="AHM155" s="1681"/>
      <c r="AHN155" s="1718"/>
      <c r="AHO155" s="1680"/>
      <c r="AHP155" s="1680"/>
      <c r="AHQ155" s="1680"/>
      <c r="AHR155" s="1681"/>
      <c r="AHS155" s="1816"/>
      <c r="AHT155" s="1816"/>
      <c r="AHU155" s="1816"/>
      <c r="AHV155" s="1816"/>
      <c r="AHW155" s="1816"/>
      <c r="AHX155" s="1816"/>
      <c r="AHY155" s="1816"/>
      <c r="AHZ155" s="1816"/>
      <c r="AIA155" s="1816"/>
      <c r="AIB155" s="1816"/>
      <c r="AIC155" s="2016" t="str">
        <f t="shared" ref="AIC155:AID155" si="108">B155</f>
        <v>A2</v>
      </c>
      <c r="AID155" s="929" t="str">
        <f t="shared" si="108"/>
        <v>駒田　葵</v>
      </c>
      <c r="AIE155" s="2060">
        <f>COUNTIF($AFF155:$AHM155,"*○*")</f>
        <v>26</v>
      </c>
      <c r="AIF155" s="2061">
        <f>COUNTIF($AFF155:$AHM155,"*●*")</f>
        <v>6</v>
      </c>
      <c r="AIG155" s="2061">
        <f>SUM(AIE155:AIF155)</f>
        <v>32</v>
      </c>
      <c r="AIH155" s="95">
        <f>IFERROR(AIE155/AIG155,"")</f>
        <v>0.8125</v>
      </c>
      <c r="AII155" s="2060">
        <f>COUNTIF($AGJ155:$AHM155,"*○*")</f>
        <v>20</v>
      </c>
      <c r="AIJ155" s="2061">
        <f>COUNTIF($AGJ155:$AHM155,"*●*")</f>
        <v>4</v>
      </c>
      <c r="AIK155" s="2061">
        <f>SUM(AII155:AIJ155)</f>
        <v>24</v>
      </c>
      <c r="AIL155" s="95">
        <f>IFERROR(AII155/AIK155,"")</f>
        <v>0.83333333333333337</v>
      </c>
    </row>
  </sheetData>
  <mergeCells count="45">
    <mergeCell ref="HM1:HQ1"/>
    <mergeCell ref="HR1:HV1"/>
    <mergeCell ref="HW1:IA1"/>
    <mergeCell ref="GI1:GM1"/>
    <mergeCell ref="GN1:GR1"/>
    <mergeCell ref="GS1:GW1"/>
    <mergeCell ref="GX1:HB1"/>
    <mergeCell ref="HC1:HG1"/>
    <mergeCell ref="HH1:HL1"/>
    <mergeCell ref="GD1:GH1"/>
    <mergeCell ref="EA1:EE1"/>
    <mergeCell ref="EF1:EJ1"/>
    <mergeCell ref="EK1:EO1"/>
    <mergeCell ref="EP1:ET1"/>
    <mergeCell ref="EU1:EY1"/>
    <mergeCell ref="EZ1:FD1"/>
    <mergeCell ref="FE1:FI1"/>
    <mergeCell ref="FJ1:FN1"/>
    <mergeCell ref="FO1:FS1"/>
    <mergeCell ref="FT1:FX1"/>
    <mergeCell ref="FY1:GC1"/>
    <mergeCell ref="DV1:DZ1"/>
    <mergeCell ref="BS1:BW1"/>
    <mergeCell ref="BX1:CB1"/>
    <mergeCell ref="CC1:CG1"/>
    <mergeCell ref="CH1:CL1"/>
    <mergeCell ref="CM1:CQ1"/>
    <mergeCell ref="CR1:CV1"/>
    <mergeCell ref="CW1:DA1"/>
    <mergeCell ref="DB1:DF1"/>
    <mergeCell ref="DG1:DK1"/>
    <mergeCell ref="DL1:DP1"/>
    <mergeCell ref="DQ1:DU1"/>
    <mergeCell ref="BM1:BR1"/>
    <mergeCell ref="H1:M1"/>
    <mergeCell ref="N1:R1"/>
    <mergeCell ref="S1:W1"/>
    <mergeCell ref="X1:AB1"/>
    <mergeCell ref="AC1:AG1"/>
    <mergeCell ref="AH1:AL1"/>
    <mergeCell ref="AM1:AQ1"/>
    <mergeCell ref="AR1:AV1"/>
    <mergeCell ref="AW1:BA1"/>
    <mergeCell ref="BB1:BG1"/>
    <mergeCell ref="BH1:BL1"/>
  </mergeCells>
  <phoneticPr fontId="1"/>
  <conditionalFormatting sqref="G2:G71">
    <cfRule type="cellIs" dxfId="203" priority="149" operator="lessThan">
      <formula>0.4</formula>
    </cfRule>
    <cfRule type="cellIs" dxfId="202" priority="150" operator="greaterThan">
      <formula>0.6</formula>
    </cfRule>
  </conditionalFormatting>
  <conditionalFormatting sqref="G73:G87 UX78:UX87 VB78:VB87">
    <cfRule type="cellIs" dxfId="201" priority="127" operator="lessThan">
      <formula>0.4</formula>
    </cfRule>
    <cfRule type="cellIs" dxfId="200" priority="128" operator="greaterThan">
      <formula>0.6</formula>
    </cfRule>
  </conditionalFormatting>
  <conditionalFormatting sqref="IG2:IG3 IK2:IK3">
    <cfRule type="cellIs" dxfId="199" priority="251" operator="lessThan">
      <formula>0.4</formula>
    </cfRule>
    <cfRule type="cellIs" dxfId="198" priority="252" operator="greaterThan">
      <formula>0.6</formula>
    </cfRule>
  </conditionalFormatting>
  <conditionalFormatting sqref="IQ4 IU4">
    <cfRule type="cellIs" dxfId="197" priority="249" operator="lessThan">
      <formula>0.4</formula>
    </cfRule>
    <cfRule type="cellIs" dxfId="196" priority="250" operator="greaterThan">
      <formula>0.6</formula>
    </cfRule>
  </conditionalFormatting>
  <conditionalFormatting sqref="JA5:JA8 JE5:JE8">
    <cfRule type="cellIs" dxfId="195" priority="241" operator="lessThan">
      <formula>0.4</formula>
    </cfRule>
    <cfRule type="cellIs" dxfId="194" priority="242" operator="greaterThan">
      <formula>0.6</formula>
    </cfRule>
  </conditionalFormatting>
  <conditionalFormatting sqref="KE9 KI9">
    <cfRule type="cellIs" dxfId="193" priority="239" operator="lessThan">
      <formula>0.4</formula>
    </cfRule>
    <cfRule type="cellIs" dxfId="192" priority="240" operator="greaterThan">
      <formula>0.6</formula>
    </cfRule>
  </conditionalFormatting>
  <conditionalFormatting sqref="KJ10 KN10">
    <cfRule type="cellIs" dxfId="191" priority="237" operator="lessThan">
      <formula>0.4</formula>
    </cfRule>
    <cfRule type="cellIs" dxfId="190" priority="238" operator="greaterThan">
      <formula>0.6</formula>
    </cfRule>
  </conditionalFormatting>
  <conditionalFormatting sqref="KT11 KX11">
    <cfRule type="cellIs" dxfId="189" priority="235" operator="lessThan">
      <formula>0.4</formula>
    </cfRule>
    <cfRule type="cellIs" dxfId="188" priority="236" operator="greaterThan">
      <formula>0.6</formula>
    </cfRule>
  </conditionalFormatting>
  <conditionalFormatting sqref="LD12 LH12">
    <cfRule type="cellIs" dxfId="187" priority="233" operator="lessThan">
      <formula>0.4</formula>
    </cfRule>
    <cfRule type="cellIs" dxfId="186" priority="234" operator="greaterThan">
      <formula>0.6</formula>
    </cfRule>
  </conditionalFormatting>
  <conditionalFormatting sqref="LS13:LS14 LW13:LW14">
    <cfRule type="cellIs" dxfId="185" priority="229" operator="lessThan">
      <formula>0.4</formula>
    </cfRule>
    <cfRule type="cellIs" dxfId="184" priority="230" operator="greaterThan">
      <formula>0.6</formula>
    </cfRule>
  </conditionalFormatting>
  <conditionalFormatting sqref="MH15 ML15">
    <cfRule type="cellIs" dxfId="183" priority="227" operator="lessThan">
      <formula>0.4</formula>
    </cfRule>
    <cfRule type="cellIs" dxfId="182" priority="228" operator="greaterThan">
      <formula>0.6</formula>
    </cfRule>
  </conditionalFormatting>
  <conditionalFormatting sqref="MM16:MM19 MQ16:MQ19">
    <cfRule type="cellIs" dxfId="181" priority="221" operator="lessThan">
      <formula>0.4</formula>
    </cfRule>
    <cfRule type="cellIs" dxfId="180" priority="222" operator="greaterThan">
      <formula>0.6</formula>
    </cfRule>
  </conditionalFormatting>
  <conditionalFormatting sqref="MU20:MU22">
    <cfRule type="cellIs" dxfId="179" priority="215" operator="lessThan">
      <formula>0.4</formula>
    </cfRule>
    <cfRule type="cellIs" dxfId="178" priority="216" operator="greaterThan">
      <formula>0.6</formula>
    </cfRule>
  </conditionalFormatting>
  <conditionalFormatting sqref="MY20:MY32">
    <cfRule type="cellIs" dxfId="177" priority="211" operator="lessThan">
      <formula>0.4</formula>
    </cfRule>
    <cfRule type="cellIs" dxfId="176" priority="212" operator="greaterThan">
      <formula>0.6</formula>
    </cfRule>
  </conditionalFormatting>
  <conditionalFormatting sqref="NC23:NC33">
    <cfRule type="cellIs" dxfId="175" priority="209" operator="lessThan">
      <formula>0.4</formula>
    </cfRule>
    <cfRule type="cellIs" dxfId="174" priority="210" operator="greaterThan">
      <formula>0.6</formula>
    </cfRule>
  </conditionalFormatting>
  <conditionalFormatting sqref="NG33:NG34">
    <cfRule type="cellIs" dxfId="173" priority="207" operator="lessThan">
      <formula>0.4</formula>
    </cfRule>
    <cfRule type="cellIs" dxfId="172" priority="208" operator="greaterThan">
      <formula>0.6</formula>
    </cfRule>
  </conditionalFormatting>
  <conditionalFormatting sqref="NK34:NK35 NO35">
    <cfRule type="cellIs" dxfId="171" priority="205" operator="lessThan">
      <formula>0.4</formula>
    </cfRule>
    <cfRule type="cellIs" dxfId="170" priority="206" operator="greaterThan">
      <formula>0.6</formula>
    </cfRule>
  </conditionalFormatting>
  <conditionalFormatting sqref="OA36 OE36">
    <cfRule type="cellIs" dxfId="169" priority="203" operator="lessThan">
      <formula>0.4</formula>
    </cfRule>
    <cfRule type="cellIs" dxfId="168" priority="204" operator="greaterThan">
      <formula>0.6</formula>
    </cfRule>
  </conditionalFormatting>
  <conditionalFormatting sqref="OJ37 ON37">
    <cfRule type="cellIs" dxfId="167" priority="201" operator="lessThan">
      <formula>0.4</formula>
    </cfRule>
    <cfRule type="cellIs" dxfId="166" priority="202" operator="greaterThan">
      <formula>0.6</formula>
    </cfRule>
  </conditionalFormatting>
  <conditionalFormatting sqref="OW38:OW42 PA38:PA42">
    <cfRule type="cellIs" dxfId="165" priority="191" operator="lessThan">
      <formula>0.4</formula>
    </cfRule>
    <cfRule type="cellIs" dxfId="164" priority="192" operator="greaterThan">
      <formula>0.6</formula>
    </cfRule>
  </conditionalFormatting>
  <conditionalFormatting sqref="PF43 PJ43">
    <cfRule type="cellIs" dxfId="163" priority="189" operator="lessThan">
      <formula>0.4</formula>
    </cfRule>
    <cfRule type="cellIs" dxfId="162" priority="190" operator="greaterThan">
      <formula>0.6</formula>
    </cfRule>
  </conditionalFormatting>
  <conditionalFormatting sqref="PK44:PK45">
    <cfRule type="cellIs" dxfId="161" priority="185" operator="lessThan">
      <formula>0.4</formula>
    </cfRule>
    <cfRule type="cellIs" dxfId="160" priority="186" operator="greaterThan">
      <formula>0.6</formula>
    </cfRule>
  </conditionalFormatting>
  <conditionalFormatting sqref="PO44:PO48">
    <cfRule type="cellIs" dxfId="159" priority="181" operator="lessThan">
      <formula>0.4</formula>
    </cfRule>
    <cfRule type="cellIs" dxfId="158" priority="182" operator="greaterThan">
      <formula>0.6</formula>
    </cfRule>
  </conditionalFormatting>
  <conditionalFormatting sqref="PS46:PS49 PW49">
    <cfRule type="cellIs" dxfId="157" priority="179" operator="lessThan">
      <formula>0.4</formula>
    </cfRule>
    <cfRule type="cellIs" dxfId="156" priority="180" operator="greaterThan">
      <formula>0.6</formula>
    </cfRule>
  </conditionalFormatting>
  <conditionalFormatting sqref="QE50:QE51 QI50:QI51">
    <cfRule type="cellIs" dxfId="155" priority="175" operator="lessThan">
      <formula>0.4</formula>
    </cfRule>
    <cfRule type="cellIs" dxfId="154" priority="176" operator="greaterThan">
      <formula>0.6</formula>
    </cfRule>
  </conditionalFormatting>
  <conditionalFormatting sqref="QM52:QM53 QQ52:QQ53">
    <cfRule type="cellIs" dxfId="153" priority="171" operator="lessThan">
      <formula>0.4</formula>
    </cfRule>
    <cfRule type="cellIs" dxfId="152" priority="172" operator="greaterThan">
      <formula>0.6</formula>
    </cfRule>
  </conditionalFormatting>
  <conditionalFormatting sqref="QR54 QV54">
    <cfRule type="cellIs" dxfId="151" priority="169" operator="lessThan">
      <formula>0.4</formula>
    </cfRule>
    <cfRule type="cellIs" dxfId="150" priority="170" operator="greaterThan">
      <formula>0.6</formula>
    </cfRule>
  </conditionalFormatting>
  <conditionalFormatting sqref="QW55">
    <cfRule type="cellIs" dxfId="149" priority="167" operator="lessThan">
      <formula>0.4</formula>
    </cfRule>
    <cfRule type="cellIs" dxfId="148" priority="168" operator="greaterThan">
      <formula>0.6</formula>
    </cfRule>
  </conditionalFormatting>
  <conditionalFormatting sqref="RA55:RA68 RE56:RE68">
    <cfRule type="cellIs" dxfId="147" priority="157" operator="lessThan">
      <formula>0.4</formula>
    </cfRule>
    <cfRule type="cellIs" dxfId="146" priority="158" operator="greaterThan">
      <formula>0.6</formula>
    </cfRule>
  </conditionalFormatting>
  <conditionalFormatting sqref="SO69:SO70 SS69:SS70">
    <cfRule type="cellIs" dxfId="145" priority="153" operator="lessThan">
      <formula>0.4</formula>
    </cfRule>
    <cfRule type="cellIs" dxfId="144" priority="154" operator="greaterThan">
      <formula>0.6</formula>
    </cfRule>
  </conditionalFormatting>
  <conditionalFormatting sqref="TD71 TH71">
    <cfRule type="cellIs" dxfId="143" priority="151" operator="lessThan">
      <formula>0.4</formula>
    </cfRule>
    <cfRule type="cellIs" dxfId="142" priority="152" operator="greaterThan">
      <formula>0.6</formula>
    </cfRule>
  </conditionalFormatting>
  <conditionalFormatting sqref="TW73 UA73">
    <cfRule type="cellIs" dxfId="141" priority="147" operator="lessThan">
      <formula>0.4</formula>
    </cfRule>
    <cfRule type="cellIs" dxfId="140" priority="148" operator="greaterThan">
      <formula>0.6</formula>
    </cfRule>
  </conditionalFormatting>
  <conditionalFormatting sqref="UB74 UF74">
    <cfRule type="cellIs" dxfId="139" priority="145" operator="lessThan">
      <formula>0.4</formula>
    </cfRule>
    <cfRule type="cellIs" dxfId="138" priority="146" operator="greaterThan">
      <formula>0.6</formula>
    </cfRule>
  </conditionalFormatting>
  <conditionalFormatting sqref="UD75 UH75">
    <cfRule type="cellIs" dxfId="137" priority="143" operator="lessThan">
      <formula>0.4</formula>
    </cfRule>
    <cfRule type="cellIs" dxfId="136" priority="144" operator="greaterThan">
      <formula>0.6</formula>
    </cfRule>
  </conditionalFormatting>
  <conditionalFormatting sqref="UN76:UN77 UR76:UR77">
    <cfRule type="cellIs" dxfId="135" priority="139" operator="lessThan">
      <formula>0.4</formula>
    </cfRule>
    <cfRule type="cellIs" dxfId="134" priority="140" operator="greaterThan">
      <formula>0.6</formula>
    </cfRule>
  </conditionalFormatting>
  <conditionalFormatting sqref="G88 VM88 VQ88">
    <cfRule type="cellIs" dxfId="133" priority="125" operator="lessThan">
      <formula>0.4</formula>
    </cfRule>
    <cfRule type="cellIs" dxfId="132" priority="126" operator="greaterThan">
      <formula>0.6</formula>
    </cfRule>
  </conditionalFormatting>
  <conditionalFormatting sqref="VQ89:VQ90 VM89:VM90 G89:G90">
    <cfRule type="cellIs" dxfId="131" priority="123" operator="lessThan">
      <formula>0.4</formula>
    </cfRule>
    <cfRule type="cellIs" dxfId="130" priority="124" operator="greaterThan">
      <formula>0.6</formula>
    </cfRule>
  </conditionalFormatting>
  <conditionalFormatting sqref="VW91 WA91 G91">
    <cfRule type="cellIs" dxfId="129" priority="121" operator="lessThan">
      <formula>0.4</formula>
    </cfRule>
    <cfRule type="cellIs" dxfId="128" priority="122" operator="greaterThan">
      <formula>0.6</formula>
    </cfRule>
  </conditionalFormatting>
  <conditionalFormatting sqref="WJ92 WF92 G92">
    <cfRule type="cellIs" dxfId="127" priority="119" operator="lessThan">
      <formula>0.4</formula>
    </cfRule>
    <cfRule type="cellIs" dxfId="126" priority="120" operator="greaterThan">
      <formula>0.6</formula>
    </cfRule>
  </conditionalFormatting>
  <conditionalFormatting sqref="XN93 XR93 G93">
    <cfRule type="cellIs" dxfId="125" priority="117" operator="lessThan">
      <formula>0.4</formula>
    </cfRule>
    <cfRule type="cellIs" dxfId="124" priority="118" operator="greaterThan">
      <formula>0.6</formula>
    </cfRule>
  </conditionalFormatting>
  <conditionalFormatting sqref="G94 XR94 XN94">
    <cfRule type="cellIs" dxfId="123" priority="115" operator="lessThan">
      <formula>0.4</formula>
    </cfRule>
    <cfRule type="cellIs" dxfId="122" priority="116" operator="greaterThan">
      <formula>0.6</formula>
    </cfRule>
  </conditionalFormatting>
  <conditionalFormatting sqref="XN95 XR95 G95">
    <cfRule type="cellIs" dxfId="121" priority="113" operator="lessThan">
      <formula>0.4</formula>
    </cfRule>
    <cfRule type="cellIs" dxfId="120" priority="114" operator="greaterThan">
      <formula>0.6</formula>
    </cfRule>
  </conditionalFormatting>
  <conditionalFormatting sqref="G96 XW96 XS96">
    <cfRule type="cellIs" dxfId="119" priority="111" operator="lessThan">
      <formula>0.4</formula>
    </cfRule>
    <cfRule type="cellIs" dxfId="118" priority="112" operator="greaterThan">
      <formula>0.6</formula>
    </cfRule>
  </conditionalFormatting>
  <conditionalFormatting sqref="G97 YG97 YC97">
    <cfRule type="cellIs" dxfId="117" priority="109" operator="lessThan">
      <formula>0.4</formula>
    </cfRule>
    <cfRule type="cellIs" dxfId="116" priority="110" operator="greaterThan">
      <formula>0.6</formula>
    </cfRule>
  </conditionalFormatting>
  <conditionalFormatting sqref="YC98 YG98 G98">
    <cfRule type="cellIs" dxfId="115" priority="107" operator="lessThan">
      <formula>0.4</formula>
    </cfRule>
    <cfRule type="cellIs" dxfId="114" priority="108" operator="greaterThan">
      <formula>0.6</formula>
    </cfRule>
  </conditionalFormatting>
  <conditionalFormatting sqref="G99 YG99 YC99">
    <cfRule type="cellIs" dxfId="113" priority="105" operator="lessThan">
      <formula>0.4</formula>
    </cfRule>
    <cfRule type="cellIs" dxfId="112" priority="106" operator="greaterThan">
      <formula>0.6</formula>
    </cfRule>
  </conditionalFormatting>
  <conditionalFormatting sqref="G100 ZF100 ZB100">
    <cfRule type="cellIs" dxfId="111" priority="103" operator="lessThan">
      <formula>0.4</formula>
    </cfRule>
    <cfRule type="cellIs" dxfId="110" priority="104" operator="greaterThan">
      <formula>0.6</formula>
    </cfRule>
  </conditionalFormatting>
  <conditionalFormatting sqref="G101 ZF101 ZB101">
    <cfRule type="cellIs" dxfId="109" priority="101" operator="lessThan">
      <formula>0.4</formula>
    </cfRule>
    <cfRule type="cellIs" dxfId="108" priority="102" operator="greaterThan">
      <formula>0.6</formula>
    </cfRule>
  </conditionalFormatting>
  <conditionalFormatting sqref="ZG102 ZK102 G102">
    <cfRule type="cellIs" dxfId="107" priority="99" operator="lessThan">
      <formula>0.4</formula>
    </cfRule>
    <cfRule type="cellIs" dxfId="106" priority="100" operator="greaterThan">
      <formula>0.6</formula>
    </cfRule>
  </conditionalFormatting>
  <conditionalFormatting sqref="G103 ZK103 ZG103">
    <cfRule type="cellIs" dxfId="105" priority="97" operator="lessThan">
      <formula>0.4</formula>
    </cfRule>
    <cfRule type="cellIs" dxfId="104" priority="98" operator="greaterThan">
      <formula>0.6</formula>
    </cfRule>
  </conditionalFormatting>
  <conditionalFormatting sqref="G104 ZP104 ZL104">
    <cfRule type="cellIs" dxfId="103" priority="95" operator="lessThan">
      <formula>0.4</formula>
    </cfRule>
    <cfRule type="cellIs" dxfId="102" priority="96" operator="greaterThan">
      <formula>0.6</formula>
    </cfRule>
  </conditionalFormatting>
  <conditionalFormatting sqref="G105 ZP105 ZL105">
    <cfRule type="cellIs" dxfId="101" priority="93" operator="lessThan">
      <formula>0.4</formula>
    </cfRule>
    <cfRule type="cellIs" dxfId="100" priority="94" operator="greaterThan">
      <formula>0.6</formula>
    </cfRule>
  </conditionalFormatting>
  <conditionalFormatting sqref="K109 O109 S109 W109 AA109 AE109 AI109 AM109 AQ109 AU109 AY109 BC109 BG109 BK109 BO109 BS109 BW109 CA109 CE109 CI109 CM109 CQ109 CU109 CY109 DC109 DG109 DK109 DO109 DS109 DW109 EA109 EE109 EI109 EM109 EQ109 EU109 EY109 FC109 FG109 FK109 FO109 FS109 FW109 GA109 GE109 GI109 GM109 GQ109 GU109 GY109 HC109 HG109 HK109 HO109 HS109 HW109 IA109 IE109 II109 IM109 IQ109 IU109 IY109 JC109 JG109 JK109 JO109 JS109 JW109 KA109 KE109 KI109 KM109 KQ109 KU109 KY109 LC109 LG109 LK109 LO109 LS109 LW109 MA109 ME109 MI109 MM109 MQ109 MU109 MY109 NC109 NG109 NK109 NO109 NS109 NW109 OA109 OE109 OI109 OM109 OQ109 OU109 OY109 PC109 PG109 PK109 PO109 PS109 PW109 QA109 QE109 QI109 QM109 QQ109 QU109 QY109 RC109 RG109 RK109 RO109 ZL106:ZL109 ZP106:ZP109 G106:G109">
    <cfRule type="cellIs" dxfId="99" priority="91" operator="lessThan">
      <formula>0.4</formula>
    </cfRule>
    <cfRule type="cellIs" dxfId="98" priority="92" operator="greaterThan">
      <formula>0.6</formula>
    </cfRule>
  </conditionalFormatting>
  <conditionalFormatting sqref="K110 O110 S110 W110 AA110 AE110 AI110 AM110 AQ110 AU110 AY110 BC110 BG110 BK110 BO110 BS110 BW110 CA110 CE110 CI110 CM110 CQ110 CU110 CY110 DC110 DG110 DK110 DO110 DS110 DW110 EA110 EE110 EI110 EM110 EQ110 EU110 EY110 FC110 FG110 FK110 FO110 FS110 FW110 GA110 GE110 GI110 GM110 GQ110 GU110 GY110 HC110 HG110 HK110 HO110 HS110 HW110 IA110 IE110 II110 IM110 IQ110 IU110 IY110 JC110 JG110 JK110 JO110 JS110 JW110 KA110 KE110 KI110 KM110 KQ110 KU110 KY110 LC110 LG110 LK110 LO110 LS110 LW110 MA110 ME110 MI110 MM110 MQ110 MU110 MY110 NC110 NG110 NK110 NO110 NS110 NW110 OA110 OE110 OI110 OM110 OQ110 OU110 OY110 PC110 PG110 PK110 PO110 PS110 PW110 QA110 QE110 QI110 QM110 QQ110 QU110 QY110 RC110 RG110 RK110 RO110 G110 ZP110 ZL110">
    <cfRule type="cellIs" dxfId="97" priority="89" operator="lessThan">
      <formula>0.4</formula>
    </cfRule>
    <cfRule type="cellIs" dxfId="96" priority="90" operator="greaterThan">
      <formula>0.6</formula>
    </cfRule>
  </conditionalFormatting>
  <conditionalFormatting sqref="ZL111 ZP111 G111">
    <cfRule type="cellIs" dxfId="95" priority="87" operator="lessThan">
      <formula>0.4</formula>
    </cfRule>
    <cfRule type="cellIs" dxfId="94" priority="88" operator="greaterThan">
      <formula>0.6</formula>
    </cfRule>
  </conditionalFormatting>
  <conditionalFormatting sqref="ZP112 ZL112 G112">
    <cfRule type="cellIs" dxfId="93" priority="85" operator="lessThan">
      <formula>0.4</formula>
    </cfRule>
    <cfRule type="cellIs" dxfId="92" priority="86" operator="greaterThan">
      <formula>0.6</formula>
    </cfRule>
  </conditionalFormatting>
  <conditionalFormatting sqref="ZZ113 ZV113 G113">
    <cfRule type="cellIs" dxfId="91" priority="83" operator="lessThan">
      <formula>0.4</formula>
    </cfRule>
    <cfRule type="cellIs" dxfId="90" priority="84" operator="greaterThan">
      <formula>0.6</formula>
    </cfRule>
  </conditionalFormatting>
  <conditionalFormatting sqref="G114 AAA114 AAE114">
    <cfRule type="cellIs" dxfId="89" priority="81" operator="lessThan">
      <formula>0.4</formula>
    </cfRule>
    <cfRule type="cellIs" dxfId="88" priority="82" operator="greaterThan">
      <formula>0.6</formula>
    </cfRule>
  </conditionalFormatting>
  <conditionalFormatting sqref="G115 AAU115 AAY115">
    <cfRule type="cellIs" dxfId="87" priority="79" operator="lessThan">
      <formula>0.4</formula>
    </cfRule>
    <cfRule type="cellIs" dxfId="86" priority="80" operator="greaterThan">
      <formula>0.6</formula>
    </cfRule>
  </conditionalFormatting>
  <conditionalFormatting sqref="ACD116 ACH116 G116">
    <cfRule type="cellIs" dxfId="85" priority="77" operator="lessThan">
      <formula>0.4</formula>
    </cfRule>
    <cfRule type="cellIs" dxfId="84" priority="78" operator="greaterThan">
      <formula>0.6</formula>
    </cfRule>
  </conditionalFormatting>
  <conditionalFormatting sqref="G117 ACH117 ACD117">
    <cfRule type="cellIs" dxfId="83" priority="75" operator="lessThan">
      <formula>0.4</formula>
    </cfRule>
    <cfRule type="cellIs" dxfId="82" priority="76" operator="greaterThan">
      <formula>0.6</formula>
    </cfRule>
  </conditionalFormatting>
  <conditionalFormatting sqref="ACH118 ACD118 G118">
    <cfRule type="cellIs" dxfId="81" priority="73" operator="lessThan">
      <formula>0.4</formula>
    </cfRule>
    <cfRule type="cellIs" dxfId="80" priority="74" operator="greaterThan">
      <formula>0.6</formula>
    </cfRule>
  </conditionalFormatting>
  <conditionalFormatting sqref="K119 O119 S119 W119 AA119 AE119 AI119 AM119 AQ119 AU119 AY119 BC119 BG119 BK119 BO119 BS119 BW119 CA119 CE119 CI119 CM119 CQ119 CU119 CY119 DC119 DG119 DK119 DO119 DS119 DW119 EA119 EE119 EI119 EM119 EQ119 EU119 EY119 FC119 FG119 FK119 FO119 FS119 FW119 GA119 GE119 GI119 GM119 GQ119 GU119 GY119 HC119 HG119 HK119 HO119 HS119 HW119 IA119 IE119 II119 IM119 IQ119 IU119 IY119 JC119 JG119 JK119 JO119 JS119 JW119 KA119 KE119 KI119 KM119 KQ119 KU119 KY119 LC119 LG119 LK119 LO119 LS119 LW119 MA119 ME119 MI119 MM119 MQ119 MU119 MY119 NC119 NG119 NK119 NO119 NS119 NW119 OA119 OE119 OI119 OM119 OQ119 OU119 OY119 PC119 PG119 PK119 PO119 PS119 PW119 QA119 QE119 QI119 QM119 QQ119 QU119 QY119 RC119 RG119 RK119 RO119 ACN119 ACR119 G119">
    <cfRule type="cellIs" dxfId="79" priority="71" operator="lessThan">
      <formula>0.4</formula>
    </cfRule>
    <cfRule type="cellIs" dxfId="78" priority="72" operator="greaterThan">
      <formula>0.6</formula>
    </cfRule>
  </conditionalFormatting>
  <conditionalFormatting sqref="K120 O120 S120 W120 AA120 AE120 AI120 AM120 AQ120 AU120 AY120 BC120 BG120 BK120 BO120 BS120 BW120 CA120 CE120 CI120 CM120 CQ120 CU120 CY120 DC120 DG120 DK120 DO120 DS120 DW120 EA120 EE120 EI120 EM120 EQ120 EU120 EY120 FC120 FG120 FK120 FO120 FS120 FW120 GA120 GE120 GI120 GM120 GQ120 GU120 GY120 HC120 HG120 HK120 HO120 HS120 HW120 IA120 IE120 II120 IM120 IQ120 IU120 IY120 JC120 JG120 JK120 JO120 JS120 JW120 KA120 KE120 KI120 KM120 KQ120 KU120 KY120 LC120 LG120 LK120 LO120 LS120 LW120 MA120 ME120 MI120 MM120 MQ120 MU120 MY120 NC120 NG120 NK120 NO120 NS120 NW120 OA120 OE120 OI120 OM120 OQ120 OU120 OY120 PC120 PG120 PK120 PO120 PS120 PW120 QA120 QE120 QI120 QM120 QQ120 QU120 QY120 RC120 RG120 RK120 G120 ACR120 ACN120">
    <cfRule type="cellIs" dxfId="77" priority="69" operator="lessThan">
      <formula>0.4</formula>
    </cfRule>
    <cfRule type="cellIs" dxfId="76" priority="70" operator="greaterThan">
      <formula>0.6</formula>
    </cfRule>
  </conditionalFormatting>
  <conditionalFormatting sqref="K121 O121 S121 W121 AA121 AE121 AI121 AM121 AQ121 AU121 AY121 BC121 BG121 BK121 BO121 BS121 BW121 CA121 CE121 CI121 CM121 CQ121 CU121 CY121 DC121 DG121 DK121 DO121 DS121 DW121 EA121 EE121 EI121 EM121 EQ121 EU121 EY121 FC121 FG121 FK121 FO121 FS121 FW121 GA121 GE121 GI121 GM121 GQ121 GU121 GY121 HC121 HG121 HK121 HO121 HS121 HW121 IA121 IE121 II121 IM121 IQ121 IU121 IY121 JC121 JG121 JK121 JO121 JS121 JW121 KA121 KE121 KI121 KM121 KQ121 KU121 KY121 LC121 LG121 LK121 LO121 LS121 LW121 MA121 ME121 MI121 MM121 MQ121 MU121 MY121 NC121 NG121 NK121 NO121 NS121 NW121 OA121 OE121 OI121 OM121 OQ121 OU121 OY121 PC121 PG121 PK121 PO121 PS121 PW121 QA121 QE121 QI121 QM121 QQ121 QU121 QY121 RC121 RG121 RK121 RO121 RS121 RW121 SA121 SE121 SI121 SM121 SQ121 SU121 SY121 TC121 TG121 TK121 TO121 TS121 TW121 UA121 UE121 UI121 UM121 UQ121 UU121 UY121 VC121 VG121 VK121 VO121 VS121 VW121 WA121 WE121 WI121 WM121 WQ121 WU121 WY121 XC121 XG121 XK121 XO121 XS121 XW121 YA121 YE121 YI121 YM121 YQ121 YU121 YY121 ZC121 ZG121 ZK121 ZO121 ZS121 ZW121 AAA121 AAE121 AAI121 AAM121 ACN121 ACR121 G121">
    <cfRule type="cellIs" dxfId="75" priority="67" operator="lessThan">
      <formula>0.4</formula>
    </cfRule>
    <cfRule type="cellIs" dxfId="74" priority="68" operator="greaterThan">
      <formula>0.6</formula>
    </cfRule>
  </conditionalFormatting>
  <conditionalFormatting sqref="ACN122 ACR122 G122">
    <cfRule type="cellIs" dxfId="73" priority="65" operator="lessThan">
      <formula>0.4</formula>
    </cfRule>
    <cfRule type="cellIs" dxfId="72" priority="66" operator="greaterThan">
      <formula>0.6</formula>
    </cfRule>
  </conditionalFormatting>
  <conditionalFormatting sqref="ACS123 ACW123 G123">
    <cfRule type="cellIs" dxfId="71" priority="63" operator="lessThan">
      <formula>0.4</formula>
    </cfRule>
    <cfRule type="cellIs" dxfId="70" priority="64" operator="greaterThan">
      <formula>0.6</formula>
    </cfRule>
  </conditionalFormatting>
  <conditionalFormatting sqref="RO124 RK124 RG124 RC124 QY124 QU124 QQ124 QM124 QI124 QE124 QA124 PW124 PS124 PO124 PK124 PG124 PC124 OY124 OU124 OQ124 OM124 OI124 OE124 OA124 NW124 NS124 NO124 NK124 NG124 NC124 MY124 MU124 MQ124 MM124 MI124 ME124 MA124 LW124 LS124 LO124 LK124 LG124 LC124 KY124 KU124 KQ124 KM124 KI124 KE124 KA124 JW124 JS124 JO124 JK124 JG124 JC124 IY124 IU124 IQ124 IM124 II124 IE124 IA124 HW124 HS124 HO124 HK124 HG124 HC124 GY124 GU124 GQ124 GM124 GI124 GE124 GA124 FW124 FS124 FO124 FK124 FG124 FC124 EY124 EU124 EQ124 EM124 EI124 EE124 EA124 DW124 DS124 DO124 DK124 DG124 DC124 CY124 CU124 CQ124 CM124 CI124 CE124 CA124 BW124 BS124 BO124 BK124 BG124 BC124 AY124 AU124 AQ124 AM124 AI124 AE124 AA124 W124 S124 O124 K124 G124 ADB124 ACX124">
    <cfRule type="cellIs" dxfId="69" priority="61" operator="lessThan">
      <formula>0.4</formula>
    </cfRule>
    <cfRule type="cellIs" dxfId="68" priority="62" operator="greaterThan">
      <formula>0.6</formula>
    </cfRule>
  </conditionalFormatting>
  <conditionalFormatting sqref="ADB125 ACX125">
    <cfRule type="cellIs" dxfId="67" priority="59" operator="lessThan">
      <formula>0.4</formula>
    </cfRule>
    <cfRule type="cellIs" dxfId="66" priority="60" operator="greaterThan">
      <formula>0.6</formula>
    </cfRule>
  </conditionalFormatting>
  <conditionalFormatting sqref="G125">
    <cfRule type="cellIs" dxfId="65" priority="57" operator="lessThan">
      <formula>0.4</formula>
    </cfRule>
    <cfRule type="cellIs" dxfId="64" priority="58" operator="greaterThan">
      <formula>0.6</formula>
    </cfRule>
  </conditionalFormatting>
  <conditionalFormatting sqref="ADR126 ADV126 G126">
    <cfRule type="cellIs" dxfId="63" priority="55" operator="lessThan">
      <formula>0.4</formula>
    </cfRule>
    <cfRule type="cellIs" dxfId="62" priority="56" operator="greaterThan">
      <formula>0.6</formula>
    </cfRule>
  </conditionalFormatting>
  <conditionalFormatting sqref="AEA127 ADW127 G127">
    <cfRule type="cellIs" dxfId="61" priority="53" operator="lessThan">
      <formula>0.4</formula>
    </cfRule>
    <cfRule type="cellIs" dxfId="60" priority="54" operator="greaterThan">
      <formula>0.6</formula>
    </cfRule>
  </conditionalFormatting>
  <conditionalFormatting sqref="AEA128 ADW128 G128">
    <cfRule type="cellIs" dxfId="59" priority="51" operator="lessThan">
      <formula>0.4</formula>
    </cfRule>
    <cfRule type="cellIs" dxfId="58" priority="52" operator="greaterThan">
      <formula>0.6</formula>
    </cfRule>
  </conditionalFormatting>
  <conditionalFormatting sqref="G129 AEB129 AEF129">
    <cfRule type="cellIs" dxfId="57" priority="49" operator="lessThan">
      <formula>0.4</formula>
    </cfRule>
    <cfRule type="cellIs" dxfId="56" priority="50" operator="greaterThan">
      <formula>0.6</formula>
    </cfRule>
  </conditionalFormatting>
  <conditionalFormatting sqref="AEF130 AEB130 G130">
    <cfRule type="cellIs" dxfId="55" priority="47" operator="lessThan">
      <formula>0.4</formula>
    </cfRule>
    <cfRule type="cellIs" dxfId="54" priority="48" operator="greaterThan">
      <formula>0.6</formula>
    </cfRule>
  </conditionalFormatting>
  <conditionalFormatting sqref="K131 O131 S131 W131 AA131 AE131 AI131 AM131 AQ131 AU131 AY131 BC131 BG131 BK131 BO131 BS131 BW131 CA131 CE131 CI131 CM131 CQ131 CU131 CY131 DC131 DG131 DK131 DO131 DS131 DW131 EA131 EE131 EI131 EM131 EQ131 EU131 EY131 FC131 FG131 FK131 FO131 FS131 FW131 GA131 GE131 GI131 GM131 GQ131 GU131 GY131 HC131 HG131 HK131 HO131 HS131 HW131 IA131 IE131 II131 IM131 IQ131 IU131 IY131 JC131 JG131 JK131 JO131 JS131 JW131 KA131 KE131 KI131 KM131 KQ131 KU131 KY131 LC131 LG131 LK131 LO131 LS131 LW131 MA131 ME131 MI131 MM131 MQ131 MU131 MY131 NC131 NG131 NK131 NO131 NS131 NW131 OA131 OE131 OI131 OM131 OQ131 OU131 OY131 PC131 PG131 PK131 PO131 PS131 PW131 QA131 QE131 QI131 QM131 QQ131 QU131 QY131 RC131 RG131 RK131 RO131 G131:G134 AEB131:AEB134 AEF131:AEF134">
    <cfRule type="cellIs" dxfId="53" priority="45" operator="lessThan">
      <formula>0.4</formula>
    </cfRule>
    <cfRule type="cellIs" dxfId="52" priority="46" operator="greaterThan">
      <formula>0.6</formula>
    </cfRule>
  </conditionalFormatting>
  <conditionalFormatting sqref="AEF135 AEB135 G135">
    <cfRule type="cellIs" dxfId="51" priority="43" operator="lessThan">
      <formula>0.4</formula>
    </cfRule>
    <cfRule type="cellIs" dxfId="50" priority="44" operator="greaterThan">
      <formula>0.6</formula>
    </cfRule>
  </conditionalFormatting>
  <conditionalFormatting sqref="G136 AEB136 AEF136">
    <cfRule type="cellIs" dxfId="49" priority="41" operator="lessThan">
      <formula>0.4</formula>
    </cfRule>
    <cfRule type="cellIs" dxfId="48" priority="42" operator="greaterThan">
      <formula>0.6</formula>
    </cfRule>
  </conditionalFormatting>
  <conditionalFormatting sqref="G137">
    <cfRule type="cellIs" dxfId="47" priority="39" operator="lessThan">
      <formula>0.4</formula>
    </cfRule>
    <cfRule type="cellIs" dxfId="46" priority="40" operator="greaterThan">
      <formula>0.6</formula>
    </cfRule>
  </conditionalFormatting>
  <conditionalFormatting sqref="AFP137 AFT137">
    <cfRule type="cellIs" dxfId="45" priority="37" operator="lessThan">
      <formula>0.4</formula>
    </cfRule>
    <cfRule type="cellIs" dxfId="44" priority="38" operator="greaterThan">
      <formula>0.6</formula>
    </cfRule>
  </conditionalFormatting>
  <conditionalFormatting sqref="AFP138 AFT138 G138">
    <cfRule type="cellIs" dxfId="43" priority="35" operator="lessThan">
      <formula>0.4</formula>
    </cfRule>
    <cfRule type="cellIs" dxfId="42" priority="36" operator="greaterThan">
      <formula>0.6</formula>
    </cfRule>
  </conditionalFormatting>
  <conditionalFormatting sqref="K139 O139 S139 W139 AA139 AE139 AI139 AM139 AQ139 AU139 AY139 BC139 BG139 BK139 BO139 BS139 BW139 CA139 CE139 CI139 CM139 CQ139 CU139 CY139 DC139 DG139 DK139 DO139 DS139 DW139 EA139 EE139 EI139 EM139 EQ139 EU139 EY139 FC139 FG139 FK139 FO139 FS139 FW139 GA139 GE139 GI139 GM139 GQ139 GU139 GY139 HC139 HG139 HK139 HO139 HS139 HW139 IA139 IE139 II139 IM139 IQ139 IU139 IY139 JC139 JG139 JK139 JO139 JS139 JW139 KA139 KE139 KI139 KM139 KQ139 KU139 KY139 LC139 LG139 LK139 LO139 LS139 LW139 MA139 ME139 MI139 MM139 MQ139 MU139 MY139 NC139 NG139 NK139 NO139 NS139 NW139 OA139 OE139 OI139 OM139 OQ139 OU139 OY139 PC139 PG139 PK139 PO139 PS139 PW139 QA139 QE139 QI139 QM139 QQ139 QU139 QY139 RC139 RG139 RK139 RO139 AGD139 AFZ139 G139">
    <cfRule type="cellIs" dxfId="41" priority="33" operator="lessThan">
      <formula>0.4</formula>
    </cfRule>
    <cfRule type="cellIs" dxfId="40" priority="34" operator="greaterThan">
      <formula>0.6</formula>
    </cfRule>
  </conditionalFormatting>
  <conditionalFormatting sqref="AGO140 AGS140 G140">
    <cfRule type="cellIs" dxfId="39" priority="31" operator="lessThan">
      <formula>0.4</formula>
    </cfRule>
    <cfRule type="cellIs" dxfId="38" priority="32" operator="greaterThan">
      <formula>0.6</formula>
    </cfRule>
  </conditionalFormatting>
  <conditionalFormatting sqref="AGS141 AGO141 G141">
    <cfRule type="cellIs" dxfId="37" priority="29" operator="lessThan">
      <formula>0.4</formula>
    </cfRule>
    <cfRule type="cellIs" dxfId="36" priority="30" operator="greaterThan">
      <formula>0.6</formula>
    </cfRule>
  </conditionalFormatting>
  <conditionalFormatting sqref="AGX142 AGT142 G142">
    <cfRule type="cellIs" dxfId="35" priority="27" operator="lessThan">
      <formula>0.4</formula>
    </cfRule>
    <cfRule type="cellIs" dxfId="34" priority="28" operator="greaterThan">
      <formula>0.6</formula>
    </cfRule>
  </conditionalFormatting>
  <conditionalFormatting sqref="G143 AGT143 AGX143">
    <cfRule type="cellIs" dxfId="33" priority="25" operator="lessThan">
      <formula>0.4</formula>
    </cfRule>
    <cfRule type="cellIs" dxfId="32" priority="26" operator="greaterThan">
      <formula>0.6</formula>
    </cfRule>
  </conditionalFormatting>
  <conditionalFormatting sqref="AGX144 AGT144 G144">
    <cfRule type="cellIs" dxfId="31" priority="23" operator="lessThan">
      <formula>0.4</formula>
    </cfRule>
    <cfRule type="cellIs" dxfId="30" priority="24" operator="greaterThan">
      <formula>0.6</formula>
    </cfRule>
  </conditionalFormatting>
  <conditionalFormatting sqref="G145 AGT145 AGX145">
    <cfRule type="cellIs" dxfId="29" priority="21" operator="lessThan">
      <formula>0.4</formula>
    </cfRule>
    <cfRule type="cellIs" dxfId="28" priority="22" operator="greaterThan">
      <formula>0.6</formula>
    </cfRule>
  </conditionalFormatting>
  <conditionalFormatting sqref="RO146 RK146 RG146 RC146 QY146 QU146 QQ146 QM146 QI146 QE146 QA146 PW146 PS146 PO146 PK146 PG146 PC146 OY146 OU146 OQ146 OM146 OI146 OE146 OA146 NW146 NS146 NO146 NK146 NG146 NC146 MY146 MU146 MQ146 MM146 MI146 ME146 MA146 LW146 LS146 LO146 LK146 LG146 LC146 KY146 KU146 KQ146 KM146 KI146 KE146 KA146 JW146 JS146 JO146 JK146 JG146 JC146 IY146 IU146 IQ146 IM146 II146 IE146 IA146 HW146 HS146 HO146 HK146 HG146 HC146 GY146 GU146 GQ146 GM146 GI146 GE146 GA146 FW146 FS146 FO146 FK146 FG146 FC146 EY146 EU146 EQ146 EM146 EI146 EE146 EA146 DW146 DS146 DO146 DK146 DG146 DC146 CY146 CU146 CQ146 CM146 CI146 CE146 CA146 BW146 BS146 BO146 BK146 BG146 BC146 AY146 AU146 AQ146 AM146 AI146 AE146 AA146 W146 S146 O146 K146 AHC146 AGY146 G146">
    <cfRule type="cellIs" dxfId="27" priority="19" operator="lessThan">
      <formula>0.4</formula>
    </cfRule>
    <cfRule type="cellIs" dxfId="26" priority="20" operator="greaterThan">
      <formula>0.6</formula>
    </cfRule>
  </conditionalFormatting>
  <conditionalFormatting sqref="AHD147 AHH147 G147">
    <cfRule type="cellIs" dxfId="25" priority="17" operator="lessThan">
      <formula>0.4</formula>
    </cfRule>
    <cfRule type="cellIs" dxfId="24" priority="18" operator="greaterThan">
      <formula>0.6</formula>
    </cfRule>
  </conditionalFormatting>
  <conditionalFormatting sqref="AHN148 AHR148 G148">
    <cfRule type="cellIs" dxfId="23" priority="15" operator="lessThan">
      <formula>0.4</formula>
    </cfRule>
    <cfRule type="cellIs" dxfId="22" priority="16" operator="greaterThan">
      <formula>0.6</formula>
    </cfRule>
  </conditionalFormatting>
  <conditionalFormatting sqref="G149 AHR149 AHN149">
    <cfRule type="cellIs" dxfId="21" priority="13" operator="lessThan">
      <formula>0.4</formula>
    </cfRule>
    <cfRule type="cellIs" dxfId="20" priority="14" operator="greaterThan">
      <formula>0.6</formula>
    </cfRule>
  </conditionalFormatting>
  <conditionalFormatting sqref="K150 O150 S150 W150 AA150 AE150 AI150 AM150 AQ150 AU150 AY150 BC150 BG150 BK150 BO150 BS150 BW150 CA150 CE150 CI150 CM150 CQ150 CU150 CY150 DC150 DG150 DK150 DO150 DS150 DW150 EA150 EE150 EI150 EM150 EQ150 EU150 EY150 FC150 FG150 FK150 FO150 FS150 FW150 GA150 GE150 GI150 GM150 GQ150 GU150 GY150 HC150 HG150 HK150 HO150 HS150 HW150 IA150 IE150 II150 IM150 IQ150 IU150 IY150 JC150 JG150 JK150 JO150 JS150 JW150 KA150 KE150 KI150 KM150 KQ150 KU150 KY150 LC150 LG150 LK150 LO150 LS150 LW150 MA150 ME150 MI150 MM150 MQ150 MU150 MY150 NC150 NG150 NK150 NO150 NS150 NW150 OA150 OE150 OI150 OM150 OQ150 OU150 OY150 PC150 PG150 PK150 PO150 PS150 PW150 QA150 QE150 QI150 QM150 QQ150 QU150 QY150 RC150 RG150 RK150 AHN150 AHR150 G150">
    <cfRule type="cellIs" dxfId="19" priority="11" operator="lessThan">
      <formula>0.4</formula>
    </cfRule>
    <cfRule type="cellIs" dxfId="18" priority="12" operator="greaterThan">
      <formula>0.6</formula>
    </cfRule>
  </conditionalFormatting>
  <conditionalFormatting sqref="G151 AHR151 AHN151">
    <cfRule type="cellIs" dxfId="17" priority="9" operator="lessThan">
      <formula>0.4</formula>
    </cfRule>
    <cfRule type="cellIs" dxfId="16" priority="10" operator="greaterThan">
      <formula>0.6</formula>
    </cfRule>
  </conditionalFormatting>
  <conditionalFormatting sqref="AHN152 AHR152 G152">
    <cfRule type="cellIs" dxfId="15" priority="7" operator="lessThan">
      <formula>0.4</formula>
    </cfRule>
    <cfRule type="cellIs" dxfId="14" priority="8" operator="greaterThan">
      <formula>0.6</formula>
    </cfRule>
  </conditionalFormatting>
  <conditionalFormatting sqref="K153 O153 S153 W153 AA153 AE153 AI153 AM153 AQ153 AU153 AY153 BC153 BG153 BK153 BO153 BS153 BW153 CA153 CE153 CI153 CM153 CQ153 CU153 CY153 DC153 DG153 DK153 DO153 DS153 DW153 EA153 EE153 EI153 EM153 EQ153 EU153 EY153 FC153 FG153 FK153 FO153 FS153 FW153 GA153 GE153 GI153 GM153 GQ153 GU153 GY153 HC153 HG153 HK153 HO153 HS153 HW153 IA153 IE153 II153 IM153 IQ153 IU153 IY153 JC153 JG153 JK153 JO153 JS153 JW153 KA153 KE153 KI153 KM153 KQ153 KU153 KY153 LC153 LG153 LK153 LO153 LS153 LW153 MA153 ME153 MI153 MM153 MQ153 MU153 MY153 NC153 NG153 NK153 NO153 NS153 NW153 OA153 OE153 OI153 OM153 OQ153 OU153 OY153 PC153 PG153 PK153 PO153 PS153 PW153 QA153 QE153 QI153 QM153 QQ153 QU153 QY153 RC153 RG153 RK153 RO153 AHS153 AHW153 G153">
    <cfRule type="cellIs" dxfId="13" priority="5" operator="lessThan">
      <formula>0.4</formula>
    </cfRule>
    <cfRule type="cellIs" dxfId="12" priority="6" operator="greaterThan">
      <formula>0.6</formula>
    </cfRule>
  </conditionalFormatting>
  <conditionalFormatting sqref="G154 AHW154 AHS154">
    <cfRule type="cellIs" dxfId="11" priority="3" operator="lessThan">
      <formula>0.4</formula>
    </cfRule>
    <cfRule type="cellIs" dxfId="10" priority="4" operator="greaterThan">
      <formula>0.6</formula>
    </cfRule>
  </conditionalFormatting>
  <conditionalFormatting sqref="AIH155 AIL155 G155">
    <cfRule type="cellIs" dxfId="9" priority="1" operator="lessThan">
      <formula>0.4</formula>
    </cfRule>
    <cfRule type="cellIs" dxfId="8" priority="2" operator="greaterThan">
      <formula>0.6</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2"/>
  <sheetViews>
    <sheetView workbookViewId="0">
      <selection activeCell="N16" sqref="N16"/>
    </sheetView>
  </sheetViews>
  <sheetFormatPr defaultColWidth="3.625" defaultRowHeight="25.5" customHeight="1" x14ac:dyDescent="0.15"/>
  <cols>
    <col min="1" max="1" width="0.25" customWidth="1"/>
    <col min="2" max="11" width="4.25" customWidth="1"/>
    <col min="12" max="12" width="3" customWidth="1"/>
    <col min="13" max="14" width="5.125" customWidth="1"/>
    <col min="15" max="23" width="4.25" customWidth="1"/>
    <col min="24" max="24" width="3.125" customWidth="1"/>
    <col min="25" max="25" width="4.875" customWidth="1"/>
  </cols>
  <sheetData>
    <row r="1" spans="2:35" ht="25.5" customHeight="1" x14ac:dyDescent="0.15">
      <c r="M1" s="14"/>
      <c r="N1" s="15"/>
    </row>
    <row r="2" spans="2:35" s="1" customFormat="1" ht="25.5" customHeight="1" x14ac:dyDescent="0.15">
      <c r="B2" s="25"/>
      <c r="C2" s="25"/>
      <c r="D2" s="25" t="s">
        <v>43</v>
      </c>
      <c r="E2" s="25"/>
      <c r="F2" s="25" t="s">
        <v>44</v>
      </c>
      <c r="G2" s="25"/>
      <c r="H2" s="25" t="s">
        <v>45</v>
      </c>
      <c r="I2" s="25" t="s">
        <v>77</v>
      </c>
      <c r="J2" s="25"/>
      <c r="K2" s="25"/>
      <c r="L2" s="25"/>
      <c r="M2" s="26"/>
      <c r="N2" s="25"/>
      <c r="O2" s="25"/>
      <c r="P2" s="25" t="s">
        <v>43</v>
      </c>
      <c r="Q2" s="25"/>
      <c r="R2" s="25" t="s">
        <v>44</v>
      </c>
      <c r="S2" s="25"/>
      <c r="T2" s="25" t="s">
        <v>45</v>
      </c>
      <c r="U2" s="25" t="s">
        <v>77</v>
      </c>
      <c r="V2" s="25"/>
      <c r="W2" s="25"/>
      <c r="X2" s="25"/>
      <c r="Y2" s="25"/>
    </row>
    <row r="3" spans="2:35" ht="25.5" customHeight="1" thickBot="1" x14ac:dyDescent="0.2">
      <c r="C3" s="1">
        <v>9</v>
      </c>
      <c r="D3" s="1">
        <v>8</v>
      </c>
      <c r="E3" s="1">
        <v>7</v>
      </c>
      <c r="F3" s="1">
        <v>6</v>
      </c>
      <c r="G3" s="1">
        <v>5</v>
      </c>
      <c r="H3" s="1">
        <v>4</v>
      </c>
      <c r="I3" s="1">
        <v>3</v>
      </c>
      <c r="J3" s="1">
        <v>2</v>
      </c>
      <c r="K3" s="1">
        <v>1</v>
      </c>
      <c r="M3" s="14"/>
      <c r="N3" s="15"/>
      <c r="O3" s="1">
        <v>9</v>
      </c>
      <c r="P3" s="1">
        <v>8</v>
      </c>
      <c r="Q3" s="1">
        <v>7</v>
      </c>
      <c r="R3" s="1">
        <v>6</v>
      </c>
      <c r="S3" s="1">
        <v>5</v>
      </c>
      <c r="T3" s="1">
        <v>4</v>
      </c>
      <c r="U3" s="1">
        <v>3</v>
      </c>
      <c r="V3" s="1">
        <v>2</v>
      </c>
      <c r="W3" s="1">
        <v>1</v>
      </c>
    </row>
    <row r="4" spans="2:35" ht="25.5" customHeight="1" x14ac:dyDescent="0.15">
      <c r="B4" s="13" t="s">
        <v>60</v>
      </c>
      <c r="C4" s="4"/>
      <c r="D4" s="5"/>
      <c r="E4" s="5"/>
      <c r="F4" s="5"/>
      <c r="G4" s="5"/>
      <c r="H4" s="5"/>
      <c r="I4" s="5"/>
      <c r="J4" s="5"/>
      <c r="K4" s="6"/>
      <c r="L4" t="s">
        <v>53</v>
      </c>
      <c r="M4" s="16" t="s">
        <v>57</v>
      </c>
      <c r="N4" s="17" t="s">
        <v>60</v>
      </c>
      <c r="O4" s="4"/>
      <c r="P4" s="5"/>
      <c r="Q4" s="5"/>
      <c r="R4" s="5"/>
      <c r="S4" s="5"/>
      <c r="T4" s="5"/>
      <c r="U4" s="5"/>
      <c r="V4" s="5"/>
      <c r="W4" s="6"/>
      <c r="X4" t="s">
        <v>53</v>
      </c>
      <c r="Y4" s="1" t="s">
        <v>57</v>
      </c>
      <c r="AE4" s="3" t="s">
        <v>62</v>
      </c>
      <c r="AF4" s="3" t="s">
        <v>70</v>
      </c>
      <c r="AG4" s="2"/>
      <c r="AH4" s="27" t="s">
        <v>62</v>
      </c>
      <c r="AI4" s="27" t="s">
        <v>70</v>
      </c>
    </row>
    <row r="5" spans="2:35" ht="25.5" customHeight="1" x14ac:dyDescent="0.15">
      <c r="B5" s="1" t="s">
        <v>59</v>
      </c>
      <c r="C5" s="7"/>
      <c r="D5" s="2"/>
      <c r="E5" s="2"/>
      <c r="F5" s="2"/>
      <c r="G5" s="2"/>
      <c r="H5" s="2"/>
      <c r="I5" s="2"/>
      <c r="J5" s="2"/>
      <c r="K5" s="8"/>
      <c r="L5" t="s">
        <v>50</v>
      </c>
      <c r="M5" s="18" t="s">
        <v>58</v>
      </c>
      <c r="N5" s="19" t="s">
        <v>59</v>
      </c>
      <c r="O5" s="7"/>
      <c r="P5" s="2"/>
      <c r="Q5" s="2"/>
      <c r="R5" s="2"/>
      <c r="S5" s="2"/>
      <c r="T5" s="2"/>
      <c r="U5" s="2"/>
      <c r="V5" s="2"/>
      <c r="W5" s="8"/>
      <c r="X5" t="s">
        <v>50</v>
      </c>
      <c r="Y5" s="13" t="s">
        <v>58</v>
      </c>
      <c r="AE5" s="3" t="s">
        <v>63</v>
      </c>
      <c r="AF5" s="28" t="s">
        <v>71</v>
      </c>
      <c r="AG5" s="2"/>
      <c r="AH5" s="27" t="s">
        <v>63</v>
      </c>
      <c r="AI5" s="29" t="s">
        <v>71</v>
      </c>
    </row>
    <row r="6" spans="2:35" ht="25.5" customHeight="1" x14ac:dyDescent="0.15">
      <c r="B6" s="1"/>
      <c r="C6" s="7"/>
      <c r="D6" s="2"/>
      <c r="E6" s="2"/>
      <c r="F6" s="2"/>
      <c r="G6" s="2"/>
      <c r="H6" s="2"/>
      <c r="I6" s="2"/>
      <c r="J6" s="2"/>
      <c r="K6" s="8"/>
      <c r="L6" t="s">
        <v>49</v>
      </c>
      <c r="M6" s="14"/>
      <c r="N6" s="19"/>
      <c r="O6" s="7"/>
      <c r="P6" s="2"/>
      <c r="Q6" s="2"/>
      <c r="R6" s="2"/>
      <c r="S6" s="2"/>
      <c r="T6" s="2"/>
      <c r="U6" s="2"/>
      <c r="V6" s="2"/>
      <c r="W6" s="8"/>
      <c r="X6" t="s">
        <v>49</v>
      </c>
      <c r="AE6" s="3" t="s">
        <v>64</v>
      </c>
      <c r="AF6" s="30" t="s">
        <v>72</v>
      </c>
      <c r="AG6" s="2"/>
      <c r="AH6" s="27" t="s">
        <v>64</v>
      </c>
      <c r="AI6" s="29" t="s">
        <v>72</v>
      </c>
    </row>
    <row r="7" spans="2:35" ht="25.5" customHeight="1" x14ac:dyDescent="0.15">
      <c r="C7" s="7"/>
      <c r="D7" s="2"/>
      <c r="E7" s="2"/>
      <c r="F7" s="2"/>
      <c r="G7" s="2"/>
      <c r="H7" s="2"/>
      <c r="I7" s="2"/>
      <c r="J7" s="2"/>
      <c r="K7" s="8"/>
      <c r="L7" t="s">
        <v>48</v>
      </c>
      <c r="M7" s="14"/>
      <c r="N7" s="15"/>
      <c r="O7" s="7"/>
      <c r="P7" s="2"/>
      <c r="Q7" s="2"/>
      <c r="R7" s="2"/>
      <c r="S7" s="2"/>
      <c r="T7" s="2"/>
      <c r="U7" s="2"/>
      <c r="V7" s="2"/>
      <c r="W7" s="8"/>
      <c r="X7" t="s">
        <v>48</v>
      </c>
      <c r="AE7" s="3" t="s">
        <v>65</v>
      </c>
      <c r="AF7" s="30" t="s">
        <v>73</v>
      </c>
      <c r="AG7" s="2"/>
      <c r="AH7" s="27" t="s">
        <v>65</v>
      </c>
      <c r="AI7" s="29" t="s">
        <v>73</v>
      </c>
    </row>
    <row r="8" spans="2:35" ht="25.5" customHeight="1" x14ac:dyDescent="0.15">
      <c r="B8" s="12" t="s">
        <v>61</v>
      </c>
      <c r="C8" s="7"/>
      <c r="D8" s="2"/>
      <c r="E8" s="2"/>
      <c r="F8" s="2"/>
      <c r="G8" s="2"/>
      <c r="H8" s="2"/>
      <c r="I8" s="2"/>
      <c r="J8" s="2"/>
      <c r="K8" s="8"/>
      <c r="L8" t="s">
        <v>47</v>
      </c>
      <c r="M8" s="20" t="s">
        <v>61</v>
      </c>
      <c r="N8" s="21" t="s">
        <v>61</v>
      </c>
      <c r="O8" s="7"/>
      <c r="P8" s="2"/>
      <c r="Q8" s="2"/>
      <c r="R8" s="2"/>
      <c r="S8" s="2"/>
      <c r="T8" s="2"/>
      <c r="U8" s="2"/>
      <c r="V8" s="2"/>
      <c r="W8" s="8"/>
      <c r="X8" t="s">
        <v>47</v>
      </c>
      <c r="Y8" s="12" t="s">
        <v>61</v>
      </c>
      <c r="AE8" s="3" t="s">
        <v>66</v>
      </c>
      <c r="AF8" s="3"/>
      <c r="AG8" s="2"/>
      <c r="AH8" s="27" t="s">
        <v>66</v>
      </c>
      <c r="AI8" s="27"/>
    </row>
    <row r="9" spans="2:35" ht="25.5" customHeight="1" x14ac:dyDescent="0.15">
      <c r="C9" s="7"/>
      <c r="D9" s="2"/>
      <c r="E9" s="2"/>
      <c r="F9" s="2"/>
      <c r="G9" s="2"/>
      <c r="H9" s="2"/>
      <c r="I9" s="2"/>
      <c r="J9" s="2"/>
      <c r="K9" s="8"/>
      <c r="L9" t="s">
        <v>46</v>
      </c>
      <c r="M9" s="14"/>
      <c r="N9" s="15"/>
      <c r="O9" s="7"/>
      <c r="P9" s="2"/>
      <c r="Q9" s="2"/>
      <c r="R9" s="2"/>
      <c r="S9" s="2"/>
      <c r="T9" s="2"/>
      <c r="U9" s="2"/>
      <c r="V9" s="2"/>
      <c r="W9" s="8"/>
      <c r="X9" t="s">
        <v>46</v>
      </c>
      <c r="AE9" s="3" t="s">
        <v>67</v>
      </c>
      <c r="AF9" s="31" t="s">
        <v>74</v>
      </c>
      <c r="AG9" s="2"/>
      <c r="AH9" s="27" t="s">
        <v>67</v>
      </c>
      <c r="AI9" s="27" t="s">
        <v>74</v>
      </c>
    </row>
    <row r="10" spans="2:35" ht="25.5" customHeight="1" x14ac:dyDescent="0.15">
      <c r="C10" s="7"/>
      <c r="D10" s="2"/>
      <c r="E10" s="2"/>
      <c r="F10" s="2"/>
      <c r="G10" s="2"/>
      <c r="H10" s="2"/>
      <c r="I10" s="2"/>
      <c r="J10" s="2"/>
      <c r="K10" s="8"/>
      <c r="L10" t="s">
        <v>54</v>
      </c>
      <c r="M10" s="14"/>
      <c r="N10" s="15"/>
      <c r="O10" s="7"/>
      <c r="P10" s="2"/>
      <c r="Q10" s="2"/>
      <c r="R10" s="2"/>
      <c r="S10" s="2"/>
      <c r="T10" s="2"/>
      <c r="U10" s="2"/>
      <c r="V10" s="2"/>
      <c r="W10" s="8"/>
      <c r="X10" t="s">
        <v>54</v>
      </c>
      <c r="AE10" s="3" t="s">
        <v>68</v>
      </c>
      <c r="AF10" s="31" t="s">
        <v>75</v>
      </c>
      <c r="AG10" s="2"/>
      <c r="AH10" s="27" t="s">
        <v>68</v>
      </c>
      <c r="AI10" s="27" t="s">
        <v>75</v>
      </c>
    </row>
    <row r="11" spans="2:35" ht="25.5" customHeight="1" x14ac:dyDescent="0.15">
      <c r="C11" s="7"/>
      <c r="D11" s="2"/>
      <c r="E11" s="2"/>
      <c r="F11" s="2"/>
      <c r="G11" s="2"/>
      <c r="H11" s="2"/>
      <c r="I11" s="2"/>
      <c r="J11" s="2"/>
      <c r="K11" s="8"/>
      <c r="L11" t="s">
        <v>55</v>
      </c>
      <c r="M11" s="14"/>
      <c r="N11" s="15"/>
      <c r="O11" s="7"/>
      <c r="P11" s="2"/>
      <c r="Q11" s="2"/>
      <c r="R11" s="2"/>
      <c r="S11" s="2"/>
      <c r="T11" s="2"/>
      <c r="U11" s="2"/>
      <c r="V11" s="2"/>
      <c r="W11" s="8"/>
      <c r="X11" t="s">
        <v>55</v>
      </c>
      <c r="AE11" s="3" t="s">
        <v>69</v>
      </c>
      <c r="AF11" s="3"/>
      <c r="AG11" s="2"/>
      <c r="AH11" s="27" t="s">
        <v>69</v>
      </c>
      <c r="AI11" s="27"/>
    </row>
    <row r="12" spans="2:35" ht="25.5" customHeight="1" thickBot="1" x14ac:dyDescent="0.2">
      <c r="C12" s="9"/>
      <c r="D12" s="10"/>
      <c r="E12" s="10"/>
      <c r="F12" s="10"/>
      <c r="G12" s="10"/>
      <c r="H12" s="10"/>
      <c r="I12" s="10"/>
      <c r="J12" s="10"/>
      <c r="K12" s="11"/>
      <c r="L12" t="s">
        <v>56</v>
      </c>
      <c r="M12" s="14"/>
      <c r="N12" s="15"/>
      <c r="O12" s="9"/>
      <c r="P12" s="10"/>
      <c r="Q12" s="10"/>
      <c r="R12" s="10"/>
      <c r="S12" s="10"/>
      <c r="T12" s="10"/>
      <c r="U12" s="10"/>
      <c r="V12" s="10"/>
      <c r="W12" s="11"/>
      <c r="X12" t="s">
        <v>56</v>
      </c>
    </row>
    <row r="13" spans="2:35" ht="25.5" customHeight="1" x14ac:dyDescent="0.15">
      <c r="M13" s="14"/>
      <c r="N13" s="15"/>
    </row>
    <row r="14" spans="2:35" ht="25.5" customHeight="1" x14ac:dyDescent="0.15">
      <c r="M14" s="14"/>
      <c r="N14" s="15"/>
    </row>
    <row r="15" spans="2:35" ht="25.5" customHeight="1" x14ac:dyDescent="0.15">
      <c r="M15" s="14"/>
      <c r="N15" s="15"/>
    </row>
    <row r="16" spans="2:35" ht="22.5" customHeight="1" x14ac:dyDescent="0.15">
      <c r="B16" s="22"/>
      <c r="C16" s="22"/>
      <c r="D16" s="22"/>
      <c r="E16" s="22"/>
      <c r="F16" s="22"/>
      <c r="G16" s="22"/>
      <c r="H16" s="22"/>
      <c r="I16" s="22"/>
      <c r="J16" s="22"/>
      <c r="K16" s="22"/>
      <c r="L16" s="22"/>
      <c r="M16" s="23"/>
      <c r="N16" s="24"/>
      <c r="O16" s="22"/>
      <c r="P16" s="22"/>
      <c r="Q16" s="22"/>
      <c r="R16" s="22"/>
      <c r="S16" s="22"/>
      <c r="T16" s="22"/>
      <c r="U16" s="22"/>
      <c r="V16" s="22"/>
      <c r="W16" s="22"/>
      <c r="X16" s="22"/>
      <c r="Y16" s="22"/>
    </row>
    <row r="17" spans="2:25" ht="25.5" customHeight="1" x14ac:dyDescent="0.15">
      <c r="M17" s="14"/>
      <c r="N17" s="15"/>
    </row>
    <row r="18" spans="2:25" ht="25.5" customHeight="1" x14ac:dyDescent="0.15">
      <c r="M18" s="14"/>
      <c r="N18" s="15"/>
    </row>
    <row r="19" spans="2:25" ht="23.25" customHeight="1" x14ac:dyDescent="0.15">
      <c r="B19" s="25"/>
      <c r="C19" s="25"/>
      <c r="D19" s="25" t="s">
        <v>43</v>
      </c>
      <c r="E19" s="25"/>
      <c r="F19" s="25" t="s">
        <v>44</v>
      </c>
      <c r="G19" s="25"/>
      <c r="H19" s="25" t="s">
        <v>45</v>
      </c>
      <c r="I19" s="25" t="s">
        <v>77</v>
      </c>
      <c r="J19" s="25"/>
      <c r="K19" s="25"/>
      <c r="L19" s="25"/>
      <c r="M19" s="26"/>
      <c r="N19" s="25"/>
      <c r="O19" s="25"/>
      <c r="P19" s="25" t="s">
        <v>43</v>
      </c>
      <c r="Q19" s="25"/>
      <c r="R19" s="25" t="s">
        <v>44</v>
      </c>
      <c r="S19" s="25"/>
      <c r="T19" s="25" t="s">
        <v>45</v>
      </c>
      <c r="U19" s="25" t="s">
        <v>77</v>
      </c>
      <c r="V19" s="25"/>
      <c r="W19" s="25"/>
      <c r="X19" s="25"/>
      <c r="Y19" s="25"/>
    </row>
    <row r="20" spans="2:25" ht="25.5" customHeight="1" thickBot="1" x14ac:dyDescent="0.2">
      <c r="C20" s="1">
        <v>9</v>
      </c>
      <c r="D20" s="1">
        <v>8</v>
      </c>
      <c r="E20" s="1">
        <v>7</v>
      </c>
      <c r="F20" s="1">
        <v>6</v>
      </c>
      <c r="G20" s="1">
        <v>5</v>
      </c>
      <c r="H20" s="1">
        <v>4</v>
      </c>
      <c r="I20" s="1">
        <v>3</v>
      </c>
      <c r="J20" s="1">
        <v>2</v>
      </c>
      <c r="K20" s="1">
        <v>1</v>
      </c>
      <c r="M20" s="14"/>
      <c r="N20" s="15"/>
      <c r="O20" s="1">
        <v>9</v>
      </c>
      <c r="P20" s="1">
        <v>8</v>
      </c>
      <c r="Q20" s="1">
        <v>7</v>
      </c>
      <c r="R20" s="1">
        <v>6</v>
      </c>
      <c r="S20" s="1">
        <v>5</v>
      </c>
      <c r="T20" s="1">
        <v>4</v>
      </c>
      <c r="U20" s="1">
        <v>3</v>
      </c>
      <c r="V20" s="1">
        <v>2</v>
      </c>
      <c r="W20" s="1">
        <v>1</v>
      </c>
    </row>
    <row r="21" spans="2:25" ht="25.5" customHeight="1" x14ac:dyDescent="0.15">
      <c r="B21" s="13" t="s">
        <v>60</v>
      </c>
      <c r="C21" s="4"/>
      <c r="D21" s="5"/>
      <c r="E21" s="5"/>
      <c r="F21" s="5"/>
      <c r="G21" s="5"/>
      <c r="H21" s="5"/>
      <c r="I21" s="5"/>
      <c r="J21" s="5"/>
      <c r="K21" s="6"/>
      <c r="L21" t="s">
        <v>53</v>
      </c>
      <c r="M21" s="16" t="s">
        <v>57</v>
      </c>
      <c r="N21" s="17" t="s">
        <v>60</v>
      </c>
      <c r="O21" s="4"/>
      <c r="P21" s="5"/>
      <c r="Q21" s="5"/>
      <c r="R21" s="5"/>
      <c r="S21" s="5"/>
      <c r="T21" s="5"/>
      <c r="U21" s="5"/>
      <c r="V21" s="5"/>
      <c r="W21" s="6"/>
      <c r="X21" t="s">
        <v>53</v>
      </c>
      <c r="Y21" s="1" t="s">
        <v>57</v>
      </c>
    </row>
    <row r="22" spans="2:25" ht="25.5" customHeight="1" x14ac:dyDescent="0.15">
      <c r="B22" s="1" t="s">
        <v>59</v>
      </c>
      <c r="C22" s="7"/>
      <c r="D22" s="2"/>
      <c r="E22" s="2"/>
      <c r="F22" s="2"/>
      <c r="G22" s="2"/>
      <c r="H22" s="2"/>
      <c r="I22" s="2"/>
      <c r="J22" s="2"/>
      <c r="K22" s="8"/>
      <c r="L22" t="s">
        <v>50</v>
      </c>
      <c r="M22" s="18" t="s">
        <v>58</v>
      </c>
      <c r="N22" s="19" t="s">
        <v>59</v>
      </c>
      <c r="O22" s="7"/>
      <c r="P22" s="2"/>
      <c r="Q22" s="2"/>
      <c r="R22" s="2"/>
      <c r="S22" s="2"/>
      <c r="T22" s="2"/>
      <c r="U22" s="2"/>
      <c r="V22" s="2"/>
      <c r="W22" s="8"/>
      <c r="X22" t="s">
        <v>50</v>
      </c>
      <c r="Y22" s="13" t="s">
        <v>58</v>
      </c>
    </row>
    <row r="23" spans="2:25" ht="25.5" customHeight="1" x14ac:dyDescent="0.15">
      <c r="B23" s="1"/>
      <c r="C23" s="7"/>
      <c r="D23" s="2"/>
      <c r="E23" s="2"/>
      <c r="F23" s="2"/>
      <c r="G23" s="2"/>
      <c r="H23" s="2"/>
      <c r="I23" s="2"/>
      <c r="J23" s="2"/>
      <c r="K23" s="8"/>
      <c r="L23" t="s">
        <v>49</v>
      </c>
      <c r="M23" s="14"/>
      <c r="N23" s="19"/>
      <c r="O23" s="7"/>
      <c r="P23" s="2"/>
      <c r="Q23" s="2"/>
      <c r="R23" s="2"/>
      <c r="S23" s="2"/>
      <c r="T23" s="2"/>
      <c r="U23" s="2"/>
      <c r="V23" s="2"/>
      <c r="W23" s="8"/>
      <c r="X23" t="s">
        <v>49</v>
      </c>
    </row>
    <row r="24" spans="2:25" ht="25.5" customHeight="1" x14ac:dyDescent="0.15">
      <c r="C24" s="7"/>
      <c r="D24" s="2"/>
      <c r="E24" s="2"/>
      <c r="F24" s="2"/>
      <c r="G24" s="2"/>
      <c r="H24" s="2"/>
      <c r="I24" s="2"/>
      <c r="J24" s="2"/>
      <c r="K24" s="8"/>
      <c r="L24" t="s">
        <v>48</v>
      </c>
      <c r="M24" s="14"/>
      <c r="N24" s="15"/>
      <c r="O24" s="7"/>
      <c r="P24" s="2"/>
      <c r="Q24" s="2"/>
      <c r="R24" s="2"/>
      <c r="S24" s="2"/>
      <c r="T24" s="2"/>
      <c r="U24" s="2"/>
      <c r="V24" s="2"/>
      <c r="W24" s="8"/>
      <c r="X24" t="s">
        <v>48</v>
      </c>
    </row>
    <row r="25" spans="2:25" ht="25.5" customHeight="1" x14ac:dyDescent="0.15">
      <c r="B25" s="12" t="s">
        <v>61</v>
      </c>
      <c r="C25" s="7"/>
      <c r="D25" s="2"/>
      <c r="E25" s="2"/>
      <c r="F25" s="2"/>
      <c r="G25" s="2"/>
      <c r="H25" s="2"/>
      <c r="I25" s="2"/>
      <c r="J25" s="2"/>
      <c r="K25" s="8"/>
      <c r="L25" t="s">
        <v>47</v>
      </c>
      <c r="M25" s="20" t="s">
        <v>61</v>
      </c>
      <c r="N25" s="21" t="s">
        <v>61</v>
      </c>
      <c r="O25" s="7"/>
      <c r="P25" s="2"/>
      <c r="Q25" s="2"/>
      <c r="R25" s="2"/>
      <c r="S25" s="2"/>
      <c r="T25" s="2"/>
      <c r="U25" s="2"/>
      <c r="V25" s="2"/>
      <c r="W25" s="8"/>
      <c r="X25" t="s">
        <v>47</v>
      </c>
      <c r="Y25" s="12" t="s">
        <v>61</v>
      </c>
    </row>
    <row r="26" spans="2:25" ht="25.5" customHeight="1" x14ac:dyDescent="0.15">
      <c r="C26" s="7"/>
      <c r="D26" s="2"/>
      <c r="E26" s="2"/>
      <c r="F26" s="2"/>
      <c r="G26" s="2"/>
      <c r="H26" s="2"/>
      <c r="I26" s="2"/>
      <c r="J26" s="2"/>
      <c r="K26" s="8"/>
      <c r="L26" t="s">
        <v>46</v>
      </c>
      <c r="M26" s="14"/>
      <c r="N26" s="15"/>
      <c r="O26" s="7"/>
      <c r="P26" s="2"/>
      <c r="Q26" s="2"/>
      <c r="R26" s="2"/>
      <c r="S26" s="2"/>
      <c r="T26" s="2"/>
      <c r="U26" s="2"/>
      <c r="V26" s="2"/>
      <c r="W26" s="8"/>
      <c r="X26" t="s">
        <v>46</v>
      </c>
    </row>
    <row r="27" spans="2:25" ht="25.5" customHeight="1" x14ac:dyDescent="0.15">
      <c r="C27" s="7"/>
      <c r="D27" s="2"/>
      <c r="E27" s="2"/>
      <c r="F27" s="2"/>
      <c r="G27" s="2"/>
      <c r="H27" s="2"/>
      <c r="I27" s="2"/>
      <c r="J27" s="2"/>
      <c r="K27" s="8"/>
      <c r="L27" t="s">
        <v>54</v>
      </c>
      <c r="M27" s="14"/>
      <c r="N27" s="15"/>
      <c r="O27" s="7"/>
      <c r="P27" s="2"/>
      <c r="Q27" s="2"/>
      <c r="R27" s="2"/>
      <c r="S27" s="2"/>
      <c r="T27" s="2"/>
      <c r="U27" s="2"/>
      <c r="V27" s="2"/>
      <c r="W27" s="8"/>
      <c r="X27" t="s">
        <v>54</v>
      </c>
    </row>
    <row r="28" spans="2:25" ht="25.5" customHeight="1" x14ac:dyDescent="0.15">
      <c r="C28" s="7"/>
      <c r="D28" s="2"/>
      <c r="E28" s="2"/>
      <c r="F28" s="2"/>
      <c r="G28" s="2"/>
      <c r="H28" s="2"/>
      <c r="I28" s="2"/>
      <c r="J28" s="2"/>
      <c r="K28" s="8"/>
      <c r="L28" t="s">
        <v>55</v>
      </c>
      <c r="M28" s="14"/>
      <c r="N28" s="15"/>
      <c r="O28" s="7"/>
      <c r="P28" s="2"/>
      <c r="Q28" s="2"/>
      <c r="R28" s="2"/>
      <c r="S28" s="2"/>
      <c r="T28" s="2"/>
      <c r="U28" s="2"/>
      <c r="V28" s="2"/>
      <c r="W28" s="8"/>
      <c r="X28" t="s">
        <v>55</v>
      </c>
    </row>
    <row r="29" spans="2:25" ht="25.5" customHeight="1" thickBot="1" x14ac:dyDescent="0.2">
      <c r="C29" s="9"/>
      <c r="D29" s="10"/>
      <c r="E29" s="10"/>
      <c r="F29" s="10"/>
      <c r="G29" s="10"/>
      <c r="H29" s="10"/>
      <c r="I29" s="10"/>
      <c r="J29" s="10"/>
      <c r="K29" s="11"/>
      <c r="L29" t="s">
        <v>56</v>
      </c>
      <c r="M29" s="14"/>
      <c r="N29" s="15"/>
      <c r="O29" s="9"/>
      <c r="P29" s="10"/>
      <c r="Q29" s="10"/>
      <c r="R29" s="10"/>
      <c r="S29" s="10"/>
      <c r="T29" s="10"/>
      <c r="U29" s="10"/>
      <c r="V29" s="10"/>
      <c r="W29" s="11"/>
      <c r="X29" t="s">
        <v>56</v>
      </c>
    </row>
    <row r="30" spans="2:25" ht="25.5" customHeight="1" x14ac:dyDescent="0.15">
      <c r="M30" s="14"/>
      <c r="N30" s="15"/>
    </row>
    <row r="31" spans="2:25" ht="25.5" customHeight="1" x14ac:dyDescent="0.15">
      <c r="M31" s="14"/>
      <c r="N31" s="15"/>
    </row>
    <row r="32" spans="2:25" ht="25.5" customHeight="1" x14ac:dyDescent="0.15">
      <c r="M32" s="14"/>
      <c r="N32" s="15"/>
    </row>
  </sheetData>
  <phoneticPr fontId="1"/>
  <pageMargins left="3.937007874015748E-2" right="3.937007874015748E-2" top="0.74803149606299213" bottom="0.74803149606299213" header="0.31496062992125984" footer="0.31496062992125984"/>
  <pageSetup paperSize="9"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7"/>
  <sheetViews>
    <sheetView topLeftCell="A96" workbookViewId="0">
      <selection activeCell="B8" sqref="B8:C96"/>
    </sheetView>
  </sheetViews>
  <sheetFormatPr defaultRowHeight="13.5" x14ac:dyDescent="0.15"/>
  <cols>
    <col min="1" max="1" width="10" customWidth="1"/>
  </cols>
  <sheetData>
    <row r="1" spans="1:3" x14ac:dyDescent="0.15">
      <c r="A1" s="2219" t="s">
        <v>905</v>
      </c>
      <c r="B1" s="2219"/>
      <c r="C1" s="489"/>
    </row>
    <row r="2" spans="1:3" x14ac:dyDescent="0.15">
      <c r="A2" s="2219"/>
      <c r="B2" s="2219"/>
      <c r="C2" s="489"/>
    </row>
    <row r="3" spans="1:3" x14ac:dyDescent="0.15">
      <c r="A3" s="2219"/>
      <c r="B3" s="2219"/>
      <c r="C3" s="489"/>
    </row>
    <row r="4" spans="1:3" x14ac:dyDescent="0.15">
      <c r="A4" s="2219"/>
      <c r="B4" s="2219"/>
      <c r="C4" s="489"/>
    </row>
    <row r="5" spans="1:3" ht="15" x14ac:dyDescent="0.25">
      <c r="A5" s="1567"/>
      <c r="B5" s="1577"/>
      <c r="C5" s="1569" t="s">
        <v>236</v>
      </c>
    </row>
    <row r="6" spans="1:3" ht="15" x14ac:dyDescent="0.25">
      <c r="A6" s="1567"/>
      <c r="B6" s="2828" t="s">
        <v>2507</v>
      </c>
      <c r="C6" s="2829"/>
    </row>
    <row r="7" spans="1:3" ht="15" x14ac:dyDescent="0.25">
      <c r="A7" s="2048" t="s">
        <v>588</v>
      </c>
      <c r="B7" s="1617" t="s">
        <v>657</v>
      </c>
      <c r="C7" s="1616" t="s">
        <v>590</v>
      </c>
    </row>
    <row r="8" spans="1:3" ht="15" x14ac:dyDescent="0.25">
      <c r="A8" s="1714">
        <v>46006</v>
      </c>
      <c r="B8" s="1572" t="s">
        <v>2087</v>
      </c>
      <c r="C8" s="1570" t="s">
        <v>29</v>
      </c>
    </row>
    <row r="9" spans="1:3" ht="15" x14ac:dyDescent="0.25">
      <c r="A9" s="1581"/>
      <c r="B9" s="1572" t="s">
        <v>2426</v>
      </c>
      <c r="C9" s="1570" t="s">
        <v>20</v>
      </c>
    </row>
    <row r="10" spans="1:3" ht="15" x14ac:dyDescent="0.25">
      <c r="A10" s="1581"/>
      <c r="B10" s="1572" t="s">
        <v>2468</v>
      </c>
      <c r="C10" s="1570" t="s">
        <v>29</v>
      </c>
    </row>
    <row r="11" spans="1:3" ht="15" x14ac:dyDescent="0.25">
      <c r="A11" s="1581"/>
      <c r="B11" s="1572" t="s">
        <v>2282</v>
      </c>
      <c r="C11" s="1570" t="s">
        <v>29</v>
      </c>
    </row>
    <row r="12" spans="1:3" ht="15" x14ac:dyDescent="0.25">
      <c r="A12" s="1581"/>
      <c r="B12" s="1572"/>
      <c r="C12" s="1570"/>
    </row>
    <row r="13" spans="1:3" ht="15" x14ac:dyDescent="0.25">
      <c r="A13" s="1714">
        <v>46013</v>
      </c>
      <c r="B13" s="1575" t="s">
        <v>2427</v>
      </c>
      <c r="C13" s="1573" t="s">
        <v>29</v>
      </c>
    </row>
    <row r="14" spans="1:3" ht="15" x14ac:dyDescent="0.25">
      <c r="A14" s="1581"/>
      <c r="B14" s="1575" t="s">
        <v>2469</v>
      </c>
      <c r="C14" s="1573" t="s">
        <v>29</v>
      </c>
    </row>
    <row r="15" spans="1:3" ht="15" x14ac:dyDescent="0.25">
      <c r="A15" s="1581"/>
      <c r="B15" s="1575" t="s">
        <v>2286</v>
      </c>
      <c r="C15" s="1573" t="s">
        <v>20</v>
      </c>
    </row>
    <row r="16" spans="1:3" ht="15" x14ac:dyDescent="0.25">
      <c r="A16" s="1581"/>
      <c r="B16" s="1575" t="s">
        <v>2444</v>
      </c>
      <c r="C16" s="1573" t="s">
        <v>660</v>
      </c>
    </row>
    <row r="17" spans="1:3" ht="15" x14ac:dyDescent="0.25">
      <c r="A17" s="1581"/>
      <c r="B17" s="1575"/>
      <c r="C17" s="1573"/>
    </row>
    <row r="18" spans="1:3" ht="15" x14ac:dyDescent="0.25">
      <c r="A18" s="1714">
        <v>45669</v>
      </c>
      <c r="B18" s="1572" t="s">
        <v>2287</v>
      </c>
      <c r="C18" s="1570" t="s">
        <v>20</v>
      </c>
    </row>
    <row r="19" spans="1:3" ht="15" x14ac:dyDescent="0.25">
      <c r="A19" s="1581"/>
      <c r="B19" s="1572" t="s">
        <v>2446</v>
      </c>
      <c r="C19" s="1570" t="s">
        <v>29</v>
      </c>
    </row>
    <row r="20" spans="1:3" ht="15" x14ac:dyDescent="0.25">
      <c r="A20" s="1581"/>
      <c r="B20" s="1572" t="s">
        <v>1672</v>
      </c>
      <c r="C20" s="1570" t="s">
        <v>29</v>
      </c>
    </row>
    <row r="21" spans="1:3" ht="15" x14ac:dyDescent="0.25">
      <c r="A21" s="1581"/>
      <c r="B21" s="1572" t="s">
        <v>2493</v>
      </c>
      <c r="C21" s="1570" t="s">
        <v>29</v>
      </c>
    </row>
    <row r="22" spans="1:3" ht="15" x14ac:dyDescent="0.25">
      <c r="A22" s="1581"/>
      <c r="B22" s="1572"/>
      <c r="C22" s="1570"/>
    </row>
    <row r="23" spans="1:3" ht="15" x14ac:dyDescent="0.25">
      <c r="A23" s="1714">
        <v>45683</v>
      </c>
      <c r="B23" s="1575" t="s">
        <v>626</v>
      </c>
      <c r="C23" s="1573" t="s">
        <v>29</v>
      </c>
    </row>
    <row r="24" spans="1:3" ht="15" x14ac:dyDescent="0.25">
      <c r="A24" s="1581"/>
      <c r="B24" s="1575" t="s">
        <v>2479</v>
      </c>
      <c r="C24" s="1573" t="s">
        <v>29</v>
      </c>
    </row>
    <row r="25" spans="1:3" ht="15" x14ac:dyDescent="0.25">
      <c r="A25" s="1581"/>
      <c r="B25" s="1575" t="s">
        <v>1029</v>
      </c>
      <c r="C25" s="1573" t="s">
        <v>29</v>
      </c>
    </row>
    <row r="26" spans="1:3" ht="15" x14ac:dyDescent="0.25">
      <c r="A26" s="1581"/>
      <c r="B26" s="1575" t="s">
        <v>2543</v>
      </c>
      <c r="C26" s="1573" t="s">
        <v>20</v>
      </c>
    </row>
    <row r="27" spans="1:3" ht="15" x14ac:dyDescent="0.25">
      <c r="A27" s="1581"/>
      <c r="B27" s="1575"/>
      <c r="C27" s="1573"/>
    </row>
    <row r="28" spans="1:3" ht="15" x14ac:dyDescent="0.25">
      <c r="A28" s="1714">
        <v>45697</v>
      </c>
      <c r="B28" s="1572" t="s">
        <v>2554</v>
      </c>
      <c r="C28" s="1570" t="s">
        <v>29</v>
      </c>
    </row>
    <row r="29" spans="1:3" ht="15" x14ac:dyDescent="0.25">
      <c r="A29" s="1581"/>
      <c r="B29" s="1572" t="s">
        <v>2556</v>
      </c>
      <c r="C29" s="1570" t="s">
        <v>598</v>
      </c>
    </row>
    <row r="30" spans="1:3" ht="15" x14ac:dyDescent="0.25">
      <c r="A30" s="1581"/>
      <c r="B30" s="1572" t="s">
        <v>2312</v>
      </c>
      <c r="C30" s="1576" t="s">
        <v>29</v>
      </c>
    </row>
    <row r="31" spans="1:3" ht="15" x14ac:dyDescent="0.25">
      <c r="A31" s="1581"/>
      <c r="B31" s="1572" t="s">
        <v>2234</v>
      </c>
      <c r="C31" s="1576" t="s">
        <v>29</v>
      </c>
    </row>
    <row r="32" spans="1:3" ht="15" x14ac:dyDescent="0.25">
      <c r="A32" s="1581"/>
      <c r="B32" s="1572"/>
      <c r="C32" s="1570"/>
    </row>
    <row r="33" spans="1:3" ht="15" x14ac:dyDescent="0.25">
      <c r="A33" s="2217">
        <v>45711</v>
      </c>
      <c r="B33" s="1574" t="s">
        <v>2469</v>
      </c>
      <c r="C33" s="1576" t="s">
        <v>29</v>
      </c>
    </row>
    <row r="34" spans="1:3" ht="15" x14ac:dyDescent="0.25">
      <c r="A34" s="1581"/>
      <c r="B34" s="1574" t="s">
        <v>629</v>
      </c>
      <c r="C34" s="1576" t="s">
        <v>29</v>
      </c>
    </row>
    <row r="35" spans="1:3" ht="15" x14ac:dyDescent="0.25">
      <c r="A35" s="1581"/>
      <c r="B35" s="1574" t="s">
        <v>2265</v>
      </c>
      <c r="C35" s="1576" t="s">
        <v>20</v>
      </c>
    </row>
    <row r="36" spans="1:3" ht="15" x14ac:dyDescent="0.25">
      <c r="A36" s="1581"/>
      <c r="B36" s="1574" t="s">
        <v>2454</v>
      </c>
      <c r="C36" s="1576" t="s">
        <v>29</v>
      </c>
    </row>
    <row r="37" spans="1:3" ht="15" x14ac:dyDescent="0.25">
      <c r="A37" s="1581"/>
      <c r="B37" s="1574"/>
      <c r="C37" s="1573"/>
    </row>
    <row r="38" spans="1:3" ht="15" x14ac:dyDescent="0.25">
      <c r="A38" s="1714">
        <v>45725</v>
      </c>
      <c r="B38" s="1571" t="s">
        <v>2492</v>
      </c>
      <c r="C38" s="1576" t="s">
        <v>20</v>
      </c>
    </row>
    <row r="39" spans="1:3" ht="15" x14ac:dyDescent="0.25">
      <c r="A39" s="1581"/>
      <c r="B39" s="1571" t="s">
        <v>2456</v>
      </c>
      <c r="C39" s="1576" t="s">
        <v>591</v>
      </c>
    </row>
    <row r="40" spans="1:3" ht="15" x14ac:dyDescent="0.25">
      <c r="A40" s="1581"/>
      <c r="B40" s="1571" t="s">
        <v>2542</v>
      </c>
      <c r="C40" s="1570" t="s">
        <v>29</v>
      </c>
    </row>
    <row r="41" spans="1:3" ht="15" x14ac:dyDescent="0.25">
      <c r="A41" s="1581"/>
      <c r="B41" s="1571" t="s">
        <v>626</v>
      </c>
      <c r="C41" s="1570" t="s">
        <v>29</v>
      </c>
    </row>
    <row r="42" spans="1:3" ht="15" x14ac:dyDescent="0.25">
      <c r="A42" s="1581"/>
      <c r="B42" s="1571"/>
      <c r="C42" s="1570"/>
    </row>
    <row r="43" spans="1:3" ht="15" x14ac:dyDescent="0.25">
      <c r="A43" s="1714">
        <v>45739</v>
      </c>
      <c r="B43" s="1574" t="s">
        <v>2427</v>
      </c>
      <c r="C43" s="1573" t="s">
        <v>20</v>
      </c>
    </row>
    <row r="44" spans="1:3" ht="15" x14ac:dyDescent="0.25">
      <c r="A44" s="1581"/>
      <c r="B44" s="1574" t="s">
        <v>2570</v>
      </c>
      <c r="C44" s="1573" t="s">
        <v>20</v>
      </c>
    </row>
    <row r="45" spans="1:3" ht="15" x14ac:dyDescent="0.25">
      <c r="A45" s="1581"/>
      <c r="B45" s="1574" t="s">
        <v>2527</v>
      </c>
      <c r="C45" s="1573" t="s">
        <v>29</v>
      </c>
    </row>
    <row r="46" spans="1:3" ht="15" x14ac:dyDescent="0.25">
      <c r="A46" s="1581"/>
      <c r="B46" s="1574" t="s">
        <v>2611</v>
      </c>
      <c r="C46" s="1573" t="s">
        <v>29</v>
      </c>
    </row>
    <row r="47" spans="1:3" ht="15" x14ac:dyDescent="0.25">
      <c r="A47" s="1581"/>
      <c r="B47" s="1574"/>
      <c r="C47" s="1573"/>
    </row>
    <row r="48" spans="1:3" ht="15" x14ac:dyDescent="0.25">
      <c r="A48" s="1714">
        <v>45760</v>
      </c>
      <c r="B48" s="1571" t="s">
        <v>1010</v>
      </c>
      <c r="C48" s="1570" t="s">
        <v>29</v>
      </c>
    </row>
    <row r="49" spans="1:3" ht="15" x14ac:dyDescent="0.25">
      <c r="A49" s="1581"/>
      <c r="B49" s="1571" t="s">
        <v>2476</v>
      </c>
      <c r="C49" s="1570" t="s">
        <v>20</v>
      </c>
    </row>
    <row r="50" spans="1:3" ht="15" x14ac:dyDescent="0.25">
      <c r="A50" s="1581"/>
      <c r="B50" s="1571" t="s">
        <v>2316</v>
      </c>
      <c r="C50" s="1570" t="s">
        <v>29</v>
      </c>
    </row>
    <row r="51" spans="1:3" ht="15" x14ac:dyDescent="0.25">
      <c r="A51" s="1581"/>
      <c r="B51" s="1571" t="s">
        <v>2288</v>
      </c>
      <c r="C51" s="1570" t="s">
        <v>29</v>
      </c>
    </row>
    <row r="52" spans="1:3" ht="15" x14ac:dyDescent="0.25">
      <c r="A52" s="1581"/>
      <c r="B52" s="1571"/>
      <c r="C52" s="1570"/>
    </row>
    <row r="53" spans="1:3" ht="15" x14ac:dyDescent="0.25">
      <c r="A53" s="1714">
        <v>45774</v>
      </c>
      <c r="B53" s="1573" t="s">
        <v>5</v>
      </c>
      <c r="C53" s="1573"/>
    </row>
    <row r="54" spans="1:3" ht="15" x14ac:dyDescent="0.25">
      <c r="A54" s="1581"/>
      <c r="B54" s="1574"/>
      <c r="C54" s="1573"/>
    </row>
    <row r="55" spans="1:3" ht="15" x14ac:dyDescent="0.25">
      <c r="A55" s="1581"/>
      <c r="B55" s="1574"/>
      <c r="C55" s="1573"/>
    </row>
    <row r="56" spans="1:3" ht="15" x14ac:dyDescent="0.25">
      <c r="A56" s="1581"/>
      <c r="B56" s="1574"/>
      <c r="C56" s="1573"/>
    </row>
    <row r="57" spans="1:3" ht="15" x14ac:dyDescent="0.25">
      <c r="A57" s="1581"/>
      <c r="B57" s="1574"/>
      <c r="C57" s="1573"/>
    </row>
    <row r="58" spans="1:3" ht="15" x14ac:dyDescent="0.25">
      <c r="A58" s="1714">
        <v>45788</v>
      </c>
      <c r="B58" s="1571" t="s">
        <v>2493</v>
      </c>
      <c r="C58" s="1570" t="s">
        <v>20</v>
      </c>
    </row>
    <row r="59" spans="1:3" ht="15" x14ac:dyDescent="0.25">
      <c r="A59" s="1581"/>
      <c r="B59" s="1571" t="s">
        <v>2234</v>
      </c>
      <c r="C59" s="1570" t="s">
        <v>29</v>
      </c>
    </row>
    <row r="60" spans="1:3" ht="15" x14ac:dyDescent="0.25">
      <c r="A60" s="1581"/>
      <c r="B60" s="1571" t="s">
        <v>2554</v>
      </c>
      <c r="C60" s="1570" t="s">
        <v>29</v>
      </c>
    </row>
    <row r="61" spans="1:3" ht="15" x14ac:dyDescent="0.25">
      <c r="A61" s="1581"/>
      <c r="B61" s="1571" t="s">
        <v>2647</v>
      </c>
      <c r="C61" s="1570" t="s">
        <v>598</v>
      </c>
    </row>
    <row r="62" spans="1:3" ht="15" x14ac:dyDescent="0.25">
      <c r="A62" s="1581"/>
      <c r="B62" s="1571"/>
      <c r="C62" s="1570"/>
    </row>
    <row r="63" spans="1:3" ht="15" x14ac:dyDescent="0.25">
      <c r="A63" s="1714">
        <v>45802</v>
      </c>
      <c r="B63" s="1574" t="s">
        <v>2218</v>
      </c>
      <c r="C63" s="1576" t="s">
        <v>29</v>
      </c>
    </row>
    <row r="64" spans="1:3" ht="15" x14ac:dyDescent="0.25">
      <c r="A64" s="1581"/>
      <c r="B64" s="1574" t="s">
        <v>2469</v>
      </c>
      <c r="C64" s="1576" t="s">
        <v>20</v>
      </c>
    </row>
    <row r="65" spans="1:3" ht="15" x14ac:dyDescent="0.25">
      <c r="A65" s="1581"/>
      <c r="B65" s="1574" t="s">
        <v>742</v>
      </c>
      <c r="C65" s="1576" t="s">
        <v>20</v>
      </c>
    </row>
    <row r="66" spans="1:3" ht="15" x14ac:dyDescent="0.25">
      <c r="A66" s="1581"/>
      <c r="B66" s="1574" t="s">
        <v>626</v>
      </c>
      <c r="C66" s="1576" t="s">
        <v>29</v>
      </c>
    </row>
    <row r="67" spans="1:3" ht="15" x14ac:dyDescent="0.25">
      <c r="A67" s="1581"/>
      <c r="B67" s="1574"/>
      <c r="C67" s="1573"/>
    </row>
    <row r="68" spans="1:3" ht="15" x14ac:dyDescent="0.25">
      <c r="A68" s="1714">
        <v>45816</v>
      </c>
      <c r="B68" s="1571" t="s">
        <v>1707</v>
      </c>
      <c r="C68" s="1576" t="s">
        <v>591</v>
      </c>
    </row>
    <row r="69" spans="1:3" ht="15" x14ac:dyDescent="0.25">
      <c r="A69" s="1581"/>
      <c r="B69" s="1571" t="s">
        <v>2216</v>
      </c>
      <c r="C69" s="1570" t="s">
        <v>20</v>
      </c>
    </row>
    <row r="70" spans="1:3" ht="15" x14ac:dyDescent="0.25">
      <c r="A70" s="1581"/>
      <c r="B70" s="1571" t="s">
        <v>2570</v>
      </c>
      <c r="C70" s="1570" t="s">
        <v>20</v>
      </c>
    </row>
    <row r="71" spans="1:3" ht="15" x14ac:dyDescent="0.25">
      <c r="A71" s="1581"/>
      <c r="B71" s="1571" t="s">
        <v>2454</v>
      </c>
      <c r="C71" s="1570" t="s">
        <v>29</v>
      </c>
    </row>
    <row r="72" spans="1:3" ht="15" x14ac:dyDescent="0.25">
      <c r="A72" s="1581"/>
      <c r="B72" s="1571"/>
      <c r="C72" s="1570"/>
    </row>
    <row r="73" spans="1:3" ht="15" x14ac:dyDescent="0.25">
      <c r="A73" s="1714">
        <v>45830</v>
      </c>
      <c r="B73" s="1574" t="s">
        <v>2305</v>
      </c>
      <c r="C73" s="1573" t="s">
        <v>29</v>
      </c>
    </row>
    <row r="74" spans="1:3" ht="15" x14ac:dyDescent="0.25">
      <c r="A74" s="1581"/>
      <c r="B74" s="1574" t="s">
        <v>1769</v>
      </c>
      <c r="C74" s="1573" t="s">
        <v>29</v>
      </c>
    </row>
    <row r="75" spans="1:3" ht="15" x14ac:dyDescent="0.25">
      <c r="A75" s="1581"/>
      <c r="B75" s="1574" t="s">
        <v>2663</v>
      </c>
      <c r="C75" s="1573" t="s">
        <v>20</v>
      </c>
    </row>
    <row r="76" spans="1:3" ht="15" x14ac:dyDescent="0.25">
      <c r="A76" s="1581"/>
      <c r="B76" s="1574" t="s">
        <v>2493</v>
      </c>
      <c r="C76" s="1573" t="s">
        <v>20</v>
      </c>
    </row>
    <row r="77" spans="1:3" ht="15" x14ac:dyDescent="0.25">
      <c r="A77" s="1581"/>
      <c r="B77" s="1574"/>
      <c r="C77" s="1573"/>
    </row>
    <row r="78" spans="1:3" ht="15" x14ac:dyDescent="0.25">
      <c r="A78" s="1714">
        <v>45851</v>
      </c>
      <c r="B78" s="1571" t="s">
        <v>2469</v>
      </c>
      <c r="C78" s="1570" t="s">
        <v>20</v>
      </c>
    </row>
    <row r="79" spans="1:3" ht="15" x14ac:dyDescent="0.25">
      <c r="A79" s="1581"/>
      <c r="B79" s="1571" t="s">
        <v>2234</v>
      </c>
      <c r="C79" s="1570" t="s">
        <v>29</v>
      </c>
    </row>
    <row r="80" spans="1:3" ht="15" x14ac:dyDescent="0.25">
      <c r="A80" s="1581"/>
      <c r="B80" s="1571" t="s">
        <v>2427</v>
      </c>
      <c r="C80" s="1570" t="s">
        <v>29</v>
      </c>
    </row>
    <row r="81" spans="1:3" ht="15" x14ac:dyDescent="0.25">
      <c r="A81" s="1581"/>
      <c r="B81" s="1571" t="s">
        <v>2647</v>
      </c>
      <c r="C81" s="1570" t="s">
        <v>29</v>
      </c>
    </row>
    <row r="82" spans="1:3" ht="15" x14ac:dyDescent="0.25">
      <c r="A82" s="1581"/>
      <c r="B82" s="1571"/>
      <c r="C82" s="1570"/>
    </row>
    <row r="83" spans="1:3" ht="15" x14ac:dyDescent="0.25">
      <c r="A83" s="1714">
        <v>45865</v>
      </c>
      <c r="B83" s="1574" t="s">
        <v>2218</v>
      </c>
      <c r="C83" s="1573" t="s">
        <v>29</v>
      </c>
    </row>
    <row r="84" spans="1:3" ht="15" x14ac:dyDescent="0.25">
      <c r="A84" s="1581"/>
      <c r="B84" s="1574" t="s">
        <v>639</v>
      </c>
      <c r="C84" s="1573" t="s">
        <v>20</v>
      </c>
    </row>
    <row r="85" spans="1:3" ht="15" x14ac:dyDescent="0.25">
      <c r="A85" s="1581"/>
      <c r="B85" s="1574" t="s">
        <v>2440</v>
      </c>
      <c r="C85" s="1573" t="s">
        <v>20</v>
      </c>
    </row>
    <row r="86" spans="1:3" ht="15" x14ac:dyDescent="0.25">
      <c r="A86" s="1581"/>
      <c r="B86" s="1574" t="s">
        <v>2702</v>
      </c>
      <c r="C86" s="1573" t="s">
        <v>20</v>
      </c>
    </row>
    <row r="87" spans="1:3" ht="15" x14ac:dyDescent="0.25">
      <c r="A87" s="1581"/>
      <c r="B87" s="1574"/>
      <c r="C87" s="1573"/>
    </row>
    <row r="88" spans="1:3" ht="15" x14ac:dyDescent="0.25">
      <c r="A88" s="1714">
        <v>45879</v>
      </c>
      <c r="B88" s="1571" t="s">
        <v>2715</v>
      </c>
      <c r="C88" s="1570" t="s">
        <v>20</v>
      </c>
    </row>
    <row r="89" spans="1:3" ht="15" x14ac:dyDescent="0.25">
      <c r="A89" s="1581"/>
      <c r="B89" s="1571" t="s">
        <v>2479</v>
      </c>
      <c r="C89" s="1570" t="s">
        <v>20</v>
      </c>
    </row>
    <row r="90" spans="1:3" ht="15" x14ac:dyDescent="0.25">
      <c r="A90" s="1581"/>
      <c r="B90" s="1571" t="s">
        <v>2454</v>
      </c>
      <c r="C90" s="1570" t="s">
        <v>29</v>
      </c>
    </row>
    <row r="91" spans="1:3" ht="15" x14ac:dyDescent="0.25">
      <c r="A91" s="1581"/>
      <c r="B91" s="1571" t="s">
        <v>629</v>
      </c>
      <c r="C91" s="1570" t="s">
        <v>29</v>
      </c>
    </row>
    <row r="92" spans="1:3" ht="15" x14ac:dyDescent="0.25">
      <c r="A92" s="1581"/>
      <c r="B92" s="1571"/>
      <c r="C92" s="1570"/>
    </row>
    <row r="93" spans="1:3" ht="15" x14ac:dyDescent="0.25">
      <c r="A93" s="1714">
        <v>45893</v>
      </c>
      <c r="B93" s="1574" t="s">
        <v>2744</v>
      </c>
      <c r="C93" s="1573" t="s">
        <v>29</v>
      </c>
    </row>
    <row r="94" spans="1:3" ht="15" x14ac:dyDescent="0.25">
      <c r="A94" s="1581"/>
      <c r="B94" s="1574" t="s">
        <v>2745</v>
      </c>
      <c r="C94" s="1573" t="s">
        <v>29</v>
      </c>
    </row>
    <row r="95" spans="1:3" ht="15" x14ac:dyDescent="0.25">
      <c r="A95" s="1581"/>
      <c r="B95" s="1574" t="s">
        <v>2746</v>
      </c>
      <c r="C95" s="1573" t="s">
        <v>20</v>
      </c>
    </row>
    <row r="96" spans="1:3" ht="15" x14ac:dyDescent="0.25">
      <c r="A96" s="1581"/>
      <c r="B96" s="1574" t="s">
        <v>2747</v>
      </c>
      <c r="C96" s="1573" t="s">
        <v>20</v>
      </c>
    </row>
    <row r="97" spans="1:3" ht="15" x14ac:dyDescent="0.25">
      <c r="A97" s="1581"/>
      <c r="B97" s="1574"/>
      <c r="C97" s="1573"/>
    </row>
  </sheetData>
  <mergeCells count="1">
    <mergeCell ref="B6:C6"/>
  </mergeCells>
  <phoneticPr fontId="1"/>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P4"/>
  <sheetViews>
    <sheetView workbookViewId="0">
      <selection activeCell="C4" sqref="C4"/>
    </sheetView>
  </sheetViews>
  <sheetFormatPr defaultRowHeight="13.5" x14ac:dyDescent="0.15"/>
  <cols>
    <col min="5" max="5" width="12.125" customWidth="1"/>
  </cols>
  <sheetData>
    <row r="2" spans="2:94" ht="15" x14ac:dyDescent="0.25">
      <c r="B2" s="1567"/>
      <c r="C2" s="1567"/>
      <c r="D2" s="2048" t="s">
        <v>588</v>
      </c>
      <c r="E2" s="1714">
        <v>46006</v>
      </c>
      <c r="F2" s="1581"/>
      <c r="G2" s="1581"/>
      <c r="H2" s="1581"/>
      <c r="I2" s="1581"/>
      <c r="J2" s="1714">
        <v>46013</v>
      </c>
      <c r="K2" s="1581"/>
      <c r="L2" s="1581"/>
      <c r="M2" s="1581"/>
      <c r="N2" s="1581"/>
      <c r="O2" s="1714">
        <v>45669</v>
      </c>
      <c r="P2" s="1581"/>
      <c r="Q2" s="1581"/>
      <c r="R2" s="1581"/>
      <c r="S2" s="1581"/>
      <c r="T2" s="1714">
        <v>45683</v>
      </c>
      <c r="U2" s="1581"/>
      <c r="V2" s="1581"/>
      <c r="W2" s="1581"/>
      <c r="X2" s="1581"/>
      <c r="Y2" s="1714">
        <v>45697</v>
      </c>
      <c r="Z2" s="1581"/>
      <c r="AA2" s="1581"/>
      <c r="AB2" s="1581"/>
      <c r="AC2" s="1581"/>
      <c r="AD2" s="2217">
        <v>45711</v>
      </c>
      <c r="AE2" s="1581"/>
      <c r="AF2" s="1581"/>
      <c r="AG2" s="1581"/>
      <c r="AH2" s="1581"/>
      <c r="AI2" s="1714">
        <v>45725</v>
      </c>
      <c r="AJ2" s="1581"/>
      <c r="AK2" s="1581"/>
      <c r="AL2" s="1581"/>
      <c r="AM2" s="1581"/>
      <c r="AN2" s="1714">
        <v>45739</v>
      </c>
      <c r="AO2" s="1581"/>
      <c r="AP2" s="1581"/>
      <c r="AQ2" s="1581"/>
      <c r="AR2" s="1581"/>
      <c r="AS2" s="1714">
        <v>45760</v>
      </c>
      <c r="AT2" s="1581"/>
      <c r="AU2" s="1581"/>
      <c r="AV2" s="1581"/>
      <c r="AW2" s="1581"/>
      <c r="AX2" s="1714">
        <v>45774</v>
      </c>
      <c r="AY2" s="1581"/>
      <c r="AZ2" s="1581"/>
      <c r="BA2" s="1581"/>
      <c r="BB2" s="1581"/>
      <c r="BC2" s="1714">
        <v>45788</v>
      </c>
      <c r="BD2" s="1581"/>
      <c r="BE2" s="1581"/>
      <c r="BF2" s="1581"/>
      <c r="BG2" s="1581"/>
      <c r="BH2" s="1714">
        <v>45802</v>
      </c>
      <c r="BI2" s="1581"/>
      <c r="BJ2" s="1581"/>
      <c r="BK2" s="1581"/>
      <c r="BL2" s="1581"/>
      <c r="BM2" s="1714">
        <v>45816</v>
      </c>
      <c r="BN2" s="1581"/>
      <c r="BO2" s="1581"/>
      <c r="BP2" s="1581"/>
      <c r="BQ2" s="1581"/>
      <c r="BR2" s="1714">
        <v>45830</v>
      </c>
      <c r="BS2" s="1581"/>
      <c r="BT2" s="1581"/>
      <c r="BU2" s="1581"/>
      <c r="BV2" s="1581"/>
      <c r="BW2" s="1714">
        <v>45851</v>
      </c>
      <c r="BX2" s="1581"/>
      <c r="BY2" s="1581"/>
      <c r="BZ2" s="1581"/>
      <c r="CA2" s="1581"/>
      <c r="CB2" s="1714">
        <v>45865</v>
      </c>
      <c r="CC2" s="1581"/>
      <c r="CD2" s="1581"/>
      <c r="CE2" s="1581"/>
      <c r="CF2" s="1581"/>
      <c r="CG2" s="1714">
        <v>45879</v>
      </c>
      <c r="CH2" s="1581"/>
      <c r="CI2" s="1581"/>
      <c r="CJ2" s="1581"/>
      <c r="CK2" s="1581"/>
      <c r="CL2" s="1714">
        <v>45893</v>
      </c>
      <c r="CM2" s="1581"/>
      <c r="CN2" s="1581"/>
      <c r="CO2" s="1581"/>
      <c r="CP2" s="1581"/>
    </row>
    <row r="3" spans="2:94" ht="15" x14ac:dyDescent="0.25">
      <c r="B3" s="1577"/>
      <c r="D3" s="1617" t="s">
        <v>657</v>
      </c>
      <c r="E3" s="1572" t="s">
        <v>2087</v>
      </c>
      <c r="F3" s="1572" t="s">
        <v>2426</v>
      </c>
      <c r="G3" s="1572" t="s">
        <v>2468</v>
      </c>
      <c r="H3" s="1572" t="s">
        <v>2282</v>
      </c>
      <c r="I3" s="1572"/>
      <c r="J3" s="1575" t="s">
        <v>2427</v>
      </c>
      <c r="K3" s="1575" t="s">
        <v>2469</v>
      </c>
      <c r="L3" s="1575" t="s">
        <v>2286</v>
      </c>
      <c r="M3" s="1575" t="s">
        <v>2444</v>
      </c>
      <c r="N3" s="1575"/>
      <c r="O3" s="1572" t="s">
        <v>2287</v>
      </c>
      <c r="P3" s="1572" t="s">
        <v>2446</v>
      </c>
      <c r="Q3" s="1572" t="s">
        <v>1672</v>
      </c>
      <c r="R3" s="1572" t="s">
        <v>2493</v>
      </c>
      <c r="S3" s="1572"/>
      <c r="T3" s="1575" t="s">
        <v>626</v>
      </c>
      <c r="U3" s="1575" t="s">
        <v>2479</v>
      </c>
      <c r="V3" s="1575" t="s">
        <v>1029</v>
      </c>
      <c r="W3" s="1575" t="s">
        <v>2543</v>
      </c>
      <c r="X3" s="1575"/>
      <c r="Y3" s="1572" t="s">
        <v>2554</v>
      </c>
      <c r="Z3" s="1572" t="s">
        <v>2556</v>
      </c>
      <c r="AA3" s="1572" t="s">
        <v>2312</v>
      </c>
      <c r="AB3" s="1572" t="s">
        <v>2234</v>
      </c>
      <c r="AC3" s="1572"/>
      <c r="AD3" s="1574" t="s">
        <v>2469</v>
      </c>
      <c r="AE3" s="1574" t="s">
        <v>629</v>
      </c>
      <c r="AF3" s="1574" t="s">
        <v>2265</v>
      </c>
      <c r="AG3" s="1574" t="s">
        <v>2454</v>
      </c>
      <c r="AH3" s="1574"/>
      <c r="AI3" s="1571" t="s">
        <v>2492</v>
      </c>
      <c r="AJ3" s="1571" t="s">
        <v>2456</v>
      </c>
      <c r="AK3" s="1571" t="s">
        <v>2542</v>
      </c>
      <c r="AL3" s="1571" t="s">
        <v>626</v>
      </c>
      <c r="AM3" s="1571"/>
      <c r="AN3" s="1574" t="s">
        <v>2427</v>
      </c>
      <c r="AO3" s="1574" t="s">
        <v>2570</v>
      </c>
      <c r="AP3" s="1574" t="s">
        <v>2527</v>
      </c>
      <c r="AQ3" s="1574" t="s">
        <v>2611</v>
      </c>
      <c r="AR3" s="1574"/>
      <c r="AS3" s="1571" t="s">
        <v>1010</v>
      </c>
      <c r="AT3" s="1571" t="s">
        <v>2476</v>
      </c>
      <c r="AU3" s="1571" t="s">
        <v>2316</v>
      </c>
      <c r="AV3" s="1571" t="s">
        <v>2288</v>
      </c>
      <c r="AW3" s="1571"/>
      <c r="AX3" s="1573" t="s">
        <v>5</v>
      </c>
      <c r="AY3" s="1574"/>
      <c r="AZ3" s="1574"/>
      <c r="BA3" s="1574"/>
      <c r="BB3" s="1574"/>
      <c r="BC3" s="1571" t="s">
        <v>2493</v>
      </c>
      <c r="BD3" s="1571" t="s">
        <v>2234</v>
      </c>
      <c r="BE3" s="1571" t="s">
        <v>2554</v>
      </c>
      <c r="BF3" s="1571" t="s">
        <v>2647</v>
      </c>
      <c r="BG3" s="1571"/>
      <c r="BH3" s="1574" t="s">
        <v>2218</v>
      </c>
      <c r="BI3" s="1574" t="s">
        <v>2469</v>
      </c>
      <c r="BJ3" s="1574" t="s">
        <v>742</v>
      </c>
      <c r="BK3" s="1574" t="s">
        <v>626</v>
      </c>
      <c r="BL3" s="1574"/>
      <c r="BM3" s="1571" t="s">
        <v>1707</v>
      </c>
      <c r="BN3" s="1571" t="s">
        <v>2216</v>
      </c>
      <c r="BO3" s="1571" t="s">
        <v>2570</v>
      </c>
      <c r="BP3" s="1571" t="s">
        <v>2454</v>
      </c>
      <c r="BQ3" s="1571"/>
      <c r="BR3" s="1574" t="s">
        <v>2305</v>
      </c>
      <c r="BS3" s="1574" t="s">
        <v>1769</v>
      </c>
      <c r="BT3" s="1574" t="s">
        <v>2663</v>
      </c>
      <c r="BU3" s="1574" t="s">
        <v>2493</v>
      </c>
      <c r="BV3" s="1574"/>
      <c r="BW3" s="1571" t="s">
        <v>2469</v>
      </c>
      <c r="BX3" s="1571" t="s">
        <v>2234</v>
      </c>
      <c r="BY3" s="1571" t="s">
        <v>2427</v>
      </c>
      <c r="BZ3" s="1571" t="s">
        <v>2647</v>
      </c>
      <c r="CA3" s="1571"/>
      <c r="CB3" s="1574" t="s">
        <v>2218</v>
      </c>
      <c r="CC3" s="1574" t="s">
        <v>639</v>
      </c>
      <c r="CD3" s="1574" t="s">
        <v>2440</v>
      </c>
      <c r="CE3" s="1574" t="s">
        <v>2702</v>
      </c>
      <c r="CF3" s="1574"/>
      <c r="CG3" s="1571" t="s">
        <v>2715</v>
      </c>
      <c r="CH3" s="1571" t="s">
        <v>2479</v>
      </c>
      <c r="CI3" s="1571" t="s">
        <v>2454</v>
      </c>
      <c r="CJ3" s="1571" t="s">
        <v>629</v>
      </c>
      <c r="CK3" s="1571"/>
      <c r="CL3" s="1574" t="s">
        <v>2744</v>
      </c>
      <c r="CM3" s="1574" t="s">
        <v>2745</v>
      </c>
      <c r="CN3" s="1574" t="s">
        <v>2746</v>
      </c>
      <c r="CO3" s="1574" t="s">
        <v>2747</v>
      </c>
      <c r="CP3" s="1574"/>
    </row>
    <row r="4" spans="2:94" ht="15" x14ac:dyDescent="0.25">
      <c r="B4" s="1569" t="s">
        <v>236</v>
      </c>
      <c r="C4" s="2218" t="s">
        <v>2507</v>
      </c>
      <c r="D4" s="1616" t="s">
        <v>590</v>
      </c>
      <c r="E4" s="1570" t="s">
        <v>29</v>
      </c>
      <c r="F4" s="1570" t="s">
        <v>20</v>
      </c>
      <c r="G4" s="1570" t="s">
        <v>29</v>
      </c>
      <c r="H4" s="1570" t="s">
        <v>29</v>
      </c>
      <c r="I4" s="1570"/>
      <c r="J4" s="1573" t="s">
        <v>29</v>
      </c>
      <c r="K4" s="1573" t="s">
        <v>29</v>
      </c>
      <c r="L4" s="1573" t="s">
        <v>20</v>
      </c>
      <c r="M4" s="1573" t="s">
        <v>660</v>
      </c>
      <c r="N4" s="1573"/>
      <c r="O4" s="1570" t="s">
        <v>20</v>
      </c>
      <c r="P4" s="1570" t="s">
        <v>29</v>
      </c>
      <c r="Q4" s="1570" t="s">
        <v>29</v>
      </c>
      <c r="R4" s="1570" t="s">
        <v>29</v>
      </c>
      <c r="S4" s="1570"/>
      <c r="T4" s="1573" t="s">
        <v>29</v>
      </c>
      <c r="U4" s="1573" t="s">
        <v>29</v>
      </c>
      <c r="V4" s="1573" t="s">
        <v>29</v>
      </c>
      <c r="W4" s="1573" t="s">
        <v>20</v>
      </c>
      <c r="X4" s="1573"/>
      <c r="Y4" s="1570" t="s">
        <v>29</v>
      </c>
      <c r="Z4" s="1570" t="s">
        <v>598</v>
      </c>
      <c r="AA4" s="1576" t="s">
        <v>29</v>
      </c>
      <c r="AB4" s="1576" t="s">
        <v>29</v>
      </c>
      <c r="AC4" s="1570"/>
      <c r="AD4" s="1576" t="s">
        <v>29</v>
      </c>
      <c r="AE4" s="1576" t="s">
        <v>29</v>
      </c>
      <c r="AF4" s="1576" t="s">
        <v>20</v>
      </c>
      <c r="AG4" s="1576" t="s">
        <v>29</v>
      </c>
      <c r="AH4" s="1573"/>
      <c r="AI4" s="1576" t="s">
        <v>20</v>
      </c>
      <c r="AJ4" s="1576" t="s">
        <v>591</v>
      </c>
      <c r="AK4" s="1570" t="s">
        <v>29</v>
      </c>
      <c r="AL4" s="1570" t="s">
        <v>29</v>
      </c>
      <c r="AM4" s="1570"/>
      <c r="AN4" s="1573" t="s">
        <v>20</v>
      </c>
      <c r="AO4" s="1573" t="s">
        <v>20</v>
      </c>
      <c r="AP4" s="1573" t="s">
        <v>29</v>
      </c>
      <c r="AQ4" s="1573" t="s">
        <v>29</v>
      </c>
      <c r="AR4" s="1573"/>
      <c r="AS4" s="1570" t="s">
        <v>29</v>
      </c>
      <c r="AT4" s="1570" t="s">
        <v>20</v>
      </c>
      <c r="AU4" s="1570" t="s">
        <v>29</v>
      </c>
      <c r="AV4" s="1570" t="s">
        <v>29</v>
      </c>
      <c r="AW4" s="1570"/>
      <c r="AX4" s="1573"/>
      <c r="AY4" s="1573"/>
      <c r="AZ4" s="1573"/>
      <c r="BA4" s="1573"/>
      <c r="BB4" s="1573"/>
      <c r="BC4" s="1570" t="s">
        <v>20</v>
      </c>
      <c r="BD4" s="1570" t="s">
        <v>29</v>
      </c>
      <c r="BE4" s="1570" t="s">
        <v>29</v>
      </c>
      <c r="BF4" s="1570" t="s">
        <v>598</v>
      </c>
      <c r="BG4" s="1570"/>
      <c r="BH4" s="1576" t="s">
        <v>29</v>
      </c>
      <c r="BI4" s="1576" t="s">
        <v>20</v>
      </c>
      <c r="BJ4" s="1576" t="s">
        <v>20</v>
      </c>
      <c r="BK4" s="1576" t="s">
        <v>29</v>
      </c>
      <c r="BL4" s="1573"/>
      <c r="BM4" s="1576" t="s">
        <v>591</v>
      </c>
      <c r="BN4" s="1570" t="s">
        <v>20</v>
      </c>
      <c r="BO4" s="1570" t="s">
        <v>20</v>
      </c>
      <c r="BP4" s="1570" t="s">
        <v>29</v>
      </c>
      <c r="BQ4" s="1570"/>
      <c r="BR4" s="1573" t="s">
        <v>29</v>
      </c>
      <c r="BS4" s="1573" t="s">
        <v>29</v>
      </c>
      <c r="BT4" s="1573" t="s">
        <v>20</v>
      </c>
      <c r="BU4" s="1573" t="s">
        <v>20</v>
      </c>
      <c r="BV4" s="1573"/>
      <c r="BW4" s="1570" t="s">
        <v>20</v>
      </c>
      <c r="BX4" s="1570" t="s">
        <v>29</v>
      </c>
      <c r="BY4" s="1570" t="s">
        <v>29</v>
      </c>
      <c r="BZ4" s="1570" t="s">
        <v>29</v>
      </c>
      <c r="CA4" s="1570"/>
      <c r="CB4" s="1573" t="s">
        <v>29</v>
      </c>
      <c r="CC4" s="1573" t="s">
        <v>20</v>
      </c>
      <c r="CD4" s="1573" t="s">
        <v>20</v>
      </c>
      <c r="CE4" s="1573" t="s">
        <v>20</v>
      </c>
      <c r="CF4" s="1573"/>
      <c r="CG4" s="1570" t="s">
        <v>20</v>
      </c>
      <c r="CH4" s="1570" t="s">
        <v>20</v>
      </c>
      <c r="CI4" s="1570" t="s">
        <v>29</v>
      </c>
      <c r="CJ4" s="1570" t="s">
        <v>29</v>
      </c>
      <c r="CK4" s="1570"/>
      <c r="CL4" s="1573" t="s">
        <v>29</v>
      </c>
      <c r="CM4" s="1573" t="s">
        <v>29</v>
      </c>
      <c r="CN4" s="1573" t="s">
        <v>20</v>
      </c>
      <c r="CO4" s="1573" t="s">
        <v>20</v>
      </c>
      <c r="CP4" s="1573"/>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M645"/>
  <sheetViews>
    <sheetView showZeros="0" view="pageBreakPreview" zoomScale="80" zoomScaleNormal="80" zoomScaleSheetLayoutView="80" workbookViewId="0">
      <pane xSplit="1" ySplit="8" topLeftCell="CC607" activePane="bottomRight" state="frozen"/>
      <selection activeCell="A7" sqref="A7:XFD7"/>
      <selection pane="topRight" activeCell="A7" sqref="A7:XFD7"/>
      <selection pane="bottomLeft" activeCell="A7" sqref="A7:XFD7"/>
      <selection pane="bottomRight" activeCell="CU637" sqref="CU637"/>
    </sheetView>
  </sheetViews>
  <sheetFormatPr defaultRowHeight="13.5" outlineLevelRow="1" x14ac:dyDescent="0.15"/>
  <cols>
    <col min="1" max="1" width="11.5" customWidth="1"/>
    <col min="14" max="15" width="9.375" customWidth="1"/>
    <col min="20" max="21" width="9.375" customWidth="1"/>
    <col min="34" max="35" width="9.375" customWidth="1"/>
    <col min="44" max="45" width="9.375" customWidth="1"/>
    <col min="60" max="61" width="9.375" customWidth="1"/>
    <col min="82" max="85" width="9.375" customWidth="1"/>
    <col min="106" max="107" width="9.375" customWidth="1"/>
    <col min="144" max="145" width="9.375" customWidth="1"/>
    <col min="194" max="195" width="9.375" customWidth="1"/>
  </cols>
  <sheetData>
    <row r="1" spans="1:195" ht="15" x14ac:dyDescent="0.25">
      <c r="A1" s="408"/>
      <c r="B1" s="2858" t="s">
        <v>552</v>
      </c>
      <c r="C1" s="2859"/>
      <c r="D1" s="2858" t="s">
        <v>552</v>
      </c>
      <c r="E1" s="2859"/>
      <c r="F1" s="2858" t="s">
        <v>552</v>
      </c>
      <c r="G1" s="2859"/>
      <c r="H1" s="2858" t="s">
        <v>552</v>
      </c>
      <c r="I1" s="2859"/>
      <c r="J1" s="2858" t="s">
        <v>552</v>
      </c>
      <c r="K1" s="2859"/>
      <c r="L1" s="2826" t="s">
        <v>111</v>
      </c>
      <c r="M1" s="2827"/>
      <c r="N1" s="2826" t="s">
        <v>111</v>
      </c>
      <c r="O1" s="2827"/>
      <c r="P1" s="2826" t="s">
        <v>111</v>
      </c>
      <c r="Q1" s="2827"/>
      <c r="R1" s="2826" t="s">
        <v>111</v>
      </c>
      <c r="S1" s="2827"/>
      <c r="T1" s="2826" t="s">
        <v>111</v>
      </c>
      <c r="U1" s="2827"/>
      <c r="V1" s="2826" t="s">
        <v>111</v>
      </c>
      <c r="W1" s="2827"/>
      <c r="X1" s="2826" t="s">
        <v>111</v>
      </c>
      <c r="Y1" s="2827"/>
      <c r="Z1" s="2858" t="s">
        <v>112</v>
      </c>
      <c r="AA1" s="2859"/>
      <c r="AB1" s="2858" t="s">
        <v>112</v>
      </c>
      <c r="AC1" s="2859"/>
      <c r="AD1" s="2858" t="s">
        <v>112</v>
      </c>
      <c r="AE1" s="2859"/>
      <c r="AF1" s="2858" t="s">
        <v>112</v>
      </c>
      <c r="AG1" s="2859"/>
      <c r="AH1" s="2858" t="s">
        <v>112</v>
      </c>
      <c r="AI1" s="2859"/>
      <c r="AJ1" s="2858" t="s">
        <v>112</v>
      </c>
      <c r="AK1" s="2859"/>
      <c r="AL1" s="2858" t="s">
        <v>112</v>
      </c>
      <c r="AM1" s="2859"/>
      <c r="AN1" s="2858" t="s">
        <v>112</v>
      </c>
      <c r="AO1" s="2859"/>
      <c r="AP1" s="2858" t="s">
        <v>112</v>
      </c>
      <c r="AQ1" s="2859"/>
      <c r="AR1" s="2858" t="s">
        <v>112</v>
      </c>
      <c r="AS1" s="2859"/>
      <c r="AT1" s="2858" t="s">
        <v>112</v>
      </c>
      <c r="AU1" s="2859"/>
      <c r="AV1" s="2858" t="s">
        <v>112</v>
      </c>
      <c r="AW1" s="2859"/>
      <c r="AX1" s="2858" t="s">
        <v>112</v>
      </c>
      <c r="AY1" s="2859"/>
      <c r="AZ1" s="2858" t="s">
        <v>112</v>
      </c>
      <c r="BA1" s="2859"/>
      <c r="BB1" s="2858" t="s">
        <v>112</v>
      </c>
      <c r="BC1" s="2859"/>
      <c r="BD1" s="2858" t="s">
        <v>112</v>
      </c>
      <c r="BE1" s="2859"/>
      <c r="BF1" s="2826" t="s">
        <v>85</v>
      </c>
      <c r="BG1" s="2827"/>
      <c r="BH1" s="2826" t="s">
        <v>85</v>
      </c>
      <c r="BI1" s="2827"/>
      <c r="BJ1" s="2826" t="s">
        <v>85</v>
      </c>
      <c r="BK1" s="2827"/>
      <c r="BL1" s="2826" t="s">
        <v>85</v>
      </c>
      <c r="BM1" s="2827"/>
      <c r="BN1" s="2826" t="s">
        <v>85</v>
      </c>
      <c r="BO1" s="2827"/>
      <c r="BP1" s="2826" t="s">
        <v>85</v>
      </c>
      <c r="BQ1" s="2827"/>
      <c r="BR1" s="2826" t="s">
        <v>85</v>
      </c>
      <c r="BS1" s="2827"/>
      <c r="BT1" s="2826" t="s">
        <v>85</v>
      </c>
      <c r="BU1" s="2827"/>
      <c r="BV1" s="2826" t="s">
        <v>85</v>
      </c>
      <c r="BW1" s="2827"/>
      <c r="BX1" s="2826" t="s">
        <v>85</v>
      </c>
      <c r="BY1" s="2827"/>
      <c r="BZ1" s="2826" t="s">
        <v>85</v>
      </c>
      <c r="CA1" s="2827"/>
      <c r="CB1" s="2826" t="s">
        <v>85</v>
      </c>
      <c r="CC1" s="2827"/>
      <c r="CD1" s="2858" t="s">
        <v>236</v>
      </c>
      <c r="CE1" s="2859"/>
      <c r="CF1" s="2858" t="s">
        <v>236</v>
      </c>
      <c r="CG1" s="2859"/>
      <c r="CH1" s="2854" t="s">
        <v>2125</v>
      </c>
      <c r="CI1" s="2855"/>
      <c r="CJ1" s="2854" t="s">
        <v>2125</v>
      </c>
      <c r="CK1" s="2855"/>
      <c r="CL1" s="2854" t="s">
        <v>2125</v>
      </c>
      <c r="CM1" s="2855"/>
      <c r="CN1" s="2854" t="s">
        <v>2125</v>
      </c>
      <c r="CO1" s="2855"/>
      <c r="CP1" s="2854" t="s">
        <v>2125</v>
      </c>
      <c r="CQ1" s="2855"/>
      <c r="CR1" s="2854" t="s">
        <v>2125</v>
      </c>
      <c r="CS1" s="2855"/>
      <c r="CT1" s="2854" t="s">
        <v>2125</v>
      </c>
      <c r="CU1" s="2855"/>
      <c r="CV1" s="2826" t="s">
        <v>116</v>
      </c>
      <c r="CW1" s="2827"/>
      <c r="CX1" s="2826" t="s">
        <v>116</v>
      </c>
      <c r="CY1" s="2827"/>
      <c r="CZ1" s="2826" t="s">
        <v>116</v>
      </c>
      <c r="DA1" s="2827"/>
      <c r="DB1" s="2826" t="s">
        <v>116</v>
      </c>
      <c r="DC1" s="2827"/>
      <c r="DD1" s="2826" t="s">
        <v>116</v>
      </c>
      <c r="DE1" s="2827"/>
      <c r="DF1" s="2826" t="s">
        <v>116</v>
      </c>
      <c r="DG1" s="2827"/>
      <c r="DH1" s="2826" t="s">
        <v>116</v>
      </c>
      <c r="DI1" s="2827"/>
      <c r="DJ1" s="2826" t="s">
        <v>116</v>
      </c>
      <c r="DK1" s="2827"/>
      <c r="DL1" s="2826" t="s">
        <v>116</v>
      </c>
      <c r="DM1" s="2827"/>
      <c r="DN1" s="2826" t="s">
        <v>116</v>
      </c>
      <c r="DO1" s="2827"/>
      <c r="DP1" s="2826" t="s">
        <v>116</v>
      </c>
      <c r="DQ1" s="2827"/>
      <c r="DR1" s="2858" t="s">
        <v>919</v>
      </c>
      <c r="DS1" s="2859"/>
      <c r="DT1" s="2858" t="s">
        <v>919</v>
      </c>
      <c r="DU1" s="2859"/>
      <c r="DV1" s="2858" t="s">
        <v>919</v>
      </c>
      <c r="DW1" s="2859"/>
      <c r="DX1" s="2858" t="s">
        <v>919</v>
      </c>
      <c r="DY1" s="2859"/>
      <c r="DZ1" s="2858" t="s">
        <v>919</v>
      </c>
      <c r="EA1" s="2859"/>
      <c r="EB1" s="2858" t="s">
        <v>919</v>
      </c>
      <c r="EC1" s="2859"/>
      <c r="ED1" s="2826" t="s">
        <v>713</v>
      </c>
      <c r="EE1" s="2827" t="s">
        <v>79</v>
      </c>
      <c r="EF1" s="2826" t="s">
        <v>713</v>
      </c>
      <c r="EG1" s="2827" t="s">
        <v>79</v>
      </c>
      <c r="EH1" s="2826" t="s">
        <v>713</v>
      </c>
      <c r="EI1" s="2827" t="s">
        <v>79</v>
      </c>
      <c r="EJ1" s="2826" t="s">
        <v>713</v>
      </c>
      <c r="EK1" s="2827" t="s">
        <v>79</v>
      </c>
      <c r="EL1" s="2826" t="s">
        <v>713</v>
      </c>
      <c r="EM1" s="2827" t="s">
        <v>79</v>
      </c>
      <c r="EN1" s="2868" t="s">
        <v>438</v>
      </c>
      <c r="EO1" s="2858"/>
      <c r="EP1" s="2868" t="s">
        <v>438</v>
      </c>
      <c r="EQ1" s="2858"/>
      <c r="ER1" s="2868" t="s">
        <v>438</v>
      </c>
      <c r="ES1" s="2858"/>
      <c r="ET1" s="2868" t="s">
        <v>438</v>
      </c>
      <c r="EU1" s="2858"/>
      <c r="EV1" s="2869" t="s">
        <v>355</v>
      </c>
      <c r="EW1" s="2869"/>
      <c r="EX1" s="2869" t="s">
        <v>355</v>
      </c>
      <c r="EY1" s="2869"/>
      <c r="EZ1" s="2869" t="s">
        <v>355</v>
      </c>
      <c r="FA1" s="2869"/>
      <c r="FB1" s="2869" t="s">
        <v>355</v>
      </c>
      <c r="FC1" s="2869"/>
      <c r="FD1" s="2869" t="s">
        <v>355</v>
      </c>
      <c r="FE1" s="2869"/>
      <c r="FF1" s="1577"/>
      <c r="FG1" s="1569"/>
      <c r="FH1" s="1577"/>
      <c r="FI1" s="1569" t="s">
        <v>2558</v>
      </c>
      <c r="FJ1" s="1569"/>
      <c r="FK1" s="1569"/>
      <c r="FL1" s="1569"/>
      <c r="FM1" s="1569"/>
      <c r="FN1" s="1569"/>
      <c r="FO1" s="1569"/>
      <c r="FP1" s="1569"/>
      <c r="FQ1" s="1569"/>
      <c r="FR1" s="1569"/>
      <c r="FS1" s="1569"/>
      <c r="FT1" s="1569"/>
      <c r="FU1" s="1569"/>
      <c r="FV1" s="1569"/>
      <c r="FW1" s="1569"/>
      <c r="FX1" s="1569"/>
      <c r="FY1" s="1569"/>
      <c r="FZ1" s="1569"/>
      <c r="GA1" s="1569"/>
      <c r="GB1" s="1569"/>
      <c r="GC1" s="1569"/>
      <c r="GD1" s="1569"/>
      <c r="GE1" s="1569"/>
      <c r="GF1" s="1569"/>
      <c r="GG1" s="1569"/>
      <c r="GL1" s="1649"/>
      <c r="GM1" s="1649"/>
    </row>
    <row r="2" spans="1:195" x14ac:dyDescent="0.15">
      <c r="A2" s="408"/>
      <c r="B2" s="456" t="s">
        <v>711</v>
      </c>
      <c r="C2" s="457" t="s">
        <v>710</v>
      </c>
      <c r="D2" s="456" t="s">
        <v>711</v>
      </c>
      <c r="E2" s="457" t="s">
        <v>710</v>
      </c>
      <c r="F2" s="456" t="s">
        <v>711</v>
      </c>
      <c r="G2" s="457" t="s">
        <v>710</v>
      </c>
      <c r="H2" s="456" t="s">
        <v>711</v>
      </c>
      <c r="I2" s="457" t="s">
        <v>710</v>
      </c>
      <c r="J2" s="456" t="s">
        <v>711</v>
      </c>
      <c r="K2" s="457" t="s">
        <v>710</v>
      </c>
      <c r="L2" s="449" t="s">
        <v>711</v>
      </c>
      <c r="M2" s="450" t="s">
        <v>710</v>
      </c>
      <c r="N2" s="449" t="s">
        <v>711</v>
      </c>
      <c r="O2" s="450" t="s">
        <v>710</v>
      </c>
      <c r="P2" s="449" t="s">
        <v>711</v>
      </c>
      <c r="Q2" s="450" t="s">
        <v>710</v>
      </c>
      <c r="R2" s="449" t="s">
        <v>711</v>
      </c>
      <c r="S2" s="450" t="s">
        <v>710</v>
      </c>
      <c r="T2" s="449" t="s">
        <v>711</v>
      </c>
      <c r="U2" s="450" t="s">
        <v>710</v>
      </c>
      <c r="V2" s="449" t="s">
        <v>711</v>
      </c>
      <c r="W2" s="450" t="s">
        <v>710</v>
      </c>
      <c r="X2" s="449" t="s">
        <v>711</v>
      </c>
      <c r="Y2" s="450" t="s">
        <v>710</v>
      </c>
      <c r="Z2" s="454" t="s">
        <v>711</v>
      </c>
      <c r="AA2" s="455" t="s">
        <v>710</v>
      </c>
      <c r="AB2" s="454" t="s">
        <v>711</v>
      </c>
      <c r="AC2" s="455" t="s">
        <v>710</v>
      </c>
      <c r="AD2" s="456" t="s">
        <v>711</v>
      </c>
      <c r="AE2" s="457" t="s">
        <v>710</v>
      </c>
      <c r="AF2" s="456" t="s">
        <v>711</v>
      </c>
      <c r="AG2" s="457" t="s">
        <v>710</v>
      </c>
      <c r="AH2" s="456" t="s">
        <v>711</v>
      </c>
      <c r="AI2" s="457" t="s">
        <v>710</v>
      </c>
      <c r="AJ2" s="456" t="s">
        <v>711</v>
      </c>
      <c r="AK2" s="457" t="s">
        <v>710</v>
      </c>
      <c r="AL2" s="456" t="s">
        <v>711</v>
      </c>
      <c r="AM2" s="457" t="s">
        <v>710</v>
      </c>
      <c r="AN2" s="456" t="s">
        <v>711</v>
      </c>
      <c r="AO2" s="457" t="s">
        <v>710</v>
      </c>
      <c r="AP2" s="456" t="s">
        <v>711</v>
      </c>
      <c r="AQ2" s="457" t="s">
        <v>710</v>
      </c>
      <c r="AR2" s="456" t="s">
        <v>711</v>
      </c>
      <c r="AS2" s="457" t="s">
        <v>710</v>
      </c>
      <c r="AT2" s="456" t="s">
        <v>711</v>
      </c>
      <c r="AU2" s="457" t="s">
        <v>710</v>
      </c>
      <c r="AV2" s="456" t="s">
        <v>711</v>
      </c>
      <c r="AW2" s="457" t="s">
        <v>710</v>
      </c>
      <c r="AX2" s="456" t="s">
        <v>711</v>
      </c>
      <c r="AY2" s="457" t="s">
        <v>710</v>
      </c>
      <c r="AZ2" s="456" t="s">
        <v>711</v>
      </c>
      <c r="BA2" s="457" t="s">
        <v>710</v>
      </c>
      <c r="BB2" s="456" t="s">
        <v>711</v>
      </c>
      <c r="BC2" s="457" t="s">
        <v>710</v>
      </c>
      <c r="BD2" s="456" t="s">
        <v>711</v>
      </c>
      <c r="BE2" s="457" t="s">
        <v>710</v>
      </c>
      <c r="BF2" s="449" t="s">
        <v>711</v>
      </c>
      <c r="BG2" s="450" t="s">
        <v>710</v>
      </c>
      <c r="BH2" s="449" t="s">
        <v>711</v>
      </c>
      <c r="BI2" s="450" t="s">
        <v>710</v>
      </c>
      <c r="BJ2" s="449" t="s">
        <v>711</v>
      </c>
      <c r="BK2" s="450" t="s">
        <v>710</v>
      </c>
      <c r="BL2" s="449" t="s">
        <v>711</v>
      </c>
      <c r="BM2" s="450" t="s">
        <v>710</v>
      </c>
      <c r="BN2" s="449" t="s">
        <v>711</v>
      </c>
      <c r="BO2" s="450" t="s">
        <v>710</v>
      </c>
      <c r="BP2" s="449" t="s">
        <v>711</v>
      </c>
      <c r="BQ2" s="450" t="s">
        <v>710</v>
      </c>
      <c r="BR2" s="449" t="s">
        <v>711</v>
      </c>
      <c r="BS2" s="450" t="s">
        <v>710</v>
      </c>
      <c r="BT2" s="449" t="s">
        <v>711</v>
      </c>
      <c r="BU2" s="450" t="s">
        <v>710</v>
      </c>
      <c r="BV2" s="449" t="s">
        <v>711</v>
      </c>
      <c r="BW2" s="450" t="s">
        <v>710</v>
      </c>
      <c r="BX2" s="449" t="s">
        <v>711</v>
      </c>
      <c r="BY2" s="450" t="s">
        <v>710</v>
      </c>
      <c r="BZ2" s="449" t="s">
        <v>711</v>
      </c>
      <c r="CA2" s="450" t="s">
        <v>710</v>
      </c>
      <c r="CB2" s="449" t="s">
        <v>711</v>
      </c>
      <c r="CC2" s="450" t="s">
        <v>710</v>
      </c>
      <c r="CD2" s="456" t="s">
        <v>711</v>
      </c>
      <c r="CE2" s="457" t="s">
        <v>710</v>
      </c>
      <c r="CF2" s="456" t="s">
        <v>711</v>
      </c>
      <c r="CG2" s="457" t="s">
        <v>710</v>
      </c>
      <c r="CH2" s="456" t="s">
        <v>711</v>
      </c>
      <c r="CI2" s="457" t="s">
        <v>710</v>
      </c>
      <c r="CJ2" s="456" t="s">
        <v>711</v>
      </c>
      <c r="CK2" s="457" t="s">
        <v>710</v>
      </c>
      <c r="CL2" s="456" t="s">
        <v>711</v>
      </c>
      <c r="CM2" s="457" t="s">
        <v>710</v>
      </c>
      <c r="CN2" s="456" t="s">
        <v>711</v>
      </c>
      <c r="CO2" s="457" t="s">
        <v>710</v>
      </c>
      <c r="CP2" s="456" t="s">
        <v>711</v>
      </c>
      <c r="CQ2" s="457" t="s">
        <v>710</v>
      </c>
      <c r="CR2" s="456" t="s">
        <v>711</v>
      </c>
      <c r="CS2" s="457" t="s">
        <v>710</v>
      </c>
      <c r="CT2" s="456" t="s">
        <v>711</v>
      </c>
      <c r="CU2" s="457" t="s">
        <v>710</v>
      </c>
      <c r="CV2" s="461" t="s">
        <v>711</v>
      </c>
      <c r="CW2" s="462" t="s">
        <v>710</v>
      </c>
      <c r="CX2" s="461" t="s">
        <v>711</v>
      </c>
      <c r="CY2" s="462" t="s">
        <v>710</v>
      </c>
      <c r="CZ2" s="461" t="s">
        <v>711</v>
      </c>
      <c r="DA2" s="462" t="s">
        <v>710</v>
      </c>
      <c r="DB2" s="461" t="s">
        <v>711</v>
      </c>
      <c r="DC2" s="462" t="s">
        <v>710</v>
      </c>
      <c r="DD2" s="461" t="s">
        <v>711</v>
      </c>
      <c r="DE2" s="462" t="s">
        <v>710</v>
      </c>
      <c r="DF2" s="461" t="s">
        <v>711</v>
      </c>
      <c r="DG2" s="462" t="s">
        <v>710</v>
      </c>
      <c r="DH2" s="461" t="s">
        <v>711</v>
      </c>
      <c r="DI2" s="462" t="s">
        <v>710</v>
      </c>
      <c r="DJ2" s="461" t="s">
        <v>711</v>
      </c>
      <c r="DK2" s="462" t="s">
        <v>710</v>
      </c>
      <c r="DL2" s="461" t="s">
        <v>711</v>
      </c>
      <c r="DM2" s="462" t="s">
        <v>710</v>
      </c>
      <c r="DN2" s="461" t="s">
        <v>711</v>
      </c>
      <c r="DO2" s="462" t="s">
        <v>710</v>
      </c>
      <c r="DP2" s="461" t="s">
        <v>711</v>
      </c>
      <c r="DQ2" s="462" t="s">
        <v>710</v>
      </c>
      <c r="DR2" s="456" t="s">
        <v>711</v>
      </c>
      <c r="DS2" s="457" t="s">
        <v>710</v>
      </c>
      <c r="DT2" s="456" t="s">
        <v>711</v>
      </c>
      <c r="DU2" s="457" t="s">
        <v>710</v>
      </c>
      <c r="DV2" s="456" t="s">
        <v>711</v>
      </c>
      <c r="DW2" s="457" t="s">
        <v>710</v>
      </c>
      <c r="DX2" s="456" t="s">
        <v>711</v>
      </c>
      <c r="DY2" s="457" t="s">
        <v>710</v>
      </c>
      <c r="DZ2" s="456" t="s">
        <v>711</v>
      </c>
      <c r="EA2" s="457" t="s">
        <v>710</v>
      </c>
      <c r="EB2" s="456" t="s">
        <v>711</v>
      </c>
      <c r="EC2" s="457" t="s">
        <v>710</v>
      </c>
      <c r="ED2" s="449" t="s">
        <v>711</v>
      </c>
      <c r="EE2" s="450" t="s">
        <v>710</v>
      </c>
      <c r="EF2" s="449" t="s">
        <v>711</v>
      </c>
      <c r="EG2" s="450" t="s">
        <v>710</v>
      </c>
      <c r="EH2" s="449" t="s">
        <v>711</v>
      </c>
      <c r="EI2" s="450" t="s">
        <v>710</v>
      </c>
      <c r="EJ2" s="449" t="s">
        <v>711</v>
      </c>
      <c r="EK2" s="450" t="s">
        <v>710</v>
      </c>
      <c r="EL2" s="449" t="s">
        <v>711</v>
      </c>
      <c r="EM2" s="450" t="s">
        <v>710</v>
      </c>
      <c r="EN2" s="454" t="s">
        <v>711</v>
      </c>
      <c r="EO2" s="584" t="s">
        <v>710</v>
      </c>
      <c r="EP2" s="454" t="s">
        <v>711</v>
      </c>
      <c r="EQ2" s="584" t="s">
        <v>710</v>
      </c>
      <c r="ER2" s="454" t="s">
        <v>711</v>
      </c>
      <c r="ES2" s="584" t="s">
        <v>710</v>
      </c>
      <c r="ET2" s="454" t="s">
        <v>711</v>
      </c>
      <c r="EU2" s="584" t="s">
        <v>710</v>
      </c>
      <c r="EV2" s="461" t="s">
        <v>711</v>
      </c>
      <c r="EW2" s="462" t="s">
        <v>710</v>
      </c>
      <c r="EX2" s="461" t="s">
        <v>711</v>
      </c>
      <c r="EY2" s="462" t="s">
        <v>710</v>
      </c>
      <c r="EZ2" s="461" t="s">
        <v>711</v>
      </c>
      <c r="FA2" s="462" t="s">
        <v>710</v>
      </c>
      <c r="FB2" s="461" t="s">
        <v>711</v>
      </c>
      <c r="FC2" s="462" t="s">
        <v>710</v>
      </c>
      <c r="FD2" s="461" t="s">
        <v>711</v>
      </c>
      <c r="FE2" s="462" t="s">
        <v>710</v>
      </c>
      <c r="FF2" s="461"/>
      <c r="FG2" s="462"/>
      <c r="FH2" s="461" t="s">
        <v>711</v>
      </c>
      <c r="FI2" s="462" t="s">
        <v>710</v>
      </c>
      <c r="FJ2" s="2079"/>
      <c r="FK2" s="2079"/>
      <c r="FL2" s="2079"/>
      <c r="FM2" s="2079"/>
      <c r="FN2" s="2079"/>
      <c r="FO2" s="2079"/>
      <c r="FP2" s="2079"/>
      <c r="FQ2" s="2079"/>
      <c r="FR2" s="2079"/>
      <c r="FS2" s="2079"/>
      <c r="FT2" s="2079"/>
      <c r="FU2" s="2079"/>
      <c r="FV2" s="2079"/>
      <c r="FW2" s="2079"/>
      <c r="FX2" s="2079"/>
      <c r="FY2" s="2079"/>
      <c r="FZ2" s="2079"/>
      <c r="GA2" s="2079"/>
      <c r="GB2" s="2079"/>
      <c r="GC2" s="2079"/>
      <c r="GD2" s="2079"/>
      <c r="GE2" s="2079"/>
      <c r="GF2" s="2079"/>
      <c r="GG2" s="2079"/>
      <c r="GL2" s="1649"/>
      <c r="GM2" s="1649"/>
    </row>
    <row r="3" spans="1:195" x14ac:dyDescent="0.15">
      <c r="A3" s="448" t="s">
        <v>708</v>
      </c>
      <c r="B3" s="446">
        <f>SUM(B4:B5)</f>
        <v>20</v>
      </c>
      <c r="C3" s="427">
        <f>SUM(C4:C5)</f>
        <v>155</v>
      </c>
      <c r="D3" s="446">
        <f t="shared" ref="D3:BO3" si="0">SUM(D4:D5)</f>
        <v>22</v>
      </c>
      <c r="E3" s="427">
        <f t="shared" si="0"/>
        <v>269</v>
      </c>
      <c r="F3" s="446">
        <f t="shared" si="0"/>
        <v>16</v>
      </c>
      <c r="G3" s="427">
        <f t="shared" si="0"/>
        <v>28</v>
      </c>
      <c r="H3" s="446">
        <f t="shared" si="0"/>
        <v>24</v>
      </c>
      <c r="I3" s="427">
        <f t="shared" si="0"/>
        <v>217</v>
      </c>
      <c r="J3" s="446">
        <f t="shared" si="0"/>
        <v>24</v>
      </c>
      <c r="K3" s="427">
        <f t="shared" si="0"/>
        <v>182</v>
      </c>
      <c r="L3" s="446">
        <f t="shared" si="0"/>
        <v>12</v>
      </c>
      <c r="M3" s="427">
        <f t="shared" si="0"/>
        <v>253</v>
      </c>
      <c r="N3" s="446">
        <f t="shared" si="0"/>
        <v>17</v>
      </c>
      <c r="O3" s="427">
        <f t="shared" si="0"/>
        <v>237</v>
      </c>
      <c r="P3" s="446">
        <f t="shared" si="0"/>
        <v>24</v>
      </c>
      <c r="Q3" s="427">
        <f t="shared" si="0"/>
        <v>111</v>
      </c>
      <c r="R3" s="446">
        <f t="shared" si="0"/>
        <v>0</v>
      </c>
      <c r="S3" s="427">
        <f t="shared" si="0"/>
        <v>288</v>
      </c>
      <c r="T3" s="446">
        <f t="shared" si="0"/>
        <v>18</v>
      </c>
      <c r="U3" s="427">
        <f t="shared" si="0"/>
        <v>444</v>
      </c>
      <c r="V3" s="446">
        <f t="shared" si="0"/>
        <v>24</v>
      </c>
      <c r="W3" s="427">
        <f t="shared" si="0"/>
        <v>337</v>
      </c>
      <c r="X3" s="446">
        <f t="shared" si="0"/>
        <v>21</v>
      </c>
      <c r="Y3" s="427">
        <f t="shared" si="0"/>
        <v>116</v>
      </c>
      <c r="Z3" s="446">
        <f t="shared" si="0"/>
        <v>24</v>
      </c>
      <c r="AA3" s="427">
        <f t="shared" si="0"/>
        <v>124</v>
      </c>
      <c r="AB3" s="446">
        <f t="shared" si="0"/>
        <v>24</v>
      </c>
      <c r="AC3" s="427">
        <f t="shared" si="0"/>
        <v>276</v>
      </c>
      <c r="AD3" s="446">
        <f t="shared" si="0"/>
        <v>0</v>
      </c>
      <c r="AE3" s="427">
        <f t="shared" si="0"/>
        <v>162</v>
      </c>
      <c r="AF3" s="446">
        <f t="shared" si="0"/>
        <v>24</v>
      </c>
      <c r="AG3" s="427">
        <f t="shared" si="0"/>
        <v>319</v>
      </c>
      <c r="AH3" s="446">
        <f t="shared" si="0"/>
        <v>16</v>
      </c>
      <c r="AI3" s="427">
        <f t="shared" si="0"/>
        <v>155</v>
      </c>
      <c r="AJ3" s="446">
        <f t="shared" si="0"/>
        <v>16</v>
      </c>
      <c r="AK3" s="427">
        <f t="shared" si="0"/>
        <v>120</v>
      </c>
      <c r="AL3" s="446">
        <f t="shared" si="0"/>
        <v>20</v>
      </c>
      <c r="AM3" s="427">
        <f t="shared" si="0"/>
        <v>83</v>
      </c>
      <c r="AN3" s="446">
        <f t="shared" si="0"/>
        <v>16</v>
      </c>
      <c r="AO3" s="427">
        <f t="shared" si="0"/>
        <v>77</v>
      </c>
      <c r="AP3" s="446">
        <f t="shared" si="0"/>
        <v>20</v>
      </c>
      <c r="AQ3" s="427">
        <f t="shared" si="0"/>
        <v>140</v>
      </c>
      <c r="AR3" s="446">
        <f t="shared" si="0"/>
        <v>18</v>
      </c>
      <c r="AS3" s="427">
        <f t="shared" si="0"/>
        <v>277</v>
      </c>
      <c r="AT3" s="446">
        <f t="shared" si="0"/>
        <v>16</v>
      </c>
      <c r="AU3" s="427">
        <f t="shared" si="0"/>
        <v>107</v>
      </c>
      <c r="AV3" s="446">
        <f t="shared" si="0"/>
        <v>16</v>
      </c>
      <c r="AW3" s="427">
        <f t="shared" si="0"/>
        <v>294</v>
      </c>
      <c r="AX3" s="446">
        <f t="shared" si="0"/>
        <v>22</v>
      </c>
      <c r="AY3" s="427">
        <f t="shared" si="0"/>
        <v>92</v>
      </c>
      <c r="AZ3" s="446">
        <f t="shared" si="0"/>
        <v>26</v>
      </c>
      <c r="BA3" s="427">
        <f t="shared" si="0"/>
        <v>257</v>
      </c>
      <c r="BB3" s="446">
        <f t="shared" si="0"/>
        <v>24</v>
      </c>
      <c r="BC3" s="427">
        <f t="shared" si="0"/>
        <v>306</v>
      </c>
      <c r="BD3" s="446">
        <f t="shared" si="0"/>
        <v>20</v>
      </c>
      <c r="BE3" s="427">
        <f t="shared" si="0"/>
        <v>162</v>
      </c>
      <c r="BF3" s="446">
        <f t="shared" si="0"/>
        <v>20</v>
      </c>
      <c r="BG3" s="427">
        <f t="shared" si="0"/>
        <v>351</v>
      </c>
      <c r="BH3" s="446">
        <f t="shared" si="0"/>
        <v>18</v>
      </c>
      <c r="BI3" s="427">
        <f t="shared" si="0"/>
        <v>235</v>
      </c>
      <c r="BJ3" s="446">
        <f t="shared" si="0"/>
        <v>4</v>
      </c>
      <c r="BK3" s="427">
        <f t="shared" si="0"/>
        <v>71</v>
      </c>
      <c r="BL3" s="446">
        <f t="shared" si="0"/>
        <v>4</v>
      </c>
      <c r="BM3" s="427">
        <f t="shared" si="0"/>
        <v>70</v>
      </c>
      <c r="BN3" s="446">
        <f t="shared" si="0"/>
        <v>20</v>
      </c>
      <c r="BO3" s="427">
        <f t="shared" si="0"/>
        <v>77</v>
      </c>
      <c r="BP3" s="446">
        <f t="shared" ref="BP3:EC3" si="1">SUM(BP4:BP5)</f>
        <v>24</v>
      </c>
      <c r="BQ3" s="427">
        <f t="shared" si="1"/>
        <v>104</v>
      </c>
      <c r="BR3" s="446">
        <f t="shared" si="1"/>
        <v>24</v>
      </c>
      <c r="BS3" s="427">
        <f t="shared" si="1"/>
        <v>263</v>
      </c>
      <c r="BT3" s="446">
        <f t="shared" si="1"/>
        <v>22</v>
      </c>
      <c r="BU3" s="427">
        <f t="shared" si="1"/>
        <v>38</v>
      </c>
      <c r="BV3" s="446">
        <f t="shared" si="1"/>
        <v>20</v>
      </c>
      <c r="BW3" s="427">
        <f t="shared" si="1"/>
        <v>240</v>
      </c>
      <c r="BX3" s="446">
        <f t="shared" si="1"/>
        <v>24</v>
      </c>
      <c r="BY3" s="427">
        <f t="shared" si="1"/>
        <v>275</v>
      </c>
      <c r="BZ3" s="446">
        <f t="shared" si="1"/>
        <v>24</v>
      </c>
      <c r="CA3" s="427">
        <f t="shared" si="1"/>
        <v>217</v>
      </c>
      <c r="CB3" s="446">
        <f t="shared" si="1"/>
        <v>20</v>
      </c>
      <c r="CC3" s="427">
        <f t="shared" si="1"/>
        <v>118</v>
      </c>
      <c r="CD3" s="446">
        <f t="shared" si="1"/>
        <v>12</v>
      </c>
      <c r="CE3" s="427">
        <f t="shared" si="1"/>
        <v>308</v>
      </c>
      <c r="CF3" s="446">
        <f t="shared" si="1"/>
        <v>5</v>
      </c>
      <c r="CG3" s="427">
        <f t="shared" si="1"/>
        <v>318</v>
      </c>
      <c r="CH3" s="446">
        <f t="shared" si="1"/>
        <v>20</v>
      </c>
      <c r="CI3" s="427">
        <f t="shared" si="1"/>
        <v>252</v>
      </c>
      <c r="CJ3" s="446">
        <f t="shared" si="1"/>
        <v>12</v>
      </c>
      <c r="CK3" s="427">
        <f t="shared" si="1"/>
        <v>68</v>
      </c>
      <c r="CL3" s="446">
        <f t="shared" si="1"/>
        <v>25</v>
      </c>
      <c r="CM3" s="427">
        <f t="shared" si="1"/>
        <v>208</v>
      </c>
      <c r="CN3" s="446">
        <f t="shared" si="1"/>
        <v>24</v>
      </c>
      <c r="CO3" s="427">
        <f t="shared" si="1"/>
        <v>246</v>
      </c>
      <c r="CP3" s="446">
        <f t="shared" si="1"/>
        <v>16</v>
      </c>
      <c r="CQ3" s="427">
        <f t="shared" si="1"/>
        <v>87</v>
      </c>
      <c r="CR3" s="446">
        <f t="shared" si="1"/>
        <v>21</v>
      </c>
      <c r="CS3" s="427">
        <f t="shared" si="1"/>
        <v>69</v>
      </c>
      <c r="CT3" s="446">
        <f>SUM(CT4:CT5)</f>
        <v>28</v>
      </c>
      <c r="CU3" s="427">
        <f>SUM(CU4:CU5)</f>
        <v>64</v>
      </c>
      <c r="CV3" s="446">
        <f t="shared" si="1"/>
        <v>20</v>
      </c>
      <c r="CW3" s="427">
        <f t="shared" si="1"/>
        <v>102</v>
      </c>
      <c r="CX3" s="446">
        <f t="shared" si="1"/>
        <v>0</v>
      </c>
      <c r="CY3" s="427">
        <f t="shared" si="1"/>
        <v>162</v>
      </c>
      <c r="CZ3" s="446">
        <f t="shared" si="1"/>
        <v>16</v>
      </c>
      <c r="DA3" s="427">
        <f t="shared" si="1"/>
        <v>240</v>
      </c>
      <c r="DB3" s="446">
        <f t="shared" si="1"/>
        <v>24</v>
      </c>
      <c r="DC3" s="427">
        <f t="shared" si="1"/>
        <v>483</v>
      </c>
      <c r="DD3" s="446">
        <f t="shared" si="1"/>
        <v>0</v>
      </c>
      <c r="DE3" s="427">
        <f t="shared" si="1"/>
        <v>70</v>
      </c>
      <c r="DF3" s="446">
        <f t="shared" si="1"/>
        <v>4</v>
      </c>
      <c r="DG3" s="427">
        <f t="shared" si="1"/>
        <v>109</v>
      </c>
      <c r="DH3" s="446">
        <f t="shared" si="1"/>
        <v>26</v>
      </c>
      <c r="DI3" s="427">
        <f t="shared" si="1"/>
        <v>80</v>
      </c>
      <c r="DJ3" s="446">
        <f t="shared" si="1"/>
        <v>21</v>
      </c>
      <c r="DK3" s="427">
        <f t="shared" si="1"/>
        <v>201</v>
      </c>
      <c r="DL3" s="446">
        <f t="shared" si="1"/>
        <v>18</v>
      </c>
      <c r="DM3" s="427">
        <f t="shared" si="1"/>
        <v>30</v>
      </c>
      <c r="DN3" s="446">
        <f t="shared" si="1"/>
        <v>20</v>
      </c>
      <c r="DO3" s="427">
        <f t="shared" si="1"/>
        <v>73</v>
      </c>
      <c r="DP3" s="446">
        <f t="shared" si="1"/>
        <v>26</v>
      </c>
      <c r="DQ3" s="427">
        <f t="shared" si="1"/>
        <v>134</v>
      </c>
      <c r="DR3" s="446">
        <f t="shared" si="1"/>
        <v>17</v>
      </c>
      <c r="DS3" s="427">
        <f t="shared" si="1"/>
        <v>75</v>
      </c>
      <c r="DT3" s="446">
        <f t="shared" si="1"/>
        <v>4</v>
      </c>
      <c r="DU3" s="427">
        <f t="shared" si="1"/>
        <v>90</v>
      </c>
      <c r="DV3" s="446">
        <f t="shared" si="1"/>
        <v>23</v>
      </c>
      <c r="DW3" s="427">
        <f t="shared" si="1"/>
        <v>76</v>
      </c>
      <c r="DX3" s="446">
        <f t="shared" si="1"/>
        <v>17</v>
      </c>
      <c r="DY3" s="427">
        <f t="shared" si="1"/>
        <v>45</v>
      </c>
      <c r="DZ3" s="446">
        <f t="shared" si="1"/>
        <v>16</v>
      </c>
      <c r="EA3" s="427">
        <f t="shared" si="1"/>
        <v>16</v>
      </c>
      <c r="EB3" s="446">
        <f t="shared" si="1"/>
        <v>24</v>
      </c>
      <c r="EC3" s="427">
        <f t="shared" si="1"/>
        <v>239</v>
      </c>
      <c r="ED3" s="446">
        <f t="shared" ref="ED3:FE3" si="2">SUM(ED4:ED5)</f>
        <v>16</v>
      </c>
      <c r="EE3" s="427">
        <f t="shared" si="2"/>
        <v>36</v>
      </c>
      <c r="EF3" s="446">
        <f t="shared" si="2"/>
        <v>26</v>
      </c>
      <c r="EG3" s="427">
        <f t="shared" si="2"/>
        <v>63</v>
      </c>
      <c r="EH3" s="446">
        <f t="shared" si="2"/>
        <v>25</v>
      </c>
      <c r="EI3" s="427">
        <f t="shared" si="2"/>
        <v>92</v>
      </c>
      <c r="EJ3" s="446">
        <f t="shared" si="2"/>
        <v>23</v>
      </c>
      <c r="EK3" s="427">
        <f t="shared" si="2"/>
        <v>173</v>
      </c>
      <c r="EL3" s="446">
        <f t="shared" si="2"/>
        <v>27</v>
      </c>
      <c r="EM3" s="427">
        <f t="shared" si="2"/>
        <v>73</v>
      </c>
      <c r="EN3" s="446">
        <f t="shared" si="2"/>
        <v>20</v>
      </c>
      <c r="EO3" s="427">
        <f t="shared" si="2"/>
        <v>230</v>
      </c>
      <c r="EP3" s="446">
        <f t="shared" si="2"/>
        <v>24</v>
      </c>
      <c r="EQ3" s="427">
        <f t="shared" si="2"/>
        <v>128</v>
      </c>
      <c r="ER3" s="446">
        <f t="shared" si="2"/>
        <v>27</v>
      </c>
      <c r="ES3" s="427">
        <f t="shared" si="2"/>
        <v>49</v>
      </c>
      <c r="ET3" s="446">
        <f t="shared" si="2"/>
        <v>26</v>
      </c>
      <c r="EU3" s="427">
        <f t="shared" si="2"/>
        <v>71</v>
      </c>
      <c r="EV3" s="446">
        <f t="shared" si="2"/>
        <v>20</v>
      </c>
      <c r="EW3" s="427">
        <f t="shared" si="2"/>
        <v>36</v>
      </c>
      <c r="EX3" s="446">
        <f t="shared" si="2"/>
        <v>20</v>
      </c>
      <c r="EY3" s="427">
        <f t="shared" si="2"/>
        <v>137</v>
      </c>
      <c r="EZ3" s="446">
        <f t="shared" si="2"/>
        <v>25</v>
      </c>
      <c r="FA3" s="427">
        <f t="shared" si="2"/>
        <v>117</v>
      </c>
      <c r="FB3" s="446">
        <f t="shared" si="2"/>
        <v>8</v>
      </c>
      <c r="FC3" s="427">
        <f t="shared" si="2"/>
        <v>66</v>
      </c>
      <c r="FD3" s="446">
        <f t="shared" si="2"/>
        <v>20</v>
      </c>
      <c r="FE3" s="427">
        <f t="shared" si="2"/>
        <v>32</v>
      </c>
      <c r="GL3" s="489"/>
      <c r="GM3" s="489"/>
    </row>
    <row r="4" spans="1:195" x14ac:dyDescent="0.15">
      <c r="A4" s="423" t="s">
        <v>309</v>
      </c>
      <c r="B4" s="428">
        <f>COUNTIF(C$604:C1290,"*○*")</f>
        <v>12</v>
      </c>
      <c r="C4" s="429">
        <f t="shared" ref="C4:BO4" si="3">COUNTIF(C$9:C$1285,"*○*")</f>
        <v>80</v>
      </c>
      <c r="D4" s="428">
        <f>COUNTIF(E$604:E1290,"*○*")</f>
        <v>10</v>
      </c>
      <c r="E4" s="429">
        <f t="shared" si="3"/>
        <v>140</v>
      </c>
      <c r="F4" s="428">
        <f>COUNTIF(G$604:G1290,"*○*")</f>
        <v>10</v>
      </c>
      <c r="G4" s="429">
        <f t="shared" si="3"/>
        <v>20</v>
      </c>
      <c r="H4" s="428">
        <f>COUNTIF(I$604:I1290,"*○*")</f>
        <v>16</v>
      </c>
      <c r="I4" s="429">
        <f t="shared" si="3"/>
        <v>119</v>
      </c>
      <c r="J4" s="428">
        <f>COUNTIF(K$604:K1290,"*○*")</f>
        <v>16</v>
      </c>
      <c r="K4" s="429">
        <f t="shared" si="3"/>
        <v>112</v>
      </c>
      <c r="L4" s="428">
        <f>COUNTIF(M$604:M1290,"*○*")</f>
        <v>5</v>
      </c>
      <c r="M4" s="429">
        <f t="shared" si="3"/>
        <v>123</v>
      </c>
      <c r="N4" s="428">
        <f>COUNTIF(O$604:O1290,"*○*")</f>
        <v>8</v>
      </c>
      <c r="O4" s="429">
        <f t="shared" si="3"/>
        <v>123</v>
      </c>
      <c r="P4" s="428">
        <f>COUNTIF(Q$604:Q1290,"*○*")</f>
        <v>10</v>
      </c>
      <c r="Q4" s="429">
        <f t="shared" si="3"/>
        <v>55</v>
      </c>
      <c r="R4" s="428">
        <f>COUNTIF(S$604:S1290,"*○*")</f>
        <v>0</v>
      </c>
      <c r="S4" s="429">
        <f t="shared" si="3"/>
        <v>159</v>
      </c>
      <c r="T4" s="428">
        <f>COUNTIF(U$604:U1290,"*○*")</f>
        <v>6</v>
      </c>
      <c r="U4" s="429">
        <f t="shared" si="3"/>
        <v>197</v>
      </c>
      <c r="V4" s="428">
        <f>COUNTIF(W$604:W1290,"*○*")</f>
        <v>13</v>
      </c>
      <c r="W4" s="429">
        <f t="shared" si="3"/>
        <v>161</v>
      </c>
      <c r="X4" s="428">
        <f>COUNTIF(Y$604:Y1290,"*○*")</f>
        <v>13</v>
      </c>
      <c r="Y4" s="429">
        <f t="shared" si="3"/>
        <v>68</v>
      </c>
      <c r="Z4" s="428">
        <f>COUNTIF(AA$604:AA1290,"*○*")</f>
        <v>11</v>
      </c>
      <c r="AA4" s="429">
        <f t="shared" si="3"/>
        <v>62</v>
      </c>
      <c r="AB4" s="428">
        <f>COUNTIF(AC$604:AC1290,"*○*")</f>
        <v>14</v>
      </c>
      <c r="AC4" s="429">
        <f t="shared" si="3"/>
        <v>140</v>
      </c>
      <c r="AD4" s="428">
        <f>COUNTIF(AE$604:AE1290,"*○*")</f>
        <v>0</v>
      </c>
      <c r="AE4" s="429">
        <f t="shared" si="3"/>
        <v>90</v>
      </c>
      <c r="AF4" s="428">
        <f>COUNTIF(AG$604:AG1290,"*○*")</f>
        <v>9</v>
      </c>
      <c r="AG4" s="429">
        <f t="shared" si="3"/>
        <v>156</v>
      </c>
      <c r="AH4" s="428">
        <f>COUNTIF(AI$604:AI1290,"*○*")</f>
        <v>9</v>
      </c>
      <c r="AI4" s="429">
        <f t="shared" si="3"/>
        <v>86</v>
      </c>
      <c r="AJ4" s="428">
        <f>COUNTIF(AK$604:AK1290,"*○*")</f>
        <v>9</v>
      </c>
      <c r="AK4" s="429">
        <f t="shared" si="3"/>
        <v>63</v>
      </c>
      <c r="AL4" s="428">
        <f>COUNTIF(AM$604:AM1290,"*○*")</f>
        <v>8</v>
      </c>
      <c r="AM4" s="429">
        <f t="shared" si="3"/>
        <v>39</v>
      </c>
      <c r="AN4" s="428">
        <f>COUNTIF(AO$604:AO1290,"*○*")</f>
        <v>7</v>
      </c>
      <c r="AO4" s="429">
        <f t="shared" si="3"/>
        <v>34</v>
      </c>
      <c r="AP4" s="428">
        <f>COUNTIF(AQ$604:AQ1290,"*○*")</f>
        <v>10</v>
      </c>
      <c r="AQ4" s="429">
        <f t="shared" si="3"/>
        <v>77</v>
      </c>
      <c r="AR4" s="428">
        <f>COUNTIF(AS$604:AS1290,"*○*")</f>
        <v>7</v>
      </c>
      <c r="AS4" s="429">
        <f t="shared" si="3"/>
        <v>137</v>
      </c>
      <c r="AT4" s="428">
        <f>COUNTIF(AU$604:AU1290,"*○*")</f>
        <v>11</v>
      </c>
      <c r="AU4" s="429">
        <f t="shared" si="3"/>
        <v>61</v>
      </c>
      <c r="AV4" s="428">
        <f>COUNTIF(AW$604:AW1290,"*○*")</f>
        <v>8</v>
      </c>
      <c r="AW4" s="429">
        <f t="shared" si="3"/>
        <v>137</v>
      </c>
      <c r="AX4" s="428">
        <f>COUNTIF(AY$604:AY1290,"*○*")</f>
        <v>14</v>
      </c>
      <c r="AY4" s="429">
        <f t="shared" si="3"/>
        <v>47</v>
      </c>
      <c r="AZ4" s="428">
        <f>COUNTIF(BA$604:BA1290,"*○*")</f>
        <v>6</v>
      </c>
      <c r="BA4" s="429">
        <f t="shared" si="3"/>
        <v>113</v>
      </c>
      <c r="BB4" s="428">
        <f>COUNTIF(BC$604:BC1290,"*○*")</f>
        <v>14</v>
      </c>
      <c r="BC4" s="429">
        <f t="shared" si="3"/>
        <v>137</v>
      </c>
      <c r="BD4" s="428">
        <f>COUNTIF(BE$604:BE1290,"*○*")</f>
        <v>10</v>
      </c>
      <c r="BE4" s="429">
        <f t="shared" si="3"/>
        <v>63</v>
      </c>
      <c r="BF4" s="428">
        <f>COUNTIF(BG$604:BG1290,"*○*")</f>
        <v>9</v>
      </c>
      <c r="BG4" s="429">
        <f t="shared" si="3"/>
        <v>146</v>
      </c>
      <c r="BH4" s="428">
        <f>COUNTIF(BI$604:BI1290,"*○*")</f>
        <v>10</v>
      </c>
      <c r="BI4" s="429">
        <f t="shared" si="3"/>
        <v>111</v>
      </c>
      <c r="BJ4" s="428">
        <f>COUNTIF(BK$604:BK1290,"*○*")</f>
        <v>0</v>
      </c>
      <c r="BK4" s="429">
        <f t="shared" si="3"/>
        <v>28</v>
      </c>
      <c r="BL4" s="428">
        <f>COUNTIF(BM$604:BM1290,"*○*")</f>
        <v>2</v>
      </c>
      <c r="BM4" s="429">
        <f t="shared" si="3"/>
        <v>31</v>
      </c>
      <c r="BN4" s="428">
        <f>COUNTIF(BO$604:BO1290,"*○*")</f>
        <v>8</v>
      </c>
      <c r="BO4" s="429">
        <f t="shared" si="3"/>
        <v>37</v>
      </c>
      <c r="BP4" s="428">
        <f>COUNTIF(BQ$604:BQ1290,"*○*")</f>
        <v>11</v>
      </c>
      <c r="BQ4" s="429">
        <f t="shared" ref="BQ4:EC4" si="4">COUNTIF(BQ$9:BQ$1285,"*○*")</f>
        <v>50</v>
      </c>
      <c r="BR4" s="428">
        <f>COUNTIF(BS$604:BS1290,"*○*")</f>
        <v>11</v>
      </c>
      <c r="BS4" s="429">
        <f t="shared" si="4"/>
        <v>121</v>
      </c>
      <c r="BT4" s="428">
        <f>COUNTIF(BU$604:BU1290,"*○*")</f>
        <v>12</v>
      </c>
      <c r="BU4" s="429">
        <f t="shared" si="4"/>
        <v>21</v>
      </c>
      <c r="BV4" s="428">
        <f>COUNTIF(BW$604:BW1290,"*○*")</f>
        <v>8</v>
      </c>
      <c r="BW4" s="429">
        <f t="shared" si="4"/>
        <v>110</v>
      </c>
      <c r="BX4" s="428">
        <f>COUNTIF(BY$604:BY1290,"*○*")</f>
        <v>15</v>
      </c>
      <c r="BY4" s="429">
        <f t="shared" si="4"/>
        <v>128</v>
      </c>
      <c r="BZ4" s="428">
        <f>COUNTIF(CA$604:CA1290,"*○*")</f>
        <v>14</v>
      </c>
      <c r="CA4" s="429">
        <f t="shared" si="4"/>
        <v>105</v>
      </c>
      <c r="CB4" s="428">
        <f>COUNTIF(CC$604:CC1290,"*○*")</f>
        <v>12</v>
      </c>
      <c r="CC4" s="429">
        <f t="shared" si="4"/>
        <v>57</v>
      </c>
      <c r="CD4" s="428">
        <f>COUNTIF(CE$604:CE1290,"*○*")</f>
        <v>2</v>
      </c>
      <c r="CE4" s="429">
        <f t="shared" si="4"/>
        <v>128</v>
      </c>
      <c r="CF4" s="428">
        <f>COUNTIF(CG$604:CG1290,"*○*")</f>
        <v>1</v>
      </c>
      <c r="CG4" s="429">
        <f t="shared" si="4"/>
        <v>151</v>
      </c>
      <c r="CH4" s="428">
        <f>COUNTIF(CI$604:CI1290,"*○*")</f>
        <v>13</v>
      </c>
      <c r="CI4" s="429">
        <f t="shared" si="4"/>
        <v>113</v>
      </c>
      <c r="CJ4" s="428">
        <f>COUNTIF(CK$604:CK1290,"*○*")</f>
        <v>5</v>
      </c>
      <c r="CK4" s="429">
        <f t="shared" si="4"/>
        <v>29</v>
      </c>
      <c r="CL4" s="428">
        <f>COUNTIF(CM$604:CM1290,"*○*")</f>
        <v>12</v>
      </c>
      <c r="CM4" s="429">
        <f t="shared" si="4"/>
        <v>104</v>
      </c>
      <c r="CN4" s="428">
        <f>COUNTIF(CO$604:CO1290,"*○*")</f>
        <v>10</v>
      </c>
      <c r="CO4" s="429">
        <f t="shared" si="4"/>
        <v>95</v>
      </c>
      <c r="CP4" s="428">
        <f>COUNTIF(CQ$604:CQ1290,"*○*")</f>
        <v>4</v>
      </c>
      <c r="CQ4" s="429">
        <f t="shared" si="4"/>
        <v>39</v>
      </c>
      <c r="CR4" s="428">
        <f>COUNTIF(CS$604:CS1290,"*○*")</f>
        <v>6</v>
      </c>
      <c r="CS4" s="429">
        <f t="shared" si="4"/>
        <v>27</v>
      </c>
      <c r="CT4" s="428">
        <f>COUNTIF(CU$604:CU1290,"*○*")</f>
        <v>14</v>
      </c>
      <c r="CU4" s="429">
        <f t="shared" si="4"/>
        <v>24</v>
      </c>
      <c r="CV4" s="428">
        <f>COUNTIF(CW$604:CW1290,"*○*")</f>
        <v>10</v>
      </c>
      <c r="CW4" s="429">
        <f t="shared" si="4"/>
        <v>36</v>
      </c>
      <c r="CX4" s="428">
        <f>COUNTIF(CY$604:CY1290,"*○*")</f>
        <v>0</v>
      </c>
      <c r="CY4" s="429">
        <f t="shared" si="4"/>
        <v>77</v>
      </c>
      <c r="CZ4" s="428">
        <f>COUNTIF(DA$604:DA1290,"*○*")</f>
        <v>8</v>
      </c>
      <c r="DA4" s="429">
        <f t="shared" si="4"/>
        <v>106</v>
      </c>
      <c r="DB4" s="428">
        <f>COUNTIF(DC$604:DC1290,"*○*")</f>
        <v>14</v>
      </c>
      <c r="DC4" s="429">
        <f t="shared" si="4"/>
        <v>207</v>
      </c>
      <c r="DD4" s="428">
        <f>COUNTIF(DE$604:DE1290,"*○*")</f>
        <v>0</v>
      </c>
      <c r="DE4" s="429">
        <f t="shared" si="4"/>
        <v>35</v>
      </c>
      <c r="DF4" s="428">
        <f>COUNTIF(DG$604:DG1290,"*○*")</f>
        <v>0</v>
      </c>
      <c r="DG4" s="429">
        <f t="shared" si="4"/>
        <v>45</v>
      </c>
      <c r="DH4" s="428">
        <f>COUNTIF(DI$604:DI1290,"*○*")</f>
        <v>16</v>
      </c>
      <c r="DI4" s="429">
        <f t="shared" si="4"/>
        <v>40</v>
      </c>
      <c r="DJ4" s="428">
        <f>COUNTIF(DK$604:DK1290,"*○*")</f>
        <v>10</v>
      </c>
      <c r="DK4" s="429">
        <f t="shared" si="4"/>
        <v>92</v>
      </c>
      <c r="DL4" s="428">
        <f>COUNTIF(DM$604:DM1290,"*○*")</f>
        <v>6</v>
      </c>
      <c r="DM4" s="429">
        <f t="shared" si="4"/>
        <v>12</v>
      </c>
      <c r="DN4" s="428">
        <f>COUNTIF(DO$604:DO1290,"*○*")</f>
        <v>11</v>
      </c>
      <c r="DO4" s="429">
        <f t="shared" si="4"/>
        <v>34</v>
      </c>
      <c r="DP4" s="428">
        <f>COUNTIF(DQ$604:DQ1290,"*○*")</f>
        <v>15</v>
      </c>
      <c r="DQ4" s="429">
        <f t="shared" si="4"/>
        <v>59</v>
      </c>
      <c r="DR4" s="428">
        <f>COUNTIF(DS$604:DS1290,"*○*")</f>
        <v>8</v>
      </c>
      <c r="DS4" s="429">
        <f t="shared" si="4"/>
        <v>30</v>
      </c>
      <c r="DT4" s="428">
        <f>COUNTIF(DU$604:DU1290,"*○*")</f>
        <v>1</v>
      </c>
      <c r="DU4" s="429">
        <f t="shared" si="4"/>
        <v>39</v>
      </c>
      <c r="DV4" s="428">
        <f>COUNTIF(DW$604:DW1290,"*○*")</f>
        <v>12</v>
      </c>
      <c r="DW4" s="429">
        <f t="shared" si="4"/>
        <v>37</v>
      </c>
      <c r="DX4" s="428">
        <f>COUNTIF(DY$604:DY1290,"*○*")</f>
        <v>12</v>
      </c>
      <c r="DY4" s="429">
        <f t="shared" si="4"/>
        <v>32</v>
      </c>
      <c r="DZ4" s="428">
        <f>COUNTIF(EA$604:EA1290,"*○*")</f>
        <v>9</v>
      </c>
      <c r="EA4" s="429">
        <f t="shared" si="4"/>
        <v>9</v>
      </c>
      <c r="EB4" s="428">
        <f>COUNTIF(EC$604:EC1290,"*○*")</f>
        <v>11</v>
      </c>
      <c r="EC4" s="429">
        <f t="shared" si="4"/>
        <v>87</v>
      </c>
      <c r="ED4" s="428">
        <f>COUNTIF(EE$604:EE1290,"*○*")</f>
        <v>3</v>
      </c>
      <c r="EE4" s="429">
        <f t="shared" ref="EE4:FE4" si="5">COUNTIF(EE$9:EE$1285,"*○*")</f>
        <v>7</v>
      </c>
      <c r="EF4" s="428">
        <f>COUNTIF(EG$604:EG1290,"*○*")</f>
        <v>10</v>
      </c>
      <c r="EG4" s="429">
        <f t="shared" si="5"/>
        <v>17</v>
      </c>
      <c r="EH4" s="428">
        <f>COUNTIF(EI$604:EI1290,"*○*")</f>
        <v>11</v>
      </c>
      <c r="EI4" s="429">
        <f t="shared" si="5"/>
        <v>34</v>
      </c>
      <c r="EJ4" s="428">
        <f>COUNTIF(EK$604:EK1290,"*○*")</f>
        <v>9</v>
      </c>
      <c r="EK4" s="429">
        <f t="shared" si="5"/>
        <v>72</v>
      </c>
      <c r="EL4" s="428">
        <f>COUNTIF(EM$604:EM1290,"*○*")</f>
        <v>17</v>
      </c>
      <c r="EM4" s="429">
        <f t="shared" si="5"/>
        <v>42</v>
      </c>
      <c r="EN4" s="428">
        <f>COUNTIF(EO$604:EO1290,"*○*")</f>
        <v>12</v>
      </c>
      <c r="EO4" s="429">
        <f t="shared" si="5"/>
        <v>90</v>
      </c>
      <c r="EP4" s="428">
        <f>COUNTIF(EQ$604:EQ1290,"*○*")</f>
        <v>13</v>
      </c>
      <c r="EQ4" s="429">
        <f t="shared" si="5"/>
        <v>63</v>
      </c>
      <c r="ER4" s="428">
        <f>COUNTIF(ES$604:ES1290,"*○*")</f>
        <v>18</v>
      </c>
      <c r="ES4" s="429">
        <f t="shared" si="5"/>
        <v>26</v>
      </c>
      <c r="ET4" s="428">
        <f>COUNTIF(EU$604:EU1290,"*○*")</f>
        <v>11</v>
      </c>
      <c r="EU4" s="429">
        <f t="shared" si="5"/>
        <v>28</v>
      </c>
      <c r="EV4" s="428">
        <f>COUNTIF(EW$604:EW1290,"*○*")</f>
        <v>3</v>
      </c>
      <c r="EW4" s="429">
        <f t="shared" si="5"/>
        <v>8</v>
      </c>
      <c r="EX4" s="428">
        <f>COUNTIF(EY$604:EY1290,"*○*")</f>
        <v>7</v>
      </c>
      <c r="EY4" s="429">
        <f t="shared" si="5"/>
        <v>42</v>
      </c>
      <c r="EZ4" s="428">
        <f>COUNTIF(FA$604:FA1290,"*○*")</f>
        <v>10</v>
      </c>
      <c r="FA4" s="429">
        <f t="shared" si="5"/>
        <v>36</v>
      </c>
      <c r="FB4" s="428">
        <f>COUNTIF(FC$604:FC1290,"*○*")</f>
        <v>2</v>
      </c>
      <c r="FC4" s="429">
        <f t="shared" si="5"/>
        <v>22</v>
      </c>
      <c r="FD4" s="428">
        <f>COUNTIF(FE$604:FE1290,"*○*")</f>
        <v>7</v>
      </c>
      <c r="FE4" s="429">
        <f t="shared" si="5"/>
        <v>11</v>
      </c>
      <c r="GL4" s="489"/>
      <c r="GM4" s="489"/>
    </row>
    <row r="5" spans="1:195" x14ac:dyDescent="0.15">
      <c r="A5" s="424" t="s">
        <v>712</v>
      </c>
      <c r="B5" s="447">
        <f>COUNTIF(C$604:C1290,"*●*")</f>
        <v>8</v>
      </c>
      <c r="C5" s="426">
        <f t="shared" ref="C5:BO5" si="6">COUNTIF(C$9:C$1285,"*●*")</f>
        <v>75</v>
      </c>
      <c r="D5" s="447">
        <f>COUNTIF(E$604:E1290,"*●*")</f>
        <v>12</v>
      </c>
      <c r="E5" s="426">
        <f t="shared" si="6"/>
        <v>129</v>
      </c>
      <c r="F5" s="447">
        <f>COUNTIF(G$604:G1290,"*●*")</f>
        <v>6</v>
      </c>
      <c r="G5" s="426">
        <f t="shared" si="6"/>
        <v>8</v>
      </c>
      <c r="H5" s="447">
        <f>COUNTIF(I$604:I1290,"*●*")</f>
        <v>8</v>
      </c>
      <c r="I5" s="426">
        <f t="shared" si="6"/>
        <v>98</v>
      </c>
      <c r="J5" s="447">
        <f>COUNTIF(K$604:K1290,"*●*")</f>
        <v>8</v>
      </c>
      <c r="K5" s="426">
        <f t="shared" si="6"/>
        <v>70</v>
      </c>
      <c r="L5" s="447">
        <f>COUNTIF(M$604:M1290,"*●*")</f>
        <v>7</v>
      </c>
      <c r="M5" s="426">
        <f t="shared" si="6"/>
        <v>130</v>
      </c>
      <c r="N5" s="447">
        <f>COUNTIF(O$604:O1290,"*●*")</f>
        <v>9</v>
      </c>
      <c r="O5" s="426">
        <f t="shared" si="6"/>
        <v>114</v>
      </c>
      <c r="P5" s="447">
        <f>COUNTIF(Q$604:Q1290,"*●*")</f>
        <v>14</v>
      </c>
      <c r="Q5" s="426">
        <f t="shared" si="6"/>
        <v>56</v>
      </c>
      <c r="R5" s="447">
        <f>COUNTIF(S$604:S1290,"*●*")</f>
        <v>0</v>
      </c>
      <c r="S5" s="426">
        <f t="shared" si="6"/>
        <v>129</v>
      </c>
      <c r="T5" s="447">
        <f>COUNTIF(U$604:U1290,"*●*")</f>
        <v>12</v>
      </c>
      <c r="U5" s="426">
        <f t="shared" si="6"/>
        <v>247</v>
      </c>
      <c r="V5" s="447">
        <f>COUNTIF(W$604:W1290,"*●*")</f>
        <v>11</v>
      </c>
      <c r="W5" s="426">
        <f t="shared" si="6"/>
        <v>176</v>
      </c>
      <c r="X5" s="447">
        <f>COUNTIF(Y$604:Y1290,"*●*")</f>
        <v>8</v>
      </c>
      <c r="Y5" s="426">
        <f t="shared" si="6"/>
        <v>48</v>
      </c>
      <c r="Z5" s="447">
        <f>COUNTIF(AA$604:AA1290,"*●*")</f>
        <v>13</v>
      </c>
      <c r="AA5" s="426">
        <f t="shared" si="6"/>
        <v>62</v>
      </c>
      <c r="AB5" s="447">
        <f>COUNTIF(AC$604:AC1290,"*●*")</f>
        <v>10</v>
      </c>
      <c r="AC5" s="426">
        <f t="shared" si="6"/>
        <v>136</v>
      </c>
      <c r="AD5" s="447">
        <f>COUNTIF(AE$604:AE1290,"*●*")</f>
        <v>0</v>
      </c>
      <c r="AE5" s="426">
        <f t="shared" si="6"/>
        <v>72</v>
      </c>
      <c r="AF5" s="447">
        <f>COUNTIF(AG$604:AG1290,"*●*")</f>
        <v>15</v>
      </c>
      <c r="AG5" s="426">
        <f t="shared" si="6"/>
        <v>163</v>
      </c>
      <c r="AH5" s="447">
        <f>COUNTIF(AI$604:AI1290,"*●*")</f>
        <v>7</v>
      </c>
      <c r="AI5" s="426">
        <f t="shared" si="6"/>
        <v>69</v>
      </c>
      <c r="AJ5" s="447">
        <f>COUNTIF(AK$604:AK1290,"*●*")</f>
        <v>7</v>
      </c>
      <c r="AK5" s="426">
        <f t="shared" si="6"/>
        <v>57</v>
      </c>
      <c r="AL5" s="447">
        <f>COUNTIF(AM$604:AM1290,"*●*")</f>
        <v>12</v>
      </c>
      <c r="AM5" s="426">
        <f t="shared" si="6"/>
        <v>44</v>
      </c>
      <c r="AN5" s="447">
        <f>COUNTIF(AO$604:AO1290,"*●*")</f>
        <v>9</v>
      </c>
      <c r="AO5" s="426">
        <f t="shared" si="6"/>
        <v>43</v>
      </c>
      <c r="AP5" s="447">
        <f>COUNTIF(AQ$604:AQ1290,"*●*")</f>
        <v>10</v>
      </c>
      <c r="AQ5" s="426">
        <f t="shared" si="6"/>
        <v>63</v>
      </c>
      <c r="AR5" s="447">
        <f>COUNTIF(AS$604:AS1290,"*●*")</f>
        <v>11</v>
      </c>
      <c r="AS5" s="426">
        <f t="shared" si="6"/>
        <v>140</v>
      </c>
      <c r="AT5" s="447">
        <f>COUNTIF(AU$604:AU1290,"*●*")</f>
        <v>5</v>
      </c>
      <c r="AU5" s="426">
        <f t="shared" si="6"/>
        <v>46</v>
      </c>
      <c r="AV5" s="447">
        <f>COUNTIF(AW$604:AW1290,"*●*")</f>
        <v>8</v>
      </c>
      <c r="AW5" s="426">
        <f t="shared" si="6"/>
        <v>157</v>
      </c>
      <c r="AX5" s="447">
        <f>COUNTIF(AY$604:AY1290,"*●*")</f>
        <v>8</v>
      </c>
      <c r="AY5" s="426">
        <f t="shared" si="6"/>
        <v>45</v>
      </c>
      <c r="AZ5" s="447">
        <f>COUNTIF(BA$604:BA1290,"*●*")</f>
        <v>20</v>
      </c>
      <c r="BA5" s="426">
        <f t="shared" si="6"/>
        <v>144</v>
      </c>
      <c r="BB5" s="447">
        <f>COUNTIF(BC$604:BC1290,"*●*")</f>
        <v>10</v>
      </c>
      <c r="BC5" s="426">
        <f t="shared" si="6"/>
        <v>169</v>
      </c>
      <c r="BD5" s="447">
        <f>COUNTIF(BE$604:BE1290,"*●*")</f>
        <v>10</v>
      </c>
      <c r="BE5" s="426">
        <f t="shared" si="6"/>
        <v>99</v>
      </c>
      <c r="BF5" s="447">
        <f>COUNTIF(BG$604:BG1290,"*●*")</f>
        <v>11</v>
      </c>
      <c r="BG5" s="426">
        <f t="shared" si="6"/>
        <v>205</v>
      </c>
      <c r="BH5" s="447">
        <f>COUNTIF(BI$604:BI1290,"*●*")</f>
        <v>8</v>
      </c>
      <c r="BI5" s="426">
        <f t="shared" si="6"/>
        <v>124</v>
      </c>
      <c r="BJ5" s="447">
        <f>COUNTIF(BK$604:BK1290,"*●*")</f>
        <v>4</v>
      </c>
      <c r="BK5" s="426">
        <f t="shared" si="6"/>
        <v>43</v>
      </c>
      <c r="BL5" s="447">
        <f>COUNTIF(BM$604:BM1290,"*●*")</f>
        <v>2</v>
      </c>
      <c r="BM5" s="426">
        <f t="shared" si="6"/>
        <v>39</v>
      </c>
      <c r="BN5" s="447">
        <f>COUNTIF(BO$604:BO1290,"*●*")</f>
        <v>12</v>
      </c>
      <c r="BO5" s="426">
        <f t="shared" si="6"/>
        <v>40</v>
      </c>
      <c r="BP5" s="447">
        <f>COUNTIF(BQ$604:BQ1290,"*●*")</f>
        <v>13</v>
      </c>
      <c r="BQ5" s="426">
        <f t="shared" ref="BQ5:EC5" si="7">COUNTIF(BQ$9:BQ$1285,"*●*")</f>
        <v>54</v>
      </c>
      <c r="BR5" s="447">
        <f>COUNTIF(BS$604:BS1290,"*●*")</f>
        <v>13</v>
      </c>
      <c r="BS5" s="426">
        <f t="shared" si="7"/>
        <v>142</v>
      </c>
      <c r="BT5" s="447">
        <f>COUNTIF(BU$604:BU1290,"*●*")</f>
        <v>10</v>
      </c>
      <c r="BU5" s="426">
        <f t="shared" si="7"/>
        <v>17</v>
      </c>
      <c r="BV5" s="447">
        <f>COUNTIF(BW$604:BW1290,"*●*")</f>
        <v>12</v>
      </c>
      <c r="BW5" s="426">
        <f t="shared" si="7"/>
        <v>130</v>
      </c>
      <c r="BX5" s="447">
        <f>COUNTIF(BY$604:BY1290,"*●*")</f>
        <v>9</v>
      </c>
      <c r="BY5" s="426">
        <f t="shared" si="7"/>
        <v>147</v>
      </c>
      <c r="BZ5" s="447">
        <f>COUNTIF(CA$604:CA1290,"*●*")</f>
        <v>10</v>
      </c>
      <c r="CA5" s="426">
        <f t="shared" si="7"/>
        <v>112</v>
      </c>
      <c r="CB5" s="447">
        <f>COUNTIF(CC$604:CC1290,"*●*")</f>
        <v>8</v>
      </c>
      <c r="CC5" s="426">
        <f t="shared" si="7"/>
        <v>61</v>
      </c>
      <c r="CD5" s="447">
        <f>COUNTIF(CE$604:CE1290,"*●*")</f>
        <v>10</v>
      </c>
      <c r="CE5" s="426">
        <f t="shared" si="7"/>
        <v>180</v>
      </c>
      <c r="CF5" s="447">
        <f>COUNTIF(CG$604:CG1290,"*●*")</f>
        <v>4</v>
      </c>
      <c r="CG5" s="426">
        <f t="shared" si="7"/>
        <v>167</v>
      </c>
      <c r="CH5" s="447">
        <f>COUNTIF(CI$604:CI1290,"*●*")</f>
        <v>7</v>
      </c>
      <c r="CI5" s="426">
        <f t="shared" si="7"/>
        <v>139</v>
      </c>
      <c r="CJ5" s="447">
        <f>COUNTIF(CK$604:CK1290,"*●*")</f>
        <v>7</v>
      </c>
      <c r="CK5" s="426">
        <f t="shared" si="7"/>
        <v>39</v>
      </c>
      <c r="CL5" s="447">
        <f>COUNTIF(CM$604:CM1290,"*●*")</f>
        <v>13</v>
      </c>
      <c r="CM5" s="426">
        <f t="shared" si="7"/>
        <v>104</v>
      </c>
      <c r="CN5" s="447">
        <f>COUNTIF(CO$604:CO1290,"*●*")</f>
        <v>14</v>
      </c>
      <c r="CO5" s="426">
        <f t="shared" si="7"/>
        <v>151</v>
      </c>
      <c r="CP5" s="447">
        <f>COUNTIF(CQ$604:CQ1290,"*●*")</f>
        <v>12</v>
      </c>
      <c r="CQ5" s="426">
        <f t="shared" si="7"/>
        <v>48</v>
      </c>
      <c r="CR5" s="447">
        <f>COUNTIF(CS$604:CS1290,"*●*")</f>
        <v>15</v>
      </c>
      <c r="CS5" s="426">
        <f t="shared" si="7"/>
        <v>42</v>
      </c>
      <c r="CT5" s="447">
        <f>COUNTIF(CU$604:CU1290,"*●*")</f>
        <v>14</v>
      </c>
      <c r="CU5" s="426">
        <f t="shared" si="7"/>
        <v>40</v>
      </c>
      <c r="CV5" s="447">
        <f>COUNTIF(CW$604:CW1290,"*●*")</f>
        <v>10</v>
      </c>
      <c r="CW5" s="426">
        <f t="shared" si="7"/>
        <v>66</v>
      </c>
      <c r="CX5" s="447">
        <f>COUNTIF(CY$604:CY1290,"*●*")</f>
        <v>0</v>
      </c>
      <c r="CY5" s="426">
        <f t="shared" si="7"/>
        <v>85</v>
      </c>
      <c r="CZ5" s="447">
        <f>COUNTIF(DA$604:DA1290,"*●*")</f>
        <v>8</v>
      </c>
      <c r="DA5" s="426">
        <f t="shared" si="7"/>
        <v>134</v>
      </c>
      <c r="DB5" s="447">
        <f>COUNTIF(DC$604:DC1290,"*●*")</f>
        <v>10</v>
      </c>
      <c r="DC5" s="426">
        <f t="shared" si="7"/>
        <v>276</v>
      </c>
      <c r="DD5" s="447">
        <f>COUNTIF(DE$604:DE1290,"*●*")</f>
        <v>0</v>
      </c>
      <c r="DE5" s="426">
        <f t="shared" si="7"/>
        <v>35</v>
      </c>
      <c r="DF5" s="447">
        <f>COUNTIF(DG$604:DG1290,"*●*")</f>
        <v>4</v>
      </c>
      <c r="DG5" s="426">
        <f t="shared" si="7"/>
        <v>64</v>
      </c>
      <c r="DH5" s="447">
        <f>COUNTIF(DI$604:DI1290,"*●*")</f>
        <v>10</v>
      </c>
      <c r="DI5" s="426">
        <f t="shared" si="7"/>
        <v>40</v>
      </c>
      <c r="DJ5" s="447">
        <f>COUNTIF(DK$604:DK1290,"*●*")</f>
        <v>11</v>
      </c>
      <c r="DK5" s="426">
        <f t="shared" si="7"/>
        <v>109</v>
      </c>
      <c r="DL5" s="447">
        <f>COUNTIF(DM$604:DM1290,"*●*")</f>
        <v>12</v>
      </c>
      <c r="DM5" s="426">
        <f t="shared" si="7"/>
        <v>18</v>
      </c>
      <c r="DN5" s="447">
        <f>COUNTIF(DO$604:DO1290,"*●*")</f>
        <v>9</v>
      </c>
      <c r="DO5" s="426">
        <f t="shared" si="7"/>
        <v>39</v>
      </c>
      <c r="DP5" s="447">
        <f>COUNTIF(DQ$604:DQ1290,"*●*")</f>
        <v>11</v>
      </c>
      <c r="DQ5" s="426">
        <f t="shared" si="7"/>
        <v>75</v>
      </c>
      <c r="DR5" s="447">
        <f>COUNTIF(DS$604:DS1290,"*●*")</f>
        <v>9</v>
      </c>
      <c r="DS5" s="426">
        <f t="shared" si="7"/>
        <v>45</v>
      </c>
      <c r="DT5" s="447">
        <f>COUNTIF(DU$604:DU1290,"*●*")</f>
        <v>3</v>
      </c>
      <c r="DU5" s="426">
        <f t="shared" si="7"/>
        <v>51</v>
      </c>
      <c r="DV5" s="447">
        <f>COUNTIF(DW$604:DW1290,"*●*")</f>
        <v>11</v>
      </c>
      <c r="DW5" s="426">
        <f t="shared" si="7"/>
        <v>39</v>
      </c>
      <c r="DX5" s="447">
        <f>COUNTIF(DY$604:DY1290,"*●*")</f>
        <v>5</v>
      </c>
      <c r="DY5" s="426">
        <f t="shared" si="7"/>
        <v>13</v>
      </c>
      <c r="DZ5" s="447">
        <f>COUNTIF(EA$604:EA1290,"*●*")</f>
        <v>7</v>
      </c>
      <c r="EA5" s="426">
        <f t="shared" si="7"/>
        <v>7</v>
      </c>
      <c r="EB5" s="447">
        <f>COUNTIF(EC$604:EC1290,"*●*")</f>
        <v>13</v>
      </c>
      <c r="EC5" s="426">
        <f t="shared" si="7"/>
        <v>152</v>
      </c>
      <c r="ED5" s="447">
        <f>COUNTIF(EE$604:EE1290,"*●*")</f>
        <v>13</v>
      </c>
      <c r="EE5" s="426">
        <f t="shared" ref="EE5:FE5" si="8">COUNTIF(EE$9:EE$1285,"*●*")</f>
        <v>29</v>
      </c>
      <c r="EF5" s="447">
        <f>COUNTIF(EG$604:EG1290,"*●*")</f>
        <v>16</v>
      </c>
      <c r="EG5" s="426">
        <f t="shared" si="8"/>
        <v>46</v>
      </c>
      <c r="EH5" s="447">
        <f>COUNTIF(EI$604:EI1290,"*●*")</f>
        <v>14</v>
      </c>
      <c r="EI5" s="426">
        <f t="shared" si="8"/>
        <v>58</v>
      </c>
      <c r="EJ5" s="447">
        <f>COUNTIF(EK$604:EK1290,"*●*")</f>
        <v>14</v>
      </c>
      <c r="EK5" s="426">
        <f t="shared" si="8"/>
        <v>101</v>
      </c>
      <c r="EL5" s="447">
        <f>COUNTIF(EM$604:EM1290,"*●*")</f>
        <v>10</v>
      </c>
      <c r="EM5" s="426">
        <f t="shared" si="8"/>
        <v>31</v>
      </c>
      <c r="EN5" s="447">
        <f>COUNTIF(EO$604:EO1290,"*●*")</f>
        <v>8</v>
      </c>
      <c r="EO5" s="426">
        <f t="shared" si="8"/>
        <v>140</v>
      </c>
      <c r="EP5" s="447">
        <f>COUNTIF(EQ$604:EQ1290,"*●*")</f>
        <v>11</v>
      </c>
      <c r="EQ5" s="426">
        <f t="shared" si="8"/>
        <v>65</v>
      </c>
      <c r="ER5" s="447">
        <f>COUNTIF(ES$604:ES1290,"*●*")</f>
        <v>9</v>
      </c>
      <c r="ES5" s="426">
        <f t="shared" si="8"/>
        <v>23</v>
      </c>
      <c r="ET5" s="447">
        <f>COUNTIF(EU$604:EU1290,"*●*")</f>
        <v>15</v>
      </c>
      <c r="EU5" s="426">
        <f t="shared" si="8"/>
        <v>43</v>
      </c>
      <c r="EV5" s="447">
        <f>COUNTIF(EW$604:EW1290,"*●*")</f>
        <v>17</v>
      </c>
      <c r="EW5" s="426">
        <f t="shared" si="8"/>
        <v>28</v>
      </c>
      <c r="EX5" s="447">
        <f>COUNTIF(EY$604:EY1290,"*●*")</f>
        <v>13</v>
      </c>
      <c r="EY5" s="426">
        <f t="shared" si="8"/>
        <v>95</v>
      </c>
      <c r="EZ5" s="447">
        <f>COUNTIF(FA$604:FA1290,"*●*")</f>
        <v>15</v>
      </c>
      <c r="FA5" s="426">
        <f t="shared" si="8"/>
        <v>81</v>
      </c>
      <c r="FB5" s="447">
        <f>COUNTIF(FC$604:FC1290,"*●*")</f>
        <v>6</v>
      </c>
      <c r="FC5" s="426">
        <f t="shared" si="8"/>
        <v>44</v>
      </c>
      <c r="FD5" s="447">
        <f>COUNTIF(FE$604:FE1290,"*●*")</f>
        <v>13</v>
      </c>
      <c r="FE5" s="426">
        <f t="shared" si="8"/>
        <v>21</v>
      </c>
      <c r="GL5" s="489"/>
      <c r="GM5" s="489"/>
    </row>
    <row r="6" spans="1:195" ht="15" x14ac:dyDescent="0.25">
      <c r="A6" s="443" t="s">
        <v>709</v>
      </c>
      <c r="B6" s="444">
        <f>B4/B3</f>
        <v>0.6</v>
      </c>
      <c r="C6" s="445">
        <f>C4/C3</f>
        <v>0.5161290322580645</v>
      </c>
      <c r="D6" s="444">
        <f t="shared" ref="D6:BO6" si="9">D4/D3</f>
        <v>0.45454545454545453</v>
      </c>
      <c r="E6" s="445">
        <f t="shared" si="9"/>
        <v>0.5204460966542751</v>
      </c>
      <c r="F6" s="444">
        <f t="shared" si="9"/>
        <v>0.625</v>
      </c>
      <c r="G6" s="445">
        <f t="shared" si="9"/>
        <v>0.7142857142857143</v>
      </c>
      <c r="H6" s="444">
        <f t="shared" si="9"/>
        <v>0.66666666666666663</v>
      </c>
      <c r="I6" s="445">
        <f t="shared" si="9"/>
        <v>0.54838709677419351</v>
      </c>
      <c r="J6" s="444">
        <f t="shared" si="9"/>
        <v>0.66666666666666663</v>
      </c>
      <c r="K6" s="445">
        <f t="shared" si="9"/>
        <v>0.61538461538461542</v>
      </c>
      <c r="L6" s="444">
        <f t="shared" si="9"/>
        <v>0.41666666666666669</v>
      </c>
      <c r="M6" s="445">
        <f t="shared" si="9"/>
        <v>0.48616600790513836</v>
      </c>
      <c r="N6" s="444">
        <f t="shared" si="9"/>
        <v>0.47058823529411764</v>
      </c>
      <c r="O6" s="445">
        <f t="shared" si="9"/>
        <v>0.51898734177215189</v>
      </c>
      <c r="P6" s="444">
        <f t="shared" si="9"/>
        <v>0.41666666666666669</v>
      </c>
      <c r="Q6" s="445">
        <f t="shared" si="9"/>
        <v>0.49549549549549549</v>
      </c>
      <c r="R6" s="444" t="e">
        <f t="shared" si="9"/>
        <v>#DIV/0!</v>
      </c>
      <c r="S6" s="445">
        <f t="shared" si="9"/>
        <v>0.55208333333333337</v>
      </c>
      <c r="T6" s="444">
        <f t="shared" si="9"/>
        <v>0.33333333333333331</v>
      </c>
      <c r="U6" s="445">
        <f t="shared" si="9"/>
        <v>0.44369369369369371</v>
      </c>
      <c r="V6" s="444">
        <f t="shared" si="9"/>
        <v>0.54166666666666663</v>
      </c>
      <c r="W6" s="445">
        <f t="shared" si="9"/>
        <v>0.47774480712166173</v>
      </c>
      <c r="X6" s="444">
        <f t="shared" si="9"/>
        <v>0.61904761904761907</v>
      </c>
      <c r="Y6" s="445">
        <f t="shared" si="9"/>
        <v>0.58620689655172409</v>
      </c>
      <c r="Z6" s="444">
        <f t="shared" si="9"/>
        <v>0.45833333333333331</v>
      </c>
      <c r="AA6" s="445">
        <f t="shared" si="9"/>
        <v>0.5</v>
      </c>
      <c r="AB6" s="444">
        <f t="shared" si="9"/>
        <v>0.58333333333333337</v>
      </c>
      <c r="AC6" s="445">
        <f t="shared" si="9"/>
        <v>0.50724637681159424</v>
      </c>
      <c r="AD6" s="444" t="e">
        <f t="shared" si="9"/>
        <v>#DIV/0!</v>
      </c>
      <c r="AE6" s="445">
        <f t="shared" si="9"/>
        <v>0.55555555555555558</v>
      </c>
      <c r="AF6" s="444">
        <f t="shared" si="9"/>
        <v>0.375</v>
      </c>
      <c r="AG6" s="445">
        <f t="shared" si="9"/>
        <v>0.4890282131661442</v>
      </c>
      <c r="AH6" s="444">
        <f t="shared" si="9"/>
        <v>0.5625</v>
      </c>
      <c r="AI6" s="445">
        <f t="shared" si="9"/>
        <v>0.55483870967741933</v>
      </c>
      <c r="AJ6" s="444">
        <f t="shared" si="9"/>
        <v>0.5625</v>
      </c>
      <c r="AK6" s="445">
        <f t="shared" si="9"/>
        <v>0.52500000000000002</v>
      </c>
      <c r="AL6" s="444">
        <f t="shared" si="9"/>
        <v>0.4</v>
      </c>
      <c r="AM6" s="445">
        <f t="shared" si="9"/>
        <v>0.46987951807228917</v>
      </c>
      <c r="AN6" s="444">
        <f t="shared" si="9"/>
        <v>0.4375</v>
      </c>
      <c r="AO6" s="445">
        <f t="shared" si="9"/>
        <v>0.44155844155844154</v>
      </c>
      <c r="AP6" s="444">
        <f t="shared" si="9"/>
        <v>0.5</v>
      </c>
      <c r="AQ6" s="445">
        <f t="shared" si="9"/>
        <v>0.55000000000000004</v>
      </c>
      <c r="AR6" s="444">
        <f t="shared" si="9"/>
        <v>0.3888888888888889</v>
      </c>
      <c r="AS6" s="445">
        <f t="shared" si="9"/>
        <v>0.49458483754512633</v>
      </c>
      <c r="AT6" s="444">
        <f t="shared" si="9"/>
        <v>0.6875</v>
      </c>
      <c r="AU6" s="445">
        <f t="shared" si="9"/>
        <v>0.57009345794392519</v>
      </c>
      <c r="AV6" s="444">
        <f t="shared" si="9"/>
        <v>0.5</v>
      </c>
      <c r="AW6" s="445">
        <f t="shared" si="9"/>
        <v>0.46598639455782315</v>
      </c>
      <c r="AX6" s="444">
        <f t="shared" si="9"/>
        <v>0.63636363636363635</v>
      </c>
      <c r="AY6" s="445">
        <f t="shared" si="9"/>
        <v>0.51086956521739135</v>
      </c>
      <c r="AZ6" s="444">
        <f t="shared" si="9"/>
        <v>0.23076923076923078</v>
      </c>
      <c r="BA6" s="445">
        <f t="shared" si="9"/>
        <v>0.43968871595330739</v>
      </c>
      <c r="BB6" s="444">
        <f t="shared" si="9"/>
        <v>0.58333333333333337</v>
      </c>
      <c r="BC6" s="445">
        <f t="shared" si="9"/>
        <v>0.44771241830065361</v>
      </c>
      <c r="BD6" s="444">
        <f t="shared" si="9"/>
        <v>0.5</v>
      </c>
      <c r="BE6" s="445">
        <f t="shared" si="9"/>
        <v>0.3888888888888889</v>
      </c>
      <c r="BF6" s="444">
        <f t="shared" si="9"/>
        <v>0.45</v>
      </c>
      <c r="BG6" s="445">
        <f t="shared" si="9"/>
        <v>0.41595441595441596</v>
      </c>
      <c r="BH6" s="444">
        <f t="shared" si="9"/>
        <v>0.55555555555555558</v>
      </c>
      <c r="BI6" s="445">
        <f t="shared" si="9"/>
        <v>0.47234042553191491</v>
      </c>
      <c r="BJ6" s="444">
        <f t="shared" si="9"/>
        <v>0</v>
      </c>
      <c r="BK6" s="445">
        <f t="shared" si="9"/>
        <v>0.39436619718309857</v>
      </c>
      <c r="BL6" s="444">
        <f t="shared" si="9"/>
        <v>0.5</v>
      </c>
      <c r="BM6" s="445">
        <f t="shared" si="9"/>
        <v>0.44285714285714284</v>
      </c>
      <c r="BN6" s="444">
        <f t="shared" si="9"/>
        <v>0.4</v>
      </c>
      <c r="BO6" s="445">
        <f t="shared" si="9"/>
        <v>0.48051948051948051</v>
      </c>
      <c r="BP6" s="444">
        <f t="shared" ref="BP6:EC6" si="10">BP4/BP3</f>
        <v>0.45833333333333331</v>
      </c>
      <c r="BQ6" s="445">
        <f t="shared" si="10"/>
        <v>0.48076923076923078</v>
      </c>
      <c r="BR6" s="444">
        <f t="shared" si="10"/>
        <v>0.45833333333333331</v>
      </c>
      <c r="BS6" s="445">
        <f t="shared" si="10"/>
        <v>0.46007604562737642</v>
      </c>
      <c r="BT6" s="444">
        <f t="shared" si="10"/>
        <v>0.54545454545454541</v>
      </c>
      <c r="BU6" s="445">
        <f t="shared" si="10"/>
        <v>0.55263157894736847</v>
      </c>
      <c r="BV6" s="444">
        <f t="shared" si="10"/>
        <v>0.4</v>
      </c>
      <c r="BW6" s="445">
        <f t="shared" si="10"/>
        <v>0.45833333333333331</v>
      </c>
      <c r="BX6" s="444">
        <f t="shared" si="10"/>
        <v>0.625</v>
      </c>
      <c r="BY6" s="445">
        <f t="shared" si="10"/>
        <v>0.46545454545454545</v>
      </c>
      <c r="BZ6" s="444">
        <f t="shared" si="10"/>
        <v>0.58333333333333337</v>
      </c>
      <c r="CA6" s="445">
        <f t="shared" si="10"/>
        <v>0.4838709677419355</v>
      </c>
      <c r="CB6" s="444">
        <f t="shared" si="10"/>
        <v>0.6</v>
      </c>
      <c r="CC6" s="445">
        <f t="shared" si="10"/>
        <v>0.48305084745762711</v>
      </c>
      <c r="CD6" s="444">
        <f t="shared" si="10"/>
        <v>0.16666666666666666</v>
      </c>
      <c r="CE6" s="445">
        <f t="shared" si="10"/>
        <v>0.41558441558441561</v>
      </c>
      <c r="CF6" s="444">
        <f t="shared" si="10"/>
        <v>0.2</v>
      </c>
      <c r="CG6" s="445">
        <f t="shared" si="10"/>
        <v>0.47484276729559749</v>
      </c>
      <c r="CH6" s="444">
        <f t="shared" si="10"/>
        <v>0.65</v>
      </c>
      <c r="CI6" s="445">
        <f t="shared" si="10"/>
        <v>0.44841269841269843</v>
      </c>
      <c r="CJ6" s="444">
        <f t="shared" si="10"/>
        <v>0.41666666666666669</v>
      </c>
      <c r="CK6" s="445">
        <f t="shared" si="10"/>
        <v>0.4264705882352941</v>
      </c>
      <c r="CL6" s="444">
        <f t="shared" si="10"/>
        <v>0.48</v>
      </c>
      <c r="CM6" s="445">
        <f t="shared" si="10"/>
        <v>0.5</v>
      </c>
      <c r="CN6" s="444">
        <f t="shared" si="10"/>
        <v>0.41666666666666669</v>
      </c>
      <c r="CO6" s="445">
        <f t="shared" si="10"/>
        <v>0.38617886178861788</v>
      </c>
      <c r="CP6" s="444">
        <f t="shared" si="10"/>
        <v>0.25</v>
      </c>
      <c r="CQ6" s="445">
        <f t="shared" si="10"/>
        <v>0.44827586206896552</v>
      </c>
      <c r="CR6" s="444">
        <f t="shared" si="10"/>
        <v>0.2857142857142857</v>
      </c>
      <c r="CS6" s="445">
        <f t="shared" si="10"/>
        <v>0.39130434782608697</v>
      </c>
      <c r="CT6" s="444">
        <f>CT4/CT3</f>
        <v>0.5</v>
      </c>
      <c r="CU6" s="445">
        <f>CU4/CU3</f>
        <v>0.375</v>
      </c>
      <c r="CV6" s="444">
        <f t="shared" si="10"/>
        <v>0.5</v>
      </c>
      <c r="CW6" s="445">
        <f t="shared" si="10"/>
        <v>0.35294117647058826</v>
      </c>
      <c r="CX6" s="444" t="e">
        <f t="shared" si="10"/>
        <v>#DIV/0!</v>
      </c>
      <c r="CY6" s="445">
        <f t="shared" si="10"/>
        <v>0.47530864197530864</v>
      </c>
      <c r="CZ6" s="444">
        <f t="shared" si="10"/>
        <v>0.5</v>
      </c>
      <c r="DA6" s="445">
        <f t="shared" si="10"/>
        <v>0.44166666666666665</v>
      </c>
      <c r="DB6" s="444">
        <f t="shared" si="10"/>
        <v>0.58333333333333337</v>
      </c>
      <c r="DC6" s="445">
        <f t="shared" si="10"/>
        <v>0.42857142857142855</v>
      </c>
      <c r="DD6" s="444" t="e">
        <f t="shared" si="10"/>
        <v>#DIV/0!</v>
      </c>
      <c r="DE6" s="445">
        <f t="shared" si="10"/>
        <v>0.5</v>
      </c>
      <c r="DF6" s="444">
        <f t="shared" si="10"/>
        <v>0</v>
      </c>
      <c r="DG6" s="445">
        <f t="shared" si="10"/>
        <v>0.41284403669724773</v>
      </c>
      <c r="DH6" s="444">
        <f t="shared" si="10"/>
        <v>0.61538461538461542</v>
      </c>
      <c r="DI6" s="445">
        <f t="shared" si="10"/>
        <v>0.5</v>
      </c>
      <c r="DJ6" s="444">
        <f t="shared" si="10"/>
        <v>0.47619047619047616</v>
      </c>
      <c r="DK6" s="445">
        <f t="shared" si="10"/>
        <v>0.45771144278606968</v>
      </c>
      <c r="DL6" s="444">
        <f t="shared" si="10"/>
        <v>0.33333333333333331</v>
      </c>
      <c r="DM6" s="445">
        <f t="shared" si="10"/>
        <v>0.4</v>
      </c>
      <c r="DN6" s="444">
        <f t="shared" si="10"/>
        <v>0.55000000000000004</v>
      </c>
      <c r="DO6" s="445">
        <f t="shared" si="10"/>
        <v>0.46575342465753422</v>
      </c>
      <c r="DP6" s="444">
        <f t="shared" si="10"/>
        <v>0.57692307692307687</v>
      </c>
      <c r="DQ6" s="445">
        <f t="shared" si="10"/>
        <v>0.44029850746268656</v>
      </c>
      <c r="DR6" s="444">
        <f t="shared" si="10"/>
        <v>0.47058823529411764</v>
      </c>
      <c r="DS6" s="445">
        <f t="shared" si="10"/>
        <v>0.4</v>
      </c>
      <c r="DT6" s="444">
        <f t="shared" si="10"/>
        <v>0.25</v>
      </c>
      <c r="DU6" s="445">
        <f t="shared" si="10"/>
        <v>0.43333333333333335</v>
      </c>
      <c r="DV6" s="444">
        <f t="shared" si="10"/>
        <v>0.52173913043478259</v>
      </c>
      <c r="DW6" s="445">
        <f t="shared" si="10"/>
        <v>0.48684210526315791</v>
      </c>
      <c r="DX6" s="444">
        <f t="shared" si="10"/>
        <v>0.70588235294117652</v>
      </c>
      <c r="DY6" s="445">
        <f t="shared" si="10"/>
        <v>0.71111111111111114</v>
      </c>
      <c r="DZ6" s="444">
        <f t="shared" si="10"/>
        <v>0.5625</v>
      </c>
      <c r="EA6" s="445">
        <f t="shared" si="10"/>
        <v>0.5625</v>
      </c>
      <c r="EB6" s="444">
        <f t="shared" si="10"/>
        <v>0.45833333333333331</v>
      </c>
      <c r="EC6" s="445">
        <f t="shared" si="10"/>
        <v>0.36401673640167365</v>
      </c>
      <c r="ED6" s="444">
        <f t="shared" ref="ED6:FE6" si="11">ED4/ED3</f>
        <v>0.1875</v>
      </c>
      <c r="EE6" s="445">
        <f t="shared" si="11"/>
        <v>0.19444444444444445</v>
      </c>
      <c r="EF6" s="444">
        <f t="shared" si="11"/>
        <v>0.38461538461538464</v>
      </c>
      <c r="EG6" s="445">
        <f t="shared" si="11"/>
        <v>0.26984126984126983</v>
      </c>
      <c r="EH6" s="444">
        <f t="shared" si="11"/>
        <v>0.44</v>
      </c>
      <c r="EI6" s="445">
        <f t="shared" si="11"/>
        <v>0.36956521739130432</v>
      </c>
      <c r="EJ6" s="444">
        <f t="shared" si="11"/>
        <v>0.39130434782608697</v>
      </c>
      <c r="EK6" s="445">
        <f t="shared" si="11"/>
        <v>0.41618497109826591</v>
      </c>
      <c r="EL6" s="444">
        <f t="shared" si="11"/>
        <v>0.62962962962962965</v>
      </c>
      <c r="EM6" s="445">
        <f t="shared" si="11"/>
        <v>0.57534246575342463</v>
      </c>
      <c r="EN6" s="444">
        <f t="shared" si="11"/>
        <v>0.6</v>
      </c>
      <c r="EO6" s="445">
        <f t="shared" si="11"/>
        <v>0.39130434782608697</v>
      </c>
      <c r="EP6" s="444">
        <f t="shared" si="11"/>
        <v>0.54166666666666663</v>
      </c>
      <c r="EQ6" s="445">
        <f t="shared" si="11"/>
        <v>0.4921875</v>
      </c>
      <c r="ER6" s="444">
        <f t="shared" si="11"/>
        <v>0.66666666666666663</v>
      </c>
      <c r="ES6" s="445">
        <f t="shared" si="11"/>
        <v>0.53061224489795922</v>
      </c>
      <c r="ET6" s="444">
        <f t="shared" si="11"/>
        <v>0.42307692307692307</v>
      </c>
      <c r="EU6" s="445">
        <f t="shared" si="11"/>
        <v>0.39436619718309857</v>
      </c>
      <c r="EV6" s="444">
        <f t="shared" si="11"/>
        <v>0.15</v>
      </c>
      <c r="EW6" s="445">
        <f t="shared" si="11"/>
        <v>0.22222222222222221</v>
      </c>
      <c r="EX6" s="444">
        <f t="shared" si="11"/>
        <v>0.35</v>
      </c>
      <c r="EY6" s="445">
        <f t="shared" si="11"/>
        <v>0.30656934306569344</v>
      </c>
      <c r="EZ6" s="444">
        <f t="shared" si="11"/>
        <v>0.4</v>
      </c>
      <c r="FA6" s="445">
        <f t="shared" si="11"/>
        <v>0.30769230769230771</v>
      </c>
      <c r="FB6" s="444">
        <f t="shared" si="11"/>
        <v>0.25</v>
      </c>
      <c r="FC6" s="445">
        <f t="shared" si="11"/>
        <v>0.33333333333333331</v>
      </c>
      <c r="FD6" s="444">
        <f t="shared" si="11"/>
        <v>0.35</v>
      </c>
      <c r="FE6" s="445">
        <f t="shared" si="11"/>
        <v>0.34375</v>
      </c>
      <c r="FF6" s="1577"/>
      <c r="FG6" s="1569"/>
      <c r="FH6" s="1577"/>
      <c r="FI6" s="1569"/>
      <c r="FJ6" s="1577"/>
      <c r="FK6" s="1569"/>
      <c r="FL6" s="1577"/>
      <c r="FM6" s="1569"/>
      <c r="FN6" s="1577"/>
      <c r="FO6" s="1569"/>
      <c r="FP6" s="1577"/>
      <c r="FQ6" s="1569"/>
      <c r="FR6" s="489"/>
      <c r="FS6" s="489"/>
      <c r="FT6" s="489"/>
      <c r="FU6" s="489"/>
      <c r="FV6" s="489"/>
      <c r="FW6" s="489"/>
      <c r="FX6" s="489"/>
      <c r="FY6" s="489"/>
      <c r="FZ6" s="489"/>
      <c r="GA6" s="489"/>
      <c r="GB6" s="489"/>
      <c r="GC6" s="489"/>
      <c r="GD6" s="489"/>
      <c r="GE6" s="489"/>
      <c r="GF6" s="489"/>
      <c r="GG6" s="489"/>
      <c r="GH6" s="489"/>
      <c r="GI6" s="489"/>
      <c r="GJ6" s="489"/>
      <c r="GK6" s="489"/>
      <c r="GL6" s="1648"/>
      <c r="GM6" s="1648"/>
    </row>
    <row r="7" spans="1:195" s="505" customFormat="1" x14ac:dyDescent="0.15">
      <c r="A7" s="506"/>
      <c r="B7" s="2870" t="s">
        <v>2028</v>
      </c>
      <c r="C7" s="2870"/>
      <c r="D7" s="2866" t="s">
        <v>2153</v>
      </c>
      <c r="E7" s="2867"/>
      <c r="F7" s="2866" t="s">
        <v>2595</v>
      </c>
      <c r="G7" s="2867"/>
      <c r="H7" s="2866" t="s">
        <v>1654</v>
      </c>
      <c r="I7" s="2867"/>
      <c r="J7" s="2866" t="s">
        <v>1776</v>
      </c>
      <c r="K7" s="2870"/>
      <c r="L7" s="2866" t="s">
        <v>1436</v>
      </c>
      <c r="M7" s="2867"/>
      <c r="N7" s="2870" t="s">
        <v>1602</v>
      </c>
      <c r="O7" s="2867"/>
      <c r="P7" s="2866" t="s">
        <v>2168</v>
      </c>
      <c r="Q7" s="2867"/>
      <c r="R7" s="2870" t="s">
        <v>2067</v>
      </c>
      <c r="S7" s="2867"/>
      <c r="T7" s="2870" t="s">
        <v>2066</v>
      </c>
      <c r="U7" s="2870"/>
      <c r="V7" s="2866" t="s">
        <v>1195</v>
      </c>
      <c r="W7" s="2867"/>
      <c r="X7" s="2866" t="s">
        <v>2169</v>
      </c>
      <c r="Y7" s="2867"/>
      <c r="Z7" s="2866" t="s">
        <v>2150</v>
      </c>
      <c r="AA7" s="2867"/>
      <c r="AB7" s="2866" t="s">
        <v>1383</v>
      </c>
      <c r="AC7" s="2867"/>
      <c r="AD7" s="2866" t="s">
        <v>1655</v>
      </c>
      <c r="AE7" s="2867"/>
      <c r="AF7" s="2866" t="s">
        <v>2154</v>
      </c>
      <c r="AG7" s="2867"/>
      <c r="AH7" s="2866" t="s">
        <v>1856</v>
      </c>
      <c r="AI7" s="2867"/>
      <c r="AJ7" s="2866" t="s">
        <v>2138</v>
      </c>
      <c r="AK7" s="2867"/>
      <c r="AL7" s="2866" t="s">
        <v>2290</v>
      </c>
      <c r="AM7" s="2867"/>
      <c r="AN7" s="2866" t="s">
        <v>2384</v>
      </c>
      <c r="AO7" s="2870"/>
      <c r="AP7" s="2866" t="s">
        <v>2108</v>
      </c>
      <c r="AQ7" s="2867"/>
      <c r="AR7" s="2866" t="s">
        <v>102</v>
      </c>
      <c r="AS7" s="2867"/>
      <c r="AT7" s="2866" t="s">
        <v>2223</v>
      </c>
      <c r="AU7" s="2867"/>
      <c r="AV7" s="2866" t="s">
        <v>1122</v>
      </c>
      <c r="AW7" s="2867"/>
      <c r="AX7" s="2866" t="s">
        <v>2264</v>
      </c>
      <c r="AY7" s="2867"/>
      <c r="AZ7" s="2866" t="s">
        <v>1601</v>
      </c>
      <c r="BA7" s="2867"/>
      <c r="BB7" s="2866" t="s">
        <v>1136</v>
      </c>
      <c r="BC7" s="2867"/>
      <c r="BD7" s="2870" t="s">
        <v>2020</v>
      </c>
      <c r="BE7" s="2870"/>
      <c r="BF7" s="2866" t="s">
        <v>985</v>
      </c>
      <c r="BG7" s="2867"/>
      <c r="BH7" s="2866" t="s">
        <v>695</v>
      </c>
      <c r="BI7" s="2867"/>
      <c r="BJ7" s="2870" t="s">
        <v>2123</v>
      </c>
      <c r="BK7" s="2870"/>
      <c r="BL7" s="2866" t="s">
        <v>2182</v>
      </c>
      <c r="BM7" s="2867"/>
      <c r="BN7" s="2871" t="s">
        <v>2435</v>
      </c>
      <c r="BO7" s="2872"/>
      <c r="BP7" s="2866" t="s">
        <v>2256</v>
      </c>
      <c r="BQ7" s="2867"/>
      <c r="BR7" s="2866" t="s">
        <v>1490</v>
      </c>
      <c r="BS7" s="2867"/>
      <c r="BT7" s="2866" t="s">
        <v>2560</v>
      </c>
      <c r="BU7" s="2867"/>
      <c r="BV7" s="2866" t="s">
        <v>1489</v>
      </c>
      <c r="BW7" s="2867"/>
      <c r="BX7" s="2866" t="s">
        <v>1248</v>
      </c>
      <c r="BY7" s="2867"/>
      <c r="BZ7" s="2866" t="s">
        <v>1691</v>
      </c>
      <c r="CA7" s="2867"/>
      <c r="CB7" s="2866" t="s">
        <v>1653</v>
      </c>
      <c r="CC7" s="2867"/>
      <c r="CD7" s="2866" t="s">
        <v>857</v>
      </c>
      <c r="CE7" s="2867"/>
      <c r="CF7" s="2870" t="s">
        <v>842</v>
      </c>
      <c r="CG7" s="2870"/>
      <c r="CH7" s="2866" t="s">
        <v>1520</v>
      </c>
      <c r="CI7" s="2867"/>
      <c r="CJ7" s="2856" t="s">
        <v>2385</v>
      </c>
      <c r="CK7" s="2857"/>
      <c r="CL7" s="2866" t="s">
        <v>1760</v>
      </c>
      <c r="CM7" s="2867"/>
      <c r="CN7" s="2866" t="s">
        <v>1521</v>
      </c>
      <c r="CO7" s="2867"/>
      <c r="CP7" s="2866" t="s">
        <v>2317</v>
      </c>
      <c r="CQ7" s="2867"/>
      <c r="CR7" s="2871" t="s">
        <v>2459</v>
      </c>
      <c r="CS7" s="2872"/>
      <c r="CT7" s="2856" t="s">
        <v>2507</v>
      </c>
      <c r="CU7" s="2857"/>
      <c r="CV7" s="2873" t="s">
        <v>2029</v>
      </c>
      <c r="CW7" s="2874"/>
      <c r="CX7" s="2866" t="s">
        <v>2155</v>
      </c>
      <c r="CY7" s="2867"/>
      <c r="CZ7" s="2866" t="s">
        <v>1488</v>
      </c>
      <c r="DA7" s="2867"/>
      <c r="DB7" s="2870" t="s">
        <v>526</v>
      </c>
      <c r="DC7" s="2870"/>
      <c r="DD7" s="2866" t="s">
        <v>2239</v>
      </c>
      <c r="DE7" s="2867"/>
      <c r="DF7" s="2871" t="s">
        <v>2184</v>
      </c>
      <c r="DG7" s="2872"/>
      <c r="DH7" s="2871" t="s">
        <v>2460</v>
      </c>
      <c r="DI7" s="2872"/>
      <c r="DJ7" s="2866" t="s">
        <v>1761</v>
      </c>
      <c r="DK7" s="2867"/>
      <c r="DL7" s="2866" t="s">
        <v>2596</v>
      </c>
      <c r="DM7" s="2867"/>
      <c r="DN7" s="2866" t="s">
        <v>2458</v>
      </c>
      <c r="DO7" s="2867"/>
      <c r="DP7" s="2871" t="s">
        <v>2183</v>
      </c>
      <c r="DQ7" s="2872"/>
      <c r="DR7" s="2866" t="s">
        <v>2436</v>
      </c>
      <c r="DS7" s="2867"/>
      <c r="DT7" s="2866" t="s">
        <v>1600</v>
      </c>
      <c r="DU7" s="2867"/>
      <c r="DV7" s="2866" t="s">
        <v>2457</v>
      </c>
      <c r="DW7" s="2867"/>
      <c r="DX7" s="2866" t="s">
        <v>2529</v>
      </c>
      <c r="DY7" s="2867"/>
      <c r="DZ7" s="2866" t="s">
        <v>2650</v>
      </c>
      <c r="EA7" s="2867"/>
      <c r="EB7" s="2866" t="s">
        <v>1698</v>
      </c>
      <c r="EC7" s="2867"/>
      <c r="ED7" s="2866" t="s">
        <v>2559</v>
      </c>
      <c r="EE7" s="2867"/>
      <c r="EF7" s="2866" t="s">
        <v>2480</v>
      </c>
      <c r="EG7" s="2867"/>
      <c r="EH7" s="2866" t="s">
        <v>2318</v>
      </c>
      <c r="EI7" s="2867"/>
      <c r="EJ7" s="2866" t="s">
        <v>1796</v>
      </c>
      <c r="EK7" s="2867"/>
      <c r="EL7" s="2866" t="s">
        <v>2481</v>
      </c>
      <c r="EM7" s="2870"/>
      <c r="EN7" s="2866" t="s">
        <v>518</v>
      </c>
      <c r="EO7" s="2867"/>
      <c r="EP7" s="2870" t="s">
        <v>2225</v>
      </c>
      <c r="EQ7" s="2870"/>
      <c r="ER7" s="2866" t="s">
        <v>2562</v>
      </c>
      <c r="ES7" s="2867"/>
      <c r="ET7" s="2866" t="s">
        <v>2484</v>
      </c>
      <c r="EU7" s="2867"/>
      <c r="EV7" s="2866" t="s">
        <v>2561</v>
      </c>
      <c r="EW7" s="2867"/>
      <c r="EX7" s="2870" t="s">
        <v>2149</v>
      </c>
      <c r="EY7" s="2870"/>
      <c r="EZ7" s="2866" t="s">
        <v>2202</v>
      </c>
      <c r="FA7" s="2867"/>
      <c r="FB7" s="2866" t="s">
        <v>2272</v>
      </c>
      <c r="FC7" s="2867"/>
      <c r="FD7" s="2866" t="s">
        <v>2572</v>
      </c>
      <c r="FE7" s="2867"/>
      <c r="FF7" s="2866" t="s">
        <v>2690</v>
      </c>
      <c r="FG7" s="2867"/>
      <c r="FH7" s="2866" t="s">
        <v>2691</v>
      </c>
      <c r="FI7" s="2867"/>
      <c r="FJ7" s="2866" t="s">
        <v>2692</v>
      </c>
      <c r="FK7" s="2867"/>
      <c r="FL7" s="2866" t="s">
        <v>2693</v>
      </c>
      <c r="FM7" s="2867"/>
      <c r="FN7" s="2866" t="s">
        <v>2694</v>
      </c>
      <c r="FO7" s="2867"/>
      <c r="FP7" s="2866" t="s">
        <v>2695</v>
      </c>
      <c r="FQ7" s="2867"/>
      <c r="FR7" s="2057"/>
      <c r="FS7" s="2057"/>
      <c r="FT7" s="2057"/>
      <c r="FU7" s="2057"/>
      <c r="FV7" s="2057"/>
      <c r="FW7" s="2057"/>
      <c r="FX7" s="2057"/>
      <c r="FY7" s="2057"/>
      <c r="FZ7" s="2057"/>
      <c r="GA7" s="2057"/>
      <c r="GB7" s="2057"/>
      <c r="GC7" s="2057"/>
      <c r="GD7" s="2057"/>
      <c r="GE7" s="2057"/>
      <c r="GF7" s="2057"/>
      <c r="GG7" s="2057"/>
      <c r="GH7" s="2866"/>
      <c r="GI7" s="2867"/>
      <c r="GJ7" s="2866"/>
      <c r="GK7" s="2867"/>
      <c r="GL7" s="2866"/>
      <c r="GM7" s="2867"/>
    </row>
    <row r="8" spans="1:195" s="1" customFormat="1" x14ac:dyDescent="0.15">
      <c r="A8" s="451" t="s">
        <v>588</v>
      </c>
      <c r="B8" s="764" t="s">
        <v>589</v>
      </c>
      <c r="C8" s="504" t="s">
        <v>590</v>
      </c>
      <c r="D8" s="764" t="s">
        <v>589</v>
      </c>
      <c r="E8" s="504" t="s">
        <v>590</v>
      </c>
      <c r="F8" s="1084" t="s">
        <v>589</v>
      </c>
      <c r="G8" s="1084" t="s">
        <v>590</v>
      </c>
      <c r="H8" s="764" t="s">
        <v>589</v>
      </c>
      <c r="I8" s="504" t="s">
        <v>590</v>
      </c>
      <c r="J8" s="764" t="s">
        <v>589</v>
      </c>
      <c r="K8" s="503" t="s">
        <v>590</v>
      </c>
      <c r="L8" s="764" t="s">
        <v>589</v>
      </c>
      <c r="M8" s="504" t="s">
        <v>590</v>
      </c>
      <c r="N8" s="1084" t="s">
        <v>589</v>
      </c>
      <c r="O8" s="1084" t="s">
        <v>590</v>
      </c>
      <c r="P8" s="764" t="s">
        <v>589</v>
      </c>
      <c r="Q8" s="504" t="s">
        <v>590</v>
      </c>
      <c r="R8" s="764" t="s">
        <v>589</v>
      </c>
      <c r="S8" s="504" t="s">
        <v>590</v>
      </c>
      <c r="T8" s="764" t="s">
        <v>589</v>
      </c>
      <c r="U8" s="503" t="s">
        <v>590</v>
      </c>
      <c r="V8" s="764" t="s">
        <v>589</v>
      </c>
      <c r="W8" s="504" t="s">
        <v>590</v>
      </c>
      <c r="X8" s="764" t="s">
        <v>589</v>
      </c>
      <c r="Y8" s="504" t="s">
        <v>590</v>
      </c>
      <c r="Z8" s="764" t="s">
        <v>589</v>
      </c>
      <c r="AA8" s="504" t="s">
        <v>590</v>
      </c>
      <c r="AB8" s="764" t="s">
        <v>589</v>
      </c>
      <c r="AC8" s="504" t="s">
        <v>590</v>
      </c>
      <c r="AD8" s="764" t="s">
        <v>589</v>
      </c>
      <c r="AE8" s="504" t="s">
        <v>590</v>
      </c>
      <c r="AF8" s="764" t="s">
        <v>589</v>
      </c>
      <c r="AG8" s="504" t="s">
        <v>590</v>
      </c>
      <c r="AH8" s="764" t="s">
        <v>589</v>
      </c>
      <c r="AI8" s="504" t="s">
        <v>590</v>
      </c>
      <c r="AJ8" s="764" t="s">
        <v>589</v>
      </c>
      <c r="AK8" s="504" t="s">
        <v>590</v>
      </c>
      <c r="AL8" s="764" t="s">
        <v>589</v>
      </c>
      <c r="AM8" s="504" t="s">
        <v>590</v>
      </c>
      <c r="AN8" s="1084" t="s">
        <v>589</v>
      </c>
      <c r="AO8" s="1084" t="s">
        <v>590</v>
      </c>
      <c r="AP8" s="764" t="s">
        <v>589</v>
      </c>
      <c r="AQ8" s="504" t="s">
        <v>590</v>
      </c>
      <c r="AR8" s="764" t="s">
        <v>589</v>
      </c>
      <c r="AS8" s="504" t="s">
        <v>590</v>
      </c>
      <c r="AT8" s="764" t="s">
        <v>589</v>
      </c>
      <c r="AU8" s="504" t="s">
        <v>590</v>
      </c>
      <c r="AV8" s="764" t="s">
        <v>589</v>
      </c>
      <c r="AW8" s="504" t="s">
        <v>590</v>
      </c>
      <c r="AX8" s="1084" t="s">
        <v>589</v>
      </c>
      <c r="AY8" s="1084" t="s">
        <v>590</v>
      </c>
      <c r="AZ8" s="764" t="s">
        <v>589</v>
      </c>
      <c r="BA8" s="504" t="s">
        <v>590</v>
      </c>
      <c r="BB8" s="764" t="s">
        <v>589</v>
      </c>
      <c r="BC8" s="504" t="s">
        <v>590</v>
      </c>
      <c r="BD8" s="764" t="s">
        <v>589</v>
      </c>
      <c r="BE8" s="504" t="s">
        <v>590</v>
      </c>
      <c r="BF8" s="764" t="s">
        <v>589</v>
      </c>
      <c r="BG8" s="504" t="s">
        <v>590</v>
      </c>
      <c r="BH8" s="764" t="s">
        <v>589</v>
      </c>
      <c r="BI8" s="503" t="s">
        <v>590</v>
      </c>
      <c r="BJ8" s="764" t="s">
        <v>589</v>
      </c>
      <c r="BK8" s="504" t="s">
        <v>590</v>
      </c>
      <c r="BL8" s="764" t="s">
        <v>589</v>
      </c>
      <c r="BM8" s="504" t="s">
        <v>590</v>
      </c>
      <c r="BN8" s="764" t="s">
        <v>589</v>
      </c>
      <c r="BO8" s="504" t="s">
        <v>590</v>
      </c>
      <c r="BP8" s="764" t="s">
        <v>589</v>
      </c>
      <c r="BQ8" s="504" t="s">
        <v>590</v>
      </c>
      <c r="BR8" s="764" t="s">
        <v>589</v>
      </c>
      <c r="BS8" s="504" t="s">
        <v>590</v>
      </c>
      <c r="BT8" s="764" t="s">
        <v>589</v>
      </c>
      <c r="BU8" s="504" t="s">
        <v>590</v>
      </c>
      <c r="BV8" s="764" t="s">
        <v>589</v>
      </c>
      <c r="BW8" s="504" t="s">
        <v>590</v>
      </c>
      <c r="BX8" s="764" t="s">
        <v>589</v>
      </c>
      <c r="BY8" s="504" t="s">
        <v>590</v>
      </c>
      <c r="BZ8" s="764" t="s">
        <v>589</v>
      </c>
      <c r="CA8" s="504" t="s">
        <v>590</v>
      </c>
      <c r="CB8" s="764" t="s">
        <v>589</v>
      </c>
      <c r="CC8" s="504" t="s">
        <v>590</v>
      </c>
      <c r="CD8" s="764" t="s">
        <v>589</v>
      </c>
      <c r="CE8" s="503" t="s">
        <v>590</v>
      </c>
      <c r="CF8" s="764" t="s">
        <v>589</v>
      </c>
      <c r="CG8" s="503" t="s">
        <v>590</v>
      </c>
      <c r="CH8" s="764" t="s">
        <v>589</v>
      </c>
      <c r="CI8" s="504" t="s">
        <v>590</v>
      </c>
      <c r="CJ8" s="1084" t="s">
        <v>589</v>
      </c>
      <c r="CK8" s="1084" t="s">
        <v>590</v>
      </c>
      <c r="CL8" s="764" t="s">
        <v>589</v>
      </c>
      <c r="CM8" s="504" t="s">
        <v>590</v>
      </c>
      <c r="CN8" s="764" t="s">
        <v>589</v>
      </c>
      <c r="CO8" s="504" t="s">
        <v>590</v>
      </c>
      <c r="CP8" s="764" t="s">
        <v>589</v>
      </c>
      <c r="CQ8" s="504" t="s">
        <v>590</v>
      </c>
      <c r="CR8" s="764" t="s">
        <v>589</v>
      </c>
      <c r="CS8" s="504" t="s">
        <v>590</v>
      </c>
      <c r="CT8" s="1084" t="s">
        <v>2753</v>
      </c>
      <c r="CU8" s="1084" t="s">
        <v>590</v>
      </c>
      <c r="CV8" s="764" t="s">
        <v>589</v>
      </c>
      <c r="CW8" s="504" t="s">
        <v>590</v>
      </c>
      <c r="CX8" s="764" t="s">
        <v>589</v>
      </c>
      <c r="CY8" s="504" t="s">
        <v>590</v>
      </c>
      <c r="CZ8" s="764" t="s">
        <v>589</v>
      </c>
      <c r="DA8" s="504" t="s">
        <v>590</v>
      </c>
      <c r="DB8" s="764" t="s">
        <v>589</v>
      </c>
      <c r="DC8" s="503" t="s">
        <v>590</v>
      </c>
      <c r="DD8" s="764" t="s">
        <v>589</v>
      </c>
      <c r="DE8" s="504" t="s">
        <v>590</v>
      </c>
      <c r="DF8" s="764" t="s">
        <v>589</v>
      </c>
      <c r="DG8" s="504" t="s">
        <v>590</v>
      </c>
      <c r="DH8" s="764" t="s">
        <v>589</v>
      </c>
      <c r="DI8" s="504" t="s">
        <v>590</v>
      </c>
      <c r="DJ8" s="764" t="s">
        <v>589</v>
      </c>
      <c r="DK8" s="504" t="s">
        <v>590</v>
      </c>
      <c r="DL8" s="764" t="s">
        <v>589</v>
      </c>
      <c r="DM8" s="504" t="s">
        <v>590</v>
      </c>
      <c r="DN8" s="764" t="s">
        <v>589</v>
      </c>
      <c r="DO8" s="504" t="s">
        <v>590</v>
      </c>
      <c r="DP8" s="764" t="s">
        <v>589</v>
      </c>
      <c r="DQ8" s="504" t="s">
        <v>590</v>
      </c>
      <c r="DR8" s="764" t="s">
        <v>589</v>
      </c>
      <c r="DS8" s="504" t="s">
        <v>590</v>
      </c>
      <c r="DT8" s="764" t="s">
        <v>589</v>
      </c>
      <c r="DU8" s="504" t="s">
        <v>590</v>
      </c>
      <c r="DV8" s="764" t="s">
        <v>589</v>
      </c>
      <c r="DW8" s="504" t="s">
        <v>590</v>
      </c>
      <c r="DX8" s="1084" t="s">
        <v>589</v>
      </c>
      <c r="DY8" s="1084" t="s">
        <v>590</v>
      </c>
      <c r="DZ8" s="764" t="s">
        <v>589</v>
      </c>
      <c r="EA8" s="504" t="s">
        <v>590</v>
      </c>
      <c r="EB8" s="764" t="s">
        <v>589</v>
      </c>
      <c r="EC8" s="504" t="s">
        <v>590</v>
      </c>
      <c r="ED8" s="1084" t="s">
        <v>589</v>
      </c>
      <c r="EE8" s="1084" t="s">
        <v>590</v>
      </c>
      <c r="EF8" s="764" t="s">
        <v>589</v>
      </c>
      <c r="EG8" s="504" t="s">
        <v>590</v>
      </c>
      <c r="EH8" s="764" t="s">
        <v>589</v>
      </c>
      <c r="EI8" s="504" t="s">
        <v>590</v>
      </c>
      <c r="EJ8" s="764" t="s">
        <v>589</v>
      </c>
      <c r="EK8" s="504" t="s">
        <v>590</v>
      </c>
      <c r="EL8" s="1084" t="s">
        <v>589</v>
      </c>
      <c r="EM8" s="1084" t="s">
        <v>590</v>
      </c>
      <c r="EN8" s="764" t="s">
        <v>589</v>
      </c>
      <c r="EO8" s="503" t="s">
        <v>590</v>
      </c>
      <c r="EP8" s="764" t="s">
        <v>589</v>
      </c>
      <c r="EQ8" s="504" t="s">
        <v>590</v>
      </c>
      <c r="ER8" s="764" t="s">
        <v>589</v>
      </c>
      <c r="ES8" s="504" t="s">
        <v>590</v>
      </c>
      <c r="ET8" s="764" t="s">
        <v>589</v>
      </c>
      <c r="EU8" s="503" t="s">
        <v>590</v>
      </c>
      <c r="EV8" s="764" t="s">
        <v>589</v>
      </c>
      <c r="EW8" s="504" t="s">
        <v>590</v>
      </c>
      <c r="EX8" s="764" t="s">
        <v>589</v>
      </c>
      <c r="EY8" s="504" t="s">
        <v>590</v>
      </c>
      <c r="EZ8" s="764" t="s">
        <v>589</v>
      </c>
      <c r="FA8" s="504" t="s">
        <v>590</v>
      </c>
      <c r="FB8" s="764" t="s">
        <v>589</v>
      </c>
      <c r="FC8" s="504" t="s">
        <v>590</v>
      </c>
      <c r="FD8" s="764" t="s">
        <v>589</v>
      </c>
      <c r="FE8" s="504" t="s">
        <v>590</v>
      </c>
      <c r="FF8" s="764" t="s">
        <v>589</v>
      </c>
      <c r="FG8" s="504" t="s">
        <v>590</v>
      </c>
      <c r="FH8" s="764" t="s">
        <v>589</v>
      </c>
      <c r="FI8" s="504" t="s">
        <v>590</v>
      </c>
      <c r="FJ8" s="764" t="s">
        <v>589</v>
      </c>
      <c r="FK8" s="504" t="s">
        <v>590</v>
      </c>
      <c r="FL8" s="764" t="s">
        <v>589</v>
      </c>
      <c r="FM8" s="504" t="s">
        <v>590</v>
      </c>
      <c r="FN8" s="764" t="s">
        <v>589</v>
      </c>
      <c r="FO8" s="504" t="s">
        <v>590</v>
      </c>
      <c r="FP8" s="764" t="s">
        <v>589</v>
      </c>
      <c r="FQ8" s="504" t="s">
        <v>590</v>
      </c>
      <c r="FR8" s="1084"/>
      <c r="FS8" s="1084"/>
      <c r="FT8" s="1084"/>
      <c r="FU8" s="1084"/>
      <c r="FV8" s="1084"/>
      <c r="FW8" s="1084"/>
      <c r="FX8" s="1084"/>
      <c r="FY8" s="1084"/>
      <c r="FZ8" s="1084"/>
      <c r="GA8" s="1084"/>
      <c r="GB8" s="1084"/>
      <c r="GC8" s="1084"/>
      <c r="GD8" s="1084"/>
      <c r="GE8" s="1084"/>
      <c r="GF8" s="1084"/>
      <c r="GG8" s="1084"/>
      <c r="GH8" s="764"/>
      <c r="GI8" s="504"/>
      <c r="GJ8" s="764"/>
      <c r="GK8" s="504"/>
      <c r="GL8" s="764"/>
      <c r="GM8" s="504"/>
    </row>
    <row r="9" spans="1:195" ht="12.95" hidden="1" customHeight="1" outlineLevel="1" x14ac:dyDescent="0.15">
      <c r="A9" s="2861">
        <v>44173</v>
      </c>
      <c r="B9" s="489"/>
      <c r="C9" s="489"/>
      <c r="D9" s="1090"/>
      <c r="E9" s="1090"/>
      <c r="F9" s="2129"/>
      <c r="G9" s="2129"/>
      <c r="H9" s="446"/>
      <c r="I9" s="427"/>
      <c r="J9" s="489"/>
      <c r="K9" s="489"/>
      <c r="L9" s="446"/>
      <c r="M9" s="427"/>
      <c r="N9" s="1081"/>
      <c r="O9" s="1081"/>
      <c r="P9" s="489"/>
      <c r="Q9" s="489"/>
      <c r="R9" s="1090"/>
      <c r="S9" s="1090"/>
      <c r="T9" s="460" t="s">
        <v>662</v>
      </c>
      <c r="U9" s="429" t="s">
        <v>20</v>
      </c>
      <c r="V9" s="446"/>
      <c r="W9" s="427"/>
      <c r="X9" s="489"/>
      <c r="Y9" s="489"/>
      <c r="Z9" s="489"/>
      <c r="AA9" s="489"/>
      <c r="AB9" s="446"/>
      <c r="AC9" s="427"/>
      <c r="AD9" s="446"/>
      <c r="AE9" s="427"/>
      <c r="AF9" s="446"/>
      <c r="AG9" s="427"/>
      <c r="AH9" s="489"/>
      <c r="AI9" s="489"/>
      <c r="AJ9" s="489"/>
      <c r="AK9" s="489"/>
      <c r="AL9" s="489"/>
      <c r="AM9" s="489"/>
      <c r="AN9" s="489"/>
      <c r="AO9" s="489"/>
      <c r="AR9" s="428" t="s">
        <v>639</v>
      </c>
      <c r="AS9" s="429" t="s">
        <v>591</v>
      </c>
      <c r="AT9" s="489"/>
      <c r="AU9" s="489"/>
      <c r="AV9" s="446"/>
      <c r="AW9" s="427"/>
      <c r="AX9" s="1081"/>
      <c r="AY9" s="1081"/>
      <c r="BB9" s="446"/>
      <c r="BC9" s="427"/>
      <c r="BD9" s="1678"/>
      <c r="BE9" s="1679"/>
      <c r="BF9" s="446"/>
      <c r="BG9" s="427"/>
      <c r="BH9" s="446"/>
      <c r="BI9" s="427"/>
      <c r="BJ9" s="489"/>
      <c r="BK9" s="489"/>
      <c r="BL9" s="489"/>
      <c r="BM9" s="489"/>
      <c r="BN9" s="2052"/>
      <c r="BO9" s="2053"/>
      <c r="BP9" s="489"/>
      <c r="BQ9" s="489"/>
      <c r="BR9" s="446"/>
      <c r="BS9" s="427"/>
      <c r="BT9" s="489"/>
      <c r="BU9" s="489"/>
      <c r="BV9" s="446"/>
      <c r="BW9" s="427"/>
      <c r="BX9" s="446"/>
      <c r="BY9" s="427"/>
      <c r="BZ9" s="1081"/>
      <c r="CA9" s="1081"/>
      <c r="CB9" s="446"/>
      <c r="CC9" s="427"/>
      <c r="CD9" s="446"/>
      <c r="CE9" s="427"/>
      <c r="CF9" s="446"/>
      <c r="CG9" s="427"/>
      <c r="CH9" s="446"/>
      <c r="CI9" s="427"/>
      <c r="CJ9" s="1996"/>
      <c r="CK9" s="1996"/>
      <c r="CL9" s="489"/>
      <c r="CM9" s="489"/>
      <c r="CN9" s="446"/>
      <c r="CO9" s="427"/>
      <c r="CP9" s="489"/>
      <c r="CQ9" s="489"/>
      <c r="CR9" s="489"/>
      <c r="CS9" s="489"/>
      <c r="CT9" s="489"/>
      <c r="CU9" s="489"/>
      <c r="CV9" s="1789"/>
      <c r="CW9" s="1790"/>
      <c r="CX9" s="446"/>
      <c r="CY9" s="427"/>
      <c r="CZ9" s="446"/>
      <c r="DA9" s="427"/>
      <c r="DB9" s="460" t="s">
        <v>601</v>
      </c>
      <c r="DC9" s="429" t="s">
        <v>29</v>
      </c>
      <c r="DD9" s="489"/>
      <c r="DE9" s="489"/>
      <c r="DF9" s="489"/>
      <c r="DG9" s="489"/>
      <c r="DH9" s="489"/>
      <c r="DI9" s="489"/>
      <c r="DJ9" s="489"/>
      <c r="DK9" s="489"/>
      <c r="DL9" s="489"/>
      <c r="DM9" s="489"/>
      <c r="DN9" s="489"/>
      <c r="DO9" s="489"/>
      <c r="DP9" s="489"/>
      <c r="DQ9" s="489"/>
      <c r="DR9" s="489"/>
      <c r="DS9" s="489"/>
      <c r="DV9" s="489"/>
      <c r="DW9" s="489"/>
      <c r="DX9" s="1090"/>
      <c r="DY9" s="1090"/>
      <c r="DZ9" s="2028"/>
      <c r="EA9" s="2029"/>
      <c r="EB9" s="1081"/>
      <c r="EC9" s="1081"/>
      <c r="ED9" s="2025"/>
      <c r="EE9" s="2025"/>
      <c r="EF9" s="2028"/>
      <c r="EG9" s="2029"/>
      <c r="EH9" s="489"/>
      <c r="EI9" s="489"/>
      <c r="EJ9" s="489"/>
      <c r="EK9" s="489"/>
      <c r="EL9" s="2025"/>
      <c r="EM9" s="2025"/>
      <c r="EN9" s="430" t="s">
        <v>671</v>
      </c>
      <c r="EO9" s="467" t="s">
        <v>698</v>
      </c>
      <c r="EP9" s="489"/>
      <c r="EQ9" s="489"/>
      <c r="ER9" s="489"/>
      <c r="ES9" s="489"/>
      <c r="ET9" s="2025"/>
      <c r="EU9" s="2025"/>
      <c r="EV9" s="2025"/>
      <c r="EW9" s="2025"/>
      <c r="EX9" s="489"/>
      <c r="EY9" s="489"/>
      <c r="EZ9" s="489"/>
      <c r="FA9" s="489"/>
      <c r="FB9" s="489"/>
      <c r="FC9" s="489"/>
      <c r="FD9" s="2028"/>
      <c r="FE9" s="2029"/>
      <c r="FF9" s="2028"/>
      <c r="FG9" s="2029"/>
      <c r="FH9" s="2028"/>
      <c r="FI9" s="2029"/>
      <c r="FJ9" s="2025"/>
      <c r="FK9" s="2025"/>
      <c r="FL9" s="2025"/>
      <c r="FM9" s="2025"/>
      <c r="FN9" s="2025"/>
      <c r="FO9" s="2025"/>
      <c r="FP9" s="2025"/>
      <c r="FQ9" s="2025"/>
      <c r="FR9" s="2025"/>
      <c r="FS9" s="2025"/>
      <c r="FT9" s="2025"/>
      <c r="FU9" s="2025"/>
      <c r="FV9" s="2025"/>
      <c r="FW9" s="2025"/>
      <c r="FX9" s="2025"/>
      <c r="FY9" s="2025"/>
      <c r="FZ9" s="2025"/>
      <c r="GA9" s="2025"/>
      <c r="GB9" s="2025"/>
      <c r="GC9" s="2025"/>
      <c r="GD9" s="2025"/>
      <c r="GE9" s="2025"/>
      <c r="GF9" s="2025"/>
      <c r="GG9" s="2025"/>
      <c r="GH9" s="2025"/>
      <c r="GI9" s="2025"/>
      <c r="GJ9" s="2026"/>
      <c r="GK9" s="2027"/>
      <c r="GL9" s="489"/>
      <c r="GM9" s="489"/>
    </row>
    <row r="10" spans="1:195" ht="12.95" hidden="1" customHeight="1" outlineLevel="1" x14ac:dyDescent="0.15">
      <c r="A10" s="2861"/>
      <c r="B10" s="489"/>
      <c r="C10" s="489"/>
      <c r="D10" s="1082"/>
      <c r="E10" s="1082"/>
      <c r="F10" s="2129"/>
      <c r="G10" s="2129"/>
      <c r="H10" s="428"/>
      <c r="I10" s="429"/>
      <c r="J10" s="489"/>
      <c r="K10" s="489"/>
      <c r="L10" s="428"/>
      <c r="M10" s="429"/>
      <c r="N10" s="1082"/>
      <c r="O10" s="1082"/>
      <c r="P10" s="489"/>
      <c r="Q10" s="489"/>
      <c r="R10" s="1082"/>
      <c r="S10" s="1082"/>
      <c r="T10" s="430" t="s">
        <v>668</v>
      </c>
      <c r="U10" s="429" t="s">
        <v>29</v>
      </c>
      <c r="V10" s="428"/>
      <c r="W10" s="429"/>
      <c r="X10" s="489"/>
      <c r="Y10" s="489"/>
      <c r="Z10" s="489"/>
      <c r="AA10" s="489"/>
      <c r="AB10" s="428"/>
      <c r="AC10" s="429"/>
      <c r="AD10" s="428"/>
      <c r="AE10" s="429"/>
      <c r="AF10" s="428"/>
      <c r="AG10" s="429"/>
      <c r="AH10" s="489"/>
      <c r="AI10" s="489"/>
      <c r="AJ10" s="489"/>
      <c r="AK10" s="489"/>
      <c r="AL10" s="489"/>
      <c r="AM10" s="489"/>
      <c r="AN10" s="489"/>
      <c r="AO10" s="489"/>
      <c r="AR10" s="428" t="s">
        <v>667</v>
      </c>
      <c r="AS10" s="429" t="s">
        <v>29</v>
      </c>
      <c r="AT10" s="489"/>
      <c r="AU10" s="489"/>
      <c r="AV10" s="428"/>
      <c r="AW10" s="429"/>
      <c r="AX10" s="1082"/>
      <c r="AY10" s="1082"/>
      <c r="BB10" s="428"/>
      <c r="BC10" s="429"/>
      <c r="BD10" s="1678"/>
      <c r="BE10" s="1679"/>
      <c r="BF10" s="428"/>
      <c r="BG10" s="429"/>
      <c r="BH10" s="428"/>
      <c r="BI10" s="429"/>
      <c r="BJ10" s="489"/>
      <c r="BK10" s="489"/>
      <c r="BL10" s="489"/>
      <c r="BM10" s="489"/>
      <c r="BN10" s="2052"/>
      <c r="BO10" s="2053"/>
      <c r="BP10" s="489"/>
      <c r="BQ10" s="489"/>
      <c r="BR10" s="428"/>
      <c r="BS10" s="429"/>
      <c r="BT10" s="489"/>
      <c r="BU10" s="489"/>
      <c r="BV10" s="428"/>
      <c r="BW10" s="429"/>
      <c r="BX10" s="428"/>
      <c r="BY10" s="429"/>
      <c r="BZ10" s="1082"/>
      <c r="CA10" s="1082"/>
      <c r="CB10" s="428"/>
      <c r="CC10" s="429"/>
      <c r="CD10" s="428"/>
      <c r="CE10" s="429"/>
      <c r="CF10" s="428"/>
      <c r="CG10" s="429"/>
      <c r="CH10" s="428"/>
      <c r="CI10" s="429"/>
      <c r="CJ10" s="1996"/>
      <c r="CK10" s="1996"/>
      <c r="CL10" s="489"/>
      <c r="CM10" s="489"/>
      <c r="CN10" s="428"/>
      <c r="CO10" s="429"/>
      <c r="CP10" s="489"/>
      <c r="CQ10" s="489"/>
      <c r="CR10" s="489"/>
      <c r="CS10" s="489"/>
      <c r="CT10" s="489"/>
      <c r="CU10" s="489"/>
      <c r="CV10" s="1789"/>
      <c r="CW10" s="1790"/>
      <c r="CX10" s="428"/>
      <c r="CY10" s="429"/>
      <c r="CZ10" s="428"/>
      <c r="DA10" s="429"/>
      <c r="DB10" s="430" t="s">
        <v>592</v>
      </c>
      <c r="DC10" s="429" t="s">
        <v>29</v>
      </c>
      <c r="DD10" s="489"/>
      <c r="DE10" s="489"/>
      <c r="DF10" s="489"/>
      <c r="DG10" s="489"/>
      <c r="DH10" s="489"/>
      <c r="DI10" s="489"/>
      <c r="DJ10" s="489"/>
      <c r="DK10" s="489"/>
      <c r="DL10" s="489"/>
      <c r="DM10" s="489"/>
      <c r="DN10" s="489"/>
      <c r="DO10" s="489"/>
      <c r="DP10" s="489"/>
      <c r="DQ10" s="489"/>
      <c r="DR10" s="489"/>
      <c r="DS10" s="489"/>
      <c r="DV10" s="489"/>
      <c r="DW10" s="489"/>
      <c r="DX10" s="1082"/>
      <c r="DY10" s="1082"/>
      <c r="DZ10" s="2028"/>
      <c r="EA10" s="2029"/>
      <c r="EB10" s="1082"/>
      <c r="EC10" s="1082"/>
      <c r="ED10" s="2025"/>
      <c r="EE10" s="2025"/>
      <c r="EF10" s="2028"/>
      <c r="EG10" s="2029"/>
      <c r="EH10" s="489"/>
      <c r="EI10" s="489"/>
      <c r="EJ10" s="489"/>
      <c r="EK10" s="489"/>
      <c r="EL10" s="2025"/>
      <c r="EM10" s="2025"/>
      <c r="EN10" s="430" t="s">
        <v>614</v>
      </c>
      <c r="EO10" s="429" t="s">
        <v>29</v>
      </c>
      <c r="EP10" s="489"/>
      <c r="EQ10" s="489"/>
      <c r="ER10" s="489"/>
      <c r="ES10" s="489"/>
      <c r="ET10" s="2025"/>
      <c r="EU10" s="2025"/>
      <c r="EV10" s="2025"/>
      <c r="EW10" s="2025"/>
      <c r="EX10" s="489"/>
      <c r="EY10" s="489"/>
      <c r="EZ10" s="489"/>
      <c r="FA10" s="489"/>
      <c r="FB10" s="489"/>
      <c r="FC10" s="489"/>
      <c r="FD10" s="2028"/>
      <c r="FE10" s="2029"/>
      <c r="FF10" s="2028"/>
      <c r="FG10" s="2029"/>
      <c r="FH10" s="2028"/>
      <c r="FI10" s="2029"/>
      <c r="FJ10" s="2025"/>
      <c r="FK10" s="2025"/>
      <c r="FL10" s="2025"/>
      <c r="FM10" s="2025"/>
      <c r="FN10" s="2025"/>
      <c r="FO10" s="2025"/>
      <c r="FP10" s="2025"/>
      <c r="FQ10" s="2025"/>
      <c r="FR10" s="2025"/>
      <c r="FS10" s="2025"/>
      <c r="FT10" s="2025"/>
      <c r="FU10" s="2025"/>
      <c r="FV10" s="2025"/>
      <c r="FW10" s="2025"/>
      <c r="FX10" s="2025"/>
      <c r="FY10" s="2025"/>
      <c r="FZ10" s="2025"/>
      <c r="GA10" s="2025"/>
      <c r="GB10" s="2025"/>
      <c r="GC10" s="2025"/>
      <c r="GD10" s="2025"/>
      <c r="GE10" s="2025"/>
      <c r="GF10" s="2025"/>
      <c r="GG10" s="2025"/>
      <c r="GH10" s="2025"/>
      <c r="GI10" s="2025"/>
      <c r="GJ10" s="2026"/>
      <c r="GK10" s="2027"/>
      <c r="GL10" s="489"/>
      <c r="GM10" s="489"/>
    </row>
    <row r="11" spans="1:195" ht="12.95" hidden="1" customHeight="1" outlineLevel="1" x14ac:dyDescent="0.15">
      <c r="A11" s="2861"/>
      <c r="B11" s="489"/>
      <c r="C11" s="489"/>
      <c r="D11" s="1082"/>
      <c r="E11" s="1082"/>
      <c r="F11" s="2129"/>
      <c r="G11" s="2129"/>
      <c r="H11" s="428"/>
      <c r="I11" s="429"/>
      <c r="J11" s="489"/>
      <c r="K11" s="489"/>
      <c r="L11" s="428"/>
      <c r="M11" s="429"/>
      <c r="N11" s="1082"/>
      <c r="O11" s="1082"/>
      <c r="P11" s="489"/>
      <c r="Q11" s="489"/>
      <c r="R11" s="1082"/>
      <c r="S11" s="1082"/>
      <c r="T11" s="430" t="s">
        <v>628</v>
      </c>
      <c r="U11" s="429" t="s">
        <v>20</v>
      </c>
      <c r="V11" s="428"/>
      <c r="W11" s="429"/>
      <c r="X11" s="489"/>
      <c r="Y11" s="489"/>
      <c r="Z11" s="489"/>
      <c r="AA11" s="489"/>
      <c r="AB11" s="428"/>
      <c r="AC11" s="429"/>
      <c r="AD11" s="428"/>
      <c r="AE11" s="429"/>
      <c r="AF11" s="428"/>
      <c r="AG11" s="429"/>
      <c r="AH11" s="489"/>
      <c r="AI11" s="489"/>
      <c r="AJ11" s="489"/>
      <c r="AK11" s="489"/>
      <c r="AL11" s="489"/>
      <c r="AM11" s="489"/>
      <c r="AN11" s="489"/>
      <c r="AO11" s="489"/>
      <c r="AR11" s="428" t="s">
        <v>669</v>
      </c>
      <c r="AS11" s="429" t="s">
        <v>20</v>
      </c>
      <c r="AT11" s="489"/>
      <c r="AU11" s="489"/>
      <c r="AV11" s="428"/>
      <c r="AW11" s="429"/>
      <c r="AX11" s="1082"/>
      <c r="AY11" s="1082"/>
      <c r="BB11" s="428"/>
      <c r="BC11" s="429"/>
      <c r="BD11" s="1678"/>
      <c r="BE11" s="1679"/>
      <c r="BF11" s="428"/>
      <c r="BG11" s="429"/>
      <c r="BH11" s="428"/>
      <c r="BI11" s="429"/>
      <c r="BJ11" s="489"/>
      <c r="BK11" s="489"/>
      <c r="BL11" s="489"/>
      <c r="BM11" s="489"/>
      <c r="BN11" s="2052"/>
      <c r="BO11" s="2053"/>
      <c r="BP11" s="489"/>
      <c r="BQ11" s="489"/>
      <c r="BR11" s="428"/>
      <c r="BS11" s="429"/>
      <c r="BT11" s="489"/>
      <c r="BU11" s="489"/>
      <c r="BV11" s="428"/>
      <c r="BW11" s="429"/>
      <c r="BX11" s="428"/>
      <c r="BY11" s="429"/>
      <c r="BZ11" s="1082"/>
      <c r="CA11" s="1082"/>
      <c r="CB11" s="428"/>
      <c r="CC11" s="429"/>
      <c r="CD11" s="428"/>
      <c r="CE11" s="429"/>
      <c r="CF11" s="428"/>
      <c r="CG11" s="429"/>
      <c r="CH11" s="428"/>
      <c r="CI11" s="429"/>
      <c r="CJ11" s="1996"/>
      <c r="CK11" s="1996"/>
      <c r="CL11" s="489"/>
      <c r="CM11" s="489"/>
      <c r="CN11" s="428"/>
      <c r="CO11" s="429"/>
      <c r="CP11" s="489"/>
      <c r="CQ11" s="489"/>
      <c r="CR11" s="489"/>
      <c r="CS11" s="489"/>
      <c r="CT11" s="489"/>
      <c r="CU11" s="489"/>
      <c r="CV11" s="1789"/>
      <c r="CW11" s="1790"/>
      <c r="CX11" s="428"/>
      <c r="CY11" s="429"/>
      <c r="CZ11" s="428"/>
      <c r="DA11" s="429"/>
      <c r="DB11" s="430" t="s">
        <v>596</v>
      </c>
      <c r="DC11" s="429" t="s">
        <v>20</v>
      </c>
      <c r="DD11" s="489"/>
      <c r="DE11" s="489"/>
      <c r="DF11" s="489"/>
      <c r="DG11" s="489"/>
      <c r="DH11" s="489"/>
      <c r="DI11" s="489"/>
      <c r="DJ11" s="489"/>
      <c r="DK11" s="489"/>
      <c r="DL11" s="489"/>
      <c r="DM11" s="489"/>
      <c r="DN11" s="489"/>
      <c r="DO11" s="489"/>
      <c r="DP11" s="489"/>
      <c r="DQ11" s="489"/>
      <c r="DR11" s="489"/>
      <c r="DS11" s="489"/>
      <c r="DV11" s="489"/>
      <c r="DW11" s="489"/>
      <c r="DX11" s="1082"/>
      <c r="DY11" s="1082"/>
      <c r="DZ11" s="2028"/>
      <c r="EA11" s="2029"/>
      <c r="EB11" s="1082"/>
      <c r="EC11" s="1082"/>
      <c r="ED11" s="2025"/>
      <c r="EE11" s="2025"/>
      <c r="EF11" s="2028"/>
      <c r="EG11" s="2029"/>
      <c r="EH11" s="489"/>
      <c r="EI11" s="489"/>
      <c r="EJ11" s="489"/>
      <c r="EK11" s="489"/>
      <c r="EL11" s="2025"/>
      <c r="EM11" s="2025"/>
      <c r="EN11" s="430" t="s">
        <v>667</v>
      </c>
      <c r="EO11" s="429" t="s">
        <v>29</v>
      </c>
      <c r="EP11" s="489"/>
      <c r="EQ11" s="489"/>
      <c r="ER11" s="489"/>
      <c r="ES11" s="489"/>
      <c r="ET11" s="2025"/>
      <c r="EU11" s="2025"/>
      <c r="EV11" s="2025"/>
      <c r="EW11" s="2025"/>
      <c r="EX11" s="489"/>
      <c r="EY11" s="489"/>
      <c r="EZ11" s="489"/>
      <c r="FA11" s="489"/>
      <c r="FB11" s="489"/>
      <c r="FC11" s="489"/>
      <c r="FD11" s="2028"/>
      <c r="FE11" s="2029"/>
      <c r="FF11" s="2028"/>
      <c r="FG11" s="2029"/>
      <c r="FH11" s="2028"/>
      <c r="FI11" s="2029"/>
      <c r="FJ11" s="2025"/>
      <c r="FK11" s="2025"/>
      <c r="FL11" s="2025"/>
      <c r="FM11" s="2025"/>
      <c r="FN11" s="2025"/>
      <c r="FO11" s="2025"/>
      <c r="FP11" s="2025"/>
      <c r="FQ11" s="2025"/>
      <c r="FR11" s="2025"/>
      <c r="FS11" s="2025"/>
      <c r="FT11" s="2025"/>
      <c r="FU11" s="2025"/>
      <c r="FV11" s="2025"/>
      <c r="FW11" s="2025"/>
      <c r="FX11" s="2025"/>
      <c r="FY11" s="2025"/>
      <c r="FZ11" s="2025"/>
      <c r="GA11" s="2025"/>
      <c r="GB11" s="2025"/>
      <c r="GC11" s="2025"/>
      <c r="GD11" s="2025"/>
      <c r="GE11" s="2025"/>
      <c r="GF11" s="2025"/>
      <c r="GG11" s="2025"/>
      <c r="GH11" s="2025"/>
      <c r="GI11" s="2025"/>
      <c r="GJ11" s="2026"/>
      <c r="GK11" s="2027"/>
      <c r="GL11" s="489"/>
      <c r="GM11" s="489"/>
    </row>
    <row r="12" spans="1:195" ht="12.95" hidden="1" customHeight="1" outlineLevel="1" x14ac:dyDescent="0.15">
      <c r="A12" s="2861"/>
      <c r="B12" s="489"/>
      <c r="C12" s="489"/>
      <c r="D12" s="1082"/>
      <c r="E12" s="1082"/>
      <c r="F12" s="2129"/>
      <c r="G12" s="2129"/>
      <c r="H12" s="428"/>
      <c r="I12" s="429"/>
      <c r="J12" s="489"/>
      <c r="K12" s="489"/>
      <c r="L12" s="428"/>
      <c r="M12" s="429"/>
      <c r="N12" s="1082"/>
      <c r="O12" s="1082"/>
      <c r="P12" s="489"/>
      <c r="Q12" s="489"/>
      <c r="R12" s="1082"/>
      <c r="S12" s="1082"/>
      <c r="T12" s="430" t="s">
        <v>622</v>
      </c>
      <c r="U12" s="429" t="s">
        <v>20</v>
      </c>
      <c r="V12" s="428"/>
      <c r="W12" s="429"/>
      <c r="X12" s="489"/>
      <c r="Y12" s="489"/>
      <c r="Z12" s="489"/>
      <c r="AA12" s="489"/>
      <c r="AB12" s="428"/>
      <c r="AC12" s="429"/>
      <c r="AD12" s="428"/>
      <c r="AE12" s="429"/>
      <c r="AF12" s="428"/>
      <c r="AG12" s="429"/>
      <c r="AH12" s="489"/>
      <c r="AI12" s="489"/>
      <c r="AJ12" s="489"/>
      <c r="AK12" s="489"/>
      <c r="AL12" s="489"/>
      <c r="AM12" s="489"/>
      <c r="AN12" s="489"/>
      <c r="AO12" s="489"/>
      <c r="AR12" s="428" t="s">
        <v>613</v>
      </c>
      <c r="AS12" s="429" t="s">
        <v>29</v>
      </c>
      <c r="AT12" s="489"/>
      <c r="AU12" s="489"/>
      <c r="AV12" s="428"/>
      <c r="AW12" s="429"/>
      <c r="AX12" s="1082"/>
      <c r="AY12" s="1082"/>
      <c r="BB12" s="428"/>
      <c r="BC12" s="429"/>
      <c r="BD12" s="1678"/>
      <c r="BE12" s="1679"/>
      <c r="BF12" s="428"/>
      <c r="BG12" s="429"/>
      <c r="BH12" s="428"/>
      <c r="BI12" s="429"/>
      <c r="BJ12" s="489"/>
      <c r="BK12" s="489"/>
      <c r="BL12" s="489"/>
      <c r="BM12" s="489"/>
      <c r="BN12" s="2052"/>
      <c r="BO12" s="2053"/>
      <c r="BP12" s="489"/>
      <c r="BQ12" s="489"/>
      <c r="BR12" s="428"/>
      <c r="BS12" s="429"/>
      <c r="BT12" s="489"/>
      <c r="BU12" s="489"/>
      <c r="BV12" s="428"/>
      <c r="BW12" s="429"/>
      <c r="BX12" s="428"/>
      <c r="BY12" s="429"/>
      <c r="BZ12" s="1082"/>
      <c r="CA12" s="1082"/>
      <c r="CB12" s="428"/>
      <c r="CC12" s="429"/>
      <c r="CD12" s="428"/>
      <c r="CE12" s="429"/>
      <c r="CF12" s="428"/>
      <c r="CG12" s="429"/>
      <c r="CH12" s="428"/>
      <c r="CI12" s="429"/>
      <c r="CJ12" s="1996"/>
      <c r="CK12" s="1996"/>
      <c r="CL12" s="489"/>
      <c r="CM12" s="489"/>
      <c r="CN12" s="428"/>
      <c r="CO12" s="429"/>
      <c r="CP12" s="489"/>
      <c r="CQ12" s="489"/>
      <c r="CR12" s="489"/>
      <c r="CS12" s="489"/>
      <c r="CT12" s="489"/>
      <c r="CU12" s="489"/>
      <c r="CV12" s="1789"/>
      <c r="CW12" s="1790"/>
      <c r="CX12" s="428"/>
      <c r="CY12" s="429"/>
      <c r="CZ12" s="428"/>
      <c r="DA12" s="429"/>
      <c r="DB12" s="430" t="s">
        <v>634</v>
      </c>
      <c r="DC12" s="429" t="s">
        <v>29</v>
      </c>
      <c r="DD12" s="489"/>
      <c r="DE12" s="489"/>
      <c r="DF12" s="489"/>
      <c r="DG12" s="489"/>
      <c r="DH12" s="489"/>
      <c r="DI12" s="489"/>
      <c r="DJ12" s="489"/>
      <c r="DK12" s="489"/>
      <c r="DL12" s="489"/>
      <c r="DM12" s="489"/>
      <c r="DN12" s="489"/>
      <c r="DO12" s="489"/>
      <c r="DP12" s="489"/>
      <c r="DQ12" s="489"/>
      <c r="DR12" s="489"/>
      <c r="DS12" s="489"/>
      <c r="DV12" s="489"/>
      <c r="DW12" s="489"/>
      <c r="DX12" s="1082"/>
      <c r="DY12" s="1082"/>
      <c r="DZ12" s="2028"/>
      <c r="EA12" s="2029"/>
      <c r="EB12" s="1082"/>
      <c r="EC12" s="1082"/>
      <c r="ED12" s="2025"/>
      <c r="EE12" s="2025"/>
      <c r="EF12" s="2028"/>
      <c r="EG12" s="2029"/>
      <c r="EH12" s="489"/>
      <c r="EI12" s="489"/>
      <c r="EJ12" s="489"/>
      <c r="EK12" s="489"/>
      <c r="EL12" s="2025"/>
      <c r="EM12" s="2025"/>
      <c r="EN12" s="430" t="s">
        <v>666</v>
      </c>
      <c r="EO12" s="429" t="s">
        <v>20</v>
      </c>
      <c r="EP12" s="489"/>
      <c r="EQ12" s="489"/>
      <c r="ER12" s="489"/>
      <c r="ES12" s="489"/>
      <c r="ET12" s="2025"/>
      <c r="EU12" s="2025"/>
      <c r="EV12" s="2025"/>
      <c r="EW12" s="2025"/>
      <c r="EX12" s="489"/>
      <c r="EY12" s="489"/>
      <c r="EZ12" s="489"/>
      <c r="FA12" s="489"/>
      <c r="FB12" s="489"/>
      <c r="FC12" s="489"/>
      <c r="FD12" s="2028"/>
      <c r="FE12" s="2029"/>
      <c r="FF12" s="2028"/>
      <c r="FG12" s="2029"/>
      <c r="FH12" s="2028"/>
      <c r="FI12" s="2029"/>
      <c r="FJ12" s="2025"/>
      <c r="FK12" s="2025"/>
      <c r="FL12" s="2025"/>
      <c r="FM12" s="2025"/>
      <c r="FN12" s="2025"/>
      <c r="FO12" s="2025"/>
      <c r="FP12" s="2025"/>
      <c r="FQ12" s="2025"/>
      <c r="FR12" s="2025"/>
      <c r="FS12" s="2025"/>
      <c r="FT12" s="2025"/>
      <c r="FU12" s="2025"/>
      <c r="FV12" s="2025"/>
      <c r="FW12" s="2025"/>
      <c r="FX12" s="2025"/>
      <c r="FY12" s="2025"/>
      <c r="FZ12" s="2025"/>
      <c r="GA12" s="2025"/>
      <c r="GB12" s="2025"/>
      <c r="GC12" s="2025"/>
      <c r="GD12" s="2025"/>
      <c r="GE12" s="2025"/>
      <c r="GF12" s="2025"/>
      <c r="GG12" s="2025"/>
      <c r="GH12" s="2025"/>
      <c r="GI12" s="2025"/>
      <c r="GJ12" s="2026"/>
      <c r="GK12" s="2027"/>
      <c r="GL12" s="489"/>
      <c r="GM12" s="489"/>
    </row>
    <row r="13" spans="1:195" ht="12.95" hidden="1" customHeight="1" outlineLevel="1" x14ac:dyDescent="0.15">
      <c r="A13" s="2862"/>
      <c r="B13" s="489"/>
      <c r="C13" s="489"/>
      <c r="D13" s="1088"/>
      <c r="E13" s="1088"/>
      <c r="F13" s="2129"/>
      <c r="G13" s="2129"/>
      <c r="H13" s="447"/>
      <c r="I13" s="426"/>
      <c r="J13" s="489"/>
      <c r="K13" s="489"/>
      <c r="L13" s="447"/>
      <c r="M13" s="426"/>
      <c r="N13" s="1088"/>
      <c r="O13" s="1088"/>
      <c r="P13" s="489"/>
      <c r="Q13" s="489"/>
      <c r="R13" s="1088"/>
      <c r="S13" s="1088"/>
      <c r="T13" s="469"/>
      <c r="U13" s="471"/>
      <c r="V13" s="447"/>
      <c r="W13" s="426"/>
      <c r="X13" s="489"/>
      <c r="Y13" s="489"/>
      <c r="Z13" s="489"/>
      <c r="AA13" s="489"/>
      <c r="AB13" s="447"/>
      <c r="AC13" s="426"/>
      <c r="AD13" s="447"/>
      <c r="AE13" s="426"/>
      <c r="AF13" s="447"/>
      <c r="AG13" s="426"/>
      <c r="AH13" s="489"/>
      <c r="AI13" s="489"/>
      <c r="AJ13" s="489"/>
      <c r="AK13" s="489"/>
      <c r="AL13" s="489"/>
      <c r="AM13" s="489"/>
      <c r="AN13" s="489"/>
      <c r="AO13" s="489"/>
      <c r="AR13" s="500"/>
      <c r="AS13" s="471"/>
      <c r="AT13" s="489"/>
      <c r="AU13" s="489"/>
      <c r="AV13" s="447"/>
      <c r="AW13" s="426"/>
      <c r="AX13" s="1083"/>
      <c r="AY13" s="1083"/>
      <c r="BB13" s="447"/>
      <c r="BC13" s="426"/>
      <c r="BD13" s="1678"/>
      <c r="BE13" s="1679"/>
      <c r="BF13" s="447"/>
      <c r="BG13" s="426"/>
      <c r="BH13" s="500"/>
      <c r="BI13" s="471"/>
      <c r="BJ13" s="489"/>
      <c r="BK13" s="489"/>
      <c r="BL13" s="489"/>
      <c r="BM13" s="489"/>
      <c r="BN13" s="2052"/>
      <c r="BO13" s="2053"/>
      <c r="BP13" s="489"/>
      <c r="BQ13" s="489"/>
      <c r="BR13" s="447"/>
      <c r="BS13" s="426"/>
      <c r="BT13" s="489"/>
      <c r="BU13" s="489"/>
      <c r="BV13" s="447"/>
      <c r="BW13" s="426"/>
      <c r="BX13" s="447"/>
      <c r="BY13" s="426"/>
      <c r="BZ13" s="1083"/>
      <c r="CA13" s="1083"/>
      <c r="CB13" s="447"/>
      <c r="CC13" s="426"/>
      <c r="CD13" s="500"/>
      <c r="CE13" s="471"/>
      <c r="CF13" s="500"/>
      <c r="CG13" s="471"/>
      <c r="CH13" s="447"/>
      <c r="CI13" s="426"/>
      <c r="CJ13" s="1996"/>
      <c r="CK13" s="1996"/>
      <c r="CL13" s="489"/>
      <c r="CM13" s="489"/>
      <c r="CN13" s="447"/>
      <c r="CO13" s="426"/>
      <c r="CP13" s="489"/>
      <c r="CQ13" s="489"/>
      <c r="CR13" s="489"/>
      <c r="CS13" s="489"/>
      <c r="CT13" s="489"/>
      <c r="CU13" s="489"/>
      <c r="CV13" s="1789"/>
      <c r="CW13" s="1790"/>
      <c r="CX13" s="447"/>
      <c r="CY13" s="426"/>
      <c r="CZ13" s="447"/>
      <c r="DA13" s="426"/>
      <c r="DB13" s="469"/>
      <c r="DC13" s="471"/>
      <c r="DD13" s="489"/>
      <c r="DE13" s="489"/>
      <c r="DF13" s="489"/>
      <c r="DG13" s="489"/>
      <c r="DH13" s="489"/>
      <c r="DI13" s="489"/>
      <c r="DJ13" s="489"/>
      <c r="DK13" s="489"/>
      <c r="DL13" s="489"/>
      <c r="DM13" s="489"/>
      <c r="DN13" s="489"/>
      <c r="DO13" s="489"/>
      <c r="DP13" s="489"/>
      <c r="DQ13" s="489"/>
      <c r="DR13" s="489"/>
      <c r="DS13" s="489"/>
      <c r="DV13" s="489"/>
      <c r="DW13" s="489"/>
      <c r="DX13" s="1088"/>
      <c r="DY13" s="1088"/>
      <c r="DZ13" s="2028"/>
      <c r="EA13" s="2029"/>
      <c r="EB13" s="1083"/>
      <c r="EC13" s="1083"/>
      <c r="ED13" s="2025"/>
      <c r="EE13" s="2025"/>
      <c r="EF13" s="2028"/>
      <c r="EG13" s="2029"/>
      <c r="EH13" s="489"/>
      <c r="EI13" s="489"/>
      <c r="EJ13" s="489"/>
      <c r="EK13" s="489"/>
      <c r="EL13" s="2025"/>
      <c r="EM13" s="2025"/>
      <c r="EN13" s="469"/>
      <c r="EO13" s="471"/>
      <c r="EP13" s="489"/>
      <c r="EQ13" s="489"/>
      <c r="ER13" s="489"/>
      <c r="ES13" s="489"/>
      <c r="ET13" s="2025"/>
      <c r="EU13" s="2025"/>
      <c r="EV13" s="2025"/>
      <c r="EW13" s="2025"/>
      <c r="EX13" s="489"/>
      <c r="EY13" s="489"/>
      <c r="EZ13" s="489"/>
      <c r="FA13" s="489"/>
      <c r="FB13" s="489"/>
      <c r="FC13" s="489"/>
      <c r="FD13" s="2028"/>
      <c r="FE13" s="2029"/>
      <c r="FF13" s="2028"/>
      <c r="FG13" s="2029"/>
      <c r="FH13" s="2028"/>
      <c r="FI13" s="2029"/>
      <c r="FJ13" s="2025"/>
      <c r="FK13" s="2025"/>
      <c r="FL13" s="2025"/>
      <c r="FM13" s="2025"/>
      <c r="FN13" s="2025"/>
      <c r="FO13" s="2025"/>
      <c r="FP13" s="2025"/>
      <c r="FQ13" s="2025"/>
      <c r="FR13" s="2025"/>
      <c r="FS13" s="2025"/>
      <c r="FT13" s="2025"/>
      <c r="FU13" s="2025"/>
      <c r="FV13" s="2025"/>
      <c r="FW13" s="2025"/>
      <c r="FX13" s="2025"/>
      <c r="FY13" s="2025"/>
      <c r="FZ13" s="2025"/>
      <c r="GA13" s="2025"/>
      <c r="GB13" s="2025"/>
      <c r="GC13" s="2025"/>
      <c r="GD13" s="2025"/>
      <c r="GE13" s="2025"/>
      <c r="GF13" s="2025"/>
      <c r="GG13" s="2025"/>
      <c r="GH13" s="2025"/>
      <c r="GI13" s="2025"/>
      <c r="GJ13" s="2026"/>
      <c r="GK13" s="2027"/>
      <c r="GL13" s="489"/>
      <c r="GM13" s="489"/>
    </row>
    <row r="14" spans="1:195" ht="12.95" hidden="1" customHeight="1" outlineLevel="1" x14ac:dyDescent="0.15">
      <c r="A14" s="2860">
        <v>44187</v>
      </c>
      <c r="B14" s="1565"/>
      <c r="C14" s="1565"/>
      <c r="D14" s="1085"/>
      <c r="E14" s="1085"/>
      <c r="F14" s="2019"/>
      <c r="G14" s="2019"/>
      <c r="H14" s="501"/>
      <c r="I14" s="477"/>
      <c r="J14" s="1565"/>
      <c r="K14" s="1565"/>
      <c r="L14" s="501"/>
      <c r="M14" s="477"/>
      <c r="N14" s="1085"/>
      <c r="O14" s="1085"/>
      <c r="P14" s="1565"/>
      <c r="Q14" s="1565"/>
      <c r="R14" s="1085"/>
      <c r="S14" s="1085"/>
      <c r="T14" s="479" t="s">
        <v>611</v>
      </c>
      <c r="U14" s="477" t="s">
        <v>29</v>
      </c>
      <c r="V14" s="501"/>
      <c r="W14" s="477"/>
      <c r="X14" s="1565"/>
      <c r="Y14" s="1565"/>
      <c r="Z14" s="1565"/>
      <c r="AA14" s="1565"/>
      <c r="AB14" s="501"/>
      <c r="AC14" s="477"/>
      <c r="AD14" s="501"/>
      <c r="AE14" s="477"/>
      <c r="AF14" s="501"/>
      <c r="AG14" s="477"/>
      <c r="AH14" s="1565"/>
      <c r="AI14" s="1565"/>
      <c r="AJ14" s="1565"/>
      <c r="AK14" s="1565"/>
      <c r="AL14" s="1565"/>
      <c r="AM14" s="1565"/>
      <c r="AN14" s="1565"/>
      <c r="AO14" s="1565"/>
      <c r="AR14" s="501" t="s">
        <v>5</v>
      </c>
      <c r="AS14" s="477"/>
      <c r="AT14" s="1565"/>
      <c r="AU14" s="1565"/>
      <c r="AV14" s="501"/>
      <c r="AW14" s="477"/>
      <c r="AX14" s="1085"/>
      <c r="AY14" s="1085"/>
      <c r="BB14" s="501"/>
      <c r="BC14" s="477"/>
      <c r="BD14" s="1682"/>
      <c r="BE14" s="1683"/>
      <c r="BF14" s="501"/>
      <c r="BG14" s="477"/>
      <c r="BH14" s="501"/>
      <c r="BI14" s="477"/>
      <c r="BJ14" s="1565"/>
      <c r="BK14" s="1565"/>
      <c r="BL14" s="1565"/>
      <c r="BM14" s="1565"/>
      <c r="BN14" s="1682"/>
      <c r="BO14" s="1683"/>
      <c r="BP14" s="1565"/>
      <c r="BQ14" s="1565"/>
      <c r="BR14" s="501"/>
      <c r="BS14" s="477"/>
      <c r="BT14" s="1565"/>
      <c r="BU14" s="1565"/>
      <c r="BV14" s="501"/>
      <c r="BW14" s="477"/>
      <c r="BX14" s="501"/>
      <c r="BY14" s="477"/>
      <c r="BZ14" s="1085"/>
      <c r="CA14" s="1085"/>
      <c r="CB14" s="501"/>
      <c r="CC14" s="477"/>
      <c r="CD14" s="501"/>
      <c r="CE14" s="477"/>
      <c r="CF14" s="501"/>
      <c r="CG14" s="477"/>
      <c r="CH14" s="501"/>
      <c r="CI14" s="477"/>
      <c r="CJ14" s="2019"/>
      <c r="CK14" s="2019"/>
      <c r="CL14" s="1565"/>
      <c r="CM14" s="1565"/>
      <c r="CN14" s="501"/>
      <c r="CO14" s="477"/>
      <c r="CP14" s="1565"/>
      <c r="CQ14" s="1565"/>
      <c r="CR14" s="1565"/>
      <c r="CS14" s="1565"/>
      <c r="CT14" s="1565"/>
      <c r="CU14" s="1565"/>
      <c r="CV14" s="1791"/>
      <c r="CW14" s="1792"/>
      <c r="CX14" s="501"/>
      <c r="CY14" s="477"/>
      <c r="CZ14" s="501"/>
      <c r="DA14" s="477"/>
      <c r="DB14" s="479" t="s">
        <v>626</v>
      </c>
      <c r="DC14" s="477" t="s">
        <v>29</v>
      </c>
      <c r="DD14" s="1565"/>
      <c r="DE14" s="1565"/>
      <c r="DF14" s="1565"/>
      <c r="DG14" s="1565"/>
      <c r="DH14" s="1565"/>
      <c r="DI14" s="1565"/>
      <c r="DJ14" s="1565"/>
      <c r="DK14" s="1565"/>
      <c r="DL14" s="1565"/>
      <c r="DM14" s="1565"/>
      <c r="DN14" s="1565"/>
      <c r="DO14" s="1565"/>
      <c r="DP14" s="1565"/>
      <c r="DQ14" s="1565"/>
      <c r="DR14" s="1565"/>
      <c r="DS14" s="1565"/>
      <c r="DV14" s="1565"/>
      <c r="DW14" s="1565"/>
      <c r="DX14" s="1085"/>
      <c r="DY14" s="1085"/>
      <c r="DZ14" s="2028"/>
      <c r="EA14" s="2029"/>
      <c r="EB14" s="1085"/>
      <c r="EC14" s="1085"/>
      <c r="ED14" s="2025"/>
      <c r="EE14" s="2025"/>
      <c r="EF14" s="2028"/>
      <c r="EG14" s="2029"/>
      <c r="EH14" s="1565"/>
      <c r="EI14" s="1565"/>
      <c r="EJ14" s="1565"/>
      <c r="EK14" s="1565"/>
      <c r="EL14" s="2025"/>
      <c r="EM14" s="2025"/>
      <c r="EN14" s="476" t="s">
        <v>675</v>
      </c>
      <c r="EO14" s="477" t="s">
        <v>29</v>
      </c>
      <c r="EP14" s="1565"/>
      <c r="EQ14" s="1565"/>
      <c r="ER14" s="1565"/>
      <c r="ES14" s="1565"/>
      <c r="ET14" s="2025"/>
      <c r="EU14" s="2025"/>
      <c r="EV14" s="2025"/>
      <c r="EW14" s="2025"/>
      <c r="EX14" s="1565"/>
      <c r="EY14" s="1565"/>
      <c r="EZ14" s="1565"/>
      <c r="FA14" s="1565"/>
      <c r="FB14" s="1565"/>
      <c r="FC14" s="1565"/>
      <c r="FD14" s="2028"/>
      <c r="FE14" s="2029"/>
      <c r="FF14" s="2028"/>
      <c r="FG14" s="2029"/>
      <c r="FH14" s="2028"/>
      <c r="FI14" s="2029"/>
      <c r="FJ14" s="2025"/>
      <c r="FK14" s="2025"/>
      <c r="FL14" s="2025"/>
      <c r="FM14" s="2025"/>
      <c r="FN14" s="2025"/>
      <c r="FO14" s="2025"/>
      <c r="FP14" s="2025"/>
      <c r="FQ14" s="2025"/>
      <c r="FR14" s="2025"/>
      <c r="FS14" s="2025"/>
      <c r="FT14" s="2025"/>
      <c r="FU14" s="2025"/>
      <c r="FV14" s="2025"/>
      <c r="FW14" s="2025"/>
      <c r="FX14" s="2025"/>
      <c r="FY14" s="2025"/>
      <c r="FZ14" s="2025"/>
      <c r="GA14" s="2025"/>
      <c r="GB14" s="2025"/>
      <c r="GC14" s="2025"/>
      <c r="GD14" s="2025"/>
      <c r="GE14" s="2025"/>
      <c r="GF14" s="2025"/>
      <c r="GG14" s="2025"/>
      <c r="GH14" s="2025"/>
      <c r="GI14" s="2025"/>
      <c r="GJ14" s="2026"/>
      <c r="GK14" s="2027"/>
      <c r="GL14" s="1565"/>
      <c r="GM14" s="1565"/>
    </row>
    <row r="15" spans="1:195" ht="12.95" hidden="1" customHeight="1" outlineLevel="1" x14ac:dyDescent="0.15">
      <c r="A15" s="2861"/>
      <c r="B15" s="1565"/>
      <c r="C15" s="1565"/>
      <c r="D15" s="1086"/>
      <c r="E15" s="1086"/>
      <c r="F15" s="2019"/>
      <c r="G15" s="2019"/>
      <c r="H15" s="499"/>
      <c r="I15" s="432"/>
      <c r="J15" s="1565"/>
      <c r="K15" s="1565"/>
      <c r="L15" s="499"/>
      <c r="M15" s="432"/>
      <c r="N15" s="1086"/>
      <c r="O15" s="1086"/>
      <c r="P15" s="1565"/>
      <c r="Q15" s="1565"/>
      <c r="R15" s="1086"/>
      <c r="S15" s="1086"/>
      <c r="T15" s="431" t="s">
        <v>632</v>
      </c>
      <c r="U15" s="432" t="s">
        <v>29</v>
      </c>
      <c r="V15" s="499"/>
      <c r="W15" s="432"/>
      <c r="X15" s="1565"/>
      <c r="Y15" s="1565"/>
      <c r="Z15" s="1565"/>
      <c r="AA15" s="1565"/>
      <c r="AB15" s="499"/>
      <c r="AC15" s="432"/>
      <c r="AD15" s="499"/>
      <c r="AE15" s="432"/>
      <c r="AF15" s="499"/>
      <c r="AG15" s="432"/>
      <c r="AH15" s="1565"/>
      <c r="AI15" s="1565"/>
      <c r="AJ15" s="1565"/>
      <c r="AK15" s="1565"/>
      <c r="AL15" s="1565"/>
      <c r="AM15" s="1565"/>
      <c r="AN15" s="1565"/>
      <c r="AO15" s="1565"/>
      <c r="AR15" s="499"/>
      <c r="AS15" s="432"/>
      <c r="AT15" s="1565"/>
      <c r="AU15" s="1565"/>
      <c r="AV15" s="499"/>
      <c r="AW15" s="432"/>
      <c r="AX15" s="1086"/>
      <c r="AY15" s="1086"/>
      <c r="BB15" s="499"/>
      <c r="BC15" s="432"/>
      <c r="BD15" s="1682"/>
      <c r="BE15" s="1683"/>
      <c r="BF15" s="499"/>
      <c r="BG15" s="432"/>
      <c r="BH15" s="499"/>
      <c r="BI15" s="432"/>
      <c r="BJ15" s="1565"/>
      <c r="BK15" s="1565"/>
      <c r="BL15" s="1565"/>
      <c r="BM15" s="1565"/>
      <c r="BN15" s="1682"/>
      <c r="BO15" s="1683"/>
      <c r="BP15" s="1565"/>
      <c r="BQ15" s="1565"/>
      <c r="BR15" s="499"/>
      <c r="BS15" s="432"/>
      <c r="BT15" s="1565"/>
      <c r="BU15" s="1565"/>
      <c r="BV15" s="499"/>
      <c r="BW15" s="432"/>
      <c r="BX15" s="499"/>
      <c r="BY15" s="432"/>
      <c r="BZ15" s="1086"/>
      <c r="CA15" s="1086"/>
      <c r="CB15" s="499"/>
      <c r="CC15" s="432"/>
      <c r="CD15" s="499"/>
      <c r="CE15" s="432"/>
      <c r="CF15" s="499"/>
      <c r="CG15" s="432"/>
      <c r="CH15" s="499"/>
      <c r="CI15" s="432"/>
      <c r="CJ15" s="2019"/>
      <c r="CK15" s="2019"/>
      <c r="CL15" s="1565"/>
      <c r="CM15" s="1565"/>
      <c r="CN15" s="499"/>
      <c r="CO15" s="432"/>
      <c r="CP15" s="1565"/>
      <c r="CQ15" s="1565"/>
      <c r="CR15" s="1565"/>
      <c r="CS15" s="1565"/>
      <c r="CT15" s="1565"/>
      <c r="CU15" s="1565"/>
      <c r="CV15" s="1791"/>
      <c r="CW15" s="1792"/>
      <c r="CX15" s="499"/>
      <c r="CY15" s="432"/>
      <c r="CZ15" s="499"/>
      <c r="DA15" s="432"/>
      <c r="DB15" s="431" t="s">
        <v>628</v>
      </c>
      <c r="DC15" s="432" t="s">
        <v>29</v>
      </c>
      <c r="DD15" s="1565"/>
      <c r="DE15" s="1565"/>
      <c r="DF15" s="1565"/>
      <c r="DG15" s="1565"/>
      <c r="DH15" s="1565"/>
      <c r="DI15" s="1565"/>
      <c r="DJ15" s="1565"/>
      <c r="DK15" s="1565"/>
      <c r="DL15" s="1565"/>
      <c r="DM15" s="1565"/>
      <c r="DN15" s="1565"/>
      <c r="DO15" s="1565"/>
      <c r="DP15" s="1565"/>
      <c r="DQ15" s="1565"/>
      <c r="DR15" s="1565"/>
      <c r="DS15" s="1565"/>
      <c r="DV15" s="1565"/>
      <c r="DW15" s="1565"/>
      <c r="DX15" s="1086"/>
      <c r="DY15" s="1086"/>
      <c r="DZ15" s="2028"/>
      <c r="EA15" s="2029"/>
      <c r="EB15" s="1086"/>
      <c r="EC15" s="1086"/>
      <c r="ED15" s="2025"/>
      <c r="EE15" s="2025"/>
      <c r="EF15" s="2028"/>
      <c r="EG15" s="2029"/>
      <c r="EH15" s="1565"/>
      <c r="EI15" s="1565"/>
      <c r="EJ15" s="1565"/>
      <c r="EK15" s="1565"/>
      <c r="EL15" s="2025"/>
      <c r="EM15" s="2025"/>
      <c r="EN15" s="431" t="s">
        <v>674</v>
      </c>
      <c r="EO15" s="432" t="s">
        <v>29</v>
      </c>
      <c r="EP15" s="1565"/>
      <c r="EQ15" s="1565"/>
      <c r="ER15" s="1565"/>
      <c r="ES15" s="1565"/>
      <c r="ET15" s="2025"/>
      <c r="EU15" s="2025"/>
      <c r="EV15" s="2025"/>
      <c r="EW15" s="2025"/>
      <c r="EX15" s="1565"/>
      <c r="EY15" s="1565"/>
      <c r="EZ15" s="1565"/>
      <c r="FA15" s="1565"/>
      <c r="FB15" s="1565"/>
      <c r="FC15" s="1565"/>
      <c r="FD15" s="2028"/>
      <c r="FE15" s="2029"/>
      <c r="FF15" s="2028"/>
      <c r="FG15" s="2029"/>
      <c r="FH15" s="2028"/>
      <c r="FI15" s="2029"/>
      <c r="FJ15" s="2025"/>
      <c r="FK15" s="2025"/>
      <c r="FL15" s="2025"/>
      <c r="FM15" s="2025"/>
      <c r="FN15" s="2025"/>
      <c r="FO15" s="2025"/>
      <c r="FP15" s="2025"/>
      <c r="FQ15" s="2025"/>
      <c r="FR15" s="2025"/>
      <c r="FS15" s="2025"/>
      <c r="FT15" s="2025"/>
      <c r="FU15" s="2025"/>
      <c r="FV15" s="2025"/>
      <c r="FW15" s="2025"/>
      <c r="FX15" s="2025"/>
      <c r="FY15" s="2025"/>
      <c r="FZ15" s="2025"/>
      <c r="GA15" s="2025"/>
      <c r="GB15" s="2025"/>
      <c r="GC15" s="2025"/>
      <c r="GD15" s="2025"/>
      <c r="GE15" s="2025"/>
      <c r="GF15" s="2025"/>
      <c r="GG15" s="2025"/>
      <c r="GH15" s="2025"/>
      <c r="GI15" s="2025"/>
      <c r="GJ15" s="2026"/>
      <c r="GK15" s="2027"/>
      <c r="GL15" s="1565"/>
      <c r="GM15" s="1565"/>
    </row>
    <row r="16" spans="1:195" ht="12.95" hidden="1" customHeight="1" outlineLevel="1" x14ac:dyDescent="0.15">
      <c r="A16" s="2861"/>
      <c r="B16" s="1565"/>
      <c r="C16" s="1565"/>
      <c r="D16" s="1086"/>
      <c r="E16" s="1086"/>
      <c r="F16" s="2019"/>
      <c r="G16" s="2019"/>
      <c r="H16" s="499"/>
      <c r="I16" s="432"/>
      <c r="J16" s="1565"/>
      <c r="K16" s="1565"/>
      <c r="L16" s="499"/>
      <c r="M16" s="432"/>
      <c r="N16" s="1086"/>
      <c r="O16" s="1086"/>
      <c r="P16" s="1565"/>
      <c r="Q16" s="1565"/>
      <c r="R16" s="1086"/>
      <c r="S16" s="1086"/>
      <c r="T16" s="431" t="s">
        <v>618</v>
      </c>
      <c r="U16" s="432" t="s">
        <v>20</v>
      </c>
      <c r="V16" s="499"/>
      <c r="W16" s="432"/>
      <c r="X16" s="1565"/>
      <c r="Y16" s="1565"/>
      <c r="Z16" s="1565"/>
      <c r="AA16" s="1565"/>
      <c r="AB16" s="499"/>
      <c r="AC16" s="432"/>
      <c r="AD16" s="499"/>
      <c r="AE16" s="432"/>
      <c r="AF16" s="499"/>
      <c r="AG16" s="432"/>
      <c r="AH16" s="1565"/>
      <c r="AI16" s="1565"/>
      <c r="AJ16" s="1565"/>
      <c r="AK16" s="1565"/>
      <c r="AL16" s="1565"/>
      <c r="AM16" s="1565"/>
      <c r="AN16" s="1565"/>
      <c r="AO16" s="1565"/>
      <c r="AR16" s="499"/>
      <c r="AS16" s="432"/>
      <c r="AT16" s="1565"/>
      <c r="AU16" s="1565"/>
      <c r="AV16" s="499"/>
      <c r="AW16" s="432"/>
      <c r="AX16" s="1086"/>
      <c r="AY16" s="1086"/>
      <c r="BB16" s="499"/>
      <c r="BC16" s="432"/>
      <c r="BD16" s="1682"/>
      <c r="BE16" s="1683"/>
      <c r="BF16" s="499"/>
      <c r="BG16" s="432"/>
      <c r="BH16" s="499"/>
      <c r="BI16" s="432"/>
      <c r="BJ16" s="1565"/>
      <c r="BK16" s="1565"/>
      <c r="BL16" s="1565"/>
      <c r="BM16" s="1565"/>
      <c r="BN16" s="1682"/>
      <c r="BO16" s="1683"/>
      <c r="BP16" s="1565"/>
      <c r="BQ16" s="1565"/>
      <c r="BR16" s="499"/>
      <c r="BS16" s="432"/>
      <c r="BT16" s="1565"/>
      <c r="BU16" s="1565"/>
      <c r="BV16" s="499"/>
      <c r="BW16" s="432"/>
      <c r="BX16" s="499"/>
      <c r="BY16" s="432"/>
      <c r="BZ16" s="1086"/>
      <c r="CA16" s="1086"/>
      <c r="CB16" s="499"/>
      <c r="CC16" s="432"/>
      <c r="CD16" s="499"/>
      <c r="CE16" s="432"/>
      <c r="CF16" s="499"/>
      <c r="CG16" s="432"/>
      <c r="CH16" s="499"/>
      <c r="CI16" s="432"/>
      <c r="CJ16" s="2019"/>
      <c r="CK16" s="2019"/>
      <c r="CL16" s="1565"/>
      <c r="CM16" s="1565"/>
      <c r="CN16" s="499"/>
      <c r="CO16" s="432"/>
      <c r="CP16" s="1565"/>
      <c r="CQ16" s="1565"/>
      <c r="CR16" s="1565"/>
      <c r="CS16" s="1565"/>
      <c r="CT16" s="1565"/>
      <c r="CU16" s="1565"/>
      <c r="CV16" s="1791"/>
      <c r="CW16" s="1792"/>
      <c r="CX16" s="499"/>
      <c r="CY16" s="432"/>
      <c r="CZ16" s="499"/>
      <c r="DA16" s="432"/>
      <c r="DB16" s="431" t="s">
        <v>600</v>
      </c>
      <c r="DC16" s="432" t="s">
        <v>29</v>
      </c>
      <c r="DD16" s="1565"/>
      <c r="DE16" s="1565"/>
      <c r="DF16" s="1565"/>
      <c r="DG16" s="1565"/>
      <c r="DH16" s="1565"/>
      <c r="DI16" s="1565"/>
      <c r="DJ16" s="1565"/>
      <c r="DK16" s="1565"/>
      <c r="DL16" s="1565"/>
      <c r="DM16" s="1565"/>
      <c r="DN16" s="1565"/>
      <c r="DO16" s="1565"/>
      <c r="DP16" s="1565"/>
      <c r="DQ16" s="1565"/>
      <c r="DR16" s="1565"/>
      <c r="DS16" s="1565"/>
      <c r="DV16" s="1565"/>
      <c r="DW16" s="1565"/>
      <c r="DX16" s="1086"/>
      <c r="DY16" s="1086"/>
      <c r="DZ16" s="2028"/>
      <c r="EA16" s="2029"/>
      <c r="EB16" s="1086"/>
      <c r="EC16" s="1086"/>
      <c r="ED16" s="2025"/>
      <c r="EE16" s="2025"/>
      <c r="EF16" s="2028"/>
      <c r="EG16" s="2029"/>
      <c r="EH16" s="1565"/>
      <c r="EI16" s="1565"/>
      <c r="EJ16" s="1565"/>
      <c r="EK16" s="1565"/>
      <c r="EL16" s="2025"/>
      <c r="EM16" s="2025"/>
      <c r="EN16" s="431" t="s">
        <v>611</v>
      </c>
      <c r="EO16" s="432" t="s">
        <v>29</v>
      </c>
      <c r="EP16" s="1565"/>
      <c r="EQ16" s="1565"/>
      <c r="ER16" s="1565"/>
      <c r="ES16" s="1565"/>
      <c r="ET16" s="2025"/>
      <c r="EU16" s="2025"/>
      <c r="EV16" s="2025"/>
      <c r="EW16" s="2025"/>
      <c r="EX16" s="1565"/>
      <c r="EY16" s="1565"/>
      <c r="EZ16" s="1565"/>
      <c r="FA16" s="1565"/>
      <c r="FB16" s="1565"/>
      <c r="FC16" s="1565"/>
      <c r="FD16" s="2028"/>
      <c r="FE16" s="2029"/>
      <c r="FF16" s="2028"/>
      <c r="FG16" s="2029"/>
      <c r="FH16" s="2028"/>
      <c r="FI16" s="2029"/>
      <c r="FJ16" s="2025"/>
      <c r="FK16" s="2025"/>
      <c r="FL16" s="2025"/>
      <c r="FM16" s="2025"/>
      <c r="FN16" s="2025"/>
      <c r="FO16" s="2025"/>
      <c r="FP16" s="2025"/>
      <c r="FQ16" s="2025"/>
      <c r="FR16" s="2025"/>
      <c r="FS16" s="2025"/>
      <c r="FT16" s="2025"/>
      <c r="FU16" s="2025"/>
      <c r="FV16" s="2025"/>
      <c r="FW16" s="2025"/>
      <c r="FX16" s="2025"/>
      <c r="FY16" s="2025"/>
      <c r="FZ16" s="2025"/>
      <c r="GA16" s="2025"/>
      <c r="GB16" s="2025"/>
      <c r="GC16" s="2025"/>
      <c r="GD16" s="2025"/>
      <c r="GE16" s="2025"/>
      <c r="GF16" s="2025"/>
      <c r="GG16" s="2025"/>
      <c r="GH16" s="2025"/>
      <c r="GI16" s="2025"/>
      <c r="GJ16" s="2026"/>
      <c r="GK16" s="2027"/>
      <c r="GL16" s="1565"/>
      <c r="GM16" s="1565"/>
    </row>
    <row r="17" spans="1:195" ht="12.95" hidden="1" customHeight="1" outlineLevel="1" x14ac:dyDescent="0.15">
      <c r="A17" s="2861"/>
      <c r="B17" s="1565"/>
      <c r="C17" s="1565"/>
      <c r="D17" s="1086"/>
      <c r="E17" s="1086"/>
      <c r="F17" s="2019"/>
      <c r="G17" s="2019"/>
      <c r="H17" s="499"/>
      <c r="I17" s="432"/>
      <c r="J17" s="1565"/>
      <c r="K17" s="1565"/>
      <c r="L17" s="499"/>
      <c r="M17" s="432"/>
      <c r="N17" s="1086"/>
      <c r="O17" s="1086"/>
      <c r="P17" s="1565"/>
      <c r="Q17" s="1565"/>
      <c r="R17" s="1086"/>
      <c r="S17" s="1086"/>
      <c r="T17" s="431" t="s">
        <v>666</v>
      </c>
      <c r="U17" s="432" t="s">
        <v>20</v>
      </c>
      <c r="V17" s="499"/>
      <c r="W17" s="432"/>
      <c r="X17" s="1565"/>
      <c r="Y17" s="1565"/>
      <c r="Z17" s="1565"/>
      <c r="AA17" s="1565"/>
      <c r="AB17" s="499"/>
      <c r="AC17" s="432"/>
      <c r="AD17" s="499"/>
      <c r="AE17" s="432"/>
      <c r="AF17" s="499"/>
      <c r="AG17" s="432"/>
      <c r="AH17" s="1565"/>
      <c r="AI17" s="1565"/>
      <c r="AJ17" s="1565"/>
      <c r="AK17" s="1565"/>
      <c r="AL17" s="1565"/>
      <c r="AM17" s="1565"/>
      <c r="AN17" s="1565"/>
      <c r="AO17" s="1565"/>
      <c r="AR17" s="499"/>
      <c r="AS17" s="432"/>
      <c r="AT17" s="1565"/>
      <c r="AU17" s="1565"/>
      <c r="AV17" s="499"/>
      <c r="AW17" s="432"/>
      <c r="AX17" s="1086"/>
      <c r="AY17" s="1086"/>
      <c r="BB17" s="499"/>
      <c r="BC17" s="432"/>
      <c r="BD17" s="1682"/>
      <c r="BE17" s="1683"/>
      <c r="BF17" s="499"/>
      <c r="BG17" s="432"/>
      <c r="BH17" s="499"/>
      <c r="BI17" s="432"/>
      <c r="BJ17" s="1565"/>
      <c r="BK17" s="1565"/>
      <c r="BL17" s="1565"/>
      <c r="BM17" s="1565"/>
      <c r="BN17" s="1682"/>
      <c r="BO17" s="1683"/>
      <c r="BP17" s="1565"/>
      <c r="BQ17" s="1565"/>
      <c r="BR17" s="499"/>
      <c r="BS17" s="432"/>
      <c r="BT17" s="1565"/>
      <c r="BU17" s="1565"/>
      <c r="BV17" s="499"/>
      <c r="BW17" s="432"/>
      <c r="BX17" s="499"/>
      <c r="BY17" s="432"/>
      <c r="BZ17" s="1086"/>
      <c r="CA17" s="1086"/>
      <c r="CB17" s="499"/>
      <c r="CC17" s="432"/>
      <c r="CD17" s="499"/>
      <c r="CE17" s="432"/>
      <c r="CF17" s="499"/>
      <c r="CG17" s="432"/>
      <c r="CH17" s="499"/>
      <c r="CI17" s="432"/>
      <c r="CJ17" s="2019"/>
      <c r="CK17" s="2019"/>
      <c r="CL17" s="1565"/>
      <c r="CM17" s="1565"/>
      <c r="CN17" s="499"/>
      <c r="CO17" s="432"/>
      <c r="CP17" s="1565"/>
      <c r="CQ17" s="1565"/>
      <c r="CR17" s="1565"/>
      <c r="CS17" s="1565"/>
      <c r="CT17" s="1565"/>
      <c r="CU17" s="1565"/>
      <c r="CV17" s="1791"/>
      <c r="CW17" s="1792"/>
      <c r="CX17" s="499"/>
      <c r="CY17" s="432"/>
      <c r="CZ17" s="499"/>
      <c r="DA17" s="432"/>
      <c r="DB17" s="431" t="s">
        <v>619</v>
      </c>
      <c r="DC17" s="432" t="s">
        <v>29</v>
      </c>
      <c r="DD17" s="1565"/>
      <c r="DE17" s="1565"/>
      <c r="DF17" s="1565"/>
      <c r="DG17" s="1565"/>
      <c r="DH17" s="1565"/>
      <c r="DI17" s="1565"/>
      <c r="DJ17" s="1565"/>
      <c r="DK17" s="1565"/>
      <c r="DL17" s="1565"/>
      <c r="DM17" s="1565"/>
      <c r="DN17" s="1565"/>
      <c r="DO17" s="1565"/>
      <c r="DP17" s="1565"/>
      <c r="DQ17" s="1565"/>
      <c r="DR17" s="1565"/>
      <c r="DS17" s="1565"/>
      <c r="DV17" s="1565"/>
      <c r="DW17" s="1565"/>
      <c r="DX17" s="1086"/>
      <c r="DY17" s="1086"/>
      <c r="DZ17" s="2028"/>
      <c r="EA17" s="2029"/>
      <c r="EB17" s="1086"/>
      <c r="EC17" s="1086"/>
      <c r="ED17" s="2025"/>
      <c r="EE17" s="2025"/>
      <c r="EF17" s="2028"/>
      <c r="EG17" s="2029"/>
      <c r="EH17" s="1565"/>
      <c r="EI17" s="1565"/>
      <c r="EJ17" s="1565"/>
      <c r="EK17" s="1565"/>
      <c r="EL17" s="2025"/>
      <c r="EM17" s="2025"/>
      <c r="EN17" s="431" t="s">
        <v>616</v>
      </c>
      <c r="EO17" s="432" t="s">
        <v>29</v>
      </c>
      <c r="EP17" s="1565"/>
      <c r="EQ17" s="1565"/>
      <c r="ER17" s="1565"/>
      <c r="ES17" s="1565"/>
      <c r="ET17" s="2025"/>
      <c r="EU17" s="2025"/>
      <c r="EV17" s="2025"/>
      <c r="EW17" s="2025"/>
      <c r="EX17" s="1565"/>
      <c r="EY17" s="1565"/>
      <c r="EZ17" s="1565"/>
      <c r="FA17" s="1565"/>
      <c r="FB17" s="1565"/>
      <c r="FC17" s="1565"/>
      <c r="FD17" s="2028"/>
      <c r="FE17" s="2029"/>
      <c r="FF17" s="2028"/>
      <c r="FG17" s="2029"/>
      <c r="FH17" s="2028"/>
      <c r="FI17" s="2029"/>
      <c r="FJ17" s="2025"/>
      <c r="FK17" s="2025"/>
      <c r="FL17" s="2025"/>
      <c r="FM17" s="2025"/>
      <c r="FN17" s="2025"/>
      <c r="FO17" s="2025"/>
      <c r="FP17" s="2025"/>
      <c r="FQ17" s="2025"/>
      <c r="FR17" s="2025"/>
      <c r="FS17" s="2025"/>
      <c r="FT17" s="2025"/>
      <c r="FU17" s="2025"/>
      <c r="FV17" s="2025"/>
      <c r="FW17" s="2025"/>
      <c r="FX17" s="2025"/>
      <c r="FY17" s="2025"/>
      <c r="FZ17" s="2025"/>
      <c r="GA17" s="2025"/>
      <c r="GB17" s="2025"/>
      <c r="GC17" s="2025"/>
      <c r="GD17" s="2025"/>
      <c r="GE17" s="2025"/>
      <c r="GF17" s="2025"/>
      <c r="GG17" s="2025"/>
      <c r="GH17" s="2025"/>
      <c r="GI17" s="2025"/>
      <c r="GJ17" s="2026"/>
      <c r="GK17" s="2027"/>
      <c r="GL17" s="1565"/>
      <c r="GM17" s="1565"/>
    </row>
    <row r="18" spans="1:195" ht="12.95" hidden="1" customHeight="1" outlineLevel="1" x14ac:dyDescent="0.15">
      <c r="A18" s="2862"/>
      <c r="B18" s="1565"/>
      <c r="C18" s="1565"/>
      <c r="D18" s="1087"/>
      <c r="E18" s="1087"/>
      <c r="F18" s="2019"/>
      <c r="G18" s="2019"/>
      <c r="H18" s="502"/>
      <c r="I18" s="482"/>
      <c r="J18" s="1565"/>
      <c r="K18" s="1565"/>
      <c r="L18" s="502"/>
      <c r="M18" s="482"/>
      <c r="N18" s="1087"/>
      <c r="O18" s="1087"/>
      <c r="P18" s="1565"/>
      <c r="Q18" s="1565"/>
      <c r="R18" s="1087"/>
      <c r="S18" s="1087"/>
      <c r="T18" s="481"/>
      <c r="U18" s="482"/>
      <c r="V18" s="502"/>
      <c r="W18" s="482"/>
      <c r="X18" s="1565"/>
      <c r="Y18" s="1565"/>
      <c r="Z18" s="1565"/>
      <c r="AA18" s="1565"/>
      <c r="AB18" s="502"/>
      <c r="AC18" s="482"/>
      <c r="AD18" s="502"/>
      <c r="AE18" s="482"/>
      <c r="AF18" s="502"/>
      <c r="AG18" s="482"/>
      <c r="AH18" s="1565"/>
      <c r="AI18" s="1565"/>
      <c r="AJ18" s="1565"/>
      <c r="AK18" s="1565"/>
      <c r="AL18" s="1565"/>
      <c r="AM18" s="1565"/>
      <c r="AN18" s="1565"/>
      <c r="AO18" s="1565"/>
      <c r="AR18" s="502"/>
      <c r="AS18" s="482"/>
      <c r="AT18" s="1565"/>
      <c r="AU18" s="1565"/>
      <c r="AV18" s="502"/>
      <c r="AW18" s="482"/>
      <c r="AX18" s="1087"/>
      <c r="AY18" s="1087"/>
      <c r="BB18" s="502"/>
      <c r="BC18" s="482"/>
      <c r="BD18" s="1682"/>
      <c r="BE18" s="1683"/>
      <c r="BF18" s="502"/>
      <c r="BG18" s="482"/>
      <c r="BH18" s="502"/>
      <c r="BI18" s="482"/>
      <c r="BJ18" s="1565"/>
      <c r="BK18" s="1565"/>
      <c r="BL18" s="1565"/>
      <c r="BM18" s="1565"/>
      <c r="BN18" s="1682"/>
      <c r="BO18" s="1683"/>
      <c r="BP18" s="1565"/>
      <c r="BQ18" s="1565"/>
      <c r="BR18" s="502"/>
      <c r="BS18" s="482"/>
      <c r="BT18" s="1565"/>
      <c r="BU18" s="1565"/>
      <c r="BV18" s="502"/>
      <c r="BW18" s="482"/>
      <c r="BX18" s="502"/>
      <c r="BY18" s="482"/>
      <c r="BZ18" s="1087"/>
      <c r="CA18" s="1087"/>
      <c r="CB18" s="502"/>
      <c r="CC18" s="482"/>
      <c r="CD18" s="502"/>
      <c r="CE18" s="482"/>
      <c r="CF18" s="502"/>
      <c r="CG18" s="482"/>
      <c r="CH18" s="502"/>
      <c r="CI18" s="482"/>
      <c r="CJ18" s="2019"/>
      <c r="CK18" s="2019"/>
      <c r="CL18" s="1565"/>
      <c r="CM18" s="1565"/>
      <c r="CN18" s="502"/>
      <c r="CO18" s="482"/>
      <c r="CP18" s="1565"/>
      <c r="CQ18" s="1565"/>
      <c r="CR18" s="1565"/>
      <c r="CS18" s="1565"/>
      <c r="CT18" s="1565"/>
      <c r="CU18" s="1565"/>
      <c r="CV18" s="1791"/>
      <c r="CW18" s="1792"/>
      <c r="CX18" s="502"/>
      <c r="CY18" s="482"/>
      <c r="CZ18" s="502"/>
      <c r="DA18" s="482"/>
      <c r="DB18" s="481"/>
      <c r="DC18" s="482"/>
      <c r="DD18" s="1565"/>
      <c r="DE18" s="1565"/>
      <c r="DF18" s="1565"/>
      <c r="DG18" s="1565"/>
      <c r="DH18" s="1565"/>
      <c r="DI18" s="1565"/>
      <c r="DJ18" s="1565"/>
      <c r="DK18" s="1565"/>
      <c r="DL18" s="1565"/>
      <c r="DM18" s="1565"/>
      <c r="DN18" s="1565"/>
      <c r="DO18" s="1565"/>
      <c r="DP18" s="1565"/>
      <c r="DQ18" s="1565"/>
      <c r="DR18" s="1565"/>
      <c r="DS18" s="1565"/>
      <c r="DV18" s="1565"/>
      <c r="DW18" s="1565"/>
      <c r="DX18" s="1087"/>
      <c r="DY18" s="1087"/>
      <c r="DZ18" s="2028"/>
      <c r="EA18" s="2029"/>
      <c r="EB18" s="1087"/>
      <c r="EC18" s="1087"/>
      <c r="ED18" s="2025"/>
      <c r="EE18" s="2025"/>
      <c r="EF18" s="2028"/>
      <c r="EG18" s="2029"/>
      <c r="EH18" s="1565"/>
      <c r="EI18" s="1565"/>
      <c r="EJ18" s="1565"/>
      <c r="EK18" s="1565"/>
      <c r="EL18" s="2025"/>
      <c r="EM18" s="2025"/>
      <c r="EN18" s="481"/>
      <c r="EO18" s="482"/>
      <c r="EP18" s="1565"/>
      <c r="EQ18" s="1565"/>
      <c r="ER18" s="1565"/>
      <c r="ES18" s="1565"/>
      <c r="ET18" s="2025"/>
      <c r="EU18" s="2025"/>
      <c r="EV18" s="2025"/>
      <c r="EW18" s="2025"/>
      <c r="EX18" s="1565"/>
      <c r="EY18" s="1565"/>
      <c r="EZ18" s="1565"/>
      <c r="FA18" s="1565"/>
      <c r="FB18" s="1565"/>
      <c r="FC18" s="1565"/>
      <c r="FD18" s="2028"/>
      <c r="FE18" s="2029"/>
      <c r="FF18" s="2028"/>
      <c r="FG18" s="2029"/>
      <c r="FH18" s="2028"/>
      <c r="FI18" s="2029"/>
      <c r="FJ18" s="2025"/>
      <c r="FK18" s="2025"/>
      <c r="FL18" s="2025"/>
      <c r="FM18" s="2025"/>
      <c r="FN18" s="2025"/>
      <c r="FO18" s="2025"/>
      <c r="FP18" s="2025"/>
      <c r="FQ18" s="2025"/>
      <c r="FR18" s="2025"/>
      <c r="FS18" s="2025"/>
      <c r="FT18" s="2025"/>
      <c r="FU18" s="2025"/>
      <c r="FV18" s="2025"/>
      <c r="FW18" s="2025"/>
      <c r="FX18" s="2025"/>
      <c r="FY18" s="2025"/>
      <c r="FZ18" s="2025"/>
      <c r="GA18" s="2025"/>
      <c r="GB18" s="2025"/>
      <c r="GC18" s="2025"/>
      <c r="GD18" s="2025"/>
      <c r="GE18" s="2025"/>
      <c r="GF18" s="2025"/>
      <c r="GG18" s="2025"/>
      <c r="GH18" s="2025"/>
      <c r="GI18" s="2025"/>
      <c r="GJ18" s="2026"/>
      <c r="GK18" s="2027"/>
      <c r="GL18" s="1565"/>
      <c r="GM18" s="1565"/>
    </row>
    <row r="19" spans="1:195" ht="12.95" hidden="1" customHeight="1" outlineLevel="1" x14ac:dyDescent="0.15">
      <c r="A19" s="2860">
        <v>43842</v>
      </c>
      <c r="B19" s="489"/>
      <c r="C19" s="489"/>
      <c r="D19" s="1090"/>
      <c r="E19" s="1090"/>
      <c r="F19" s="2129"/>
      <c r="G19" s="2129"/>
      <c r="H19" s="446"/>
      <c r="I19" s="427"/>
      <c r="J19" s="489"/>
      <c r="K19" s="489"/>
      <c r="L19" s="446"/>
      <c r="M19" s="427"/>
      <c r="N19" s="1081"/>
      <c r="O19" s="1081"/>
      <c r="P19" s="489"/>
      <c r="Q19" s="489"/>
      <c r="R19" s="1090"/>
      <c r="S19" s="1090"/>
      <c r="T19" s="472" t="s">
        <v>620</v>
      </c>
      <c r="U19" s="436" t="s">
        <v>20</v>
      </c>
      <c r="V19" s="446"/>
      <c r="W19" s="427"/>
      <c r="X19" s="489"/>
      <c r="Y19" s="489"/>
      <c r="Z19" s="489"/>
      <c r="AA19" s="489"/>
      <c r="AB19" s="446"/>
      <c r="AC19" s="427"/>
      <c r="AD19" s="446"/>
      <c r="AE19" s="427"/>
      <c r="AF19" s="446"/>
      <c r="AG19" s="427"/>
      <c r="AH19" s="489"/>
      <c r="AI19" s="489"/>
      <c r="AJ19" s="489"/>
      <c r="AK19" s="489"/>
      <c r="AL19" s="489"/>
      <c r="AM19" s="489"/>
      <c r="AN19" s="489"/>
      <c r="AO19" s="489"/>
      <c r="AR19" s="473" t="s">
        <v>631</v>
      </c>
      <c r="AS19" s="474" t="s">
        <v>29</v>
      </c>
      <c r="AT19" s="489"/>
      <c r="AU19" s="489"/>
      <c r="AV19" s="446"/>
      <c r="AW19" s="427"/>
      <c r="AX19" s="1081"/>
      <c r="AY19" s="1081"/>
      <c r="BB19" s="446"/>
      <c r="BC19" s="427"/>
      <c r="BD19" s="1678"/>
      <c r="BE19" s="1679"/>
      <c r="BF19" s="446"/>
      <c r="BG19" s="427"/>
      <c r="BH19" s="473"/>
      <c r="BI19" s="474"/>
      <c r="BJ19" s="489"/>
      <c r="BK19" s="489"/>
      <c r="BL19" s="489"/>
      <c r="BM19" s="489"/>
      <c r="BN19" s="2052"/>
      <c r="BO19" s="2053"/>
      <c r="BP19" s="489"/>
      <c r="BQ19" s="489"/>
      <c r="BR19" s="446"/>
      <c r="BS19" s="427"/>
      <c r="BT19" s="489"/>
      <c r="BU19" s="489"/>
      <c r="BV19" s="446"/>
      <c r="BW19" s="427"/>
      <c r="BX19" s="446"/>
      <c r="BY19" s="427"/>
      <c r="BZ19" s="1081"/>
      <c r="CA19" s="1081"/>
      <c r="CB19" s="446"/>
      <c r="CC19" s="427"/>
      <c r="CD19" s="446"/>
      <c r="CE19" s="427"/>
      <c r="CF19" s="446"/>
      <c r="CG19" s="427"/>
      <c r="CH19" s="446"/>
      <c r="CI19" s="427"/>
      <c r="CJ19" s="1996"/>
      <c r="CK19" s="1996"/>
      <c r="CL19" s="489"/>
      <c r="CM19" s="489"/>
      <c r="CN19" s="446"/>
      <c r="CO19" s="427"/>
      <c r="CP19" s="489"/>
      <c r="CQ19" s="489"/>
      <c r="CR19" s="489"/>
      <c r="CS19" s="489"/>
      <c r="CT19" s="489"/>
      <c r="CU19" s="489"/>
      <c r="CV19" s="1789"/>
      <c r="CW19" s="1790"/>
      <c r="CX19" s="446"/>
      <c r="CY19" s="427"/>
      <c r="CZ19" s="446"/>
      <c r="DA19" s="427"/>
      <c r="DB19" s="472" t="s">
        <v>661</v>
      </c>
      <c r="DC19" s="475" t="s">
        <v>677</v>
      </c>
      <c r="DD19" s="489"/>
      <c r="DE19" s="489"/>
      <c r="DF19" s="489"/>
      <c r="DG19" s="489"/>
      <c r="DH19" s="489"/>
      <c r="DI19" s="489"/>
      <c r="DJ19" s="489"/>
      <c r="DK19" s="489"/>
      <c r="DL19" s="489"/>
      <c r="DM19" s="489"/>
      <c r="DN19" s="489"/>
      <c r="DO19" s="489"/>
      <c r="DP19" s="489"/>
      <c r="DQ19" s="489"/>
      <c r="DR19" s="489"/>
      <c r="DS19" s="489"/>
      <c r="DV19" s="489"/>
      <c r="DW19" s="489"/>
      <c r="DX19" s="1090"/>
      <c r="DY19" s="1090"/>
      <c r="DZ19" s="2028"/>
      <c r="EA19" s="2029"/>
      <c r="EB19" s="1081"/>
      <c r="EC19" s="1081"/>
      <c r="ED19" s="2025"/>
      <c r="EE19" s="2025"/>
      <c r="EF19" s="2028"/>
      <c r="EG19" s="2029"/>
      <c r="EH19" s="489"/>
      <c r="EI19" s="489"/>
      <c r="EJ19" s="489"/>
      <c r="EK19" s="489"/>
      <c r="EL19" s="2025"/>
      <c r="EM19" s="2025"/>
      <c r="EN19" s="442" t="s">
        <v>683</v>
      </c>
      <c r="EO19" s="436"/>
      <c r="EP19" s="489"/>
      <c r="EQ19" s="489"/>
      <c r="ER19" s="489"/>
      <c r="ES19" s="489"/>
      <c r="ET19" s="2025"/>
      <c r="EU19" s="2025"/>
      <c r="EV19" s="2025"/>
      <c r="EW19" s="2025"/>
      <c r="EX19" s="489"/>
      <c r="EY19" s="489"/>
      <c r="EZ19" s="489"/>
      <c r="FA19" s="489"/>
      <c r="FB19" s="489"/>
      <c r="FC19" s="489"/>
      <c r="FD19" s="2028"/>
      <c r="FE19" s="2029"/>
      <c r="FF19" s="2028"/>
      <c r="FG19" s="2029"/>
      <c r="FH19" s="2028"/>
      <c r="FI19" s="2029"/>
      <c r="FJ19" s="2025"/>
      <c r="FK19" s="2025"/>
      <c r="FL19" s="2025"/>
      <c r="FM19" s="2025"/>
      <c r="FN19" s="2025"/>
      <c r="FO19" s="2025"/>
      <c r="FP19" s="2025"/>
      <c r="FQ19" s="2025"/>
      <c r="FR19" s="2025"/>
      <c r="FS19" s="2025"/>
      <c r="FT19" s="2025"/>
      <c r="FU19" s="2025"/>
      <c r="FV19" s="2025"/>
      <c r="FW19" s="2025"/>
      <c r="FX19" s="2025"/>
      <c r="FY19" s="2025"/>
      <c r="FZ19" s="2025"/>
      <c r="GA19" s="2025"/>
      <c r="GB19" s="2025"/>
      <c r="GC19" s="2025"/>
      <c r="GD19" s="2025"/>
      <c r="GE19" s="2025"/>
      <c r="GF19" s="2025"/>
      <c r="GG19" s="2025"/>
      <c r="GH19" s="2025"/>
      <c r="GI19" s="2025"/>
      <c r="GJ19" s="2026"/>
      <c r="GK19" s="2027"/>
      <c r="GL19" s="489"/>
      <c r="GM19" s="489"/>
    </row>
    <row r="20" spans="1:195" ht="12.95" hidden="1" customHeight="1" outlineLevel="1" x14ac:dyDescent="0.15">
      <c r="A20" s="2861"/>
      <c r="B20" s="489"/>
      <c r="C20" s="489"/>
      <c r="D20" s="1082"/>
      <c r="E20" s="1082"/>
      <c r="F20" s="2129"/>
      <c r="G20" s="2129"/>
      <c r="H20" s="428"/>
      <c r="I20" s="429"/>
      <c r="J20" s="489"/>
      <c r="K20" s="489"/>
      <c r="L20" s="428"/>
      <c r="M20" s="429"/>
      <c r="N20" s="1082"/>
      <c r="O20" s="1082"/>
      <c r="P20" s="489"/>
      <c r="Q20" s="489"/>
      <c r="R20" s="1082"/>
      <c r="S20" s="1082"/>
      <c r="T20" s="430" t="s">
        <v>604</v>
      </c>
      <c r="U20" s="429" t="s">
        <v>20</v>
      </c>
      <c r="V20" s="428"/>
      <c r="W20" s="429"/>
      <c r="X20" s="489"/>
      <c r="Y20" s="489"/>
      <c r="Z20" s="489"/>
      <c r="AA20" s="489"/>
      <c r="AB20" s="428"/>
      <c r="AC20" s="429"/>
      <c r="AD20" s="428"/>
      <c r="AE20" s="429"/>
      <c r="AF20" s="428"/>
      <c r="AG20" s="429"/>
      <c r="AH20" s="489"/>
      <c r="AI20" s="489"/>
      <c r="AJ20" s="489"/>
      <c r="AK20" s="489"/>
      <c r="AL20" s="489"/>
      <c r="AM20" s="489"/>
      <c r="AN20" s="489"/>
      <c r="AO20" s="489"/>
      <c r="AR20" s="430" t="s">
        <v>614</v>
      </c>
      <c r="AS20" s="458" t="s">
        <v>20</v>
      </c>
      <c r="AT20" s="489"/>
      <c r="AU20" s="489"/>
      <c r="AV20" s="428"/>
      <c r="AW20" s="429"/>
      <c r="AX20" s="1082"/>
      <c r="AY20" s="1082"/>
      <c r="BB20" s="428"/>
      <c r="BC20" s="429"/>
      <c r="BD20" s="1678"/>
      <c r="BE20" s="1679"/>
      <c r="BF20" s="428"/>
      <c r="BG20" s="429"/>
      <c r="BH20" s="430"/>
      <c r="BI20" s="458"/>
      <c r="BJ20" s="489"/>
      <c r="BK20" s="489"/>
      <c r="BL20" s="489"/>
      <c r="BM20" s="489"/>
      <c r="BN20" s="2052"/>
      <c r="BO20" s="2053"/>
      <c r="BP20" s="489"/>
      <c r="BQ20" s="489"/>
      <c r="BR20" s="428"/>
      <c r="BS20" s="429"/>
      <c r="BT20" s="489"/>
      <c r="BU20" s="489"/>
      <c r="BV20" s="428"/>
      <c r="BW20" s="429"/>
      <c r="BX20" s="428"/>
      <c r="BY20" s="429"/>
      <c r="BZ20" s="1082"/>
      <c r="CA20" s="1082"/>
      <c r="CB20" s="428"/>
      <c r="CC20" s="429"/>
      <c r="CD20" s="428"/>
      <c r="CE20" s="429"/>
      <c r="CF20" s="428"/>
      <c r="CG20" s="429"/>
      <c r="CH20" s="428"/>
      <c r="CI20" s="429"/>
      <c r="CJ20" s="1996"/>
      <c r="CK20" s="1996"/>
      <c r="CL20" s="489"/>
      <c r="CM20" s="489"/>
      <c r="CN20" s="428"/>
      <c r="CO20" s="429"/>
      <c r="CP20" s="489"/>
      <c r="CQ20" s="489"/>
      <c r="CR20" s="489"/>
      <c r="CS20" s="489"/>
      <c r="CT20" s="489"/>
      <c r="CU20" s="489"/>
      <c r="CV20" s="1789"/>
      <c r="CW20" s="1790"/>
      <c r="CX20" s="428"/>
      <c r="CY20" s="429"/>
      <c r="CZ20" s="428"/>
      <c r="DA20" s="429"/>
      <c r="DB20" s="430" t="s">
        <v>672</v>
      </c>
      <c r="DC20" s="429" t="s">
        <v>29</v>
      </c>
      <c r="DD20" s="489"/>
      <c r="DE20" s="489"/>
      <c r="DF20" s="489"/>
      <c r="DG20" s="489"/>
      <c r="DH20" s="489"/>
      <c r="DI20" s="489"/>
      <c r="DJ20" s="489"/>
      <c r="DK20" s="489"/>
      <c r="DL20" s="489"/>
      <c r="DM20" s="489"/>
      <c r="DN20" s="489"/>
      <c r="DO20" s="489"/>
      <c r="DP20" s="489"/>
      <c r="DQ20" s="489"/>
      <c r="DR20" s="489"/>
      <c r="DS20" s="489"/>
      <c r="DV20" s="489"/>
      <c r="DW20" s="489"/>
      <c r="DX20" s="1082"/>
      <c r="DY20" s="1082"/>
      <c r="DZ20" s="2028"/>
      <c r="EA20" s="2029"/>
      <c r="EB20" s="1082"/>
      <c r="EC20" s="1082"/>
      <c r="ED20" s="2025"/>
      <c r="EE20" s="2025"/>
      <c r="EF20" s="2028"/>
      <c r="EG20" s="2029"/>
      <c r="EH20" s="489"/>
      <c r="EI20" s="489"/>
      <c r="EJ20" s="489"/>
      <c r="EK20" s="489"/>
      <c r="EL20" s="2025"/>
      <c r="EM20" s="2025"/>
      <c r="EN20" s="430"/>
      <c r="EO20" s="429"/>
      <c r="EP20" s="489"/>
      <c r="EQ20" s="489"/>
      <c r="ER20" s="489"/>
      <c r="ES20" s="489"/>
      <c r="ET20" s="2025"/>
      <c r="EU20" s="2025"/>
      <c r="EV20" s="2025"/>
      <c r="EW20" s="2025"/>
      <c r="EX20" s="489"/>
      <c r="EY20" s="489"/>
      <c r="EZ20" s="489"/>
      <c r="FA20" s="489"/>
      <c r="FB20" s="489"/>
      <c r="FC20" s="489"/>
      <c r="FD20" s="2028"/>
      <c r="FE20" s="2029"/>
      <c r="FF20" s="2028"/>
      <c r="FG20" s="2029"/>
      <c r="FH20" s="2028"/>
      <c r="FI20" s="2029"/>
      <c r="FJ20" s="2025"/>
      <c r="FK20" s="2025"/>
      <c r="FL20" s="2025"/>
      <c r="FM20" s="2025"/>
      <c r="FN20" s="2025"/>
      <c r="FO20" s="2025"/>
      <c r="FP20" s="2025"/>
      <c r="FQ20" s="2025"/>
      <c r="FR20" s="2025"/>
      <c r="FS20" s="2025"/>
      <c r="FT20" s="2025"/>
      <c r="FU20" s="2025"/>
      <c r="FV20" s="2025"/>
      <c r="FW20" s="2025"/>
      <c r="FX20" s="2025"/>
      <c r="FY20" s="2025"/>
      <c r="FZ20" s="2025"/>
      <c r="GA20" s="2025"/>
      <c r="GB20" s="2025"/>
      <c r="GC20" s="2025"/>
      <c r="GD20" s="2025"/>
      <c r="GE20" s="2025"/>
      <c r="GF20" s="2025"/>
      <c r="GG20" s="2025"/>
      <c r="GH20" s="2025"/>
      <c r="GI20" s="2025"/>
      <c r="GJ20" s="2026"/>
      <c r="GK20" s="2027"/>
      <c r="GL20" s="489"/>
      <c r="GM20" s="489"/>
    </row>
    <row r="21" spans="1:195" ht="12.95" hidden="1" customHeight="1" outlineLevel="1" x14ac:dyDescent="0.15">
      <c r="A21" s="2861"/>
      <c r="B21" s="489"/>
      <c r="C21" s="489"/>
      <c r="D21" s="1082"/>
      <c r="E21" s="1082"/>
      <c r="F21" s="2129"/>
      <c r="G21" s="2129"/>
      <c r="H21" s="428"/>
      <c r="I21" s="429"/>
      <c r="J21" s="489"/>
      <c r="K21" s="489"/>
      <c r="L21" s="428"/>
      <c r="M21" s="429"/>
      <c r="N21" s="1082"/>
      <c r="O21" s="1082"/>
      <c r="P21" s="489"/>
      <c r="Q21" s="489"/>
      <c r="R21" s="1082"/>
      <c r="S21" s="1082"/>
      <c r="T21" s="430" t="s">
        <v>629</v>
      </c>
      <c r="U21" s="429" t="s">
        <v>20</v>
      </c>
      <c r="V21" s="428"/>
      <c r="W21" s="429"/>
      <c r="X21" s="489"/>
      <c r="Y21" s="489"/>
      <c r="Z21" s="489"/>
      <c r="AA21" s="489"/>
      <c r="AB21" s="428"/>
      <c r="AC21" s="429"/>
      <c r="AD21" s="428"/>
      <c r="AE21" s="429"/>
      <c r="AF21" s="428"/>
      <c r="AG21" s="429"/>
      <c r="AH21" s="489"/>
      <c r="AI21" s="489"/>
      <c r="AJ21" s="489"/>
      <c r="AK21" s="489"/>
      <c r="AL21" s="489"/>
      <c r="AM21" s="489"/>
      <c r="AN21" s="489"/>
      <c r="AO21" s="489"/>
      <c r="AR21" s="430" t="s">
        <v>681</v>
      </c>
      <c r="AS21" s="458" t="s">
        <v>29</v>
      </c>
      <c r="AT21" s="489"/>
      <c r="AU21" s="489"/>
      <c r="AV21" s="428"/>
      <c r="AW21" s="429"/>
      <c r="AX21" s="1082"/>
      <c r="AY21" s="1082"/>
      <c r="BB21" s="428"/>
      <c r="BC21" s="429"/>
      <c r="BD21" s="1678"/>
      <c r="BE21" s="1679"/>
      <c r="BF21" s="428"/>
      <c r="BG21" s="429"/>
      <c r="BH21" s="430"/>
      <c r="BI21" s="458"/>
      <c r="BJ21" s="489"/>
      <c r="BK21" s="489"/>
      <c r="BL21" s="489"/>
      <c r="BM21" s="489"/>
      <c r="BN21" s="2052"/>
      <c r="BO21" s="2053"/>
      <c r="BP21" s="489"/>
      <c r="BQ21" s="489"/>
      <c r="BR21" s="428"/>
      <c r="BS21" s="429"/>
      <c r="BT21" s="489"/>
      <c r="BU21" s="489"/>
      <c r="BV21" s="428"/>
      <c r="BW21" s="429"/>
      <c r="BX21" s="428"/>
      <c r="BY21" s="429"/>
      <c r="BZ21" s="1082"/>
      <c r="CA21" s="1082"/>
      <c r="CB21" s="428"/>
      <c r="CC21" s="429"/>
      <c r="CD21" s="428"/>
      <c r="CE21" s="429"/>
      <c r="CF21" s="428"/>
      <c r="CG21" s="429"/>
      <c r="CH21" s="428"/>
      <c r="CI21" s="429"/>
      <c r="CJ21" s="1996"/>
      <c r="CK21" s="1996"/>
      <c r="CL21" s="489"/>
      <c r="CM21" s="489"/>
      <c r="CN21" s="428"/>
      <c r="CO21" s="429"/>
      <c r="CP21" s="489"/>
      <c r="CQ21" s="489"/>
      <c r="CR21" s="489"/>
      <c r="CS21" s="489"/>
      <c r="CT21" s="489"/>
      <c r="CU21" s="489"/>
      <c r="CV21" s="1789"/>
      <c r="CW21" s="1790"/>
      <c r="CX21" s="428"/>
      <c r="CY21" s="429"/>
      <c r="CZ21" s="428"/>
      <c r="DA21" s="429"/>
      <c r="DB21" s="430" t="s">
        <v>671</v>
      </c>
      <c r="DC21" s="429" t="s">
        <v>29</v>
      </c>
      <c r="DD21" s="489"/>
      <c r="DE21" s="489"/>
      <c r="DF21" s="489"/>
      <c r="DG21" s="489"/>
      <c r="DH21" s="489"/>
      <c r="DI21" s="489"/>
      <c r="DJ21" s="489"/>
      <c r="DK21" s="489"/>
      <c r="DL21" s="489"/>
      <c r="DM21" s="489"/>
      <c r="DN21" s="489"/>
      <c r="DO21" s="489"/>
      <c r="DP21" s="489"/>
      <c r="DQ21" s="489"/>
      <c r="DR21" s="489"/>
      <c r="DS21" s="489"/>
      <c r="DV21" s="489"/>
      <c r="DW21" s="489"/>
      <c r="DX21" s="1082"/>
      <c r="DY21" s="1082"/>
      <c r="DZ21" s="2028"/>
      <c r="EA21" s="2029"/>
      <c r="EB21" s="1082"/>
      <c r="EC21" s="1082"/>
      <c r="ED21" s="2025"/>
      <c r="EE21" s="2025"/>
      <c r="EF21" s="2028"/>
      <c r="EG21" s="2029"/>
      <c r="EH21" s="489"/>
      <c r="EI21" s="489"/>
      <c r="EJ21" s="489"/>
      <c r="EK21" s="489"/>
      <c r="EL21" s="2025"/>
      <c r="EM21" s="2025"/>
      <c r="EN21" s="430"/>
      <c r="EO21" s="429"/>
      <c r="EP21" s="489"/>
      <c r="EQ21" s="489"/>
      <c r="ER21" s="489"/>
      <c r="ES21" s="489"/>
      <c r="ET21" s="2025"/>
      <c r="EU21" s="2025"/>
      <c r="EV21" s="2025"/>
      <c r="EW21" s="2025"/>
      <c r="EX21" s="489"/>
      <c r="EY21" s="489"/>
      <c r="EZ21" s="489"/>
      <c r="FA21" s="489"/>
      <c r="FB21" s="489"/>
      <c r="FC21" s="489"/>
      <c r="FD21" s="2028"/>
      <c r="FE21" s="2029"/>
      <c r="FF21" s="2028"/>
      <c r="FG21" s="2029"/>
      <c r="FH21" s="2028"/>
      <c r="FI21" s="2029"/>
      <c r="FJ21" s="2025"/>
      <c r="FK21" s="2025"/>
      <c r="FL21" s="2025"/>
      <c r="FM21" s="2025"/>
      <c r="FN21" s="2025"/>
      <c r="FO21" s="2025"/>
      <c r="FP21" s="2025"/>
      <c r="FQ21" s="2025"/>
      <c r="FR21" s="2025"/>
      <c r="FS21" s="2025"/>
      <c r="FT21" s="2025"/>
      <c r="FU21" s="2025"/>
      <c r="FV21" s="2025"/>
      <c r="FW21" s="2025"/>
      <c r="FX21" s="2025"/>
      <c r="FY21" s="2025"/>
      <c r="FZ21" s="2025"/>
      <c r="GA21" s="2025"/>
      <c r="GB21" s="2025"/>
      <c r="GC21" s="2025"/>
      <c r="GD21" s="2025"/>
      <c r="GE21" s="2025"/>
      <c r="GF21" s="2025"/>
      <c r="GG21" s="2025"/>
      <c r="GH21" s="2025"/>
      <c r="GI21" s="2025"/>
      <c r="GJ21" s="2026"/>
      <c r="GK21" s="2027"/>
      <c r="GL21" s="489"/>
      <c r="GM21" s="489"/>
    </row>
    <row r="22" spans="1:195" ht="12.95" hidden="1" customHeight="1" outlineLevel="1" x14ac:dyDescent="0.15">
      <c r="A22" s="2861"/>
      <c r="B22" s="489"/>
      <c r="C22" s="489"/>
      <c r="D22" s="1082"/>
      <c r="E22" s="1082"/>
      <c r="F22" s="2129"/>
      <c r="G22" s="2129"/>
      <c r="H22" s="428"/>
      <c r="I22" s="429"/>
      <c r="J22" s="489"/>
      <c r="K22" s="489"/>
      <c r="L22" s="428"/>
      <c r="M22" s="429"/>
      <c r="N22" s="1082"/>
      <c r="O22" s="1082"/>
      <c r="P22" s="489"/>
      <c r="Q22" s="489"/>
      <c r="R22" s="1082"/>
      <c r="S22" s="1082"/>
      <c r="T22" s="430" t="s">
        <v>676</v>
      </c>
      <c r="U22" s="429" t="s">
        <v>610</v>
      </c>
      <c r="V22" s="428"/>
      <c r="W22" s="429"/>
      <c r="X22" s="489"/>
      <c r="Y22" s="489"/>
      <c r="Z22" s="489"/>
      <c r="AA22" s="489"/>
      <c r="AB22" s="428"/>
      <c r="AC22" s="429"/>
      <c r="AD22" s="428"/>
      <c r="AE22" s="429"/>
      <c r="AF22" s="428"/>
      <c r="AG22" s="429"/>
      <c r="AH22" s="489"/>
      <c r="AI22" s="489"/>
      <c r="AJ22" s="489"/>
      <c r="AK22" s="489"/>
      <c r="AL22" s="489"/>
      <c r="AM22" s="489"/>
      <c r="AN22" s="489"/>
      <c r="AO22" s="489"/>
      <c r="AR22" s="430" t="s">
        <v>675</v>
      </c>
      <c r="AS22" s="458" t="s">
        <v>29</v>
      </c>
      <c r="AT22" s="489"/>
      <c r="AU22" s="489"/>
      <c r="AV22" s="428"/>
      <c r="AW22" s="429"/>
      <c r="AX22" s="1082"/>
      <c r="AY22" s="1082"/>
      <c r="BB22" s="428"/>
      <c r="BC22" s="429"/>
      <c r="BD22" s="1678"/>
      <c r="BE22" s="1679"/>
      <c r="BF22" s="428"/>
      <c r="BG22" s="429"/>
      <c r="BH22" s="430"/>
      <c r="BI22" s="458"/>
      <c r="BJ22" s="489"/>
      <c r="BK22" s="489"/>
      <c r="BL22" s="489"/>
      <c r="BM22" s="489"/>
      <c r="BN22" s="2052"/>
      <c r="BO22" s="2053"/>
      <c r="BP22" s="489"/>
      <c r="BQ22" s="489"/>
      <c r="BR22" s="428"/>
      <c r="BS22" s="429"/>
      <c r="BT22" s="489"/>
      <c r="BU22" s="489"/>
      <c r="BV22" s="428"/>
      <c r="BW22" s="429"/>
      <c r="BX22" s="428"/>
      <c r="BY22" s="429"/>
      <c r="BZ22" s="1082"/>
      <c r="CA22" s="1082"/>
      <c r="CB22" s="428"/>
      <c r="CC22" s="429"/>
      <c r="CD22" s="428"/>
      <c r="CE22" s="429"/>
      <c r="CF22" s="428"/>
      <c r="CG22" s="429"/>
      <c r="CH22" s="428"/>
      <c r="CI22" s="429"/>
      <c r="CJ22" s="1996"/>
      <c r="CK22" s="1996"/>
      <c r="CL22" s="489"/>
      <c r="CM22" s="489"/>
      <c r="CN22" s="428"/>
      <c r="CO22" s="429"/>
      <c r="CP22" s="489"/>
      <c r="CQ22" s="489"/>
      <c r="CR22" s="489"/>
      <c r="CS22" s="489"/>
      <c r="CT22" s="489"/>
      <c r="CU22" s="489"/>
      <c r="CV22" s="1789"/>
      <c r="CW22" s="1790"/>
      <c r="CX22" s="428"/>
      <c r="CY22" s="429"/>
      <c r="CZ22" s="428"/>
      <c r="DA22" s="429"/>
      <c r="DB22" s="430" t="s">
        <v>613</v>
      </c>
      <c r="DC22" s="429" t="s">
        <v>29</v>
      </c>
      <c r="DD22" s="489"/>
      <c r="DE22" s="489"/>
      <c r="DF22" s="489"/>
      <c r="DG22" s="489"/>
      <c r="DH22" s="489"/>
      <c r="DI22" s="489"/>
      <c r="DJ22" s="489"/>
      <c r="DK22" s="489"/>
      <c r="DL22" s="489"/>
      <c r="DM22" s="489"/>
      <c r="DN22" s="489"/>
      <c r="DO22" s="489"/>
      <c r="DP22" s="489"/>
      <c r="DQ22" s="489"/>
      <c r="DR22" s="489"/>
      <c r="DS22" s="489"/>
      <c r="DV22" s="489"/>
      <c r="DW22" s="489"/>
      <c r="DX22" s="1082"/>
      <c r="DY22" s="1082"/>
      <c r="DZ22" s="2028"/>
      <c r="EA22" s="2029"/>
      <c r="EB22" s="1082"/>
      <c r="EC22" s="1082"/>
      <c r="ED22" s="2025"/>
      <c r="EE22" s="2025"/>
      <c r="EF22" s="2028"/>
      <c r="EG22" s="2029"/>
      <c r="EH22" s="489"/>
      <c r="EI22" s="489"/>
      <c r="EJ22" s="489"/>
      <c r="EK22" s="489"/>
      <c r="EL22" s="2025"/>
      <c r="EM22" s="2025"/>
      <c r="EN22" s="430"/>
      <c r="EO22" s="429"/>
      <c r="EP22" s="489"/>
      <c r="EQ22" s="489"/>
      <c r="ER22" s="489"/>
      <c r="ES22" s="489"/>
      <c r="ET22" s="2025"/>
      <c r="EU22" s="2025"/>
      <c r="EV22" s="2025"/>
      <c r="EW22" s="2025"/>
      <c r="EX22" s="489"/>
      <c r="EY22" s="489"/>
      <c r="EZ22" s="489"/>
      <c r="FA22" s="489"/>
      <c r="FB22" s="489"/>
      <c r="FC22" s="489"/>
      <c r="FD22" s="2028"/>
      <c r="FE22" s="2029"/>
      <c r="FF22" s="2028"/>
      <c r="FG22" s="2029"/>
      <c r="FH22" s="2028"/>
      <c r="FI22" s="2029"/>
      <c r="FJ22" s="2025"/>
      <c r="FK22" s="2025"/>
      <c r="FL22" s="2025"/>
      <c r="FM22" s="2025"/>
      <c r="FN22" s="2025"/>
      <c r="FO22" s="2025"/>
      <c r="FP22" s="2025"/>
      <c r="FQ22" s="2025"/>
      <c r="FR22" s="2025"/>
      <c r="FS22" s="2025"/>
      <c r="FT22" s="2025"/>
      <c r="FU22" s="2025"/>
      <c r="FV22" s="2025"/>
      <c r="FW22" s="2025"/>
      <c r="FX22" s="2025"/>
      <c r="FY22" s="2025"/>
      <c r="FZ22" s="2025"/>
      <c r="GA22" s="2025"/>
      <c r="GB22" s="2025"/>
      <c r="GC22" s="2025"/>
      <c r="GD22" s="2025"/>
      <c r="GE22" s="2025"/>
      <c r="GF22" s="2025"/>
      <c r="GG22" s="2025"/>
      <c r="GH22" s="2025"/>
      <c r="GI22" s="2025"/>
      <c r="GJ22" s="2026"/>
      <c r="GK22" s="2027"/>
      <c r="GL22" s="489"/>
      <c r="GM22" s="489"/>
    </row>
    <row r="23" spans="1:195" ht="12.95" hidden="1" customHeight="1" outlineLevel="1" x14ac:dyDescent="0.15">
      <c r="A23" s="2862"/>
      <c r="B23" s="489"/>
      <c r="C23" s="489"/>
      <c r="D23" s="1088"/>
      <c r="E23" s="1088"/>
      <c r="F23" s="2129"/>
      <c r="G23" s="2129"/>
      <c r="H23" s="447"/>
      <c r="I23" s="426"/>
      <c r="J23" s="489"/>
      <c r="K23" s="489"/>
      <c r="L23" s="447"/>
      <c r="M23" s="426"/>
      <c r="N23" s="1088"/>
      <c r="O23" s="1088"/>
      <c r="P23" s="489"/>
      <c r="Q23" s="489"/>
      <c r="R23" s="1088"/>
      <c r="S23" s="1088"/>
      <c r="T23" s="469"/>
      <c r="U23" s="471"/>
      <c r="V23" s="447"/>
      <c r="W23" s="426"/>
      <c r="X23" s="489"/>
      <c r="Y23" s="489"/>
      <c r="Z23" s="489"/>
      <c r="AA23" s="489"/>
      <c r="AB23" s="447"/>
      <c r="AC23" s="426"/>
      <c r="AD23" s="447"/>
      <c r="AE23" s="426"/>
      <c r="AF23" s="447"/>
      <c r="AG23" s="426"/>
      <c r="AH23" s="489"/>
      <c r="AI23" s="489"/>
      <c r="AJ23" s="489"/>
      <c r="AK23" s="489"/>
      <c r="AL23" s="489"/>
      <c r="AM23" s="489"/>
      <c r="AN23" s="489"/>
      <c r="AO23" s="489"/>
      <c r="AR23" s="469"/>
      <c r="AS23" s="470"/>
      <c r="AT23" s="489"/>
      <c r="AU23" s="489"/>
      <c r="AV23" s="447"/>
      <c r="AW23" s="426"/>
      <c r="AX23" s="1083"/>
      <c r="AY23" s="1083"/>
      <c r="BB23" s="447"/>
      <c r="BC23" s="426"/>
      <c r="BD23" s="1678"/>
      <c r="BE23" s="1679"/>
      <c r="BF23" s="447"/>
      <c r="BG23" s="426"/>
      <c r="BH23" s="469"/>
      <c r="BI23" s="470"/>
      <c r="BJ23" s="489"/>
      <c r="BK23" s="489"/>
      <c r="BL23" s="489"/>
      <c r="BM23" s="489"/>
      <c r="BN23" s="2052"/>
      <c r="BO23" s="2053"/>
      <c r="BP23" s="489"/>
      <c r="BQ23" s="489"/>
      <c r="BR23" s="447"/>
      <c r="BS23" s="426"/>
      <c r="BT23" s="489"/>
      <c r="BU23" s="489"/>
      <c r="BV23" s="447"/>
      <c r="BW23" s="426"/>
      <c r="BX23" s="447"/>
      <c r="BY23" s="426"/>
      <c r="BZ23" s="1083"/>
      <c r="CA23" s="1083"/>
      <c r="CB23" s="447"/>
      <c r="CC23" s="426"/>
      <c r="CD23" s="500"/>
      <c r="CE23" s="471"/>
      <c r="CF23" s="500"/>
      <c r="CG23" s="471"/>
      <c r="CH23" s="447"/>
      <c r="CI23" s="426"/>
      <c r="CJ23" s="1996"/>
      <c r="CK23" s="1996"/>
      <c r="CL23" s="489"/>
      <c r="CM23" s="489"/>
      <c r="CN23" s="447"/>
      <c r="CO23" s="426"/>
      <c r="CP23" s="489"/>
      <c r="CQ23" s="489"/>
      <c r="CR23" s="489"/>
      <c r="CS23" s="489"/>
      <c r="CT23" s="489"/>
      <c r="CU23" s="489"/>
      <c r="CV23" s="1789"/>
      <c r="CW23" s="1790"/>
      <c r="CX23" s="447"/>
      <c r="CY23" s="426"/>
      <c r="CZ23" s="447"/>
      <c r="DA23" s="426"/>
      <c r="DB23" s="469"/>
      <c r="DC23" s="471"/>
      <c r="DD23" s="489"/>
      <c r="DE23" s="489"/>
      <c r="DF23" s="489"/>
      <c r="DG23" s="489"/>
      <c r="DH23" s="489"/>
      <c r="DI23" s="489"/>
      <c r="DJ23" s="489"/>
      <c r="DK23" s="489"/>
      <c r="DL23" s="489"/>
      <c r="DM23" s="489"/>
      <c r="DN23" s="489"/>
      <c r="DO23" s="489"/>
      <c r="DP23" s="489"/>
      <c r="DQ23" s="489"/>
      <c r="DR23" s="489"/>
      <c r="DS23" s="489"/>
      <c r="DV23" s="489"/>
      <c r="DW23" s="489"/>
      <c r="DX23" s="1088"/>
      <c r="DY23" s="1088"/>
      <c r="DZ23" s="2028"/>
      <c r="EA23" s="2029"/>
      <c r="EB23" s="1088"/>
      <c r="EC23" s="1088"/>
      <c r="ED23" s="2025"/>
      <c r="EE23" s="2025"/>
      <c r="EF23" s="2028"/>
      <c r="EG23" s="2029"/>
      <c r="EH23" s="489"/>
      <c r="EI23" s="489"/>
      <c r="EJ23" s="489"/>
      <c r="EK23" s="489"/>
      <c r="EL23" s="2025"/>
      <c r="EM23" s="2025"/>
      <c r="EN23" s="469"/>
      <c r="EO23" s="471"/>
      <c r="EP23" s="489"/>
      <c r="EQ23" s="489"/>
      <c r="ER23" s="489"/>
      <c r="ES23" s="489"/>
      <c r="ET23" s="2025"/>
      <c r="EU23" s="2025"/>
      <c r="EV23" s="2025"/>
      <c r="EW23" s="2025"/>
      <c r="EX23" s="489"/>
      <c r="EY23" s="489"/>
      <c r="EZ23" s="489"/>
      <c r="FA23" s="489"/>
      <c r="FB23" s="489"/>
      <c r="FC23" s="489"/>
      <c r="FD23" s="2028"/>
      <c r="FE23" s="2029"/>
      <c r="FF23" s="2028"/>
      <c r="FG23" s="2029"/>
      <c r="FH23" s="2028"/>
      <c r="FI23" s="2029"/>
      <c r="FJ23" s="2025"/>
      <c r="FK23" s="2025"/>
      <c r="FL23" s="2025"/>
      <c r="FM23" s="2025"/>
      <c r="FN23" s="2025"/>
      <c r="FO23" s="2025"/>
      <c r="FP23" s="2025"/>
      <c r="FQ23" s="2025"/>
      <c r="FR23" s="2025"/>
      <c r="FS23" s="2025"/>
      <c r="FT23" s="2025"/>
      <c r="FU23" s="2025"/>
      <c r="FV23" s="2025"/>
      <c r="FW23" s="2025"/>
      <c r="FX23" s="2025"/>
      <c r="FY23" s="2025"/>
      <c r="FZ23" s="2025"/>
      <c r="GA23" s="2025"/>
      <c r="GB23" s="2025"/>
      <c r="GC23" s="2025"/>
      <c r="GD23" s="2025"/>
      <c r="GE23" s="2025"/>
      <c r="GF23" s="2025"/>
      <c r="GG23" s="2025"/>
      <c r="GH23" s="2025"/>
      <c r="GI23" s="2025"/>
      <c r="GJ23" s="2026"/>
      <c r="GK23" s="2027"/>
      <c r="GL23" s="489"/>
      <c r="GM23" s="489"/>
    </row>
    <row r="24" spans="1:195" ht="12.95" hidden="1" customHeight="1" outlineLevel="1" x14ac:dyDescent="0.15">
      <c r="A24" s="2860">
        <v>43856</v>
      </c>
      <c r="B24" s="1565"/>
      <c r="C24" s="1565"/>
      <c r="D24" s="1085"/>
      <c r="E24" s="1085"/>
      <c r="F24" s="2019"/>
      <c r="G24" s="2019"/>
      <c r="H24" s="501"/>
      <c r="I24" s="477"/>
      <c r="J24" s="1565"/>
      <c r="K24" s="1565"/>
      <c r="L24" s="501"/>
      <c r="M24" s="477"/>
      <c r="N24" s="1085"/>
      <c r="O24" s="1085"/>
      <c r="P24" s="1565"/>
      <c r="Q24" s="1565"/>
      <c r="R24" s="1085"/>
      <c r="S24" s="1085"/>
      <c r="T24" s="479" t="s">
        <v>630</v>
      </c>
      <c r="U24" s="477" t="s">
        <v>29</v>
      </c>
      <c r="V24" s="501"/>
      <c r="W24" s="477"/>
      <c r="X24" s="1565"/>
      <c r="Y24" s="1565"/>
      <c r="Z24" s="1565"/>
      <c r="AA24" s="1565"/>
      <c r="AB24" s="501"/>
      <c r="AC24" s="477"/>
      <c r="AD24" s="501"/>
      <c r="AE24" s="477"/>
      <c r="AF24" s="501"/>
      <c r="AG24" s="477"/>
      <c r="AH24" s="1565"/>
      <c r="AI24" s="1565"/>
      <c r="AJ24" s="1565"/>
      <c r="AK24" s="1565"/>
      <c r="AL24" s="1565"/>
      <c r="AM24" s="1565"/>
      <c r="AN24" s="1565"/>
      <c r="AO24" s="1565"/>
      <c r="AR24" s="476" t="s">
        <v>5</v>
      </c>
      <c r="AS24" s="480"/>
      <c r="AT24" s="1565"/>
      <c r="AU24" s="1565"/>
      <c r="AV24" s="501"/>
      <c r="AW24" s="477"/>
      <c r="AX24" s="1085"/>
      <c r="AY24" s="1085"/>
      <c r="BB24" s="501"/>
      <c r="BC24" s="477"/>
      <c r="BD24" s="1682"/>
      <c r="BE24" s="1683"/>
      <c r="BF24" s="501"/>
      <c r="BG24" s="477"/>
      <c r="BH24" s="476"/>
      <c r="BI24" s="480"/>
      <c r="BJ24" s="1565"/>
      <c r="BK24" s="1565"/>
      <c r="BL24" s="1565"/>
      <c r="BM24" s="1565"/>
      <c r="BN24" s="1682"/>
      <c r="BO24" s="1683"/>
      <c r="BP24" s="1565"/>
      <c r="BQ24" s="1565"/>
      <c r="BR24" s="501"/>
      <c r="BS24" s="477"/>
      <c r="BT24" s="1565"/>
      <c r="BU24" s="1565"/>
      <c r="BV24" s="501"/>
      <c r="BW24" s="477"/>
      <c r="BX24" s="501"/>
      <c r="BY24" s="477"/>
      <c r="BZ24" s="1085"/>
      <c r="CA24" s="1085"/>
      <c r="CB24" s="501"/>
      <c r="CC24" s="477"/>
      <c r="CD24" s="501"/>
      <c r="CE24" s="477"/>
      <c r="CF24" s="501"/>
      <c r="CG24" s="477"/>
      <c r="CH24" s="501"/>
      <c r="CI24" s="477"/>
      <c r="CJ24" s="2019"/>
      <c r="CK24" s="2019"/>
      <c r="CL24" s="1565"/>
      <c r="CM24" s="1565"/>
      <c r="CN24" s="501"/>
      <c r="CO24" s="477"/>
      <c r="CP24" s="1565"/>
      <c r="CQ24" s="1565"/>
      <c r="CR24" s="1565"/>
      <c r="CS24" s="1565"/>
      <c r="CT24" s="1565"/>
      <c r="CU24" s="1565"/>
      <c r="CV24" s="1791"/>
      <c r="CW24" s="1792"/>
      <c r="CX24" s="501"/>
      <c r="CY24" s="477"/>
      <c r="CZ24" s="501"/>
      <c r="DA24" s="477"/>
      <c r="DB24" s="479" t="s">
        <v>632</v>
      </c>
      <c r="DC24" s="477" t="s">
        <v>29</v>
      </c>
      <c r="DD24" s="1565"/>
      <c r="DE24" s="1565"/>
      <c r="DF24" s="1565"/>
      <c r="DG24" s="1565"/>
      <c r="DH24" s="1565"/>
      <c r="DI24" s="1565"/>
      <c r="DJ24" s="1565"/>
      <c r="DK24" s="1565"/>
      <c r="DL24" s="1565"/>
      <c r="DM24" s="1565"/>
      <c r="DN24" s="1565"/>
      <c r="DO24" s="1565"/>
      <c r="DP24" s="1565"/>
      <c r="DQ24" s="1565"/>
      <c r="DR24" s="1565"/>
      <c r="DS24" s="1565"/>
      <c r="DV24" s="1565"/>
      <c r="DW24" s="1565"/>
      <c r="DX24" s="1085"/>
      <c r="DY24" s="1085"/>
      <c r="DZ24" s="2028"/>
      <c r="EA24" s="2029"/>
      <c r="EB24" s="1085"/>
      <c r="EC24" s="1085"/>
      <c r="ED24" s="2025"/>
      <c r="EE24" s="2025"/>
      <c r="EF24" s="2028"/>
      <c r="EG24" s="2029"/>
      <c r="EH24" s="1565"/>
      <c r="EI24" s="1565"/>
      <c r="EJ24" s="1565"/>
      <c r="EK24" s="1565"/>
      <c r="EL24" s="2025"/>
      <c r="EM24" s="2025"/>
      <c r="EN24" s="478" t="s">
        <v>683</v>
      </c>
      <c r="EO24" s="477"/>
      <c r="EP24" s="1565"/>
      <c r="EQ24" s="1565"/>
      <c r="ER24" s="1565"/>
      <c r="ES24" s="1565"/>
      <c r="ET24" s="2025"/>
      <c r="EU24" s="2025"/>
      <c r="EV24" s="2025"/>
      <c r="EW24" s="2025"/>
      <c r="EX24" s="1565"/>
      <c r="EY24" s="1565"/>
      <c r="EZ24" s="1565"/>
      <c r="FA24" s="1565"/>
      <c r="FB24" s="1565"/>
      <c r="FC24" s="1565"/>
      <c r="FD24" s="2028"/>
      <c r="FE24" s="2029"/>
      <c r="FF24" s="2028"/>
      <c r="FG24" s="2029"/>
      <c r="FH24" s="2028"/>
      <c r="FI24" s="2029"/>
      <c r="FJ24" s="2025"/>
      <c r="FK24" s="2025"/>
      <c r="FL24" s="2025"/>
      <c r="FM24" s="2025"/>
      <c r="FN24" s="2025"/>
      <c r="FO24" s="2025"/>
      <c r="FP24" s="2025"/>
      <c r="FQ24" s="2025"/>
      <c r="FR24" s="2025"/>
      <c r="FS24" s="2025"/>
      <c r="FT24" s="2025"/>
      <c r="FU24" s="2025"/>
      <c r="FV24" s="2025"/>
      <c r="FW24" s="2025"/>
      <c r="FX24" s="2025"/>
      <c r="FY24" s="2025"/>
      <c r="FZ24" s="2025"/>
      <c r="GA24" s="2025"/>
      <c r="GB24" s="2025"/>
      <c r="GC24" s="2025"/>
      <c r="GD24" s="2025"/>
      <c r="GE24" s="2025"/>
      <c r="GF24" s="2025"/>
      <c r="GG24" s="2025"/>
      <c r="GH24" s="2025"/>
      <c r="GI24" s="2025"/>
      <c r="GJ24" s="2026"/>
      <c r="GK24" s="2027"/>
      <c r="GL24" s="1565"/>
      <c r="GM24" s="1565"/>
    </row>
    <row r="25" spans="1:195" ht="12.95" hidden="1" customHeight="1" outlineLevel="1" x14ac:dyDescent="0.15">
      <c r="A25" s="2861"/>
      <c r="B25" s="1565"/>
      <c r="C25" s="1565"/>
      <c r="D25" s="1086"/>
      <c r="E25" s="1086"/>
      <c r="F25" s="2019"/>
      <c r="G25" s="2019"/>
      <c r="H25" s="499"/>
      <c r="I25" s="432"/>
      <c r="J25" s="1565"/>
      <c r="K25" s="1565"/>
      <c r="L25" s="499"/>
      <c r="M25" s="432"/>
      <c r="N25" s="1086"/>
      <c r="O25" s="1086"/>
      <c r="P25" s="1565"/>
      <c r="Q25" s="1565"/>
      <c r="R25" s="1086"/>
      <c r="S25" s="1086"/>
      <c r="T25" s="431" t="s">
        <v>638</v>
      </c>
      <c r="U25" s="432" t="s">
        <v>20</v>
      </c>
      <c r="V25" s="499"/>
      <c r="W25" s="432"/>
      <c r="X25" s="1565"/>
      <c r="Y25" s="1565"/>
      <c r="Z25" s="1565"/>
      <c r="AA25" s="1565"/>
      <c r="AB25" s="499"/>
      <c r="AC25" s="432"/>
      <c r="AD25" s="499"/>
      <c r="AE25" s="432"/>
      <c r="AF25" s="499"/>
      <c r="AG25" s="432"/>
      <c r="AH25" s="1565"/>
      <c r="AI25" s="1565"/>
      <c r="AJ25" s="1565"/>
      <c r="AK25" s="1565"/>
      <c r="AL25" s="1565"/>
      <c r="AM25" s="1565"/>
      <c r="AN25" s="1565"/>
      <c r="AO25" s="1565"/>
      <c r="AR25" s="431"/>
      <c r="AS25" s="466"/>
      <c r="AT25" s="1565"/>
      <c r="AU25" s="1565"/>
      <c r="AV25" s="499"/>
      <c r="AW25" s="432"/>
      <c r="AX25" s="1086"/>
      <c r="AY25" s="1086"/>
      <c r="BB25" s="499"/>
      <c r="BC25" s="432"/>
      <c r="BD25" s="1682"/>
      <c r="BE25" s="1683"/>
      <c r="BF25" s="499"/>
      <c r="BG25" s="432"/>
      <c r="BH25" s="431"/>
      <c r="BI25" s="466"/>
      <c r="BJ25" s="1565"/>
      <c r="BK25" s="1565"/>
      <c r="BL25" s="1565"/>
      <c r="BM25" s="1565"/>
      <c r="BN25" s="1682"/>
      <c r="BO25" s="1683"/>
      <c r="BP25" s="1565"/>
      <c r="BQ25" s="1565"/>
      <c r="BR25" s="499"/>
      <c r="BS25" s="432"/>
      <c r="BT25" s="1565"/>
      <c r="BU25" s="1565"/>
      <c r="BV25" s="499"/>
      <c r="BW25" s="432"/>
      <c r="BX25" s="499"/>
      <c r="BY25" s="432"/>
      <c r="BZ25" s="1086"/>
      <c r="CA25" s="1086"/>
      <c r="CB25" s="499"/>
      <c r="CC25" s="432"/>
      <c r="CD25" s="499"/>
      <c r="CE25" s="432"/>
      <c r="CF25" s="499"/>
      <c r="CG25" s="432"/>
      <c r="CH25" s="499"/>
      <c r="CI25" s="432"/>
      <c r="CJ25" s="2019"/>
      <c r="CK25" s="2019"/>
      <c r="CL25" s="1565"/>
      <c r="CM25" s="1565"/>
      <c r="CN25" s="499"/>
      <c r="CO25" s="432"/>
      <c r="CP25" s="1565"/>
      <c r="CQ25" s="1565"/>
      <c r="CR25" s="1565"/>
      <c r="CS25" s="1565"/>
      <c r="CT25" s="1565"/>
      <c r="CU25" s="1565"/>
      <c r="CV25" s="1791"/>
      <c r="CW25" s="1792"/>
      <c r="CX25" s="499"/>
      <c r="CY25" s="432"/>
      <c r="CZ25" s="499"/>
      <c r="DA25" s="432"/>
      <c r="DB25" s="431" t="s">
        <v>680</v>
      </c>
      <c r="DC25" s="432" t="s">
        <v>20</v>
      </c>
      <c r="DD25" s="1565"/>
      <c r="DE25" s="1565"/>
      <c r="DF25" s="1565"/>
      <c r="DG25" s="1565"/>
      <c r="DH25" s="1565"/>
      <c r="DI25" s="1565"/>
      <c r="DJ25" s="1565"/>
      <c r="DK25" s="1565"/>
      <c r="DL25" s="1565"/>
      <c r="DM25" s="1565"/>
      <c r="DN25" s="1565"/>
      <c r="DO25" s="1565"/>
      <c r="DP25" s="1565"/>
      <c r="DQ25" s="1565"/>
      <c r="DR25" s="1565"/>
      <c r="DS25" s="1565"/>
      <c r="DV25" s="1565"/>
      <c r="DW25" s="1565"/>
      <c r="DX25" s="1086"/>
      <c r="DY25" s="1086"/>
      <c r="DZ25" s="2028"/>
      <c r="EA25" s="2029"/>
      <c r="EB25" s="1086"/>
      <c r="EC25" s="1086"/>
      <c r="ED25" s="2025"/>
      <c r="EE25" s="2025"/>
      <c r="EF25" s="2028"/>
      <c r="EG25" s="2029"/>
      <c r="EH25" s="1565"/>
      <c r="EI25" s="1565"/>
      <c r="EJ25" s="1565"/>
      <c r="EK25" s="1565"/>
      <c r="EL25" s="2025"/>
      <c r="EM25" s="2025"/>
      <c r="EN25" s="431"/>
      <c r="EO25" s="432"/>
      <c r="EP25" s="1565"/>
      <c r="EQ25" s="1565"/>
      <c r="ER25" s="1565"/>
      <c r="ES25" s="1565"/>
      <c r="ET25" s="2025"/>
      <c r="EU25" s="2025"/>
      <c r="EV25" s="2025"/>
      <c r="EW25" s="2025"/>
      <c r="EX25" s="1565"/>
      <c r="EY25" s="1565"/>
      <c r="EZ25" s="1565"/>
      <c r="FA25" s="1565"/>
      <c r="FB25" s="1565"/>
      <c r="FC25" s="1565"/>
      <c r="FD25" s="2028"/>
      <c r="FE25" s="2029"/>
      <c r="FF25" s="2028"/>
      <c r="FG25" s="2029"/>
      <c r="FH25" s="2028"/>
      <c r="FI25" s="2029"/>
      <c r="FJ25" s="2025"/>
      <c r="FK25" s="2025"/>
      <c r="FL25" s="2025"/>
      <c r="FM25" s="2025"/>
      <c r="FN25" s="2025"/>
      <c r="FO25" s="2025"/>
      <c r="FP25" s="2025"/>
      <c r="FQ25" s="2025"/>
      <c r="FR25" s="2025"/>
      <c r="FS25" s="2025"/>
      <c r="FT25" s="2025"/>
      <c r="FU25" s="2025"/>
      <c r="FV25" s="2025"/>
      <c r="FW25" s="2025"/>
      <c r="FX25" s="2025"/>
      <c r="FY25" s="2025"/>
      <c r="FZ25" s="2025"/>
      <c r="GA25" s="2025"/>
      <c r="GB25" s="2025"/>
      <c r="GC25" s="2025"/>
      <c r="GD25" s="2025"/>
      <c r="GE25" s="2025"/>
      <c r="GF25" s="2025"/>
      <c r="GG25" s="2025"/>
      <c r="GH25" s="2025"/>
      <c r="GI25" s="2025"/>
      <c r="GJ25" s="2026"/>
      <c r="GK25" s="2027"/>
      <c r="GL25" s="1565"/>
      <c r="GM25" s="1565"/>
    </row>
    <row r="26" spans="1:195" ht="12.95" hidden="1" customHeight="1" outlineLevel="1" x14ac:dyDescent="0.15">
      <c r="A26" s="2861"/>
      <c r="B26" s="1565"/>
      <c r="C26" s="1565"/>
      <c r="D26" s="1086"/>
      <c r="E26" s="1086"/>
      <c r="F26" s="2019"/>
      <c r="G26" s="2019"/>
      <c r="H26" s="499"/>
      <c r="I26" s="432"/>
      <c r="J26" s="1565"/>
      <c r="K26" s="1565"/>
      <c r="L26" s="499"/>
      <c r="M26" s="432"/>
      <c r="N26" s="1086"/>
      <c r="O26" s="1086"/>
      <c r="P26" s="1565"/>
      <c r="Q26" s="1565"/>
      <c r="R26" s="1086"/>
      <c r="S26" s="1086"/>
      <c r="T26" s="431" t="s">
        <v>605</v>
      </c>
      <c r="U26" s="432" t="s">
        <v>29</v>
      </c>
      <c r="V26" s="499"/>
      <c r="W26" s="432"/>
      <c r="X26" s="1565"/>
      <c r="Y26" s="1565"/>
      <c r="Z26" s="1565"/>
      <c r="AA26" s="1565"/>
      <c r="AB26" s="499"/>
      <c r="AC26" s="432"/>
      <c r="AD26" s="499"/>
      <c r="AE26" s="432"/>
      <c r="AF26" s="499"/>
      <c r="AG26" s="432"/>
      <c r="AH26" s="1565"/>
      <c r="AI26" s="1565"/>
      <c r="AJ26" s="1565"/>
      <c r="AK26" s="1565"/>
      <c r="AL26" s="1565"/>
      <c r="AM26" s="1565"/>
      <c r="AN26" s="1565"/>
      <c r="AO26" s="1565"/>
      <c r="AR26" s="431"/>
      <c r="AS26" s="466"/>
      <c r="AT26" s="1565"/>
      <c r="AU26" s="1565"/>
      <c r="AV26" s="499"/>
      <c r="AW26" s="432"/>
      <c r="AX26" s="1086"/>
      <c r="AY26" s="1086"/>
      <c r="BB26" s="499"/>
      <c r="BC26" s="432"/>
      <c r="BD26" s="1682"/>
      <c r="BE26" s="1683"/>
      <c r="BF26" s="499"/>
      <c r="BG26" s="432"/>
      <c r="BH26" s="431"/>
      <c r="BI26" s="466"/>
      <c r="BJ26" s="1565"/>
      <c r="BK26" s="1565"/>
      <c r="BL26" s="1565"/>
      <c r="BM26" s="1565"/>
      <c r="BN26" s="1682"/>
      <c r="BO26" s="1683"/>
      <c r="BP26" s="1565"/>
      <c r="BQ26" s="1565"/>
      <c r="BR26" s="499"/>
      <c r="BS26" s="432"/>
      <c r="BT26" s="1565"/>
      <c r="BU26" s="1565"/>
      <c r="BV26" s="499"/>
      <c r="BW26" s="432"/>
      <c r="BX26" s="499"/>
      <c r="BY26" s="432"/>
      <c r="BZ26" s="1086"/>
      <c r="CA26" s="1086"/>
      <c r="CB26" s="499"/>
      <c r="CC26" s="432"/>
      <c r="CD26" s="499"/>
      <c r="CE26" s="432"/>
      <c r="CF26" s="499"/>
      <c r="CG26" s="432"/>
      <c r="CH26" s="499"/>
      <c r="CI26" s="432"/>
      <c r="CJ26" s="2019"/>
      <c r="CK26" s="2019"/>
      <c r="CL26" s="1565"/>
      <c r="CM26" s="1565"/>
      <c r="CN26" s="499"/>
      <c r="CO26" s="432"/>
      <c r="CP26" s="1565"/>
      <c r="CQ26" s="1565"/>
      <c r="CR26" s="1565"/>
      <c r="CS26" s="1565"/>
      <c r="CT26" s="1565"/>
      <c r="CU26" s="1565"/>
      <c r="CV26" s="1791"/>
      <c r="CW26" s="1792"/>
      <c r="CX26" s="499"/>
      <c r="CY26" s="432"/>
      <c r="CZ26" s="499"/>
      <c r="DA26" s="432"/>
      <c r="DB26" s="431" t="s">
        <v>638</v>
      </c>
      <c r="DC26" s="432" t="s">
        <v>29</v>
      </c>
      <c r="DD26" s="1565"/>
      <c r="DE26" s="1565"/>
      <c r="DF26" s="1565"/>
      <c r="DG26" s="1565"/>
      <c r="DH26" s="1565"/>
      <c r="DI26" s="1565"/>
      <c r="DJ26" s="1565"/>
      <c r="DK26" s="1565"/>
      <c r="DL26" s="1565"/>
      <c r="DM26" s="1565"/>
      <c r="DN26" s="1565"/>
      <c r="DO26" s="1565"/>
      <c r="DP26" s="1565"/>
      <c r="DQ26" s="1565"/>
      <c r="DR26" s="1565"/>
      <c r="DS26" s="1565"/>
      <c r="DV26" s="1565"/>
      <c r="DW26" s="1565"/>
      <c r="DX26" s="1086"/>
      <c r="DY26" s="1086"/>
      <c r="DZ26" s="2028"/>
      <c r="EA26" s="2029"/>
      <c r="EB26" s="1086"/>
      <c r="EC26" s="1086"/>
      <c r="ED26" s="2025"/>
      <c r="EE26" s="2025"/>
      <c r="EF26" s="2028"/>
      <c r="EG26" s="2029"/>
      <c r="EH26" s="1565"/>
      <c r="EI26" s="1565"/>
      <c r="EJ26" s="1565"/>
      <c r="EK26" s="1565"/>
      <c r="EL26" s="2025"/>
      <c r="EM26" s="2025"/>
      <c r="EN26" s="431"/>
      <c r="EO26" s="432"/>
      <c r="EP26" s="1565"/>
      <c r="EQ26" s="1565"/>
      <c r="ER26" s="1565"/>
      <c r="ES26" s="1565"/>
      <c r="ET26" s="2025"/>
      <c r="EU26" s="2025"/>
      <c r="EV26" s="2025"/>
      <c r="EW26" s="2025"/>
      <c r="EX26" s="1565"/>
      <c r="EY26" s="1565"/>
      <c r="EZ26" s="1565"/>
      <c r="FA26" s="1565"/>
      <c r="FB26" s="1565"/>
      <c r="FC26" s="1565"/>
      <c r="FD26" s="2028"/>
      <c r="FE26" s="2029"/>
      <c r="FF26" s="2028"/>
      <c r="FG26" s="2029"/>
      <c r="FH26" s="2028"/>
      <c r="FI26" s="2029"/>
      <c r="FJ26" s="2025"/>
      <c r="FK26" s="2025"/>
      <c r="FL26" s="2025"/>
      <c r="FM26" s="2025"/>
      <c r="FN26" s="2025"/>
      <c r="FO26" s="2025"/>
      <c r="FP26" s="2025"/>
      <c r="FQ26" s="2025"/>
      <c r="FR26" s="2025"/>
      <c r="FS26" s="2025"/>
      <c r="FT26" s="2025"/>
      <c r="FU26" s="2025"/>
      <c r="FV26" s="2025"/>
      <c r="FW26" s="2025"/>
      <c r="FX26" s="2025"/>
      <c r="FY26" s="2025"/>
      <c r="FZ26" s="2025"/>
      <c r="GA26" s="2025"/>
      <c r="GB26" s="2025"/>
      <c r="GC26" s="2025"/>
      <c r="GD26" s="2025"/>
      <c r="GE26" s="2025"/>
      <c r="GF26" s="2025"/>
      <c r="GG26" s="2025"/>
      <c r="GH26" s="2025"/>
      <c r="GI26" s="2025"/>
      <c r="GJ26" s="2026"/>
      <c r="GK26" s="2027"/>
      <c r="GL26" s="1565"/>
      <c r="GM26" s="1565"/>
    </row>
    <row r="27" spans="1:195" ht="12.95" hidden="1" customHeight="1" outlineLevel="1" x14ac:dyDescent="0.15">
      <c r="A27" s="2861"/>
      <c r="B27" s="1565"/>
      <c r="C27" s="1565"/>
      <c r="D27" s="1086"/>
      <c r="E27" s="1086"/>
      <c r="F27" s="2019"/>
      <c r="G27" s="2019"/>
      <c r="H27" s="499"/>
      <c r="I27" s="432"/>
      <c r="J27" s="1565"/>
      <c r="K27" s="1565"/>
      <c r="L27" s="499"/>
      <c r="M27" s="432"/>
      <c r="N27" s="1086"/>
      <c r="O27" s="1086"/>
      <c r="P27" s="1565"/>
      <c r="Q27" s="1565"/>
      <c r="R27" s="1086"/>
      <c r="S27" s="1086"/>
      <c r="T27" s="431" t="s">
        <v>680</v>
      </c>
      <c r="U27" s="432" t="s">
        <v>29</v>
      </c>
      <c r="V27" s="499"/>
      <c r="W27" s="432"/>
      <c r="X27" s="1565"/>
      <c r="Y27" s="1565"/>
      <c r="Z27" s="1565"/>
      <c r="AA27" s="1565"/>
      <c r="AB27" s="499"/>
      <c r="AC27" s="432"/>
      <c r="AD27" s="499"/>
      <c r="AE27" s="432"/>
      <c r="AF27" s="499"/>
      <c r="AG27" s="432"/>
      <c r="AH27" s="1565"/>
      <c r="AI27" s="1565"/>
      <c r="AJ27" s="1565"/>
      <c r="AK27" s="1565"/>
      <c r="AL27" s="1565"/>
      <c r="AM27" s="1565"/>
      <c r="AN27" s="1565"/>
      <c r="AO27" s="1565"/>
      <c r="AR27" s="431"/>
      <c r="AS27" s="466"/>
      <c r="AT27" s="1565"/>
      <c r="AU27" s="1565"/>
      <c r="AV27" s="499"/>
      <c r="AW27" s="432"/>
      <c r="AX27" s="1086"/>
      <c r="AY27" s="1086"/>
      <c r="BB27" s="499"/>
      <c r="BC27" s="432"/>
      <c r="BD27" s="1682"/>
      <c r="BE27" s="1683"/>
      <c r="BF27" s="499"/>
      <c r="BG27" s="432"/>
      <c r="BH27" s="431"/>
      <c r="BI27" s="466"/>
      <c r="BJ27" s="1565"/>
      <c r="BK27" s="1565"/>
      <c r="BL27" s="1565"/>
      <c r="BM27" s="1565"/>
      <c r="BN27" s="1682"/>
      <c r="BO27" s="1683"/>
      <c r="BP27" s="1565"/>
      <c r="BQ27" s="1565"/>
      <c r="BR27" s="499"/>
      <c r="BS27" s="432"/>
      <c r="BT27" s="1565"/>
      <c r="BU27" s="1565"/>
      <c r="BV27" s="499"/>
      <c r="BW27" s="432"/>
      <c r="BX27" s="499"/>
      <c r="BY27" s="432"/>
      <c r="BZ27" s="1086"/>
      <c r="CA27" s="1086"/>
      <c r="CB27" s="499"/>
      <c r="CC27" s="432"/>
      <c r="CD27" s="499"/>
      <c r="CE27" s="432"/>
      <c r="CF27" s="499"/>
      <c r="CG27" s="432"/>
      <c r="CH27" s="499"/>
      <c r="CI27" s="432"/>
      <c r="CJ27" s="2019"/>
      <c r="CK27" s="2019"/>
      <c r="CL27" s="1565"/>
      <c r="CM27" s="1565"/>
      <c r="CN27" s="499"/>
      <c r="CO27" s="432"/>
      <c r="CP27" s="1565"/>
      <c r="CQ27" s="1565"/>
      <c r="CR27" s="1565"/>
      <c r="CS27" s="1565"/>
      <c r="CT27" s="1565"/>
      <c r="CU27" s="1565"/>
      <c r="CV27" s="1791"/>
      <c r="CW27" s="1792"/>
      <c r="CX27" s="499"/>
      <c r="CY27" s="432"/>
      <c r="CZ27" s="499"/>
      <c r="DA27" s="432"/>
      <c r="DB27" s="431" t="s">
        <v>604</v>
      </c>
      <c r="DC27" s="432" t="s">
        <v>20</v>
      </c>
      <c r="DD27" s="1565"/>
      <c r="DE27" s="1565"/>
      <c r="DF27" s="1565"/>
      <c r="DG27" s="1565"/>
      <c r="DH27" s="1565"/>
      <c r="DI27" s="1565"/>
      <c r="DJ27" s="1565"/>
      <c r="DK27" s="1565"/>
      <c r="DL27" s="1565"/>
      <c r="DM27" s="1565"/>
      <c r="DN27" s="1565"/>
      <c r="DO27" s="1565"/>
      <c r="DP27" s="1565"/>
      <c r="DQ27" s="1565"/>
      <c r="DR27" s="1565"/>
      <c r="DS27" s="1565"/>
      <c r="DV27" s="1565"/>
      <c r="DW27" s="1565"/>
      <c r="DX27" s="1086"/>
      <c r="DY27" s="1086"/>
      <c r="DZ27" s="2028"/>
      <c r="EA27" s="2029"/>
      <c r="EB27" s="1086"/>
      <c r="EC27" s="1086"/>
      <c r="ED27" s="2025"/>
      <c r="EE27" s="2025"/>
      <c r="EF27" s="2028"/>
      <c r="EG27" s="2029"/>
      <c r="EH27" s="1565"/>
      <c r="EI27" s="1565"/>
      <c r="EJ27" s="1565"/>
      <c r="EK27" s="1565"/>
      <c r="EL27" s="2025"/>
      <c r="EM27" s="2025"/>
      <c r="EN27" s="431"/>
      <c r="EO27" s="432"/>
      <c r="EP27" s="1565"/>
      <c r="EQ27" s="1565"/>
      <c r="ER27" s="1565"/>
      <c r="ES27" s="1565"/>
      <c r="ET27" s="2025"/>
      <c r="EU27" s="2025"/>
      <c r="EV27" s="2025"/>
      <c r="EW27" s="2025"/>
      <c r="EX27" s="1565"/>
      <c r="EY27" s="1565"/>
      <c r="EZ27" s="1565"/>
      <c r="FA27" s="1565"/>
      <c r="FB27" s="1565"/>
      <c r="FC27" s="1565"/>
      <c r="FD27" s="2028"/>
      <c r="FE27" s="2029"/>
      <c r="FF27" s="2028"/>
      <c r="FG27" s="2029"/>
      <c r="FH27" s="2028"/>
      <c r="FI27" s="2029"/>
      <c r="FJ27" s="2025"/>
      <c r="FK27" s="2025"/>
      <c r="FL27" s="2025"/>
      <c r="FM27" s="2025"/>
      <c r="FN27" s="2025"/>
      <c r="FO27" s="2025"/>
      <c r="FP27" s="2025"/>
      <c r="FQ27" s="2025"/>
      <c r="FR27" s="2025"/>
      <c r="FS27" s="2025"/>
      <c r="FT27" s="2025"/>
      <c r="FU27" s="2025"/>
      <c r="FV27" s="2025"/>
      <c r="FW27" s="2025"/>
      <c r="FX27" s="2025"/>
      <c r="FY27" s="2025"/>
      <c r="FZ27" s="2025"/>
      <c r="GA27" s="2025"/>
      <c r="GB27" s="2025"/>
      <c r="GC27" s="2025"/>
      <c r="GD27" s="2025"/>
      <c r="GE27" s="2025"/>
      <c r="GF27" s="2025"/>
      <c r="GG27" s="2025"/>
      <c r="GH27" s="2025"/>
      <c r="GI27" s="2025"/>
      <c r="GJ27" s="2026"/>
      <c r="GK27" s="2027"/>
      <c r="GL27" s="1565"/>
      <c r="GM27" s="1565"/>
    </row>
    <row r="28" spans="1:195" ht="12.95" hidden="1" customHeight="1" outlineLevel="1" x14ac:dyDescent="0.15">
      <c r="A28" s="2862"/>
      <c r="B28" s="1565"/>
      <c r="C28" s="1565"/>
      <c r="D28" s="1087"/>
      <c r="E28" s="1087"/>
      <c r="F28" s="2019"/>
      <c r="G28" s="2019"/>
      <c r="H28" s="502"/>
      <c r="I28" s="482"/>
      <c r="J28" s="1565"/>
      <c r="K28" s="1565"/>
      <c r="L28" s="502"/>
      <c r="M28" s="482"/>
      <c r="N28" s="1087"/>
      <c r="O28" s="1087"/>
      <c r="P28" s="1565"/>
      <c r="Q28" s="1565"/>
      <c r="R28" s="1087"/>
      <c r="S28" s="1087"/>
      <c r="T28" s="481"/>
      <c r="U28" s="482"/>
      <c r="V28" s="502"/>
      <c r="W28" s="482"/>
      <c r="X28" s="1565"/>
      <c r="Y28" s="1565"/>
      <c r="Z28" s="1565"/>
      <c r="AA28" s="1565"/>
      <c r="AB28" s="502"/>
      <c r="AC28" s="482"/>
      <c r="AD28" s="502"/>
      <c r="AE28" s="482"/>
      <c r="AF28" s="502"/>
      <c r="AG28" s="482"/>
      <c r="AH28" s="1565"/>
      <c r="AI28" s="1565"/>
      <c r="AJ28" s="1565"/>
      <c r="AK28" s="1565"/>
      <c r="AL28" s="1565"/>
      <c r="AM28" s="1565"/>
      <c r="AN28" s="1565"/>
      <c r="AO28" s="1565"/>
      <c r="AR28" s="481"/>
      <c r="AS28" s="487"/>
      <c r="AT28" s="1565"/>
      <c r="AU28" s="1565"/>
      <c r="AV28" s="502"/>
      <c r="AW28" s="482"/>
      <c r="AX28" s="1087"/>
      <c r="AY28" s="1087"/>
      <c r="BB28" s="502"/>
      <c r="BC28" s="482"/>
      <c r="BD28" s="1682"/>
      <c r="BE28" s="1683"/>
      <c r="BF28" s="502"/>
      <c r="BG28" s="482"/>
      <c r="BH28" s="481"/>
      <c r="BI28" s="487"/>
      <c r="BJ28" s="1565"/>
      <c r="BK28" s="1565"/>
      <c r="BL28" s="1565"/>
      <c r="BM28" s="1565"/>
      <c r="BN28" s="1682"/>
      <c r="BO28" s="1683"/>
      <c r="BP28" s="1565"/>
      <c r="BQ28" s="1565"/>
      <c r="BR28" s="502"/>
      <c r="BS28" s="482"/>
      <c r="BT28" s="1565"/>
      <c r="BU28" s="1565"/>
      <c r="BV28" s="502"/>
      <c r="BW28" s="482"/>
      <c r="BX28" s="502"/>
      <c r="BY28" s="482"/>
      <c r="BZ28" s="1087"/>
      <c r="CA28" s="1087"/>
      <c r="CB28" s="502"/>
      <c r="CC28" s="482"/>
      <c r="CD28" s="502"/>
      <c r="CE28" s="482"/>
      <c r="CF28" s="502"/>
      <c r="CG28" s="482"/>
      <c r="CH28" s="502"/>
      <c r="CI28" s="482"/>
      <c r="CJ28" s="2019"/>
      <c r="CK28" s="2019"/>
      <c r="CL28" s="1565"/>
      <c r="CM28" s="1565"/>
      <c r="CN28" s="502"/>
      <c r="CO28" s="482"/>
      <c r="CP28" s="1565"/>
      <c r="CQ28" s="1565"/>
      <c r="CR28" s="1565"/>
      <c r="CS28" s="1565"/>
      <c r="CT28" s="1565"/>
      <c r="CU28" s="1565"/>
      <c r="CV28" s="1791"/>
      <c r="CW28" s="1792"/>
      <c r="CX28" s="502"/>
      <c r="CY28" s="482"/>
      <c r="CZ28" s="502"/>
      <c r="DA28" s="482"/>
      <c r="DB28" s="481"/>
      <c r="DC28" s="482"/>
      <c r="DD28" s="1565"/>
      <c r="DE28" s="1565"/>
      <c r="DF28" s="1565"/>
      <c r="DG28" s="1565"/>
      <c r="DH28" s="1565"/>
      <c r="DI28" s="1565"/>
      <c r="DJ28" s="1565"/>
      <c r="DK28" s="1565"/>
      <c r="DL28" s="1565"/>
      <c r="DM28" s="1565"/>
      <c r="DN28" s="1565"/>
      <c r="DO28" s="1565"/>
      <c r="DP28" s="1565"/>
      <c r="DQ28" s="1565"/>
      <c r="DR28" s="1565"/>
      <c r="DS28" s="1565"/>
      <c r="DV28" s="1565"/>
      <c r="DW28" s="1565"/>
      <c r="DX28" s="1087"/>
      <c r="DY28" s="1087"/>
      <c r="DZ28" s="2028"/>
      <c r="EA28" s="2029"/>
      <c r="EB28" s="1087"/>
      <c r="EC28" s="1087"/>
      <c r="ED28" s="2025"/>
      <c r="EE28" s="2025"/>
      <c r="EF28" s="2028"/>
      <c r="EG28" s="2029"/>
      <c r="EH28" s="1565"/>
      <c r="EI28" s="1565"/>
      <c r="EJ28" s="1565"/>
      <c r="EK28" s="1565"/>
      <c r="EL28" s="2025"/>
      <c r="EM28" s="2025"/>
      <c r="EN28" s="481"/>
      <c r="EO28" s="482"/>
      <c r="EP28" s="1565"/>
      <c r="EQ28" s="1565"/>
      <c r="ER28" s="1565"/>
      <c r="ES28" s="1565"/>
      <c r="ET28" s="2025"/>
      <c r="EU28" s="2025"/>
      <c r="EV28" s="2025"/>
      <c r="EW28" s="2025"/>
      <c r="EX28" s="1565"/>
      <c r="EY28" s="1565"/>
      <c r="EZ28" s="1565"/>
      <c r="FA28" s="1565"/>
      <c r="FB28" s="1565"/>
      <c r="FC28" s="1565"/>
      <c r="FD28" s="2028"/>
      <c r="FE28" s="2029"/>
      <c r="FF28" s="2028"/>
      <c r="FG28" s="2029"/>
      <c r="FH28" s="2028"/>
      <c r="FI28" s="2029"/>
      <c r="FJ28" s="2025"/>
      <c r="FK28" s="2025"/>
      <c r="FL28" s="2025"/>
      <c r="FM28" s="2025"/>
      <c r="FN28" s="2025"/>
      <c r="FO28" s="2025"/>
      <c r="FP28" s="2025"/>
      <c r="FQ28" s="2025"/>
      <c r="FR28" s="2025"/>
      <c r="FS28" s="2025"/>
      <c r="FT28" s="2025"/>
      <c r="FU28" s="2025"/>
      <c r="FV28" s="2025"/>
      <c r="FW28" s="2025"/>
      <c r="FX28" s="2025"/>
      <c r="FY28" s="2025"/>
      <c r="FZ28" s="2025"/>
      <c r="GA28" s="2025"/>
      <c r="GB28" s="2025"/>
      <c r="GC28" s="2025"/>
      <c r="GD28" s="2025"/>
      <c r="GE28" s="2025"/>
      <c r="GF28" s="2025"/>
      <c r="GG28" s="2025"/>
      <c r="GH28" s="2025"/>
      <c r="GI28" s="2025"/>
      <c r="GJ28" s="2026"/>
      <c r="GK28" s="2027"/>
      <c r="GL28" s="1565"/>
      <c r="GM28" s="1565"/>
    </row>
    <row r="29" spans="1:195" ht="12.95" hidden="1" customHeight="1" outlineLevel="1" x14ac:dyDescent="0.15">
      <c r="A29" s="2860">
        <v>43870</v>
      </c>
      <c r="B29" s="489"/>
      <c r="C29" s="489"/>
      <c r="D29" s="1090"/>
      <c r="E29" s="1090"/>
      <c r="F29" s="2129"/>
      <c r="G29" s="2129"/>
      <c r="H29" s="446"/>
      <c r="I29" s="427"/>
      <c r="J29" s="489"/>
      <c r="K29" s="489"/>
      <c r="L29" s="446"/>
      <c r="M29" s="427"/>
      <c r="N29" s="1081"/>
      <c r="O29" s="1081"/>
      <c r="P29" s="489"/>
      <c r="Q29" s="489"/>
      <c r="R29" s="1090"/>
      <c r="S29" s="1090"/>
      <c r="T29" s="472" t="s">
        <v>621</v>
      </c>
      <c r="U29" s="436" t="s">
        <v>29</v>
      </c>
      <c r="V29" s="446"/>
      <c r="W29" s="427"/>
      <c r="X29" s="489"/>
      <c r="Y29" s="489"/>
      <c r="Z29" s="489"/>
      <c r="AA29" s="489"/>
      <c r="AB29" s="446"/>
      <c r="AC29" s="427"/>
      <c r="AD29" s="446"/>
      <c r="AE29" s="427"/>
      <c r="AF29" s="446"/>
      <c r="AG29" s="427"/>
      <c r="AH29" s="489"/>
      <c r="AI29" s="489"/>
      <c r="AJ29" s="489"/>
      <c r="AK29" s="489"/>
      <c r="AL29" s="489"/>
      <c r="AM29" s="489"/>
      <c r="AN29" s="489"/>
      <c r="AO29" s="489"/>
      <c r="AR29" s="473" t="s">
        <v>5</v>
      </c>
      <c r="AS29" s="436"/>
      <c r="AT29" s="489"/>
      <c r="AU29" s="489"/>
      <c r="AV29" s="446"/>
      <c r="AW29" s="427"/>
      <c r="AX29" s="1081"/>
      <c r="AY29" s="1081"/>
      <c r="BB29" s="446"/>
      <c r="BC29" s="427"/>
      <c r="BD29" s="1678"/>
      <c r="BE29" s="1679"/>
      <c r="BF29" s="446"/>
      <c r="BG29" s="427"/>
      <c r="BH29" s="473"/>
      <c r="BI29" s="436"/>
      <c r="BJ29" s="489"/>
      <c r="BK29" s="489"/>
      <c r="BL29" s="489"/>
      <c r="BM29" s="489"/>
      <c r="BN29" s="2052"/>
      <c r="BO29" s="2053"/>
      <c r="BP29" s="489"/>
      <c r="BQ29" s="489"/>
      <c r="BR29" s="446"/>
      <c r="BS29" s="427"/>
      <c r="BT29" s="489"/>
      <c r="BU29" s="489"/>
      <c r="BV29" s="446"/>
      <c r="BW29" s="427"/>
      <c r="BX29" s="446"/>
      <c r="BY29" s="427"/>
      <c r="BZ29" s="1081"/>
      <c r="CA29" s="1081"/>
      <c r="CB29" s="446"/>
      <c r="CC29" s="427"/>
      <c r="CD29" s="446"/>
      <c r="CE29" s="427"/>
      <c r="CF29" s="446"/>
      <c r="CG29" s="427"/>
      <c r="CH29" s="446"/>
      <c r="CI29" s="427"/>
      <c r="CJ29" s="1996"/>
      <c r="CK29" s="1996"/>
      <c r="CL29" s="489"/>
      <c r="CM29" s="489"/>
      <c r="CN29" s="446"/>
      <c r="CO29" s="427"/>
      <c r="CP29" s="489"/>
      <c r="CQ29" s="489"/>
      <c r="CR29" s="489"/>
      <c r="CS29" s="489"/>
      <c r="CT29" s="489"/>
      <c r="CU29" s="489"/>
      <c r="CV29" s="1789"/>
      <c r="CW29" s="1790"/>
      <c r="CX29" s="446"/>
      <c r="CY29" s="427"/>
      <c r="CZ29" s="446"/>
      <c r="DA29" s="427"/>
      <c r="DB29" s="472" t="s">
        <v>663</v>
      </c>
      <c r="DC29" s="436" t="s">
        <v>29</v>
      </c>
      <c r="DD29" s="489"/>
      <c r="DE29" s="489"/>
      <c r="DF29" s="489"/>
      <c r="DG29" s="489"/>
      <c r="DH29" s="489"/>
      <c r="DI29" s="489"/>
      <c r="DJ29" s="489"/>
      <c r="DK29" s="489"/>
      <c r="DL29" s="489"/>
      <c r="DM29" s="489"/>
      <c r="DN29" s="489"/>
      <c r="DO29" s="489"/>
      <c r="DP29" s="489"/>
      <c r="DQ29" s="489"/>
      <c r="DR29" s="489"/>
      <c r="DS29" s="489"/>
      <c r="DV29" s="489"/>
      <c r="DW29" s="489"/>
      <c r="DX29" s="1090"/>
      <c r="DY29" s="1090"/>
      <c r="DZ29" s="2028"/>
      <c r="EA29" s="2029"/>
      <c r="EB29" s="1081"/>
      <c r="EC29" s="1081"/>
      <c r="ED29" s="2025"/>
      <c r="EE29" s="2025"/>
      <c r="EF29" s="2028"/>
      <c r="EG29" s="2029"/>
      <c r="EH29" s="489"/>
      <c r="EI29" s="489"/>
      <c r="EJ29" s="489"/>
      <c r="EK29" s="489"/>
      <c r="EL29" s="2025"/>
      <c r="EM29" s="2025"/>
      <c r="EN29" s="442" t="s">
        <v>683</v>
      </c>
      <c r="EO29" s="436"/>
      <c r="EP29" s="489"/>
      <c r="EQ29" s="489"/>
      <c r="ER29" s="489"/>
      <c r="ES29" s="489"/>
      <c r="ET29" s="2025"/>
      <c r="EU29" s="2025"/>
      <c r="EV29" s="2025"/>
      <c r="EW29" s="2025"/>
      <c r="EX29" s="489"/>
      <c r="EY29" s="489"/>
      <c r="EZ29" s="489"/>
      <c r="FA29" s="489"/>
      <c r="FB29" s="489"/>
      <c r="FC29" s="489"/>
      <c r="FD29" s="2028"/>
      <c r="FE29" s="2029"/>
      <c r="FF29" s="2028"/>
      <c r="FG29" s="2029"/>
      <c r="FH29" s="2028"/>
      <c r="FI29" s="2029"/>
      <c r="FJ29" s="2025"/>
      <c r="FK29" s="2025"/>
      <c r="FL29" s="2025"/>
      <c r="FM29" s="2025"/>
      <c r="FN29" s="2025"/>
      <c r="FO29" s="2025"/>
      <c r="FP29" s="2025"/>
      <c r="FQ29" s="2025"/>
      <c r="FR29" s="2025"/>
      <c r="FS29" s="2025"/>
      <c r="FT29" s="2025"/>
      <c r="FU29" s="2025"/>
      <c r="FV29" s="2025"/>
      <c r="FW29" s="2025"/>
      <c r="FX29" s="2025"/>
      <c r="FY29" s="2025"/>
      <c r="FZ29" s="2025"/>
      <c r="GA29" s="2025"/>
      <c r="GB29" s="2025"/>
      <c r="GC29" s="2025"/>
      <c r="GD29" s="2025"/>
      <c r="GE29" s="2025"/>
      <c r="GF29" s="2025"/>
      <c r="GG29" s="2025"/>
      <c r="GH29" s="2025"/>
      <c r="GI29" s="2025"/>
      <c r="GJ29" s="2026"/>
      <c r="GK29" s="2027"/>
      <c r="GL29" s="489"/>
      <c r="GM29" s="489"/>
    </row>
    <row r="30" spans="1:195" ht="12.95" hidden="1" customHeight="1" outlineLevel="1" x14ac:dyDescent="0.15">
      <c r="A30" s="2861"/>
      <c r="B30" s="489"/>
      <c r="C30" s="489"/>
      <c r="D30" s="1082"/>
      <c r="E30" s="1082"/>
      <c r="F30" s="2129"/>
      <c r="G30" s="2129"/>
      <c r="H30" s="428"/>
      <c r="I30" s="429"/>
      <c r="J30" s="489"/>
      <c r="K30" s="489"/>
      <c r="L30" s="428"/>
      <c r="M30" s="429"/>
      <c r="N30" s="1082"/>
      <c r="O30" s="1082"/>
      <c r="P30" s="489"/>
      <c r="Q30" s="489"/>
      <c r="R30" s="1082"/>
      <c r="S30" s="1082"/>
      <c r="T30" s="430" t="s">
        <v>627</v>
      </c>
      <c r="U30" s="429" t="s">
        <v>20</v>
      </c>
      <c r="V30" s="428"/>
      <c r="W30" s="429"/>
      <c r="X30" s="489"/>
      <c r="Y30" s="489"/>
      <c r="Z30" s="489"/>
      <c r="AA30" s="489"/>
      <c r="AB30" s="428"/>
      <c r="AC30" s="429"/>
      <c r="AD30" s="428"/>
      <c r="AE30" s="429"/>
      <c r="AF30" s="428"/>
      <c r="AG30" s="429"/>
      <c r="AH30" s="489"/>
      <c r="AI30" s="489"/>
      <c r="AJ30" s="489"/>
      <c r="AK30" s="489"/>
      <c r="AL30" s="489"/>
      <c r="AM30" s="489"/>
      <c r="AN30" s="489"/>
      <c r="AO30" s="489"/>
      <c r="AR30" s="430"/>
      <c r="AS30" s="429"/>
      <c r="AT30" s="489"/>
      <c r="AU30" s="489"/>
      <c r="AV30" s="428"/>
      <c r="AW30" s="429"/>
      <c r="AX30" s="1082"/>
      <c r="AY30" s="1082"/>
      <c r="BB30" s="428"/>
      <c r="BC30" s="429"/>
      <c r="BD30" s="1678"/>
      <c r="BE30" s="1679"/>
      <c r="BF30" s="428"/>
      <c r="BG30" s="429"/>
      <c r="BH30" s="430"/>
      <c r="BI30" s="429"/>
      <c r="BJ30" s="489"/>
      <c r="BK30" s="489"/>
      <c r="BL30" s="489"/>
      <c r="BM30" s="489"/>
      <c r="BN30" s="2052"/>
      <c r="BO30" s="2053"/>
      <c r="BP30" s="489"/>
      <c r="BQ30" s="489"/>
      <c r="BR30" s="428"/>
      <c r="BS30" s="429"/>
      <c r="BT30" s="489"/>
      <c r="BU30" s="489"/>
      <c r="BV30" s="428"/>
      <c r="BW30" s="429"/>
      <c r="BX30" s="428"/>
      <c r="BY30" s="429"/>
      <c r="BZ30" s="1082"/>
      <c r="CA30" s="1082"/>
      <c r="CB30" s="428"/>
      <c r="CC30" s="429"/>
      <c r="CD30" s="428"/>
      <c r="CE30" s="429"/>
      <c r="CF30" s="428"/>
      <c r="CG30" s="429"/>
      <c r="CH30" s="428"/>
      <c r="CI30" s="429"/>
      <c r="CJ30" s="1996"/>
      <c r="CK30" s="1996"/>
      <c r="CL30" s="489"/>
      <c r="CM30" s="489"/>
      <c r="CN30" s="428"/>
      <c r="CO30" s="429"/>
      <c r="CP30" s="489"/>
      <c r="CQ30" s="489"/>
      <c r="CR30" s="489"/>
      <c r="CS30" s="489"/>
      <c r="CT30" s="489"/>
      <c r="CU30" s="489"/>
      <c r="CV30" s="1789"/>
      <c r="CW30" s="1790"/>
      <c r="CX30" s="428"/>
      <c r="CY30" s="429"/>
      <c r="CZ30" s="428"/>
      <c r="DA30" s="429"/>
      <c r="DB30" s="430" t="s">
        <v>645</v>
      </c>
      <c r="DC30" s="463" t="s">
        <v>598</v>
      </c>
      <c r="DD30" s="489"/>
      <c r="DE30" s="489"/>
      <c r="DF30" s="489"/>
      <c r="DG30" s="489"/>
      <c r="DH30" s="489"/>
      <c r="DI30" s="489"/>
      <c r="DJ30" s="489"/>
      <c r="DK30" s="489"/>
      <c r="DL30" s="489"/>
      <c r="DM30" s="489"/>
      <c r="DN30" s="489"/>
      <c r="DO30" s="489"/>
      <c r="DP30" s="489"/>
      <c r="DQ30" s="489"/>
      <c r="DR30" s="489"/>
      <c r="DS30" s="489"/>
      <c r="DV30" s="489"/>
      <c r="DW30" s="489"/>
      <c r="DX30" s="1082"/>
      <c r="DY30" s="1082"/>
      <c r="DZ30" s="2028"/>
      <c r="EA30" s="2029"/>
      <c r="EB30" s="1082"/>
      <c r="EC30" s="1082"/>
      <c r="ED30" s="2025"/>
      <c r="EE30" s="2025"/>
      <c r="EF30" s="2028"/>
      <c r="EG30" s="2029"/>
      <c r="EH30" s="489"/>
      <c r="EI30" s="489"/>
      <c r="EJ30" s="489"/>
      <c r="EK30" s="489"/>
      <c r="EL30" s="2025"/>
      <c r="EM30" s="2025"/>
      <c r="EN30" s="430"/>
      <c r="EO30" s="429"/>
      <c r="EP30" s="489"/>
      <c r="EQ30" s="489"/>
      <c r="ER30" s="489"/>
      <c r="ES30" s="489"/>
      <c r="ET30" s="2025"/>
      <c r="EU30" s="2025"/>
      <c r="EV30" s="2025"/>
      <c r="EW30" s="2025"/>
      <c r="EX30" s="489"/>
      <c r="EY30" s="489"/>
      <c r="EZ30" s="489"/>
      <c r="FA30" s="489"/>
      <c r="FB30" s="489"/>
      <c r="FC30" s="489"/>
      <c r="FD30" s="2028"/>
      <c r="FE30" s="2029"/>
      <c r="FF30" s="2028"/>
      <c r="FG30" s="2029"/>
      <c r="FH30" s="2028"/>
      <c r="FI30" s="2029"/>
      <c r="FJ30" s="2025"/>
      <c r="FK30" s="2025"/>
      <c r="FL30" s="2025"/>
      <c r="FM30" s="2025"/>
      <c r="FN30" s="2025"/>
      <c r="FO30" s="2025"/>
      <c r="FP30" s="2025"/>
      <c r="FQ30" s="2025"/>
      <c r="FR30" s="2025"/>
      <c r="FS30" s="2025"/>
      <c r="FT30" s="2025"/>
      <c r="FU30" s="2025"/>
      <c r="FV30" s="2025"/>
      <c r="FW30" s="2025"/>
      <c r="FX30" s="2025"/>
      <c r="FY30" s="2025"/>
      <c r="FZ30" s="2025"/>
      <c r="GA30" s="2025"/>
      <c r="GB30" s="2025"/>
      <c r="GC30" s="2025"/>
      <c r="GD30" s="2025"/>
      <c r="GE30" s="2025"/>
      <c r="GF30" s="2025"/>
      <c r="GG30" s="2025"/>
      <c r="GH30" s="2025"/>
      <c r="GI30" s="2025"/>
      <c r="GJ30" s="2026"/>
      <c r="GK30" s="2027"/>
      <c r="GL30" s="489"/>
      <c r="GM30" s="489"/>
    </row>
    <row r="31" spans="1:195" ht="12.95" hidden="1" customHeight="1" outlineLevel="1" x14ac:dyDescent="0.15">
      <c r="A31" s="2861"/>
      <c r="B31" s="489"/>
      <c r="C31" s="489"/>
      <c r="D31" s="1082"/>
      <c r="E31" s="1082"/>
      <c r="F31" s="2129"/>
      <c r="G31" s="2129"/>
      <c r="H31" s="428"/>
      <c r="I31" s="429"/>
      <c r="J31" s="489"/>
      <c r="K31" s="489"/>
      <c r="L31" s="428"/>
      <c r="M31" s="429"/>
      <c r="N31" s="1082"/>
      <c r="O31" s="1082"/>
      <c r="P31" s="489"/>
      <c r="Q31" s="489"/>
      <c r="R31" s="1082"/>
      <c r="S31" s="1082"/>
      <c r="T31" s="430" t="s">
        <v>600</v>
      </c>
      <c r="U31" s="429" t="s">
        <v>20</v>
      </c>
      <c r="V31" s="428"/>
      <c r="W31" s="429"/>
      <c r="X31" s="489"/>
      <c r="Y31" s="489"/>
      <c r="Z31" s="489"/>
      <c r="AA31" s="489"/>
      <c r="AB31" s="428"/>
      <c r="AC31" s="429"/>
      <c r="AD31" s="428"/>
      <c r="AE31" s="429"/>
      <c r="AF31" s="428"/>
      <c r="AG31" s="429"/>
      <c r="AH31" s="489"/>
      <c r="AI31" s="489"/>
      <c r="AJ31" s="489"/>
      <c r="AK31" s="489"/>
      <c r="AL31" s="489"/>
      <c r="AM31" s="489"/>
      <c r="AN31" s="489"/>
      <c r="AO31" s="489"/>
      <c r="AR31" s="430"/>
      <c r="AS31" s="429"/>
      <c r="AT31" s="489"/>
      <c r="AU31" s="489"/>
      <c r="AV31" s="428"/>
      <c r="AW31" s="429"/>
      <c r="AX31" s="1082"/>
      <c r="AY31" s="1082"/>
      <c r="BB31" s="428"/>
      <c r="BC31" s="429"/>
      <c r="BD31" s="1678"/>
      <c r="BE31" s="1679"/>
      <c r="BF31" s="428"/>
      <c r="BG31" s="429"/>
      <c r="BH31" s="430"/>
      <c r="BI31" s="429"/>
      <c r="BJ31" s="489"/>
      <c r="BK31" s="489"/>
      <c r="BL31" s="489"/>
      <c r="BM31" s="489"/>
      <c r="BN31" s="2052"/>
      <c r="BO31" s="2053"/>
      <c r="BP31" s="489"/>
      <c r="BQ31" s="489"/>
      <c r="BR31" s="428"/>
      <c r="BS31" s="429"/>
      <c r="BT31" s="489"/>
      <c r="BU31" s="489"/>
      <c r="BV31" s="428"/>
      <c r="BW31" s="429"/>
      <c r="BX31" s="428"/>
      <c r="BY31" s="429"/>
      <c r="BZ31" s="1082"/>
      <c r="CA31" s="1082"/>
      <c r="CB31" s="428"/>
      <c r="CC31" s="429"/>
      <c r="CD31" s="428"/>
      <c r="CE31" s="429"/>
      <c r="CF31" s="428"/>
      <c r="CG31" s="429"/>
      <c r="CH31" s="428"/>
      <c r="CI31" s="429"/>
      <c r="CJ31" s="1996"/>
      <c r="CK31" s="1996"/>
      <c r="CL31" s="489"/>
      <c r="CM31" s="489"/>
      <c r="CN31" s="428"/>
      <c r="CO31" s="429"/>
      <c r="CP31" s="489"/>
      <c r="CQ31" s="489"/>
      <c r="CR31" s="489"/>
      <c r="CS31" s="489"/>
      <c r="CT31" s="489"/>
      <c r="CU31" s="489"/>
      <c r="CV31" s="1789"/>
      <c r="CW31" s="1790"/>
      <c r="CX31" s="428"/>
      <c r="CY31" s="429"/>
      <c r="CZ31" s="428"/>
      <c r="DA31" s="429"/>
      <c r="DB31" s="430" t="s">
        <v>612</v>
      </c>
      <c r="DC31" s="463" t="s">
        <v>29</v>
      </c>
      <c r="DD31" s="489"/>
      <c r="DE31" s="489"/>
      <c r="DF31" s="489"/>
      <c r="DG31" s="489"/>
      <c r="DH31" s="489"/>
      <c r="DI31" s="489"/>
      <c r="DJ31" s="489"/>
      <c r="DK31" s="489"/>
      <c r="DL31" s="489"/>
      <c r="DM31" s="489"/>
      <c r="DN31" s="489"/>
      <c r="DO31" s="489"/>
      <c r="DP31" s="489"/>
      <c r="DQ31" s="489"/>
      <c r="DR31" s="489"/>
      <c r="DS31" s="489"/>
      <c r="DV31" s="489"/>
      <c r="DW31" s="489"/>
      <c r="DX31" s="1082"/>
      <c r="DY31" s="1082"/>
      <c r="DZ31" s="2028"/>
      <c r="EA31" s="2029"/>
      <c r="EB31" s="1082"/>
      <c r="EC31" s="1082"/>
      <c r="ED31" s="2025"/>
      <c r="EE31" s="2025"/>
      <c r="EF31" s="2028"/>
      <c r="EG31" s="2029"/>
      <c r="EH31" s="489"/>
      <c r="EI31" s="489"/>
      <c r="EJ31" s="489"/>
      <c r="EK31" s="489"/>
      <c r="EL31" s="2025"/>
      <c r="EM31" s="2025"/>
      <c r="EN31" s="430"/>
      <c r="EO31" s="429"/>
      <c r="EP31" s="489"/>
      <c r="EQ31" s="489"/>
      <c r="ER31" s="489"/>
      <c r="ES31" s="489"/>
      <c r="ET31" s="2025"/>
      <c r="EU31" s="2025"/>
      <c r="EV31" s="2025"/>
      <c r="EW31" s="2025"/>
      <c r="EX31" s="489"/>
      <c r="EY31" s="489"/>
      <c r="EZ31" s="489"/>
      <c r="FA31" s="489"/>
      <c r="FB31" s="489"/>
      <c r="FC31" s="489"/>
      <c r="FD31" s="2028"/>
      <c r="FE31" s="2029"/>
      <c r="FF31" s="2028"/>
      <c r="FG31" s="2029"/>
      <c r="FH31" s="2028"/>
      <c r="FI31" s="2029"/>
      <c r="FJ31" s="2025"/>
      <c r="FK31" s="2025"/>
      <c r="FL31" s="2025"/>
      <c r="FM31" s="2025"/>
      <c r="FN31" s="2025"/>
      <c r="FO31" s="2025"/>
      <c r="FP31" s="2025"/>
      <c r="FQ31" s="2025"/>
      <c r="FR31" s="2025"/>
      <c r="FS31" s="2025"/>
      <c r="FT31" s="2025"/>
      <c r="FU31" s="2025"/>
      <c r="FV31" s="2025"/>
      <c r="FW31" s="2025"/>
      <c r="FX31" s="2025"/>
      <c r="FY31" s="2025"/>
      <c r="FZ31" s="2025"/>
      <c r="GA31" s="2025"/>
      <c r="GB31" s="2025"/>
      <c r="GC31" s="2025"/>
      <c r="GD31" s="2025"/>
      <c r="GE31" s="2025"/>
      <c r="GF31" s="2025"/>
      <c r="GG31" s="2025"/>
      <c r="GH31" s="2025"/>
      <c r="GI31" s="2025"/>
      <c r="GJ31" s="2026"/>
      <c r="GK31" s="2027"/>
      <c r="GL31" s="489"/>
      <c r="GM31" s="489"/>
    </row>
    <row r="32" spans="1:195" ht="12.95" hidden="1" customHeight="1" outlineLevel="1" x14ac:dyDescent="0.15">
      <c r="A32" s="2861"/>
      <c r="B32" s="489"/>
      <c r="C32" s="489"/>
      <c r="D32" s="1082"/>
      <c r="E32" s="1082"/>
      <c r="F32" s="2129"/>
      <c r="G32" s="2129"/>
      <c r="H32" s="428"/>
      <c r="I32" s="429"/>
      <c r="J32" s="489"/>
      <c r="K32" s="489"/>
      <c r="L32" s="428"/>
      <c r="M32" s="429"/>
      <c r="N32" s="1082"/>
      <c r="O32" s="1082"/>
      <c r="P32" s="489"/>
      <c r="Q32" s="489"/>
      <c r="R32" s="1082"/>
      <c r="S32" s="1082"/>
      <c r="T32" s="430" t="s">
        <v>643</v>
      </c>
      <c r="U32" s="429" t="s">
        <v>20</v>
      </c>
      <c r="V32" s="428"/>
      <c r="W32" s="429"/>
      <c r="X32" s="489"/>
      <c r="Y32" s="489"/>
      <c r="Z32" s="489"/>
      <c r="AA32" s="489"/>
      <c r="AB32" s="428"/>
      <c r="AC32" s="429"/>
      <c r="AD32" s="428"/>
      <c r="AE32" s="429"/>
      <c r="AF32" s="428"/>
      <c r="AG32" s="429"/>
      <c r="AH32" s="489"/>
      <c r="AI32" s="489"/>
      <c r="AJ32" s="489"/>
      <c r="AK32" s="489"/>
      <c r="AL32" s="489"/>
      <c r="AM32" s="489"/>
      <c r="AN32" s="489"/>
      <c r="AO32" s="489"/>
      <c r="AR32" s="430"/>
      <c r="AS32" s="429"/>
      <c r="AT32" s="489"/>
      <c r="AU32" s="489"/>
      <c r="AV32" s="428"/>
      <c r="AW32" s="429"/>
      <c r="AX32" s="1082"/>
      <c r="AY32" s="1082"/>
      <c r="BB32" s="428"/>
      <c r="BC32" s="429"/>
      <c r="BD32" s="1678"/>
      <c r="BE32" s="1679"/>
      <c r="BF32" s="428"/>
      <c r="BG32" s="429"/>
      <c r="BH32" s="430"/>
      <c r="BI32" s="429"/>
      <c r="BJ32" s="489"/>
      <c r="BK32" s="489"/>
      <c r="BL32" s="489"/>
      <c r="BM32" s="489"/>
      <c r="BN32" s="2052"/>
      <c r="BO32" s="2053"/>
      <c r="BP32" s="489"/>
      <c r="BQ32" s="489"/>
      <c r="BR32" s="428"/>
      <c r="BS32" s="429"/>
      <c r="BT32" s="489"/>
      <c r="BU32" s="489"/>
      <c r="BV32" s="428"/>
      <c r="BW32" s="429"/>
      <c r="BX32" s="428"/>
      <c r="BY32" s="429"/>
      <c r="BZ32" s="1082"/>
      <c r="CA32" s="1082"/>
      <c r="CB32" s="428"/>
      <c r="CC32" s="429"/>
      <c r="CD32" s="428"/>
      <c r="CE32" s="429"/>
      <c r="CF32" s="428"/>
      <c r="CG32" s="429"/>
      <c r="CH32" s="428"/>
      <c r="CI32" s="429"/>
      <c r="CJ32" s="1996"/>
      <c r="CK32" s="1996"/>
      <c r="CL32" s="489"/>
      <c r="CM32" s="489"/>
      <c r="CN32" s="428"/>
      <c r="CO32" s="429"/>
      <c r="CP32" s="489"/>
      <c r="CQ32" s="489"/>
      <c r="CR32" s="489"/>
      <c r="CS32" s="489"/>
      <c r="CT32" s="489"/>
      <c r="CU32" s="489"/>
      <c r="CV32" s="1789"/>
      <c r="CW32" s="1790"/>
      <c r="CX32" s="428"/>
      <c r="CY32" s="429"/>
      <c r="CZ32" s="428"/>
      <c r="DA32" s="429"/>
      <c r="DB32" s="430" t="s">
        <v>620</v>
      </c>
      <c r="DC32" s="463" t="s">
        <v>20</v>
      </c>
      <c r="DD32" s="489"/>
      <c r="DE32" s="489"/>
      <c r="DF32" s="489"/>
      <c r="DG32" s="489"/>
      <c r="DH32" s="489"/>
      <c r="DI32" s="489"/>
      <c r="DJ32" s="489"/>
      <c r="DK32" s="489"/>
      <c r="DL32" s="489"/>
      <c r="DM32" s="489"/>
      <c r="DN32" s="489"/>
      <c r="DO32" s="489"/>
      <c r="DP32" s="489"/>
      <c r="DQ32" s="489"/>
      <c r="DR32" s="489"/>
      <c r="DS32" s="489"/>
      <c r="DV32" s="489"/>
      <c r="DW32" s="489"/>
      <c r="DX32" s="1082"/>
      <c r="DY32" s="1082"/>
      <c r="DZ32" s="2028"/>
      <c r="EA32" s="2029"/>
      <c r="EB32" s="1082"/>
      <c r="EC32" s="1082"/>
      <c r="ED32" s="2025"/>
      <c r="EE32" s="2025"/>
      <c r="EF32" s="2028"/>
      <c r="EG32" s="2029"/>
      <c r="EH32" s="489"/>
      <c r="EI32" s="489"/>
      <c r="EJ32" s="489"/>
      <c r="EK32" s="489"/>
      <c r="EL32" s="2025"/>
      <c r="EM32" s="2025"/>
      <c r="EN32" s="430"/>
      <c r="EO32" s="429"/>
      <c r="EP32" s="489"/>
      <c r="EQ32" s="489"/>
      <c r="ER32" s="489"/>
      <c r="ES32" s="489"/>
      <c r="ET32" s="2025"/>
      <c r="EU32" s="2025"/>
      <c r="EV32" s="2025"/>
      <c r="EW32" s="2025"/>
      <c r="EX32" s="489"/>
      <c r="EY32" s="489"/>
      <c r="EZ32" s="489"/>
      <c r="FA32" s="489"/>
      <c r="FB32" s="489"/>
      <c r="FC32" s="489"/>
      <c r="FD32" s="2028"/>
      <c r="FE32" s="2029"/>
      <c r="FF32" s="2028"/>
      <c r="FG32" s="2029"/>
      <c r="FH32" s="2028"/>
      <c r="FI32" s="2029"/>
      <c r="FJ32" s="2025"/>
      <c r="FK32" s="2025"/>
      <c r="FL32" s="2025"/>
      <c r="FM32" s="2025"/>
      <c r="FN32" s="2025"/>
      <c r="FO32" s="2025"/>
      <c r="FP32" s="2025"/>
      <c r="FQ32" s="2025"/>
      <c r="FR32" s="2025"/>
      <c r="FS32" s="2025"/>
      <c r="FT32" s="2025"/>
      <c r="FU32" s="2025"/>
      <c r="FV32" s="2025"/>
      <c r="FW32" s="2025"/>
      <c r="FX32" s="2025"/>
      <c r="FY32" s="2025"/>
      <c r="FZ32" s="2025"/>
      <c r="GA32" s="2025"/>
      <c r="GB32" s="2025"/>
      <c r="GC32" s="2025"/>
      <c r="GD32" s="2025"/>
      <c r="GE32" s="2025"/>
      <c r="GF32" s="2025"/>
      <c r="GG32" s="2025"/>
      <c r="GH32" s="2025"/>
      <c r="GI32" s="2025"/>
      <c r="GJ32" s="2026"/>
      <c r="GK32" s="2027"/>
      <c r="GL32" s="489"/>
      <c r="GM32" s="489"/>
    </row>
    <row r="33" spans="1:195" ht="12.95" hidden="1" customHeight="1" outlineLevel="1" x14ac:dyDescent="0.15">
      <c r="A33" s="2862"/>
      <c r="B33" s="489"/>
      <c r="C33" s="489"/>
      <c r="D33" s="1088"/>
      <c r="E33" s="1088"/>
      <c r="F33" s="2129"/>
      <c r="G33" s="2129"/>
      <c r="H33" s="447"/>
      <c r="I33" s="426"/>
      <c r="J33" s="489"/>
      <c r="K33" s="489"/>
      <c r="L33" s="447"/>
      <c r="M33" s="426"/>
      <c r="N33" s="1088"/>
      <c r="O33" s="1088"/>
      <c r="P33" s="489"/>
      <c r="Q33" s="489"/>
      <c r="R33" s="1088"/>
      <c r="S33" s="1088"/>
      <c r="T33" s="469"/>
      <c r="U33" s="471"/>
      <c r="V33" s="447"/>
      <c r="W33" s="426"/>
      <c r="X33" s="489"/>
      <c r="Y33" s="489"/>
      <c r="Z33" s="489"/>
      <c r="AA33" s="489"/>
      <c r="AB33" s="447"/>
      <c r="AC33" s="426"/>
      <c r="AD33" s="447"/>
      <c r="AE33" s="426"/>
      <c r="AF33" s="447"/>
      <c r="AG33" s="426"/>
      <c r="AH33" s="489"/>
      <c r="AI33" s="489"/>
      <c r="AJ33" s="489"/>
      <c r="AK33" s="489"/>
      <c r="AL33" s="489"/>
      <c r="AM33" s="489"/>
      <c r="AN33" s="489"/>
      <c r="AO33" s="489"/>
      <c r="AR33" s="469"/>
      <c r="AS33" s="471"/>
      <c r="AT33" s="489"/>
      <c r="AU33" s="489"/>
      <c r="AV33" s="447"/>
      <c r="AW33" s="426"/>
      <c r="AX33" s="1083"/>
      <c r="AY33" s="1083"/>
      <c r="BB33" s="447"/>
      <c r="BC33" s="426"/>
      <c r="BD33" s="1678"/>
      <c r="BE33" s="1679"/>
      <c r="BF33" s="447"/>
      <c r="BG33" s="426"/>
      <c r="BH33" s="469"/>
      <c r="BI33" s="471"/>
      <c r="BJ33" s="489"/>
      <c r="BK33" s="489"/>
      <c r="BL33" s="489"/>
      <c r="BM33" s="489"/>
      <c r="BN33" s="2052"/>
      <c r="BO33" s="2053"/>
      <c r="BP33" s="489"/>
      <c r="BQ33" s="489"/>
      <c r="BR33" s="447"/>
      <c r="BS33" s="426"/>
      <c r="BT33" s="489"/>
      <c r="BU33" s="489"/>
      <c r="BV33" s="447"/>
      <c r="BW33" s="426"/>
      <c r="BX33" s="447"/>
      <c r="BY33" s="426"/>
      <c r="BZ33" s="1083"/>
      <c r="CA33" s="1083"/>
      <c r="CB33" s="447"/>
      <c r="CC33" s="426"/>
      <c r="CD33" s="500"/>
      <c r="CE33" s="471"/>
      <c r="CF33" s="500"/>
      <c r="CG33" s="471"/>
      <c r="CH33" s="447"/>
      <c r="CI33" s="426"/>
      <c r="CJ33" s="1996"/>
      <c r="CK33" s="1996"/>
      <c r="CL33" s="489"/>
      <c r="CM33" s="489"/>
      <c r="CN33" s="447"/>
      <c r="CO33" s="426"/>
      <c r="CP33" s="489"/>
      <c r="CQ33" s="489"/>
      <c r="CR33" s="489"/>
      <c r="CS33" s="489"/>
      <c r="CT33" s="489"/>
      <c r="CU33" s="489"/>
      <c r="CV33" s="1789"/>
      <c r="CW33" s="1790"/>
      <c r="CX33" s="447"/>
      <c r="CY33" s="426"/>
      <c r="CZ33" s="447"/>
      <c r="DA33" s="426"/>
      <c r="DB33" s="469"/>
      <c r="DC33" s="484"/>
      <c r="DD33" s="489"/>
      <c r="DE33" s="489"/>
      <c r="DF33" s="489"/>
      <c r="DG33" s="489"/>
      <c r="DH33" s="489"/>
      <c r="DI33" s="489"/>
      <c r="DJ33" s="489"/>
      <c r="DK33" s="489"/>
      <c r="DL33" s="489"/>
      <c r="DM33" s="489"/>
      <c r="DN33" s="489"/>
      <c r="DO33" s="489"/>
      <c r="DP33" s="489"/>
      <c r="DQ33" s="489"/>
      <c r="DR33" s="489"/>
      <c r="DS33" s="489"/>
      <c r="DV33" s="489"/>
      <c r="DW33" s="489"/>
      <c r="DX33" s="1088"/>
      <c r="DY33" s="1088"/>
      <c r="DZ33" s="2028"/>
      <c r="EA33" s="2029"/>
      <c r="EB33" s="1088"/>
      <c r="EC33" s="1088"/>
      <c r="ED33" s="2025"/>
      <c r="EE33" s="2025"/>
      <c r="EF33" s="2028"/>
      <c r="EG33" s="2029"/>
      <c r="EH33" s="489"/>
      <c r="EI33" s="489"/>
      <c r="EJ33" s="489"/>
      <c r="EK33" s="489"/>
      <c r="EL33" s="2025"/>
      <c r="EM33" s="2025"/>
      <c r="EN33" s="469"/>
      <c r="EO33" s="471"/>
      <c r="EP33" s="489"/>
      <c r="EQ33" s="489"/>
      <c r="ER33" s="489"/>
      <c r="ES33" s="489"/>
      <c r="ET33" s="2025"/>
      <c r="EU33" s="2025"/>
      <c r="EV33" s="2025"/>
      <c r="EW33" s="2025"/>
      <c r="EX33" s="489"/>
      <c r="EY33" s="489"/>
      <c r="EZ33" s="489"/>
      <c r="FA33" s="489"/>
      <c r="FB33" s="489"/>
      <c r="FC33" s="489"/>
      <c r="FD33" s="2028"/>
      <c r="FE33" s="2029"/>
      <c r="FF33" s="2028"/>
      <c r="FG33" s="2029"/>
      <c r="FH33" s="2028"/>
      <c r="FI33" s="2029"/>
      <c r="FJ33" s="2025"/>
      <c r="FK33" s="2025"/>
      <c r="FL33" s="2025"/>
      <c r="FM33" s="2025"/>
      <c r="FN33" s="2025"/>
      <c r="FO33" s="2025"/>
      <c r="FP33" s="2025"/>
      <c r="FQ33" s="2025"/>
      <c r="FR33" s="2025"/>
      <c r="FS33" s="2025"/>
      <c r="FT33" s="2025"/>
      <c r="FU33" s="2025"/>
      <c r="FV33" s="2025"/>
      <c r="FW33" s="2025"/>
      <c r="FX33" s="2025"/>
      <c r="FY33" s="2025"/>
      <c r="FZ33" s="2025"/>
      <c r="GA33" s="2025"/>
      <c r="GB33" s="2025"/>
      <c r="GC33" s="2025"/>
      <c r="GD33" s="2025"/>
      <c r="GE33" s="2025"/>
      <c r="GF33" s="2025"/>
      <c r="GG33" s="2025"/>
      <c r="GH33" s="2025"/>
      <c r="GI33" s="2025"/>
      <c r="GJ33" s="2026"/>
      <c r="GK33" s="2027"/>
      <c r="GL33" s="489"/>
      <c r="GM33" s="489"/>
    </row>
    <row r="34" spans="1:195" ht="12.95" hidden="1" customHeight="1" outlineLevel="1" x14ac:dyDescent="0.15">
      <c r="A34" s="2860">
        <v>43884</v>
      </c>
      <c r="B34" s="1565"/>
      <c r="C34" s="1565"/>
      <c r="D34" s="1085"/>
      <c r="E34" s="1085"/>
      <c r="F34" s="2019"/>
      <c r="G34" s="2019"/>
      <c r="H34" s="501"/>
      <c r="I34" s="477"/>
      <c r="J34" s="1565"/>
      <c r="K34" s="1565"/>
      <c r="L34" s="501"/>
      <c r="M34" s="477"/>
      <c r="N34" s="1085"/>
      <c r="O34" s="1085"/>
      <c r="P34" s="1565"/>
      <c r="Q34" s="1565"/>
      <c r="R34" s="1085"/>
      <c r="S34" s="1085"/>
      <c r="T34" s="479" t="s">
        <v>634</v>
      </c>
      <c r="U34" s="477" t="s">
        <v>20</v>
      </c>
      <c r="V34" s="501"/>
      <c r="W34" s="477"/>
      <c r="X34" s="1565"/>
      <c r="Y34" s="1565"/>
      <c r="Z34" s="1565"/>
      <c r="AA34" s="1565"/>
      <c r="AB34" s="501"/>
      <c r="AC34" s="477"/>
      <c r="AD34" s="501"/>
      <c r="AE34" s="477"/>
      <c r="AF34" s="501"/>
      <c r="AG34" s="477"/>
      <c r="AH34" s="1565"/>
      <c r="AI34" s="1565"/>
      <c r="AJ34" s="1565"/>
      <c r="AK34" s="1565"/>
      <c r="AL34" s="1565"/>
      <c r="AM34" s="1565"/>
      <c r="AN34" s="1565"/>
      <c r="AO34" s="1565"/>
      <c r="AR34" s="478" t="s">
        <v>666</v>
      </c>
      <c r="AS34" s="480" t="s">
        <v>20</v>
      </c>
      <c r="AT34" s="1565"/>
      <c r="AU34" s="1565"/>
      <c r="AV34" s="501"/>
      <c r="AW34" s="477"/>
      <c r="AX34" s="1085"/>
      <c r="AY34" s="1085"/>
      <c r="BB34" s="501"/>
      <c r="BC34" s="477"/>
      <c r="BD34" s="1682"/>
      <c r="BE34" s="1683"/>
      <c r="BF34" s="501"/>
      <c r="BG34" s="477"/>
      <c r="BH34" s="478"/>
      <c r="BI34" s="480"/>
      <c r="BJ34" s="1565"/>
      <c r="BK34" s="1565"/>
      <c r="BL34" s="1565"/>
      <c r="BM34" s="1565"/>
      <c r="BN34" s="1682"/>
      <c r="BO34" s="1683"/>
      <c r="BP34" s="1565"/>
      <c r="BQ34" s="1565"/>
      <c r="BR34" s="501"/>
      <c r="BS34" s="477"/>
      <c r="BT34" s="1565"/>
      <c r="BU34" s="1565"/>
      <c r="BV34" s="501"/>
      <c r="BW34" s="477"/>
      <c r="BX34" s="501"/>
      <c r="BY34" s="477"/>
      <c r="BZ34" s="1085"/>
      <c r="CA34" s="1085"/>
      <c r="CB34" s="501"/>
      <c r="CC34" s="477"/>
      <c r="CD34" s="501"/>
      <c r="CE34" s="477"/>
      <c r="CF34" s="501"/>
      <c r="CG34" s="477"/>
      <c r="CH34" s="501"/>
      <c r="CI34" s="477"/>
      <c r="CJ34" s="2019"/>
      <c r="CK34" s="2019"/>
      <c r="CL34" s="1565"/>
      <c r="CM34" s="1565"/>
      <c r="CN34" s="501"/>
      <c r="CO34" s="477"/>
      <c r="CP34" s="1565"/>
      <c r="CQ34" s="1565"/>
      <c r="CR34" s="1565"/>
      <c r="CS34" s="1565"/>
      <c r="CT34" s="1565"/>
      <c r="CU34" s="1565"/>
      <c r="CV34" s="1791"/>
      <c r="CW34" s="1792"/>
      <c r="CX34" s="501"/>
      <c r="CY34" s="477"/>
      <c r="CZ34" s="501"/>
      <c r="DA34" s="477"/>
      <c r="DB34" s="479" t="s">
        <v>607</v>
      </c>
      <c r="DC34" s="485" t="s">
        <v>29</v>
      </c>
      <c r="DD34" s="1565"/>
      <c r="DE34" s="1565"/>
      <c r="DF34" s="1565"/>
      <c r="DG34" s="1565"/>
      <c r="DH34" s="1565"/>
      <c r="DI34" s="1565"/>
      <c r="DJ34" s="1565"/>
      <c r="DK34" s="1565"/>
      <c r="DL34" s="1565"/>
      <c r="DM34" s="1565"/>
      <c r="DN34" s="1565"/>
      <c r="DO34" s="1565"/>
      <c r="DP34" s="1565"/>
      <c r="DQ34" s="1565"/>
      <c r="DR34" s="1565"/>
      <c r="DS34" s="1565"/>
      <c r="DV34" s="1565"/>
      <c r="DW34" s="1565"/>
      <c r="DX34" s="1085"/>
      <c r="DY34" s="1085"/>
      <c r="DZ34" s="2028"/>
      <c r="EA34" s="2029"/>
      <c r="EB34" s="1085"/>
      <c r="EC34" s="1085"/>
      <c r="ED34" s="2025"/>
      <c r="EE34" s="2025"/>
      <c r="EF34" s="2028"/>
      <c r="EG34" s="2029"/>
      <c r="EH34" s="1565"/>
      <c r="EI34" s="1565"/>
      <c r="EJ34" s="1565"/>
      <c r="EK34" s="1565"/>
      <c r="EL34" s="2025"/>
      <c r="EM34" s="2025"/>
      <c r="EN34" s="478" t="s">
        <v>683</v>
      </c>
      <c r="EO34" s="477"/>
      <c r="EP34" s="1565"/>
      <c r="EQ34" s="1565"/>
      <c r="ER34" s="1565"/>
      <c r="ES34" s="1565"/>
      <c r="ET34" s="2025"/>
      <c r="EU34" s="2025"/>
      <c r="EV34" s="2025"/>
      <c r="EW34" s="2025"/>
      <c r="EX34" s="1565"/>
      <c r="EY34" s="1565"/>
      <c r="EZ34" s="1565"/>
      <c r="FA34" s="1565"/>
      <c r="FB34" s="1565"/>
      <c r="FC34" s="1565"/>
      <c r="FD34" s="2028"/>
      <c r="FE34" s="2029"/>
      <c r="FF34" s="2028"/>
      <c r="FG34" s="2029"/>
      <c r="FH34" s="2028"/>
      <c r="FI34" s="2029"/>
      <c r="FJ34" s="2025"/>
      <c r="FK34" s="2025"/>
      <c r="FL34" s="2025"/>
      <c r="FM34" s="2025"/>
      <c r="FN34" s="2025"/>
      <c r="FO34" s="2025"/>
      <c r="FP34" s="2025"/>
      <c r="FQ34" s="2025"/>
      <c r="FR34" s="2025"/>
      <c r="FS34" s="2025"/>
      <c r="FT34" s="2025"/>
      <c r="FU34" s="2025"/>
      <c r="FV34" s="2025"/>
      <c r="FW34" s="2025"/>
      <c r="FX34" s="2025"/>
      <c r="FY34" s="2025"/>
      <c r="FZ34" s="2025"/>
      <c r="GA34" s="2025"/>
      <c r="GB34" s="2025"/>
      <c r="GC34" s="2025"/>
      <c r="GD34" s="2025"/>
      <c r="GE34" s="2025"/>
      <c r="GF34" s="2025"/>
      <c r="GG34" s="2025"/>
      <c r="GH34" s="2025"/>
      <c r="GI34" s="2025"/>
      <c r="GJ34" s="2026"/>
      <c r="GK34" s="2027"/>
      <c r="GL34" s="1565"/>
      <c r="GM34" s="1565"/>
    </row>
    <row r="35" spans="1:195" ht="12.95" hidden="1" customHeight="1" outlineLevel="1" x14ac:dyDescent="0.15">
      <c r="A35" s="2861"/>
      <c r="B35" s="1565"/>
      <c r="C35" s="1565"/>
      <c r="D35" s="1086"/>
      <c r="E35" s="1086"/>
      <c r="F35" s="2019"/>
      <c r="G35" s="2019"/>
      <c r="H35" s="499"/>
      <c r="I35" s="432"/>
      <c r="J35" s="1565"/>
      <c r="K35" s="1565"/>
      <c r="L35" s="499"/>
      <c r="M35" s="432"/>
      <c r="N35" s="1086"/>
      <c r="O35" s="1086"/>
      <c r="P35" s="1565"/>
      <c r="Q35" s="1565"/>
      <c r="R35" s="1086"/>
      <c r="S35" s="1086"/>
      <c r="T35" s="431" t="s">
        <v>594</v>
      </c>
      <c r="U35" s="432" t="s">
        <v>29</v>
      </c>
      <c r="V35" s="499"/>
      <c r="W35" s="432"/>
      <c r="X35" s="1565"/>
      <c r="Y35" s="1565"/>
      <c r="Z35" s="1565"/>
      <c r="AA35" s="1565"/>
      <c r="AB35" s="499"/>
      <c r="AC35" s="432"/>
      <c r="AD35" s="499"/>
      <c r="AE35" s="432"/>
      <c r="AF35" s="499"/>
      <c r="AG35" s="432"/>
      <c r="AH35" s="1565"/>
      <c r="AI35" s="1565"/>
      <c r="AJ35" s="1565"/>
      <c r="AK35" s="1565"/>
      <c r="AL35" s="1565"/>
      <c r="AM35" s="1565"/>
      <c r="AN35" s="1565"/>
      <c r="AO35" s="1565"/>
      <c r="AR35" s="431"/>
      <c r="AS35" s="466"/>
      <c r="AT35" s="1565"/>
      <c r="AU35" s="1565"/>
      <c r="AV35" s="499"/>
      <c r="AW35" s="432"/>
      <c r="AX35" s="1086"/>
      <c r="AY35" s="1086"/>
      <c r="BB35" s="499"/>
      <c r="BC35" s="432"/>
      <c r="BD35" s="1682"/>
      <c r="BE35" s="1683"/>
      <c r="BF35" s="499"/>
      <c r="BG35" s="432"/>
      <c r="BH35" s="431"/>
      <c r="BI35" s="466"/>
      <c r="BJ35" s="1565"/>
      <c r="BK35" s="1565"/>
      <c r="BL35" s="1565"/>
      <c r="BM35" s="1565"/>
      <c r="BN35" s="1682"/>
      <c r="BO35" s="1683"/>
      <c r="BP35" s="1565"/>
      <c r="BQ35" s="1565"/>
      <c r="BR35" s="499"/>
      <c r="BS35" s="432"/>
      <c r="BT35" s="1565"/>
      <c r="BU35" s="1565"/>
      <c r="BV35" s="499"/>
      <c r="BW35" s="432"/>
      <c r="BX35" s="499"/>
      <c r="BY35" s="432"/>
      <c r="BZ35" s="1086"/>
      <c r="CA35" s="1086"/>
      <c r="CB35" s="499"/>
      <c r="CC35" s="432"/>
      <c r="CD35" s="499"/>
      <c r="CE35" s="432"/>
      <c r="CF35" s="499"/>
      <c r="CG35" s="432"/>
      <c r="CH35" s="499"/>
      <c r="CI35" s="432"/>
      <c r="CJ35" s="2019"/>
      <c r="CK35" s="2019"/>
      <c r="CL35" s="1565"/>
      <c r="CM35" s="1565"/>
      <c r="CN35" s="499"/>
      <c r="CO35" s="432"/>
      <c r="CP35" s="1565"/>
      <c r="CQ35" s="1565"/>
      <c r="CR35" s="1565"/>
      <c r="CS35" s="1565"/>
      <c r="CT35" s="1565"/>
      <c r="CU35" s="1565"/>
      <c r="CV35" s="1791"/>
      <c r="CW35" s="1792"/>
      <c r="CX35" s="499"/>
      <c r="CY35" s="432"/>
      <c r="CZ35" s="499"/>
      <c r="DA35" s="432"/>
      <c r="DB35" s="431" t="s">
        <v>678</v>
      </c>
      <c r="DC35" s="463" t="s">
        <v>20</v>
      </c>
      <c r="DD35" s="1565"/>
      <c r="DE35" s="1565"/>
      <c r="DF35" s="1565"/>
      <c r="DG35" s="1565"/>
      <c r="DH35" s="1565"/>
      <c r="DI35" s="1565"/>
      <c r="DJ35" s="1565"/>
      <c r="DK35" s="1565"/>
      <c r="DL35" s="1565"/>
      <c r="DM35" s="1565"/>
      <c r="DN35" s="1565"/>
      <c r="DO35" s="1565"/>
      <c r="DP35" s="1565"/>
      <c r="DQ35" s="1565"/>
      <c r="DR35" s="1565"/>
      <c r="DS35" s="1565"/>
      <c r="DV35" s="1565"/>
      <c r="DW35" s="1565"/>
      <c r="DX35" s="1086"/>
      <c r="DY35" s="1086"/>
      <c r="DZ35" s="2028"/>
      <c r="EA35" s="2029"/>
      <c r="EB35" s="1086"/>
      <c r="EC35" s="1086"/>
      <c r="ED35" s="2025"/>
      <c r="EE35" s="2025"/>
      <c r="EF35" s="2028"/>
      <c r="EG35" s="2029"/>
      <c r="EH35" s="1565"/>
      <c r="EI35" s="1565"/>
      <c r="EJ35" s="1565"/>
      <c r="EK35" s="1565"/>
      <c r="EL35" s="2025"/>
      <c r="EM35" s="2025"/>
      <c r="EN35" s="431"/>
      <c r="EO35" s="432"/>
      <c r="EP35" s="1565"/>
      <c r="EQ35" s="1565"/>
      <c r="ER35" s="1565"/>
      <c r="ES35" s="1565"/>
      <c r="ET35" s="2025"/>
      <c r="EU35" s="2025"/>
      <c r="EV35" s="2025"/>
      <c r="EW35" s="2025"/>
      <c r="EX35" s="1565"/>
      <c r="EY35" s="1565"/>
      <c r="EZ35" s="1565"/>
      <c r="FA35" s="1565"/>
      <c r="FB35" s="1565"/>
      <c r="FC35" s="1565"/>
      <c r="FD35" s="2028"/>
      <c r="FE35" s="2029"/>
      <c r="FF35" s="2028"/>
      <c r="FG35" s="2029"/>
      <c r="FH35" s="2028"/>
      <c r="FI35" s="2029"/>
      <c r="FJ35" s="2025"/>
      <c r="FK35" s="2025"/>
      <c r="FL35" s="2025"/>
      <c r="FM35" s="2025"/>
      <c r="FN35" s="2025"/>
      <c r="FO35" s="2025"/>
      <c r="FP35" s="2025"/>
      <c r="FQ35" s="2025"/>
      <c r="FR35" s="2025"/>
      <c r="FS35" s="2025"/>
      <c r="FT35" s="2025"/>
      <c r="FU35" s="2025"/>
      <c r="FV35" s="2025"/>
      <c r="FW35" s="2025"/>
      <c r="FX35" s="2025"/>
      <c r="FY35" s="2025"/>
      <c r="FZ35" s="2025"/>
      <c r="GA35" s="2025"/>
      <c r="GB35" s="2025"/>
      <c r="GC35" s="2025"/>
      <c r="GD35" s="2025"/>
      <c r="GE35" s="2025"/>
      <c r="GF35" s="2025"/>
      <c r="GG35" s="2025"/>
      <c r="GH35" s="2025"/>
      <c r="GI35" s="2025"/>
      <c r="GJ35" s="2026"/>
      <c r="GK35" s="2027"/>
      <c r="GL35" s="1565"/>
      <c r="GM35" s="1565"/>
    </row>
    <row r="36" spans="1:195" ht="12.95" hidden="1" customHeight="1" outlineLevel="1" x14ac:dyDescent="0.15">
      <c r="A36" s="2861"/>
      <c r="B36" s="1565"/>
      <c r="C36" s="1565"/>
      <c r="D36" s="1086"/>
      <c r="E36" s="1086"/>
      <c r="F36" s="2019"/>
      <c r="G36" s="2019"/>
      <c r="H36" s="499"/>
      <c r="I36" s="432"/>
      <c r="J36" s="1565"/>
      <c r="K36" s="1565"/>
      <c r="L36" s="499"/>
      <c r="M36" s="432"/>
      <c r="N36" s="1086"/>
      <c r="O36" s="1086"/>
      <c r="P36" s="1565"/>
      <c r="Q36" s="1565"/>
      <c r="R36" s="1086"/>
      <c r="S36" s="1086"/>
      <c r="T36" s="431" t="s">
        <v>637</v>
      </c>
      <c r="U36" s="432" t="s">
        <v>29</v>
      </c>
      <c r="V36" s="499"/>
      <c r="W36" s="432"/>
      <c r="X36" s="1565"/>
      <c r="Y36" s="1565"/>
      <c r="Z36" s="1565"/>
      <c r="AA36" s="1565"/>
      <c r="AB36" s="499"/>
      <c r="AC36" s="432"/>
      <c r="AD36" s="499"/>
      <c r="AE36" s="432"/>
      <c r="AF36" s="499"/>
      <c r="AG36" s="432"/>
      <c r="AH36" s="1565"/>
      <c r="AI36" s="1565"/>
      <c r="AJ36" s="1565"/>
      <c r="AK36" s="1565"/>
      <c r="AL36" s="1565"/>
      <c r="AM36" s="1565"/>
      <c r="AN36" s="1565"/>
      <c r="AO36" s="1565"/>
      <c r="AR36" s="431"/>
      <c r="AS36" s="466"/>
      <c r="AT36" s="1565"/>
      <c r="AU36" s="1565"/>
      <c r="AV36" s="499"/>
      <c r="AW36" s="432"/>
      <c r="AX36" s="1086"/>
      <c r="AY36" s="1086"/>
      <c r="BB36" s="499"/>
      <c r="BC36" s="432"/>
      <c r="BD36" s="1682"/>
      <c r="BE36" s="1683"/>
      <c r="BF36" s="499"/>
      <c r="BG36" s="432"/>
      <c r="BH36" s="431"/>
      <c r="BI36" s="466"/>
      <c r="BJ36" s="1565"/>
      <c r="BK36" s="1565"/>
      <c r="BL36" s="1565"/>
      <c r="BM36" s="1565"/>
      <c r="BN36" s="1682"/>
      <c r="BO36" s="1683"/>
      <c r="BP36" s="1565"/>
      <c r="BQ36" s="1565"/>
      <c r="BR36" s="499"/>
      <c r="BS36" s="432"/>
      <c r="BT36" s="1565"/>
      <c r="BU36" s="1565"/>
      <c r="BV36" s="499"/>
      <c r="BW36" s="432"/>
      <c r="BX36" s="499"/>
      <c r="BY36" s="432"/>
      <c r="BZ36" s="1086"/>
      <c r="CA36" s="1086"/>
      <c r="CB36" s="499"/>
      <c r="CC36" s="432"/>
      <c r="CD36" s="499"/>
      <c r="CE36" s="432"/>
      <c r="CF36" s="499"/>
      <c r="CG36" s="432"/>
      <c r="CH36" s="499"/>
      <c r="CI36" s="432"/>
      <c r="CJ36" s="2019"/>
      <c r="CK36" s="2019"/>
      <c r="CL36" s="1565"/>
      <c r="CM36" s="1565"/>
      <c r="CN36" s="499"/>
      <c r="CO36" s="432"/>
      <c r="CP36" s="1565"/>
      <c r="CQ36" s="1565"/>
      <c r="CR36" s="1565"/>
      <c r="CS36" s="1565"/>
      <c r="CT36" s="1565"/>
      <c r="CU36" s="1565"/>
      <c r="CV36" s="1791"/>
      <c r="CW36" s="1792"/>
      <c r="CX36" s="499"/>
      <c r="CY36" s="432"/>
      <c r="CZ36" s="499"/>
      <c r="DA36" s="432"/>
      <c r="DB36" s="431" t="s">
        <v>670</v>
      </c>
      <c r="DC36" s="463" t="s">
        <v>29</v>
      </c>
      <c r="DD36" s="1565"/>
      <c r="DE36" s="1565"/>
      <c r="DF36" s="1565"/>
      <c r="DG36" s="1565"/>
      <c r="DH36" s="1565"/>
      <c r="DI36" s="1565"/>
      <c r="DJ36" s="1565"/>
      <c r="DK36" s="1565"/>
      <c r="DL36" s="1565"/>
      <c r="DM36" s="1565"/>
      <c r="DN36" s="1565"/>
      <c r="DO36" s="1565"/>
      <c r="DP36" s="1565"/>
      <c r="DQ36" s="1565"/>
      <c r="DR36" s="1565"/>
      <c r="DS36" s="1565"/>
      <c r="DV36" s="1565"/>
      <c r="DW36" s="1565"/>
      <c r="DX36" s="1086"/>
      <c r="DY36" s="1086"/>
      <c r="DZ36" s="2028"/>
      <c r="EA36" s="2029"/>
      <c r="EB36" s="1086"/>
      <c r="EC36" s="1086"/>
      <c r="ED36" s="2025"/>
      <c r="EE36" s="2025"/>
      <c r="EF36" s="2028"/>
      <c r="EG36" s="2029"/>
      <c r="EH36" s="1565"/>
      <c r="EI36" s="1565"/>
      <c r="EJ36" s="1565"/>
      <c r="EK36" s="1565"/>
      <c r="EL36" s="2025"/>
      <c r="EM36" s="2025"/>
      <c r="EN36" s="431"/>
      <c r="EO36" s="432"/>
      <c r="EP36" s="1565"/>
      <c r="EQ36" s="1565"/>
      <c r="ER36" s="1565"/>
      <c r="ES36" s="1565"/>
      <c r="ET36" s="2025"/>
      <c r="EU36" s="2025"/>
      <c r="EV36" s="2025"/>
      <c r="EW36" s="2025"/>
      <c r="EX36" s="1565"/>
      <c r="EY36" s="1565"/>
      <c r="EZ36" s="1565"/>
      <c r="FA36" s="1565"/>
      <c r="FB36" s="1565"/>
      <c r="FC36" s="1565"/>
      <c r="FD36" s="2028"/>
      <c r="FE36" s="2029"/>
      <c r="FF36" s="2028"/>
      <c r="FG36" s="2029"/>
      <c r="FH36" s="2028"/>
      <c r="FI36" s="2029"/>
      <c r="FJ36" s="2025"/>
      <c r="FK36" s="2025"/>
      <c r="FL36" s="2025"/>
      <c r="FM36" s="2025"/>
      <c r="FN36" s="2025"/>
      <c r="FO36" s="2025"/>
      <c r="FP36" s="2025"/>
      <c r="FQ36" s="2025"/>
      <c r="FR36" s="2025"/>
      <c r="FS36" s="2025"/>
      <c r="FT36" s="2025"/>
      <c r="FU36" s="2025"/>
      <c r="FV36" s="2025"/>
      <c r="FW36" s="2025"/>
      <c r="FX36" s="2025"/>
      <c r="FY36" s="2025"/>
      <c r="FZ36" s="2025"/>
      <c r="GA36" s="2025"/>
      <c r="GB36" s="2025"/>
      <c r="GC36" s="2025"/>
      <c r="GD36" s="2025"/>
      <c r="GE36" s="2025"/>
      <c r="GF36" s="2025"/>
      <c r="GG36" s="2025"/>
      <c r="GH36" s="2025"/>
      <c r="GI36" s="2025"/>
      <c r="GJ36" s="2026"/>
      <c r="GK36" s="2027"/>
      <c r="GL36" s="1565"/>
      <c r="GM36" s="1565"/>
    </row>
    <row r="37" spans="1:195" ht="12.95" hidden="1" customHeight="1" outlineLevel="1" x14ac:dyDescent="0.15">
      <c r="A37" s="2861"/>
      <c r="B37" s="1565"/>
      <c r="C37" s="1565"/>
      <c r="D37" s="1086"/>
      <c r="E37" s="1086"/>
      <c r="F37" s="2019"/>
      <c r="G37" s="2019"/>
      <c r="H37" s="499"/>
      <c r="I37" s="432"/>
      <c r="J37" s="1565"/>
      <c r="K37" s="1565"/>
      <c r="L37" s="499"/>
      <c r="M37" s="432"/>
      <c r="N37" s="1086"/>
      <c r="O37" s="1086"/>
      <c r="P37" s="1565"/>
      <c r="Q37" s="1565"/>
      <c r="R37" s="1086"/>
      <c r="S37" s="1086"/>
      <c r="T37" s="431" t="s">
        <v>609</v>
      </c>
      <c r="U37" s="432" t="s">
        <v>29</v>
      </c>
      <c r="V37" s="499"/>
      <c r="W37" s="432"/>
      <c r="X37" s="1565"/>
      <c r="Y37" s="1565"/>
      <c r="Z37" s="1565"/>
      <c r="AA37" s="1565"/>
      <c r="AB37" s="499"/>
      <c r="AC37" s="432"/>
      <c r="AD37" s="499"/>
      <c r="AE37" s="432"/>
      <c r="AF37" s="499"/>
      <c r="AG37" s="432"/>
      <c r="AH37" s="1565"/>
      <c r="AI37" s="1565"/>
      <c r="AJ37" s="1565"/>
      <c r="AK37" s="1565"/>
      <c r="AL37" s="1565"/>
      <c r="AM37" s="1565"/>
      <c r="AN37" s="1565"/>
      <c r="AO37" s="1565"/>
      <c r="AR37" s="431"/>
      <c r="AS37" s="466"/>
      <c r="AT37" s="1565"/>
      <c r="AU37" s="1565"/>
      <c r="AV37" s="499"/>
      <c r="AW37" s="432"/>
      <c r="AX37" s="1086"/>
      <c r="AY37" s="1086"/>
      <c r="BB37" s="499"/>
      <c r="BC37" s="432"/>
      <c r="BD37" s="1682"/>
      <c r="BE37" s="1683"/>
      <c r="BF37" s="499"/>
      <c r="BG37" s="432"/>
      <c r="BH37" s="431"/>
      <c r="BI37" s="466"/>
      <c r="BJ37" s="1565"/>
      <c r="BK37" s="1565"/>
      <c r="BL37" s="1565"/>
      <c r="BM37" s="1565"/>
      <c r="BN37" s="1682"/>
      <c r="BO37" s="1683"/>
      <c r="BP37" s="1565"/>
      <c r="BQ37" s="1565"/>
      <c r="BR37" s="499"/>
      <c r="BS37" s="432"/>
      <c r="BT37" s="1565"/>
      <c r="BU37" s="1565"/>
      <c r="BV37" s="499"/>
      <c r="BW37" s="432"/>
      <c r="BX37" s="499"/>
      <c r="BY37" s="432"/>
      <c r="BZ37" s="1086"/>
      <c r="CA37" s="1086"/>
      <c r="CB37" s="499"/>
      <c r="CC37" s="432"/>
      <c r="CD37" s="499"/>
      <c r="CE37" s="432"/>
      <c r="CF37" s="499"/>
      <c r="CG37" s="432"/>
      <c r="CH37" s="499"/>
      <c r="CI37" s="432"/>
      <c r="CJ37" s="2019"/>
      <c r="CK37" s="2019"/>
      <c r="CL37" s="1565"/>
      <c r="CM37" s="1565"/>
      <c r="CN37" s="499"/>
      <c r="CO37" s="432"/>
      <c r="CP37" s="1565"/>
      <c r="CQ37" s="1565"/>
      <c r="CR37" s="1565"/>
      <c r="CS37" s="1565"/>
      <c r="CT37" s="1565"/>
      <c r="CU37" s="1565"/>
      <c r="CV37" s="1791"/>
      <c r="CW37" s="1792"/>
      <c r="CX37" s="499"/>
      <c r="CY37" s="432"/>
      <c r="CZ37" s="499"/>
      <c r="DA37" s="432"/>
      <c r="DB37" s="431" t="s">
        <v>627</v>
      </c>
      <c r="DC37" s="463" t="s">
        <v>29</v>
      </c>
      <c r="DD37" s="1565"/>
      <c r="DE37" s="1565"/>
      <c r="DF37" s="1565"/>
      <c r="DG37" s="1565"/>
      <c r="DH37" s="1565"/>
      <c r="DI37" s="1565"/>
      <c r="DJ37" s="1565"/>
      <c r="DK37" s="1565"/>
      <c r="DL37" s="1565"/>
      <c r="DM37" s="1565"/>
      <c r="DN37" s="1565"/>
      <c r="DO37" s="1565"/>
      <c r="DP37" s="1565"/>
      <c r="DQ37" s="1565"/>
      <c r="DR37" s="1565"/>
      <c r="DS37" s="1565"/>
      <c r="DV37" s="1565"/>
      <c r="DW37" s="1565"/>
      <c r="DX37" s="1086"/>
      <c r="DY37" s="1086"/>
      <c r="DZ37" s="2028"/>
      <c r="EA37" s="2029"/>
      <c r="EB37" s="1086"/>
      <c r="EC37" s="1086"/>
      <c r="ED37" s="2025"/>
      <c r="EE37" s="2025"/>
      <c r="EF37" s="2028"/>
      <c r="EG37" s="2029"/>
      <c r="EH37" s="1565"/>
      <c r="EI37" s="1565"/>
      <c r="EJ37" s="1565"/>
      <c r="EK37" s="1565"/>
      <c r="EL37" s="2025"/>
      <c r="EM37" s="2025"/>
      <c r="EN37" s="431"/>
      <c r="EO37" s="432"/>
      <c r="EP37" s="1565"/>
      <c r="EQ37" s="1565"/>
      <c r="ER37" s="1565"/>
      <c r="ES37" s="1565"/>
      <c r="ET37" s="2025"/>
      <c r="EU37" s="2025"/>
      <c r="EV37" s="2025"/>
      <c r="EW37" s="2025"/>
      <c r="EX37" s="1565"/>
      <c r="EY37" s="1565"/>
      <c r="EZ37" s="1565"/>
      <c r="FA37" s="1565"/>
      <c r="FB37" s="1565"/>
      <c r="FC37" s="1565"/>
      <c r="FD37" s="2028"/>
      <c r="FE37" s="2029"/>
      <c r="FF37" s="2028"/>
      <c r="FG37" s="2029"/>
      <c r="FH37" s="2028"/>
      <c r="FI37" s="2029"/>
      <c r="FJ37" s="2025"/>
      <c r="FK37" s="2025"/>
      <c r="FL37" s="2025"/>
      <c r="FM37" s="2025"/>
      <c r="FN37" s="2025"/>
      <c r="FO37" s="2025"/>
      <c r="FP37" s="2025"/>
      <c r="FQ37" s="2025"/>
      <c r="FR37" s="2025"/>
      <c r="FS37" s="2025"/>
      <c r="FT37" s="2025"/>
      <c r="FU37" s="2025"/>
      <c r="FV37" s="2025"/>
      <c r="FW37" s="2025"/>
      <c r="FX37" s="2025"/>
      <c r="FY37" s="2025"/>
      <c r="FZ37" s="2025"/>
      <c r="GA37" s="2025"/>
      <c r="GB37" s="2025"/>
      <c r="GC37" s="2025"/>
      <c r="GD37" s="2025"/>
      <c r="GE37" s="2025"/>
      <c r="GF37" s="2025"/>
      <c r="GG37" s="2025"/>
      <c r="GH37" s="2025"/>
      <c r="GI37" s="2025"/>
      <c r="GJ37" s="2026"/>
      <c r="GK37" s="2027"/>
      <c r="GL37" s="1565"/>
      <c r="GM37" s="1565"/>
    </row>
    <row r="38" spans="1:195" ht="12.95" hidden="1" customHeight="1" outlineLevel="1" x14ac:dyDescent="0.15">
      <c r="A38" s="2862"/>
      <c r="B38" s="1565"/>
      <c r="C38" s="1565"/>
      <c r="D38" s="1087"/>
      <c r="E38" s="1087"/>
      <c r="F38" s="2019"/>
      <c r="G38" s="2019"/>
      <c r="H38" s="502"/>
      <c r="I38" s="482"/>
      <c r="J38" s="1565"/>
      <c r="K38" s="1565"/>
      <c r="L38" s="502"/>
      <c r="M38" s="482"/>
      <c r="N38" s="1087"/>
      <c r="O38" s="1087"/>
      <c r="P38" s="1565"/>
      <c r="Q38" s="1565"/>
      <c r="R38" s="1087"/>
      <c r="S38" s="1087"/>
      <c r="T38" s="481"/>
      <c r="U38" s="482"/>
      <c r="V38" s="502"/>
      <c r="W38" s="482"/>
      <c r="X38" s="1565"/>
      <c r="Y38" s="1565"/>
      <c r="Z38" s="1565"/>
      <c r="AA38" s="1565"/>
      <c r="AB38" s="502"/>
      <c r="AC38" s="482"/>
      <c r="AD38" s="502"/>
      <c r="AE38" s="482"/>
      <c r="AF38" s="502"/>
      <c r="AG38" s="482"/>
      <c r="AH38" s="1565"/>
      <c r="AI38" s="1565"/>
      <c r="AJ38" s="1565"/>
      <c r="AK38" s="1565"/>
      <c r="AL38" s="1565"/>
      <c r="AM38" s="1565"/>
      <c r="AN38" s="1565"/>
      <c r="AO38" s="1565"/>
      <c r="AR38" s="481"/>
      <c r="AS38" s="487"/>
      <c r="AT38" s="1565"/>
      <c r="AU38" s="1565"/>
      <c r="AV38" s="502"/>
      <c r="AW38" s="482"/>
      <c r="AX38" s="1087"/>
      <c r="AY38" s="1087"/>
      <c r="BB38" s="502"/>
      <c r="BC38" s="482"/>
      <c r="BD38" s="1682"/>
      <c r="BE38" s="1683"/>
      <c r="BF38" s="502"/>
      <c r="BG38" s="482"/>
      <c r="BH38" s="481"/>
      <c r="BI38" s="487"/>
      <c r="BJ38" s="1565"/>
      <c r="BK38" s="1565"/>
      <c r="BL38" s="1565"/>
      <c r="BM38" s="1565"/>
      <c r="BN38" s="1682"/>
      <c r="BO38" s="1683"/>
      <c r="BP38" s="1565"/>
      <c r="BQ38" s="1565"/>
      <c r="BR38" s="502"/>
      <c r="BS38" s="482"/>
      <c r="BT38" s="1565"/>
      <c r="BU38" s="1565"/>
      <c r="BV38" s="502"/>
      <c r="BW38" s="482"/>
      <c r="BX38" s="502"/>
      <c r="BY38" s="482"/>
      <c r="BZ38" s="1087"/>
      <c r="CA38" s="1087"/>
      <c r="CB38" s="502"/>
      <c r="CC38" s="482"/>
      <c r="CD38" s="502"/>
      <c r="CE38" s="482"/>
      <c r="CF38" s="502"/>
      <c r="CG38" s="482"/>
      <c r="CH38" s="502"/>
      <c r="CI38" s="482"/>
      <c r="CJ38" s="2019"/>
      <c r="CK38" s="2019"/>
      <c r="CL38" s="1565"/>
      <c r="CM38" s="1565"/>
      <c r="CN38" s="502"/>
      <c r="CO38" s="482"/>
      <c r="CP38" s="1565"/>
      <c r="CQ38" s="1565"/>
      <c r="CR38" s="1565"/>
      <c r="CS38" s="1565"/>
      <c r="CT38" s="1565"/>
      <c r="CU38" s="1565"/>
      <c r="CV38" s="1791"/>
      <c r="CW38" s="1792"/>
      <c r="CX38" s="502"/>
      <c r="CY38" s="482"/>
      <c r="CZ38" s="502"/>
      <c r="DA38" s="482"/>
      <c r="DB38" s="481"/>
      <c r="DC38" s="486"/>
      <c r="DD38" s="1565"/>
      <c r="DE38" s="1565"/>
      <c r="DF38" s="1565"/>
      <c r="DG38" s="1565"/>
      <c r="DH38" s="1565"/>
      <c r="DI38" s="1565"/>
      <c r="DJ38" s="1565"/>
      <c r="DK38" s="1565"/>
      <c r="DL38" s="1565"/>
      <c r="DM38" s="1565"/>
      <c r="DN38" s="1565"/>
      <c r="DO38" s="1565"/>
      <c r="DP38" s="1565"/>
      <c r="DQ38" s="1565"/>
      <c r="DR38" s="1565"/>
      <c r="DS38" s="1565"/>
      <c r="DV38" s="1565"/>
      <c r="DW38" s="1565"/>
      <c r="DX38" s="1087"/>
      <c r="DY38" s="1087"/>
      <c r="DZ38" s="2028"/>
      <c r="EA38" s="2029"/>
      <c r="EB38" s="1087"/>
      <c r="EC38" s="1087"/>
      <c r="ED38" s="2025"/>
      <c r="EE38" s="2025"/>
      <c r="EF38" s="2028"/>
      <c r="EG38" s="2029"/>
      <c r="EH38" s="1565"/>
      <c r="EI38" s="1565"/>
      <c r="EJ38" s="1565"/>
      <c r="EK38" s="1565"/>
      <c r="EL38" s="2025"/>
      <c r="EM38" s="2025"/>
      <c r="EN38" s="481"/>
      <c r="EO38" s="482"/>
      <c r="EP38" s="1565"/>
      <c r="EQ38" s="1565"/>
      <c r="ER38" s="1565"/>
      <c r="ES38" s="1565"/>
      <c r="ET38" s="2025"/>
      <c r="EU38" s="2025"/>
      <c r="EV38" s="2025"/>
      <c r="EW38" s="2025"/>
      <c r="EX38" s="1565"/>
      <c r="EY38" s="1565"/>
      <c r="EZ38" s="1565"/>
      <c r="FA38" s="1565"/>
      <c r="FB38" s="1565"/>
      <c r="FC38" s="1565"/>
      <c r="FD38" s="2028"/>
      <c r="FE38" s="2029"/>
      <c r="FF38" s="2028"/>
      <c r="FG38" s="2029"/>
      <c r="FH38" s="2028"/>
      <c r="FI38" s="2029"/>
      <c r="FJ38" s="2025"/>
      <c r="FK38" s="2025"/>
      <c r="FL38" s="2025"/>
      <c r="FM38" s="2025"/>
      <c r="FN38" s="2025"/>
      <c r="FO38" s="2025"/>
      <c r="FP38" s="2025"/>
      <c r="FQ38" s="2025"/>
      <c r="FR38" s="2025"/>
      <c r="FS38" s="2025"/>
      <c r="FT38" s="2025"/>
      <c r="FU38" s="2025"/>
      <c r="FV38" s="2025"/>
      <c r="FW38" s="2025"/>
      <c r="FX38" s="2025"/>
      <c r="FY38" s="2025"/>
      <c r="FZ38" s="2025"/>
      <c r="GA38" s="2025"/>
      <c r="GB38" s="2025"/>
      <c r="GC38" s="2025"/>
      <c r="GD38" s="2025"/>
      <c r="GE38" s="2025"/>
      <c r="GF38" s="2025"/>
      <c r="GG38" s="2025"/>
      <c r="GH38" s="2025"/>
      <c r="GI38" s="2025"/>
      <c r="GJ38" s="2026"/>
      <c r="GK38" s="2027"/>
      <c r="GL38" s="1565"/>
      <c r="GM38" s="1565"/>
    </row>
    <row r="39" spans="1:195" ht="12.95" hidden="1" customHeight="1" outlineLevel="1" x14ac:dyDescent="0.15">
      <c r="A39" s="2860">
        <v>43996</v>
      </c>
      <c r="B39" s="489"/>
      <c r="C39" s="489"/>
      <c r="D39" s="1090"/>
      <c r="E39" s="1090"/>
      <c r="F39" s="2129"/>
      <c r="G39" s="2129"/>
      <c r="H39" s="446"/>
      <c r="I39" s="427"/>
      <c r="J39" s="489"/>
      <c r="K39" s="489"/>
      <c r="L39" s="446"/>
      <c r="M39" s="427"/>
      <c r="N39" s="1081"/>
      <c r="O39" s="1081"/>
      <c r="P39" s="489"/>
      <c r="Q39" s="489"/>
      <c r="R39" s="1090"/>
      <c r="S39" s="1090"/>
      <c r="T39" s="473" t="s">
        <v>636</v>
      </c>
      <c r="U39" s="474" t="s">
        <v>20</v>
      </c>
      <c r="V39" s="446"/>
      <c r="W39" s="427"/>
      <c r="X39" s="489"/>
      <c r="Y39" s="489"/>
      <c r="Z39" s="489"/>
      <c r="AA39" s="489"/>
      <c r="AB39" s="446"/>
      <c r="AC39" s="427"/>
      <c r="AD39" s="446"/>
      <c r="AE39" s="427"/>
      <c r="AF39" s="446"/>
      <c r="AG39" s="427"/>
      <c r="AH39" s="489"/>
      <c r="AI39" s="489"/>
      <c r="AJ39" s="489"/>
      <c r="AK39" s="489"/>
      <c r="AL39" s="489"/>
      <c r="AM39" s="489"/>
      <c r="AN39" s="489"/>
      <c r="AO39" s="489"/>
      <c r="AR39" s="473" t="s">
        <v>5</v>
      </c>
      <c r="AS39" s="436"/>
      <c r="AT39" s="489"/>
      <c r="AU39" s="489"/>
      <c r="AV39" s="446"/>
      <c r="AW39" s="427"/>
      <c r="AX39" s="1081"/>
      <c r="AY39" s="1081"/>
      <c r="BB39" s="446"/>
      <c r="BC39" s="427"/>
      <c r="BD39" s="1678"/>
      <c r="BE39" s="1679"/>
      <c r="BF39" s="446"/>
      <c r="BG39" s="427"/>
      <c r="BH39" s="473" t="s">
        <v>5</v>
      </c>
      <c r="BI39" s="436"/>
      <c r="BJ39" s="489"/>
      <c r="BK39" s="489"/>
      <c r="BL39" s="489"/>
      <c r="BM39" s="489"/>
      <c r="BN39" s="2052"/>
      <c r="BO39" s="2053"/>
      <c r="BP39" s="489"/>
      <c r="BQ39" s="489"/>
      <c r="BR39" s="446"/>
      <c r="BS39" s="427"/>
      <c r="BT39" s="489"/>
      <c r="BU39" s="489"/>
      <c r="BV39" s="446"/>
      <c r="BW39" s="427"/>
      <c r="BX39" s="446"/>
      <c r="BY39" s="427"/>
      <c r="BZ39" s="1081"/>
      <c r="CA39" s="1081"/>
      <c r="CB39" s="446"/>
      <c r="CC39" s="427"/>
      <c r="CD39" s="446"/>
      <c r="CE39" s="427"/>
      <c r="CF39" s="446"/>
      <c r="CG39" s="427"/>
      <c r="CH39" s="446"/>
      <c r="CI39" s="427"/>
      <c r="CJ39" s="1996"/>
      <c r="CK39" s="1996"/>
      <c r="CL39" s="489"/>
      <c r="CM39" s="489"/>
      <c r="CN39" s="446"/>
      <c r="CO39" s="427"/>
      <c r="CP39" s="489"/>
      <c r="CQ39" s="489"/>
      <c r="CR39" s="489"/>
      <c r="CS39" s="489"/>
      <c r="CT39" s="489"/>
      <c r="CU39" s="489"/>
      <c r="CV39" s="1789"/>
      <c r="CW39" s="1790"/>
      <c r="CX39" s="446"/>
      <c r="CY39" s="427"/>
      <c r="CZ39" s="446"/>
      <c r="DA39" s="427"/>
      <c r="DB39" s="473" t="s">
        <v>690</v>
      </c>
      <c r="DC39" s="488" t="s">
        <v>29</v>
      </c>
      <c r="DD39" s="489"/>
      <c r="DE39" s="489"/>
      <c r="DF39" s="489"/>
      <c r="DG39" s="489"/>
      <c r="DH39" s="489"/>
      <c r="DI39" s="489"/>
      <c r="DJ39" s="489"/>
      <c r="DK39" s="489"/>
      <c r="DL39" s="489"/>
      <c r="DM39" s="489"/>
      <c r="DN39" s="489"/>
      <c r="DO39" s="489"/>
      <c r="DP39" s="489"/>
      <c r="DQ39" s="489"/>
      <c r="DR39" s="489"/>
      <c r="DS39" s="489"/>
      <c r="DV39" s="489"/>
      <c r="DW39" s="489"/>
      <c r="DX39" s="1090"/>
      <c r="DY39" s="1090"/>
      <c r="DZ39" s="2028"/>
      <c r="EA39" s="2029"/>
      <c r="EB39" s="1081"/>
      <c r="EC39" s="1081"/>
      <c r="ED39" s="2025"/>
      <c r="EE39" s="2025"/>
      <c r="EF39" s="2028"/>
      <c r="EG39" s="2029"/>
      <c r="EH39" s="489"/>
      <c r="EI39" s="489"/>
      <c r="EJ39" s="489"/>
      <c r="EK39" s="489"/>
      <c r="EL39" s="2025"/>
      <c r="EM39" s="2025"/>
      <c r="EN39" s="442" t="s">
        <v>683</v>
      </c>
      <c r="EO39" s="436"/>
      <c r="EP39" s="489"/>
      <c r="EQ39" s="489"/>
      <c r="ER39" s="489"/>
      <c r="ES39" s="489"/>
      <c r="ET39" s="2025"/>
      <c r="EU39" s="2025"/>
      <c r="EV39" s="2025"/>
      <c r="EW39" s="2025"/>
      <c r="EX39" s="489"/>
      <c r="EY39" s="489"/>
      <c r="EZ39" s="489"/>
      <c r="FA39" s="489"/>
      <c r="FB39" s="489"/>
      <c r="FC39" s="489"/>
      <c r="FD39" s="2028"/>
      <c r="FE39" s="2029"/>
      <c r="FF39" s="2028"/>
      <c r="FG39" s="2029"/>
      <c r="FH39" s="2028"/>
      <c r="FI39" s="2029"/>
      <c r="FJ39" s="2025"/>
      <c r="FK39" s="2025"/>
      <c r="FL39" s="2025"/>
      <c r="FM39" s="2025"/>
      <c r="FN39" s="2025"/>
      <c r="FO39" s="2025"/>
      <c r="FP39" s="2025"/>
      <c r="FQ39" s="2025"/>
      <c r="FR39" s="2025"/>
      <c r="FS39" s="2025"/>
      <c r="FT39" s="2025"/>
      <c r="FU39" s="2025"/>
      <c r="FV39" s="2025"/>
      <c r="FW39" s="2025"/>
      <c r="FX39" s="2025"/>
      <c r="FY39" s="2025"/>
      <c r="FZ39" s="2025"/>
      <c r="GA39" s="2025"/>
      <c r="GB39" s="2025"/>
      <c r="GC39" s="2025"/>
      <c r="GD39" s="2025"/>
      <c r="GE39" s="2025"/>
      <c r="GF39" s="2025"/>
      <c r="GG39" s="2025"/>
      <c r="GH39" s="2025"/>
      <c r="GI39" s="2025"/>
      <c r="GJ39" s="2026"/>
      <c r="GK39" s="2027"/>
      <c r="GL39" s="489"/>
      <c r="GM39" s="489"/>
    </row>
    <row r="40" spans="1:195" ht="12.95" hidden="1" customHeight="1" outlineLevel="1" x14ac:dyDescent="0.15">
      <c r="A40" s="2861"/>
      <c r="B40" s="489"/>
      <c r="C40" s="489"/>
      <c r="D40" s="1082"/>
      <c r="E40" s="1082"/>
      <c r="F40" s="2129"/>
      <c r="G40" s="2129"/>
      <c r="H40" s="428"/>
      <c r="I40" s="429"/>
      <c r="J40" s="489"/>
      <c r="K40" s="489"/>
      <c r="L40" s="428"/>
      <c r="M40" s="429"/>
      <c r="N40" s="1082"/>
      <c r="O40" s="1082"/>
      <c r="P40" s="489"/>
      <c r="Q40" s="489"/>
      <c r="R40" s="1082"/>
      <c r="S40" s="1082"/>
      <c r="T40" s="430" t="s">
        <v>688</v>
      </c>
      <c r="U40" s="458" t="s">
        <v>20</v>
      </c>
      <c r="V40" s="428"/>
      <c r="W40" s="429"/>
      <c r="X40" s="489"/>
      <c r="Y40" s="489"/>
      <c r="Z40" s="489"/>
      <c r="AA40" s="489"/>
      <c r="AB40" s="428"/>
      <c r="AC40" s="429"/>
      <c r="AD40" s="428"/>
      <c r="AE40" s="429"/>
      <c r="AF40" s="428"/>
      <c r="AG40" s="429"/>
      <c r="AH40" s="489"/>
      <c r="AI40" s="489"/>
      <c r="AJ40" s="489"/>
      <c r="AK40" s="489"/>
      <c r="AL40" s="489"/>
      <c r="AM40" s="489"/>
      <c r="AN40" s="489"/>
      <c r="AO40" s="489"/>
      <c r="AR40" s="430"/>
      <c r="AS40" s="429"/>
      <c r="AT40" s="489"/>
      <c r="AU40" s="489"/>
      <c r="AV40" s="428"/>
      <c r="AW40" s="429"/>
      <c r="AX40" s="1082"/>
      <c r="AY40" s="1082"/>
      <c r="BB40" s="428"/>
      <c r="BC40" s="429"/>
      <c r="BD40" s="1678"/>
      <c r="BE40" s="1679"/>
      <c r="BF40" s="428"/>
      <c r="BG40" s="429"/>
      <c r="BH40" s="430"/>
      <c r="BI40" s="429"/>
      <c r="BJ40" s="489"/>
      <c r="BK40" s="489"/>
      <c r="BL40" s="489"/>
      <c r="BM40" s="489"/>
      <c r="BN40" s="2052"/>
      <c r="BO40" s="2053"/>
      <c r="BP40" s="489"/>
      <c r="BQ40" s="489"/>
      <c r="BR40" s="428"/>
      <c r="BS40" s="429"/>
      <c r="BT40" s="489"/>
      <c r="BU40" s="489"/>
      <c r="BV40" s="428"/>
      <c r="BW40" s="429"/>
      <c r="BX40" s="428"/>
      <c r="BY40" s="429"/>
      <c r="BZ40" s="1082"/>
      <c r="CA40" s="1082"/>
      <c r="CB40" s="428"/>
      <c r="CC40" s="429"/>
      <c r="CD40" s="428"/>
      <c r="CE40" s="429"/>
      <c r="CF40" s="428"/>
      <c r="CG40" s="429"/>
      <c r="CH40" s="428"/>
      <c r="CI40" s="429"/>
      <c r="CJ40" s="1996"/>
      <c r="CK40" s="1996"/>
      <c r="CL40" s="489"/>
      <c r="CM40" s="489"/>
      <c r="CN40" s="428"/>
      <c r="CO40" s="429"/>
      <c r="CP40" s="489"/>
      <c r="CQ40" s="489"/>
      <c r="CR40" s="489"/>
      <c r="CS40" s="489"/>
      <c r="CT40" s="489"/>
      <c r="CU40" s="489"/>
      <c r="CV40" s="1789"/>
      <c r="CW40" s="1790"/>
      <c r="CX40" s="428"/>
      <c r="CY40" s="429"/>
      <c r="CZ40" s="428"/>
      <c r="DA40" s="429"/>
      <c r="DB40" s="430" t="s">
        <v>672</v>
      </c>
      <c r="DC40" s="468" t="s">
        <v>29</v>
      </c>
      <c r="DD40" s="489"/>
      <c r="DE40" s="489"/>
      <c r="DF40" s="489"/>
      <c r="DG40" s="489"/>
      <c r="DH40" s="489"/>
      <c r="DI40" s="489"/>
      <c r="DJ40" s="489"/>
      <c r="DK40" s="489"/>
      <c r="DL40" s="489"/>
      <c r="DM40" s="489"/>
      <c r="DN40" s="489"/>
      <c r="DO40" s="489"/>
      <c r="DP40" s="489"/>
      <c r="DQ40" s="489"/>
      <c r="DR40" s="489"/>
      <c r="DS40" s="489"/>
      <c r="DV40" s="489"/>
      <c r="DW40" s="489"/>
      <c r="DX40" s="1082"/>
      <c r="DY40" s="1082"/>
      <c r="DZ40" s="2028"/>
      <c r="EA40" s="2029"/>
      <c r="EB40" s="1082"/>
      <c r="EC40" s="1082"/>
      <c r="ED40" s="2025"/>
      <c r="EE40" s="2025"/>
      <c r="EF40" s="2028"/>
      <c r="EG40" s="2029"/>
      <c r="EH40" s="489"/>
      <c r="EI40" s="489"/>
      <c r="EJ40" s="489"/>
      <c r="EK40" s="489"/>
      <c r="EL40" s="2025"/>
      <c r="EM40" s="2025"/>
      <c r="EN40" s="430"/>
      <c r="EO40" s="429"/>
      <c r="EP40" s="489"/>
      <c r="EQ40" s="489"/>
      <c r="ER40" s="489"/>
      <c r="ES40" s="489"/>
      <c r="ET40" s="2025"/>
      <c r="EU40" s="2025"/>
      <c r="EV40" s="2025"/>
      <c r="EW40" s="2025"/>
      <c r="EX40" s="489"/>
      <c r="EY40" s="489"/>
      <c r="EZ40" s="489"/>
      <c r="FA40" s="489"/>
      <c r="FB40" s="489"/>
      <c r="FC40" s="489"/>
      <c r="FD40" s="2028"/>
      <c r="FE40" s="2029"/>
      <c r="FF40" s="2028"/>
      <c r="FG40" s="2029"/>
      <c r="FH40" s="2028"/>
      <c r="FI40" s="2029"/>
      <c r="FJ40" s="2025"/>
      <c r="FK40" s="2025"/>
      <c r="FL40" s="2025"/>
      <c r="FM40" s="2025"/>
      <c r="FN40" s="2025"/>
      <c r="FO40" s="2025"/>
      <c r="FP40" s="2025"/>
      <c r="FQ40" s="2025"/>
      <c r="FR40" s="2025"/>
      <c r="FS40" s="2025"/>
      <c r="FT40" s="2025"/>
      <c r="FU40" s="2025"/>
      <c r="FV40" s="2025"/>
      <c r="FW40" s="2025"/>
      <c r="FX40" s="2025"/>
      <c r="FY40" s="2025"/>
      <c r="FZ40" s="2025"/>
      <c r="GA40" s="2025"/>
      <c r="GB40" s="2025"/>
      <c r="GC40" s="2025"/>
      <c r="GD40" s="2025"/>
      <c r="GE40" s="2025"/>
      <c r="GF40" s="2025"/>
      <c r="GG40" s="2025"/>
      <c r="GH40" s="2025"/>
      <c r="GI40" s="2025"/>
      <c r="GJ40" s="2026"/>
      <c r="GK40" s="2027"/>
      <c r="GL40" s="489"/>
      <c r="GM40" s="489"/>
    </row>
    <row r="41" spans="1:195" ht="12.95" hidden="1" customHeight="1" outlineLevel="1" x14ac:dyDescent="0.15">
      <c r="A41" s="2861"/>
      <c r="B41" s="489"/>
      <c r="C41" s="489"/>
      <c r="D41" s="1082"/>
      <c r="E41" s="1082"/>
      <c r="F41" s="2129"/>
      <c r="G41" s="2129"/>
      <c r="H41" s="428"/>
      <c r="I41" s="429"/>
      <c r="J41" s="489"/>
      <c r="K41" s="489"/>
      <c r="L41" s="428"/>
      <c r="M41" s="429"/>
      <c r="N41" s="1082"/>
      <c r="O41" s="1082"/>
      <c r="P41" s="489"/>
      <c r="Q41" s="489"/>
      <c r="R41" s="1082"/>
      <c r="S41" s="1082"/>
      <c r="T41" s="430" t="s">
        <v>600</v>
      </c>
      <c r="U41" s="458" t="s">
        <v>20</v>
      </c>
      <c r="V41" s="428"/>
      <c r="W41" s="429"/>
      <c r="X41" s="489"/>
      <c r="Y41" s="489"/>
      <c r="Z41" s="489"/>
      <c r="AA41" s="489"/>
      <c r="AB41" s="428"/>
      <c r="AC41" s="429"/>
      <c r="AD41" s="428"/>
      <c r="AE41" s="429"/>
      <c r="AF41" s="428"/>
      <c r="AG41" s="429"/>
      <c r="AH41" s="489"/>
      <c r="AI41" s="489"/>
      <c r="AJ41" s="489"/>
      <c r="AK41" s="489"/>
      <c r="AL41" s="489"/>
      <c r="AM41" s="489"/>
      <c r="AN41" s="489"/>
      <c r="AO41" s="489"/>
      <c r="AR41" s="430"/>
      <c r="AS41" s="429"/>
      <c r="AT41" s="489"/>
      <c r="AU41" s="489"/>
      <c r="AV41" s="428"/>
      <c r="AW41" s="429"/>
      <c r="AX41" s="1082"/>
      <c r="AY41" s="1082"/>
      <c r="BB41" s="428"/>
      <c r="BC41" s="429"/>
      <c r="BD41" s="1678"/>
      <c r="BE41" s="1679"/>
      <c r="BF41" s="428"/>
      <c r="BG41" s="429"/>
      <c r="BH41" s="430"/>
      <c r="BI41" s="429"/>
      <c r="BJ41" s="489"/>
      <c r="BK41" s="489"/>
      <c r="BL41" s="489"/>
      <c r="BM41" s="489"/>
      <c r="BN41" s="2052"/>
      <c r="BO41" s="2053"/>
      <c r="BP41" s="489"/>
      <c r="BQ41" s="489"/>
      <c r="BR41" s="428"/>
      <c r="BS41" s="429"/>
      <c r="BT41" s="489"/>
      <c r="BU41" s="489"/>
      <c r="BV41" s="428"/>
      <c r="BW41" s="429"/>
      <c r="BX41" s="428"/>
      <c r="BY41" s="429"/>
      <c r="BZ41" s="1082"/>
      <c r="CA41" s="1082"/>
      <c r="CB41" s="428"/>
      <c r="CC41" s="429"/>
      <c r="CD41" s="428"/>
      <c r="CE41" s="429"/>
      <c r="CF41" s="428"/>
      <c r="CG41" s="429"/>
      <c r="CH41" s="428"/>
      <c r="CI41" s="429"/>
      <c r="CJ41" s="1996"/>
      <c r="CK41" s="1996"/>
      <c r="CL41" s="489"/>
      <c r="CM41" s="489"/>
      <c r="CN41" s="428"/>
      <c r="CO41" s="429"/>
      <c r="CP41" s="489"/>
      <c r="CQ41" s="489"/>
      <c r="CR41" s="489"/>
      <c r="CS41" s="489"/>
      <c r="CT41" s="489"/>
      <c r="CU41" s="489"/>
      <c r="CV41" s="1789"/>
      <c r="CW41" s="1790"/>
      <c r="CX41" s="428"/>
      <c r="CY41" s="429"/>
      <c r="CZ41" s="428"/>
      <c r="DA41" s="429"/>
      <c r="DB41" s="430" t="s">
        <v>624</v>
      </c>
      <c r="DC41" s="468" t="s">
        <v>29</v>
      </c>
      <c r="DD41" s="489"/>
      <c r="DE41" s="489"/>
      <c r="DF41" s="489"/>
      <c r="DG41" s="489"/>
      <c r="DH41" s="489"/>
      <c r="DI41" s="489"/>
      <c r="DJ41" s="489"/>
      <c r="DK41" s="489"/>
      <c r="DL41" s="489"/>
      <c r="DM41" s="489"/>
      <c r="DN41" s="489"/>
      <c r="DO41" s="489"/>
      <c r="DP41" s="489"/>
      <c r="DQ41" s="489"/>
      <c r="DR41" s="489"/>
      <c r="DS41" s="489"/>
      <c r="DV41" s="489"/>
      <c r="DW41" s="489"/>
      <c r="DX41" s="1082"/>
      <c r="DY41" s="1082"/>
      <c r="DZ41" s="2028"/>
      <c r="EA41" s="2029"/>
      <c r="EB41" s="1082"/>
      <c r="EC41" s="1082"/>
      <c r="ED41" s="2025"/>
      <c r="EE41" s="2025"/>
      <c r="EF41" s="2028"/>
      <c r="EG41" s="2029"/>
      <c r="EH41" s="489"/>
      <c r="EI41" s="489"/>
      <c r="EJ41" s="489"/>
      <c r="EK41" s="489"/>
      <c r="EL41" s="2025"/>
      <c r="EM41" s="2025"/>
      <c r="EN41" s="430"/>
      <c r="EO41" s="429"/>
      <c r="EP41" s="489"/>
      <c r="EQ41" s="489"/>
      <c r="ER41" s="489"/>
      <c r="ES41" s="489"/>
      <c r="ET41" s="2025"/>
      <c r="EU41" s="2025"/>
      <c r="EV41" s="2025"/>
      <c r="EW41" s="2025"/>
      <c r="EX41" s="489"/>
      <c r="EY41" s="489"/>
      <c r="EZ41" s="489"/>
      <c r="FA41" s="489"/>
      <c r="FB41" s="489"/>
      <c r="FC41" s="489"/>
      <c r="FD41" s="2028"/>
      <c r="FE41" s="2029"/>
      <c r="FF41" s="2028"/>
      <c r="FG41" s="2029"/>
      <c r="FH41" s="2028"/>
      <c r="FI41" s="2029"/>
      <c r="FJ41" s="2025"/>
      <c r="FK41" s="2025"/>
      <c r="FL41" s="2025"/>
      <c r="FM41" s="2025"/>
      <c r="FN41" s="2025"/>
      <c r="FO41" s="2025"/>
      <c r="FP41" s="2025"/>
      <c r="FQ41" s="2025"/>
      <c r="FR41" s="2025"/>
      <c r="FS41" s="2025"/>
      <c r="FT41" s="2025"/>
      <c r="FU41" s="2025"/>
      <c r="FV41" s="2025"/>
      <c r="FW41" s="2025"/>
      <c r="FX41" s="2025"/>
      <c r="FY41" s="2025"/>
      <c r="FZ41" s="2025"/>
      <c r="GA41" s="2025"/>
      <c r="GB41" s="2025"/>
      <c r="GC41" s="2025"/>
      <c r="GD41" s="2025"/>
      <c r="GE41" s="2025"/>
      <c r="GF41" s="2025"/>
      <c r="GG41" s="2025"/>
      <c r="GH41" s="2025"/>
      <c r="GI41" s="2025"/>
      <c r="GJ41" s="2026"/>
      <c r="GK41" s="2027"/>
      <c r="GL41" s="489"/>
      <c r="GM41" s="489"/>
    </row>
    <row r="42" spans="1:195" ht="12.95" hidden="1" customHeight="1" outlineLevel="1" x14ac:dyDescent="0.15">
      <c r="A42" s="2861"/>
      <c r="B42" s="489"/>
      <c r="C42" s="489"/>
      <c r="D42" s="1082"/>
      <c r="E42" s="1082"/>
      <c r="F42" s="2129"/>
      <c r="G42" s="2129"/>
      <c r="H42" s="428"/>
      <c r="I42" s="429"/>
      <c r="J42" s="489"/>
      <c r="K42" s="489"/>
      <c r="L42" s="428"/>
      <c r="M42" s="429"/>
      <c r="N42" s="1082"/>
      <c r="O42" s="1082"/>
      <c r="P42" s="489"/>
      <c r="Q42" s="489"/>
      <c r="R42" s="1082"/>
      <c r="S42" s="1082"/>
      <c r="T42" s="430" t="s">
        <v>621</v>
      </c>
      <c r="U42" s="458" t="s">
        <v>29</v>
      </c>
      <c r="V42" s="428"/>
      <c r="W42" s="429"/>
      <c r="X42" s="489"/>
      <c r="Y42" s="489"/>
      <c r="Z42" s="489"/>
      <c r="AA42" s="489"/>
      <c r="AB42" s="428"/>
      <c r="AC42" s="429"/>
      <c r="AD42" s="428"/>
      <c r="AE42" s="429"/>
      <c r="AF42" s="428"/>
      <c r="AG42" s="429"/>
      <c r="AH42" s="489"/>
      <c r="AI42" s="489"/>
      <c r="AJ42" s="489"/>
      <c r="AK42" s="489"/>
      <c r="AL42" s="489"/>
      <c r="AM42" s="489"/>
      <c r="AN42" s="489"/>
      <c r="AO42" s="489"/>
      <c r="AR42" s="430"/>
      <c r="AS42" s="429"/>
      <c r="AT42" s="489"/>
      <c r="AU42" s="489"/>
      <c r="AV42" s="428"/>
      <c r="AW42" s="429"/>
      <c r="AX42" s="1082"/>
      <c r="AY42" s="1082"/>
      <c r="BB42" s="428"/>
      <c r="BC42" s="429"/>
      <c r="BD42" s="1678"/>
      <c r="BE42" s="1679"/>
      <c r="BF42" s="428"/>
      <c r="BG42" s="429"/>
      <c r="BH42" s="430"/>
      <c r="BI42" s="429"/>
      <c r="BJ42" s="489"/>
      <c r="BK42" s="489"/>
      <c r="BL42" s="489"/>
      <c r="BM42" s="489"/>
      <c r="BN42" s="2052"/>
      <c r="BO42" s="2053"/>
      <c r="BP42" s="489"/>
      <c r="BQ42" s="489"/>
      <c r="BR42" s="428"/>
      <c r="BS42" s="429"/>
      <c r="BT42" s="489"/>
      <c r="BU42" s="489"/>
      <c r="BV42" s="428"/>
      <c r="BW42" s="429"/>
      <c r="BX42" s="428"/>
      <c r="BY42" s="429"/>
      <c r="BZ42" s="1082"/>
      <c r="CA42" s="1082"/>
      <c r="CB42" s="428"/>
      <c r="CC42" s="429"/>
      <c r="CD42" s="428"/>
      <c r="CE42" s="429"/>
      <c r="CF42" s="428"/>
      <c r="CG42" s="429"/>
      <c r="CH42" s="428"/>
      <c r="CI42" s="429"/>
      <c r="CJ42" s="1996"/>
      <c r="CK42" s="1996"/>
      <c r="CL42" s="489"/>
      <c r="CM42" s="489"/>
      <c r="CN42" s="428"/>
      <c r="CO42" s="429"/>
      <c r="CP42" s="489"/>
      <c r="CQ42" s="489"/>
      <c r="CR42" s="489"/>
      <c r="CS42" s="489"/>
      <c r="CT42" s="489"/>
      <c r="CU42" s="489"/>
      <c r="CV42" s="1789"/>
      <c r="CW42" s="1790"/>
      <c r="CX42" s="428"/>
      <c r="CY42" s="429"/>
      <c r="CZ42" s="428"/>
      <c r="DA42" s="429"/>
      <c r="DB42" s="430" t="s">
        <v>691</v>
      </c>
      <c r="DC42" s="468" t="s">
        <v>725</v>
      </c>
      <c r="DD42" s="489"/>
      <c r="DE42" s="489"/>
      <c r="DF42" s="489"/>
      <c r="DG42" s="489"/>
      <c r="DH42" s="489"/>
      <c r="DI42" s="489"/>
      <c r="DJ42" s="489"/>
      <c r="DK42" s="489"/>
      <c r="DL42" s="489"/>
      <c r="DM42" s="489"/>
      <c r="DN42" s="489"/>
      <c r="DO42" s="489"/>
      <c r="DP42" s="489"/>
      <c r="DQ42" s="489"/>
      <c r="DR42" s="489"/>
      <c r="DS42" s="489"/>
      <c r="DV42" s="489"/>
      <c r="DW42" s="489"/>
      <c r="DX42" s="1082"/>
      <c r="DY42" s="1082"/>
      <c r="DZ42" s="2028"/>
      <c r="EA42" s="2029"/>
      <c r="EB42" s="1082"/>
      <c r="EC42" s="1082"/>
      <c r="ED42" s="2025"/>
      <c r="EE42" s="2025"/>
      <c r="EF42" s="2028"/>
      <c r="EG42" s="2029"/>
      <c r="EH42" s="489"/>
      <c r="EI42" s="489"/>
      <c r="EJ42" s="489"/>
      <c r="EK42" s="489"/>
      <c r="EL42" s="2025"/>
      <c r="EM42" s="2025"/>
      <c r="EN42" s="430"/>
      <c r="EO42" s="429"/>
      <c r="EP42" s="489"/>
      <c r="EQ42" s="489"/>
      <c r="ER42" s="489"/>
      <c r="ES42" s="489"/>
      <c r="ET42" s="2025"/>
      <c r="EU42" s="2025"/>
      <c r="EV42" s="2025"/>
      <c r="EW42" s="2025"/>
      <c r="EX42" s="489"/>
      <c r="EY42" s="489"/>
      <c r="EZ42" s="489"/>
      <c r="FA42" s="489"/>
      <c r="FB42" s="489"/>
      <c r="FC42" s="489"/>
      <c r="FD42" s="2028"/>
      <c r="FE42" s="2029"/>
      <c r="FF42" s="2028"/>
      <c r="FG42" s="2029"/>
      <c r="FH42" s="2028"/>
      <c r="FI42" s="2029"/>
      <c r="FJ42" s="2025"/>
      <c r="FK42" s="2025"/>
      <c r="FL42" s="2025"/>
      <c r="FM42" s="2025"/>
      <c r="FN42" s="2025"/>
      <c r="FO42" s="2025"/>
      <c r="FP42" s="2025"/>
      <c r="FQ42" s="2025"/>
      <c r="FR42" s="2025"/>
      <c r="FS42" s="2025"/>
      <c r="FT42" s="2025"/>
      <c r="FU42" s="2025"/>
      <c r="FV42" s="2025"/>
      <c r="FW42" s="2025"/>
      <c r="FX42" s="2025"/>
      <c r="FY42" s="2025"/>
      <c r="FZ42" s="2025"/>
      <c r="GA42" s="2025"/>
      <c r="GB42" s="2025"/>
      <c r="GC42" s="2025"/>
      <c r="GD42" s="2025"/>
      <c r="GE42" s="2025"/>
      <c r="GF42" s="2025"/>
      <c r="GG42" s="2025"/>
      <c r="GH42" s="2025"/>
      <c r="GI42" s="2025"/>
      <c r="GJ42" s="2026"/>
      <c r="GK42" s="2027"/>
      <c r="GL42" s="489"/>
      <c r="GM42" s="489"/>
    </row>
    <row r="43" spans="1:195" ht="12.95" hidden="1" customHeight="1" outlineLevel="1" x14ac:dyDescent="0.15">
      <c r="A43" s="2862"/>
      <c r="B43" s="489"/>
      <c r="C43" s="489"/>
      <c r="D43" s="1088"/>
      <c r="E43" s="1088"/>
      <c r="F43" s="2129"/>
      <c r="G43" s="2129"/>
      <c r="H43" s="447"/>
      <c r="I43" s="426"/>
      <c r="J43" s="489"/>
      <c r="K43" s="489"/>
      <c r="L43" s="447"/>
      <c r="M43" s="426"/>
      <c r="N43" s="1088"/>
      <c r="O43" s="1088"/>
      <c r="P43" s="489"/>
      <c r="Q43" s="489"/>
      <c r="R43" s="1088"/>
      <c r="S43" s="1088"/>
      <c r="T43" s="425"/>
      <c r="U43" s="459"/>
      <c r="V43" s="447"/>
      <c r="W43" s="426"/>
      <c r="X43" s="489"/>
      <c r="Y43" s="489"/>
      <c r="Z43" s="489"/>
      <c r="AA43" s="489"/>
      <c r="AB43" s="447"/>
      <c r="AC43" s="426"/>
      <c r="AD43" s="447"/>
      <c r="AE43" s="426"/>
      <c r="AF43" s="447"/>
      <c r="AG43" s="426"/>
      <c r="AH43" s="489"/>
      <c r="AI43" s="489"/>
      <c r="AJ43" s="489"/>
      <c r="AK43" s="489"/>
      <c r="AL43" s="489"/>
      <c r="AM43" s="489"/>
      <c r="AN43" s="489"/>
      <c r="AO43" s="489"/>
      <c r="AR43" s="469"/>
      <c r="AS43" s="471"/>
      <c r="AT43" s="489"/>
      <c r="AU43" s="489"/>
      <c r="AV43" s="447"/>
      <c r="AW43" s="426"/>
      <c r="AX43" s="1083"/>
      <c r="AY43" s="1083"/>
      <c r="BB43" s="447"/>
      <c r="BC43" s="426"/>
      <c r="BD43" s="1678"/>
      <c r="BE43" s="1679"/>
      <c r="BF43" s="447"/>
      <c r="BG43" s="426"/>
      <c r="BH43" s="469"/>
      <c r="BI43" s="471"/>
      <c r="BJ43" s="489"/>
      <c r="BK43" s="489"/>
      <c r="BL43" s="489"/>
      <c r="BM43" s="489"/>
      <c r="BN43" s="2052"/>
      <c r="BO43" s="2053"/>
      <c r="BP43" s="489"/>
      <c r="BQ43" s="489"/>
      <c r="BR43" s="447"/>
      <c r="BS43" s="426"/>
      <c r="BT43" s="489"/>
      <c r="BU43" s="489"/>
      <c r="BV43" s="447"/>
      <c r="BW43" s="426"/>
      <c r="BX43" s="447"/>
      <c r="BY43" s="426"/>
      <c r="BZ43" s="1083"/>
      <c r="CA43" s="1083"/>
      <c r="CB43" s="447"/>
      <c r="CC43" s="426"/>
      <c r="CD43" s="500"/>
      <c r="CE43" s="471"/>
      <c r="CF43" s="500"/>
      <c r="CG43" s="471"/>
      <c r="CH43" s="447"/>
      <c r="CI43" s="426"/>
      <c r="CJ43" s="1996"/>
      <c r="CK43" s="1996"/>
      <c r="CL43" s="489"/>
      <c r="CM43" s="489"/>
      <c r="CN43" s="447"/>
      <c r="CO43" s="426"/>
      <c r="CP43" s="489"/>
      <c r="CQ43" s="489"/>
      <c r="CR43" s="489"/>
      <c r="CS43" s="489"/>
      <c r="CT43" s="489"/>
      <c r="CU43" s="489"/>
      <c r="CV43" s="1789"/>
      <c r="CW43" s="1790"/>
      <c r="CX43" s="447"/>
      <c r="CY43" s="426"/>
      <c r="CZ43" s="447"/>
      <c r="DA43" s="426"/>
      <c r="DB43" s="469"/>
      <c r="DC43" s="471"/>
      <c r="DD43" s="489"/>
      <c r="DE43" s="489"/>
      <c r="DF43" s="489"/>
      <c r="DG43" s="489"/>
      <c r="DH43" s="489"/>
      <c r="DI43" s="489"/>
      <c r="DJ43" s="489"/>
      <c r="DK43" s="489"/>
      <c r="DL43" s="489"/>
      <c r="DM43" s="489"/>
      <c r="DN43" s="489"/>
      <c r="DO43" s="489"/>
      <c r="DP43" s="489"/>
      <c r="DQ43" s="489"/>
      <c r="DR43" s="489"/>
      <c r="DS43" s="489"/>
      <c r="DV43" s="489"/>
      <c r="DW43" s="489"/>
      <c r="DX43" s="1088"/>
      <c r="DY43" s="1088"/>
      <c r="DZ43" s="2028"/>
      <c r="EA43" s="2029"/>
      <c r="EB43" s="1088"/>
      <c r="EC43" s="1088"/>
      <c r="ED43" s="2025"/>
      <c r="EE43" s="2025"/>
      <c r="EF43" s="2028"/>
      <c r="EG43" s="2029"/>
      <c r="EH43" s="489"/>
      <c r="EI43" s="489"/>
      <c r="EJ43" s="489"/>
      <c r="EK43" s="489"/>
      <c r="EL43" s="2025"/>
      <c r="EM43" s="2025"/>
      <c r="EN43" s="469"/>
      <c r="EO43" s="471"/>
      <c r="EP43" s="489"/>
      <c r="EQ43" s="489"/>
      <c r="ER43" s="489"/>
      <c r="ES43" s="489"/>
      <c r="ET43" s="2025"/>
      <c r="EU43" s="2025"/>
      <c r="EV43" s="2025"/>
      <c r="EW43" s="2025"/>
      <c r="EX43" s="489"/>
      <c r="EY43" s="489"/>
      <c r="EZ43" s="489"/>
      <c r="FA43" s="489"/>
      <c r="FB43" s="489"/>
      <c r="FC43" s="489"/>
      <c r="FD43" s="2028"/>
      <c r="FE43" s="2029"/>
      <c r="FF43" s="2028"/>
      <c r="FG43" s="2029"/>
      <c r="FH43" s="2028"/>
      <c r="FI43" s="2029"/>
      <c r="FJ43" s="2025"/>
      <c r="FK43" s="2025"/>
      <c r="FL43" s="2025"/>
      <c r="FM43" s="2025"/>
      <c r="FN43" s="2025"/>
      <c r="FO43" s="2025"/>
      <c r="FP43" s="2025"/>
      <c r="FQ43" s="2025"/>
      <c r="FR43" s="2025"/>
      <c r="FS43" s="2025"/>
      <c r="FT43" s="2025"/>
      <c r="FU43" s="2025"/>
      <c r="FV43" s="2025"/>
      <c r="FW43" s="2025"/>
      <c r="FX43" s="2025"/>
      <c r="FY43" s="2025"/>
      <c r="FZ43" s="2025"/>
      <c r="GA43" s="2025"/>
      <c r="GB43" s="2025"/>
      <c r="GC43" s="2025"/>
      <c r="GD43" s="2025"/>
      <c r="GE43" s="2025"/>
      <c r="GF43" s="2025"/>
      <c r="GG43" s="2025"/>
      <c r="GH43" s="2025"/>
      <c r="GI43" s="2025"/>
      <c r="GJ43" s="2026"/>
      <c r="GK43" s="2027"/>
      <c r="GL43" s="489"/>
      <c r="GM43" s="489"/>
    </row>
    <row r="44" spans="1:195" s="1" customFormat="1" ht="12.95" hidden="1" customHeight="1" outlineLevel="1" x14ac:dyDescent="0.15">
      <c r="A44" s="2860">
        <v>44010</v>
      </c>
      <c r="B44" s="1565"/>
      <c r="C44" s="1565"/>
      <c r="D44" s="1085"/>
      <c r="E44" s="1085"/>
      <c r="F44" s="2019"/>
      <c r="G44" s="2019"/>
      <c r="H44" s="501"/>
      <c r="I44" s="477"/>
      <c r="J44" s="1565"/>
      <c r="K44" s="1565"/>
      <c r="L44" s="501"/>
      <c r="M44" s="477"/>
      <c r="N44" s="1085"/>
      <c r="O44" s="1085"/>
      <c r="P44" s="1565"/>
      <c r="Q44" s="1565"/>
      <c r="R44" s="1085"/>
      <c r="S44" s="1085"/>
      <c r="T44" s="476" t="s">
        <v>719</v>
      </c>
      <c r="U44" s="477" t="s">
        <v>20</v>
      </c>
      <c r="V44" s="501"/>
      <c r="W44" s="477"/>
      <c r="X44" s="1565"/>
      <c r="Y44" s="1565"/>
      <c r="Z44" s="1565"/>
      <c r="AA44" s="1565"/>
      <c r="AB44" s="501"/>
      <c r="AC44" s="477"/>
      <c r="AD44" s="501"/>
      <c r="AE44" s="477"/>
      <c r="AF44" s="501"/>
      <c r="AG44" s="477"/>
      <c r="AH44" s="1565"/>
      <c r="AI44" s="1565"/>
      <c r="AJ44" s="1565"/>
      <c r="AK44" s="1565"/>
      <c r="AL44" s="1565"/>
      <c r="AM44" s="1565"/>
      <c r="AN44" s="1565"/>
      <c r="AO44" s="1565"/>
      <c r="AR44" s="479"/>
      <c r="AS44" s="477"/>
      <c r="AT44" s="1565"/>
      <c r="AU44" s="1565"/>
      <c r="AV44" s="501"/>
      <c r="AW44" s="477"/>
      <c r="AX44" s="1085"/>
      <c r="AY44" s="1085"/>
      <c r="BB44" s="501"/>
      <c r="BC44" s="477"/>
      <c r="BD44" s="1682"/>
      <c r="BE44" s="1683"/>
      <c r="BF44" s="501"/>
      <c r="BG44" s="477"/>
      <c r="BH44" s="479" t="s">
        <v>624</v>
      </c>
      <c r="BI44" s="477" t="s">
        <v>20</v>
      </c>
      <c r="BJ44" s="1565"/>
      <c r="BK44" s="1565"/>
      <c r="BL44" s="1565"/>
      <c r="BM44" s="1565"/>
      <c r="BN44" s="1682"/>
      <c r="BO44" s="1683"/>
      <c r="BP44" s="1565"/>
      <c r="BQ44" s="1565"/>
      <c r="BR44" s="501"/>
      <c r="BS44" s="477"/>
      <c r="BT44" s="1565"/>
      <c r="BU44" s="1565"/>
      <c r="BV44" s="501"/>
      <c r="BW44" s="477"/>
      <c r="BX44" s="501"/>
      <c r="BY44" s="477"/>
      <c r="BZ44" s="1085"/>
      <c r="CA44" s="1085"/>
      <c r="CB44" s="501"/>
      <c r="CC44" s="477"/>
      <c r="CD44" s="501"/>
      <c r="CE44" s="477"/>
      <c r="CF44" s="501"/>
      <c r="CG44" s="477"/>
      <c r="CH44" s="501"/>
      <c r="CI44" s="477"/>
      <c r="CJ44" s="2019"/>
      <c r="CK44" s="2019"/>
      <c r="CL44" s="1565"/>
      <c r="CM44" s="1565"/>
      <c r="CN44" s="501"/>
      <c r="CO44" s="477"/>
      <c r="CP44" s="1565"/>
      <c r="CQ44" s="1565"/>
      <c r="CR44" s="1565"/>
      <c r="CS44" s="1565"/>
      <c r="CT44" s="1565"/>
      <c r="CU44" s="1565"/>
      <c r="CV44" s="1791"/>
      <c r="CW44" s="1792"/>
      <c r="CX44" s="501"/>
      <c r="CY44" s="477"/>
      <c r="CZ44" s="501"/>
      <c r="DA44" s="477"/>
      <c r="DB44" s="479" t="s">
        <v>721</v>
      </c>
      <c r="DC44" s="497" t="s">
        <v>20</v>
      </c>
      <c r="DD44" s="1565"/>
      <c r="DE44" s="1565"/>
      <c r="DF44" s="1565"/>
      <c r="DG44" s="1565"/>
      <c r="DH44" s="1565"/>
      <c r="DI44" s="1565"/>
      <c r="DJ44" s="1565"/>
      <c r="DK44" s="1565"/>
      <c r="DL44" s="1565"/>
      <c r="DM44" s="1565"/>
      <c r="DN44" s="1565"/>
      <c r="DO44" s="1565"/>
      <c r="DP44" s="1565"/>
      <c r="DQ44" s="1565"/>
      <c r="DR44" s="1565"/>
      <c r="DS44" s="1565"/>
      <c r="DV44" s="1565"/>
      <c r="DW44" s="1565"/>
      <c r="DX44" s="1085"/>
      <c r="DY44" s="1085"/>
      <c r="DZ44" s="2028"/>
      <c r="EA44" s="2029"/>
      <c r="EB44" s="1085"/>
      <c r="EC44" s="1085"/>
      <c r="ED44" s="2025"/>
      <c r="EE44" s="2025"/>
      <c r="EF44" s="2028"/>
      <c r="EG44" s="2029"/>
      <c r="EH44" s="1565"/>
      <c r="EI44" s="1565"/>
      <c r="EJ44" s="1565"/>
      <c r="EK44" s="1565"/>
      <c r="EL44" s="2025"/>
      <c r="EM44" s="2025"/>
      <c r="EN44" s="479" t="s">
        <v>683</v>
      </c>
      <c r="EO44" s="477"/>
      <c r="EP44" s="1565"/>
      <c r="EQ44" s="1565"/>
      <c r="ER44" s="1565"/>
      <c r="ES44" s="1565"/>
      <c r="ET44" s="2025"/>
      <c r="EU44" s="2025"/>
      <c r="EV44" s="2025"/>
      <c r="EW44" s="2025"/>
      <c r="EX44" s="1565"/>
      <c r="EY44" s="1565"/>
      <c r="EZ44" s="1565"/>
      <c r="FA44" s="1565"/>
      <c r="FB44" s="1565"/>
      <c r="FC44" s="1565"/>
      <c r="FD44" s="2028"/>
      <c r="FE44" s="2029"/>
      <c r="FF44" s="2028"/>
      <c r="FG44" s="2029"/>
      <c r="FH44" s="2028"/>
      <c r="FI44" s="2029"/>
      <c r="FJ44" s="2025"/>
      <c r="FK44" s="2025"/>
      <c r="FL44" s="2025"/>
      <c r="FM44" s="2025"/>
      <c r="FN44" s="2025"/>
      <c r="FO44" s="2025"/>
      <c r="FP44" s="2025"/>
      <c r="FQ44" s="2025"/>
      <c r="FR44" s="2025"/>
      <c r="FS44" s="2025"/>
      <c r="FT44" s="2025"/>
      <c r="FU44" s="2025"/>
      <c r="FV44" s="2025"/>
      <c r="FW44" s="2025"/>
      <c r="FX44" s="2025"/>
      <c r="FY44" s="2025"/>
      <c r="FZ44" s="2025"/>
      <c r="GA44" s="2025"/>
      <c r="GB44" s="2025"/>
      <c r="GC44" s="2025"/>
      <c r="GD44" s="2025"/>
      <c r="GE44" s="2025"/>
      <c r="GF44" s="2025"/>
      <c r="GG44" s="2025"/>
      <c r="GH44" s="2025"/>
      <c r="GI44" s="2025"/>
      <c r="GJ44" s="2026"/>
      <c r="GK44" s="2027"/>
      <c r="GL44" s="1565"/>
      <c r="GM44" s="1565"/>
    </row>
    <row r="45" spans="1:195" s="1" customFormat="1" ht="12.95" hidden="1" customHeight="1" outlineLevel="1" x14ac:dyDescent="0.15">
      <c r="A45" s="2861"/>
      <c r="B45" s="1565"/>
      <c r="C45" s="1565"/>
      <c r="D45" s="1086"/>
      <c r="E45" s="1086"/>
      <c r="F45" s="2019"/>
      <c r="G45" s="2019"/>
      <c r="H45" s="499"/>
      <c r="I45" s="432"/>
      <c r="J45" s="1565"/>
      <c r="K45" s="1565"/>
      <c r="L45" s="499"/>
      <c r="M45" s="432"/>
      <c r="N45" s="1086"/>
      <c r="O45" s="1086"/>
      <c r="P45" s="1565"/>
      <c r="Q45" s="1565"/>
      <c r="R45" s="1086"/>
      <c r="S45" s="1086"/>
      <c r="T45" s="431" t="s">
        <v>627</v>
      </c>
      <c r="U45" s="432" t="s">
        <v>29</v>
      </c>
      <c r="V45" s="499"/>
      <c r="W45" s="432"/>
      <c r="X45" s="1565"/>
      <c r="Y45" s="1565"/>
      <c r="Z45" s="1565"/>
      <c r="AA45" s="1565"/>
      <c r="AB45" s="499"/>
      <c r="AC45" s="432"/>
      <c r="AD45" s="499"/>
      <c r="AE45" s="432"/>
      <c r="AF45" s="499"/>
      <c r="AG45" s="432"/>
      <c r="AH45" s="1565"/>
      <c r="AI45" s="1565"/>
      <c r="AJ45" s="1565"/>
      <c r="AK45" s="1565"/>
      <c r="AL45" s="1565"/>
      <c r="AM45" s="1565"/>
      <c r="AN45" s="1565"/>
      <c r="AO45" s="1565"/>
      <c r="AR45" s="431"/>
      <c r="AS45" s="432"/>
      <c r="AT45" s="1565"/>
      <c r="AU45" s="1565"/>
      <c r="AV45" s="499"/>
      <c r="AW45" s="432"/>
      <c r="AX45" s="1086"/>
      <c r="AY45" s="1086"/>
      <c r="BB45" s="499"/>
      <c r="BC45" s="432"/>
      <c r="BD45" s="1682"/>
      <c r="BE45" s="1683"/>
      <c r="BF45" s="499"/>
      <c r="BG45" s="432"/>
      <c r="BH45" s="431" t="s">
        <v>692</v>
      </c>
      <c r="BI45" s="432" t="s">
        <v>29</v>
      </c>
      <c r="BJ45" s="1565"/>
      <c r="BK45" s="1565"/>
      <c r="BL45" s="1565"/>
      <c r="BM45" s="1565"/>
      <c r="BN45" s="1682"/>
      <c r="BO45" s="1683"/>
      <c r="BP45" s="1565"/>
      <c r="BQ45" s="1565"/>
      <c r="BR45" s="499"/>
      <c r="BS45" s="432"/>
      <c r="BT45" s="1565"/>
      <c r="BU45" s="1565"/>
      <c r="BV45" s="499"/>
      <c r="BW45" s="432"/>
      <c r="BX45" s="499"/>
      <c r="BY45" s="432"/>
      <c r="BZ45" s="1086"/>
      <c r="CA45" s="1086"/>
      <c r="CB45" s="499"/>
      <c r="CC45" s="432"/>
      <c r="CD45" s="499"/>
      <c r="CE45" s="432"/>
      <c r="CF45" s="499"/>
      <c r="CG45" s="432"/>
      <c r="CH45" s="499"/>
      <c r="CI45" s="432"/>
      <c r="CJ45" s="2019"/>
      <c r="CK45" s="2019"/>
      <c r="CL45" s="1565"/>
      <c r="CM45" s="1565"/>
      <c r="CN45" s="499"/>
      <c r="CO45" s="432"/>
      <c r="CP45" s="1565"/>
      <c r="CQ45" s="1565"/>
      <c r="CR45" s="1565"/>
      <c r="CS45" s="1565"/>
      <c r="CT45" s="1565"/>
      <c r="CU45" s="1565"/>
      <c r="CV45" s="1791"/>
      <c r="CW45" s="1792"/>
      <c r="CX45" s="499"/>
      <c r="CY45" s="432"/>
      <c r="CZ45" s="499"/>
      <c r="DA45" s="432"/>
      <c r="DB45" s="431" t="s">
        <v>666</v>
      </c>
      <c r="DC45" s="495" t="s">
        <v>29</v>
      </c>
      <c r="DD45" s="1565"/>
      <c r="DE45" s="1565"/>
      <c r="DF45" s="1565"/>
      <c r="DG45" s="1565"/>
      <c r="DH45" s="1565"/>
      <c r="DI45" s="1565"/>
      <c r="DJ45" s="1565"/>
      <c r="DK45" s="1565"/>
      <c r="DL45" s="1565"/>
      <c r="DM45" s="1565"/>
      <c r="DN45" s="1565"/>
      <c r="DO45" s="1565"/>
      <c r="DP45" s="1565"/>
      <c r="DQ45" s="1565"/>
      <c r="DR45" s="1565"/>
      <c r="DS45" s="1565"/>
      <c r="DV45" s="1565"/>
      <c r="DW45" s="1565"/>
      <c r="DX45" s="1086"/>
      <c r="DY45" s="1086"/>
      <c r="DZ45" s="2028"/>
      <c r="EA45" s="2029"/>
      <c r="EB45" s="1086"/>
      <c r="EC45" s="1086"/>
      <c r="ED45" s="2025"/>
      <c r="EE45" s="2025"/>
      <c r="EF45" s="2028"/>
      <c r="EG45" s="2029"/>
      <c r="EH45" s="1565"/>
      <c r="EI45" s="1565"/>
      <c r="EJ45" s="1565"/>
      <c r="EK45" s="1565"/>
      <c r="EL45" s="2025"/>
      <c r="EM45" s="2025"/>
      <c r="EN45" s="431"/>
      <c r="EO45" s="432"/>
      <c r="EP45" s="1565"/>
      <c r="EQ45" s="1565"/>
      <c r="ER45" s="1565"/>
      <c r="ES45" s="1565"/>
      <c r="ET45" s="2025"/>
      <c r="EU45" s="2025"/>
      <c r="EV45" s="2025"/>
      <c r="EW45" s="2025"/>
      <c r="EX45" s="1565"/>
      <c r="EY45" s="1565"/>
      <c r="EZ45" s="1565"/>
      <c r="FA45" s="1565"/>
      <c r="FB45" s="1565"/>
      <c r="FC45" s="1565"/>
      <c r="FD45" s="2028"/>
      <c r="FE45" s="2029"/>
      <c r="FF45" s="2028"/>
      <c r="FG45" s="2029"/>
      <c r="FH45" s="2028"/>
      <c r="FI45" s="2029"/>
      <c r="FJ45" s="2025"/>
      <c r="FK45" s="2025"/>
      <c r="FL45" s="2025"/>
      <c r="FM45" s="2025"/>
      <c r="FN45" s="2025"/>
      <c r="FO45" s="2025"/>
      <c r="FP45" s="2025"/>
      <c r="FQ45" s="2025"/>
      <c r="FR45" s="2025"/>
      <c r="FS45" s="2025"/>
      <c r="FT45" s="2025"/>
      <c r="FU45" s="2025"/>
      <c r="FV45" s="2025"/>
      <c r="FW45" s="2025"/>
      <c r="FX45" s="2025"/>
      <c r="FY45" s="2025"/>
      <c r="FZ45" s="2025"/>
      <c r="GA45" s="2025"/>
      <c r="GB45" s="2025"/>
      <c r="GC45" s="2025"/>
      <c r="GD45" s="2025"/>
      <c r="GE45" s="2025"/>
      <c r="GF45" s="2025"/>
      <c r="GG45" s="2025"/>
      <c r="GH45" s="2025"/>
      <c r="GI45" s="2025"/>
      <c r="GJ45" s="2026"/>
      <c r="GK45" s="2027"/>
      <c r="GL45" s="1565"/>
      <c r="GM45" s="1565"/>
    </row>
    <row r="46" spans="1:195" s="1" customFormat="1" ht="12.95" hidden="1" customHeight="1" outlineLevel="1" x14ac:dyDescent="0.15">
      <c r="A46" s="2861"/>
      <c r="B46" s="1565"/>
      <c r="C46" s="1565"/>
      <c r="D46" s="1086"/>
      <c r="E46" s="1086"/>
      <c r="F46" s="2019"/>
      <c r="G46" s="2019"/>
      <c r="H46" s="499"/>
      <c r="I46" s="432"/>
      <c r="J46" s="1565"/>
      <c r="K46" s="1565"/>
      <c r="L46" s="499"/>
      <c r="M46" s="432"/>
      <c r="N46" s="1086"/>
      <c r="O46" s="1086"/>
      <c r="P46" s="1565"/>
      <c r="Q46" s="1565"/>
      <c r="R46" s="1086"/>
      <c r="S46" s="1086"/>
      <c r="T46" s="431" t="s">
        <v>604</v>
      </c>
      <c r="U46" s="432" t="s">
        <v>20</v>
      </c>
      <c r="V46" s="499"/>
      <c r="W46" s="432"/>
      <c r="X46" s="1565"/>
      <c r="Y46" s="1565"/>
      <c r="Z46" s="1565"/>
      <c r="AA46" s="1565"/>
      <c r="AB46" s="499"/>
      <c r="AC46" s="432"/>
      <c r="AD46" s="499"/>
      <c r="AE46" s="432"/>
      <c r="AF46" s="499"/>
      <c r="AG46" s="432"/>
      <c r="AH46" s="1565"/>
      <c r="AI46" s="1565"/>
      <c r="AJ46" s="1565"/>
      <c r="AK46" s="1565"/>
      <c r="AL46" s="1565"/>
      <c r="AM46" s="1565"/>
      <c r="AN46" s="1565"/>
      <c r="AO46" s="1565"/>
      <c r="AR46" s="431"/>
      <c r="AS46" s="432"/>
      <c r="AT46" s="1565"/>
      <c r="AU46" s="1565"/>
      <c r="AV46" s="499"/>
      <c r="AW46" s="432"/>
      <c r="AX46" s="1086"/>
      <c r="AY46" s="1086"/>
      <c r="BB46" s="499"/>
      <c r="BC46" s="432"/>
      <c r="BD46" s="1682"/>
      <c r="BE46" s="1683"/>
      <c r="BF46" s="499"/>
      <c r="BG46" s="432"/>
      <c r="BH46" s="431" t="s">
        <v>595</v>
      </c>
      <c r="BI46" s="432" t="s">
        <v>20</v>
      </c>
      <c r="BJ46" s="1565"/>
      <c r="BK46" s="1565"/>
      <c r="BL46" s="1565"/>
      <c r="BM46" s="1565"/>
      <c r="BN46" s="1682"/>
      <c r="BO46" s="1683"/>
      <c r="BP46" s="1565"/>
      <c r="BQ46" s="1565"/>
      <c r="BR46" s="499"/>
      <c r="BS46" s="432"/>
      <c r="BT46" s="1565"/>
      <c r="BU46" s="1565"/>
      <c r="BV46" s="499"/>
      <c r="BW46" s="432"/>
      <c r="BX46" s="499"/>
      <c r="BY46" s="432"/>
      <c r="BZ46" s="1086"/>
      <c r="CA46" s="1086"/>
      <c r="CB46" s="499"/>
      <c r="CC46" s="432"/>
      <c r="CD46" s="499"/>
      <c r="CE46" s="432"/>
      <c r="CF46" s="499"/>
      <c r="CG46" s="432"/>
      <c r="CH46" s="499"/>
      <c r="CI46" s="432"/>
      <c r="CJ46" s="2019"/>
      <c r="CK46" s="2019"/>
      <c r="CL46" s="1565"/>
      <c r="CM46" s="1565"/>
      <c r="CN46" s="499"/>
      <c r="CO46" s="432"/>
      <c r="CP46" s="1565"/>
      <c r="CQ46" s="1565"/>
      <c r="CR46" s="1565"/>
      <c r="CS46" s="1565"/>
      <c r="CT46" s="1565"/>
      <c r="CU46" s="1565"/>
      <c r="CV46" s="1791"/>
      <c r="CW46" s="1792"/>
      <c r="CX46" s="499"/>
      <c r="CY46" s="432"/>
      <c r="CZ46" s="499"/>
      <c r="DA46" s="432"/>
      <c r="DB46" s="431" t="s">
        <v>670</v>
      </c>
      <c r="DC46" s="495" t="s">
        <v>20</v>
      </c>
      <c r="DD46" s="1565"/>
      <c r="DE46" s="1565"/>
      <c r="DF46" s="1565"/>
      <c r="DG46" s="1565"/>
      <c r="DH46" s="1565"/>
      <c r="DI46" s="1565"/>
      <c r="DJ46" s="1565"/>
      <c r="DK46" s="1565"/>
      <c r="DL46" s="1565"/>
      <c r="DM46" s="1565"/>
      <c r="DN46" s="1565"/>
      <c r="DO46" s="1565"/>
      <c r="DP46" s="1565"/>
      <c r="DQ46" s="1565"/>
      <c r="DR46" s="1565"/>
      <c r="DS46" s="1565"/>
      <c r="DV46" s="1565"/>
      <c r="DW46" s="1565"/>
      <c r="DX46" s="1086"/>
      <c r="DY46" s="1086"/>
      <c r="DZ46" s="2028"/>
      <c r="EA46" s="2029"/>
      <c r="EB46" s="1086"/>
      <c r="EC46" s="1086"/>
      <c r="ED46" s="2025"/>
      <c r="EE46" s="2025"/>
      <c r="EF46" s="2028"/>
      <c r="EG46" s="2029"/>
      <c r="EH46" s="1565"/>
      <c r="EI46" s="1565"/>
      <c r="EJ46" s="1565"/>
      <c r="EK46" s="1565"/>
      <c r="EL46" s="2025"/>
      <c r="EM46" s="2025"/>
      <c r="EN46" s="431"/>
      <c r="EO46" s="432"/>
      <c r="EP46" s="1565"/>
      <c r="EQ46" s="1565"/>
      <c r="ER46" s="1565"/>
      <c r="ES46" s="1565"/>
      <c r="ET46" s="2025"/>
      <c r="EU46" s="2025"/>
      <c r="EV46" s="2025"/>
      <c r="EW46" s="2025"/>
      <c r="EX46" s="1565"/>
      <c r="EY46" s="1565"/>
      <c r="EZ46" s="1565"/>
      <c r="FA46" s="1565"/>
      <c r="FB46" s="1565"/>
      <c r="FC46" s="1565"/>
      <c r="FD46" s="2028"/>
      <c r="FE46" s="2029"/>
      <c r="FF46" s="2028"/>
      <c r="FG46" s="2029"/>
      <c r="FH46" s="2028"/>
      <c r="FI46" s="2029"/>
      <c r="FJ46" s="2025"/>
      <c r="FK46" s="2025"/>
      <c r="FL46" s="2025"/>
      <c r="FM46" s="2025"/>
      <c r="FN46" s="2025"/>
      <c r="FO46" s="2025"/>
      <c r="FP46" s="2025"/>
      <c r="FQ46" s="2025"/>
      <c r="FR46" s="2025"/>
      <c r="FS46" s="2025"/>
      <c r="FT46" s="2025"/>
      <c r="FU46" s="2025"/>
      <c r="FV46" s="2025"/>
      <c r="FW46" s="2025"/>
      <c r="FX46" s="2025"/>
      <c r="FY46" s="2025"/>
      <c r="FZ46" s="2025"/>
      <c r="GA46" s="2025"/>
      <c r="GB46" s="2025"/>
      <c r="GC46" s="2025"/>
      <c r="GD46" s="2025"/>
      <c r="GE46" s="2025"/>
      <c r="GF46" s="2025"/>
      <c r="GG46" s="2025"/>
      <c r="GH46" s="2025"/>
      <c r="GI46" s="2025"/>
      <c r="GJ46" s="2026"/>
      <c r="GK46" s="2027"/>
      <c r="GL46" s="1565"/>
      <c r="GM46" s="1565"/>
    </row>
    <row r="47" spans="1:195" s="1" customFormat="1" ht="12.95" hidden="1" customHeight="1" outlineLevel="1" x14ac:dyDescent="0.15">
      <c r="A47" s="2861"/>
      <c r="B47" s="1565"/>
      <c r="C47" s="1565"/>
      <c r="D47" s="1086"/>
      <c r="E47" s="1086"/>
      <c r="F47" s="2019"/>
      <c r="G47" s="2019"/>
      <c r="H47" s="499"/>
      <c r="I47" s="432"/>
      <c r="J47" s="1565"/>
      <c r="K47" s="1565"/>
      <c r="L47" s="499"/>
      <c r="M47" s="432"/>
      <c r="N47" s="1086"/>
      <c r="O47" s="1086"/>
      <c r="P47" s="1565"/>
      <c r="Q47" s="1565"/>
      <c r="R47" s="1086"/>
      <c r="S47" s="1086"/>
      <c r="T47" s="431" t="s">
        <v>648</v>
      </c>
      <c r="U47" s="432" t="s">
        <v>29</v>
      </c>
      <c r="V47" s="499"/>
      <c r="W47" s="432"/>
      <c r="X47" s="1565"/>
      <c r="Y47" s="1565"/>
      <c r="Z47" s="1565"/>
      <c r="AA47" s="1565"/>
      <c r="AB47" s="499"/>
      <c r="AC47" s="432"/>
      <c r="AD47" s="499"/>
      <c r="AE47" s="432"/>
      <c r="AF47" s="499"/>
      <c r="AG47" s="432"/>
      <c r="AH47" s="1565"/>
      <c r="AI47" s="1565"/>
      <c r="AJ47" s="1565"/>
      <c r="AK47" s="1565"/>
      <c r="AL47" s="1565"/>
      <c r="AM47" s="1565"/>
      <c r="AN47" s="1565"/>
      <c r="AO47" s="1565"/>
      <c r="AR47" s="431"/>
      <c r="AS47" s="432"/>
      <c r="AT47" s="1565"/>
      <c r="AU47" s="1565"/>
      <c r="AV47" s="499"/>
      <c r="AW47" s="432"/>
      <c r="AX47" s="1086"/>
      <c r="AY47" s="1086"/>
      <c r="BB47" s="499"/>
      <c r="BC47" s="432"/>
      <c r="BD47" s="1682"/>
      <c r="BE47" s="1683"/>
      <c r="BF47" s="499"/>
      <c r="BG47" s="432"/>
      <c r="BH47" s="431" t="s">
        <v>717</v>
      </c>
      <c r="BI47" s="432" t="s">
        <v>20</v>
      </c>
      <c r="BJ47" s="1565"/>
      <c r="BK47" s="1565"/>
      <c r="BL47" s="1565"/>
      <c r="BM47" s="1565"/>
      <c r="BN47" s="1682"/>
      <c r="BO47" s="1683"/>
      <c r="BP47" s="1565"/>
      <c r="BQ47" s="1565"/>
      <c r="BR47" s="499"/>
      <c r="BS47" s="432"/>
      <c r="BT47" s="1565"/>
      <c r="BU47" s="1565"/>
      <c r="BV47" s="499"/>
      <c r="BW47" s="432"/>
      <c r="BX47" s="499"/>
      <c r="BY47" s="432"/>
      <c r="BZ47" s="1086"/>
      <c r="CA47" s="1086"/>
      <c r="CB47" s="499"/>
      <c r="CC47" s="432"/>
      <c r="CD47" s="499"/>
      <c r="CE47" s="432"/>
      <c r="CF47" s="499"/>
      <c r="CG47" s="432"/>
      <c r="CH47" s="499"/>
      <c r="CI47" s="432"/>
      <c r="CJ47" s="2019"/>
      <c r="CK47" s="2019"/>
      <c r="CL47" s="1565"/>
      <c r="CM47" s="1565"/>
      <c r="CN47" s="499"/>
      <c r="CO47" s="432"/>
      <c r="CP47" s="1565"/>
      <c r="CQ47" s="1565"/>
      <c r="CR47" s="1565"/>
      <c r="CS47" s="1565"/>
      <c r="CT47" s="1565"/>
      <c r="CU47" s="1565"/>
      <c r="CV47" s="1791"/>
      <c r="CW47" s="1792"/>
      <c r="CX47" s="499"/>
      <c r="CY47" s="432"/>
      <c r="CZ47" s="499"/>
      <c r="DA47" s="432"/>
      <c r="DB47" s="431" t="s">
        <v>722</v>
      </c>
      <c r="DC47" s="495" t="s">
        <v>29</v>
      </c>
      <c r="DD47" s="1565"/>
      <c r="DE47" s="1565"/>
      <c r="DF47" s="1565"/>
      <c r="DG47" s="1565"/>
      <c r="DH47" s="1565"/>
      <c r="DI47" s="1565"/>
      <c r="DJ47" s="1565"/>
      <c r="DK47" s="1565"/>
      <c r="DL47" s="1565"/>
      <c r="DM47" s="1565"/>
      <c r="DN47" s="1565"/>
      <c r="DO47" s="1565"/>
      <c r="DP47" s="1565"/>
      <c r="DQ47" s="1565"/>
      <c r="DR47" s="1565"/>
      <c r="DS47" s="1565"/>
      <c r="DV47" s="1565"/>
      <c r="DW47" s="1565"/>
      <c r="DX47" s="1086"/>
      <c r="DY47" s="1086"/>
      <c r="DZ47" s="2028"/>
      <c r="EA47" s="2029"/>
      <c r="EB47" s="1086"/>
      <c r="EC47" s="1086"/>
      <c r="ED47" s="2025"/>
      <c r="EE47" s="2025"/>
      <c r="EF47" s="2028"/>
      <c r="EG47" s="2029"/>
      <c r="EH47" s="1565"/>
      <c r="EI47" s="1565"/>
      <c r="EJ47" s="1565"/>
      <c r="EK47" s="1565"/>
      <c r="EL47" s="2025"/>
      <c r="EM47" s="2025"/>
      <c r="EN47" s="431"/>
      <c r="EO47" s="432"/>
      <c r="EP47" s="1565"/>
      <c r="EQ47" s="1565"/>
      <c r="ER47" s="1565"/>
      <c r="ES47" s="1565"/>
      <c r="ET47" s="2025"/>
      <c r="EU47" s="2025"/>
      <c r="EV47" s="2025"/>
      <c r="EW47" s="2025"/>
      <c r="EX47" s="1565"/>
      <c r="EY47" s="1565"/>
      <c r="EZ47" s="1565"/>
      <c r="FA47" s="1565"/>
      <c r="FB47" s="1565"/>
      <c r="FC47" s="1565"/>
      <c r="FD47" s="2028"/>
      <c r="FE47" s="2029"/>
      <c r="FF47" s="2028"/>
      <c r="FG47" s="2029"/>
      <c r="FH47" s="2028"/>
      <c r="FI47" s="2029"/>
      <c r="FJ47" s="2025"/>
      <c r="FK47" s="2025"/>
      <c r="FL47" s="2025"/>
      <c r="FM47" s="2025"/>
      <c r="FN47" s="2025"/>
      <c r="FO47" s="2025"/>
      <c r="FP47" s="2025"/>
      <c r="FQ47" s="2025"/>
      <c r="FR47" s="2025"/>
      <c r="FS47" s="2025"/>
      <c r="FT47" s="2025"/>
      <c r="FU47" s="2025"/>
      <c r="FV47" s="2025"/>
      <c r="FW47" s="2025"/>
      <c r="FX47" s="2025"/>
      <c r="FY47" s="2025"/>
      <c r="FZ47" s="2025"/>
      <c r="GA47" s="2025"/>
      <c r="GB47" s="2025"/>
      <c r="GC47" s="2025"/>
      <c r="GD47" s="2025"/>
      <c r="GE47" s="2025"/>
      <c r="GF47" s="2025"/>
      <c r="GG47" s="2025"/>
      <c r="GH47" s="2025"/>
      <c r="GI47" s="2025"/>
      <c r="GJ47" s="2026"/>
      <c r="GK47" s="2027"/>
      <c r="GL47" s="1565"/>
      <c r="GM47" s="1565"/>
    </row>
    <row r="48" spans="1:195" s="1" customFormat="1" ht="12.95" hidden="1" customHeight="1" outlineLevel="1" x14ac:dyDescent="0.15">
      <c r="A48" s="2862"/>
      <c r="B48" s="1565"/>
      <c r="C48" s="1565"/>
      <c r="D48" s="1087"/>
      <c r="E48" s="1087"/>
      <c r="F48" s="2019"/>
      <c r="G48" s="2019"/>
      <c r="H48" s="502"/>
      <c r="I48" s="482"/>
      <c r="J48" s="1565"/>
      <c r="K48" s="1565"/>
      <c r="L48" s="502"/>
      <c r="M48" s="482"/>
      <c r="N48" s="1087"/>
      <c r="O48" s="1087"/>
      <c r="P48" s="1565"/>
      <c r="Q48" s="1565"/>
      <c r="R48" s="1087"/>
      <c r="S48" s="1087"/>
      <c r="T48" s="481"/>
      <c r="U48" s="482"/>
      <c r="V48" s="502"/>
      <c r="W48" s="482"/>
      <c r="X48" s="1565"/>
      <c r="Y48" s="1565"/>
      <c r="Z48" s="1565"/>
      <c r="AA48" s="1565"/>
      <c r="AB48" s="502"/>
      <c r="AC48" s="482"/>
      <c r="AD48" s="502"/>
      <c r="AE48" s="482"/>
      <c r="AF48" s="502"/>
      <c r="AG48" s="482"/>
      <c r="AH48" s="1565"/>
      <c r="AI48" s="1565"/>
      <c r="AJ48" s="1565"/>
      <c r="AK48" s="1565"/>
      <c r="AL48" s="1565"/>
      <c r="AM48" s="1565"/>
      <c r="AN48" s="1565"/>
      <c r="AO48" s="1565"/>
      <c r="AR48" s="481"/>
      <c r="AS48" s="482"/>
      <c r="AT48" s="1565"/>
      <c r="AU48" s="1565"/>
      <c r="AV48" s="502"/>
      <c r="AW48" s="482"/>
      <c r="AX48" s="1087"/>
      <c r="AY48" s="1087"/>
      <c r="BB48" s="502"/>
      <c r="BC48" s="482"/>
      <c r="BD48" s="1682"/>
      <c r="BE48" s="1683"/>
      <c r="BF48" s="502"/>
      <c r="BG48" s="482"/>
      <c r="BH48" s="481"/>
      <c r="BI48" s="482"/>
      <c r="BJ48" s="1565"/>
      <c r="BK48" s="1565"/>
      <c r="BL48" s="1565"/>
      <c r="BM48" s="1565"/>
      <c r="BN48" s="1682"/>
      <c r="BO48" s="1683"/>
      <c r="BP48" s="1565"/>
      <c r="BQ48" s="1565"/>
      <c r="BR48" s="502"/>
      <c r="BS48" s="482"/>
      <c r="BT48" s="1565"/>
      <c r="BU48" s="1565"/>
      <c r="BV48" s="502"/>
      <c r="BW48" s="482"/>
      <c r="BX48" s="502"/>
      <c r="BY48" s="482"/>
      <c r="BZ48" s="1087"/>
      <c r="CA48" s="1087"/>
      <c r="CB48" s="502"/>
      <c r="CC48" s="482"/>
      <c r="CD48" s="502"/>
      <c r="CE48" s="482"/>
      <c r="CF48" s="502"/>
      <c r="CG48" s="482"/>
      <c r="CH48" s="502"/>
      <c r="CI48" s="482"/>
      <c r="CJ48" s="2019"/>
      <c r="CK48" s="2019"/>
      <c r="CL48" s="1565"/>
      <c r="CM48" s="1565"/>
      <c r="CN48" s="502"/>
      <c r="CO48" s="482"/>
      <c r="CP48" s="1565"/>
      <c r="CQ48" s="1565"/>
      <c r="CR48" s="1565"/>
      <c r="CS48" s="1565"/>
      <c r="CT48" s="1565"/>
      <c r="CU48" s="1565"/>
      <c r="CV48" s="1791"/>
      <c r="CW48" s="1792"/>
      <c r="CX48" s="502"/>
      <c r="CY48" s="482"/>
      <c r="CZ48" s="502"/>
      <c r="DA48" s="482"/>
      <c r="DB48" s="481"/>
      <c r="DC48" s="498"/>
      <c r="DD48" s="1565"/>
      <c r="DE48" s="1565"/>
      <c r="DF48" s="1565"/>
      <c r="DG48" s="1565"/>
      <c r="DH48" s="1565"/>
      <c r="DI48" s="1565"/>
      <c r="DJ48" s="1565"/>
      <c r="DK48" s="1565"/>
      <c r="DL48" s="1565"/>
      <c r="DM48" s="1565"/>
      <c r="DN48" s="1565"/>
      <c r="DO48" s="1565"/>
      <c r="DP48" s="1565"/>
      <c r="DQ48" s="1565"/>
      <c r="DR48" s="1565"/>
      <c r="DS48" s="1565"/>
      <c r="DV48" s="1565"/>
      <c r="DW48" s="1565"/>
      <c r="DX48" s="1087"/>
      <c r="DY48" s="1087"/>
      <c r="DZ48" s="2028"/>
      <c r="EA48" s="2029"/>
      <c r="EB48" s="1087"/>
      <c r="EC48" s="1087"/>
      <c r="ED48" s="2025"/>
      <c r="EE48" s="2025"/>
      <c r="EF48" s="2028"/>
      <c r="EG48" s="2029"/>
      <c r="EH48" s="1565"/>
      <c r="EI48" s="1565"/>
      <c r="EJ48" s="1565"/>
      <c r="EK48" s="1565"/>
      <c r="EL48" s="2025"/>
      <c r="EM48" s="2025"/>
      <c r="EN48" s="481"/>
      <c r="EO48" s="482"/>
      <c r="EP48" s="1565"/>
      <c r="EQ48" s="1565"/>
      <c r="ER48" s="1565"/>
      <c r="ES48" s="1565"/>
      <c r="ET48" s="2025"/>
      <c r="EU48" s="2025"/>
      <c r="EV48" s="2025"/>
      <c r="EW48" s="2025"/>
      <c r="EX48" s="1565"/>
      <c r="EY48" s="1565"/>
      <c r="EZ48" s="1565"/>
      <c r="FA48" s="1565"/>
      <c r="FB48" s="1565"/>
      <c r="FC48" s="1565"/>
      <c r="FD48" s="2028"/>
      <c r="FE48" s="2029"/>
      <c r="FF48" s="2028"/>
      <c r="FG48" s="2029"/>
      <c r="FH48" s="2028"/>
      <c r="FI48" s="2029"/>
      <c r="FJ48" s="2025"/>
      <c r="FK48" s="2025"/>
      <c r="FL48" s="2025"/>
      <c r="FM48" s="2025"/>
      <c r="FN48" s="2025"/>
      <c r="FO48" s="2025"/>
      <c r="FP48" s="2025"/>
      <c r="FQ48" s="2025"/>
      <c r="FR48" s="2025"/>
      <c r="FS48" s="2025"/>
      <c r="FT48" s="2025"/>
      <c r="FU48" s="2025"/>
      <c r="FV48" s="2025"/>
      <c r="FW48" s="2025"/>
      <c r="FX48" s="2025"/>
      <c r="FY48" s="2025"/>
      <c r="FZ48" s="2025"/>
      <c r="GA48" s="2025"/>
      <c r="GB48" s="2025"/>
      <c r="GC48" s="2025"/>
      <c r="GD48" s="2025"/>
      <c r="GE48" s="2025"/>
      <c r="GF48" s="2025"/>
      <c r="GG48" s="2025"/>
      <c r="GH48" s="2025"/>
      <c r="GI48" s="2025"/>
      <c r="GJ48" s="2026"/>
      <c r="GK48" s="2027"/>
      <c r="GL48" s="1565"/>
      <c r="GM48" s="1565"/>
    </row>
    <row r="49" spans="1:195" ht="12.95" hidden="1" customHeight="1" outlineLevel="1" x14ac:dyDescent="0.15">
      <c r="A49" s="2860">
        <v>44024</v>
      </c>
      <c r="B49" s="489"/>
      <c r="C49" s="489"/>
      <c r="D49" s="1081"/>
      <c r="E49" s="1081"/>
      <c r="F49" s="2129"/>
      <c r="G49" s="2129"/>
      <c r="H49" s="446"/>
      <c r="I49" s="427"/>
      <c r="J49" s="489"/>
      <c r="K49" s="489"/>
      <c r="L49" s="446"/>
      <c r="M49" s="427"/>
      <c r="N49" s="1081"/>
      <c r="O49" s="1081"/>
      <c r="P49" s="489"/>
      <c r="Q49" s="489"/>
      <c r="R49" s="1081"/>
      <c r="S49" s="1081"/>
      <c r="T49" s="440" t="s">
        <v>634</v>
      </c>
      <c r="U49" s="427" t="s">
        <v>29</v>
      </c>
      <c r="V49" s="446"/>
      <c r="W49" s="427"/>
      <c r="X49" s="489"/>
      <c r="Y49" s="489"/>
      <c r="Z49" s="489"/>
      <c r="AA49" s="489"/>
      <c r="AB49" s="446"/>
      <c r="AC49" s="427"/>
      <c r="AD49" s="446"/>
      <c r="AE49" s="427"/>
      <c r="AF49" s="446"/>
      <c r="AG49" s="427"/>
      <c r="AH49" s="489"/>
      <c r="AI49" s="489"/>
      <c r="AJ49" s="489"/>
      <c r="AK49" s="489"/>
      <c r="AL49" s="489"/>
      <c r="AM49" s="489"/>
      <c r="AN49" s="489"/>
      <c r="AO49" s="489"/>
      <c r="AR49" s="440" t="s">
        <v>5</v>
      </c>
      <c r="AS49" s="427"/>
      <c r="AT49" s="489"/>
      <c r="AU49" s="489"/>
      <c r="AV49" s="446"/>
      <c r="AW49" s="427"/>
      <c r="AX49" s="1081"/>
      <c r="AY49" s="1081"/>
      <c r="BB49" s="446"/>
      <c r="BC49" s="427"/>
      <c r="BD49" s="1678"/>
      <c r="BE49" s="1679"/>
      <c r="BF49" s="446"/>
      <c r="BG49" s="427"/>
      <c r="BH49" s="440" t="s">
        <v>621</v>
      </c>
      <c r="BI49" s="427" t="s">
        <v>29</v>
      </c>
      <c r="BJ49" s="489"/>
      <c r="BK49" s="489"/>
      <c r="BL49" s="489"/>
      <c r="BM49" s="489"/>
      <c r="BN49" s="2052"/>
      <c r="BO49" s="2053"/>
      <c r="BP49" s="489"/>
      <c r="BQ49" s="489"/>
      <c r="BR49" s="446"/>
      <c r="BS49" s="427"/>
      <c r="BT49" s="489"/>
      <c r="BU49" s="489"/>
      <c r="BV49" s="446"/>
      <c r="BW49" s="427"/>
      <c r="BX49" s="446"/>
      <c r="BY49" s="427"/>
      <c r="BZ49" s="1081"/>
      <c r="CA49" s="1081"/>
      <c r="CB49" s="446"/>
      <c r="CC49" s="427"/>
      <c r="CD49" s="446"/>
      <c r="CE49" s="427"/>
      <c r="CF49" s="446"/>
      <c r="CG49" s="427"/>
      <c r="CH49" s="446"/>
      <c r="CI49" s="427"/>
      <c r="CJ49" s="1996"/>
      <c r="CK49" s="1996"/>
      <c r="CL49" s="489"/>
      <c r="CM49" s="489"/>
      <c r="CN49" s="446"/>
      <c r="CO49" s="427"/>
      <c r="CP49" s="489"/>
      <c r="CQ49" s="489"/>
      <c r="CR49" s="489"/>
      <c r="CS49" s="489"/>
      <c r="CT49" s="489"/>
      <c r="CU49" s="489"/>
      <c r="CV49" s="1789"/>
      <c r="CW49" s="1790"/>
      <c r="CX49" s="446"/>
      <c r="CY49" s="427"/>
      <c r="CZ49" s="446"/>
      <c r="DA49" s="427"/>
      <c r="DB49" s="440" t="s">
        <v>693</v>
      </c>
      <c r="DC49" s="427" t="s">
        <v>20</v>
      </c>
      <c r="DD49" s="489"/>
      <c r="DE49" s="489"/>
      <c r="DF49" s="489"/>
      <c r="DG49" s="489"/>
      <c r="DH49" s="489"/>
      <c r="DI49" s="489"/>
      <c r="DJ49" s="489"/>
      <c r="DK49" s="489"/>
      <c r="DL49" s="489"/>
      <c r="DM49" s="489"/>
      <c r="DN49" s="489"/>
      <c r="DO49" s="489"/>
      <c r="DP49" s="489"/>
      <c r="DQ49" s="489"/>
      <c r="DR49" s="489"/>
      <c r="DS49" s="489"/>
      <c r="DV49" s="489"/>
      <c r="DW49" s="489"/>
      <c r="DX49" s="1081"/>
      <c r="DY49" s="1081"/>
      <c r="DZ49" s="2028"/>
      <c r="EA49" s="2029"/>
      <c r="EB49" s="1081"/>
      <c r="EC49" s="1081"/>
      <c r="ED49" s="2025"/>
      <c r="EE49" s="2025"/>
      <c r="EF49" s="2028"/>
      <c r="EG49" s="2029"/>
      <c r="EH49" s="489"/>
      <c r="EI49" s="489"/>
      <c r="EJ49" s="489"/>
      <c r="EK49" s="489"/>
      <c r="EL49" s="2025"/>
      <c r="EM49" s="2025"/>
      <c r="EN49" s="440" t="s">
        <v>744</v>
      </c>
      <c r="EO49" s="427" t="s">
        <v>29</v>
      </c>
      <c r="EP49" s="489"/>
      <c r="EQ49" s="489"/>
      <c r="ER49" s="489"/>
      <c r="ES49" s="489"/>
      <c r="ET49" s="2025"/>
      <c r="EU49" s="2025"/>
      <c r="EV49" s="2025"/>
      <c r="EW49" s="2025"/>
      <c r="EX49" s="489"/>
      <c r="EY49" s="489"/>
      <c r="EZ49" s="489"/>
      <c r="FA49" s="489"/>
      <c r="FB49" s="489"/>
      <c r="FC49" s="489"/>
      <c r="FD49" s="2028"/>
      <c r="FE49" s="2029"/>
      <c r="FF49" s="2028"/>
      <c r="FG49" s="2029"/>
      <c r="FH49" s="2028"/>
      <c r="FI49" s="2029"/>
      <c r="FJ49" s="2025"/>
      <c r="FK49" s="2025"/>
      <c r="FL49" s="2025"/>
      <c r="FM49" s="2025"/>
      <c r="FN49" s="2025"/>
      <c r="FO49" s="2025"/>
      <c r="FP49" s="2025"/>
      <c r="FQ49" s="2025"/>
      <c r="FR49" s="2025"/>
      <c r="FS49" s="2025"/>
      <c r="FT49" s="2025"/>
      <c r="FU49" s="2025"/>
      <c r="FV49" s="2025"/>
      <c r="FW49" s="2025"/>
      <c r="FX49" s="2025"/>
      <c r="FY49" s="2025"/>
      <c r="FZ49" s="2025"/>
      <c r="GA49" s="2025"/>
      <c r="GB49" s="2025"/>
      <c r="GC49" s="2025"/>
      <c r="GD49" s="2025"/>
      <c r="GE49" s="2025"/>
      <c r="GF49" s="2025"/>
      <c r="GG49" s="2025"/>
      <c r="GH49" s="2025"/>
      <c r="GI49" s="2025"/>
      <c r="GJ49" s="2026"/>
      <c r="GK49" s="2027"/>
      <c r="GL49" s="489"/>
      <c r="GM49" s="489"/>
    </row>
    <row r="50" spans="1:195" ht="12.95" hidden="1" customHeight="1" outlineLevel="1" x14ac:dyDescent="0.15">
      <c r="A50" s="2861"/>
      <c r="B50" s="489"/>
      <c r="C50" s="489"/>
      <c r="D50" s="1082"/>
      <c r="E50" s="1082"/>
      <c r="F50" s="2129"/>
      <c r="G50" s="2129"/>
      <c r="H50" s="428"/>
      <c r="I50" s="429"/>
      <c r="J50" s="489"/>
      <c r="K50" s="489"/>
      <c r="L50" s="428"/>
      <c r="M50" s="429"/>
      <c r="N50" s="1082"/>
      <c r="O50" s="1082"/>
      <c r="P50" s="489"/>
      <c r="Q50" s="489"/>
      <c r="R50" s="1082"/>
      <c r="S50" s="1082"/>
      <c r="T50" s="430" t="s">
        <v>624</v>
      </c>
      <c r="U50" s="429" t="s">
        <v>20</v>
      </c>
      <c r="V50" s="428"/>
      <c r="W50" s="429"/>
      <c r="X50" s="489"/>
      <c r="Y50" s="489"/>
      <c r="Z50" s="489"/>
      <c r="AA50" s="489"/>
      <c r="AB50" s="428"/>
      <c r="AC50" s="429"/>
      <c r="AD50" s="428"/>
      <c r="AE50" s="429"/>
      <c r="AF50" s="428"/>
      <c r="AG50" s="429"/>
      <c r="AH50" s="489"/>
      <c r="AI50" s="489"/>
      <c r="AJ50" s="489"/>
      <c r="AK50" s="489"/>
      <c r="AL50" s="489"/>
      <c r="AM50" s="489"/>
      <c r="AN50" s="489"/>
      <c r="AO50" s="489"/>
      <c r="AR50" s="430"/>
      <c r="AS50" s="429"/>
      <c r="AT50" s="489"/>
      <c r="AU50" s="489"/>
      <c r="AV50" s="428"/>
      <c r="AW50" s="429"/>
      <c r="AX50" s="1082"/>
      <c r="AY50" s="1082"/>
      <c r="BB50" s="428"/>
      <c r="BC50" s="429"/>
      <c r="BD50" s="1678"/>
      <c r="BE50" s="1679"/>
      <c r="BF50" s="428"/>
      <c r="BG50" s="429"/>
      <c r="BH50" s="430" t="s">
        <v>606</v>
      </c>
      <c r="BI50" s="429" t="s">
        <v>20</v>
      </c>
      <c r="BJ50" s="489"/>
      <c r="BK50" s="489"/>
      <c r="BL50" s="489"/>
      <c r="BM50" s="489"/>
      <c r="BN50" s="2052"/>
      <c r="BO50" s="2053"/>
      <c r="BP50" s="489"/>
      <c r="BQ50" s="489"/>
      <c r="BR50" s="428"/>
      <c r="BS50" s="429"/>
      <c r="BT50" s="489"/>
      <c r="BU50" s="489"/>
      <c r="BV50" s="428"/>
      <c r="BW50" s="429"/>
      <c r="BX50" s="428"/>
      <c r="BY50" s="429"/>
      <c r="BZ50" s="1082"/>
      <c r="CA50" s="1082"/>
      <c r="CB50" s="428"/>
      <c r="CC50" s="429"/>
      <c r="CD50" s="428"/>
      <c r="CE50" s="429"/>
      <c r="CF50" s="428"/>
      <c r="CG50" s="429"/>
      <c r="CH50" s="428"/>
      <c r="CI50" s="429"/>
      <c r="CJ50" s="1996"/>
      <c r="CK50" s="1996"/>
      <c r="CL50" s="489"/>
      <c r="CM50" s="489"/>
      <c r="CN50" s="428"/>
      <c r="CO50" s="429"/>
      <c r="CP50" s="489"/>
      <c r="CQ50" s="489"/>
      <c r="CR50" s="489"/>
      <c r="CS50" s="489"/>
      <c r="CT50" s="489"/>
      <c r="CU50" s="489"/>
      <c r="CV50" s="1789"/>
      <c r="CW50" s="1790"/>
      <c r="CX50" s="428"/>
      <c r="CY50" s="429"/>
      <c r="CZ50" s="428"/>
      <c r="DA50" s="429"/>
      <c r="DB50" s="430" t="s">
        <v>678</v>
      </c>
      <c r="DC50" s="429" t="s">
        <v>29</v>
      </c>
      <c r="DD50" s="489"/>
      <c r="DE50" s="489"/>
      <c r="DF50" s="489"/>
      <c r="DG50" s="489"/>
      <c r="DH50" s="489"/>
      <c r="DI50" s="489"/>
      <c r="DJ50" s="489"/>
      <c r="DK50" s="489"/>
      <c r="DL50" s="489"/>
      <c r="DM50" s="489"/>
      <c r="DN50" s="489"/>
      <c r="DO50" s="489"/>
      <c r="DP50" s="489"/>
      <c r="DQ50" s="489"/>
      <c r="DR50" s="489"/>
      <c r="DS50" s="489"/>
      <c r="DV50" s="489"/>
      <c r="DW50" s="489"/>
      <c r="DX50" s="1082"/>
      <c r="DY50" s="1082"/>
      <c r="DZ50" s="2028"/>
      <c r="EA50" s="2029"/>
      <c r="EB50" s="1082"/>
      <c r="EC50" s="1082"/>
      <c r="ED50" s="2025"/>
      <c r="EE50" s="2025"/>
      <c r="EF50" s="2028"/>
      <c r="EG50" s="2029"/>
      <c r="EH50" s="489"/>
      <c r="EI50" s="489"/>
      <c r="EJ50" s="489"/>
      <c r="EK50" s="489"/>
      <c r="EL50" s="2025"/>
      <c r="EM50" s="2025"/>
      <c r="EN50" s="430" t="s">
        <v>666</v>
      </c>
      <c r="EO50" s="429" t="s">
        <v>20</v>
      </c>
      <c r="EP50" s="489"/>
      <c r="EQ50" s="489"/>
      <c r="ER50" s="489"/>
      <c r="ES50" s="489"/>
      <c r="ET50" s="2025"/>
      <c r="EU50" s="2025"/>
      <c r="EV50" s="2025"/>
      <c r="EW50" s="2025"/>
      <c r="EX50" s="489"/>
      <c r="EY50" s="489"/>
      <c r="EZ50" s="489"/>
      <c r="FA50" s="489"/>
      <c r="FB50" s="489"/>
      <c r="FC50" s="489"/>
      <c r="FD50" s="2028"/>
      <c r="FE50" s="2029"/>
      <c r="FF50" s="2028"/>
      <c r="FG50" s="2029"/>
      <c r="FH50" s="2028"/>
      <c r="FI50" s="2029"/>
      <c r="FJ50" s="2025"/>
      <c r="FK50" s="2025"/>
      <c r="FL50" s="2025"/>
      <c r="FM50" s="2025"/>
      <c r="FN50" s="2025"/>
      <c r="FO50" s="2025"/>
      <c r="FP50" s="2025"/>
      <c r="FQ50" s="2025"/>
      <c r="FR50" s="2025"/>
      <c r="FS50" s="2025"/>
      <c r="FT50" s="2025"/>
      <c r="FU50" s="2025"/>
      <c r="FV50" s="2025"/>
      <c r="FW50" s="2025"/>
      <c r="FX50" s="2025"/>
      <c r="FY50" s="2025"/>
      <c r="FZ50" s="2025"/>
      <c r="GA50" s="2025"/>
      <c r="GB50" s="2025"/>
      <c r="GC50" s="2025"/>
      <c r="GD50" s="2025"/>
      <c r="GE50" s="2025"/>
      <c r="GF50" s="2025"/>
      <c r="GG50" s="2025"/>
      <c r="GH50" s="2025"/>
      <c r="GI50" s="2025"/>
      <c r="GJ50" s="2026"/>
      <c r="GK50" s="2027"/>
      <c r="GL50" s="489"/>
      <c r="GM50" s="489"/>
    </row>
    <row r="51" spans="1:195" ht="12.95" hidden="1" customHeight="1" outlineLevel="1" x14ac:dyDescent="0.15">
      <c r="A51" s="2861"/>
      <c r="B51" s="489"/>
      <c r="C51" s="489"/>
      <c r="D51" s="1082"/>
      <c r="E51" s="1082"/>
      <c r="F51" s="2129"/>
      <c r="G51" s="2129"/>
      <c r="H51" s="428"/>
      <c r="I51" s="429"/>
      <c r="J51" s="489"/>
      <c r="K51" s="489"/>
      <c r="L51" s="428"/>
      <c r="M51" s="429"/>
      <c r="N51" s="1082"/>
      <c r="O51" s="1082"/>
      <c r="P51" s="489"/>
      <c r="Q51" s="489"/>
      <c r="R51" s="1082"/>
      <c r="S51" s="1082"/>
      <c r="T51" s="430" t="s">
        <v>692</v>
      </c>
      <c r="U51" s="429" t="s">
        <v>29</v>
      </c>
      <c r="V51" s="428"/>
      <c r="W51" s="429"/>
      <c r="X51" s="489"/>
      <c r="Y51" s="489"/>
      <c r="Z51" s="489"/>
      <c r="AA51" s="489"/>
      <c r="AB51" s="428"/>
      <c r="AC51" s="429"/>
      <c r="AD51" s="428"/>
      <c r="AE51" s="429"/>
      <c r="AF51" s="428"/>
      <c r="AG51" s="429"/>
      <c r="AH51" s="489"/>
      <c r="AI51" s="489"/>
      <c r="AJ51" s="489"/>
      <c r="AK51" s="489"/>
      <c r="AL51" s="489"/>
      <c r="AM51" s="489"/>
      <c r="AN51" s="489"/>
      <c r="AO51" s="489"/>
      <c r="AR51" s="430"/>
      <c r="AS51" s="429"/>
      <c r="AT51" s="489"/>
      <c r="AU51" s="489"/>
      <c r="AV51" s="428"/>
      <c r="AW51" s="429"/>
      <c r="AX51" s="1082"/>
      <c r="AY51" s="1082"/>
      <c r="BB51" s="428"/>
      <c r="BC51" s="429"/>
      <c r="BD51" s="1678"/>
      <c r="BE51" s="1679"/>
      <c r="BF51" s="428"/>
      <c r="BG51" s="429"/>
      <c r="BH51" s="430" t="s">
        <v>604</v>
      </c>
      <c r="BI51" s="429" t="s">
        <v>20</v>
      </c>
      <c r="BJ51" s="489"/>
      <c r="BK51" s="489"/>
      <c r="BL51" s="489"/>
      <c r="BM51" s="489"/>
      <c r="BN51" s="2052"/>
      <c r="BO51" s="2053"/>
      <c r="BP51" s="489"/>
      <c r="BQ51" s="489"/>
      <c r="BR51" s="428"/>
      <c r="BS51" s="429"/>
      <c r="BT51" s="489"/>
      <c r="BU51" s="489"/>
      <c r="BV51" s="428"/>
      <c r="BW51" s="429"/>
      <c r="BX51" s="428"/>
      <c r="BY51" s="429"/>
      <c r="BZ51" s="1082"/>
      <c r="CA51" s="1082"/>
      <c r="CB51" s="428"/>
      <c r="CC51" s="429"/>
      <c r="CD51" s="428"/>
      <c r="CE51" s="429"/>
      <c r="CF51" s="428"/>
      <c r="CG51" s="429"/>
      <c r="CH51" s="428"/>
      <c r="CI51" s="429"/>
      <c r="CJ51" s="1996"/>
      <c r="CK51" s="1996"/>
      <c r="CL51" s="489"/>
      <c r="CM51" s="489"/>
      <c r="CN51" s="428"/>
      <c r="CO51" s="429"/>
      <c r="CP51" s="489"/>
      <c r="CQ51" s="489"/>
      <c r="CR51" s="489"/>
      <c r="CS51" s="489"/>
      <c r="CT51" s="489"/>
      <c r="CU51" s="489"/>
      <c r="CV51" s="1789"/>
      <c r="CW51" s="1790"/>
      <c r="CX51" s="428"/>
      <c r="CY51" s="429"/>
      <c r="CZ51" s="428"/>
      <c r="DA51" s="429"/>
      <c r="DB51" s="430" t="s">
        <v>684</v>
      </c>
      <c r="DC51" s="429" t="s">
        <v>29</v>
      </c>
      <c r="DD51" s="489"/>
      <c r="DE51" s="489"/>
      <c r="DF51" s="489"/>
      <c r="DG51" s="489"/>
      <c r="DH51" s="489"/>
      <c r="DI51" s="489"/>
      <c r="DJ51" s="489"/>
      <c r="DK51" s="489"/>
      <c r="DL51" s="489"/>
      <c r="DM51" s="489"/>
      <c r="DN51" s="489"/>
      <c r="DO51" s="489"/>
      <c r="DP51" s="489"/>
      <c r="DQ51" s="489"/>
      <c r="DR51" s="489"/>
      <c r="DS51" s="489"/>
      <c r="DV51" s="489"/>
      <c r="DW51" s="489"/>
      <c r="DX51" s="1082"/>
      <c r="DY51" s="1082"/>
      <c r="DZ51" s="2028"/>
      <c r="EA51" s="2029"/>
      <c r="EB51" s="1082"/>
      <c r="EC51" s="1082"/>
      <c r="ED51" s="2025"/>
      <c r="EE51" s="2025"/>
      <c r="EF51" s="2028"/>
      <c r="EG51" s="2029"/>
      <c r="EH51" s="489"/>
      <c r="EI51" s="489"/>
      <c r="EJ51" s="489"/>
      <c r="EK51" s="489"/>
      <c r="EL51" s="2025"/>
      <c r="EM51" s="2025"/>
      <c r="EN51" s="430" t="s">
        <v>670</v>
      </c>
      <c r="EO51" s="429" t="s">
        <v>598</v>
      </c>
      <c r="EP51" s="489"/>
      <c r="EQ51" s="489"/>
      <c r="ER51" s="489"/>
      <c r="ES51" s="489"/>
      <c r="ET51" s="2025"/>
      <c r="EU51" s="2025"/>
      <c r="EV51" s="2025"/>
      <c r="EW51" s="2025"/>
      <c r="EX51" s="489"/>
      <c r="EY51" s="489"/>
      <c r="EZ51" s="489"/>
      <c r="FA51" s="489"/>
      <c r="FB51" s="489"/>
      <c r="FC51" s="489"/>
      <c r="FD51" s="2028"/>
      <c r="FE51" s="2029"/>
      <c r="FF51" s="2028"/>
      <c r="FG51" s="2029"/>
      <c r="FH51" s="2028"/>
      <c r="FI51" s="2029"/>
      <c r="FJ51" s="2025"/>
      <c r="FK51" s="2025"/>
      <c r="FL51" s="2025"/>
      <c r="FM51" s="2025"/>
      <c r="FN51" s="2025"/>
      <c r="FO51" s="2025"/>
      <c r="FP51" s="2025"/>
      <c r="FQ51" s="2025"/>
      <c r="FR51" s="2025"/>
      <c r="FS51" s="2025"/>
      <c r="FT51" s="2025"/>
      <c r="FU51" s="2025"/>
      <c r="FV51" s="2025"/>
      <c r="FW51" s="2025"/>
      <c r="FX51" s="2025"/>
      <c r="FY51" s="2025"/>
      <c r="FZ51" s="2025"/>
      <c r="GA51" s="2025"/>
      <c r="GB51" s="2025"/>
      <c r="GC51" s="2025"/>
      <c r="GD51" s="2025"/>
      <c r="GE51" s="2025"/>
      <c r="GF51" s="2025"/>
      <c r="GG51" s="2025"/>
      <c r="GH51" s="2025"/>
      <c r="GI51" s="2025"/>
      <c r="GJ51" s="2026"/>
      <c r="GK51" s="2027"/>
      <c r="GL51" s="489"/>
      <c r="GM51" s="489"/>
    </row>
    <row r="52" spans="1:195" ht="12.95" hidden="1" customHeight="1" outlineLevel="1" x14ac:dyDescent="0.15">
      <c r="A52" s="2861"/>
      <c r="B52" s="489"/>
      <c r="C52" s="489"/>
      <c r="D52" s="1082"/>
      <c r="E52" s="1082"/>
      <c r="F52" s="2129"/>
      <c r="G52" s="2129"/>
      <c r="H52" s="428"/>
      <c r="I52" s="429"/>
      <c r="J52" s="489"/>
      <c r="K52" s="489"/>
      <c r="L52" s="428"/>
      <c r="M52" s="429"/>
      <c r="N52" s="1082"/>
      <c r="O52" s="1082"/>
      <c r="P52" s="489"/>
      <c r="Q52" s="489"/>
      <c r="R52" s="1082"/>
      <c r="S52" s="1082"/>
      <c r="T52" s="430" t="s">
        <v>603</v>
      </c>
      <c r="U52" s="429" t="s">
        <v>29</v>
      </c>
      <c r="V52" s="428"/>
      <c r="W52" s="429"/>
      <c r="X52" s="489"/>
      <c r="Y52" s="489"/>
      <c r="Z52" s="489"/>
      <c r="AA52" s="489"/>
      <c r="AB52" s="428"/>
      <c r="AC52" s="429"/>
      <c r="AD52" s="428"/>
      <c r="AE52" s="429"/>
      <c r="AF52" s="428"/>
      <c r="AG52" s="429"/>
      <c r="AH52" s="489"/>
      <c r="AI52" s="489"/>
      <c r="AJ52" s="489"/>
      <c r="AK52" s="489"/>
      <c r="AL52" s="489"/>
      <c r="AM52" s="489"/>
      <c r="AN52" s="489"/>
      <c r="AO52" s="489"/>
      <c r="AR52" s="430"/>
      <c r="AS52" s="429"/>
      <c r="AT52" s="489"/>
      <c r="AU52" s="489"/>
      <c r="AV52" s="428"/>
      <c r="AW52" s="429"/>
      <c r="AX52" s="1082"/>
      <c r="AY52" s="1082"/>
      <c r="BB52" s="428"/>
      <c r="BC52" s="429"/>
      <c r="BD52" s="1678"/>
      <c r="BE52" s="1679"/>
      <c r="BF52" s="428"/>
      <c r="BG52" s="429"/>
      <c r="BH52" s="430" t="s">
        <v>607</v>
      </c>
      <c r="BI52" s="429" t="s">
        <v>660</v>
      </c>
      <c r="BJ52" s="489"/>
      <c r="BK52" s="489"/>
      <c r="BL52" s="489"/>
      <c r="BM52" s="489"/>
      <c r="BN52" s="2052"/>
      <c r="BO52" s="2053"/>
      <c r="BP52" s="489"/>
      <c r="BQ52" s="489"/>
      <c r="BR52" s="428"/>
      <c r="BS52" s="429"/>
      <c r="BT52" s="489"/>
      <c r="BU52" s="489"/>
      <c r="BV52" s="428"/>
      <c r="BW52" s="429"/>
      <c r="BX52" s="428"/>
      <c r="BY52" s="429"/>
      <c r="BZ52" s="1082"/>
      <c r="CA52" s="1082"/>
      <c r="CB52" s="428"/>
      <c r="CC52" s="429"/>
      <c r="CD52" s="428"/>
      <c r="CE52" s="429"/>
      <c r="CF52" s="428"/>
      <c r="CG52" s="429"/>
      <c r="CH52" s="428"/>
      <c r="CI52" s="429"/>
      <c r="CJ52" s="1996"/>
      <c r="CK52" s="1996"/>
      <c r="CL52" s="489"/>
      <c r="CM52" s="489"/>
      <c r="CN52" s="428"/>
      <c r="CO52" s="429"/>
      <c r="CP52" s="489"/>
      <c r="CQ52" s="489"/>
      <c r="CR52" s="489"/>
      <c r="CS52" s="489"/>
      <c r="CT52" s="489"/>
      <c r="CU52" s="489"/>
      <c r="CV52" s="1789"/>
      <c r="CW52" s="1790"/>
      <c r="CX52" s="428"/>
      <c r="CY52" s="429"/>
      <c r="CZ52" s="428"/>
      <c r="DA52" s="429"/>
      <c r="DB52" s="430" t="s">
        <v>755</v>
      </c>
      <c r="DC52" s="429" t="s">
        <v>29</v>
      </c>
      <c r="DD52" s="489"/>
      <c r="DE52" s="489"/>
      <c r="DF52" s="489"/>
      <c r="DG52" s="489"/>
      <c r="DH52" s="489"/>
      <c r="DI52" s="489"/>
      <c r="DJ52" s="489"/>
      <c r="DK52" s="489"/>
      <c r="DL52" s="489"/>
      <c r="DM52" s="489"/>
      <c r="DN52" s="489"/>
      <c r="DO52" s="489"/>
      <c r="DP52" s="489"/>
      <c r="DQ52" s="489"/>
      <c r="DR52" s="489"/>
      <c r="DS52" s="489"/>
      <c r="DV52" s="489"/>
      <c r="DW52" s="489"/>
      <c r="DX52" s="1082"/>
      <c r="DY52" s="1082"/>
      <c r="DZ52" s="2028"/>
      <c r="EA52" s="2029"/>
      <c r="EB52" s="1082"/>
      <c r="EC52" s="1082"/>
      <c r="ED52" s="2025"/>
      <c r="EE52" s="2025"/>
      <c r="EF52" s="2028"/>
      <c r="EG52" s="2029"/>
      <c r="EH52" s="489"/>
      <c r="EI52" s="489"/>
      <c r="EJ52" s="489"/>
      <c r="EK52" s="489"/>
      <c r="EL52" s="2025"/>
      <c r="EM52" s="2025"/>
      <c r="EN52" s="430" t="s">
        <v>669</v>
      </c>
      <c r="EO52" s="441" t="s">
        <v>29</v>
      </c>
      <c r="EP52" s="489"/>
      <c r="EQ52" s="489"/>
      <c r="ER52" s="489"/>
      <c r="ES52" s="489"/>
      <c r="ET52" s="2025"/>
      <c r="EU52" s="2025"/>
      <c r="EV52" s="2025"/>
      <c r="EW52" s="2025"/>
      <c r="EX52" s="489"/>
      <c r="EY52" s="489"/>
      <c r="EZ52" s="489"/>
      <c r="FA52" s="489"/>
      <c r="FB52" s="489"/>
      <c r="FC52" s="489"/>
      <c r="FD52" s="2028"/>
      <c r="FE52" s="2029"/>
      <c r="FF52" s="2028"/>
      <c r="FG52" s="2029"/>
      <c r="FH52" s="2028"/>
      <c r="FI52" s="2029"/>
      <c r="FJ52" s="2025"/>
      <c r="FK52" s="2025"/>
      <c r="FL52" s="2025"/>
      <c r="FM52" s="2025"/>
      <c r="FN52" s="2025"/>
      <c r="FO52" s="2025"/>
      <c r="FP52" s="2025"/>
      <c r="FQ52" s="2025"/>
      <c r="FR52" s="2025"/>
      <c r="FS52" s="2025"/>
      <c r="FT52" s="2025"/>
      <c r="FU52" s="2025"/>
      <c r="FV52" s="2025"/>
      <c r="FW52" s="2025"/>
      <c r="FX52" s="2025"/>
      <c r="FY52" s="2025"/>
      <c r="FZ52" s="2025"/>
      <c r="GA52" s="2025"/>
      <c r="GB52" s="2025"/>
      <c r="GC52" s="2025"/>
      <c r="GD52" s="2025"/>
      <c r="GE52" s="2025"/>
      <c r="GF52" s="2025"/>
      <c r="GG52" s="2025"/>
      <c r="GH52" s="2025"/>
      <c r="GI52" s="2025"/>
      <c r="GJ52" s="2026"/>
      <c r="GK52" s="2027"/>
      <c r="GL52" s="489"/>
      <c r="GM52" s="489"/>
    </row>
    <row r="53" spans="1:195" ht="12.95" hidden="1" customHeight="1" outlineLevel="1" x14ac:dyDescent="0.15">
      <c r="A53" s="2862"/>
      <c r="B53" s="489"/>
      <c r="C53" s="489"/>
      <c r="D53" s="1083"/>
      <c r="E53" s="1083"/>
      <c r="F53" s="2129"/>
      <c r="G53" s="2129"/>
      <c r="H53" s="447"/>
      <c r="I53" s="426"/>
      <c r="J53" s="489"/>
      <c r="K53" s="489"/>
      <c r="L53" s="447"/>
      <c r="M53" s="426"/>
      <c r="N53" s="1088"/>
      <c r="O53" s="1088"/>
      <c r="P53" s="489"/>
      <c r="Q53" s="489"/>
      <c r="R53" s="1083"/>
      <c r="S53" s="1083"/>
      <c r="T53" s="425"/>
      <c r="U53" s="426"/>
      <c r="V53" s="447"/>
      <c r="W53" s="426"/>
      <c r="X53" s="489"/>
      <c r="Y53" s="489"/>
      <c r="Z53" s="489"/>
      <c r="AA53" s="489"/>
      <c r="AB53" s="447"/>
      <c r="AC53" s="426"/>
      <c r="AD53" s="447"/>
      <c r="AE53" s="426"/>
      <c r="AF53" s="447"/>
      <c r="AG53" s="426"/>
      <c r="AH53" s="489"/>
      <c r="AI53" s="489"/>
      <c r="AJ53" s="489"/>
      <c r="AK53" s="489"/>
      <c r="AL53" s="489"/>
      <c r="AM53" s="489"/>
      <c r="AN53" s="489"/>
      <c r="AO53" s="489"/>
      <c r="AR53" s="425"/>
      <c r="AS53" s="426"/>
      <c r="AT53" s="489"/>
      <c r="AU53" s="489"/>
      <c r="AV53" s="447"/>
      <c r="AW53" s="426"/>
      <c r="AX53" s="1083"/>
      <c r="AY53" s="1083"/>
      <c r="BB53" s="447"/>
      <c r="BC53" s="426"/>
      <c r="BD53" s="1678"/>
      <c r="BE53" s="1679"/>
      <c r="BF53" s="447"/>
      <c r="BG53" s="426"/>
      <c r="BH53" s="425"/>
      <c r="BI53" s="426"/>
      <c r="BJ53" s="489"/>
      <c r="BK53" s="489"/>
      <c r="BL53" s="489"/>
      <c r="BM53" s="489"/>
      <c r="BN53" s="2052"/>
      <c r="BO53" s="2053"/>
      <c r="BP53" s="489"/>
      <c r="BQ53" s="489"/>
      <c r="BR53" s="447"/>
      <c r="BS53" s="426"/>
      <c r="BT53" s="489"/>
      <c r="BU53" s="489"/>
      <c r="BV53" s="447"/>
      <c r="BW53" s="426"/>
      <c r="BX53" s="447"/>
      <c r="BY53" s="426"/>
      <c r="BZ53" s="1083"/>
      <c r="CA53" s="1083"/>
      <c r="CB53" s="447"/>
      <c r="CC53" s="426"/>
      <c r="CD53" s="500"/>
      <c r="CE53" s="471"/>
      <c r="CF53" s="500"/>
      <c r="CG53" s="471"/>
      <c r="CH53" s="447"/>
      <c r="CI53" s="426"/>
      <c r="CJ53" s="1996"/>
      <c r="CK53" s="1996"/>
      <c r="CL53" s="489"/>
      <c r="CM53" s="489"/>
      <c r="CN53" s="447"/>
      <c r="CO53" s="426"/>
      <c r="CP53" s="489"/>
      <c r="CQ53" s="489"/>
      <c r="CR53" s="489"/>
      <c r="CS53" s="489"/>
      <c r="CT53" s="489"/>
      <c r="CU53" s="489"/>
      <c r="CV53" s="1789"/>
      <c r="CW53" s="1790"/>
      <c r="CX53" s="447"/>
      <c r="CY53" s="426"/>
      <c r="CZ53" s="447"/>
      <c r="DA53" s="426"/>
      <c r="DB53" s="425"/>
      <c r="DC53" s="426"/>
      <c r="DD53" s="489"/>
      <c r="DE53" s="489"/>
      <c r="DF53" s="489"/>
      <c r="DG53" s="489"/>
      <c r="DH53" s="489"/>
      <c r="DI53" s="489"/>
      <c r="DJ53" s="489"/>
      <c r="DK53" s="489"/>
      <c r="DL53" s="489"/>
      <c r="DM53" s="489"/>
      <c r="DN53" s="489"/>
      <c r="DO53" s="489"/>
      <c r="DP53" s="489"/>
      <c r="DQ53" s="489"/>
      <c r="DR53" s="489"/>
      <c r="DS53" s="489"/>
      <c r="DV53" s="489"/>
      <c r="DW53" s="489"/>
      <c r="DX53" s="1088"/>
      <c r="DY53" s="1088"/>
      <c r="DZ53" s="2028"/>
      <c r="EA53" s="2029"/>
      <c r="EB53" s="1088"/>
      <c r="EC53" s="1088"/>
      <c r="ED53" s="2025"/>
      <c r="EE53" s="2025"/>
      <c r="EF53" s="2028"/>
      <c r="EG53" s="2029"/>
      <c r="EH53" s="489"/>
      <c r="EI53" s="489"/>
      <c r="EJ53" s="489"/>
      <c r="EK53" s="489"/>
      <c r="EL53" s="2025"/>
      <c r="EM53" s="2025"/>
      <c r="EN53" s="425" t="s">
        <v>743</v>
      </c>
      <c r="EO53" s="494" t="s">
        <v>29</v>
      </c>
      <c r="EP53" s="489"/>
      <c r="EQ53" s="489"/>
      <c r="ER53" s="489"/>
      <c r="ES53" s="489"/>
      <c r="ET53" s="2025"/>
      <c r="EU53" s="2025"/>
      <c r="EV53" s="2025"/>
      <c r="EW53" s="2025"/>
      <c r="EX53" s="489"/>
      <c r="EY53" s="489"/>
      <c r="EZ53" s="489"/>
      <c r="FA53" s="489"/>
      <c r="FB53" s="489"/>
      <c r="FC53" s="489"/>
      <c r="FD53" s="2028"/>
      <c r="FE53" s="2029"/>
      <c r="FF53" s="2028"/>
      <c r="FG53" s="2029"/>
      <c r="FH53" s="2028"/>
      <c r="FI53" s="2029"/>
      <c r="FJ53" s="2025"/>
      <c r="FK53" s="2025"/>
      <c r="FL53" s="2025"/>
      <c r="FM53" s="2025"/>
      <c r="FN53" s="2025"/>
      <c r="FO53" s="2025"/>
      <c r="FP53" s="2025"/>
      <c r="FQ53" s="2025"/>
      <c r="FR53" s="2025"/>
      <c r="FS53" s="2025"/>
      <c r="FT53" s="2025"/>
      <c r="FU53" s="2025"/>
      <c r="FV53" s="2025"/>
      <c r="FW53" s="2025"/>
      <c r="FX53" s="2025"/>
      <c r="FY53" s="2025"/>
      <c r="FZ53" s="2025"/>
      <c r="GA53" s="2025"/>
      <c r="GB53" s="2025"/>
      <c r="GC53" s="2025"/>
      <c r="GD53" s="2025"/>
      <c r="GE53" s="2025"/>
      <c r="GF53" s="2025"/>
      <c r="GG53" s="2025"/>
      <c r="GH53" s="2025"/>
      <c r="GI53" s="2025"/>
      <c r="GJ53" s="2026"/>
      <c r="GK53" s="2027"/>
      <c r="GL53" s="489"/>
      <c r="GM53" s="489"/>
    </row>
    <row r="54" spans="1:195" ht="12.95" hidden="1" customHeight="1" outlineLevel="1" x14ac:dyDescent="0.15">
      <c r="A54" s="2860">
        <v>44038</v>
      </c>
      <c r="B54" s="1565"/>
      <c r="C54" s="1565"/>
      <c r="D54" s="1085"/>
      <c r="E54" s="1085"/>
      <c r="F54" s="2019"/>
      <c r="G54" s="2019"/>
      <c r="H54" s="501"/>
      <c r="I54" s="477"/>
      <c r="J54" s="1565"/>
      <c r="K54" s="1565"/>
      <c r="L54" s="501"/>
      <c r="M54" s="477"/>
      <c r="N54" s="1085"/>
      <c r="O54" s="1085"/>
      <c r="P54" s="1565"/>
      <c r="Q54" s="1565"/>
      <c r="R54" s="1085"/>
      <c r="S54" s="1085"/>
      <c r="T54" s="476" t="s">
        <v>746</v>
      </c>
      <c r="U54" s="477" t="s">
        <v>29</v>
      </c>
      <c r="V54" s="501"/>
      <c r="W54" s="477"/>
      <c r="X54" s="1565"/>
      <c r="Y54" s="1565"/>
      <c r="Z54" s="1565"/>
      <c r="AA54" s="1565"/>
      <c r="AB54" s="501"/>
      <c r="AC54" s="477"/>
      <c r="AD54" s="501"/>
      <c r="AE54" s="477"/>
      <c r="AF54" s="501"/>
      <c r="AG54" s="477"/>
      <c r="AH54" s="1565"/>
      <c r="AI54" s="1565"/>
      <c r="AJ54" s="1565"/>
      <c r="AK54" s="1565"/>
      <c r="AL54" s="1565"/>
      <c r="AM54" s="1565"/>
      <c r="AN54" s="1565"/>
      <c r="AO54" s="1565"/>
      <c r="AR54" s="476"/>
      <c r="AS54" s="477"/>
      <c r="AT54" s="1565"/>
      <c r="AU54" s="1565"/>
      <c r="AV54" s="501"/>
      <c r="AW54" s="477"/>
      <c r="AX54" s="1085"/>
      <c r="AY54" s="1085"/>
      <c r="BB54" s="501"/>
      <c r="BC54" s="477"/>
      <c r="BD54" s="1682"/>
      <c r="BE54" s="1683"/>
      <c r="BF54" s="501"/>
      <c r="BG54" s="477"/>
      <c r="BH54" s="476" t="s">
        <v>756</v>
      </c>
      <c r="BI54" s="477"/>
      <c r="BJ54" s="1565"/>
      <c r="BK54" s="1565"/>
      <c r="BL54" s="1565"/>
      <c r="BM54" s="1565"/>
      <c r="BN54" s="1682"/>
      <c r="BO54" s="1683"/>
      <c r="BP54" s="1565"/>
      <c r="BQ54" s="1565"/>
      <c r="BR54" s="501"/>
      <c r="BS54" s="477"/>
      <c r="BT54" s="1565"/>
      <c r="BU54" s="1565"/>
      <c r="BV54" s="501"/>
      <c r="BW54" s="477"/>
      <c r="BX54" s="501"/>
      <c r="BY54" s="477"/>
      <c r="BZ54" s="1085"/>
      <c r="CA54" s="1085"/>
      <c r="CB54" s="501"/>
      <c r="CC54" s="477"/>
      <c r="CD54" s="501"/>
      <c r="CE54" s="477"/>
      <c r="CF54" s="501"/>
      <c r="CG54" s="477"/>
      <c r="CH54" s="501"/>
      <c r="CI54" s="477"/>
      <c r="CJ54" s="2019"/>
      <c r="CK54" s="2019"/>
      <c r="CL54" s="1565"/>
      <c r="CM54" s="1565"/>
      <c r="CN54" s="501"/>
      <c r="CO54" s="477"/>
      <c r="CP54" s="1565"/>
      <c r="CQ54" s="1565"/>
      <c r="CR54" s="1565"/>
      <c r="CS54" s="1565"/>
      <c r="CT54" s="1565"/>
      <c r="CU54" s="1565"/>
      <c r="CV54" s="1791"/>
      <c r="CW54" s="1792"/>
      <c r="CX54" s="501"/>
      <c r="CY54" s="477"/>
      <c r="CZ54" s="501"/>
      <c r="DA54" s="477"/>
      <c r="DB54" s="476" t="s">
        <v>669</v>
      </c>
      <c r="DC54" s="477" t="s">
        <v>29</v>
      </c>
      <c r="DD54" s="1565"/>
      <c r="DE54" s="1565"/>
      <c r="DF54" s="1565"/>
      <c r="DG54" s="1565"/>
      <c r="DH54" s="1565"/>
      <c r="DI54" s="1565"/>
      <c r="DJ54" s="1565"/>
      <c r="DK54" s="1565"/>
      <c r="DL54" s="1565"/>
      <c r="DM54" s="1565"/>
      <c r="DN54" s="1565"/>
      <c r="DO54" s="1565"/>
      <c r="DP54" s="1565"/>
      <c r="DQ54" s="1565"/>
      <c r="DR54" s="1565"/>
      <c r="DS54" s="1565"/>
      <c r="DV54" s="1565"/>
      <c r="DW54" s="1565"/>
      <c r="DX54" s="1085"/>
      <c r="DY54" s="1085"/>
      <c r="DZ54" s="2028"/>
      <c r="EA54" s="2029"/>
      <c r="EB54" s="1085"/>
      <c r="EC54" s="1085"/>
      <c r="ED54" s="2025"/>
      <c r="EE54" s="2025"/>
      <c r="EF54" s="2028"/>
      <c r="EG54" s="2029"/>
      <c r="EH54" s="1565"/>
      <c r="EI54" s="1565"/>
      <c r="EJ54" s="1565"/>
      <c r="EK54" s="1565"/>
      <c r="EL54" s="2025"/>
      <c r="EM54" s="2025"/>
      <c r="EN54" s="476" t="s">
        <v>678</v>
      </c>
      <c r="EO54" s="493" t="s">
        <v>29</v>
      </c>
      <c r="EP54" s="1565"/>
      <c r="EQ54" s="1565"/>
      <c r="ER54" s="1565"/>
      <c r="ES54" s="1565"/>
      <c r="ET54" s="2025"/>
      <c r="EU54" s="2025"/>
      <c r="EV54" s="2025"/>
      <c r="EW54" s="2025"/>
      <c r="EX54" s="1565"/>
      <c r="EY54" s="1565"/>
      <c r="EZ54" s="1565"/>
      <c r="FA54" s="1565"/>
      <c r="FB54" s="1565"/>
      <c r="FC54" s="1565"/>
      <c r="FD54" s="2028"/>
      <c r="FE54" s="2029"/>
      <c r="FF54" s="2028"/>
      <c r="FG54" s="2029"/>
      <c r="FH54" s="2028"/>
      <c r="FI54" s="2029"/>
      <c r="FJ54" s="2025"/>
      <c r="FK54" s="2025"/>
      <c r="FL54" s="2025"/>
      <c r="FM54" s="2025"/>
      <c r="FN54" s="2025"/>
      <c r="FO54" s="2025"/>
      <c r="FP54" s="2025"/>
      <c r="FQ54" s="2025"/>
      <c r="FR54" s="2025"/>
      <c r="FS54" s="2025"/>
      <c r="FT54" s="2025"/>
      <c r="FU54" s="2025"/>
      <c r="FV54" s="2025"/>
      <c r="FW54" s="2025"/>
      <c r="FX54" s="2025"/>
      <c r="FY54" s="2025"/>
      <c r="FZ54" s="2025"/>
      <c r="GA54" s="2025"/>
      <c r="GB54" s="2025"/>
      <c r="GC54" s="2025"/>
      <c r="GD54" s="2025"/>
      <c r="GE54" s="2025"/>
      <c r="GF54" s="2025"/>
      <c r="GG54" s="2025"/>
      <c r="GH54" s="2025"/>
      <c r="GI54" s="2025"/>
      <c r="GJ54" s="2026"/>
      <c r="GK54" s="2027"/>
      <c r="GL54" s="1565"/>
      <c r="GM54" s="1565"/>
    </row>
    <row r="55" spans="1:195" ht="12.95" hidden="1" customHeight="1" outlineLevel="1" x14ac:dyDescent="0.15">
      <c r="A55" s="2861"/>
      <c r="B55" s="1565"/>
      <c r="C55" s="1565"/>
      <c r="D55" s="1086"/>
      <c r="E55" s="1086"/>
      <c r="F55" s="2019"/>
      <c r="G55" s="2019"/>
      <c r="H55" s="499"/>
      <c r="I55" s="432"/>
      <c r="J55" s="1565"/>
      <c r="K55" s="1565"/>
      <c r="L55" s="499"/>
      <c r="M55" s="432"/>
      <c r="N55" s="1086"/>
      <c r="O55" s="1086"/>
      <c r="P55" s="1565"/>
      <c r="Q55" s="1565"/>
      <c r="R55" s="1086"/>
      <c r="S55" s="1086"/>
      <c r="T55" s="431" t="s">
        <v>628</v>
      </c>
      <c r="U55" s="432" t="s">
        <v>29</v>
      </c>
      <c r="V55" s="499"/>
      <c r="W55" s="432"/>
      <c r="X55" s="1565"/>
      <c r="Y55" s="1565"/>
      <c r="Z55" s="1565"/>
      <c r="AA55" s="1565"/>
      <c r="AB55" s="499"/>
      <c r="AC55" s="432"/>
      <c r="AD55" s="499"/>
      <c r="AE55" s="432"/>
      <c r="AF55" s="499"/>
      <c r="AG55" s="432"/>
      <c r="AH55" s="1565"/>
      <c r="AI55" s="1565"/>
      <c r="AJ55" s="1565"/>
      <c r="AK55" s="1565"/>
      <c r="AL55" s="1565"/>
      <c r="AM55" s="1565"/>
      <c r="AN55" s="1565"/>
      <c r="AO55" s="1565"/>
      <c r="AR55" s="431"/>
      <c r="AS55" s="432"/>
      <c r="AT55" s="1565"/>
      <c r="AU55" s="1565"/>
      <c r="AV55" s="499"/>
      <c r="AW55" s="432"/>
      <c r="AX55" s="1086"/>
      <c r="AY55" s="1086"/>
      <c r="BB55" s="499"/>
      <c r="BC55" s="432"/>
      <c r="BD55" s="1682"/>
      <c r="BE55" s="1683"/>
      <c r="BF55" s="499"/>
      <c r="BG55" s="432"/>
      <c r="BH55" s="431"/>
      <c r="BI55" s="432"/>
      <c r="BJ55" s="1565"/>
      <c r="BK55" s="1565"/>
      <c r="BL55" s="1565"/>
      <c r="BM55" s="1565"/>
      <c r="BN55" s="1682"/>
      <c r="BO55" s="1683"/>
      <c r="BP55" s="1565"/>
      <c r="BQ55" s="1565"/>
      <c r="BR55" s="499"/>
      <c r="BS55" s="432"/>
      <c r="BT55" s="1565"/>
      <c r="BU55" s="1565"/>
      <c r="BV55" s="499"/>
      <c r="BW55" s="432"/>
      <c r="BX55" s="499"/>
      <c r="BY55" s="432"/>
      <c r="BZ55" s="1086"/>
      <c r="CA55" s="1086"/>
      <c r="CB55" s="499"/>
      <c r="CC55" s="432"/>
      <c r="CD55" s="499"/>
      <c r="CE55" s="432"/>
      <c r="CF55" s="499"/>
      <c r="CG55" s="432"/>
      <c r="CH55" s="499"/>
      <c r="CI55" s="432"/>
      <c r="CJ55" s="2019"/>
      <c r="CK55" s="2019"/>
      <c r="CL55" s="1565"/>
      <c r="CM55" s="1565"/>
      <c r="CN55" s="499"/>
      <c r="CO55" s="432"/>
      <c r="CP55" s="1565"/>
      <c r="CQ55" s="1565"/>
      <c r="CR55" s="1565"/>
      <c r="CS55" s="1565"/>
      <c r="CT55" s="1565"/>
      <c r="CU55" s="1565"/>
      <c r="CV55" s="1791"/>
      <c r="CW55" s="1792"/>
      <c r="CX55" s="499"/>
      <c r="CY55" s="432"/>
      <c r="CZ55" s="499"/>
      <c r="DA55" s="432"/>
      <c r="DB55" s="431" t="s">
        <v>717</v>
      </c>
      <c r="DC55" s="432" t="s">
        <v>29</v>
      </c>
      <c r="DD55" s="1565"/>
      <c r="DE55" s="1565"/>
      <c r="DF55" s="1565"/>
      <c r="DG55" s="1565"/>
      <c r="DH55" s="1565"/>
      <c r="DI55" s="1565"/>
      <c r="DJ55" s="1565"/>
      <c r="DK55" s="1565"/>
      <c r="DL55" s="1565"/>
      <c r="DM55" s="1565"/>
      <c r="DN55" s="1565"/>
      <c r="DO55" s="1565"/>
      <c r="DP55" s="1565"/>
      <c r="DQ55" s="1565"/>
      <c r="DR55" s="1565"/>
      <c r="DS55" s="1565"/>
      <c r="DV55" s="1565"/>
      <c r="DW55" s="1565"/>
      <c r="DX55" s="1086"/>
      <c r="DY55" s="1086"/>
      <c r="DZ55" s="2028"/>
      <c r="EA55" s="2029"/>
      <c r="EB55" s="1086"/>
      <c r="EC55" s="1086"/>
      <c r="ED55" s="2025"/>
      <c r="EE55" s="2025"/>
      <c r="EF55" s="2028"/>
      <c r="EG55" s="2029"/>
      <c r="EH55" s="1565"/>
      <c r="EI55" s="1565"/>
      <c r="EJ55" s="1565"/>
      <c r="EK55" s="1565"/>
      <c r="EL55" s="2025"/>
      <c r="EM55" s="2025"/>
      <c r="EN55" s="431" t="s">
        <v>685</v>
      </c>
      <c r="EO55" s="441" t="s">
        <v>29</v>
      </c>
      <c r="EP55" s="1565"/>
      <c r="EQ55" s="1565"/>
      <c r="ER55" s="1565"/>
      <c r="ES55" s="1565"/>
      <c r="ET55" s="2025"/>
      <c r="EU55" s="2025"/>
      <c r="EV55" s="2025"/>
      <c r="EW55" s="2025"/>
      <c r="EX55" s="1565"/>
      <c r="EY55" s="1565"/>
      <c r="EZ55" s="1565"/>
      <c r="FA55" s="1565"/>
      <c r="FB55" s="1565"/>
      <c r="FC55" s="1565"/>
      <c r="FD55" s="2028"/>
      <c r="FE55" s="2029"/>
      <c r="FF55" s="2028"/>
      <c r="FG55" s="2029"/>
      <c r="FH55" s="2028"/>
      <c r="FI55" s="2029"/>
      <c r="FJ55" s="2025"/>
      <c r="FK55" s="2025"/>
      <c r="FL55" s="2025"/>
      <c r="FM55" s="2025"/>
      <c r="FN55" s="2025"/>
      <c r="FO55" s="2025"/>
      <c r="FP55" s="2025"/>
      <c r="FQ55" s="2025"/>
      <c r="FR55" s="2025"/>
      <c r="FS55" s="2025"/>
      <c r="FT55" s="2025"/>
      <c r="FU55" s="2025"/>
      <c r="FV55" s="2025"/>
      <c r="FW55" s="2025"/>
      <c r="FX55" s="2025"/>
      <c r="FY55" s="2025"/>
      <c r="FZ55" s="2025"/>
      <c r="GA55" s="2025"/>
      <c r="GB55" s="2025"/>
      <c r="GC55" s="2025"/>
      <c r="GD55" s="2025"/>
      <c r="GE55" s="2025"/>
      <c r="GF55" s="2025"/>
      <c r="GG55" s="2025"/>
      <c r="GH55" s="2025"/>
      <c r="GI55" s="2025"/>
      <c r="GJ55" s="2026"/>
      <c r="GK55" s="2027"/>
      <c r="GL55" s="1565"/>
      <c r="GM55" s="1565"/>
    </row>
    <row r="56" spans="1:195" ht="12.95" hidden="1" customHeight="1" outlineLevel="1" x14ac:dyDescent="0.15">
      <c r="A56" s="2861"/>
      <c r="B56" s="1565"/>
      <c r="C56" s="1565"/>
      <c r="D56" s="1086"/>
      <c r="E56" s="1086"/>
      <c r="F56" s="2019"/>
      <c r="G56" s="2019"/>
      <c r="H56" s="499"/>
      <c r="I56" s="432"/>
      <c r="J56" s="1565"/>
      <c r="K56" s="1565"/>
      <c r="L56" s="499"/>
      <c r="M56" s="432"/>
      <c r="N56" s="1086"/>
      <c r="O56" s="1086"/>
      <c r="P56" s="1565"/>
      <c r="Q56" s="1565"/>
      <c r="R56" s="1086"/>
      <c r="S56" s="1086"/>
      <c r="T56" s="431" t="s">
        <v>664</v>
      </c>
      <c r="U56" s="432" t="s">
        <v>20</v>
      </c>
      <c r="V56" s="499"/>
      <c r="W56" s="432"/>
      <c r="X56" s="1565"/>
      <c r="Y56" s="1565"/>
      <c r="Z56" s="1565"/>
      <c r="AA56" s="1565"/>
      <c r="AB56" s="499"/>
      <c r="AC56" s="432"/>
      <c r="AD56" s="499"/>
      <c r="AE56" s="432"/>
      <c r="AF56" s="499"/>
      <c r="AG56" s="432"/>
      <c r="AH56" s="1565"/>
      <c r="AI56" s="1565"/>
      <c r="AJ56" s="1565"/>
      <c r="AK56" s="1565"/>
      <c r="AL56" s="1565"/>
      <c r="AM56" s="1565"/>
      <c r="AN56" s="1565"/>
      <c r="AO56" s="1565"/>
      <c r="AR56" s="431"/>
      <c r="AS56" s="432"/>
      <c r="AT56" s="1565"/>
      <c r="AU56" s="1565"/>
      <c r="AV56" s="499"/>
      <c r="AW56" s="432"/>
      <c r="AX56" s="1086"/>
      <c r="AY56" s="1086"/>
      <c r="BB56" s="499"/>
      <c r="BC56" s="432"/>
      <c r="BD56" s="1682"/>
      <c r="BE56" s="1683"/>
      <c r="BF56" s="499"/>
      <c r="BG56" s="432"/>
      <c r="BH56" s="431"/>
      <c r="BI56" s="432"/>
      <c r="BJ56" s="1565"/>
      <c r="BK56" s="1565"/>
      <c r="BL56" s="1565"/>
      <c r="BM56" s="1565"/>
      <c r="BN56" s="1682"/>
      <c r="BO56" s="1683"/>
      <c r="BP56" s="1565"/>
      <c r="BQ56" s="1565"/>
      <c r="BR56" s="499"/>
      <c r="BS56" s="432"/>
      <c r="BT56" s="1565"/>
      <c r="BU56" s="1565"/>
      <c r="BV56" s="499"/>
      <c r="BW56" s="432"/>
      <c r="BX56" s="499"/>
      <c r="BY56" s="432"/>
      <c r="BZ56" s="1086"/>
      <c r="CA56" s="1086"/>
      <c r="CB56" s="499"/>
      <c r="CC56" s="432"/>
      <c r="CD56" s="499"/>
      <c r="CE56" s="432"/>
      <c r="CF56" s="499"/>
      <c r="CG56" s="432"/>
      <c r="CH56" s="499"/>
      <c r="CI56" s="432"/>
      <c r="CJ56" s="2019"/>
      <c r="CK56" s="2019"/>
      <c r="CL56" s="1565"/>
      <c r="CM56" s="1565"/>
      <c r="CN56" s="499"/>
      <c r="CO56" s="432"/>
      <c r="CP56" s="1565"/>
      <c r="CQ56" s="1565"/>
      <c r="CR56" s="1565"/>
      <c r="CS56" s="1565"/>
      <c r="CT56" s="1565"/>
      <c r="CU56" s="1565"/>
      <c r="CV56" s="1791"/>
      <c r="CW56" s="1792"/>
      <c r="CX56" s="499"/>
      <c r="CY56" s="432"/>
      <c r="CZ56" s="499"/>
      <c r="DA56" s="432"/>
      <c r="DB56" s="431" t="s">
        <v>642</v>
      </c>
      <c r="DC56" s="432" t="s">
        <v>20</v>
      </c>
      <c r="DD56" s="1565"/>
      <c r="DE56" s="1565"/>
      <c r="DF56" s="1565"/>
      <c r="DG56" s="1565"/>
      <c r="DH56" s="1565"/>
      <c r="DI56" s="1565"/>
      <c r="DJ56" s="1565"/>
      <c r="DK56" s="1565"/>
      <c r="DL56" s="1565"/>
      <c r="DM56" s="1565"/>
      <c r="DN56" s="1565"/>
      <c r="DO56" s="1565"/>
      <c r="DP56" s="1565"/>
      <c r="DQ56" s="1565"/>
      <c r="DR56" s="1565"/>
      <c r="DS56" s="1565"/>
      <c r="DV56" s="1565"/>
      <c r="DW56" s="1565"/>
      <c r="DX56" s="1086"/>
      <c r="DY56" s="1086"/>
      <c r="DZ56" s="2028"/>
      <c r="EA56" s="2029"/>
      <c r="EB56" s="1086"/>
      <c r="EC56" s="1086"/>
      <c r="ED56" s="2025"/>
      <c r="EE56" s="2025"/>
      <c r="EF56" s="2028"/>
      <c r="EG56" s="2029"/>
      <c r="EH56" s="1565"/>
      <c r="EI56" s="1565"/>
      <c r="EJ56" s="1565"/>
      <c r="EK56" s="1565"/>
      <c r="EL56" s="2025"/>
      <c r="EM56" s="2025"/>
      <c r="EN56" s="431" t="s">
        <v>757</v>
      </c>
      <c r="EO56" s="441" t="s">
        <v>29</v>
      </c>
      <c r="EP56" s="1565"/>
      <c r="EQ56" s="1565"/>
      <c r="ER56" s="1565"/>
      <c r="ES56" s="1565"/>
      <c r="ET56" s="2025"/>
      <c r="EU56" s="2025"/>
      <c r="EV56" s="2025"/>
      <c r="EW56" s="2025"/>
      <c r="EX56" s="1565"/>
      <c r="EY56" s="1565"/>
      <c r="EZ56" s="1565"/>
      <c r="FA56" s="1565"/>
      <c r="FB56" s="1565"/>
      <c r="FC56" s="1565"/>
      <c r="FD56" s="2028"/>
      <c r="FE56" s="2029"/>
      <c r="FF56" s="2028"/>
      <c r="FG56" s="2029"/>
      <c r="FH56" s="2028"/>
      <c r="FI56" s="2029"/>
      <c r="FJ56" s="2025"/>
      <c r="FK56" s="2025"/>
      <c r="FL56" s="2025"/>
      <c r="FM56" s="2025"/>
      <c r="FN56" s="2025"/>
      <c r="FO56" s="2025"/>
      <c r="FP56" s="2025"/>
      <c r="FQ56" s="2025"/>
      <c r="FR56" s="2025"/>
      <c r="FS56" s="2025"/>
      <c r="FT56" s="2025"/>
      <c r="FU56" s="2025"/>
      <c r="FV56" s="2025"/>
      <c r="FW56" s="2025"/>
      <c r="FX56" s="2025"/>
      <c r="FY56" s="2025"/>
      <c r="FZ56" s="2025"/>
      <c r="GA56" s="2025"/>
      <c r="GB56" s="2025"/>
      <c r="GC56" s="2025"/>
      <c r="GD56" s="2025"/>
      <c r="GE56" s="2025"/>
      <c r="GF56" s="2025"/>
      <c r="GG56" s="2025"/>
      <c r="GH56" s="2025"/>
      <c r="GI56" s="2025"/>
      <c r="GJ56" s="2026"/>
      <c r="GK56" s="2027"/>
      <c r="GL56" s="1565"/>
      <c r="GM56" s="1565"/>
    </row>
    <row r="57" spans="1:195" ht="12.95" hidden="1" customHeight="1" outlineLevel="1" x14ac:dyDescent="0.15">
      <c r="A57" s="2861"/>
      <c r="B57" s="1565"/>
      <c r="C57" s="1565"/>
      <c r="D57" s="1086"/>
      <c r="E57" s="1086"/>
      <c r="F57" s="2019"/>
      <c r="G57" s="2019"/>
      <c r="H57" s="499"/>
      <c r="I57" s="432"/>
      <c r="J57" s="1565"/>
      <c r="K57" s="1565"/>
      <c r="L57" s="499"/>
      <c r="M57" s="432"/>
      <c r="N57" s="1086"/>
      <c r="O57" s="1086"/>
      <c r="P57" s="1565"/>
      <c r="Q57" s="1565"/>
      <c r="R57" s="1086"/>
      <c r="S57" s="1086"/>
      <c r="T57" s="431" t="s">
        <v>750</v>
      </c>
      <c r="U57" s="432" t="s">
        <v>29</v>
      </c>
      <c r="V57" s="499"/>
      <c r="W57" s="432"/>
      <c r="X57" s="1565"/>
      <c r="Y57" s="1565"/>
      <c r="Z57" s="1565"/>
      <c r="AA57" s="1565"/>
      <c r="AB57" s="499"/>
      <c r="AC57" s="432"/>
      <c r="AD57" s="499"/>
      <c r="AE57" s="432"/>
      <c r="AF57" s="499"/>
      <c r="AG57" s="432"/>
      <c r="AH57" s="1565"/>
      <c r="AI57" s="1565"/>
      <c r="AJ57" s="1565"/>
      <c r="AK57" s="1565"/>
      <c r="AL57" s="1565"/>
      <c r="AM57" s="1565"/>
      <c r="AN57" s="1565"/>
      <c r="AO57" s="1565"/>
      <c r="AR57" s="431"/>
      <c r="AS57" s="432"/>
      <c r="AT57" s="1565"/>
      <c r="AU57" s="1565"/>
      <c r="AV57" s="499"/>
      <c r="AW57" s="432"/>
      <c r="AX57" s="1086"/>
      <c r="AY57" s="1086"/>
      <c r="BB57" s="499"/>
      <c r="BC57" s="432"/>
      <c r="BD57" s="1682"/>
      <c r="BE57" s="1683"/>
      <c r="BF57" s="499"/>
      <c r="BG57" s="432"/>
      <c r="BH57" s="431"/>
      <c r="BI57" s="432"/>
      <c r="BJ57" s="1565"/>
      <c r="BK57" s="1565"/>
      <c r="BL57" s="1565"/>
      <c r="BM57" s="1565"/>
      <c r="BN57" s="1682"/>
      <c r="BO57" s="1683"/>
      <c r="BP57" s="1565"/>
      <c r="BQ57" s="1565"/>
      <c r="BR57" s="499"/>
      <c r="BS57" s="432"/>
      <c r="BT57" s="1565"/>
      <c r="BU57" s="1565"/>
      <c r="BV57" s="499"/>
      <c r="BW57" s="432"/>
      <c r="BX57" s="499"/>
      <c r="BY57" s="432"/>
      <c r="BZ57" s="1086"/>
      <c r="CA57" s="1086"/>
      <c r="CB57" s="499"/>
      <c r="CC57" s="432"/>
      <c r="CD57" s="499"/>
      <c r="CE57" s="432"/>
      <c r="CF57" s="499"/>
      <c r="CG57" s="432"/>
      <c r="CH57" s="499"/>
      <c r="CI57" s="432"/>
      <c r="CJ57" s="2019"/>
      <c r="CK57" s="2019"/>
      <c r="CL57" s="1565"/>
      <c r="CM57" s="1565"/>
      <c r="CN57" s="499"/>
      <c r="CO57" s="432"/>
      <c r="CP57" s="1565"/>
      <c r="CQ57" s="1565"/>
      <c r="CR57" s="1565"/>
      <c r="CS57" s="1565"/>
      <c r="CT57" s="1565"/>
      <c r="CU57" s="1565"/>
      <c r="CV57" s="1791"/>
      <c r="CW57" s="1792"/>
      <c r="CX57" s="499"/>
      <c r="CY57" s="432"/>
      <c r="CZ57" s="499"/>
      <c r="DA57" s="432"/>
      <c r="DB57" s="431" t="s">
        <v>757</v>
      </c>
      <c r="DC57" s="432" t="s">
        <v>29</v>
      </c>
      <c r="DD57" s="1565"/>
      <c r="DE57" s="1565"/>
      <c r="DF57" s="1565"/>
      <c r="DG57" s="1565"/>
      <c r="DH57" s="1565"/>
      <c r="DI57" s="1565"/>
      <c r="DJ57" s="1565"/>
      <c r="DK57" s="1565"/>
      <c r="DL57" s="1565"/>
      <c r="DM57" s="1565"/>
      <c r="DN57" s="1565"/>
      <c r="DO57" s="1565"/>
      <c r="DP57" s="1565"/>
      <c r="DQ57" s="1565"/>
      <c r="DR57" s="1565"/>
      <c r="DS57" s="1565"/>
      <c r="DV57" s="1565"/>
      <c r="DW57" s="1565"/>
      <c r="DX57" s="1086"/>
      <c r="DY57" s="1086"/>
      <c r="DZ57" s="2028"/>
      <c r="EA57" s="2029"/>
      <c r="EB57" s="1086"/>
      <c r="EC57" s="1086"/>
      <c r="ED57" s="2025"/>
      <c r="EE57" s="2025"/>
      <c r="EF57" s="2028"/>
      <c r="EG57" s="2029"/>
      <c r="EH57" s="1565"/>
      <c r="EI57" s="1565"/>
      <c r="EJ57" s="1565"/>
      <c r="EK57" s="1565"/>
      <c r="EL57" s="2025"/>
      <c r="EM57" s="2025"/>
      <c r="EN57" s="431" t="s">
        <v>672</v>
      </c>
      <c r="EO57" s="441" t="s">
        <v>29</v>
      </c>
      <c r="EP57" s="1565"/>
      <c r="EQ57" s="1565"/>
      <c r="ER57" s="1565"/>
      <c r="ES57" s="1565"/>
      <c r="ET57" s="2025"/>
      <c r="EU57" s="2025"/>
      <c r="EV57" s="2025"/>
      <c r="EW57" s="2025"/>
      <c r="EX57" s="1565"/>
      <c r="EY57" s="1565"/>
      <c r="EZ57" s="1565"/>
      <c r="FA57" s="1565"/>
      <c r="FB57" s="1565"/>
      <c r="FC57" s="1565"/>
      <c r="FD57" s="2028"/>
      <c r="FE57" s="2029"/>
      <c r="FF57" s="2028"/>
      <c r="FG57" s="2029"/>
      <c r="FH57" s="2028"/>
      <c r="FI57" s="2029"/>
      <c r="FJ57" s="2025"/>
      <c r="FK57" s="2025"/>
      <c r="FL57" s="2025"/>
      <c r="FM57" s="2025"/>
      <c r="FN57" s="2025"/>
      <c r="FO57" s="2025"/>
      <c r="FP57" s="2025"/>
      <c r="FQ57" s="2025"/>
      <c r="FR57" s="2025"/>
      <c r="FS57" s="2025"/>
      <c r="FT57" s="2025"/>
      <c r="FU57" s="2025"/>
      <c r="FV57" s="2025"/>
      <c r="FW57" s="2025"/>
      <c r="FX57" s="2025"/>
      <c r="FY57" s="2025"/>
      <c r="FZ57" s="2025"/>
      <c r="GA57" s="2025"/>
      <c r="GB57" s="2025"/>
      <c r="GC57" s="2025"/>
      <c r="GD57" s="2025"/>
      <c r="GE57" s="2025"/>
      <c r="GF57" s="2025"/>
      <c r="GG57" s="2025"/>
      <c r="GH57" s="2025"/>
      <c r="GI57" s="2025"/>
      <c r="GJ57" s="2026"/>
      <c r="GK57" s="2027"/>
      <c r="GL57" s="1565"/>
      <c r="GM57" s="1565"/>
    </row>
    <row r="58" spans="1:195" ht="12.95" hidden="1" customHeight="1" outlineLevel="1" x14ac:dyDescent="0.15">
      <c r="A58" s="2862"/>
      <c r="B58" s="1565"/>
      <c r="C58" s="1565"/>
      <c r="D58" s="1087"/>
      <c r="E58" s="1087"/>
      <c r="F58" s="2019"/>
      <c r="G58" s="2019"/>
      <c r="H58" s="502"/>
      <c r="I58" s="482"/>
      <c r="J58" s="1565"/>
      <c r="K58" s="1565"/>
      <c r="L58" s="502"/>
      <c r="M58" s="482"/>
      <c r="N58" s="1087"/>
      <c r="O58" s="1087"/>
      <c r="P58" s="1565"/>
      <c r="Q58" s="1565"/>
      <c r="R58" s="1087"/>
      <c r="S58" s="1087"/>
      <c r="T58" s="481"/>
      <c r="U58" s="482"/>
      <c r="V58" s="502"/>
      <c r="W58" s="482"/>
      <c r="X58" s="1565"/>
      <c r="Y58" s="1565"/>
      <c r="Z58" s="1565"/>
      <c r="AA58" s="1565"/>
      <c r="AB58" s="502"/>
      <c r="AC58" s="482"/>
      <c r="AD58" s="502"/>
      <c r="AE58" s="482"/>
      <c r="AF58" s="502"/>
      <c r="AG58" s="482"/>
      <c r="AH58" s="1565"/>
      <c r="AI58" s="1565"/>
      <c r="AJ58" s="1565"/>
      <c r="AK58" s="1565"/>
      <c r="AL58" s="1565"/>
      <c r="AM58" s="1565"/>
      <c r="AN58" s="1565"/>
      <c r="AO58" s="1565"/>
      <c r="AR58" s="481"/>
      <c r="AS58" s="482"/>
      <c r="AT58" s="1565"/>
      <c r="AU58" s="1565"/>
      <c r="AV58" s="502"/>
      <c r="AW58" s="482"/>
      <c r="AX58" s="1087"/>
      <c r="AY58" s="1087"/>
      <c r="BB58" s="502"/>
      <c r="BC58" s="482"/>
      <c r="BD58" s="1682"/>
      <c r="BE58" s="1683"/>
      <c r="BF58" s="502"/>
      <c r="BG58" s="482"/>
      <c r="BH58" s="481"/>
      <c r="BI58" s="482"/>
      <c r="BJ58" s="1565"/>
      <c r="BK58" s="1565"/>
      <c r="BL58" s="1565"/>
      <c r="BM58" s="1565"/>
      <c r="BN58" s="1682"/>
      <c r="BO58" s="1683"/>
      <c r="BP58" s="1565"/>
      <c r="BQ58" s="1565"/>
      <c r="BR58" s="502"/>
      <c r="BS58" s="482"/>
      <c r="BT58" s="1565"/>
      <c r="BU58" s="1565"/>
      <c r="BV58" s="502"/>
      <c r="BW58" s="482"/>
      <c r="BX58" s="502"/>
      <c r="BY58" s="482"/>
      <c r="BZ58" s="1087"/>
      <c r="CA58" s="1087"/>
      <c r="CB58" s="502"/>
      <c r="CC58" s="482"/>
      <c r="CD58" s="502"/>
      <c r="CE58" s="482"/>
      <c r="CF58" s="502"/>
      <c r="CG58" s="482"/>
      <c r="CH58" s="502"/>
      <c r="CI58" s="482"/>
      <c r="CJ58" s="2019"/>
      <c r="CK58" s="2019"/>
      <c r="CL58" s="1565"/>
      <c r="CM58" s="1565"/>
      <c r="CN58" s="502"/>
      <c r="CO58" s="482"/>
      <c r="CP58" s="1565"/>
      <c r="CQ58" s="1565"/>
      <c r="CR58" s="1565"/>
      <c r="CS58" s="1565"/>
      <c r="CT58" s="1565"/>
      <c r="CU58" s="1565"/>
      <c r="CV58" s="1791"/>
      <c r="CW58" s="1792"/>
      <c r="CX58" s="502"/>
      <c r="CY58" s="482"/>
      <c r="CZ58" s="502"/>
      <c r="DA58" s="482"/>
      <c r="DB58" s="481"/>
      <c r="DC58" s="482"/>
      <c r="DD58" s="1565"/>
      <c r="DE58" s="1565"/>
      <c r="DF58" s="1565"/>
      <c r="DG58" s="1565"/>
      <c r="DH58" s="1565"/>
      <c r="DI58" s="1565"/>
      <c r="DJ58" s="1565"/>
      <c r="DK58" s="1565"/>
      <c r="DL58" s="1565"/>
      <c r="DM58" s="1565"/>
      <c r="DN58" s="1565"/>
      <c r="DO58" s="1565"/>
      <c r="DP58" s="1565"/>
      <c r="DQ58" s="1565"/>
      <c r="DR58" s="1565"/>
      <c r="DS58" s="1565"/>
      <c r="DV58" s="1565"/>
      <c r="DW58" s="1565"/>
      <c r="DX58" s="1087"/>
      <c r="DY58" s="1087"/>
      <c r="DZ58" s="2028"/>
      <c r="EA58" s="2029"/>
      <c r="EB58" s="1087"/>
      <c r="EC58" s="1087"/>
      <c r="ED58" s="2025"/>
      <c r="EE58" s="2025"/>
      <c r="EF58" s="2028"/>
      <c r="EG58" s="2029"/>
      <c r="EH58" s="1565"/>
      <c r="EI58" s="1565"/>
      <c r="EJ58" s="1565"/>
      <c r="EK58" s="1565"/>
      <c r="EL58" s="2025"/>
      <c r="EM58" s="2025"/>
      <c r="EN58" s="481"/>
      <c r="EO58" s="482"/>
      <c r="EP58" s="1565"/>
      <c r="EQ58" s="1565"/>
      <c r="ER58" s="1565"/>
      <c r="ES58" s="1565"/>
      <c r="ET58" s="2025"/>
      <c r="EU58" s="2025"/>
      <c r="EV58" s="2025"/>
      <c r="EW58" s="2025"/>
      <c r="EX58" s="1565"/>
      <c r="EY58" s="1565"/>
      <c r="EZ58" s="1565"/>
      <c r="FA58" s="1565"/>
      <c r="FB58" s="1565"/>
      <c r="FC58" s="1565"/>
      <c r="FD58" s="2028"/>
      <c r="FE58" s="2029"/>
      <c r="FF58" s="2028"/>
      <c r="FG58" s="2029"/>
      <c r="FH58" s="2028"/>
      <c r="FI58" s="2029"/>
      <c r="FJ58" s="2025"/>
      <c r="FK58" s="2025"/>
      <c r="FL58" s="2025"/>
      <c r="FM58" s="2025"/>
      <c r="FN58" s="2025"/>
      <c r="FO58" s="2025"/>
      <c r="FP58" s="2025"/>
      <c r="FQ58" s="2025"/>
      <c r="FR58" s="2025"/>
      <c r="FS58" s="2025"/>
      <c r="FT58" s="2025"/>
      <c r="FU58" s="2025"/>
      <c r="FV58" s="2025"/>
      <c r="FW58" s="2025"/>
      <c r="FX58" s="2025"/>
      <c r="FY58" s="2025"/>
      <c r="FZ58" s="2025"/>
      <c r="GA58" s="2025"/>
      <c r="GB58" s="2025"/>
      <c r="GC58" s="2025"/>
      <c r="GD58" s="2025"/>
      <c r="GE58" s="2025"/>
      <c r="GF58" s="2025"/>
      <c r="GG58" s="2025"/>
      <c r="GH58" s="2025"/>
      <c r="GI58" s="2025"/>
      <c r="GJ58" s="2026"/>
      <c r="GK58" s="2027"/>
      <c r="GL58" s="1565"/>
      <c r="GM58" s="1565"/>
    </row>
    <row r="59" spans="1:195" ht="12.95" hidden="1" customHeight="1" outlineLevel="1" x14ac:dyDescent="0.15">
      <c r="A59" s="2860">
        <v>44052</v>
      </c>
      <c r="B59" s="489"/>
      <c r="C59" s="489"/>
      <c r="D59" s="1081"/>
      <c r="E59" s="1081"/>
      <c r="F59" s="2129"/>
      <c r="G59" s="2129"/>
      <c r="H59" s="446"/>
      <c r="I59" s="427"/>
      <c r="J59" s="489"/>
      <c r="K59" s="489"/>
      <c r="L59" s="446"/>
      <c r="M59" s="427"/>
      <c r="N59" s="1081"/>
      <c r="O59" s="1081"/>
      <c r="P59" s="489"/>
      <c r="Q59" s="489"/>
      <c r="R59" s="1081"/>
      <c r="S59" s="1081"/>
      <c r="T59" s="440" t="s">
        <v>685</v>
      </c>
      <c r="U59" s="427" t="s">
        <v>29</v>
      </c>
      <c r="V59" s="446"/>
      <c r="W59" s="427"/>
      <c r="X59" s="489"/>
      <c r="Y59" s="489"/>
      <c r="Z59" s="489"/>
      <c r="AA59" s="489"/>
      <c r="AB59" s="446"/>
      <c r="AC59" s="427"/>
      <c r="AD59" s="446"/>
      <c r="AE59" s="427"/>
      <c r="AF59" s="446"/>
      <c r="AG59" s="427"/>
      <c r="AH59" s="489"/>
      <c r="AI59" s="489"/>
      <c r="AJ59" s="489"/>
      <c r="AK59" s="489"/>
      <c r="AL59" s="489"/>
      <c r="AM59" s="489"/>
      <c r="AN59" s="489"/>
      <c r="AO59" s="489"/>
      <c r="AR59" s="440"/>
      <c r="AS59" s="427"/>
      <c r="AT59" s="489"/>
      <c r="AU59" s="489"/>
      <c r="AV59" s="446"/>
      <c r="AW59" s="427"/>
      <c r="AX59" s="1081"/>
      <c r="AY59" s="1081"/>
      <c r="BB59" s="446"/>
      <c r="BC59" s="427"/>
      <c r="BD59" s="1678"/>
      <c r="BE59" s="1679"/>
      <c r="BF59" s="446"/>
      <c r="BG59" s="427"/>
      <c r="BH59" s="440" t="s">
        <v>683</v>
      </c>
      <c r="BI59" s="427"/>
      <c r="BJ59" s="489"/>
      <c r="BK59" s="489"/>
      <c r="BL59" s="489"/>
      <c r="BM59" s="489"/>
      <c r="BN59" s="2052"/>
      <c r="BO59" s="2053"/>
      <c r="BP59" s="489"/>
      <c r="BQ59" s="489"/>
      <c r="BR59" s="446"/>
      <c r="BS59" s="427"/>
      <c r="BT59" s="489"/>
      <c r="BU59" s="489"/>
      <c r="BV59" s="446"/>
      <c r="BW59" s="427"/>
      <c r="BX59" s="446"/>
      <c r="BY59" s="427"/>
      <c r="BZ59" s="1081"/>
      <c r="CA59" s="1081"/>
      <c r="CB59" s="446"/>
      <c r="CC59" s="427"/>
      <c r="CD59" s="446"/>
      <c r="CE59" s="427"/>
      <c r="CF59" s="446"/>
      <c r="CG59" s="427"/>
      <c r="CH59" s="446"/>
      <c r="CI59" s="427"/>
      <c r="CJ59" s="1996"/>
      <c r="CK59" s="1996"/>
      <c r="CL59" s="489"/>
      <c r="CM59" s="489"/>
      <c r="CN59" s="446"/>
      <c r="CO59" s="427"/>
      <c r="CP59" s="489"/>
      <c r="CQ59" s="489"/>
      <c r="CR59" s="489"/>
      <c r="CS59" s="489"/>
      <c r="CT59" s="489"/>
      <c r="CU59" s="489"/>
      <c r="CV59" s="1789"/>
      <c r="CW59" s="1790"/>
      <c r="CX59" s="446"/>
      <c r="CY59" s="427"/>
      <c r="CZ59" s="446"/>
      <c r="DA59" s="427"/>
      <c r="DB59" s="440" t="s">
        <v>664</v>
      </c>
      <c r="DC59" s="427" t="s">
        <v>29</v>
      </c>
      <c r="DD59" s="489"/>
      <c r="DE59" s="489"/>
      <c r="DF59" s="489"/>
      <c r="DG59" s="489"/>
      <c r="DH59" s="489"/>
      <c r="DI59" s="489"/>
      <c r="DJ59" s="489"/>
      <c r="DK59" s="489"/>
      <c r="DL59" s="489"/>
      <c r="DM59" s="489"/>
      <c r="DN59" s="489"/>
      <c r="DO59" s="489"/>
      <c r="DP59" s="489"/>
      <c r="DQ59" s="489"/>
      <c r="DR59" s="489"/>
      <c r="DS59" s="489"/>
      <c r="DV59" s="489"/>
      <c r="DW59" s="489"/>
      <c r="DX59" s="1081"/>
      <c r="DY59" s="1081"/>
      <c r="DZ59" s="2028"/>
      <c r="EA59" s="2029"/>
      <c r="EB59" s="1081"/>
      <c r="EC59" s="1081"/>
      <c r="ED59" s="2025"/>
      <c r="EE59" s="2025"/>
      <c r="EF59" s="2028"/>
      <c r="EG59" s="2029"/>
      <c r="EH59" s="489"/>
      <c r="EI59" s="489"/>
      <c r="EJ59" s="489"/>
      <c r="EK59" s="489"/>
      <c r="EL59" s="2025"/>
      <c r="EM59" s="2025"/>
      <c r="EN59" s="440" t="s">
        <v>5</v>
      </c>
      <c r="EO59" s="427"/>
      <c r="EP59" s="489"/>
      <c r="EQ59" s="489"/>
      <c r="ER59" s="489"/>
      <c r="ES59" s="489"/>
      <c r="ET59" s="2025"/>
      <c r="EU59" s="2025"/>
      <c r="EV59" s="2025"/>
      <c r="EW59" s="2025"/>
      <c r="EX59" s="489"/>
      <c r="EY59" s="489"/>
      <c r="EZ59" s="489"/>
      <c r="FA59" s="489"/>
      <c r="FB59" s="489"/>
      <c r="FC59" s="489"/>
      <c r="FD59" s="2028"/>
      <c r="FE59" s="2029"/>
      <c r="FF59" s="2028"/>
      <c r="FG59" s="2029"/>
      <c r="FH59" s="2028"/>
      <c r="FI59" s="2029"/>
      <c r="FJ59" s="2025"/>
      <c r="FK59" s="2025"/>
      <c r="FL59" s="2025"/>
      <c r="FM59" s="2025"/>
      <c r="FN59" s="2025"/>
      <c r="FO59" s="2025"/>
      <c r="FP59" s="2025"/>
      <c r="FQ59" s="2025"/>
      <c r="FR59" s="2025"/>
      <c r="FS59" s="2025"/>
      <c r="FT59" s="2025"/>
      <c r="FU59" s="2025"/>
      <c r="FV59" s="2025"/>
      <c r="FW59" s="2025"/>
      <c r="FX59" s="2025"/>
      <c r="FY59" s="2025"/>
      <c r="FZ59" s="2025"/>
      <c r="GA59" s="2025"/>
      <c r="GB59" s="2025"/>
      <c r="GC59" s="2025"/>
      <c r="GD59" s="2025"/>
      <c r="GE59" s="2025"/>
      <c r="GF59" s="2025"/>
      <c r="GG59" s="2025"/>
      <c r="GH59" s="2025"/>
      <c r="GI59" s="2025"/>
      <c r="GJ59" s="2026"/>
      <c r="GK59" s="2027"/>
      <c r="GL59" s="489"/>
      <c r="GM59" s="489"/>
    </row>
    <row r="60" spans="1:195" ht="12.95" hidden="1" customHeight="1" outlineLevel="1" x14ac:dyDescent="0.15">
      <c r="A60" s="2861"/>
      <c r="B60" s="489"/>
      <c r="C60" s="489"/>
      <c r="D60" s="1082"/>
      <c r="E60" s="1082"/>
      <c r="F60" s="2129"/>
      <c r="G60" s="2129"/>
      <c r="H60" s="428"/>
      <c r="I60" s="429"/>
      <c r="J60" s="489"/>
      <c r="K60" s="489"/>
      <c r="L60" s="428"/>
      <c r="M60" s="429"/>
      <c r="N60" s="1082"/>
      <c r="O60" s="1082"/>
      <c r="P60" s="489"/>
      <c r="Q60" s="489"/>
      <c r="R60" s="1082"/>
      <c r="S60" s="1082"/>
      <c r="T60" s="430" t="s">
        <v>636</v>
      </c>
      <c r="U60" s="429" t="s">
        <v>20</v>
      </c>
      <c r="V60" s="428"/>
      <c r="W60" s="429"/>
      <c r="X60" s="489"/>
      <c r="Y60" s="489"/>
      <c r="Z60" s="489"/>
      <c r="AA60" s="489"/>
      <c r="AB60" s="428"/>
      <c r="AC60" s="429"/>
      <c r="AD60" s="428"/>
      <c r="AE60" s="429"/>
      <c r="AF60" s="428"/>
      <c r="AG60" s="429"/>
      <c r="AH60" s="489"/>
      <c r="AI60" s="489"/>
      <c r="AJ60" s="489"/>
      <c r="AK60" s="489"/>
      <c r="AL60" s="489"/>
      <c r="AM60" s="489"/>
      <c r="AN60" s="489"/>
      <c r="AO60" s="489"/>
      <c r="AR60" s="430"/>
      <c r="AS60" s="429"/>
      <c r="AT60" s="489"/>
      <c r="AU60" s="489"/>
      <c r="AV60" s="428"/>
      <c r="AW60" s="429"/>
      <c r="AX60" s="1082"/>
      <c r="AY60" s="1082"/>
      <c r="BB60" s="428"/>
      <c r="BC60" s="429"/>
      <c r="BD60" s="1678"/>
      <c r="BE60" s="1679"/>
      <c r="BF60" s="428"/>
      <c r="BG60" s="429"/>
      <c r="BH60" s="430"/>
      <c r="BI60" s="429"/>
      <c r="BJ60" s="489"/>
      <c r="BK60" s="489"/>
      <c r="BL60" s="489"/>
      <c r="BM60" s="489"/>
      <c r="BN60" s="2052"/>
      <c r="BO60" s="2053"/>
      <c r="BP60" s="489"/>
      <c r="BQ60" s="489"/>
      <c r="BR60" s="428"/>
      <c r="BS60" s="429"/>
      <c r="BT60" s="489"/>
      <c r="BU60" s="489"/>
      <c r="BV60" s="428"/>
      <c r="BW60" s="429"/>
      <c r="BX60" s="428"/>
      <c r="BY60" s="429"/>
      <c r="BZ60" s="1082"/>
      <c r="CA60" s="1082"/>
      <c r="CB60" s="428"/>
      <c r="CC60" s="429"/>
      <c r="CD60" s="428"/>
      <c r="CE60" s="429"/>
      <c r="CF60" s="428"/>
      <c r="CG60" s="429"/>
      <c r="CH60" s="428"/>
      <c r="CI60" s="429"/>
      <c r="CJ60" s="1996"/>
      <c r="CK60" s="1996"/>
      <c r="CL60" s="489"/>
      <c r="CM60" s="489"/>
      <c r="CN60" s="428"/>
      <c r="CO60" s="429"/>
      <c r="CP60" s="489"/>
      <c r="CQ60" s="489"/>
      <c r="CR60" s="489"/>
      <c r="CS60" s="489"/>
      <c r="CT60" s="489"/>
      <c r="CU60" s="489"/>
      <c r="CV60" s="1789"/>
      <c r="CW60" s="1790"/>
      <c r="CX60" s="428"/>
      <c r="CY60" s="429"/>
      <c r="CZ60" s="428"/>
      <c r="DA60" s="429"/>
      <c r="DB60" s="430" t="s">
        <v>759</v>
      </c>
      <c r="DC60" s="429" t="s">
        <v>20</v>
      </c>
      <c r="DD60" s="489"/>
      <c r="DE60" s="489"/>
      <c r="DF60" s="489"/>
      <c r="DG60" s="489"/>
      <c r="DH60" s="489"/>
      <c r="DI60" s="489"/>
      <c r="DJ60" s="489"/>
      <c r="DK60" s="489"/>
      <c r="DL60" s="489"/>
      <c r="DM60" s="489"/>
      <c r="DN60" s="489"/>
      <c r="DO60" s="489"/>
      <c r="DP60" s="489"/>
      <c r="DQ60" s="489"/>
      <c r="DR60" s="489"/>
      <c r="DS60" s="489"/>
      <c r="DV60" s="489"/>
      <c r="DW60" s="489"/>
      <c r="DX60" s="1082"/>
      <c r="DY60" s="1082"/>
      <c r="DZ60" s="2028"/>
      <c r="EA60" s="2029"/>
      <c r="EB60" s="1082"/>
      <c r="EC60" s="1082"/>
      <c r="ED60" s="2025"/>
      <c r="EE60" s="2025"/>
      <c r="EF60" s="2028"/>
      <c r="EG60" s="2029"/>
      <c r="EH60" s="489"/>
      <c r="EI60" s="489"/>
      <c r="EJ60" s="489"/>
      <c r="EK60" s="489"/>
      <c r="EL60" s="2025"/>
      <c r="EM60" s="2025"/>
      <c r="EN60" s="430"/>
      <c r="EO60" s="429"/>
      <c r="EP60" s="489"/>
      <c r="EQ60" s="489"/>
      <c r="ER60" s="489"/>
      <c r="ES60" s="489"/>
      <c r="ET60" s="2025"/>
      <c r="EU60" s="2025"/>
      <c r="EV60" s="2025"/>
      <c r="EW60" s="2025"/>
      <c r="EX60" s="489"/>
      <c r="EY60" s="489"/>
      <c r="EZ60" s="489"/>
      <c r="FA60" s="489"/>
      <c r="FB60" s="489"/>
      <c r="FC60" s="489"/>
      <c r="FD60" s="2028"/>
      <c r="FE60" s="2029"/>
      <c r="FF60" s="2028"/>
      <c r="FG60" s="2029"/>
      <c r="FH60" s="2028"/>
      <c r="FI60" s="2029"/>
      <c r="FJ60" s="2025"/>
      <c r="FK60" s="2025"/>
      <c r="FL60" s="2025"/>
      <c r="FM60" s="2025"/>
      <c r="FN60" s="2025"/>
      <c r="FO60" s="2025"/>
      <c r="FP60" s="2025"/>
      <c r="FQ60" s="2025"/>
      <c r="FR60" s="2025"/>
      <c r="FS60" s="2025"/>
      <c r="FT60" s="2025"/>
      <c r="FU60" s="2025"/>
      <c r="FV60" s="2025"/>
      <c r="FW60" s="2025"/>
      <c r="FX60" s="2025"/>
      <c r="FY60" s="2025"/>
      <c r="FZ60" s="2025"/>
      <c r="GA60" s="2025"/>
      <c r="GB60" s="2025"/>
      <c r="GC60" s="2025"/>
      <c r="GD60" s="2025"/>
      <c r="GE60" s="2025"/>
      <c r="GF60" s="2025"/>
      <c r="GG60" s="2025"/>
      <c r="GH60" s="2025"/>
      <c r="GI60" s="2025"/>
      <c r="GJ60" s="2026"/>
      <c r="GK60" s="2027"/>
      <c r="GL60" s="489"/>
      <c r="GM60" s="489"/>
    </row>
    <row r="61" spans="1:195" ht="12.95" hidden="1" customHeight="1" outlineLevel="1" x14ac:dyDescent="0.15">
      <c r="A61" s="2861"/>
      <c r="B61" s="489"/>
      <c r="C61" s="489"/>
      <c r="D61" s="1082"/>
      <c r="E61" s="1082"/>
      <c r="F61" s="2129"/>
      <c r="G61" s="2129"/>
      <c r="H61" s="428"/>
      <c r="I61" s="429"/>
      <c r="J61" s="489"/>
      <c r="K61" s="489"/>
      <c r="L61" s="428"/>
      <c r="M61" s="429"/>
      <c r="N61" s="1082"/>
      <c r="O61" s="1082"/>
      <c r="P61" s="489"/>
      <c r="Q61" s="489"/>
      <c r="R61" s="1082"/>
      <c r="S61" s="1082"/>
      <c r="T61" s="430" t="s">
        <v>716</v>
      </c>
      <c r="U61" s="429" t="s">
        <v>20</v>
      </c>
      <c r="V61" s="428"/>
      <c r="W61" s="429"/>
      <c r="X61" s="489"/>
      <c r="Y61" s="489"/>
      <c r="Z61" s="489"/>
      <c r="AA61" s="489"/>
      <c r="AB61" s="428"/>
      <c r="AC61" s="429"/>
      <c r="AD61" s="428"/>
      <c r="AE61" s="429"/>
      <c r="AF61" s="428"/>
      <c r="AG61" s="429"/>
      <c r="AH61" s="489"/>
      <c r="AI61" s="489"/>
      <c r="AJ61" s="489"/>
      <c r="AK61" s="489"/>
      <c r="AL61" s="489"/>
      <c r="AM61" s="489"/>
      <c r="AN61" s="489"/>
      <c r="AO61" s="489"/>
      <c r="AR61" s="430"/>
      <c r="AS61" s="429"/>
      <c r="AT61" s="489"/>
      <c r="AU61" s="489"/>
      <c r="AV61" s="428"/>
      <c r="AW61" s="429"/>
      <c r="AX61" s="1082"/>
      <c r="AY61" s="1082"/>
      <c r="BB61" s="428"/>
      <c r="BC61" s="429"/>
      <c r="BD61" s="1678"/>
      <c r="BE61" s="1679"/>
      <c r="BF61" s="428"/>
      <c r="BG61" s="429"/>
      <c r="BH61" s="430"/>
      <c r="BI61" s="429"/>
      <c r="BJ61" s="489"/>
      <c r="BK61" s="489"/>
      <c r="BL61" s="489"/>
      <c r="BM61" s="489"/>
      <c r="BN61" s="2052"/>
      <c r="BO61" s="2053"/>
      <c r="BP61" s="489"/>
      <c r="BQ61" s="489"/>
      <c r="BR61" s="428"/>
      <c r="BS61" s="429"/>
      <c r="BT61" s="489"/>
      <c r="BU61" s="489"/>
      <c r="BV61" s="428"/>
      <c r="BW61" s="429"/>
      <c r="BX61" s="428"/>
      <c r="BY61" s="429"/>
      <c r="BZ61" s="1082"/>
      <c r="CA61" s="1082"/>
      <c r="CB61" s="428"/>
      <c r="CC61" s="429"/>
      <c r="CD61" s="428"/>
      <c r="CE61" s="429"/>
      <c r="CF61" s="428"/>
      <c r="CG61" s="429"/>
      <c r="CH61" s="428"/>
      <c r="CI61" s="429"/>
      <c r="CJ61" s="1996"/>
      <c r="CK61" s="1996"/>
      <c r="CL61" s="489"/>
      <c r="CM61" s="489"/>
      <c r="CN61" s="428"/>
      <c r="CO61" s="429"/>
      <c r="CP61" s="489"/>
      <c r="CQ61" s="489"/>
      <c r="CR61" s="489"/>
      <c r="CS61" s="489"/>
      <c r="CT61" s="489"/>
      <c r="CU61" s="489"/>
      <c r="CV61" s="1789"/>
      <c r="CW61" s="1790"/>
      <c r="CX61" s="428"/>
      <c r="CY61" s="429"/>
      <c r="CZ61" s="428"/>
      <c r="DA61" s="429"/>
      <c r="DB61" s="430" t="s">
        <v>635</v>
      </c>
      <c r="DC61" s="429" t="s">
        <v>598</v>
      </c>
      <c r="DD61" s="489"/>
      <c r="DE61" s="489"/>
      <c r="DF61" s="489"/>
      <c r="DG61" s="489"/>
      <c r="DH61" s="489"/>
      <c r="DI61" s="489"/>
      <c r="DJ61" s="489"/>
      <c r="DK61" s="489"/>
      <c r="DL61" s="489"/>
      <c r="DM61" s="489"/>
      <c r="DN61" s="489"/>
      <c r="DO61" s="489"/>
      <c r="DP61" s="489"/>
      <c r="DQ61" s="489"/>
      <c r="DR61" s="489"/>
      <c r="DS61" s="489"/>
      <c r="DV61" s="489"/>
      <c r="DW61" s="489"/>
      <c r="DX61" s="1082"/>
      <c r="DY61" s="1082"/>
      <c r="DZ61" s="2028"/>
      <c r="EA61" s="2029"/>
      <c r="EB61" s="1082"/>
      <c r="EC61" s="1082"/>
      <c r="ED61" s="2025"/>
      <c r="EE61" s="2025"/>
      <c r="EF61" s="2028"/>
      <c r="EG61" s="2029"/>
      <c r="EH61" s="489"/>
      <c r="EI61" s="489"/>
      <c r="EJ61" s="489"/>
      <c r="EK61" s="489"/>
      <c r="EL61" s="2025"/>
      <c r="EM61" s="2025"/>
      <c r="EN61" s="430"/>
      <c r="EO61" s="429"/>
      <c r="EP61" s="489"/>
      <c r="EQ61" s="489"/>
      <c r="ER61" s="489"/>
      <c r="ES61" s="489"/>
      <c r="ET61" s="2025"/>
      <c r="EU61" s="2025"/>
      <c r="EV61" s="2025"/>
      <c r="EW61" s="2025"/>
      <c r="EX61" s="489"/>
      <c r="EY61" s="489"/>
      <c r="EZ61" s="489"/>
      <c r="FA61" s="489"/>
      <c r="FB61" s="489"/>
      <c r="FC61" s="489"/>
      <c r="FD61" s="2028"/>
      <c r="FE61" s="2029"/>
      <c r="FF61" s="2028"/>
      <c r="FG61" s="2029"/>
      <c r="FH61" s="2028"/>
      <c r="FI61" s="2029"/>
      <c r="FJ61" s="2025"/>
      <c r="FK61" s="2025"/>
      <c r="FL61" s="2025"/>
      <c r="FM61" s="2025"/>
      <c r="FN61" s="2025"/>
      <c r="FO61" s="2025"/>
      <c r="FP61" s="2025"/>
      <c r="FQ61" s="2025"/>
      <c r="FR61" s="2025"/>
      <c r="FS61" s="2025"/>
      <c r="FT61" s="2025"/>
      <c r="FU61" s="2025"/>
      <c r="FV61" s="2025"/>
      <c r="FW61" s="2025"/>
      <c r="FX61" s="2025"/>
      <c r="FY61" s="2025"/>
      <c r="FZ61" s="2025"/>
      <c r="GA61" s="2025"/>
      <c r="GB61" s="2025"/>
      <c r="GC61" s="2025"/>
      <c r="GD61" s="2025"/>
      <c r="GE61" s="2025"/>
      <c r="GF61" s="2025"/>
      <c r="GG61" s="2025"/>
      <c r="GH61" s="2025"/>
      <c r="GI61" s="2025"/>
      <c r="GJ61" s="2026"/>
      <c r="GK61" s="2027"/>
      <c r="GL61" s="489"/>
      <c r="GM61" s="489"/>
    </row>
    <row r="62" spans="1:195" ht="12.95" hidden="1" customHeight="1" outlineLevel="1" x14ac:dyDescent="0.15">
      <c r="A62" s="2861"/>
      <c r="B62" s="489"/>
      <c r="C62" s="489"/>
      <c r="D62" s="1082"/>
      <c r="E62" s="1082"/>
      <c r="F62" s="2129"/>
      <c r="G62" s="2129"/>
      <c r="H62" s="428"/>
      <c r="I62" s="429"/>
      <c r="J62" s="489"/>
      <c r="K62" s="489"/>
      <c r="L62" s="428"/>
      <c r="M62" s="429"/>
      <c r="N62" s="1082"/>
      <c r="O62" s="1082"/>
      <c r="P62" s="489"/>
      <c r="Q62" s="489"/>
      <c r="R62" s="1082"/>
      <c r="S62" s="1082"/>
      <c r="T62" s="430" t="s">
        <v>606</v>
      </c>
      <c r="U62" s="429" t="s">
        <v>29</v>
      </c>
      <c r="V62" s="428"/>
      <c r="W62" s="429"/>
      <c r="X62" s="489"/>
      <c r="Y62" s="489"/>
      <c r="Z62" s="489"/>
      <c r="AA62" s="489"/>
      <c r="AB62" s="428"/>
      <c r="AC62" s="429"/>
      <c r="AD62" s="428"/>
      <c r="AE62" s="429"/>
      <c r="AF62" s="428"/>
      <c r="AG62" s="429"/>
      <c r="AH62" s="489"/>
      <c r="AI62" s="489"/>
      <c r="AJ62" s="489"/>
      <c r="AK62" s="489"/>
      <c r="AL62" s="489"/>
      <c r="AM62" s="489"/>
      <c r="AN62" s="489"/>
      <c r="AO62" s="489"/>
      <c r="AR62" s="430"/>
      <c r="AS62" s="429"/>
      <c r="AT62" s="489"/>
      <c r="AU62" s="489"/>
      <c r="AV62" s="428"/>
      <c r="AW62" s="429"/>
      <c r="AX62" s="1082"/>
      <c r="AY62" s="1082"/>
      <c r="BB62" s="428"/>
      <c r="BC62" s="429"/>
      <c r="BD62" s="1678"/>
      <c r="BE62" s="1679"/>
      <c r="BF62" s="428"/>
      <c r="BG62" s="429"/>
      <c r="BH62" s="430"/>
      <c r="BI62" s="429"/>
      <c r="BJ62" s="489"/>
      <c r="BK62" s="489"/>
      <c r="BL62" s="489"/>
      <c r="BM62" s="489"/>
      <c r="BN62" s="2052"/>
      <c r="BO62" s="2053"/>
      <c r="BP62" s="489"/>
      <c r="BQ62" s="489"/>
      <c r="BR62" s="428"/>
      <c r="BS62" s="429"/>
      <c r="BT62" s="489"/>
      <c r="BU62" s="489"/>
      <c r="BV62" s="428"/>
      <c r="BW62" s="429"/>
      <c r="BX62" s="428"/>
      <c r="BY62" s="429"/>
      <c r="BZ62" s="1082"/>
      <c r="CA62" s="1082"/>
      <c r="CB62" s="428"/>
      <c r="CC62" s="429"/>
      <c r="CD62" s="428"/>
      <c r="CE62" s="429"/>
      <c r="CF62" s="428"/>
      <c r="CG62" s="429"/>
      <c r="CH62" s="428"/>
      <c r="CI62" s="429"/>
      <c r="CJ62" s="1996"/>
      <c r="CK62" s="1996"/>
      <c r="CL62" s="489"/>
      <c r="CM62" s="489"/>
      <c r="CN62" s="428"/>
      <c r="CO62" s="429"/>
      <c r="CP62" s="489"/>
      <c r="CQ62" s="489"/>
      <c r="CR62" s="489"/>
      <c r="CS62" s="489"/>
      <c r="CT62" s="489"/>
      <c r="CU62" s="489"/>
      <c r="CV62" s="1789"/>
      <c r="CW62" s="1790"/>
      <c r="CX62" s="428"/>
      <c r="CY62" s="429"/>
      <c r="CZ62" s="428"/>
      <c r="DA62" s="429"/>
      <c r="DB62" s="430" t="s">
        <v>646</v>
      </c>
      <c r="DC62" s="441" t="s">
        <v>29</v>
      </c>
      <c r="DD62" s="489"/>
      <c r="DE62" s="489"/>
      <c r="DF62" s="489"/>
      <c r="DG62" s="489"/>
      <c r="DH62" s="489"/>
      <c r="DI62" s="489"/>
      <c r="DJ62" s="489"/>
      <c r="DK62" s="489"/>
      <c r="DL62" s="489"/>
      <c r="DM62" s="489"/>
      <c r="DN62" s="489"/>
      <c r="DO62" s="489"/>
      <c r="DP62" s="489"/>
      <c r="DQ62" s="489"/>
      <c r="DR62" s="489"/>
      <c r="DS62" s="489"/>
      <c r="DV62" s="489"/>
      <c r="DW62" s="489"/>
      <c r="DX62" s="1082"/>
      <c r="DY62" s="1082"/>
      <c r="DZ62" s="2028"/>
      <c r="EA62" s="2029"/>
      <c r="EB62" s="1082"/>
      <c r="EC62" s="1082"/>
      <c r="ED62" s="2025"/>
      <c r="EE62" s="2025"/>
      <c r="EF62" s="2028"/>
      <c r="EG62" s="2029"/>
      <c r="EH62" s="489"/>
      <c r="EI62" s="489"/>
      <c r="EJ62" s="489"/>
      <c r="EK62" s="489"/>
      <c r="EL62" s="2025"/>
      <c r="EM62" s="2025"/>
      <c r="EN62" s="430"/>
      <c r="EO62" s="429"/>
      <c r="EP62" s="489"/>
      <c r="EQ62" s="489"/>
      <c r="ER62" s="489"/>
      <c r="ES62" s="489"/>
      <c r="ET62" s="2025"/>
      <c r="EU62" s="2025"/>
      <c r="EV62" s="2025"/>
      <c r="EW62" s="2025"/>
      <c r="EX62" s="489"/>
      <c r="EY62" s="489"/>
      <c r="EZ62" s="489"/>
      <c r="FA62" s="489"/>
      <c r="FB62" s="489"/>
      <c r="FC62" s="489"/>
      <c r="FD62" s="2028"/>
      <c r="FE62" s="2029"/>
      <c r="FF62" s="2028"/>
      <c r="FG62" s="2029"/>
      <c r="FH62" s="2028"/>
      <c r="FI62" s="2029"/>
      <c r="FJ62" s="2025"/>
      <c r="FK62" s="2025"/>
      <c r="FL62" s="2025"/>
      <c r="FM62" s="2025"/>
      <c r="FN62" s="2025"/>
      <c r="FO62" s="2025"/>
      <c r="FP62" s="2025"/>
      <c r="FQ62" s="2025"/>
      <c r="FR62" s="2025"/>
      <c r="FS62" s="2025"/>
      <c r="FT62" s="2025"/>
      <c r="FU62" s="2025"/>
      <c r="FV62" s="2025"/>
      <c r="FW62" s="2025"/>
      <c r="FX62" s="2025"/>
      <c r="FY62" s="2025"/>
      <c r="FZ62" s="2025"/>
      <c r="GA62" s="2025"/>
      <c r="GB62" s="2025"/>
      <c r="GC62" s="2025"/>
      <c r="GD62" s="2025"/>
      <c r="GE62" s="2025"/>
      <c r="GF62" s="2025"/>
      <c r="GG62" s="2025"/>
      <c r="GH62" s="2025"/>
      <c r="GI62" s="2025"/>
      <c r="GJ62" s="2026"/>
      <c r="GK62" s="2027"/>
      <c r="GL62" s="489"/>
      <c r="GM62" s="489"/>
    </row>
    <row r="63" spans="1:195" ht="12.95" hidden="1" customHeight="1" outlineLevel="1" x14ac:dyDescent="0.15">
      <c r="A63" s="2862"/>
      <c r="B63" s="489"/>
      <c r="C63" s="489"/>
      <c r="D63" s="1083"/>
      <c r="E63" s="1083"/>
      <c r="F63" s="2129"/>
      <c r="G63" s="2129"/>
      <c r="H63" s="447"/>
      <c r="I63" s="426"/>
      <c r="J63" s="489"/>
      <c r="K63" s="489"/>
      <c r="L63" s="447"/>
      <c r="M63" s="426"/>
      <c r="N63" s="1088"/>
      <c r="O63" s="1088"/>
      <c r="P63" s="489"/>
      <c r="Q63" s="489"/>
      <c r="R63" s="1083"/>
      <c r="S63" s="1083"/>
      <c r="T63" s="425"/>
      <c r="U63" s="426"/>
      <c r="V63" s="447"/>
      <c r="W63" s="426"/>
      <c r="X63" s="489"/>
      <c r="Y63" s="489"/>
      <c r="Z63" s="489"/>
      <c r="AA63" s="489"/>
      <c r="AB63" s="447"/>
      <c r="AC63" s="426"/>
      <c r="AD63" s="447"/>
      <c r="AE63" s="426"/>
      <c r="AF63" s="447"/>
      <c r="AG63" s="426"/>
      <c r="AH63" s="489"/>
      <c r="AI63" s="489"/>
      <c r="AJ63" s="489"/>
      <c r="AK63" s="489"/>
      <c r="AL63" s="489"/>
      <c r="AM63" s="489"/>
      <c r="AN63" s="489"/>
      <c r="AO63" s="489"/>
      <c r="AR63" s="425"/>
      <c r="AS63" s="426"/>
      <c r="AT63" s="489"/>
      <c r="AU63" s="489"/>
      <c r="AV63" s="447"/>
      <c r="AW63" s="426"/>
      <c r="AX63" s="1083"/>
      <c r="AY63" s="1083"/>
      <c r="BB63" s="447"/>
      <c r="BC63" s="426"/>
      <c r="BD63" s="1678"/>
      <c r="BE63" s="1679"/>
      <c r="BF63" s="447"/>
      <c r="BG63" s="426"/>
      <c r="BH63" s="425"/>
      <c r="BI63" s="426"/>
      <c r="BJ63" s="489"/>
      <c r="BK63" s="489"/>
      <c r="BL63" s="489"/>
      <c r="BM63" s="489"/>
      <c r="BN63" s="2052"/>
      <c r="BO63" s="2053"/>
      <c r="BP63" s="489"/>
      <c r="BQ63" s="489"/>
      <c r="BR63" s="447"/>
      <c r="BS63" s="426"/>
      <c r="BT63" s="489"/>
      <c r="BU63" s="489"/>
      <c r="BV63" s="447"/>
      <c r="BW63" s="426"/>
      <c r="BX63" s="447"/>
      <c r="BY63" s="426"/>
      <c r="BZ63" s="1083"/>
      <c r="CA63" s="1083"/>
      <c r="CB63" s="447"/>
      <c r="CC63" s="426"/>
      <c r="CD63" s="500"/>
      <c r="CE63" s="471"/>
      <c r="CF63" s="500"/>
      <c r="CG63" s="471"/>
      <c r="CH63" s="447"/>
      <c r="CI63" s="426"/>
      <c r="CJ63" s="1996"/>
      <c r="CK63" s="1996"/>
      <c r="CL63" s="489"/>
      <c r="CM63" s="489"/>
      <c r="CN63" s="447"/>
      <c r="CO63" s="426"/>
      <c r="CP63" s="489"/>
      <c r="CQ63" s="489"/>
      <c r="CR63" s="489"/>
      <c r="CS63" s="489"/>
      <c r="CT63" s="489"/>
      <c r="CU63" s="489"/>
      <c r="CV63" s="1789"/>
      <c r="CW63" s="1790"/>
      <c r="CX63" s="447"/>
      <c r="CY63" s="426"/>
      <c r="CZ63" s="447"/>
      <c r="DA63" s="426"/>
      <c r="DB63" s="425"/>
      <c r="DC63" s="494"/>
      <c r="DD63" s="489"/>
      <c r="DE63" s="489"/>
      <c r="DF63" s="489"/>
      <c r="DG63" s="489"/>
      <c r="DH63" s="489"/>
      <c r="DI63" s="489"/>
      <c r="DJ63" s="489"/>
      <c r="DK63" s="489"/>
      <c r="DL63" s="489"/>
      <c r="DM63" s="489"/>
      <c r="DN63" s="489"/>
      <c r="DO63" s="489"/>
      <c r="DP63" s="489"/>
      <c r="DQ63" s="489"/>
      <c r="DR63" s="489"/>
      <c r="DS63" s="489"/>
      <c r="DV63" s="489"/>
      <c r="DW63" s="489"/>
      <c r="DX63" s="1088"/>
      <c r="DY63" s="1088"/>
      <c r="DZ63" s="2028"/>
      <c r="EA63" s="2029"/>
      <c r="EB63" s="1088"/>
      <c r="EC63" s="1088"/>
      <c r="ED63" s="2025"/>
      <c r="EE63" s="2025"/>
      <c r="EF63" s="2028"/>
      <c r="EG63" s="2029"/>
      <c r="EH63" s="489"/>
      <c r="EI63" s="489"/>
      <c r="EJ63" s="489"/>
      <c r="EK63" s="489"/>
      <c r="EL63" s="2025"/>
      <c r="EM63" s="2025"/>
      <c r="EN63" s="425"/>
      <c r="EO63" s="426"/>
      <c r="EP63" s="489"/>
      <c r="EQ63" s="489"/>
      <c r="ER63" s="489"/>
      <c r="ES63" s="489"/>
      <c r="ET63" s="2025"/>
      <c r="EU63" s="2025"/>
      <c r="EV63" s="2025"/>
      <c r="EW63" s="2025"/>
      <c r="EX63" s="489"/>
      <c r="EY63" s="489"/>
      <c r="EZ63" s="489"/>
      <c r="FA63" s="489"/>
      <c r="FB63" s="489"/>
      <c r="FC63" s="489"/>
      <c r="FD63" s="2028"/>
      <c r="FE63" s="2029"/>
      <c r="FF63" s="2028"/>
      <c r="FG63" s="2029"/>
      <c r="FH63" s="2028"/>
      <c r="FI63" s="2029"/>
      <c r="FJ63" s="2025"/>
      <c r="FK63" s="2025"/>
      <c r="FL63" s="2025"/>
      <c r="FM63" s="2025"/>
      <c r="FN63" s="2025"/>
      <c r="FO63" s="2025"/>
      <c r="FP63" s="2025"/>
      <c r="FQ63" s="2025"/>
      <c r="FR63" s="2025"/>
      <c r="FS63" s="2025"/>
      <c r="FT63" s="2025"/>
      <c r="FU63" s="2025"/>
      <c r="FV63" s="2025"/>
      <c r="FW63" s="2025"/>
      <c r="FX63" s="2025"/>
      <c r="FY63" s="2025"/>
      <c r="FZ63" s="2025"/>
      <c r="GA63" s="2025"/>
      <c r="GB63" s="2025"/>
      <c r="GC63" s="2025"/>
      <c r="GD63" s="2025"/>
      <c r="GE63" s="2025"/>
      <c r="GF63" s="2025"/>
      <c r="GG63" s="2025"/>
      <c r="GH63" s="2025"/>
      <c r="GI63" s="2025"/>
      <c r="GJ63" s="2026"/>
      <c r="GK63" s="2027"/>
      <c r="GL63" s="489"/>
      <c r="GM63" s="489"/>
    </row>
    <row r="64" spans="1:195" ht="12.95" hidden="1" customHeight="1" outlineLevel="1" x14ac:dyDescent="0.15">
      <c r="A64" s="2860">
        <v>44066</v>
      </c>
      <c r="B64" s="1565"/>
      <c r="C64" s="1565"/>
      <c r="D64" s="1085"/>
      <c r="E64" s="1085"/>
      <c r="F64" s="2019"/>
      <c r="G64" s="2019"/>
      <c r="H64" s="501"/>
      <c r="I64" s="477"/>
      <c r="J64" s="1565"/>
      <c r="K64" s="1565"/>
      <c r="L64" s="501"/>
      <c r="M64" s="477"/>
      <c r="N64" s="1085"/>
      <c r="O64" s="1085"/>
      <c r="P64" s="1565"/>
      <c r="Q64" s="1565"/>
      <c r="R64" s="1085"/>
      <c r="S64" s="1085"/>
      <c r="T64" s="476" t="s">
        <v>5</v>
      </c>
      <c r="U64" s="477"/>
      <c r="V64" s="501"/>
      <c r="W64" s="477"/>
      <c r="X64" s="1565"/>
      <c r="Y64" s="1565"/>
      <c r="Z64" s="1565"/>
      <c r="AA64" s="1565"/>
      <c r="AB64" s="501"/>
      <c r="AC64" s="477"/>
      <c r="AD64" s="501"/>
      <c r="AE64" s="477"/>
      <c r="AF64" s="501"/>
      <c r="AG64" s="477"/>
      <c r="AH64" s="1565"/>
      <c r="AI64" s="1565"/>
      <c r="AJ64" s="1565"/>
      <c r="AK64" s="1565"/>
      <c r="AL64" s="1565"/>
      <c r="AM64" s="1565"/>
      <c r="AN64" s="1565"/>
      <c r="AO64" s="1565"/>
      <c r="AR64" s="476" t="s">
        <v>5</v>
      </c>
      <c r="AS64" s="477"/>
      <c r="AT64" s="1565"/>
      <c r="AU64" s="1565"/>
      <c r="AV64" s="501"/>
      <c r="AW64" s="477"/>
      <c r="AX64" s="1085"/>
      <c r="AY64" s="1085"/>
      <c r="BB64" s="501"/>
      <c r="BC64" s="477"/>
      <c r="BD64" s="1682"/>
      <c r="BE64" s="1683"/>
      <c r="BF64" s="501"/>
      <c r="BG64" s="477"/>
      <c r="BH64" s="476" t="s">
        <v>683</v>
      </c>
      <c r="BI64" s="477"/>
      <c r="BJ64" s="1565"/>
      <c r="BK64" s="1565"/>
      <c r="BL64" s="1565"/>
      <c r="BM64" s="1565"/>
      <c r="BN64" s="1682"/>
      <c r="BO64" s="1683"/>
      <c r="BP64" s="1565"/>
      <c r="BQ64" s="1565"/>
      <c r="BR64" s="501"/>
      <c r="BS64" s="477"/>
      <c r="BT64" s="1565"/>
      <c r="BU64" s="1565"/>
      <c r="BV64" s="501"/>
      <c r="BW64" s="477"/>
      <c r="BX64" s="501"/>
      <c r="BY64" s="477"/>
      <c r="BZ64" s="1085"/>
      <c r="CA64" s="1085"/>
      <c r="CB64" s="501"/>
      <c r="CC64" s="477"/>
      <c r="CD64" s="501"/>
      <c r="CE64" s="477"/>
      <c r="CF64" s="476"/>
      <c r="CG64" s="477"/>
      <c r="CH64" s="501"/>
      <c r="CI64" s="477"/>
      <c r="CJ64" s="2019"/>
      <c r="CK64" s="2019"/>
      <c r="CL64" s="1565"/>
      <c r="CM64" s="1565"/>
      <c r="CN64" s="501"/>
      <c r="CO64" s="477"/>
      <c r="CP64" s="1565"/>
      <c r="CQ64" s="1565"/>
      <c r="CR64" s="1565"/>
      <c r="CS64" s="1565"/>
      <c r="CT64" s="1565"/>
      <c r="CU64" s="1565"/>
      <c r="CV64" s="1791"/>
      <c r="CW64" s="1792"/>
      <c r="CX64" s="501"/>
      <c r="CY64" s="477"/>
      <c r="CZ64" s="501"/>
      <c r="DA64" s="477"/>
      <c r="DB64" s="476" t="s">
        <v>758</v>
      </c>
      <c r="DC64" s="493" t="s">
        <v>29</v>
      </c>
      <c r="DD64" s="1565"/>
      <c r="DE64" s="1565"/>
      <c r="DF64" s="1565"/>
      <c r="DG64" s="1565"/>
      <c r="DH64" s="1565"/>
      <c r="DI64" s="1565"/>
      <c r="DJ64" s="1565"/>
      <c r="DK64" s="1565"/>
      <c r="DL64" s="1565"/>
      <c r="DM64" s="1565"/>
      <c r="DN64" s="1565"/>
      <c r="DO64" s="1565"/>
      <c r="DP64" s="1565"/>
      <c r="DQ64" s="1565"/>
      <c r="DR64" s="1565"/>
      <c r="DS64" s="1565"/>
      <c r="DV64" s="1565"/>
      <c r="DW64" s="1565"/>
      <c r="DX64" s="1085"/>
      <c r="DY64" s="1085"/>
      <c r="DZ64" s="2028"/>
      <c r="EA64" s="2029"/>
      <c r="EB64" s="1085"/>
      <c r="EC64" s="1085"/>
      <c r="ED64" s="2025"/>
      <c r="EE64" s="2025"/>
      <c r="EF64" s="2028"/>
      <c r="EG64" s="2029"/>
      <c r="EH64" s="1565"/>
      <c r="EI64" s="1565"/>
      <c r="EJ64" s="1565"/>
      <c r="EK64" s="1565"/>
      <c r="EL64" s="2025"/>
      <c r="EM64" s="2025"/>
      <c r="EN64" s="476" t="s">
        <v>5</v>
      </c>
      <c r="EO64" s="477"/>
      <c r="EP64" s="1565"/>
      <c r="EQ64" s="1565"/>
      <c r="ER64" s="1565"/>
      <c r="ES64" s="1565"/>
      <c r="ET64" s="2025"/>
      <c r="EU64" s="2025"/>
      <c r="EV64" s="2025"/>
      <c r="EW64" s="2025"/>
      <c r="EX64" s="1565"/>
      <c r="EY64" s="1565"/>
      <c r="EZ64" s="1565"/>
      <c r="FA64" s="1565"/>
      <c r="FB64" s="1565"/>
      <c r="FC64" s="1565"/>
      <c r="FD64" s="2028"/>
      <c r="FE64" s="2029"/>
      <c r="FF64" s="2028"/>
      <c r="FG64" s="2029"/>
      <c r="FH64" s="2028"/>
      <c r="FI64" s="2029"/>
      <c r="FJ64" s="2025"/>
      <c r="FK64" s="2025"/>
      <c r="FL64" s="2025"/>
      <c r="FM64" s="2025"/>
      <c r="FN64" s="2025"/>
      <c r="FO64" s="2025"/>
      <c r="FP64" s="2025"/>
      <c r="FQ64" s="2025"/>
      <c r="FR64" s="2025"/>
      <c r="FS64" s="2025"/>
      <c r="FT64" s="2025"/>
      <c r="FU64" s="2025"/>
      <c r="FV64" s="2025"/>
      <c r="FW64" s="2025"/>
      <c r="FX64" s="2025"/>
      <c r="FY64" s="2025"/>
      <c r="FZ64" s="2025"/>
      <c r="GA64" s="2025"/>
      <c r="GB64" s="2025"/>
      <c r="GC64" s="2025"/>
      <c r="GD64" s="2025"/>
      <c r="GE64" s="2025"/>
      <c r="GF64" s="2025"/>
      <c r="GG64" s="2025"/>
      <c r="GH64" s="2025"/>
      <c r="GI64" s="2025"/>
      <c r="GJ64" s="2026"/>
      <c r="GK64" s="2027"/>
      <c r="GL64" s="1565"/>
      <c r="GM64" s="1565"/>
    </row>
    <row r="65" spans="1:195" ht="12.95" hidden="1" customHeight="1" outlineLevel="1" x14ac:dyDescent="0.15">
      <c r="A65" s="2861"/>
      <c r="B65" s="1565"/>
      <c r="C65" s="1565"/>
      <c r="D65" s="1086"/>
      <c r="E65" s="1086"/>
      <c r="F65" s="2019"/>
      <c r="G65" s="2019"/>
      <c r="H65" s="499"/>
      <c r="I65" s="432"/>
      <c r="J65" s="1565"/>
      <c r="K65" s="1565"/>
      <c r="L65" s="499"/>
      <c r="M65" s="432"/>
      <c r="N65" s="1086"/>
      <c r="O65" s="1086"/>
      <c r="P65" s="1565"/>
      <c r="Q65" s="1565"/>
      <c r="R65" s="1086"/>
      <c r="S65" s="1086"/>
      <c r="T65" s="431"/>
      <c r="U65" s="432"/>
      <c r="V65" s="499"/>
      <c r="W65" s="432"/>
      <c r="X65" s="1565"/>
      <c r="Y65" s="1565"/>
      <c r="Z65" s="1565"/>
      <c r="AA65" s="1565"/>
      <c r="AB65" s="499"/>
      <c r="AC65" s="432"/>
      <c r="AD65" s="499"/>
      <c r="AE65" s="432"/>
      <c r="AF65" s="499"/>
      <c r="AG65" s="432"/>
      <c r="AH65" s="1565"/>
      <c r="AI65" s="1565"/>
      <c r="AJ65" s="1565"/>
      <c r="AK65" s="1565"/>
      <c r="AL65" s="1565"/>
      <c r="AM65" s="1565"/>
      <c r="AN65" s="1565"/>
      <c r="AO65" s="1565"/>
      <c r="AR65" s="431"/>
      <c r="AS65" s="432"/>
      <c r="AT65" s="1565"/>
      <c r="AU65" s="1565"/>
      <c r="AV65" s="499"/>
      <c r="AW65" s="432"/>
      <c r="AX65" s="1086"/>
      <c r="AY65" s="1086"/>
      <c r="BB65" s="499"/>
      <c r="BC65" s="432"/>
      <c r="BD65" s="1682"/>
      <c r="BE65" s="1683"/>
      <c r="BF65" s="499"/>
      <c r="BG65" s="432"/>
      <c r="BH65" s="431"/>
      <c r="BI65" s="432"/>
      <c r="BJ65" s="1565"/>
      <c r="BK65" s="1565"/>
      <c r="BL65" s="1565"/>
      <c r="BM65" s="1565"/>
      <c r="BN65" s="1682"/>
      <c r="BO65" s="1683"/>
      <c r="BP65" s="1565"/>
      <c r="BQ65" s="1565"/>
      <c r="BR65" s="499"/>
      <c r="BS65" s="432"/>
      <c r="BT65" s="1565"/>
      <c r="BU65" s="1565"/>
      <c r="BV65" s="499"/>
      <c r="BW65" s="432"/>
      <c r="BX65" s="499"/>
      <c r="BY65" s="432"/>
      <c r="BZ65" s="1086"/>
      <c r="CA65" s="1086"/>
      <c r="CB65" s="499"/>
      <c r="CC65" s="432"/>
      <c r="CD65" s="499"/>
      <c r="CE65" s="432"/>
      <c r="CF65" s="431"/>
      <c r="CG65" s="432"/>
      <c r="CH65" s="499"/>
      <c r="CI65" s="432"/>
      <c r="CJ65" s="2019"/>
      <c r="CK65" s="2019"/>
      <c r="CL65" s="1565"/>
      <c r="CM65" s="1565"/>
      <c r="CN65" s="499"/>
      <c r="CO65" s="432"/>
      <c r="CP65" s="1565"/>
      <c r="CQ65" s="1565"/>
      <c r="CR65" s="1565"/>
      <c r="CS65" s="1565"/>
      <c r="CT65" s="1565"/>
      <c r="CU65" s="1565"/>
      <c r="CV65" s="1791"/>
      <c r="CW65" s="1792"/>
      <c r="CX65" s="499"/>
      <c r="CY65" s="432"/>
      <c r="CZ65" s="499"/>
      <c r="DA65" s="432"/>
      <c r="DB65" s="431" t="s">
        <v>666</v>
      </c>
      <c r="DC65" s="441" t="s">
        <v>29</v>
      </c>
      <c r="DD65" s="1565"/>
      <c r="DE65" s="1565"/>
      <c r="DF65" s="1565"/>
      <c r="DG65" s="1565"/>
      <c r="DH65" s="1565"/>
      <c r="DI65" s="1565"/>
      <c r="DJ65" s="1565"/>
      <c r="DK65" s="1565"/>
      <c r="DL65" s="1565"/>
      <c r="DM65" s="1565"/>
      <c r="DN65" s="1565"/>
      <c r="DO65" s="1565"/>
      <c r="DP65" s="1565"/>
      <c r="DQ65" s="1565"/>
      <c r="DR65" s="1565"/>
      <c r="DS65" s="1565"/>
      <c r="DV65" s="1565"/>
      <c r="DW65" s="1565"/>
      <c r="DX65" s="1086"/>
      <c r="DY65" s="1086"/>
      <c r="DZ65" s="2028"/>
      <c r="EA65" s="2029"/>
      <c r="EB65" s="1086"/>
      <c r="EC65" s="1086"/>
      <c r="ED65" s="2025"/>
      <c r="EE65" s="2025"/>
      <c r="EF65" s="2028"/>
      <c r="EG65" s="2029"/>
      <c r="EH65" s="1565"/>
      <c r="EI65" s="1565"/>
      <c r="EJ65" s="1565"/>
      <c r="EK65" s="1565"/>
      <c r="EL65" s="2025"/>
      <c r="EM65" s="2025"/>
      <c r="EN65" s="431"/>
      <c r="EO65" s="432"/>
      <c r="EP65" s="1565"/>
      <c r="EQ65" s="1565"/>
      <c r="ER65" s="1565"/>
      <c r="ES65" s="1565"/>
      <c r="ET65" s="2025"/>
      <c r="EU65" s="2025"/>
      <c r="EV65" s="2025"/>
      <c r="EW65" s="2025"/>
      <c r="EX65" s="1565"/>
      <c r="EY65" s="1565"/>
      <c r="EZ65" s="1565"/>
      <c r="FA65" s="1565"/>
      <c r="FB65" s="1565"/>
      <c r="FC65" s="1565"/>
      <c r="FD65" s="2028"/>
      <c r="FE65" s="2029"/>
      <c r="FF65" s="2028"/>
      <c r="FG65" s="2029"/>
      <c r="FH65" s="2028"/>
      <c r="FI65" s="2029"/>
      <c r="FJ65" s="2025"/>
      <c r="FK65" s="2025"/>
      <c r="FL65" s="2025"/>
      <c r="FM65" s="2025"/>
      <c r="FN65" s="2025"/>
      <c r="FO65" s="2025"/>
      <c r="FP65" s="2025"/>
      <c r="FQ65" s="2025"/>
      <c r="FR65" s="2025"/>
      <c r="FS65" s="2025"/>
      <c r="FT65" s="2025"/>
      <c r="FU65" s="2025"/>
      <c r="FV65" s="2025"/>
      <c r="FW65" s="2025"/>
      <c r="FX65" s="2025"/>
      <c r="FY65" s="2025"/>
      <c r="FZ65" s="2025"/>
      <c r="GA65" s="2025"/>
      <c r="GB65" s="2025"/>
      <c r="GC65" s="2025"/>
      <c r="GD65" s="2025"/>
      <c r="GE65" s="2025"/>
      <c r="GF65" s="2025"/>
      <c r="GG65" s="2025"/>
      <c r="GH65" s="2025"/>
      <c r="GI65" s="2025"/>
      <c r="GJ65" s="2026"/>
      <c r="GK65" s="2027"/>
      <c r="GL65" s="1565"/>
      <c r="GM65" s="1565"/>
    </row>
    <row r="66" spans="1:195" ht="12.95" hidden="1" customHeight="1" outlineLevel="1" x14ac:dyDescent="0.15">
      <c r="A66" s="2861"/>
      <c r="B66" s="1565"/>
      <c r="C66" s="1565"/>
      <c r="D66" s="1086"/>
      <c r="E66" s="1086"/>
      <c r="F66" s="2019"/>
      <c r="G66" s="2019"/>
      <c r="H66" s="499"/>
      <c r="I66" s="432"/>
      <c r="J66" s="1565"/>
      <c r="K66" s="1565"/>
      <c r="L66" s="499"/>
      <c r="M66" s="432"/>
      <c r="N66" s="1086"/>
      <c r="O66" s="1086"/>
      <c r="P66" s="1565"/>
      <c r="Q66" s="1565"/>
      <c r="R66" s="1086"/>
      <c r="S66" s="1086"/>
      <c r="T66" s="431"/>
      <c r="U66" s="432"/>
      <c r="V66" s="499"/>
      <c r="W66" s="432"/>
      <c r="X66" s="1565"/>
      <c r="Y66" s="1565"/>
      <c r="Z66" s="1565"/>
      <c r="AA66" s="1565"/>
      <c r="AB66" s="499"/>
      <c r="AC66" s="432"/>
      <c r="AD66" s="499"/>
      <c r="AE66" s="432"/>
      <c r="AF66" s="499"/>
      <c r="AG66" s="432"/>
      <c r="AH66" s="1565"/>
      <c r="AI66" s="1565"/>
      <c r="AJ66" s="1565"/>
      <c r="AK66" s="1565"/>
      <c r="AL66" s="1565"/>
      <c r="AM66" s="1565"/>
      <c r="AN66" s="1565"/>
      <c r="AO66" s="1565"/>
      <c r="AR66" s="431"/>
      <c r="AS66" s="432"/>
      <c r="AT66" s="1565"/>
      <c r="AU66" s="1565"/>
      <c r="AV66" s="499"/>
      <c r="AW66" s="432"/>
      <c r="AX66" s="1086"/>
      <c r="AY66" s="1086"/>
      <c r="BB66" s="499"/>
      <c r="BC66" s="432"/>
      <c r="BD66" s="1682"/>
      <c r="BE66" s="1683"/>
      <c r="BF66" s="499"/>
      <c r="BG66" s="432"/>
      <c r="BH66" s="431"/>
      <c r="BI66" s="432"/>
      <c r="BJ66" s="1565"/>
      <c r="BK66" s="1565"/>
      <c r="BL66" s="1565"/>
      <c r="BM66" s="1565"/>
      <c r="BN66" s="1682"/>
      <c r="BO66" s="1683"/>
      <c r="BP66" s="1565"/>
      <c r="BQ66" s="1565"/>
      <c r="BR66" s="499"/>
      <c r="BS66" s="432"/>
      <c r="BT66" s="1565"/>
      <c r="BU66" s="1565"/>
      <c r="BV66" s="499"/>
      <c r="BW66" s="432"/>
      <c r="BX66" s="499"/>
      <c r="BY66" s="432"/>
      <c r="BZ66" s="1086"/>
      <c r="CA66" s="1086"/>
      <c r="CB66" s="499"/>
      <c r="CC66" s="432"/>
      <c r="CD66" s="499"/>
      <c r="CE66" s="432"/>
      <c r="CF66" s="431"/>
      <c r="CG66" s="432"/>
      <c r="CH66" s="499"/>
      <c r="CI66" s="432"/>
      <c r="CJ66" s="2019"/>
      <c r="CK66" s="2019"/>
      <c r="CL66" s="1565"/>
      <c r="CM66" s="1565"/>
      <c r="CN66" s="499"/>
      <c r="CO66" s="432"/>
      <c r="CP66" s="1565"/>
      <c r="CQ66" s="1565"/>
      <c r="CR66" s="1565"/>
      <c r="CS66" s="1565"/>
      <c r="CT66" s="1565"/>
      <c r="CU66" s="1565"/>
      <c r="CV66" s="1791"/>
      <c r="CW66" s="1792"/>
      <c r="CX66" s="499"/>
      <c r="CY66" s="432"/>
      <c r="CZ66" s="499"/>
      <c r="DA66" s="432"/>
      <c r="DB66" s="431" t="s">
        <v>669</v>
      </c>
      <c r="DC66" s="441" t="s">
        <v>20</v>
      </c>
      <c r="DD66" s="1565"/>
      <c r="DE66" s="1565"/>
      <c r="DF66" s="1565"/>
      <c r="DG66" s="1565"/>
      <c r="DH66" s="1565"/>
      <c r="DI66" s="1565"/>
      <c r="DJ66" s="1565"/>
      <c r="DK66" s="1565"/>
      <c r="DL66" s="1565"/>
      <c r="DM66" s="1565"/>
      <c r="DN66" s="1565"/>
      <c r="DO66" s="1565"/>
      <c r="DP66" s="1565"/>
      <c r="DQ66" s="1565"/>
      <c r="DR66" s="1565"/>
      <c r="DS66" s="1565"/>
      <c r="DV66" s="1565"/>
      <c r="DW66" s="1565"/>
      <c r="DX66" s="1086"/>
      <c r="DY66" s="1086"/>
      <c r="DZ66" s="2028"/>
      <c r="EA66" s="2029"/>
      <c r="EB66" s="1086"/>
      <c r="EC66" s="1086"/>
      <c r="ED66" s="2025"/>
      <c r="EE66" s="2025"/>
      <c r="EF66" s="2028"/>
      <c r="EG66" s="2029"/>
      <c r="EH66" s="1565"/>
      <c r="EI66" s="1565"/>
      <c r="EJ66" s="1565"/>
      <c r="EK66" s="1565"/>
      <c r="EL66" s="2025"/>
      <c r="EM66" s="2025"/>
      <c r="EN66" s="431"/>
      <c r="EO66" s="432"/>
      <c r="EP66" s="1565"/>
      <c r="EQ66" s="1565"/>
      <c r="ER66" s="1565"/>
      <c r="ES66" s="1565"/>
      <c r="ET66" s="2025"/>
      <c r="EU66" s="2025"/>
      <c r="EV66" s="2025"/>
      <c r="EW66" s="2025"/>
      <c r="EX66" s="1565"/>
      <c r="EY66" s="1565"/>
      <c r="EZ66" s="1565"/>
      <c r="FA66" s="1565"/>
      <c r="FB66" s="1565"/>
      <c r="FC66" s="1565"/>
      <c r="FD66" s="2028"/>
      <c r="FE66" s="2029"/>
      <c r="FF66" s="2028"/>
      <c r="FG66" s="2029"/>
      <c r="FH66" s="2028"/>
      <c r="FI66" s="2029"/>
      <c r="FJ66" s="2025"/>
      <c r="FK66" s="2025"/>
      <c r="FL66" s="2025"/>
      <c r="FM66" s="2025"/>
      <c r="FN66" s="2025"/>
      <c r="FO66" s="2025"/>
      <c r="FP66" s="2025"/>
      <c r="FQ66" s="2025"/>
      <c r="FR66" s="2025"/>
      <c r="FS66" s="2025"/>
      <c r="FT66" s="2025"/>
      <c r="FU66" s="2025"/>
      <c r="FV66" s="2025"/>
      <c r="FW66" s="2025"/>
      <c r="FX66" s="2025"/>
      <c r="FY66" s="2025"/>
      <c r="FZ66" s="2025"/>
      <c r="GA66" s="2025"/>
      <c r="GB66" s="2025"/>
      <c r="GC66" s="2025"/>
      <c r="GD66" s="2025"/>
      <c r="GE66" s="2025"/>
      <c r="GF66" s="2025"/>
      <c r="GG66" s="2025"/>
      <c r="GH66" s="2025"/>
      <c r="GI66" s="2025"/>
      <c r="GJ66" s="2026"/>
      <c r="GK66" s="2027"/>
      <c r="GL66" s="1565"/>
      <c r="GM66" s="1565"/>
    </row>
    <row r="67" spans="1:195" ht="12.95" hidden="1" customHeight="1" outlineLevel="1" x14ac:dyDescent="0.15">
      <c r="A67" s="2861"/>
      <c r="B67" s="1565"/>
      <c r="C67" s="1565"/>
      <c r="D67" s="1086"/>
      <c r="E67" s="1086"/>
      <c r="F67" s="2019"/>
      <c r="G67" s="2019"/>
      <c r="H67" s="499"/>
      <c r="I67" s="432"/>
      <c r="J67" s="1565"/>
      <c r="K67" s="1565"/>
      <c r="L67" s="499"/>
      <c r="M67" s="432"/>
      <c r="N67" s="1086"/>
      <c r="O67" s="1086"/>
      <c r="P67" s="1565"/>
      <c r="Q67" s="1565"/>
      <c r="R67" s="1086"/>
      <c r="S67" s="1086"/>
      <c r="T67" s="431"/>
      <c r="U67" s="432"/>
      <c r="V67" s="499"/>
      <c r="W67" s="432"/>
      <c r="X67" s="1565"/>
      <c r="Y67" s="1565"/>
      <c r="Z67" s="1565"/>
      <c r="AA67" s="1565"/>
      <c r="AB67" s="499"/>
      <c r="AC67" s="432"/>
      <c r="AD67" s="499"/>
      <c r="AE67" s="432"/>
      <c r="AF67" s="499"/>
      <c r="AG67" s="432"/>
      <c r="AH67" s="1565"/>
      <c r="AI67" s="1565"/>
      <c r="AJ67" s="1565"/>
      <c r="AK67" s="1565"/>
      <c r="AL67" s="1565"/>
      <c r="AM67" s="1565"/>
      <c r="AN67" s="1565"/>
      <c r="AO67" s="1565"/>
      <c r="AR67" s="431"/>
      <c r="AS67" s="432"/>
      <c r="AT67" s="1565"/>
      <c r="AU67" s="1565"/>
      <c r="AV67" s="499"/>
      <c r="AW67" s="432"/>
      <c r="AX67" s="1086"/>
      <c r="AY67" s="1086"/>
      <c r="BB67" s="499"/>
      <c r="BC67" s="432"/>
      <c r="BD67" s="1682"/>
      <c r="BE67" s="1683"/>
      <c r="BF67" s="499"/>
      <c r="BG67" s="432"/>
      <c r="BH67" s="431"/>
      <c r="BI67" s="432"/>
      <c r="BJ67" s="1565"/>
      <c r="BK67" s="1565"/>
      <c r="BL67" s="1565"/>
      <c r="BM67" s="1565"/>
      <c r="BN67" s="1682"/>
      <c r="BO67" s="1683"/>
      <c r="BP67" s="1565"/>
      <c r="BQ67" s="1565"/>
      <c r="BR67" s="499"/>
      <c r="BS67" s="432"/>
      <c r="BT67" s="1565"/>
      <c r="BU67" s="1565"/>
      <c r="BV67" s="499"/>
      <c r="BW67" s="432"/>
      <c r="BX67" s="499"/>
      <c r="BY67" s="432"/>
      <c r="BZ67" s="1086"/>
      <c r="CA67" s="1086"/>
      <c r="CB67" s="499"/>
      <c r="CC67" s="432"/>
      <c r="CD67" s="499"/>
      <c r="CE67" s="432"/>
      <c r="CF67" s="431"/>
      <c r="CG67" s="432"/>
      <c r="CH67" s="499"/>
      <c r="CI67" s="432"/>
      <c r="CJ67" s="2019"/>
      <c r="CK67" s="2019"/>
      <c r="CL67" s="1565"/>
      <c r="CM67" s="1565"/>
      <c r="CN67" s="499"/>
      <c r="CO67" s="432"/>
      <c r="CP67" s="1565"/>
      <c r="CQ67" s="1565"/>
      <c r="CR67" s="1565"/>
      <c r="CS67" s="1565"/>
      <c r="CT67" s="1565"/>
      <c r="CU67" s="1565"/>
      <c r="CV67" s="1791"/>
      <c r="CW67" s="1792"/>
      <c r="CX67" s="499"/>
      <c r="CY67" s="432"/>
      <c r="CZ67" s="499"/>
      <c r="DA67" s="432"/>
      <c r="DB67" s="431" t="s">
        <v>685</v>
      </c>
      <c r="DC67" s="441" t="s">
        <v>20</v>
      </c>
      <c r="DD67" s="1565"/>
      <c r="DE67" s="1565"/>
      <c r="DF67" s="1565"/>
      <c r="DG67" s="1565"/>
      <c r="DH67" s="1565"/>
      <c r="DI67" s="1565"/>
      <c r="DJ67" s="1565"/>
      <c r="DK67" s="1565"/>
      <c r="DL67" s="1565"/>
      <c r="DM67" s="1565"/>
      <c r="DN67" s="1565"/>
      <c r="DO67" s="1565"/>
      <c r="DP67" s="1565"/>
      <c r="DQ67" s="1565"/>
      <c r="DR67" s="1565"/>
      <c r="DS67" s="1565"/>
      <c r="DV67" s="1565"/>
      <c r="DW67" s="1565"/>
      <c r="DX67" s="1086"/>
      <c r="DY67" s="1086"/>
      <c r="DZ67" s="2028"/>
      <c r="EA67" s="2029"/>
      <c r="EB67" s="1086"/>
      <c r="EC67" s="1086"/>
      <c r="ED67" s="2025"/>
      <c r="EE67" s="2025"/>
      <c r="EF67" s="2028"/>
      <c r="EG67" s="2029"/>
      <c r="EH67" s="1565"/>
      <c r="EI67" s="1565"/>
      <c r="EJ67" s="1565"/>
      <c r="EK67" s="1565"/>
      <c r="EL67" s="2025"/>
      <c r="EM67" s="2025"/>
      <c r="EN67" s="431"/>
      <c r="EO67" s="432"/>
      <c r="EP67" s="1565"/>
      <c r="EQ67" s="1565"/>
      <c r="ER67" s="1565"/>
      <c r="ES67" s="1565"/>
      <c r="ET67" s="2025"/>
      <c r="EU67" s="2025"/>
      <c r="EV67" s="2025"/>
      <c r="EW67" s="2025"/>
      <c r="EX67" s="1565"/>
      <c r="EY67" s="1565"/>
      <c r="EZ67" s="1565"/>
      <c r="FA67" s="1565"/>
      <c r="FB67" s="1565"/>
      <c r="FC67" s="1565"/>
      <c r="FD67" s="2028"/>
      <c r="FE67" s="2029"/>
      <c r="FF67" s="2028"/>
      <c r="FG67" s="2029"/>
      <c r="FH67" s="2028"/>
      <c r="FI67" s="2029"/>
      <c r="FJ67" s="2025"/>
      <c r="FK67" s="2025"/>
      <c r="FL67" s="2025"/>
      <c r="FM67" s="2025"/>
      <c r="FN67" s="2025"/>
      <c r="FO67" s="2025"/>
      <c r="FP67" s="2025"/>
      <c r="FQ67" s="2025"/>
      <c r="FR67" s="2025"/>
      <c r="FS67" s="2025"/>
      <c r="FT67" s="2025"/>
      <c r="FU67" s="2025"/>
      <c r="FV67" s="2025"/>
      <c r="FW67" s="2025"/>
      <c r="FX67" s="2025"/>
      <c r="FY67" s="2025"/>
      <c r="FZ67" s="2025"/>
      <c r="GA67" s="2025"/>
      <c r="GB67" s="2025"/>
      <c r="GC67" s="2025"/>
      <c r="GD67" s="2025"/>
      <c r="GE67" s="2025"/>
      <c r="GF67" s="2025"/>
      <c r="GG67" s="2025"/>
      <c r="GH67" s="2025"/>
      <c r="GI67" s="2025"/>
      <c r="GJ67" s="2026"/>
      <c r="GK67" s="2027"/>
      <c r="GL67" s="1565"/>
      <c r="GM67" s="1565"/>
    </row>
    <row r="68" spans="1:195" ht="12.95" hidden="1" customHeight="1" outlineLevel="1" x14ac:dyDescent="0.15">
      <c r="A68" s="2862"/>
      <c r="B68" s="1565"/>
      <c r="C68" s="1565"/>
      <c r="D68" s="1087"/>
      <c r="E68" s="1087"/>
      <c r="F68" s="2019"/>
      <c r="G68" s="2019"/>
      <c r="H68" s="502"/>
      <c r="I68" s="482"/>
      <c r="J68" s="1565"/>
      <c r="K68" s="1565"/>
      <c r="L68" s="502"/>
      <c r="M68" s="482"/>
      <c r="N68" s="1087"/>
      <c r="O68" s="1087"/>
      <c r="P68" s="1565"/>
      <c r="Q68" s="1565"/>
      <c r="R68" s="1087"/>
      <c r="S68" s="1087"/>
      <c r="T68" s="481"/>
      <c r="U68" s="482"/>
      <c r="V68" s="502"/>
      <c r="W68" s="482"/>
      <c r="X68" s="1565"/>
      <c r="Y68" s="1565"/>
      <c r="Z68" s="1565"/>
      <c r="AA68" s="1565"/>
      <c r="AB68" s="502"/>
      <c r="AC68" s="482"/>
      <c r="AD68" s="502"/>
      <c r="AE68" s="482"/>
      <c r="AF68" s="502"/>
      <c r="AG68" s="482"/>
      <c r="AH68" s="1565"/>
      <c r="AI68" s="1565"/>
      <c r="AJ68" s="1565"/>
      <c r="AK68" s="1565"/>
      <c r="AL68" s="1565"/>
      <c r="AM68" s="1565"/>
      <c r="AN68" s="1565"/>
      <c r="AO68" s="1565"/>
      <c r="AR68" s="481"/>
      <c r="AS68" s="482"/>
      <c r="AT68" s="1565"/>
      <c r="AU68" s="1565"/>
      <c r="AV68" s="502"/>
      <c r="AW68" s="482"/>
      <c r="AX68" s="1087"/>
      <c r="AY68" s="1087"/>
      <c r="BB68" s="502"/>
      <c r="BC68" s="482"/>
      <c r="BD68" s="1682"/>
      <c r="BE68" s="1683"/>
      <c r="BF68" s="502"/>
      <c r="BG68" s="482"/>
      <c r="BH68" s="481"/>
      <c r="BI68" s="482"/>
      <c r="BJ68" s="1565"/>
      <c r="BK68" s="1565"/>
      <c r="BL68" s="1565"/>
      <c r="BM68" s="1565"/>
      <c r="BN68" s="1682"/>
      <c r="BO68" s="1683"/>
      <c r="BP68" s="1565"/>
      <c r="BQ68" s="1565"/>
      <c r="BR68" s="502"/>
      <c r="BS68" s="482"/>
      <c r="BT68" s="1565"/>
      <c r="BU68" s="1565"/>
      <c r="BV68" s="502"/>
      <c r="BW68" s="482"/>
      <c r="BX68" s="502"/>
      <c r="BY68" s="482"/>
      <c r="BZ68" s="1087"/>
      <c r="CA68" s="1087"/>
      <c r="CB68" s="502"/>
      <c r="CC68" s="482"/>
      <c r="CD68" s="502"/>
      <c r="CE68" s="482"/>
      <c r="CF68" s="481"/>
      <c r="CG68" s="482"/>
      <c r="CH68" s="502"/>
      <c r="CI68" s="482"/>
      <c r="CJ68" s="2019"/>
      <c r="CK68" s="2019"/>
      <c r="CL68" s="1565"/>
      <c r="CM68" s="1565"/>
      <c r="CN68" s="502"/>
      <c r="CO68" s="482"/>
      <c r="CP68" s="1565"/>
      <c r="CQ68" s="1565"/>
      <c r="CR68" s="1565"/>
      <c r="CS68" s="1565"/>
      <c r="CT68" s="1565"/>
      <c r="CU68" s="1565"/>
      <c r="CV68" s="1791"/>
      <c r="CW68" s="1792"/>
      <c r="CX68" s="502"/>
      <c r="CY68" s="482"/>
      <c r="CZ68" s="502"/>
      <c r="DA68" s="482"/>
      <c r="DB68" s="481"/>
      <c r="DC68" s="482"/>
      <c r="DD68" s="1565"/>
      <c r="DE68" s="1565"/>
      <c r="DF68" s="1565"/>
      <c r="DG68" s="1565"/>
      <c r="DH68" s="1565"/>
      <c r="DI68" s="1565"/>
      <c r="DJ68" s="1565"/>
      <c r="DK68" s="1565"/>
      <c r="DL68" s="1565"/>
      <c r="DM68" s="1565"/>
      <c r="DN68" s="1565"/>
      <c r="DO68" s="1565"/>
      <c r="DP68" s="1565"/>
      <c r="DQ68" s="1565"/>
      <c r="DR68" s="1565"/>
      <c r="DS68" s="1565"/>
      <c r="DV68" s="1565"/>
      <c r="DW68" s="1565"/>
      <c r="DX68" s="1087"/>
      <c r="DY68" s="1087"/>
      <c r="DZ68" s="2028"/>
      <c r="EA68" s="2029"/>
      <c r="EB68" s="1087"/>
      <c r="EC68" s="1087"/>
      <c r="ED68" s="2025"/>
      <c r="EE68" s="2025"/>
      <c r="EF68" s="2028"/>
      <c r="EG68" s="2029"/>
      <c r="EH68" s="1565"/>
      <c r="EI68" s="1565"/>
      <c r="EJ68" s="1565"/>
      <c r="EK68" s="1565"/>
      <c r="EL68" s="2025"/>
      <c r="EM68" s="2025"/>
      <c r="EN68" s="481"/>
      <c r="EO68" s="482"/>
      <c r="EP68" s="1565"/>
      <c r="EQ68" s="1565"/>
      <c r="ER68" s="1565"/>
      <c r="ES68" s="1565"/>
      <c r="ET68" s="2025"/>
      <c r="EU68" s="2025"/>
      <c r="EV68" s="2025"/>
      <c r="EW68" s="2025"/>
      <c r="EX68" s="1565"/>
      <c r="EY68" s="1565"/>
      <c r="EZ68" s="1565"/>
      <c r="FA68" s="1565"/>
      <c r="FB68" s="1565"/>
      <c r="FC68" s="1565"/>
      <c r="FD68" s="2028"/>
      <c r="FE68" s="2029"/>
      <c r="FF68" s="2028"/>
      <c r="FG68" s="2029"/>
      <c r="FH68" s="2028"/>
      <c r="FI68" s="2029"/>
      <c r="FJ68" s="2025"/>
      <c r="FK68" s="2025"/>
      <c r="FL68" s="2025"/>
      <c r="FM68" s="2025"/>
      <c r="FN68" s="2025"/>
      <c r="FO68" s="2025"/>
      <c r="FP68" s="2025"/>
      <c r="FQ68" s="2025"/>
      <c r="FR68" s="2025"/>
      <c r="FS68" s="2025"/>
      <c r="FT68" s="2025"/>
      <c r="FU68" s="2025"/>
      <c r="FV68" s="2025"/>
      <c r="FW68" s="2025"/>
      <c r="FX68" s="2025"/>
      <c r="FY68" s="2025"/>
      <c r="FZ68" s="2025"/>
      <c r="GA68" s="2025"/>
      <c r="GB68" s="2025"/>
      <c r="GC68" s="2025"/>
      <c r="GD68" s="2025"/>
      <c r="GE68" s="2025"/>
      <c r="GF68" s="2025"/>
      <c r="GG68" s="2025"/>
      <c r="GH68" s="2025"/>
      <c r="GI68" s="2025"/>
      <c r="GJ68" s="2026"/>
      <c r="GK68" s="2027"/>
      <c r="GL68" s="1565"/>
      <c r="GM68" s="1565"/>
    </row>
    <row r="69" spans="1:195" ht="12.95" hidden="1" customHeight="1" outlineLevel="1" x14ac:dyDescent="0.15">
      <c r="A69" s="2860">
        <v>44087</v>
      </c>
      <c r="B69" s="489"/>
      <c r="C69" s="489"/>
      <c r="D69" s="1081"/>
      <c r="E69" s="1081"/>
      <c r="F69" s="2129"/>
      <c r="G69" s="2129"/>
      <c r="H69" s="446"/>
      <c r="I69" s="427"/>
      <c r="J69" s="489"/>
      <c r="K69" s="489"/>
      <c r="L69" s="446"/>
      <c r="M69" s="427"/>
      <c r="N69" s="1081"/>
      <c r="O69" s="1081"/>
      <c r="P69" s="489"/>
      <c r="Q69" s="489"/>
      <c r="R69" s="1081"/>
      <c r="S69" s="1081"/>
      <c r="T69" s="440" t="s">
        <v>600</v>
      </c>
      <c r="U69" s="427" t="s">
        <v>20</v>
      </c>
      <c r="V69" s="446"/>
      <c r="W69" s="427"/>
      <c r="X69" s="489"/>
      <c r="Y69" s="489"/>
      <c r="Z69" s="489"/>
      <c r="AA69" s="489"/>
      <c r="AB69" s="446"/>
      <c r="AC69" s="427"/>
      <c r="AD69" s="446"/>
      <c r="AE69" s="427"/>
      <c r="AF69" s="446"/>
      <c r="AG69" s="427"/>
      <c r="AH69" s="489"/>
      <c r="AI69" s="489"/>
      <c r="AJ69" s="489"/>
      <c r="AK69" s="489"/>
      <c r="AL69" s="489"/>
      <c r="AM69" s="489"/>
      <c r="AN69" s="489"/>
      <c r="AO69" s="489"/>
      <c r="AR69" s="440" t="s">
        <v>669</v>
      </c>
      <c r="AS69" s="690" t="s">
        <v>844</v>
      </c>
      <c r="AT69" s="489"/>
      <c r="AU69" s="489"/>
      <c r="AV69" s="446"/>
      <c r="AW69" s="427"/>
      <c r="AX69" s="1081"/>
      <c r="AY69" s="1081"/>
      <c r="BB69" s="446"/>
      <c r="BC69" s="427"/>
      <c r="BD69" s="1678"/>
      <c r="BE69" s="1679"/>
      <c r="BF69" s="446"/>
      <c r="BG69" s="427"/>
      <c r="BH69" s="440" t="s">
        <v>683</v>
      </c>
      <c r="BI69" s="427"/>
      <c r="BJ69" s="489"/>
      <c r="BK69" s="489"/>
      <c r="BL69" s="489"/>
      <c r="BM69" s="489"/>
      <c r="BN69" s="2052"/>
      <c r="BO69" s="2053"/>
      <c r="BP69" s="489"/>
      <c r="BQ69" s="489"/>
      <c r="BR69" s="446"/>
      <c r="BS69" s="427"/>
      <c r="BT69" s="489"/>
      <c r="BU69" s="489"/>
      <c r="BV69" s="446"/>
      <c r="BW69" s="427"/>
      <c r="BX69" s="446"/>
      <c r="BY69" s="427"/>
      <c r="BZ69" s="1081"/>
      <c r="CA69" s="1081"/>
      <c r="CB69" s="446"/>
      <c r="CC69" s="427"/>
      <c r="CD69" s="446"/>
      <c r="CE69" s="427"/>
      <c r="CF69" s="440" t="s">
        <v>746</v>
      </c>
      <c r="CG69" s="427" t="s">
        <v>29</v>
      </c>
      <c r="CH69" s="446"/>
      <c r="CI69" s="427"/>
      <c r="CJ69" s="1996"/>
      <c r="CK69" s="1996"/>
      <c r="CL69" s="489"/>
      <c r="CM69" s="489"/>
      <c r="CN69" s="446"/>
      <c r="CO69" s="427"/>
      <c r="CP69" s="489"/>
      <c r="CQ69" s="489"/>
      <c r="CR69" s="489"/>
      <c r="CS69" s="489"/>
      <c r="CT69" s="489"/>
      <c r="CU69" s="489"/>
      <c r="CV69" s="1789"/>
      <c r="CW69" s="1790"/>
      <c r="CX69" s="446"/>
      <c r="CY69" s="427"/>
      <c r="CZ69" s="446"/>
      <c r="DA69" s="427"/>
      <c r="DB69" s="440" t="s">
        <v>836</v>
      </c>
      <c r="DC69" s="427" t="s">
        <v>591</v>
      </c>
      <c r="DD69" s="489"/>
      <c r="DE69" s="489"/>
      <c r="DF69" s="489"/>
      <c r="DG69" s="489"/>
      <c r="DH69" s="489"/>
      <c r="DI69" s="489"/>
      <c r="DJ69" s="489"/>
      <c r="DK69" s="489"/>
      <c r="DL69" s="489"/>
      <c r="DM69" s="489"/>
      <c r="DN69" s="489"/>
      <c r="DO69" s="489"/>
      <c r="DP69" s="489"/>
      <c r="DQ69" s="489"/>
      <c r="DR69" s="489"/>
      <c r="DS69" s="489"/>
      <c r="DV69" s="489"/>
      <c r="DW69" s="489"/>
      <c r="DX69" s="1081"/>
      <c r="DY69" s="1081"/>
      <c r="DZ69" s="2028"/>
      <c r="EA69" s="2029"/>
      <c r="EB69" s="1081"/>
      <c r="EC69" s="1081"/>
      <c r="ED69" s="2025"/>
      <c r="EE69" s="2025"/>
      <c r="EF69" s="2028"/>
      <c r="EG69" s="2029"/>
      <c r="EH69" s="489"/>
      <c r="EI69" s="489"/>
      <c r="EJ69" s="489"/>
      <c r="EK69" s="489"/>
      <c r="EL69" s="2025"/>
      <c r="EM69" s="2025"/>
      <c r="EN69" s="440" t="s">
        <v>5</v>
      </c>
      <c r="EO69" s="427"/>
      <c r="EP69" s="489"/>
      <c r="EQ69" s="489"/>
      <c r="ER69" s="489"/>
      <c r="ES69" s="489"/>
      <c r="ET69" s="2025"/>
      <c r="EU69" s="2025"/>
      <c r="EV69" s="2025"/>
      <c r="EW69" s="2025"/>
      <c r="EX69" s="489"/>
      <c r="EY69" s="489"/>
      <c r="EZ69" s="489"/>
      <c r="FA69" s="489"/>
      <c r="FB69" s="489"/>
      <c r="FC69" s="489"/>
      <c r="FD69" s="2028"/>
      <c r="FE69" s="2029"/>
      <c r="FF69" s="2028"/>
      <c r="FG69" s="2029"/>
      <c r="FH69" s="2028"/>
      <c r="FI69" s="2029"/>
      <c r="FJ69" s="2025"/>
      <c r="FK69" s="2025"/>
      <c r="FL69" s="2025"/>
      <c r="FM69" s="2025"/>
      <c r="FN69" s="2025"/>
      <c r="FO69" s="2025"/>
      <c r="FP69" s="2025"/>
      <c r="FQ69" s="2025"/>
      <c r="FR69" s="2025"/>
      <c r="FS69" s="2025"/>
      <c r="FT69" s="2025"/>
      <c r="FU69" s="2025"/>
      <c r="FV69" s="2025"/>
      <c r="FW69" s="2025"/>
      <c r="FX69" s="2025"/>
      <c r="FY69" s="2025"/>
      <c r="FZ69" s="2025"/>
      <c r="GA69" s="2025"/>
      <c r="GB69" s="2025"/>
      <c r="GC69" s="2025"/>
      <c r="GD69" s="2025"/>
      <c r="GE69" s="2025"/>
      <c r="GF69" s="2025"/>
      <c r="GG69" s="2025"/>
      <c r="GH69" s="2025"/>
      <c r="GI69" s="2025"/>
      <c r="GJ69" s="2026"/>
      <c r="GK69" s="2027"/>
      <c r="GL69" s="489"/>
      <c r="GM69" s="489"/>
    </row>
    <row r="70" spans="1:195" ht="12.95" hidden="1" customHeight="1" outlineLevel="1" x14ac:dyDescent="0.15">
      <c r="A70" s="2861"/>
      <c r="B70" s="489"/>
      <c r="C70" s="489"/>
      <c r="D70" s="1082"/>
      <c r="E70" s="1082"/>
      <c r="F70" s="2129"/>
      <c r="G70" s="2129"/>
      <c r="H70" s="428"/>
      <c r="I70" s="429"/>
      <c r="J70" s="489"/>
      <c r="K70" s="489"/>
      <c r="L70" s="428"/>
      <c r="M70" s="429"/>
      <c r="N70" s="1082"/>
      <c r="O70" s="1082"/>
      <c r="P70" s="489"/>
      <c r="Q70" s="489"/>
      <c r="R70" s="1082"/>
      <c r="S70" s="1082"/>
      <c r="T70" s="430" t="s">
        <v>782</v>
      </c>
      <c r="U70" s="429" t="s">
        <v>29</v>
      </c>
      <c r="V70" s="428"/>
      <c r="W70" s="429"/>
      <c r="X70" s="489"/>
      <c r="Y70" s="489"/>
      <c r="Z70" s="489"/>
      <c r="AA70" s="489"/>
      <c r="AB70" s="428"/>
      <c r="AC70" s="429"/>
      <c r="AD70" s="428"/>
      <c r="AE70" s="429"/>
      <c r="AF70" s="428"/>
      <c r="AG70" s="429"/>
      <c r="AH70" s="489"/>
      <c r="AI70" s="489"/>
      <c r="AJ70" s="489"/>
      <c r="AK70" s="489"/>
      <c r="AL70" s="489"/>
      <c r="AM70" s="489"/>
      <c r="AN70" s="489"/>
      <c r="AO70" s="489"/>
      <c r="AR70" s="430" t="s">
        <v>699</v>
      </c>
      <c r="AS70" s="429" t="s">
        <v>29</v>
      </c>
      <c r="AT70" s="489"/>
      <c r="AU70" s="489"/>
      <c r="AV70" s="428"/>
      <c r="AW70" s="429"/>
      <c r="AX70" s="1082"/>
      <c r="AY70" s="1082"/>
      <c r="BB70" s="428"/>
      <c r="BC70" s="429"/>
      <c r="BD70" s="1678"/>
      <c r="BE70" s="1679"/>
      <c r="BF70" s="428"/>
      <c r="BG70" s="429"/>
      <c r="BH70" s="430"/>
      <c r="BI70" s="429"/>
      <c r="BJ70" s="489"/>
      <c r="BK70" s="489"/>
      <c r="BL70" s="489"/>
      <c r="BM70" s="489"/>
      <c r="BN70" s="2052"/>
      <c r="BO70" s="2053"/>
      <c r="BP70" s="489"/>
      <c r="BQ70" s="489"/>
      <c r="BR70" s="428"/>
      <c r="BS70" s="429"/>
      <c r="BT70" s="489"/>
      <c r="BU70" s="489"/>
      <c r="BV70" s="428"/>
      <c r="BW70" s="429"/>
      <c r="BX70" s="428"/>
      <c r="BY70" s="429"/>
      <c r="BZ70" s="1082"/>
      <c r="CA70" s="1082"/>
      <c r="CB70" s="428"/>
      <c r="CC70" s="429"/>
      <c r="CD70" s="428"/>
      <c r="CE70" s="429"/>
      <c r="CF70" s="430" t="s">
        <v>654</v>
      </c>
      <c r="CG70" s="429" t="s">
        <v>29</v>
      </c>
      <c r="CH70" s="428"/>
      <c r="CI70" s="429"/>
      <c r="CJ70" s="1996"/>
      <c r="CK70" s="1996"/>
      <c r="CL70" s="489"/>
      <c r="CM70" s="489"/>
      <c r="CN70" s="428"/>
      <c r="CO70" s="429"/>
      <c r="CP70" s="489"/>
      <c r="CQ70" s="489"/>
      <c r="CR70" s="489"/>
      <c r="CS70" s="489"/>
      <c r="CT70" s="489"/>
      <c r="CU70" s="489"/>
      <c r="CV70" s="1789"/>
      <c r="CW70" s="1790"/>
      <c r="CX70" s="428"/>
      <c r="CY70" s="429"/>
      <c r="CZ70" s="428"/>
      <c r="DA70" s="429"/>
      <c r="DB70" s="430" t="s">
        <v>838</v>
      </c>
      <c r="DC70" s="429" t="s">
        <v>29</v>
      </c>
      <c r="DD70" s="489"/>
      <c r="DE70" s="489"/>
      <c r="DF70" s="489"/>
      <c r="DG70" s="489"/>
      <c r="DH70" s="489"/>
      <c r="DI70" s="489"/>
      <c r="DJ70" s="489"/>
      <c r="DK70" s="489"/>
      <c r="DL70" s="489"/>
      <c r="DM70" s="489"/>
      <c r="DN70" s="489"/>
      <c r="DO70" s="489"/>
      <c r="DP70" s="489"/>
      <c r="DQ70" s="489"/>
      <c r="DR70" s="489"/>
      <c r="DS70" s="489"/>
      <c r="DV70" s="489"/>
      <c r="DW70" s="489"/>
      <c r="DX70" s="1082"/>
      <c r="DY70" s="1082"/>
      <c r="DZ70" s="2028"/>
      <c r="EA70" s="2029"/>
      <c r="EB70" s="1082"/>
      <c r="EC70" s="1082"/>
      <c r="ED70" s="2025"/>
      <c r="EE70" s="2025"/>
      <c r="EF70" s="2028"/>
      <c r="EG70" s="2029"/>
      <c r="EH70" s="489"/>
      <c r="EI70" s="489"/>
      <c r="EJ70" s="489"/>
      <c r="EK70" s="489"/>
      <c r="EL70" s="2025"/>
      <c r="EM70" s="2025"/>
      <c r="EN70" s="430"/>
      <c r="EO70" s="429"/>
      <c r="EP70" s="489"/>
      <c r="EQ70" s="489"/>
      <c r="ER70" s="489"/>
      <c r="ES70" s="489"/>
      <c r="ET70" s="2025"/>
      <c r="EU70" s="2025"/>
      <c r="EV70" s="2025"/>
      <c r="EW70" s="2025"/>
      <c r="EX70" s="489"/>
      <c r="EY70" s="489"/>
      <c r="EZ70" s="489"/>
      <c r="FA70" s="489"/>
      <c r="FB70" s="489"/>
      <c r="FC70" s="489"/>
      <c r="FD70" s="2028"/>
      <c r="FE70" s="2029"/>
      <c r="FF70" s="2028"/>
      <c r="FG70" s="2029"/>
      <c r="FH70" s="2028"/>
      <c r="FI70" s="2029"/>
      <c r="FJ70" s="2025"/>
      <c r="FK70" s="2025"/>
      <c r="FL70" s="2025"/>
      <c r="FM70" s="2025"/>
      <c r="FN70" s="2025"/>
      <c r="FO70" s="2025"/>
      <c r="FP70" s="2025"/>
      <c r="FQ70" s="2025"/>
      <c r="FR70" s="2025"/>
      <c r="FS70" s="2025"/>
      <c r="FT70" s="2025"/>
      <c r="FU70" s="2025"/>
      <c r="FV70" s="2025"/>
      <c r="FW70" s="2025"/>
      <c r="FX70" s="2025"/>
      <c r="FY70" s="2025"/>
      <c r="FZ70" s="2025"/>
      <c r="GA70" s="2025"/>
      <c r="GB70" s="2025"/>
      <c r="GC70" s="2025"/>
      <c r="GD70" s="2025"/>
      <c r="GE70" s="2025"/>
      <c r="GF70" s="2025"/>
      <c r="GG70" s="2025"/>
      <c r="GH70" s="2025"/>
      <c r="GI70" s="2025"/>
      <c r="GJ70" s="2026"/>
      <c r="GK70" s="2027"/>
      <c r="GL70" s="489"/>
      <c r="GM70" s="489"/>
    </row>
    <row r="71" spans="1:195" ht="12.95" hidden="1" customHeight="1" outlineLevel="1" x14ac:dyDescent="0.15">
      <c r="A71" s="2861"/>
      <c r="B71" s="489"/>
      <c r="C71" s="489"/>
      <c r="D71" s="1082"/>
      <c r="E71" s="1082"/>
      <c r="F71" s="2129"/>
      <c r="G71" s="2129"/>
      <c r="H71" s="428"/>
      <c r="I71" s="429"/>
      <c r="J71" s="489"/>
      <c r="K71" s="489"/>
      <c r="L71" s="428"/>
      <c r="M71" s="429"/>
      <c r="N71" s="1082"/>
      <c r="O71" s="1082"/>
      <c r="P71" s="489"/>
      <c r="Q71" s="489"/>
      <c r="R71" s="1082"/>
      <c r="S71" s="1082"/>
      <c r="T71" s="430" t="s">
        <v>654</v>
      </c>
      <c r="U71" s="429" t="s">
        <v>29</v>
      </c>
      <c r="V71" s="428"/>
      <c r="W71" s="429"/>
      <c r="X71" s="489"/>
      <c r="Y71" s="489"/>
      <c r="Z71" s="489"/>
      <c r="AA71" s="489"/>
      <c r="AB71" s="428"/>
      <c r="AC71" s="429"/>
      <c r="AD71" s="428"/>
      <c r="AE71" s="429"/>
      <c r="AF71" s="428"/>
      <c r="AG71" s="429"/>
      <c r="AH71" s="489"/>
      <c r="AI71" s="489"/>
      <c r="AJ71" s="489"/>
      <c r="AK71" s="489"/>
      <c r="AL71" s="489"/>
      <c r="AM71" s="489"/>
      <c r="AN71" s="489"/>
      <c r="AO71" s="489"/>
      <c r="AR71" s="430" t="s">
        <v>826</v>
      </c>
      <c r="AS71" s="429" t="s">
        <v>29</v>
      </c>
      <c r="AT71" s="489"/>
      <c r="AU71" s="489"/>
      <c r="AV71" s="428"/>
      <c r="AW71" s="429"/>
      <c r="AX71" s="1082"/>
      <c r="AY71" s="1082"/>
      <c r="BB71" s="428"/>
      <c r="BC71" s="429"/>
      <c r="BD71" s="1678"/>
      <c r="BE71" s="1679"/>
      <c r="BF71" s="428"/>
      <c r="BG71" s="429"/>
      <c r="BH71" s="430"/>
      <c r="BI71" s="429"/>
      <c r="BJ71" s="489"/>
      <c r="BK71" s="489"/>
      <c r="BL71" s="489"/>
      <c r="BM71" s="489"/>
      <c r="BN71" s="2052"/>
      <c r="BO71" s="2053"/>
      <c r="BP71" s="489"/>
      <c r="BQ71" s="489"/>
      <c r="BR71" s="428"/>
      <c r="BS71" s="429"/>
      <c r="BT71" s="489"/>
      <c r="BU71" s="489"/>
      <c r="BV71" s="428"/>
      <c r="BW71" s="429"/>
      <c r="BX71" s="428"/>
      <c r="BY71" s="429"/>
      <c r="BZ71" s="1082"/>
      <c r="CA71" s="1082"/>
      <c r="CB71" s="428"/>
      <c r="CC71" s="429"/>
      <c r="CD71" s="428"/>
      <c r="CE71" s="429"/>
      <c r="CF71" s="430" t="s">
        <v>832</v>
      </c>
      <c r="CG71" s="429" t="s">
        <v>29</v>
      </c>
      <c r="CH71" s="428"/>
      <c r="CI71" s="429"/>
      <c r="CJ71" s="1996"/>
      <c r="CK71" s="1996"/>
      <c r="CL71" s="489"/>
      <c r="CM71" s="489"/>
      <c r="CN71" s="428"/>
      <c r="CO71" s="429"/>
      <c r="CP71" s="489"/>
      <c r="CQ71" s="489"/>
      <c r="CR71" s="489"/>
      <c r="CS71" s="489"/>
      <c r="CT71" s="489"/>
      <c r="CU71" s="489"/>
      <c r="CV71" s="1789"/>
      <c r="CW71" s="1790"/>
      <c r="CX71" s="428"/>
      <c r="CY71" s="429"/>
      <c r="CZ71" s="428"/>
      <c r="DA71" s="429"/>
      <c r="DB71" s="430" t="s">
        <v>839</v>
      </c>
      <c r="DC71" s="429" t="s">
        <v>20</v>
      </c>
      <c r="DD71" s="489"/>
      <c r="DE71" s="489"/>
      <c r="DF71" s="489"/>
      <c r="DG71" s="489"/>
      <c r="DH71" s="489"/>
      <c r="DI71" s="489"/>
      <c r="DJ71" s="489"/>
      <c r="DK71" s="489"/>
      <c r="DL71" s="489"/>
      <c r="DM71" s="489"/>
      <c r="DN71" s="489"/>
      <c r="DO71" s="489"/>
      <c r="DP71" s="489"/>
      <c r="DQ71" s="489"/>
      <c r="DR71" s="489"/>
      <c r="DS71" s="489"/>
      <c r="DV71" s="489"/>
      <c r="DW71" s="489"/>
      <c r="DX71" s="1082"/>
      <c r="DY71" s="1082"/>
      <c r="DZ71" s="2028"/>
      <c r="EA71" s="2029"/>
      <c r="EB71" s="1082"/>
      <c r="EC71" s="1082"/>
      <c r="ED71" s="2025"/>
      <c r="EE71" s="2025"/>
      <c r="EF71" s="2028"/>
      <c r="EG71" s="2029"/>
      <c r="EH71" s="489"/>
      <c r="EI71" s="489"/>
      <c r="EJ71" s="489"/>
      <c r="EK71" s="489"/>
      <c r="EL71" s="2025"/>
      <c r="EM71" s="2025"/>
      <c r="EN71" s="430"/>
      <c r="EO71" s="429"/>
      <c r="EP71" s="489"/>
      <c r="EQ71" s="489"/>
      <c r="ER71" s="489"/>
      <c r="ES71" s="489"/>
      <c r="ET71" s="2025"/>
      <c r="EU71" s="2025"/>
      <c r="EV71" s="2025"/>
      <c r="EW71" s="2025"/>
      <c r="EX71" s="489"/>
      <c r="EY71" s="489"/>
      <c r="EZ71" s="489"/>
      <c r="FA71" s="489"/>
      <c r="FB71" s="489"/>
      <c r="FC71" s="489"/>
      <c r="FD71" s="2028"/>
      <c r="FE71" s="2029"/>
      <c r="FF71" s="2028"/>
      <c r="FG71" s="2029"/>
      <c r="FH71" s="2028"/>
      <c r="FI71" s="2029"/>
      <c r="FJ71" s="2025"/>
      <c r="FK71" s="2025"/>
      <c r="FL71" s="2025"/>
      <c r="FM71" s="2025"/>
      <c r="FN71" s="2025"/>
      <c r="FO71" s="2025"/>
      <c r="FP71" s="2025"/>
      <c r="FQ71" s="2025"/>
      <c r="FR71" s="2025"/>
      <c r="FS71" s="2025"/>
      <c r="FT71" s="2025"/>
      <c r="FU71" s="2025"/>
      <c r="FV71" s="2025"/>
      <c r="FW71" s="2025"/>
      <c r="FX71" s="2025"/>
      <c r="FY71" s="2025"/>
      <c r="FZ71" s="2025"/>
      <c r="GA71" s="2025"/>
      <c r="GB71" s="2025"/>
      <c r="GC71" s="2025"/>
      <c r="GD71" s="2025"/>
      <c r="GE71" s="2025"/>
      <c r="GF71" s="2025"/>
      <c r="GG71" s="2025"/>
      <c r="GH71" s="2025"/>
      <c r="GI71" s="2025"/>
      <c r="GJ71" s="2026"/>
      <c r="GK71" s="2027"/>
      <c r="GL71" s="489"/>
      <c r="GM71" s="489"/>
    </row>
    <row r="72" spans="1:195" ht="12.95" hidden="1" customHeight="1" outlineLevel="1" x14ac:dyDescent="0.15">
      <c r="A72" s="2861"/>
      <c r="B72" s="489"/>
      <c r="C72" s="489"/>
      <c r="D72" s="1082"/>
      <c r="E72" s="1082"/>
      <c r="F72" s="2129"/>
      <c r="G72" s="2129"/>
      <c r="H72" s="428"/>
      <c r="I72" s="429"/>
      <c r="J72" s="489"/>
      <c r="K72" s="489"/>
      <c r="L72" s="428"/>
      <c r="M72" s="429"/>
      <c r="N72" s="1082"/>
      <c r="O72" s="1082"/>
      <c r="P72" s="489"/>
      <c r="Q72" s="489"/>
      <c r="R72" s="1082"/>
      <c r="S72" s="1082"/>
      <c r="T72" s="430" t="s">
        <v>829</v>
      </c>
      <c r="U72" s="429" t="s">
        <v>20</v>
      </c>
      <c r="V72" s="428"/>
      <c r="W72" s="429"/>
      <c r="X72" s="489"/>
      <c r="Y72" s="489"/>
      <c r="Z72" s="489"/>
      <c r="AA72" s="489"/>
      <c r="AB72" s="428"/>
      <c r="AC72" s="429"/>
      <c r="AD72" s="428"/>
      <c r="AE72" s="429"/>
      <c r="AF72" s="428"/>
      <c r="AG72" s="429"/>
      <c r="AH72" s="489"/>
      <c r="AI72" s="489"/>
      <c r="AJ72" s="489"/>
      <c r="AK72" s="489"/>
      <c r="AL72" s="489"/>
      <c r="AM72" s="489"/>
      <c r="AN72" s="489"/>
      <c r="AO72" s="489"/>
      <c r="AR72" s="430" t="s">
        <v>666</v>
      </c>
      <c r="AS72" s="429" t="s">
        <v>29</v>
      </c>
      <c r="AT72" s="489"/>
      <c r="AU72" s="489"/>
      <c r="AV72" s="428"/>
      <c r="AW72" s="429"/>
      <c r="AX72" s="1082"/>
      <c r="AY72" s="1082"/>
      <c r="BB72" s="428"/>
      <c r="BC72" s="429"/>
      <c r="BD72" s="1678"/>
      <c r="BE72" s="1679"/>
      <c r="BF72" s="428"/>
      <c r="BG72" s="429"/>
      <c r="BH72" s="430"/>
      <c r="BI72" s="429"/>
      <c r="BJ72" s="489"/>
      <c r="BK72" s="489"/>
      <c r="BL72" s="489"/>
      <c r="BM72" s="489"/>
      <c r="BN72" s="2052"/>
      <c r="BO72" s="2053"/>
      <c r="BP72" s="489"/>
      <c r="BQ72" s="489"/>
      <c r="BR72" s="428"/>
      <c r="BS72" s="429"/>
      <c r="BT72" s="489"/>
      <c r="BU72" s="489"/>
      <c r="BV72" s="428"/>
      <c r="BW72" s="429"/>
      <c r="BX72" s="428"/>
      <c r="BY72" s="429"/>
      <c r="BZ72" s="1082"/>
      <c r="CA72" s="1082"/>
      <c r="CB72" s="428"/>
      <c r="CC72" s="429"/>
      <c r="CD72" s="428"/>
      <c r="CE72" s="429"/>
      <c r="CF72" s="430" t="s">
        <v>833</v>
      </c>
      <c r="CG72" s="429" t="s">
        <v>29</v>
      </c>
      <c r="CH72" s="428"/>
      <c r="CI72" s="429"/>
      <c r="CJ72" s="1996"/>
      <c r="CK72" s="1996"/>
      <c r="CL72" s="489"/>
      <c r="CM72" s="489"/>
      <c r="CN72" s="428"/>
      <c r="CO72" s="429"/>
      <c r="CP72" s="489"/>
      <c r="CQ72" s="489"/>
      <c r="CR72" s="489"/>
      <c r="CS72" s="489"/>
      <c r="CT72" s="489"/>
      <c r="CU72" s="489"/>
      <c r="CV72" s="1789"/>
      <c r="CW72" s="1790"/>
      <c r="CX72" s="428"/>
      <c r="CY72" s="429"/>
      <c r="CZ72" s="428"/>
      <c r="DA72" s="429"/>
      <c r="DB72" s="430" t="s">
        <v>840</v>
      </c>
      <c r="DC72" s="429" t="s">
        <v>29</v>
      </c>
      <c r="DD72" s="489"/>
      <c r="DE72" s="489"/>
      <c r="DF72" s="489"/>
      <c r="DG72" s="489"/>
      <c r="DH72" s="489"/>
      <c r="DI72" s="489"/>
      <c r="DJ72" s="489"/>
      <c r="DK72" s="489"/>
      <c r="DL72" s="489"/>
      <c r="DM72" s="489"/>
      <c r="DN72" s="489"/>
      <c r="DO72" s="489"/>
      <c r="DP72" s="489"/>
      <c r="DQ72" s="489"/>
      <c r="DR72" s="489"/>
      <c r="DS72" s="489"/>
      <c r="DV72" s="489"/>
      <c r="DW72" s="489"/>
      <c r="DX72" s="1082"/>
      <c r="DY72" s="1082"/>
      <c r="DZ72" s="2028"/>
      <c r="EA72" s="2029"/>
      <c r="EB72" s="1082"/>
      <c r="EC72" s="1082"/>
      <c r="ED72" s="2025"/>
      <c r="EE72" s="2025"/>
      <c r="EF72" s="2028"/>
      <c r="EG72" s="2029"/>
      <c r="EH72" s="489"/>
      <c r="EI72" s="489"/>
      <c r="EJ72" s="489"/>
      <c r="EK72" s="489"/>
      <c r="EL72" s="2025"/>
      <c r="EM72" s="2025"/>
      <c r="EN72" s="430"/>
      <c r="EO72" s="429"/>
      <c r="EP72" s="489"/>
      <c r="EQ72" s="489"/>
      <c r="ER72" s="489"/>
      <c r="ES72" s="489"/>
      <c r="ET72" s="2025"/>
      <c r="EU72" s="2025"/>
      <c r="EV72" s="2025"/>
      <c r="EW72" s="2025"/>
      <c r="EX72" s="489"/>
      <c r="EY72" s="489"/>
      <c r="EZ72" s="489"/>
      <c r="FA72" s="489"/>
      <c r="FB72" s="489"/>
      <c r="FC72" s="489"/>
      <c r="FD72" s="2028"/>
      <c r="FE72" s="2029"/>
      <c r="FF72" s="2028"/>
      <c r="FG72" s="2029"/>
      <c r="FH72" s="2028"/>
      <c r="FI72" s="2029"/>
      <c r="FJ72" s="2025"/>
      <c r="FK72" s="2025"/>
      <c r="FL72" s="2025"/>
      <c r="FM72" s="2025"/>
      <c r="FN72" s="2025"/>
      <c r="FO72" s="2025"/>
      <c r="FP72" s="2025"/>
      <c r="FQ72" s="2025"/>
      <c r="FR72" s="2025"/>
      <c r="FS72" s="2025"/>
      <c r="FT72" s="2025"/>
      <c r="FU72" s="2025"/>
      <c r="FV72" s="2025"/>
      <c r="FW72" s="2025"/>
      <c r="FX72" s="2025"/>
      <c r="FY72" s="2025"/>
      <c r="FZ72" s="2025"/>
      <c r="GA72" s="2025"/>
      <c r="GB72" s="2025"/>
      <c r="GC72" s="2025"/>
      <c r="GD72" s="2025"/>
      <c r="GE72" s="2025"/>
      <c r="GF72" s="2025"/>
      <c r="GG72" s="2025"/>
      <c r="GH72" s="2025"/>
      <c r="GI72" s="2025"/>
      <c r="GJ72" s="2026"/>
      <c r="GK72" s="2027"/>
      <c r="GL72" s="489"/>
      <c r="GM72" s="489"/>
    </row>
    <row r="73" spans="1:195" ht="12.95" hidden="1" customHeight="1" outlineLevel="1" x14ac:dyDescent="0.15">
      <c r="A73" s="2862"/>
      <c r="B73" s="489"/>
      <c r="C73" s="489"/>
      <c r="D73" s="1083"/>
      <c r="E73" s="1083"/>
      <c r="F73" s="2129"/>
      <c r="G73" s="2129"/>
      <c r="H73" s="447"/>
      <c r="I73" s="426"/>
      <c r="J73" s="489"/>
      <c r="K73" s="489"/>
      <c r="L73" s="447"/>
      <c r="M73" s="426"/>
      <c r="N73" s="1083"/>
      <c r="O73" s="1083"/>
      <c r="P73" s="489"/>
      <c r="Q73" s="489"/>
      <c r="R73" s="1083"/>
      <c r="S73" s="1083"/>
      <c r="T73" s="425"/>
      <c r="U73" s="426"/>
      <c r="V73" s="447"/>
      <c r="W73" s="426"/>
      <c r="X73" s="489"/>
      <c r="Y73" s="489"/>
      <c r="Z73" s="489"/>
      <c r="AA73" s="489"/>
      <c r="AB73" s="447"/>
      <c r="AC73" s="426"/>
      <c r="AD73" s="447"/>
      <c r="AE73" s="426"/>
      <c r="AF73" s="447"/>
      <c r="AG73" s="426"/>
      <c r="AH73" s="489"/>
      <c r="AI73" s="489"/>
      <c r="AJ73" s="489"/>
      <c r="AK73" s="489"/>
      <c r="AL73" s="489"/>
      <c r="AM73" s="489"/>
      <c r="AN73" s="489"/>
      <c r="AO73" s="489"/>
      <c r="AR73" s="425"/>
      <c r="AS73" s="426"/>
      <c r="AT73" s="489"/>
      <c r="AU73" s="489"/>
      <c r="AV73" s="447"/>
      <c r="AW73" s="426"/>
      <c r="AX73" s="1083"/>
      <c r="AY73" s="1083"/>
      <c r="BB73" s="447"/>
      <c r="BC73" s="426"/>
      <c r="BD73" s="1678"/>
      <c r="BE73" s="1679"/>
      <c r="BF73" s="447"/>
      <c r="BG73" s="426"/>
      <c r="BH73" s="425"/>
      <c r="BI73" s="426"/>
      <c r="BJ73" s="489"/>
      <c r="BK73" s="489"/>
      <c r="BL73" s="489"/>
      <c r="BM73" s="489"/>
      <c r="BN73" s="2052"/>
      <c r="BO73" s="2053"/>
      <c r="BP73" s="489"/>
      <c r="BQ73" s="489"/>
      <c r="BR73" s="447"/>
      <c r="BS73" s="426"/>
      <c r="BT73" s="489"/>
      <c r="BU73" s="489"/>
      <c r="BV73" s="447"/>
      <c r="BW73" s="426"/>
      <c r="BX73" s="447"/>
      <c r="BY73" s="426"/>
      <c r="BZ73" s="1083"/>
      <c r="CA73" s="1083"/>
      <c r="CB73" s="447"/>
      <c r="CC73" s="426"/>
      <c r="CD73" s="500"/>
      <c r="CE73" s="471"/>
      <c r="CF73" s="425"/>
      <c r="CG73" s="426"/>
      <c r="CH73" s="447"/>
      <c r="CI73" s="426"/>
      <c r="CJ73" s="1996"/>
      <c r="CK73" s="1996"/>
      <c r="CL73" s="489"/>
      <c r="CM73" s="489"/>
      <c r="CN73" s="447"/>
      <c r="CO73" s="426"/>
      <c r="CP73" s="489"/>
      <c r="CQ73" s="489"/>
      <c r="CR73" s="489"/>
      <c r="CS73" s="489"/>
      <c r="CT73" s="489"/>
      <c r="CU73" s="489"/>
      <c r="CV73" s="1789"/>
      <c r="CW73" s="1790"/>
      <c r="CX73" s="447"/>
      <c r="CY73" s="426"/>
      <c r="CZ73" s="447"/>
      <c r="DA73" s="426"/>
      <c r="DB73" s="425"/>
      <c r="DC73" s="426"/>
      <c r="DD73" s="489"/>
      <c r="DE73" s="489"/>
      <c r="DF73" s="489"/>
      <c r="DG73" s="489"/>
      <c r="DH73" s="489"/>
      <c r="DI73" s="489"/>
      <c r="DJ73" s="489"/>
      <c r="DK73" s="489"/>
      <c r="DL73" s="489"/>
      <c r="DM73" s="489"/>
      <c r="DN73" s="489"/>
      <c r="DO73" s="489"/>
      <c r="DP73" s="489"/>
      <c r="DQ73" s="489"/>
      <c r="DR73" s="489"/>
      <c r="DS73" s="489"/>
      <c r="DV73" s="489"/>
      <c r="DW73" s="489"/>
      <c r="DX73" s="1088"/>
      <c r="DY73" s="1088"/>
      <c r="DZ73" s="2028"/>
      <c r="EA73" s="2029"/>
      <c r="EB73" s="1088"/>
      <c r="EC73" s="1088"/>
      <c r="ED73" s="2025"/>
      <c r="EE73" s="2025"/>
      <c r="EF73" s="2028"/>
      <c r="EG73" s="2029"/>
      <c r="EH73" s="489"/>
      <c r="EI73" s="489"/>
      <c r="EJ73" s="489"/>
      <c r="EK73" s="489"/>
      <c r="EL73" s="2025"/>
      <c r="EM73" s="2025"/>
      <c r="EN73" s="425"/>
      <c r="EO73" s="426"/>
      <c r="EP73" s="489"/>
      <c r="EQ73" s="489"/>
      <c r="ER73" s="489"/>
      <c r="ES73" s="489"/>
      <c r="ET73" s="2025"/>
      <c r="EU73" s="2025"/>
      <c r="EV73" s="2025"/>
      <c r="EW73" s="2025"/>
      <c r="EX73" s="489"/>
      <c r="EY73" s="489"/>
      <c r="EZ73" s="489"/>
      <c r="FA73" s="489"/>
      <c r="FB73" s="489"/>
      <c r="FC73" s="489"/>
      <c r="FD73" s="2028"/>
      <c r="FE73" s="2029"/>
      <c r="FF73" s="2028"/>
      <c r="FG73" s="2029"/>
      <c r="FH73" s="2028"/>
      <c r="FI73" s="2029"/>
      <c r="FJ73" s="2025"/>
      <c r="FK73" s="2025"/>
      <c r="FL73" s="2025"/>
      <c r="FM73" s="2025"/>
      <c r="FN73" s="2025"/>
      <c r="FO73" s="2025"/>
      <c r="FP73" s="2025"/>
      <c r="FQ73" s="2025"/>
      <c r="FR73" s="2025"/>
      <c r="FS73" s="2025"/>
      <c r="FT73" s="2025"/>
      <c r="FU73" s="2025"/>
      <c r="FV73" s="2025"/>
      <c r="FW73" s="2025"/>
      <c r="FX73" s="2025"/>
      <c r="FY73" s="2025"/>
      <c r="FZ73" s="2025"/>
      <c r="GA73" s="2025"/>
      <c r="GB73" s="2025"/>
      <c r="GC73" s="2025"/>
      <c r="GD73" s="2025"/>
      <c r="GE73" s="2025"/>
      <c r="GF73" s="2025"/>
      <c r="GG73" s="2025"/>
      <c r="GH73" s="2025"/>
      <c r="GI73" s="2025"/>
      <c r="GJ73" s="2026"/>
      <c r="GK73" s="2027"/>
      <c r="GL73" s="489"/>
      <c r="GM73" s="489"/>
    </row>
    <row r="74" spans="1:195" ht="12.95" hidden="1" customHeight="1" outlineLevel="1" x14ac:dyDescent="0.15">
      <c r="A74" s="2860">
        <v>44101</v>
      </c>
      <c r="B74" s="1565"/>
      <c r="C74" s="1565"/>
      <c r="D74" s="1085"/>
      <c r="E74" s="1085"/>
      <c r="F74" s="2019"/>
      <c r="G74" s="2019"/>
      <c r="H74" s="501"/>
      <c r="I74" s="477"/>
      <c r="J74" s="1565"/>
      <c r="K74" s="1565"/>
      <c r="L74" s="501"/>
      <c r="M74" s="477"/>
      <c r="N74" s="1085"/>
      <c r="O74" s="1085"/>
      <c r="P74" s="1565"/>
      <c r="Q74" s="1565"/>
      <c r="R74" s="1085"/>
      <c r="S74" s="1085"/>
      <c r="T74" s="476" t="s">
        <v>751</v>
      </c>
      <c r="U74" s="477" t="s">
        <v>29</v>
      </c>
      <c r="V74" s="501"/>
      <c r="W74" s="477"/>
      <c r="X74" s="1565"/>
      <c r="Y74" s="1565"/>
      <c r="Z74" s="1565"/>
      <c r="AA74" s="1565"/>
      <c r="AB74" s="501"/>
      <c r="AC74" s="477"/>
      <c r="AD74" s="501"/>
      <c r="AE74" s="477"/>
      <c r="AF74" s="501"/>
      <c r="AG74" s="477"/>
      <c r="AH74" s="1565"/>
      <c r="AI74" s="1565"/>
      <c r="AJ74" s="1565"/>
      <c r="AK74" s="1565"/>
      <c r="AL74" s="1565"/>
      <c r="AM74" s="1565"/>
      <c r="AN74" s="1565"/>
      <c r="AO74" s="1565"/>
      <c r="AR74" s="476"/>
      <c r="AS74" s="477"/>
      <c r="AT74" s="1565"/>
      <c r="AU74" s="1565"/>
      <c r="AV74" s="501"/>
      <c r="AW74" s="477"/>
      <c r="AX74" s="1085"/>
      <c r="AY74" s="1085"/>
      <c r="BB74" s="501"/>
      <c r="BC74" s="477"/>
      <c r="BD74" s="1682"/>
      <c r="BE74" s="1683"/>
      <c r="BF74" s="501"/>
      <c r="BG74" s="477"/>
      <c r="BH74" s="476" t="s">
        <v>683</v>
      </c>
      <c r="BI74" s="477"/>
      <c r="BJ74" s="1565"/>
      <c r="BK74" s="1565"/>
      <c r="BL74" s="1565"/>
      <c r="BM74" s="1565"/>
      <c r="BN74" s="1682"/>
      <c r="BO74" s="1683"/>
      <c r="BP74" s="1565"/>
      <c r="BQ74" s="1565"/>
      <c r="BR74" s="501"/>
      <c r="BS74" s="477"/>
      <c r="BT74" s="1565"/>
      <c r="BU74" s="1565"/>
      <c r="BV74" s="501"/>
      <c r="BW74" s="477"/>
      <c r="BX74" s="501"/>
      <c r="BY74" s="477"/>
      <c r="BZ74" s="1085"/>
      <c r="CA74" s="1085"/>
      <c r="CB74" s="501"/>
      <c r="CC74" s="477"/>
      <c r="CD74" s="476" t="s">
        <v>862</v>
      </c>
      <c r="CE74" s="477" t="s">
        <v>936</v>
      </c>
      <c r="CF74" s="476" t="s">
        <v>664</v>
      </c>
      <c r="CG74" s="477" t="s">
        <v>20</v>
      </c>
      <c r="CH74" s="501"/>
      <c r="CI74" s="477"/>
      <c r="CJ74" s="2019"/>
      <c r="CK74" s="2019"/>
      <c r="CL74" s="1565"/>
      <c r="CM74" s="1565"/>
      <c r="CN74" s="501"/>
      <c r="CO74" s="477"/>
      <c r="CP74" s="1565"/>
      <c r="CQ74" s="1565"/>
      <c r="CR74" s="1565"/>
      <c r="CS74" s="1565"/>
      <c r="CT74" s="1565"/>
      <c r="CU74" s="1565"/>
      <c r="CV74" s="1791"/>
      <c r="CW74" s="1792"/>
      <c r="CX74" s="501"/>
      <c r="CY74" s="477"/>
      <c r="CZ74" s="501"/>
      <c r="DA74" s="477"/>
      <c r="DB74" s="476" t="s">
        <v>849</v>
      </c>
      <c r="DC74" s="477" t="s">
        <v>29</v>
      </c>
      <c r="DD74" s="1565"/>
      <c r="DE74" s="1565"/>
      <c r="DF74" s="1565"/>
      <c r="DG74" s="1565"/>
      <c r="DH74" s="1565"/>
      <c r="DI74" s="1565"/>
      <c r="DJ74" s="1565"/>
      <c r="DK74" s="1565"/>
      <c r="DL74" s="1565"/>
      <c r="DM74" s="1565"/>
      <c r="DN74" s="1565"/>
      <c r="DO74" s="1565"/>
      <c r="DP74" s="1565"/>
      <c r="DQ74" s="1565"/>
      <c r="DR74" s="1565"/>
      <c r="DS74" s="1565"/>
      <c r="DV74" s="1565"/>
      <c r="DW74" s="1565"/>
      <c r="DX74" s="1085"/>
      <c r="DY74" s="1085"/>
      <c r="DZ74" s="2028"/>
      <c r="EA74" s="2029"/>
      <c r="EB74" s="1085"/>
      <c r="EC74" s="1085"/>
      <c r="ED74" s="2025"/>
      <c r="EE74" s="2025"/>
      <c r="EF74" s="2028"/>
      <c r="EG74" s="2029"/>
      <c r="EH74" s="1565"/>
      <c r="EI74" s="1565"/>
      <c r="EJ74" s="1565"/>
      <c r="EK74" s="1565"/>
      <c r="EL74" s="2025"/>
      <c r="EM74" s="2025"/>
      <c r="EN74" s="476" t="s">
        <v>5</v>
      </c>
      <c r="EO74" s="477"/>
      <c r="EP74" s="1565"/>
      <c r="EQ74" s="1565"/>
      <c r="ER74" s="1565"/>
      <c r="ES74" s="1565"/>
      <c r="ET74" s="2025"/>
      <c r="EU74" s="2025"/>
      <c r="EV74" s="2025"/>
      <c r="EW74" s="2025"/>
      <c r="EX74" s="1565"/>
      <c r="EY74" s="1565"/>
      <c r="EZ74" s="1565"/>
      <c r="FA74" s="1565"/>
      <c r="FB74" s="1565"/>
      <c r="FC74" s="1565"/>
      <c r="FD74" s="2028"/>
      <c r="FE74" s="2029"/>
      <c r="FF74" s="2028"/>
      <c r="FG74" s="2029"/>
      <c r="FH74" s="2028"/>
      <c r="FI74" s="2029"/>
      <c r="FJ74" s="2025"/>
      <c r="FK74" s="2025"/>
      <c r="FL74" s="2025"/>
      <c r="FM74" s="2025"/>
      <c r="FN74" s="2025"/>
      <c r="FO74" s="2025"/>
      <c r="FP74" s="2025"/>
      <c r="FQ74" s="2025"/>
      <c r="FR74" s="2025"/>
      <c r="FS74" s="2025"/>
      <c r="FT74" s="2025"/>
      <c r="FU74" s="2025"/>
      <c r="FV74" s="2025"/>
      <c r="FW74" s="2025"/>
      <c r="FX74" s="2025"/>
      <c r="FY74" s="2025"/>
      <c r="FZ74" s="2025"/>
      <c r="GA74" s="2025"/>
      <c r="GB74" s="2025"/>
      <c r="GC74" s="2025"/>
      <c r="GD74" s="2025"/>
      <c r="GE74" s="2025"/>
      <c r="GF74" s="2025"/>
      <c r="GG74" s="2025"/>
      <c r="GH74" s="2025"/>
      <c r="GI74" s="2025"/>
      <c r="GJ74" s="2026"/>
      <c r="GK74" s="2027"/>
      <c r="GL74" s="1565"/>
      <c r="GM74" s="1565"/>
    </row>
    <row r="75" spans="1:195" ht="12.95" hidden="1" customHeight="1" outlineLevel="1" x14ac:dyDescent="0.15">
      <c r="A75" s="2861"/>
      <c r="B75" s="1565"/>
      <c r="C75" s="1565"/>
      <c r="D75" s="1086"/>
      <c r="E75" s="1086"/>
      <c r="F75" s="2019"/>
      <c r="G75" s="2019"/>
      <c r="H75" s="499"/>
      <c r="I75" s="432"/>
      <c r="J75" s="1565"/>
      <c r="K75" s="1565"/>
      <c r="L75" s="499"/>
      <c r="M75" s="432"/>
      <c r="N75" s="1086"/>
      <c r="O75" s="1086"/>
      <c r="P75" s="1565"/>
      <c r="Q75" s="1565"/>
      <c r="R75" s="1086"/>
      <c r="S75" s="1086"/>
      <c r="T75" s="431" t="s">
        <v>754</v>
      </c>
      <c r="U75" s="432" t="s">
        <v>29</v>
      </c>
      <c r="V75" s="499"/>
      <c r="W75" s="432"/>
      <c r="X75" s="1565"/>
      <c r="Y75" s="1565"/>
      <c r="Z75" s="1565"/>
      <c r="AA75" s="1565"/>
      <c r="AB75" s="499"/>
      <c r="AC75" s="432"/>
      <c r="AD75" s="499"/>
      <c r="AE75" s="432"/>
      <c r="AF75" s="499"/>
      <c r="AG75" s="432"/>
      <c r="AH75" s="1565"/>
      <c r="AI75" s="1565"/>
      <c r="AJ75" s="1565"/>
      <c r="AK75" s="1565"/>
      <c r="AL75" s="1565"/>
      <c r="AM75" s="1565"/>
      <c r="AN75" s="1565"/>
      <c r="AO75" s="1565"/>
      <c r="AR75" s="431"/>
      <c r="AS75" s="432"/>
      <c r="AT75" s="1565"/>
      <c r="AU75" s="1565"/>
      <c r="AV75" s="499"/>
      <c r="AW75" s="432"/>
      <c r="AX75" s="1086"/>
      <c r="AY75" s="1086"/>
      <c r="BB75" s="499"/>
      <c r="BC75" s="432"/>
      <c r="BD75" s="1682"/>
      <c r="BE75" s="1683"/>
      <c r="BF75" s="499"/>
      <c r="BG75" s="432"/>
      <c r="BH75" s="431"/>
      <c r="BI75" s="432"/>
      <c r="BJ75" s="1565"/>
      <c r="BK75" s="1565"/>
      <c r="BL75" s="1565"/>
      <c r="BM75" s="1565"/>
      <c r="BN75" s="1682"/>
      <c r="BO75" s="1683"/>
      <c r="BP75" s="1565"/>
      <c r="BQ75" s="1565"/>
      <c r="BR75" s="499"/>
      <c r="BS75" s="432"/>
      <c r="BT75" s="1565"/>
      <c r="BU75" s="1565"/>
      <c r="BV75" s="499"/>
      <c r="BW75" s="432"/>
      <c r="BX75" s="499"/>
      <c r="BY75" s="432"/>
      <c r="BZ75" s="1086"/>
      <c r="CA75" s="1086"/>
      <c r="CB75" s="499"/>
      <c r="CC75" s="432"/>
      <c r="CD75" s="431" t="s">
        <v>759</v>
      </c>
      <c r="CE75" s="432" t="s">
        <v>20</v>
      </c>
      <c r="CF75" s="431" t="s">
        <v>716</v>
      </c>
      <c r="CG75" s="432" t="s">
        <v>29</v>
      </c>
      <c r="CH75" s="499"/>
      <c r="CI75" s="432"/>
      <c r="CJ75" s="2019"/>
      <c r="CK75" s="2019"/>
      <c r="CL75" s="1565"/>
      <c r="CM75" s="1565"/>
      <c r="CN75" s="499"/>
      <c r="CO75" s="432"/>
      <c r="CP75" s="1565"/>
      <c r="CQ75" s="1565"/>
      <c r="CR75" s="1565"/>
      <c r="CS75" s="1565"/>
      <c r="CT75" s="1565"/>
      <c r="CU75" s="1565"/>
      <c r="CV75" s="1791"/>
      <c r="CW75" s="1792"/>
      <c r="CX75" s="499"/>
      <c r="CY75" s="432"/>
      <c r="CZ75" s="499"/>
      <c r="DA75" s="432"/>
      <c r="DB75" s="431" t="s">
        <v>830</v>
      </c>
      <c r="DC75" s="432" t="s">
        <v>20</v>
      </c>
      <c r="DD75" s="1565"/>
      <c r="DE75" s="1565"/>
      <c r="DF75" s="1565"/>
      <c r="DG75" s="1565"/>
      <c r="DH75" s="1565"/>
      <c r="DI75" s="1565"/>
      <c r="DJ75" s="1565"/>
      <c r="DK75" s="1565"/>
      <c r="DL75" s="1565"/>
      <c r="DM75" s="1565"/>
      <c r="DN75" s="1565"/>
      <c r="DO75" s="1565"/>
      <c r="DP75" s="1565"/>
      <c r="DQ75" s="1565"/>
      <c r="DR75" s="1565"/>
      <c r="DS75" s="1565"/>
      <c r="DV75" s="1565"/>
      <c r="DW75" s="1565"/>
      <c r="DX75" s="1086"/>
      <c r="DY75" s="1086"/>
      <c r="DZ75" s="2028"/>
      <c r="EA75" s="2029"/>
      <c r="EB75" s="1086"/>
      <c r="EC75" s="1086"/>
      <c r="ED75" s="2025"/>
      <c r="EE75" s="2025"/>
      <c r="EF75" s="2028"/>
      <c r="EG75" s="2029"/>
      <c r="EH75" s="1565"/>
      <c r="EI75" s="1565"/>
      <c r="EJ75" s="1565"/>
      <c r="EK75" s="1565"/>
      <c r="EL75" s="2025"/>
      <c r="EM75" s="2025"/>
      <c r="EN75" s="431"/>
      <c r="EO75" s="432"/>
      <c r="EP75" s="1565"/>
      <c r="EQ75" s="1565"/>
      <c r="ER75" s="1565"/>
      <c r="ES75" s="1565"/>
      <c r="ET75" s="2025"/>
      <c r="EU75" s="2025"/>
      <c r="EV75" s="2025"/>
      <c r="EW75" s="2025"/>
      <c r="EX75" s="1565"/>
      <c r="EY75" s="1565"/>
      <c r="EZ75" s="1565"/>
      <c r="FA75" s="1565"/>
      <c r="FB75" s="1565"/>
      <c r="FC75" s="1565"/>
      <c r="FD75" s="2028"/>
      <c r="FE75" s="2029"/>
      <c r="FF75" s="2028"/>
      <c r="FG75" s="2029"/>
      <c r="FH75" s="2028"/>
      <c r="FI75" s="2029"/>
      <c r="FJ75" s="2025"/>
      <c r="FK75" s="2025"/>
      <c r="FL75" s="2025"/>
      <c r="FM75" s="2025"/>
      <c r="FN75" s="2025"/>
      <c r="FO75" s="2025"/>
      <c r="FP75" s="2025"/>
      <c r="FQ75" s="2025"/>
      <c r="FR75" s="2025"/>
      <c r="FS75" s="2025"/>
      <c r="FT75" s="2025"/>
      <c r="FU75" s="2025"/>
      <c r="FV75" s="2025"/>
      <c r="FW75" s="2025"/>
      <c r="FX75" s="2025"/>
      <c r="FY75" s="2025"/>
      <c r="FZ75" s="2025"/>
      <c r="GA75" s="2025"/>
      <c r="GB75" s="2025"/>
      <c r="GC75" s="2025"/>
      <c r="GD75" s="2025"/>
      <c r="GE75" s="2025"/>
      <c r="GF75" s="2025"/>
      <c r="GG75" s="2025"/>
      <c r="GH75" s="2025"/>
      <c r="GI75" s="2025"/>
      <c r="GJ75" s="2026"/>
      <c r="GK75" s="2027"/>
      <c r="GL75" s="1565"/>
      <c r="GM75" s="1565"/>
    </row>
    <row r="76" spans="1:195" ht="12.95" hidden="1" customHeight="1" outlineLevel="1" x14ac:dyDescent="0.15">
      <c r="A76" s="2861"/>
      <c r="B76" s="1565"/>
      <c r="C76" s="1565"/>
      <c r="D76" s="1086"/>
      <c r="E76" s="1086"/>
      <c r="F76" s="2019"/>
      <c r="G76" s="2019"/>
      <c r="H76" s="499"/>
      <c r="I76" s="432"/>
      <c r="J76" s="1565"/>
      <c r="K76" s="1565"/>
      <c r="L76" s="499"/>
      <c r="M76" s="432"/>
      <c r="N76" s="1086"/>
      <c r="O76" s="1086"/>
      <c r="P76" s="1565"/>
      <c r="Q76" s="1565"/>
      <c r="R76" s="1086"/>
      <c r="S76" s="1086"/>
      <c r="T76" s="431" t="s">
        <v>689</v>
      </c>
      <c r="U76" s="432" t="s">
        <v>29</v>
      </c>
      <c r="V76" s="499"/>
      <c r="W76" s="432"/>
      <c r="X76" s="1565"/>
      <c r="Y76" s="1565"/>
      <c r="Z76" s="1565"/>
      <c r="AA76" s="1565"/>
      <c r="AB76" s="499"/>
      <c r="AC76" s="432"/>
      <c r="AD76" s="499"/>
      <c r="AE76" s="432"/>
      <c r="AF76" s="499"/>
      <c r="AG76" s="432"/>
      <c r="AH76" s="1565"/>
      <c r="AI76" s="1565"/>
      <c r="AJ76" s="1565"/>
      <c r="AK76" s="1565"/>
      <c r="AL76" s="1565"/>
      <c r="AM76" s="1565"/>
      <c r="AN76" s="1565"/>
      <c r="AO76" s="1565"/>
      <c r="AR76" s="431" t="s">
        <v>862</v>
      </c>
      <c r="AS76" s="432" t="s">
        <v>29</v>
      </c>
      <c r="AT76" s="1565"/>
      <c r="AU76" s="1565"/>
      <c r="AV76" s="499"/>
      <c r="AW76" s="432"/>
      <c r="AX76" s="1086"/>
      <c r="AY76" s="1086"/>
      <c r="BB76" s="499"/>
      <c r="BC76" s="432"/>
      <c r="BD76" s="1682"/>
      <c r="BE76" s="1683"/>
      <c r="BF76" s="499"/>
      <c r="BG76" s="432"/>
      <c r="BH76" s="431"/>
      <c r="BI76" s="432"/>
      <c r="BJ76" s="1565"/>
      <c r="BK76" s="1565"/>
      <c r="BL76" s="1565"/>
      <c r="BM76" s="1565"/>
      <c r="BN76" s="1682"/>
      <c r="BO76" s="1683"/>
      <c r="BP76" s="1565"/>
      <c r="BQ76" s="1565"/>
      <c r="BR76" s="499"/>
      <c r="BS76" s="432"/>
      <c r="BT76" s="1565"/>
      <c r="BU76" s="1565"/>
      <c r="BV76" s="499"/>
      <c r="BW76" s="432"/>
      <c r="BX76" s="499"/>
      <c r="BY76" s="432"/>
      <c r="BZ76" s="1086"/>
      <c r="CA76" s="1086"/>
      <c r="CB76" s="499"/>
      <c r="CC76" s="432"/>
      <c r="CD76" s="431" t="s">
        <v>663</v>
      </c>
      <c r="CE76" s="432" t="s">
        <v>29</v>
      </c>
      <c r="CF76" s="431" t="s">
        <v>759</v>
      </c>
      <c r="CG76" s="432" t="s">
        <v>29</v>
      </c>
      <c r="CH76" s="499"/>
      <c r="CI76" s="432"/>
      <c r="CJ76" s="2019"/>
      <c r="CK76" s="2019"/>
      <c r="CL76" s="1565"/>
      <c r="CM76" s="1565"/>
      <c r="CN76" s="499"/>
      <c r="CO76" s="432"/>
      <c r="CP76" s="1565"/>
      <c r="CQ76" s="1565"/>
      <c r="CR76" s="1565"/>
      <c r="CS76" s="1565"/>
      <c r="CT76" s="1565"/>
      <c r="CU76" s="1565"/>
      <c r="CV76" s="1791"/>
      <c r="CW76" s="1792"/>
      <c r="CX76" s="499"/>
      <c r="CY76" s="432"/>
      <c r="CZ76" s="499"/>
      <c r="DA76" s="432"/>
      <c r="DB76" s="431" t="s">
        <v>669</v>
      </c>
      <c r="DC76" s="432" t="s">
        <v>20</v>
      </c>
      <c r="DD76" s="1565"/>
      <c r="DE76" s="1565"/>
      <c r="DF76" s="1565"/>
      <c r="DG76" s="1565"/>
      <c r="DH76" s="1565"/>
      <c r="DI76" s="1565"/>
      <c r="DJ76" s="1565"/>
      <c r="DK76" s="1565"/>
      <c r="DL76" s="1565"/>
      <c r="DM76" s="1565"/>
      <c r="DN76" s="1565"/>
      <c r="DO76" s="1565"/>
      <c r="DP76" s="1565"/>
      <c r="DQ76" s="1565"/>
      <c r="DR76" s="1565"/>
      <c r="DS76" s="1565"/>
      <c r="DV76" s="1565"/>
      <c r="DW76" s="1565"/>
      <c r="DX76" s="1086"/>
      <c r="DY76" s="1086"/>
      <c r="DZ76" s="2028"/>
      <c r="EA76" s="2029"/>
      <c r="EB76" s="1086"/>
      <c r="EC76" s="1086"/>
      <c r="ED76" s="2025"/>
      <c r="EE76" s="2025"/>
      <c r="EF76" s="2028"/>
      <c r="EG76" s="2029"/>
      <c r="EH76" s="1565"/>
      <c r="EI76" s="1565"/>
      <c r="EJ76" s="1565"/>
      <c r="EK76" s="1565"/>
      <c r="EL76" s="2025"/>
      <c r="EM76" s="2025"/>
      <c r="EN76" s="431"/>
      <c r="EO76" s="432"/>
      <c r="EP76" s="1565"/>
      <c r="EQ76" s="1565"/>
      <c r="ER76" s="1565"/>
      <c r="ES76" s="1565"/>
      <c r="ET76" s="2025"/>
      <c r="EU76" s="2025"/>
      <c r="EV76" s="2025"/>
      <c r="EW76" s="2025"/>
      <c r="EX76" s="1565"/>
      <c r="EY76" s="1565"/>
      <c r="EZ76" s="1565"/>
      <c r="FA76" s="1565"/>
      <c r="FB76" s="1565"/>
      <c r="FC76" s="1565"/>
      <c r="FD76" s="2028"/>
      <c r="FE76" s="2029"/>
      <c r="FF76" s="2028"/>
      <c r="FG76" s="2029"/>
      <c r="FH76" s="2028"/>
      <c r="FI76" s="2029"/>
      <c r="FJ76" s="2025"/>
      <c r="FK76" s="2025"/>
      <c r="FL76" s="2025"/>
      <c r="FM76" s="2025"/>
      <c r="FN76" s="2025"/>
      <c r="FO76" s="2025"/>
      <c r="FP76" s="2025"/>
      <c r="FQ76" s="2025"/>
      <c r="FR76" s="2025"/>
      <c r="FS76" s="2025"/>
      <c r="FT76" s="2025"/>
      <c r="FU76" s="2025"/>
      <c r="FV76" s="2025"/>
      <c r="FW76" s="2025"/>
      <c r="FX76" s="2025"/>
      <c r="FY76" s="2025"/>
      <c r="FZ76" s="2025"/>
      <c r="GA76" s="2025"/>
      <c r="GB76" s="2025"/>
      <c r="GC76" s="2025"/>
      <c r="GD76" s="2025"/>
      <c r="GE76" s="2025"/>
      <c r="GF76" s="2025"/>
      <c r="GG76" s="2025"/>
      <c r="GH76" s="2025"/>
      <c r="GI76" s="2025"/>
      <c r="GJ76" s="2026"/>
      <c r="GK76" s="2027"/>
      <c r="GL76" s="1565"/>
      <c r="GM76" s="1565"/>
    </row>
    <row r="77" spans="1:195" ht="12.95" hidden="1" customHeight="1" outlineLevel="1" x14ac:dyDescent="0.15">
      <c r="A77" s="2861"/>
      <c r="B77" s="1565"/>
      <c r="C77" s="1565"/>
      <c r="D77" s="1086"/>
      <c r="E77" s="1086"/>
      <c r="F77" s="2019"/>
      <c r="G77" s="2019"/>
      <c r="H77" s="499"/>
      <c r="I77" s="432"/>
      <c r="J77" s="1565"/>
      <c r="K77" s="1565"/>
      <c r="L77" s="499"/>
      <c r="M77" s="432"/>
      <c r="N77" s="1089"/>
      <c r="O77" s="1089"/>
      <c r="P77" s="1565"/>
      <c r="Q77" s="1565"/>
      <c r="R77" s="1086"/>
      <c r="S77" s="1086"/>
      <c r="T77" s="431" t="s">
        <v>850</v>
      </c>
      <c r="U77" s="432" t="s">
        <v>29</v>
      </c>
      <c r="V77" s="499"/>
      <c r="W77" s="432"/>
      <c r="X77" s="1565"/>
      <c r="Y77" s="1565"/>
      <c r="Z77" s="1565"/>
      <c r="AA77" s="1565"/>
      <c r="AB77" s="499"/>
      <c r="AC77" s="432"/>
      <c r="AD77" s="499"/>
      <c r="AE77" s="432"/>
      <c r="AF77" s="499"/>
      <c r="AG77" s="432"/>
      <c r="AH77" s="1565"/>
      <c r="AI77" s="1565"/>
      <c r="AJ77" s="1565"/>
      <c r="AK77" s="1565"/>
      <c r="AL77" s="1565"/>
      <c r="AM77" s="1565"/>
      <c r="AN77" s="1565"/>
      <c r="AO77" s="1565"/>
      <c r="AR77" s="431" t="s">
        <v>861</v>
      </c>
      <c r="AS77" s="432" t="s">
        <v>29</v>
      </c>
      <c r="AT77" s="1565"/>
      <c r="AU77" s="1565"/>
      <c r="AV77" s="499"/>
      <c r="AW77" s="432"/>
      <c r="AX77" s="1086"/>
      <c r="AY77" s="1086"/>
      <c r="BB77" s="499"/>
      <c r="BC77" s="432"/>
      <c r="BD77" s="1682"/>
      <c r="BE77" s="1683"/>
      <c r="BF77" s="499"/>
      <c r="BG77" s="432"/>
      <c r="BH77" s="431"/>
      <c r="BI77" s="432"/>
      <c r="BJ77" s="1565"/>
      <c r="BK77" s="1565"/>
      <c r="BL77" s="1565"/>
      <c r="BM77" s="1565"/>
      <c r="BN77" s="1682"/>
      <c r="BO77" s="1683"/>
      <c r="BP77" s="1565"/>
      <c r="BQ77" s="1565"/>
      <c r="BR77" s="499"/>
      <c r="BS77" s="432"/>
      <c r="BT77" s="1565"/>
      <c r="BU77" s="1565"/>
      <c r="BV77" s="499"/>
      <c r="BW77" s="432"/>
      <c r="BX77" s="499"/>
      <c r="BY77" s="432"/>
      <c r="BZ77" s="1086"/>
      <c r="CA77" s="1086"/>
      <c r="CB77" s="499"/>
      <c r="CC77" s="432"/>
      <c r="CD77" s="431" t="s">
        <v>853</v>
      </c>
      <c r="CE77" s="432" t="s">
        <v>29</v>
      </c>
      <c r="CF77" s="431" t="s">
        <v>607</v>
      </c>
      <c r="CG77" s="688" t="s">
        <v>863</v>
      </c>
      <c r="CH77" s="499"/>
      <c r="CI77" s="432"/>
      <c r="CJ77" s="2019"/>
      <c r="CK77" s="2019"/>
      <c r="CL77" s="1565"/>
      <c r="CM77" s="1565"/>
      <c r="CN77" s="499"/>
      <c r="CO77" s="432"/>
      <c r="CP77" s="1565"/>
      <c r="CQ77" s="1565"/>
      <c r="CR77" s="1565"/>
      <c r="CS77" s="1565"/>
      <c r="CT77" s="1565"/>
      <c r="CU77" s="1565"/>
      <c r="CV77" s="1791"/>
      <c r="CW77" s="1792"/>
      <c r="CX77" s="499"/>
      <c r="CY77" s="432"/>
      <c r="CZ77" s="499"/>
      <c r="DA77" s="432"/>
      <c r="DB77" s="431" t="s">
        <v>664</v>
      </c>
      <c r="DC77" s="432" t="s">
        <v>29</v>
      </c>
      <c r="DD77" s="1565"/>
      <c r="DE77" s="1565"/>
      <c r="DF77" s="1565"/>
      <c r="DG77" s="1565"/>
      <c r="DH77" s="1565"/>
      <c r="DI77" s="1565"/>
      <c r="DJ77" s="1565"/>
      <c r="DK77" s="1565"/>
      <c r="DL77" s="1565"/>
      <c r="DM77" s="1565"/>
      <c r="DN77" s="1565"/>
      <c r="DO77" s="1565"/>
      <c r="DP77" s="1565"/>
      <c r="DQ77" s="1565"/>
      <c r="DR77" s="1565"/>
      <c r="DS77" s="1565"/>
      <c r="DV77" s="1565"/>
      <c r="DW77" s="1565"/>
      <c r="DX77" s="1086"/>
      <c r="DY77" s="1086"/>
      <c r="DZ77" s="2028"/>
      <c r="EA77" s="2029"/>
      <c r="EB77" s="1086"/>
      <c r="EC77" s="1086"/>
      <c r="ED77" s="2025"/>
      <c r="EE77" s="2025"/>
      <c r="EF77" s="2028"/>
      <c r="EG77" s="2029"/>
      <c r="EH77" s="1565"/>
      <c r="EI77" s="1565"/>
      <c r="EJ77" s="1565"/>
      <c r="EK77" s="1565"/>
      <c r="EL77" s="2025"/>
      <c r="EM77" s="2025"/>
      <c r="EN77" s="431"/>
      <c r="EO77" s="432"/>
      <c r="EP77" s="1565"/>
      <c r="EQ77" s="1565"/>
      <c r="ER77" s="1565"/>
      <c r="ES77" s="1565"/>
      <c r="ET77" s="2025"/>
      <c r="EU77" s="2025"/>
      <c r="EV77" s="2025"/>
      <c r="EW77" s="2025"/>
      <c r="EX77" s="1565"/>
      <c r="EY77" s="1565"/>
      <c r="EZ77" s="1565"/>
      <c r="FA77" s="1565"/>
      <c r="FB77" s="1565"/>
      <c r="FC77" s="1565"/>
      <c r="FD77" s="2028"/>
      <c r="FE77" s="2029"/>
      <c r="FF77" s="2028"/>
      <c r="FG77" s="2029"/>
      <c r="FH77" s="2028"/>
      <c r="FI77" s="2029"/>
      <c r="FJ77" s="2025"/>
      <c r="FK77" s="2025"/>
      <c r="FL77" s="2025"/>
      <c r="FM77" s="2025"/>
      <c r="FN77" s="2025"/>
      <c r="FO77" s="2025"/>
      <c r="FP77" s="2025"/>
      <c r="FQ77" s="2025"/>
      <c r="FR77" s="2025"/>
      <c r="FS77" s="2025"/>
      <c r="FT77" s="2025"/>
      <c r="FU77" s="2025"/>
      <c r="FV77" s="2025"/>
      <c r="FW77" s="2025"/>
      <c r="FX77" s="2025"/>
      <c r="FY77" s="2025"/>
      <c r="FZ77" s="2025"/>
      <c r="GA77" s="2025"/>
      <c r="GB77" s="2025"/>
      <c r="GC77" s="2025"/>
      <c r="GD77" s="2025"/>
      <c r="GE77" s="2025"/>
      <c r="GF77" s="2025"/>
      <c r="GG77" s="2025"/>
      <c r="GH77" s="2025"/>
      <c r="GI77" s="2025"/>
      <c r="GJ77" s="2026"/>
      <c r="GK77" s="2027"/>
      <c r="GL77" s="1565"/>
      <c r="GM77" s="1565"/>
    </row>
    <row r="78" spans="1:195" ht="12.95" hidden="1" customHeight="1" outlineLevel="1" x14ac:dyDescent="0.15">
      <c r="A78" s="2862"/>
      <c r="B78" s="1565"/>
      <c r="C78" s="1565"/>
      <c r="D78" s="1087"/>
      <c r="E78" s="1087"/>
      <c r="F78" s="2019"/>
      <c r="G78" s="2019"/>
      <c r="H78" s="502"/>
      <c r="I78" s="482"/>
      <c r="J78" s="1565"/>
      <c r="K78" s="1565"/>
      <c r="L78" s="502"/>
      <c r="M78" s="482"/>
      <c r="N78" s="1087"/>
      <c r="O78" s="1087"/>
      <c r="P78" s="1565"/>
      <c r="Q78" s="1565"/>
      <c r="R78" s="1087"/>
      <c r="S78" s="1087"/>
      <c r="T78" s="481"/>
      <c r="U78" s="482"/>
      <c r="V78" s="502"/>
      <c r="W78" s="482"/>
      <c r="X78" s="1565"/>
      <c r="Y78" s="1565"/>
      <c r="Z78" s="1565"/>
      <c r="AA78" s="1565"/>
      <c r="AB78" s="502"/>
      <c r="AC78" s="482"/>
      <c r="AD78" s="502"/>
      <c r="AE78" s="482"/>
      <c r="AF78" s="502"/>
      <c r="AG78" s="482"/>
      <c r="AH78" s="1565"/>
      <c r="AI78" s="1565"/>
      <c r="AJ78" s="1565"/>
      <c r="AK78" s="1565"/>
      <c r="AL78" s="1565"/>
      <c r="AM78" s="1565"/>
      <c r="AN78" s="1565"/>
      <c r="AO78" s="1565"/>
      <c r="AR78" s="481"/>
      <c r="AS78" s="482"/>
      <c r="AT78" s="1565"/>
      <c r="AU78" s="1565"/>
      <c r="AV78" s="502"/>
      <c r="AW78" s="482"/>
      <c r="AX78" s="1087"/>
      <c r="AY78" s="1087"/>
      <c r="BB78" s="502"/>
      <c r="BC78" s="482"/>
      <c r="BD78" s="1682"/>
      <c r="BE78" s="1683"/>
      <c r="BF78" s="502"/>
      <c r="BG78" s="482"/>
      <c r="BH78" s="481"/>
      <c r="BI78" s="482"/>
      <c r="BJ78" s="1565"/>
      <c r="BK78" s="1565"/>
      <c r="BL78" s="1565"/>
      <c r="BM78" s="1565"/>
      <c r="BN78" s="1682"/>
      <c r="BO78" s="1683"/>
      <c r="BP78" s="1565"/>
      <c r="BQ78" s="1565"/>
      <c r="BR78" s="502"/>
      <c r="BS78" s="482"/>
      <c r="BT78" s="1565"/>
      <c r="BU78" s="1565"/>
      <c r="BV78" s="502"/>
      <c r="BW78" s="482"/>
      <c r="BX78" s="502"/>
      <c r="BY78" s="482"/>
      <c r="BZ78" s="1087"/>
      <c r="CA78" s="1087"/>
      <c r="CB78" s="502"/>
      <c r="CC78" s="482"/>
      <c r="CD78" s="481"/>
      <c r="CE78" s="482"/>
      <c r="CF78" s="481"/>
      <c r="CG78" s="482"/>
      <c r="CH78" s="502"/>
      <c r="CI78" s="482"/>
      <c r="CJ78" s="2019"/>
      <c r="CK78" s="2019"/>
      <c r="CL78" s="1565"/>
      <c r="CM78" s="1565"/>
      <c r="CN78" s="502"/>
      <c r="CO78" s="482"/>
      <c r="CP78" s="1565"/>
      <c r="CQ78" s="1565"/>
      <c r="CR78" s="1565"/>
      <c r="CS78" s="1565"/>
      <c r="CT78" s="1565"/>
      <c r="CU78" s="1565"/>
      <c r="CV78" s="1791"/>
      <c r="CW78" s="1792"/>
      <c r="CX78" s="502"/>
      <c r="CY78" s="482"/>
      <c r="CZ78" s="502"/>
      <c r="DA78" s="482"/>
      <c r="DB78" s="481"/>
      <c r="DC78" s="482"/>
      <c r="DD78" s="1565"/>
      <c r="DE78" s="1565"/>
      <c r="DF78" s="1565"/>
      <c r="DG78" s="1565"/>
      <c r="DH78" s="1565"/>
      <c r="DI78" s="1565"/>
      <c r="DJ78" s="1565"/>
      <c r="DK78" s="1565"/>
      <c r="DL78" s="1565"/>
      <c r="DM78" s="1565"/>
      <c r="DN78" s="1565"/>
      <c r="DO78" s="1565"/>
      <c r="DP78" s="1565"/>
      <c r="DQ78" s="1565"/>
      <c r="DR78" s="1565"/>
      <c r="DS78" s="1565"/>
      <c r="DV78" s="1565"/>
      <c r="DW78" s="1565"/>
      <c r="DX78" s="1087"/>
      <c r="DY78" s="1087"/>
      <c r="DZ78" s="2028"/>
      <c r="EA78" s="2029"/>
      <c r="EB78" s="1087"/>
      <c r="EC78" s="1087"/>
      <c r="ED78" s="2025"/>
      <c r="EE78" s="2025"/>
      <c r="EF78" s="2028"/>
      <c r="EG78" s="2029"/>
      <c r="EH78" s="1565"/>
      <c r="EI78" s="1565"/>
      <c r="EJ78" s="1565"/>
      <c r="EK78" s="1565"/>
      <c r="EL78" s="2025"/>
      <c r="EM78" s="2025"/>
      <c r="EN78" s="481"/>
      <c r="EO78" s="482"/>
      <c r="EP78" s="1565"/>
      <c r="EQ78" s="1565"/>
      <c r="ER78" s="1565"/>
      <c r="ES78" s="1565"/>
      <c r="ET78" s="2025"/>
      <c r="EU78" s="2025"/>
      <c r="EV78" s="2025"/>
      <c r="EW78" s="2025"/>
      <c r="EX78" s="1565"/>
      <c r="EY78" s="1565"/>
      <c r="EZ78" s="1565"/>
      <c r="FA78" s="1565"/>
      <c r="FB78" s="1565"/>
      <c r="FC78" s="1565"/>
      <c r="FD78" s="2028"/>
      <c r="FE78" s="2029"/>
      <c r="FF78" s="2028"/>
      <c r="FG78" s="2029"/>
      <c r="FH78" s="2028"/>
      <c r="FI78" s="2029"/>
      <c r="FJ78" s="2025"/>
      <c r="FK78" s="2025"/>
      <c r="FL78" s="2025"/>
      <c r="FM78" s="2025"/>
      <c r="FN78" s="2025"/>
      <c r="FO78" s="2025"/>
      <c r="FP78" s="2025"/>
      <c r="FQ78" s="2025"/>
      <c r="FR78" s="2025"/>
      <c r="FS78" s="2025"/>
      <c r="FT78" s="2025"/>
      <c r="FU78" s="2025"/>
      <c r="FV78" s="2025"/>
      <c r="FW78" s="2025"/>
      <c r="FX78" s="2025"/>
      <c r="FY78" s="2025"/>
      <c r="FZ78" s="2025"/>
      <c r="GA78" s="2025"/>
      <c r="GB78" s="2025"/>
      <c r="GC78" s="2025"/>
      <c r="GD78" s="2025"/>
      <c r="GE78" s="2025"/>
      <c r="GF78" s="2025"/>
      <c r="GG78" s="2025"/>
      <c r="GH78" s="2025"/>
      <c r="GI78" s="2025"/>
      <c r="GJ78" s="2026"/>
      <c r="GK78" s="2027"/>
      <c r="GL78" s="1565"/>
      <c r="GM78" s="1565"/>
    </row>
    <row r="79" spans="1:195" ht="12.95" hidden="1" customHeight="1" outlineLevel="1" x14ac:dyDescent="0.15">
      <c r="A79" s="2860">
        <v>44115</v>
      </c>
      <c r="B79" s="489"/>
      <c r="C79" s="489"/>
      <c r="D79" s="1081"/>
      <c r="E79" s="1081"/>
      <c r="F79" s="2129"/>
      <c r="G79" s="2129"/>
      <c r="H79" s="446"/>
      <c r="I79" s="427"/>
      <c r="J79" s="489"/>
      <c r="K79" s="489"/>
      <c r="L79" s="446"/>
      <c r="M79" s="427"/>
      <c r="N79" s="1081"/>
      <c r="O79" s="1081"/>
      <c r="P79" s="489"/>
      <c r="Q79" s="489"/>
      <c r="R79" s="1081"/>
      <c r="S79" s="1081"/>
      <c r="T79" s="440" t="s">
        <v>686</v>
      </c>
      <c r="U79" s="427" t="s">
        <v>20</v>
      </c>
      <c r="V79" s="446"/>
      <c r="W79" s="427"/>
      <c r="X79" s="489"/>
      <c r="Y79" s="489"/>
      <c r="Z79" s="489"/>
      <c r="AA79" s="489"/>
      <c r="AB79" s="446"/>
      <c r="AC79" s="427"/>
      <c r="AD79" s="446"/>
      <c r="AE79" s="427"/>
      <c r="AF79" s="446"/>
      <c r="AG79" s="427"/>
      <c r="AH79" s="489"/>
      <c r="AI79" s="489"/>
      <c r="AJ79" s="489"/>
      <c r="AK79" s="489"/>
      <c r="AL79" s="489"/>
      <c r="AM79" s="489"/>
      <c r="AN79" s="489"/>
      <c r="AO79" s="489"/>
      <c r="AR79" s="440" t="s">
        <v>5</v>
      </c>
      <c r="AS79" s="427">
        <v>0</v>
      </c>
      <c r="AT79" s="489"/>
      <c r="AU79" s="489"/>
      <c r="AV79" s="446"/>
      <c r="AW79" s="427"/>
      <c r="AX79" s="1081"/>
      <c r="AY79" s="1081"/>
      <c r="BB79" s="446"/>
      <c r="BC79" s="427"/>
      <c r="BD79" s="1678"/>
      <c r="BE79" s="1679"/>
      <c r="BF79" s="446"/>
      <c r="BG79" s="427"/>
      <c r="BH79" s="440" t="s">
        <v>693</v>
      </c>
      <c r="BI79" s="427" t="s">
        <v>20</v>
      </c>
      <c r="BJ79" s="489"/>
      <c r="BK79" s="489"/>
      <c r="BL79" s="489"/>
      <c r="BM79" s="489"/>
      <c r="BN79" s="2052"/>
      <c r="BO79" s="2053"/>
      <c r="BP79" s="489"/>
      <c r="BQ79" s="489"/>
      <c r="BR79" s="446"/>
      <c r="BS79" s="427"/>
      <c r="BT79" s="489"/>
      <c r="BU79" s="489"/>
      <c r="BV79" s="446"/>
      <c r="BW79" s="427"/>
      <c r="BX79" s="446"/>
      <c r="BY79" s="427"/>
      <c r="BZ79" s="1081"/>
      <c r="CA79" s="1081"/>
      <c r="CB79" s="446"/>
      <c r="CC79" s="427"/>
      <c r="CD79" s="440" t="s">
        <v>743</v>
      </c>
      <c r="CE79" s="427" t="s">
        <v>29</v>
      </c>
      <c r="CF79" s="440" t="s">
        <v>669</v>
      </c>
      <c r="CG79" s="427" t="s">
        <v>20</v>
      </c>
      <c r="CH79" s="446"/>
      <c r="CI79" s="427"/>
      <c r="CJ79" s="1996"/>
      <c r="CK79" s="1996"/>
      <c r="CL79" s="489"/>
      <c r="CM79" s="489"/>
      <c r="CN79" s="446"/>
      <c r="CO79" s="427"/>
      <c r="CP79" s="489"/>
      <c r="CQ79" s="489"/>
      <c r="CR79" s="489"/>
      <c r="CS79" s="489"/>
      <c r="CT79" s="489"/>
      <c r="CU79" s="489"/>
      <c r="CV79" s="1789"/>
      <c r="CW79" s="1790"/>
      <c r="CX79" s="446"/>
      <c r="CY79" s="427"/>
      <c r="CZ79" s="446"/>
      <c r="DA79" s="427"/>
      <c r="DB79" s="440" t="s">
        <v>666</v>
      </c>
      <c r="DC79" s="427" t="s">
        <v>29</v>
      </c>
      <c r="DD79" s="489"/>
      <c r="DE79" s="489"/>
      <c r="DF79" s="489"/>
      <c r="DG79" s="489"/>
      <c r="DH79" s="489"/>
      <c r="DI79" s="489"/>
      <c r="DJ79" s="489"/>
      <c r="DK79" s="489"/>
      <c r="DL79" s="489"/>
      <c r="DM79" s="489"/>
      <c r="DN79" s="489"/>
      <c r="DO79" s="489"/>
      <c r="DP79" s="489"/>
      <c r="DQ79" s="489"/>
      <c r="DR79" s="489"/>
      <c r="DS79" s="489"/>
      <c r="DV79" s="489"/>
      <c r="DW79" s="489"/>
      <c r="DX79" s="1081"/>
      <c r="DY79" s="1081"/>
      <c r="DZ79" s="2028"/>
      <c r="EA79" s="2029"/>
      <c r="EB79" s="1081"/>
      <c r="EC79" s="1081"/>
      <c r="ED79" s="2025"/>
      <c r="EE79" s="2025"/>
      <c r="EF79" s="2028"/>
      <c r="EG79" s="2029"/>
      <c r="EH79" s="489"/>
      <c r="EI79" s="489"/>
      <c r="EJ79" s="489"/>
      <c r="EK79" s="489"/>
      <c r="EL79" s="2025"/>
      <c r="EM79" s="2025"/>
      <c r="EN79" s="440" t="s">
        <v>755</v>
      </c>
      <c r="EO79" s="427" t="s">
        <v>20</v>
      </c>
      <c r="EP79" s="489"/>
      <c r="EQ79" s="489"/>
      <c r="ER79" s="489"/>
      <c r="ES79" s="489"/>
      <c r="ET79" s="2025"/>
      <c r="EU79" s="2025"/>
      <c r="EV79" s="2025"/>
      <c r="EW79" s="2025"/>
      <c r="EX79" s="489"/>
      <c r="EY79" s="489"/>
      <c r="EZ79" s="489"/>
      <c r="FA79" s="489"/>
      <c r="FB79" s="489"/>
      <c r="FC79" s="489"/>
      <c r="FD79" s="2028"/>
      <c r="FE79" s="2029"/>
      <c r="FF79" s="2028"/>
      <c r="FG79" s="2029"/>
      <c r="FH79" s="2028"/>
      <c r="FI79" s="2029"/>
      <c r="FJ79" s="2025"/>
      <c r="FK79" s="2025"/>
      <c r="FL79" s="2025"/>
      <c r="FM79" s="2025"/>
      <c r="FN79" s="2025"/>
      <c r="FO79" s="2025"/>
      <c r="FP79" s="2025"/>
      <c r="FQ79" s="2025"/>
      <c r="FR79" s="2025"/>
      <c r="FS79" s="2025"/>
      <c r="FT79" s="2025"/>
      <c r="FU79" s="2025"/>
      <c r="FV79" s="2025"/>
      <c r="FW79" s="2025"/>
      <c r="FX79" s="2025"/>
      <c r="FY79" s="2025"/>
      <c r="FZ79" s="2025"/>
      <c r="GA79" s="2025"/>
      <c r="GB79" s="2025"/>
      <c r="GC79" s="2025"/>
      <c r="GD79" s="2025"/>
      <c r="GE79" s="2025"/>
      <c r="GF79" s="2025"/>
      <c r="GG79" s="2025"/>
      <c r="GH79" s="2025"/>
      <c r="GI79" s="2025"/>
      <c r="GJ79" s="2026"/>
      <c r="GK79" s="2027"/>
      <c r="GL79" s="489"/>
      <c r="GM79" s="489"/>
    </row>
    <row r="80" spans="1:195" ht="12.95" hidden="1" customHeight="1" outlineLevel="1" x14ac:dyDescent="0.15">
      <c r="A80" s="2861"/>
      <c r="B80" s="489"/>
      <c r="C80" s="489"/>
      <c r="D80" s="1082"/>
      <c r="E80" s="1082"/>
      <c r="F80" s="2129"/>
      <c r="G80" s="2129"/>
      <c r="H80" s="428"/>
      <c r="I80" s="429"/>
      <c r="J80" s="489"/>
      <c r="K80" s="489"/>
      <c r="L80" s="428"/>
      <c r="M80" s="429"/>
      <c r="N80" s="1082"/>
      <c r="O80" s="1082"/>
      <c r="P80" s="489"/>
      <c r="Q80" s="489"/>
      <c r="R80" s="1082"/>
      <c r="S80" s="1082"/>
      <c r="T80" s="430" t="s">
        <v>774</v>
      </c>
      <c r="U80" s="429" t="s">
        <v>29</v>
      </c>
      <c r="V80" s="428"/>
      <c r="W80" s="429"/>
      <c r="X80" s="489"/>
      <c r="Y80" s="489"/>
      <c r="Z80" s="489"/>
      <c r="AA80" s="489"/>
      <c r="AB80" s="428"/>
      <c r="AC80" s="429"/>
      <c r="AD80" s="428"/>
      <c r="AE80" s="429"/>
      <c r="AF80" s="428"/>
      <c r="AG80" s="429"/>
      <c r="AH80" s="489"/>
      <c r="AI80" s="489"/>
      <c r="AJ80" s="489"/>
      <c r="AK80" s="489"/>
      <c r="AL80" s="489"/>
      <c r="AM80" s="489"/>
      <c r="AN80" s="489"/>
      <c r="AO80" s="489"/>
      <c r="AR80" s="430">
        <v>0</v>
      </c>
      <c r="AS80" s="429">
        <v>0</v>
      </c>
      <c r="AT80" s="489"/>
      <c r="AU80" s="489"/>
      <c r="AV80" s="428"/>
      <c r="AW80" s="429"/>
      <c r="AX80" s="1082"/>
      <c r="AY80" s="1082"/>
      <c r="BB80" s="428"/>
      <c r="BC80" s="429"/>
      <c r="BD80" s="1678"/>
      <c r="BE80" s="1679"/>
      <c r="BF80" s="428"/>
      <c r="BG80" s="429"/>
      <c r="BH80" s="430" t="s">
        <v>592</v>
      </c>
      <c r="BI80" s="429" t="s">
        <v>29</v>
      </c>
      <c r="BJ80" s="489"/>
      <c r="BK80" s="489"/>
      <c r="BL80" s="489"/>
      <c r="BM80" s="489"/>
      <c r="BN80" s="2052"/>
      <c r="BO80" s="2053"/>
      <c r="BP80" s="489"/>
      <c r="BQ80" s="489"/>
      <c r="BR80" s="428"/>
      <c r="BS80" s="429"/>
      <c r="BT80" s="489"/>
      <c r="BU80" s="489"/>
      <c r="BV80" s="428"/>
      <c r="BW80" s="429"/>
      <c r="BX80" s="428"/>
      <c r="BY80" s="429"/>
      <c r="BZ80" s="1082"/>
      <c r="CA80" s="1082"/>
      <c r="CB80" s="428"/>
      <c r="CC80" s="429"/>
      <c r="CD80" s="430" t="s">
        <v>685</v>
      </c>
      <c r="CE80" s="429" t="s">
        <v>29</v>
      </c>
      <c r="CF80" s="430" t="s">
        <v>895</v>
      </c>
      <c r="CG80" s="429" t="s">
        <v>29</v>
      </c>
      <c r="CH80" s="428"/>
      <c r="CI80" s="429"/>
      <c r="CJ80" s="1996"/>
      <c r="CK80" s="1996"/>
      <c r="CL80" s="489"/>
      <c r="CM80" s="489"/>
      <c r="CN80" s="428"/>
      <c r="CO80" s="429"/>
      <c r="CP80" s="489"/>
      <c r="CQ80" s="489"/>
      <c r="CR80" s="489"/>
      <c r="CS80" s="489"/>
      <c r="CT80" s="489"/>
      <c r="CU80" s="489"/>
      <c r="CV80" s="1789"/>
      <c r="CW80" s="1790"/>
      <c r="CX80" s="428"/>
      <c r="CY80" s="429"/>
      <c r="CZ80" s="428"/>
      <c r="DA80" s="429"/>
      <c r="DB80" s="430" t="s">
        <v>775</v>
      </c>
      <c r="DC80" s="429" t="s">
        <v>20</v>
      </c>
      <c r="DD80" s="489"/>
      <c r="DE80" s="489"/>
      <c r="DF80" s="489"/>
      <c r="DG80" s="489"/>
      <c r="DH80" s="489"/>
      <c r="DI80" s="489"/>
      <c r="DJ80" s="489"/>
      <c r="DK80" s="489"/>
      <c r="DL80" s="489"/>
      <c r="DM80" s="489"/>
      <c r="DN80" s="489"/>
      <c r="DO80" s="489"/>
      <c r="DP80" s="489"/>
      <c r="DQ80" s="489"/>
      <c r="DR80" s="489"/>
      <c r="DS80" s="489"/>
      <c r="DV80" s="489"/>
      <c r="DW80" s="489"/>
      <c r="DX80" s="1082"/>
      <c r="DY80" s="1082"/>
      <c r="DZ80" s="2028"/>
      <c r="EA80" s="2029"/>
      <c r="EB80" s="1082"/>
      <c r="EC80" s="1082"/>
      <c r="ED80" s="2025"/>
      <c r="EE80" s="2025"/>
      <c r="EF80" s="2028"/>
      <c r="EG80" s="2029"/>
      <c r="EH80" s="489"/>
      <c r="EI80" s="489"/>
      <c r="EJ80" s="489"/>
      <c r="EK80" s="489"/>
      <c r="EL80" s="2025"/>
      <c r="EM80" s="2025"/>
      <c r="EN80" s="430" t="s">
        <v>785</v>
      </c>
      <c r="EO80" s="429" t="s">
        <v>29</v>
      </c>
      <c r="EP80" s="489"/>
      <c r="EQ80" s="489"/>
      <c r="ER80" s="489"/>
      <c r="ES80" s="489"/>
      <c r="ET80" s="2025"/>
      <c r="EU80" s="2025"/>
      <c r="EV80" s="2025"/>
      <c r="EW80" s="2025"/>
      <c r="EX80" s="489"/>
      <c r="EY80" s="489"/>
      <c r="EZ80" s="489"/>
      <c r="FA80" s="489"/>
      <c r="FB80" s="489"/>
      <c r="FC80" s="489"/>
      <c r="FD80" s="2028"/>
      <c r="FE80" s="2029"/>
      <c r="FF80" s="2028"/>
      <c r="FG80" s="2029"/>
      <c r="FH80" s="2028"/>
      <c r="FI80" s="2029"/>
      <c r="FJ80" s="2025"/>
      <c r="FK80" s="2025"/>
      <c r="FL80" s="2025"/>
      <c r="FM80" s="2025"/>
      <c r="FN80" s="2025"/>
      <c r="FO80" s="2025"/>
      <c r="FP80" s="2025"/>
      <c r="FQ80" s="2025"/>
      <c r="FR80" s="2025"/>
      <c r="FS80" s="2025"/>
      <c r="FT80" s="2025"/>
      <c r="FU80" s="2025"/>
      <c r="FV80" s="2025"/>
      <c r="FW80" s="2025"/>
      <c r="FX80" s="2025"/>
      <c r="FY80" s="2025"/>
      <c r="FZ80" s="2025"/>
      <c r="GA80" s="2025"/>
      <c r="GB80" s="2025"/>
      <c r="GC80" s="2025"/>
      <c r="GD80" s="2025"/>
      <c r="GE80" s="2025"/>
      <c r="GF80" s="2025"/>
      <c r="GG80" s="2025"/>
      <c r="GH80" s="2025"/>
      <c r="GI80" s="2025"/>
      <c r="GJ80" s="2026"/>
      <c r="GK80" s="2027"/>
      <c r="GL80" s="489"/>
      <c r="GM80" s="489"/>
    </row>
    <row r="81" spans="1:195" ht="12.95" hidden="1" customHeight="1" outlineLevel="1" x14ac:dyDescent="0.15">
      <c r="A81" s="2861"/>
      <c r="B81" s="489"/>
      <c r="C81" s="489"/>
      <c r="D81" s="1082"/>
      <c r="E81" s="1082"/>
      <c r="F81" s="2129"/>
      <c r="G81" s="2129"/>
      <c r="H81" s="428"/>
      <c r="I81" s="429"/>
      <c r="J81" s="489"/>
      <c r="K81" s="489"/>
      <c r="L81" s="428"/>
      <c r="M81" s="429"/>
      <c r="N81" s="1082"/>
      <c r="O81" s="1082"/>
      <c r="P81" s="489"/>
      <c r="Q81" s="489"/>
      <c r="R81" s="1082"/>
      <c r="S81" s="1082"/>
      <c r="T81" s="430" t="s">
        <v>831</v>
      </c>
      <c r="U81" s="429" t="s">
        <v>20</v>
      </c>
      <c r="V81" s="428"/>
      <c r="W81" s="429"/>
      <c r="X81" s="489"/>
      <c r="Y81" s="489"/>
      <c r="Z81" s="489"/>
      <c r="AA81" s="489"/>
      <c r="AB81" s="428"/>
      <c r="AC81" s="429"/>
      <c r="AD81" s="428"/>
      <c r="AE81" s="429"/>
      <c r="AF81" s="428"/>
      <c r="AG81" s="429"/>
      <c r="AH81" s="489"/>
      <c r="AI81" s="489"/>
      <c r="AJ81" s="489"/>
      <c r="AK81" s="489"/>
      <c r="AL81" s="489"/>
      <c r="AM81" s="489"/>
      <c r="AN81" s="489"/>
      <c r="AO81" s="489"/>
      <c r="AR81" s="430">
        <v>0</v>
      </c>
      <c r="AS81" s="429">
        <v>0</v>
      </c>
      <c r="AT81" s="489"/>
      <c r="AU81" s="489"/>
      <c r="AV81" s="428"/>
      <c r="AW81" s="429"/>
      <c r="AX81" s="1082"/>
      <c r="AY81" s="1082"/>
      <c r="BB81" s="428"/>
      <c r="BC81" s="429"/>
      <c r="BD81" s="1678"/>
      <c r="BE81" s="1679"/>
      <c r="BF81" s="428"/>
      <c r="BG81" s="429"/>
      <c r="BH81" s="430" t="s">
        <v>781</v>
      </c>
      <c r="BI81" s="429" t="s">
        <v>29</v>
      </c>
      <c r="BJ81" s="489"/>
      <c r="BK81" s="489"/>
      <c r="BL81" s="489"/>
      <c r="BM81" s="489"/>
      <c r="BN81" s="2052"/>
      <c r="BO81" s="2053"/>
      <c r="BP81" s="489"/>
      <c r="BQ81" s="489"/>
      <c r="BR81" s="428"/>
      <c r="BS81" s="429"/>
      <c r="BT81" s="489"/>
      <c r="BU81" s="489"/>
      <c r="BV81" s="428"/>
      <c r="BW81" s="429"/>
      <c r="BX81" s="428"/>
      <c r="BY81" s="429"/>
      <c r="BZ81" s="1082"/>
      <c r="CA81" s="1082"/>
      <c r="CB81" s="428"/>
      <c r="CC81" s="429"/>
      <c r="CD81" s="430" t="s">
        <v>833</v>
      </c>
      <c r="CE81" s="429" t="s">
        <v>29</v>
      </c>
      <c r="CF81" s="430" t="s">
        <v>663</v>
      </c>
      <c r="CG81" s="429" t="s">
        <v>29</v>
      </c>
      <c r="CH81" s="428"/>
      <c r="CI81" s="429"/>
      <c r="CJ81" s="1996"/>
      <c r="CK81" s="1996"/>
      <c r="CL81" s="489"/>
      <c r="CM81" s="489"/>
      <c r="CN81" s="428"/>
      <c r="CO81" s="429"/>
      <c r="CP81" s="489"/>
      <c r="CQ81" s="489"/>
      <c r="CR81" s="489"/>
      <c r="CS81" s="489"/>
      <c r="CT81" s="489"/>
      <c r="CU81" s="489"/>
      <c r="CV81" s="1789"/>
      <c r="CW81" s="1790"/>
      <c r="CX81" s="428"/>
      <c r="CY81" s="429"/>
      <c r="CZ81" s="428"/>
      <c r="DA81" s="429"/>
      <c r="DB81" s="430" t="s">
        <v>755</v>
      </c>
      <c r="DC81" s="429" t="s">
        <v>20</v>
      </c>
      <c r="DD81" s="489"/>
      <c r="DE81" s="489"/>
      <c r="DF81" s="489"/>
      <c r="DG81" s="489"/>
      <c r="DH81" s="489"/>
      <c r="DI81" s="489"/>
      <c r="DJ81" s="489"/>
      <c r="DK81" s="489"/>
      <c r="DL81" s="489"/>
      <c r="DM81" s="489"/>
      <c r="DN81" s="489"/>
      <c r="DO81" s="489"/>
      <c r="DP81" s="489"/>
      <c r="DQ81" s="489"/>
      <c r="DR81" s="489"/>
      <c r="DS81" s="489"/>
      <c r="DV81" s="489"/>
      <c r="DW81" s="489"/>
      <c r="DX81" s="1082"/>
      <c r="DY81" s="1082"/>
      <c r="DZ81" s="2028"/>
      <c r="EA81" s="2029"/>
      <c r="EB81" s="1082"/>
      <c r="EC81" s="1082"/>
      <c r="ED81" s="2025"/>
      <c r="EE81" s="2025"/>
      <c r="EF81" s="2028"/>
      <c r="EG81" s="2029"/>
      <c r="EH81" s="489"/>
      <c r="EI81" s="489"/>
      <c r="EJ81" s="489"/>
      <c r="EK81" s="489"/>
      <c r="EL81" s="2025"/>
      <c r="EM81" s="2025"/>
      <c r="EN81" s="430" t="s">
        <v>669</v>
      </c>
      <c r="EO81" s="689" t="s">
        <v>918</v>
      </c>
      <c r="EP81" s="489"/>
      <c r="EQ81" s="489"/>
      <c r="ER81" s="489"/>
      <c r="ES81" s="489"/>
      <c r="ET81" s="2025"/>
      <c r="EU81" s="2025"/>
      <c r="EV81" s="2025"/>
      <c r="EW81" s="2025"/>
      <c r="EX81" s="489"/>
      <c r="EY81" s="489"/>
      <c r="EZ81" s="489"/>
      <c r="FA81" s="489"/>
      <c r="FB81" s="489"/>
      <c r="FC81" s="489"/>
      <c r="FD81" s="2028"/>
      <c r="FE81" s="2029"/>
      <c r="FF81" s="2028"/>
      <c r="FG81" s="2029"/>
      <c r="FH81" s="2028"/>
      <c r="FI81" s="2029"/>
      <c r="FJ81" s="2025"/>
      <c r="FK81" s="2025"/>
      <c r="FL81" s="2025"/>
      <c r="FM81" s="2025"/>
      <c r="FN81" s="2025"/>
      <c r="FO81" s="2025"/>
      <c r="FP81" s="2025"/>
      <c r="FQ81" s="2025"/>
      <c r="FR81" s="2025"/>
      <c r="FS81" s="2025"/>
      <c r="FT81" s="2025"/>
      <c r="FU81" s="2025"/>
      <c r="FV81" s="2025"/>
      <c r="FW81" s="2025"/>
      <c r="FX81" s="2025"/>
      <c r="FY81" s="2025"/>
      <c r="FZ81" s="2025"/>
      <c r="GA81" s="2025"/>
      <c r="GB81" s="2025"/>
      <c r="GC81" s="2025"/>
      <c r="GD81" s="2025"/>
      <c r="GE81" s="2025"/>
      <c r="GF81" s="2025"/>
      <c r="GG81" s="2025"/>
      <c r="GH81" s="2025"/>
      <c r="GI81" s="2025"/>
      <c r="GJ81" s="2026"/>
      <c r="GK81" s="2027"/>
      <c r="GL81" s="489"/>
      <c r="GM81" s="489"/>
    </row>
    <row r="82" spans="1:195" ht="12.95" hidden="1" customHeight="1" outlineLevel="1" x14ac:dyDescent="0.15">
      <c r="A82" s="2861"/>
      <c r="B82" s="489"/>
      <c r="C82" s="489"/>
      <c r="D82" s="1082"/>
      <c r="E82" s="1082"/>
      <c r="F82" s="2129"/>
      <c r="G82" s="2129"/>
      <c r="H82" s="428"/>
      <c r="I82" s="429"/>
      <c r="J82" s="489"/>
      <c r="K82" s="489"/>
      <c r="L82" s="428"/>
      <c r="M82" s="429"/>
      <c r="N82" s="1082"/>
      <c r="O82" s="1082"/>
      <c r="P82" s="489"/>
      <c r="Q82" s="489"/>
      <c r="R82" s="1082"/>
      <c r="S82" s="1082"/>
      <c r="T82" s="430">
        <v>0</v>
      </c>
      <c r="U82" s="429">
        <v>0</v>
      </c>
      <c r="V82" s="428"/>
      <c r="W82" s="429"/>
      <c r="X82" s="489"/>
      <c r="Y82" s="489"/>
      <c r="Z82" s="489"/>
      <c r="AA82" s="489"/>
      <c r="AB82" s="428"/>
      <c r="AC82" s="429"/>
      <c r="AD82" s="428"/>
      <c r="AE82" s="429"/>
      <c r="AF82" s="428"/>
      <c r="AG82" s="429"/>
      <c r="AH82" s="489"/>
      <c r="AI82" s="489"/>
      <c r="AJ82" s="489"/>
      <c r="AK82" s="489"/>
      <c r="AL82" s="489"/>
      <c r="AM82" s="489"/>
      <c r="AN82" s="489"/>
      <c r="AO82" s="489"/>
      <c r="AR82" s="430">
        <v>0</v>
      </c>
      <c r="AS82" s="429">
        <v>0</v>
      </c>
      <c r="AT82" s="489"/>
      <c r="AU82" s="489"/>
      <c r="AV82" s="428"/>
      <c r="AW82" s="429"/>
      <c r="AX82" s="1082"/>
      <c r="AY82" s="1082"/>
      <c r="BB82" s="428"/>
      <c r="BC82" s="429"/>
      <c r="BD82" s="1678"/>
      <c r="BE82" s="1679"/>
      <c r="BF82" s="428"/>
      <c r="BG82" s="429"/>
      <c r="BH82" s="430" t="s">
        <v>772</v>
      </c>
      <c r="BI82" s="429" t="s">
        <v>29</v>
      </c>
      <c r="BJ82" s="489"/>
      <c r="BK82" s="489"/>
      <c r="BL82" s="489"/>
      <c r="BM82" s="489"/>
      <c r="BN82" s="2052"/>
      <c r="BO82" s="2053"/>
      <c r="BP82" s="489"/>
      <c r="BQ82" s="489"/>
      <c r="BR82" s="428"/>
      <c r="BS82" s="429"/>
      <c r="BT82" s="489"/>
      <c r="BU82" s="489"/>
      <c r="BV82" s="428"/>
      <c r="BW82" s="429"/>
      <c r="BX82" s="428"/>
      <c r="BY82" s="429"/>
      <c r="BZ82" s="1082"/>
      <c r="CA82" s="1082"/>
      <c r="CB82" s="428"/>
      <c r="CC82" s="429"/>
      <c r="CD82" s="430" t="s">
        <v>651</v>
      </c>
      <c r="CE82" s="687" t="s">
        <v>698</v>
      </c>
      <c r="CF82" s="430" t="s">
        <v>755</v>
      </c>
      <c r="CG82" s="429" t="s">
        <v>20</v>
      </c>
      <c r="CH82" s="428"/>
      <c r="CI82" s="429"/>
      <c r="CJ82" s="1996"/>
      <c r="CK82" s="1996"/>
      <c r="CL82" s="489"/>
      <c r="CM82" s="489"/>
      <c r="CN82" s="428"/>
      <c r="CO82" s="429"/>
      <c r="CP82" s="489"/>
      <c r="CQ82" s="489"/>
      <c r="CR82" s="489"/>
      <c r="CS82" s="489"/>
      <c r="CT82" s="489"/>
      <c r="CU82" s="489"/>
      <c r="CV82" s="1789"/>
      <c r="CW82" s="1790"/>
      <c r="CX82" s="428"/>
      <c r="CY82" s="429"/>
      <c r="CZ82" s="428"/>
      <c r="DA82" s="429"/>
      <c r="DB82" s="430" t="s">
        <v>862</v>
      </c>
      <c r="DC82" s="429" t="s">
        <v>20</v>
      </c>
      <c r="DD82" s="489"/>
      <c r="DE82" s="489"/>
      <c r="DF82" s="489"/>
      <c r="DG82" s="489"/>
      <c r="DH82" s="489"/>
      <c r="DI82" s="489"/>
      <c r="DJ82" s="489"/>
      <c r="DK82" s="489"/>
      <c r="DL82" s="489"/>
      <c r="DM82" s="489"/>
      <c r="DN82" s="489"/>
      <c r="DO82" s="489"/>
      <c r="DP82" s="489"/>
      <c r="DQ82" s="489"/>
      <c r="DR82" s="489"/>
      <c r="DS82" s="489"/>
      <c r="DV82" s="489"/>
      <c r="DW82" s="489"/>
      <c r="DX82" s="1082"/>
      <c r="DY82" s="1082"/>
      <c r="DZ82" s="2028"/>
      <c r="EA82" s="2029"/>
      <c r="EB82" s="1082"/>
      <c r="EC82" s="1082"/>
      <c r="ED82" s="2025"/>
      <c r="EE82" s="2025"/>
      <c r="EF82" s="2028"/>
      <c r="EG82" s="2029"/>
      <c r="EH82" s="489"/>
      <c r="EI82" s="489"/>
      <c r="EJ82" s="489"/>
      <c r="EK82" s="489"/>
      <c r="EL82" s="2025"/>
      <c r="EM82" s="2025"/>
      <c r="EN82" s="430" t="s">
        <v>894</v>
      </c>
      <c r="EO82" s="429" t="s">
        <v>20</v>
      </c>
      <c r="EP82" s="489"/>
      <c r="EQ82" s="489"/>
      <c r="ER82" s="489"/>
      <c r="ES82" s="489"/>
      <c r="ET82" s="2025"/>
      <c r="EU82" s="2025"/>
      <c r="EV82" s="2025"/>
      <c r="EW82" s="2025"/>
      <c r="EX82" s="489"/>
      <c r="EY82" s="489"/>
      <c r="EZ82" s="489"/>
      <c r="FA82" s="489"/>
      <c r="FB82" s="489"/>
      <c r="FC82" s="489"/>
      <c r="FD82" s="2028"/>
      <c r="FE82" s="2029"/>
      <c r="FF82" s="2028"/>
      <c r="FG82" s="2029"/>
      <c r="FH82" s="2028"/>
      <c r="FI82" s="2029"/>
      <c r="FJ82" s="2025"/>
      <c r="FK82" s="2025"/>
      <c r="FL82" s="2025"/>
      <c r="FM82" s="2025"/>
      <c r="FN82" s="2025"/>
      <c r="FO82" s="2025"/>
      <c r="FP82" s="2025"/>
      <c r="FQ82" s="2025"/>
      <c r="FR82" s="2025"/>
      <c r="FS82" s="2025"/>
      <c r="FT82" s="2025"/>
      <c r="FU82" s="2025"/>
      <c r="FV82" s="2025"/>
      <c r="FW82" s="2025"/>
      <c r="FX82" s="2025"/>
      <c r="FY82" s="2025"/>
      <c r="FZ82" s="2025"/>
      <c r="GA82" s="2025"/>
      <c r="GB82" s="2025"/>
      <c r="GC82" s="2025"/>
      <c r="GD82" s="2025"/>
      <c r="GE82" s="2025"/>
      <c r="GF82" s="2025"/>
      <c r="GG82" s="2025"/>
      <c r="GH82" s="2025"/>
      <c r="GI82" s="2025"/>
      <c r="GJ82" s="2026"/>
      <c r="GK82" s="2027"/>
      <c r="GL82" s="489"/>
      <c r="GM82" s="489"/>
    </row>
    <row r="83" spans="1:195" ht="12.95" hidden="1" customHeight="1" outlineLevel="1" x14ac:dyDescent="0.15">
      <c r="A83" s="2862"/>
      <c r="B83" s="489"/>
      <c r="C83" s="489"/>
      <c r="D83" s="1083"/>
      <c r="E83" s="1083"/>
      <c r="F83" s="2129"/>
      <c r="G83" s="2129"/>
      <c r="H83" s="447"/>
      <c r="I83" s="426"/>
      <c r="J83" s="489"/>
      <c r="K83" s="489"/>
      <c r="L83" s="447"/>
      <c r="M83" s="426"/>
      <c r="N83" s="1083"/>
      <c r="O83" s="1083"/>
      <c r="P83" s="489"/>
      <c r="Q83" s="489"/>
      <c r="R83" s="1083"/>
      <c r="S83" s="1083"/>
      <c r="T83" s="425">
        <v>0</v>
      </c>
      <c r="U83" s="426">
        <v>0</v>
      </c>
      <c r="V83" s="447"/>
      <c r="W83" s="426"/>
      <c r="X83" s="489"/>
      <c r="Y83" s="489"/>
      <c r="Z83" s="489"/>
      <c r="AA83" s="489"/>
      <c r="AB83" s="447"/>
      <c r="AC83" s="426"/>
      <c r="AD83" s="447"/>
      <c r="AE83" s="426"/>
      <c r="AF83" s="447"/>
      <c r="AG83" s="426"/>
      <c r="AH83" s="489"/>
      <c r="AI83" s="489"/>
      <c r="AJ83" s="489"/>
      <c r="AK83" s="489"/>
      <c r="AL83" s="489"/>
      <c r="AM83" s="489"/>
      <c r="AN83" s="489"/>
      <c r="AO83" s="489"/>
      <c r="AR83" s="425">
        <v>0</v>
      </c>
      <c r="AS83" s="426">
        <v>0</v>
      </c>
      <c r="AT83" s="489"/>
      <c r="AU83" s="489"/>
      <c r="AV83" s="447"/>
      <c r="AW83" s="426"/>
      <c r="AX83" s="1083"/>
      <c r="AY83" s="1083"/>
      <c r="BB83" s="447"/>
      <c r="BC83" s="426"/>
      <c r="BD83" s="1678"/>
      <c r="BE83" s="1679"/>
      <c r="BF83" s="447"/>
      <c r="BG83" s="426"/>
      <c r="BH83" s="425">
        <v>0</v>
      </c>
      <c r="BI83" s="426">
        <v>0</v>
      </c>
      <c r="BJ83" s="489"/>
      <c r="BK83" s="489"/>
      <c r="BL83" s="489"/>
      <c r="BM83" s="489"/>
      <c r="BN83" s="2052"/>
      <c r="BO83" s="2053"/>
      <c r="BP83" s="489"/>
      <c r="BQ83" s="489"/>
      <c r="BR83" s="447"/>
      <c r="BS83" s="426"/>
      <c r="BT83" s="489"/>
      <c r="BU83" s="489"/>
      <c r="BV83" s="447"/>
      <c r="BW83" s="426"/>
      <c r="BX83" s="447"/>
      <c r="BY83" s="426"/>
      <c r="BZ83" s="1083"/>
      <c r="CA83" s="1083"/>
      <c r="CB83" s="447"/>
      <c r="CC83" s="426"/>
      <c r="CD83" s="425">
        <v>0</v>
      </c>
      <c r="CE83" s="426">
        <v>0</v>
      </c>
      <c r="CF83" s="425">
        <v>0</v>
      </c>
      <c r="CG83" s="426">
        <v>0</v>
      </c>
      <c r="CH83" s="447"/>
      <c r="CI83" s="426"/>
      <c r="CJ83" s="1996"/>
      <c r="CK83" s="1996"/>
      <c r="CL83" s="489"/>
      <c r="CM83" s="489"/>
      <c r="CN83" s="447"/>
      <c r="CO83" s="426"/>
      <c r="CP83" s="489"/>
      <c r="CQ83" s="489"/>
      <c r="CR83" s="489"/>
      <c r="CS83" s="489"/>
      <c r="CT83" s="489"/>
      <c r="CU83" s="489"/>
      <c r="CV83" s="1789"/>
      <c r="CW83" s="1790"/>
      <c r="CX83" s="447"/>
      <c r="CY83" s="426"/>
      <c r="CZ83" s="447"/>
      <c r="DA83" s="426"/>
      <c r="DB83" s="425">
        <v>0</v>
      </c>
      <c r="DC83" s="426">
        <v>0</v>
      </c>
      <c r="DD83" s="489"/>
      <c r="DE83" s="489"/>
      <c r="DF83" s="489"/>
      <c r="DG83" s="489"/>
      <c r="DH83" s="489"/>
      <c r="DI83" s="489"/>
      <c r="DJ83" s="489"/>
      <c r="DK83" s="489"/>
      <c r="DL83" s="489"/>
      <c r="DM83" s="489"/>
      <c r="DN83" s="489"/>
      <c r="DO83" s="489"/>
      <c r="DP83" s="489"/>
      <c r="DQ83" s="489"/>
      <c r="DR83" s="489"/>
      <c r="DS83" s="489"/>
      <c r="DV83" s="489"/>
      <c r="DW83" s="489"/>
      <c r="DX83" s="1083"/>
      <c r="DY83" s="1083"/>
      <c r="DZ83" s="2028"/>
      <c r="EA83" s="2029"/>
      <c r="EB83" s="1083"/>
      <c r="EC83" s="1083"/>
      <c r="ED83" s="2025"/>
      <c r="EE83" s="2025"/>
      <c r="EF83" s="2028"/>
      <c r="EG83" s="2029"/>
      <c r="EH83" s="489"/>
      <c r="EI83" s="489"/>
      <c r="EJ83" s="489"/>
      <c r="EK83" s="489"/>
      <c r="EL83" s="2025"/>
      <c r="EM83" s="2025"/>
      <c r="EN83" s="425">
        <v>0</v>
      </c>
      <c r="EO83" s="426">
        <v>0</v>
      </c>
      <c r="EP83" s="489"/>
      <c r="EQ83" s="489"/>
      <c r="ER83" s="489"/>
      <c r="ES83" s="489"/>
      <c r="ET83" s="2025"/>
      <c r="EU83" s="2025"/>
      <c r="EV83" s="2025"/>
      <c r="EW83" s="2025"/>
      <c r="EX83" s="489"/>
      <c r="EY83" s="489"/>
      <c r="EZ83" s="489"/>
      <c r="FA83" s="489"/>
      <c r="FB83" s="489"/>
      <c r="FC83" s="489"/>
      <c r="FD83" s="2028"/>
      <c r="FE83" s="2029"/>
      <c r="FF83" s="2028"/>
      <c r="FG83" s="2029"/>
      <c r="FH83" s="2028"/>
      <c r="FI83" s="2029"/>
      <c r="FJ83" s="2025"/>
      <c r="FK83" s="2025"/>
      <c r="FL83" s="2025"/>
      <c r="FM83" s="2025"/>
      <c r="FN83" s="2025"/>
      <c r="FO83" s="2025"/>
      <c r="FP83" s="2025"/>
      <c r="FQ83" s="2025"/>
      <c r="FR83" s="2025"/>
      <c r="FS83" s="2025"/>
      <c r="FT83" s="2025"/>
      <c r="FU83" s="2025"/>
      <c r="FV83" s="2025"/>
      <c r="FW83" s="2025"/>
      <c r="FX83" s="2025"/>
      <c r="FY83" s="2025"/>
      <c r="FZ83" s="2025"/>
      <c r="GA83" s="2025"/>
      <c r="GB83" s="2025"/>
      <c r="GC83" s="2025"/>
      <c r="GD83" s="2025"/>
      <c r="GE83" s="2025"/>
      <c r="GF83" s="2025"/>
      <c r="GG83" s="2025"/>
      <c r="GH83" s="2025"/>
      <c r="GI83" s="2025"/>
      <c r="GJ83" s="2026"/>
      <c r="GK83" s="2027"/>
      <c r="GL83" s="489"/>
      <c r="GM83" s="489"/>
    </row>
    <row r="84" spans="1:195" ht="12.95" hidden="1" customHeight="1" outlineLevel="1" x14ac:dyDescent="0.15">
      <c r="A84" s="2860">
        <v>44129</v>
      </c>
      <c r="B84" s="1565"/>
      <c r="C84" s="1565"/>
      <c r="D84" s="1085"/>
      <c r="E84" s="1085"/>
      <c r="F84" s="2019"/>
      <c r="G84" s="2019"/>
      <c r="H84" s="501"/>
      <c r="I84" s="477"/>
      <c r="J84" s="1565"/>
      <c r="K84" s="1565"/>
      <c r="L84" s="501"/>
      <c r="M84" s="477"/>
      <c r="N84" s="1085"/>
      <c r="O84" s="1085"/>
      <c r="P84" s="1565"/>
      <c r="Q84" s="1565"/>
      <c r="R84" s="1085"/>
      <c r="S84" s="1085"/>
      <c r="T84" s="476" t="s">
        <v>716</v>
      </c>
      <c r="U84" s="477" t="s">
        <v>20</v>
      </c>
      <c r="V84" s="501"/>
      <c r="W84" s="477"/>
      <c r="X84" s="1565"/>
      <c r="Y84" s="1565"/>
      <c r="Z84" s="1565"/>
      <c r="AA84" s="1565"/>
      <c r="AB84" s="501"/>
      <c r="AC84" s="477"/>
      <c r="AD84" s="501"/>
      <c r="AE84" s="477"/>
      <c r="AF84" s="501"/>
      <c r="AG84" s="477"/>
      <c r="AH84" s="1565"/>
      <c r="AI84" s="1565"/>
      <c r="AJ84" s="1565"/>
      <c r="AK84" s="1565"/>
      <c r="AL84" s="1565"/>
      <c r="AM84" s="1565"/>
      <c r="AN84" s="1565"/>
      <c r="AO84" s="1565"/>
      <c r="AR84" s="476" t="s">
        <v>5</v>
      </c>
      <c r="AS84" s="477">
        <v>0</v>
      </c>
      <c r="AT84" s="1565"/>
      <c r="AU84" s="1565"/>
      <c r="AV84" s="501"/>
      <c r="AW84" s="477"/>
      <c r="AX84" s="1085"/>
      <c r="AY84" s="1085"/>
      <c r="BB84" s="501"/>
      <c r="BC84" s="477"/>
      <c r="BD84" s="1682"/>
      <c r="BE84" s="1683"/>
      <c r="BF84" s="501"/>
      <c r="BG84" s="477"/>
      <c r="BH84" s="476" t="s">
        <v>606</v>
      </c>
      <c r="BI84" s="477" t="s">
        <v>29</v>
      </c>
      <c r="BJ84" s="1565"/>
      <c r="BK84" s="1565"/>
      <c r="BL84" s="1565"/>
      <c r="BM84" s="1565"/>
      <c r="BN84" s="1682"/>
      <c r="BO84" s="1683"/>
      <c r="BP84" s="1565"/>
      <c r="BQ84" s="1565"/>
      <c r="BR84" s="501"/>
      <c r="BS84" s="477"/>
      <c r="BT84" s="1565"/>
      <c r="BU84" s="1565"/>
      <c r="BV84" s="501"/>
      <c r="BW84" s="477"/>
      <c r="BX84" s="501"/>
      <c r="BY84" s="477"/>
      <c r="BZ84" s="1085"/>
      <c r="CA84" s="1085"/>
      <c r="CB84" s="501"/>
      <c r="CC84" s="477"/>
      <c r="CD84" s="476" t="s">
        <v>600</v>
      </c>
      <c r="CE84" s="477" t="s">
        <v>29</v>
      </c>
      <c r="CF84" s="476" t="s">
        <v>910</v>
      </c>
      <c r="CG84" s="477" t="s">
        <v>29</v>
      </c>
      <c r="CH84" s="501"/>
      <c r="CI84" s="477"/>
      <c r="CJ84" s="2019"/>
      <c r="CK84" s="2019"/>
      <c r="CL84" s="1565"/>
      <c r="CM84" s="1565"/>
      <c r="CN84" s="501"/>
      <c r="CO84" s="477"/>
      <c r="CP84" s="1565"/>
      <c r="CQ84" s="1565"/>
      <c r="CR84" s="1565"/>
      <c r="CS84" s="1565"/>
      <c r="CT84" s="1565"/>
      <c r="CU84" s="1565"/>
      <c r="CV84" s="1791"/>
      <c r="CW84" s="1792"/>
      <c r="CX84" s="501"/>
      <c r="CY84" s="477"/>
      <c r="CZ84" s="501"/>
      <c r="DA84" s="477"/>
      <c r="DB84" s="476" t="s">
        <v>635</v>
      </c>
      <c r="DC84" s="477" t="s">
        <v>29</v>
      </c>
      <c r="DD84" s="1565"/>
      <c r="DE84" s="1565"/>
      <c r="DF84" s="1565"/>
      <c r="DG84" s="1565"/>
      <c r="DH84" s="1565"/>
      <c r="DI84" s="1565"/>
      <c r="DJ84" s="1565"/>
      <c r="DK84" s="1565"/>
      <c r="DL84" s="1565"/>
      <c r="DM84" s="1565"/>
      <c r="DN84" s="1565"/>
      <c r="DO84" s="1565"/>
      <c r="DP84" s="1565"/>
      <c r="DQ84" s="1565"/>
      <c r="DR84" s="1565"/>
      <c r="DS84" s="1565"/>
      <c r="DV84" s="1565"/>
      <c r="DW84" s="1565"/>
      <c r="DX84" s="1085"/>
      <c r="DY84" s="1085"/>
      <c r="DZ84" s="2028"/>
      <c r="EA84" s="2029"/>
      <c r="EB84" s="1085"/>
      <c r="EC84" s="1085"/>
      <c r="ED84" s="2025"/>
      <c r="EE84" s="2025"/>
      <c r="EF84" s="2028"/>
      <c r="EG84" s="2029"/>
      <c r="EH84" s="1565"/>
      <c r="EI84" s="1565"/>
      <c r="EJ84" s="1565"/>
      <c r="EK84" s="1565"/>
      <c r="EL84" s="2025"/>
      <c r="EM84" s="2025"/>
      <c r="EN84" s="476">
        <v>0</v>
      </c>
      <c r="EO84" s="477">
        <v>0</v>
      </c>
      <c r="EP84" s="1565"/>
      <c r="EQ84" s="1565"/>
      <c r="ER84" s="1565"/>
      <c r="ES84" s="1565"/>
      <c r="ET84" s="2025"/>
      <c r="EU84" s="2025"/>
      <c r="EV84" s="2025"/>
      <c r="EW84" s="2025"/>
      <c r="EX84" s="1565"/>
      <c r="EY84" s="1565"/>
      <c r="EZ84" s="1565"/>
      <c r="FA84" s="1565"/>
      <c r="FB84" s="1565"/>
      <c r="FC84" s="1565"/>
      <c r="FD84" s="2028"/>
      <c r="FE84" s="2029"/>
      <c r="FF84" s="2028"/>
      <c r="FG84" s="2029"/>
      <c r="FH84" s="2028"/>
      <c r="FI84" s="2029"/>
      <c r="FJ84" s="2025"/>
      <c r="FK84" s="2025"/>
      <c r="FL84" s="2025"/>
      <c r="FM84" s="2025"/>
      <c r="FN84" s="2025"/>
      <c r="FO84" s="2025"/>
      <c r="FP84" s="2025"/>
      <c r="FQ84" s="2025"/>
      <c r="FR84" s="2025"/>
      <c r="FS84" s="2025"/>
      <c r="FT84" s="2025"/>
      <c r="FU84" s="2025"/>
      <c r="FV84" s="2025"/>
      <c r="FW84" s="2025"/>
      <c r="FX84" s="2025"/>
      <c r="FY84" s="2025"/>
      <c r="FZ84" s="2025"/>
      <c r="GA84" s="2025"/>
      <c r="GB84" s="2025"/>
      <c r="GC84" s="2025"/>
      <c r="GD84" s="2025"/>
      <c r="GE84" s="2025"/>
      <c r="GF84" s="2025"/>
      <c r="GG84" s="2025"/>
      <c r="GH84" s="2025"/>
      <c r="GI84" s="2025"/>
      <c r="GJ84" s="2026"/>
      <c r="GK84" s="2027"/>
      <c r="GL84" s="1565"/>
      <c r="GM84" s="1565"/>
    </row>
    <row r="85" spans="1:195" ht="12.95" hidden="1" customHeight="1" outlineLevel="1" x14ac:dyDescent="0.15">
      <c r="A85" s="2861"/>
      <c r="B85" s="1565"/>
      <c r="C85" s="1565"/>
      <c r="D85" s="1086"/>
      <c r="E85" s="1086"/>
      <c r="F85" s="2019"/>
      <c r="G85" s="2019"/>
      <c r="H85" s="499"/>
      <c r="I85" s="432"/>
      <c r="J85" s="1565"/>
      <c r="K85" s="1565"/>
      <c r="L85" s="499"/>
      <c r="M85" s="432"/>
      <c r="N85" s="1086"/>
      <c r="O85" s="1086"/>
      <c r="P85" s="1565"/>
      <c r="Q85" s="1565"/>
      <c r="R85" s="1086"/>
      <c r="S85" s="1086"/>
      <c r="T85" s="431" t="s">
        <v>851</v>
      </c>
      <c r="U85" s="432" t="s">
        <v>29</v>
      </c>
      <c r="V85" s="499"/>
      <c r="W85" s="432"/>
      <c r="X85" s="1565"/>
      <c r="Y85" s="1565"/>
      <c r="Z85" s="1565"/>
      <c r="AA85" s="1565"/>
      <c r="AB85" s="499"/>
      <c r="AC85" s="432"/>
      <c r="AD85" s="499"/>
      <c r="AE85" s="432"/>
      <c r="AF85" s="499"/>
      <c r="AG85" s="432"/>
      <c r="AH85" s="1565"/>
      <c r="AI85" s="1565"/>
      <c r="AJ85" s="1565"/>
      <c r="AK85" s="1565"/>
      <c r="AL85" s="1565"/>
      <c r="AM85" s="1565"/>
      <c r="AN85" s="1565"/>
      <c r="AO85" s="1565"/>
      <c r="AR85" s="431">
        <v>0</v>
      </c>
      <c r="AS85" s="432">
        <v>0</v>
      </c>
      <c r="AT85" s="1565"/>
      <c r="AU85" s="1565"/>
      <c r="AV85" s="499"/>
      <c r="AW85" s="432"/>
      <c r="AX85" s="1086"/>
      <c r="AY85" s="1086"/>
      <c r="BB85" s="499"/>
      <c r="BC85" s="432"/>
      <c r="BD85" s="1682"/>
      <c r="BE85" s="1683"/>
      <c r="BF85" s="499"/>
      <c r="BG85" s="432"/>
      <c r="BH85" s="431" t="s">
        <v>853</v>
      </c>
      <c r="BI85" s="432" t="s">
        <v>29</v>
      </c>
      <c r="BJ85" s="1565"/>
      <c r="BK85" s="1565"/>
      <c r="BL85" s="1565"/>
      <c r="BM85" s="1565"/>
      <c r="BN85" s="1682"/>
      <c r="BO85" s="1683"/>
      <c r="BP85" s="1565"/>
      <c r="BQ85" s="1565"/>
      <c r="BR85" s="499"/>
      <c r="BS85" s="432"/>
      <c r="BT85" s="1565"/>
      <c r="BU85" s="1565"/>
      <c r="BV85" s="499"/>
      <c r="BW85" s="432"/>
      <c r="BX85" s="499"/>
      <c r="BY85" s="432"/>
      <c r="BZ85" s="1086"/>
      <c r="CA85" s="1086"/>
      <c r="CB85" s="499"/>
      <c r="CC85" s="432"/>
      <c r="CD85" s="431" t="s">
        <v>777</v>
      </c>
      <c r="CE85" s="432" t="s">
        <v>29</v>
      </c>
      <c r="CF85" s="431" t="s">
        <v>755</v>
      </c>
      <c r="CG85" s="432" t="s">
        <v>29</v>
      </c>
      <c r="CH85" s="499"/>
      <c r="CI85" s="432"/>
      <c r="CJ85" s="2019"/>
      <c r="CK85" s="2019"/>
      <c r="CL85" s="1565"/>
      <c r="CM85" s="1565"/>
      <c r="CN85" s="499"/>
      <c r="CO85" s="432"/>
      <c r="CP85" s="1565"/>
      <c r="CQ85" s="1565"/>
      <c r="CR85" s="1565"/>
      <c r="CS85" s="1565"/>
      <c r="CT85" s="1565"/>
      <c r="CU85" s="1565"/>
      <c r="CV85" s="1791"/>
      <c r="CW85" s="1792"/>
      <c r="CX85" s="499"/>
      <c r="CY85" s="432"/>
      <c r="CZ85" s="499"/>
      <c r="DA85" s="432"/>
      <c r="DB85" s="431" t="s">
        <v>759</v>
      </c>
      <c r="DC85" s="432" t="s">
        <v>20</v>
      </c>
      <c r="DD85" s="1565"/>
      <c r="DE85" s="1565"/>
      <c r="DF85" s="1565"/>
      <c r="DG85" s="1565"/>
      <c r="DH85" s="1565"/>
      <c r="DI85" s="1565"/>
      <c r="DJ85" s="1565"/>
      <c r="DK85" s="1565"/>
      <c r="DL85" s="1565"/>
      <c r="DM85" s="1565"/>
      <c r="DN85" s="1565"/>
      <c r="DO85" s="1565"/>
      <c r="DP85" s="1565"/>
      <c r="DQ85" s="1565"/>
      <c r="DR85" s="1565"/>
      <c r="DS85" s="1565"/>
      <c r="DV85" s="1565"/>
      <c r="DW85" s="1565"/>
      <c r="DX85" s="1086"/>
      <c r="DY85" s="1086"/>
      <c r="DZ85" s="2028"/>
      <c r="EA85" s="2029"/>
      <c r="EB85" s="1086"/>
      <c r="EC85" s="1086"/>
      <c r="ED85" s="2025"/>
      <c r="EE85" s="2025"/>
      <c r="EF85" s="2028"/>
      <c r="EG85" s="2029"/>
      <c r="EH85" s="1565"/>
      <c r="EI85" s="1565"/>
      <c r="EJ85" s="1565"/>
      <c r="EK85" s="1565"/>
      <c r="EL85" s="2025"/>
      <c r="EM85" s="2025"/>
      <c r="EN85" s="431">
        <v>0</v>
      </c>
      <c r="EO85" s="432">
        <v>0</v>
      </c>
      <c r="EP85" s="1565"/>
      <c r="EQ85" s="1565"/>
      <c r="ER85" s="1565"/>
      <c r="ES85" s="1565"/>
      <c r="ET85" s="2025"/>
      <c r="EU85" s="2025"/>
      <c r="EV85" s="2025"/>
      <c r="EW85" s="2025"/>
      <c r="EX85" s="1565"/>
      <c r="EY85" s="1565"/>
      <c r="EZ85" s="1565"/>
      <c r="FA85" s="1565"/>
      <c r="FB85" s="1565"/>
      <c r="FC85" s="1565"/>
      <c r="FD85" s="2028"/>
      <c r="FE85" s="2029"/>
      <c r="FF85" s="2028"/>
      <c r="FG85" s="2029"/>
      <c r="FH85" s="2028"/>
      <c r="FI85" s="2029"/>
      <c r="FJ85" s="2025"/>
      <c r="FK85" s="2025"/>
      <c r="FL85" s="2025"/>
      <c r="FM85" s="2025"/>
      <c r="FN85" s="2025"/>
      <c r="FO85" s="2025"/>
      <c r="FP85" s="2025"/>
      <c r="FQ85" s="2025"/>
      <c r="FR85" s="2025"/>
      <c r="FS85" s="2025"/>
      <c r="FT85" s="2025"/>
      <c r="FU85" s="2025"/>
      <c r="FV85" s="2025"/>
      <c r="FW85" s="2025"/>
      <c r="FX85" s="2025"/>
      <c r="FY85" s="2025"/>
      <c r="FZ85" s="2025"/>
      <c r="GA85" s="2025"/>
      <c r="GB85" s="2025"/>
      <c r="GC85" s="2025"/>
      <c r="GD85" s="2025"/>
      <c r="GE85" s="2025"/>
      <c r="GF85" s="2025"/>
      <c r="GG85" s="2025"/>
      <c r="GH85" s="2025"/>
      <c r="GI85" s="2025"/>
      <c r="GJ85" s="2026"/>
      <c r="GK85" s="2027"/>
      <c r="GL85" s="1565"/>
      <c r="GM85" s="1565"/>
    </row>
    <row r="86" spans="1:195" ht="12.95" hidden="1" customHeight="1" outlineLevel="1" x14ac:dyDescent="0.15">
      <c r="A86" s="2861"/>
      <c r="B86" s="1565"/>
      <c r="C86" s="1565"/>
      <c r="D86" s="1086"/>
      <c r="E86" s="1086"/>
      <c r="F86" s="2019"/>
      <c r="G86" s="2019"/>
      <c r="H86" s="499"/>
      <c r="I86" s="432"/>
      <c r="J86" s="1565"/>
      <c r="K86" s="1565"/>
      <c r="L86" s="499"/>
      <c r="M86" s="432"/>
      <c r="N86" s="1086"/>
      <c r="O86" s="1086"/>
      <c r="P86" s="1565"/>
      <c r="Q86" s="1565"/>
      <c r="R86" s="1086"/>
      <c r="S86" s="1086"/>
      <c r="T86" s="431" t="s">
        <v>910</v>
      </c>
      <c r="U86" s="432" t="s">
        <v>20</v>
      </c>
      <c r="V86" s="499"/>
      <c r="W86" s="432"/>
      <c r="X86" s="1565"/>
      <c r="Y86" s="1565"/>
      <c r="Z86" s="1565"/>
      <c r="AA86" s="1565"/>
      <c r="AB86" s="499"/>
      <c r="AC86" s="432"/>
      <c r="AD86" s="499"/>
      <c r="AE86" s="432"/>
      <c r="AF86" s="499"/>
      <c r="AG86" s="432"/>
      <c r="AH86" s="1565"/>
      <c r="AI86" s="1565"/>
      <c r="AJ86" s="1565"/>
      <c r="AK86" s="1565"/>
      <c r="AL86" s="1565"/>
      <c r="AM86" s="1565"/>
      <c r="AN86" s="1565"/>
      <c r="AO86" s="1565"/>
      <c r="AR86" s="431">
        <v>0</v>
      </c>
      <c r="AS86" s="432">
        <v>0</v>
      </c>
      <c r="AT86" s="1565"/>
      <c r="AU86" s="1565"/>
      <c r="AV86" s="499"/>
      <c r="AW86" s="432"/>
      <c r="AX86" s="1086"/>
      <c r="AY86" s="1086"/>
      <c r="BB86" s="499"/>
      <c r="BC86" s="432"/>
      <c r="BD86" s="1682"/>
      <c r="BE86" s="1683"/>
      <c r="BF86" s="499"/>
      <c r="BG86" s="432"/>
      <c r="BH86" s="431" t="s">
        <v>653</v>
      </c>
      <c r="BI86" s="432" t="s">
        <v>20</v>
      </c>
      <c r="BJ86" s="1565"/>
      <c r="BK86" s="1565"/>
      <c r="BL86" s="1565"/>
      <c r="BM86" s="1565"/>
      <c r="BN86" s="1682"/>
      <c r="BO86" s="1683"/>
      <c r="BP86" s="1565"/>
      <c r="BQ86" s="1565"/>
      <c r="BR86" s="499"/>
      <c r="BS86" s="432"/>
      <c r="BT86" s="1565"/>
      <c r="BU86" s="1565"/>
      <c r="BV86" s="499"/>
      <c r="BW86" s="432"/>
      <c r="BX86" s="499"/>
      <c r="BY86" s="432"/>
      <c r="BZ86" s="1086"/>
      <c r="CA86" s="1086"/>
      <c r="CB86" s="499"/>
      <c r="CC86" s="432"/>
      <c r="CD86" s="431" t="s">
        <v>664</v>
      </c>
      <c r="CE86" s="432" t="s">
        <v>29</v>
      </c>
      <c r="CF86" s="431" t="s">
        <v>862</v>
      </c>
      <c r="CG86" s="432" t="s">
        <v>29</v>
      </c>
      <c r="CH86" s="499"/>
      <c r="CI86" s="432"/>
      <c r="CJ86" s="2019"/>
      <c r="CK86" s="2019"/>
      <c r="CL86" s="1565"/>
      <c r="CM86" s="1565"/>
      <c r="CN86" s="499"/>
      <c r="CO86" s="432"/>
      <c r="CP86" s="1565"/>
      <c r="CQ86" s="1565"/>
      <c r="CR86" s="1565"/>
      <c r="CS86" s="1565"/>
      <c r="CT86" s="1565"/>
      <c r="CU86" s="1565"/>
      <c r="CV86" s="1791"/>
      <c r="CW86" s="1792"/>
      <c r="CX86" s="499"/>
      <c r="CY86" s="432"/>
      <c r="CZ86" s="499"/>
      <c r="DA86" s="432"/>
      <c r="DB86" s="431" t="s">
        <v>861</v>
      </c>
      <c r="DC86" s="432" t="s">
        <v>29</v>
      </c>
      <c r="DD86" s="1565"/>
      <c r="DE86" s="1565"/>
      <c r="DF86" s="1565"/>
      <c r="DG86" s="1565"/>
      <c r="DH86" s="1565"/>
      <c r="DI86" s="1565"/>
      <c r="DJ86" s="1565"/>
      <c r="DK86" s="1565"/>
      <c r="DL86" s="1565"/>
      <c r="DM86" s="1565"/>
      <c r="DN86" s="1565"/>
      <c r="DO86" s="1565"/>
      <c r="DP86" s="1565"/>
      <c r="DQ86" s="1565"/>
      <c r="DR86" s="1565"/>
      <c r="DS86" s="1565"/>
      <c r="DV86" s="1565"/>
      <c r="DW86" s="1565"/>
      <c r="DX86" s="1086"/>
      <c r="DY86" s="1086"/>
      <c r="DZ86" s="2028"/>
      <c r="EA86" s="2029"/>
      <c r="EB86" s="1086"/>
      <c r="EC86" s="1086"/>
      <c r="ED86" s="2025"/>
      <c r="EE86" s="2025"/>
      <c r="EF86" s="2028"/>
      <c r="EG86" s="2029"/>
      <c r="EH86" s="1565"/>
      <c r="EI86" s="1565"/>
      <c r="EJ86" s="1565"/>
      <c r="EK86" s="1565"/>
      <c r="EL86" s="2025"/>
      <c r="EM86" s="2025"/>
      <c r="EN86" s="431" t="s">
        <v>895</v>
      </c>
      <c r="EO86" s="432" t="s">
        <v>29</v>
      </c>
      <c r="EP86" s="1565"/>
      <c r="EQ86" s="1565"/>
      <c r="ER86" s="1565"/>
      <c r="ES86" s="1565"/>
      <c r="ET86" s="2025"/>
      <c r="EU86" s="2025"/>
      <c r="EV86" s="2025"/>
      <c r="EW86" s="2025"/>
      <c r="EX86" s="1565"/>
      <c r="EY86" s="1565"/>
      <c r="EZ86" s="1565"/>
      <c r="FA86" s="1565"/>
      <c r="FB86" s="1565"/>
      <c r="FC86" s="1565"/>
      <c r="FD86" s="2028"/>
      <c r="FE86" s="2029"/>
      <c r="FF86" s="2028"/>
      <c r="FG86" s="2029"/>
      <c r="FH86" s="2028"/>
      <c r="FI86" s="2029"/>
      <c r="FJ86" s="2025"/>
      <c r="FK86" s="2025"/>
      <c r="FL86" s="2025"/>
      <c r="FM86" s="2025"/>
      <c r="FN86" s="2025"/>
      <c r="FO86" s="2025"/>
      <c r="FP86" s="2025"/>
      <c r="FQ86" s="2025"/>
      <c r="FR86" s="2025"/>
      <c r="FS86" s="2025"/>
      <c r="FT86" s="2025"/>
      <c r="FU86" s="2025"/>
      <c r="FV86" s="2025"/>
      <c r="FW86" s="2025"/>
      <c r="FX86" s="2025"/>
      <c r="FY86" s="2025"/>
      <c r="FZ86" s="2025"/>
      <c r="GA86" s="2025"/>
      <c r="GB86" s="2025"/>
      <c r="GC86" s="2025"/>
      <c r="GD86" s="2025"/>
      <c r="GE86" s="2025"/>
      <c r="GF86" s="2025"/>
      <c r="GG86" s="2025"/>
      <c r="GH86" s="2025"/>
      <c r="GI86" s="2025"/>
      <c r="GJ86" s="2026"/>
      <c r="GK86" s="2027"/>
      <c r="GL86" s="1565"/>
      <c r="GM86" s="1565"/>
    </row>
    <row r="87" spans="1:195" ht="12.95" hidden="1" customHeight="1" outlineLevel="1" x14ac:dyDescent="0.15">
      <c r="A87" s="2861"/>
      <c r="B87" s="1565"/>
      <c r="C87" s="1565"/>
      <c r="D87" s="1086"/>
      <c r="E87" s="1086"/>
      <c r="F87" s="2019"/>
      <c r="G87" s="2019"/>
      <c r="H87" s="499"/>
      <c r="I87" s="432"/>
      <c r="J87" s="1565"/>
      <c r="K87" s="1565"/>
      <c r="L87" s="499"/>
      <c r="M87" s="432"/>
      <c r="N87" s="1086"/>
      <c r="O87" s="1086"/>
      <c r="P87" s="1565"/>
      <c r="Q87" s="1565"/>
      <c r="R87" s="1086"/>
      <c r="S87" s="1086"/>
      <c r="T87" s="431" t="s">
        <v>604</v>
      </c>
      <c r="U87" s="432" t="s">
        <v>29</v>
      </c>
      <c r="V87" s="499"/>
      <c r="W87" s="432"/>
      <c r="X87" s="1565"/>
      <c r="Y87" s="1565"/>
      <c r="Z87" s="1565"/>
      <c r="AA87" s="1565"/>
      <c r="AB87" s="499"/>
      <c r="AC87" s="432"/>
      <c r="AD87" s="499"/>
      <c r="AE87" s="432"/>
      <c r="AF87" s="499"/>
      <c r="AG87" s="432"/>
      <c r="AH87" s="1650"/>
      <c r="AI87" s="1650"/>
      <c r="AJ87" s="1565"/>
      <c r="AK87" s="1565"/>
      <c r="AL87" s="1565"/>
      <c r="AM87" s="1565"/>
      <c r="AN87" s="1565"/>
      <c r="AO87" s="1565"/>
      <c r="AR87" s="431">
        <v>0</v>
      </c>
      <c r="AS87" s="432">
        <v>0</v>
      </c>
      <c r="AT87" s="1565"/>
      <c r="AU87" s="1565"/>
      <c r="AV87" s="499"/>
      <c r="AW87" s="432"/>
      <c r="AX87" s="1086"/>
      <c r="AY87" s="1086"/>
      <c r="BB87" s="499"/>
      <c r="BC87" s="432"/>
      <c r="BD87" s="1682"/>
      <c r="BE87" s="1683"/>
      <c r="BF87" s="499"/>
      <c r="BG87" s="432"/>
      <c r="BH87" s="431" t="s">
        <v>654</v>
      </c>
      <c r="BI87" s="432" t="s">
        <v>20</v>
      </c>
      <c r="BJ87" s="1565"/>
      <c r="BK87" s="1565"/>
      <c r="BL87" s="1565"/>
      <c r="BM87" s="1565"/>
      <c r="BN87" s="1682"/>
      <c r="BO87" s="1683"/>
      <c r="BP87" s="1565"/>
      <c r="BQ87" s="1565"/>
      <c r="BR87" s="499"/>
      <c r="BS87" s="432"/>
      <c r="BT87" s="1565"/>
      <c r="BU87" s="1565"/>
      <c r="BV87" s="499"/>
      <c r="BW87" s="432"/>
      <c r="BX87" s="499"/>
      <c r="BY87" s="432"/>
      <c r="BZ87" s="1086"/>
      <c r="CA87" s="1086"/>
      <c r="CB87" s="499"/>
      <c r="CC87" s="432"/>
      <c r="CD87" s="431" t="s">
        <v>894</v>
      </c>
      <c r="CE87" s="432" t="s">
        <v>20</v>
      </c>
      <c r="CF87" s="431" t="s">
        <v>914</v>
      </c>
      <c r="CG87" s="432" t="s">
        <v>20</v>
      </c>
      <c r="CH87" s="499"/>
      <c r="CI87" s="432"/>
      <c r="CJ87" s="2019"/>
      <c r="CK87" s="2019"/>
      <c r="CL87" s="1565"/>
      <c r="CM87" s="1565"/>
      <c r="CN87" s="499"/>
      <c r="CO87" s="432"/>
      <c r="CP87" s="1565"/>
      <c r="CQ87" s="1565"/>
      <c r="CR87" s="1565"/>
      <c r="CS87" s="1565"/>
      <c r="CT87" s="1565"/>
      <c r="CU87" s="1565"/>
      <c r="CV87" s="1791"/>
      <c r="CW87" s="1792"/>
      <c r="CX87" s="499"/>
      <c r="CY87" s="432"/>
      <c r="CZ87" s="499"/>
      <c r="DA87" s="432"/>
      <c r="DB87" s="431" t="s">
        <v>910</v>
      </c>
      <c r="DC87" s="432" t="s">
        <v>29</v>
      </c>
      <c r="DD87" s="1565"/>
      <c r="DE87" s="1565"/>
      <c r="DF87" s="1565"/>
      <c r="DG87" s="1565"/>
      <c r="DH87" s="1565"/>
      <c r="DI87" s="1565"/>
      <c r="DJ87" s="1565"/>
      <c r="DK87" s="1565"/>
      <c r="DL87" s="1565"/>
      <c r="DM87" s="1565"/>
      <c r="DN87" s="1565"/>
      <c r="DO87" s="1565"/>
      <c r="DP87" s="1565"/>
      <c r="DQ87" s="1565"/>
      <c r="DR87" s="1565"/>
      <c r="DS87" s="1565"/>
      <c r="DV87" s="1565"/>
      <c r="DW87" s="1565"/>
      <c r="DX87" s="1086"/>
      <c r="DY87" s="1086"/>
      <c r="DZ87" s="2028"/>
      <c r="EA87" s="2029"/>
      <c r="EB87" s="1086"/>
      <c r="EC87" s="1086"/>
      <c r="ED87" s="2025"/>
      <c r="EE87" s="2025"/>
      <c r="EF87" s="2028"/>
      <c r="EG87" s="2029"/>
      <c r="EH87" s="1565"/>
      <c r="EI87" s="1565"/>
      <c r="EJ87" s="1565"/>
      <c r="EK87" s="1565"/>
      <c r="EL87" s="2025"/>
      <c r="EM87" s="2025"/>
      <c r="EN87" s="431" t="s">
        <v>915</v>
      </c>
      <c r="EO87" s="432" t="s">
        <v>29</v>
      </c>
      <c r="EP87" s="1565"/>
      <c r="EQ87" s="1565"/>
      <c r="ER87" s="1565"/>
      <c r="ES87" s="1565"/>
      <c r="ET87" s="2025"/>
      <c r="EU87" s="2025"/>
      <c r="EV87" s="2025"/>
      <c r="EW87" s="2025"/>
      <c r="EX87" s="1565"/>
      <c r="EY87" s="1565"/>
      <c r="EZ87" s="1565"/>
      <c r="FA87" s="1565"/>
      <c r="FB87" s="1565"/>
      <c r="FC87" s="1565"/>
      <c r="FD87" s="2028"/>
      <c r="FE87" s="2029"/>
      <c r="FF87" s="2028"/>
      <c r="FG87" s="2029"/>
      <c r="FH87" s="2028"/>
      <c r="FI87" s="2029"/>
      <c r="FJ87" s="2025"/>
      <c r="FK87" s="2025"/>
      <c r="FL87" s="2025"/>
      <c r="FM87" s="2025"/>
      <c r="FN87" s="2025"/>
      <c r="FO87" s="2025"/>
      <c r="FP87" s="2025"/>
      <c r="FQ87" s="2025"/>
      <c r="FR87" s="2025"/>
      <c r="FS87" s="2025"/>
      <c r="FT87" s="2025"/>
      <c r="FU87" s="2025"/>
      <c r="FV87" s="2025"/>
      <c r="FW87" s="2025"/>
      <c r="FX87" s="2025"/>
      <c r="FY87" s="2025"/>
      <c r="FZ87" s="2025"/>
      <c r="GA87" s="2025"/>
      <c r="GB87" s="2025"/>
      <c r="GC87" s="2025"/>
      <c r="GD87" s="2025"/>
      <c r="GE87" s="2025"/>
      <c r="GF87" s="2025"/>
      <c r="GG87" s="2025"/>
      <c r="GH87" s="2025"/>
      <c r="GI87" s="2025"/>
      <c r="GJ87" s="2026"/>
      <c r="GK87" s="2027"/>
      <c r="GL87" s="1650"/>
      <c r="GM87" s="1650"/>
    </row>
    <row r="88" spans="1:195" ht="12.95" hidden="1" customHeight="1" outlineLevel="1" x14ac:dyDescent="0.15">
      <c r="A88" s="2862"/>
      <c r="B88" s="1565"/>
      <c r="C88" s="1565"/>
      <c r="D88" s="1087"/>
      <c r="E88" s="1087"/>
      <c r="F88" s="2019"/>
      <c r="G88" s="2019"/>
      <c r="H88" s="502"/>
      <c r="I88" s="482"/>
      <c r="J88" s="1565"/>
      <c r="K88" s="1565"/>
      <c r="L88" s="502"/>
      <c r="M88" s="482"/>
      <c r="N88" s="1087"/>
      <c r="O88" s="1087"/>
      <c r="P88" s="1565"/>
      <c r="Q88" s="1565"/>
      <c r="R88" s="1087"/>
      <c r="S88" s="1087"/>
      <c r="T88" s="481">
        <v>0</v>
      </c>
      <c r="U88" s="482">
        <v>0</v>
      </c>
      <c r="V88" s="502"/>
      <c r="W88" s="482"/>
      <c r="X88" s="1565"/>
      <c r="Y88" s="1565"/>
      <c r="Z88" s="1565"/>
      <c r="AA88" s="1565"/>
      <c r="AB88" s="502"/>
      <c r="AC88" s="482"/>
      <c r="AD88" s="502"/>
      <c r="AE88" s="482"/>
      <c r="AF88" s="502"/>
      <c r="AG88" s="482"/>
      <c r="AH88" s="1565"/>
      <c r="AI88" s="1565"/>
      <c r="AJ88" s="1565"/>
      <c r="AK88" s="1565"/>
      <c r="AL88" s="1565"/>
      <c r="AM88" s="1565"/>
      <c r="AN88" s="1565"/>
      <c r="AO88" s="1565"/>
      <c r="AR88" s="481">
        <v>0</v>
      </c>
      <c r="AS88" s="482">
        <v>0</v>
      </c>
      <c r="AT88" s="1565"/>
      <c r="AU88" s="1565"/>
      <c r="AV88" s="502"/>
      <c r="AW88" s="482"/>
      <c r="AX88" s="1087"/>
      <c r="AY88" s="1087"/>
      <c r="BB88" s="502"/>
      <c r="BC88" s="482"/>
      <c r="BD88" s="1682"/>
      <c r="BE88" s="1683"/>
      <c r="BF88" s="502"/>
      <c r="BG88" s="482"/>
      <c r="BH88" s="481">
        <v>0</v>
      </c>
      <c r="BI88" s="482">
        <v>0</v>
      </c>
      <c r="BJ88" s="1565"/>
      <c r="BK88" s="1565"/>
      <c r="BL88" s="1565"/>
      <c r="BM88" s="1565"/>
      <c r="BN88" s="1682"/>
      <c r="BO88" s="1683"/>
      <c r="BP88" s="1565"/>
      <c r="BQ88" s="1565"/>
      <c r="BR88" s="502"/>
      <c r="BS88" s="482"/>
      <c r="BT88" s="1565"/>
      <c r="BU88" s="1565"/>
      <c r="BV88" s="502"/>
      <c r="BW88" s="482"/>
      <c r="BX88" s="502"/>
      <c r="BY88" s="482"/>
      <c r="BZ88" s="1087"/>
      <c r="CA88" s="1087"/>
      <c r="CB88" s="502"/>
      <c r="CC88" s="482"/>
      <c r="CD88" s="481" t="s">
        <v>895</v>
      </c>
      <c r="CE88" s="482" t="s">
        <v>29</v>
      </c>
      <c r="CF88" s="481">
        <v>0</v>
      </c>
      <c r="CG88" s="482">
        <v>0</v>
      </c>
      <c r="CH88" s="502"/>
      <c r="CI88" s="482"/>
      <c r="CJ88" s="2019"/>
      <c r="CK88" s="2019"/>
      <c r="CL88" s="1565"/>
      <c r="CM88" s="1565"/>
      <c r="CN88" s="502"/>
      <c r="CO88" s="482"/>
      <c r="CP88" s="1565"/>
      <c r="CQ88" s="1565"/>
      <c r="CR88" s="1565"/>
      <c r="CS88" s="1565"/>
      <c r="CT88" s="1565"/>
      <c r="CU88" s="1565"/>
      <c r="CV88" s="1791"/>
      <c r="CW88" s="1792"/>
      <c r="CX88" s="502"/>
      <c r="CY88" s="482"/>
      <c r="CZ88" s="502"/>
      <c r="DA88" s="482"/>
      <c r="DB88" s="481">
        <v>0</v>
      </c>
      <c r="DC88" s="482">
        <v>0</v>
      </c>
      <c r="DD88" s="1565"/>
      <c r="DE88" s="1565"/>
      <c r="DF88" s="1565"/>
      <c r="DG88" s="1565"/>
      <c r="DH88" s="1565"/>
      <c r="DI88" s="1565"/>
      <c r="DJ88" s="1565"/>
      <c r="DK88" s="1565"/>
      <c r="DL88" s="1565"/>
      <c r="DM88" s="1565"/>
      <c r="DN88" s="1565"/>
      <c r="DO88" s="1565"/>
      <c r="DP88" s="1565"/>
      <c r="DQ88" s="1565"/>
      <c r="DR88" s="1565"/>
      <c r="DS88" s="1565"/>
      <c r="DV88" s="1565"/>
      <c r="DW88" s="1565"/>
      <c r="DX88" s="1087"/>
      <c r="DY88" s="1087"/>
      <c r="DZ88" s="2028"/>
      <c r="EA88" s="2029"/>
      <c r="EB88" s="1087"/>
      <c r="EC88" s="1087"/>
      <c r="ED88" s="2025"/>
      <c r="EE88" s="2025"/>
      <c r="EF88" s="2028"/>
      <c r="EG88" s="2029"/>
      <c r="EH88" s="1565"/>
      <c r="EI88" s="1565"/>
      <c r="EJ88" s="1565"/>
      <c r="EK88" s="1565"/>
      <c r="EL88" s="2025"/>
      <c r="EM88" s="2025"/>
      <c r="EN88" s="481">
        <v>0</v>
      </c>
      <c r="EO88" s="482">
        <v>0</v>
      </c>
      <c r="EP88" s="1565"/>
      <c r="EQ88" s="1565"/>
      <c r="ER88" s="1565"/>
      <c r="ES88" s="1565"/>
      <c r="ET88" s="2025"/>
      <c r="EU88" s="2025"/>
      <c r="EV88" s="2025"/>
      <c r="EW88" s="2025"/>
      <c r="EX88" s="1565"/>
      <c r="EY88" s="1565"/>
      <c r="EZ88" s="1565"/>
      <c r="FA88" s="1565"/>
      <c r="FB88" s="1565"/>
      <c r="FC88" s="1565"/>
      <c r="FD88" s="2028"/>
      <c r="FE88" s="2029"/>
      <c r="FF88" s="2028"/>
      <c r="FG88" s="2029"/>
      <c r="FH88" s="2028"/>
      <c r="FI88" s="2029"/>
      <c r="FJ88" s="2025"/>
      <c r="FK88" s="2025"/>
      <c r="FL88" s="2025"/>
      <c r="FM88" s="2025"/>
      <c r="FN88" s="2025"/>
      <c r="FO88" s="2025"/>
      <c r="FP88" s="2025"/>
      <c r="FQ88" s="2025"/>
      <c r="FR88" s="2025"/>
      <c r="FS88" s="2025"/>
      <c r="FT88" s="2025"/>
      <c r="FU88" s="2025"/>
      <c r="FV88" s="2025"/>
      <c r="FW88" s="2025"/>
      <c r="FX88" s="2025"/>
      <c r="FY88" s="2025"/>
      <c r="FZ88" s="2025"/>
      <c r="GA88" s="2025"/>
      <c r="GB88" s="2025"/>
      <c r="GC88" s="2025"/>
      <c r="GD88" s="2025"/>
      <c r="GE88" s="2025"/>
      <c r="GF88" s="2025"/>
      <c r="GG88" s="2025"/>
      <c r="GH88" s="2025"/>
      <c r="GI88" s="2025"/>
      <c r="GJ88" s="2026"/>
      <c r="GK88" s="2027"/>
      <c r="GL88" s="1565"/>
      <c r="GM88" s="1565"/>
    </row>
    <row r="89" spans="1:195" ht="12.95" hidden="1" customHeight="1" outlineLevel="1" x14ac:dyDescent="0.15">
      <c r="A89" s="2860">
        <v>44143</v>
      </c>
      <c r="B89" s="489"/>
      <c r="C89" s="489"/>
      <c r="D89" s="1081"/>
      <c r="E89" s="1081"/>
      <c r="F89" s="2129"/>
      <c r="G89" s="2129"/>
      <c r="H89" s="446"/>
      <c r="I89" s="427"/>
      <c r="J89" s="489"/>
      <c r="K89" s="489"/>
      <c r="L89" s="446"/>
      <c r="M89" s="427"/>
      <c r="N89" s="1081"/>
      <c r="O89" s="1081"/>
      <c r="P89" s="489"/>
      <c r="Q89" s="489"/>
      <c r="R89" s="1081"/>
      <c r="S89" s="1081"/>
      <c r="T89" s="440" t="s">
        <v>634</v>
      </c>
      <c r="U89" s="427" t="s">
        <v>20</v>
      </c>
      <c r="V89" s="446"/>
      <c r="W89" s="427"/>
      <c r="X89" s="489"/>
      <c r="Y89" s="489"/>
      <c r="Z89" s="489"/>
      <c r="AA89" s="489"/>
      <c r="AB89" s="446"/>
      <c r="AC89" s="427"/>
      <c r="AD89" s="446"/>
      <c r="AE89" s="427"/>
      <c r="AF89" s="446"/>
      <c r="AG89" s="427"/>
      <c r="AH89" s="489"/>
      <c r="AI89" s="489"/>
      <c r="AJ89" s="489"/>
      <c r="AK89" s="489"/>
      <c r="AL89" s="489"/>
      <c r="AM89" s="489"/>
      <c r="AN89" s="489"/>
      <c r="AO89" s="489"/>
      <c r="AR89" s="440">
        <v>0</v>
      </c>
      <c r="AS89" s="427">
        <v>0</v>
      </c>
      <c r="AT89" s="489"/>
      <c r="AU89" s="489"/>
      <c r="AV89" s="446"/>
      <c r="AW89" s="427"/>
      <c r="AX89" s="1081"/>
      <c r="AY89" s="1081"/>
      <c r="BB89" s="446"/>
      <c r="BC89" s="427"/>
      <c r="BD89" s="1678"/>
      <c r="BE89" s="1679"/>
      <c r="BF89" s="446"/>
      <c r="BG89" s="427"/>
      <c r="BH89" s="440" t="s">
        <v>909</v>
      </c>
      <c r="BI89" s="427" t="s">
        <v>20</v>
      </c>
      <c r="BJ89" s="489"/>
      <c r="BK89" s="489"/>
      <c r="BL89" s="489"/>
      <c r="BM89" s="489"/>
      <c r="BN89" s="2052"/>
      <c r="BO89" s="2053"/>
      <c r="BP89" s="489"/>
      <c r="BQ89" s="489"/>
      <c r="BR89" s="446"/>
      <c r="BS89" s="427"/>
      <c r="BT89" s="489"/>
      <c r="BU89" s="489"/>
      <c r="BV89" s="446"/>
      <c r="BW89" s="427"/>
      <c r="BX89" s="446"/>
      <c r="BY89" s="427"/>
      <c r="BZ89" s="1081"/>
      <c r="CA89" s="1081"/>
      <c r="CB89" s="446"/>
      <c r="CC89" s="427"/>
      <c r="CD89" s="440" t="s">
        <v>908</v>
      </c>
      <c r="CE89" s="427" t="s">
        <v>29</v>
      </c>
      <c r="CF89" s="440" t="s">
        <v>699</v>
      </c>
      <c r="CG89" s="427" t="s">
        <v>20</v>
      </c>
      <c r="CH89" s="446"/>
      <c r="CI89" s="427"/>
      <c r="CJ89" s="1996"/>
      <c r="CK89" s="1996"/>
      <c r="CL89" s="489"/>
      <c r="CM89" s="489"/>
      <c r="CN89" s="446"/>
      <c r="CO89" s="427"/>
      <c r="CP89" s="489"/>
      <c r="CQ89" s="489"/>
      <c r="CR89" s="489"/>
      <c r="CS89" s="489"/>
      <c r="CT89" s="489"/>
      <c r="CU89" s="489"/>
      <c r="CV89" s="1789"/>
      <c r="CW89" s="1790"/>
      <c r="CX89" s="446"/>
      <c r="CY89" s="427"/>
      <c r="CZ89" s="446"/>
      <c r="DA89" s="427"/>
      <c r="DB89" s="440" t="s">
        <v>669</v>
      </c>
      <c r="DC89" s="427" t="s">
        <v>20</v>
      </c>
      <c r="DD89" s="489"/>
      <c r="DE89" s="489"/>
      <c r="DF89" s="489"/>
      <c r="DG89" s="489"/>
      <c r="DH89" s="489"/>
      <c r="DI89" s="489"/>
      <c r="DJ89" s="489"/>
      <c r="DK89" s="489"/>
      <c r="DL89" s="489"/>
      <c r="DM89" s="489"/>
      <c r="DN89" s="489"/>
      <c r="DO89" s="489"/>
      <c r="DP89" s="489"/>
      <c r="DQ89" s="489"/>
      <c r="DR89" s="489"/>
      <c r="DS89" s="489"/>
      <c r="DV89" s="489"/>
      <c r="DW89" s="489"/>
      <c r="DX89" s="1081"/>
      <c r="DY89" s="1081"/>
      <c r="DZ89" s="2028"/>
      <c r="EA89" s="2029"/>
      <c r="EB89" s="1081"/>
      <c r="EC89" s="1081"/>
      <c r="ED89" s="2025"/>
      <c r="EE89" s="2025"/>
      <c r="EF89" s="2028"/>
      <c r="EG89" s="2029"/>
      <c r="EH89" s="489"/>
      <c r="EI89" s="489"/>
      <c r="EJ89" s="489"/>
      <c r="EK89" s="489"/>
      <c r="EL89" s="2025"/>
      <c r="EM89" s="2025"/>
      <c r="EN89" s="440" t="s">
        <v>904</v>
      </c>
      <c r="EO89" s="427" t="s">
        <v>29</v>
      </c>
      <c r="EP89" s="489"/>
      <c r="EQ89" s="489"/>
      <c r="ER89" s="489"/>
      <c r="ES89" s="489"/>
      <c r="ET89" s="2025"/>
      <c r="EU89" s="2025"/>
      <c r="EV89" s="2025"/>
      <c r="EW89" s="2025"/>
      <c r="EX89" s="489"/>
      <c r="EY89" s="489"/>
      <c r="EZ89" s="489"/>
      <c r="FA89" s="489"/>
      <c r="FB89" s="489"/>
      <c r="FC89" s="489"/>
      <c r="FD89" s="2028"/>
      <c r="FE89" s="2029"/>
      <c r="FF89" s="2028"/>
      <c r="FG89" s="2029"/>
      <c r="FH89" s="2028"/>
      <c r="FI89" s="2029"/>
      <c r="FJ89" s="2025"/>
      <c r="FK89" s="2025"/>
      <c r="FL89" s="2025"/>
      <c r="FM89" s="2025"/>
      <c r="FN89" s="2025"/>
      <c r="FO89" s="2025"/>
      <c r="FP89" s="2025"/>
      <c r="FQ89" s="2025"/>
      <c r="FR89" s="2025"/>
      <c r="FS89" s="2025"/>
      <c r="FT89" s="2025"/>
      <c r="FU89" s="2025"/>
      <c r="FV89" s="2025"/>
      <c r="FW89" s="2025"/>
      <c r="FX89" s="2025"/>
      <c r="FY89" s="2025"/>
      <c r="FZ89" s="2025"/>
      <c r="GA89" s="2025"/>
      <c r="GB89" s="2025"/>
      <c r="GC89" s="2025"/>
      <c r="GD89" s="2025"/>
      <c r="GE89" s="2025"/>
      <c r="GF89" s="2025"/>
      <c r="GG89" s="2025"/>
      <c r="GH89" s="2025"/>
      <c r="GI89" s="2025"/>
      <c r="GJ89" s="2026"/>
      <c r="GK89" s="2027"/>
      <c r="GL89" s="489"/>
      <c r="GM89" s="489"/>
    </row>
    <row r="90" spans="1:195" ht="12.95" hidden="1" customHeight="1" outlineLevel="1" x14ac:dyDescent="0.15">
      <c r="A90" s="2861"/>
      <c r="B90" s="489"/>
      <c r="C90" s="489"/>
      <c r="D90" s="1082"/>
      <c r="E90" s="1082"/>
      <c r="F90" s="2129"/>
      <c r="G90" s="2129"/>
      <c r="H90" s="428"/>
      <c r="I90" s="429"/>
      <c r="J90" s="489"/>
      <c r="K90" s="489"/>
      <c r="L90" s="428"/>
      <c r="M90" s="429"/>
      <c r="N90" s="1082"/>
      <c r="O90" s="1082"/>
      <c r="P90" s="489"/>
      <c r="Q90" s="489"/>
      <c r="R90" s="1082"/>
      <c r="S90" s="1082"/>
      <c r="T90" s="430" t="s">
        <v>777</v>
      </c>
      <c r="U90" s="429" t="s">
        <v>20</v>
      </c>
      <c r="V90" s="428"/>
      <c r="W90" s="429"/>
      <c r="X90" s="489"/>
      <c r="Y90" s="489"/>
      <c r="Z90" s="489"/>
      <c r="AA90" s="489"/>
      <c r="AB90" s="428"/>
      <c r="AC90" s="429"/>
      <c r="AD90" s="428"/>
      <c r="AE90" s="429"/>
      <c r="AF90" s="428"/>
      <c r="AG90" s="429"/>
      <c r="AH90" s="489"/>
      <c r="AI90" s="489"/>
      <c r="AJ90" s="489"/>
      <c r="AK90" s="489"/>
      <c r="AL90" s="489"/>
      <c r="AM90" s="489"/>
      <c r="AN90" s="489"/>
      <c r="AO90" s="489"/>
      <c r="AR90" s="430">
        <v>0</v>
      </c>
      <c r="AS90" s="429">
        <v>0</v>
      </c>
      <c r="AT90" s="489"/>
      <c r="AU90" s="489"/>
      <c r="AV90" s="428"/>
      <c r="AW90" s="429"/>
      <c r="AX90" s="1082"/>
      <c r="AY90" s="1082"/>
      <c r="BB90" s="428"/>
      <c r="BC90" s="429"/>
      <c r="BD90" s="1678"/>
      <c r="BE90" s="1679"/>
      <c r="BF90" s="428"/>
      <c r="BG90" s="429"/>
      <c r="BH90" s="430" t="s">
        <v>827</v>
      </c>
      <c r="BI90" s="429" t="s">
        <v>29</v>
      </c>
      <c r="BJ90" s="489"/>
      <c r="BK90" s="489"/>
      <c r="BL90" s="489"/>
      <c r="BM90" s="489"/>
      <c r="BN90" s="2052"/>
      <c r="BO90" s="2053"/>
      <c r="BP90" s="489"/>
      <c r="BQ90" s="489"/>
      <c r="BR90" s="428"/>
      <c r="BS90" s="429"/>
      <c r="BT90" s="489"/>
      <c r="BU90" s="489"/>
      <c r="BV90" s="428"/>
      <c r="BW90" s="429"/>
      <c r="BX90" s="428"/>
      <c r="BY90" s="429"/>
      <c r="BZ90" s="1082"/>
      <c r="CA90" s="1082"/>
      <c r="CB90" s="428"/>
      <c r="CC90" s="429"/>
      <c r="CD90" s="430" t="s">
        <v>617</v>
      </c>
      <c r="CE90" s="429" t="s">
        <v>20</v>
      </c>
      <c r="CF90" s="430" t="s">
        <v>665</v>
      </c>
      <c r="CG90" s="429" t="s">
        <v>29</v>
      </c>
      <c r="CH90" s="428"/>
      <c r="CI90" s="429"/>
      <c r="CJ90" s="1996"/>
      <c r="CK90" s="1996"/>
      <c r="CL90" s="489"/>
      <c r="CM90" s="489"/>
      <c r="CN90" s="428"/>
      <c r="CO90" s="429"/>
      <c r="CP90" s="489"/>
      <c r="CQ90" s="489"/>
      <c r="CR90" s="489"/>
      <c r="CS90" s="489"/>
      <c r="CT90" s="489"/>
      <c r="CU90" s="489"/>
      <c r="CV90" s="1789"/>
      <c r="CW90" s="1790"/>
      <c r="CX90" s="428"/>
      <c r="CY90" s="429"/>
      <c r="CZ90" s="428"/>
      <c r="DA90" s="429"/>
      <c r="DB90" s="430" t="s">
        <v>914</v>
      </c>
      <c r="DC90" s="429" t="s">
        <v>29</v>
      </c>
      <c r="DD90" s="489"/>
      <c r="DE90" s="489"/>
      <c r="DF90" s="489"/>
      <c r="DG90" s="489"/>
      <c r="DH90" s="489"/>
      <c r="DI90" s="489"/>
      <c r="DJ90" s="489"/>
      <c r="DK90" s="489"/>
      <c r="DL90" s="489"/>
      <c r="DM90" s="489"/>
      <c r="DN90" s="489"/>
      <c r="DO90" s="489"/>
      <c r="DP90" s="489"/>
      <c r="DQ90" s="489"/>
      <c r="DR90" s="489"/>
      <c r="DS90" s="489"/>
      <c r="DV90" s="489"/>
      <c r="DW90" s="489"/>
      <c r="DX90" s="1082"/>
      <c r="DY90" s="1082"/>
      <c r="DZ90" s="2028"/>
      <c r="EA90" s="2029"/>
      <c r="EB90" s="1082"/>
      <c r="EC90" s="1082"/>
      <c r="ED90" s="2025"/>
      <c r="EE90" s="2025"/>
      <c r="EF90" s="2028"/>
      <c r="EG90" s="2029"/>
      <c r="EH90" s="489"/>
      <c r="EI90" s="489"/>
      <c r="EJ90" s="489"/>
      <c r="EK90" s="489"/>
      <c r="EL90" s="2025"/>
      <c r="EM90" s="2025"/>
      <c r="EN90" s="430" t="s">
        <v>716</v>
      </c>
      <c r="EO90" s="429" t="s">
        <v>20</v>
      </c>
      <c r="EP90" s="489"/>
      <c r="EQ90" s="489"/>
      <c r="ER90" s="489"/>
      <c r="ES90" s="489"/>
      <c r="ET90" s="2025"/>
      <c r="EU90" s="2025"/>
      <c r="EV90" s="2025"/>
      <c r="EW90" s="2025"/>
      <c r="EX90" s="489"/>
      <c r="EY90" s="489"/>
      <c r="EZ90" s="489"/>
      <c r="FA90" s="489"/>
      <c r="FB90" s="489"/>
      <c r="FC90" s="489"/>
      <c r="FD90" s="2028"/>
      <c r="FE90" s="2029"/>
      <c r="FF90" s="2028"/>
      <c r="FG90" s="2029"/>
      <c r="FH90" s="2028"/>
      <c r="FI90" s="2029"/>
      <c r="FJ90" s="2025"/>
      <c r="FK90" s="2025"/>
      <c r="FL90" s="2025"/>
      <c r="FM90" s="2025"/>
      <c r="FN90" s="2025"/>
      <c r="FO90" s="2025"/>
      <c r="FP90" s="2025"/>
      <c r="FQ90" s="2025"/>
      <c r="FR90" s="2025"/>
      <c r="FS90" s="2025"/>
      <c r="FT90" s="2025"/>
      <c r="FU90" s="2025"/>
      <c r="FV90" s="2025"/>
      <c r="FW90" s="2025"/>
      <c r="FX90" s="2025"/>
      <c r="FY90" s="2025"/>
      <c r="FZ90" s="2025"/>
      <c r="GA90" s="2025"/>
      <c r="GB90" s="2025"/>
      <c r="GC90" s="2025"/>
      <c r="GD90" s="2025"/>
      <c r="GE90" s="2025"/>
      <c r="GF90" s="2025"/>
      <c r="GG90" s="2025"/>
      <c r="GH90" s="2025"/>
      <c r="GI90" s="2025"/>
      <c r="GJ90" s="2026"/>
      <c r="GK90" s="2027"/>
      <c r="GL90" s="489"/>
      <c r="GM90" s="489"/>
    </row>
    <row r="91" spans="1:195" ht="12.95" hidden="1" customHeight="1" outlineLevel="1" x14ac:dyDescent="0.15">
      <c r="A91" s="2861"/>
      <c r="B91" s="489"/>
      <c r="C91" s="489"/>
      <c r="D91" s="1082"/>
      <c r="E91" s="1082"/>
      <c r="F91" s="2129"/>
      <c r="G91" s="2129"/>
      <c r="H91" s="428"/>
      <c r="I91" s="429"/>
      <c r="J91" s="489"/>
      <c r="K91" s="489"/>
      <c r="L91" s="428"/>
      <c r="M91" s="429"/>
      <c r="N91" s="1082"/>
      <c r="O91" s="1082"/>
      <c r="P91" s="489"/>
      <c r="Q91" s="489"/>
      <c r="R91" s="1082"/>
      <c r="S91" s="1082"/>
      <c r="T91" s="430" t="s">
        <v>625</v>
      </c>
      <c r="U91" s="429" t="s">
        <v>29</v>
      </c>
      <c r="V91" s="428"/>
      <c r="W91" s="429"/>
      <c r="X91" s="489"/>
      <c r="Y91" s="489"/>
      <c r="Z91" s="489"/>
      <c r="AA91" s="489"/>
      <c r="AB91" s="428"/>
      <c r="AC91" s="429"/>
      <c r="AD91" s="428"/>
      <c r="AE91" s="429"/>
      <c r="AF91" s="428"/>
      <c r="AG91" s="429"/>
      <c r="AH91" s="489"/>
      <c r="AI91" s="489"/>
      <c r="AJ91" s="489"/>
      <c r="AK91" s="489"/>
      <c r="AL91" s="489"/>
      <c r="AM91" s="489"/>
      <c r="AN91" s="489"/>
      <c r="AO91" s="489"/>
      <c r="AR91" s="430">
        <v>0</v>
      </c>
      <c r="AS91" s="429">
        <v>0</v>
      </c>
      <c r="AT91" s="489"/>
      <c r="AU91" s="489"/>
      <c r="AV91" s="428"/>
      <c r="AW91" s="429"/>
      <c r="AX91" s="1082"/>
      <c r="AY91" s="1082"/>
      <c r="BB91" s="428"/>
      <c r="BC91" s="429"/>
      <c r="BD91" s="1678"/>
      <c r="BE91" s="1679"/>
      <c r="BF91" s="428"/>
      <c r="BG91" s="429"/>
      <c r="BH91" s="430" t="s">
        <v>900</v>
      </c>
      <c r="BI91" s="429" t="s">
        <v>29</v>
      </c>
      <c r="BJ91" s="489"/>
      <c r="BK91" s="489"/>
      <c r="BL91" s="489"/>
      <c r="BM91" s="489"/>
      <c r="BN91" s="2052"/>
      <c r="BO91" s="2053"/>
      <c r="BP91" s="489"/>
      <c r="BQ91" s="489"/>
      <c r="BR91" s="428"/>
      <c r="BS91" s="429"/>
      <c r="BT91" s="489"/>
      <c r="BU91" s="489"/>
      <c r="BV91" s="428"/>
      <c r="BW91" s="429"/>
      <c r="BX91" s="428"/>
      <c r="BY91" s="429"/>
      <c r="BZ91" s="1082"/>
      <c r="CA91" s="1082"/>
      <c r="CB91" s="428"/>
      <c r="CC91" s="429"/>
      <c r="CD91" s="430" t="s">
        <v>926</v>
      </c>
      <c r="CE91" s="429" t="s">
        <v>20</v>
      </c>
      <c r="CF91" s="430" t="s">
        <v>861</v>
      </c>
      <c r="CG91" s="429" t="s">
        <v>20</v>
      </c>
      <c r="CH91" s="428"/>
      <c r="CI91" s="429"/>
      <c r="CJ91" s="1996"/>
      <c r="CK91" s="1996"/>
      <c r="CL91" s="489"/>
      <c r="CM91" s="489"/>
      <c r="CN91" s="428"/>
      <c r="CO91" s="429"/>
      <c r="CP91" s="489"/>
      <c r="CQ91" s="489"/>
      <c r="CR91" s="489"/>
      <c r="CS91" s="489"/>
      <c r="CT91" s="489"/>
      <c r="CU91" s="489"/>
      <c r="CV91" s="1789"/>
      <c r="CW91" s="1790"/>
      <c r="CX91" s="428"/>
      <c r="CY91" s="429"/>
      <c r="CZ91" s="428"/>
      <c r="DA91" s="429"/>
      <c r="DB91" s="430" t="s">
        <v>743</v>
      </c>
      <c r="DC91" s="429" t="s">
        <v>29</v>
      </c>
      <c r="DD91" s="489"/>
      <c r="DE91" s="489"/>
      <c r="DF91" s="489"/>
      <c r="DG91" s="489"/>
      <c r="DH91" s="489"/>
      <c r="DI91" s="489"/>
      <c r="DJ91" s="489"/>
      <c r="DK91" s="489"/>
      <c r="DL91" s="489"/>
      <c r="DM91" s="489"/>
      <c r="DN91" s="489"/>
      <c r="DO91" s="489"/>
      <c r="DP91" s="489"/>
      <c r="DQ91" s="489"/>
      <c r="DR91" s="489"/>
      <c r="DS91" s="489"/>
      <c r="DV91" s="489"/>
      <c r="DW91" s="489"/>
      <c r="DX91" s="1082"/>
      <c r="DY91" s="1082"/>
      <c r="DZ91" s="2028"/>
      <c r="EA91" s="2029"/>
      <c r="EB91" s="1082"/>
      <c r="EC91" s="1082"/>
      <c r="ED91" s="2025"/>
      <c r="EE91" s="2025"/>
      <c r="EF91" s="2028"/>
      <c r="EG91" s="2029"/>
      <c r="EH91" s="489"/>
      <c r="EI91" s="489"/>
      <c r="EJ91" s="489"/>
      <c r="EK91" s="489"/>
      <c r="EL91" s="2025"/>
      <c r="EM91" s="2025"/>
      <c r="EN91" s="430" t="s">
        <v>908</v>
      </c>
      <c r="EO91" s="429" t="s">
        <v>29</v>
      </c>
      <c r="EP91" s="489"/>
      <c r="EQ91" s="489"/>
      <c r="ER91" s="489"/>
      <c r="ES91" s="489"/>
      <c r="ET91" s="2025"/>
      <c r="EU91" s="2025"/>
      <c r="EV91" s="2025"/>
      <c r="EW91" s="2025"/>
      <c r="EX91" s="489"/>
      <c r="EY91" s="489"/>
      <c r="EZ91" s="489"/>
      <c r="FA91" s="489"/>
      <c r="FB91" s="489"/>
      <c r="FC91" s="489"/>
      <c r="FD91" s="2028"/>
      <c r="FE91" s="2029"/>
      <c r="FF91" s="2028"/>
      <c r="FG91" s="2029"/>
      <c r="FH91" s="2028"/>
      <c r="FI91" s="2029"/>
      <c r="FJ91" s="2025"/>
      <c r="FK91" s="2025"/>
      <c r="FL91" s="2025"/>
      <c r="FM91" s="2025"/>
      <c r="FN91" s="2025"/>
      <c r="FO91" s="2025"/>
      <c r="FP91" s="2025"/>
      <c r="FQ91" s="2025"/>
      <c r="FR91" s="2025"/>
      <c r="FS91" s="2025"/>
      <c r="FT91" s="2025"/>
      <c r="FU91" s="2025"/>
      <c r="FV91" s="2025"/>
      <c r="FW91" s="2025"/>
      <c r="FX91" s="2025"/>
      <c r="FY91" s="2025"/>
      <c r="FZ91" s="2025"/>
      <c r="GA91" s="2025"/>
      <c r="GB91" s="2025"/>
      <c r="GC91" s="2025"/>
      <c r="GD91" s="2025"/>
      <c r="GE91" s="2025"/>
      <c r="GF91" s="2025"/>
      <c r="GG91" s="2025"/>
      <c r="GH91" s="2025"/>
      <c r="GI91" s="2025"/>
      <c r="GJ91" s="2026"/>
      <c r="GK91" s="2027"/>
      <c r="GL91" s="489"/>
      <c r="GM91" s="489"/>
    </row>
    <row r="92" spans="1:195" ht="12.95" hidden="1" customHeight="1" outlineLevel="1" x14ac:dyDescent="0.15">
      <c r="A92" s="2861"/>
      <c r="B92" s="489"/>
      <c r="C92" s="489"/>
      <c r="D92" s="1082"/>
      <c r="E92" s="1082"/>
      <c r="F92" s="2129"/>
      <c r="G92" s="2129"/>
      <c r="H92" s="428"/>
      <c r="I92" s="429"/>
      <c r="J92" s="489"/>
      <c r="K92" s="489"/>
      <c r="L92" s="428"/>
      <c r="M92" s="429"/>
      <c r="N92" s="1082"/>
      <c r="O92" s="1082"/>
      <c r="P92" s="489"/>
      <c r="Q92" s="489"/>
      <c r="R92" s="1082"/>
      <c r="S92" s="1082"/>
      <c r="T92" s="430" t="s">
        <v>787</v>
      </c>
      <c r="U92" s="429" t="s">
        <v>29</v>
      </c>
      <c r="V92" s="428"/>
      <c r="W92" s="429"/>
      <c r="X92" s="489"/>
      <c r="Y92" s="489"/>
      <c r="Z92" s="489"/>
      <c r="AA92" s="489"/>
      <c r="AB92" s="428"/>
      <c r="AC92" s="429"/>
      <c r="AD92" s="428"/>
      <c r="AE92" s="429"/>
      <c r="AF92" s="428"/>
      <c r="AG92" s="429"/>
      <c r="AH92" s="489"/>
      <c r="AI92" s="489"/>
      <c r="AJ92" s="489"/>
      <c r="AK92" s="489"/>
      <c r="AL92" s="489"/>
      <c r="AM92" s="489"/>
      <c r="AN92" s="489"/>
      <c r="AO92" s="489"/>
      <c r="AR92" s="430">
        <v>0</v>
      </c>
      <c r="AS92" s="429">
        <v>0</v>
      </c>
      <c r="AT92" s="489"/>
      <c r="AU92" s="489"/>
      <c r="AV92" s="428"/>
      <c r="AW92" s="429"/>
      <c r="AX92" s="1082"/>
      <c r="AY92" s="1082"/>
      <c r="BB92" s="428"/>
      <c r="BC92" s="429"/>
      <c r="BD92" s="1678"/>
      <c r="BE92" s="1679"/>
      <c r="BF92" s="428"/>
      <c r="BG92" s="429"/>
      <c r="BH92" s="430" t="s">
        <v>923</v>
      </c>
      <c r="BI92" s="429" t="s">
        <v>20</v>
      </c>
      <c r="BJ92" s="489"/>
      <c r="BK92" s="489"/>
      <c r="BL92" s="489"/>
      <c r="BM92" s="489"/>
      <c r="BN92" s="2052"/>
      <c r="BO92" s="2053"/>
      <c r="BP92" s="489"/>
      <c r="BQ92" s="489"/>
      <c r="BR92" s="428"/>
      <c r="BS92" s="429"/>
      <c r="BT92" s="489"/>
      <c r="BU92" s="489"/>
      <c r="BV92" s="428"/>
      <c r="BW92" s="429"/>
      <c r="BX92" s="428"/>
      <c r="BY92" s="429"/>
      <c r="BZ92" s="1082"/>
      <c r="CA92" s="1082"/>
      <c r="CB92" s="428"/>
      <c r="CC92" s="429"/>
      <c r="CD92" s="430" t="s">
        <v>669</v>
      </c>
      <c r="CE92" s="429" t="s">
        <v>20</v>
      </c>
      <c r="CF92" s="430" t="s">
        <v>894</v>
      </c>
      <c r="CG92" s="429" t="s">
        <v>29</v>
      </c>
      <c r="CH92" s="428"/>
      <c r="CI92" s="429"/>
      <c r="CJ92" s="1996"/>
      <c r="CK92" s="1996"/>
      <c r="CL92" s="489"/>
      <c r="CM92" s="489"/>
      <c r="CN92" s="428"/>
      <c r="CO92" s="429"/>
      <c r="CP92" s="489"/>
      <c r="CQ92" s="489"/>
      <c r="CR92" s="489"/>
      <c r="CS92" s="489"/>
      <c r="CT92" s="489"/>
      <c r="CU92" s="489"/>
      <c r="CV92" s="1789"/>
      <c r="CW92" s="1790"/>
      <c r="CX92" s="428"/>
      <c r="CY92" s="429"/>
      <c r="CZ92" s="428"/>
      <c r="DA92" s="429"/>
      <c r="DB92" s="430" t="s">
        <v>853</v>
      </c>
      <c r="DC92" s="429" t="s">
        <v>20</v>
      </c>
      <c r="DD92" s="489"/>
      <c r="DE92" s="489"/>
      <c r="DF92" s="489"/>
      <c r="DG92" s="489"/>
      <c r="DH92" s="489"/>
      <c r="DI92" s="489"/>
      <c r="DJ92" s="489"/>
      <c r="DK92" s="489"/>
      <c r="DL92" s="489"/>
      <c r="DM92" s="489"/>
      <c r="DN92" s="489"/>
      <c r="DO92" s="489"/>
      <c r="DP92" s="489"/>
      <c r="DQ92" s="489"/>
      <c r="DR92" s="489"/>
      <c r="DS92" s="489"/>
      <c r="DV92" s="489"/>
      <c r="DW92" s="489"/>
      <c r="DX92" s="1082"/>
      <c r="DY92" s="1082"/>
      <c r="DZ92" s="2028"/>
      <c r="EA92" s="2029"/>
      <c r="EB92" s="1082"/>
      <c r="EC92" s="1082"/>
      <c r="ED92" s="2025"/>
      <c r="EE92" s="2025"/>
      <c r="EF92" s="2028"/>
      <c r="EG92" s="2029"/>
      <c r="EH92" s="489"/>
      <c r="EI92" s="489"/>
      <c r="EJ92" s="489"/>
      <c r="EK92" s="489"/>
      <c r="EL92" s="2025"/>
      <c r="EM92" s="2025"/>
      <c r="EN92" s="430" t="s">
        <v>699</v>
      </c>
      <c r="EO92" s="429" t="s">
        <v>29</v>
      </c>
      <c r="EP92" s="489"/>
      <c r="EQ92" s="489"/>
      <c r="ER92" s="489"/>
      <c r="ES92" s="489"/>
      <c r="ET92" s="2025"/>
      <c r="EU92" s="2025"/>
      <c r="EV92" s="2025"/>
      <c r="EW92" s="2025"/>
      <c r="EX92" s="489"/>
      <c r="EY92" s="489"/>
      <c r="EZ92" s="489"/>
      <c r="FA92" s="489"/>
      <c r="FB92" s="489"/>
      <c r="FC92" s="489"/>
      <c r="FD92" s="2028"/>
      <c r="FE92" s="2029"/>
      <c r="FF92" s="2028"/>
      <c r="FG92" s="2029"/>
      <c r="FH92" s="2028"/>
      <c r="FI92" s="2029"/>
      <c r="FJ92" s="2025"/>
      <c r="FK92" s="2025"/>
      <c r="FL92" s="2025"/>
      <c r="FM92" s="2025"/>
      <c r="FN92" s="2025"/>
      <c r="FO92" s="2025"/>
      <c r="FP92" s="2025"/>
      <c r="FQ92" s="2025"/>
      <c r="FR92" s="2025"/>
      <c r="FS92" s="2025"/>
      <c r="FT92" s="2025"/>
      <c r="FU92" s="2025"/>
      <c r="FV92" s="2025"/>
      <c r="FW92" s="2025"/>
      <c r="FX92" s="2025"/>
      <c r="FY92" s="2025"/>
      <c r="FZ92" s="2025"/>
      <c r="GA92" s="2025"/>
      <c r="GB92" s="2025"/>
      <c r="GC92" s="2025"/>
      <c r="GD92" s="2025"/>
      <c r="GE92" s="2025"/>
      <c r="GF92" s="2025"/>
      <c r="GG92" s="2025"/>
      <c r="GH92" s="2025"/>
      <c r="GI92" s="2025"/>
      <c r="GJ92" s="2026"/>
      <c r="GK92" s="2027"/>
      <c r="GL92" s="489"/>
      <c r="GM92" s="489"/>
    </row>
    <row r="93" spans="1:195" ht="12.95" hidden="1" customHeight="1" outlineLevel="1" x14ac:dyDescent="0.15">
      <c r="A93" s="2862"/>
      <c r="B93" s="489"/>
      <c r="C93" s="489"/>
      <c r="D93" s="1083"/>
      <c r="E93" s="1083"/>
      <c r="F93" s="2129"/>
      <c r="G93" s="2129"/>
      <c r="H93" s="447"/>
      <c r="I93" s="426"/>
      <c r="J93" s="489"/>
      <c r="K93" s="489"/>
      <c r="L93" s="447"/>
      <c r="M93" s="426"/>
      <c r="N93" s="1083"/>
      <c r="O93" s="1083"/>
      <c r="P93" s="489"/>
      <c r="Q93" s="489"/>
      <c r="R93" s="1083"/>
      <c r="S93" s="1083"/>
      <c r="T93" s="425">
        <v>0</v>
      </c>
      <c r="U93" s="426">
        <v>0</v>
      </c>
      <c r="V93" s="447"/>
      <c r="W93" s="426"/>
      <c r="X93" s="489"/>
      <c r="Y93" s="489"/>
      <c r="Z93" s="489"/>
      <c r="AA93" s="489"/>
      <c r="AB93" s="447"/>
      <c r="AC93" s="426"/>
      <c r="AD93" s="447"/>
      <c r="AE93" s="426"/>
      <c r="AF93" s="447"/>
      <c r="AG93" s="426"/>
      <c r="AH93" s="489"/>
      <c r="AI93" s="489"/>
      <c r="AJ93" s="489"/>
      <c r="AK93" s="489"/>
      <c r="AL93" s="489"/>
      <c r="AM93" s="489"/>
      <c r="AN93" s="489"/>
      <c r="AO93" s="489"/>
      <c r="AR93" s="425">
        <v>0</v>
      </c>
      <c r="AS93" s="426">
        <v>0</v>
      </c>
      <c r="AT93" s="489"/>
      <c r="AU93" s="489"/>
      <c r="AV93" s="447"/>
      <c r="AW93" s="426"/>
      <c r="AX93" s="1083"/>
      <c r="AY93" s="1083"/>
      <c r="BB93" s="447"/>
      <c r="BC93" s="426"/>
      <c r="BD93" s="1678"/>
      <c r="BE93" s="1679"/>
      <c r="BF93" s="447"/>
      <c r="BG93" s="426"/>
      <c r="BH93" s="425">
        <v>0</v>
      </c>
      <c r="BI93" s="426">
        <v>0</v>
      </c>
      <c r="BJ93" s="489"/>
      <c r="BK93" s="489"/>
      <c r="BL93" s="489"/>
      <c r="BM93" s="489"/>
      <c r="BN93" s="2052"/>
      <c r="BO93" s="2053"/>
      <c r="BP93" s="489"/>
      <c r="BQ93" s="489"/>
      <c r="BR93" s="447"/>
      <c r="BS93" s="426"/>
      <c r="BT93" s="489"/>
      <c r="BU93" s="489"/>
      <c r="BV93" s="447"/>
      <c r="BW93" s="426"/>
      <c r="BX93" s="447"/>
      <c r="BY93" s="426"/>
      <c r="BZ93" s="1083"/>
      <c r="CA93" s="1083"/>
      <c r="CB93" s="447"/>
      <c r="CC93" s="426"/>
      <c r="CD93" s="425" t="s">
        <v>777</v>
      </c>
      <c r="CE93" s="426" t="s">
        <v>29</v>
      </c>
      <c r="CF93" s="425">
        <v>0</v>
      </c>
      <c r="CG93" s="426">
        <v>0</v>
      </c>
      <c r="CH93" s="447"/>
      <c r="CI93" s="426"/>
      <c r="CJ93" s="1996"/>
      <c r="CK93" s="1996"/>
      <c r="CL93" s="489"/>
      <c r="CM93" s="489"/>
      <c r="CN93" s="447"/>
      <c r="CO93" s="426"/>
      <c r="CP93" s="489"/>
      <c r="CQ93" s="489"/>
      <c r="CR93" s="489"/>
      <c r="CS93" s="489"/>
      <c r="CT93" s="489"/>
      <c r="CU93" s="489"/>
      <c r="CV93" s="1789"/>
      <c r="CW93" s="1790"/>
      <c r="CX93" s="447"/>
      <c r="CY93" s="426"/>
      <c r="CZ93" s="447"/>
      <c r="DA93" s="426"/>
      <c r="DB93" s="425">
        <v>0</v>
      </c>
      <c r="DC93" s="426">
        <v>0</v>
      </c>
      <c r="DD93" s="489"/>
      <c r="DE93" s="489"/>
      <c r="DF93" s="489"/>
      <c r="DG93" s="489"/>
      <c r="DH93" s="489"/>
      <c r="DI93" s="489"/>
      <c r="DJ93" s="489"/>
      <c r="DK93" s="489"/>
      <c r="DL93" s="489"/>
      <c r="DM93" s="489"/>
      <c r="DN93" s="489"/>
      <c r="DO93" s="489"/>
      <c r="DP93" s="489"/>
      <c r="DQ93" s="489"/>
      <c r="DR93" s="489"/>
      <c r="DS93" s="489"/>
      <c r="DV93" s="489"/>
      <c r="DW93" s="489"/>
      <c r="DX93" s="1083"/>
      <c r="DY93" s="1083"/>
      <c r="DZ93" s="2028"/>
      <c r="EA93" s="2029"/>
      <c r="EB93" s="1083"/>
      <c r="EC93" s="1083"/>
      <c r="ED93" s="2025"/>
      <c r="EE93" s="2025"/>
      <c r="EF93" s="2028"/>
      <c r="EG93" s="2029"/>
      <c r="EH93" s="489"/>
      <c r="EI93" s="489"/>
      <c r="EJ93" s="489"/>
      <c r="EK93" s="489"/>
      <c r="EL93" s="2025"/>
      <c r="EM93" s="2025"/>
      <c r="EN93" s="425" t="s">
        <v>894</v>
      </c>
      <c r="EO93" s="426" t="s">
        <v>29</v>
      </c>
      <c r="EP93" s="489"/>
      <c r="EQ93" s="489"/>
      <c r="ER93" s="489"/>
      <c r="ES93" s="489"/>
      <c r="ET93" s="2025"/>
      <c r="EU93" s="2025"/>
      <c r="EV93" s="2025"/>
      <c r="EW93" s="2025"/>
      <c r="EX93" s="489"/>
      <c r="EY93" s="489"/>
      <c r="EZ93" s="489"/>
      <c r="FA93" s="489"/>
      <c r="FB93" s="489"/>
      <c r="FC93" s="489"/>
      <c r="FD93" s="2028"/>
      <c r="FE93" s="2029"/>
      <c r="FF93" s="2028"/>
      <c r="FG93" s="2029"/>
      <c r="FH93" s="2028"/>
      <c r="FI93" s="2029"/>
      <c r="FJ93" s="2025"/>
      <c r="FK93" s="2025"/>
      <c r="FL93" s="2025"/>
      <c r="FM93" s="2025"/>
      <c r="FN93" s="2025"/>
      <c r="FO93" s="2025"/>
      <c r="FP93" s="2025"/>
      <c r="FQ93" s="2025"/>
      <c r="FR93" s="2025"/>
      <c r="FS93" s="2025"/>
      <c r="FT93" s="2025"/>
      <c r="FU93" s="2025"/>
      <c r="FV93" s="2025"/>
      <c r="FW93" s="2025"/>
      <c r="FX93" s="2025"/>
      <c r="FY93" s="2025"/>
      <c r="FZ93" s="2025"/>
      <c r="GA93" s="2025"/>
      <c r="GB93" s="2025"/>
      <c r="GC93" s="2025"/>
      <c r="GD93" s="2025"/>
      <c r="GE93" s="2025"/>
      <c r="GF93" s="2025"/>
      <c r="GG93" s="2025"/>
      <c r="GH93" s="2025"/>
      <c r="GI93" s="2025"/>
      <c r="GJ93" s="2026"/>
      <c r="GK93" s="2027"/>
      <c r="GL93" s="489"/>
      <c r="GM93" s="489"/>
    </row>
    <row r="94" spans="1:195" ht="12.95" hidden="1" customHeight="1" outlineLevel="1" collapsed="1" x14ac:dyDescent="0.15">
      <c r="A94" s="2860">
        <v>44157</v>
      </c>
      <c r="B94" s="1565"/>
      <c r="C94" s="1565"/>
      <c r="D94" s="1085"/>
      <c r="E94" s="1085"/>
      <c r="F94" s="2019"/>
      <c r="G94" s="2019"/>
      <c r="H94" s="501"/>
      <c r="I94" s="477"/>
      <c r="J94" s="1565"/>
      <c r="K94" s="1565"/>
      <c r="L94" s="501"/>
      <c r="M94" s="477"/>
      <c r="N94" s="1085"/>
      <c r="O94" s="1085"/>
      <c r="P94" s="1565"/>
      <c r="Q94" s="1565"/>
      <c r="R94" s="1085"/>
      <c r="S94" s="1085"/>
      <c r="T94" s="476" t="s">
        <v>654</v>
      </c>
      <c r="U94" s="477" t="s">
        <v>29</v>
      </c>
      <c r="V94" s="501"/>
      <c r="W94" s="477"/>
      <c r="X94" s="1565"/>
      <c r="Y94" s="1565"/>
      <c r="Z94" s="1565"/>
      <c r="AA94" s="1565"/>
      <c r="AB94" s="501"/>
      <c r="AC94" s="477"/>
      <c r="AD94" s="501"/>
      <c r="AE94" s="477"/>
      <c r="AF94" s="501"/>
      <c r="AG94" s="477"/>
      <c r="AH94" s="1565"/>
      <c r="AI94" s="1565"/>
      <c r="AJ94" s="1565"/>
      <c r="AK94" s="1565"/>
      <c r="AL94" s="1565"/>
      <c r="AM94" s="1565"/>
      <c r="AN94" s="1565"/>
      <c r="AO94" s="1565"/>
      <c r="AR94" s="476" t="s">
        <v>5</v>
      </c>
      <c r="AS94" s="477">
        <v>0</v>
      </c>
      <c r="AT94" s="1565"/>
      <c r="AU94" s="1565"/>
      <c r="AV94" s="501"/>
      <c r="AW94" s="477"/>
      <c r="AX94" s="1085"/>
      <c r="AY94" s="1085"/>
      <c r="BB94" s="501"/>
      <c r="BC94" s="477"/>
      <c r="BD94" s="1682"/>
      <c r="BE94" s="1683"/>
      <c r="BF94" s="501"/>
      <c r="BG94" s="477"/>
      <c r="BH94" s="476" t="s">
        <v>5</v>
      </c>
      <c r="BI94" s="477">
        <v>0</v>
      </c>
      <c r="BJ94" s="1565"/>
      <c r="BK94" s="1565"/>
      <c r="BL94" s="1565"/>
      <c r="BM94" s="1565"/>
      <c r="BN94" s="1682"/>
      <c r="BO94" s="1683"/>
      <c r="BP94" s="1565"/>
      <c r="BQ94" s="1565"/>
      <c r="BR94" s="501"/>
      <c r="BS94" s="477"/>
      <c r="BT94" s="1565"/>
      <c r="BU94" s="1565"/>
      <c r="BV94" s="501"/>
      <c r="BW94" s="477"/>
      <c r="BX94" s="501"/>
      <c r="BY94" s="477"/>
      <c r="BZ94" s="1085"/>
      <c r="CA94" s="1085"/>
      <c r="CB94" s="501"/>
      <c r="CC94" s="477"/>
      <c r="CD94" s="476" t="s">
        <v>665</v>
      </c>
      <c r="CE94" s="477" t="s">
        <v>29</v>
      </c>
      <c r="CF94" s="476" t="s">
        <v>935</v>
      </c>
      <c r="CG94" s="477" t="s">
        <v>20</v>
      </c>
      <c r="CH94" s="501"/>
      <c r="CI94" s="477"/>
      <c r="CJ94" s="2019"/>
      <c r="CK94" s="2019"/>
      <c r="CL94" s="1565"/>
      <c r="CM94" s="1565"/>
      <c r="CN94" s="501"/>
      <c r="CO94" s="477"/>
      <c r="CP94" s="1565"/>
      <c r="CQ94" s="1565"/>
      <c r="CR94" s="1565"/>
      <c r="CS94" s="1565"/>
      <c r="CT94" s="1565"/>
      <c r="CU94" s="1565"/>
      <c r="CV94" s="1791"/>
      <c r="CW94" s="1792"/>
      <c r="CX94" s="501"/>
      <c r="CY94" s="477"/>
      <c r="CZ94" s="501"/>
      <c r="DA94" s="477"/>
      <c r="DB94" s="476" t="s">
        <v>894</v>
      </c>
      <c r="DC94" s="477" t="s">
        <v>29</v>
      </c>
      <c r="DD94" s="1565"/>
      <c r="DE94" s="1565"/>
      <c r="DF94" s="1565"/>
      <c r="DG94" s="1565"/>
      <c r="DH94" s="1565"/>
      <c r="DI94" s="1565"/>
      <c r="DJ94" s="1565"/>
      <c r="DK94" s="1565"/>
      <c r="DL94" s="1565"/>
      <c r="DM94" s="1565"/>
      <c r="DN94" s="1565"/>
      <c r="DO94" s="1565"/>
      <c r="DP94" s="1565"/>
      <c r="DQ94" s="1565"/>
      <c r="DR94" s="1565"/>
      <c r="DS94" s="1565"/>
      <c r="DV94" s="1565"/>
      <c r="DW94" s="1565"/>
      <c r="DX94" s="1085"/>
      <c r="DY94" s="1085"/>
      <c r="DZ94" s="2028"/>
      <c r="EA94" s="2029"/>
      <c r="EB94" s="1085"/>
      <c r="EC94" s="1085"/>
      <c r="ED94" s="2025"/>
      <c r="EE94" s="2025"/>
      <c r="EF94" s="2028"/>
      <c r="EG94" s="2029"/>
      <c r="EH94" s="1565"/>
      <c r="EI94" s="1565"/>
      <c r="EJ94" s="1565"/>
      <c r="EK94" s="1565"/>
      <c r="EL94" s="2025"/>
      <c r="EM94" s="2025"/>
      <c r="EN94" s="476" t="s">
        <v>932</v>
      </c>
      <c r="EO94" s="477" t="s">
        <v>29</v>
      </c>
      <c r="EP94" s="1565"/>
      <c r="EQ94" s="1565"/>
      <c r="ER94" s="1565"/>
      <c r="ES94" s="1565"/>
      <c r="ET94" s="2025"/>
      <c r="EU94" s="2025"/>
      <c r="EV94" s="2025"/>
      <c r="EW94" s="2025"/>
      <c r="EX94" s="1565"/>
      <c r="EY94" s="1565"/>
      <c r="EZ94" s="1565"/>
      <c r="FA94" s="1565"/>
      <c r="FB94" s="1565"/>
      <c r="FC94" s="1565"/>
      <c r="FD94" s="2028"/>
      <c r="FE94" s="2029"/>
      <c r="FF94" s="2028"/>
      <c r="FG94" s="2029"/>
      <c r="FH94" s="2028"/>
      <c r="FI94" s="2029"/>
      <c r="FJ94" s="2025"/>
      <c r="FK94" s="2025"/>
      <c r="FL94" s="2025"/>
      <c r="FM94" s="2025"/>
      <c r="FN94" s="2025"/>
      <c r="FO94" s="2025"/>
      <c r="FP94" s="2025"/>
      <c r="FQ94" s="2025"/>
      <c r="FR94" s="2025"/>
      <c r="FS94" s="2025"/>
      <c r="FT94" s="2025"/>
      <c r="FU94" s="2025"/>
      <c r="FV94" s="2025"/>
      <c r="FW94" s="2025"/>
      <c r="FX94" s="2025"/>
      <c r="FY94" s="2025"/>
      <c r="FZ94" s="2025"/>
      <c r="GA94" s="2025"/>
      <c r="GB94" s="2025"/>
      <c r="GC94" s="2025"/>
      <c r="GD94" s="2025"/>
      <c r="GE94" s="2025"/>
      <c r="GF94" s="2025"/>
      <c r="GG94" s="2025"/>
      <c r="GH94" s="2025"/>
      <c r="GI94" s="2025"/>
      <c r="GJ94" s="2026"/>
      <c r="GK94" s="2027"/>
      <c r="GL94" s="1565"/>
      <c r="GM94" s="1565"/>
    </row>
    <row r="95" spans="1:195" ht="12.95" hidden="1" customHeight="1" outlineLevel="1" x14ac:dyDescent="0.15">
      <c r="A95" s="2861"/>
      <c r="B95" s="1565"/>
      <c r="C95" s="1565"/>
      <c r="D95" s="1086"/>
      <c r="E95" s="1086"/>
      <c r="F95" s="2019"/>
      <c r="G95" s="2019"/>
      <c r="H95" s="499"/>
      <c r="I95" s="432"/>
      <c r="J95" s="1565"/>
      <c r="K95" s="1565"/>
      <c r="L95" s="499"/>
      <c r="M95" s="432"/>
      <c r="N95" s="1086"/>
      <c r="O95" s="1086"/>
      <c r="P95" s="1565"/>
      <c r="Q95" s="1565"/>
      <c r="R95" s="1086"/>
      <c r="S95" s="1086"/>
      <c r="T95" s="431" t="s">
        <v>850</v>
      </c>
      <c r="U95" s="432" t="s">
        <v>29</v>
      </c>
      <c r="V95" s="499"/>
      <c r="W95" s="432"/>
      <c r="X95" s="1565"/>
      <c r="Y95" s="1565"/>
      <c r="Z95" s="1565"/>
      <c r="AA95" s="1565"/>
      <c r="AB95" s="499"/>
      <c r="AC95" s="432"/>
      <c r="AD95" s="499"/>
      <c r="AE95" s="432"/>
      <c r="AF95" s="499"/>
      <c r="AG95" s="432"/>
      <c r="AH95" s="1565"/>
      <c r="AI95" s="1565"/>
      <c r="AJ95" s="1565"/>
      <c r="AK95" s="1565"/>
      <c r="AL95" s="1565"/>
      <c r="AM95" s="1565"/>
      <c r="AN95" s="1565"/>
      <c r="AO95" s="1565"/>
      <c r="AR95" s="431">
        <v>0</v>
      </c>
      <c r="AS95" s="432">
        <v>0</v>
      </c>
      <c r="AT95" s="1565"/>
      <c r="AU95" s="1565"/>
      <c r="AV95" s="499"/>
      <c r="AW95" s="432"/>
      <c r="AX95" s="1086"/>
      <c r="AY95" s="1086"/>
      <c r="BB95" s="499"/>
      <c r="BC95" s="432"/>
      <c r="BD95" s="1682"/>
      <c r="BE95" s="1683"/>
      <c r="BF95" s="499"/>
      <c r="BG95" s="432"/>
      <c r="BH95" s="431">
        <v>0</v>
      </c>
      <c r="BI95" s="432">
        <v>0</v>
      </c>
      <c r="BJ95" s="1565"/>
      <c r="BK95" s="1565"/>
      <c r="BL95" s="1565"/>
      <c r="BM95" s="1565"/>
      <c r="BN95" s="1682"/>
      <c r="BO95" s="1683"/>
      <c r="BP95" s="1565"/>
      <c r="BQ95" s="1565"/>
      <c r="BR95" s="499"/>
      <c r="BS95" s="432"/>
      <c r="BT95" s="1565"/>
      <c r="BU95" s="1565"/>
      <c r="BV95" s="499"/>
      <c r="BW95" s="432"/>
      <c r="BX95" s="499"/>
      <c r="BY95" s="432"/>
      <c r="BZ95" s="1086"/>
      <c r="CA95" s="1086"/>
      <c r="CB95" s="499"/>
      <c r="CC95" s="432"/>
      <c r="CD95" s="431" t="s">
        <v>716</v>
      </c>
      <c r="CE95" s="432" t="s">
        <v>20</v>
      </c>
      <c r="CF95" s="431" t="s">
        <v>895</v>
      </c>
      <c r="CG95" s="432" t="s">
        <v>29</v>
      </c>
      <c r="CH95" s="499"/>
      <c r="CI95" s="432"/>
      <c r="CJ95" s="2019"/>
      <c r="CK95" s="2019"/>
      <c r="CL95" s="1565"/>
      <c r="CM95" s="1565"/>
      <c r="CN95" s="499"/>
      <c r="CO95" s="432"/>
      <c r="CP95" s="1565"/>
      <c r="CQ95" s="1565"/>
      <c r="CR95" s="1565"/>
      <c r="CS95" s="1565"/>
      <c r="CT95" s="1565"/>
      <c r="CU95" s="1565"/>
      <c r="CV95" s="1791"/>
      <c r="CW95" s="1792"/>
      <c r="CX95" s="499"/>
      <c r="CY95" s="432"/>
      <c r="CZ95" s="499"/>
      <c r="DA95" s="432"/>
      <c r="DB95" s="431" t="s">
        <v>906</v>
      </c>
      <c r="DC95" s="432" t="s">
        <v>29</v>
      </c>
      <c r="DD95" s="1565"/>
      <c r="DE95" s="1565"/>
      <c r="DF95" s="1565"/>
      <c r="DG95" s="1565"/>
      <c r="DH95" s="1565"/>
      <c r="DI95" s="1565"/>
      <c r="DJ95" s="1565"/>
      <c r="DK95" s="1565"/>
      <c r="DL95" s="1565"/>
      <c r="DM95" s="1565"/>
      <c r="DN95" s="1565"/>
      <c r="DO95" s="1565"/>
      <c r="DP95" s="1565"/>
      <c r="DQ95" s="1565"/>
      <c r="DR95" s="1565"/>
      <c r="DS95" s="1565"/>
      <c r="DV95" s="1565"/>
      <c r="DW95" s="1565"/>
      <c r="DX95" s="1086"/>
      <c r="DY95" s="1086"/>
      <c r="DZ95" s="2028"/>
      <c r="EA95" s="2029"/>
      <c r="EB95" s="1086"/>
      <c r="EC95" s="1086"/>
      <c r="ED95" s="2025"/>
      <c r="EE95" s="2025"/>
      <c r="EF95" s="2028"/>
      <c r="EG95" s="2029"/>
      <c r="EH95" s="1565"/>
      <c r="EI95" s="1565"/>
      <c r="EJ95" s="1565"/>
      <c r="EK95" s="1565"/>
      <c r="EL95" s="2025"/>
      <c r="EM95" s="2025"/>
      <c r="EN95" s="431" t="s">
        <v>934</v>
      </c>
      <c r="EO95" s="432" t="s">
        <v>598</v>
      </c>
      <c r="EP95" s="1565"/>
      <c r="EQ95" s="1565"/>
      <c r="ER95" s="1565"/>
      <c r="ES95" s="1565"/>
      <c r="ET95" s="2025"/>
      <c r="EU95" s="2025"/>
      <c r="EV95" s="2025"/>
      <c r="EW95" s="2025"/>
      <c r="EX95" s="1565"/>
      <c r="EY95" s="1565"/>
      <c r="EZ95" s="1565"/>
      <c r="FA95" s="1565"/>
      <c r="FB95" s="1565"/>
      <c r="FC95" s="1565"/>
      <c r="FD95" s="2028"/>
      <c r="FE95" s="2029"/>
      <c r="FF95" s="2028"/>
      <c r="FG95" s="2029"/>
      <c r="FH95" s="2028"/>
      <c r="FI95" s="2029"/>
      <c r="FJ95" s="2025"/>
      <c r="FK95" s="2025"/>
      <c r="FL95" s="2025"/>
      <c r="FM95" s="2025"/>
      <c r="FN95" s="2025"/>
      <c r="FO95" s="2025"/>
      <c r="FP95" s="2025"/>
      <c r="FQ95" s="2025"/>
      <c r="FR95" s="2025"/>
      <c r="FS95" s="2025"/>
      <c r="FT95" s="2025"/>
      <c r="FU95" s="2025"/>
      <c r="FV95" s="2025"/>
      <c r="FW95" s="2025"/>
      <c r="FX95" s="2025"/>
      <c r="FY95" s="2025"/>
      <c r="FZ95" s="2025"/>
      <c r="GA95" s="2025"/>
      <c r="GB95" s="2025"/>
      <c r="GC95" s="2025"/>
      <c r="GD95" s="2025"/>
      <c r="GE95" s="2025"/>
      <c r="GF95" s="2025"/>
      <c r="GG95" s="2025"/>
      <c r="GH95" s="2025"/>
      <c r="GI95" s="2025"/>
      <c r="GJ95" s="2026"/>
      <c r="GK95" s="2027"/>
      <c r="GL95" s="1565"/>
      <c r="GM95" s="1565"/>
    </row>
    <row r="96" spans="1:195" ht="12.95" hidden="1" customHeight="1" outlineLevel="1" x14ac:dyDescent="0.15">
      <c r="A96" s="2861"/>
      <c r="B96" s="1565"/>
      <c r="C96" s="1565"/>
      <c r="D96" s="1086"/>
      <c r="E96" s="1086"/>
      <c r="F96" s="2019"/>
      <c r="G96" s="2019"/>
      <c r="H96" s="499"/>
      <c r="I96" s="432"/>
      <c r="J96" s="1565"/>
      <c r="K96" s="1565"/>
      <c r="L96" s="499"/>
      <c r="M96" s="432"/>
      <c r="N96" s="1086"/>
      <c r="O96" s="1086"/>
      <c r="P96" s="1565"/>
      <c r="Q96" s="1565"/>
      <c r="R96" s="1086"/>
      <c r="S96" s="1086"/>
      <c r="T96" s="431" t="s">
        <v>829</v>
      </c>
      <c r="U96" s="432" t="s">
        <v>20</v>
      </c>
      <c r="V96" s="499"/>
      <c r="W96" s="432"/>
      <c r="X96" s="1565"/>
      <c r="Y96" s="1565"/>
      <c r="Z96" s="1565"/>
      <c r="AA96" s="1565"/>
      <c r="AB96" s="499"/>
      <c r="AC96" s="432"/>
      <c r="AD96" s="499"/>
      <c r="AE96" s="432"/>
      <c r="AF96" s="499"/>
      <c r="AG96" s="432"/>
      <c r="AH96" s="1565"/>
      <c r="AI96" s="1565"/>
      <c r="AJ96" s="1565"/>
      <c r="AK96" s="1565"/>
      <c r="AL96" s="1565"/>
      <c r="AM96" s="1565"/>
      <c r="AN96" s="1565"/>
      <c r="AO96" s="1565"/>
      <c r="AR96" s="431">
        <v>0</v>
      </c>
      <c r="AS96" s="432">
        <v>0</v>
      </c>
      <c r="AT96" s="1565"/>
      <c r="AU96" s="1565"/>
      <c r="AV96" s="499"/>
      <c r="AW96" s="432"/>
      <c r="AX96" s="1086"/>
      <c r="AY96" s="1086"/>
      <c r="BB96" s="499"/>
      <c r="BC96" s="432"/>
      <c r="BD96" s="1682"/>
      <c r="BE96" s="1683"/>
      <c r="BF96" s="499"/>
      <c r="BG96" s="432"/>
      <c r="BH96" s="431">
        <v>0</v>
      </c>
      <c r="BI96" s="432">
        <v>0</v>
      </c>
      <c r="BJ96" s="1565"/>
      <c r="BK96" s="1565"/>
      <c r="BL96" s="1565"/>
      <c r="BM96" s="1565"/>
      <c r="BN96" s="1682"/>
      <c r="BO96" s="1683"/>
      <c r="BP96" s="1565"/>
      <c r="BQ96" s="1565"/>
      <c r="BR96" s="499"/>
      <c r="BS96" s="432"/>
      <c r="BT96" s="1565"/>
      <c r="BU96" s="1565"/>
      <c r="BV96" s="499"/>
      <c r="BW96" s="432"/>
      <c r="BX96" s="499"/>
      <c r="BY96" s="432"/>
      <c r="BZ96" s="1086"/>
      <c r="CA96" s="1086"/>
      <c r="CB96" s="499"/>
      <c r="CC96" s="432"/>
      <c r="CD96" s="431" t="s">
        <v>902</v>
      </c>
      <c r="CE96" s="432" t="s">
        <v>29</v>
      </c>
      <c r="CF96" s="431" t="s">
        <v>901</v>
      </c>
      <c r="CG96" s="432" t="s">
        <v>29</v>
      </c>
      <c r="CH96" s="499"/>
      <c r="CI96" s="432"/>
      <c r="CJ96" s="2019"/>
      <c r="CK96" s="2019"/>
      <c r="CL96" s="1565"/>
      <c r="CM96" s="1565"/>
      <c r="CN96" s="499"/>
      <c r="CO96" s="432"/>
      <c r="CP96" s="1565"/>
      <c r="CQ96" s="1565"/>
      <c r="CR96" s="1565"/>
      <c r="CS96" s="1565"/>
      <c r="CT96" s="1565"/>
      <c r="CU96" s="1565"/>
      <c r="CV96" s="1791"/>
      <c r="CW96" s="1792"/>
      <c r="CX96" s="499"/>
      <c r="CY96" s="432"/>
      <c r="CZ96" s="499"/>
      <c r="DA96" s="432"/>
      <c r="DB96" s="431" t="s">
        <v>933</v>
      </c>
      <c r="DC96" s="432" t="s">
        <v>29</v>
      </c>
      <c r="DD96" s="1565"/>
      <c r="DE96" s="1565"/>
      <c r="DF96" s="1565"/>
      <c r="DG96" s="1565"/>
      <c r="DH96" s="1565"/>
      <c r="DI96" s="1565"/>
      <c r="DJ96" s="1565"/>
      <c r="DK96" s="1565"/>
      <c r="DL96" s="1565"/>
      <c r="DM96" s="1565"/>
      <c r="DN96" s="1565"/>
      <c r="DO96" s="1565"/>
      <c r="DP96" s="1565"/>
      <c r="DQ96" s="1565"/>
      <c r="DR96" s="1565"/>
      <c r="DS96" s="1565"/>
      <c r="DV96" s="1565"/>
      <c r="DW96" s="1565"/>
      <c r="DX96" s="1086"/>
      <c r="DY96" s="1086"/>
      <c r="DZ96" s="2028"/>
      <c r="EA96" s="2029"/>
      <c r="EB96" s="1086"/>
      <c r="EC96" s="1086"/>
      <c r="ED96" s="2025"/>
      <c r="EE96" s="2025"/>
      <c r="EF96" s="2028"/>
      <c r="EG96" s="2029"/>
      <c r="EH96" s="1565"/>
      <c r="EI96" s="1565"/>
      <c r="EJ96" s="1565"/>
      <c r="EK96" s="1565"/>
      <c r="EL96" s="2025"/>
      <c r="EM96" s="2025"/>
      <c r="EN96" s="431" t="s">
        <v>861</v>
      </c>
      <c r="EO96" s="432" t="s">
        <v>20</v>
      </c>
      <c r="EP96" s="1565"/>
      <c r="EQ96" s="1565"/>
      <c r="ER96" s="1565"/>
      <c r="ES96" s="1565"/>
      <c r="ET96" s="2025"/>
      <c r="EU96" s="2025"/>
      <c r="EV96" s="2025"/>
      <c r="EW96" s="2025"/>
      <c r="EX96" s="1565"/>
      <c r="EY96" s="1565"/>
      <c r="EZ96" s="1565"/>
      <c r="FA96" s="1565"/>
      <c r="FB96" s="1565"/>
      <c r="FC96" s="1565"/>
      <c r="FD96" s="2028"/>
      <c r="FE96" s="2029"/>
      <c r="FF96" s="2028"/>
      <c r="FG96" s="2029"/>
      <c r="FH96" s="2028"/>
      <c r="FI96" s="2029"/>
      <c r="FJ96" s="2025"/>
      <c r="FK96" s="2025"/>
      <c r="FL96" s="2025"/>
      <c r="FM96" s="2025"/>
      <c r="FN96" s="2025"/>
      <c r="FO96" s="2025"/>
      <c r="FP96" s="2025"/>
      <c r="FQ96" s="2025"/>
      <c r="FR96" s="2025"/>
      <c r="FS96" s="2025"/>
      <c r="FT96" s="2025"/>
      <c r="FU96" s="2025"/>
      <c r="FV96" s="2025"/>
      <c r="FW96" s="2025"/>
      <c r="FX96" s="2025"/>
      <c r="FY96" s="2025"/>
      <c r="FZ96" s="2025"/>
      <c r="GA96" s="2025"/>
      <c r="GB96" s="2025"/>
      <c r="GC96" s="2025"/>
      <c r="GD96" s="2025"/>
      <c r="GE96" s="2025"/>
      <c r="GF96" s="2025"/>
      <c r="GG96" s="2025"/>
      <c r="GH96" s="2025"/>
      <c r="GI96" s="2025"/>
      <c r="GJ96" s="2026"/>
      <c r="GK96" s="2027"/>
      <c r="GL96" s="1565"/>
      <c r="GM96" s="1565"/>
    </row>
    <row r="97" spans="1:195" ht="12.95" hidden="1" customHeight="1" outlineLevel="1" x14ac:dyDescent="0.15">
      <c r="A97" s="2861"/>
      <c r="B97" s="1565"/>
      <c r="C97" s="1565"/>
      <c r="D97" s="1086"/>
      <c r="E97" s="1086"/>
      <c r="F97" s="2019"/>
      <c r="G97" s="2019"/>
      <c r="H97" s="499"/>
      <c r="I97" s="432"/>
      <c r="J97" s="1565"/>
      <c r="K97" s="1565"/>
      <c r="L97" s="499"/>
      <c r="M97" s="432"/>
      <c r="N97" s="1086"/>
      <c r="O97" s="1086"/>
      <c r="P97" s="1565"/>
      <c r="Q97" s="1565"/>
      <c r="R97" s="1086"/>
      <c r="S97" s="1086"/>
      <c r="T97" s="431" t="s">
        <v>827</v>
      </c>
      <c r="U97" s="432" t="s">
        <v>20</v>
      </c>
      <c r="V97" s="499"/>
      <c r="W97" s="432"/>
      <c r="X97" s="1565"/>
      <c r="Y97" s="1565"/>
      <c r="Z97" s="1565"/>
      <c r="AA97" s="1565"/>
      <c r="AB97" s="499"/>
      <c r="AC97" s="432"/>
      <c r="AD97" s="499"/>
      <c r="AE97" s="432"/>
      <c r="AF97" s="499"/>
      <c r="AG97" s="432"/>
      <c r="AH97" s="1565"/>
      <c r="AI97" s="1565"/>
      <c r="AJ97" s="1565"/>
      <c r="AK97" s="1565"/>
      <c r="AL97" s="1565"/>
      <c r="AM97" s="1565"/>
      <c r="AN97" s="1565"/>
      <c r="AO97" s="1565"/>
      <c r="AR97" s="431">
        <v>0</v>
      </c>
      <c r="AS97" s="432">
        <v>0</v>
      </c>
      <c r="AT97" s="1565"/>
      <c r="AU97" s="1565"/>
      <c r="AV97" s="499"/>
      <c r="AW97" s="432"/>
      <c r="AX97" s="1086"/>
      <c r="AY97" s="1086"/>
      <c r="BB97" s="499"/>
      <c r="BC97" s="432"/>
      <c r="BD97" s="1682"/>
      <c r="BE97" s="1683"/>
      <c r="BF97" s="499"/>
      <c r="BG97" s="432"/>
      <c r="BH97" s="431">
        <v>0</v>
      </c>
      <c r="BI97" s="432">
        <v>0</v>
      </c>
      <c r="BJ97" s="1565"/>
      <c r="BK97" s="1565"/>
      <c r="BL97" s="1565"/>
      <c r="BM97" s="1565"/>
      <c r="BN97" s="1682"/>
      <c r="BO97" s="1683"/>
      <c r="BP97" s="1565"/>
      <c r="BQ97" s="1565"/>
      <c r="BR97" s="499"/>
      <c r="BS97" s="432"/>
      <c r="BT97" s="1565"/>
      <c r="BU97" s="1565"/>
      <c r="BV97" s="499"/>
      <c r="BW97" s="432"/>
      <c r="BX97" s="499"/>
      <c r="BY97" s="432"/>
      <c r="BZ97" s="1086"/>
      <c r="CA97" s="1086"/>
      <c r="CB97" s="499"/>
      <c r="CC97" s="432"/>
      <c r="CD97" s="431" t="s">
        <v>924</v>
      </c>
      <c r="CE97" s="432" t="s">
        <v>20</v>
      </c>
      <c r="CF97" s="431" t="s">
        <v>742</v>
      </c>
      <c r="CG97" s="432" t="s">
        <v>29</v>
      </c>
      <c r="CH97" s="499"/>
      <c r="CI97" s="432"/>
      <c r="CJ97" s="2019"/>
      <c r="CK97" s="2019"/>
      <c r="CL97" s="1565"/>
      <c r="CM97" s="1565"/>
      <c r="CN97" s="499"/>
      <c r="CO97" s="432"/>
      <c r="CP97" s="1565"/>
      <c r="CQ97" s="1565"/>
      <c r="CR97" s="1565"/>
      <c r="CS97" s="1565"/>
      <c r="CT97" s="1565"/>
      <c r="CU97" s="1565"/>
      <c r="CV97" s="1791"/>
      <c r="CW97" s="1792"/>
      <c r="CX97" s="499"/>
      <c r="CY97" s="432"/>
      <c r="CZ97" s="499"/>
      <c r="DA97" s="432"/>
      <c r="DB97" s="431" t="s">
        <v>895</v>
      </c>
      <c r="DC97" s="432" t="s">
        <v>598</v>
      </c>
      <c r="DD97" s="1565"/>
      <c r="DE97" s="1565"/>
      <c r="DF97" s="1565"/>
      <c r="DG97" s="1565"/>
      <c r="DH97" s="1565"/>
      <c r="DI97" s="1565"/>
      <c r="DJ97" s="1565"/>
      <c r="DK97" s="1565"/>
      <c r="DL97" s="1565"/>
      <c r="DM97" s="1565"/>
      <c r="DN97" s="1565"/>
      <c r="DO97" s="1565"/>
      <c r="DP97" s="1565"/>
      <c r="DQ97" s="1565"/>
      <c r="DR97" s="1565"/>
      <c r="DS97" s="1565"/>
      <c r="DV97" s="1565"/>
      <c r="DW97" s="1565"/>
      <c r="DX97" s="1086"/>
      <c r="DY97" s="1086"/>
      <c r="DZ97" s="2028"/>
      <c r="EA97" s="2029"/>
      <c r="EB97" s="1086"/>
      <c r="EC97" s="1086"/>
      <c r="ED97" s="2025"/>
      <c r="EE97" s="2025"/>
      <c r="EF97" s="2028"/>
      <c r="EG97" s="2029"/>
      <c r="EH97" s="1565"/>
      <c r="EI97" s="1565"/>
      <c r="EJ97" s="1565"/>
      <c r="EK97" s="1565"/>
      <c r="EL97" s="2025"/>
      <c r="EM97" s="2025"/>
      <c r="EN97" s="431" t="s">
        <v>935</v>
      </c>
      <c r="EO97" s="432" t="s">
        <v>20</v>
      </c>
      <c r="EP97" s="1565"/>
      <c r="EQ97" s="1565"/>
      <c r="ER97" s="1565"/>
      <c r="ES97" s="1565"/>
      <c r="ET97" s="2025"/>
      <c r="EU97" s="2025"/>
      <c r="EV97" s="2025"/>
      <c r="EW97" s="2025"/>
      <c r="EX97" s="1565"/>
      <c r="EY97" s="1565"/>
      <c r="EZ97" s="1565"/>
      <c r="FA97" s="1565"/>
      <c r="FB97" s="1565"/>
      <c r="FC97" s="1565"/>
      <c r="FD97" s="2028"/>
      <c r="FE97" s="2029"/>
      <c r="FF97" s="2028"/>
      <c r="FG97" s="2029"/>
      <c r="FH97" s="2028"/>
      <c r="FI97" s="2029"/>
      <c r="FJ97" s="2025"/>
      <c r="FK97" s="2025"/>
      <c r="FL97" s="2025"/>
      <c r="FM97" s="2025"/>
      <c r="FN97" s="2025"/>
      <c r="FO97" s="2025"/>
      <c r="FP97" s="2025"/>
      <c r="FQ97" s="2025"/>
      <c r="FR97" s="2025"/>
      <c r="FS97" s="2025"/>
      <c r="FT97" s="2025"/>
      <c r="FU97" s="2025"/>
      <c r="FV97" s="2025"/>
      <c r="FW97" s="2025"/>
      <c r="FX97" s="2025"/>
      <c r="FY97" s="2025"/>
      <c r="FZ97" s="2025"/>
      <c r="GA97" s="2025"/>
      <c r="GB97" s="2025"/>
      <c r="GC97" s="2025"/>
      <c r="GD97" s="2025"/>
      <c r="GE97" s="2025"/>
      <c r="GF97" s="2025"/>
      <c r="GG97" s="2025"/>
      <c r="GH97" s="2025"/>
      <c r="GI97" s="2025"/>
      <c r="GJ97" s="2026"/>
      <c r="GK97" s="2027"/>
      <c r="GL97" s="1565"/>
      <c r="GM97" s="1565"/>
    </row>
    <row r="98" spans="1:195" ht="12.95" hidden="1" customHeight="1" outlineLevel="1" x14ac:dyDescent="0.15">
      <c r="A98" s="2862"/>
      <c r="B98" s="1565"/>
      <c r="C98" s="1565"/>
      <c r="D98" s="1087"/>
      <c r="E98" s="1087"/>
      <c r="F98" s="2019"/>
      <c r="G98" s="2019"/>
      <c r="H98" s="502"/>
      <c r="I98" s="482"/>
      <c r="J98" s="1565"/>
      <c r="K98" s="1565"/>
      <c r="L98" s="502"/>
      <c r="M98" s="482"/>
      <c r="N98" s="1087"/>
      <c r="O98" s="1087"/>
      <c r="P98" s="1565"/>
      <c r="Q98" s="1565"/>
      <c r="R98" s="1087"/>
      <c r="S98" s="1087"/>
      <c r="T98" s="481">
        <v>0</v>
      </c>
      <c r="U98" s="482">
        <v>0</v>
      </c>
      <c r="V98" s="502"/>
      <c r="W98" s="482"/>
      <c r="X98" s="1565"/>
      <c r="Y98" s="1565"/>
      <c r="Z98" s="1565"/>
      <c r="AA98" s="1565"/>
      <c r="AB98" s="502"/>
      <c r="AC98" s="482"/>
      <c r="AD98" s="502"/>
      <c r="AE98" s="482"/>
      <c r="AF98" s="502"/>
      <c r="AG98" s="482"/>
      <c r="AH98" s="1565"/>
      <c r="AI98" s="1565"/>
      <c r="AJ98" s="1565"/>
      <c r="AK98" s="1565"/>
      <c r="AL98" s="1565"/>
      <c r="AM98" s="1565"/>
      <c r="AN98" s="1565"/>
      <c r="AO98" s="1565"/>
      <c r="AR98" s="481">
        <v>0</v>
      </c>
      <c r="AS98" s="482">
        <v>0</v>
      </c>
      <c r="AT98" s="1565"/>
      <c r="AU98" s="1565"/>
      <c r="AV98" s="502"/>
      <c r="AW98" s="482"/>
      <c r="AX98" s="1087"/>
      <c r="AY98" s="1087"/>
      <c r="BB98" s="502"/>
      <c r="BC98" s="482"/>
      <c r="BD98" s="1682"/>
      <c r="BE98" s="1683"/>
      <c r="BF98" s="502"/>
      <c r="BG98" s="482"/>
      <c r="BH98" s="481">
        <v>0</v>
      </c>
      <c r="BI98" s="482">
        <v>0</v>
      </c>
      <c r="BJ98" s="1565"/>
      <c r="BK98" s="1565"/>
      <c r="BL98" s="1565"/>
      <c r="BM98" s="1565"/>
      <c r="BN98" s="1682"/>
      <c r="BO98" s="1683"/>
      <c r="BP98" s="1565"/>
      <c r="BQ98" s="1565"/>
      <c r="BR98" s="502"/>
      <c r="BS98" s="482"/>
      <c r="BT98" s="1565"/>
      <c r="BU98" s="1565"/>
      <c r="BV98" s="502"/>
      <c r="BW98" s="482"/>
      <c r="BX98" s="502"/>
      <c r="BY98" s="482"/>
      <c r="BZ98" s="1087"/>
      <c r="CA98" s="1087"/>
      <c r="CB98" s="502"/>
      <c r="CC98" s="482"/>
      <c r="CD98" s="481">
        <v>0</v>
      </c>
      <c r="CE98" s="482">
        <v>0</v>
      </c>
      <c r="CF98" s="481">
        <v>0</v>
      </c>
      <c r="CG98" s="482">
        <v>0</v>
      </c>
      <c r="CH98" s="502"/>
      <c r="CI98" s="482"/>
      <c r="CJ98" s="2019"/>
      <c r="CK98" s="2019"/>
      <c r="CL98" s="1565"/>
      <c r="CM98" s="1565"/>
      <c r="CN98" s="502"/>
      <c r="CO98" s="482"/>
      <c r="CP98" s="1565"/>
      <c r="CQ98" s="1565"/>
      <c r="CR98" s="1565"/>
      <c r="CS98" s="1565"/>
      <c r="CT98" s="1565"/>
      <c r="CU98" s="1565"/>
      <c r="CV98" s="1791"/>
      <c r="CW98" s="1792"/>
      <c r="CX98" s="502"/>
      <c r="CY98" s="482"/>
      <c r="CZ98" s="502"/>
      <c r="DA98" s="482"/>
      <c r="DB98" s="481">
        <v>0</v>
      </c>
      <c r="DC98" s="482">
        <v>0</v>
      </c>
      <c r="DD98" s="1565"/>
      <c r="DE98" s="1565"/>
      <c r="DF98" s="1565"/>
      <c r="DG98" s="1565"/>
      <c r="DH98" s="1565"/>
      <c r="DI98" s="1565"/>
      <c r="DJ98" s="1565"/>
      <c r="DK98" s="1565"/>
      <c r="DL98" s="1565"/>
      <c r="DM98" s="1565"/>
      <c r="DN98" s="1565"/>
      <c r="DO98" s="1565"/>
      <c r="DP98" s="1565"/>
      <c r="DQ98" s="1565"/>
      <c r="DR98" s="1565"/>
      <c r="DS98" s="1565"/>
      <c r="DV98" s="1565"/>
      <c r="DW98" s="1565"/>
      <c r="DX98" s="1087"/>
      <c r="DY98" s="1087"/>
      <c r="DZ98" s="2028"/>
      <c r="EA98" s="2029"/>
      <c r="EB98" s="1087"/>
      <c r="EC98" s="1087"/>
      <c r="ED98" s="2025"/>
      <c r="EE98" s="2025"/>
      <c r="EF98" s="2028"/>
      <c r="EG98" s="2029"/>
      <c r="EH98" s="1565"/>
      <c r="EI98" s="1565"/>
      <c r="EJ98" s="1565"/>
      <c r="EK98" s="1565"/>
      <c r="EL98" s="2025"/>
      <c r="EM98" s="2025"/>
      <c r="EN98" s="481">
        <v>0</v>
      </c>
      <c r="EO98" s="482">
        <v>0</v>
      </c>
      <c r="EP98" s="1565"/>
      <c r="EQ98" s="1565"/>
      <c r="ER98" s="1565"/>
      <c r="ES98" s="1565"/>
      <c r="ET98" s="2025"/>
      <c r="EU98" s="2025"/>
      <c r="EV98" s="2025"/>
      <c r="EW98" s="2025"/>
      <c r="EX98" s="1565"/>
      <c r="EY98" s="1565"/>
      <c r="EZ98" s="1565"/>
      <c r="FA98" s="1565"/>
      <c r="FB98" s="1565"/>
      <c r="FC98" s="1565"/>
      <c r="FD98" s="2028"/>
      <c r="FE98" s="2029"/>
      <c r="FF98" s="2028"/>
      <c r="FG98" s="2029"/>
      <c r="FH98" s="2028"/>
      <c r="FI98" s="2029"/>
      <c r="FJ98" s="2025"/>
      <c r="FK98" s="2025"/>
      <c r="FL98" s="2025"/>
      <c r="FM98" s="2025"/>
      <c r="FN98" s="2025"/>
      <c r="FO98" s="2025"/>
      <c r="FP98" s="2025"/>
      <c r="FQ98" s="2025"/>
      <c r="FR98" s="2025"/>
      <c r="FS98" s="2025"/>
      <c r="FT98" s="2025"/>
      <c r="FU98" s="2025"/>
      <c r="FV98" s="2025"/>
      <c r="FW98" s="2025"/>
      <c r="FX98" s="2025"/>
      <c r="FY98" s="2025"/>
      <c r="FZ98" s="2025"/>
      <c r="GA98" s="2025"/>
      <c r="GB98" s="2025"/>
      <c r="GC98" s="2025"/>
      <c r="GD98" s="2025"/>
      <c r="GE98" s="2025"/>
      <c r="GF98" s="2025"/>
      <c r="GG98" s="2025"/>
      <c r="GH98" s="2025"/>
      <c r="GI98" s="2025"/>
      <c r="GJ98" s="2026"/>
      <c r="GK98" s="2027"/>
      <c r="GL98" s="1565"/>
      <c r="GM98" s="1565"/>
    </row>
    <row r="99" spans="1:195" ht="12.95" hidden="1" customHeight="1" outlineLevel="1" x14ac:dyDescent="0.15">
      <c r="A99" s="2860">
        <v>44178</v>
      </c>
      <c r="B99" s="489"/>
      <c r="C99" s="489"/>
      <c r="D99" s="1081"/>
      <c r="E99" s="1081"/>
      <c r="F99" s="2129"/>
      <c r="G99" s="2129"/>
      <c r="H99" s="446"/>
      <c r="I99" s="427"/>
      <c r="J99" s="489"/>
      <c r="K99" s="489"/>
      <c r="L99" s="446"/>
      <c r="M99" s="427"/>
      <c r="N99" s="1081"/>
      <c r="O99" s="1081"/>
      <c r="P99" s="489"/>
      <c r="Q99" s="489"/>
      <c r="R99" s="1081"/>
      <c r="S99" s="1081"/>
      <c r="T99" s="440" t="s">
        <v>5</v>
      </c>
      <c r="U99" s="427">
        <v>0</v>
      </c>
      <c r="V99" s="446"/>
      <c r="W99" s="427"/>
      <c r="X99" s="489"/>
      <c r="Y99" s="489"/>
      <c r="Z99" s="489"/>
      <c r="AA99" s="489"/>
      <c r="AB99" s="446"/>
      <c r="AC99" s="427"/>
      <c r="AD99" s="446"/>
      <c r="AE99" s="427"/>
      <c r="AF99" s="446"/>
      <c r="AG99" s="427"/>
      <c r="AH99" s="489"/>
      <c r="AI99" s="489"/>
      <c r="AJ99" s="489"/>
      <c r="AK99" s="489"/>
      <c r="AL99" s="489"/>
      <c r="AM99" s="489"/>
      <c r="AN99" s="489"/>
      <c r="AO99" s="489"/>
      <c r="AR99" s="440" t="s">
        <v>5</v>
      </c>
      <c r="AS99" s="427">
        <v>0</v>
      </c>
      <c r="AT99" s="489"/>
      <c r="AU99" s="489"/>
      <c r="AV99" s="446"/>
      <c r="AW99" s="427"/>
      <c r="AX99" s="1081"/>
      <c r="AY99" s="1081"/>
      <c r="BB99" s="446"/>
      <c r="BC99" s="427"/>
      <c r="BD99" s="1678"/>
      <c r="BE99" s="1679"/>
      <c r="BF99" s="446"/>
      <c r="BG99" s="427"/>
      <c r="BH99" s="440" t="s">
        <v>5</v>
      </c>
      <c r="BI99" s="427">
        <v>0</v>
      </c>
      <c r="BJ99" s="489"/>
      <c r="BK99" s="489"/>
      <c r="BL99" s="489"/>
      <c r="BM99" s="489"/>
      <c r="BN99" s="2052"/>
      <c r="BO99" s="2053"/>
      <c r="BP99" s="489"/>
      <c r="BQ99" s="489"/>
      <c r="BR99" s="446"/>
      <c r="BS99" s="427"/>
      <c r="BT99" s="489"/>
      <c r="BU99" s="489"/>
      <c r="BV99" s="446"/>
      <c r="BW99" s="427"/>
      <c r="BX99" s="446"/>
      <c r="BY99" s="427"/>
      <c r="BZ99" s="1081"/>
      <c r="CA99" s="1081"/>
      <c r="CB99" s="446"/>
      <c r="CC99" s="427"/>
      <c r="CD99" s="440" t="s">
        <v>948</v>
      </c>
      <c r="CE99" s="427" t="s">
        <v>29</v>
      </c>
      <c r="CF99" s="440" t="s">
        <v>933</v>
      </c>
      <c r="CG99" s="427" t="s">
        <v>29</v>
      </c>
      <c r="CH99" s="446"/>
      <c r="CI99" s="427"/>
      <c r="CJ99" s="1996"/>
      <c r="CK99" s="1996"/>
      <c r="CL99" s="489"/>
      <c r="CM99" s="489"/>
      <c r="CN99" s="446"/>
      <c r="CO99" s="427"/>
      <c r="CP99" s="489"/>
      <c r="CQ99" s="489"/>
      <c r="CR99" s="489"/>
      <c r="CS99" s="489"/>
      <c r="CT99" s="489"/>
      <c r="CU99" s="489"/>
      <c r="CV99" s="1789"/>
      <c r="CW99" s="1790"/>
      <c r="CX99" s="446"/>
      <c r="CY99" s="427"/>
      <c r="CZ99" s="446"/>
      <c r="DA99" s="427"/>
      <c r="DB99" s="440" t="s">
        <v>5</v>
      </c>
      <c r="DC99" s="427">
        <v>0</v>
      </c>
      <c r="DD99" s="489"/>
      <c r="DE99" s="489"/>
      <c r="DF99" s="489"/>
      <c r="DG99" s="489"/>
      <c r="DH99" s="489"/>
      <c r="DI99" s="489"/>
      <c r="DJ99" s="489"/>
      <c r="DK99" s="489"/>
      <c r="DL99" s="489"/>
      <c r="DM99" s="489"/>
      <c r="DN99" s="489"/>
      <c r="DO99" s="489"/>
      <c r="DP99" s="489"/>
      <c r="DQ99" s="489"/>
      <c r="DR99" s="489"/>
      <c r="DS99" s="489"/>
      <c r="DV99" s="489"/>
      <c r="DW99" s="489"/>
      <c r="DX99" s="1081"/>
      <c r="DY99" s="1081"/>
      <c r="DZ99" s="2028"/>
      <c r="EA99" s="2029"/>
      <c r="EB99" s="1081"/>
      <c r="EC99" s="1081"/>
      <c r="ED99" s="2025"/>
      <c r="EE99" s="2025"/>
      <c r="EF99" s="2028"/>
      <c r="EG99" s="2029"/>
      <c r="EH99" s="489"/>
      <c r="EI99" s="489"/>
      <c r="EJ99" s="489"/>
      <c r="EK99" s="489"/>
      <c r="EL99" s="2025"/>
      <c r="EM99" s="2025"/>
      <c r="EN99" s="440" t="s">
        <v>699</v>
      </c>
      <c r="EO99" s="427" t="s">
        <v>29</v>
      </c>
      <c r="EP99" s="489"/>
      <c r="EQ99" s="489"/>
      <c r="ER99" s="489"/>
      <c r="ES99" s="489"/>
      <c r="ET99" s="2025"/>
      <c r="EU99" s="2025"/>
      <c r="EV99" s="2025"/>
      <c r="EW99" s="2025"/>
      <c r="EX99" s="489"/>
      <c r="EY99" s="489"/>
      <c r="EZ99" s="489"/>
      <c r="FA99" s="489"/>
      <c r="FB99" s="489"/>
      <c r="FC99" s="489"/>
      <c r="FD99" s="2028"/>
      <c r="FE99" s="2029"/>
      <c r="FF99" s="2028"/>
      <c r="FG99" s="2029"/>
      <c r="FH99" s="2028"/>
      <c r="FI99" s="2029"/>
      <c r="FJ99" s="2025"/>
      <c r="FK99" s="2025"/>
      <c r="FL99" s="2025"/>
      <c r="FM99" s="2025"/>
      <c r="FN99" s="2025"/>
      <c r="FO99" s="2025"/>
      <c r="FP99" s="2025"/>
      <c r="FQ99" s="2025"/>
      <c r="FR99" s="2025"/>
      <c r="FS99" s="2025"/>
      <c r="FT99" s="2025"/>
      <c r="FU99" s="2025"/>
      <c r="FV99" s="2025"/>
      <c r="FW99" s="2025"/>
      <c r="FX99" s="2025"/>
      <c r="FY99" s="2025"/>
      <c r="FZ99" s="2025"/>
      <c r="GA99" s="2025"/>
      <c r="GB99" s="2025"/>
      <c r="GC99" s="2025"/>
      <c r="GD99" s="2025"/>
      <c r="GE99" s="2025"/>
      <c r="GF99" s="2025"/>
      <c r="GG99" s="2025"/>
      <c r="GH99" s="2025"/>
      <c r="GI99" s="2025"/>
      <c r="GJ99" s="2026"/>
      <c r="GK99" s="2027"/>
      <c r="GL99" s="489"/>
      <c r="GM99" s="489"/>
    </row>
    <row r="100" spans="1:195" ht="12.95" hidden="1" customHeight="1" outlineLevel="1" x14ac:dyDescent="0.15">
      <c r="A100" s="2861"/>
      <c r="B100" s="489"/>
      <c r="C100" s="489"/>
      <c r="D100" s="1082"/>
      <c r="E100" s="1082"/>
      <c r="F100" s="2129"/>
      <c r="G100" s="2129"/>
      <c r="H100" s="428"/>
      <c r="I100" s="429"/>
      <c r="J100" s="489"/>
      <c r="K100" s="489"/>
      <c r="L100" s="428"/>
      <c r="M100" s="429"/>
      <c r="N100" s="1082"/>
      <c r="O100" s="1082"/>
      <c r="P100" s="489"/>
      <c r="Q100" s="489"/>
      <c r="R100" s="1082"/>
      <c r="S100" s="1082"/>
      <c r="T100" s="430">
        <v>0</v>
      </c>
      <c r="U100" s="429">
        <v>0</v>
      </c>
      <c r="V100" s="428"/>
      <c r="W100" s="429"/>
      <c r="X100" s="489"/>
      <c r="Y100" s="489"/>
      <c r="Z100" s="489"/>
      <c r="AA100" s="489"/>
      <c r="AB100" s="428"/>
      <c r="AC100" s="429"/>
      <c r="AD100" s="428"/>
      <c r="AE100" s="429"/>
      <c r="AF100" s="428"/>
      <c r="AG100" s="429"/>
      <c r="AH100" s="489"/>
      <c r="AI100" s="489"/>
      <c r="AJ100" s="489"/>
      <c r="AK100" s="489"/>
      <c r="AL100" s="489"/>
      <c r="AM100" s="489"/>
      <c r="AN100" s="489"/>
      <c r="AO100" s="489"/>
      <c r="AR100" s="430">
        <v>0</v>
      </c>
      <c r="AS100" s="429">
        <v>0</v>
      </c>
      <c r="AT100" s="489"/>
      <c r="AU100" s="489"/>
      <c r="AV100" s="428"/>
      <c r="AW100" s="429"/>
      <c r="AX100" s="1082"/>
      <c r="AY100" s="1082"/>
      <c r="BB100" s="428"/>
      <c r="BC100" s="429"/>
      <c r="BD100" s="1678"/>
      <c r="BE100" s="1679"/>
      <c r="BF100" s="428"/>
      <c r="BG100" s="429"/>
      <c r="BH100" s="430">
        <v>0</v>
      </c>
      <c r="BI100" s="429">
        <v>0</v>
      </c>
      <c r="BJ100" s="489"/>
      <c r="BK100" s="489"/>
      <c r="BL100" s="489"/>
      <c r="BM100" s="489"/>
      <c r="BN100" s="2052"/>
      <c r="BO100" s="2053"/>
      <c r="BP100" s="489"/>
      <c r="BQ100" s="489"/>
      <c r="BR100" s="428"/>
      <c r="BS100" s="429"/>
      <c r="BT100" s="489"/>
      <c r="BU100" s="489"/>
      <c r="BV100" s="428"/>
      <c r="BW100" s="429"/>
      <c r="BX100" s="428"/>
      <c r="BY100" s="429"/>
      <c r="BZ100" s="1082"/>
      <c r="CA100" s="1082"/>
      <c r="CB100" s="428"/>
      <c r="CC100" s="429"/>
      <c r="CD100" s="430" t="s">
        <v>895</v>
      </c>
      <c r="CE100" s="429" t="s">
        <v>29</v>
      </c>
      <c r="CF100" s="430" t="s">
        <v>861</v>
      </c>
      <c r="CG100" s="429" t="s">
        <v>29</v>
      </c>
      <c r="CH100" s="428"/>
      <c r="CI100" s="429"/>
      <c r="CJ100" s="1996"/>
      <c r="CK100" s="1996"/>
      <c r="CL100" s="489"/>
      <c r="CM100" s="489"/>
      <c r="CN100" s="428"/>
      <c r="CO100" s="429"/>
      <c r="CP100" s="489"/>
      <c r="CQ100" s="489"/>
      <c r="CR100" s="489"/>
      <c r="CS100" s="489"/>
      <c r="CT100" s="489"/>
      <c r="CU100" s="489"/>
      <c r="CV100" s="1789"/>
      <c r="CW100" s="1790"/>
      <c r="CX100" s="428"/>
      <c r="CY100" s="429"/>
      <c r="CZ100" s="428"/>
      <c r="DA100" s="429"/>
      <c r="DB100" s="430">
        <v>0</v>
      </c>
      <c r="DC100" s="429">
        <v>0</v>
      </c>
      <c r="DD100" s="489"/>
      <c r="DE100" s="489"/>
      <c r="DF100" s="489"/>
      <c r="DG100" s="489"/>
      <c r="DH100" s="489"/>
      <c r="DI100" s="489"/>
      <c r="DJ100" s="489"/>
      <c r="DK100" s="489"/>
      <c r="DL100" s="489"/>
      <c r="DM100" s="489"/>
      <c r="DN100" s="489"/>
      <c r="DO100" s="489"/>
      <c r="DP100" s="489"/>
      <c r="DQ100" s="489"/>
      <c r="DR100" s="489"/>
      <c r="DS100" s="489"/>
      <c r="DV100" s="489"/>
      <c r="DW100" s="489"/>
      <c r="DX100" s="1082"/>
      <c r="DY100" s="1082"/>
      <c r="DZ100" s="2028"/>
      <c r="EA100" s="2029"/>
      <c r="EB100" s="1082"/>
      <c r="EC100" s="1082"/>
      <c r="ED100" s="2025"/>
      <c r="EE100" s="2025"/>
      <c r="EF100" s="2028"/>
      <c r="EG100" s="2029"/>
      <c r="EH100" s="489"/>
      <c r="EI100" s="489"/>
      <c r="EJ100" s="489"/>
      <c r="EK100" s="489"/>
      <c r="EL100" s="2025"/>
      <c r="EM100" s="2025"/>
      <c r="EN100" s="430" t="s">
        <v>933</v>
      </c>
      <c r="EO100" s="429" t="s">
        <v>591</v>
      </c>
      <c r="EP100" s="489"/>
      <c r="EQ100" s="489"/>
      <c r="ER100" s="489"/>
      <c r="ES100" s="489"/>
      <c r="ET100" s="2025"/>
      <c r="EU100" s="2025"/>
      <c r="EV100" s="2025"/>
      <c r="EW100" s="2025"/>
      <c r="EX100" s="489"/>
      <c r="EY100" s="489"/>
      <c r="EZ100" s="489"/>
      <c r="FA100" s="489"/>
      <c r="FB100" s="489"/>
      <c r="FC100" s="489"/>
      <c r="FD100" s="2028"/>
      <c r="FE100" s="2029"/>
      <c r="FF100" s="2028"/>
      <c r="FG100" s="2029"/>
      <c r="FH100" s="2028"/>
      <c r="FI100" s="2029"/>
      <c r="FJ100" s="2025"/>
      <c r="FK100" s="2025"/>
      <c r="FL100" s="2025"/>
      <c r="FM100" s="2025"/>
      <c r="FN100" s="2025"/>
      <c r="FO100" s="2025"/>
      <c r="FP100" s="2025"/>
      <c r="FQ100" s="2025"/>
      <c r="FR100" s="2025"/>
      <c r="FS100" s="2025"/>
      <c r="FT100" s="2025"/>
      <c r="FU100" s="2025"/>
      <c r="FV100" s="2025"/>
      <c r="FW100" s="2025"/>
      <c r="FX100" s="2025"/>
      <c r="FY100" s="2025"/>
      <c r="FZ100" s="2025"/>
      <c r="GA100" s="2025"/>
      <c r="GB100" s="2025"/>
      <c r="GC100" s="2025"/>
      <c r="GD100" s="2025"/>
      <c r="GE100" s="2025"/>
      <c r="GF100" s="2025"/>
      <c r="GG100" s="2025"/>
      <c r="GH100" s="2025"/>
      <c r="GI100" s="2025"/>
      <c r="GJ100" s="2026"/>
      <c r="GK100" s="2027"/>
      <c r="GL100" s="489"/>
      <c r="GM100" s="489"/>
    </row>
    <row r="101" spans="1:195" ht="12.95" hidden="1" customHeight="1" outlineLevel="1" x14ac:dyDescent="0.15">
      <c r="A101" s="2861"/>
      <c r="B101" s="489"/>
      <c r="C101" s="489"/>
      <c r="D101" s="1082"/>
      <c r="E101" s="1082"/>
      <c r="F101" s="2129"/>
      <c r="G101" s="2129"/>
      <c r="H101" s="428"/>
      <c r="I101" s="429"/>
      <c r="J101" s="489"/>
      <c r="K101" s="489"/>
      <c r="L101" s="428"/>
      <c r="M101" s="429"/>
      <c r="N101" s="1082"/>
      <c r="O101" s="1082"/>
      <c r="P101" s="489"/>
      <c r="Q101" s="489"/>
      <c r="R101" s="1082"/>
      <c r="S101" s="1082"/>
      <c r="T101" s="430">
        <v>0</v>
      </c>
      <c r="U101" s="429">
        <v>0</v>
      </c>
      <c r="V101" s="428"/>
      <c r="W101" s="429"/>
      <c r="X101" s="489"/>
      <c r="Y101" s="489"/>
      <c r="Z101" s="489"/>
      <c r="AA101" s="489"/>
      <c r="AB101" s="428"/>
      <c r="AC101" s="429"/>
      <c r="AD101" s="428"/>
      <c r="AE101" s="429"/>
      <c r="AF101" s="428"/>
      <c r="AG101" s="429"/>
      <c r="AH101" s="489"/>
      <c r="AI101" s="489"/>
      <c r="AJ101" s="489"/>
      <c r="AK101" s="489"/>
      <c r="AL101" s="489"/>
      <c r="AM101" s="489"/>
      <c r="AN101" s="489"/>
      <c r="AO101" s="489"/>
      <c r="AR101" s="430">
        <v>0</v>
      </c>
      <c r="AS101" s="429">
        <v>0</v>
      </c>
      <c r="AT101" s="489"/>
      <c r="AU101" s="489"/>
      <c r="AV101" s="428"/>
      <c r="AW101" s="429"/>
      <c r="AX101" s="1082"/>
      <c r="AY101" s="1082"/>
      <c r="BB101" s="428"/>
      <c r="BC101" s="429"/>
      <c r="BD101" s="1678"/>
      <c r="BE101" s="1679"/>
      <c r="BF101" s="428"/>
      <c r="BG101" s="429"/>
      <c r="BH101" s="430">
        <v>0</v>
      </c>
      <c r="BI101" s="429">
        <v>0</v>
      </c>
      <c r="BJ101" s="489"/>
      <c r="BK101" s="489"/>
      <c r="BL101" s="489"/>
      <c r="BM101" s="489"/>
      <c r="BN101" s="2052"/>
      <c r="BO101" s="2053"/>
      <c r="BP101" s="489"/>
      <c r="BQ101" s="489"/>
      <c r="BR101" s="428"/>
      <c r="BS101" s="429"/>
      <c r="BT101" s="489"/>
      <c r="BU101" s="489"/>
      <c r="BV101" s="428"/>
      <c r="BW101" s="429"/>
      <c r="BX101" s="428"/>
      <c r="BY101" s="429"/>
      <c r="BZ101" s="1082"/>
      <c r="CA101" s="1082"/>
      <c r="CB101" s="428"/>
      <c r="CC101" s="429"/>
      <c r="CD101" s="430" t="s">
        <v>861</v>
      </c>
      <c r="CE101" s="429" t="s">
        <v>29</v>
      </c>
      <c r="CF101" s="430" t="s">
        <v>949</v>
      </c>
      <c r="CG101" s="429" t="s">
        <v>20</v>
      </c>
      <c r="CH101" s="428"/>
      <c r="CI101" s="429"/>
      <c r="CJ101" s="1996"/>
      <c r="CK101" s="1996"/>
      <c r="CL101" s="489"/>
      <c r="CM101" s="489"/>
      <c r="CN101" s="428"/>
      <c r="CO101" s="429"/>
      <c r="CP101" s="489"/>
      <c r="CQ101" s="489"/>
      <c r="CR101" s="489"/>
      <c r="CS101" s="489"/>
      <c r="CT101" s="489"/>
      <c r="CU101" s="489"/>
      <c r="CV101" s="1789"/>
      <c r="CW101" s="1790"/>
      <c r="CX101" s="428"/>
      <c r="CY101" s="429"/>
      <c r="CZ101" s="428"/>
      <c r="DA101" s="429"/>
      <c r="DB101" s="430">
        <v>0</v>
      </c>
      <c r="DC101" s="429">
        <v>0</v>
      </c>
      <c r="DD101" s="489"/>
      <c r="DE101" s="489"/>
      <c r="DF101" s="489"/>
      <c r="DG101" s="489"/>
      <c r="DH101" s="489"/>
      <c r="DI101" s="489"/>
      <c r="DJ101" s="489"/>
      <c r="DK101" s="489"/>
      <c r="DL101" s="489"/>
      <c r="DM101" s="489"/>
      <c r="DN101" s="489"/>
      <c r="DO101" s="489"/>
      <c r="DP101" s="489"/>
      <c r="DQ101" s="489"/>
      <c r="DR101" s="489"/>
      <c r="DS101" s="489"/>
      <c r="DV101" s="489"/>
      <c r="DW101" s="489"/>
      <c r="DX101" s="1082"/>
      <c r="DY101" s="1082"/>
      <c r="DZ101" s="2028"/>
      <c r="EA101" s="2029"/>
      <c r="EB101" s="1082"/>
      <c r="EC101" s="1082"/>
      <c r="ED101" s="2025"/>
      <c r="EE101" s="2025"/>
      <c r="EF101" s="2028"/>
      <c r="EG101" s="2029"/>
      <c r="EH101" s="489"/>
      <c r="EI101" s="489"/>
      <c r="EJ101" s="489"/>
      <c r="EK101" s="489"/>
      <c r="EL101" s="2025"/>
      <c r="EM101" s="2025"/>
      <c r="EN101" s="430" t="s">
        <v>895</v>
      </c>
      <c r="EO101" s="429" t="s">
        <v>29</v>
      </c>
      <c r="EP101" s="489"/>
      <c r="EQ101" s="489"/>
      <c r="ER101" s="489"/>
      <c r="ES101" s="489"/>
      <c r="ET101" s="2025"/>
      <c r="EU101" s="2025"/>
      <c r="EV101" s="2025"/>
      <c r="EW101" s="2025"/>
      <c r="EX101" s="489"/>
      <c r="EY101" s="489"/>
      <c r="EZ101" s="489"/>
      <c r="FA101" s="489"/>
      <c r="FB101" s="489"/>
      <c r="FC101" s="489"/>
      <c r="FD101" s="2028"/>
      <c r="FE101" s="2029"/>
      <c r="FF101" s="2028"/>
      <c r="FG101" s="2029"/>
      <c r="FH101" s="2028"/>
      <c r="FI101" s="2029"/>
      <c r="FJ101" s="2025"/>
      <c r="FK101" s="2025"/>
      <c r="FL101" s="2025"/>
      <c r="FM101" s="2025"/>
      <c r="FN101" s="2025"/>
      <c r="FO101" s="2025"/>
      <c r="FP101" s="2025"/>
      <c r="FQ101" s="2025"/>
      <c r="FR101" s="2025"/>
      <c r="FS101" s="2025"/>
      <c r="FT101" s="2025"/>
      <c r="FU101" s="2025"/>
      <c r="FV101" s="2025"/>
      <c r="FW101" s="2025"/>
      <c r="FX101" s="2025"/>
      <c r="FY101" s="2025"/>
      <c r="FZ101" s="2025"/>
      <c r="GA101" s="2025"/>
      <c r="GB101" s="2025"/>
      <c r="GC101" s="2025"/>
      <c r="GD101" s="2025"/>
      <c r="GE101" s="2025"/>
      <c r="GF101" s="2025"/>
      <c r="GG101" s="2025"/>
      <c r="GH101" s="2025"/>
      <c r="GI101" s="2025"/>
      <c r="GJ101" s="2026"/>
      <c r="GK101" s="2027"/>
      <c r="GL101" s="489"/>
      <c r="GM101" s="489"/>
    </row>
    <row r="102" spans="1:195" ht="12.95" hidden="1" customHeight="1" outlineLevel="1" x14ac:dyDescent="0.15">
      <c r="A102" s="2861"/>
      <c r="B102" s="489"/>
      <c r="C102" s="489"/>
      <c r="D102" s="1082"/>
      <c r="E102" s="1082"/>
      <c r="F102" s="2129"/>
      <c r="G102" s="2129"/>
      <c r="H102" s="428"/>
      <c r="I102" s="429"/>
      <c r="J102" s="489"/>
      <c r="K102" s="489"/>
      <c r="L102" s="428"/>
      <c r="M102" s="429"/>
      <c r="N102" s="1082"/>
      <c r="O102" s="1082"/>
      <c r="P102" s="489"/>
      <c r="Q102" s="489"/>
      <c r="R102" s="1082"/>
      <c r="S102" s="1082"/>
      <c r="T102" s="430">
        <v>0</v>
      </c>
      <c r="U102" s="429">
        <v>0</v>
      </c>
      <c r="V102" s="428"/>
      <c r="W102" s="429"/>
      <c r="X102" s="489"/>
      <c r="Y102" s="489"/>
      <c r="Z102" s="489"/>
      <c r="AA102" s="489"/>
      <c r="AB102" s="428"/>
      <c r="AC102" s="429"/>
      <c r="AD102" s="428"/>
      <c r="AE102" s="429"/>
      <c r="AF102" s="428"/>
      <c r="AG102" s="429"/>
      <c r="AH102" s="489"/>
      <c r="AI102" s="489"/>
      <c r="AJ102" s="489"/>
      <c r="AK102" s="489"/>
      <c r="AL102" s="489"/>
      <c r="AM102" s="489"/>
      <c r="AN102" s="489"/>
      <c r="AO102" s="489"/>
      <c r="AR102" s="430">
        <v>0</v>
      </c>
      <c r="AS102" s="429">
        <v>0</v>
      </c>
      <c r="AT102" s="489"/>
      <c r="AU102" s="489"/>
      <c r="AV102" s="428"/>
      <c r="AW102" s="429"/>
      <c r="AX102" s="1082"/>
      <c r="AY102" s="1082"/>
      <c r="BB102" s="428"/>
      <c r="BC102" s="429"/>
      <c r="BD102" s="1678"/>
      <c r="BE102" s="1679"/>
      <c r="BF102" s="428"/>
      <c r="BG102" s="429"/>
      <c r="BH102" s="430">
        <v>0</v>
      </c>
      <c r="BI102" s="429">
        <v>0</v>
      </c>
      <c r="BJ102" s="489"/>
      <c r="BK102" s="489"/>
      <c r="BL102" s="489"/>
      <c r="BM102" s="489"/>
      <c r="BN102" s="2052"/>
      <c r="BO102" s="2053"/>
      <c r="BP102" s="489"/>
      <c r="BQ102" s="489"/>
      <c r="BR102" s="428"/>
      <c r="BS102" s="429"/>
      <c r="BT102" s="489"/>
      <c r="BU102" s="489"/>
      <c r="BV102" s="428"/>
      <c r="BW102" s="429"/>
      <c r="BX102" s="428"/>
      <c r="BY102" s="429"/>
      <c r="BZ102" s="1082"/>
      <c r="CA102" s="1082"/>
      <c r="CB102" s="428"/>
      <c r="CC102" s="429"/>
      <c r="CD102" s="430" t="s">
        <v>944</v>
      </c>
      <c r="CE102" s="429" t="s">
        <v>29</v>
      </c>
      <c r="CF102" s="430" t="s">
        <v>956</v>
      </c>
      <c r="CG102" s="429" t="s">
        <v>20</v>
      </c>
      <c r="CH102" s="428"/>
      <c r="CI102" s="429"/>
      <c r="CJ102" s="1996"/>
      <c r="CK102" s="1996"/>
      <c r="CL102" s="489"/>
      <c r="CM102" s="489"/>
      <c r="CN102" s="428"/>
      <c r="CO102" s="429"/>
      <c r="CP102" s="489"/>
      <c r="CQ102" s="489"/>
      <c r="CR102" s="489"/>
      <c r="CS102" s="489"/>
      <c r="CT102" s="489"/>
      <c r="CU102" s="489"/>
      <c r="CV102" s="1789"/>
      <c r="CW102" s="1790"/>
      <c r="CX102" s="428"/>
      <c r="CY102" s="429"/>
      <c r="CZ102" s="428"/>
      <c r="DA102" s="429"/>
      <c r="DB102" s="430">
        <v>0</v>
      </c>
      <c r="DC102" s="429">
        <v>0</v>
      </c>
      <c r="DD102" s="489"/>
      <c r="DE102" s="489"/>
      <c r="DF102" s="489"/>
      <c r="DG102" s="489"/>
      <c r="DH102" s="489"/>
      <c r="DI102" s="489"/>
      <c r="DJ102" s="489"/>
      <c r="DK102" s="489"/>
      <c r="DL102" s="489"/>
      <c r="DM102" s="489"/>
      <c r="DN102" s="489"/>
      <c r="DO102" s="489"/>
      <c r="DP102" s="489"/>
      <c r="DQ102" s="489"/>
      <c r="DR102" s="489"/>
      <c r="DS102" s="489"/>
      <c r="DV102" s="489"/>
      <c r="DW102" s="489"/>
      <c r="DX102" s="1082"/>
      <c r="DY102" s="1082"/>
      <c r="DZ102" s="2028"/>
      <c r="EA102" s="2029"/>
      <c r="EB102" s="1082"/>
      <c r="EC102" s="1082"/>
      <c r="ED102" s="2025"/>
      <c r="EE102" s="2025"/>
      <c r="EF102" s="2028"/>
      <c r="EG102" s="2029"/>
      <c r="EH102" s="489"/>
      <c r="EI102" s="489"/>
      <c r="EJ102" s="489"/>
      <c r="EK102" s="489"/>
      <c r="EL102" s="2025"/>
      <c r="EM102" s="2025"/>
      <c r="EN102" s="430" t="s">
        <v>892</v>
      </c>
      <c r="EO102" s="429" t="s">
        <v>29</v>
      </c>
      <c r="EP102" s="489"/>
      <c r="EQ102" s="489"/>
      <c r="ER102" s="489"/>
      <c r="ES102" s="489"/>
      <c r="ET102" s="2025"/>
      <c r="EU102" s="2025"/>
      <c r="EV102" s="2025"/>
      <c r="EW102" s="2025"/>
      <c r="EX102" s="489"/>
      <c r="EY102" s="489"/>
      <c r="EZ102" s="489"/>
      <c r="FA102" s="489"/>
      <c r="FB102" s="489"/>
      <c r="FC102" s="489"/>
      <c r="FD102" s="2028"/>
      <c r="FE102" s="2029"/>
      <c r="FF102" s="2028"/>
      <c r="FG102" s="2029"/>
      <c r="FH102" s="2028"/>
      <c r="FI102" s="2029"/>
      <c r="FJ102" s="2025"/>
      <c r="FK102" s="2025"/>
      <c r="FL102" s="2025"/>
      <c r="FM102" s="2025"/>
      <c r="FN102" s="2025"/>
      <c r="FO102" s="2025"/>
      <c r="FP102" s="2025"/>
      <c r="FQ102" s="2025"/>
      <c r="FR102" s="2025"/>
      <c r="FS102" s="2025"/>
      <c r="FT102" s="2025"/>
      <c r="FU102" s="2025"/>
      <c r="FV102" s="2025"/>
      <c r="FW102" s="2025"/>
      <c r="FX102" s="2025"/>
      <c r="FY102" s="2025"/>
      <c r="FZ102" s="2025"/>
      <c r="GA102" s="2025"/>
      <c r="GB102" s="2025"/>
      <c r="GC102" s="2025"/>
      <c r="GD102" s="2025"/>
      <c r="GE102" s="2025"/>
      <c r="GF102" s="2025"/>
      <c r="GG102" s="2025"/>
      <c r="GH102" s="2025"/>
      <c r="GI102" s="2025"/>
      <c r="GJ102" s="2026"/>
      <c r="GK102" s="2027"/>
      <c r="GL102" s="489"/>
      <c r="GM102" s="489"/>
    </row>
    <row r="103" spans="1:195" ht="12.95" hidden="1" customHeight="1" outlineLevel="1" x14ac:dyDescent="0.15">
      <c r="A103" s="2862"/>
      <c r="B103" s="489"/>
      <c r="C103" s="489"/>
      <c r="D103" s="1083"/>
      <c r="E103" s="1083"/>
      <c r="F103" s="2129"/>
      <c r="G103" s="2129"/>
      <c r="H103" s="447"/>
      <c r="I103" s="426"/>
      <c r="J103" s="489"/>
      <c r="K103" s="489"/>
      <c r="L103" s="447"/>
      <c r="M103" s="426"/>
      <c r="N103" s="1083"/>
      <c r="O103" s="1083"/>
      <c r="P103" s="489"/>
      <c r="Q103" s="489"/>
      <c r="R103" s="1083"/>
      <c r="S103" s="1083"/>
      <c r="T103" s="425">
        <v>0</v>
      </c>
      <c r="U103" s="426">
        <v>0</v>
      </c>
      <c r="V103" s="447"/>
      <c r="W103" s="426"/>
      <c r="X103" s="489"/>
      <c r="Y103" s="489"/>
      <c r="Z103" s="489"/>
      <c r="AA103" s="489"/>
      <c r="AB103" s="447"/>
      <c r="AC103" s="426"/>
      <c r="AD103" s="447"/>
      <c r="AE103" s="426"/>
      <c r="AF103" s="447"/>
      <c r="AG103" s="426"/>
      <c r="AH103" s="489"/>
      <c r="AI103" s="489"/>
      <c r="AJ103" s="489"/>
      <c r="AK103" s="489"/>
      <c r="AL103" s="489"/>
      <c r="AM103" s="489"/>
      <c r="AN103" s="489"/>
      <c r="AO103" s="489"/>
      <c r="AR103" s="425">
        <v>0</v>
      </c>
      <c r="AS103" s="426">
        <v>0</v>
      </c>
      <c r="AT103" s="489"/>
      <c r="AU103" s="489"/>
      <c r="AV103" s="447"/>
      <c r="AW103" s="426"/>
      <c r="AX103" s="1083"/>
      <c r="AY103" s="1083"/>
      <c r="BB103" s="447"/>
      <c r="BC103" s="426"/>
      <c r="BD103" s="1678"/>
      <c r="BE103" s="1679"/>
      <c r="BF103" s="447"/>
      <c r="BG103" s="426"/>
      <c r="BH103" s="425">
        <v>0</v>
      </c>
      <c r="BI103" s="426">
        <v>0</v>
      </c>
      <c r="BJ103" s="489"/>
      <c r="BK103" s="489"/>
      <c r="BL103" s="489"/>
      <c r="BM103" s="489"/>
      <c r="BN103" s="2052"/>
      <c r="BO103" s="2053"/>
      <c r="BP103" s="489"/>
      <c r="BQ103" s="489"/>
      <c r="BR103" s="447"/>
      <c r="BS103" s="426"/>
      <c r="BT103" s="489"/>
      <c r="BU103" s="489"/>
      <c r="BV103" s="447"/>
      <c r="BW103" s="426"/>
      <c r="BX103" s="447"/>
      <c r="BY103" s="426"/>
      <c r="BZ103" s="1083"/>
      <c r="CA103" s="1083"/>
      <c r="CB103" s="447"/>
      <c r="CC103" s="426"/>
      <c r="CD103" s="425">
        <v>0</v>
      </c>
      <c r="CE103" s="426">
        <v>0</v>
      </c>
      <c r="CF103" s="425">
        <v>0</v>
      </c>
      <c r="CG103" s="426">
        <v>0</v>
      </c>
      <c r="CH103" s="447"/>
      <c r="CI103" s="426"/>
      <c r="CJ103" s="1996"/>
      <c r="CK103" s="1996"/>
      <c r="CL103" s="489"/>
      <c r="CM103" s="489"/>
      <c r="CN103" s="447"/>
      <c r="CO103" s="426"/>
      <c r="CP103" s="489"/>
      <c r="CQ103" s="489"/>
      <c r="CR103" s="489"/>
      <c r="CS103" s="489"/>
      <c r="CT103" s="489"/>
      <c r="CU103" s="489"/>
      <c r="CV103" s="1789"/>
      <c r="CW103" s="1790"/>
      <c r="CX103" s="447"/>
      <c r="CY103" s="426"/>
      <c r="CZ103" s="447"/>
      <c r="DA103" s="426"/>
      <c r="DB103" s="425">
        <v>0</v>
      </c>
      <c r="DC103" s="426">
        <v>0</v>
      </c>
      <c r="DD103" s="489"/>
      <c r="DE103" s="489"/>
      <c r="DF103" s="489"/>
      <c r="DG103" s="489"/>
      <c r="DH103" s="489"/>
      <c r="DI103" s="489"/>
      <c r="DJ103" s="489"/>
      <c r="DK103" s="489"/>
      <c r="DL103" s="489"/>
      <c r="DM103" s="489"/>
      <c r="DN103" s="489"/>
      <c r="DO103" s="489"/>
      <c r="DP103" s="489"/>
      <c r="DQ103" s="489"/>
      <c r="DR103" s="489"/>
      <c r="DS103" s="489"/>
      <c r="DV103" s="489"/>
      <c r="DW103" s="489"/>
      <c r="DX103" s="1083"/>
      <c r="DY103" s="1083"/>
      <c r="DZ103" s="2028"/>
      <c r="EA103" s="2029"/>
      <c r="EB103" s="1083"/>
      <c r="EC103" s="1083"/>
      <c r="ED103" s="2025"/>
      <c r="EE103" s="2025"/>
      <c r="EF103" s="2028"/>
      <c r="EG103" s="2029"/>
      <c r="EH103" s="489"/>
      <c r="EI103" s="489"/>
      <c r="EJ103" s="489"/>
      <c r="EK103" s="489"/>
      <c r="EL103" s="2025"/>
      <c r="EM103" s="2025"/>
      <c r="EN103" s="425">
        <v>0</v>
      </c>
      <c r="EO103" s="426">
        <v>0</v>
      </c>
      <c r="EP103" s="489"/>
      <c r="EQ103" s="489"/>
      <c r="ER103" s="489"/>
      <c r="ES103" s="489"/>
      <c r="ET103" s="2025"/>
      <c r="EU103" s="2025"/>
      <c r="EV103" s="2025"/>
      <c r="EW103" s="2025"/>
      <c r="EX103" s="489"/>
      <c r="EY103" s="489"/>
      <c r="EZ103" s="489"/>
      <c r="FA103" s="489"/>
      <c r="FB103" s="489"/>
      <c r="FC103" s="489"/>
      <c r="FD103" s="2028"/>
      <c r="FE103" s="2029"/>
      <c r="FF103" s="2028"/>
      <c r="FG103" s="2029"/>
      <c r="FH103" s="2028"/>
      <c r="FI103" s="2029"/>
      <c r="FJ103" s="2025"/>
      <c r="FK103" s="2025"/>
      <c r="FL103" s="2025"/>
      <c r="FM103" s="2025"/>
      <c r="FN103" s="2025"/>
      <c r="FO103" s="2025"/>
      <c r="FP103" s="2025"/>
      <c r="FQ103" s="2025"/>
      <c r="FR103" s="2025"/>
      <c r="FS103" s="2025"/>
      <c r="FT103" s="2025"/>
      <c r="FU103" s="2025"/>
      <c r="FV103" s="2025"/>
      <c r="FW103" s="2025"/>
      <c r="FX103" s="2025"/>
      <c r="FY103" s="2025"/>
      <c r="FZ103" s="2025"/>
      <c r="GA103" s="2025"/>
      <c r="GB103" s="2025"/>
      <c r="GC103" s="2025"/>
      <c r="GD103" s="2025"/>
      <c r="GE103" s="2025"/>
      <c r="GF103" s="2025"/>
      <c r="GG103" s="2025"/>
      <c r="GH103" s="2025"/>
      <c r="GI103" s="2025"/>
      <c r="GJ103" s="2026"/>
      <c r="GK103" s="2027"/>
      <c r="GL103" s="489"/>
      <c r="GM103" s="489"/>
    </row>
    <row r="104" spans="1:195" ht="12.95" hidden="1" customHeight="1" outlineLevel="1" x14ac:dyDescent="0.15">
      <c r="A104" s="2860">
        <v>44192</v>
      </c>
      <c r="B104" s="1565"/>
      <c r="C104" s="1565"/>
      <c r="D104" s="1085"/>
      <c r="E104" s="1085"/>
      <c r="F104" s="2019"/>
      <c r="G104" s="2019"/>
      <c r="H104" s="501"/>
      <c r="I104" s="477"/>
      <c r="J104" s="1565"/>
      <c r="K104" s="1565"/>
      <c r="L104" s="501"/>
      <c r="M104" s="477"/>
      <c r="N104" s="1085"/>
      <c r="O104" s="1085"/>
      <c r="P104" s="1565"/>
      <c r="Q104" s="1565"/>
      <c r="R104" s="1085"/>
      <c r="S104" s="1085"/>
      <c r="T104" s="476" t="s">
        <v>966</v>
      </c>
      <c r="U104" s="477" t="s">
        <v>29</v>
      </c>
      <c r="V104" s="501"/>
      <c r="W104" s="477"/>
      <c r="X104" s="1565"/>
      <c r="Y104" s="1565"/>
      <c r="Z104" s="1565"/>
      <c r="AA104" s="1565"/>
      <c r="AB104" s="501"/>
      <c r="AC104" s="477"/>
      <c r="AD104" s="501"/>
      <c r="AE104" s="477"/>
      <c r="AF104" s="501"/>
      <c r="AG104" s="477"/>
      <c r="AH104" s="1565"/>
      <c r="AI104" s="1565"/>
      <c r="AJ104" s="1565"/>
      <c r="AK104" s="1565"/>
      <c r="AL104" s="1565"/>
      <c r="AM104" s="1565"/>
      <c r="AN104" s="1565"/>
      <c r="AO104" s="1565"/>
      <c r="AR104" s="476" t="s">
        <v>5</v>
      </c>
      <c r="AS104" s="477">
        <v>0</v>
      </c>
      <c r="AT104" s="1565"/>
      <c r="AU104" s="1565"/>
      <c r="AV104" s="501"/>
      <c r="AW104" s="477"/>
      <c r="AX104" s="1085"/>
      <c r="AY104" s="1085"/>
      <c r="BB104" s="501"/>
      <c r="BC104" s="477"/>
      <c r="BD104" s="1682"/>
      <c r="BE104" s="1683"/>
      <c r="BF104" s="501"/>
      <c r="BG104" s="477"/>
      <c r="BH104" s="476" t="s">
        <v>683</v>
      </c>
      <c r="BI104" s="477">
        <v>0</v>
      </c>
      <c r="BJ104" s="1565"/>
      <c r="BK104" s="1565"/>
      <c r="BL104" s="1565"/>
      <c r="BM104" s="1565"/>
      <c r="BN104" s="1682"/>
      <c r="BO104" s="1683"/>
      <c r="BP104" s="1565"/>
      <c r="BQ104" s="1565"/>
      <c r="BR104" s="501"/>
      <c r="BS104" s="477"/>
      <c r="BT104" s="1565"/>
      <c r="BU104" s="1565"/>
      <c r="BV104" s="501"/>
      <c r="BW104" s="477"/>
      <c r="BX104" s="501"/>
      <c r="BY104" s="477"/>
      <c r="BZ104" s="1085"/>
      <c r="CA104" s="1085"/>
      <c r="CB104" s="501"/>
      <c r="CC104" s="477"/>
      <c r="CD104" s="476" t="s">
        <v>952</v>
      </c>
      <c r="CE104" s="477" t="s">
        <v>20</v>
      </c>
      <c r="CF104" s="476" t="s">
        <v>968</v>
      </c>
      <c r="CG104" s="477" t="s">
        <v>29</v>
      </c>
      <c r="CH104" s="501"/>
      <c r="CI104" s="477"/>
      <c r="CJ104" s="2019"/>
      <c r="CK104" s="2019"/>
      <c r="CL104" s="1565"/>
      <c r="CM104" s="1565"/>
      <c r="CN104" s="501"/>
      <c r="CO104" s="477"/>
      <c r="CP104" s="1565"/>
      <c r="CQ104" s="1565"/>
      <c r="CR104" s="1565"/>
      <c r="CS104" s="1565"/>
      <c r="CT104" s="1565"/>
      <c r="CU104" s="1565"/>
      <c r="CV104" s="1791"/>
      <c r="CW104" s="1792"/>
      <c r="CX104" s="501"/>
      <c r="CY104" s="477"/>
      <c r="CZ104" s="501"/>
      <c r="DA104" s="477"/>
      <c r="DB104" s="476" t="s">
        <v>945</v>
      </c>
      <c r="DC104" s="477" t="s">
        <v>20</v>
      </c>
      <c r="DD104" s="1565"/>
      <c r="DE104" s="1565"/>
      <c r="DF104" s="1565"/>
      <c r="DG104" s="1565"/>
      <c r="DH104" s="1565"/>
      <c r="DI104" s="1565"/>
      <c r="DJ104" s="1565"/>
      <c r="DK104" s="1565"/>
      <c r="DL104" s="1565"/>
      <c r="DM104" s="1565"/>
      <c r="DN104" s="1565"/>
      <c r="DO104" s="1565"/>
      <c r="DP104" s="1565"/>
      <c r="DQ104" s="1565"/>
      <c r="DR104" s="1565"/>
      <c r="DS104" s="1565"/>
      <c r="DV104" s="1565"/>
      <c r="DW104" s="1565"/>
      <c r="DX104" s="1085"/>
      <c r="DY104" s="1085"/>
      <c r="DZ104" s="2028"/>
      <c r="EA104" s="2029"/>
      <c r="EB104" s="1085"/>
      <c r="EC104" s="1085"/>
      <c r="ED104" s="2025"/>
      <c r="EE104" s="2025"/>
      <c r="EF104" s="2028"/>
      <c r="EG104" s="2029"/>
      <c r="EH104" s="1565"/>
      <c r="EI104" s="1565"/>
      <c r="EJ104" s="1565"/>
      <c r="EK104" s="1565"/>
      <c r="EL104" s="2025"/>
      <c r="EM104" s="2025"/>
      <c r="EN104" s="476" t="s">
        <v>946</v>
      </c>
      <c r="EO104" s="477" t="s">
        <v>29</v>
      </c>
      <c r="EP104" s="1565"/>
      <c r="EQ104" s="1565"/>
      <c r="ER104" s="1565"/>
      <c r="ES104" s="1565"/>
      <c r="ET104" s="2025"/>
      <c r="EU104" s="2025"/>
      <c r="EV104" s="2025"/>
      <c r="EW104" s="2025"/>
      <c r="EX104" s="1565"/>
      <c r="EY104" s="1565"/>
      <c r="EZ104" s="1565"/>
      <c r="FA104" s="1565"/>
      <c r="FB104" s="1565"/>
      <c r="FC104" s="1565"/>
      <c r="FD104" s="2028"/>
      <c r="FE104" s="2029"/>
      <c r="FF104" s="2028"/>
      <c r="FG104" s="2029"/>
      <c r="FH104" s="2028"/>
      <c r="FI104" s="2029"/>
      <c r="FJ104" s="2025"/>
      <c r="FK104" s="2025"/>
      <c r="FL104" s="2025"/>
      <c r="FM104" s="2025"/>
      <c r="FN104" s="2025"/>
      <c r="FO104" s="2025"/>
      <c r="FP104" s="2025"/>
      <c r="FQ104" s="2025"/>
      <c r="FR104" s="2025"/>
      <c r="FS104" s="2025"/>
      <c r="FT104" s="2025"/>
      <c r="FU104" s="2025"/>
      <c r="FV104" s="2025"/>
      <c r="FW104" s="2025"/>
      <c r="FX104" s="2025"/>
      <c r="FY104" s="2025"/>
      <c r="FZ104" s="2025"/>
      <c r="GA104" s="2025"/>
      <c r="GB104" s="2025"/>
      <c r="GC104" s="2025"/>
      <c r="GD104" s="2025"/>
      <c r="GE104" s="2025"/>
      <c r="GF104" s="2025"/>
      <c r="GG104" s="2025"/>
      <c r="GH104" s="2025"/>
      <c r="GI104" s="2025"/>
      <c r="GJ104" s="2026"/>
      <c r="GK104" s="2027"/>
      <c r="GL104" s="1565"/>
      <c r="GM104" s="1565"/>
    </row>
    <row r="105" spans="1:195" ht="12.95" hidden="1" customHeight="1" outlineLevel="1" x14ac:dyDescent="0.15">
      <c r="A105" s="2861"/>
      <c r="B105" s="1565"/>
      <c r="C105" s="1565"/>
      <c r="D105" s="1086"/>
      <c r="E105" s="1086"/>
      <c r="F105" s="2019"/>
      <c r="G105" s="2019"/>
      <c r="H105" s="499"/>
      <c r="I105" s="432"/>
      <c r="J105" s="1565"/>
      <c r="K105" s="1565"/>
      <c r="L105" s="499"/>
      <c r="M105" s="432"/>
      <c r="N105" s="1086"/>
      <c r="O105" s="1086"/>
      <c r="P105" s="1565"/>
      <c r="Q105" s="1565"/>
      <c r="R105" s="1086"/>
      <c r="S105" s="1086"/>
      <c r="T105" s="431" t="s">
        <v>943</v>
      </c>
      <c r="U105" s="432" t="s">
        <v>29</v>
      </c>
      <c r="V105" s="499"/>
      <c r="W105" s="432"/>
      <c r="X105" s="1565"/>
      <c r="Y105" s="1565"/>
      <c r="Z105" s="1565"/>
      <c r="AA105" s="1565"/>
      <c r="AB105" s="499"/>
      <c r="AC105" s="432"/>
      <c r="AD105" s="499"/>
      <c r="AE105" s="432"/>
      <c r="AF105" s="499"/>
      <c r="AG105" s="432"/>
      <c r="AH105" s="1565"/>
      <c r="AI105" s="1565"/>
      <c r="AJ105" s="1565"/>
      <c r="AK105" s="1565"/>
      <c r="AL105" s="1565"/>
      <c r="AM105" s="1565"/>
      <c r="AN105" s="1565"/>
      <c r="AO105" s="1565"/>
      <c r="AR105" s="431">
        <v>0</v>
      </c>
      <c r="AS105" s="432">
        <v>0</v>
      </c>
      <c r="AT105" s="1565"/>
      <c r="AU105" s="1565"/>
      <c r="AV105" s="499"/>
      <c r="AW105" s="432"/>
      <c r="AX105" s="1086"/>
      <c r="AY105" s="1086"/>
      <c r="BB105" s="499"/>
      <c r="BC105" s="432"/>
      <c r="BD105" s="1682"/>
      <c r="BE105" s="1683"/>
      <c r="BF105" s="499"/>
      <c r="BG105" s="432"/>
      <c r="BH105" s="431">
        <v>0</v>
      </c>
      <c r="BI105" s="432">
        <v>0</v>
      </c>
      <c r="BJ105" s="1565"/>
      <c r="BK105" s="1565"/>
      <c r="BL105" s="1565"/>
      <c r="BM105" s="1565"/>
      <c r="BN105" s="1682"/>
      <c r="BO105" s="1683"/>
      <c r="BP105" s="1565"/>
      <c r="BQ105" s="1565"/>
      <c r="BR105" s="499"/>
      <c r="BS105" s="432"/>
      <c r="BT105" s="1565"/>
      <c r="BU105" s="1565"/>
      <c r="BV105" s="499"/>
      <c r="BW105" s="432"/>
      <c r="BX105" s="499"/>
      <c r="BY105" s="432"/>
      <c r="BZ105" s="1086"/>
      <c r="CA105" s="1086"/>
      <c r="CB105" s="499"/>
      <c r="CC105" s="432"/>
      <c r="CD105" s="431" t="s">
        <v>953</v>
      </c>
      <c r="CE105" s="432" t="s">
        <v>29</v>
      </c>
      <c r="CF105" s="431" t="s">
        <v>946</v>
      </c>
      <c r="CG105" s="432" t="s">
        <v>20</v>
      </c>
      <c r="CH105" s="499"/>
      <c r="CI105" s="432"/>
      <c r="CJ105" s="2019"/>
      <c r="CK105" s="2019"/>
      <c r="CL105" s="1565"/>
      <c r="CM105" s="1565"/>
      <c r="CN105" s="499"/>
      <c r="CO105" s="432"/>
      <c r="CP105" s="1565"/>
      <c r="CQ105" s="1565"/>
      <c r="CR105" s="1565"/>
      <c r="CS105" s="1565"/>
      <c r="CT105" s="1565"/>
      <c r="CU105" s="1565"/>
      <c r="CV105" s="1791"/>
      <c r="CW105" s="1792"/>
      <c r="CX105" s="499"/>
      <c r="CY105" s="432"/>
      <c r="CZ105" s="499"/>
      <c r="DA105" s="432"/>
      <c r="DB105" s="431" t="s">
        <v>699</v>
      </c>
      <c r="DC105" s="432" t="s">
        <v>29</v>
      </c>
      <c r="DD105" s="1565"/>
      <c r="DE105" s="1565"/>
      <c r="DF105" s="1565"/>
      <c r="DG105" s="1565"/>
      <c r="DH105" s="1565"/>
      <c r="DI105" s="1565"/>
      <c r="DJ105" s="1565"/>
      <c r="DK105" s="1565"/>
      <c r="DL105" s="1565"/>
      <c r="DM105" s="1565"/>
      <c r="DN105" s="1565"/>
      <c r="DO105" s="1565"/>
      <c r="DP105" s="1565"/>
      <c r="DQ105" s="1565"/>
      <c r="DR105" s="1565"/>
      <c r="DS105" s="1565"/>
      <c r="DV105" s="1565"/>
      <c r="DW105" s="1565"/>
      <c r="DX105" s="1086"/>
      <c r="DY105" s="1086"/>
      <c r="DZ105" s="2028"/>
      <c r="EA105" s="2029"/>
      <c r="EB105" s="1086"/>
      <c r="EC105" s="1086"/>
      <c r="ED105" s="2025"/>
      <c r="EE105" s="2025"/>
      <c r="EF105" s="2028"/>
      <c r="EG105" s="2029"/>
      <c r="EH105" s="1565"/>
      <c r="EI105" s="1565"/>
      <c r="EJ105" s="1565"/>
      <c r="EK105" s="1565"/>
      <c r="EL105" s="2025"/>
      <c r="EM105" s="2025"/>
      <c r="EN105" s="431" t="s">
        <v>968</v>
      </c>
      <c r="EO105" s="432" t="s">
        <v>29</v>
      </c>
      <c r="EP105" s="1565"/>
      <c r="EQ105" s="1565"/>
      <c r="ER105" s="1565"/>
      <c r="ES105" s="1565"/>
      <c r="ET105" s="2025"/>
      <c r="EU105" s="2025"/>
      <c r="EV105" s="2025"/>
      <c r="EW105" s="2025"/>
      <c r="EX105" s="1565"/>
      <c r="EY105" s="1565"/>
      <c r="EZ105" s="1565"/>
      <c r="FA105" s="1565"/>
      <c r="FB105" s="1565"/>
      <c r="FC105" s="1565"/>
      <c r="FD105" s="2028"/>
      <c r="FE105" s="2029"/>
      <c r="FF105" s="2028"/>
      <c r="FG105" s="2029"/>
      <c r="FH105" s="2028"/>
      <c r="FI105" s="2029"/>
      <c r="FJ105" s="2025"/>
      <c r="FK105" s="2025"/>
      <c r="FL105" s="2025"/>
      <c r="FM105" s="2025"/>
      <c r="FN105" s="2025"/>
      <c r="FO105" s="2025"/>
      <c r="FP105" s="2025"/>
      <c r="FQ105" s="2025"/>
      <c r="FR105" s="2025"/>
      <c r="FS105" s="2025"/>
      <c r="FT105" s="2025"/>
      <c r="FU105" s="2025"/>
      <c r="FV105" s="2025"/>
      <c r="FW105" s="2025"/>
      <c r="FX105" s="2025"/>
      <c r="FY105" s="2025"/>
      <c r="FZ105" s="2025"/>
      <c r="GA105" s="2025"/>
      <c r="GB105" s="2025"/>
      <c r="GC105" s="2025"/>
      <c r="GD105" s="2025"/>
      <c r="GE105" s="2025"/>
      <c r="GF105" s="2025"/>
      <c r="GG105" s="2025"/>
      <c r="GH105" s="2025"/>
      <c r="GI105" s="2025"/>
      <c r="GJ105" s="2026"/>
      <c r="GK105" s="2027"/>
      <c r="GL105" s="1565"/>
      <c r="GM105" s="1565"/>
    </row>
    <row r="106" spans="1:195" ht="12.95" hidden="1" customHeight="1" outlineLevel="1" x14ac:dyDescent="0.15">
      <c r="A106" s="2861"/>
      <c r="B106" s="1565"/>
      <c r="C106" s="1565"/>
      <c r="D106" s="1086"/>
      <c r="E106" s="1086"/>
      <c r="F106" s="2019"/>
      <c r="G106" s="2019"/>
      <c r="H106" s="499"/>
      <c r="I106" s="432"/>
      <c r="J106" s="1565"/>
      <c r="K106" s="1565"/>
      <c r="L106" s="499"/>
      <c r="M106" s="432"/>
      <c r="N106" s="1086"/>
      <c r="O106" s="1086"/>
      <c r="P106" s="1565"/>
      <c r="Q106" s="1565"/>
      <c r="R106" s="1086"/>
      <c r="S106" s="1086"/>
      <c r="T106" s="431" t="s">
        <v>951</v>
      </c>
      <c r="U106" s="432" t="s">
        <v>20</v>
      </c>
      <c r="V106" s="499"/>
      <c r="W106" s="432"/>
      <c r="X106" s="1565"/>
      <c r="Y106" s="1565"/>
      <c r="Z106" s="1565"/>
      <c r="AA106" s="1565"/>
      <c r="AB106" s="499"/>
      <c r="AC106" s="432"/>
      <c r="AD106" s="499"/>
      <c r="AE106" s="432"/>
      <c r="AF106" s="499"/>
      <c r="AG106" s="432"/>
      <c r="AH106" s="1565"/>
      <c r="AI106" s="1565"/>
      <c r="AJ106" s="1565"/>
      <c r="AK106" s="1565"/>
      <c r="AL106" s="1565"/>
      <c r="AM106" s="1565"/>
      <c r="AN106" s="1565"/>
      <c r="AO106" s="1565"/>
      <c r="AR106" s="431">
        <v>0</v>
      </c>
      <c r="AS106" s="432">
        <v>0</v>
      </c>
      <c r="AT106" s="1565"/>
      <c r="AU106" s="1565"/>
      <c r="AV106" s="499"/>
      <c r="AW106" s="432"/>
      <c r="AX106" s="1086"/>
      <c r="AY106" s="1086"/>
      <c r="BB106" s="499"/>
      <c r="BC106" s="432"/>
      <c r="BD106" s="1682"/>
      <c r="BE106" s="1683"/>
      <c r="BF106" s="499"/>
      <c r="BG106" s="432"/>
      <c r="BH106" s="431">
        <v>0</v>
      </c>
      <c r="BI106" s="432">
        <v>0</v>
      </c>
      <c r="BJ106" s="1565"/>
      <c r="BK106" s="1565"/>
      <c r="BL106" s="1565"/>
      <c r="BM106" s="1565"/>
      <c r="BN106" s="1682"/>
      <c r="BO106" s="1683"/>
      <c r="BP106" s="1565"/>
      <c r="BQ106" s="1565"/>
      <c r="BR106" s="499"/>
      <c r="BS106" s="432"/>
      <c r="BT106" s="1565"/>
      <c r="BU106" s="1565"/>
      <c r="BV106" s="499"/>
      <c r="BW106" s="432"/>
      <c r="BX106" s="499"/>
      <c r="BY106" s="432"/>
      <c r="BZ106" s="1086"/>
      <c r="CA106" s="1086"/>
      <c r="CB106" s="499"/>
      <c r="CC106" s="432"/>
      <c r="CD106" s="431" t="s">
        <v>956</v>
      </c>
      <c r="CE106" s="432" t="s">
        <v>29</v>
      </c>
      <c r="CF106" s="431" t="s">
        <v>967</v>
      </c>
      <c r="CG106" s="432" t="s">
        <v>29</v>
      </c>
      <c r="CH106" s="499"/>
      <c r="CI106" s="432"/>
      <c r="CJ106" s="2019"/>
      <c r="CK106" s="2019"/>
      <c r="CL106" s="1565"/>
      <c r="CM106" s="1565"/>
      <c r="CN106" s="499"/>
      <c r="CO106" s="432"/>
      <c r="CP106" s="1565"/>
      <c r="CQ106" s="1565"/>
      <c r="CR106" s="1565"/>
      <c r="CS106" s="1565"/>
      <c r="CT106" s="1565"/>
      <c r="CU106" s="1565"/>
      <c r="CV106" s="1791"/>
      <c r="CW106" s="1792"/>
      <c r="CX106" s="499"/>
      <c r="CY106" s="432"/>
      <c r="CZ106" s="499"/>
      <c r="DA106" s="432"/>
      <c r="DB106" s="431" t="s">
        <v>953</v>
      </c>
      <c r="DC106" s="432" t="s">
        <v>29</v>
      </c>
      <c r="DD106" s="1565"/>
      <c r="DE106" s="1565"/>
      <c r="DF106" s="1565"/>
      <c r="DG106" s="1565"/>
      <c r="DH106" s="1565"/>
      <c r="DI106" s="1565"/>
      <c r="DJ106" s="1565"/>
      <c r="DK106" s="1565"/>
      <c r="DL106" s="1565"/>
      <c r="DM106" s="1565"/>
      <c r="DN106" s="1565"/>
      <c r="DO106" s="1565"/>
      <c r="DP106" s="1565"/>
      <c r="DQ106" s="1565"/>
      <c r="DR106" s="1565"/>
      <c r="DS106" s="1565"/>
      <c r="DV106" s="1565"/>
      <c r="DW106" s="1565"/>
      <c r="DX106" s="1086"/>
      <c r="DY106" s="1086"/>
      <c r="DZ106" s="2028"/>
      <c r="EA106" s="2029"/>
      <c r="EB106" s="1086"/>
      <c r="EC106" s="1086"/>
      <c r="ED106" s="2025"/>
      <c r="EE106" s="2025"/>
      <c r="EF106" s="2028"/>
      <c r="EG106" s="2029"/>
      <c r="EH106" s="1565"/>
      <c r="EI106" s="1565"/>
      <c r="EJ106" s="1565"/>
      <c r="EK106" s="1565"/>
      <c r="EL106" s="2025"/>
      <c r="EM106" s="2025"/>
      <c r="EN106" s="431" t="s">
        <v>906</v>
      </c>
      <c r="EO106" s="432" t="s">
        <v>20</v>
      </c>
      <c r="EP106" s="1565"/>
      <c r="EQ106" s="1565"/>
      <c r="ER106" s="1565"/>
      <c r="ES106" s="1565"/>
      <c r="ET106" s="2025"/>
      <c r="EU106" s="2025"/>
      <c r="EV106" s="2025"/>
      <c r="EW106" s="2025"/>
      <c r="EX106" s="1565"/>
      <c r="EY106" s="1565"/>
      <c r="EZ106" s="1565"/>
      <c r="FA106" s="1565"/>
      <c r="FB106" s="1565"/>
      <c r="FC106" s="1565"/>
      <c r="FD106" s="2028"/>
      <c r="FE106" s="2029"/>
      <c r="FF106" s="2028"/>
      <c r="FG106" s="2029"/>
      <c r="FH106" s="2028"/>
      <c r="FI106" s="2029"/>
      <c r="FJ106" s="2025"/>
      <c r="FK106" s="2025"/>
      <c r="FL106" s="2025"/>
      <c r="FM106" s="2025"/>
      <c r="FN106" s="2025"/>
      <c r="FO106" s="2025"/>
      <c r="FP106" s="2025"/>
      <c r="FQ106" s="2025"/>
      <c r="FR106" s="2025"/>
      <c r="FS106" s="2025"/>
      <c r="FT106" s="2025"/>
      <c r="FU106" s="2025"/>
      <c r="FV106" s="2025"/>
      <c r="FW106" s="2025"/>
      <c r="FX106" s="2025"/>
      <c r="FY106" s="2025"/>
      <c r="FZ106" s="2025"/>
      <c r="GA106" s="2025"/>
      <c r="GB106" s="2025"/>
      <c r="GC106" s="2025"/>
      <c r="GD106" s="2025"/>
      <c r="GE106" s="2025"/>
      <c r="GF106" s="2025"/>
      <c r="GG106" s="2025"/>
      <c r="GH106" s="2025"/>
      <c r="GI106" s="2025"/>
      <c r="GJ106" s="2026"/>
      <c r="GK106" s="2027"/>
      <c r="GL106" s="1565"/>
      <c r="GM106" s="1565"/>
    </row>
    <row r="107" spans="1:195" ht="12.95" hidden="1" customHeight="1" outlineLevel="1" x14ac:dyDescent="0.15">
      <c r="A107" s="2861"/>
      <c r="B107" s="1565"/>
      <c r="C107" s="1565"/>
      <c r="D107" s="1086"/>
      <c r="E107" s="1086"/>
      <c r="F107" s="2019"/>
      <c r="G107" s="2019"/>
      <c r="H107" s="499"/>
      <c r="I107" s="432"/>
      <c r="J107" s="1565"/>
      <c r="K107" s="1565"/>
      <c r="L107" s="499"/>
      <c r="M107" s="432"/>
      <c r="N107" s="1086"/>
      <c r="O107" s="1086"/>
      <c r="P107" s="1565"/>
      <c r="Q107" s="1565"/>
      <c r="R107" s="1086"/>
      <c r="S107" s="1086"/>
      <c r="T107" s="431" t="s">
        <v>967</v>
      </c>
      <c r="U107" s="432" t="s">
        <v>20</v>
      </c>
      <c r="V107" s="499"/>
      <c r="W107" s="432"/>
      <c r="X107" s="1565"/>
      <c r="Y107" s="1565"/>
      <c r="Z107" s="1565"/>
      <c r="AA107" s="1565"/>
      <c r="AB107" s="499"/>
      <c r="AC107" s="432"/>
      <c r="AD107" s="499"/>
      <c r="AE107" s="432"/>
      <c r="AF107" s="499"/>
      <c r="AG107" s="432"/>
      <c r="AH107" s="1565"/>
      <c r="AI107" s="1565"/>
      <c r="AJ107" s="1565"/>
      <c r="AK107" s="1565"/>
      <c r="AL107" s="1565"/>
      <c r="AM107" s="1565"/>
      <c r="AN107" s="1565"/>
      <c r="AO107" s="1565"/>
      <c r="AR107" s="431">
        <v>0</v>
      </c>
      <c r="AS107" s="432">
        <v>0</v>
      </c>
      <c r="AT107" s="1565"/>
      <c r="AU107" s="1565"/>
      <c r="AV107" s="499"/>
      <c r="AW107" s="432"/>
      <c r="AX107" s="1086"/>
      <c r="AY107" s="1086"/>
      <c r="BB107" s="499"/>
      <c r="BC107" s="432"/>
      <c r="BD107" s="1682"/>
      <c r="BE107" s="1683"/>
      <c r="BF107" s="499"/>
      <c r="BG107" s="432"/>
      <c r="BH107" s="431">
        <v>0</v>
      </c>
      <c r="BI107" s="432">
        <v>0</v>
      </c>
      <c r="BJ107" s="1565"/>
      <c r="BK107" s="1565"/>
      <c r="BL107" s="1565"/>
      <c r="BM107" s="1565"/>
      <c r="BN107" s="1682"/>
      <c r="BO107" s="1683"/>
      <c r="BP107" s="1565"/>
      <c r="BQ107" s="1565"/>
      <c r="BR107" s="499"/>
      <c r="BS107" s="432"/>
      <c r="BT107" s="1565"/>
      <c r="BU107" s="1565"/>
      <c r="BV107" s="499"/>
      <c r="BW107" s="432"/>
      <c r="BX107" s="499"/>
      <c r="BY107" s="432"/>
      <c r="BZ107" s="1086"/>
      <c r="CA107" s="1086"/>
      <c r="CB107" s="499"/>
      <c r="CC107" s="432"/>
      <c r="CD107" s="431" t="s">
        <v>950</v>
      </c>
      <c r="CE107" s="432" t="s">
        <v>20</v>
      </c>
      <c r="CF107" s="431" t="s">
        <v>699</v>
      </c>
      <c r="CG107" s="432" t="s">
        <v>29</v>
      </c>
      <c r="CH107" s="499"/>
      <c r="CI107" s="432"/>
      <c r="CJ107" s="2019"/>
      <c r="CK107" s="2019"/>
      <c r="CL107" s="1565"/>
      <c r="CM107" s="1565"/>
      <c r="CN107" s="499"/>
      <c r="CO107" s="432"/>
      <c r="CP107" s="1565"/>
      <c r="CQ107" s="1565"/>
      <c r="CR107" s="1565"/>
      <c r="CS107" s="1565"/>
      <c r="CT107" s="1565"/>
      <c r="CU107" s="1565"/>
      <c r="CV107" s="1791"/>
      <c r="CW107" s="1792"/>
      <c r="CX107" s="499"/>
      <c r="CY107" s="432"/>
      <c r="CZ107" s="499"/>
      <c r="DA107" s="432"/>
      <c r="DB107" s="431" t="s">
        <v>903</v>
      </c>
      <c r="DC107" s="432" t="s">
        <v>29</v>
      </c>
      <c r="DD107" s="1565"/>
      <c r="DE107" s="1565"/>
      <c r="DF107" s="1565"/>
      <c r="DG107" s="1565"/>
      <c r="DH107" s="1565"/>
      <c r="DI107" s="1565"/>
      <c r="DJ107" s="1565"/>
      <c r="DK107" s="1565"/>
      <c r="DL107" s="1565"/>
      <c r="DM107" s="1565"/>
      <c r="DN107" s="1565"/>
      <c r="DO107" s="1565"/>
      <c r="DP107" s="1565"/>
      <c r="DQ107" s="1565"/>
      <c r="DR107" s="1565"/>
      <c r="DS107" s="1565"/>
      <c r="DV107" s="1565"/>
      <c r="DW107" s="1565"/>
      <c r="DX107" s="1086"/>
      <c r="DY107" s="1086"/>
      <c r="DZ107" s="2028"/>
      <c r="EA107" s="2029"/>
      <c r="EB107" s="1086"/>
      <c r="EC107" s="1086"/>
      <c r="ED107" s="2025"/>
      <c r="EE107" s="2025"/>
      <c r="EF107" s="2028"/>
      <c r="EG107" s="2029"/>
      <c r="EH107" s="1565"/>
      <c r="EI107" s="1565"/>
      <c r="EJ107" s="1565"/>
      <c r="EK107" s="1565"/>
      <c r="EL107" s="2025"/>
      <c r="EM107" s="2025"/>
      <c r="EN107" s="431" t="s">
        <v>861</v>
      </c>
      <c r="EO107" s="432" t="s">
        <v>29</v>
      </c>
      <c r="EP107" s="1565"/>
      <c r="EQ107" s="1565"/>
      <c r="ER107" s="1565"/>
      <c r="ES107" s="1565"/>
      <c r="ET107" s="2025"/>
      <c r="EU107" s="2025"/>
      <c r="EV107" s="2025"/>
      <c r="EW107" s="2025"/>
      <c r="EX107" s="1565"/>
      <c r="EY107" s="1565"/>
      <c r="EZ107" s="1565"/>
      <c r="FA107" s="1565"/>
      <c r="FB107" s="1565"/>
      <c r="FC107" s="1565"/>
      <c r="FD107" s="2028"/>
      <c r="FE107" s="2029"/>
      <c r="FF107" s="2028"/>
      <c r="FG107" s="2029"/>
      <c r="FH107" s="2028"/>
      <c r="FI107" s="2029"/>
      <c r="FJ107" s="2025"/>
      <c r="FK107" s="2025"/>
      <c r="FL107" s="2025"/>
      <c r="FM107" s="2025"/>
      <c r="FN107" s="2025"/>
      <c r="FO107" s="2025"/>
      <c r="FP107" s="2025"/>
      <c r="FQ107" s="2025"/>
      <c r="FR107" s="2025"/>
      <c r="FS107" s="2025"/>
      <c r="FT107" s="2025"/>
      <c r="FU107" s="2025"/>
      <c r="FV107" s="2025"/>
      <c r="FW107" s="2025"/>
      <c r="FX107" s="2025"/>
      <c r="FY107" s="2025"/>
      <c r="FZ107" s="2025"/>
      <c r="GA107" s="2025"/>
      <c r="GB107" s="2025"/>
      <c r="GC107" s="2025"/>
      <c r="GD107" s="2025"/>
      <c r="GE107" s="2025"/>
      <c r="GF107" s="2025"/>
      <c r="GG107" s="2025"/>
      <c r="GH107" s="2025"/>
      <c r="GI107" s="2025"/>
      <c r="GJ107" s="2026"/>
      <c r="GK107" s="2027"/>
      <c r="GL107" s="1565"/>
      <c r="GM107" s="1565"/>
    </row>
    <row r="108" spans="1:195" ht="12.95" hidden="1" customHeight="1" outlineLevel="1" x14ac:dyDescent="0.15">
      <c r="A108" s="2862"/>
      <c r="B108" s="1565"/>
      <c r="C108" s="1565"/>
      <c r="D108" s="1087"/>
      <c r="E108" s="1087"/>
      <c r="F108" s="2019"/>
      <c r="G108" s="2019"/>
      <c r="H108" s="502"/>
      <c r="I108" s="482"/>
      <c r="J108" s="1565"/>
      <c r="K108" s="1565"/>
      <c r="L108" s="502"/>
      <c r="M108" s="482"/>
      <c r="N108" s="1087"/>
      <c r="O108" s="1087"/>
      <c r="P108" s="1565"/>
      <c r="Q108" s="1565"/>
      <c r="R108" s="1087"/>
      <c r="S108" s="1087"/>
      <c r="T108" s="481">
        <v>0</v>
      </c>
      <c r="U108" s="482">
        <v>0</v>
      </c>
      <c r="V108" s="502"/>
      <c r="W108" s="482"/>
      <c r="X108" s="1565"/>
      <c r="Y108" s="1565"/>
      <c r="Z108" s="1565"/>
      <c r="AA108" s="1565"/>
      <c r="AB108" s="502"/>
      <c r="AC108" s="482"/>
      <c r="AD108" s="502"/>
      <c r="AE108" s="482"/>
      <c r="AF108" s="502"/>
      <c r="AG108" s="482"/>
      <c r="AH108" s="1565"/>
      <c r="AI108" s="1565"/>
      <c r="AJ108" s="1565"/>
      <c r="AK108" s="1565"/>
      <c r="AL108" s="1565"/>
      <c r="AM108" s="1565"/>
      <c r="AN108" s="1565"/>
      <c r="AO108" s="1565"/>
      <c r="AR108" s="481">
        <v>0</v>
      </c>
      <c r="AS108" s="482">
        <v>0</v>
      </c>
      <c r="AT108" s="1565"/>
      <c r="AU108" s="1565"/>
      <c r="AV108" s="502"/>
      <c r="AW108" s="482"/>
      <c r="AX108" s="1087"/>
      <c r="AY108" s="1087"/>
      <c r="BB108" s="502"/>
      <c r="BC108" s="482"/>
      <c r="BD108" s="1682"/>
      <c r="BE108" s="1683"/>
      <c r="BF108" s="502"/>
      <c r="BG108" s="482"/>
      <c r="BH108" s="481">
        <v>0</v>
      </c>
      <c r="BI108" s="482">
        <v>0</v>
      </c>
      <c r="BJ108" s="1565"/>
      <c r="BK108" s="1565"/>
      <c r="BL108" s="1565"/>
      <c r="BM108" s="1565"/>
      <c r="BN108" s="1682"/>
      <c r="BO108" s="1683"/>
      <c r="BP108" s="1565"/>
      <c r="BQ108" s="1565"/>
      <c r="BR108" s="502"/>
      <c r="BS108" s="482"/>
      <c r="BT108" s="1565"/>
      <c r="BU108" s="1565"/>
      <c r="BV108" s="502"/>
      <c r="BW108" s="482"/>
      <c r="BX108" s="502"/>
      <c r="BY108" s="482"/>
      <c r="BZ108" s="1087"/>
      <c r="CA108" s="1087"/>
      <c r="CB108" s="502"/>
      <c r="CC108" s="482"/>
      <c r="CD108" s="481">
        <v>0</v>
      </c>
      <c r="CE108" s="482">
        <v>0</v>
      </c>
      <c r="CF108" s="481">
        <v>0</v>
      </c>
      <c r="CG108" s="482">
        <v>0</v>
      </c>
      <c r="CH108" s="502"/>
      <c r="CI108" s="482"/>
      <c r="CJ108" s="2019"/>
      <c r="CK108" s="2019"/>
      <c r="CL108" s="1565"/>
      <c r="CM108" s="1565"/>
      <c r="CN108" s="502"/>
      <c r="CO108" s="482"/>
      <c r="CP108" s="1565"/>
      <c r="CQ108" s="1565"/>
      <c r="CR108" s="1565"/>
      <c r="CS108" s="1565"/>
      <c r="CT108" s="1565"/>
      <c r="CU108" s="1565"/>
      <c r="CV108" s="1791"/>
      <c r="CW108" s="1792"/>
      <c r="CX108" s="502"/>
      <c r="CY108" s="482"/>
      <c r="CZ108" s="502"/>
      <c r="DA108" s="482"/>
      <c r="DB108" s="481">
        <v>0</v>
      </c>
      <c r="DC108" s="482">
        <v>0</v>
      </c>
      <c r="DD108" s="1565"/>
      <c r="DE108" s="1565"/>
      <c r="DF108" s="1565"/>
      <c r="DG108" s="1565"/>
      <c r="DH108" s="1565"/>
      <c r="DI108" s="1565"/>
      <c r="DJ108" s="1565"/>
      <c r="DK108" s="1565"/>
      <c r="DL108" s="1565"/>
      <c r="DM108" s="1565"/>
      <c r="DN108" s="1565"/>
      <c r="DO108" s="1565"/>
      <c r="DP108" s="1565"/>
      <c r="DQ108" s="1565"/>
      <c r="DR108" s="1565"/>
      <c r="DS108" s="1565"/>
      <c r="DV108" s="1565"/>
      <c r="DW108" s="1565"/>
      <c r="DX108" s="1087"/>
      <c r="DY108" s="1087"/>
      <c r="DZ108" s="2028"/>
      <c r="EA108" s="2029"/>
      <c r="EB108" s="1087"/>
      <c r="EC108" s="1087"/>
      <c r="ED108" s="2025"/>
      <c r="EE108" s="2025"/>
      <c r="EF108" s="2028"/>
      <c r="EG108" s="2029"/>
      <c r="EH108" s="1565"/>
      <c r="EI108" s="1565"/>
      <c r="EJ108" s="1565"/>
      <c r="EK108" s="1565"/>
      <c r="EL108" s="2025"/>
      <c r="EM108" s="2025"/>
      <c r="EN108" s="481">
        <v>0</v>
      </c>
      <c r="EO108" s="482">
        <v>0</v>
      </c>
      <c r="EP108" s="1565"/>
      <c r="EQ108" s="1565"/>
      <c r="ER108" s="1565"/>
      <c r="ES108" s="1565"/>
      <c r="ET108" s="2025"/>
      <c r="EU108" s="2025"/>
      <c r="EV108" s="2025"/>
      <c r="EW108" s="2025"/>
      <c r="EX108" s="1565"/>
      <c r="EY108" s="1565"/>
      <c r="EZ108" s="1565"/>
      <c r="FA108" s="1565"/>
      <c r="FB108" s="1565"/>
      <c r="FC108" s="1565"/>
      <c r="FD108" s="2028"/>
      <c r="FE108" s="2029"/>
      <c r="FF108" s="2028"/>
      <c r="FG108" s="2029"/>
      <c r="FH108" s="2028"/>
      <c r="FI108" s="2029"/>
      <c r="FJ108" s="2025"/>
      <c r="FK108" s="2025"/>
      <c r="FL108" s="2025"/>
      <c r="FM108" s="2025"/>
      <c r="FN108" s="2025"/>
      <c r="FO108" s="2025"/>
      <c r="FP108" s="2025"/>
      <c r="FQ108" s="2025"/>
      <c r="FR108" s="2025"/>
      <c r="FS108" s="2025"/>
      <c r="FT108" s="2025"/>
      <c r="FU108" s="2025"/>
      <c r="FV108" s="2025"/>
      <c r="FW108" s="2025"/>
      <c r="FX108" s="2025"/>
      <c r="FY108" s="2025"/>
      <c r="FZ108" s="2025"/>
      <c r="GA108" s="2025"/>
      <c r="GB108" s="2025"/>
      <c r="GC108" s="2025"/>
      <c r="GD108" s="2025"/>
      <c r="GE108" s="2025"/>
      <c r="GF108" s="2025"/>
      <c r="GG108" s="2025"/>
      <c r="GH108" s="2025"/>
      <c r="GI108" s="2025"/>
      <c r="GJ108" s="2026"/>
      <c r="GK108" s="2027"/>
      <c r="GL108" s="1565"/>
      <c r="GM108" s="1565"/>
    </row>
    <row r="109" spans="1:195" ht="12.95" hidden="1" customHeight="1" outlineLevel="1" x14ac:dyDescent="0.15">
      <c r="A109" s="2860">
        <v>44206</v>
      </c>
      <c r="B109" s="489"/>
      <c r="C109" s="489"/>
      <c r="D109" s="1081"/>
      <c r="E109" s="1081"/>
      <c r="F109" s="2129"/>
      <c r="G109" s="2129"/>
      <c r="H109" s="446"/>
      <c r="I109" s="427"/>
      <c r="J109" s="489"/>
      <c r="K109" s="489"/>
      <c r="L109" s="446"/>
      <c r="M109" s="427"/>
      <c r="N109" s="1081"/>
      <c r="O109" s="1081"/>
      <c r="P109" s="489"/>
      <c r="Q109" s="489"/>
      <c r="R109" s="1081"/>
      <c r="S109" s="1081"/>
      <c r="T109" s="440" t="s">
        <v>947</v>
      </c>
      <c r="U109" s="427" t="s">
        <v>20</v>
      </c>
      <c r="V109" s="446"/>
      <c r="W109" s="427"/>
      <c r="X109" s="489"/>
      <c r="Y109" s="489"/>
      <c r="Z109" s="489"/>
      <c r="AA109" s="489"/>
      <c r="AB109" s="446"/>
      <c r="AC109" s="427"/>
      <c r="AD109" s="446"/>
      <c r="AE109" s="427"/>
      <c r="AF109" s="446"/>
      <c r="AG109" s="427"/>
      <c r="AH109" s="489"/>
      <c r="AI109" s="489"/>
      <c r="AJ109" s="489"/>
      <c r="AK109" s="489"/>
      <c r="AL109" s="489"/>
      <c r="AM109" s="489"/>
      <c r="AN109" s="489"/>
      <c r="AO109" s="489"/>
      <c r="AR109" s="440" t="s">
        <v>683</v>
      </c>
      <c r="AS109" s="427">
        <v>0</v>
      </c>
      <c r="AT109" s="489"/>
      <c r="AU109" s="489"/>
      <c r="AV109" s="446"/>
      <c r="AW109" s="427"/>
      <c r="AX109" s="1081"/>
      <c r="AY109" s="1081"/>
      <c r="BB109" s="446"/>
      <c r="BC109" s="427"/>
      <c r="BD109" s="1678"/>
      <c r="BE109" s="1679"/>
      <c r="BF109" s="440"/>
      <c r="BG109" s="427"/>
      <c r="BH109" s="440" t="s">
        <v>683</v>
      </c>
      <c r="BI109" s="427">
        <v>0</v>
      </c>
      <c r="BJ109" s="489"/>
      <c r="BK109" s="489"/>
      <c r="BL109" s="489"/>
      <c r="BM109" s="489"/>
      <c r="BN109" s="2052"/>
      <c r="BO109" s="2053"/>
      <c r="BP109" s="489"/>
      <c r="BQ109" s="489"/>
      <c r="BR109" s="446"/>
      <c r="BS109" s="427"/>
      <c r="BT109" s="489"/>
      <c r="BU109" s="489"/>
      <c r="BV109" s="446"/>
      <c r="BW109" s="427"/>
      <c r="BX109" s="446"/>
      <c r="BY109" s="427"/>
      <c r="BZ109" s="1081"/>
      <c r="CA109" s="1081"/>
      <c r="CB109" s="446"/>
      <c r="CC109" s="427"/>
      <c r="CD109" s="440" t="s">
        <v>933</v>
      </c>
      <c r="CE109" s="427" t="s">
        <v>29</v>
      </c>
      <c r="CF109" s="440" t="s">
        <v>861</v>
      </c>
      <c r="CG109" s="427" t="s">
        <v>29</v>
      </c>
      <c r="CH109" s="446"/>
      <c r="CI109" s="427"/>
      <c r="CJ109" s="1996"/>
      <c r="CK109" s="1996"/>
      <c r="CL109" s="489"/>
      <c r="CM109" s="489"/>
      <c r="CN109" s="446"/>
      <c r="CO109" s="427"/>
      <c r="CP109" s="489"/>
      <c r="CQ109" s="489"/>
      <c r="CR109" s="489"/>
      <c r="CS109" s="489"/>
      <c r="CT109" s="489"/>
      <c r="CU109" s="489"/>
      <c r="CV109" s="1789"/>
      <c r="CW109" s="1790"/>
      <c r="CX109" s="446"/>
      <c r="CY109" s="427"/>
      <c r="CZ109" s="446"/>
      <c r="DA109" s="427"/>
      <c r="DB109" s="440" t="s">
        <v>986</v>
      </c>
      <c r="DC109" s="427" t="s">
        <v>20</v>
      </c>
      <c r="DD109" s="489"/>
      <c r="DE109" s="489"/>
      <c r="DF109" s="489"/>
      <c r="DG109" s="489"/>
      <c r="DH109" s="489"/>
      <c r="DI109" s="489"/>
      <c r="DJ109" s="489"/>
      <c r="DK109" s="489"/>
      <c r="DL109" s="489"/>
      <c r="DM109" s="489"/>
      <c r="DN109" s="489"/>
      <c r="DO109" s="489"/>
      <c r="DP109" s="489"/>
      <c r="DQ109" s="489"/>
      <c r="DR109" s="489"/>
      <c r="DS109" s="489"/>
      <c r="DV109" s="489"/>
      <c r="DW109" s="489"/>
      <c r="DX109" s="1081"/>
      <c r="DY109" s="1081"/>
      <c r="DZ109" s="2028"/>
      <c r="EA109" s="2029"/>
      <c r="EB109" s="1081"/>
      <c r="EC109" s="1081"/>
      <c r="ED109" s="2025"/>
      <c r="EE109" s="2025"/>
      <c r="EF109" s="2028"/>
      <c r="EG109" s="2029"/>
      <c r="EH109" s="489"/>
      <c r="EI109" s="489"/>
      <c r="EJ109" s="489"/>
      <c r="EK109" s="489"/>
      <c r="EL109" s="2025"/>
      <c r="EM109" s="2025"/>
      <c r="EN109" s="440" t="s">
        <v>699</v>
      </c>
      <c r="EO109" s="427" t="s">
        <v>29</v>
      </c>
      <c r="EP109" s="489"/>
      <c r="EQ109" s="489"/>
      <c r="ER109" s="489"/>
      <c r="ES109" s="489"/>
      <c r="ET109" s="2025"/>
      <c r="EU109" s="2025"/>
      <c r="EV109" s="2025"/>
      <c r="EW109" s="2025"/>
      <c r="EX109" s="489"/>
      <c r="EY109" s="489"/>
      <c r="EZ109" s="489"/>
      <c r="FA109" s="489"/>
      <c r="FB109" s="489"/>
      <c r="FC109" s="489"/>
      <c r="FD109" s="2028"/>
      <c r="FE109" s="2029"/>
      <c r="FF109" s="2028"/>
      <c r="FG109" s="2029"/>
      <c r="FH109" s="2028"/>
      <c r="FI109" s="2029"/>
      <c r="FJ109" s="2025"/>
      <c r="FK109" s="2025"/>
      <c r="FL109" s="2025"/>
      <c r="FM109" s="2025"/>
      <c r="FN109" s="2025"/>
      <c r="FO109" s="2025"/>
      <c r="FP109" s="2025"/>
      <c r="FQ109" s="2025"/>
      <c r="FR109" s="2025"/>
      <c r="FS109" s="2025"/>
      <c r="FT109" s="2025"/>
      <c r="FU109" s="2025"/>
      <c r="FV109" s="2025"/>
      <c r="FW109" s="2025"/>
      <c r="FX109" s="2025"/>
      <c r="FY109" s="2025"/>
      <c r="FZ109" s="2025"/>
      <c r="GA109" s="2025"/>
      <c r="GB109" s="2025"/>
      <c r="GC109" s="2025"/>
      <c r="GD109" s="2025"/>
      <c r="GE109" s="2025"/>
      <c r="GF109" s="2025"/>
      <c r="GG109" s="2025"/>
      <c r="GH109" s="2025"/>
      <c r="GI109" s="2025"/>
      <c r="GJ109" s="2026"/>
      <c r="GK109" s="2027"/>
      <c r="GL109" s="489"/>
      <c r="GM109" s="489"/>
    </row>
    <row r="110" spans="1:195" ht="12.95" hidden="1" customHeight="1" outlineLevel="1" x14ac:dyDescent="0.15">
      <c r="A110" s="2861"/>
      <c r="B110" s="489"/>
      <c r="C110" s="489"/>
      <c r="D110" s="1082"/>
      <c r="E110" s="1082"/>
      <c r="F110" s="2129"/>
      <c r="G110" s="2129"/>
      <c r="H110" s="428"/>
      <c r="I110" s="429"/>
      <c r="J110" s="489"/>
      <c r="K110" s="489"/>
      <c r="L110" s="428"/>
      <c r="M110" s="429"/>
      <c r="N110" s="1082"/>
      <c r="O110" s="1082"/>
      <c r="P110" s="489"/>
      <c r="Q110" s="489"/>
      <c r="R110" s="1082"/>
      <c r="S110" s="1082"/>
      <c r="T110" s="430" t="s">
        <v>751</v>
      </c>
      <c r="U110" s="429" t="s">
        <v>20</v>
      </c>
      <c r="V110" s="428"/>
      <c r="W110" s="429"/>
      <c r="X110" s="489"/>
      <c r="Y110" s="489"/>
      <c r="Z110" s="489"/>
      <c r="AA110" s="489"/>
      <c r="AB110" s="428"/>
      <c r="AC110" s="429"/>
      <c r="AD110" s="428"/>
      <c r="AE110" s="429"/>
      <c r="AF110" s="428"/>
      <c r="AG110" s="429"/>
      <c r="AH110" s="489"/>
      <c r="AI110" s="489"/>
      <c r="AJ110" s="489"/>
      <c r="AK110" s="489"/>
      <c r="AL110" s="489"/>
      <c r="AM110" s="489"/>
      <c r="AN110" s="489"/>
      <c r="AO110" s="489"/>
      <c r="AR110" s="430">
        <v>0</v>
      </c>
      <c r="AS110" s="429">
        <v>0</v>
      </c>
      <c r="AT110" s="489"/>
      <c r="AU110" s="489"/>
      <c r="AV110" s="428"/>
      <c r="AW110" s="429"/>
      <c r="AX110" s="1082"/>
      <c r="AY110" s="1082"/>
      <c r="BB110" s="428"/>
      <c r="BC110" s="429"/>
      <c r="BD110" s="1678"/>
      <c r="BE110" s="1679"/>
      <c r="BF110" s="430"/>
      <c r="BG110" s="429"/>
      <c r="BH110" s="430">
        <v>0</v>
      </c>
      <c r="BI110" s="429">
        <v>0</v>
      </c>
      <c r="BJ110" s="489"/>
      <c r="BK110" s="489"/>
      <c r="BL110" s="489"/>
      <c r="BM110" s="489"/>
      <c r="BN110" s="2052"/>
      <c r="BO110" s="2053"/>
      <c r="BP110" s="489"/>
      <c r="BQ110" s="489"/>
      <c r="BR110" s="428"/>
      <c r="BS110" s="429"/>
      <c r="BT110" s="489"/>
      <c r="BU110" s="489"/>
      <c r="BV110" s="428"/>
      <c r="BW110" s="429"/>
      <c r="BX110" s="428"/>
      <c r="BY110" s="429"/>
      <c r="BZ110" s="1082"/>
      <c r="CA110" s="1082"/>
      <c r="CB110" s="428"/>
      <c r="CC110" s="429"/>
      <c r="CD110" s="430" t="s">
        <v>861</v>
      </c>
      <c r="CE110" s="429" t="s">
        <v>20</v>
      </c>
      <c r="CF110" s="430" t="s">
        <v>716</v>
      </c>
      <c r="CG110" s="429" t="s">
        <v>29</v>
      </c>
      <c r="CH110" s="428"/>
      <c r="CI110" s="429"/>
      <c r="CJ110" s="1996"/>
      <c r="CK110" s="1996"/>
      <c r="CL110" s="489"/>
      <c r="CM110" s="489"/>
      <c r="CN110" s="428"/>
      <c r="CO110" s="429"/>
      <c r="CP110" s="489"/>
      <c r="CQ110" s="489"/>
      <c r="CR110" s="489"/>
      <c r="CS110" s="489"/>
      <c r="CT110" s="489"/>
      <c r="CU110" s="489"/>
      <c r="CV110" s="1789"/>
      <c r="CW110" s="1790"/>
      <c r="CX110" s="428"/>
      <c r="CY110" s="429"/>
      <c r="CZ110" s="428"/>
      <c r="DA110" s="429"/>
      <c r="DB110" s="430" t="s">
        <v>892</v>
      </c>
      <c r="DC110" s="429" t="s">
        <v>591</v>
      </c>
      <c r="DD110" s="489"/>
      <c r="DE110" s="489"/>
      <c r="DF110" s="489"/>
      <c r="DG110" s="489"/>
      <c r="DH110" s="489"/>
      <c r="DI110" s="489"/>
      <c r="DJ110" s="489"/>
      <c r="DK110" s="489"/>
      <c r="DL110" s="489"/>
      <c r="DM110" s="489"/>
      <c r="DN110" s="489"/>
      <c r="DO110" s="489"/>
      <c r="DP110" s="489"/>
      <c r="DQ110" s="489"/>
      <c r="DR110" s="489"/>
      <c r="DS110" s="489"/>
      <c r="DV110" s="489"/>
      <c r="DW110" s="489"/>
      <c r="DX110" s="1082"/>
      <c r="DY110" s="1082"/>
      <c r="DZ110" s="2028"/>
      <c r="EA110" s="2029"/>
      <c r="EB110" s="1082"/>
      <c r="EC110" s="1082"/>
      <c r="ED110" s="2025"/>
      <c r="EE110" s="2025"/>
      <c r="EF110" s="2028"/>
      <c r="EG110" s="2029"/>
      <c r="EH110" s="489"/>
      <c r="EI110" s="489"/>
      <c r="EJ110" s="489"/>
      <c r="EK110" s="489"/>
      <c r="EL110" s="2025"/>
      <c r="EM110" s="2025"/>
      <c r="EN110" s="430" t="s">
        <v>617</v>
      </c>
      <c r="EO110" s="429" t="s">
        <v>29</v>
      </c>
      <c r="EP110" s="489"/>
      <c r="EQ110" s="489"/>
      <c r="ER110" s="489"/>
      <c r="ES110" s="489"/>
      <c r="ET110" s="2025"/>
      <c r="EU110" s="2025"/>
      <c r="EV110" s="2025"/>
      <c r="EW110" s="2025"/>
      <c r="EX110" s="489"/>
      <c r="EY110" s="489"/>
      <c r="EZ110" s="489"/>
      <c r="FA110" s="489"/>
      <c r="FB110" s="489"/>
      <c r="FC110" s="489"/>
      <c r="FD110" s="2028"/>
      <c r="FE110" s="2029"/>
      <c r="FF110" s="2028"/>
      <c r="FG110" s="2029"/>
      <c r="FH110" s="2028"/>
      <c r="FI110" s="2029"/>
      <c r="FJ110" s="2025"/>
      <c r="FK110" s="2025"/>
      <c r="FL110" s="2025"/>
      <c r="FM110" s="2025"/>
      <c r="FN110" s="2025"/>
      <c r="FO110" s="2025"/>
      <c r="FP110" s="2025"/>
      <c r="FQ110" s="2025"/>
      <c r="FR110" s="2025"/>
      <c r="FS110" s="2025"/>
      <c r="FT110" s="2025"/>
      <c r="FU110" s="2025"/>
      <c r="FV110" s="2025"/>
      <c r="FW110" s="2025"/>
      <c r="FX110" s="2025"/>
      <c r="FY110" s="2025"/>
      <c r="FZ110" s="2025"/>
      <c r="GA110" s="2025"/>
      <c r="GB110" s="2025"/>
      <c r="GC110" s="2025"/>
      <c r="GD110" s="2025"/>
      <c r="GE110" s="2025"/>
      <c r="GF110" s="2025"/>
      <c r="GG110" s="2025"/>
      <c r="GH110" s="2025"/>
      <c r="GI110" s="2025"/>
      <c r="GJ110" s="2026"/>
      <c r="GK110" s="2027"/>
      <c r="GL110" s="489"/>
      <c r="GM110" s="489"/>
    </row>
    <row r="111" spans="1:195" ht="12.95" hidden="1" customHeight="1" outlineLevel="1" x14ac:dyDescent="0.15">
      <c r="A111" s="2861"/>
      <c r="B111" s="489"/>
      <c r="C111" s="489"/>
      <c r="D111" s="1082"/>
      <c r="E111" s="1082"/>
      <c r="F111" s="2129"/>
      <c r="G111" s="2129"/>
      <c r="H111" s="428"/>
      <c r="I111" s="429"/>
      <c r="J111" s="489"/>
      <c r="K111" s="489"/>
      <c r="L111" s="428"/>
      <c r="M111" s="429"/>
      <c r="N111" s="1082"/>
      <c r="O111" s="1082"/>
      <c r="P111" s="489"/>
      <c r="Q111" s="489"/>
      <c r="R111" s="1082"/>
      <c r="S111" s="1082"/>
      <c r="T111" s="430" t="s">
        <v>606</v>
      </c>
      <c r="U111" s="429" t="s">
        <v>29</v>
      </c>
      <c r="V111" s="428"/>
      <c r="W111" s="429"/>
      <c r="X111" s="489"/>
      <c r="Y111" s="489"/>
      <c r="Z111" s="489"/>
      <c r="AA111" s="489"/>
      <c r="AB111" s="428"/>
      <c r="AC111" s="429"/>
      <c r="AD111" s="428"/>
      <c r="AE111" s="429"/>
      <c r="AF111" s="428"/>
      <c r="AG111" s="429"/>
      <c r="AH111" s="489"/>
      <c r="AI111" s="489"/>
      <c r="AJ111" s="489"/>
      <c r="AK111" s="489"/>
      <c r="AL111" s="489"/>
      <c r="AM111" s="489"/>
      <c r="AN111" s="489"/>
      <c r="AO111" s="489"/>
      <c r="AR111" s="430">
        <v>0</v>
      </c>
      <c r="AS111" s="429">
        <v>0</v>
      </c>
      <c r="AT111" s="489"/>
      <c r="AU111" s="489"/>
      <c r="AV111" s="428"/>
      <c r="AW111" s="429"/>
      <c r="AX111" s="1082"/>
      <c r="AY111" s="1082"/>
      <c r="BB111" s="428"/>
      <c r="BC111" s="429"/>
      <c r="BD111" s="1678"/>
      <c r="BE111" s="1679"/>
      <c r="BF111" s="430">
        <v>0</v>
      </c>
      <c r="BG111" s="429">
        <v>0</v>
      </c>
      <c r="BH111" s="430">
        <v>0</v>
      </c>
      <c r="BI111" s="429">
        <v>0</v>
      </c>
      <c r="BJ111" s="489"/>
      <c r="BK111" s="489"/>
      <c r="BL111" s="489"/>
      <c r="BM111" s="489"/>
      <c r="BN111" s="2052"/>
      <c r="BO111" s="2053"/>
      <c r="BP111" s="489"/>
      <c r="BQ111" s="489"/>
      <c r="BR111" s="428"/>
      <c r="BS111" s="429"/>
      <c r="BT111" s="489"/>
      <c r="BU111" s="489"/>
      <c r="BV111" s="428"/>
      <c r="BW111" s="429"/>
      <c r="BX111" s="428"/>
      <c r="BY111" s="429"/>
      <c r="BZ111" s="1082"/>
      <c r="CA111" s="1082"/>
      <c r="CB111" s="428"/>
      <c r="CC111" s="429"/>
      <c r="CD111" s="430" t="s">
        <v>607</v>
      </c>
      <c r="CE111" s="429" t="s">
        <v>29</v>
      </c>
      <c r="CF111" s="430" t="s">
        <v>933</v>
      </c>
      <c r="CG111" s="429" t="s">
        <v>29</v>
      </c>
      <c r="CH111" s="428"/>
      <c r="CI111" s="429"/>
      <c r="CJ111" s="1996"/>
      <c r="CK111" s="1996"/>
      <c r="CL111" s="489"/>
      <c r="CM111" s="489"/>
      <c r="CN111" s="428"/>
      <c r="CO111" s="429"/>
      <c r="CP111" s="489"/>
      <c r="CQ111" s="489"/>
      <c r="CR111" s="489"/>
      <c r="CS111" s="489"/>
      <c r="CT111" s="489"/>
      <c r="CU111" s="489"/>
      <c r="CV111" s="1789"/>
      <c r="CW111" s="1790"/>
      <c r="CX111" s="428"/>
      <c r="CY111" s="429"/>
      <c r="CZ111" s="428"/>
      <c r="DA111" s="429"/>
      <c r="DB111" s="430" t="s">
        <v>665</v>
      </c>
      <c r="DC111" s="429" t="s">
        <v>20</v>
      </c>
      <c r="DD111" s="489"/>
      <c r="DE111" s="489"/>
      <c r="DF111" s="489"/>
      <c r="DG111" s="489"/>
      <c r="DH111" s="489"/>
      <c r="DI111" s="489"/>
      <c r="DJ111" s="489"/>
      <c r="DK111" s="489"/>
      <c r="DL111" s="489"/>
      <c r="DM111" s="489"/>
      <c r="DN111" s="489"/>
      <c r="DO111" s="489"/>
      <c r="DP111" s="489"/>
      <c r="DQ111" s="489"/>
      <c r="DR111" s="489"/>
      <c r="DS111" s="489"/>
      <c r="DV111" s="489"/>
      <c r="DW111" s="489"/>
      <c r="DX111" s="1082"/>
      <c r="DY111" s="1082"/>
      <c r="DZ111" s="2028"/>
      <c r="EA111" s="2029"/>
      <c r="EB111" s="1082"/>
      <c r="EC111" s="1082"/>
      <c r="ED111" s="2025"/>
      <c r="EE111" s="2025"/>
      <c r="EF111" s="2028"/>
      <c r="EG111" s="2029"/>
      <c r="EH111" s="489"/>
      <c r="EI111" s="489"/>
      <c r="EJ111" s="489"/>
      <c r="EK111" s="489"/>
      <c r="EL111" s="2025"/>
      <c r="EM111" s="2025"/>
      <c r="EN111" s="430" t="s">
        <v>954</v>
      </c>
      <c r="EO111" s="429" t="s">
        <v>20</v>
      </c>
      <c r="EP111" s="489"/>
      <c r="EQ111" s="489"/>
      <c r="ER111" s="489"/>
      <c r="ES111" s="489"/>
      <c r="ET111" s="2025"/>
      <c r="EU111" s="2025"/>
      <c r="EV111" s="2025"/>
      <c r="EW111" s="2025"/>
      <c r="EX111" s="489"/>
      <c r="EY111" s="489"/>
      <c r="EZ111" s="489"/>
      <c r="FA111" s="489"/>
      <c r="FB111" s="489"/>
      <c r="FC111" s="489"/>
      <c r="FD111" s="2028"/>
      <c r="FE111" s="2029"/>
      <c r="FF111" s="2028"/>
      <c r="FG111" s="2029"/>
      <c r="FH111" s="2028"/>
      <c r="FI111" s="2029"/>
      <c r="FJ111" s="2025"/>
      <c r="FK111" s="2025"/>
      <c r="FL111" s="2025"/>
      <c r="FM111" s="2025"/>
      <c r="FN111" s="2025"/>
      <c r="FO111" s="2025"/>
      <c r="FP111" s="2025"/>
      <c r="FQ111" s="2025"/>
      <c r="FR111" s="2025"/>
      <c r="FS111" s="2025"/>
      <c r="FT111" s="2025"/>
      <c r="FU111" s="2025"/>
      <c r="FV111" s="2025"/>
      <c r="FW111" s="2025"/>
      <c r="FX111" s="2025"/>
      <c r="FY111" s="2025"/>
      <c r="FZ111" s="2025"/>
      <c r="GA111" s="2025"/>
      <c r="GB111" s="2025"/>
      <c r="GC111" s="2025"/>
      <c r="GD111" s="2025"/>
      <c r="GE111" s="2025"/>
      <c r="GF111" s="2025"/>
      <c r="GG111" s="2025"/>
      <c r="GH111" s="2025"/>
      <c r="GI111" s="2025"/>
      <c r="GJ111" s="2026"/>
      <c r="GK111" s="2027"/>
      <c r="GL111" s="489"/>
      <c r="GM111" s="489"/>
    </row>
    <row r="112" spans="1:195" ht="12.95" hidden="1" customHeight="1" outlineLevel="1" x14ac:dyDescent="0.15">
      <c r="A112" s="2861"/>
      <c r="B112" s="489"/>
      <c r="C112" s="489"/>
      <c r="D112" s="1082"/>
      <c r="E112" s="1082"/>
      <c r="F112" s="2129"/>
      <c r="G112" s="2129"/>
      <c r="H112" s="428"/>
      <c r="I112" s="429"/>
      <c r="J112" s="489"/>
      <c r="K112" s="489"/>
      <c r="L112" s="428"/>
      <c r="M112" s="429"/>
      <c r="N112" s="1082"/>
      <c r="O112" s="1082"/>
      <c r="P112" s="489"/>
      <c r="Q112" s="489"/>
      <c r="R112" s="1082"/>
      <c r="S112" s="1082"/>
      <c r="T112" s="430" t="s">
        <v>592</v>
      </c>
      <c r="U112" s="429" t="s">
        <v>29</v>
      </c>
      <c r="V112" s="428"/>
      <c r="W112" s="429"/>
      <c r="X112" s="489"/>
      <c r="Y112" s="489"/>
      <c r="Z112" s="489"/>
      <c r="AA112" s="489"/>
      <c r="AB112" s="428"/>
      <c r="AC112" s="429"/>
      <c r="AD112" s="428"/>
      <c r="AE112" s="429"/>
      <c r="AF112" s="428"/>
      <c r="AG112" s="429"/>
      <c r="AH112" s="489"/>
      <c r="AI112" s="489"/>
      <c r="AJ112" s="489"/>
      <c r="AK112" s="489"/>
      <c r="AL112" s="489"/>
      <c r="AM112" s="489"/>
      <c r="AN112" s="489"/>
      <c r="AO112" s="489"/>
      <c r="AR112" s="430">
        <v>0</v>
      </c>
      <c r="AS112" s="429">
        <v>0</v>
      </c>
      <c r="AT112" s="489"/>
      <c r="AU112" s="489"/>
      <c r="AV112" s="428"/>
      <c r="AW112" s="429"/>
      <c r="AX112" s="1082"/>
      <c r="AY112" s="1082"/>
      <c r="BB112" s="428"/>
      <c r="BC112" s="429"/>
      <c r="BD112" s="1678"/>
      <c r="BE112" s="1679"/>
      <c r="BF112" s="430">
        <v>0</v>
      </c>
      <c r="BG112" s="429">
        <v>0</v>
      </c>
      <c r="BH112" s="430">
        <v>0</v>
      </c>
      <c r="BI112" s="429">
        <v>0</v>
      </c>
      <c r="BJ112" s="489"/>
      <c r="BK112" s="489"/>
      <c r="BL112" s="489"/>
      <c r="BM112" s="489"/>
      <c r="BN112" s="2052"/>
      <c r="BO112" s="2053"/>
      <c r="BP112" s="489"/>
      <c r="BQ112" s="489"/>
      <c r="BR112" s="428"/>
      <c r="BS112" s="429"/>
      <c r="BT112" s="489"/>
      <c r="BU112" s="489"/>
      <c r="BV112" s="428"/>
      <c r="BW112" s="429"/>
      <c r="BX112" s="428"/>
      <c r="BY112" s="429"/>
      <c r="BZ112" s="1082"/>
      <c r="CA112" s="1082"/>
      <c r="CB112" s="428"/>
      <c r="CC112" s="429"/>
      <c r="CD112" s="430" t="s">
        <v>986</v>
      </c>
      <c r="CE112" s="429" t="s">
        <v>29</v>
      </c>
      <c r="CF112" s="430" t="s">
        <v>956</v>
      </c>
      <c r="CG112" s="429" t="s">
        <v>20</v>
      </c>
      <c r="CH112" s="428"/>
      <c r="CI112" s="429"/>
      <c r="CJ112" s="1996"/>
      <c r="CK112" s="1996"/>
      <c r="CL112" s="489"/>
      <c r="CM112" s="489"/>
      <c r="CN112" s="428"/>
      <c r="CO112" s="429"/>
      <c r="CP112" s="489"/>
      <c r="CQ112" s="489"/>
      <c r="CR112" s="489"/>
      <c r="CS112" s="489"/>
      <c r="CT112" s="489"/>
      <c r="CU112" s="489"/>
      <c r="CV112" s="1789"/>
      <c r="CW112" s="1790"/>
      <c r="CX112" s="428"/>
      <c r="CY112" s="429"/>
      <c r="CZ112" s="428"/>
      <c r="DA112" s="429"/>
      <c r="DB112" s="430" t="s">
        <v>861</v>
      </c>
      <c r="DC112" s="429" t="s">
        <v>29</v>
      </c>
      <c r="DD112" s="489"/>
      <c r="DE112" s="489"/>
      <c r="DF112" s="489"/>
      <c r="DG112" s="489"/>
      <c r="DH112" s="489"/>
      <c r="DI112" s="489"/>
      <c r="DJ112" s="489"/>
      <c r="DK112" s="489"/>
      <c r="DL112" s="489"/>
      <c r="DM112" s="489"/>
      <c r="DN112" s="489"/>
      <c r="DO112" s="489"/>
      <c r="DP112" s="489"/>
      <c r="DQ112" s="489"/>
      <c r="DR112" s="489"/>
      <c r="DS112" s="489"/>
      <c r="DV112" s="489"/>
      <c r="DW112" s="489"/>
      <c r="DX112" s="1082"/>
      <c r="DY112" s="1082"/>
      <c r="DZ112" s="2028"/>
      <c r="EA112" s="2029"/>
      <c r="EB112" s="1082"/>
      <c r="EC112" s="1082"/>
      <c r="ED112" s="2025"/>
      <c r="EE112" s="2025"/>
      <c r="EF112" s="2028"/>
      <c r="EG112" s="2029"/>
      <c r="EH112" s="489"/>
      <c r="EI112" s="489"/>
      <c r="EJ112" s="489"/>
      <c r="EK112" s="489"/>
      <c r="EL112" s="2025"/>
      <c r="EM112" s="2025"/>
      <c r="EN112" s="430" t="s">
        <v>892</v>
      </c>
      <c r="EO112" s="429" t="s">
        <v>598</v>
      </c>
      <c r="EP112" s="489"/>
      <c r="EQ112" s="489"/>
      <c r="ER112" s="489"/>
      <c r="ES112" s="489"/>
      <c r="ET112" s="2025"/>
      <c r="EU112" s="2025"/>
      <c r="EV112" s="2025"/>
      <c r="EW112" s="2025"/>
      <c r="EX112" s="489"/>
      <c r="EY112" s="489"/>
      <c r="EZ112" s="489"/>
      <c r="FA112" s="489"/>
      <c r="FB112" s="489"/>
      <c r="FC112" s="489"/>
      <c r="FD112" s="2028"/>
      <c r="FE112" s="2029"/>
      <c r="FF112" s="2028"/>
      <c r="FG112" s="2029"/>
      <c r="FH112" s="2028"/>
      <c r="FI112" s="2029"/>
      <c r="FJ112" s="2025"/>
      <c r="FK112" s="2025"/>
      <c r="FL112" s="2025"/>
      <c r="FM112" s="2025"/>
      <c r="FN112" s="2025"/>
      <c r="FO112" s="2025"/>
      <c r="FP112" s="2025"/>
      <c r="FQ112" s="2025"/>
      <c r="FR112" s="2025"/>
      <c r="FS112" s="2025"/>
      <c r="FT112" s="2025"/>
      <c r="FU112" s="2025"/>
      <c r="FV112" s="2025"/>
      <c r="FW112" s="2025"/>
      <c r="FX112" s="2025"/>
      <c r="FY112" s="2025"/>
      <c r="FZ112" s="2025"/>
      <c r="GA112" s="2025"/>
      <c r="GB112" s="2025"/>
      <c r="GC112" s="2025"/>
      <c r="GD112" s="2025"/>
      <c r="GE112" s="2025"/>
      <c r="GF112" s="2025"/>
      <c r="GG112" s="2025"/>
      <c r="GH112" s="2025"/>
      <c r="GI112" s="2025"/>
      <c r="GJ112" s="2026"/>
      <c r="GK112" s="2027"/>
      <c r="GL112" s="489"/>
      <c r="GM112" s="489"/>
    </row>
    <row r="113" spans="1:195" ht="12.95" hidden="1" customHeight="1" outlineLevel="1" x14ac:dyDescent="0.15">
      <c r="A113" s="2862"/>
      <c r="B113" s="489"/>
      <c r="C113" s="489"/>
      <c r="D113" s="1083"/>
      <c r="E113" s="1083"/>
      <c r="F113" s="2129"/>
      <c r="G113" s="2129"/>
      <c r="H113" s="447"/>
      <c r="I113" s="426"/>
      <c r="J113" s="489"/>
      <c r="K113" s="489"/>
      <c r="L113" s="447"/>
      <c r="M113" s="426"/>
      <c r="N113" s="1083"/>
      <c r="O113" s="1083"/>
      <c r="P113" s="489"/>
      <c r="Q113" s="489"/>
      <c r="R113" s="1083"/>
      <c r="S113" s="1083"/>
      <c r="T113" s="425">
        <v>0</v>
      </c>
      <c r="U113" s="426">
        <v>0</v>
      </c>
      <c r="V113" s="447"/>
      <c r="W113" s="426"/>
      <c r="X113" s="489"/>
      <c r="Y113" s="489"/>
      <c r="Z113" s="489"/>
      <c r="AA113" s="489"/>
      <c r="AB113" s="447"/>
      <c r="AC113" s="426"/>
      <c r="AD113" s="447"/>
      <c r="AE113" s="426"/>
      <c r="AF113" s="447"/>
      <c r="AG113" s="426"/>
      <c r="AH113" s="489"/>
      <c r="AI113" s="489"/>
      <c r="AJ113" s="489"/>
      <c r="AK113" s="489"/>
      <c r="AL113" s="489"/>
      <c r="AM113" s="489"/>
      <c r="AN113" s="489"/>
      <c r="AO113" s="489"/>
      <c r="AR113" s="425">
        <v>0</v>
      </c>
      <c r="AS113" s="426">
        <v>0</v>
      </c>
      <c r="AT113" s="489"/>
      <c r="AU113" s="489"/>
      <c r="AV113" s="447"/>
      <c r="AW113" s="426"/>
      <c r="AX113" s="1083"/>
      <c r="AY113" s="1083"/>
      <c r="BB113" s="447"/>
      <c r="BC113" s="426"/>
      <c r="BD113" s="1678"/>
      <c r="BE113" s="1679"/>
      <c r="BF113" s="425">
        <v>0</v>
      </c>
      <c r="BG113" s="426">
        <v>0</v>
      </c>
      <c r="BH113" s="425">
        <v>0</v>
      </c>
      <c r="BI113" s="426">
        <v>0</v>
      </c>
      <c r="BJ113" s="489"/>
      <c r="BK113" s="489"/>
      <c r="BL113" s="489"/>
      <c r="BM113" s="489"/>
      <c r="BN113" s="2052"/>
      <c r="BO113" s="2053"/>
      <c r="BP113" s="489"/>
      <c r="BQ113" s="489"/>
      <c r="BR113" s="447"/>
      <c r="BS113" s="426"/>
      <c r="BT113" s="489"/>
      <c r="BU113" s="489"/>
      <c r="BV113" s="447"/>
      <c r="BW113" s="426"/>
      <c r="BX113" s="447"/>
      <c r="BY113" s="426"/>
      <c r="BZ113" s="1083"/>
      <c r="CA113" s="1083"/>
      <c r="CB113" s="447"/>
      <c r="CC113" s="426"/>
      <c r="CD113" s="425">
        <v>0</v>
      </c>
      <c r="CE113" s="426">
        <v>0</v>
      </c>
      <c r="CF113" s="425">
        <v>0</v>
      </c>
      <c r="CG113" s="426">
        <v>0</v>
      </c>
      <c r="CH113" s="447"/>
      <c r="CI113" s="426"/>
      <c r="CJ113" s="1996"/>
      <c r="CK113" s="1996"/>
      <c r="CL113" s="489"/>
      <c r="CM113" s="489"/>
      <c r="CN113" s="447"/>
      <c r="CO113" s="426"/>
      <c r="CP113" s="489"/>
      <c r="CQ113" s="489"/>
      <c r="CR113" s="489"/>
      <c r="CS113" s="489"/>
      <c r="CT113" s="489"/>
      <c r="CU113" s="489"/>
      <c r="CV113" s="1789"/>
      <c r="CW113" s="1790"/>
      <c r="CX113" s="447"/>
      <c r="CY113" s="426"/>
      <c r="CZ113" s="447"/>
      <c r="DA113" s="426"/>
      <c r="DB113" s="425">
        <v>0</v>
      </c>
      <c r="DC113" s="426">
        <v>0</v>
      </c>
      <c r="DD113" s="489"/>
      <c r="DE113" s="489"/>
      <c r="DF113" s="489"/>
      <c r="DG113" s="489"/>
      <c r="DH113" s="489"/>
      <c r="DI113" s="489"/>
      <c r="DJ113" s="489"/>
      <c r="DK113" s="489"/>
      <c r="DL113" s="489"/>
      <c r="DM113" s="489"/>
      <c r="DN113" s="489"/>
      <c r="DO113" s="489"/>
      <c r="DP113" s="489"/>
      <c r="DQ113" s="489"/>
      <c r="DR113" s="489"/>
      <c r="DS113" s="489"/>
      <c r="DV113" s="489"/>
      <c r="DW113" s="489"/>
      <c r="DX113" s="1083"/>
      <c r="DY113" s="1083"/>
      <c r="DZ113" s="2028"/>
      <c r="EA113" s="2029"/>
      <c r="EB113" s="1083"/>
      <c r="EC113" s="1083"/>
      <c r="ED113" s="2025"/>
      <c r="EE113" s="2025"/>
      <c r="EF113" s="2028"/>
      <c r="EG113" s="2029"/>
      <c r="EH113" s="489"/>
      <c r="EI113" s="489"/>
      <c r="EJ113" s="489"/>
      <c r="EK113" s="489"/>
      <c r="EL113" s="2025"/>
      <c r="EM113" s="2025"/>
      <c r="EN113" s="425">
        <v>0</v>
      </c>
      <c r="EO113" s="426">
        <v>0</v>
      </c>
      <c r="EP113" s="489"/>
      <c r="EQ113" s="489"/>
      <c r="ER113" s="489"/>
      <c r="ES113" s="489"/>
      <c r="ET113" s="2025"/>
      <c r="EU113" s="2025"/>
      <c r="EV113" s="2025"/>
      <c r="EW113" s="2025"/>
      <c r="EX113" s="489"/>
      <c r="EY113" s="489"/>
      <c r="EZ113" s="489"/>
      <c r="FA113" s="489"/>
      <c r="FB113" s="489"/>
      <c r="FC113" s="489"/>
      <c r="FD113" s="2028"/>
      <c r="FE113" s="2029"/>
      <c r="FF113" s="2028"/>
      <c r="FG113" s="2029"/>
      <c r="FH113" s="2028"/>
      <c r="FI113" s="2029"/>
      <c r="FJ113" s="2025"/>
      <c r="FK113" s="2025"/>
      <c r="FL113" s="2025"/>
      <c r="FM113" s="2025"/>
      <c r="FN113" s="2025"/>
      <c r="FO113" s="2025"/>
      <c r="FP113" s="2025"/>
      <c r="FQ113" s="2025"/>
      <c r="FR113" s="2025"/>
      <c r="FS113" s="2025"/>
      <c r="FT113" s="2025"/>
      <c r="FU113" s="2025"/>
      <c r="FV113" s="2025"/>
      <c r="FW113" s="2025"/>
      <c r="FX113" s="2025"/>
      <c r="FY113" s="2025"/>
      <c r="FZ113" s="2025"/>
      <c r="GA113" s="2025"/>
      <c r="GB113" s="2025"/>
      <c r="GC113" s="2025"/>
      <c r="GD113" s="2025"/>
      <c r="GE113" s="2025"/>
      <c r="GF113" s="2025"/>
      <c r="GG113" s="2025"/>
      <c r="GH113" s="2025"/>
      <c r="GI113" s="2025"/>
      <c r="GJ113" s="2026"/>
      <c r="GK113" s="2027"/>
      <c r="GL113" s="489"/>
      <c r="GM113" s="489"/>
    </row>
    <row r="114" spans="1:195" ht="12.95" hidden="1" customHeight="1" outlineLevel="1" x14ac:dyDescent="0.15">
      <c r="A114" s="2860">
        <v>44220</v>
      </c>
      <c r="B114" s="1565"/>
      <c r="C114" s="1565"/>
      <c r="D114" s="1085"/>
      <c r="E114" s="1085"/>
      <c r="F114" s="2019"/>
      <c r="G114" s="2019"/>
      <c r="H114" s="501"/>
      <c r="I114" s="477"/>
      <c r="J114" s="1565"/>
      <c r="K114" s="1565"/>
      <c r="L114" s="501"/>
      <c r="M114" s="477"/>
      <c r="N114" s="1085"/>
      <c r="O114" s="1085"/>
      <c r="P114" s="1565"/>
      <c r="Q114" s="1565"/>
      <c r="R114" s="1085"/>
      <c r="S114" s="1085"/>
      <c r="T114" s="476" t="s">
        <v>604</v>
      </c>
      <c r="U114" s="477" t="s">
        <v>29</v>
      </c>
      <c r="V114" s="501"/>
      <c r="W114" s="477"/>
      <c r="X114" s="1565"/>
      <c r="Y114" s="1565"/>
      <c r="Z114" s="1565"/>
      <c r="AA114" s="1565"/>
      <c r="AB114" s="501"/>
      <c r="AC114" s="477"/>
      <c r="AD114" s="501"/>
      <c r="AE114" s="477"/>
      <c r="AF114" s="501"/>
      <c r="AG114" s="477"/>
      <c r="AH114" s="1565"/>
      <c r="AI114" s="1565"/>
      <c r="AJ114" s="1565"/>
      <c r="AK114" s="1565"/>
      <c r="AL114" s="1565"/>
      <c r="AM114" s="1565"/>
      <c r="AN114" s="1565"/>
      <c r="AO114" s="1565"/>
      <c r="AR114" s="476" t="s">
        <v>683</v>
      </c>
      <c r="AS114" s="477">
        <v>0</v>
      </c>
      <c r="AT114" s="1565"/>
      <c r="AU114" s="1565"/>
      <c r="AV114" s="501"/>
      <c r="AW114" s="477"/>
      <c r="AX114" s="1085"/>
      <c r="AY114" s="1085"/>
      <c r="BB114" s="501"/>
      <c r="BC114" s="477"/>
      <c r="BD114" s="1682"/>
      <c r="BE114" s="1683"/>
      <c r="BF114" s="476" t="s">
        <v>909</v>
      </c>
      <c r="BG114" s="477" t="s">
        <v>20</v>
      </c>
      <c r="BH114" s="476" t="s">
        <v>683</v>
      </c>
      <c r="BI114" s="477">
        <v>0</v>
      </c>
      <c r="BJ114" s="1565"/>
      <c r="BK114" s="1565"/>
      <c r="BL114" s="1565"/>
      <c r="BM114" s="1565"/>
      <c r="BN114" s="1682"/>
      <c r="BO114" s="1683"/>
      <c r="BP114" s="1565"/>
      <c r="BQ114" s="1565"/>
      <c r="BR114" s="501"/>
      <c r="BS114" s="477"/>
      <c r="BT114" s="1565"/>
      <c r="BU114" s="1565"/>
      <c r="BV114" s="501"/>
      <c r="BW114" s="477"/>
      <c r="BX114" s="501"/>
      <c r="BY114" s="477"/>
      <c r="BZ114" s="1085"/>
      <c r="CA114" s="1085"/>
      <c r="CB114" s="501"/>
      <c r="CC114" s="477"/>
      <c r="CD114" s="476" t="s">
        <v>699</v>
      </c>
      <c r="CE114" s="477" t="s">
        <v>20</v>
      </c>
      <c r="CF114" s="476" t="s">
        <v>5</v>
      </c>
      <c r="CG114" s="477">
        <v>0</v>
      </c>
      <c r="CH114" s="501"/>
      <c r="CI114" s="477"/>
      <c r="CJ114" s="2019"/>
      <c r="CK114" s="2019"/>
      <c r="CL114" s="1565"/>
      <c r="CM114" s="1565"/>
      <c r="CN114" s="501"/>
      <c r="CO114" s="477"/>
      <c r="CP114" s="1565"/>
      <c r="CQ114" s="1565"/>
      <c r="CR114" s="1565"/>
      <c r="CS114" s="1565"/>
      <c r="CT114" s="1565"/>
      <c r="CU114" s="1565"/>
      <c r="CV114" s="1791"/>
      <c r="CW114" s="1792"/>
      <c r="CX114" s="501"/>
      <c r="CY114" s="477"/>
      <c r="CZ114" s="501"/>
      <c r="DA114" s="477"/>
      <c r="DB114" s="476" t="s">
        <v>979</v>
      </c>
      <c r="DC114" s="477" t="s">
        <v>29</v>
      </c>
      <c r="DD114" s="1565"/>
      <c r="DE114" s="1565"/>
      <c r="DF114" s="1565"/>
      <c r="DG114" s="1565"/>
      <c r="DH114" s="1565"/>
      <c r="DI114" s="1565"/>
      <c r="DJ114" s="1565"/>
      <c r="DK114" s="1565"/>
      <c r="DL114" s="1565"/>
      <c r="DM114" s="1565"/>
      <c r="DN114" s="1565"/>
      <c r="DO114" s="1565"/>
      <c r="DP114" s="1565"/>
      <c r="DQ114" s="1565"/>
      <c r="DR114" s="1565"/>
      <c r="DS114" s="1565"/>
      <c r="DV114" s="1565"/>
      <c r="DW114" s="1565"/>
      <c r="DX114" s="1085"/>
      <c r="DY114" s="1085"/>
      <c r="DZ114" s="2028"/>
      <c r="EA114" s="2029"/>
      <c r="EB114" s="1085"/>
      <c r="EC114" s="1085"/>
      <c r="ED114" s="2025"/>
      <c r="EE114" s="2025"/>
      <c r="EF114" s="2028"/>
      <c r="EG114" s="2029"/>
      <c r="EH114" s="1565"/>
      <c r="EI114" s="1565"/>
      <c r="EJ114" s="1565"/>
      <c r="EK114" s="1565"/>
      <c r="EL114" s="2025"/>
      <c r="EM114" s="2025"/>
      <c r="EN114" s="476" t="s">
        <v>947</v>
      </c>
      <c r="EO114" s="477" t="s">
        <v>20</v>
      </c>
      <c r="EP114" s="1565"/>
      <c r="EQ114" s="1565"/>
      <c r="ER114" s="1565"/>
      <c r="ES114" s="1565"/>
      <c r="ET114" s="2025"/>
      <c r="EU114" s="2025"/>
      <c r="EV114" s="2025"/>
      <c r="EW114" s="2025"/>
      <c r="EX114" s="1565"/>
      <c r="EY114" s="1565"/>
      <c r="EZ114" s="1565"/>
      <c r="FA114" s="1565"/>
      <c r="FB114" s="1565"/>
      <c r="FC114" s="1565"/>
      <c r="FD114" s="2028"/>
      <c r="FE114" s="2029"/>
      <c r="FF114" s="2028"/>
      <c r="FG114" s="2029"/>
      <c r="FH114" s="2028"/>
      <c r="FI114" s="2029"/>
      <c r="FJ114" s="2025"/>
      <c r="FK114" s="2025"/>
      <c r="FL114" s="2025"/>
      <c r="FM114" s="2025"/>
      <c r="FN114" s="2025"/>
      <c r="FO114" s="2025"/>
      <c r="FP114" s="2025"/>
      <c r="FQ114" s="2025"/>
      <c r="FR114" s="2025"/>
      <c r="FS114" s="2025"/>
      <c r="FT114" s="2025"/>
      <c r="FU114" s="2025"/>
      <c r="FV114" s="2025"/>
      <c r="FW114" s="2025"/>
      <c r="FX114" s="2025"/>
      <c r="FY114" s="2025"/>
      <c r="FZ114" s="2025"/>
      <c r="GA114" s="2025"/>
      <c r="GB114" s="2025"/>
      <c r="GC114" s="2025"/>
      <c r="GD114" s="2025"/>
      <c r="GE114" s="2025"/>
      <c r="GF114" s="2025"/>
      <c r="GG114" s="2025"/>
      <c r="GH114" s="2025"/>
      <c r="GI114" s="2025"/>
      <c r="GJ114" s="2026"/>
      <c r="GK114" s="2027"/>
      <c r="GL114" s="1565"/>
      <c r="GM114" s="1565"/>
    </row>
    <row r="115" spans="1:195" ht="12.95" hidden="1" customHeight="1" outlineLevel="1" x14ac:dyDescent="0.15">
      <c r="A115" s="2861"/>
      <c r="B115" s="1565"/>
      <c r="C115" s="1565"/>
      <c r="D115" s="1086"/>
      <c r="E115" s="1086"/>
      <c r="F115" s="2019"/>
      <c r="G115" s="2019"/>
      <c r="H115" s="499"/>
      <c r="I115" s="432"/>
      <c r="J115" s="1565"/>
      <c r="K115" s="1565"/>
      <c r="L115" s="499"/>
      <c r="M115" s="432"/>
      <c r="N115" s="1086"/>
      <c r="O115" s="1086"/>
      <c r="P115" s="1565"/>
      <c r="Q115" s="1565"/>
      <c r="R115" s="1086"/>
      <c r="S115" s="1086"/>
      <c r="T115" s="431" t="s">
        <v>980</v>
      </c>
      <c r="U115" s="432" t="s">
        <v>29</v>
      </c>
      <c r="V115" s="499"/>
      <c r="W115" s="432"/>
      <c r="X115" s="1565"/>
      <c r="Y115" s="1565"/>
      <c r="Z115" s="1565"/>
      <c r="AA115" s="1565"/>
      <c r="AB115" s="499"/>
      <c r="AC115" s="432"/>
      <c r="AD115" s="499"/>
      <c r="AE115" s="432"/>
      <c r="AF115" s="499"/>
      <c r="AG115" s="432"/>
      <c r="AH115" s="1565"/>
      <c r="AI115" s="1565"/>
      <c r="AJ115" s="1565"/>
      <c r="AK115" s="1565"/>
      <c r="AL115" s="1565"/>
      <c r="AM115" s="1565"/>
      <c r="AN115" s="1565"/>
      <c r="AO115" s="1565"/>
      <c r="AR115" s="431">
        <v>0</v>
      </c>
      <c r="AS115" s="432">
        <v>0</v>
      </c>
      <c r="AT115" s="1565"/>
      <c r="AU115" s="1565"/>
      <c r="AV115" s="499"/>
      <c r="AW115" s="432"/>
      <c r="AX115" s="1086"/>
      <c r="AY115" s="1086"/>
      <c r="BB115" s="499"/>
      <c r="BC115" s="432"/>
      <c r="BD115" s="1682"/>
      <c r="BE115" s="1683"/>
      <c r="BF115" s="431" t="s">
        <v>925</v>
      </c>
      <c r="BG115" s="432" t="s">
        <v>29</v>
      </c>
      <c r="BH115" s="431">
        <v>0</v>
      </c>
      <c r="BI115" s="432">
        <v>0</v>
      </c>
      <c r="BJ115" s="1565"/>
      <c r="BK115" s="1565"/>
      <c r="BL115" s="1565"/>
      <c r="BM115" s="1565"/>
      <c r="BN115" s="1682"/>
      <c r="BO115" s="1683"/>
      <c r="BP115" s="1565"/>
      <c r="BQ115" s="1565"/>
      <c r="BR115" s="499"/>
      <c r="BS115" s="432"/>
      <c r="BT115" s="1565"/>
      <c r="BU115" s="1565"/>
      <c r="BV115" s="499"/>
      <c r="BW115" s="432"/>
      <c r="BX115" s="499"/>
      <c r="BY115" s="432"/>
      <c r="BZ115" s="1086"/>
      <c r="CA115" s="1086"/>
      <c r="CB115" s="499"/>
      <c r="CC115" s="432"/>
      <c r="CD115" s="431" t="s">
        <v>981</v>
      </c>
      <c r="CE115" s="432" t="s">
        <v>20</v>
      </c>
      <c r="CF115" s="431">
        <v>0</v>
      </c>
      <c r="CG115" s="432">
        <v>0</v>
      </c>
      <c r="CH115" s="499"/>
      <c r="CI115" s="432"/>
      <c r="CJ115" s="2019"/>
      <c r="CK115" s="2019"/>
      <c r="CL115" s="1565"/>
      <c r="CM115" s="1565"/>
      <c r="CN115" s="499"/>
      <c r="CO115" s="432"/>
      <c r="CP115" s="1565"/>
      <c r="CQ115" s="1565"/>
      <c r="CR115" s="1565"/>
      <c r="CS115" s="1565"/>
      <c r="CT115" s="1565"/>
      <c r="CU115" s="1565"/>
      <c r="CV115" s="1791"/>
      <c r="CW115" s="1792"/>
      <c r="CX115" s="499"/>
      <c r="CY115" s="432"/>
      <c r="CZ115" s="499"/>
      <c r="DA115" s="432"/>
      <c r="DB115" s="431" t="s">
        <v>902</v>
      </c>
      <c r="DC115" s="432" t="s">
        <v>29</v>
      </c>
      <c r="DD115" s="1565"/>
      <c r="DE115" s="1565"/>
      <c r="DF115" s="1565"/>
      <c r="DG115" s="1565"/>
      <c r="DH115" s="1565"/>
      <c r="DI115" s="1565"/>
      <c r="DJ115" s="1565"/>
      <c r="DK115" s="1565"/>
      <c r="DL115" s="1565"/>
      <c r="DM115" s="1565"/>
      <c r="DN115" s="1565"/>
      <c r="DO115" s="1565"/>
      <c r="DP115" s="1565"/>
      <c r="DQ115" s="1565"/>
      <c r="DR115" s="1565"/>
      <c r="DS115" s="1565"/>
      <c r="DV115" s="1565"/>
      <c r="DW115" s="1565"/>
      <c r="DX115" s="1086"/>
      <c r="DY115" s="1086"/>
      <c r="DZ115" s="2028"/>
      <c r="EA115" s="2029"/>
      <c r="EB115" s="1086"/>
      <c r="EC115" s="1086"/>
      <c r="ED115" s="2025"/>
      <c r="EE115" s="2025"/>
      <c r="EF115" s="2028"/>
      <c r="EG115" s="2029"/>
      <c r="EH115" s="1565"/>
      <c r="EI115" s="1565"/>
      <c r="EJ115" s="1565"/>
      <c r="EK115" s="1565"/>
      <c r="EL115" s="2025"/>
      <c r="EM115" s="2025"/>
      <c r="EN115" s="431" t="s">
        <v>861</v>
      </c>
      <c r="EO115" s="432" t="s">
        <v>20</v>
      </c>
      <c r="EP115" s="1565"/>
      <c r="EQ115" s="1565"/>
      <c r="ER115" s="1565"/>
      <c r="ES115" s="1565"/>
      <c r="ET115" s="2025"/>
      <c r="EU115" s="2025"/>
      <c r="EV115" s="2025"/>
      <c r="EW115" s="2025"/>
      <c r="EX115" s="1565"/>
      <c r="EY115" s="1565"/>
      <c r="EZ115" s="1565"/>
      <c r="FA115" s="1565"/>
      <c r="FB115" s="1565"/>
      <c r="FC115" s="1565"/>
      <c r="FD115" s="2028"/>
      <c r="FE115" s="2029"/>
      <c r="FF115" s="2028"/>
      <c r="FG115" s="2029"/>
      <c r="FH115" s="2028"/>
      <c r="FI115" s="2029"/>
      <c r="FJ115" s="2025"/>
      <c r="FK115" s="2025"/>
      <c r="FL115" s="2025"/>
      <c r="FM115" s="2025"/>
      <c r="FN115" s="2025"/>
      <c r="FO115" s="2025"/>
      <c r="FP115" s="2025"/>
      <c r="FQ115" s="2025"/>
      <c r="FR115" s="2025"/>
      <c r="FS115" s="2025"/>
      <c r="FT115" s="2025"/>
      <c r="FU115" s="2025"/>
      <c r="FV115" s="2025"/>
      <c r="FW115" s="2025"/>
      <c r="FX115" s="2025"/>
      <c r="FY115" s="2025"/>
      <c r="FZ115" s="2025"/>
      <c r="GA115" s="2025"/>
      <c r="GB115" s="2025"/>
      <c r="GC115" s="2025"/>
      <c r="GD115" s="2025"/>
      <c r="GE115" s="2025"/>
      <c r="GF115" s="2025"/>
      <c r="GG115" s="2025"/>
      <c r="GH115" s="2025"/>
      <c r="GI115" s="2025"/>
      <c r="GJ115" s="2026"/>
      <c r="GK115" s="2027"/>
      <c r="GL115" s="1565"/>
      <c r="GM115" s="1565"/>
    </row>
    <row r="116" spans="1:195" ht="12.95" hidden="1" customHeight="1" outlineLevel="1" x14ac:dyDescent="0.15">
      <c r="A116" s="2861"/>
      <c r="B116" s="1565"/>
      <c r="C116" s="1565"/>
      <c r="D116" s="1086"/>
      <c r="E116" s="1086"/>
      <c r="F116" s="2019"/>
      <c r="G116" s="2019"/>
      <c r="H116" s="499"/>
      <c r="I116" s="432"/>
      <c r="J116" s="1565"/>
      <c r="K116" s="1565"/>
      <c r="L116" s="499"/>
      <c r="M116" s="432"/>
      <c r="N116" s="1086"/>
      <c r="O116" s="1086"/>
      <c r="P116" s="1565"/>
      <c r="Q116" s="1565"/>
      <c r="R116" s="1086"/>
      <c r="S116" s="1086"/>
      <c r="T116" s="431" t="s">
        <v>753</v>
      </c>
      <c r="U116" s="432" t="s">
        <v>29</v>
      </c>
      <c r="V116" s="499"/>
      <c r="W116" s="432"/>
      <c r="X116" s="1565"/>
      <c r="Y116" s="1565"/>
      <c r="Z116" s="1565"/>
      <c r="AA116" s="1565"/>
      <c r="AB116" s="499"/>
      <c r="AC116" s="432"/>
      <c r="AD116" s="499"/>
      <c r="AE116" s="432"/>
      <c r="AF116" s="499"/>
      <c r="AG116" s="432"/>
      <c r="AH116" s="1565"/>
      <c r="AI116" s="1565"/>
      <c r="AJ116" s="1565"/>
      <c r="AK116" s="1565"/>
      <c r="AL116" s="1565"/>
      <c r="AM116" s="1565"/>
      <c r="AN116" s="1565"/>
      <c r="AO116" s="1565"/>
      <c r="AR116" s="431">
        <v>0</v>
      </c>
      <c r="AS116" s="432">
        <v>0</v>
      </c>
      <c r="AT116" s="1565"/>
      <c r="AU116" s="1565"/>
      <c r="AV116" s="499"/>
      <c r="AW116" s="432"/>
      <c r="AX116" s="1086"/>
      <c r="AY116" s="1086"/>
      <c r="BB116" s="499"/>
      <c r="BC116" s="432"/>
      <c r="BD116" s="1682"/>
      <c r="BE116" s="1683"/>
      <c r="BF116" s="431" t="s">
        <v>634</v>
      </c>
      <c r="BG116" s="432" t="s">
        <v>29</v>
      </c>
      <c r="BH116" s="431">
        <v>0</v>
      </c>
      <c r="BI116" s="432">
        <v>0</v>
      </c>
      <c r="BJ116" s="1565"/>
      <c r="BK116" s="1565"/>
      <c r="BL116" s="1565"/>
      <c r="BM116" s="1565"/>
      <c r="BN116" s="1682"/>
      <c r="BO116" s="1683"/>
      <c r="BP116" s="1565"/>
      <c r="BQ116" s="1565"/>
      <c r="BR116" s="499"/>
      <c r="BS116" s="432"/>
      <c r="BT116" s="1565"/>
      <c r="BU116" s="1565"/>
      <c r="BV116" s="499"/>
      <c r="BW116" s="432"/>
      <c r="BX116" s="499"/>
      <c r="BY116" s="432"/>
      <c r="BZ116" s="1086"/>
      <c r="CA116" s="1086"/>
      <c r="CB116" s="499"/>
      <c r="CC116" s="432"/>
      <c r="CD116" s="431" t="s">
        <v>909</v>
      </c>
      <c r="CE116" s="432" t="s">
        <v>29</v>
      </c>
      <c r="CF116" s="431">
        <v>0</v>
      </c>
      <c r="CG116" s="432">
        <v>0</v>
      </c>
      <c r="CH116" s="499"/>
      <c r="CI116" s="432"/>
      <c r="CJ116" s="2019"/>
      <c r="CK116" s="2019"/>
      <c r="CL116" s="1565"/>
      <c r="CM116" s="1565"/>
      <c r="CN116" s="499"/>
      <c r="CO116" s="432"/>
      <c r="CP116" s="1565"/>
      <c r="CQ116" s="1565"/>
      <c r="CR116" s="1565"/>
      <c r="CS116" s="1565"/>
      <c r="CT116" s="1565"/>
      <c r="CU116" s="1565"/>
      <c r="CV116" s="1791"/>
      <c r="CW116" s="1792"/>
      <c r="CX116" s="499"/>
      <c r="CY116" s="432"/>
      <c r="CZ116" s="499"/>
      <c r="DA116" s="432"/>
      <c r="DB116" s="431" t="s">
        <v>992</v>
      </c>
      <c r="DC116" s="432" t="s">
        <v>29</v>
      </c>
      <c r="DD116" s="1565"/>
      <c r="DE116" s="1565"/>
      <c r="DF116" s="1565"/>
      <c r="DG116" s="1565"/>
      <c r="DH116" s="1565"/>
      <c r="DI116" s="1565"/>
      <c r="DJ116" s="1565"/>
      <c r="DK116" s="1565"/>
      <c r="DL116" s="1565"/>
      <c r="DM116" s="1565"/>
      <c r="DN116" s="1565"/>
      <c r="DO116" s="1565"/>
      <c r="DP116" s="1565"/>
      <c r="DQ116" s="1565"/>
      <c r="DR116" s="1565"/>
      <c r="DS116" s="1565"/>
      <c r="DV116" s="1565"/>
      <c r="DW116" s="1565"/>
      <c r="DX116" s="1086"/>
      <c r="DY116" s="1086"/>
      <c r="DZ116" s="2028"/>
      <c r="EA116" s="2029"/>
      <c r="EB116" s="1086"/>
      <c r="EC116" s="1086"/>
      <c r="ED116" s="2025"/>
      <c r="EE116" s="2025"/>
      <c r="EF116" s="2028"/>
      <c r="EG116" s="2029"/>
      <c r="EH116" s="1565"/>
      <c r="EI116" s="1565"/>
      <c r="EJ116" s="1565"/>
      <c r="EK116" s="1565"/>
      <c r="EL116" s="2025"/>
      <c r="EM116" s="2025"/>
      <c r="EN116" s="431" t="s">
        <v>986</v>
      </c>
      <c r="EO116" s="432" t="s">
        <v>29</v>
      </c>
      <c r="EP116" s="1565"/>
      <c r="EQ116" s="1565"/>
      <c r="ER116" s="1565"/>
      <c r="ES116" s="1565"/>
      <c r="ET116" s="2025"/>
      <c r="EU116" s="2025"/>
      <c r="EV116" s="2025"/>
      <c r="EW116" s="2025"/>
      <c r="EX116" s="1565"/>
      <c r="EY116" s="1565"/>
      <c r="EZ116" s="1565"/>
      <c r="FA116" s="1565"/>
      <c r="FB116" s="1565"/>
      <c r="FC116" s="1565"/>
      <c r="FD116" s="2028"/>
      <c r="FE116" s="2029"/>
      <c r="FF116" s="2028"/>
      <c r="FG116" s="2029"/>
      <c r="FH116" s="2028"/>
      <c r="FI116" s="2029"/>
      <c r="FJ116" s="2025"/>
      <c r="FK116" s="2025"/>
      <c r="FL116" s="2025"/>
      <c r="FM116" s="2025"/>
      <c r="FN116" s="2025"/>
      <c r="FO116" s="2025"/>
      <c r="FP116" s="2025"/>
      <c r="FQ116" s="2025"/>
      <c r="FR116" s="2025"/>
      <c r="FS116" s="2025"/>
      <c r="FT116" s="2025"/>
      <c r="FU116" s="2025"/>
      <c r="FV116" s="2025"/>
      <c r="FW116" s="2025"/>
      <c r="FX116" s="2025"/>
      <c r="FY116" s="2025"/>
      <c r="FZ116" s="2025"/>
      <c r="GA116" s="2025"/>
      <c r="GB116" s="2025"/>
      <c r="GC116" s="2025"/>
      <c r="GD116" s="2025"/>
      <c r="GE116" s="2025"/>
      <c r="GF116" s="2025"/>
      <c r="GG116" s="2025"/>
      <c r="GH116" s="2025"/>
      <c r="GI116" s="2025"/>
      <c r="GJ116" s="2026"/>
      <c r="GK116" s="2027"/>
      <c r="GL116" s="1565"/>
      <c r="GM116" s="1565"/>
    </row>
    <row r="117" spans="1:195" ht="12.95" hidden="1" customHeight="1" outlineLevel="1" x14ac:dyDescent="0.15">
      <c r="A117" s="2861"/>
      <c r="B117" s="1565"/>
      <c r="C117" s="1565"/>
      <c r="D117" s="1086"/>
      <c r="E117" s="1086"/>
      <c r="F117" s="2019"/>
      <c r="G117" s="2019"/>
      <c r="H117" s="499"/>
      <c r="I117" s="432"/>
      <c r="J117" s="1565"/>
      <c r="K117" s="1565"/>
      <c r="L117" s="499"/>
      <c r="M117" s="432"/>
      <c r="N117" s="1086"/>
      <c r="O117" s="1086"/>
      <c r="P117" s="1565"/>
      <c r="Q117" s="1565"/>
      <c r="R117" s="1086"/>
      <c r="S117" s="1086"/>
      <c r="T117" s="431" t="s">
        <v>746</v>
      </c>
      <c r="U117" s="432" t="s">
        <v>29</v>
      </c>
      <c r="V117" s="499"/>
      <c r="W117" s="432"/>
      <c r="X117" s="1565"/>
      <c r="Y117" s="1565"/>
      <c r="Z117" s="1565"/>
      <c r="AA117" s="1565"/>
      <c r="AB117" s="499"/>
      <c r="AC117" s="432"/>
      <c r="AD117" s="499"/>
      <c r="AE117" s="432"/>
      <c r="AF117" s="499"/>
      <c r="AG117" s="432"/>
      <c r="AH117" s="1565"/>
      <c r="AI117" s="1565"/>
      <c r="AJ117" s="1565"/>
      <c r="AK117" s="1565"/>
      <c r="AL117" s="1565"/>
      <c r="AM117" s="1565"/>
      <c r="AN117" s="1565"/>
      <c r="AO117" s="1565"/>
      <c r="AR117" s="431">
        <v>0</v>
      </c>
      <c r="AS117" s="432">
        <v>0</v>
      </c>
      <c r="AT117" s="1565"/>
      <c r="AU117" s="1565"/>
      <c r="AV117" s="499"/>
      <c r="AW117" s="432"/>
      <c r="AX117" s="1086"/>
      <c r="AY117" s="1086"/>
      <c r="BB117" s="499"/>
      <c r="BC117" s="432"/>
      <c r="BD117" s="1682"/>
      <c r="BE117" s="1683"/>
      <c r="BF117" s="431" t="s">
        <v>685</v>
      </c>
      <c r="BG117" s="432" t="s">
        <v>20</v>
      </c>
      <c r="BH117" s="431">
        <v>0</v>
      </c>
      <c r="BI117" s="432">
        <v>0</v>
      </c>
      <c r="BJ117" s="1565"/>
      <c r="BK117" s="1565"/>
      <c r="BL117" s="1565"/>
      <c r="BM117" s="1565"/>
      <c r="BN117" s="1682"/>
      <c r="BO117" s="1683"/>
      <c r="BP117" s="1565"/>
      <c r="BQ117" s="1565"/>
      <c r="BR117" s="499"/>
      <c r="BS117" s="432"/>
      <c r="BT117" s="1565"/>
      <c r="BU117" s="1565"/>
      <c r="BV117" s="499"/>
      <c r="BW117" s="432"/>
      <c r="BX117" s="499"/>
      <c r="BY117" s="432"/>
      <c r="BZ117" s="1086"/>
      <c r="CA117" s="1086"/>
      <c r="CB117" s="499"/>
      <c r="CC117" s="432"/>
      <c r="CD117" s="431" t="s">
        <v>716</v>
      </c>
      <c r="CE117" s="432" t="s">
        <v>29</v>
      </c>
      <c r="CF117" s="431">
        <v>0</v>
      </c>
      <c r="CG117" s="432">
        <v>0</v>
      </c>
      <c r="CH117" s="499"/>
      <c r="CI117" s="432"/>
      <c r="CJ117" s="2019"/>
      <c r="CK117" s="2019"/>
      <c r="CL117" s="1565"/>
      <c r="CM117" s="1565"/>
      <c r="CN117" s="499"/>
      <c r="CO117" s="432"/>
      <c r="CP117" s="1565"/>
      <c r="CQ117" s="1565"/>
      <c r="CR117" s="1565"/>
      <c r="CS117" s="1565"/>
      <c r="CT117" s="1565"/>
      <c r="CU117" s="1565"/>
      <c r="CV117" s="1791"/>
      <c r="CW117" s="1792"/>
      <c r="CX117" s="499"/>
      <c r="CY117" s="432"/>
      <c r="CZ117" s="499"/>
      <c r="DA117" s="432"/>
      <c r="DB117" s="431" t="s">
        <v>906</v>
      </c>
      <c r="DC117" s="432" t="s">
        <v>20</v>
      </c>
      <c r="DD117" s="1565"/>
      <c r="DE117" s="1565"/>
      <c r="DF117" s="1565"/>
      <c r="DG117" s="1565"/>
      <c r="DH117" s="1565"/>
      <c r="DI117" s="1565"/>
      <c r="DJ117" s="1565"/>
      <c r="DK117" s="1565"/>
      <c r="DL117" s="1565"/>
      <c r="DM117" s="1565"/>
      <c r="DN117" s="1565"/>
      <c r="DO117" s="1565"/>
      <c r="DP117" s="1565"/>
      <c r="DQ117" s="1565"/>
      <c r="DR117" s="1565"/>
      <c r="DS117" s="1565"/>
      <c r="DV117" s="1565"/>
      <c r="DW117" s="1565"/>
      <c r="DX117" s="1086"/>
      <c r="DY117" s="1086"/>
      <c r="DZ117" s="2028"/>
      <c r="EA117" s="2029"/>
      <c r="EB117" s="1086"/>
      <c r="EC117" s="1086"/>
      <c r="ED117" s="2025"/>
      <c r="EE117" s="2025"/>
      <c r="EF117" s="2028"/>
      <c r="EG117" s="2029"/>
      <c r="EH117" s="1565"/>
      <c r="EI117" s="1565"/>
      <c r="EJ117" s="1565"/>
      <c r="EK117" s="1565"/>
      <c r="EL117" s="2025"/>
      <c r="EM117" s="2025"/>
      <c r="EN117" s="431" t="s">
        <v>933</v>
      </c>
      <c r="EO117" s="432" t="s">
        <v>29</v>
      </c>
      <c r="EP117" s="1565"/>
      <c r="EQ117" s="1565"/>
      <c r="ER117" s="1565"/>
      <c r="ES117" s="1565"/>
      <c r="ET117" s="2025"/>
      <c r="EU117" s="2025"/>
      <c r="EV117" s="2025"/>
      <c r="EW117" s="2025"/>
      <c r="EX117" s="1565"/>
      <c r="EY117" s="1565"/>
      <c r="EZ117" s="1565"/>
      <c r="FA117" s="1565"/>
      <c r="FB117" s="1565"/>
      <c r="FC117" s="1565"/>
      <c r="FD117" s="2028"/>
      <c r="FE117" s="2029"/>
      <c r="FF117" s="2028"/>
      <c r="FG117" s="2029"/>
      <c r="FH117" s="2028"/>
      <c r="FI117" s="2029"/>
      <c r="FJ117" s="2025"/>
      <c r="FK117" s="2025"/>
      <c r="FL117" s="2025"/>
      <c r="FM117" s="2025"/>
      <c r="FN117" s="2025"/>
      <c r="FO117" s="2025"/>
      <c r="FP117" s="2025"/>
      <c r="FQ117" s="2025"/>
      <c r="FR117" s="2025"/>
      <c r="FS117" s="2025"/>
      <c r="FT117" s="2025"/>
      <c r="FU117" s="2025"/>
      <c r="FV117" s="2025"/>
      <c r="FW117" s="2025"/>
      <c r="FX117" s="2025"/>
      <c r="FY117" s="2025"/>
      <c r="FZ117" s="2025"/>
      <c r="GA117" s="2025"/>
      <c r="GB117" s="2025"/>
      <c r="GC117" s="2025"/>
      <c r="GD117" s="2025"/>
      <c r="GE117" s="2025"/>
      <c r="GF117" s="2025"/>
      <c r="GG117" s="2025"/>
      <c r="GH117" s="2025"/>
      <c r="GI117" s="2025"/>
      <c r="GJ117" s="2026"/>
      <c r="GK117" s="2027"/>
      <c r="GL117" s="1565"/>
      <c r="GM117" s="1565"/>
    </row>
    <row r="118" spans="1:195" ht="12.95" hidden="1" customHeight="1" outlineLevel="1" x14ac:dyDescent="0.15">
      <c r="A118" s="2862"/>
      <c r="B118" s="1565"/>
      <c r="C118" s="1565"/>
      <c r="D118" s="1087"/>
      <c r="E118" s="1087"/>
      <c r="F118" s="2019"/>
      <c r="G118" s="2019"/>
      <c r="H118" s="502"/>
      <c r="I118" s="482"/>
      <c r="J118" s="1565"/>
      <c r="K118" s="1565"/>
      <c r="L118" s="502"/>
      <c r="M118" s="482"/>
      <c r="N118" s="1087"/>
      <c r="O118" s="1087"/>
      <c r="P118" s="1565"/>
      <c r="Q118" s="1565"/>
      <c r="R118" s="1087"/>
      <c r="S118" s="1087"/>
      <c r="T118" s="481">
        <v>0</v>
      </c>
      <c r="U118" s="482">
        <v>0</v>
      </c>
      <c r="V118" s="502"/>
      <c r="W118" s="482"/>
      <c r="X118" s="1565"/>
      <c r="Y118" s="1565"/>
      <c r="Z118" s="1565"/>
      <c r="AA118" s="1565"/>
      <c r="AB118" s="502"/>
      <c r="AC118" s="482"/>
      <c r="AD118" s="502"/>
      <c r="AE118" s="482"/>
      <c r="AF118" s="502"/>
      <c r="AG118" s="482"/>
      <c r="AH118" s="1565"/>
      <c r="AI118" s="1565"/>
      <c r="AJ118" s="1565"/>
      <c r="AK118" s="1565"/>
      <c r="AL118" s="1565"/>
      <c r="AM118" s="1565"/>
      <c r="AN118" s="1565"/>
      <c r="AO118" s="1565"/>
      <c r="AR118" s="481">
        <v>0</v>
      </c>
      <c r="AS118" s="482">
        <v>0</v>
      </c>
      <c r="AT118" s="1565"/>
      <c r="AU118" s="1565"/>
      <c r="AV118" s="502"/>
      <c r="AW118" s="482"/>
      <c r="AX118" s="1087"/>
      <c r="AY118" s="1087"/>
      <c r="BB118" s="502"/>
      <c r="BC118" s="482"/>
      <c r="BD118" s="1682"/>
      <c r="BE118" s="1683"/>
      <c r="BF118" s="481">
        <v>0</v>
      </c>
      <c r="BG118" s="482">
        <v>0</v>
      </c>
      <c r="BH118" s="481">
        <v>0</v>
      </c>
      <c r="BI118" s="482">
        <v>0</v>
      </c>
      <c r="BJ118" s="1565"/>
      <c r="BK118" s="1565"/>
      <c r="BL118" s="1565"/>
      <c r="BM118" s="1565"/>
      <c r="BN118" s="1682"/>
      <c r="BO118" s="1683"/>
      <c r="BP118" s="1565"/>
      <c r="BQ118" s="1565"/>
      <c r="BR118" s="502"/>
      <c r="BS118" s="482"/>
      <c r="BT118" s="1565"/>
      <c r="BU118" s="1565"/>
      <c r="BV118" s="502"/>
      <c r="BW118" s="482"/>
      <c r="BX118" s="502"/>
      <c r="BY118" s="482"/>
      <c r="BZ118" s="1087"/>
      <c r="CA118" s="1087"/>
      <c r="CB118" s="502"/>
      <c r="CC118" s="482"/>
      <c r="CD118" s="481">
        <v>0</v>
      </c>
      <c r="CE118" s="482">
        <v>0</v>
      </c>
      <c r="CF118" s="481">
        <v>0</v>
      </c>
      <c r="CG118" s="482">
        <v>0</v>
      </c>
      <c r="CH118" s="502"/>
      <c r="CI118" s="482"/>
      <c r="CJ118" s="2019"/>
      <c r="CK118" s="2019"/>
      <c r="CL118" s="1565"/>
      <c r="CM118" s="1565"/>
      <c r="CN118" s="502"/>
      <c r="CO118" s="482"/>
      <c r="CP118" s="1565"/>
      <c r="CQ118" s="1565"/>
      <c r="CR118" s="1565"/>
      <c r="CS118" s="1565"/>
      <c r="CT118" s="1565"/>
      <c r="CU118" s="1565"/>
      <c r="CV118" s="1791"/>
      <c r="CW118" s="1792"/>
      <c r="CX118" s="502"/>
      <c r="CY118" s="482"/>
      <c r="CZ118" s="502"/>
      <c r="DA118" s="482"/>
      <c r="DB118" s="481">
        <v>0</v>
      </c>
      <c r="DC118" s="482">
        <v>0</v>
      </c>
      <c r="DD118" s="1565"/>
      <c r="DE118" s="1565"/>
      <c r="DF118" s="1565"/>
      <c r="DG118" s="1565"/>
      <c r="DH118" s="1565"/>
      <c r="DI118" s="1565"/>
      <c r="DJ118" s="1565"/>
      <c r="DK118" s="1565"/>
      <c r="DL118" s="1565"/>
      <c r="DM118" s="1565"/>
      <c r="DN118" s="1565"/>
      <c r="DO118" s="1565"/>
      <c r="DP118" s="1565"/>
      <c r="DQ118" s="1565"/>
      <c r="DR118" s="1565"/>
      <c r="DS118" s="1565"/>
      <c r="DV118" s="1565"/>
      <c r="DW118" s="1565"/>
      <c r="DX118" s="1087"/>
      <c r="DY118" s="1087"/>
      <c r="DZ118" s="2028"/>
      <c r="EA118" s="2029"/>
      <c r="EB118" s="1087"/>
      <c r="EC118" s="1087"/>
      <c r="ED118" s="2025"/>
      <c r="EE118" s="2025"/>
      <c r="EF118" s="2028"/>
      <c r="EG118" s="2029"/>
      <c r="EH118" s="1565"/>
      <c r="EI118" s="1565"/>
      <c r="EJ118" s="1565"/>
      <c r="EK118" s="1565"/>
      <c r="EL118" s="2025"/>
      <c r="EM118" s="2025"/>
      <c r="EN118" s="481">
        <v>0</v>
      </c>
      <c r="EO118" s="482">
        <v>0</v>
      </c>
      <c r="EP118" s="1565"/>
      <c r="EQ118" s="1565"/>
      <c r="ER118" s="1565"/>
      <c r="ES118" s="1565"/>
      <c r="ET118" s="2025"/>
      <c r="EU118" s="2025"/>
      <c r="EV118" s="2025"/>
      <c r="EW118" s="2025"/>
      <c r="EX118" s="1565"/>
      <c r="EY118" s="1565"/>
      <c r="EZ118" s="1565"/>
      <c r="FA118" s="1565"/>
      <c r="FB118" s="1565"/>
      <c r="FC118" s="1565"/>
      <c r="FD118" s="2028"/>
      <c r="FE118" s="2029"/>
      <c r="FF118" s="2028"/>
      <c r="FG118" s="2029"/>
      <c r="FH118" s="2028"/>
      <c r="FI118" s="2029"/>
      <c r="FJ118" s="2025"/>
      <c r="FK118" s="2025"/>
      <c r="FL118" s="2025"/>
      <c r="FM118" s="2025"/>
      <c r="FN118" s="2025"/>
      <c r="FO118" s="2025"/>
      <c r="FP118" s="2025"/>
      <c r="FQ118" s="2025"/>
      <c r="FR118" s="2025"/>
      <c r="FS118" s="2025"/>
      <c r="FT118" s="2025"/>
      <c r="FU118" s="2025"/>
      <c r="FV118" s="2025"/>
      <c r="FW118" s="2025"/>
      <c r="FX118" s="2025"/>
      <c r="FY118" s="2025"/>
      <c r="FZ118" s="2025"/>
      <c r="GA118" s="2025"/>
      <c r="GB118" s="2025"/>
      <c r="GC118" s="2025"/>
      <c r="GD118" s="2025"/>
      <c r="GE118" s="2025"/>
      <c r="GF118" s="2025"/>
      <c r="GG118" s="2025"/>
      <c r="GH118" s="2025"/>
      <c r="GI118" s="2025"/>
      <c r="GJ118" s="2026"/>
      <c r="GK118" s="2027"/>
      <c r="GL118" s="1565"/>
      <c r="GM118" s="1565"/>
    </row>
    <row r="119" spans="1:195" ht="12.95" hidden="1" customHeight="1" outlineLevel="1" x14ac:dyDescent="0.15">
      <c r="A119" s="2860">
        <v>44241</v>
      </c>
      <c r="B119" s="489"/>
      <c r="C119" s="489"/>
      <c r="D119" s="1081"/>
      <c r="E119" s="1081"/>
      <c r="F119" s="2129"/>
      <c r="G119" s="2129"/>
      <c r="H119" s="446"/>
      <c r="I119" s="427"/>
      <c r="J119" s="489"/>
      <c r="K119" s="489"/>
      <c r="L119" s="446"/>
      <c r="M119" s="427"/>
      <c r="N119" s="1081"/>
      <c r="O119" s="1081"/>
      <c r="P119" s="489"/>
      <c r="Q119" s="489"/>
      <c r="R119" s="1081"/>
      <c r="S119" s="1081"/>
      <c r="T119" s="440" t="s">
        <v>964</v>
      </c>
      <c r="U119" s="427" t="s">
        <v>20</v>
      </c>
      <c r="V119" s="446"/>
      <c r="W119" s="427"/>
      <c r="X119" s="489"/>
      <c r="Y119" s="489"/>
      <c r="Z119" s="489"/>
      <c r="AA119" s="489"/>
      <c r="AB119" s="446"/>
      <c r="AC119" s="427"/>
      <c r="AD119" s="446"/>
      <c r="AE119" s="427"/>
      <c r="AF119" s="446"/>
      <c r="AG119" s="427"/>
      <c r="AH119" s="489"/>
      <c r="AI119" s="489"/>
      <c r="AJ119" s="489"/>
      <c r="AK119" s="489"/>
      <c r="AL119" s="489"/>
      <c r="AM119" s="489"/>
      <c r="AN119" s="489"/>
      <c r="AO119" s="489"/>
      <c r="AR119" s="440" t="s">
        <v>683</v>
      </c>
      <c r="AS119" s="427">
        <v>0</v>
      </c>
      <c r="AT119" s="489"/>
      <c r="AU119" s="489"/>
      <c r="AV119" s="446"/>
      <c r="AW119" s="427"/>
      <c r="AX119" s="1081"/>
      <c r="AY119" s="1081"/>
      <c r="BB119" s="446"/>
      <c r="BC119" s="427"/>
      <c r="BD119" s="1678"/>
      <c r="BE119" s="1679"/>
      <c r="BF119" s="440" t="s">
        <v>775</v>
      </c>
      <c r="BG119" s="427" t="s">
        <v>29</v>
      </c>
      <c r="BH119" s="440" t="s">
        <v>683</v>
      </c>
      <c r="BI119" s="427">
        <v>0</v>
      </c>
      <c r="BJ119" s="489"/>
      <c r="BK119" s="489"/>
      <c r="BL119" s="489"/>
      <c r="BM119" s="489"/>
      <c r="BN119" s="2052"/>
      <c r="BO119" s="2053"/>
      <c r="BP119" s="489"/>
      <c r="BQ119" s="489"/>
      <c r="BR119" s="446"/>
      <c r="BS119" s="427"/>
      <c r="BT119" s="489"/>
      <c r="BU119" s="489"/>
      <c r="BV119" s="446"/>
      <c r="BW119" s="427"/>
      <c r="BX119" s="446"/>
      <c r="BY119" s="427"/>
      <c r="BZ119" s="1081"/>
      <c r="CA119" s="1081"/>
      <c r="CB119" s="446"/>
      <c r="CC119" s="427"/>
      <c r="CD119" s="440" t="s">
        <v>994</v>
      </c>
      <c r="CE119" s="427" t="s">
        <v>20</v>
      </c>
      <c r="CF119" s="440" t="s">
        <v>986</v>
      </c>
      <c r="CG119" s="427" t="s">
        <v>20</v>
      </c>
      <c r="CH119" s="446"/>
      <c r="CI119" s="427"/>
      <c r="CJ119" s="1996"/>
      <c r="CK119" s="1996"/>
      <c r="CL119" s="489"/>
      <c r="CM119" s="489"/>
      <c r="CN119" s="446"/>
      <c r="CO119" s="427"/>
      <c r="CP119" s="489"/>
      <c r="CQ119" s="489"/>
      <c r="CR119" s="489"/>
      <c r="CS119" s="489"/>
      <c r="CT119" s="489"/>
      <c r="CU119" s="489"/>
      <c r="CV119" s="1789"/>
      <c r="CW119" s="1790"/>
      <c r="CX119" s="446"/>
      <c r="CY119" s="427"/>
      <c r="CZ119" s="446"/>
      <c r="DA119" s="427"/>
      <c r="DB119" s="440" t="s">
        <v>743</v>
      </c>
      <c r="DC119" s="427" t="s">
        <v>29</v>
      </c>
      <c r="DD119" s="489"/>
      <c r="DE119" s="489"/>
      <c r="DF119" s="489"/>
      <c r="DG119" s="489"/>
      <c r="DH119" s="489"/>
      <c r="DI119" s="489"/>
      <c r="DJ119" s="489"/>
      <c r="DK119" s="489"/>
      <c r="DL119" s="489"/>
      <c r="DM119" s="489"/>
      <c r="DN119" s="489"/>
      <c r="DO119" s="489"/>
      <c r="DP119" s="489"/>
      <c r="DQ119" s="489"/>
      <c r="DR119" s="489"/>
      <c r="DS119" s="489"/>
      <c r="DV119" s="489"/>
      <c r="DW119" s="489"/>
      <c r="DX119" s="1081"/>
      <c r="DY119" s="1081"/>
      <c r="DZ119" s="2028"/>
      <c r="EA119" s="2029"/>
      <c r="EB119" s="1081"/>
      <c r="EC119" s="1081"/>
      <c r="ED119" s="2025"/>
      <c r="EE119" s="2025"/>
      <c r="EF119" s="2028"/>
      <c r="EG119" s="2029"/>
      <c r="EH119" s="489"/>
      <c r="EI119" s="489"/>
      <c r="EJ119" s="489"/>
      <c r="EK119" s="489"/>
      <c r="EL119" s="2025"/>
      <c r="EM119" s="2025"/>
      <c r="EN119" s="440">
        <v>0</v>
      </c>
      <c r="EO119" s="427">
        <v>0</v>
      </c>
      <c r="EP119" s="489"/>
      <c r="EQ119" s="489"/>
      <c r="ER119" s="489"/>
      <c r="ES119" s="489"/>
      <c r="ET119" s="2025"/>
      <c r="EU119" s="2025"/>
      <c r="EV119" s="2025"/>
      <c r="EW119" s="2025"/>
      <c r="EX119" s="489"/>
      <c r="EY119" s="489"/>
      <c r="EZ119" s="489"/>
      <c r="FA119" s="489"/>
      <c r="FB119" s="489"/>
      <c r="FC119" s="489"/>
      <c r="FD119" s="2028"/>
      <c r="FE119" s="2029"/>
      <c r="FF119" s="2028"/>
      <c r="FG119" s="2029"/>
      <c r="FH119" s="2028"/>
      <c r="FI119" s="2029"/>
      <c r="FJ119" s="2025"/>
      <c r="FK119" s="2025"/>
      <c r="FL119" s="2025"/>
      <c r="FM119" s="2025"/>
      <c r="FN119" s="2025"/>
      <c r="FO119" s="2025"/>
      <c r="FP119" s="2025"/>
      <c r="FQ119" s="2025"/>
      <c r="FR119" s="2025"/>
      <c r="FS119" s="2025"/>
      <c r="FT119" s="2025"/>
      <c r="FU119" s="2025"/>
      <c r="FV119" s="2025"/>
      <c r="FW119" s="2025"/>
      <c r="FX119" s="2025"/>
      <c r="FY119" s="2025"/>
      <c r="FZ119" s="2025"/>
      <c r="GA119" s="2025"/>
      <c r="GB119" s="2025"/>
      <c r="GC119" s="2025"/>
      <c r="GD119" s="2025"/>
      <c r="GE119" s="2025"/>
      <c r="GF119" s="2025"/>
      <c r="GG119" s="2025"/>
      <c r="GH119" s="2025"/>
      <c r="GI119" s="2025"/>
      <c r="GJ119" s="2026"/>
      <c r="GK119" s="2027"/>
      <c r="GL119" s="489"/>
      <c r="GM119" s="489"/>
    </row>
    <row r="120" spans="1:195" ht="12.95" hidden="1" customHeight="1" outlineLevel="1" x14ac:dyDescent="0.15">
      <c r="A120" s="2861"/>
      <c r="B120" s="489"/>
      <c r="C120" s="489"/>
      <c r="D120" s="1082"/>
      <c r="E120" s="1082"/>
      <c r="F120" s="2129"/>
      <c r="G120" s="2129"/>
      <c r="H120" s="428"/>
      <c r="I120" s="429"/>
      <c r="J120" s="489"/>
      <c r="K120" s="489"/>
      <c r="L120" s="428"/>
      <c r="M120" s="429"/>
      <c r="N120" s="1082"/>
      <c r="O120" s="1082"/>
      <c r="P120" s="489"/>
      <c r="Q120" s="489"/>
      <c r="R120" s="1082"/>
      <c r="S120" s="1082"/>
      <c r="T120" s="430" t="s">
        <v>654</v>
      </c>
      <c r="U120" s="429" t="s">
        <v>29</v>
      </c>
      <c r="V120" s="428"/>
      <c r="W120" s="429"/>
      <c r="X120" s="489"/>
      <c r="Y120" s="489"/>
      <c r="Z120" s="489"/>
      <c r="AA120" s="489"/>
      <c r="AB120" s="428"/>
      <c r="AC120" s="429"/>
      <c r="AD120" s="428"/>
      <c r="AE120" s="429"/>
      <c r="AF120" s="428"/>
      <c r="AG120" s="429"/>
      <c r="AH120" s="489"/>
      <c r="AI120" s="489"/>
      <c r="AJ120" s="489"/>
      <c r="AK120" s="489"/>
      <c r="AL120" s="489"/>
      <c r="AM120" s="489"/>
      <c r="AN120" s="489"/>
      <c r="AO120" s="489"/>
      <c r="AR120" s="430">
        <v>0</v>
      </c>
      <c r="AS120" s="429">
        <v>0</v>
      </c>
      <c r="AT120" s="489"/>
      <c r="AU120" s="489"/>
      <c r="AV120" s="428"/>
      <c r="AW120" s="429"/>
      <c r="AX120" s="1082"/>
      <c r="AY120" s="1082"/>
      <c r="BB120" s="428"/>
      <c r="BC120" s="429"/>
      <c r="BD120" s="1678"/>
      <c r="BE120" s="1679"/>
      <c r="BF120" s="430" t="s">
        <v>829</v>
      </c>
      <c r="BG120" s="429" t="s">
        <v>29</v>
      </c>
      <c r="BH120" s="430">
        <v>0</v>
      </c>
      <c r="BI120" s="429">
        <v>0</v>
      </c>
      <c r="BJ120" s="489"/>
      <c r="BK120" s="489"/>
      <c r="BL120" s="489"/>
      <c r="BM120" s="489"/>
      <c r="BN120" s="2052"/>
      <c r="BO120" s="2053"/>
      <c r="BP120" s="489"/>
      <c r="BQ120" s="489"/>
      <c r="BR120" s="428"/>
      <c r="BS120" s="429"/>
      <c r="BT120" s="489"/>
      <c r="BU120" s="489"/>
      <c r="BV120" s="428"/>
      <c r="BW120" s="429"/>
      <c r="BX120" s="428"/>
      <c r="BY120" s="429"/>
      <c r="BZ120" s="1082"/>
      <c r="CA120" s="1082"/>
      <c r="CB120" s="428"/>
      <c r="CC120" s="429"/>
      <c r="CD120" s="430" t="s">
        <v>954</v>
      </c>
      <c r="CE120" s="429" t="s">
        <v>29</v>
      </c>
      <c r="CF120" s="430" t="s">
        <v>640</v>
      </c>
      <c r="CG120" s="429" t="s">
        <v>29</v>
      </c>
      <c r="CH120" s="428"/>
      <c r="CI120" s="429"/>
      <c r="CJ120" s="1996"/>
      <c r="CK120" s="1996"/>
      <c r="CL120" s="489"/>
      <c r="CM120" s="489"/>
      <c r="CN120" s="428"/>
      <c r="CO120" s="429"/>
      <c r="CP120" s="489"/>
      <c r="CQ120" s="489"/>
      <c r="CR120" s="489"/>
      <c r="CS120" s="489"/>
      <c r="CT120" s="489"/>
      <c r="CU120" s="489"/>
      <c r="CV120" s="1789"/>
      <c r="CW120" s="1790"/>
      <c r="CX120" s="428"/>
      <c r="CY120" s="429"/>
      <c r="CZ120" s="428"/>
      <c r="DA120" s="429"/>
      <c r="DB120" s="430" t="s">
        <v>994</v>
      </c>
      <c r="DC120" s="429" t="s">
        <v>29</v>
      </c>
      <c r="DD120" s="489"/>
      <c r="DE120" s="489"/>
      <c r="DF120" s="489"/>
      <c r="DG120" s="489"/>
      <c r="DH120" s="489"/>
      <c r="DI120" s="489"/>
      <c r="DJ120" s="489"/>
      <c r="DK120" s="489"/>
      <c r="DL120" s="489"/>
      <c r="DM120" s="489"/>
      <c r="DN120" s="489"/>
      <c r="DO120" s="489"/>
      <c r="DP120" s="489"/>
      <c r="DQ120" s="489"/>
      <c r="DR120" s="489"/>
      <c r="DS120" s="489"/>
      <c r="DV120" s="489"/>
      <c r="DW120" s="489"/>
      <c r="DX120" s="1082"/>
      <c r="DY120" s="1082"/>
      <c r="DZ120" s="2028"/>
      <c r="EA120" s="2029"/>
      <c r="EB120" s="1082"/>
      <c r="EC120" s="1082"/>
      <c r="ED120" s="2025"/>
      <c r="EE120" s="2025"/>
      <c r="EF120" s="2028"/>
      <c r="EG120" s="2029"/>
      <c r="EH120" s="489"/>
      <c r="EI120" s="489"/>
      <c r="EJ120" s="489"/>
      <c r="EK120" s="489"/>
      <c r="EL120" s="2025"/>
      <c r="EM120" s="2025"/>
      <c r="EN120" s="430">
        <v>0</v>
      </c>
      <c r="EO120" s="429">
        <v>0</v>
      </c>
      <c r="EP120" s="489"/>
      <c r="EQ120" s="489"/>
      <c r="ER120" s="489"/>
      <c r="ES120" s="489"/>
      <c r="ET120" s="2025"/>
      <c r="EU120" s="2025"/>
      <c r="EV120" s="2025"/>
      <c r="EW120" s="2025"/>
      <c r="EX120" s="489"/>
      <c r="EY120" s="489"/>
      <c r="EZ120" s="489"/>
      <c r="FA120" s="489"/>
      <c r="FB120" s="489"/>
      <c r="FC120" s="489"/>
      <c r="FD120" s="2028"/>
      <c r="FE120" s="2029"/>
      <c r="FF120" s="2028"/>
      <c r="FG120" s="2029"/>
      <c r="FH120" s="2028"/>
      <c r="FI120" s="2029"/>
      <c r="FJ120" s="2025"/>
      <c r="FK120" s="2025"/>
      <c r="FL120" s="2025"/>
      <c r="FM120" s="2025"/>
      <c r="FN120" s="2025"/>
      <c r="FO120" s="2025"/>
      <c r="FP120" s="2025"/>
      <c r="FQ120" s="2025"/>
      <c r="FR120" s="2025"/>
      <c r="FS120" s="2025"/>
      <c r="FT120" s="2025"/>
      <c r="FU120" s="2025"/>
      <c r="FV120" s="2025"/>
      <c r="FW120" s="2025"/>
      <c r="FX120" s="2025"/>
      <c r="FY120" s="2025"/>
      <c r="FZ120" s="2025"/>
      <c r="GA120" s="2025"/>
      <c r="GB120" s="2025"/>
      <c r="GC120" s="2025"/>
      <c r="GD120" s="2025"/>
      <c r="GE120" s="2025"/>
      <c r="GF120" s="2025"/>
      <c r="GG120" s="2025"/>
      <c r="GH120" s="2025"/>
      <c r="GI120" s="2025"/>
      <c r="GJ120" s="2026"/>
      <c r="GK120" s="2027"/>
      <c r="GL120" s="489"/>
      <c r="GM120" s="489"/>
    </row>
    <row r="121" spans="1:195" ht="12.95" hidden="1" customHeight="1" outlineLevel="1" x14ac:dyDescent="0.15">
      <c r="A121" s="2861"/>
      <c r="B121" s="489"/>
      <c r="C121" s="489"/>
      <c r="D121" s="1082"/>
      <c r="E121" s="1082"/>
      <c r="F121" s="2129"/>
      <c r="G121" s="2129"/>
      <c r="H121" s="428"/>
      <c r="I121" s="429"/>
      <c r="J121" s="489"/>
      <c r="K121" s="489"/>
      <c r="L121" s="428"/>
      <c r="M121" s="429"/>
      <c r="N121" s="1082"/>
      <c r="O121" s="1082"/>
      <c r="P121" s="489"/>
      <c r="Q121" s="489"/>
      <c r="R121" s="1082"/>
      <c r="S121" s="1082"/>
      <c r="T121" s="430" t="s">
        <v>993</v>
      </c>
      <c r="U121" s="429" t="s">
        <v>598</v>
      </c>
      <c r="V121" s="428"/>
      <c r="W121" s="429"/>
      <c r="X121" s="489"/>
      <c r="Y121" s="489"/>
      <c r="Z121" s="489"/>
      <c r="AA121" s="489"/>
      <c r="AB121" s="428"/>
      <c r="AC121" s="429"/>
      <c r="AD121" s="428"/>
      <c r="AE121" s="429"/>
      <c r="AF121" s="428"/>
      <c r="AG121" s="429"/>
      <c r="AH121" s="489"/>
      <c r="AI121" s="489"/>
      <c r="AJ121" s="489"/>
      <c r="AK121" s="489"/>
      <c r="AL121" s="489"/>
      <c r="AM121" s="489"/>
      <c r="AN121" s="489"/>
      <c r="AO121" s="489"/>
      <c r="AR121" s="430">
        <v>0</v>
      </c>
      <c r="AS121" s="429">
        <v>0</v>
      </c>
      <c r="AT121" s="489"/>
      <c r="AU121" s="489"/>
      <c r="AV121" s="428"/>
      <c r="AW121" s="429"/>
      <c r="AX121" s="1082"/>
      <c r="AY121" s="1082"/>
      <c r="BB121" s="428"/>
      <c r="BC121" s="429"/>
      <c r="BD121" s="1678"/>
      <c r="BE121" s="1679"/>
      <c r="BF121" s="430" t="s">
        <v>635</v>
      </c>
      <c r="BG121" s="429" t="s">
        <v>20</v>
      </c>
      <c r="BH121" s="430">
        <v>0</v>
      </c>
      <c r="BI121" s="429">
        <v>0</v>
      </c>
      <c r="BJ121" s="489"/>
      <c r="BK121" s="489"/>
      <c r="BL121" s="489"/>
      <c r="BM121" s="489"/>
      <c r="BN121" s="2052"/>
      <c r="BO121" s="2053"/>
      <c r="BP121" s="489"/>
      <c r="BQ121" s="489"/>
      <c r="BR121" s="428"/>
      <c r="BS121" s="429"/>
      <c r="BT121" s="489"/>
      <c r="BU121" s="489"/>
      <c r="BV121" s="428"/>
      <c r="BW121" s="429"/>
      <c r="BX121" s="428"/>
      <c r="BY121" s="429"/>
      <c r="BZ121" s="1082"/>
      <c r="CA121" s="1082"/>
      <c r="CB121" s="428"/>
      <c r="CC121" s="429"/>
      <c r="CD121" s="430" t="s">
        <v>828</v>
      </c>
      <c r="CE121" s="429" t="s">
        <v>29</v>
      </c>
      <c r="CF121" s="430" t="s">
        <v>956</v>
      </c>
      <c r="CG121" s="429" t="s">
        <v>20</v>
      </c>
      <c r="CH121" s="428"/>
      <c r="CI121" s="429"/>
      <c r="CJ121" s="1996"/>
      <c r="CK121" s="1996"/>
      <c r="CL121" s="489"/>
      <c r="CM121" s="489"/>
      <c r="CN121" s="428"/>
      <c r="CO121" s="429"/>
      <c r="CP121" s="489"/>
      <c r="CQ121" s="489"/>
      <c r="CR121" s="489"/>
      <c r="CS121" s="489"/>
      <c r="CT121" s="489"/>
      <c r="CU121" s="489"/>
      <c r="CV121" s="1789"/>
      <c r="CW121" s="1790"/>
      <c r="CX121" s="428"/>
      <c r="CY121" s="429"/>
      <c r="CZ121" s="428"/>
      <c r="DA121" s="429"/>
      <c r="DB121" s="430" t="s">
        <v>986</v>
      </c>
      <c r="DC121" s="429" t="s">
        <v>29</v>
      </c>
      <c r="DD121" s="489"/>
      <c r="DE121" s="489"/>
      <c r="DF121" s="489"/>
      <c r="DG121" s="489"/>
      <c r="DH121" s="489"/>
      <c r="DI121" s="489"/>
      <c r="DJ121" s="489"/>
      <c r="DK121" s="489"/>
      <c r="DL121" s="489"/>
      <c r="DM121" s="489"/>
      <c r="DN121" s="489"/>
      <c r="DO121" s="489"/>
      <c r="DP121" s="489"/>
      <c r="DQ121" s="489"/>
      <c r="DR121" s="489"/>
      <c r="DS121" s="489"/>
      <c r="DV121" s="489"/>
      <c r="DW121" s="489"/>
      <c r="DX121" s="1082"/>
      <c r="DY121" s="1082"/>
      <c r="DZ121" s="2028"/>
      <c r="EA121" s="2029"/>
      <c r="EB121" s="1082"/>
      <c r="EC121" s="1082"/>
      <c r="ED121" s="2025"/>
      <c r="EE121" s="2025"/>
      <c r="EF121" s="2028"/>
      <c r="EG121" s="2029"/>
      <c r="EH121" s="489"/>
      <c r="EI121" s="489"/>
      <c r="EJ121" s="489"/>
      <c r="EK121" s="489"/>
      <c r="EL121" s="2025"/>
      <c r="EM121" s="2025"/>
      <c r="EN121" s="430" t="s">
        <v>892</v>
      </c>
      <c r="EO121" s="429" t="s">
        <v>29</v>
      </c>
      <c r="EP121" s="489"/>
      <c r="EQ121" s="489"/>
      <c r="ER121" s="489"/>
      <c r="ES121" s="489"/>
      <c r="ET121" s="2025"/>
      <c r="EU121" s="2025"/>
      <c r="EV121" s="2025"/>
      <c r="EW121" s="2025"/>
      <c r="EX121" s="489"/>
      <c r="EY121" s="489"/>
      <c r="EZ121" s="489"/>
      <c r="FA121" s="489"/>
      <c r="FB121" s="489"/>
      <c r="FC121" s="489"/>
      <c r="FD121" s="2028"/>
      <c r="FE121" s="2029"/>
      <c r="FF121" s="2028"/>
      <c r="FG121" s="2029"/>
      <c r="FH121" s="2028"/>
      <c r="FI121" s="2029"/>
      <c r="FJ121" s="2025"/>
      <c r="FK121" s="2025"/>
      <c r="FL121" s="2025"/>
      <c r="FM121" s="2025"/>
      <c r="FN121" s="2025"/>
      <c r="FO121" s="2025"/>
      <c r="FP121" s="2025"/>
      <c r="FQ121" s="2025"/>
      <c r="FR121" s="2025"/>
      <c r="FS121" s="2025"/>
      <c r="FT121" s="2025"/>
      <c r="FU121" s="2025"/>
      <c r="FV121" s="2025"/>
      <c r="FW121" s="2025"/>
      <c r="FX121" s="2025"/>
      <c r="FY121" s="2025"/>
      <c r="FZ121" s="2025"/>
      <c r="GA121" s="2025"/>
      <c r="GB121" s="2025"/>
      <c r="GC121" s="2025"/>
      <c r="GD121" s="2025"/>
      <c r="GE121" s="2025"/>
      <c r="GF121" s="2025"/>
      <c r="GG121" s="2025"/>
      <c r="GH121" s="2025"/>
      <c r="GI121" s="2025"/>
      <c r="GJ121" s="2026"/>
      <c r="GK121" s="2027"/>
      <c r="GL121" s="489"/>
      <c r="GM121" s="489"/>
    </row>
    <row r="122" spans="1:195" ht="12.95" hidden="1" customHeight="1" outlineLevel="1" x14ac:dyDescent="0.15">
      <c r="A122" s="2861"/>
      <c r="B122" s="489"/>
      <c r="C122" s="489"/>
      <c r="D122" s="1082"/>
      <c r="E122" s="1082"/>
      <c r="F122" s="2129"/>
      <c r="G122" s="2129"/>
      <c r="H122" s="428"/>
      <c r="I122" s="429"/>
      <c r="J122" s="489"/>
      <c r="K122" s="489"/>
      <c r="L122" s="428"/>
      <c r="M122" s="429"/>
      <c r="N122" s="1082"/>
      <c r="O122" s="1082"/>
      <c r="P122" s="489"/>
      <c r="Q122" s="489"/>
      <c r="R122" s="1082"/>
      <c r="S122" s="1082"/>
      <c r="T122" s="430" t="s">
        <v>923</v>
      </c>
      <c r="U122" s="429" t="s">
        <v>29</v>
      </c>
      <c r="V122" s="428"/>
      <c r="W122" s="429"/>
      <c r="X122" s="489"/>
      <c r="Y122" s="489"/>
      <c r="Z122" s="489"/>
      <c r="AA122" s="489"/>
      <c r="AB122" s="428"/>
      <c r="AC122" s="429"/>
      <c r="AD122" s="428"/>
      <c r="AE122" s="429"/>
      <c r="AF122" s="428"/>
      <c r="AG122" s="429"/>
      <c r="AH122" s="489"/>
      <c r="AI122" s="489"/>
      <c r="AJ122" s="489"/>
      <c r="AK122" s="489"/>
      <c r="AL122" s="489"/>
      <c r="AM122" s="489"/>
      <c r="AN122" s="489"/>
      <c r="AO122" s="489"/>
      <c r="AR122" s="430">
        <v>0</v>
      </c>
      <c r="AS122" s="429">
        <v>0</v>
      </c>
      <c r="AT122" s="489"/>
      <c r="AU122" s="489"/>
      <c r="AV122" s="428"/>
      <c r="AW122" s="429"/>
      <c r="AX122" s="1082"/>
      <c r="AY122" s="1082"/>
      <c r="BB122" s="428"/>
      <c r="BC122" s="429"/>
      <c r="BD122" s="1678"/>
      <c r="BE122" s="1679"/>
      <c r="BF122" s="430" t="s">
        <v>607</v>
      </c>
      <c r="BG122" s="507" t="s">
        <v>677</v>
      </c>
      <c r="BH122" s="430">
        <v>0</v>
      </c>
      <c r="BI122" s="429">
        <v>0</v>
      </c>
      <c r="BJ122" s="489"/>
      <c r="BK122" s="489"/>
      <c r="BL122" s="489"/>
      <c r="BM122" s="489"/>
      <c r="BN122" s="2052"/>
      <c r="BO122" s="2053"/>
      <c r="BP122" s="489"/>
      <c r="BQ122" s="489"/>
      <c r="BR122" s="428"/>
      <c r="BS122" s="429"/>
      <c r="BT122" s="489"/>
      <c r="BU122" s="489"/>
      <c r="BV122" s="428"/>
      <c r="BW122" s="429"/>
      <c r="BX122" s="428"/>
      <c r="BY122" s="429"/>
      <c r="BZ122" s="1082"/>
      <c r="CA122" s="1082"/>
      <c r="CB122" s="428"/>
      <c r="CC122" s="429"/>
      <c r="CD122" s="430" t="s">
        <v>892</v>
      </c>
      <c r="CE122" s="429" t="s">
        <v>29</v>
      </c>
      <c r="CF122" s="430" t="s">
        <v>906</v>
      </c>
      <c r="CG122" s="429" t="s">
        <v>20</v>
      </c>
      <c r="CH122" s="428"/>
      <c r="CI122" s="429"/>
      <c r="CJ122" s="1996"/>
      <c r="CK122" s="1996"/>
      <c r="CL122" s="489"/>
      <c r="CM122" s="489"/>
      <c r="CN122" s="428"/>
      <c r="CO122" s="429"/>
      <c r="CP122" s="489"/>
      <c r="CQ122" s="489"/>
      <c r="CR122" s="489"/>
      <c r="CS122" s="489"/>
      <c r="CT122" s="489"/>
      <c r="CU122" s="489"/>
      <c r="CV122" s="1789"/>
      <c r="CW122" s="1790"/>
      <c r="CX122" s="428"/>
      <c r="CY122" s="429"/>
      <c r="CZ122" s="428"/>
      <c r="DA122" s="429"/>
      <c r="DB122" s="430" t="s">
        <v>1000</v>
      </c>
      <c r="DC122" s="429" t="s">
        <v>20</v>
      </c>
      <c r="DD122" s="489"/>
      <c r="DE122" s="489"/>
      <c r="DF122" s="489"/>
      <c r="DG122" s="489"/>
      <c r="DH122" s="489"/>
      <c r="DI122" s="489"/>
      <c r="DJ122" s="489"/>
      <c r="DK122" s="489"/>
      <c r="DL122" s="489"/>
      <c r="DM122" s="489"/>
      <c r="DN122" s="489"/>
      <c r="DO122" s="489"/>
      <c r="DP122" s="489"/>
      <c r="DQ122" s="489"/>
      <c r="DR122" s="489"/>
      <c r="DS122" s="489"/>
      <c r="DV122" s="489"/>
      <c r="DW122" s="489"/>
      <c r="DX122" s="1082"/>
      <c r="DY122" s="1082"/>
      <c r="DZ122" s="2028"/>
      <c r="EA122" s="2029"/>
      <c r="EB122" s="1082"/>
      <c r="EC122" s="1082"/>
      <c r="ED122" s="2025"/>
      <c r="EE122" s="2025"/>
      <c r="EF122" s="2028"/>
      <c r="EG122" s="2029"/>
      <c r="EH122" s="489"/>
      <c r="EI122" s="489"/>
      <c r="EJ122" s="489"/>
      <c r="EK122" s="489"/>
      <c r="EL122" s="2025"/>
      <c r="EM122" s="2025"/>
      <c r="EN122" s="430" t="s">
        <v>999</v>
      </c>
      <c r="EO122" s="429" t="s">
        <v>591</v>
      </c>
      <c r="EP122" s="489"/>
      <c r="EQ122" s="489"/>
      <c r="ER122" s="489"/>
      <c r="ES122" s="489"/>
      <c r="ET122" s="2025"/>
      <c r="EU122" s="2025"/>
      <c r="EV122" s="2025"/>
      <c r="EW122" s="2025"/>
      <c r="EX122" s="489"/>
      <c r="EY122" s="489"/>
      <c r="EZ122" s="489"/>
      <c r="FA122" s="489"/>
      <c r="FB122" s="489"/>
      <c r="FC122" s="489"/>
      <c r="FD122" s="2028"/>
      <c r="FE122" s="2029"/>
      <c r="FF122" s="2028"/>
      <c r="FG122" s="2029"/>
      <c r="FH122" s="2028"/>
      <c r="FI122" s="2029"/>
      <c r="FJ122" s="2025"/>
      <c r="FK122" s="2025"/>
      <c r="FL122" s="2025"/>
      <c r="FM122" s="2025"/>
      <c r="FN122" s="2025"/>
      <c r="FO122" s="2025"/>
      <c r="FP122" s="2025"/>
      <c r="FQ122" s="2025"/>
      <c r="FR122" s="2025"/>
      <c r="FS122" s="2025"/>
      <c r="FT122" s="2025"/>
      <c r="FU122" s="2025"/>
      <c r="FV122" s="2025"/>
      <c r="FW122" s="2025"/>
      <c r="FX122" s="2025"/>
      <c r="FY122" s="2025"/>
      <c r="FZ122" s="2025"/>
      <c r="GA122" s="2025"/>
      <c r="GB122" s="2025"/>
      <c r="GC122" s="2025"/>
      <c r="GD122" s="2025"/>
      <c r="GE122" s="2025"/>
      <c r="GF122" s="2025"/>
      <c r="GG122" s="2025"/>
      <c r="GH122" s="2025"/>
      <c r="GI122" s="2025"/>
      <c r="GJ122" s="2026"/>
      <c r="GK122" s="2027"/>
      <c r="GL122" s="489"/>
      <c r="GM122" s="489"/>
    </row>
    <row r="123" spans="1:195" ht="12.95" hidden="1" customHeight="1" outlineLevel="1" x14ac:dyDescent="0.15">
      <c r="A123" s="2862"/>
      <c r="B123" s="489"/>
      <c r="C123" s="489"/>
      <c r="D123" s="1083"/>
      <c r="E123" s="1083"/>
      <c r="F123" s="2129"/>
      <c r="G123" s="2129"/>
      <c r="H123" s="447"/>
      <c r="I123" s="426"/>
      <c r="J123" s="489"/>
      <c r="K123" s="489"/>
      <c r="L123" s="447"/>
      <c r="M123" s="426"/>
      <c r="N123" s="1083"/>
      <c r="O123" s="1083"/>
      <c r="P123" s="489"/>
      <c r="Q123" s="489"/>
      <c r="R123" s="1083"/>
      <c r="S123" s="1083"/>
      <c r="T123" s="425">
        <v>0</v>
      </c>
      <c r="U123" s="426">
        <v>0</v>
      </c>
      <c r="V123" s="447"/>
      <c r="W123" s="426"/>
      <c r="X123" s="489"/>
      <c r="Y123" s="489"/>
      <c r="Z123" s="489"/>
      <c r="AA123" s="489"/>
      <c r="AB123" s="447"/>
      <c r="AC123" s="426"/>
      <c r="AD123" s="447"/>
      <c r="AE123" s="426"/>
      <c r="AF123" s="447"/>
      <c r="AG123" s="426"/>
      <c r="AH123" s="489"/>
      <c r="AI123" s="489"/>
      <c r="AJ123" s="489"/>
      <c r="AK123" s="489"/>
      <c r="AL123" s="489"/>
      <c r="AM123" s="489"/>
      <c r="AN123" s="489"/>
      <c r="AO123" s="489"/>
      <c r="AR123" s="425">
        <v>0</v>
      </c>
      <c r="AS123" s="426">
        <v>0</v>
      </c>
      <c r="AT123" s="489"/>
      <c r="AU123" s="489"/>
      <c r="AV123" s="447"/>
      <c r="AW123" s="426"/>
      <c r="AX123" s="1083"/>
      <c r="AY123" s="1083"/>
      <c r="BB123" s="447"/>
      <c r="BC123" s="426"/>
      <c r="BD123" s="1678"/>
      <c r="BE123" s="1679"/>
      <c r="BF123" s="425">
        <v>0</v>
      </c>
      <c r="BG123" s="426">
        <v>0</v>
      </c>
      <c r="BH123" s="425">
        <v>0</v>
      </c>
      <c r="BI123" s="426">
        <v>0</v>
      </c>
      <c r="BJ123" s="489"/>
      <c r="BK123" s="489"/>
      <c r="BL123" s="489"/>
      <c r="BM123" s="489"/>
      <c r="BN123" s="2052"/>
      <c r="BO123" s="2053"/>
      <c r="BP123" s="489"/>
      <c r="BQ123" s="489"/>
      <c r="BR123" s="447"/>
      <c r="BS123" s="426"/>
      <c r="BT123" s="489"/>
      <c r="BU123" s="489"/>
      <c r="BV123" s="447"/>
      <c r="BW123" s="426"/>
      <c r="BX123" s="447"/>
      <c r="BY123" s="426"/>
      <c r="BZ123" s="1083"/>
      <c r="CA123" s="1083"/>
      <c r="CB123" s="447"/>
      <c r="CC123" s="426"/>
      <c r="CD123" s="425">
        <v>0</v>
      </c>
      <c r="CE123" s="426">
        <v>0</v>
      </c>
      <c r="CF123" s="425">
        <v>0</v>
      </c>
      <c r="CG123" s="426">
        <v>0</v>
      </c>
      <c r="CH123" s="447"/>
      <c r="CI123" s="426"/>
      <c r="CJ123" s="1996"/>
      <c r="CK123" s="1996"/>
      <c r="CL123" s="489"/>
      <c r="CM123" s="489"/>
      <c r="CN123" s="447"/>
      <c r="CO123" s="426"/>
      <c r="CP123" s="489"/>
      <c r="CQ123" s="489"/>
      <c r="CR123" s="489"/>
      <c r="CS123" s="489"/>
      <c r="CT123" s="489"/>
      <c r="CU123" s="489"/>
      <c r="CV123" s="1789"/>
      <c r="CW123" s="1790"/>
      <c r="CX123" s="447"/>
      <c r="CY123" s="426"/>
      <c r="CZ123" s="447"/>
      <c r="DA123" s="426"/>
      <c r="DB123" s="425">
        <v>0</v>
      </c>
      <c r="DC123" s="426">
        <v>0</v>
      </c>
      <c r="DD123" s="489"/>
      <c r="DE123" s="489"/>
      <c r="DF123" s="489"/>
      <c r="DG123" s="489"/>
      <c r="DH123" s="489"/>
      <c r="DI123" s="489"/>
      <c r="DJ123" s="489"/>
      <c r="DK123" s="489"/>
      <c r="DL123" s="489"/>
      <c r="DM123" s="489"/>
      <c r="DN123" s="489"/>
      <c r="DO123" s="489"/>
      <c r="DP123" s="489"/>
      <c r="DQ123" s="489"/>
      <c r="DR123" s="489"/>
      <c r="DS123" s="489"/>
      <c r="DV123" s="489"/>
      <c r="DW123" s="489"/>
      <c r="DX123" s="1083"/>
      <c r="DY123" s="1083"/>
      <c r="DZ123" s="2028"/>
      <c r="EA123" s="2029"/>
      <c r="EB123" s="1083"/>
      <c r="EC123" s="1083"/>
      <c r="ED123" s="2025"/>
      <c r="EE123" s="2025"/>
      <c r="EF123" s="2028"/>
      <c r="EG123" s="2029"/>
      <c r="EH123" s="489"/>
      <c r="EI123" s="489"/>
      <c r="EJ123" s="489"/>
      <c r="EK123" s="489"/>
      <c r="EL123" s="2025"/>
      <c r="EM123" s="2025"/>
      <c r="EN123" s="425">
        <v>0</v>
      </c>
      <c r="EO123" s="426">
        <v>0</v>
      </c>
      <c r="EP123" s="489"/>
      <c r="EQ123" s="489"/>
      <c r="ER123" s="489"/>
      <c r="ES123" s="489"/>
      <c r="ET123" s="2025"/>
      <c r="EU123" s="2025"/>
      <c r="EV123" s="2025"/>
      <c r="EW123" s="2025"/>
      <c r="EX123" s="489"/>
      <c r="EY123" s="489"/>
      <c r="EZ123" s="489"/>
      <c r="FA123" s="489"/>
      <c r="FB123" s="489"/>
      <c r="FC123" s="489"/>
      <c r="FD123" s="2028"/>
      <c r="FE123" s="2029"/>
      <c r="FF123" s="2028"/>
      <c r="FG123" s="2029"/>
      <c r="FH123" s="2028"/>
      <c r="FI123" s="2029"/>
      <c r="FJ123" s="2025"/>
      <c r="FK123" s="2025"/>
      <c r="FL123" s="2025"/>
      <c r="FM123" s="2025"/>
      <c r="FN123" s="2025"/>
      <c r="FO123" s="2025"/>
      <c r="FP123" s="2025"/>
      <c r="FQ123" s="2025"/>
      <c r="FR123" s="2025"/>
      <c r="FS123" s="2025"/>
      <c r="FT123" s="2025"/>
      <c r="FU123" s="2025"/>
      <c r="FV123" s="2025"/>
      <c r="FW123" s="2025"/>
      <c r="FX123" s="2025"/>
      <c r="FY123" s="2025"/>
      <c r="FZ123" s="2025"/>
      <c r="GA123" s="2025"/>
      <c r="GB123" s="2025"/>
      <c r="GC123" s="2025"/>
      <c r="GD123" s="2025"/>
      <c r="GE123" s="2025"/>
      <c r="GF123" s="2025"/>
      <c r="GG123" s="2025"/>
      <c r="GH123" s="2025"/>
      <c r="GI123" s="2025"/>
      <c r="GJ123" s="2026"/>
      <c r="GK123" s="2027"/>
      <c r="GL123" s="489"/>
      <c r="GM123" s="489"/>
    </row>
    <row r="124" spans="1:195" ht="12.95" hidden="1" customHeight="1" outlineLevel="1" x14ac:dyDescent="0.15">
      <c r="A124" s="2860">
        <v>44255</v>
      </c>
      <c r="B124" s="1565"/>
      <c r="C124" s="1565"/>
      <c r="D124" s="1085"/>
      <c r="E124" s="1085"/>
      <c r="F124" s="2019"/>
      <c r="G124" s="2019"/>
      <c r="H124" s="501"/>
      <c r="I124" s="477"/>
      <c r="J124" s="1565"/>
      <c r="K124" s="1565"/>
      <c r="L124" s="501"/>
      <c r="M124" s="477"/>
      <c r="N124" s="1085"/>
      <c r="O124" s="1085"/>
      <c r="P124" s="1565"/>
      <c r="Q124" s="1565"/>
      <c r="R124" s="1085"/>
      <c r="S124" s="1085"/>
      <c r="T124" s="476" t="s">
        <v>606</v>
      </c>
      <c r="U124" s="477" t="s">
        <v>29</v>
      </c>
      <c r="V124" s="501"/>
      <c r="W124" s="477"/>
      <c r="X124" s="1565"/>
      <c r="Y124" s="1565"/>
      <c r="Z124" s="1565"/>
      <c r="AA124" s="1565"/>
      <c r="AB124" s="501"/>
      <c r="AC124" s="477"/>
      <c r="AD124" s="501"/>
      <c r="AE124" s="477"/>
      <c r="AF124" s="501"/>
      <c r="AG124" s="477"/>
      <c r="AH124" s="1565"/>
      <c r="AI124" s="1565"/>
      <c r="AJ124" s="1565"/>
      <c r="AK124" s="1565"/>
      <c r="AL124" s="1565"/>
      <c r="AM124" s="1565"/>
      <c r="AN124" s="1565"/>
      <c r="AO124" s="1565"/>
      <c r="AR124" s="476" t="s">
        <v>683</v>
      </c>
      <c r="AS124" s="477">
        <v>0</v>
      </c>
      <c r="AT124" s="1565"/>
      <c r="AU124" s="1565"/>
      <c r="AV124" s="501"/>
      <c r="AW124" s="477"/>
      <c r="AX124" s="1085"/>
      <c r="AY124" s="1085"/>
      <c r="BB124" s="501"/>
      <c r="BC124" s="477"/>
      <c r="BD124" s="1682"/>
      <c r="BE124" s="1683"/>
      <c r="BF124" s="476" t="s">
        <v>5</v>
      </c>
      <c r="BG124" s="477">
        <v>0</v>
      </c>
      <c r="BH124" s="476" t="s">
        <v>683</v>
      </c>
      <c r="BI124" s="477">
        <v>0</v>
      </c>
      <c r="BJ124" s="1565"/>
      <c r="BK124" s="1565"/>
      <c r="BL124" s="1565"/>
      <c r="BM124" s="1565"/>
      <c r="BN124" s="1682"/>
      <c r="BO124" s="1683"/>
      <c r="BP124" s="1565"/>
      <c r="BQ124" s="1565"/>
      <c r="BR124" s="501"/>
      <c r="BS124" s="477"/>
      <c r="BT124" s="1565"/>
      <c r="BU124" s="1565"/>
      <c r="BV124" s="501"/>
      <c r="BW124" s="477"/>
      <c r="BX124" s="501"/>
      <c r="BY124" s="477"/>
      <c r="BZ124" s="1085"/>
      <c r="CA124" s="1085"/>
      <c r="CB124" s="501"/>
      <c r="CC124" s="477"/>
      <c r="CD124" s="476" t="s">
        <v>1000</v>
      </c>
      <c r="CE124" s="477" t="s">
        <v>29</v>
      </c>
      <c r="CF124" s="476" t="s">
        <v>947</v>
      </c>
      <c r="CG124" s="477" t="s">
        <v>29</v>
      </c>
      <c r="CH124" s="501"/>
      <c r="CI124" s="477"/>
      <c r="CJ124" s="2019"/>
      <c r="CK124" s="2019"/>
      <c r="CL124" s="1565"/>
      <c r="CM124" s="1565"/>
      <c r="CN124" s="501"/>
      <c r="CO124" s="477"/>
      <c r="CP124" s="1565"/>
      <c r="CQ124" s="1565"/>
      <c r="CR124" s="1565"/>
      <c r="CS124" s="1565"/>
      <c r="CT124" s="1565"/>
      <c r="CU124" s="1565"/>
      <c r="CV124" s="1791"/>
      <c r="CW124" s="1792"/>
      <c r="CX124" s="501"/>
      <c r="CY124" s="477"/>
      <c r="CZ124" s="501"/>
      <c r="DA124" s="477"/>
      <c r="DB124" s="476" t="s">
        <v>934</v>
      </c>
      <c r="DC124" s="477" t="s">
        <v>20</v>
      </c>
      <c r="DD124" s="1565"/>
      <c r="DE124" s="1565"/>
      <c r="DF124" s="1565"/>
      <c r="DG124" s="1565"/>
      <c r="DH124" s="1565"/>
      <c r="DI124" s="1565"/>
      <c r="DJ124" s="1565"/>
      <c r="DK124" s="1565"/>
      <c r="DL124" s="1565"/>
      <c r="DM124" s="1565"/>
      <c r="DN124" s="1565"/>
      <c r="DO124" s="1565"/>
      <c r="DP124" s="1565"/>
      <c r="DQ124" s="1565"/>
      <c r="DR124" s="1565"/>
      <c r="DS124" s="1565"/>
      <c r="DV124" s="1565"/>
      <c r="DW124" s="1565"/>
      <c r="DX124" s="1085"/>
      <c r="DY124" s="1085"/>
      <c r="DZ124" s="2028"/>
      <c r="EA124" s="2029"/>
      <c r="EB124" s="1085"/>
      <c r="EC124" s="1085"/>
      <c r="ED124" s="2025"/>
      <c r="EE124" s="2025"/>
      <c r="EF124" s="2028"/>
      <c r="EG124" s="2029"/>
      <c r="EH124" s="1565"/>
      <c r="EI124" s="1565"/>
      <c r="EJ124" s="1565"/>
      <c r="EK124" s="1565"/>
      <c r="EL124" s="2025"/>
      <c r="EM124" s="2025"/>
      <c r="EN124" s="476" t="s">
        <v>935</v>
      </c>
      <c r="EO124" s="477" t="s">
        <v>20</v>
      </c>
      <c r="EP124" s="1565"/>
      <c r="EQ124" s="1565"/>
      <c r="ER124" s="1565"/>
      <c r="ES124" s="1565"/>
      <c r="ET124" s="2025"/>
      <c r="EU124" s="2025"/>
      <c r="EV124" s="2025"/>
      <c r="EW124" s="2025"/>
      <c r="EX124" s="1565"/>
      <c r="EY124" s="1565"/>
      <c r="EZ124" s="1565"/>
      <c r="FA124" s="1565"/>
      <c r="FB124" s="1565"/>
      <c r="FC124" s="1565"/>
      <c r="FD124" s="2028"/>
      <c r="FE124" s="2029"/>
      <c r="FF124" s="2028"/>
      <c r="FG124" s="2029"/>
      <c r="FH124" s="2028"/>
      <c r="FI124" s="2029"/>
      <c r="FJ124" s="2025"/>
      <c r="FK124" s="2025"/>
      <c r="FL124" s="2025"/>
      <c r="FM124" s="2025"/>
      <c r="FN124" s="2025"/>
      <c r="FO124" s="2025"/>
      <c r="FP124" s="2025"/>
      <c r="FQ124" s="2025"/>
      <c r="FR124" s="2025"/>
      <c r="FS124" s="2025"/>
      <c r="FT124" s="2025"/>
      <c r="FU124" s="2025"/>
      <c r="FV124" s="2025"/>
      <c r="FW124" s="2025"/>
      <c r="FX124" s="2025"/>
      <c r="FY124" s="2025"/>
      <c r="FZ124" s="2025"/>
      <c r="GA124" s="2025"/>
      <c r="GB124" s="2025"/>
      <c r="GC124" s="2025"/>
      <c r="GD124" s="2025"/>
      <c r="GE124" s="2025"/>
      <c r="GF124" s="2025"/>
      <c r="GG124" s="2025"/>
      <c r="GH124" s="2025"/>
      <c r="GI124" s="2025"/>
      <c r="GJ124" s="2026"/>
      <c r="GK124" s="2027"/>
      <c r="GL124" s="1565"/>
      <c r="GM124" s="1565"/>
    </row>
    <row r="125" spans="1:195" ht="12.95" hidden="1" customHeight="1" outlineLevel="1" x14ac:dyDescent="0.15">
      <c r="A125" s="2861"/>
      <c r="B125" s="1565"/>
      <c r="C125" s="1565"/>
      <c r="D125" s="1086"/>
      <c r="E125" s="1086"/>
      <c r="F125" s="2019"/>
      <c r="G125" s="2019"/>
      <c r="H125" s="499"/>
      <c r="I125" s="432"/>
      <c r="J125" s="1565"/>
      <c r="K125" s="1565"/>
      <c r="L125" s="499"/>
      <c r="M125" s="432"/>
      <c r="N125" s="1086"/>
      <c r="O125" s="1086"/>
      <c r="P125" s="1565"/>
      <c r="Q125" s="1565"/>
      <c r="R125" s="1086"/>
      <c r="S125" s="1086"/>
      <c r="T125" s="431" t="s">
        <v>890</v>
      </c>
      <c r="U125" s="432" t="s">
        <v>29</v>
      </c>
      <c r="V125" s="499"/>
      <c r="W125" s="432"/>
      <c r="X125" s="1565"/>
      <c r="Y125" s="1565"/>
      <c r="Z125" s="1565"/>
      <c r="AA125" s="1565"/>
      <c r="AB125" s="499"/>
      <c r="AC125" s="432"/>
      <c r="AD125" s="499"/>
      <c r="AE125" s="432"/>
      <c r="AF125" s="499"/>
      <c r="AG125" s="432"/>
      <c r="AH125" s="1565"/>
      <c r="AI125" s="1565"/>
      <c r="AJ125" s="1565"/>
      <c r="AK125" s="1565"/>
      <c r="AL125" s="1565"/>
      <c r="AM125" s="1565"/>
      <c r="AN125" s="1565"/>
      <c r="AO125" s="1565"/>
      <c r="AR125" s="431">
        <v>0</v>
      </c>
      <c r="AS125" s="432">
        <v>0</v>
      </c>
      <c r="AT125" s="1565"/>
      <c r="AU125" s="1565"/>
      <c r="AV125" s="499"/>
      <c r="AW125" s="432"/>
      <c r="AX125" s="1086"/>
      <c r="AY125" s="1086"/>
      <c r="BB125" s="499"/>
      <c r="BC125" s="432"/>
      <c r="BD125" s="1682"/>
      <c r="BE125" s="1683"/>
      <c r="BF125" s="431">
        <v>0</v>
      </c>
      <c r="BG125" s="432">
        <v>0</v>
      </c>
      <c r="BH125" s="431">
        <v>0</v>
      </c>
      <c r="BI125" s="432">
        <v>0</v>
      </c>
      <c r="BJ125" s="1565"/>
      <c r="BK125" s="1565"/>
      <c r="BL125" s="1565"/>
      <c r="BM125" s="1565"/>
      <c r="BN125" s="1682"/>
      <c r="BO125" s="1683"/>
      <c r="BP125" s="1565"/>
      <c r="BQ125" s="1565"/>
      <c r="BR125" s="499"/>
      <c r="BS125" s="432"/>
      <c r="BT125" s="1565"/>
      <c r="BU125" s="1565"/>
      <c r="BV125" s="499"/>
      <c r="BW125" s="432"/>
      <c r="BX125" s="499"/>
      <c r="BY125" s="432"/>
      <c r="BZ125" s="1086"/>
      <c r="CA125" s="1086"/>
      <c r="CB125" s="499"/>
      <c r="CC125" s="432"/>
      <c r="CD125" s="431" t="s">
        <v>924</v>
      </c>
      <c r="CE125" s="432" t="s">
        <v>29</v>
      </c>
      <c r="CF125" s="431" t="s">
        <v>935</v>
      </c>
      <c r="CG125" s="432" t="s">
        <v>20</v>
      </c>
      <c r="CH125" s="499"/>
      <c r="CI125" s="432"/>
      <c r="CJ125" s="2019"/>
      <c r="CK125" s="2019"/>
      <c r="CL125" s="1565"/>
      <c r="CM125" s="1565"/>
      <c r="CN125" s="499"/>
      <c r="CO125" s="432"/>
      <c r="CP125" s="1565"/>
      <c r="CQ125" s="1565"/>
      <c r="CR125" s="1565"/>
      <c r="CS125" s="1565"/>
      <c r="CT125" s="1565"/>
      <c r="CU125" s="1565"/>
      <c r="CV125" s="1791"/>
      <c r="CW125" s="1792"/>
      <c r="CX125" s="499"/>
      <c r="CY125" s="432"/>
      <c r="CZ125" s="499"/>
      <c r="DA125" s="432"/>
      <c r="DB125" s="431" t="s">
        <v>748</v>
      </c>
      <c r="DC125" s="432" t="s">
        <v>29</v>
      </c>
      <c r="DD125" s="1565"/>
      <c r="DE125" s="1565"/>
      <c r="DF125" s="1565"/>
      <c r="DG125" s="1565"/>
      <c r="DH125" s="1565"/>
      <c r="DI125" s="1565"/>
      <c r="DJ125" s="1565"/>
      <c r="DK125" s="1565"/>
      <c r="DL125" s="1565"/>
      <c r="DM125" s="1565"/>
      <c r="DN125" s="1565"/>
      <c r="DO125" s="1565"/>
      <c r="DP125" s="1565"/>
      <c r="DQ125" s="1565"/>
      <c r="DR125" s="1565"/>
      <c r="DS125" s="1565"/>
      <c r="DV125" s="1565"/>
      <c r="DW125" s="1565"/>
      <c r="DX125" s="1086"/>
      <c r="DY125" s="1086"/>
      <c r="DZ125" s="2028"/>
      <c r="EA125" s="2029"/>
      <c r="EB125" s="1086"/>
      <c r="EC125" s="1086"/>
      <c r="ED125" s="2025"/>
      <c r="EE125" s="2025"/>
      <c r="EF125" s="2028"/>
      <c r="EG125" s="2029"/>
      <c r="EH125" s="1565"/>
      <c r="EI125" s="1565"/>
      <c r="EJ125" s="1565"/>
      <c r="EK125" s="1565"/>
      <c r="EL125" s="2025"/>
      <c r="EM125" s="2025"/>
      <c r="EN125" s="431" t="s">
        <v>986</v>
      </c>
      <c r="EO125" s="432" t="s">
        <v>29</v>
      </c>
      <c r="EP125" s="1565"/>
      <c r="EQ125" s="1565"/>
      <c r="ER125" s="1565"/>
      <c r="ES125" s="1565"/>
      <c r="ET125" s="2025"/>
      <c r="EU125" s="2025"/>
      <c r="EV125" s="2025"/>
      <c r="EW125" s="2025"/>
      <c r="EX125" s="1565"/>
      <c r="EY125" s="1565"/>
      <c r="EZ125" s="1565"/>
      <c r="FA125" s="1565"/>
      <c r="FB125" s="1565"/>
      <c r="FC125" s="1565"/>
      <c r="FD125" s="2028"/>
      <c r="FE125" s="2029"/>
      <c r="FF125" s="2028"/>
      <c r="FG125" s="2029"/>
      <c r="FH125" s="2028"/>
      <c r="FI125" s="2029"/>
      <c r="FJ125" s="2025"/>
      <c r="FK125" s="2025"/>
      <c r="FL125" s="2025"/>
      <c r="FM125" s="2025"/>
      <c r="FN125" s="2025"/>
      <c r="FO125" s="2025"/>
      <c r="FP125" s="2025"/>
      <c r="FQ125" s="2025"/>
      <c r="FR125" s="2025"/>
      <c r="FS125" s="2025"/>
      <c r="FT125" s="2025"/>
      <c r="FU125" s="2025"/>
      <c r="FV125" s="2025"/>
      <c r="FW125" s="2025"/>
      <c r="FX125" s="2025"/>
      <c r="FY125" s="2025"/>
      <c r="FZ125" s="2025"/>
      <c r="GA125" s="2025"/>
      <c r="GB125" s="2025"/>
      <c r="GC125" s="2025"/>
      <c r="GD125" s="2025"/>
      <c r="GE125" s="2025"/>
      <c r="GF125" s="2025"/>
      <c r="GG125" s="2025"/>
      <c r="GH125" s="2025"/>
      <c r="GI125" s="2025"/>
      <c r="GJ125" s="2026"/>
      <c r="GK125" s="2027"/>
      <c r="GL125" s="1565"/>
      <c r="GM125" s="1565"/>
    </row>
    <row r="126" spans="1:195" ht="12.95" hidden="1" customHeight="1" outlineLevel="1" x14ac:dyDescent="0.15">
      <c r="A126" s="2861"/>
      <c r="B126" s="1565"/>
      <c r="C126" s="1565"/>
      <c r="D126" s="1086"/>
      <c r="E126" s="1086"/>
      <c r="F126" s="2019"/>
      <c r="G126" s="2019"/>
      <c r="H126" s="499"/>
      <c r="I126" s="432"/>
      <c r="J126" s="1565"/>
      <c r="K126" s="1565"/>
      <c r="L126" s="499"/>
      <c r="M126" s="432"/>
      <c r="N126" s="1086"/>
      <c r="O126" s="1086"/>
      <c r="P126" s="1565"/>
      <c r="Q126" s="1565"/>
      <c r="R126" s="1086"/>
      <c r="S126" s="1086"/>
      <c r="T126" s="431" t="s">
        <v>925</v>
      </c>
      <c r="U126" s="432" t="s">
        <v>20</v>
      </c>
      <c r="V126" s="499"/>
      <c r="W126" s="432"/>
      <c r="X126" s="1565"/>
      <c r="Y126" s="1565"/>
      <c r="Z126" s="1565"/>
      <c r="AA126" s="1565"/>
      <c r="AB126" s="499"/>
      <c r="AC126" s="432"/>
      <c r="AD126" s="499"/>
      <c r="AE126" s="432"/>
      <c r="AF126" s="499"/>
      <c r="AG126" s="432"/>
      <c r="AH126" s="1565"/>
      <c r="AI126" s="1565"/>
      <c r="AJ126" s="1565"/>
      <c r="AK126" s="1565"/>
      <c r="AL126" s="1565"/>
      <c r="AM126" s="1565"/>
      <c r="AN126" s="1565"/>
      <c r="AO126" s="1565"/>
      <c r="AR126" s="431">
        <v>0</v>
      </c>
      <c r="AS126" s="432">
        <v>0</v>
      </c>
      <c r="AT126" s="1565"/>
      <c r="AU126" s="1565"/>
      <c r="AV126" s="499"/>
      <c r="AW126" s="432"/>
      <c r="AX126" s="1086"/>
      <c r="AY126" s="1086"/>
      <c r="BB126" s="499"/>
      <c r="BC126" s="432"/>
      <c r="BD126" s="1682"/>
      <c r="BE126" s="1683"/>
      <c r="BF126" s="431">
        <v>0</v>
      </c>
      <c r="BG126" s="432">
        <v>0</v>
      </c>
      <c r="BH126" s="431">
        <v>0</v>
      </c>
      <c r="BI126" s="432">
        <v>0</v>
      </c>
      <c r="BJ126" s="1565"/>
      <c r="BK126" s="1565"/>
      <c r="BL126" s="1565"/>
      <c r="BM126" s="1565"/>
      <c r="BN126" s="1682"/>
      <c r="BO126" s="1683"/>
      <c r="BP126" s="1565"/>
      <c r="BQ126" s="1565"/>
      <c r="BR126" s="499"/>
      <c r="BS126" s="432"/>
      <c r="BT126" s="1565"/>
      <c r="BU126" s="1565"/>
      <c r="BV126" s="499"/>
      <c r="BW126" s="432"/>
      <c r="BX126" s="499"/>
      <c r="BY126" s="432"/>
      <c r="BZ126" s="1086"/>
      <c r="CA126" s="1086"/>
      <c r="CB126" s="499"/>
      <c r="CC126" s="432"/>
      <c r="CD126" s="431" t="s">
        <v>956</v>
      </c>
      <c r="CE126" s="432" t="s">
        <v>20</v>
      </c>
      <c r="CF126" s="431" t="s">
        <v>861</v>
      </c>
      <c r="CG126" s="432" t="s">
        <v>20</v>
      </c>
      <c r="CH126" s="499"/>
      <c r="CI126" s="432"/>
      <c r="CJ126" s="2019"/>
      <c r="CK126" s="2019"/>
      <c r="CL126" s="1565"/>
      <c r="CM126" s="1565"/>
      <c r="CN126" s="499"/>
      <c r="CO126" s="432"/>
      <c r="CP126" s="1565"/>
      <c r="CQ126" s="1565"/>
      <c r="CR126" s="1565"/>
      <c r="CS126" s="1565"/>
      <c r="CT126" s="1565"/>
      <c r="CU126" s="1565"/>
      <c r="CV126" s="1791"/>
      <c r="CW126" s="1792"/>
      <c r="CX126" s="499"/>
      <c r="CY126" s="432"/>
      <c r="CZ126" s="499"/>
      <c r="DA126" s="432"/>
      <c r="DB126" s="431">
        <v>0</v>
      </c>
      <c r="DC126" s="432">
        <v>0</v>
      </c>
      <c r="DD126" s="1565"/>
      <c r="DE126" s="1565"/>
      <c r="DF126" s="1565"/>
      <c r="DG126" s="1565"/>
      <c r="DH126" s="1565"/>
      <c r="DI126" s="1565"/>
      <c r="DJ126" s="1565"/>
      <c r="DK126" s="1565"/>
      <c r="DL126" s="1565"/>
      <c r="DM126" s="1565"/>
      <c r="DN126" s="1565"/>
      <c r="DO126" s="1565"/>
      <c r="DP126" s="1565"/>
      <c r="DQ126" s="1565"/>
      <c r="DR126" s="1565"/>
      <c r="DS126" s="1565"/>
      <c r="DV126" s="1565"/>
      <c r="DW126" s="1565"/>
      <c r="DX126" s="1086"/>
      <c r="DY126" s="1086"/>
      <c r="DZ126" s="2028"/>
      <c r="EA126" s="2029"/>
      <c r="EB126" s="1086"/>
      <c r="EC126" s="1086"/>
      <c r="ED126" s="2025"/>
      <c r="EE126" s="2025"/>
      <c r="EF126" s="2028"/>
      <c r="EG126" s="2029"/>
      <c r="EH126" s="1565"/>
      <c r="EI126" s="1565"/>
      <c r="EJ126" s="1565"/>
      <c r="EK126" s="1565"/>
      <c r="EL126" s="2025"/>
      <c r="EM126" s="2025"/>
      <c r="EN126" s="431" t="s">
        <v>906</v>
      </c>
      <c r="EO126" s="432" t="s">
        <v>29</v>
      </c>
      <c r="EP126" s="1565"/>
      <c r="EQ126" s="1565"/>
      <c r="ER126" s="1565"/>
      <c r="ES126" s="1565"/>
      <c r="ET126" s="2025"/>
      <c r="EU126" s="2025"/>
      <c r="EV126" s="2025"/>
      <c r="EW126" s="2025"/>
      <c r="EX126" s="1565"/>
      <c r="EY126" s="1565"/>
      <c r="EZ126" s="1565"/>
      <c r="FA126" s="1565"/>
      <c r="FB126" s="1565"/>
      <c r="FC126" s="1565"/>
      <c r="FD126" s="2028"/>
      <c r="FE126" s="2029"/>
      <c r="FF126" s="2028"/>
      <c r="FG126" s="2029"/>
      <c r="FH126" s="2028"/>
      <c r="FI126" s="2029"/>
      <c r="FJ126" s="2025"/>
      <c r="FK126" s="2025"/>
      <c r="FL126" s="2025"/>
      <c r="FM126" s="2025"/>
      <c r="FN126" s="2025"/>
      <c r="FO126" s="2025"/>
      <c r="FP126" s="2025"/>
      <c r="FQ126" s="2025"/>
      <c r="FR126" s="2025"/>
      <c r="FS126" s="2025"/>
      <c r="FT126" s="2025"/>
      <c r="FU126" s="2025"/>
      <c r="FV126" s="2025"/>
      <c r="FW126" s="2025"/>
      <c r="FX126" s="2025"/>
      <c r="FY126" s="2025"/>
      <c r="FZ126" s="2025"/>
      <c r="GA126" s="2025"/>
      <c r="GB126" s="2025"/>
      <c r="GC126" s="2025"/>
      <c r="GD126" s="2025"/>
      <c r="GE126" s="2025"/>
      <c r="GF126" s="2025"/>
      <c r="GG126" s="2025"/>
      <c r="GH126" s="2025"/>
      <c r="GI126" s="2025"/>
      <c r="GJ126" s="2026"/>
      <c r="GK126" s="2027"/>
      <c r="GL126" s="1565"/>
      <c r="GM126" s="1565"/>
    </row>
    <row r="127" spans="1:195" ht="12.95" hidden="1" customHeight="1" outlineLevel="1" x14ac:dyDescent="0.15">
      <c r="A127" s="2861"/>
      <c r="B127" s="1565"/>
      <c r="C127" s="1565"/>
      <c r="D127" s="1086"/>
      <c r="E127" s="1086"/>
      <c r="F127" s="2019"/>
      <c r="G127" s="2019"/>
      <c r="H127" s="499"/>
      <c r="I127" s="432"/>
      <c r="J127" s="1565"/>
      <c r="K127" s="1565"/>
      <c r="L127" s="499"/>
      <c r="M127" s="432"/>
      <c r="N127" s="1086"/>
      <c r="O127" s="1086"/>
      <c r="P127" s="1565"/>
      <c r="Q127" s="1565"/>
      <c r="R127" s="1086"/>
      <c r="S127" s="1086"/>
      <c r="T127" s="431" t="s">
        <v>829</v>
      </c>
      <c r="U127" s="432" t="s">
        <v>29</v>
      </c>
      <c r="V127" s="499"/>
      <c r="W127" s="432"/>
      <c r="X127" s="1565"/>
      <c r="Y127" s="1565"/>
      <c r="Z127" s="1565"/>
      <c r="AA127" s="1565"/>
      <c r="AB127" s="499"/>
      <c r="AC127" s="432"/>
      <c r="AD127" s="499"/>
      <c r="AE127" s="432"/>
      <c r="AF127" s="499"/>
      <c r="AG127" s="432"/>
      <c r="AH127" s="1565"/>
      <c r="AI127" s="1565"/>
      <c r="AJ127" s="1565"/>
      <c r="AK127" s="1565"/>
      <c r="AL127" s="1565"/>
      <c r="AM127" s="1565"/>
      <c r="AN127" s="1565"/>
      <c r="AO127" s="1565"/>
      <c r="AR127" s="431">
        <v>0</v>
      </c>
      <c r="AS127" s="432">
        <v>0</v>
      </c>
      <c r="AT127" s="1565"/>
      <c r="AU127" s="1565"/>
      <c r="AV127" s="499"/>
      <c r="AW127" s="432"/>
      <c r="AX127" s="1086"/>
      <c r="AY127" s="1086"/>
      <c r="BB127" s="499"/>
      <c r="BC127" s="432"/>
      <c r="BD127" s="1682"/>
      <c r="BE127" s="1683"/>
      <c r="BF127" s="431">
        <v>0</v>
      </c>
      <c r="BG127" s="432">
        <v>0</v>
      </c>
      <c r="BH127" s="431">
        <v>0</v>
      </c>
      <c r="BI127" s="432">
        <v>0</v>
      </c>
      <c r="BJ127" s="1565"/>
      <c r="BK127" s="1565"/>
      <c r="BL127" s="1565"/>
      <c r="BM127" s="1565"/>
      <c r="BN127" s="1682"/>
      <c r="BO127" s="1683"/>
      <c r="BP127" s="1565"/>
      <c r="BQ127" s="1565"/>
      <c r="BR127" s="499"/>
      <c r="BS127" s="432"/>
      <c r="BT127" s="1565"/>
      <c r="BU127" s="1565"/>
      <c r="BV127" s="499"/>
      <c r="BW127" s="432"/>
      <c r="BX127" s="499"/>
      <c r="BY127" s="432"/>
      <c r="BZ127" s="1086"/>
      <c r="CA127" s="1086"/>
      <c r="CB127" s="499"/>
      <c r="CC127" s="432"/>
      <c r="CD127" s="431" t="s">
        <v>861</v>
      </c>
      <c r="CE127" s="432" t="s">
        <v>598</v>
      </c>
      <c r="CF127" s="431" t="s">
        <v>1000</v>
      </c>
      <c r="CG127" s="432" t="s">
        <v>29</v>
      </c>
      <c r="CH127" s="499"/>
      <c r="CI127" s="432"/>
      <c r="CJ127" s="2019"/>
      <c r="CK127" s="2019"/>
      <c r="CL127" s="1565"/>
      <c r="CM127" s="1565"/>
      <c r="CN127" s="499"/>
      <c r="CO127" s="432"/>
      <c r="CP127" s="1565"/>
      <c r="CQ127" s="1565"/>
      <c r="CR127" s="1565"/>
      <c r="CS127" s="1565"/>
      <c r="CT127" s="1565"/>
      <c r="CU127" s="1565"/>
      <c r="CV127" s="1791"/>
      <c r="CW127" s="1792"/>
      <c r="CX127" s="499"/>
      <c r="CY127" s="432"/>
      <c r="CZ127" s="499"/>
      <c r="DA127" s="432"/>
      <c r="DB127" s="431">
        <v>0</v>
      </c>
      <c r="DC127" s="432">
        <v>0</v>
      </c>
      <c r="DD127" s="1565"/>
      <c r="DE127" s="1565"/>
      <c r="DF127" s="1565"/>
      <c r="DG127" s="1565"/>
      <c r="DH127" s="1565"/>
      <c r="DI127" s="1565"/>
      <c r="DJ127" s="1565"/>
      <c r="DK127" s="1565"/>
      <c r="DL127" s="1565"/>
      <c r="DM127" s="1565"/>
      <c r="DN127" s="1565"/>
      <c r="DO127" s="1565"/>
      <c r="DP127" s="1565"/>
      <c r="DQ127" s="1565"/>
      <c r="DR127" s="1565"/>
      <c r="DS127" s="1565"/>
      <c r="DV127" s="1565"/>
      <c r="DW127" s="1565"/>
      <c r="DX127" s="1086"/>
      <c r="DY127" s="1086"/>
      <c r="DZ127" s="2028"/>
      <c r="EA127" s="2029"/>
      <c r="EB127" s="1086"/>
      <c r="EC127" s="1086"/>
      <c r="ED127" s="2025"/>
      <c r="EE127" s="2025"/>
      <c r="EF127" s="2028"/>
      <c r="EG127" s="2029"/>
      <c r="EH127" s="1565"/>
      <c r="EI127" s="1565"/>
      <c r="EJ127" s="1565"/>
      <c r="EK127" s="1565"/>
      <c r="EL127" s="2025"/>
      <c r="EM127" s="2025"/>
      <c r="EN127" s="431" t="s">
        <v>699</v>
      </c>
      <c r="EO127" s="432" t="s">
        <v>29</v>
      </c>
      <c r="EP127" s="1565"/>
      <c r="EQ127" s="1565"/>
      <c r="ER127" s="1565"/>
      <c r="ES127" s="1565"/>
      <c r="ET127" s="2025"/>
      <c r="EU127" s="2025"/>
      <c r="EV127" s="2025"/>
      <c r="EW127" s="2025"/>
      <c r="EX127" s="1565"/>
      <c r="EY127" s="1565"/>
      <c r="EZ127" s="1565"/>
      <c r="FA127" s="1565"/>
      <c r="FB127" s="1565"/>
      <c r="FC127" s="1565"/>
      <c r="FD127" s="2028"/>
      <c r="FE127" s="2029"/>
      <c r="FF127" s="2028"/>
      <c r="FG127" s="2029"/>
      <c r="FH127" s="2028"/>
      <c r="FI127" s="2029"/>
      <c r="FJ127" s="2025"/>
      <c r="FK127" s="2025"/>
      <c r="FL127" s="2025"/>
      <c r="FM127" s="2025"/>
      <c r="FN127" s="2025"/>
      <c r="FO127" s="2025"/>
      <c r="FP127" s="2025"/>
      <c r="FQ127" s="2025"/>
      <c r="FR127" s="2025"/>
      <c r="FS127" s="2025"/>
      <c r="FT127" s="2025"/>
      <c r="FU127" s="2025"/>
      <c r="FV127" s="2025"/>
      <c r="FW127" s="2025"/>
      <c r="FX127" s="2025"/>
      <c r="FY127" s="2025"/>
      <c r="FZ127" s="2025"/>
      <c r="GA127" s="2025"/>
      <c r="GB127" s="2025"/>
      <c r="GC127" s="2025"/>
      <c r="GD127" s="2025"/>
      <c r="GE127" s="2025"/>
      <c r="GF127" s="2025"/>
      <c r="GG127" s="2025"/>
      <c r="GH127" s="2025"/>
      <c r="GI127" s="2025"/>
      <c r="GJ127" s="2026"/>
      <c r="GK127" s="2027"/>
      <c r="GL127" s="1565"/>
      <c r="GM127" s="1565"/>
    </row>
    <row r="128" spans="1:195" ht="12.95" hidden="1" customHeight="1" outlineLevel="1" x14ac:dyDescent="0.15">
      <c r="A128" s="2862"/>
      <c r="B128" s="1565"/>
      <c r="C128" s="1565"/>
      <c r="D128" s="1087"/>
      <c r="E128" s="1087"/>
      <c r="F128" s="2019"/>
      <c r="G128" s="2019"/>
      <c r="H128" s="502"/>
      <c r="I128" s="482"/>
      <c r="J128" s="1565"/>
      <c r="K128" s="1565"/>
      <c r="L128" s="502"/>
      <c r="M128" s="482"/>
      <c r="N128" s="1087"/>
      <c r="O128" s="1087"/>
      <c r="P128" s="1565"/>
      <c r="Q128" s="1565"/>
      <c r="R128" s="1087"/>
      <c r="S128" s="1087"/>
      <c r="T128" s="481">
        <v>0</v>
      </c>
      <c r="U128" s="482">
        <v>0</v>
      </c>
      <c r="V128" s="502"/>
      <c r="W128" s="482"/>
      <c r="X128" s="1565"/>
      <c r="Y128" s="1565"/>
      <c r="Z128" s="1565"/>
      <c r="AA128" s="1565"/>
      <c r="AB128" s="502"/>
      <c r="AC128" s="482"/>
      <c r="AD128" s="502"/>
      <c r="AE128" s="482"/>
      <c r="AF128" s="502"/>
      <c r="AG128" s="482"/>
      <c r="AH128" s="1565"/>
      <c r="AI128" s="1565"/>
      <c r="AJ128" s="1565"/>
      <c r="AK128" s="1565"/>
      <c r="AL128" s="1565"/>
      <c r="AM128" s="1565"/>
      <c r="AN128" s="1565"/>
      <c r="AO128" s="1565"/>
      <c r="AR128" s="481">
        <v>0</v>
      </c>
      <c r="AS128" s="482">
        <v>0</v>
      </c>
      <c r="AT128" s="1565"/>
      <c r="AU128" s="1565"/>
      <c r="AV128" s="502"/>
      <c r="AW128" s="482"/>
      <c r="AX128" s="1087"/>
      <c r="AY128" s="1087"/>
      <c r="BB128" s="502"/>
      <c r="BC128" s="482"/>
      <c r="BD128" s="1682"/>
      <c r="BE128" s="1683"/>
      <c r="BF128" s="481">
        <v>0</v>
      </c>
      <c r="BG128" s="482">
        <v>0</v>
      </c>
      <c r="BH128" s="481">
        <v>0</v>
      </c>
      <c r="BI128" s="482">
        <v>0</v>
      </c>
      <c r="BJ128" s="1565"/>
      <c r="BK128" s="1565"/>
      <c r="BL128" s="1565"/>
      <c r="BM128" s="1565"/>
      <c r="BN128" s="1682"/>
      <c r="BO128" s="1683"/>
      <c r="BP128" s="1565"/>
      <c r="BQ128" s="1565"/>
      <c r="BR128" s="502"/>
      <c r="BS128" s="482"/>
      <c r="BT128" s="1565"/>
      <c r="BU128" s="1565"/>
      <c r="BV128" s="502"/>
      <c r="BW128" s="482"/>
      <c r="BX128" s="502"/>
      <c r="BY128" s="482"/>
      <c r="BZ128" s="1087"/>
      <c r="CA128" s="1087"/>
      <c r="CB128" s="502"/>
      <c r="CC128" s="482"/>
      <c r="CD128" s="481">
        <v>0</v>
      </c>
      <c r="CE128" s="482">
        <v>0</v>
      </c>
      <c r="CF128" s="481">
        <v>0</v>
      </c>
      <c r="CG128" s="482">
        <v>0</v>
      </c>
      <c r="CH128" s="502"/>
      <c r="CI128" s="482"/>
      <c r="CJ128" s="2019"/>
      <c r="CK128" s="2019"/>
      <c r="CL128" s="1565"/>
      <c r="CM128" s="1565"/>
      <c r="CN128" s="502"/>
      <c r="CO128" s="482"/>
      <c r="CP128" s="1565"/>
      <c r="CQ128" s="1565"/>
      <c r="CR128" s="1565"/>
      <c r="CS128" s="1565"/>
      <c r="CT128" s="1565"/>
      <c r="CU128" s="1565"/>
      <c r="CV128" s="1791"/>
      <c r="CW128" s="1792"/>
      <c r="CX128" s="502"/>
      <c r="CY128" s="482"/>
      <c r="CZ128" s="502"/>
      <c r="DA128" s="482"/>
      <c r="DB128" s="481">
        <v>0</v>
      </c>
      <c r="DC128" s="482">
        <v>0</v>
      </c>
      <c r="DD128" s="1565"/>
      <c r="DE128" s="1565"/>
      <c r="DF128" s="1565"/>
      <c r="DG128" s="1565"/>
      <c r="DH128" s="1565"/>
      <c r="DI128" s="1565"/>
      <c r="DJ128" s="1565"/>
      <c r="DK128" s="1565"/>
      <c r="DL128" s="1565"/>
      <c r="DM128" s="1565"/>
      <c r="DN128" s="1565"/>
      <c r="DO128" s="1565"/>
      <c r="DP128" s="1565"/>
      <c r="DQ128" s="1565"/>
      <c r="DR128" s="1565"/>
      <c r="DS128" s="1565"/>
      <c r="DV128" s="1565"/>
      <c r="DW128" s="1565"/>
      <c r="DX128" s="1087"/>
      <c r="DY128" s="1087"/>
      <c r="DZ128" s="2028"/>
      <c r="EA128" s="2029"/>
      <c r="EB128" s="1087"/>
      <c r="EC128" s="1087"/>
      <c r="ED128" s="2025"/>
      <c r="EE128" s="2025"/>
      <c r="EF128" s="2028"/>
      <c r="EG128" s="2029"/>
      <c r="EH128" s="1565"/>
      <c r="EI128" s="1565"/>
      <c r="EJ128" s="1565"/>
      <c r="EK128" s="1565"/>
      <c r="EL128" s="2025"/>
      <c r="EM128" s="2025"/>
      <c r="EN128" s="481">
        <v>0</v>
      </c>
      <c r="EO128" s="482">
        <v>0</v>
      </c>
      <c r="EP128" s="1565"/>
      <c r="EQ128" s="1565"/>
      <c r="ER128" s="1565"/>
      <c r="ES128" s="1565"/>
      <c r="ET128" s="2025"/>
      <c r="EU128" s="2025"/>
      <c r="EV128" s="2025"/>
      <c r="EW128" s="2025"/>
      <c r="EX128" s="1565"/>
      <c r="EY128" s="1565"/>
      <c r="EZ128" s="1565"/>
      <c r="FA128" s="1565"/>
      <c r="FB128" s="1565"/>
      <c r="FC128" s="1565"/>
      <c r="FD128" s="2028"/>
      <c r="FE128" s="2029"/>
      <c r="FF128" s="2028"/>
      <c r="FG128" s="2029"/>
      <c r="FH128" s="2028"/>
      <c r="FI128" s="2029"/>
      <c r="FJ128" s="2025"/>
      <c r="FK128" s="2025"/>
      <c r="FL128" s="2025"/>
      <c r="FM128" s="2025"/>
      <c r="FN128" s="2025"/>
      <c r="FO128" s="2025"/>
      <c r="FP128" s="2025"/>
      <c r="FQ128" s="2025"/>
      <c r="FR128" s="2025"/>
      <c r="FS128" s="2025"/>
      <c r="FT128" s="2025"/>
      <c r="FU128" s="2025"/>
      <c r="FV128" s="2025"/>
      <c r="FW128" s="2025"/>
      <c r="FX128" s="2025"/>
      <c r="FY128" s="2025"/>
      <c r="FZ128" s="2025"/>
      <c r="GA128" s="2025"/>
      <c r="GB128" s="2025"/>
      <c r="GC128" s="2025"/>
      <c r="GD128" s="2025"/>
      <c r="GE128" s="2025"/>
      <c r="GF128" s="2025"/>
      <c r="GG128" s="2025"/>
      <c r="GH128" s="2025"/>
      <c r="GI128" s="2025"/>
      <c r="GJ128" s="2026"/>
      <c r="GK128" s="2027"/>
      <c r="GL128" s="1565"/>
      <c r="GM128" s="1565"/>
    </row>
    <row r="129" spans="1:195" ht="12.95" hidden="1" customHeight="1" outlineLevel="1" x14ac:dyDescent="0.15">
      <c r="A129" s="2860">
        <v>44269</v>
      </c>
      <c r="B129" s="489"/>
      <c r="C129" s="489"/>
      <c r="D129" s="1081"/>
      <c r="E129" s="1081"/>
      <c r="F129" s="2129"/>
      <c r="G129" s="2129"/>
      <c r="H129" s="446"/>
      <c r="I129" s="427"/>
      <c r="J129" s="489"/>
      <c r="K129" s="489"/>
      <c r="L129" s="446"/>
      <c r="M129" s="427"/>
      <c r="N129" s="1081"/>
      <c r="O129" s="1081"/>
      <c r="P129" s="489"/>
      <c r="Q129" s="489"/>
      <c r="R129" s="1081"/>
      <c r="S129" s="1081"/>
      <c r="T129" s="440" t="s">
        <v>1017</v>
      </c>
      <c r="U129" s="427" t="s">
        <v>20</v>
      </c>
      <c r="V129" s="446"/>
      <c r="W129" s="427"/>
      <c r="X129" s="489"/>
      <c r="Y129" s="489"/>
      <c r="Z129" s="489"/>
      <c r="AA129" s="489"/>
      <c r="AB129" s="446"/>
      <c r="AC129" s="427"/>
      <c r="AD129" s="446"/>
      <c r="AE129" s="427"/>
      <c r="AF129" s="446"/>
      <c r="AG129" s="427"/>
      <c r="AH129" s="489"/>
      <c r="AI129" s="489"/>
      <c r="AJ129" s="489"/>
      <c r="AK129" s="489"/>
      <c r="AL129" s="489"/>
      <c r="AM129" s="489"/>
      <c r="AN129" s="489"/>
      <c r="AO129" s="489"/>
      <c r="AR129" s="440">
        <v>0</v>
      </c>
      <c r="AS129" s="427">
        <v>0</v>
      </c>
      <c r="AT129" s="489"/>
      <c r="AU129" s="489"/>
      <c r="AV129" s="446"/>
      <c r="AW129" s="427"/>
      <c r="AX129" s="1081"/>
      <c r="AY129" s="1081"/>
      <c r="BB129" s="446"/>
      <c r="BC129" s="427"/>
      <c r="BD129" s="1678"/>
      <c r="BE129" s="1679"/>
      <c r="BF129" s="440" t="s">
        <v>757</v>
      </c>
      <c r="BG129" s="427" t="s">
        <v>20</v>
      </c>
      <c r="BH129" s="440" t="s">
        <v>608</v>
      </c>
      <c r="BI129" s="427" t="s">
        <v>20</v>
      </c>
      <c r="BJ129" s="489"/>
      <c r="BK129" s="489"/>
      <c r="BL129" s="489"/>
      <c r="BM129" s="489"/>
      <c r="BN129" s="2052"/>
      <c r="BO129" s="2053"/>
      <c r="BP129" s="489"/>
      <c r="BQ129" s="489"/>
      <c r="BR129" s="446"/>
      <c r="BS129" s="427"/>
      <c r="BT129" s="489"/>
      <c r="BU129" s="489"/>
      <c r="BV129" s="446"/>
      <c r="BW129" s="427"/>
      <c r="BX129" s="446"/>
      <c r="BY129" s="427"/>
      <c r="BZ129" s="1081"/>
      <c r="CA129" s="1081"/>
      <c r="CB129" s="446"/>
      <c r="CC129" s="427"/>
      <c r="CD129" s="440" t="s">
        <v>1023</v>
      </c>
      <c r="CE129" s="427" t="s">
        <v>29</v>
      </c>
      <c r="CF129" s="440" t="s">
        <v>699</v>
      </c>
      <c r="CG129" s="427" t="s">
        <v>29</v>
      </c>
      <c r="CH129" s="446"/>
      <c r="CI129" s="427"/>
      <c r="CJ129" s="1996"/>
      <c r="CK129" s="1996"/>
      <c r="CL129" s="489"/>
      <c r="CM129" s="489"/>
      <c r="CN129" s="446"/>
      <c r="CO129" s="427"/>
      <c r="CP129" s="489"/>
      <c r="CQ129" s="489"/>
      <c r="CR129" s="489"/>
      <c r="CS129" s="489"/>
      <c r="CT129" s="489"/>
      <c r="CU129" s="489"/>
      <c r="CV129" s="1789"/>
      <c r="CW129" s="1790"/>
      <c r="CX129" s="446"/>
      <c r="CY129" s="427"/>
      <c r="CZ129" s="446"/>
      <c r="DA129" s="427"/>
      <c r="DB129" s="440" t="s">
        <v>935</v>
      </c>
      <c r="DC129" s="427" t="s">
        <v>20</v>
      </c>
      <c r="DD129" s="489"/>
      <c r="DE129" s="489"/>
      <c r="DF129" s="489"/>
      <c r="DG129" s="489"/>
      <c r="DH129" s="489"/>
      <c r="DI129" s="489"/>
      <c r="DJ129" s="489"/>
      <c r="DK129" s="489"/>
      <c r="DL129" s="489"/>
      <c r="DM129" s="489"/>
      <c r="DN129" s="489"/>
      <c r="DO129" s="489"/>
      <c r="DP129" s="489"/>
      <c r="DQ129" s="489"/>
      <c r="DR129" s="489"/>
      <c r="DS129" s="489"/>
      <c r="DV129" s="489"/>
      <c r="DW129" s="489"/>
      <c r="DX129" s="1081"/>
      <c r="DY129" s="1081"/>
      <c r="DZ129" s="2028"/>
      <c r="EA129" s="2029"/>
      <c r="EB129" s="1081"/>
      <c r="EC129" s="1081"/>
      <c r="ED129" s="2025"/>
      <c r="EE129" s="2025"/>
      <c r="EF129" s="2028"/>
      <c r="EG129" s="2029"/>
      <c r="EH129" s="489"/>
      <c r="EI129" s="489"/>
      <c r="EJ129" s="489"/>
      <c r="EK129" s="489"/>
      <c r="EL129" s="2025"/>
      <c r="EM129" s="2025"/>
      <c r="EN129" s="440" t="s">
        <v>1000</v>
      </c>
      <c r="EO129" s="427" t="s">
        <v>29</v>
      </c>
      <c r="EP129" s="489"/>
      <c r="EQ129" s="489"/>
      <c r="ER129" s="489"/>
      <c r="ES129" s="489"/>
      <c r="ET129" s="2025"/>
      <c r="EU129" s="2025"/>
      <c r="EV129" s="2025"/>
      <c r="EW129" s="2025"/>
      <c r="EX129" s="489"/>
      <c r="EY129" s="489"/>
      <c r="EZ129" s="489"/>
      <c r="FA129" s="489"/>
      <c r="FB129" s="489"/>
      <c r="FC129" s="489"/>
      <c r="FD129" s="2028"/>
      <c r="FE129" s="2029"/>
      <c r="FF129" s="2028"/>
      <c r="FG129" s="2029"/>
      <c r="FH129" s="2028"/>
      <c r="FI129" s="2029"/>
      <c r="FJ129" s="2025"/>
      <c r="FK129" s="2025"/>
      <c r="FL129" s="2025"/>
      <c r="FM129" s="2025"/>
      <c r="FN129" s="2025"/>
      <c r="FO129" s="2025"/>
      <c r="FP129" s="2025"/>
      <c r="FQ129" s="2025"/>
      <c r="FR129" s="2025"/>
      <c r="FS129" s="2025"/>
      <c r="FT129" s="2025"/>
      <c r="FU129" s="2025"/>
      <c r="FV129" s="2025"/>
      <c r="FW129" s="2025"/>
      <c r="FX129" s="2025"/>
      <c r="FY129" s="2025"/>
      <c r="FZ129" s="2025"/>
      <c r="GA129" s="2025"/>
      <c r="GB129" s="2025"/>
      <c r="GC129" s="2025"/>
      <c r="GD129" s="2025"/>
      <c r="GE129" s="2025"/>
      <c r="GF129" s="2025"/>
      <c r="GG129" s="2025"/>
      <c r="GH129" s="2025"/>
      <c r="GI129" s="2025"/>
      <c r="GJ129" s="2026"/>
      <c r="GK129" s="2027"/>
      <c r="GL129" s="489"/>
      <c r="GM129" s="489"/>
    </row>
    <row r="130" spans="1:195" ht="12.95" hidden="1" customHeight="1" outlineLevel="1" x14ac:dyDescent="0.15">
      <c r="A130" s="2861"/>
      <c r="B130" s="489"/>
      <c r="C130" s="489"/>
      <c r="D130" s="1082"/>
      <c r="E130" s="1082"/>
      <c r="F130" s="2129"/>
      <c r="G130" s="2129"/>
      <c r="H130" s="428"/>
      <c r="I130" s="429"/>
      <c r="J130" s="489"/>
      <c r="K130" s="489"/>
      <c r="L130" s="428"/>
      <c r="M130" s="429"/>
      <c r="N130" s="1082"/>
      <c r="O130" s="1082"/>
      <c r="P130" s="489"/>
      <c r="Q130" s="489"/>
      <c r="R130" s="1082"/>
      <c r="S130" s="1082"/>
      <c r="T130" s="430" t="s">
        <v>954</v>
      </c>
      <c r="U130" s="429" t="s">
        <v>29</v>
      </c>
      <c r="V130" s="428"/>
      <c r="W130" s="429"/>
      <c r="X130" s="489"/>
      <c r="Y130" s="489"/>
      <c r="Z130" s="489"/>
      <c r="AA130" s="489"/>
      <c r="AB130" s="428"/>
      <c r="AC130" s="429"/>
      <c r="AD130" s="428"/>
      <c r="AE130" s="429"/>
      <c r="AF130" s="428"/>
      <c r="AG130" s="429"/>
      <c r="AH130" s="489"/>
      <c r="AI130" s="489"/>
      <c r="AJ130" s="489"/>
      <c r="AK130" s="489"/>
      <c r="AL130" s="489"/>
      <c r="AM130" s="489"/>
      <c r="AN130" s="489"/>
      <c r="AO130" s="489"/>
      <c r="AR130" s="430">
        <v>0</v>
      </c>
      <c r="AS130" s="429">
        <v>0</v>
      </c>
      <c r="AT130" s="489"/>
      <c r="AU130" s="489"/>
      <c r="AV130" s="428"/>
      <c r="AW130" s="429"/>
      <c r="AX130" s="1082"/>
      <c r="AY130" s="1082"/>
      <c r="BB130" s="428"/>
      <c r="BC130" s="429"/>
      <c r="BD130" s="1678"/>
      <c r="BE130" s="1679"/>
      <c r="BF130" s="430" t="s">
        <v>979</v>
      </c>
      <c r="BG130" s="429" t="s">
        <v>29</v>
      </c>
      <c r="BH130" s="430" t="s">
        <v>1019</v>
      </c>
      <c r="BI130" s="429" t="s">
        <v>20</v>
      </c>
      <c r="BJ130" s="489"/>
      <c r="BK130" s="489"/>
      <c r="BL130" s="489"/>
      <c r="BM130" s="489"/>
      <c r="BN130" s="2052"/>
      <c r="BO130" s="2053"/>
      <c r="BP130" s="489"/>
      <c r="BQ130" s="489"/>
      <c r="BR130" s="428"/>
      <c r="BS130" s="429"/>
      <c r="BT130" s="489"/>
      <c r="BU130" s="489"/>
      <c r="BV130" s="428"/>
      <c r="BW130" s="429"/>
      <c r="BX130" s="428"/>
      <c r="BY130" s="429"/>
      <c r="BZ130" s="1082"/>
      <c r="CA130" s="1082"/>
      <c r="CB130" s="428"/>
      <c r="CC130" s="429"/>
      <c r="CD130" s="430" t="s">
        <v>716</v>
      </c>
      <c r="CE130" s="429" t="s">
        <v>29</v>
      </c>
      <c r="CF130" s="430" t="s">
        <v>1022</v>
      </c>
      <c r="CG130" s="429" t="s">
        <v>20</v>
      </c>
      <c r="CH130" s="428"/>
      <c r="CI130" s="429"/>
      <c r="CJ130" s="1996"/>
      <c r="CK130" s="1996"/>
      <c r="CL130" s="489"/>
      <c r="CM130" s="489"/>
      <c r="CN130" s="428"/>
      <c r="CO130" s="429"/>
      <c r="CP130" s="489"/>
      <c r="CQ130" s="489"/>
      <c r="CR130" s="489"/>
      <c r="CS130" s="489"/>
      <c r="CT130" s="489"/>
      <c r="CU130" s="489"/>
      <c r="CV130" s="1789"/>
      <c r="CW130" s="1790"/>
      <c r="CX130" s="428"/>
      <c r="CY130" s="429"/>
      <c r="CZ130" s="428"/>
      <c r="DA130" s="429"/>
      <c r="DB130" s="430" t="s">
        <v>906</v>
      </c>
      <c r="DC130" s="429" t="s">
        <v>20</v>
      </c>
      <c r="DD130" s="489"/>
      <c r="DE130" s="489"/>
      <c r="DF130" s="489"/>
      <c r="DG130" s="489"/>
      <c r="DH130" s="489"/>
      <c r="DI130" s="489"/>
      <c r="DJ130" s="489"/>
      <c r="DK130" s="489"/>
      <c r="DL130" s="489"/>
      <c r="DM130" s="489"/>
      <c r="DN130" s="489"/>
      <c r="DO130" s="489"/>
      <c r="DP130" s="489"/>
      <c r="DQ130" s="489"/>
      <c r="DR130" s="489"/>
      <c r="DS130" s="489"/>
      <c r="DV130" s="489"/>
      <c r="DW130" s="489"/>
      <c r="DX130" s="1082"/>
      <c r="DY130" s="1082"/>
      <c r="DZ130" s="2028"/>
      <c r="EA130" s="2029"/>
      <c r="EB130" s="1082"/>
      <c r="EC130" s="1082"/>
      <c r="ED130" s="2025"/>
      <c r="EE130" s="2025"/>
      <c r="EF130" s="2028"/>
      <c r="EG130" s="2029"/>
      <c r="EH130" s="489"/>
      <c r="EI130" s="489"/>
      <c r="EJ130" s="489"/>
      <c r="EK130" s="489"/>
      <c r="EL130" s="2025"/>
      <c r="EM130" s="2025"/>
      <c r="EN130" s="430" t="s">
        <v>639</v>
      </c>
      <c r="EO130" s="429" t="s">
        <v>29</v>
      </c>
      <c r="EP130" s="489"/>
      <c r="EQ130" s="489"/>
      <c r="ER130" s="489"/>
      <c r="ES130" s="489"/>
      <c r="ET130" s="2025"/>
      <c r="EU130" s="2025"/>
      <c r="EV130" s="2025"/>
      <c r="EW130" s="2025"/>
      <c r="EX130" s="489"/>
      <c r="EY130" s="489"/>
      <c r="EZ130" s="489"/>
      <c r="FA130" s="489"/>
      <c r="FB130" s="489"/>
      <c r="FC130" s="489"/>
      <c r="FD130" s="2028"/>
      <c r="FE130" s="2029"/>
      <c r="FF130" s="2028"/>
      <c r="FG130" s="2029"/>
      <c r="FH130" s="2028"/>
      <c r="FI130" s="2029"/>
      <c r="FJ130" s="2025"/>
      <c r="FK130" s="2025"/>
      <c r="FL130" s="2025"/>
      <c r="FM130" s="2025"/>
      <c r="FN130" s="2025"/>
      <c r="FO130" s="2025"/>
      <c r="FP130" s="2025"/>
      <c r="FQ130" s="2025"/>
      <c r="FR130" s="2025"/>
      <c r="FS130" s="2025"/>
      <c r="FT130" s="2025"/>
      <c r="FU130" s="2025"/>
      <c r="FV130" s="2025"/>
      <c r="FW130" s="2025"/>
      <c r="FX130" s="2025"/>
      <c r="FY130" s="2025"/>
      <c r="FZ130" s="2025"/>
      <c r="GA130" s="2025"/>
      <c r="GB130" s="2025"/>
      <c r="GC130" s="2025"/>
      <c r="GD130" s="2025"/>
      <c r="GE130" s="2025"/>
      <c r="GF130" s="2025"/>
      <c r="GG130" s="2025"/>
      <c r="GH130" s="2025"/>
      <c r="GI130" s="2025"/>
      <c r="GJ130" s="2026"/>
      <c r="GK130" s="2027"/>
      <c r="GL130" s="489"/>
      <c r="GM130" s="489"/>
    </row>
    <row r="131" spans="1:195" ht="12.95" hidden="1" customHeight="1" outlineLevel="1" x14ac:dyDescent="0.15">
      <c r="A131" s="2861"/>
      <c r="B131" s="489"/>
      <c r="C131" s="489"/>
      <c r="D131" s="1082"/>
      <c r="E131" s="1082"/>
      <c r="F131" s="2129"/>
      <c r="G131" s="2129"/>
      <c r="H131" s="428"/>
      <c r="I131" s="429"/>
      <c r="J131" s="489"/>
      <c r="K131" s="489"/>
      <c r="L131" s="428"/>
      <c r="M131" s="429"/>
      <c r="N131" s="1082"/>
      <c r="O131" s="1082"/>
      <c r="P131" s="489"/>
      <c r="Q131" s="489"/>
      <c r="R131" s="1082"/>
      <c r="S131" s="1082"/>
      <c r="T131" s="430" t="s">
        <v>1001</v>
      </c>
      <c r="U131" s="429" t="s">
        <v>591</v>
      </c>
      <c r="V131" s="428"/>
      <c r="W131" s="429"/>
      <c r="X131" s="489"/>
      <c r="Y131" s="489"/>
      <c r="Z131" s="489"/>
      <c r="AA131" s="489"/>
      <c r="AB131" s="428"/>
      <c r="AC131" s="429"/>
      <c r="AD131" s="428"/>
      <c r="AE131" s="429"/>
      <c r="AF131" s="428"/>
      <c r="AG131" s="429"/>
      <c r="AH131" s="489"/>
      <c r="AI131" s="489"/>
      <c r="AJ131" s="489"/>
      <c r="AK131" s="489"/>
      <c r="AL131" s="489"/>
      <c r="AM131" s="489"/>
      <c r="AN131" s="489"/>
      <c r="AO131" s="489"/>
      <c r="AR131" s="430">
        <v>0</v>
      </c>
      <c r="AS131" s="429">
        <v>0</v>
      </c>
      <c r="AT131" s="489"/>
      <c r="AU131" s="489"/>
      <c r="AV131" s="428"/>
      <c r="AW131" s="429"/>
      <c r="AX131" s="1082"/>
      <c r="AY131" s="1082"/>
      <c r="BB131" s="428"/>
      <c r="BC131" s="429"/>
      <c r="BD131" s="1678"/>
      <c r="BE131" s="1679"/>
      <c r="BF131" s="430" t="s">
        <v>861</v>
      </c>
      <c r="BG131" s="429" t="s">
        <v>20</v>
      </c>
      <c r="BH131" s="430" t="s">
        <v>1017</v>
      </c>
      <c r="BI131" s="429" t="s">
        <v>20</v>
      </c>
      <c r="BJ131" s="489"/>
      <c r="BK131" s="489"/>
      <c r="BL131" s="489"/>
      <c r="BM131" s="489"/>
      <c r="BN131" s="2052"/>
      <c r="BO131" s="2053"/>
      <c r="BP131" s="489"/>
      <c r="BQ131" s="489"/>
      <c r="BR131" s="428"/>
      <c r="BS131" s="429"/>
      <c r="BT131" s="489"/>
      <c r="BU131" s="489"/>
      <c r="BV131" s="428"/>
      <c r="BW131" s="429"/>
      <c r="BX131" s="428"/>
      <c r="BY131" s="429"/>
      <c r="BZ131" s="1082"/>
      <c r="CA131" s="1082"/>
      <c r="CB131" s="428"/>
      <c r="CC131" s="429"/>
      <c r="CD131" s="430" t="s">
        <v>935</v>
      </c>
      <c r="CE131" s="429" t="s">
        <v>20</v>
      </c>
      <c r="CF131" s="430" t="s">
        <v>956</v>
      </c>
      <c r="CG131" s="429" t="s">
        <v>20</v>
      </c>
      <c r="CH131" s="428"/>
      <c r="CI131" s="429"/>
      <c r="CJ131" s="1996"/>
      <c r="CK131" s="1996"/>
      <c r="CL131" s="489"/>
      <c r="CM131" s="489"/>
      <c r="CN131" s="428"/>
      <c r="CO131" s="429"/>
      <c r="CP131" s="489"/>
      <c r="CQ131" s="489"/>
      <c r="CR131" s="489"/>
      <c r="CS131" s="489"/>
      <c r="CT131" s="489"/>
      <c r="CU131" s="489"/>
      <c r="CV131" s="1789"/>
      <c r="CW131" s="1790"/>
      <c r="CX131" s="428"/>
      <c r="CY131" s="429"/>
      <c r="CZ131" s="428"/>
      <c r="DA131" s="429"/>
      <c r="DB131" s="430" t="s">
        <v>924</v>
      </c>
      <c r="DC131" s="429" t="s">
        <v>20</v>
      </c>
      <c r="DD131" s="489"/>
      <c r="DE131" s="489"/>
      <c r="DF131" s="489"/>
      <c r="DG131" s="489"/>
      <c r="DH131" s="489"/>
      <c r="DI131" s="489"/>
      <c r="DJ131" s="489"/>
      <c r="DK131" s="489"/>
      <c r="DL131" s="489"/>
      <c r="DM131" s="489"/>
      <c r="DN131" s="489"/>
      <c r="DO131" s="489"/>
      <c r="DP131" s="489"/>
      <c r="DQ131" s="489"/>
      <c r="DR131" s="489"/>
      <c r="DS131" s="489"/>
      <c r="DV131" s="489"/>
      <c r="DW131" s="489"/>
      <c r="DX131" s="1082"/>
      <c r="DY131" s="1082"/>
      <c r="DZ131" s="2028"/>
      <c r="EA131" s="2029"/>
      <c r="EB131" s="1082"/>
      <c r="EC131" s="1082"/>
      <c r="ED131" s="2025"/>
      <c r="EE131" s="2025"/>
      <c r="EF131" s="2028"/>
      <c r="EG131" s="2029"/>
      <c r="EH131" s="489"/>
      <c r="EI131" s="489"/>
      <c r="EJ131" s="489"/>
      <c r="EK131" s="489"/>
      <c r="EL131" s="2025"/>
      <c r="EM131" s="2025"/>
      <c r="EN131" s="430" t="s">
        <v>892</v>
      </c>
      <c r="EO131" s="429" t="s">
        <v>29</v>
      </c>
      <c r="EP131" s="489"/>
      <c r="EQ131" s="489"/>
      <c r="ER131" s="489"/>
      <c r="ES131" s="489"/>
      <c r="ET131" s="2025"/>
      <c r="EU131" s="2025"/>
      <c r="EV131" s="2025"/>
      <c r="EW131" s="2025"/>
      <c r="EX131" s="489"/>
      <c r="EY131" s="489"/>
      <c r="EZ131" s="489"/>
      <c r="FA131" s="489"/>
      <c r="FB131" s="489"/>
      <c r="FC131" s="489"/>
      <c r="FD131" s="2028"/>
      <c r="FE131" s="2029"/>
      <c r="FF131" s="2028"/>
      <c r="FG131" s="2029"/>
      <c r="FH131" s="2028"/>
      <c r="FI131" s="2029"/>
      <c r="FJ131" s="2025"/>
      <c r="FK131" s="2025"/>
      <c r="FL131" s="2025"/>
      <c r="FM131" s="2025"/>
      <c r="FN131" s="2025"/>
      <c r="FO131" s="2025"/>
      <c r="FP131" s="2025"/>
      <c r="FQ131" s="2025"/>
      <c r="FR131" s="2025"/>
      <c r="FS131" s="2025"/>
      <c r="FT131" s="2025"/>
      <c r="FU131" s="2025"/>
      <c r="FV131" s="2025"/>
      <c r="FW131" s="2025"/>
      <c r="FX131" s="2025"/>
      <c r="FY131" s="2025"/>
      <c r="FZ131" s="2025"/>
      <c r="GA131" s="2025"/>
      <c r="GB131" s="2025"/>
      <c r="GC131" s="2025"/>
      <c r="GD131" s="2025"/>
      <c r="GE131" s="2025"/>
      <c r="GF131" s="2025"/>
      <c r="GG131" s="2025"/>
      <c r="GH131" s="2025"/>
      <c r="GI131" s="2025"/>
      <c r="GJ131" s="2026"/>
      <c r="GK131" s="2027"/>
      <c r="GL131" s="489"/>
      <c r="GM131" s="489"/>
    </row>
    <row r="132" spans="1:195" ht="12.95" hidden="1" customHeight="1" outlineLevel="1" x14ac:dyDescent="0.15">
      <c r="A132" s="2861"/>
      <c r="B132" s="489"/>
      <c r="C132" s="489"/>
      <c r="D132" s="1082"/>
      <c r="E132" s="1082"/>
      <c r="F132" s="2129"/>
      <c r="G132" s="2129"/>
      <c r="H132" s="428"/>
      <c r="I132" s="429"/>
      <c r="J132" s="489"/>
      <c r="K132" s="489"/>
      <c r="L132" s="428"/>
      <c r="M132" s="429"/>
      <c r="N132" s="1082"/>
      <c r="O132" s="1082"/>
      <c r="P132" s="489"/>
      <c r="Q132" s="489"/>
      <c r="R132" s="1082"/>
      <c r="S132" s="1082"/>
      <c r="T132" s="430">
        <v>0</v>
      </c>
      <c r="U132" s="429">
        <v>0</v>
      </c>
      <c r="V132" s="428"/>
      <c r="W132" s="429"/>
      <c r="X132" s="489"/>
      <c r="Y132" s="489"/>
      <c r="Z132" s="489"/>
      <c r="AA132" s="489"/>
      <c r="AB132" s="428"/>
      <c r="AC132" s="429"/>
      <c r="AD132" s="428"/>
      <c r="AE132" s="429"/>
      <c r="AF132" s="428"/>
      <c r="AG132" s="429"/>
      <c r="AH132" s="489"/>
      <c r="AI132" s="489"/>
      <c r="AJ132" s="489"/>
      <c r="AK132" s="489"/>
      <c r="AL132" s="489"/>
      <c r="AM132" s="489"/>
      <c r="AN132" s="489"/>
      <c r="AO132" s="489"/>
      <c r="AR132" s="430">
        <v>0</v>
      </c>
      <c r="AS132" s="429">
        <v>0</v>
      </c>
      <c r="AT132" s="489"/>
      <c r="AU132" s="489"/>
      <c r="AV132" s="428"/>
      <c r="AW132" s="429"/>
      <c r="AX132" s="1082"/>
      <c r="AY132" s="1082"/>
      <c r="BB132" s="428"/>
      <c r="BC132" s="429"/>
      <c r="BD132" s="1678"/>
      <c r="BE132" s="1679"/>
      <c r="BF132" s="430" t="s">
        <v>980</v>
      </c>
      <c r="BG132" s="429" t="s">
        <v>20</v>
      </c>
      <c r="BH132" s="430" t="s">
        <v>1001</v>
      </c>
      <c r="BI132" s="429" t="s">
        <v>20</v>
      </c>
      <c r="BJ132" s="489"/>
      <c r="BK132" s="489"/>
      <c r="BL132" s="489"/>
      <c r="BM132" s="489"/>
      <c r="BN132" s="2052"/>
      <c r="BO132" s="2053"/>
      <c r="BP132" s="489"/>
      <c r="BQ132" s="489"/>
      <c r="BR132" s="428"/>
      <c r="BS132" s="429"/>
      <c r="BT132" s="489"/>
      <c r="BU132" s="489"/>
      <c r="BV132" s="428"/>
      <c r="BW132" s="429"/>
      <c r="BX132" s="428"/>
      <c r="BY132" s="429"/>
      <c r="BZ132" s="1082"/>
      <c r="CA132" s="1082"/>
      <c r="CB132" s="428"/>
      <c r="CC132" s="429"/>
      <c r="CD132" s="430" t="s">
        <v>775</v>
      </c>
      <c r="CE132" s="429" t="s">
        <v>29</v>
      </c>
      <c r="CF132" s="430" t="s">
        <v>1017</v>
      </c>
      <c r="CG132" s="429" t="s">
        <v>29</v>
      </c>
      <c r="CH132" s="428"/>
      <c r="CI132" s="429"/>
      <c r="CJ132" s="1996"/>
      <c r="CK132" s="1996"/>
      <c r="CL132" s="489"/>
      <c r="CM132" s="489"/>
      <c r="CN132" s="428"/>
      <c r="CO132" s="429"/>
      <c r="CP132" s="489"/>
      <c r="CQ132" s="489"/>
      <c r="CR132" s="489"/>
      <c r="CS132" s="489"/>
      <c r="CT132" s="489"/>
      <c r="CU132" s="489"/>
      <c r="CV132" s="1789"/>
      <c r="CW132" s="1790"/>
      <c r="CX132" s="428"/>
      <c r="CY132" s="429"/>
      <c r="CZ132" s="428"/>
      <c r="DA132" s="429"/>
      <c r="DB132" s="430" t="s">
        <v>1009</v>
      </c>
      <c r="DC132" s="429" t="s">
        <v>29</v>
      </c>
      <c r="DD132" s="489"/>
      <c r="DE132" s="489"/>
      <c r="DF132" s="489"/>
      <c r="DG132" s="489"/>
      <c r="DH132" s="489"/>
      <c r="DI132" s="489"/>
      <c r="DJ132" s="489"/>
      <c r="DK132" s="489"/>
      <c r="DL132" s="489"/>
      <c r="DM132" s="489"/>
      <c r="DN132" s="489"/>
      <c r="DO132" s="489"/>
      <c r="DP132" s="489"/>
      <c r="DQ132" s="489"/>
      <c r="DR132" s="489"/>
      <c r="DS132" s="489"/>
      <c r="DV132" s="489"/>
      <c r="DW132" s="489"/>
      <c r="DX132" s="1082"/>
      <c r="DY132" s="1082"/>
      <c r="DZ132" s="2028"/>
      <c r="EA132" s="2029"/>
      <c r="EB132" s="1082"/>
      <c r="EC132" s="1082"/>
      <c r="ED132" s="2025"/>
      <c r="EE132" s="2025"/>
      <c r="EF132" s="2028"/>
      <c r="EG132" s="2029"/>
      <c r="EH132" s="489"/>
      <c r="EI132" s="489"/>
      <c r="EJ132" s="489"/>
      <c r="EK132" s="489"/>
      <c r="EL132" s="2025"/>
      <c r="EM132" s="2025"/>
      <c r="EN132" s="430" t="s">
        <v>1022</v>
      </c>
      <c r="EO132" s="429" t="s">
        <v>29</v>
      </c>
      <c r="EP132" s="489"/>
      <c r="EQ132" s="489"/>
      <c r="ER132" s="489"/>
      <c r="ES132" s="489"/>
      <c r="ET132" s="2025"/>
      <c r="EU132" s="2025"/>
      <c r="EV132" s="2025"/>
      <c r="EW132" s="2025"/>
      <c r="EX132" s="489"/>
      <c r="EY132" s="489"/>
      <c r="EZ132" s="489"/>
      <c r="FA132" s="489"/>
      <c r="FB132" s="489"/>
      <c r="FC132" s="489"/>
      <c r="FD132" s="2028"/>
      <c r="FE132" s="2029"/>
      <c r="FF132" s="2028"/>
      <c r="FG132" s="2029"/>
      <c r="FH132" s="2028"/>
      <c r="FI132" s="2029"/>
      <c r="FJ132" s="2025"/>
      <c r="FK132" s="2025"/>
      <c r="FL132" s="2025"/>
      <c r="FM132" s="2025"/>
      <c r="FN132" s="2025"/>
      <c r="FO132" s="2025"/>
      <c r="FP132" s="2025"/>
      <c r="FQ132" s="2025"/>
      <c r="FR132" s="2025"/>
      <c r="FS132" s="2025"/>
      <c r="FT132" s="2025"/>
      <c r="FU132" s="2025"/>
      <c r="FV132" s="2025"/>
      <c r="FW132" s="2025"/>
      <c r="FX132" s="2025"/>
      <c r="FY132" s="2025"/>
      <c r="FZ132" s="2025"/>
      <c r="GA132" s="2025"/>
      <c r="GB132" s="2025"/>
      <c r="GC132" s="2025"/>
      <c r="GD132" s="2025"/>
      <c r="GE132" s="2025"/>
      <c r="GF132" s="2025"/>
      <c r="GG132" s="2025"/>
      <c r="GH132" s="2025"/>
      <c r="GI132" s="2025"/>
      <c r="GJ132" s="2026"/>
      <c r="GK132" s="2027"/>
      <c r="GL132" s="489"/>
      <c r="GM132" s="489"/>
    </row>
    <row r="133" spans="1:195" ht="12.95" hidden="1" customHeight="1" outlineLevel="1" x14ac:dyDescent="0.15">
      <c r="A133" s="2862"/>
      <c r="B133" s="489"/>
      <c r="C133" s="489"/>
      <c r="D133" s="1083"/>
      <c r="E133" s="1083"/>
      <c r="F133" s="2129"/>
      <c r="G133" s="2129"/>
      <c r="H133" s="447"/>
      <c r="I133" s="426"/>
      <c r="J133" s="489"/>
      <c r="K133" s="489"/>
      <c r="L133" s="447"/>
      <c r="M133" s="426"/>
      <c r="N133" s="1083"/>
      <c r="O133" s="1083"/>
      <c r="P133" s="489"/>
      <c r="Q133" s="489"/>
      <c r="R133" s="1083"/>
      <c r="S133" s="1083"/>
      <c r="T133" s="425">
        <v>0</v>
      </c>
      <c r="U133" s="426">
        <v>0</v>
      </c>
      <c r="V133" s="447"/>
      <c r="W133" s="426"/>
      <c r="X133" s="489"/>
      <c r="Y133" s="489"/>
      <c r="Z133" s="489"/>
      <c r="AA133" s="489"/>
      <c r="AB133" s="447"/>
      <c r="AC133" s="426"/>
      <c r="AD133" s="447"/>
      <c r="AE133" s="426"/>
      <c r="AF133" s="447"/>
      <c r="AG133" s="426"/>
      <c r="AH133" s="489"/>
      <c r="AI133" s="489"/>
      <c r="AJ133" s="489"/>
      <c r="AK133" s="489"/>
      <c r="AL133" s="489"/>
      <c r="AM133" s="489"/>
      <c r="AN133" s="489"/>
      <c r="AO133" s="489"/>
      <c r="AR133" s="425">
        <v>0</v>
      </c>
      <c r="AS133" s="426">
        <v>0</v>
      </c>
      <c r="AT133" s="489"/>
      <c r="AU133" s="489"/>
      <c r="AV133" s="447"/>
      <c r="AW133" s="426"/>
      <c r="AX133" s="1083"/>
      <c r="AY133" s="1083"/>
      <c r="BB133" s="447"/>
      <c r="BC133" s="426"/>
      <c r="BD133" s="1678"/>
      <c r="BE133" s="1679"/>
      <c r="BF133" s="425">
        <v>0</v>
      </c>
      <c r="BG133" s="426">
        <v>0</v>
      </c>
      <c r="BH133" s="425">
        <v>0</v>
      </c>
      <c r="BI133" s="426">
        <v>0</v>
      </c>
      <c r="BJ133" s="489"/>
      <c r="BK133" s="489"/>
      <c r="BL133" s="489"/>
      <c r="BM133" s="489"/>
      <c r="BN133" s="2052"/>
      <c r="BO133" s="2053"/>
      <c r="BP133" s="489"/>
      <c r="BQ133" s="489"/>
      <c r="BR133" s="447"/>
      <c r="BS133" s="426"/>
      <c r="BT133" s="489"/>
      <c r="BU133" s="489"/>
      <c r="BV133" s="447"/>
      <c r="BW133" s="426"/>
      <c r="BX133" s="447"/>
      <c r="BY133" s="426"/>
      <c r="BZ133" s="1083"/>
      <c r="CA133" s="1083"/>
      <c r="CB133" s="447"/>
      <c r="CC133" s="426"/>
      <c r="CD133" s="425">
        <v>0</v>
      </c>
      <c r="CE133" s="426">
        <v>0</v>
      </c>
      <c r="CF133" s="425">
        <v>0</v>
      </c>
      <c r="CG133" s="426">
        <v>0</v>
      </c>
      <c r="CH133" s="447"/>
      <c r="CI133" s="426"/>
      <c r="CJ133" s="1996"/>
      <c r="CK133" s="1996"/>
      <c r="CL133" s="489"/>
      <c r="CM133" s="489"/>
      <c r="CN133" s="447"/>
      <c r="CO133" s="426"/>
      <c r="CP133" s="489"/>
      <c r="CQ133" s="489"/>
      <c r="CR133" s="489"/>
      <c r="CS133" s="489"/>
      <c r="CT133" s="489"/>
      <c r="CU133" s="489"/>
      <c r="CV133" s="1789"/>
      <c r="CW133" s="1790"/>
      <c r="CX133" s="447"/>
      <c r="CY133" s="426"/>
      <c r="CZ133" s="447"/>
      <c r="DA133" s="426"/>
      <c r="DB133" s="425">
        <v>0</v>
      </c>
      <c r="DC133" s="426">
        <v>0</v>
      </c>
      <c r="DD133" s="489"/>
      <c r="DE133" s="489"/>
      <c r="DF133" s="489"/>
      <c r="DG133" s="489"/>
      <c r="DH133" s="489"/>
      <c r="DI133" s="489"/>
      <c r="DJ133" s="489"/>
      <c r="DK133" s="489"/>
      <c r="DL133" s="489"/>
      <c r="DM133" s="489"/>
      <c r="DN133" s="489"/>
      <c r="DO133" s="489"/>
      <c r="DP133" s="489"/>
      <c r="DQ133" s="489"/>
      <c r="DR133" s="489"/>
      <c r="DS133" s="489"/>
      <c r="DV133" s="489"/>
      <c r="DW133" s="489"/>
      <c r="DX133" s="1083"/>
      <c r="DY133" s="1083"/>
      <c r="DZ133" s="2028"/>
      <c r="EA133" s="2029"/>
      <c r="EB133" s="1083"/>
      <c r="EC133" s="1083"/>
      <c r="ED133" s="2025"/>
      <c r="EE133" s="2025"/>
      <c r="EF133" s="2028"/>
      <c r="EG133" s="2029"/>
      <c r="EH133" s="489"/>
      <c r="EI133" s="489"/>
      <c r="EJ133" s="489"/>
      <c r="EK133" s="489"/>
      <c r="EL133" s="2025"/>
      <c r="EM133" s="2025"/>
      <c r="EN133" s="425">
        <v>0</v>
      </c>
      <c r="EO133" s="426">
        <v>0</v>
      </c>
      <c r="EP133" s="489"/>
      <c r="EQ133" s="489"/>
      <c r="ER133" s="489"/>
      <c r="ES133" s="489"/>
      <c r="ET133" s="2025"/>
      <c r="EU133" s="2025"/>
      <c r="EV133" s="2025"/>
      <c r="EW133" s="2025"/>
      <c r="EX133" s="489"/>
      <c r="EY133" s="489"/>
      <c r="EZ133" s="489"/>
      <c r="FA133" s="489"/>
      <c r="FB133" s="489"/>
      <c r="FC133" s="489"/>
      <c r="FD133" s="2028"/>
      <c r="FE133" s="2029"/>
      <c r="FF133" s="2028"/>
      <c r="FG133" s="2029"/>
      <c r="FH133" s="2028"/>
      <c r="FI133" s="2029"/>
      <c r="FJ133" s="2025"/>
      <c r="FK133" s="2025"/>
      <c r="FL133" s="2025"/>
      <c r="FM133" s="2025"/>
      <c r="FN133" s="2025"/>
      <c r="FO133" s="2025"/>
      <c r="FP133" s="2025"/>
      <c r="FQ133" s="2025"/>
      <c r="FR133" s="2025"/>
      <c r="FS133" s="2025"/>
      <c r="FT133" s="2025"/>
      <c r="FU133" s="2025"/>
      <c r="FV133" s="2025"/>
      <c r="FW133" s="2025"/>
      <c r="FX133" s="2025"/>
      <c r="FY133" s="2025"/>
      <c r="FZ133" s="2025"/>
      <c r="GA133" s="2025"/>
      <c r="GB133" s="2025"/>
      <c r="GC133" s="2025"/>
      <c r="GD133" s="2025"/>
      <c r="GE133" s="2025"/>
      <c r="GF133" s="2025"/>
      <c r="GG133" s="2025"/>
      <c r="GH133" s="2025"/>
      <c r="GI133" s="2025"/>
      <c r="GJ133" s="2026"/>
      <c r="GK133" s="2027"/>
      <c r="GL133" s="489"/>
      <c r="GM133" s="489"/>
    </row>
    <row r="134" spans="1:195" ht="12.95" hidden="1" customHeight="1" outlineLevel="1" x14ac:dyDescent="0.15">
      <c r="A134" s="2860">
        <v>44283</v>
      </c>
      <c r="B134" s="1565"/>
      <c r="C134" s="1565"/>
      <c r="D134" s="1085"/>
      <c r="E134" s="1085"/>
      <c r="F134" s="2019"/>
      <c r="G134" s="2019"/>
      <c r="H134" s="501"/>
      <c r="I134" s="477"/>
      <c r="J134" s="1565"/>
      <c r="K134" s="1565"/>
      <c r="L134" s="501"/>
      <c r="M134" s="477"/>
      <c r="N134" s="1085"/>
      <c r="O134" s="1085"/>
      <c r="P134" s="1565"/>
      <c r="Q134" s="1565"/>
      <c r="R134" s="1085"/>
      <c r="S134" s="1085"/>
      <c r="T134" s="476" t="s">
        <v>947</v>
      </c>
      <c r="U134" s="477" t="s">
        <v>20</v>
      </c>
      <c r="V134" s="501"/>
      <c r="W134" s="477"/>
      <c r="X134" s="1565"/>
      <c r="Y134" s="1565"/>
      <c r="Z134" s="1565"/>
      <c r="AA134" s="1565"/>
      <c r="AB134" s="501"/>
      <c r="AC134" s="477"/>
      <c r="AD134" s="501"/>
      <c r="AE134" s="477"/>
      <c r="AF134" s="501"/>
      <c r="AG134" s="477"/>
      <c r="AH134" s="1565"/>
      <c r="AI134" s="1565"/>
      <c r="AJ134" s="1565"/>
      <c r="AK134" s="1565"/>
      <c r="AL134" s="1565"/>
      <c r="AM134" s="1565"/>
      <c r="AN134" s="1565"/>
      <c r="AO134" s="1565"/>
      <c r="AR134" s="476" t="s">
        <v>683</v>
      </c>
      <c r="AS134" s="477">
        <v>0</v>
      </c>
      <c r="AT134" s="1565"/>
      <c r="AU134" s="1565"/>
      <c r="AV134" s="501"/>
      <c r="AW134" s="477"/>
      <c r="AX134" s="1085"/>
      <c r="AY134" s="1085"/>
      <c r="BB134" s="501"/>
      <c r="BC134" s="477"/>
      <c r="BD134" s="1682"/>
      <c r="BE134" s="1683"/>
      <c r="BF134" s="476" t="s">
        <v>964</v>
      </c>
      <c r="BG134" s="477" t="s">
        <v>20</v>
      </c>
      <c r="BH134" s="476" t="s">
        <v>1020</v>
      </c>
      <c r="BI134" s="539" t="s">
        <v>763</v>
      </c>
      <c r="BJ134" s="1565"/>
      <c r="BK134" s="1565"/>
      <c r="BL134" s="1565"/>
      <c r="BM134" s="1565"/>
      <c r="BN134" s="1682"/>
      <c r="BO134" s="1683"/>
      <c r="BP134" s="1565"/>
      <c r="BQ134" s="1565"/>
      <c r="BR134" s="501"/>
      <c r="BS134" s="477"/>
      <c r="BT134" s="1565"/>
      <c r="BU134" s="1565"/>
      <c r="BV134" s="501"/>
      <c r="BW134" s="477"/>
      <c r="BX134" s="501"/>
      <c r="BY134" s="477"/>
      <c r="BZ134" s="1085"/>
      <c r="CA134" s="1085"/>
      <c r="CB134" s="501"/>
      <c r="CC134" s="477"/>
      <c r="CD134" s="476" t="s">
        <v>1029</v>
      </c>
      <c r="CE134" s="477" t="s">
        <v>29</v>
      </c>
      <c r="CF134" s="476" t="s">
        <v>1009</v>
      </c>
      <c r="CG134" s="477" t="s">
        <v>29</v>
      </c>
      <c r="CH134" s="501"/>
      <c r="CI134" s="477"/>
      <c r="CJ134" s="2019"/>
      <c r="CK134" s="2019"/>
      <c r="CL134" s="1565"/>
      <c r="CM134" s="1565"/>
      <c r="CN134" s="501"/>
      <c r="CO134" s="477"/>
      <c r="CP134" s="1565"/>
      <c r="CQ134" s="1565"/>
      <c r="CR134" s="1565"/>
      <c r="CS134" s="1565"/>
      <c r="CT134" s="1565"/>
      <c r="CU134" s="1565"/>
      <c r="CV134" s="1791"/>
      <c r="CW134" s="1792"/>
      <c r="CX134" s="501"/>
      <c r="CY134" s="477"/>
      <c r="CZ134" s="501"/>
      <c r="DA134" s="477"/>
      <c r="DB134" s="476" t="s">
        <v>887</v>
      </c>
      <c r="DC134" s="477" t="s">
        <v>29</v>
      </c>
      <c r="DD134" s="1565"/>
      <c r="DE134" s="1565"/>
      <c r="DF134" s="1565"/>
      <c r="DG134" s="1565"/>
      <c r="DH134" s="1565"/>
      <c r="DI134" s="1565"/>
      <c r="DJ134" s="1565"/>
      <c r="DK134" s="1565"/>
      <c r="DL134" s="1565"/>
      <c r="DM134" s="1565"/>
      <c r="DN134" s="1565"/>
      <c r="DO134" s="1565"/>
      <c r="DP134" s="1565"/>
      <c r="DQ134" s="1565"/>
      <c r="DR134" s="1565"/>
      <c r="DS134" s="1565"/>
      <c r="DV134" s="1565"/>
      <c r="DW134" s="1565"/>
      <c r="DX134" s="1085"/>
      <c r="DY134" s="1085"/>
      <c r="DZ134" s="2028"/>
      <c r="EA134" s="2029"/>
      <c r="EB134" s="1085"/>
      <c r="EC134" s="1085"/>
      <c r="ED134" s="2025"/>
      <c r="EE134" s="2025"/>
      <c r="EF134" s="2028"/>
      <c r="EG134" s="2029"/>
      <c r="EH134" s="1565"/>
      <c r="EI134" s="1565"/>
      <c r="EJ134" s="1565"/>
      <c r="EK134" s="1565"/>
      <c r="EL134" s="2025"/>
      <c r="EM134" s="2025"/>
      <c r="EN134" s="476" t="s">
        <v>861</v>
      </c>
      <c r="EO134" s="477" t="s">
        <v>598</v>
      </c>
      <c r="EP134" s="1565"/>
      <c r="EQ134" s="1565"/>
      <c r="ER134" s="1565"/>
      <c r="ES134" s="1565"/>
      <c r="ET134" s="2025"/>
      <c r="EU134" s="2025"/>
      <c r="EV134" s="2025"/>
      <c r="EW134" s="2025"/>
      <c r="EX134" s="1565"/>
      <c r="EY134" s="1565"/>
      <c r="EZ134" s="1565"/>
      <c r="FA134" s="1565"/>
      <c r="FB134" s="1565"/>
      <c r="FC134" s="1565"/>
      <c r="FD134" s="2028"/>
      <c r="FE134" s="2029"/>
      <c r="FF134" s="2028"/>
      <c r="FG134" s="2029"/>
      <c r="FH134" s="2028"/>
      <c r="FI134" s="2029"/>
      <c r="FJ134" s="2025"/>
      <c r="FK134" s="2025"/>
      <c r="FL134" s="2025"/>
      <c r="FM134" s="2025"/>
      <c r="FN134" s="2025"/>
      <c r="FO134" s="2025"/>
      <c r="FP134" s="2025"/>
      <c r="FQ134" s="2025"/>
      <c r="FR134" s="2025"/>
      <c r="FS134" s="2025"/>
      <c r="FT134" s="2025"/>
      <c r="FU134" s="2025"/>
      <c r="FV134" s="2025"/>
      <c r="FW134" s="2025"/>
      <c r="FX134" s="2025"/>
      <c r="FY134" s="2025"/>
      <c r="FZ134" s="2025"/>
      <c r="GA134" s="2025"/>
      <c r="GB134" s="2025"/>
      <c r="GC134" s="2025"/>
      <c r="GD134" s="2025"/>
      <c r="GE134" s="2025"/>
      <c r="GF134" s="2025"/>
      <c r="GG134" s="2025"/>
      <c r="GH134" s="2025"/>
      <c r="GI134" s="2025"/>
      <c r="GJ134" s="2026"/>
      <c r="GK134" s="2027"/>
      <c r="GL134" s="1565"/>
      <c r="GM134" s="1565"/>
    </row>
    <row r="135" spans="1:195" ht="12.95" hidden="1" customHeight="1" outlineLevel="1" x14ac:dyDescent="0.15">
      <c r="A135" s="2861"/>
      <c r="B135" s="1565"/>
      <c r="C135" s="1565"/>
      <c r="D135" s="1086"/>
      <c r="E135" s="1086"/>
      <c r="F135" s="2019"/>
      <c r="G135" s="2019"/>
      <c r="H135" s="499"/>
      <c r="I135" s="432"/>
      <c r="J135" s="1565"/>
      <c r="K135" s="1565"/>
      <c r="L135" s="499"/>
      <c r="M135" s="432"/>
      <c r="N135" s="1086"/>
      <c r="O135" s="1086"/>
      <c r="P135" s="1565"/>
      <c r="Q135" s="1565"/>
      <c r="R135" s="1086"/>
      <c r="S135" s="1086"/>
      <c r="T135" s="431" t="s">
        <v>934</v>
      </c>
      <c r="U135" s="432" t="s">
        <v>29</v>
      </c>
      <c r="V135" s="499"/>
      <c r="W135" s="432"/>
      <c r="X135" s="1565"/>
      <c r="Y135" s="1565"/>
      <c r="Z135" s="1565"/>
      <c r="AA135" s="1565"/>
      <c r="AB135" s="499"/>
      <c r="AC135" s="432"/>
      <c r="AD135" s="499"/>
      <c r="AE135" s="432"/>
      <c r="AF135" s="499"/>
      <c r="AG135" s="432"/>
      <c r="AH135" s="1565"/>
      <c r="AI135" s="1565"/>
      <c r="AJ135" s="1565"/>
      <c r="AK135" s="1565"/>
      <c r="AL135" s="1565"/>
      <c r="AM135" s="1565"/>
      <c r="AN135" s="1565"/>
      <c r="AO135" s="1565"/>
      <c r="AR135" s="431">
        <v>0</v>
      </c>
      <c r="AS135" s="432">
        <v>0</v>
      </c>
      <c r="AT135" s="1565"/>
      <c r="AU135" s="1565"/>
      <c r="AV135" s="499"/>
      <c r="AW135" s="432"/>
      <c r="AX135" s="1086"/>
      <c r="AY135" s="1086"/>
      <c r="BB135" s="499"/>
      <c r="BC135" s="432"/>
      <c r="BD135" s="1682"/>
      <c r="BE135" s="1683"/>
      <c r="BF135" s="431" t="s">
        <v>634</v>
      </c>
      <c r="BG135" s="432" t="s">
        <v>29</v>
      </c>
      <c r="BH135" s="431" t="s">
        <v>853</v>
      </c>
      <c r="BI135" s="432" t="s">
        <v>29</v>
      </c>
      <c r="BJ135" s="1565"/>
      <c r="BK135" s="1565"/>
      <c r="BL135" s="1565"/>
      <c r="BM135" s="1565"/>
      <c r="BN135" s="1682"/>
      <c r="BO135" s="1683"/>
      <c r="BP135" s="1565"/>
      <c r="BQ135" s="1565"/>
      <c r="BR135" s="499"/>
      <c r="BS135" s="432"/>
      <c r="BT135" s="1565"/>
      <c r="BU135" s="1565"/>
      <c r="BV135" s="499"/>
      <c r="BW135" s="432"/>
      <c r="BX135" s="499"/>
      <c r="BY135" s="432"/>
      <c r="BZ135" s="1086"/>
      <c r="CA135" s="1086"/>
      <c r="CB135" s="499"/>
      <c r="CC135" s="432"/>
      <c r="CD135" s="431" t="s">
        <v>892</v>
      </c>
      <c r="CE135" s="432" t="s">
        <v>29</v>
      </c>
      <c r="CF135" s="431" t="s">
        <v>906</v>
      </c>
      <c r="CG135" s="432" t="s">
        <v>20</v>
      </c>
      <c r="CH135" s="499"/>
      <c r="CI135" s="432"/>
      <c r="CJ135" s="2019"/>
      <c r="CK135" s="2019"/>
      <c r="CL135" s="1565"/>
      <c r="CM135" s="1565"/>
      <c r="CN135" s="499"/>
      <c r="CO135" s="432"/>
      <c r="CP135" s="1565"/>
      <c r="CQ135" s="1565"/>
      <c r="CR135" s="1565"/>
      <c r="CS135" s="1565"/>
      <c r="CT135" s="1565"/>
      <c r="CU135" s="1565"/>
      <c r="CV135" s="1791"/>
      <c r="CW135" s="1792"/>
      <c r="CX135" s="499"/>
      <c r="CY135" s="432"/>
      <c r="CZ135" s="499"/>
      <c r="DA135" s="432"/>
      <c r="DB135" s="431" t="s">
        <v>1023</v>
      </c>
      <c r="DC135" s="432" t="s">
        <v>29</v>
      </c>
      <c r="DD135" s="1565"/>
      <c r="DE135" s="1565"/>
      <c r="DF135" s="1565"/>
      <c r="DG135" s="1565"/>
      <c r="DH135" s="1565"/>
      <c r="DI135" s="1565"/>
      <c r="DJ135" s="1565"/>
      <c r="DK135" s="1565"/>
      <c r="DL135" s="1565"/>
      <c r="DM135" s="1565"/>
      <c r="DN135" s="1565"/>
      <c r="DO135" s="1565"/>
      <c r="DP135" s="1565"/>
      <c r="DQ135" s="1565"/>
      <c r="DR135" s="1565"/>
      <c r="DS135" s="1565"/>
      <c r="DV135" s="1565"/>
      <c r="DW135" s="1565"/>
      <c r="DX135" s="1086"/>
      <c r="DY135" s="1086"/>
      <c r="DZ135" s="2028"/>
      <c r="EA135" s="2029"/>
      <c r="EB135" s="1086"/>
      <c r="EC135" s="1086"/>
      <c r="ED135" s="2025"/>
      <c r="EE135" s="2025"/>
      <c r="EF135" s="2028"/>
      <c r="EG135" s="2029"/>
      <c r="EH135" s="1565"/>
      <c r="EI135" s="1565"/>
      <c r="EJ135" s="1565"/>
      <c r="EK135" s="1565"/>
      <c r="EL135" s="2025"/>
      <c r="EM135" s="2025"/>
      <c r="EN135" s="431" t="s">
        <v>1009</v>
      </c>
      <c r="EO135" s="432" t="s">
        <v>29</v>
      </c>
      <c r="EP135" s="1565"/>
      <c r="EQ135" s="1565"/>
      <c r="ER135" s="1565"/>
      <c r="ES135" s="1565"/>
      <c r="ET135" s="2025"/>
      <c r="EU135" s="2025"/>
      <c r="EV135" s="2025"/>
      <c r="EW135" s="2025"/>
      <c r="EX135" s="1565"/>
      <c r="EY135" s="1565"/>
      <c r="EZ135" s="1565"/>
      <c r="FA135" s="1565"/>
      <c r="FB135" s="1565"/>
      <c r="FC135" s="1565"/>
      <c r="FD135" s="2028"/>
      <c r="FE135" s="2029"/>
      <c r="FF135" s="2028"/>
      <c r="FG135" s="2029"/>
      <c r="FH135" s="2028"/>
      <c r="FI135" s="2029"/>
      <c r="FJ135" s="2025"/>
      <c r="FK135" s="2025"/>
      <c r="FL135" s="2025"/>
      <c r="FM135" s="2025"/>
      <c r="FN135" s="2025"/>
      <c r="FO135" s="2025"/>
      <c r="FP135" s="2025"/>
      <c r="FQ135" s="2025"/>
      <c r="FR135" s="2025"/>
      <c r="FS135" s="2025"/>
      <c r="FT135" s="2025"/>
      <c r="FU135" s="2025"/>
      <c r="FV135" s="2025"/>
      <c r="FW135" s="2025"/>
      <c r="FX135" s="2025"/>
      <c r="FY135" s="2025"/>
      <c r="FZ135" s="2025"/>
      <c r="GA135" s="2025"/>
      <c r="GB135" s="2025"/>
      <c r="GC135" s="2025"/>
      <c r="GD135" s="2025"/>
      <c r="GE135" s="2025"/>
      <c r="GF135" s="2025"/>
      <c r="GG135" s="2025"/>
      <c r="GH135" s="2025"/>
      <c r="GI135" s="2025"/>
      <c r="GJ135" s="2026"/>
      <c r="GK135" s="2027"/>
      <c r="GL135" s="1565"/>
      <c r="GM135" s="1565"/>
    </row>
    <row r="136" spans="1:195" ht="12.95" hidden="1" customHeight="1" outlineLevel="1" x14ac:dyDescent="0.15">
      <c r="A136" s="2861"/>
      <c r="B136" s="1565"/>
      <c r="C136" s="1565"/>
      <c r="D136" s="1086"/>
      <c r="E136" s="1086"/>
      <c r="F136" s="2019"/>
      <c r="G136" s="2019"/>
      <c r="H136" s="499"/>
      <c r="I136" s="432"/>
      <c r="J136" s="1565"/>
      <c r="K136" s="1565"/>
      <c r="L136" s="499"/>
      <c r="M136" s="432"/>
      <c r="N136" s="1086"/>
      <c r="O136" s="1086"/>
      <c r="P136" s="1565"/>
      <c r="Q136" s="1565"/>
      <c r="R136" s="1086"/>
      <c r="S136" s="1086"/>
      <c r="T136" s="431" t="s">
        <v>746</v>
      </c>
      <c r="U136" s="432" t="s">
        <v>29</v>
      </c>
      <c r="V136" s="499"/>
      <c r="W136" s="432"/>
      <c r="X136" s="1565"/>
      <c r="Y136" s="1565"/>
      <c r="Z136" s="1565"/>
      <c r="AA136" s="1565"/>
      <c r="AB136" s="499"/>
      <c r="AC136" s="432"/>
      <c r="AD136" s="499"/>
      <c r="AE136" s="432"/>
      <c r="AF136" s="499"/>
      <c r="AG136" s="432"/>
      <c r="AH136" s="1565"/>
      <c r="AI136" s="1565"/>
      <c r="AJ136" s="1565"/>
      <c r="AK136" s="1565"/>
      <c r="AL136" s="1565"/>
      <c r="AM136" s="1565"/>
      <c r="AN136" s="1565"/>
      <c r="AO136" s="1565"/>
      <c r="AR136" s="431">
        <v>0</v>
      </c>
      <c r="AS136" s="432">
        <v>0</v>
      </c>
      <c r="AT136" s="1565"/>
      <c r="AU136" s="1565"/>
      <c r="AV136" s="499"/>
      <c r="AW136" s="432"/>
      <c r="AX136" s="1086"/>
      <c r="AY136" s="1086"/>
      <c r="BB136" s="499"/>
      <c r="BC136" s="432"/>
      <c r="BD136" s="1682"/>
      <c r="BE136" s="1683"/>
      <c r="BF136" s="431" t="s">
        <v>954</v>
      </c>
      <c r="BG136" s="432" t="s">
        <v>20</v>
      </c>
      <c r="BH136" s="431" t="s">
        <v>1008</v>
      </c>
      <c r="BI136" s="432" t="s">
        <v>20</v>
      </c>
      <c r="BJ136" s="1565"/>
      <c r="BK136" s="1565"/>
      <c r="BL136" s="1565"/>
      <c r="BM136" s="1565"/>
      <c r="BN136" s="1682"/>
      <c r="BO136" s="1683"/>
      <c r="BP136" s="1565"/>
      <c r="BQ136" s="1565"/>
      <c r="BR136" s="499"/>
      <c r="BS136" s="432"/>
      <c r="BT136" s="1565"/>
      <c r="BU136" s="1565"/>
      <c r="BV136" s="499"/>
      <c r="BW136" s="432"/>
      <c r="BX136" s="499"/>
      <c r="BY136" s="432"/>
      <c r="BZ136" s="1086"/>
      <c r="CA136" s="1086"/>
      <c r="CB136" s="499"/>
      <c r="CC136" s="432"/>
      <c r="CD136" s="431" t="s">
        <v>1000</v>
      </c>
      <c r="CE136" s="432" t="s">
        <v>29</v>
      </c>
      <c r="CF136" s="431" t="s">
        <v>1023</v>
      </c>
      <c r="CG136" s="432" t="s">
        <v>20</v>
      </c>
      <c r="CH136" s="499"/>
      <c r="CI136" s="432"/>
      <c r="CJ136" s="2019"/>
      <c r="CK136" s="2019"/>
      <c r="CL136" s="1565"/>
      <c r="CM136" s="1565"/>
      <c r="CN136" s="499"/>
      <c r="CO136" s="432"/>
      <c r="CP136" s="1565"/>
      <c r="CQ136" s="1565"/>
      <c r="CR136" s="1565"/>
      <c r="CS136" s="1565"/>
      <c r="CT136" s="1565"/>
      <c r="CU136" s="1565"/>
      <c r="CV136" s="1791"/>
      <c r="CW136" s="1792"/>
      <c r="CX136" s="499"/>
      <c r="CY136" s="432"/>
      <c r="CZ136" s="499"/>
      <c r="DA136" s="432"/>
      <c r="DB136" s="431" t="s">
        <v>914</v>
      </c>
      <c r="DC136" s="432" t="s">
        <v>29</v>
      </c>
      <c r="DD136" s="1565"/>
      <c r="DE136" s="1565"/>
      <c r="DF136" s="1565"/>
      <c r="DG136" s="1565"/>
      <c r="DH136" s="1565"/>
      <c r="DI136" s="1565"/>
      <c r="DJ136" s="1565"/>
      <c r="DK136" s="1565"/>
      <c r="DL136" s="1565"/>
      <c r="DM136" s="1565"/>
      <c r="DN136" s="1565"/>
      <c r="DO136" s="1565"/>
      <c r="DP136" s="1565"/>
      <c r="DQ136" s="1565"/>
      <c r="DR136" s="1565"/>
      <c r="DS136" s="1565"/>
      <c r="DV136" s="1565"/>
      <c r="DW136" s="1565"/>
      <c r="DX136" s="1086"/>
      <c r="DY136" s="1086"/>
      <c r="DZ136" s="2028"/>
      <c r="EA136" s="2029"/>
      <c r="EB136" s="1086"/>
      <c r="EC136" s="1086"/>
      <c r="ED136" s="2025"/>
      <c r="EE136" s="2025"/>
      <c r="EF136" s="2028"/>
      <c r="EG136" s="2029"/>
      <c r="EH136" s="1565"/>
      <c r="EI136" s="1565"/>
      <c r="EJ136" s="1565"/>
      <c r="EK136" s="1565"/>
      <c r="EL136" s="2025"/>
      <c r="EM136" s="2025"/>
      <c r="EN136" s="431" t="s">
        <v>716</v>
      </c>
      <c r="EO136" s="432" t="s">
        <v>20</v>
      </c>
      <c r="EP136" s="1565"/>
      <c r="EQ136" s="1565"/>
      <c r="ER136" s="1565"/>
      <c r="ES136" s="1565"/>
      <c r="ET136" s="2025"/>
      <c r="EU136" s="2025"/>
      <c r="EV136" s="2025"/>
      <c r="EW136" s="2025"/>
      <c r="EX136" s="1565"/>
      <c r="EY136" s="1565"/>
      <c r="EZ136" s="1565"/>
      <c r="FA136" s="1565"/>
      <c r="FB136" s="1565"/>
      <c r="FC136" s="1565"/>
      <c r="FD136" s="2028"/>
      <c r="FE136" s="2029"/>
      <c r="FF136" s="2028"/>
      <c r="FG136" s="2029"/>
      <c r="FH136" s="2028"/>
      <c r="FI136" s="2029"/>
      <c r="FJ136" s="2025"/>
      <c r="FK136" s="2025"/>
      <c r="FL136" s="2025"/>
      <c r="FM136" s="2025"/>
      <c r="FN136" s="2025"/>
      <c r="FO136" s="2025"/>
      <c r="FP136" s="2025"/>
      <c r="FQ136" s="2025"/>
      <c r="FR136" s="2025"/>
      <c r="FS136" s="2025"/>
      <c r="FT136" s="2025"/>
      <c r="FU136" s="2025"/>
      <c r="FV136" s="2025"/>
      <c r="FW136" s="2025"/>
      <c r="FX136" s="2025"/>
      <c r="FY136" s="2025"/>
      <c r="FZ136" s="2025"/>
      <c r="GA136" s="2025"/>
      <c r="GB136" s="2025"/>
      <c r="GC136" s="2025"/>
      <c r="GD136" s="2025"/>
      <c r="GE136" s="2025"/>
      <c r="GF136" s="2025"/>
      <c r="GG136" s="2025"/>
      <c r="GH136" s="2025"/>
      <c r="GI136" s="2025"/>
      <c r="GJ136" s="2026"/>
      <c r="GK136" s="2027"/>
      <c r="GL136" s="1565"/>
      <c r="GM136" s="1565"/>
    </row>
    <row r="137" spans="1:195" ht="12.95" hidden="1" customHeight="1" outlineLevel="1" x14ac:dyDescent="0.15">
      <c r="A137" s="2861"/>
      <c r="B137" s="1565"/>
      <c r="C137" s="1565"/>
      <c r="D137" s="1086"/>
      <c r="E137" s="1086"/>
      <c r="F137" s="2019"/>
      <c r="G137" s="2019"/>
      <c r="H137" s="499"/>
      <c r="I137" s="432"/>
      <c r="J137" s="1565"/>
      <c r="K137" s="1565"/>
      <c r="L137" s="499"/>
      <c r="M137" s="432"/>
      <c r="N137" s="1086"/>
      <c r="O137" s="1086"/>
      <c r="P137" s="1565"/>
      <c r="Q137" s="1565"/>
      <c r="R137" s="1263"/>
      <c r="S137" s="1263"/>
      <c r="T137" s="431" t="s">
        <v>1035</v>
      </c>
      <c r="U137" s="432" t="s">
        <v>20</v>
      </c>
      <c r="V137" s="499"/>
      <c r="W137" s="432"/>
      <c r="X137" s="1565"/>
      <c r="Y137" s="1565"/>
      <c r="Z137" s="1565"/>
      <c r="AA137" s="1565"/>
      <c r="AB137" s="499"/>
      <c r="AC137" s="432"/>
      <c r="AD137" s="499"/>
      <c r="AE137" s="432"/>
      <c r="AF137" s="499"/>
      <c r="AG137" s="432"/>
      <c r="AH137" s="1565"/>
      <c r="AI137" s="1565"/>
      <c r="AJ137" s="1565"/>
      <c r="AK137" s="1565"/>
      <c r="AL137" s="1565"/>
      <c r="AM137" s="1565"/>
      <c r="AN137" s="1565"/>
      <c r="AO137" s="1565"/>
      <c r="AR137" s="431">
        <v>0</v>
      </c>
      <c r="AS137" s="432">
        <v>0</v>
      </c>
      <c r="AT137" s="1565"/>
      <c r="AU137" s="1565"/>
      <c r="AV137" s="499"/>
      <c r="AW137" s="432"/>
      <c r="AX137" s="1086"/>
      <c r="AY137" s="1086"/>
      <c r="BB137" s="499"/>
      <c r="BC137" s="432"/>
      <c r="BD137" s="1682"/>
      <c r="BE137" s="1683"/>
      <c r="BF137" s="431" t="s">
        <v>934</v>
      </c>
      <c r="BG137" s="432" t="s">
        <v>20</v>
      </c>
      <c r="BH137" s="431" t="s">
        <v>635</v>
      </c>
      <c r="BI137" s="432" t="s">
        <v>29</v>
      </c>
      <c r="BJ137" s="1565"/>
      <c r="BK137" s="1565"/>
      <c r="BL137" s="1565"/>
      <c r="BM137" s="1565"/>
      <c r="BN137" s="1682"/>
      <c r="BO137" s="1683"/>
      <c r="BP137" s="1565"/>
      <c r="BQ137" s="1565"/>
      <c r="BR137" s="499"/>
      <c r="BS137" s="432"/>
      <c r="BT137" s="1565"/>
      <c r="BU137" s="1565"/>
      <c r="BV137" s="499"/>
      <c r="BW137" s="432"/>
      <c r="BX137" s="499"/>
      <c r="BY137" s="432"/>
      <c r="BZ137" s="1086"/>
      <c r="CA137" s="1086"/>
      <c r="CB137" s="499"/>
      <c r="CC137" s="432"/>
      <c r="CD137" s="431" t="s">
        <v>956</v>
      </c>
      <c r="CE137" s="432" t="s">
        <v>20</v>
      </c>
      <c r="CF137" s="431" t="s">
        <v>716</v>
      </c>
      <c r="CG137" s="432" t="s">
        <v>29</v>
      </c>
      <c r="CH137" s="499"/>
      <c r="CI137" s="432"/>
      <c r="CJ137" s="2019"/>
      <c r="CK137" s="2019"/>
      <c r="CL137" s="1565"/>
      <c r="CM137" s="1565"/>
      <c r="CN137" s="499"/>
      <c r="CO137" s="432"/>
      <c r="CP137" s="1565"/>
      <c r="CQ137" s="1565"/>
      <c r="CR137" s="1565"/>
      <c r="CS137" s="1565"/>
      <c r="CT137" s="1565"/>
      <c r="CU137" s="1565"/>
      <c r="CV137" s="1791"/>
      <c r="CW137" s="1792"/>
      <c r="CX137" s="499"/>
      <c r="CY137" s="432"/>
      <c r="CZ137" s="499"/>
      <c r="DA137" s="432"/>
      <c r="DB137" s="431" t="s">
        <v>892</v>
      </c>
      <c r="DC137" s="432" t="s">
        <v>20</v>
      </c>
      <c r="DD137" s="1565"/>
      <c r="DE137" s="1565"/>
      <c r="DF137" s="1565"/>
      <c r="DG137" s="1565"/>
      <c r="DH137" s="1565"/>
      <c r="DI137" s="1565"/>
      <c r="DJ137" s="1565"/>
      <c r="DK137" s="1565"/>
      <c r="DL137" s="1565"/>
      <c r="DM137" s="1565"/>
      <c r="DN137" s="1565"/>
      <c r="DO137" s="1565"/>
      <c r="DP137" s="1565"/>
      <c r="DQ137" s="1565"/>
      <c r="DR137" s="1565"/>
      <c r="DS137" s="1565"/>
      <c r="DV137" s="1565"/>
      <c r="DW137" s="1565"/>
      <c r="DX137" s="1263"/>
      <c r="DY137" s="1263"/>
      <c r="DZ137" s="2028"/>
      <c r="EA137" s="2029"/>
      <c r="EB137" s="1263"/>
      <c r="EC137" s="1263"/>
      <c r="ED137" s="2025"/>
      <c r="EE137" s="2025"/>
      <c r="EF137" s="2028"/>
      <c r="EG137" s="2029"/>
      <c r="EH137" s="1565"/>
      <c r="EI137" s="1565"/>
      <c r="EJ137" s="1565"/>
      <c r="EK137" s="1565"/>
      <c r="EL137" s="2025"/>
      <c r="EM137" s="2025"/>
      <c r="EN137" s="431" t="s">
        <v>906</v>
      </c>
      <c r="EO137" s="432" t="s">
        <v>29</v>
      </c>
      <c r="EP137" s="1565"/>
      <c r="EQ137" s="1565"/>
      <c r="ER137" s="1565"/>
      <c r="ES137" s="1565"/>
      <c r="ET137" s="2025"/>
      <c r="EU137" s="2025"/>
      <c r="EV137" s="2025"/>
      <c r="EW137" s="2025"/>
      <c r="EX137" s="1565"/>
      <c r="EY137" s="1565"/>
      <c r="EZ137" s="1565"/>
      <c r="FA137" s="1565"/>
      <c r="FB137" s="1565"/>
      <c r="FC137" s="1565"/>
      <c r="FD137" s="2028"/>
      <c r="FE137" s="2029"/>
      <c r="FF137" s="2028"/>
      <c r="FG137" s="2029"/>
      <c r="FH137" s="2028"/>
      <c r="FI137" s="2029"/>
      <c r="FJ137" s="2025"/>
      <c r="FK137" s="2025"/>
      <c r="FL137" s="2025"/>
      <c r="FM137" s="2025"/>
      <c r="FN137" s="2025"/>
      <c r="FO137" s="2025"/>
      <c r="FP137" s="2025"/>
      <c r="FQ137" s="2025"/>
      <c r="FR137" s="2025"/>
      <c r="FS137" s="2025"/>
      <c r="FT137" s="2025"/>
      <c r="FU137" s="2025"/>
      <c r="FV137" s="2025"/>
      <c r="FW137" s="2025"/>
      <c r="FX137" s="2025"/>
      <c r="FY137" s="2025"/>
      <c r="FZ137" s="2025"/>
      <c r="GA137" s="2025"/>
      <c r="GB137" s="2025"/>
      <c r="GC137" s="2025"/>
      <c r="GD137" s="2025"/>
      <c r="GE137" s="2025"/>
      <c r="GF137" s="2025"/>
      <c r="GG137" s="2025"/>
      <c r="GH137" s="2025"/>
      <c r="GI137" s="2025"/>
      <c r="GJ137" s="2026"/>
      <c r="GK137" s="2027"/>
      <c r="GL137" s="1565"/>
      <c r="GM137" s="1565"/>
    </row>
    <row r="138" spans="1:195" ht="12.95" hidden="1" customHeight="1" outlineLevel="1" x14ac:dyDescent="0.15">
      <c r="A138" s="2862"/>
      <c r="B138" s="1565"/>
      <c r="C138" s="1565"/>
      <c r="D138" s="1087"/>
      <c r="E138" s="1087"/>
      <c r="F138" s="2019"/>
      <c r="G138" s="2019"/>
      <c r="H138" s="502"/>
      <c r="I138" s="482"/>
      <c r="J138" s="1565"/>
      <c r="K138" s="1565"/>
      <c r="L138" s="502"/>
      <c r="M138" s="482"/>
      <c r="N138" s="1087"/>
      <c r="O138" s="1087"/>
      <c r="P138" s="1565"/>
      <c r="Q138" s="1565"/>
      <c r="R138" s="1087"/>
      <c r="S138" s="1087"/>
      <c r="T138" s="481">
        <v>0</v>
      </c>
      <c r="U138" s="482">
        <v>0</v>
      </c>
      <c r="V138" s="502"/>
      <c r="W138" s="482"/>
      <c r="X138" s="1565"/>
      <c r="Y138" s="1565"/>
      <c r="Z138" s="1565"/>
      <c r="AA138" s="1565"/>
      <c r="AB138" s="502"/>
      <c r="AC138" s="482"/>
      <c r="AD138" s="502"/>
      <c r="AE138" s="482"/>
      <c r="AF138" s="502"/>
      <c r="AG138" s="482"/>
      <c r="AH138" s="1565"/>
      <c r="AI138" s="1565"/>
      <c r="AJ138" s="1565"/>
      <c r="AK138" s="1565"/>
      <c r="AL138" s="1565"/>
      <c r="AM138" s="1565"/>
      <c r="AN138" s="1565"/>
      <c r="AO138" s="1565"/>
      <c r="AR138" s="481">
        <v>0</v>
      </c>
      <c r="AS138" s="482">
        <v>0</v>
      </c>
      <c r="AT138" s="1565"/>
      <c r="AU138" s="1565"/>
      <c r="AV138" s="502"/>
      <c r="AW138" s="482"/>
      <c r="AX138" s="1087"/>
      <c r="AY138" s="1087"/>
      <c r="BB138" s="502"/>
      <c r="BC138" s="482"/>
      <c r="BD138" s="1682"/>
      <c r="BE138" s="1683"/>
      <c r="BF138" s="481">
        <v>0</v>
      </c>
      <c r="BG138" s="482">
        <v>0</v>
      </c>
      <c r="BH138" s="481">
        <v>0</v>
      </c>
      <c r="BI138" s="482">
        <v>0</v>
      </c>
      <c r="BJ138" s="1565"/>
      <c r="BK138" s="1565"/>
      <c r="BL138" s="1565"/>
      <c r="BM138" s="1565"/>
      <c r="BN138" s="1682"/>
      <c r="BO138" s="1683"/>
      <c r="BP138" s="1565"/>
      <c r="BQ138" s="1565"/>
      <c r="BR138" s="502"/>
      <c r="BS138" s="482"/>
      <c r="BT138" s="1565"/>
      <c r="BU138" s="1565"/>
      <c r="BV138" s="502"/>
      <c r="BW138" s="482"/>
      <c r="BX138" s="502"/>
      <c r="BY138" s="482"/>
      <c r="BZ138" s="1087"/>
      <c r="CA138" s="1087"/>
      <c r="CB138" s="502"/>
      <c r="CC138" s="482"/>
      <c r="CD138" s="481">
        <v>0</v>
      </c>
      <c r="CE138" s="482">
        <v>0</v>
      </c>
      <c r="CF138" s="481">
        <v>0</v>
      </c>
      <c r="CG138" s="482">
        <v>0</v>
      </c>
      <c r="CH138" s="502"/>
      <c r="CI138" s="482"/>
      <c r="CJ138" s="2019"/>
      <c r="CK138" s="2019"/>
      <c r="CL138" s="1565"/>
      <c r="CM138" s="1565"/>
      <c r="CN138" s="502"/>
      <c r="CO138" s="482"/>
      <c r="CP138" s="1565"/>
      <c r="CQ138" s="1565"/>
      <c r="CR138" s="1565"/>
      <c r="CS138" s="1565"/>
      <c r="CT138" s="1565"/>
      <c r="CU138" s="1565"/>
      <c r="CV138" s="1791"/>
      <c r="CW138" s="1792"/>
      <c r="CX138" s="502"/>
      <c r="CY138" s="482"/>
      <c r="CZ138" s="502"/>
      <c r="DA138" s="482"/>
      <c r="DB138" s="481">
        <v>0</v>
      </c>
      <c r="DC138" s="482">
        <v>0</v>
      </c>
      <c r="DD138" s="1565"/>
      <c r="DE138" s="1565"/>
      <c r="DF138" s="1565"/>
      <c r="DG138" s="1565"/>
      <c r="DH138" s="1565"/>
      <c r="DI138" s="1565"/>
      <c r="DJ138" s="1565"/>
      <c r="DK138" s="1565"/>
      <c r="DL138" s="1565"/>
      <c r="DM138" s="1565"/>
      <c r="DN138" s="1565"/>
      <c r="DO138" s="1565"/>
      <c r="DP138" s="1565"/>
      <c r="DQ138" s="1565"/>
      <c r="DR138" s="1565"/>
      <c r="DS138" s="1565"/>
      <c r="DV138" s="1565"/>
      <c r="DW138" s="1565"/>
      <c r="DX138" s="1087"/>
      <c r="DY138" s="1087"/>
      <c r="DZ138" s="2028"/>
      <c r="EA138" s="2029"/>
      <c r="EB138" s="1087"/>
      <c r="EC138" s="1087"/>
      <c r="ED138" s="2025"/>
      <c r="EE138" s="2025"/>
      <c r="EF138" s="2028"/>
      <c r="EG138" s="2029"/>
      <c r="EH138" s="1565"/>
      <c r="EI138" s="1565"/>
      <c r="EJ138" s="1565"/>
      <c r="EK138" s="1565"/>
      <c r="EL138" s="2025"/>
      <c r="EM138" s="2025"/>
      <c r="EN138" s="481">
        <v>0</v>
      </c>
      <c r="EO138" s="482">
        <v>0</v>
      </c>
      <c r="EP138" s="1565"/>
      <c r="EQ138" s="1565"/>
      <c r="ER138" s="1565"/>
      <c r="ES138" s="1565"/>
      <c r="ET138" s="2025"/>
      <c r="EU138" s="2025"/>
      <c r="EV138" s="2025"/>
      <c r="EW138" s="2025"/>
      <c r="EX138" s="1565"/>
      <c r="EY138" s="1565"/>
      <c r="EZ138" s="1565"/>
      <c r="FA138" s="1565"/>
      <c r="FB138" s="1565"/>
      <c r="FC138" s="1565"/>
      <c r="FD138" s="2028"/>
      <c r="FE138" s="2029"/>
      <c r="FF138" s="2028"/>
      <c r="FG138" s="2029"/>
      <c r="FH138" s="2028"/>
      <c r="FI138" s="2029"/>
      <c r="FJ138" s="2025"/>
      <c r="FK138" s="2025"/>
      <c r="FL138" s="2025"/>
      <c r="FM138" s="2025"/>
      <c r="FN138" s="2025"/>
      <c r="FO138" s="2025"/>
      <c r="FP138" s="2025"/>
      <c r="FQ138" s="2025"/>
      <c r="FR138" s="2025"/>
      <c r="FS138" s="2025"/>
      <c r="FT138" s="2025"/>
      <c r="FU138" s="2025"/>
      <c r="FV138" s="2025"/>
      <c r="FW138" s="2025"/>
      <c r="FX138" s="2025"/>
      <c r="FY138" s="2025"/>
      <c r="FZ138" s="2025"/>
      <c r="GA138" s="2025"/>
      <c r="GB138" s="2025"/>
      <c r="GC138" s="2025"/>
      <c r="GD138" s="2025"/>
      <c r="GE138" s="2025"/>
      <c r="GF138" s="2025"/>
      <c r="GG138" s="2025"/>
      <c r="GH138" s="2025"/>
      <c r="GI138" s="2025"/>
      <c r="GJ138" s="2026"/>
      <c r="GK138" s="2027"/>
      <c r="GL138" s="1565"/>
      <c r="GM138" s="1565"/>
    </row>
    <row r="139" spans="1:195" ht="12.95" hidden="1" customHeight="1" outlineLevel="1" x14ac:dyDescent="0.15">
      <c r="A139" s="2860">
        <v>44296</v>
      </c>
      <c r="B139" s="489"/>
      <c r="C139" s="489"/>
      <c r="D139" s="1081"/>
      <c r="E139" s="1081"/>
      <c r="F139" s="2129"/>
      <c r="G139" s="2129"/>
      <c r="H139" s="446"/>
      <c r="I139" s="427"/>
      <c r="J139" s="489"/>
      <c r="K139" s="489"/>
      <c r="L139" s="446"/>
      <c r="M139" s="427"/>
      <c r="N139" s="1081"/>
      <c r="O139" s="1081"/>
      <c r="P139" s="489"/>
      <c r="Q139" s="489"/>
      <c r="R139" s="1081"/>
      <c r="S139" s="1081"/>
      <c r="T139" s="440" t="s">
        <v>663</v>
      </c>
      <c r="U139" s="427" t="s">
        <v>20</v>
      </c>
      <c r="V139" s="446"/>
      <c r="W139" s="427"/>
      <c r="X139" s="489"/>
      <c r="Y139" s="489"/>
      <c r="Z139" s="489"/>
      <c r="AA139" s="489"/>
      <c r="AB139" s="446"/>
      <c r="AC139" s="427"/>
      <c r="AD139" s="446"/>
      <c r="AE139" s="427"/>
      <c r="AF139" s="446"/>
      <c r="AG139" s="427"/>
      <c r="AH139" s="489"/>
      <c r="AI139" s="489"/>
      <c r="AJ139" s="489"/>
      <c r="AK139" s="489"/>
      <c r="AL139" s="489"/>
      <c r="AM139" s="489"/>
      <c r="AN139" s="489"/>
      <c r="AO139" s="489"/>
      <c r="AR139" s="440" t="s">
        <v>683</v>
      </c>
      <c r="AS139" s="427">
        <v>0</v>
      </c>
      <c r="AT139" s="489"/>
      <c r="AU139" s="489"/>
      <c r="AV139" s="446"/>
      <c r="AW139" s="427"/>
      <c r="AX139" s="1081"/>
      <c r="AY139" s="1081"/>
      <c r="BB139" s="446"/>
      <c r="BC139" s="427"/>
      <c r="BD139" s="1678"/>
      <c r="BE139" s="1679"/>
      <c r="BF139" s="440" t="s">
        <v>849</v>
      </c>
      <c r="BG139" s="427" t="s">
        <v>20</v>
      </c>
      <c r="BH139" s="440" t="s">
        <v>5</v>
      </c>
      <c r="BI139" s="427">
        <v>0</v>
      </c>
      <c r="BJ139" s="489"/>
      <c r="BK139" s="489"/>
      <c r="BL139" s="489"/>
      <c r="BM139" s="489"/>
      <c r="BN139" s="2052"/>
      <c r="BO139" s="2053"/>
      <c r="BP139" s="489"/>
      <c r="BQ139" s="489"/>
      <c r="BR139" s="446"/>
      <c r="BS139" s="427"/>
      <c r="BT139" s="489"/>
      <c r="BU139" s="489"/>
      <c r="BV139" s="446"/>
      <c r="BW139" s="427"/>
      <c r="BX139" s="446"/>
      <c r="BY139" s="427"/>
      <c r="BZ139" s="1081"/>
      <c r="CA139" s="1081"/>
      <c r="CB139" s="446"/>
      <c r="CC139" s="427"/>
      <c r="CD139" s="440" t="s">
        <v>1045</v>
      </c>
      <c r="CE139" s="427" t="s">
        <v>29</v>
      </c>
      <c r="CF139" s="440" t="s">
        <v>633</v>
      </c>
      <c r="CG139" s="427" t="s">
        <v>29</v>
      </c>
      <c r="CH139" s="446"/>
      <c r="CI139" s="427"/>
      <c r="CJ139" s="1996"/>
      <c r="CK139" s="1996"/>
      <c r="CL139" s="489"/>
      <c r="CM139" s="489"/>
      <c r="CN139" s="446"/>
      <c r="CO139" s="427"/>
      <c r="CP139" s="489"/>
      <c r="CQ139" s="489"/>
      <c r="CR139" s="489"/>
      <c r="CS139" s="489"/>
      <c r="CT139" s="489"/>
      <c r="CU139" s="489"/>
      <c r="CV139" s="1789"/>
      <c r="CW139" s="1790"/>
      <c r="CX139" s="446"/>
      <c r="CY139" s="427"/>
      <c r="CZ139" s="446"/>
      <c r="DA139" s="427"/>
      <c r="DB139" s="440" t="s">
        <v>947</v>
      </c>
      <c r="DC139" s="427" t="s">
        <v>20</v>
      </c>
      <c r="DD139" s="489"/>
      <c r="DE139" s="489"/>
      <c r="DF139" s="489"/>
      <c r="DG139" s="489"/>
      <c r="DH139" s="489"/>
      <c r="DI139" s="489"/>
      <c r="DJ139" s="489"/>
      <c r="DK139" s="489"/>
      <c r="DL139" s="489"/>
      <c r="DM139" s="489"/>
      <c r="DN139" s="489"/>
      <c r="DO139" s="489"/>
      <c r="DP139" s="489"/>
      <c r="DQ139" s="489"/>
      <c r="DR139" s="489"/>
      <c r="DS139" s="489"/>
      <c r="DV139" s="489"/>
      <c r="DW139" s="489"/>
      <c r="DX139" s="1081"/>
      <c r="DY139" s="1081"/>
      <c r="DZ139" s="2028"/>
      <c r="EA139" s="2029"/>
      <c r="EB139" s="1081"/>
      <c r="EC139" s="1081"/>
      <c r="ED139" s="2025"/>
      <c r="EE139" s="2025"/>
      <c r="EF139" s="2028"/>
      <c r="EG139" s="2029"/>
      <c r="EH139" s="489"/>
      <c r="EI139" s="489"/>
      <c r="EJ139" s="489"/>
      <c r="EK139" s="489"/>
      <c r="EL139" s="2025"/>
      <c r="EM139" s="2025"/>
      <c r="EN139" s="440" t="s">
        <v>1050</v>
      </c>
      <c r="EO139" s="427" t="s">
        <v>29</v>
      </c>
      <c r="EP139" s="489"/>
      <c r="EQ139" s="489"/>
      <c r="ER139" s="489"/>
      <c r="ES139" s="489"/>
      <c r="ET139" s="2025"/>
      <c r="EU139" s="2025"/>
      <c r="EV139" s="2025"/>
      <c r="EW139" s="2025"/>
      <c r="EX139" s="489"/>
      <c r="EY139" s="489"/>
      <c r="EZ139" s="489"/>
      <c r="FA139" s="489"/>
      <c r="FB139" s="489"/>
      <c r="FC139" s="489"/>
      <c r="FD139" s="2028"/>
      <c r="FE139" s="2029"/>
      <c r="FF139" s="2028"/>
      <c r="FG139" s="2029"/>
      <c r="FH139" s="2028"/>
      <c r="FI139" s="2029"/>
      <c r="FJ139" s="2025"/>
      <c r="FK139" s="2025"/>
      <c r="FL139" s="2025"/>
      <c r="FM139" s="2025"/>
      <c r="FN139" s="2025"/>
      <c r="FO139" s="2025"/>
      <c r="FP139" s="2025"/>
      <c r="FQ139" s="2025"/>
      <c r="FR139" s="2025"/>
      <c r="FS139" s="2025"/>
      <c r="FT139" s="2025"/>
      <c r="FU139" s="2025"/>
      <c r="FV139" s="2025"/>
      <c r="FW139" s="2025"/>
      <c r="FX139" s="2025"/>
      <c r="FY139" s="2025"/>
      <c r="FZ139" s="2025"/>
      <c r="GA139" s="2025"/>
      <c r="GB139" s="2025"/>
      <c r="GC139" s="2025"/>
      <c r="GD139" s="2025"/>
      <c r="GE139" s="2025"/>
      <c r="GF139" s="2025"/>
      <c r="GG139" s="2025"/>
      <c r="GH139" s="2025"/>
      <c r="GI139" s="2025"/>
      <c r="GJ139" s="2026"/>
      <c r="GK139" s="2027"/>
      <c r="GL139" s="489"/>
      <c r="GM139" s="489"/>
    </row>
    <row r="140" spans="1:195" ht="12.95" hidden="1" customHeight="1" outlineLevel="1" x14ac:dyDescent="0.15">
      <c r="A140" s="2861"/>
      <c r="B140" s="489"/>
      <c r="C140" s="489"/>
      <c r="D140" s="1082"/>
      <c r="E140" s="1082"/>
      <c r="F140" s="2129"/>
      <c r="G140" s="2129"/>
      <c r="H140" s="428"/>
      <c r="I140" s="429"/>
      <c r="J140" s="489"/>
      <c r="K140" s="489"/>
      <c r="L140" s="428"/>
      <c r="M140" s="429"/>
      <c r="N140" s="1082"/>
      <c r="O140" s="1082"/>
      <c r="P140" s="489"/>
      <c r="Q140" s="489"/>
      <c r="R140" s="1082"/>
      <c r="S140" s="1082"/>
      <c r="T140" s="430" t="s">
        <v>941</v>
      </c>
      <c r="U140" s="429" t="s">
        <v>29</v>
      </c>
      <c r="V140" s="428"/>
      <c r="W140" s="429"/>
      <c r="X140" s="489"/>
      <c r="Y140" s="489"/>
      <c r="Z140" s="489"/>
      <c r="AA140" s="489"/>
      <c r="AB140" s="428"/>
      <c r="AC140" s="429"/>
      <c r="AD140" s="428"/>
      <c r="AE140" s="429"/>
      <c r="AF140" s="428"/>
      <c r="AG140" s="429"/>
      <c r="AH140" s="489"/>
      <c r="AI140" s="489"/>
      <c r="AJ140" s="489"/>
      <c r="AK140" s="489"/>
      <c r="AL140" s="489"/>
      <c r="AM140" s="489"/>
      <c r="AN140" s="489"/>
      <c r="AO140" s="489"/>
      <c r="AR140" s="430">
        <v>0</v>
      </c>
      <c r="AS140" s="429">
        <v>0</v>
      </c>
      <c r="AT140" s="489"/>
      <c r="AU140" s="489"/>
      <c r="AV140" s="428"/>
      <c r="AW140" s="429"/>
      <c r="AX140" s="1082"/>
      <c r="AY140" s="1082"/>
      <c r="BB140" s="428"/>
      <c r="BC140" s="429"/>
      <c r="BD140" s="1678"/>
      <c r="BE140" s="1679"/>
      <c r="BF140" s="430" t="s">
        <v>853</v>
      </c>
      <c r="BG140" s="429" t="s">
        <v>20</v>
      </c>
      <c r="BH140" s="430">
        <v>0</v>
      </c>
      <c r="BI140" s="429">
        <v>0</v>
      </c>
      <c r="BJ140" s="489"/>
      <c r="BK140" s="489"/>
      <c r="BL140" s="489"/>
      <c r="BM140" s="489"/>
      <c r="BN140" s="2052"/>
      <c r="BO140" s="2053"/>
      <c r="BP140" s="489"/>
      <c r="BQ140" s="489"/>
      <c r="BR140" s="428"/>
      <c r="BS140" s="429"/>
      <c r="BT140" s="489"/>
      <c r="BU140" s="489"/>
      <c r="BV140" s="428"/>
      <c r="BW140" s="429"/>
      <c r="BX140" s="428"/>
      <c r="BY140" s="429"/>
      <c r="BZ140" s="1082"/>
      <c r="CA140" s="1082"/>
      <c r="CB140" s="428"/>
      <c r="CC140" s="429"/>
      <c r="CD140" s="430" t="s">
        <v>1049</v>
      </c>
      <c r="CE140" s="429" t="s">
        <v>20</v>
      </c>
      <c r="CF140" s="430" t="s">
        <v>1019</v>
      </c>
      <c r="CG140" s="429" t="s">
        <v>20</v>
      </c>
      <c r="CH140" s="428"/>
      <c r="CI140" s="429"/>
      <c r="CJ140" s="1996"/>
      <c r="CK140" s="1996"/>
      <c r="CL140" s="489"/>
      <c r="CM140" s="489"/>
      <c r="CN140" s="428"/>
      <c r="CO140" s="429"/>
      <c r="CP140" s="489"/>
      <c r="CQ140" s="489"/>
      <c r="CR140" s="489"/>
      <c r="CS140" s="489"/>
      <c r="CT140" s="489"/>
      <c r="CU140" s="489"/>
      <c r="CV140" s="1789"/>
      <c r="CW140" s="1790"/>
      <c r="CX140" s="428"/>
      <c r="CY140" s="429"/>
      <c r="CZ140" s="428"/>
      <c r="DA140" s="429"/>
      <c r="DB140" s="430" t="s">
        <v>1045</v>
      </c>
      <c r="DC140" s="429" t="s">
        <v>29</v>
      </c>
      <c r="DD140" s="489"/>
      <c r="DE140" s="489"/>
      <c r="DF140" s="489"/>
      <c r="DG140" s="489"/>
      <c r="DH140" s="489"/>
      <c r="DI140" s="489"/>
      <c r="DJ140" s="489"/>
      <c r="DK140" s="489"/>
      <c r="DL140" s="489"/>
      <c r="DM140" s="489"/>
      <c r="DN140" s="489"/>
      <c r="DO140" s="489"/>
      <c r="DP140" s="489"/>
      <c r="DQ140" s="489"/>
      <c r="DR140" s="489"/>
      <c r="DS140" s="489"/>
      <c r="DV140" s="489"/>
      <c r="DW140" s="489"/>
      <c r="DX140" s="1082"/>
      <c r="DY140" s="1082"/>
      <c r="DZ140" s="2028"/>
      <c r="EA140" s="2029"/>
      <c r="EB140" s="1082"/>
      <c r="EC140" s="1082"/>
      <c r="ED140" s="2025"/>
      <c r="EE140" s="2025"/>
      <c r="EF140" s="2028"/>
      <c r="EG140" s="2029"/>
      <c r="EH140" s="489"/>
      <c r="EI140" s="489"/>
      <c r="EJ140" s="489"/>
      <c r="EK140" s="489"/>
      <c r="EL140" s="2025"/>
      <c r="EM140" s="2025"/>
      <c r="EN140" s="430" t="s">
        <v>633</v>
      </c>
      <c r="EO140" s="429" t="s">
        <v>29</v>
      </c>
      <c r="EP140" s="489"/>
      <c r="EQ140" s="489"/>
      <c r="ER140" s="489"/>
      <c r="ES140" s="489"/>
      <c r="ET140" s="2025"/>
      <c r="EU140" s="2025"/>
      <c r="EV140" s="2025"/>
      <c r="EW140" s="2025"/>
      <c r="EX140" s="489"/>
      <c r="EY140" s="489"/>
      <c r="EZ140" s="489"/>
      <c r="FA140" s="489"/>
      <c r="FB140" s="489"/>
      <c r="FC140" s="489"/>
      <c r="FD140" s="2028"/>
      <c r="FE140" s="2029"/>
      <c r="FF140" s="2028"/>
      <c r="FG140" s="2029"/>
      <c r="FH140" s="2028"/>
      <c r="FI140" s="2029"/>
      <c r="FJ140" s="2025"/>
      <c r="FK140" s="2025"/>
      <c r="FL140" s="2025"/>
      <c r="FM140" s="2025"/>
      <c r="FN140" s="2025"/>
      <c r="FO140" s="2025"/>
      <c r="FP140" s="2025"/>
      <c r="FQ140" s="2025"/>
      <c r="FR140" s="2025"/>
      <c r="FS140" s="2025"/>
      <c r="FT140" s="2025"/>
      <c r="FU140" s="2025"/>
      <c r="FV140" s="2025"/>
      <c r="FW140" s="2025"/>
      <c r="FX140" s="2025"/>
      <c r="FY140" s="2025"/>
      <c r="FZ140" s="2025"/>
      <c r="GA140" s="2025"/>
      <c r="GB140" s="2025"/>
      <c r="GC140" s="2025"/>
      <c r="GD140" s="2025"/>
      <c r="GE140" s="2025"/>
      <c r="GF140" s="2025"/>
      <c r="GG140" s="2025"/>
      <c r="GH140" s="2025"/>
      <c r="GI140" s="2025"/>
      <c r="GJ140" s="2026"/>
      <c r="GK140" s="2027"/>
      <c r="GL140" s="489"/>
      <c r="GM140" s="489"/>
    </row>
    <row r="141" spans="1:195" ht="12.95" hidden="1" customHeight="1" outlineLevel="1" x14ac:dyDescent="0.15">
      <c r="A141" s="2861"/>
      <c r="B141" s="489"/>
      <c r="C141" s="489"/>
      <c r="D141" s="1082"/>
      <c r="E141" s="1082"/>
      <c r="F141" s="2129"/>
      <c r="G141" s="2129"/>
      <c r="H141" s="428"/>
      <c r="I141" s="429"/>
      <c r="J141" s="489"/>
      <c r="K141" s="489"/>
      <c r="L141" s="428"/>
      <c r="M141" s="429"/>
      <c r="N141" s="1082"/>
      <c r="O141" s="1082"/>
      <c r="P141" s="489"/>
      <c r="Q141" s="489"/>
      <c r="R141" s="1082"/>
      <c r="S141" s="1082"/>
      <c r="T141" s="430" t="s">
        <v>689</v>
      </c>
      <c r="U141" s="429" t="s">
        <v>29</v>
      </c>
      <c r="V141" s="428"/>
      <c r="W141" s="429"/>
      <c r="X141" s="489"/>
      <c r="Y141" s="489"/>
      <c r="Z141" s="489"/>
      <c r="AA141" s="489"/>
      <c r="AB141" s="428"/>
      <c r="AC141" s="429"/>
      <c r="AD141" s="428"/>
      <c r="AE141" s="429"/>
      <c r="AF141" s="428"/>
      <c r="AG141" s="429"/>
      <c r="AH141" s="489"/>
      <c r="AI141" s="489"/>
      <c r="AJ141" s="489"/>
      <c r="AK141" s="489"/>
      <c r="AL141" s="489"/>
      <c r="AM141" s="489"/>
      <c r="AN141" s="489"/>
      <c r="AO141" s="489"/>
      <c r="AR141" s="430">
        <v>0</v>
      </c>
      <c r="AS141" s="429">
        <v>0</v>
      </c>
      <c r="AT141" s="489"/>
      <c r="AU141" s="489"/>
      <c r="AV141" s="428"/>
      <c r="AW141" s="429"/>
      <c r="AX141" s="1082"/>
      <c r="AY141" s="1082"/>
      <c r="BB141" s="428"/>
      <c r="BC141" s="429"/>
      <c r="BD141" s="1678"/>
      <c r="BE141" s="1679"/>
      <c r="BF141" s="430" t="s">
        <v>775</v>
      </c>
      <c r="BG141" s="507" t="s">
        <v>764</v>
      </c>
      <c r="BH141" s="430">
        <v>0</v>
      </c>
      <c r="BI141" s="429">
        <v>0</v>
      </c>
      <c r="BJ141" s="489"/>
      <c r="BK141" s="489"/>
      <c r="BL141" s="489"/>
      <c r="BM141" s="489"/>
      <c r="BN141" s="2052"/>
      <c r="BO141" s="2053"/>
      <c r="BP141" s="489"/>
      <c r="BQ141" s="489"/>
      <c r="BR141" s="428"/>
      <c r="BS141" s="429"/>
      <c r="BT141" s="489"/>
      <c r="BU141" s="489"/>
      <c r="BV141" s="428"/>
      <c r="BW141" s="429"/>
      <c r="BX141" s="428"/>
      <c r="BY141" s="429"/>
      <c r="BZ141" s="1082"/>
      <c r="CA141" s="1082"/>
      <c r="CB141" s="428"/>
      <c r="CC141" s="429"/>
      <c r="CD141" s="430" t="s">
        <v>861</v>
      </c>
      <c r="CE141" s="429" t="s">
        <v>29</v>
      </c>
      <c r="CF141" s="430" t="s">
        <v>924</v>
      </c>
      <c r="CG141" s="429" t="s">
        <v>29</v>
      </c>
      <c r="CH141" s="428"/>
      <c r="CI141" s="429"/>
      <c r="CJ141" s="1996"/>
      <c r="CK141" s="1996"/>
      <c r="CL141" s="489"/>
      <c r="CM141" s="489"/>
      <c r="CN141" s="428"/>
      <c r="CO141" s="429"/>
      <c r="CP141" s="489"/>
      <c r="CQ141" s="489"/>
      <c r="CR141" s="489"/>
      <c r="CS141" s="489"/>
      <c r="CT141" s="489"/>
      <c r="CU141" s="489"/>
      <c r="CV141" s="1789"/>
      <c r="CW141" s="1790"/>
      <c r="CX141" s="428"/>
      <c r="CY141" s="429"/>
      <c r="CZ141" s="428"/>
      <c r="DA141" s="429"/>
      <c r="DB141" s="430" t="s">
        <v>1051</v>
      </c>
      <c r="DC141" s="429" t="s">
        <v>29</v>
      </c>
      <c r="DD141" s="489"/>
      <c r="DE141" s="489"/>
      <c r="DF141" s="489"/>
      <c r="DG141" s="489"/>
      <c r="DH141" s="489"/>
      <c r="DI141" s="489"/>
      <c r="DJ141" s="489"/>
      <c r="DK141" s="489"/>
      <c r="DL141" s="489"/>
      <c r="DM141" s="489"/>
      <c r="DN141" s="489"/>
      <c r="DO141" s="489"/>
      <c r="DP141" s="489"/>
      <c r="DQ141" s="489"/>
      <c r="DR141" s="489"/>
      <c r="DS141" s="489"/>
      <c r="DV141" s="489"/>
      <c r="DW141" s="489"/>
      <c r="DX141" s="1082"/>
      <c r="DY141" s="1082"/>
      <c r="DZ141" s="2028"/>
      <c r="EA141" s="2029"/>
      <c r="EB141" s="1082"/>
      <c r="EC141" s="1082"/>
      <c r="ED141" s="2025"/>
      <c r="EE141" s="2025"/>
      <c r="EF141" s="2028"/>
      <c r="EG141" s="2029"/>
      <c r="EH141" s="489"/>
      <c r="EI141" s="489"/>
      <c r="EJ141" s="489"/>
      <c r="EK141" s="489"/>
      <c r="EL141" s="2025"/>
      <c r="EM141" s="2025"/>
      <c r="EN141" s="430" t="s">
        <v>901</v>
      </c>
      <c r="EO141" s="429" t="s">
        <v>20</v>
      </c>
      <c r="EP141" s="489"/>
      <c r="EQ141" s="489"/>
      <c r="ER141" s="489"/>
      <c r="ES141" s="489"/>
      <c r="ET141" s="2025"/>
      <c r="EU141" s="2025"/>
      <c r="EV141" s="2025"/>
      <c r="EW141" s="2025"/>
      <c r="EX141" s="489"/>
      <c r="EY141" s="489"/>
      <c r="EZ141" s="489"/>
      <c r="FA141" s="489"/>
      <c r="FB141" s="489"/>
      <c r="FC141" s="489"/>
      <c r="FD141" s="2028"/>
      <c r="FE141" s="2029"/>
      <c r="FF141" s="2028"/>
      <c r="FG141" s="2029"/>
      <c r="FH141" s="2028"/>
      <c r="FI141" s="2029"/>
      <c r="FJ141" s="2025"/>
      <c r="FK141" s="2025"/>
      <c r="FL141" s="2025"/>
      <c r="FM141" s="2025"/>
      <c r="FN141" s="2025"/>
      <c r="FO141" s="2025"/>
      <c r="FP141" s="2025"/>
      <c r="FQ141" s="2025"/>
      <c r="FR141" s="2025"/>
      <c r="FS141" s="2025"/>
      <c r="FT141" s="2025"/>
      <c r="FU141" s="2025"/>
      <c r="FV141" s="2025"/>
      <c r="FW141" s="2025"/>
      <c r="FX141" s="2025"/>
      <c r="FY141" s="2025"/>
      <c r="FZ141" s="2025"/>
      <c r="GA141" s="2025"/>
      <c r="GB141" s="2025"/>
      <c r="GC141" s="2025"/>
      <c r="GD141" s="2025"/>
      <c r="GE141" s="2025"/>
      <c r="GF141" s="2025"/>
      <c r="GG141" s="2025"/>
      <c r="GH141" s="2025"/>
      <c r="GI141" s="2025"/>
      <c r="GJ141" s="2026"/>
      <c r="GK141" s="2027"/>
      <c r="GL141" s="489"/>
      <c r="GM141" s="489"/>
    </row>
    <row r="142" spans="1:195" ht="12.95" hidden="1" customHeight="1" outlineLevel="1" x14ac:dyDescent="0.15">
      <c r="A142" s="2861"/>
      <c r="B142" s="489"/>
      <c r="C142" s="489"/>
      <c r="D142" s="1082"/>
      <c r="E142" s="1082"/>
      <c r="F142" s="2129"/>
      <c r="G142" s="2129"/>
      <c r="H142" s="428"/>
      <c r="I142" s="429"/>
      <c r="J142" s="489"/>
      <c r="K142" s="489"/>
      <c r="L142" s="428"/>
      <c r="M142" s="429"/>
      <c r="N142" s="1082"/>
      <c r="O142" s="1082"/>
      <c r="P142" s="489"/>
      <c r="Q142" s="489"/>
      <c r="R142" s="1082"/>
      <c r="S142" s="1082"/>
      <c r="T142" s="430" t="s">
        <v>979</v>
      </c>
      <c r="U142" s="429" t="s">
        <v>29</v>
      </c>
      <c r="V142" s="428"/>
      <c r="W142" s="429"/>
      <c r="X142" s="489"/>
      <c r="Y142" s="489"/>
      <c r="Z142" s="489"/>
      <c r="AA142" s="489"/>
      <c r="AB142" s="428"/>
      <c r="AC142" s="429"/>
      <c r="AD142" s="428"/>
      <c r="AE142" s="429"/>
      <c r="AF142" s="428"/>
      <c r="AG142" s="429"/>
      <c r="AH142" s="489"/>
      <c r="AI142" s="489"/>
      <c r="AJ142" s="489"/>
      <c r="AK142" s="489"/>
      <c r="AL142" s="489"/>
      <c r="AM142" s="489"/>
      <c r="AN142" s="489"/>
      <c r="AO142" s="489"/>
      <c r="AR142" s="430">
        <v>0</v>
      </c>
      <c r="AS142" s="429">
        <v>0</v>
      </c>
      <c r="AT142" s="489"/>
      <c r="AU142" s="489"/>
      <c r="AV142" s="428"/>
      <c r="AW142" s="429"/>
      <c r="AX142" s="1082"/>
      <c r="AY142" s="1082"/>
      <c r="BB142" s="428"/>
      <c r="BC142" s="429"/>
      <c r="BD142" s="1678"/>
      <c r="BE142" s="1679"/>
      <c r="BF142" s="430" t="s">
        <v>1021</v>
      </c>
      <c r="BG142" s="429" t="s">
        <v>29</v>
      </c>
      <c r="BH142" s="430">
        <v>0</v>
      </c>
      <c r="BI142" s="429">
        <v>0</v>
      </c>
      <c r="BJ142" s="489"/>
      <c r="BK142" s="489"/>
      <c r="BL142" s="489"/>
      <c r="BM142" s="489"/>
      <c r="BN142" s="2052"/>
      <c r="BO142" s="2053"/>
      <c r="BP142" s="489"/>
      <c r="BQ142" s="489"/>
      <c r="BR142" s="428"/>
      <c r="BS142" s="429"/>
      <c r="BT142" s="489"/>
      <c r="BU142" s="489"/>
      <c r="BV142" s="428"/>
      <c r="BW142" s="429"/>
      <c r="BX142" s="428"/>
      <c r="BY142" s="429"/>
      <c r="BZ142" s="1082"/>
      <c r="CA142" s="1082"/>
      <c r="CB142" s="428"/>
      <c r="CC142" s="429"/>
      <c r="CD142" s="430" t="s">
        <v>757</v>
      </c>
      <c r="CE142" s="429" t="s">
        <v>29</v>
      </c>
      <c r="CF142" s="430" t="s">
        <v>934</v>
      </c>
      <c r="CG142" s="429" t="s">
        <v>29</v>
      </c>
      <c r="CH142" s="428"/>
      <c r="CI142" s="429"/>
      <c r="CJ142" s="1996"/>
      <c r="CK142" s="1996"/>
      <c r="CL142" s="489"/>
      <c r="CM142" s="489"/>
      <c r="CN142" s="428"/>
      <c r="CO142" s="429"/>
      <c r="CP142" s="489"/>
      <c r="CQ142" s="489"/>
      <c r="CR142" s="489"/>
      <c r="CS142" s="489"/>
      <c r="CT142" s="489"/>
      <c r="CU142" s="489"/>
      <c r="CV142" s="1789"/>
      <c r="CW142" s="1790"/>
      <c r="CX142" s="428"/>
      <c r="CY142" s="429"/>
      <c r="CZ142" s="428"/>
      <c r="DA142" s="429"/>
      <c r="DB142" s="430" t="s">
        <v>1022</v>
      </c>
      <c r="DC142" s="429" t="s">
        <v>29</v>
      </c>
      <c r="DD142" s="489"/>
      <c r="DE142" s="489"/>
      <c r="DF142" s="489"/>
      <c r="DG142" s="489"/>
      <c r="DH142" s="489"/>
      <c r="DI142" s="489"/>
      <c r="DJ142" s="489"/>
      <c r="DK142" s="489"/>
      <c r="DL142" s="489"/>
      <c r="DM142" s="489"/>
      <c r="DN142" s="489"/>
      <c r="DO142" s="489"/>
      <c r="DP142" s="489"/>
      <c r="DQ142" s="489"/>
      <c r="DR142" s="489"/>
      <c r="DS142" s="489"/>
      <c r="DV142" s="489"/>
      <c r="DW142" s="489"/>
      <c r="DX142" s="1082"/>
      <c r="DY142" s="1082"/>
      <c r="DZ142" s="2028"/>
      <c r="EA142" s="2029"/>
      <c r="EB142" s="1082"/>
      <c r="EC142" s="1082"/>
      <c r="ED142" s="2025"/>
      <c r="EE142" s="2025"/>
      <c r="EF142" s="2028"/>
      <c r="EG142" s="2029"/>
      <c r="EH142" s="489"/>
      <c r="EI142" s="489"/>
      <c r="EJ142" s="489"/>
      <c r="EK142" s="489"/>
      <c r="EL142" s="2025"/>
      <c r="EM142" s="2025"/>
      <c r="EN142" s="430" t="s">
        <v>1049</v>
      </c>
      <c r="EO142" s="429" t="s">
        <v>29</v>
      </c>
      <c r="EP142" s="489"/>
      <c r="EQ142" s="489"/>
      <c r="ER142" s="489"/>
      <c r="ES142" s="489"/>
      <c r="ET142" s="2025"/>
      <c r="EU142" s="2025"/>
      <c r="EV142" s="2025"/>
      <c r="EW142" s="2025"/>
      <c r="EX142" s="489"/>
      <c r="EY142" s="489"/>
      <c r="EZ142" s="489"/>
      <c r="FA142" s="489"/>
      <c r="FB142" s="489"/>
      <c r="FC142" s="489"/>
      <c r="FD142" s="2028"/>
      <c r="FE142" s="2029"/>
      <c r="FF142" s="2028"/>
      <c r="FG142" s="2029"/>
      <c r="FH142" s="2028"/>
      <c r="FI142" s="2029"/>
      <c r="FJ142" s="2025"/>
      <c r="FK142" s="2025"/>
      <c r="FL142" s="2025"/>
      <c r="FM142" s="2025"/>
      <c r="FN142" s="2025"/>
      <c r="FO142" s="2025"/>
      <c r="FP142" s="2025"/>
      <c r="FQ142" s="2025"/>
      <c r="FR142" s="2025"/>
      <c r="FS142" s="2025"/>
      <c r="FT142" s="2025"/>
      <c r="FU142" s="2025"/>
      <c r="FV142" s="2025"/>
      <c r="FW142" s="2025"/>
      <c r="FX142" s="2025"/>
      <c r="FY142" s="2025"/>
      <c r="FZ142" s="2025"/>
      <c r="GA142" s="2025"/>
      <c r="GB142" s="2025"/>
      <c r="GC142" s="2025"/>
      <c r="GD142" s="2025"/>
      <c r="GE142" s="2025"/>
      <c r="GF142" s="2025"/>
      <c r="GG142" s="2025"/>
      <c r="GH142" s="2025"/>
      <c r="GI142" s="2025"/>
      <c r="GJ142" s="2026"/>
      <c r="GK142" s="2027"/>
      <c r="GL142" s="489"/>
      <c r="GM142" s="489"/>
    </row>
    <row r="143" spans="1:195" ht="12.95" hidden="1" customHeight="1" outlineLevel="1" x14ac:dyDescent="0.15">
      <c r="A143" s="2862"/>
      <c r="B143" s="489"/>
      <c r="C143" s="489"/>
      <c r="D143" s="1083"/>
      <c r="E143" s="1083"/>
      <c r="F143" s="2129"/>
      <c r="G143" s="2129"/>
      <c r="H143" s="447"/>
      <c r="I143" s="426"/>
      <c r="J143" s="489"/>
      <c r="K143" s="489"/>
      <c r="L143" s="447"/>
      <c r="M143" s="426"/>
      <c r="N143" s="1083"/>
      <c r="O143" s="1083"/>
      <c r="P143" s="489"/>
      <c r="Q143" s="489"/>
      <c r="R143" s="1083"/>
      <c r="S143" s="1083"/>
      <c r="T143" s="425">
        <v>0</v>
      </c>
      <c r="U143" s="426">
        <v>0</v>
      </c>
      <c r="V143" s="447"/>
      <c r="W143" s="426"/>
      <c r="X143" s="489"/>
      <c r="Y143" s="489"/>
      <c r="Z143" s="489"/>
      <c r="AA143" s="489"/>
      <c r="AB143" s="447"/>
      <c r="AC143" s="426"/>
      <c r="AD143" s="447"/>
      <c r="AE143" s="426"/>
      <c r="AF143" s="447"/>
      <c r="AG143" s="426"/>
      <c r="AH143" s="489"/>
      <c r="AI143" s="489"/>
      <c r="AJ143" s="489"/>
      <c r="AK143" s="489"/>
      <c r="AL143" s="489"/>
      <c r="AM143" s="489"/>
      <c r="AN143" s="489"/>
      <c r="AO143" s="489"/>
      <c r="AR143" s="425">
        <v>0</v>
      </c>
      <c r="AS143" s="426">
        <v>0</v>
      </c>
      <c r="AT143" s="489"/>
      <c r="AU143" s="489"/>
      <c r="AV143" s="447"/>
      <c r="AW143" s="426"/>
      <c r="AX143" s="1083"/>
      <c r="AY143" s="1083"/>
      <c r="BB143" s="447"/>
      <c r="BC143" s="426"/>
      <c r="BD143" s="1678"/>
      <c r="BE143" s="1679"/>
      <c r="BF143" s="425">
        <v>0</v>
      </c>
      <c r="BG143" s="426">
        <v>0</v>
      </c>
      <c r="BH143" s="425">
        <v>0</v>
      </c>
      <c r="BI143" s="426">
        <v>0</v>
      </c>
      <c r="BJ143" s="489"/>
      <c r="BK143" s="489"/>
      <c r="BL143" s="489"/>
      <c r="BM143" s="489"/>
      <c r="BN143" s="2052"/>
      <c r="BO143" s="2053"/>
      <c r="BP143" s="489"/>
      <c r="BQ143" s="489"/>
      <c r="BR143" s="447"/>
      <c r="BS143" s="426"/>
      <c r="BT143" s="489"/>
      <c r="BU143" s="489"/>
      <c r="BV143" s="447"/>
      <c r="BW143" s="426"/>
      <c r="BX143" s="447"/>
      <c r="BY143" s="426"/>
      <c r="BZ143" s="1083"/>
      <c r="CA143" s="1083"/>
      <c r="CB143" s="447"/>
      <c r="CC143" s="426"/>
      <c r="CD143" s="425">
        <v>0</v>
      </c>
      <c r="CE143" s="426">
        <v>0</v>
      </c>
      <c r="CF143" s="425">
        <v>0</v>
      </c>
      <c r="CG143" s="426">
        <v>0</v>
      </c>
      <c r="CH143" s="447"/>
      <c r="CI143" s="426"/>
      <c r="CJ143" s="1996"/>
      <c r="CK143" s="1996"/>
      <c r="CL143" s="489"/>
      <c r="CM143" s="489"/>
      <c r="CN143" s="447"/>
      <c r="CO143" s="426"/>
      <c r="CP143" s="489"/>
      <c r="CQ143" s="489"/>
      <c r="CR143" s="489"/>
      <c r="CS143" s="489"/>
      <c r="CT143" s="489"/>
      <c r="CU143" s="489"/>
      <c r="CV143" s="1789"/>
      <c r="CW143" s="1790"/>
      <c r="CX143" s="447"/>
      <c r="CY143" s="426"/>
      <c r="CZ143" s="447"/>
      <c r="DA143" s="426"/>
      <c r="DB143" s="425">
        <v>0</v>
      </c>
      <c r="DC143" s="426">
        <v>0</v>
      </c>
      <c r="DD143" s="489"/>
      <c r="DE143" s="489"/>
      <c r="DF143" s="489"/>
      <c r="DG143" s="489"/>
      <c r="DH143" s="489"/>
      <c r="DI143" s="489"/>
      <c r="DJ143" s="489"/>
      <c r="DK143" s="489"/>
      <c r="DL143" s="489"/>
      <c r="DM143" s="489"/>
      <c r="DN143" s="489"/>
      <c r="DO143" s="489"/>
      <c r="DP143" s="489"/>
      <c r="DQ143" s="489"/>
      <c r="DR143" s="489"/>
      <c r="DS143" s="489"/>
      <c r="DV143" s="489"/>
      <c r="DW143" s="489"/>
      <c r="DX143" s="1083"/>
      <c r="DY143" s="1083"/>
      <c r="DZ143" s="2028"/>
      <c r="EA143" s="2029"/>
      <c r="EB143" s="1083"/>
      <c r="EC143" s="1083"/>
      <c r="ED143" s="2025"/>
      <c r="EE143" s="2025"/>
      <c r="EF143" s="2028"/>
      <c r="EG143" s="2029"/>
      <c r="EH143" s="489"/>
      <c r="EI143" s="489"/>
      <c r="EJ143" s="489"/>
      <c r="EK143" s="489"/>
      <c r="EL143" s="2025"/>
      <c r="EM143" s="2025"/>
      <c r="EN143" s="425">
        <v>0</v>
      </c>
      <c r="EO143" s="426">
        <v>0</v>
      </c>
      <c r="EP143" s="489"/>
      <c r="EQ143" s="489"/>
      <c r="ER143" s="489"/>
      <c r="ES143" s="489"/>
      <c r="ET143" s="2025"/>
      <c r="EU143" s="2025"/>
      <c r="EV143" s="2025"/>
      <c r="EW143" s="2025"/>
      <c r="EX143" s="489"/>
      <c r="EY143" s="489"/>
      <c r="EZ143" s="489"/>
      <c r="FA143" s="489"/>
      <c r="FB143" s="489"/>
      <c r="FC143" s="489"/>
      <c r="FD143" s="2028"/>
      <c r="FE143" s="2029"/>
      <c r="FF143" s="2028"/>
      <c r="FG143" s="2029"/>
      <c r="FH143" s="2028"/>
      <c r="FI143" s="2029"/>
      <c r="FJ143" s="2025"/>
      <c r="FK143" s="2025"/>
      <c r="FL143" s="2025"/>
      <c r="FM143" s="2025"/>
      <c r="FN143" s="2025"/>
      <c r="FO143" s="2025"/>
      <c r="FP143" s="2025"/>
      <c r="FQ143" s="2025"/>
      <c r="FR143" s="2025"/>
      <c r="FS143" s="2025"/>
      <c r="FT143" s="2025"/>
      <c r="FU143" s="2025"/>
      <c r="FV143" s="2025"/>
      <c r="FW143" s="2025"/>
      <c r="FX143" s="2025"/>
      <c r="FY143" s="2025"/>
      <c r="FZ143" s="2025"/>
      <c r="GA143" s="2025"/>
      <c r="GB143" s="2025"/>
      <c r="GC143" s="2025"/>
      <c r="GD143" s="2025"/>
      <c r="GE143" s="2025"/>
      <c r="GF143" s="2025"/>
      <c r="GG143" s="2025"/>
      <c r="GH143" s="2025"/>
      <c r="GI143" s="2025"/>
      <c r="GJ143" s="2026"/>
      <c r="GK143" s="2027"/>
      <c r="GL143" s="489"/>
      <c r="GM143" s="489"/>
    </row>
    <row r="144" spans="1:195" ht="12.95" hidden="1" customHeight="1" outlineLevel="1" x14ac:dyDescent="0.15">
      <c r="A144" s="2860">
        <v>44374</v>
      </c>
      <c r="B144" s="1565"/>
      <c r="C144" s="1565"/>
      <c r="D144" s="1085"/>
      <c r="E144" s="1085"/>
      <c r="F144" s="2019"/>
      <c r="G144" s="2019"/>
      <c r="H144" s="501"/>
      <c r="I144" s="477"/>
      <c r="J144" s="1565"/>
      <c r="K144" s="1565"/>
      <c r="L144" s="501"/>
      <c r="M144" s="477"/>
      <c r="N144" s="1085"/>
      <c r="O144" s="1085"/>
      <c r="P144" s="1565"/>
      <c r="Q144" s="1565"/>
      <c r="R144" s="1085"/>
      <c r="S144" s="1085"/>
      <c r="T144" s="476" t="s">
        <v>654</v>
      </c>
      <c r="U144" s="477" t="s">
        <v>20</v>
      </c>
      <c r="V144" s="501"/>
      <c r="W144" s="477"/>
      <c r="X144" s="1565"/>
      <c r="Y144" s="1565"/>
      <c r="Z144" s="1565"/>
      <c r="AA144" s="1565"/>
      <c r="AB144" s="501"/>
      <c r="AC144" s="477"/>
      <c r="AD144" s="501"/>
      <c r="AE144" s="477"/>
      <c r="AF144" s="501"/>
      <c r="AG144" s="477"/>
      <c r="AH144" s="1565"/>
      <c r="AI144" s="1565"/>
      <c r="AJ144" s="1565"/>
      <c r="AK144" s="1565"/>
      <c r="AL144" s="1565"/>
      <c r="AM144" s="1565"/>
      <c r="AN144" s="1565"/>
      <c r="AO144" s="1565"/>
      <c r="AR144" s="476" t="s">
        <v>5</v>
      </c>
      <c r="AS144" s="477">
        <v>0</v>
      </c>
      <c r="AT144" s="1565"/>
      <c r="AU144" s="1565"/>
      <c r="AV144" s="501"/>
      <c r="AW144" s="477"/>
      <c r="AX144" s="1085"/>
      <c r="AY144" s="1085"/>
      <c r="BB144" s="501"/>
      <c r="BC144" s="477"/>
      <c r="BD144" s="1682"/>
      <c r="BE144" s="1683"/>
      <c r="BF144" s="476" t="s">
        <v>743</v>
      </c>
      <c r="BG144" s="477" t="s">
        <v>20</v>
      </c>
      <c r="BH144" s="476" t="s">
        <v>5</v>
      </c>
      <c r="BI144" s="477">
        <v>0</v>
      </c>
      <c r="BJ144" s="1565"/>
      <c r="BK144" s="1565"/>
      <c r="BL144" s="1565"/>
      <c r="BM144" s="1565"/>
      <c r="BN144" s="1682"/>
      <c r="BO144" s="1683"/>
      <c r="BP144" s="1565"/>
      <c r="BQ144" s="1565"/>
      <c r="BR144" s="501"/>
      <c r="BS144" s="477"/>
      <c r="BT144" s="1565"/>
      <c r="BU144" s="1565"/>
      <c r="BV144" s="501"/>
      <c r="BW144" s="477"/>
      <c r="BX144" s="501"/>
      <c r="BY144" s="477"/>
      <c r="BZ144" s="1085"/>
      <c r="CA144" s="1085"/>
      <c r="CB144" s="501"/>
      <c r="CC144" s="477"/>
      <c r="CD144" s="476" t="s">
        <v>934</v>
      </c>
      <c r="CE144" s="477" t="s">
        <v>20</v>
      </c>
      <c r="CF144" s="476" t="s">
        <v>1009</v>
      </c>
      <c r="CG144" s="477" t="s">
        <v>20</v>
      </c>
      <c r="CH144" s="501"/>
      <c r="CI144" s="477"/>
      <c r="CJ144" s="2019"/>
      <c r="CK144" s="2019"/>
      <c r="CL144" s="1565"/>
      <c r="CM144" s="1565"/>
      <c r="CN144" s="501"/>
      <c r="CO144" s="477"/>
      <c r="CP144" s="1565"/>
      <c r="CQ144" s="1565"/>
      <c r="CR144" s="1565"/>
      <c r="CS144" s="1565"/>
      <c r="CT144" s="1565"/>
      <c r="CU144" s="1565"/>
      <c r="CV144" s="1791"/>
      <c r="CW144" s="1792"/>
      <c r="CX144" s="501"/>
      <c r="CY144" s="477"/>
      <c r="CZ144" s="501"/>
      <c r="DA144" s="477"/>
      <c r="DB144" s="476" t="s">
        <v>1000</v>
      </c>
      <c r="DC144" s="477" t="s">
        <v>20</v>
      </c>
      <c r="DD144" s="1565"/>
      <c r="DE144" s="1565"/>
      <c r="DF144" s="1565"/>
      <c r="DG144" s="1565"/>
      <c r="DH144" s="1565"/>
      <c r="DI144" s="1565"/>
      <c r="DJ144" s="1565"/>
      <c r="DK144" s="1565"/>
      <c r="DL144" s="1565"/>
      <c r="DM144" s="1565"/>
      <c r="DN144" s="1565"/>
      <c r="DO144" s="1565"/>
      <c r="DP144" s="1565"/>
      <c r="DQ144" s="1565"/>
      <c r="DR144" s="1565"/>
      <c r="DS144" s="1565"/>
      <c r="DV144" s="1565"/>
      <c r="DW144" s="1565"/>
      <c r="DX144" s="1085"/>
      <c r="DY144" s="1085"/>
      <c r="DZ144" s="2028"/>
      <c r="EA144" s="2029"/>
      <c r="EB144" s="1085"/>
      <c r="EC144" s="1085"/>
      <c r="ED144" s="2025"/>
      <c r="EE144" s="2025"/>
      <c r="EF144" s="2028"/>
      <c r="EG144" s="2029"/>
      <c r="EH144" s="1565"/>
      <c r="EI144" s="1565"/>
      <c r="EJ144" s="1565"/>
      <c r="EK144" s="1565"/>
      <c r="EL144" s="2025"/>
      <c r="EM144" s="2025"/>
      <c r="EN144" s="476" t="s">
        <v>5</v>
      </c>
      <c r="EO144" s="477">
        <v>0</v>
      </c>
      <c r="EP144" s="1565"/>
      <c r="EQ144" s="1565"/>
      <c r="ER144" s="1565"/>
      <c r="ES144" s="1565"/>
      <c r="ET144" s="2025"/>
      <c r="EU144" s="2025"/>
      <c r="EV144" s="2025"/>
      <c r="EW144" s="2025"/>
      <c r="EX144" s="1565"/>
      <c r="EY144" s="1565"/>
      <c r="EZ144" s="1565"/>
      <c r="FA144" s="1565"/>
      <c r="FB144" s="1565"/>
      <c r="FC144" s="1565"/>
      <c r="FD144" s="2028"/>
      <c r="FE144" s="2029"/>
      <c r="FF144" s="2028"/>
      <c r="FG144" s="2029"/>
      <c r="FH144" s="2028"/>
      <c r="FI144" s="2029"/>
      <c r="FJ144" s="2025"/>
      <c r="FK144" s="2025"/>
      <c r="FL144" s="2025"/>
      <c r="FM144" s="2025"/>
      <c r="FN144" s="2025"/>
      <c r="FO144" s="2025"/>
      <c r="FP144" s="2025"/>
      <c r="FQ144" s="2025"/>
      <c r="FR144" s="2025"/>
      <c r="FS144" s="2025"/>
      <c r="FT144" s="2025"/>
      <c r="FU144" s="2025"/>
      <c r="FV144" s="2025"/>
      <c r="FW144" s="2025"/>
      <c r="FX144" s="2025"/>
      <c r="FY144" s="2025"/>
      <c r="FZ144" s="2025"/>
      <c r="GA144" s="2025"/>
      <c r="GB144" s="2025"/>
      <c r="GC144" s="2025"/>
      <c r="GD144" s="2025"/>
      <c r="GE144" s="2025"/>
      <c r="GF144" s="2025"/>
      <c r="GG144" s="2025"/>
      <c r="GH144" s="2025"/>
      <c r="GI144" s="2025"/>
      <c r="GJ144" s="2026"/>
      <c r="GK144" s="2027"/>
      <c r="GL144" s="1565"/>
      <c r="GM144" s="1565"/>
    </row>
    <row r="145" spans="1:195" ht="12.95" hidden="1" customHeight="1" outlineLevel="1" x14ac:dyDescent="0.15">
      <c r="A145" s="2861"/>
      <c r="B145" s="1565"/>
      <c r="C145" s="1565"/>
      <c r="D145" s="1086"/>
      <c r="E145" s="1086"/>
      <c r="F145" s="2019"/>
      <c r="G145" s="2019"/>
      <c r="H145" s="499"/>
      <c r="I145" s="432"/>
      <c r="J145" s="1565"/>
      <c r="K145" s="1565"/>
      <c r="L145" s="499"/>
      <c r="M145" s="432"/>
      <c r="N145" s="1086"/>
      <c r="O145" s="1086"/>
      <c r="P145" s="1565"/>
      <c r="Q145" s="1565"/>
      <c r="R145" s="1086"/>
      <c r="S145" s="1086"/>
      <c r="T145" s="431" t="s">
        <v>853</v>
      </c>
      <c r="U145" s="432" t="s">
        <v>29</v>
      </c>
      <c r="V145" s="499"/>
      <c r="W145" s="432"/>
      <c r="X145" s="1565"/>
      <c r="Y145" s="1565"/>
      <c r="Z145" s="1565"/>
      <c r="AA145" s="1565"/>
      <c r="AB145" s="499"/>
      <c r="AC145" s="432"/>
      <c r="AD145" s="499"/>
      <c r="AE145" s="432"/>
      <c r="AF145" s="499"/>
      <c r="AG145" s="432"/>
      <c r="AH145" s="1565"/>
      <c r="AI145" s="1565"/>
      <c r="AJ145" s="1565"/>
      <c r="AK145" s="1565"/>
      <c r="AL145" s="1565"/>
      <c r="AM145" s="1565"/>
      <c r="AN145" s="1565"/>
      <c r="AO145" s="1565"/>
      <c r="AR145" s="431">
        <v>0</v>
      </c>
      <c r="AS145" s="432">
        <v>0</v>
      </c>
      <c r="AT145" s="1565"/>
      <c r="AU145" s="1565"/>
      <c r="AV145" s="499"/>
      <c r="AW145" s="432"/>
      <c r="AX145" s="1086"/>
      <c r="AY145" s="1086"/>
      <c r="BB145" s="499"/>
      <c r="BC145" s="432"/>
      <c r="BD145" s="1682"/>
      <c r="BE145" s="1683"/>
      <c r="BF145" s="431" t="s">
        <v>1034</v>
      </c>
      <c r="BG145" s="432" t="s">
        <v>20</v>
      </c>
      <c r="BH145" s="431">
        <v>0</v>
      </c>
      <c r="BI145" s="432">
        <v>0</v>
      </c>
      <c r="BJ145" s="1565"/>
      <c r="BK145" s="1565"/>
      <c r="BL145" s="1565"/>
      <c r="BM145" s="1565"/>
      <c r="BN145" s="1682"/>
      <c r="BO145" s="1683"/>
      <c r="BP145" s="1565"/>
      <c r="BQ145" s="1565"/>
      <c r="BR145" s="499"/>
      <c r="BS145" s="432"/>
      <c r="BT145" s="1565"/>
      <c r="BU145" s="1565"/>
      <c r="BV145" s="499"/>
      <c r="BW145" s="432"/>
      <c r="BX145" s="499"/>
      <c r="BY145" s="432"/>
      <c r="BZ145" s="1086"/>
      <c r="CA145" s="1086"/>
      <c r="CB145" s="499"/>
      <c r="CC145" s="432"/>
      <c r="CD145" s="431" t="s">
        <v>924</v>
      </c>
      <c r="CE145" s="432" t="s">
        <v>29</v>
      </c>
      <c r="CF145" s="431" t="s">
        <v>935</v>
      </c>
      <c r="CG145" s="432" t="s">
        <v>20</v>
      </c>
      <c r="CH145" s="499"/>
      <c r="CI145" s="432"/>
      <c r="CJ145" s="2019"/>
      <c r="CK145" s="2019"/>
      <c r="CL145" s="1565"/>
      <c r="CM145" s="1565"/>
      <c r="CN145" s="499"/>
      <c r="CO145" s="432"/>
      <c r="CP145" s="1565"/>
      <c r="CQ145" s="1565"/>
      <c r="CR145" s="1565"/>
      <c r="CS145" s="1565"/>
      <c r="CT145" s="1565"/>
      <c r="CU145" s="1565"/>
      <c r="CV145" s="1791"/>
      <c r="CW145" s="1792"/>
      <c r="CX145" s="499"/>
      <c r="CY145" s="432"/>
      <c r="CZ145" s="499"/>
      <c r="DA145" s="432"/>
      <c r="DB145" s="431" t="s">
        <v>1069</v>
      </c>
      <c r="DC145" s="432" t="s">
        <v>20</v>
      </c>
      <c r="DD145" s="1565"/>
      <c r="DE145" s="1565"/>
      <c r="DF145" s="1565"/>
      <c r="DG145" s="1565"/>
      <c r="DH145" s="1565"/>
      <c r="DI145" s="1565"/>
      <c r="DJ145" s="1565"/>
      <c r="DK145" s="1565"/>
      <c r="DL145" s="1565"/>
      <c r="DM145" s="1565"/>
      <c r="DN145" s="1565"/>
      <c r="DO145" s="1565"/>
      <c r="DP145" s="1565"/>
      <c r="DQ145" s="1565"/>
      <c r="DR145" s="1565"/>
      <c r="DS145" s="1565"/>
      <c r="DV145" s="1565"/>
      <c r="DW145" s="1565"/>
      <c r="DX145" s="1086"/>
      <c r="DY145" s="1086"/>
      <c r="DZ145" s="2028"/>
      <c r="EA145" s="2029"/>
      <c r="EB145" s="1086"/>
      <c r="EC145" s="1086"/>
      <c r="ED145" s="2025"/>
      <c r="EE145" s="2025"/>
      <c r="EF145" s="2028"/>
      <c r="EG145" s="2029"/>
      <c r="EH145" s="1565"/>
      <c r="EI145" s="1565"/>
      <c r="EJ145" s="1565"/>
      <c r="EK145" s="1565"/>
      <c r="EL145" s="2025"/>
      <c r="EM145" s="2025"/>
      <c r="EN145" s="431">
        <v>0</v>
      </c>
      <c r="EO145" s="432">
        <v>0</v>
      </c>
      <c r="EP145" s="1565"/>
      <c r="EQ145" s="1565"/>
      <c r="ER145" s="1565"/>
      <c r="ES145" s="1565"/>
      <c r="ET145" s="2025"/>
      <c r="EU145" s="2025"/>
      <c r="EV145" s="2025"/>
      <c r="EW145" s="2025"/>
      <c r="EX145" s="1565"/>
      <c r="EY145" s="1565"/>
      <c r="EZ145" s="1565"/>
      <c r="FA145" s="1565"/>
      <c r="FB145" s="1565"/>
      <c r="FC145" s="1565"/>
      <c r="FD145" s="2028"/>
      <c r="FE145" s="2029"/>
      <c r="FF145" s="2028"/>
      <c r="FG145" s="2029"/>
      <c r="FH145" s="2028"/>
      <c r="FI145" s="2029"/>
      <c r="FJ145" s="2025"/>
      <c r="FK145" s="2025"/>
      <c r="FL145" s="2025"/>
      <c r="FM145" s="2025"/>
      <c r="FN145" s="2025"/>
      <c r="FO145" s="2025"/>
      <c r="FP145" s="2025"/>
      <c r="FQ145" s="2025"/>
      <c r="FR145" s="2025"/>
      <c r="FS145" s="2025"/>
      <c r="FT145" s="2025"/>
      <c r="FU145" s="2025"/>
      <c r="FV145" s="2025"/>
      <c r="FW145" s="2025"/>
      <c r="FX145" s="2025"/>
      <c r="FY145" s="2025"/>
      <c r="FZ145" s="2025"/>
      <c r="GA145" s="2025"/>
      <c r="GB145" s="2025"/>
      <c r="GC145" s="2025"/>
      <c r="GD145" s="2025"/>
      <c r="GE145" s="2025"/>
      <c r="GF145" s="2025"/>
      <c r="GG145" s="2025"/>
      <c r="GH145" s="2025"/>
      <c r="GI145" s="2025"/>
      <c r="GJ145" s="2026"/>
      <c r="GK145" s="2027"/>
      <c r="GL145" s="1565"/>
      <c r="GM145" s="1565"/>
    </row>
    <row r="146" spans="1:195" ht="12.95" hidden="1" customHeight="1" outlineLevel="1" x14ac:dyDescent="0.15">
      <c r="A146" s="2861"/>
      <c r="B146" s="1565"/>
      <c r="C146" s="1565"/>
      <c r="D146" s="1086"/>
      <c r="E146" s="1086"/>
      <c r="F146" s="2019"/>
      <c r="G146" s="2019"/>
      <c r="H146" s="499"/>
      <c r="I146" s="432"/>
      <c r="J146" s="1565"/>
      <c r="K146" s="1565"/>
      <c r="L146" s="499"/>
      <c r="M146" s="432"/>
      <c r="N146" s="1086"/>
      <c r="O146" s="1086"/>
      <c r="P146" s="1565"/>
      <c r="Q146" s="1565"/>
      <c r="R146" s="1086"/>
      <c r="S146" s="1086"/>
      <c r="T146" s="431" t="s">
        <v>1024</v>
      </c>
      <c r="U146" s="432" t="s">
        <v>29</v>
      </c>
      <c r="V146" s="499"/>
      <c r="W146" s="432"/>
      <c r="X146" s="1565"/>
      <c r="Y146" s="1565"/>
      <c r="Z146" s="1565"/>
      <c r="AA146" s="1565"/>
      <c r="AB146" s="499"/>
      <c r="AC146" s="432"/>
      <c r="AD146" s="499"/>
      <c r="AE146" s="432"/>
      <c r="AF146" s="499"/>
      <c r="AG146" s="432"/>
      <c r="AH146" s="1565"/>
      <c r="AI146" s="1565"/>
      <c r="AJ146" s="1565"/>
      <c r="AK146" s="1565"/>
      <c r="AL146" s="1565"/>
      <c r="AM146" s="1565"/>
      <c r="AN146" s="1565"/>
      <c r="AO146" s="1565"/>
      <c r="AR146" s="431">
        <v>0</v>
      </c>
      <c r="AS146" s="432">
        <v>0</v>
      </c>
      <c r="AT146" s="1565"/>
      <c r="AU146" s="1565"/>
      <c r="AV146" s="499"/>
      <c r="AW146" s="432"/>
      <c r="AX146" s="1086"/>
      <c r="AY146" s="1086"/>
      <c r="BB146" s="499"/>
      <c r="BC146" s="432"/>
      <c r="BD146" s="1682"/>
      <c r="BE146" s="1683"/>
      <c r="BF146" s="431" t="s">
        <v>654</v>
      </c>
      <c r="BG146" s="432" t="s">
        <v>29</v>
      </c>
      <c r="BH146" s="431">
        <v>0</v>
      </c>
      <c r="BI146" s="432">
        <v>0</v>
      </c>
      <c r="BJ146" s="1565"/>
      <c r="BK146" s="1565"/>
      <c r="BL146" s="1565"/>
      <c r="BM146" s="1565"/>
      <c r="BN146" s="1682"/>
      <c r="BO146" s="1683"/>
      <c r="BP146" s="1565"/>
      <c r="BQ146" s="1565"/>
      <c r="BR146" s="499"/>
      <c r="BS146" s="432"/>
      <c r="BT146" s="1565"/>
      <c r="BU146" s="1565"/>
      <c r="BV146" s="499"/>
      <c r="BW146" s="432"/>
      <c r="BX146" s="499"/>
      <c r="BY146" s="432"/>
      <c r="BZ146" s="1086"/>
      <c r="CA146" s="1086"/>
      <c r="CB146" s="499"/>
      <c r="CC146" s="432"/>
      <c r="CD146" s="431" t="s">
        <v>1045</v>
      </c>
      <c r="CE146" s="432" t="s">
        <v>29</v>
      </c>
      <c r="CF146" s="431" t="s">
        <v>1069</v>
      </c>
      <c r="CG146" s="432" t="s">
        <v>20</v>
      </c>
      <c r="CH146" s="499"/>
      <c r="CI146" s="432"/>
      <c r="CJ146" s="2019"/>
      <c r="CK146" s="2019"/>
      <c r="CL146" s="1565"/>
      <c r="CM146" s="1565"/>
      <c r="CN146" s="499"/>
      <c r="CO146" s="432"/>
      <c r="CP146" s="1565"/>
      <c r="CQ146" s="1565"/>
      <c r="CR146" s="1565"/>
      <c r="CS146" s="1565"/>
      <c r="CT146" s="1565"/>
      <c r="CU146" s="1565"/>
      <c r="CV146" s="1791"/>
      <c r="CW146" s="1792"/>
      <c r="CX146" s="499"/>
      <c r="CY146" s="432"/>
      <c r="CZ146" s="499"/>
      <c r="DA146" s="432"/>
      <c r="DB146" s="431" t="s">
        <v>639</v>
      </c>
      <c r="DC146" s="432" t="s">
        <v>29</v>
      </c>
      <c r="DD146" s="1565"/>
      <c r="DE146" s="1565"/>
      <c r="DF146" s="1565"/>
      <c r="DG146" s="1565"/>
      <c r="DH146" s="1565"/>
      <c r="DI146" s="1565"/>
      <c r="DJ146" s="1565"/>
      <c r="DK146" s="1565"/>
      <c r="DL146" s="1565"/>
      <c r="DM146" s="1565"/>
      <c r="DN146" s="1565"/>
      <c r="DO146" s="1565"/>
      <c r="DP146" s="1565"/>
      <c r="DQ146" s="1565"/>
      <c r="DR146" s="1565"/>
      <c r="DS146" s="1565"/>
      <c r="DV146" s="1565"/>
      <c r="DW146" s="1565"/>
      <c r="DX146" s="1086"/>
      <c r="DY146" s="1086"/>
      <c r="DZ146" s="2028"/>
      <c r="EA146" s="2029"/>
      <c r="EB146" s="1086"/>
      <c r="EC146" s="1086"/>
      <c r="ED146" s="2025"/>
      <c r="EE146" s="2025"/>
      <c r="EF146" s="2028"/>
      <c r="EG146" s="2029"/>
      <c r="EH146" s="1565"/>
      <c r="EI146" s="1565"/>
      <c r="EJ146" s="1565"/>
      <c r="EK146" s="1565"/>
      <c r="EL146" s="2025"/>
      <c r="EM146" s="2025"/>
      <c r="EN146" s="431">
        <v>0</v>
      </c>
      <c r="EO146" s="432">
        <v>0</v>
      </c>
      <c r="EP146" s="1565"/>
      <c r="EQ146" s="1565"/>
      <c r="ER146" s="1565"/>
      <c r="ES146" s="1565"/>
      <c r="ET146" s="2025"/>
      <c r="EU146" s="2025"/>
      <c r="EV146" s="2025"/>
      <c r="EW146" s="2025"/>
      <c r="EX146" s="1565"/>
      <c r="EY146" s="1565"/>
      <c r="EZ146" s="1565"/>
      <c r="FA146" s="1565"/>
      <c r="FB146" s="1565"/>
      <c r="FC146" s="1565"/>
      <c r="FD146" s="2028"/>
      <c r="FE146" s="2029"/>
      <c r="FF146" s="2028"/>
      <c r="FG146" s="2029"/>
      <c r="FH146" s="2028"/>
      <c r="FI146" s="2029"/>
      <c r="FJ146" s="2025"/>
      <c r="FK146" s="2025"/>
      <c r="FL146" s="2025"/>
      <c r="FM146" s="2025"/>
      <c r="FN146" s="2025"/>
      <c r="FO146" s="2025"/>
      <c r="FP146" s="2025"/>
      <c r="FQ146" s="2025"/>
      <c r="FR146" s="2025"/>
      <c r="FS146" s="2025"/>
      <c r="FT146" s="2025"/>
      <c r="FU146" s="2025"/>
      <c r="FV146" s="2025"/>
      <c r="FW146" s="2025"/>
      <c r="FX146" s="2025"/>
      <c r="FY146" s="2025"/>
      <c r="FZ146" s="2025"/>
      <c r="GA146" s="2025"/>
      <c r="GB146" s="2025"/>
      <c r="GC146" s="2025"/>
      <c r="GD146" s="2025"/>
      <c r="GE146" s="2025"/>
      <c r="GF146" s="2025"/>
      <c r="GG146" s="2025"/>
      <c r="GH146" s="2025"/>
      <c r="GI146" s="2025"/>
      <c r="GJ146" s="2026"/>
      <c r="GK146" s="2027"/>
      <c r="GL146" s="1565"/>
      <c r="GM146" s="1565"/>
    </row>
    <row r="147" spans="1:195" ht="12.95" hidden="1" customHeight="1" outlineLevel="1" x14ac:dyDescent="0.15">
      <c r="A147" s="2861"/>
      <c r="B147" s="1565"/>
      <c r="C147" s="1565"/>
      <c r="D147" s="1086"/>
      <c r="E147" s="1086"/>
      <c r="F147" s="2019"/>
      <c r="G147" s="2019"/>
      <c r="H147" s="499"/>
      <c r="I147" s="432"/>
      <c r="J147" s="1565"/>
      <c r="K147" s="1565"/>
      <c r="L147" s="499"/>
      <c r="M147" s="432"/>
      <c r="N147" s="1086"/>
      <c r="O147" s="1086"/>
      <c r="P147" s="1565"/>
      <c r="Q147" s="1565"/>
      <c r="R147" s="1086"/>
      <c r="S147" s="1086"/>
      <c r="T147" s="431" t="s">
        <v>1001</v>
      </c>
      <c r="U147" s="432" t="s">
        <v>20</v>
      </c>
      <c r="V147" s="499"/>
      <c r="W147" s="432"/>
      <c r="X147" s="1565"/>
      <c r="Y147" s="1565"/>
      <c r="Z147" s="1565"/>
      <c r="AA147" s="1565"/>
      <c r="AB147" s="499"/>
      <c r="AC147" s="432"/>
      <c r="AD147" s="499"/>
      <c r="AE147" s="432"/>
      <c r="AF147" s="499"/>
      <c r="AG147" s="432"/>
      <c r="AH147" s="1565"/>
      <c r="AI147" s="1565"/>
      <c r="AJ147" s="1565"/>
      <c r="AK147" s="1565"/>
      <c r="AL147" s="1565"/>
      <c r="AM147" s="1565"/>
      <c r="AN147" s="1565"/>
      <c r="AO147" s="1565"/>
      <c r="AR147" s="431">
        <v>0</v>
      </c>
      <c r="AS147" s="432">
        <v>0</v>
      </c>
      <c r="AT147" s="1565"/>
      <c r="AU147" s="1565"/>
      <c r="AV147" s="499"/>
      <c r="AW147" s="432"/>
      <c r="AX147" s="1086"/>
      <c r="AY147" s="1086"/>
      <c r="BB147" s="499"/>
      <c r="BC147" s="432"/>
      <c r="BD147" s="1682"/>
      <c r="BE147" s="1683"/>
      <c r="BF147" s="431" t="s">
        <v>608</v>
      </c>
      <c r="BG147" s="432" t="s">
        <v>29</v>
      </c>
      <c r="BH147" s="431">
        <v>0</v>
      </c>
      <c r="BI147" s="432">
        <v>0</v>
      </c>
      <c r="BJ147" s="1565"/>
      <c r="BK147" s="1565"/>
      <c r="BL147" s="1565"/>
      <c r="BM147" s="1565"/>
      <c r="BN147" s="1682"/>
      <c r="BO147" s="1683"/>
      <c r="BP147" s="1565"/>
      <c r="BQ147" s="1565"/>
      <c r="BR147" s="499"/>
      <c r="BS147" s="432"/>
      <c r="BT147" s="1565"/>
      <c r="BU147" s="1565"/>
      <c r="BV147" s="499"/>
      <c r="BW147" s="432"/>
      <c r="BX147" s="499"/>
      <c r="BY147" s="432"/>
      <c r="BZ147" s="1086"/>
      <c r="CA147" s="1086"/>
      <c r="CB147" s="499"/>
      <c r="CC147" s="432"/>
      <c r="CD147" s="431" t="s">
        <v>718</v>
      </c>
      <c r="CE147" s="432" t="s">
        <v>29</v>
      </c>
      <c r="CF147" s="431" t="s">
        <v>933</v>
      </c>
      <c r="CG147" s="432" t="s">
        <v>29</v>
      </c>
      <c r="CH147" s="499"/>
      <c r="CI147" s="432"/>
      <c r="CJ147" s="2019"/>
      <c r="CK147" s="2019"/>
      <c r="CL147" s="1565"/>
      <c r="CM147" s="1565"/>
      <c r="CN147" s="499"/>
      <c r="CO147" s="432"/>
      <c r="CP147" s="1565"/>
      <c r="CQ147" s="1565"/>
      <c r="CR147" s="1565"/>
      <c r="CS147" s="1565"/>
      <c r="CT147" s="1565"/>
      <c r="CU147" s="1565"/>
      <c r="CV147" s="1791"/>
      <c r="CW147" s="1792"/>
      <c r="CX147" s="499"/>
      <c r="CY147" s="432"/>
      <c r="CZ147" s="499"/>
      <c r="DA147" s="432"/>
      <c r="DB147" s="431" t="s">
        <v>1065</v>
      </c>
      <c r="DC147" s="432" t="s">
        <v>20</v>
      </c>
      <c r="DD147" s="1565"/>
      <c r="DE147" s="1565"/>
      <c r="DF147" s="1565"/>
      <c r="DG147" s="1565"/>
      <c r="DH147" s="1565"/>
      <c r="DI147" s="1565"/>
      <c r="DJ147" s="1565"/>
      <c r="DK147" s="1565"/>
      <c r="DL147" s="1565"/>
      <c r="DM147" s="1565"/>
      <c r="DN147" s="1565"/>
      <c r="DO147" s="1565"/>
      <c r="DP147" s="1565"/>
      <c r="DQ147" s="1565"/>
      <c r="DR147" s="1565"/>
      <c r="DS147" s="1565"/>
      <c r="DV147" s="1565"/>
      <c r="DW147" s="1565"/>
      <c r="DX147" s="1086"/>
      <c r="DY147" s="1086"/>
      <c r="DZ147" s="2028"/>
      <c r="EA147" s="2029"/>
      <c r="EB147" s="1086"/>
      <c r="EC147" s="1086"/>
      <c r="ED147" s="2025"/>
      <c r="EE147" s="2025"/>
      <c r="EF147" s="2028"/>
      <c r="EG147" s="2029"/>
      <c r="EH147" s="1565"/>
      <c r="EI147" s="1565"/>
      <c r="EJ147" s="1565"/>
      <c r="EK147" s="1565"/>
      <c r="EL147" s="2025"/>
      <c r="EM147" s="2025"/>
      <c r="EN147" s="431">
        <v>0</v>
      </c>
      <c r="EO147" s="432">
        <v>0</v>
      </c>
      <c r="EP147" s="1565"/>
      <c r="EQ147" s="1565"/>
      <c r="ER147" s="1565"/>
      <c r="ES147" s="1565"/>
      <c r="ET147" s="2025"/>
      <c r="EU147" s="2025"/>
      <c r="EV147" s="2025"/>
      <c r="EW147" s="2025"/>
      <c r="EX147" s="1565"/>
      <c r="EY147" s="1565"/>
      <c r="EZ147" s="1565"/>
      <c r="FA147" s="1565"/>
      <c r="FB147" s="1565"/>
      <c r="FC147" s="1565"/>
      <c r="FD147" s="2028"/>
      <c r="FE147" s="2029"/>
      <c r="FF147" s="2028"/>
      <c r="FG147" s="2029"/>
      <c r="FH147" s="2028"/>
      <c r="FI147" s="2029"/>
      <c r="FJ147" s="2025"/>
      <c r="FK147" s="2025"/>
      <c r="FL147" s="2025"/>
      <c r="FM147" s="2025"/>
      <c r="FN147" s="2025"/>
      <c r="FO147" s="2025"/>
      <c r="FP147" s="2025"/>
      <c r="FQ147" s="2025"/>
      <c r="FR147" s="2025"/>
      <c r="FS147" s="2025"/>
      <c r="FT147" s="2025"/>
      <c r="FU147" s="2025"/>
      <c r="FV147" s="2025"/>
      <c r="FW147" s="2025"/>
      <c r="FX147" s="2025"/>
      <c r="FY147" s="2025"/>
      <c r="FZ147" s="2025"/>
      <c r="GA147" s="2025"/>
      <c r="GB147" s="2025"/>
      <c r="GC147" s="2025"/>
      <c r="GD147" s="2025"/>
      <c r="GE147" s="2025"/>
      <c r="GF147" s="2025"/>
      <c r="GG147" s="2025"/>
      <c r="GH147" s="2025"/>
      <c r="GI147" s="2025"/>
      <c r="GJ147" s="2026"/>
      <c r="GK147" s="2027"/>
      <c r="GL147" s="1565"/>
      <c r="GM147" s="1565"/>
    </row>
    <row r="148" spans="1:195" ht="12.95" hidden="1" customHeight="1" outlineLevel="1" x14ac:dyDescent="0.15">
      <c r="A148" s="2862"/>
      <c r="B148" s="1565"/>
      <c r="C148" s="1565"/>
      <c r="D148" s="1087"/>
      <c r="E148" s="1087"/>
      <c r="F148" s="2019"/>
      <c r="G148" s="2019"/>
      <c r="H148" s="502"/>
      <c r="I148" s="482"/>
      <c r="J148" s="1565"/>
      <c r="K148" s="1565"/>
      <c r="L148" s="502"/>
      <c r="M148" s="482"/>
      <c r="N148" s="1087"/>
      <c r="O148" s="1087"/>
      <c r="P148" s="1565"/>
      <c r="Q148" s="1565"/>
      <c r="R148" s="1087"/>
      <c r="S148" s="1087"/>
      <c r="T148" s="481">
        <v>0</v>
      </c>
      <c r="U148" s="482">
        <v>0</v>
      </c>
      <c r="V148" s="502"/>
      <c r="W148" s="482"/>
      <c r="X148" s="1565"/>
      <c r="Y148" s="1565"/>
      <c r="Z148" s="1565"/>
      <c r="AA148" s="1565"/>
      <c r="AB148" s="502"/>
      <c r="AC148" s="482"/>
      <c r="AD148" s="502"/>
      <c r="AE148" s="482"/>
      <c r="AF148" s="502"/>
      <c r="AG148" s="482"/>
      <c r="AH148" s="1565"/>
      <c r="AI148" s="1565"/>
      <c r="AJ148" s="1565"/>
      <c r="AK148" s="1565"/>
      <c r="AL148" s="1565"/>
      <c r="AM148" s="1565"/>
      <c r="AN148" s="1565"/>
      <c r="AO148" s="1565"/>
      <c r="AR148" s="481">
        <v>0</v>
      </c>
      <c r="AS148" s="482">
        <v>0</v>
      </c>
      <c r="AT148" s="1565"/>
      <c r="AU148" s="1565"/>
      <c r="AV148" s="502"/>
      <c r="AW148" s="482"/>
      <c r="AX148" s="1087"/>
      <c r="AY148" s="1087"/>
      <c r="BB148" s="502"/>
      <c r="BC148" s="482"/>
      <c r="BD148" s="1682"/>
      <c r="BE148" s="1683"/>
      <c r="BF148" s="481">
        <v>0</v>
      </c>
      <c r="BG148" s="482">
        <v>0</v>
      </c>
      <c r="BH148" s="481">
        <v>0</v>
      </c>
      <c r="BI148" s="482">
        <v>0</v>
      </c>
      <c r="BJ148" s="1565"/>
      <c r="BK148" s="1565"/>
      <c r="BL148" s="1565"/>
      <c r="BM148" s="1565"/>
      <c r="BN148" s="1682"/>
      <c r="BO148" s="1683"/>
      <c r="BP148" s="1565"/>
      <c r="BQ148" s="1565"/>
      <c r="BR148" s="502"/>
      <c r="BS148" s="482"/>
      <c r="BT148" s="1565"/>
      <c r="BU148" s="1565"/>
      <c r="BV148" s="502"/>
      <c r="BW148" s="482"/>
      <c r="BX148" s="502"/>
      <c r="BY148" s="482"/>
      <c r="BZ148" s="1087"/>
      <c r="CA148" s="1087"/>
      <c r="CB148" s="502"/>
      <c r="CC148" s="482"/>
      <c r="CD148" s="481">
        <v>0</v>
      </c>
      <c r="CE148" s="482">
        <v>0</v>
      </c>
      <c r="CF148" s="481">
        <v>0</v>
      </c>
      <c r="CG148" s="482">
        <v>0</v>
      </c>
      <c r="CH148" s="502"/>
      <c r="CI148" s="482"/>
      <c r="CJ148" s="2019"/>
      <c r="CK148" s="2019"/>
      <c r="CL148" s="1565"/>
      <c r="CM148" s="1565"/>
      <c r="CN148" s="502"/>
      <c r="CO148" s="482"/>
      <c r="CP148" s="1565"/>
      <c r="CQ148" s="1565"/>
      <c r="CR148" s="1565"/>
      <c r="CS148" s="1565"/>
      <c r="CT148" s="1565"/>
      <c r="CU148" s="1565"/>
      <c r="CV148" s="1791"/>
      <c r="CW148" s="1792"/>
      <c r="CX148" s="502"/>
      <c r="CY148" s="482"/>
      <c r="CZ148" s="502"/>
      <c r="DA148" s="482"/>
      <c r="DB148" s="481">
        <v>0</v>
      </c>
      <c r="DC148" s="482">
        <v>0</v>
      </c>
      <c r="DD148" s="1565"/>
      <c r="DE148" s="1565"/>
      <c r="DF148" s="1565"/>
      <c r="DG148" s="1565"/>
      <c r="DH148" s="1565"/>
      <c r="DI148" s="1565"/>
      <c r="DJ148" s="1565"/>
      <c r="DK148" s="1565"/>
      <c r="DL148" s="1565"/>
      <c r="DM148" s="1565"/>
      <c r="DN148" s="1565"/>
      <c r="DO148" s="1565"/>
      <c r="DP148" s="1565"/>
      <c r="DQ148" s="1565"/>
      <c r="DR148" s="1565"/>
      <c r="DS148" s="1565"/>
      <c r="DV148" s="1565"/>
      <c r="DW148" s="1565"/>
      <c r="DX148" s="1087"/>
      <c r="DY148" s="1087"/>
      <c r="DZ148" s="2028"/>
      <c r="EA148" s="2029"/>
      <c r="EB148" s="1087"/>
      <c r="EC148" s="1087"/>
      <c r="ED148" s="2025"/>
      <c r="EE148" s="2025"/>
      <c r="EF148" s="2028"/>
      <c r="EG148" s="2029"/>
      <c r="EH148" s="1565"/>
      <c r="EI148" s="1565"/>
      <c r="EJ148" s="1565"/>
      <c r="EK148" s="1565"/>
      <c r="EL148" s="2025"/>
      <c r="EM148" s="2025"/>
      <c r="EN148" s="481">
        <v>0</v>
      </c>
      <c r="EO148" s="482">
        <v>0</v>
      </c>
      <c r="EP148" s="1565"/>
      <c r="EQ148" s="1565"/>
      <c r="ER148" s="1565"/>
      <c r="ES148" s="1565"/>
      <c r="ET148" s="2025"/>
      <c r="EU148" s="2025"/>
      <c r="EV148" s="2025"/>
      <c r="EW148" s="2025"/>
      <c r="EX148" s="1565"/>
      <c r="EY148" s="1565"/>
      <c r="EZ148" s="1565"/>
      <c r="FA148" s="1565"/>
      <c r="FB148" s="1565"/>
      <c r="FC148" s="1565"/>
      <c r="FD148" s="2028"/>
      <c r="FE148" s="2029"/>
      <c r="FF148" s="2028"/>
      <c r="FG148" s="2029"/>
      <c r="FH148" s="2028"/>
      <c r="FI148" s="2029"/>
      <c r="FJ148" s="2025"/>
      <c r="FK148" s="2025"/>
      <c r="FL148" s="2025"/>
      <c r="FM148" s="2025"/>
      <c r="FN148" s="2025"/>
      <c r="FO148" s="2025"/>
      <c r="FP148" s="2025"/>
      <c r="FQ148" s="2025"/>
      <c r="FR148" s="2025"/>
      <c r="FS148" s="2025"/>
      <c r="FT148" s="2025"/>
      <c r="FU148" s="2025"/>
      <c r="FV148" s="2025"/>
      <c r="FW148" s="2025"/>
      <c r="FX148" s="2025"/>
      <c r="FY148" s="2025"/>
      <c r="FZ148" s="2025"/>
      <c r="GA148" s="2025"/>
      <c r="GB148" s="2025"/>
      <c r="GC148" s="2025"/>
      <c r="GD148" s="2025"/>
      <c r="GE148" s="2025"/>
      <c r="GF148" s="2025"/>
      <c r="GG148" s="2025"/>
      <c r="GH148" s="2025"/>
      <c r="GI148" s="2025"/>
      <c r="GJ148" s="2026"/>
      <c r="GK148" s="2027"/>
      <c r="GL148" s="1565"/>
      <c r="GM148" s="1565"/>
    </row>
    <row r="149" spans="1:195" ht="12.95" hidden="1" customHeight="1" outlineLevel="1" x14ac:dyDescent="0.15">
      <c r="A149" s="2860">
        <v>44388</v>
      </c>
      <c r="B149" s="489"/>
      <c r="C149" s="489"/>
      <c r="D149" s="1081"/>
      <c r="E149" s="1081"/>
      <c r="F149" s="2129"/>
      <c r="G149" s="2129"/>
      <c r="H149" s="446"/>
      <c r="I149" s="427"/>
      <c r="J149" s="489"/>
      <c r="K149" s="489"/>
      <c r="L149" s="446"/>
      <c r="M149" s="427"/>
      <c r="N149" s="1081"/>
      <c r="O149" s="1081"/>
      <c r="P149" s="489"/>
      <c r="Q149" s="489"/>
      <c r="R149" s="1081"/>
      <c r="S149" s="1081"/>
      <c r="T149" s="440" t="s">
        <v>673</v>
      </c>
      <c r="U149" s="427" t="s">
        <v>29</v>
      </c>
      <c r="V149" s="446"/>
      <c r="W149" s="427"/>
      <c r="X149" s="489"/>
      <c r="Y149" s="489"/>
      <c r="Z149" s="489"/>
      <c r="AA149" s="489"/>
      <c r="AB149" s="446"/>
      <c r="AC149" s="427"/>
      <c r="AD149" s="446"/>
      <c r="AE149" s="427"/>
      <c r="AF149" s="446"/>
      <c r="AG149" s="427"/>
      <c r="AH149" s="489"/>
      <c r="AI149" s="489"/>
      <c r="AJ149" s="489"/>
      <c r="AK149" s="489"/>
      <c r="AL149" s="489"/>
      <c r="AM149" s="489"/>
      <c r="AN149" s="489"/>
      <c r="AO149" s="489"/>
      <c r="AR149" s="440" t="s">
        <v>926</v>
      </c>
      <c r="AS149" s="427" t="s">
        <v>29</v>
      </c>
      <c r="AT149" s="489"/>
      <c r="AU149" s="489"/>
      <c r="AV149" s="446"/>
      <c r="AW149" s="427"/>
      <c r="AX149" s="1081"/>
      <c r="AY149" s="1081"/>
      <c r="BB149" s="446"/>
      <c r="BC149" s="427"/>
      <c r="BD149" s="1678"/>
      <c r="BE149" s="1679"/>
      <c r="BF149" s="440" t="s">
        <v>5</v>
      </c>
      <c r="BG149" s="427">
        <v>0</v>
      </c>
      <c r="BH149" s="440" t="s">
        <v>5</v>
      </c>
      <c r="BI149" s="427">
        <v>0</v>
      </c>
      <c r="BJ149" s="489"/>
      <c r="BK149" s="489"/>
      <c r="BL149" s="489"/>
      <c r="BM149" s="489"/>
      <c r="BN149" s="2052"/>
      <c r="BO149" s="2053"/>
      <c r="BP149" s="489"/>
      <c r="BQ149" s="489"/>
      <c r="BR149" s="446"/>
      <c r="BS149" s="427"/>
      <c r="BT149" s="489"/>
      <c r="BU149" s="489"/>
      <c r="BV149" s="446"/>
      <c r="BW149" s="427"/>
      <c r="BX149" s="446"/>
      <c r="BY149" s="427"/>
      <c r="BZ149" s="1081"/>
      <c r="CA149" s="1081"/>
      <c r="CB149" s="446"/>
      <c r="CC149" s="427"/>
      <c r="CD149" s="440" t="s">
        <v>892</v>
      </c>
      <c r="CE149" s="427" t="s">
        <v>29</v>
      </c>
      <c r="CF149" s="440" t="s">
        <v>906</v>
      </c>
      <c r="CG149" s="427" t="s">
        <v>20</v>
      </c>
      <c r="CH149" s="446"/>
      <c r="CI149" s="427"/>
      <c r="CJ149" s="1996"/>
      <c r="CK149" s="1996"/>
      <c r="CL149" s="489"/>
      <c r="CM149" s="489"/>
      <c r="CN149" s="446"/>
      <c r="CO149" s="427"/>
      <c r="CP149" s="489"/>
      <c r="CQ149" s="489"/>
      <c r="CR149" s="489"/>
      <c r="CS149" s="489"/>
      <c r="CT149" s="489"/>
      <c r="CU149" s="489"/>
      <c r="CV149" s="1789"/>
      <c r="CW149" s="1790"/>
      <c r="CX149" s="446"/>
      <c r="CY149" s="427"/>
      <c r="CZ149" s="446"/>
      <c r="DA149" s="427"/>
      <c r="DB149" s="440" t="s">
        <v>778</v>
      </c>
      <c r="DC149" s="427" t="s">
        <v>29</v>
      </c>
      <c r="DD149" s="489"/>
      <c r="DE149" s="489"/>
      <c r="DF149" s="489"/>
      <c r="DG149" s="489"/>
      <c r="DH149" s="489"/>
      <c r="DI149" s="489"/>
      <c r="DJ149" s="489"/>
      <c r="DK149" s="489"/>
      <c r="DL149" s="489"/>
      <c r="DM149" s="489"/>
      <c r="DN149" s="489"/>
      <c r="DO149" s="489"/>
      <c r="DP149" s="489"/>
      <c r="DQ149" s="489"/>
      <c r="DR149" s="489"/>
      <c r="DS149" s="489"/>
      <c r="DV149" s="489"/>
      <c r="DW149" s="489"/>
      <c r="DX149" s="1081"/>
      <c r="DY149" s="1081"/>
      <c r="DZ149" s="2028"/>
      <c r="EA149" s="2029"/>
      <c r="EB149" s="1081"/>
      <c r="EC149" s="1081"/>
      <c r="ED149" s="2025"/>
      <c r="EE149" s="2025"/>
      <c r="EF149" s="2028"/>
      <c r="EG149" s="2029"/>
      <c r="EH149" s="489"/>
      <c r="EI149" s="489"/>
      <c r="EJ149" s="489"/>
      <c r="EK149" s="489"/>
      <c r="EL149" s="2025"/>
      <c r="EM149" s="2025"/>
      <c r="EN149" s="440" t="s">
        <v>683</v>
      </c>
      <c r="EO149" s="427">
        <v>0</v>
      </c>
      <c r="EP149" s="489"/>
      <c r="EQ149" s="489"/>
      <c r="ER149" s="489"/>
      <c r="ES149" s="489"/>
      <c r="ET149" s="2025"/>
      <c r="EU149" s="2025"/>
      <c r="EV149" s="2025"/>
      <c r="EW149" s="2025"/>
      <c r="EX149" s="489"/>
      <c r="EY149" s="489"/>
      <c r="EZ149" s="489"/>
      <c r="FA149" s="489"/>
      <c r="FB149" s="489"/>
      <c r="FC149" s="489"/>
      <c r="FD149" s="2028"/>
      <c r="FE149" s="2029"/>
      <c r="FF149" s="2028"/>
      <c r="FG149" s="2029"/>
      <c r="FH149" s="2028"/>
      <c r="FI149" s="2029"/>
      <c r="FJ149" s="2025"/>
      <c r="FK149" s="2025"/>
      <c r="FL149" s="2025"/>
      <c r="FM149" s="2025"/>
      <c r="FN149" s="2025"/>
      <c r="FO149" s="2025"/>
      <c r="FP149" s="2025"/>
      <c r="FQ149" s="2025"/>
      <c r="FR149" s="2025"/>
      <c r="FS149" s="2025"/>
      <c r="FT149" s="2025"/>
      <c r="FU149" s="2025"/>
      <c r="FV149" s="2025"/>
      <c r="FW149" s="2025"/>
      <c r="FX149" s="2025"/>
      <c r="FY149" s="2025"/>
      <c r="FZ149" s="2025"/>
      <c r="GA149" s="2025"/>
      <c r="GB149" s="2025"/>
      <c r="GC149" s="2025"/>
      <c r="GD149" s="2025"/>
      <c r="GE149" s="2025"/>
      <c r="GF149" s="2025"/>
      <c r="GG149" s="2025"/>
      <c r="GH149" s="2025"/>
      <c r="GI149" s="2025"/>
      <c r="GJ149" s="2026"/>
      <c r="GK149" s="2027"/>
      <c r="GL149" s="489"/>
      <c r="GM149" s="489"/>
    </row>
    <row r="150" spans="1:195" ht="12.95" hidden="1" customHeight="1" outlineLevel="1" x14ac:dyDescent="0.15">
      <c r="A150" s="2861"/>
      <c r="B150" s="489"/>
      <c r="C150" s="489"/>
      <c r="D150" s="1082"/>
      <c r="E150" s="1082"/>
      <c r="F150" s="2129"/>
      <c r="G150" s="2129"/>
      <c r="H150" s="428"/>
      <c r="I150" s="429"/>
      <c r="J150" s="489"/>
      <c r="K150" s="489"/>
      <c r="L150" s="428"/>
      <c r="M150" s="429"/>
      <c r="N150" s="1082"/>
      <c r="O150" s="1082"/>
      <c r="P150" s="489"/>
      <c r="Q150" s="489"/>
      <c r="R150" s="1082"/>
      <c r="S150" s="1082"/>
      <c r="T150" s="430" t="s">
        <v>779</v>
      </c>
      <c r="U150" s="429" t="s">
        <v>20</v>
      </c>
      <c r="V150" s="428"/>
      <c r="W150" s="429"/>
      <c r="X150" s="489"/>
      <c r="Y150" s="489"/>
      <c r="Z150" s="489"/>
      <c r="AA150" s="489"/>
      <c r="AB150" s="428"/>
      <c r="AC150" s="429"/>
      <c r="AD150" s="428"/>
      <c r="AE150" s="429"/>
      <c r="AF150" s="428"/>
      <c r="AG150" s="429"/>
      <c r="AH150" s="489"/>
      <c r="AI150" s="489"/>
      <c r="AJ150" s="489"/>
      <c r="AK150" s="489"/>
      <c r="AL150" s="489"/>
      <c r="AM150" s="489"/>
      <c r="AN150" s="489"/>
      <c r="AO150" s="489"/>
      <c r="AR150" s="430" t="s">
        <v>1050</v>
      </c>
      <c r="AS150" s="429" t="s">
        <v>29</v>
      </c>
      <c r="AT150" s="489"/>
      <c r="AU150" s="489"/>
      <c r="AV150" s="428"/>
      <c r="AW150" s="429"/>
      <c r="AX150" s="1082"/>
      <c r="AY150" s="1082"/>
      <c r="BB150" s="428"/>
      <c r="BC150" s="429"/>
      <c r="BD150" s="1678"/>
      <c r="BE150" s="1679"/>
      <c r="BF150" s="430">
        <v>0</v>
      </c>
      <c r="BG150" s="429">
        <v>0</v>
      </c>
      <c r="BH150" s="430">
        <v>0</v>
      </c>
      <c r="BI150" s="429">
        <v>0</v>
      </c>
      <c r="BJ150" s="489"/>
      <c r="BK150" s="489"/>
      <c r="BL150" s="489"/>
      <c r="BM150" s="489"/>
      <c r="BN150" s="2052"/>
      <c r="BO150" s="2053"/>
      <c r="BP150" s="489"/>
      <c r="BQ150" s="489"/>
      <c r="BR150" s="428"/>
      <c r="BS150" s="429"/>
      <c r="BT150" s="489"/>
      <c r="BU150" s="489"/>
      <c r="BV150" s="428"/>
      <c r="BW150" s="429"/>
      <c r="BX150" s="428"/>
      <c r="BY150" s="429"/>
      <c r="BZ150" s="1082"/>
      <c r="CA150" s="1082"/>
      <c r="CB150" s="428"/>
      <c r="CC150" s="429"/>
      <c r="CD150" s="430" t="s">
        <v>1019</v>
      </c>
      <c r="CE150" s="429" t="s">
        <v>20</v>
      </c>
      <c r="CF150" s="430" t="s">
        <v>901</v>
      </c>
      <c r="CG150" s="429" t="s">
        <v>20</v>
      </c>
      <c r="CH150" s="428"/>
      <c r="CI150" s="429"/>
      <c r="CJ150" s="1996"/>
      <c r="CK150" s="1996"/>
      <c r="CL150" s="489"/>
      <c r="CM150" s="489"/>
      <c r="CN150" s="428"/>
      <c r="CO150" s="429"/>
      <c r="CP150" s="489"/>
      <c r="CQ150" s="489"/>
      <c r="CR150" s="489"/>
      <c r="CS150" s="489"/>
      <c r="CT150" s="489"/>
      <c r="CU150" s="489"/>
      <c r="CV150" s="1789"/>
      <c r="CW150" s="1790"/>
      <c r="CX150" s="428"/>
      <c r="CY150" s="429"/>
      <c r="CZ150" s="428"/>
      <c r="DA150" s="429"/>
      <c r="DB150" s="430" t="s">
        <v>1078</v>
      </c>
      <c r="DC150" s="429" t="s">
        <v>20</v>
      </c>
      <c r="DD150" s="489"/>
      <c r="DE150" s="489"/>
      <c r="DF150" s="489"/>
      <c r="DG150" s="489"/>
      <c r="DH150" s="489"/>
      <c r="DI150" s="489"/>
      <c r="DJ150" s="489"/>
      <c r="DK150" s="489"/>
      <c r="DL150" s="489"/>
      <c r="DM150" s="489"/>
      <c r="DN150" s="489"/>
      <c r="DO150" s="489"/>
      <c r="DP150" s="489"/>
      <c r="DQ150" s="489"/>
      <c r="DR150" s="489"/>
      <c r="DS150" s="489"/>
      <c r="DV150" s="489"/>
      <c r="DW150" s="489"/>
      <c r="DX150" s="1082"/>
      <c r="DY150" s="1082"/>
      <c r="DZ150" s="2028"/>
      <c r="EA150" s="2029"/>
      <c r="EB150" s="1082"/>
      <c r="EC150" s="1082"/>
      <c r="ED150" s="2025"/>
      <c r="EE150" s="2025"/>
      <c r="EF150" s="2028"/>
      <c r="EG150" s="2029"/>
      <c r="EH150" s="489"/>
      <c r="EI150" s="489"/>
      <c r="EJ150" s="489"/>
      <c r="EK150" s="489"/>
      <c r="EL150" s="2025"/>
      <c r="EM150" s="2025"/>
      <c r="EN150" s="430">
        <v>0</v>
      </c>
      <c r="EO150" s="429">
        <v>0</v>
      </c>
      <c r="EP150" s="489"/>
      <c r="EQ150" s="489"/>
      <c r="ER150" s="489"/>
      <c r="ES150" s="489"/>
      <c r="ET150" s="2025"/>
      <c r="EU150" s="2025"/>
      <c r="EV150" s="2025"/>
      <c r="EW150" s="2025"/>
      <c r="EX150" s="489"/>
      <c r="EY150" s="489"/>
      <c r="EZ150" s="489"/>
      <c r="FA150" s="489"/>
      <c r="FB150" s="489"/>
      <c r="FC150" s="489"/>
      <c r="FD150" s="2028"/>
      <c r="FE150" s="2029"/>
      <c r="FF150" s="2028"/>
      <c r="FG150" s="2029"/>
      <c r="FH150" s="2028"/>
      <c r="FI150" s="2029"/>
      <c r="FJ150" s="2025"/>
      <c r="FK150" s="2025"/>
      <c r="FL150" s="2025"/>
      <c r="FM150" s="2025"/>
      <c r="FN150" s="2025"/>
      <c r="FO150" s="2025"/>
      <c r="FP150" s="2025"/>
      <c r="FQ150" s="2025"/>
      <c r="FR150" s="2025"/>
      <c r="FS150" s="2025"/>
      <c r="FT150" s="2025"/>
      <c r="FU150" s="2025"/>
      <c r="FV150" s="2025"/>
      <c r="FW150" s="2025"/>
      <c r="FX150" s="2025"/>
      <c r="FY150" s="2025"/>
      <c r="FZ150" s="2025"/>
      <c r="GA150" s="2025"/>
      <c r="GB150" s="2025"/>
      <c r="GC150" s="2025"/>
      <c r="GD150" s="2025"/>
      <c r="GE150" s="2025"/>
      <c r="GF150" s="2025"/>
      <c r="GG150" s="2025"/>
      <c r="GH150" s="2025"/>
      <c r="GI150" s="2025"/>
      <c r="GJ150" s="2026"/>
      <c r="GK150" s="2027"/>
      <c r="GL150" s="489"/>
      <c r="GM150" s="489"/>
    </row>
    <row r="151" spans="1:195" ht="12.95" hidden="1" customHeight="1" outlineLevel="1" x14ac:dyDescent="0.15">
      <c r="A151" s="2861"/>
      <c r="B151" s="489"/>
      <c r="C151" s="489"/>
      <c r="D151" s="1082"/>
      <c r="E151" s="1082"/>
      <c r="F151" s="2129"/>
      <c r="G151" s="2129"/>
      <c r="H151" s="428"/>
      <c r="I151" s="429"/>
      <c r="J151" s="489"/>
      <c r="K151" s="489"/>
      <c r="L151" s="428"/>
      <c r="M151" s="429"/>
      <c r="N151" s="1082"/>
      <c r="O151" s="1082"/>
      <c r="P151" s="489"/>
      <c r="Q151" s="489"/>
      <c r="R151" s="1082"/>
      <c r="S151" s="1082"/>
      <c r="T151" s="430" t="s">
        <v>1066</v>
      </c>
      <c r="U151" s="429" t="s">
        <v>20</v>
      </c>
      <c r="V151" s="428"/>
      <c r="W151" s="429"/>
      <c r="X151" s="489"/>
      <c r="Y151" s="489"/>
      <c r="Z151" s="489"/>
      <c r="AA151" s="489"/>
      <c r="AB151" s="428"/>
      <c r="AC151" s="429"/>
      <c r="AD151" s="428"/>
      <c r="AE151" s="429"/>
      <c r="AF151" s="428"/>
      <c r="AG151" s="429"/>
      <c r="AH151" s="489"/>
      <c r="AI151" s="489"/>
      <c r="AJ151" s="489"/>
      <c r="AK151" s="489"/>
      <c r="AL151" s="489"/>
      <c r="AM151" s="489"/>
      <c r="AN151" s="489"/>
      <c r="AO151" s="489"/>
      <c r="AR151" s="430" t="s">
        <v>892</v>
      </c>
      <c r="AS151" s="429" t="s">
        <v>20</v>
      </c>
      <c r="AT151" s="489"/>
      <c r="AU151" s="489"/>
      <c r="AV151" s="428"/>
      <c r="AW151" s="429"/>
      <c r="AX151" s="1082"/>
      <c r="AY151" s="1082"/>
      <c r="BB151" s="428"/>
      <c r="BC151" s="429"/>
      <c r="BD151" s="1678"/>
      <c r="BE151" s="1679"/>
      <c r="BF151" s="430">
        <v>0</v>
      </c>
      <c r="BG151" s="429">
        <v>0</v>
      </c>
      <c r="BH151" s="430">
        <v>0</v>
      </c>
      <c r="BI151" s="429">
        <v>0</v>
      </c>
      <c r="BJ151" s="489"/>
      <c r="BK151" s="489"/>
      <c r="BL151" s="489"/>
      <c r="BM151" s="489"/>
      <c r="BN151" s="2052"/>
      <c r="BO151" s="2053"/>
      <c r="BP151" s="489"/>
      <c r="BQ151" s="489"/>
      <c r="BR151" s="428"/>
      <c r="BS151" s="429"/>
      <c r="BT151" s="489"/>
      <c r="BU151" s="489"/>
      <c r="BV151" s="428"/>
      <c r="BW151" s="429"/>
      <c r="BX151" s="428"/>
      <c r="BY151" s="429"/>
      <c r="BZ151" s="1082"/>
      <c r="CA151" s="1082"/>
      <c r="CB151" s="428"/>
      <c r="CC151" s="429"/>
      <c r="CD151" s="430" t="s">
        <v>901</v>
      </c>
      <c r="CE151" s="429" t="s">
        <v>29</v>
      </c>
      <c r="CF151" s="430" t="s">
        <v>837</v>
      </c>
      <c r="CG151" s="429" t="s">
        <v>29</v>
      </c>
      <c r="CH151" s="428"/>
      <c r="CI151" s="429"/>
      <c r="CJ151" s="1996"/>
      <c r="CK151" s="1996"/>
      <c r="CL151" s="489"/>
      <c r="CM151" s="489"/>
      <c r="CN151" s="428"/>
      <c r="CO151" s="429"/>
      <c r="CP151" s="489"/>
      <c r="CQ151" s="489"/>
      <c r="CR151" s="489"/>
      <c r="CS151" s="489"/>
      <c r="CT151" s="489"/>
      <c r="CU151" s="489"/>
      <c r="CV151" s="1789"/>
      <c r="CW151" s="1790"/>
      <c r="CX151" s="428"/>
      <c r="CY151" s="429"/>
      <c r="CZ151" s="428"/>
      <c r="DA151" s="429"/>
      <c r="DB151" s="430" t="s">
        <v>933</v>
      </c>
      <c r="DC151" s="429" t="s">
        <v>29</v>
      </c>
      <c r="DD151" s="489"/>
      <c r="DE151" s="489"/>
      <c r="DF151" s="489"/>
      <c r="DG151" s="489"/>
      <c r="DH151" s="489"/>
      <c r="DI151" s="489"/>
      <c r="DJ151" s="489"/>
      <c r="DK151" s="489"/>
      <c r="DL151" s="489"/>
      <c r="DM151" s="489"/>
      <c r="DN151" s="489"/>
      <c r="DO151" s="489"/>
      <c r="DP151" s="489"/>
      <c r="DQ151" s="489"/>
      <c r="DR151" s="489"/>
      <c r="DS151" s="489"/>
      <c r="DV151" s="489"/>
      <c r="DW151" s="489"/>
      <c r="DX151" s="1082"/>
      <c r="DY151" s="1082"/>
      <c r="DZ151" s="2028"/>
      <c r="EA151" s="2029"/>
      <c r="EB151" s="1082"/>
      <c r="EC151" s="1082"/>
      <c r="ED151" s="2025"/>
      <c r="EE151" s="2025"/>
      <c r="EF151" s="2028"/>
      <c r="EG151" s="2029"/>
      <c r="EH151" s="489"/>
      <c r="EI151" s="489"/>
      <c r="EJ151" s="489"/>
      <c r="EK151" s="489"/>
      <c r="EL151" s="2025"/>
      <c r="EM151" s="2025"/>
      <c r="EN151" s="430">
        <v>0</v>
      </c>
      <c r="EO151" s="429">
        <v>0</v>
      </c>
      <c r="EP151" s="489"/>
      <c r="EQ151" s="489"/>
      <c r="ER151" s="489"/>
      <c r="ES151" s="489"/>
      <c r="ET151" s="2025"/>
      <c r="EU151" s="2025"/>
      <c r="EV151" s="2025"/>
      <c r="EW151" s="2025"/>
      <c r="EX151" s="489"/>
      <c r="EY151" s="489"/>
      <c r="EZ151" s="489"/>
      <c r="FA151" s="489"/>
      <c r="FB151" s="489"/>
      <c r="FC151" s="489"/>
      <c r="FD151" s="2028"/>
      <c r="FE151" s="2029"/>
      <c r="FF151" s="2028"/>
      <c r="FG151" s="2029"/>
      <c r="FH151" s="2028"/>
      <c r="FI151" s="2029"/>
      <c r="FJ151" s="2025"/>
      <c r="FK151" s="2025"/>
      <c r="FL151" s="2025"/>
      <c r="FM151" s="2025"/>
      <c r="FN151" s="2025"/>
      <c r="FO151" s="2025"/>
      <c r="FP151" s="2025"/>
      <c r="FQ151" s="2025"/>
      <c r="FR151" s="2025"/>
      <c r="FS151" s="2025"/>
      <c r="FT151" s="2025"/>
      <c r="FU151" s="2025"/>
      <c r="FV151" s="2025"/>
      <c r="FW151" s="2025"/>
      <c r="FX151" s="2025"/>
      <c r="FY151" s="2025"/>
      <c r="FZ151" s="2025"/>
      <c r="GA151" s="2025"/>
      <c r="GB151" s="2025"/>
      <c r="GC151" s="2025"/>
      <c r="GD151" s="2025"/>
      <c r="GE151" s="2025"/>
      <c r="GF151" s="2025"/>
      <c r="GG151" s="2025"/>
      <c r="GH151" s="2025"/>
      <c r="GI151" s="2025"/>
      <c r="GJ151" s="2026"/>
      <c r="GK151" s="2027"/>
      <c r="GL151" s="489"/>
      <c r="GM151" s="489"/>
    </row>
    <row r="152" spans="1:195" ht="12.95" hidden="1" customHeight="1" outlineLevel="1" x14ac:dyDescent="0.15">
      <c r="A152" s="2861"/>
      <c r="B152" s="489"/>
      <c r="C152" s="489"/>
      <c r="D152" s="1082"/>
      <c r="E152" s="1082"/>
      <c r="F152" s="2129"/>
      <c r="G152" s="2129"/>
      <c r="H152" s="428"/>
      <c r="I152" s="429"/>
      <c r="J152" s="489"/>
      <c r="K152" s="489"/>
      <c r="L152" s="428"/>
      <c r="M152" s="429"/>
      <c r="N152" s="1082"/>
      <c r="O152" s="1082"/>
      <c r="P152" s="489"/>
      <c r="Q152" s="489"/>
      <c r="R152" s="1082"/>
      <c r="S152" s="1082"/>
      <c r="T152" s="430" t="s">
        <v>1074</v>
      </c>
      <c r="U152" s="429" t="s">
        <v>20</v>
      </c>
      <c r="V152" s="428"/>
      <c r="W152" s="429"/>
      <c r="X152" s="489"/>
      <c r="Y152" s="489"/>
      <c r="Z152" s="489"/>
      <c r="AA152" s="489"/>
      <c r="AB152" s="428"/>
      <c r="AC152" s="429"/>
      <c r="AD152" s="428"/>
      <c r="AE152" s="429"/>
      <c r="AF152" s="428"/>
      <c r="AG152" s="429"/>
      <c r="AH152" s="489"/>
      <c r="AI152" s="489"/>
      <c r="AJ152" s="489"/>
      <c r="AK152" s="489"/>
      <c r="AL152" s="489"/>
      <c r="AM152" s="489"/>
      <c r="AN152" s="489"/>
      <c r="AO152" s="489"/>
      <c r="AR152" s="430" t="s">
        <v>933</v>
      </c>
      <c r="AS152" s="429" t="s">
        <v>20</v>
      </c>
      <c r="AT152" s="489"/>
      <c r="AU152" s="489"/>
      <c r="AV152" s="428"/>
      <c r="AW152" s="429"/>
      <c r="AX152" s="1082"/>
      <c r="AY152" s="1082"/>
      <c r="BB152" s="428"/>
      <c r="BC152" s="429"/>
      <c r="BD152" s="1678"/>
      <c r="BE152" s="1679"/>
      <c r="BF152" s="430">
        <v>0</v>
      </c>
      <c r="BG152" s="429">
        <v>0</v>
      </c>
      <c r="BH152" s="430">
        <v>0</v>
      </c>
      <c r="BI152" s="429">
        <v>0</v>
      </c>
      <c r="BJ152" s="489"/>
      <c r="BK152" s="489"/>
      <c r="BL152" s="489"/>
      <c r="BM152" s="489"/>
      <c r="BN152" s="2052"/>
      <c r="BO152" s="2053"/>
      <c r="BP152" s="489"/>
      <c r="BQ152" s="489"/>
      <c r="BR152" s="428"/>
      <c r="BS152" s="429"/>
      <c r="BT152" s="489"/>
      <c r="BU152" s="489"/>
      <c r="BV152" s="428"/>
      <c r="BW152" s="429"/>
      <c r="BX152" s="428"/>
      <c r="BY152" s="429"/>
      <c r="BZ152" s="1082"/>
      <c r="CA152" s="1082"/>
      <c r="CB152" s="428"/>
      <c r="CC152" s="429"/>
      <c r="CD152" s="430" t="s">
        <v>935</v>
      </c>
      <c r="CE152" s="429" t="s">
        <v>20</v>
      </c>
      <c r="CF152" s="430" t="s">
        <v>615</v>
      </c>
      <c r="CG152" s="429" t="s">
        <v>29</v>
      </c>
      <c r="CH152" s="428"/>
      <c r="CI152" s="429"/>
      <c r="CJ152" s="1996"/>
      <c r="CK152" s="1996"/>
      <c r="CL152" s="489"/>
      <c r="CM152" s="489"/>
      <c r="CN152" s="428"/>
      <c r="CO152" s="429"/>
      <c r="CP152" s="489"/>
      <c r="CQ152" s="489"/>
      <c r="CR152" s="489"/>
      <c r="CS152" s="489"/>
      <c r="CT152" s="489"/>
      <c r="CU152" s="489"/>
      <c r="CV152" s="1789"/>
      <c r="CW152" s="1790"/>
      <c r="CX152" s="428"/>
      <c r="CY152" s="429"/>
      <c r="CZ152" s="428"/>
      <c r="DA152" s="429"/>
      <c r="DB152" s="430" t="s">
        <v>757</v>
      </c>
      <c r="DC152" s="429" t="s">
        <v>29</v>
      </c>
      <c r="DD152" s="489"/>
      <c r="DE152" s="489"/>
      <c r="DF152" s="489"/>
      <c r="DG152" s="489"/>
      <c r="DH152" s="489"/>
      <c r="DI152" s="489"/>
      <c r="DJ152" s="489"/>
      <c r="DK152" s="489"/>
      <c r="DL152" s="489"/>
      <c r="DM152" s="489"/>
      <c r="DN152" s="489"/>
      <c r="DO152" s="489"/>
      <c r="DP152" s="489"/>
      <c r="DQ152" s="489"/>
      <c r="DR152" s="489"/>
      <c r="DS152" s="489"/>
      <c r="DV152" s="489"/>
      <c r="DW152" s="489"/>
      <c r="DX152" s="1082"/>
      <c r="DY152" s="1082"/>
      <c r="DZ152" s="2028"/>
      <c r="EA152" s="2029"/>
      <c r="EB152" s="1082"/>
      <c r="EC152" s="1082"/>
      <c r="ED152" s="2025"/>
      <c r="EE152" s="2025"/>
      <c r="EF152" s="2028"/>
      <c r="EG152" s="2029"/>
      <c r="EH152" s="489"/>
      <c r="EI152" s="489"/>
      <c r="EJ152" s="489"/>
      <c r="EK152" s="489"/>
      <c r="EL152" s="2025"/>
      <c r="EM152" s="2025"/>
      <c r="EN152" s="430">
        <v>0</v>
      </c>
      <c r="EO152" s="429">
        <v>0</v>
      </c>
      <c r="EP152" s="489"/>
      <c r="EQ152" s="489"/>
      <c r="ER152" s="489"/>
      <c r="ES152" s="489"/>
      <c r="ET152" s="2025"/>
      <c r="EU152" s="2025"/>
      <c r="EV152" s="2025"/>
      <c r="EW152" s="2025"/>
      <c r="EX152" s="489"/>
      <c r="EY152" s="489"/>
      <c r="EZ152" s="489"/>
      <c r="FA152" s="489"/>
      <c r="FB152" s="489"/>
      <c r="FC152" s="489"/>
      <c r="FD152" s="2028"/>
      <c r="FE152" s="2029"/>
      <c r="FF152" s="2028"/>
      <c r="FG152" s="2029"/>
      <c r="FH152" s="2028"/>
      <c r="FI152" s="2029"/>
      <c r="FJ152" s="2025"/>
      <c r="FK152" s="2025"/>
      <c r="FL152" s="2025"/>
      <c r="FM152" s="2025"/>
      <c r="FN152" s="2025"/>
      <c r="FO152" s="2025"/>
      <c r="FP152" s="2025"/>
      <c r="FQ152" s="2025"/>
      <c r="FR152" s="2025"/>
      <c r="FS152" s="2025"/>
      <c r="FT152" s="2025"/>
      <c r="FU152" s="2025"/>
      <c r="FV152" s="2025"/>
      <c r="FW152" s="2025"/>
      <c r="FX152" s="2025"/>
      <c r="FY152" s="2025"/>
      <c r="FZ152" s="2025"/>
      <c r="GA152" s="2025"/>
      <c r="GB152" s="2025"/>
      <c r="GC152" s="2025"/>
      <c r="GD152" s="2025"/>
      <c r="GE152" s="2025"/>
      <c r="GF152" s="2025"/>
      <c r="GG152" s="2025"/>
      <c r="GH152" s="2025"/>
      <c r="GI152" s="2025"/>
      <c r="GJ152" s="2026"/>
      <c r="GK152" s="2027"/>
      <c r="GL152" s="489"/>
      <c r="GM152" s="489"/>
    </row>
    <row r="153" spans="1:195" ht="12.95" hidden="1" customHeight="1" outlineLevel="1" x14ac:dyDescent="0.15">
      <c r="A153" s="2862"/>
      <c r="B153" s="489"/>
      <c r="C153" s="489"/>
      <c r="D153" s="1083"/>
      <c r="E153" s="1083"/>
      <c r="F153" s="2129"/>
      <c r="G153" s="2129"/>
      <c r="H153" s="447"/>
      <c r="I153" s="426"/>
      <c r="J153" s="489"/>
      <c r="K153" s="489"/>
      <c r="L153" s="447"/>
      <c r="M153" s="426"/>
      <c r="N153" s="1083"/>
      <c r="O153" s="1083"/>
      <c r="P153" s="489"/>
      <c r="Q153" s="489"/>
      <c r="R153" s="1083"/>
      <c r="S153" s="1083"/>
      <c r="T153" s="425">
        <v>0</v>
      </c>
      <c r="U153" s="426">
        <v>0</v>
      </c>
      <c r="V153" s="447"/>
      <c r="W153" s="426"/>
      <c r="X153" s="489"/>
      <c r="Y153" s="489"/>
      <c r="Z153" s="489"/>
      <c r="AA153" s="489"/>
      <c r="AB153" s="447"/>
      <c r="AC153" s="426"/>
      <c r="AD153" s="447"/>
      <c r="AE153" s="426"/>
      <c r="AF153" s="447"/>
      <c r="AG153" s="426"/>
      <c r="AH153" s="489"/>
      <c r="AI153" s="489"/>
      <c r="AJ153" s="489"/>
      <c r="AK153" s="489"/>
      <c r="AL153" s="489"/>
      <c r="AM153" s="489"/>
      <c r="AN153" s="489"/>
      <c r="AO153" s="489"/>
      <c r="AR153" s="425">
        <v>0</v>
      </c>
      <c r="AS153" s="426">
        <v>0</v>
      </c>
      <c r="AT153" s="489"/>
      <c r="AU153" s="489"/>
      <c r="AV153" s="447"/>
      <c r="AW153" s="426"/>
      <c r="AX153" s="1083"/>
      <c r="AY153" s="1083"/>
      <c r="BB153" s="447"/>
      <c r="BC153" s="426"/>
      <c r="BD153" s="1678"/>
      <c r="BE153" s="1679"/>
      <c r="BF153" s="425">
        <v>0</v>
      </c>
      <c r="BG153" s="426">
        <v>0</v>
      </c>
      <c r="BH153" s="425">
        <v>0</v>
      </c>
      <c r="BI153" s="426">
        <v>0</v>
      </c>
      <c r="BJ153" s="489"/>
      <c r="BK153" s="489"/>
      <c r="BL153" s="489"/>
      <c r="BM153" s="489"/>
      <c r="BN153" s="2052"/>
      <c r="BO153" s="2053"/>
      <c r="BP153" s="489"/>
      <c r="BQ153" s="489"/>
      <c r="BR153" s="447"/>
      <c r="BS153" s="426"/>
      <c r="BT153" s="489"/>
      <c r="BU153" s="489"/>
      <c r="BV153" s="447"/>
      <c r="BW153" s="426"/>
      <c r="BX153" s="447"/>
      <c r="BY153" s="426"/>
      <c r="BZ153" s="1083"/>
      <c r="CA153" s="1083"/>
      <c r="CB153" s="447"/>
      <c r="CC153" s="426"/>
      <c r="CD153" s="425">
        <v>0</v>
      </c>
      <c r="CE153" s="426">
        <v>0</v>
      </c>
      <c r="CF153" s="425">
        <v>0</v>
      </c>
      <c r="CG153" s="426">
        <v>0</v>
      </c>
      <c r="CH153" s="447"/>
      <c r="CI153" s="426"/>
      <c r="CJ153" s="1996"/>
      <c r="CK153" s="1996"/>
      <c r="CL153" s="489"/>
      <c r="CM153" s="489"/>
      <c r="CN153" s="447"/>
      <c r="CO153" s="426"/>
      <c r="CP153" s="489"/>
      <c r="CQ153" s="489"/>
      <c r="CR153" s="489"/>
      <c r="CS153" s="489"/>
      <c r="CT153" s="489"/>
      <c r="CU153" s="489"/>
      <c r="CV153" s="1789"/>
      <c r="CW153" s="1790"/>
      <c r="CX153" s="447"/>
      <c r="CY153" s="426"/>
      <c r="CZ153" s="447"/>
      <c r="DA153" s="426"/>
      <c r="DB153" s="425">
        <v>0</v>
      </c>
      <c r="DC153" s="426">
        <v>0</v>
      </c>
      <c r="DD153" s="489"/>
      <c r="DE153" s="489"/>
      <c r="DF153" s="489"/>
      <c r="DG153" s="489"/>
      <c r="DH153" s="489"/>
      <c r="DI153" s="489"/>
      <c r="DJ153" s="489"/>
      <c r="DK153" s="489"/>
      <c r="DL153" s="489"/>
      <c r="DM153" s="489"/>
      <c r="DN153" s="489"/>
      <c r="DO153" s="489"/>
      <c r="DP153" s="489"/>
      <c r="DQ153" s="489"/>
      <c r="DR153" s="489"/>
      <c r="DS153" s="489"/>
      <c r="DV153" s="489"/>
      <c r="DW153" s="489"/>
      <c r="DX153" s="1083"/>
      <c r="DY153" s="1083"/>
      <c r="DZ153" s="2028"/>
      <c r="EA153" s="2029"/>
      <c r="EB153" s="1083"/>
      <c r="EC153" s="1083"/>
      <c r="ED153" s="2025"/>
      <c r="EE153" s="2025"/>
      <c r="EF153" s="2028"/>
      <c r="EG153" s="2029"/>
      <c r="EH153" s="489"/>
      <c r="EI153" s="489"/>
      <c r="EJ153" s="489"/>
      <c r="EK153" s="489"/>
      <c r="EL153" s="2025"/>
      <c r="EM153" s="2025"/>
      <c r="EN153" s="425">
        <v>0</v>
      </c>
      <c r="EO153" s="426">
        <v>0</v>
      </c>
      <c r="EP153" s="489"/>
      <c r="EQ153" s="489"/>
      <c r="ER153" s="489"/>
      <c r="ES153" s="489"/>
      <c r="ET153" s="2025"/>
      <c r="EU153" s="2025"/>
      <c r="EV153" s="2025"/>
      <c r="EW153" s="2025"/>
      <c r="EX153" s="489"/>
      <c r="EY153" s="489"/>
      <c r="EZ153" s="489"/>
      <c r="FA153" s="489"/>
      <c r="FB153" s="489"/>
      <c r="FC153" s="489"/>
      <c r="FD153" s="2028"/>
      <c r="FE153" s="2029"/>
      <c r="FF153" s="2028"/>
      <c r="FG153" s="2029"/>
      <c r="FH153" s="2028"/>
      <c r="FI153" s="2029"/>
      <c r="FJ153" s="2025"/>
      <c r="FK153" s="2025"/>
      <c r="FL153" s="2025"/>
      <c r="FM153" s="2025"/>
      <c r="FN153" s="2025"/>
      <c r="FO153" s="2025"/>
      <c r="FP153" s="2025"/>
      <c r="FQ153" s="2025"/>
      <c r="FR153" s="2025"/>
      <c r="FS153" s="2025"/>
      <c r="FT153" s="2025"/>
      <c r="FU153" s="2025"/>
      <c r="FV153" s="2025"/>
      <c r="FW153" s="2025"/>
      <c r="FX153" s="2025"/>
      <c r="FY153" s="2025"/>
      <c r="FZ153" s="2025"/>
      <c r="GA153" s="2025"/>
      <c r="GB153" s="2025"/>
      <c r="GC153" s="2025"/>
      <c r="GD153" s="2025"/>
      <c r="GE153" s="2025"/>
      <c r="GF153" s="2025"/>
      <c r="GG153" s="2025"/>
      <c r="GH153" s="2025"/>
      <c r="GI153" s="2025"/>
      <c r="GJ153" s="2026"/>
      <c r="GK153" s="2027"/>
      <c r="GL153" s="489"/>
      <c r="GM153" s="489"/>
    </row>
    <row r="154" spans="1:195" ht="12.95" hidden="1" customHeight="1" outlineLevel="1" x14ac:dyDescent="0.15">
      <c r="A154" s="2860">
        <v>44402</v>
      </c>
      <c r="B154" s="1565"/>
      <c r="C154" s="1565"/>
      <c r="D154" s="1085"/>
      <c r="E154" s="1085"/>
      <c r="F154" s="2019"/>
      <c r="G154" s="2019"/>
      <c r="H154" s="501"/>
      <c r="I154" s="477"/>
      <c r="J154" s="1565"/>
      <c r="K154" s="1565"/>
      <c r="L154" s="501"/>
      <c r="M154" s="477"/>
      <c r="N154" s="1085"/>
      <c r="O154" s="1085"/>
      <c r="P154" s="1565"/>
      <c r="Q154" s="1565"/>
      <c r="R154" s="1085"/>
      <c r="S154" s="1085"/>
      <c r="T154" s="476" t="s">
        <v>1034</v>
      </c>
      <c r="U154" s="477" t="s">
        <v>20</v>
      </c>
      <c r="V154" s="501"/>
      <c r="W154" s="477"/>
      <c r="X154" s="1565"/>
      <c r="Y154" s="1565"/>
      <c r="Z154" s="1565"/>
      <c r="AA154" s="1565"/>
      <c r="AB154" s="501"/>
      <c r="AC154" s="477"/>
      <c r="AD154" s="501"/>
      <c r="AE154" s="477"/>
      <c r="AF154" s="501"/>
      <c r="AG154" s="477"/>
      <c r="AH154" s="1565"/>
      <c r="AI154" s="1565"/>
      <c r="AJ154" s="1565"/>
      <c r="AK154" s="1565"/>
      <c r="AL154" s="1565"/>
      <c r="AM154" s="1565"/>
      <c r="AN154" s="1565"/>
      <c r="AO154" s="1565"/>
      <c r="AR154" s="476" t="s">
        <v>5</v>
      </c>
      <c r="AS154" s="477">
        <v>0</v>
      </c>
      <c r="AT154" s="1565"/>
      <c r="AU154" s="1565"/>
      <c r="AV154" s="501"/>
      <c r="AW154" s="477"/>
      <c r="AX154" s="1085"/>
      <c r="AY154" s="1085"/>
      <c r="BB154" s="501"/>
      <c r="BC154" s="477"/>
      <c r="BD154" s="1682"/>
      <c r="BE154" s="1683"/>
      <c r="BF154" s="476" t="s">
        <v>1084</v>
      </c>
      <c r="BG154" s="477" t="s">
        <v>29</v>
      </c>
      <c r="BH154" s="476" t="s">
        <v>608</v>
      </c>
      <c r="BI154" s="477" t="s">
        <v>20</v>
      </c>
      <c r="BJ154" s="1565"/>
      <c r="BK154" s="1565"/>
      <c r="BL154" s="1565"/>
      <c r="BM154" s="1565"/>
      <c r="BN154" s="1682"/>
      <c r="BO154" s="1683"/>
      <c r="BP154" s="1565"/>
      <c r="BQ154" s="1565"/>
      <c r="BR154" s="501"/>
      <c r="BS154" s="477"/>
      <c r="BT154" s="1565"/>
      <c r="BU154" s="1565"/>
      <c r="BV154" s="501"/>
      <c r="BW154" s="477"/>
      <c r="BX154" s="501"/>
      <c r="BY154" s="477"/>
      <c r="BZ154" s="1085"/>
      <c r="CA154" s="1085"/>
      <c r="CB154" s="501"/>
      <c r="CC154" s="477"/>
      <c r="CD154" s="476" t="s">
        <v>5</v>
      </c>
      <c r="CE154" s="477">
        <v>0</v>
      </c>
      <c r="CF154" s="476" t="s">
        <v>935</v>
      </c>
      <c r="CG154" s="477" t="s">
        <v>20</v>
      </c>
      <c r="CH154" s="501"/>
      <c r="CI154" s="477"/>
      <c r="CJ154" s="2019"/>
      <c r="CK154" s="2019"/>
      <c r="CL154" s="1565"/>
      <c r="CM154" s="1565"/>
      <c r="CN154" s="501"/>
      <c r="CO154" s="477"/>
      <c r="CP154" s="1565"/>
      <c r="CQ154" s="1565"/>
      <c r="CR154" s="1565"/>
      <c r="CS154" s="1565"/>
      <c r="CT154" s="1565"/>
      <c r="CU154" s="1565"/>
      <c r="CV154" s="1791"/>
      <c r="CW154" s="1792"/>
      <c r="CX154" s="501"/>
      <c r="CY154" s="477"/>
      <c r="CZ154" s="501"/>
      <c r="DA154" s="477"/>
      <c r="DB154" s="476" t="s">
        <v>1082</v>
      </c>
      <c r="DC154" s="477" t="s">
        <v>29</v>
      </c>
      <c r="DD154" s="1565"/>
      <c r="DE154" s="1565"/>
      <c r="DF154" s="1565"/>
      <c r="DG154" s="1565"/>
      <c r="DH154" s="1565"/>
      <c r="DI154" s="1565"/>
      <c r="DJ154" s="1565"/>
      <c r="DK154" s="1565"/>
      <c r="DL154" s="1565"/>
      <c r="DM154" s="1565"/>
      <c r="DN154" s="1565"/>
      <c r="DO154" s="1565"/>
      <c r="DP154" s="1565"/>
      <c r="DQ154" s="1565"/>
      <c r="DR154" s="1565"/>
      <c r="DS154" s="1565"/>
      <c r="DV154" s="1565"/>
      <c r="DW154" s="1565"/>
      <c r="DX154" s="1085"/>
      <c r="DY154" s="1085"/>
      <c r="DZ154" s="2028"/>
      <c r="EA154" s="2029"/>
      <c r="EB154" s="1085"/>
      <c r="EC154" s="1085"/>
      <c r="ED154" s="2025"/>
      <c r="EE154" s="2025"/>
      <c r="EF154" s="2028"/>
      <c r="EG154" s="2029"/>
      <c r="EH154" s="1565"/>
      <c r="EI154" s="1565"/>
      <c r="EJ154" s="1565"/>
      <c r="EK154" s="1565"/>
      <c r="EL154" s="2025"/>
      <c r="EM154" s="2025"/>
      <c r="EN154" s="476" t="s">
        <v>683</v>
      </c>
      <c r="EO154" s="477">
        <v>0</v>
      </c>
      <c r="EP154" s="1565"/>
      <c r="EQ154" s="1565"/>
      <c r="ER154" s="1565"/>
      <c r="ES154" s="1565"/>
      <c r="ET154" s="2025"/>
      <c r="EU154" s="2025"/>
      <c r="EV154" s="2025"/>
      <c r="EW154" s="2025"/>
      <c r="EX154" s="1565"/>
      <c r="EY154" s="1565"/>
      <c r="EZ154" s="1565"/>
      <c r="FA154" s="1565"/>
      <c r="FB154" s="1565"/>
      <c r="FC154" s="1565"/>
      <c r="FD154" s="2028"/>
      <c r="FE154" s="2029"/>
      <c r="FF154" s="2028"/>
      <c r="FG154" s="2029"/>
      <c r="FH154" s="2028"/>
      <c r="FI154" s="2029"/>
      <c r="FJ154" s="2025"/>
      <c r="FK154" s="2025"/>
      <c r="FL154" s="2025"/>
      <c r="FM154" s="2025"/>
      <c r="FN154" s="2025"/>
      <c r="FO154" s="2025"/>
      <c r="FP154" s="2025"/>
      <c r="FQ154" s="2025"/>
      <c r="FR154" s="2025"/>
      <c r="FS154" s="2025"/>
      <c r="FT154" s="2025"/>
      <c r="FU154" s="2025"/>
      <c r="FV154" s="2025"/>
      <c r="FW154" s="2025"/>
      <c r="FX154" s="2025"/>
      <c r="FY154" s="2025"/>
      <c r="FZ154" s="2025"/>
      <c r="GA154" s="2025"/>
      <c r="GB154" s="2025"/>
      <c r="GC154" s="2025"/>
      <c r="GD154" s="2025"/>
      <c r="GE154" s="2025"/>
      <c r="GF154" s="2025"/>
      <c r="GG154" s="2025"/>
      <c r="GH154" s="2025"/>
      <c r="GI154" s="2025"/>
      <c r="GJ154" s="2026"/>
      <c r="GK154" s="2027"/>
      <c r="GL154" s="1565"/>
      <c r="GM154" s="1565"/>
    </row>
    <row r="155" spans="1:195" ht="12.95" hidden="1" customHeight="1" outlineLevel="1" x14ac:dyDescent="0.15">
      <c r="A155" s="2861"/>
      <c r="B155" s="1565"/>
      <c r="C155" s="1565"/>
      <c r="D155" s="1086"/>
      <c r="E155" s="1086"/>
      <c r="F155" s="2019"/>
      <c r="G155" s="2019"/>
      <c r="H155" s="499"/>
      <c r="I155" s="432"/>
      <c r="J155" s="1565"/>
      <c r="K155" s="1565"/>
      <c r="L155" s="499"/>
      <c r="M155" s="432"/>
      <c r="N155" s="1086"/>
      <c r="O155" s="1086"/>
      <c r="P155" s="1565"/>
      <c r="Q155" s="1565"/>
      <c r="R155" s="1086"/>
      <c r="S155" s="1086"/>
      <c r="T155" s="431" t="s">
        <v>1075</v>
      </c>
      <c r="U155" s="432" t="s">
        <v>20</v>
      </c>
      <c r="V155" s="499"/>
      <c r="W155" s="432"/>
      <c r="X155" s="1565"/>
      <c r="Y155" s="1565"/>
      <c r="Z155" s="1565"/>
      <c r="AA155" s="1565"/>
      <c r="AB155" s="499"/>
      <c r="AC155" s="432"/>
      <c r="AD155" s="499"/>
      <c r="AE155" s="432"/>
      <c r="AF155" s="499"/>
      <c r="AG155" s="432"/>
      <c r="AH155" s="1565"/>
      <c r="AI155" s="1565"/>
      <c r="AJ155" s="1565"/>
      <c r="AK155" s="1565"/>
      <c r="AL155" s="1565"/>
      <c r="AM155" s="1565"/>
      <c r="AN155" s="1565"/>
      <c r="AO155" s="1565"/>
      <c r="AR155" s="431">
        <v>0</v>
      </c>
      <c r="AS155" s="432">
        <v>0</v>
      </c>
      <c r="AT155" s="1565"/>
      <c r="AU155" s="1565"/>
      <c r="AV155" s="499"/>
      <c r="AW155" s="432"/>
      <c r="AX155" s="1086"/>
      <c r="AY155" s="1086"/>
      <c r="BB155" s="499"/>
      <c r="BC155" s="432"/>
      <c r="BD155" s="1682"/>
      <c r="BE155" s="1683"/>
      <c r="BF155" s="431" t="s">
        <v>746</v>
      </c>
      <c r="BG155" s="432" t="s">
        <v>29</v>
      </c>
      <c r="BH155" s="431" t="s">
        <v>779</v>
      </c>
      <c r="BI155" s="432" t="s">
        <v>20</v>
      </c>
      <c r="BJ155" s="1565"/>
      <c r="BK155" s="1565"/>
      <c r="BL155" s="1565"/>
      <c r="BM155" s="1565"/>
      <c r="BN155" s="1682"/>
      <c r="BO155" s="1683"/>
      <c r="BP155" s="1565"/>
      <c r="BQ155" s="1565"/>
      <c r="BR155" s="499"/>
      <c r="BS155" s="432"/>
      <c r="BT155" s="1565"/>
      <c r="BU155" s="1565"/>
      <c r="BV155" s="499"/>
      <c r="BW155" s="432"/>
      <c r="BX155" s="499"/>
      <c r="BY155" s="432"/>
      <c r="BZ155" s="1086"/>
      <c r="CA155" s="1086"/>
      <c r="CB155" s="499"/>
      <c r="CC155" s="432"/>
      <c r="CD155" s="431">
        <v>0</v>
      </c>
      <c r="CE155" s="432">
        <v>0</v>
      </c>
      <c r="CF155" s="431" t="s">
        <v>1087</v>
      </c>
      <c r="CG155" s="432" t="s">
        <v>20</v>
      </c>
      <c r="CH155" s="499"/>
      <c r="CI155" s="432"/>
      <c r="CJ155" s="2019"/>
      <c r="CK155" s="2019"/>
      <c r="CL155" s="1565"/>
      <c r="CM155" s="1565"/>
      <c r="CN155" s="499"/>
      <c r="CO155" s="432"/>
      <c r="CP155" s="1565"/>
      <c r="CQ155" s="1565"/>
      <c r="CR155" s="1565"/>
      <c r="CS155" s="1565"/>
      <c r="CT155" s="1565"/>
      <c r="CU155" s="1565"/>
      <c r="CV155" s="1791"/>
      <c r="CW155" s="1792"/>
      <c r="CX155" s="499"/>
      <c r="CY155" s="432"/>
      <c r="CZ155" s="499"/>
      <c r="DA155" s="432"/>
      <c r="DB155" s="431" t="s">
        <v>1083</v>
      </c>
      <c r="DC155" s="432" t="s">
        <v>29</v>
      </c>
      <c r="DD155" s="1565"/>
      <c r="DE155" s="1565"/>
      <c r="DF155" s="1565"/>
      <c r="DG155" s="1565"/>
      <c r="DH155" s="1565"/>
      <c r="DI155" s="1565"/>
      <c r="DJ155" s="1565"/>
      <c r="DK155" s="1565"/>
      <c r="DL155" s="1565"/>
      <c r="DM155" s="1565"/>
      <c r="DN155" s="1565"/>
      <c r="DO155" s="1565"/>
      <c r="DP155" s="1565"/>
      <c r="DQ155" s="1565"/>
      <c r="DR155" s="1565"/>
      <c r="DS155" s="1565"/>
      <c r="DV155" s="1565"/>
      <c r="DW155" s="1565"/>
      <c r="DX155" s="1086"/>
      <c r="DY155" s="1086"/>
      <c r="DZ155" s="2028"/>
      <c r="EA155" s="2029"/>
      <c r="EB155" s="1086"/>
      <c r="EC155" s="1086"/>
      <c r="ED155" s="2025"/>
      <c r="EE155" s="2025"/>
      <c r="EF155" s="2028"/>
      <c r="EG155" s="2029"/>
      <c r="EH155" s="1565"/>
      <c r="EI155" s="1565"/>
      <c r="EJ155" s="1565"/>
      <c r="EK155" s="1565"/>
      <c r="EL155" s="2025"/>
      <c r="EM155" s="2025"/>
      <c r="EN155" s="431">
        <v>0</v>
      </c>
      <c r="EO155" s="432">
        <v>0</v>
      </c>
      <c r="EP155" s="1565"/>
      <c r="EQ155" s="1565"/>
      <c r="ER155" s="1565"/>
      <c r="ES155" s="1565"/>
      <c r="ET155" s="2025"/>
      <c r="EU155" s="2025"/>
      <c r="EV155" s="2025"/>
      <c r="EW155" s="2025"/>
      <c r="EX155" s="1565"/>
      <c r="EY155" s="1565"/>
      <c r="EZ155" s="1565"/>
      <c r="FA155" s="1565"/>
      <c r="FB155" s="1565"/>
      <c r="FC155" s="1565"/>
      <c r="FD155" s="2028"/>
      <c r="FE155" s="2029"/>
      <c r="FF155" s="2028"/>
      <c r="FG155" s="2029"/>
      <c r="FH155" s="2028"/>
      <c r="FI155" s="2029"/>
      <c r="FJ155" s="2025"/>
      <c r="FK155" s="2025"/>
      <c r="FL155" s="2025"/>
      <c r="FM155" s="2025"/>
      <c r="FN155" s="2025"/>
      <c r="FO155" s="2025"/>
      <c r="FP155" s="2025"/>
      <c r="FQ155" s="2025"/>
      <c r="FR155" s="2025"/>
      <c r="FS155" s="2025"/>
      <c r="FT155" s="2025"/>
      <c r="FU155" s="2025"/>
      <c r="FV155" s="2025"/>
      <c r="FW155" s="2025"/>
      <c r="FX155" s="2025"/>
      <c r="FY155" s="2025"/>
      <c r="FZ155" s="2025"/>
      <c r="GA155" s="2025"/>
      <c r="GB155" s="2025"/>
      <c r="GC155" s="2025"/>
      <c r="GD155" s="2025"/>
      <c r="GE155" s="2025"/>
      <c r="GF155" s="2025"/>
      <c r="GG155" s="2025"/>
      <c r="GH155" s="2025"/>
      <c r="GI155" s="2025"/>
      <c r="GJ155" s="2026"/>
      <c r="GK155" s="2027"/>
      <c r="GL155" s="1565"/>
      <c r="GM155" s="1565"/>
    </row>
    <row r="156" spans="1:195" ht="12.95" hidden="1" customHeight="1" outlineLevel="1" x14ac:dyDescent="0.15">
      <c r="A156" s="2861"/>
      <c r="B156" s="1565"/>
      <c r="C156" s="1565"/>
      <c r="D156" s="1086"/>
      <c r="E156" s="1086"/>
      <c r="F156" s="2019"/>
      <c r="G156" s="2019"/>
      <c r="H156" s="499"/>
      <c r="I156" s="432"/>
      <c r="J156" s="1565"/>
      <c r="K156" s="1565"/>
      <c r="L156" s="499"/>
      <c r="M156" s="432"/>
      <c r="N156" s="1086"/>
      <c r="O156" s="1086"/>
      <c r="P156" s="1565"/>
      <c r="Q156" s="1565"/>
      <c r="R156" s="1086"/>
      <c r="S156" s="1086"/>
      <c r="T156" s="431" t="s">
        <v>746</v>
      </c>
      <c r="U156" s="496" t="s">
        <v>763</v>
      </c>
      <c r="V156" s="499"/>
      <c r="W156" s="432"/>
      <c r="X156" s="1565"/>
      <c r="Y156" s="1565"/>
      <c r="Z156" s="1565"/>
      <c r="AA156" s="1565"/>
      <c r="AB156" s="499"/>
      <c r="AC156" s="432"/>
      <c r="AD156" s="499"/>
      <c r="AE156" s="432"/>
      <c r="AF156" s="499"/>
      <c r="AG156" s="432"/>
      <c r="AH156" s="1565"/>
      <c r="AI156" s="1565"/>
      <c r="AJ156" s="1565"/>
      <c r="AK156" s="1565"/>
      <c r="AL156" s="1565"/>
      <c r="AM156" s="1565"/>
      <c r="AN156" s="1565"/>
      <c r="AO156" s="1565"/>
      <c r="AR156" s="431">
        <v>0</v>
      </c>
      <c r="AS156" s="432">
        <v>0</v>
      </c>
      <c r="AT156" s="1565"/>
      <c r="AU156" s="1565"/>
      <c r="AV156" s="499"/>
      <c r="AW156" s="432"/>
      <c r="AX156" s="1086"/>
      <c r="AY156" s="1086"/>
      <c r="BB156" s="499"/>
      <c r="BC156" s="432"/>
      <c r="BD156" s="1682"/>
      <c r="BE156" s="1683"/>
      <c r="BF156" s="431" t="s">
        <v>1044</v>
      </c>
      <c r="BG156" s="432" t="s">
        <v>29</v>
      </c>
      <c r="BH156" s="431" t="s">
        <v>928</v>
      </c>
      <c r="BI156" s="432" t="s">
        <v>29</v>
      </c>
      <c r="BJ156" s="1565"/>
      <c r="BK156" s="1565"/>
      <c r="BL156" s="1565"/>
      <c r="BM156" s="1565"/>
      <c r="BN156" s="1682"/>
      <c r="BO156" s="1683"/>
      <c r="BP156" s="1565"/>
      <c r="BQ156" s="1565"/>
      <c r="BR156" s="499"/>
      <c r="BS156" s="432"/>
      <c r="BT156" s="1565"/>
      <c r="BU156" s="1565"/>
      <c r="BV156" s="499"/>
      <c r="BW156" s="432"/>
      <c r="BX156" s="499"/>
      <c r="BY156" s="432"/>
      <c r="BZ156" s="1086"/>
      <c r="CA156" s="1086"/>
      <c r="CB156" s="499"/>
      <c r="CC156" s="432"/>
      <c r="CD156" s="431">
        <v>0</v>
      </c>
      <c r="CE156" s="432">
        <v>0</v>
      </c>
      <c r="CF156" s="431" t="s">
        <v>1051</v>
      </c>
      <c r="CG156" s="432" t="s">
        <v>29</v>
      </c>
      <c r="CH156" s="499"/>
      <c r="CI156" s="432"/>
      <c r="CJ156" s="2019"/>
      <c r="CK156" s="2019"/>
      <c r="CL156" s="1565"/>
      <c r="CM156" s="1565"/>
      <c r="CN156" s="499"/>
      <c r="CO156" s="432"/>
      <c r="CP156" s="1565"/>
      <c r="CQ156" s="1565"/>
      <c r="CR156" s="1565"/>
      <c r="CS156" s="1565"/>
      <c r="CT156" s="1565"/>
      <c r="CU156" s="1565"/>
      <c r="CV156" s="1791"/>
      <c r="CW156" s="1792"/>
      <c r="CX156" s="499"/>
      <c r="CY156" s="432"/>
      <c r="CZ156" s="499"/>
      <c r="DA156" s="432"/>
      <c r="DB156" s="431" t="s">
        <v>654</v>
      </c>
      <c r="DC156" s="432" t="s">
        <v>29</v>
      </c>
      <c r="DD156" s="1565"/>
      <c r="DE156" s="1565"/>
      <c r="DF156" s="1565"/>
      <c r="DG156" s="1565"/>
      <c r="DH156" s="1565"/>
      <c r="DI156" s="1565"/>
      <c r="DJ156" s="1565"/>
      <c r="DK156" s="1565"/>
      <c r="DL156" s="1565"/>
      <c r="DM156" s="1565"/>
      <c r="DN156" s="1565"/>
      <c r="DO156" s="1565"/>
      <c r="DP156" s="1565"/>
      <c r="DQ156" s="1565"/>
      <c r="DR156" s="1565"/>
      <c r="DS156" s="1565"/>
      <c r="DV156" s="1565"/>
      <c r="DW156" s="1565"/>
      <c r="DX156" s="1086"/>
      <c r="DY156" s="1086"/>
      <c r="DZ156" s="2028"/>
      <c r="EA156" s="2029"/>
      <c r="EB156" s="1086"/>
      <c r="EC156" s="1086"/>
      <c r="ED156" s="2025"/>
      <c r="EE156" s="2025"/>
      <c r="EF156" s="2028"/>
      <c r="EG156" s="2029"/>
      <c r="EH156" s="1565"/>
      <c r="EI156" s="1565"/>
      <c r="EJ156" s="1565"/>
      <c r="EK156" s="1565"/>
      <c r="EL156" s="2025"/>
      <c r="EM156" s="2025"/>
      <c r="EN156" s="431">
        <v>0</v>
      </c>
      <c r="EO156" s="432">
        <v>0</v>
      </c>
      <c r="EP156" s="1565"/>
      <c r="EQ156" s="1565"/>
      <c r="ER156" s="1565"/>
      <c r="ES156" s="1565"/>
      <c r="ET156" s="2025"/>
      <c r="EU156" s="2025"/>
      <c r="EV156" s="2025"/>
      <c r="EW156" s="2025"/>
      <c r="EX156" s="1565"/>
      <c r="EY156" s="1565"/>
      <c r="EZ156" s="1565"/>
      <c r="FA156" s="1565"/>
      <c r="FB156" s="1565"/>
      <c r="FC156" s="1565"/>
      <c r="FD156" s="2028"/>
      <c r="FE156" s="2029"/>
      <c r="FF156" s="2028"/>
      <c r="FG156" s="2029"/>
      <c r="FH156" s="2028"/>
      <c r="FI156" s="2029"/>
      <c r="FJ156" s="2025"/>
      <c r="FK156" s="2025"/>
      <c r="FL156" s="2025"/>
      <c r="FM156" s="2025"/>
      <c r="FN156" s="2025"/>
      <c r="FO156" s="2025"/>
      <c r="FP156" s="2025"/>
      <c r="FQ156" s="2025"/>
      <c r="FR156" s="2025"/>
      <c r="FS156" s="2025"/>
      <c r="FT156" s="2025"/>
      <c r="FU156" s="2025"/>
      <c r="FV156" s="2025"/>
      <c r="FW156" s="2025"/>
      <c r="FX156" s="2025"/>
      <c r="FY156" s="2025"/>
      <c r="FZ156" s="2025"/>
      <c r="GA156" s="2025"/>
      <c r="GB156" s="2025"/>
      <c r="GC156" s="2025"/>
      <c r="GD156" s="2025"/>
      <c r="GE156" s="2025"/>
      <c r="GF156" s="2025"/>
      <c r="GG156" s="2025"/>
      <c r="GH156" s="2025"/>
      <c r="GI156" s="2025"/>
      <c r="GJ156" s="2026"/>
      <c r="GK156" s="2027"/>
      <c r="GL156" s="1565"/>
      <c r="GM156" s="1565"/>
    </row>
    <row r="157" spans="1:195" ht="12.95" hidden="1" customHeight="1" outlineLevel="1" x14ac:dyDescent="0.15">
      <c r="A157" s="2861"/>
      <c r="B157" s="1565"/>
      <c r="C157" s="1565"/>
      <c r="D157" s="1086"/>
      <c r="E157" s="1086"/>
      <c r="F157" s="2019"/>
      <c r="G157" s="2019"/>
      <c r="H157" s="499"/>
      <c r="I157" s="432"/>
      <c r="J157" s="1565"/>
      <c r="K157" s="1565"/>
      <c r="L157" s="499"/>
      <c r="M157" s="432"/>
      <c r="N157" s="1086"/>
      <c r="O157" s="1086"/>
      <c r="P157" s="1565"/>
      <c r="Q157" s="1565"/>
      <c r="R157" s="1086"/>
      <c r="S157" s="1086"/>
      <c r="T157" s="431" t="s">
        <v>1008</v>
      </c>
      <c r="U157" s="432" t="s">
        <v>20</v>
      </c>
      <c r="V157" s="499"/>
      <c r="W157" s="432"/>
      <c r="X157" s="1565"/>
      <c r="Y157" s="1565"/>
      <c r="Z157" s="1565"/>
      <c r="AA157" s="1565"/>
      <c r="AB157" s="499"/>
      <c r="AC157" s="432"/>
      <c r="AD157" s="499"/>
      <c r="AE157" s="432"/>
      <c r="AF157" s="499"/>
      <c r="AG157" s="432"/>
      <c r="AH157" s="1565"/>
      <c r="AI157" s="1565"/>
      <c r="AJ157" s="1565"/>
      <c r="AK157" s="1565"/>
      <c r="AL157" s="1565"/>
      <c r="AM157" s="1565"/>
      <c r="AN157" s="1565"/>
      <c r="AO157" s="1565"/>
      <c r="AR157" s="431">
        <v>0</v>
      </c>
      <c r="AS157" s="432">
        <v>0</v>
      </c>
      <c r="AT157" s="1565"/>
      <c r="AU157" s="1565"/>
      <c r="AV157" s="499"/>
      <c r="AW157" s="432"/>
      <c r="AX157" s="1086"/>
      <c r="AY157" s="1086"/>
      <c r="BB157" s="499"/>
      <c r="BC157" s="432"/>
      <c r="BD157" s="1682"/>
      <c r="BE157" s="1683"/>
      <c r="BF157" s="431" t="s">
        <v>1082</v>
      </c>
      <c r="BG157" s="432" t="s">
        <v>29</v>
      </c>
      <c r="BH157" s="431" t="s">
        <v>890</v>
      </c>
      <c r="BI157" s="432" t="s">
        <v>20</v>
      </c>
      <c r="BJ157" s="1565"/>
      <c r="BK157" s="1565"/>
      <c r="BL157" s="1565"/>
      <c r="BM157" s="1565"/>
      <c r="BN157" s="1682"/>
      <c r="BO157" s="1683"/>
      <c r="BP157" s="1565"/>
      <c r="BQ157" s="1565"/>
      <c r="BR157" s="499"/>
      <c r="BS157" s="432"/>
      <c r="BT157" s="1565"/>
      <c r="BU157" s="1565"/>
      <c r="BV157" s="499"/>
      <c r="BW157" s="432"/>
      <c r="BX157" s="499"/>
      <c r="BY157" s="432"/>
      <c r="BZ157" s="1086"/>
      <c r="CA157" s="1086"/>
      <c r="CB157" s="499"/>
      <c r="CC157" s="432"/>
      <c r="CD157" s="431">
        <v>0</v>
      </c>
      <c r="CE157" s="432">
        <v>0</v>
      </c>
      <c r="CF157" s="431" t="s">
        <v>861</v>
      </c>
      <c r="CG157" s="432" t="s">
        <v>20</v>
      </c>
      <c r="CH157" s="499"/>
      <c r="CI157" s="432"/>
      <c r="CJ157" s="2019"/>
      <c r="CK157" s="2019"/>
      <c r="CL157" s="1565"/>
      <c r="CM157" s="1565"/>
      <c r="CN157" s="499"/>
      <c r="CO157" s="432"/>
      <c r="CP157" s="1565"/>
      <c r="CQ157" s="1565"/>
      <c r="CR157" s="1565"/>
      <c r="CS157" s="1565"/>
      <c r="CT157" s="1565"/>
      <c r="CU157" s="1565"/>
      <c r="CV157" s="1791"/>
      <c r="CW157" s="1792"/>
      <c r="CX157" s="499"/>
      <c r="CY157" s="432"/>
      <c r="CZ157" s="499"/>
      <c r="DA157" s="432"/>
      <c r="DB157" s="431" t="s">
        <v>935</v>
      </c>
      <c r="DC157" s="432" t="s">
        <v>20</v>
      </c>
      <c r="DD157" s="1565"/>
      <c r="DE157" s="1565"/>
      <c r="DF157" s="1565"/>
      <c r="DG157" s="1565"/>
      <c r="DH157" s="1565"/>
      <c r="DI157" s="1565"/>
      <c r="DJ157" s="1565"/>
      <c r="DK157" s="1565"/>
      <c r="DL157" s="1565"/>
      <c r="DM157" s="1565"/>
      <c r="DN157" s="1565"/>
      <c r="DO157" s="1565"/>
      <c r="DP157" s="1565"/>
      <c r="DQ157" s="1565"/>
      <c r="DR157" s="1565"/>
      <c r="DS157" s="1565"/>
      <c r="DV157" s="1565"/>
      <c r="DW157" s="1565"/>
      <c r="DX157" s="1086"/>
      <c r="DY157" s="1086"/>
      <c r="DZ157" s="2028"/>
      <c r="EA157" s="2029"/>
      <c r="EB157" s="1086"/>
      <c r="EC157" s="1086"/>
      <c r="ED157" s="2025"/>
      <c r="EE157" s="2025"/>
      <c r="EF157" s="2028"/>
      <c r="EG157" s="2029"/>
      <c r="EH157" s="1565"/>
      <c r="EI157" s="1565"/>
      <c r="EJ157" s="1565"/>
      <c r="EK157" s="1565"/>
      <c r="EL157" s="2025"/>
      <c r="EM157" s="2025"/>
      <c r="EN157" s="431">
        <v>0</v>
      </c>
      <c r="EO157" s="432">
        <v>0</v>
      </c>
      <c r="EP157" s="1565"/>
      <c r="EQ157" s="1565"/>
      <c r="ER157" s="1565"/>
      <c r="ES157" s="1565"/>
      <c r="ET157" s="2025"/>
      <c r="EU157" s="2025"/>
      <c r="EV157" s="2025"/>
      <c r="EW157" s="2025"/>
      <c r="EX157" s="1565"/>
      <c r="EY157" s="1565"/>
      <c r="EZ157" s="1565"/>
      <c r="FA157" s="1565"/>
      <c r="FB157" s="1565"/>
      <c r="FC157" s="1565"/>
      <c r="FD157" s="2028"/>
      <c r="FE157" s="2029"/>
      <c r="FF157" s="2028"/>
      <c r="FG157" s="2029"/>
      <c r="FH157" s="2028"/>
      <c r="FI157" s="2029"/>
      <c r="FJ157" s="2025"/>
      <c r="FK157" s="2025"/>
      <c r="FL157" s="2025"/>
      <c r="FM157" s="2025"/>
      <c r="FN157" s="2025"/>
      <c r="FO157" s="2025"/>
      <c r="FP157" s="2025"/>
      <c r="FQ157" s="2025"/>
      <c r="FR157" s="2025"/>
      <c r="FS157" s="2025"/>
      <c r="FT157" s="2025"/>
      <c r="FU157" s="2025"/>
      <c r="FV157" s="2025"/>
      <c r="FW157" s="2025"/>
      <c r="FX157" s="2025"/>
      <c r="FY157" s="2025"/>
      <c r="FZ157" s="2025"/>
      <c r="GA157" s="2025"/>
      <c r="GB157" s="2025"/>
      <c r="GC157" s="2025"/>
      <c r="GD157" s="2025"/>
      <c r="GE157" s="2025"/>
      <c r="GF157" s="2025"/>
      <c r="GG157" s="2025"/>
      <c r="GH157" s="2025"/>
      <c r="GI157" s="2025"/>
      <c r="GJ157" s="2026"/>
      <c r="GK157" s="2027"/>
      <c r="GL157" s="1565"/>
      <c r="GM157" s="1565"/>
    </row>
    <row r="158" spans="1:195" ht="12.95" hidden="1" customHeight="1" outlineLevel="1" x14ac:dyDescent="0.15">
      <c r="A158" s="2862"/>
      <c r="B158" s="1565"/>
      <c r="C158" s="1565"/>
      <c r="D158" s="1087"/>
      <c r="E158" s="1087"/>
      <c r="F158" s="2019"/>
      <c r="G158" s="2019"/>
      <c r="H158" s="502"/>
      <c r="I158" s="482"/>
      <c r="J158" s="1565"/>
      <c r="K158" s="1565"/>
      <c r="L158" s="502"/>
      <c r="M158" s="482"/>
      <c r="N158" s="1087"/>
      <c r="O158" s="1087"/>
      <c r="P158" s="1565"/>
      <c r="Q158" s="1565"/>
      <c r="R158" s="1087"/>
      <c r="S158" s="1087"/>
      <c r="T158" s="481">
        <v>0</v>
      </c>
      <c r="U158" s="482">
        <v>0</v>
      </c>
      <c r="V158" s="502"/>
      <c r="W158" s="482"/>
      <c r="X158" s="1565"/>
      <c r="Y158" s="1565"/>
      <c r="Z158" s="1565"/>
      <c r="AA158" s="1565"/>
      <c r="AB158" s="502"/>
      <c r="AC158" s="482"/>
      <c r="AD158" s="502"/>
      <c r="AE158" s="482"/>
      <c r="AF158" s="502"/>
      <c r="AG158" s="482"/>
      <c r="AH158" s="1565"/>
      <c r="AI158" s="1565"/>
      <c r="AJ158" s="1565"/>
      <c r="AK158" s="1565"/>
      <c r="AL158" s="1565"/>
      <c r="AM158" s="1565"/>
      <c r="AN158" s="1565"/>
      <c r="AO158" s="1565"/>
      <c r="AR158" s="481">
        <v>0</v>
      </c>
      <c r="AS158" s="482">
        <v>0</v>
      </c>
      <c r="AT158" s="1565"/>
      <c r="AU158" s="1565"/>
      <c r="AV158" s="502"/>
      <c r="AW158" s="482"/>
      <c r="AX158" s="1087"/>
      <c r="AY158" s="1087"/>
      <c r="BB158" s="502"/>
      <c r="BC158" s="482"/>
      <c r="BD158" s="1682"/>
      <c r="BE158" s="1683"/>
      <c r="BF158" s="481">
        <v>0</v>
      </c>
      <c r="BG158" s="482">
        <v>0</v>
      </c>
      <c r="BH158" s="481">
        <v>0</v>
      </c>
      <c r="BI158" s="482">
        <v>0</v>
      </c>
      <c r="BJ158" s="1565"/>
      <c r="BK158" s="1565"/>
      <c r="BL158" s="1565"/>
      <c r="BM158" s="1565"/>
      <c r="BN158" s="1682"/>
      <c r="BO158" s="1683"/>
      <c r="BP158" s="1565"/>
      <c r="BQ158" s="1565"/>
      <c r="BR158" s="502"/>
      <c r="BS158" s="482"/>
      <c r="BT158" s="1565"/>
      <c r="BU158" s="1565"/>
      <c r="BV158" s="502"/>
      <c r="BW158" s="482"/>
      <c r="BX158" s="502"/>
      <c r="BY158" s="482"/>
      <c r="BZ158" s="1087"/>
      <c r="CA158" s="1087"/>
      <c r="CB158" s="502"/>
      <c r="CC158" s="482"/>
      <c r="CD158" s="481">
        <v>0</v>
      </c>
      <c r="CE158" s="482">
        <v>0</v>
      </c>
      <c r="CF158" s="481">
        <v>0</v>
      </c>
      <c r="CG158" s="482">
        <v>0</v>
      </c>
      <c r="CH158" s="502"/>
      <c r="CI158" s="482"/>
      <c r="CJ158" s="2019"/>
      <c r="CK158" s="2019"/>
      <c r="CL158" s="1565"/>
      <c r="CM158" s="1565"/>
      <c r="CN158" s="502"/>
      <c r="CO158" s="482"/>
      <c r="CP158" s="1565"/>
      <c r="CQ158" s="1565"/>
      <c r="CR158" s="1565"/>
      <c r="CS158" s="1565"/>
      <c r="CT158" s="1565"/>
      <c r="CU158" s="1565"/>
      <c r="CV158" s="1791"/>
      <c r="CW158" s="1792"/>
      <c r="CX158" s="502"/>
      <c r="CY158" s="482"/>
      <c r="CZ158" s="502"/>
      <c r="DA158" s="482"/>
      <c r="DB158" s="481">
        <v>0</v>
      </c>
      <c r="DC158" s="482">
        <v>0</v>
      </c>
      <c r="DD158" s="1565"/>
      <c r="DE158" s="1565"/>
      <c r="DF158" s="1565"/>
      <c r="DG158" s="1565"/>
      <c r="DH158" s="1565"/>
      <c r="DI158" s="1565"/>
      <c r="DJ158" s="1565"/>
      <c r="DK158" s="1565"/>
      <c r="DL158" s="1565"/>
      <c r="DM158" s="1565"/>
      <c r="DN158" s="1565"/>
      <c r="DO158" s="1565"/>
      <c r="DP158" s="1565"/>
      <c r="DQ158" s="1565"/>
      <c r="DR158" s="1565"/>
      <c r="DS158" s="1565"/>
      <c r="DV158" s="1565"/>
      <c r="DW158" s="1565"/>
      <c r="DX158" s="1087"/>
      <c r="DY158" s="1087"/>
      <c r="DZ158" s="2028"/>
      <c r="EA158" s="2029"/>
      <c r="EB158" s="1087"/>
      <c r="EC158" s="1087"/>
      <c r="ED158" s="2025"/>
      <c r="EE158" s="2025"/>
      <c r="EF158" s="2028"/>
      <c r="EG158" s="2029"/>
      <c r="EH158" s="1565"/>
      <c r="EI158" s="1565"/>
      <c r="EJ158" s="1565"/>
      <c r="EK158" s="1565"/>
      <c r="EL158" s="2025"/>
      <c r="EM158" s="2025"/>
      <c r="EN158" s="481">
        <v>0</v>
      </c>
      <c r="EO158" s="482">
        <v>0</v>
      </c>
      <c r="EP158" s="1565"/>
      <c r="EQ158" s="1565"/>
      <c r="ER158" s="1565"/>
      <c r="ES158" s="1565"/>
      <c r="ET158" s="2025"/>
      <c r="EU158" s="2025"/>
      <c r="EV158" s="2025"/>
      <c r="EW158" s="2025"/>
      <c r="EX158" s="1565"/>
      <c r="EY158" s="1565"/>
      <c r="EZ158" s="1565"/>
      <c r="FA158" s="1565"/>
      <c r="FB158" s="1565"/>
      <c r="FC158" s="1565"/>
      <c r="FD158" s="2028"/>
      <c r="FE158" s="2029"/>
      <c r="FF158" s="2028"/>
      <c r="FG158" s="2029"/>
      <c r="FH158" s="2028"/>
      <c r="FI158" s="2029"/>
      <c r="FJ158" s="2025"/>
      <c r="FK158" s="2025"/>
      <c r="FL158" s="2025"/>
      <c r="FM158" s="2025"/>
      <c r="FN158" s="2025"/>
      <c r="FO158" s="2025"/>
      <c r="FP158" s="2025"/>
      <c r="FQ158" s="2025"/>
      <c r="FR158" s="2025"/>
      <c r="FS158" s="2025"/>
      <c r="FT158" s="2025"/>
      <c r="FU158" s="2025"/>
      <c r="FV158" s="2025"/>
      <c r="FW158" s="2025"/>
      <c r="FX158" s="2025"/>
      <c r="FY158" s="2025"/>
      <c r="FZ158" s="2025"/>
      <c r="GA158" s="2025"/>
      <c r="GB158" s="2025"/>
      <c r="GC158" s="2025"/>
      <c r="GD158" s="2025"/>
      <c r="GE158" s="2025"/>
      <c r="GF158" s="2025"/>
      <c r="GG158" s="2025"/>
      <c r="GH158" s="2025"/>
      <c r="GI158" s="2025"/>
      <c r="GJ158" s="2026"/>
      <c r="GK158" s="2027"/>
      <c r="GL158" s="1565"/>
      <c r="GM158" s="1565"/>
    </row>
    <row r="159" spans="1:195" ht="12.95" hidden="1" customHeight="1" outlineLevel="1" x14ac:dyDescent="0.15">
      <c r="A159" s="2860">
        <v>44416</v>
      </c>
      <c r="B159" s="489"/>
      <c r="C159" s="489"/>
      <c r="D159" s="1081"/>
      <c r="E159" s="1081"/>
      <c r="F159" s="2129"/>
      <c r="G159" s="2129"/>
      <c r="H159" s="446"/>
      <c r="I159" s="427"/>
      <c r="J159" s="489"/>
      <c r="K159" s="489"/>
      <c r="L159" s="446"/>
      <c r="M159" s="427"/>
      <c r="N159" s="1081"/>
      <c r="O159" s="1081"/>
      <c r="P159" s="489"/>
      <c r="Q159" s="489"/>
      <c r="R159" s="1081"/>
      <c r="S159" s="1081"/>
      <c r="T159" s="440" t="s">
        <v>1044</v>
      </c>
      <c r="U159" s="427" t="s">
        <v>29</v>
      </c>
      <c r="V159" s="446"/>
      <c r="W159" s="427"/>
      <c r="X159" s="489"/>
      <c r="Y159" s="489"/>
      <c r="Z159" s="489"/>
      <c r="AA159" s="489"/>
      <c r="AB159" s="446"/>
      <c r="AC159" s="427"/>
      <c r="AD159" s="446"/>
      <c r="AE159" s="427"/>
      <c r="AF159" s="446"/>
      <c r="AG159" s="427"/>
      <c r="AH159" s="489"/>
      <c r="AI159" s="489"/>
      <c r="AJ159" s="489"/>
      <c r="AK159" s="489"/>
      <c r="AL159" s="489"/>
      <c r="AM159" s="489"/>
      <c r="AN159" s="489"/>
      <c r="AO159" s="489"/>
      <c r="AR159" s="440" t="s">
        <v>5</v>
      </c>
      <c r="AS159" s="427">
        <v>0</v>
      </c>
      <c r="AT159" s="489"/>
      <c r="AU159" s="489"/>
      <c r="AV159" s="446"/>
      <c r="AW159" s="427"/>
      <c r="AX159" s="1081"/>
      <c r="AY159" s="1081"/>
      <c r="BB159" s="446"/>
      <c r="BC159" s="427"/>
      <c r="BD159" s="1678"/>
      <c r="BE159" s="1679"/>
      <c r="BF159" s="440" t="s">
        <v>1091</v>
      </c>
      <c r="BG159" s="427" t="s">
        <v>20</v>
      </c>
      <c r="BH159" s="440" t="s">
        <v>5</v>
      </c>
      <c r="BI159" s="427">
        <v>0</v>
      </c>
      <c r="BJ159" s="489"/>
      <c r="BK159" s="489"/>
      <c r="BL159" s="489"/>
      <c r="BM159" s="489"/>
      <c r="BN159" s="2052"/>
      <c r="BO159" s="2053"/>
      <c r="BP159" s="489"/>
      <c r="BQ159" s="489"/>
      <c r="BR159" s="446"/>
      <c r="BS159" s="427"/>
      <c r="BT159" s="489"/>
      <c r="BU159" s="489"/>
      <c r="BV159" s="446"/>
      <c r="BW159" s="427"/>
      <c r="BX159" s="446"/>
      <c r="BY159" s="427"/>
      <c r="BZ159" s="1081"/>
      <c r="CA159" s="1081"/>
      <c r="CB159" s="446"/>
      <c r="CC159" s="427"/>
      <c r="CD159" s="440" t="s">
        <v>1093</v>
      </c>
      <c r="CE159" s="427" t="s">
        <v>20</v>
      </c>
      <c r="CF159" s="440" t="s">
        <v>716</v>
      </c>
      <c r="CG159" s="427" t="s">
        <v>20</v>
      </c>
      <c r="CH159" s="446"/>
      <c r="CI159" s="427"/>
      <c r="CJ159" s="1996"/>
      <c r="CK159" s="1996"/>
      <c r="CL159" s="489"/>
      <c r="CM159" s="489"/>
      <c r="CN159" s="446"/>
      <c r="CO159" s="427"/>
      <c r="CP159" s="489"/>
      <c r="CQ159" s="489"/>
      <c r="CR159" s="489"/>
      <c r="CS159" s="489"/>
      <c r="CT159" s="489"/>
      <c r="CU159" s="489"/>
      <c r="CV159" s="1789"/>
      <c r="CW159" s="1790"/>
      <c r="CX159" s="446"/>
      <c r="CY159" s="427"/>
      <c r="CZ159" s="446"/>
      <c r="DA159" s="427"/>
      <c r="DB159" s="440" t="s">
        <v>892</v>
      </c>
      <c r="DC159" s="427" t="s">
        <v>29</v>
      </c>
      <c r="DD159" s="489"/>
      <c r="DE159" s="489"/>
      <c r="DF159" s="489"/>
      <c r="DG159" s="489"/>
      <c r="DH159" s="489"/>
      <c r="DI159" s="489"/>
      <c r="DJ159" s="489"/>
      <c r="DK159" s="489"/>
      <c r="DL159" s="489"/>
      <c r="DM159" s="489"/>
      <c r="DN159" s="489"/>
      <c r="DO159" s="489"/>
      <c r="DP159" s="489"/>
      <c r="DQ159" s="489"/>
      <c r="DR159" s="489"/>
      <c r="DS159" s="489"/>
      <c r="DV159" s="489"/>
      <c r="DW159" s="489"/>
      <c r="DX159" s="1081"/>
      <c r="DY159" s="1081"/>
      <c r="DZ159" s="2028"/>
      <c r="EA159" s="2029"/>
      <c r="EB159" s="1081"/>
      <c r="EC159" s="1081"/>
      <c r="ED159" s="2025"/>
      <c r="EE159" s="2025"/>
      <c r="EF159" s="2028"/>
      <c r="EG159" s="2029"/>
      <c r="EH159" s="489"/>
      <c r="EI159" s="489"/>
      <c r="EJ159" s="489"/>
      <c r="EK159" s="489"/>
      <c r="EL159" s="2025"/>
      <c r="EM159" s="2025"/>
      <c r="EN159" s="440" t="s">
        <v>683</v>
      </c>
      <c r="EO159" s="427">
        <v>0</v>
      </c>
      <c r="EP159" s="489"/>
      <c r="EQ159" s="489"/>
      <c r="ER159" s="489"/>
      <c r="ES159" s="489"/>
      <c r="ET159" s="2025"/>
      <c r="EU159" s="2025"/>
      <c r="EV159" s="2025"/>
      <c r="EW159" s="2025"/>
      <c r="EX159" s="489"/>
      <c r="EY159" s="489"/>
      <c r="EZ159" s="489"/>
      <c r="FA159" s="489"/>
      <c r="FB159" s="489"/>
      <c r="FC159" s="489"/>
      <c r="FD159" s="2028"/>
      <c r="FE159" s="2029"/>
      <c r="FF159" s="2028"/>
      <c r="FG159" s="2029"/>
      <c r="FH159" s="2028"/>
      <c r="FI159" s="2029"/>
      <c r="FJ159" s="2025"/>
      <c r="FK159" s="2025"/>
      <c r="FL159" s="2025"/>
      <c r="FM159" s="2025"/>
      <c r="FN159" s="2025"/>
      <c r="FO159" s="2025"/>
      <c r="FP159" s="2025"/>
      <c r="FQ159" s="2025"/>
      <c r="FR159" s="2025"/>
      <c r="FS159" s="2025"/>
      <c r="FT159" s="2025"/>
      <c r="FU159" s="2025"/>
      <c r="FV159" s="2025"/>
      <c r="FW159" s="2025"/>
      <c r="FX159" s="2025"/>
      <c r="FY159" s="2025"/>
      <c r="FZ159" s="2025"/>
      <c r="GA159" s="2025"/>
      <c r="GB159" s="2025"/>
      <c r="GC159" s="2025"/>
      <c r="GD159" s="2025"/>
      <c r="GE159" s="2025"/>
      <c r="GF159" s="2025"/>
      <c r="GG159" s="2025"/>
      <c r="GH159" s="2025"/>
      <c r="GI159" s="2025"/>
      <c r="GJ159" s="2026"/>
      <c r="GK159" s="2027"/>
      <c r="GL159" s="489"/>
      <c r="GM159" s="489"/>
    </row>
    <row r="160" spans="1:195" ht="12.95" hidden="1" customHeight="1" outlineLevel="1" x14ac:dyDescent="0.15">
      <c r="A160" s="2861"/>
      <c r="B160" s="489"/>
      <c r="C160" s="489"/>
      <c r="D160" s="1082"/>
      <c r="E160" s="1082"/>
      <c r="F160" s="2129"/>
      <c r="G160" s="2129"/>
      <c r="H160" s="428"/>
      <c r="I160" s="429"/>
      <c r="J160" s="489"/>
      <c r="K160" s="489"/>
      <c r="L160" s="428"/>
      <c r="M160" s="429"/>
      <c r="N160" s="1082"/>
      <c r="O160" s="1082"/>
      <c r="P160" s="489"/>
      <c r="Q160" s="489"/>
      <c r="R160" s="1082"/>
      <c r="S160" s="1082"/>
      <c r="T160" s="430" t="s">
        <v>1041</v>
      </c>
      <c r="U160" s="429" t="s">
        <v>29</v>
      </c>
      <c r="V160" s="428"/>
      <c r="W160" s="429"/>
      <c r="X160" s="489"/>
      <c r="Y160" s="489"/>
      <c r="Z160" s="489"/>
      <c r="AA160" s="489"/>
      <c r="AB160" s="428"/>
      <c r="AC160" s="429"/>
      <c r="AD160" s="428"/>
      <c r="AE160" s="429"/>
      <c r="AF160" s="428"/>
      <c r="AG160" s="429"/>
      <c r="AH160" s="489"/>
      <c r="AI160" s="489"/>
      <c r="AJ160" s="489"/>
      <c r="AK160" s="489"/>
      <c r="AL160" s="489"/>
      <c r="AM160" s="489"/>
      <c r="AN160" s="489"/>
      <c r="AO160" s="489"/>
      <c r="AR160" s="430">
        <v>0</v>
      </c>
      <c r="AS160" s="429">
        <v>0</v>
      </c>
      <c r="AT160" s="489"/>
      <c r="AU160" s="489"/>
      <c r="AV160" s="428"/>
      <c r="AW160" s="429"/>
      <c r="AX160" s="1082"/>
      <c r="AY160" s="1082"/>
      <c r="BB160" s="428"/>
      <c r="BC160" s="429"/>
      <c r="BD160" s="1678"/>
      <c r="BE160" s="1679"/>
      <c r="BF160" s="430" t="s">
        <v>1047</v>
      </c>
      <c r="BG160" s="429" t="s">
        <v>29</v>
      </c>
      <c r="BH160" s="430">
        <v>0</v>
      </c>
      <c r="BI160" s="429">
        <v>0</v>
      </c>
      <c r="BJ160" s="489"/>
      <c r="BK160" s="489"/>
      <c r="BL160" s="489"/>
      <c r="BM160" s="489"/>
      <c r="BN160" s="2052"/>
      <c r="BO160" s="2053"/>
      <c r="BP160" s="489"/>
      <c r="BQ160" s="489"/>
      <c r="BR160" s="428"/>
      <c r="BS160" s="429"/>
      <c r="BT160" s="489"/>
      <c r="BU160" s="489"/>
      <c r="BV160" s="428"/>
      <c r="BW160" s="429"/>
      <c r="BX160" s="428"/>
      <c r="BY160" s="429"/>
      <c r="BZ160" s="1082"/>
      <c r="CA160" s="1082"/>
      <c r="CB160" s="428"/>
      <c r="CC160" s="429"/>
      <c r="CD160" s="430" t="s">
        <v>753</v>
      </c>
      <c r="CE160" s="429" t="s">
        <v>20</v>
      </c>
      <c r="CF160" s="430" t="s">
        <v>1092</v>
      </c>
      <c r="CG160" s="429" t="s">
        <v>20</v>
      </c>
      <c r="CH160" s="428"/>
      <c r="CI160" s="429"/>
      <c r="CJ160" s="1996"/>
      <c r="CK160" s="1996"/>
      <c r="CL160" s="489"/>
      <c r="CM160" s="489"/>
      <c r="CN160" s="428"/>
      <c r="CO160" s="429"/>
      <c r="CP160" s="489"/>
      <c r="CQ160" s="489"/>
      <c r="CR160" s="489"/>
      <c r="CS160" s="489"/>
      <c r="CT160" s="489"/>
      <c r="CU160" s="489"/>
      <c r="CV160" s="1789"/>
      <c r="CW160" s="1790"/>
      <c r="CX160" s="428"/>
      <c r="CY160" s="429"/>
      <c r="CZ160" s="428"/>
      <c r="DA160" s="429"/>
      <c r="DB160" s="430" t="s">
        <v>1022</v>
      </c>
      <c r="DC160" s="429" t="s">
        <v>20</v>
      </c>
      <c r="DD160" s="489"/>
      <c r="DE160" s="489"/>
      <c r="DF160" s="489"/>
      <c r="DG160" s="489"/>
      <c r="DH160" s="489"/>
      <c r="DI160" s="489"/>
      <c r="DJ160" s="489"/>
      <c r="DK160" s="489"/>
      <c r="DL160" s="489"/>
      <c r="DM160" s="489"/>
      <c r="DN160" s="489"/>
      <c r="DO160" s="489"/>
      <c r="DP160" s="489"/>
      <c r="DQ160" s="489"/>
      <c r="DR160" s="489"/>
      <c r="DS160" s="489"/>
      <c r="DV160" s="489"/>
      <c r="DW160" s="489"/>
      <c r="DX160" s="1082"/>
      <c r="DY160" s="1082"/>
      <c r="DZ160" s="2028"/>
      <c r="EA160" s="2029"/>
      <c r="EB160" s="1082"/>
      <c r="EC160" s="1082"/>
      <c r="ED160" s="2025"/>
      <c r="EE160" s="2025"/>
      <c r="EF160" s="2028"/>
      <c r="EG160" s="2029"/>
      <c r="EH160" s="489"/>
      <c r="EI160" s="489"/>
      <c r="EJ160" s="489"/>
      <c r="EK160" s="489"/>
      <c r="EL160" s="2025"/>
      <c r="EM160" s="2025"/>
      <c r="EN160" s="430">
        <v>0</v>
      </c>
      <c r="EO160" s="429">
        <v>0</v>
      </c>
      <c r="EP160" s="489"/>
      <c r="EQ160" s="489"/>
      <c r="ER160" s="489"/>
      <c r="ES160" s="489"/>
      <c r="ET160" s="2025"/>
      <c r="EU160" s="2025"/>
      <c r="EV160" s="2025"/>
      <c r="EW160" s="2025"/>
      <c r="EX160" s="489"/>
      <c r="EY160" s="489"/>
      <c r="EZ160" s="489"/>
      <c r="FA160" s="489"/>
      <c r="FB160" s="489"/>
      <c r="FC160" s="489"/>
      <c r="FD160" s="2028"/>
      <c r="FE160" s="2029"/>
      <c r="FF160" s="2028"/>
      <c r="FG160" s="2029"/>
      <c r="FH160" s="2028"/>
      <c r="FI160" s="2029"/>
      <c r="FJ160" s="2025"/>
      <c r="FK160" s="2025"/>
      <c r="FL160" s="2025"/>
      <c r="FM160" s="2025"/>
      <c r="FN160" s="2025"/>
      <c r="FO160" s="2025"/>
      <c r="FP160" s="2025"/>
      <c r="FQ160" s="2025"/>
      <c r="FR160" s="2025"/>
      <c r="FS160" s="2025"/>
      <c r="FT160" s="2025"/>
      <c r="FU160" s="2025"/>
      <c r="FV160" s="2025"/>
      <c r="FW160" s="2025"/>
      <c r="FX160" s="2025"/>
      <c r="FY160" s="2025"/>
      <c r="FZ160" s="2025"/>
      <c r="GA160" s="2025"/>
      <c r="GB160" s="2025"/>
      <c r="GC160" s="2025"/>
      <c r="GD160" s="2025"/>
      <c r="GE160" s="2025"/>
      <c r="GF160" s="2025"/>
      <c r="GG160" s="2025"/>
      <c r="GH160" s="2025"/>
      <c r="GI160" s="2025"/>
      <c r="GJ160" s="2026"/>
      <c r="GK160" s="2027"/>
      <c r="GL160" s="489"/>
      <c r="GM160" s="489"/>
    </row>
    <row r="161" spans="1:195" ht="12.95" hidden="1" customHeight="1" outlineLevel="1" x14ac:dyDescent="0.15">
      <c r="A161" s="2861"/>
      <c r="B161" s="489"/>
      <c r="C161" s="489"/>
      <c r="D161" s="1082"/>
      <c r="E161" s="1082"/>
      <c r="F161" s="2129"/>
      <c r="G161" s="2129"/>
      <c r="H161" s="428"/>
      <c r="I161" s="429"/>
      <c r="J161" s="489"/>
      <c r="K161" s="489"/>
      <c r="L161" s="428"/>
      <c r="M161" s="429"/>
      <c r="N161" s="1082"/>
      <c r="O161" s="1082"/>
      <c r="P161" s="489"/>
      <c r="Q161" s="489"/>
      <c r="R161" s="1082"/>
      <c r="S161" s="1082"/>
      <c r="T161" s="430" t="s">
        <v>608</v>
      </c>
      <c r="U161" s="429" t="s">
        <v>29</v>
      </c>
      <c r="V161" s="428"/>
      <c r="W161" s="429"/>
      <c r="X161" s="489"/>
      <c r="Y161" s="489"/>
      <c r="Z161" s="489"/>
      <c r="AA161" s="489"/>
      <c r="AB161" s="428"/>
      <c r="AC161" s="429"/>
      <c r="AD161" s="428"/>
      <c r="AE161" s="429"/>
      <c r="AF161" s="428"/>
      <c r="AG161" s="429"/>
      <c r="AH161" s="489"/>
      <c r="AI161" s="489"/>
      <c r="AJ161" s="489"/>
      <c r="AK161" s="489"/>
      <c r="AL161" s="489"/>
      <c r="AM161" s="489"/>
      <c r="AN161" s="489"/>
      <c r="AO161" s="489"/>
      <c r="AR161" s="430">
        <v>0</v>
      </c>
      <c r="AS161" s="429">
        <v>0</v>
      </c>
      <c r="AT161" s="489"/>
      <c r="AU161" s="489"/>
      <c r="AV161" s="428"/>
      <c r="AW161" s="429"/>
      <c r="AX161" s="1082"/>
      <c r="AY161" s="1082"/>
      <c r="BB161" s="428"/>
      <c r="BC161" s="429"/>
      <c r="BD161" s="1678"/>
      <c r="BE161" s="1679"/>
      <c r="BF161" s="430" t="s">
        <v>1034</v>
      </c>
      <c r="BG161" s="429" t="s">
        <v>20</v>
      </c>
      <c r="BH161" s="430">
        <v>0</v>
      </c>
      <c r="BI161" s="429">
        <v>0</v>
      </c>
      <c r="BJ161" s="489"/>
      <c r="BK161" s="489"/>
      <c r="BL161" s="489"/>
      <c r="BM161" s="489"/>
      <c r="BN161" s="2052"/>
      <c r="BO161" s="2053"/>
      <c r="BP161" s="489"/>
      <c r="BQ161" s="489"/>
      <c r="BR161" s="428"/>
      <c r="BS161" s="429"/>
      <c r="BT161" s="489"/>
      <c r="BU161" s="489"/>
      <c r="BV161" s="428"/>
      <c r="BW161" s="429"/>
      <c r="BX161" s="428"/>
      <c r="BY161" s="429"/>
      <c r="BZ161" s="1082"/>
      <c r="CA161" s="1082"/>
      <c r="CB161" s="428"/>
      <c r="CC161" s="429"/>
      <c r="CD161" s="430" t="s">
        <v>1051</v>
      </c>
      <c r="CE161" s="429" t="s">
        <v>29</v>
      </c>
      <c r="CF161" s="430" t="s">
        <v>904</v>
      </c>
      <c r="CG161" s="429" t="s">
        <v>29</v>
      </c>
      <c r="CH161" s="428"/>
      <c r="CI161" s="429"/>
      <c r="CJ161" s="1996"/>
      <c r="CK161" s="1996"/>
      <c r="CL161" s="489"/>
      <c r="CM161" s="489"/>
      <c r="CN161" s="428"/>
      <c r="CO161" s="429"/>
      <c r="CP161" s="489"/>
      <c r="CQ161" s="489"/>
      <c r="CR161" s="489"/>
      <c r="CS161" s="489"/>
      <c r="CT161" s="489"/>
      <c r="CU161" s="489"/>
      <c r="CV161" s="1789"/>
      <c r="CW161" s="1790"/>
      <c r="CX161" s="428"/>
      <c r="CY161" s="429"/>
      <c r="CZ161" s="428"/>
      <c r="DA161" s="429"/>
      <c r="DB161" s="430" t="s">
        <v>665</v>
      </c>
      <c r="DC161" s="429" t="s">
        <v>29</v>
      </c>
      <c r="DD161" s="489"/>
      <c r="DE161" s="489"/>
      <c r="DF161" s="489"/>
      <c r="DG161" s="489"/>
      <c r="DH161" s="489"/>
      <c r="DI161" s="489"/>
      <c r="DJ161" s="489"/>
      <c r="DK161" s="489"/>
      <c r="DL161" s="489"/>
      <c r="DM161" s="489"/>
      <c r="DN161" s="489"/>
      <c r="DO161" s="489"/>
      <c r="DP161" s="489"/>
      <c r="DQ161" s="489"/>
      <c r="DR161" s="489"/>
      <c r="DS161" s="489"/>
      <c r="DV161" s="489"/>
      <c r="DW161" s="489"/>
      <c r="DX161" s="1082"/>
      <c r="DY161" s="1082"/>
      <c r="DZ161" s="2028"/>
      <c r="EA161" s="2029"/>
      <c r="EB161" s="1082"/>
      <c r="EC161" s="1082"/>
      <c r="ED161" s="2025"/>
      <c r="EE161" s="2025"/>
      <c r="EF161" s="2028"/>
      <c r="EG161" s="2029"/>
      <c r="EH161" s="489"/>
      <c r="EI161" s="489"/>
      <c r="EJ161" s="489"/>
      <c r="EK161" s="489"/>
      <c r="EL161" s="2025"/>
      <c r="EM161" s="2025"/>
      <c r="EN161" s="430">
        <v>0</v>
      </c>
      <c r="EO161" s="429">
        <v>0</v>
      </c>
      <c r="EP161" s="489"/>
      <c r="EQ161" s="489"/>
      <c r="ER161" s="489"/>
      <c r="ES161" s="489"/>
      <c r="ET161" s="2025"/>
      <c r="EU161" s="2025"/>
      <c r="EV161" s="2025"/>
      <c r="EW161" s="2025"/>
      <c r="EX161" s="489"/>
      <c r="EY161" s="489"/>
      <c r="EZ161" s="489"/>
      <c r="FA161" s="489"/>
      <c r="FB161" s="489"/>
      <c r="FC161" s="489"/>
      <c r="FD161" s="2028"/>
      <c r="FE161" s="2029"/>
      <c r="FF161" s="2028"/>
      <c r="FG161" s="2029"/>
      <c r="FH161" s="2028"/>
      <c r="FI161" s="2029"/>
      <c r="FJ161" s="2025"/>
      <c r="FK161" s="2025"/>
      <c r="FL161" s="2025"/>
      <c r="FM161" s="2025"/>
      <c r="FN161" s="2025"/>
      <c r="FO161" s="2025"/>
      <c r="FP161" s="2025"/>
      <c r="FQ161" s="2025"/>
      <c r="FR161" s="2025"/>
      <c r="FS161" s="2025"/>
      <c r="FT161" s="2025"/>
      <c r="FU161" s="2025"/>
      <c r="FV161" s="2025"/>
      <c r="FW161" s="2025"/>
      <c r="FX161" s="2025"/>
      <c r="FY161" s="2025"/>
      <c r="FZ161" s="2025"/>
      <c r="GA161" s="2025"/>
      <c r="GB161" s="2025"/>
      <c r="GC161" s="2025"/>
      <c r="GD161" s="2025"/>
      <c r="GE161" s="2025"/>
      <c r="GF161" s="2025"/>
      <c r="GG161" s="2025"/>
      <c r="GH161" s="2025"/>
      <c r="GI161" s="2025"/>
      <c r="GJ161" s="2026"/>
      <c r="GK161" s="2027"/>
      <c r="GL161" s="489"/>
      <c r="GM161" s="489"/>
    </row>
    <row r="162" spans="1:195" ht="12.95" hidden="1" customHeight="1" outlineLevel="1" x14ac:dyDescent="0.15">
      <c r="A162" s="2861"/>
      <c r="B162" s="489"/>
      <c r="C162" s="489"/>
      <c r="D162" s="1082"/>
      <c r="E162" s="1082"/>
      <c r="F162" s="2129"/>
      <c r="G162" s="2129"/>
      <c r="H162" s="428"/>
      <c r="I162" s="429"/>
      <c r="J162" s="489"/>
      <c r="K162" s="489"/>
      <c r="L162" s="428"/>
      <c r="M162" s="429"/>
      <c r="N162" s="1082"/>
      <c r="O162" s="1082"/>
      <c r="P162" s="489"/>
      <c r="Q162" s="489"/>
      <c r="R162" s="1082"/>
      <c r="S162" s="1082"/>
      <c r="T162" s="430" t="s">
        <v>1088</v>
      </c>
      <c r="U162" s="429" t="s">
        <v>29</v>
      </c>
      <c r="V162" s="428"/>
      <c r="W162" s="429"/>
      <c r="X162" s="489"/>
      <c r="Y162" s="489"/>
      <c r="Z162" s="489"/>
      <c r="AA162" s="489"/>
      <c r="AB162" s="428"/>
      <c r="AC162" s="429"/>
      <c r="AD162" s="428"/>
      <c r="AE162" s="429"/>
      <c r="AF162" s="428"/>
      <c r="AG162" s="429"/>
      <c r="AH162" s="489"/>
      <c r="AI162" s="489"/>
      <c r="AJ162" s="489"/>
      <c r="AK162" s="489"/>
      <c r="AL162" s="489"/>
      <c r="AM162" s="489"/>
      <c r="AN162" s="489"/>
      <c r="AO162" s="489"/>
      <c r="AR162" s="430">
        <v>0</v>
      </c>
      <c r="AS162" s="429">
        <v>0</v>
      </c>
      <c r="AT162" s="489"/>
      <c r="AU162" s="489"/>
      <c r="AV162" s="428"/>
      <c r="AW162" s="429"/>
      <c r="AX162" s="1082"/>
      <c r="AY162" s="1082"/>
      <c r="BB162" s="428"/>
      <c r="BC162" s="429"/>
      <c r="BD162" s="1678"/>
      <c r="BE162" s="1679"/>
      <c r="BF162" s="430" t="s">
        <v>1031</v>
      </c>
      <c r="BG162" s="429" t="s">
        <v>598</v>
      </c>
      <c r="BH162" s="430">
        <v>0</v>
      </c>
      <c r="BI162" s="429">
        <v>0</v>
      </c>
      <c r="BJ162" s="489"/>
      <c r="BK162" s="489"/>
      <c r="BL162" s="489"/>
      <c r="BM162" s="489"/>
      <c r="BN162" s="2052"/>
      <c r="BO162" s="2053"/>
      <c r="BP162" s="489"/>
      <c r="BQ162" s="489"/>
      <c r="BR162" s="428"/>
      <c r="BS162" s="429"/>
      <c r="BT162" s="489"/>
      <c r="BU162" s="489"/>
      <c r="BV162" s="428"/>
      <c r="BW162" s="429"/>
      <c r="BX162" s="428"/>
      <c r="BY162" s="429"/>
      <c r="BZ162" s="1082"/>
      <c r="CA162" s="1082"/>
      <c r="CB162" s="428"/>
      <c r="CC162" s="429"/>
      <c r="CD162" s="430" t="s">
        <v>1050</v>
      </c>
      <c r="CE162" s="429" t="s">
        <v>29</v>
      </c>
      <c r="CF162" s="430" t="s">
        <v>1022</v>
      </c>
      <c r="CG162" s="429" t="s">
        <v>29</v>
      </c>
      <c r="CH162" s="428"/>
      <c r="CI162" s="429"/>
      <c r="CJ162" s="1996"/>
      <c r="CK162" s="1996"/>
      <c r="CL162" s="489"/>
      <c r="CM162" s="489"/>
      <c r="CN162" s="428"/>
      <c r="CO162" s="429"/>
      <c r="CP162" s="489"/>
      <c r="CQ162" s="489"/>
      <c r="CR162" s="489"/>
      <c r="CS162" s="489"/>
      <c r="CT162" s="489"/>
      <c r="CU162" s="489"/>
      <c r="CV162" s="1789"/>
      <c r="CW162" s="1790"/>
      <c r="CX162" s="428"/>
      <c r="CY162" s="429"/>
      <c r="CZ162" s="428"/>
      <c r="DA162" s="429"/>
      <c r="DB162" s="430" t="s">
        <v>1091</v>
      </c>
      <c r="DC162" s="429" t="s">
        <v>598</v>
      </c>
      <c r="DD162" s="489"/>
      <c r="DE162" s="489"/>
      <c r="DF162" s="489"/>
      <c r="DG162" s="489"/>
      <c r="DH162" s="489"/>
      <c r="DI162" s="489"/>
      <c r="DJ162" s="489"/>
      <c r="DK162" s="489"/>
      <c r="DL162" s="489"/>
      <c r="DM162" s="489"/>
      <c r="DN162" s="489"/>
      <c r="DO162" s="489"/>
      <c r="DP162" s="489"/>
      <c r="DQ162" s="489"/>
      <c r="DR162" s="489"/>
      <c r="DS162" s="489"/>
      <c r="DV162" s="489"/>
      <c r="DW162" s="489"/>
      <c r="DX162" s="1082"/>
      <c r="DY162" s="1082"/>
      <c r="DZ162" s="2028"/>
      <c r="EA162" s="2029"/>
      <c r="EB162" s="1082"/>
      <c r="EC162" s="1082"/>
      <c r="ED162" s="2025"/>
      <c r="EE162" s="2025"/>
      <c r="EF162" s="2028"/>
      <c r="EG162" s="2029"/>
      <c r="EH162" s="489"/>
      <c r="EI162" s="489"/>
      <c r="EJ162" s="489"/>
      <c r="EK162" s="489"/>
      <c r="EL162" s="2025"/>
      <c r="EM162" s="2025"/>
      <c r="EN162" s="430">
        <v>0</v>
      </c>
      <c r="EO162" s="429">
        <v>0</v>
      </c>
      <c r="EP162" s="489"/>
      <c r="EQ162" s="489"/>
      <c r="ER162" s="489"/>
      <c r="ES162" s="489"/>
      <c r="ET162" s="2025"/>
      <c r="EU162" s="2025"/>
      <c r="EV162" s="2025"/>
      <c r="EW162" s="2025"/>
      <c r="EX162" s="489"/>
      <c r="EY162" s="489"/>
      <c r="EZ162" s="489"/>
      <c r="FA162" s="489"/>
      <c r="FB162" s="489"/>
      <c r="FC162" s="489"/>
      <c r="FD162" s="2028"/>
      <c r="FE162" s="2029"/>
      <c r="FF162" s="2028"/>
      <c r="FG162" s="2029"/>
      <c r="FH162" s="2028"/>
      <c r="FI162" s="2029"/>
      <c r="FJ162" s="2025"/>
      <c r="FK162" s="2025"/>
      <c r="FL162" s="2025"/>
      <c r="FM162" s="2025"/>
      <c r="FN162" s="2025"/>
      <c r="FO162" s="2025"/>
      <c r="FP162" s="2025"/>
      <c r="FQ162" s="2025"/>
      <c r="FR162" s="2025"/>
      <c r="FS162" s="2025"/>
      <c r="FT162" s="2025"/>
      <c r="FU162" s="2025"/>
      <c r="FV162" s="2025"/>
      <c r="FW162" s="2025"/>
      <c r="FX162" s="2025"/>
      <c r="FY162" s="2025"/>
      <c r="FZ162" s="2025"/>
      <c r="GA162" s="2025"/>
      <c r="GB162" s="2025"/>
      <c r="GC162" s="2025"/>
      <c r="GD162" s="2025"/>
      <c r="GE162" s="2025"/>
      <c r="GF162" s="2025"/>
      <c r="GG162" s="2025"/>
      <c r="GH162" s="2025"/>
      <c r="GI162" s="2025"/>
      <c r="GJ162" s="2026"/>
      <c r="GK162" s="2027"/>
      <c r="GL162" s="489"/>
      <c r="GM162" s="489"/>
    </row>
    <row r="163" spans="1:195" ht="12.95" hidden="1" customHeight="1" outlineLevel="1" x14ac:dyDescent="0.15">
      <c r="A163" s="2862"/>
      <c r="B163" s="489"/>
      <c r="C163" s="489"/>
      <c r="D163" s="1083"/>
      <c r="E163" s="1083"/>
      <c r="F163" s="2129"/>
      <c r="G163" s="2129"/>
      <c r="H163" s="447"/>
      <c r="I163" s="426"/>
      <c r="J163" s="489"/>
      <c r="K163" s="489"/>
      <c r="L163" s="447"/>
      <c r="M163" s="426"/>
      <c r="N163" s="1083"/>
      <c r="O163" s="1083"/>
      <c r="P163" s="489"/>
      <c r="Q163" s="489"/>
      <c r="R163" s="1083"/>
      <c r="S163" s="1083"/>
      <c r="T163" s="425">
        <v>0</v>
      </c>
      <c r="U163" s="426">
        <v>0</v>
      </c>
      <c r="V163" s="447"/>
      <c r="W163" s="426"/>
      <c r="X163" s="489"/>
      <c r="Y163" s="489"/>
      <c r="Z163" s="489"/>
      <c r="AA163" s="489"/>
      <c r="AB163" s="447"/>
      <c r="AC163" s="426"/>
      <c r="AD163" s="447"/>
      <c r="AE163" s="426"/>
      <c r="AF163" s="447"/>
      <c r="AG163" s="426"/>
      <c r="AH163" s="489"/>
      <c r="AI163" s="489"/>
      <c r="AJ163" s="489"/>
      <c r="AK163" s="489"/>
      <c r="AL163" s="489"/>
      <c r="AM163" s="489"/>
      <c r="AN163" s="489"/>
      <c r="AO163" s="489"/>
      <c r="AR163" s="425">
        <v>0</v>
      </c>
      <c r="AS163" s="426">
        <v>0</v>
      </c>
      <c r="AT163" s="489"/>
      <c r="AU163" s="489"/>
      <c r="AV163" s="447"/>
      <c r="AW163" s="426"/>
      <c r="AX163" s="1083"/>
      <c r="AY163" s="1083"/>
      <c r="BB163" s="447"/>
      <c r="BC163" s="426"/>
      <c r="BD163" s="1678"/>
      <c r="BE163" s="1679"/>
      <c r="BF163" s="425">
        <v>0</v>
      </c>
      <c r="BG163" s="426">
        <v>0</v>
      </c>
      <c r="BH163" s="425">
        <v>0</v>
      </c>
      <c r="BI163" s="426">
        <v>0</v>
      </c>
      <c r="BJ163" s="489"/>
      <c r="BK163" s="489"/>
      <c r="BL163" s="489"/>
      <c r="BM163" s="489"/>
      <c r="BN163" s="2052"/>
      <c r="BO163" s="2053"/>
      <c r="BP163" s="489"/>
      <c r="BQ163" s="489"/>
      <c r="BR163" s="447"/>
      <c r="BS163" s="426"/>
      <c r="BT163" s="489"/>
      <c r="BU163" s="489"/>
      <c r="BV163" s="447"/>
      <c r="BW163" s="426"/>
      <c r="BX163" s="447"/>
      <c r="BY163" s="426"/>
      <c r="BZ163" s="1083"/>
      <c r="CA163" s="1083"/>
      <c r="CB163" s="447"/>
      <c r="CC163" s="426"/>
      <c r="CD163" s="425">
        <v>0</v>
      </c>
      <c r="CE163" s="426">
        <v>0</v>
      </c>
      <c r="CF163" s="425">
        <v>0</v>
      </c>
      <c r="CG163" s="426">
        <v>0</v>
      </c>
      <c r="CH163" s="447"/>
      <c r="CI163" s="426"/>
      <c r="CJ163" s="1996"/>
      <c r="CK163" s="1996"/>
      <c r="CL163" s="489"/>
      <c r="CM163" s="489"/>
      <c r="CN163" s="447"/>
      <c r="CO163" s="426"/>
      <c r="CP163" s="489"/>
      <c r="CQ163" s="489"/>
      <c r="CR163" s="489"/>
      <c r="CS163" s="489"/>
      <c r="CT163" s="489"/>
      <c r="CU163" s="489"/>
      <c r="CV163" s="1789"/>
      <c r="CW163" s="1790"/>
      <c r="CX163" s="447"/>
      <c r="CY163" s="426"/>
      <c r="CZ163" s="447"/>
      <c r="DA163" s="426"/>
      <c r="DB163" s="425">
        <v>0</v>
      </c>
      <c r="DC163" s="426">
        <v>0</v>
      </c>
      <c r="DD163" s="489"/>
      <c r="DE163" s="489"/>
      <c r="DF163" s="489"/>
      <c r="DG163" s="489"/>
      <c r="DH163" s="489"/>
      <c r="DI163" s="489"/>
      <c r="DJ163" s="489"/>
      <c r="DK163" s="489"/>
      <c r="DL163" s="489"/>
      <c r="DM163" s="489"/>
      <c r="DN163" s="489"/>
      <c r="DO163" s="489"/>
      <c r="DP163" s="489"/>
      <c r="DQ163" s="489"/>
      <c r="DR163" s="489"/>
      <c r="DS163" s="489"/>
      <c r="DV163" s="489"/>
      <c r="DW163" s="489"/>
      <c r="DX163" s="1083"/>
      <c r="DY163" s="1083"/>
      <c r="DZ163" s="2028"/>
      <c r="EA163" s="2029"/>
      <c r="EB163" s="1083"/>
      <c r="EC163" s="1083"/>
      <c r="ED163" s="2025"/>
      <c r="EE163" s="2025"/>
      <c r="EF163" s="2028"/>
      <c r="EG163" s="2029"/>
      <c r="EH163" s="489"/>
      <c r="EI163" s="489"/>
      <c r="EJ163" s="489"/>
      <c r="EK163" s="489"/>
      <c r="EL163" s="2025"/>
      <c r="EM163" s="2025"/>
      <c r="EN163" s="425">
        <v>0</v>
      </c>
      <c r="EO163" s="426">
        <v>0</v>
      </c>
      <c r="EP163" s="489"/>
      <c r="EQ163" s="489"/>
      <c r="ER163" s="489"/>
      <c r="ES163" s="489"/>
      <c r="ET163" s="2025"/>
      <c r="EU163" s="2025"/>
      <c r="EV163" s="2025"/>
      <c r="EW163" s="2025"/>
      <c r="EX163" s="489"/>
      <c r="EY163" s="489"/>
      <c r="EZ163" s="489"/>
      <c r="FA163" s="489"/>
      <c r="FB163" s="489"/>
      <c r="FC163" s="489"/>
      <c r="FD163" s="2028"/>
      <c r="FE163" s="2029"/>
      <c r="FF163" s="2028"/>
      <c r="FG163" s="2029"/>
      <c r="FH163" s="2028"/>
      <c r="FI163" s="2029"/>
      <c r="FJ163" s="2025"/>
      <c r="FK163" s="2025"/>
      <c r="FL163" s="2025"/>
      <c r="FM163" s="2025"/>
      <c r="FN163" s="2025"/>
      <c r="FO163" s="2025"/>
      <c r="FP163" s="2025"/>
      <c r="FQ163" s="2025"/>
      <c r="FR163" s="2025"/>
      <c r="FS163" s="2025"/>
      <c r="FT163" s="2025"/>
      <c r="FU163" s="2025"/>
      <c r="FV163" s="2025"/>
      <c r="FW163" s="2025"/>
      <c r="FX163" s="2025"/>
      <c r="FY163" s="2025"/>
      <c r="FZ163" s="2025"/>
      <c r="GA163" s="2025"/>
      <c r="GB163" s="2025"/>
      <c r="GC163" s="2025"/>
      <c r="GD163" s="2025"/>
      <c r="GE163" s="2025"/>
      <c r="GF163" s="2025"/>
      <c r="GG163" s="2025"/>
      <c r="GH163" s="2025"/>
      <c r="GI163" s="2025"/>
      <c r="GJ163" s="2026"/>
      <c r="GK163" s="2027"/>
      <c r="GL163" s="489"/>
      <c r="GM163" s="489"/>
    </row>
    <row r="164" spans="1:195" ht="12.95" hidden="1" customHeight="1" outlineLevel="1" x14ac:dyDescent="0.15">
      <c r="A164" s="2860">
        <v>44430</v>
      </c>
      <c r="B164" s="1565"/>
      <c r="C164" s="1565"/>
      <c r="D164" s="1085"/>
      <c r="E164" s="1085"/>
      <c r="F164" s="2019"/>
      <c r="G164" s="2019"/>
      <c r="H164" s="476"/>
      <c r="I164" s="477">
        <v>0</v>
      </c>
      <c r="J164" s="1565"/>
      <c r="K164" s="1565"/>
      <c r="L164" s="476"/>
      <c r="M164" s="477">
        <v>0</v>
      </c>
      <c r="N164" s="1085"/>
      <c r="O164" s="1085"/>
      <c r="P164" s="1565"/>
      <c r="Q164" s="1565"/>
      <c r="R164" s="1085"/>
      <c r="S164" s="1085"/>
      <c r="T164" s="476" t="s">
        <v>1047</v>
      </c>
      <c r="U164" s="477" t="s">
        <v>29</v>
      </c>
      <c r="V164" s="476"/>
      <c r="W164" s="477">
        <v>0</v>
      </c>
      <c r="X164" s="1565"/>
      <c r="Y164" s="1565"/>
      <c r="Z164" s="1565"/>
      <c r="AA164" s="1565"/>
      <c r="AB164" s="476"/>
      <c r="AC164" s="477">
        <v>0</v>
      </c>
      <c r="AD164" s="476"/>
      <c r="AE164" s="477">
        <v>0</v>
      </c>
      <c r="AF164" s="476"/>
      <c r="AG164" s="477">
        <v>0</v>
      </c>
      <c r="AH164" s="1565"/>
      <c r="AI164" s="1565"/>
      <c r="AJ164" s="1565"/>
      <c r="AK164" s="1565"/>
      <c r="AL164" s="1565"/>
      <c r="AM164" s="1565"/>
      <c r="AN164" s="1565"/>
      <c r="AO164" s="1565"/>
      <c r="AR164" s="476" t="s">
        <v>5</v>
      </c>
      <c r="AS164" s="477">
        <v>0</v>
      </c>
      <c r="AT164" s="1565"/>
      <c r="AU164" s="1565"/>
      <c r="AV164" s="476" t="s">
        <v>1075</v>
      </c>
      <c r="AW164" s="477" t="s">
        <v>29</v>
      </c>
      <c r="AX164" s="1085"/>
      <c r="AY164" s="1085"/>
      <c r="BB164" s="476"/>
      <c r="BC164" s="477">
        <v>0</v>
      </c>
      <c r="BD164" s="1682"/>
      <c r="BE164" s="1683"/>
      <c r="BF164" s="476" t="s">
        <v>673</v>
      </c>
      <c r="BG164" s="477" t="s">
        <v>29</v>
      </c>
      <c r="BH164" s="476" t="s">
        <v>5</v>
      </c>
      <c r="BI164" s="477">
        <v>0</v>
      </c>
      <c r="BJ164" s="1565"/>
      <c r="BK164" s="1565"/>
      <c r="BL164" s="1565"/>
      <c r="BM164" s="1565"/>
      <c r="BN164" s="1682"/>
      <c r="BO164" s="1683"/>
      <c r="BP164" s="1565"/>
      <c r="BQ164" s="1565"/>
      <c r="BR164" s="476"/>
      <c r="BS164" s="477">
        <v>0</v>
      </c>
      <c r="BT164" s="1565"/>
      <c r="BU164" s="1565"/>
      <c r="BV164" s="476"/>
      <c r="BW164" s="477">
        <v>0</v>
      </c>
      <c r="BX164" s="476"/>
      <c r="BY164" s="477">
        <v>0</v>
      </c>
      <c r="BZ164" s="1085"/>
      <c r="CA164" s="1085"/>
      <c r="CB164" s="476"/>
      <c r="CC164" s="477">
        <v>0</v>
      </c>
      <c r="CD164" s="476" t="s">
        <v>1022</v>
      </c>
      <c r="CE164" s="477" t="s">
        <v>29</v>
      </c>
      <c r="CF164" s="476" t="s">
        <v>1120</v>
      </c>
      <c r="CG164" s="477" t="s">
        <v>29</v>
      </c>
      <c r="CH164" s="476"/>
      <c r="CI164" s="477">
        <v>0</v>
      </c>
      <c r="CJ164" s="2019"/>
      <c r="CK164" s="2019"/>
      <c r="CL164" s="1565"/>
      <c r="CM164" s="1565"/>
      <c r="CN164" s="476"/>
      <c r="CO164" s="477">
        <v>0</v>
      </c>
      <c r="CP164" s="1565"/>
      <c r="CQ164" s="1565"/>
      <c r="CR164" s="1565"/>
      <c r="CS164" s="1565"/>
      <c r="CT164" s="1565"/>
      <c r="CU164" s="1565"/>
      <c r="CV164" s="1791"/>
      <c r="CW164" s="1792"/>
      <c r="CX164" s="476"/>
      <c r="CY164" s="477">
        <v>0</v>
      </c>
      <c r="CZ164" s="476"/>
      <c r="DA164" s="477">
        <v>0</v>
      </c>
      <c r="DB164" s="476" t="s">
        <v>1085</v>
      </c>
      <c r="DC164" s="477" t="s">
        <v>20</v>
      </c>
      <c r="DD164" s="1565"/>
      <c r="DE164" s="1565"/>
      <c r="DF164" s="1565"/>
      <c r="DG164" s="1565"/>
      <c r="DH164" s="1565"/>
      <c r="DI164" s="1565"/>
      <c r="DJ164" s="1565"/>
      <c r="DK164" s="1565"/>
      <c r="DL164" s="1565"/>
      <c r="DM164" s="1565"/>
      <c r="DN164" s="1565"/>
      <c r="DO164" s="1565"/>
      <c r="DP164" s="1565"/>
      <c r="DQ164" s="1565"/>
      <c r="DR164" s="1565"/>
      <c r="DS164" s="1565"/>
      <c r="DV164" s="1565"/>
      <c r="DW164" s="1565"/>
      <c r="DX164" s="1085"/>
      <c r="DY164" s="1085"/>
      <c r="DZ164" s="2028"/>
      <c r="EA164" s="2029"/>
      <c r="EB164" s="1085"/>
      <c r="EC164" s="1085"/>
      <c r="ED164" s="2025"/>
      <c r="EE164" s="2025"/>
      <c r="EF164" s="2028"/>
      <c r="EG164" s="2029"/>
      <c r="EH164" s="1565"/>
      <c r="EI164" s="1565"/>
      <c r="EJ164" s="1565"/>
      <c r="EK164" s="1565"/>
      <c r="EL164" s="2025"/>
      <c r="EM164" s="2025"/>
      <c r="EN164" s="476" t="s">
        <v>683</v>
      </c>
      <c r="EO164" s="477">
        <v>0</v>
      </c>
      <c r="EP164" s="1565"/>
      <c r="EQ164" s="1565"/>
      <c r="ER164" s="1565"/>
      <c r="ES164" s="1565"/>
      <c r="ET164" s="2025"/>
      <c r="EU164" s="2025"/>
      <c r="EV164" s="2025"/>
      <c r="EW164" s="2025"/>
      <c r="EX164" s="1565"/>
      <c r="EY164" s="1565"/>
      <c r="EZ164" s="1565"/>
      <c r="FA164" s="1565"/>
      <c r="FB164" s="1565"/>
      <c r="FC164" s="1565"/>
      <c r="FD164" s="2028"/>
      <c r="FE164" s="2029"/>
      <c r="FF164" s="2028"/>
      <c r="FG164" s="2029"/>
      <c r="FH164" s="2028"/>
      <c r="FI164" s="2029"/>
      <c r="FJ164" s="2025"/>
      <c r="FK164" s="2025"/>
      <c r="FL164" s="2025"/>
      <c r="FM164" s="2025"/>
      <c r="FN164" s="2025"/>
      <c r="FO164" s="2025"/>
      <c r="FP164" s="2025"/>
      <c r="FQ164" s="2025"/>
      <c r="FR164" s="2025"/>
      <c r="FS164" s="2025"/>
      <c r="FT164" s="2025"/>
      <c r="FU164" s="2025"/>
      <c r="FV164" s="2025"/>
      <c r="FW164" s="2025"/>
      <c r="FX164" s="2025"/>
      <c r="FY164" s="2025"/>
      <c r="FZ164" s="2025"/>
      <c r="GA164" s="2025"/>
      <c r="GB164" s="2025"/>
      <c r="GC164" s="2025"/>
      <c r="GD164" s="2025"/>
      <c r="GE164" s="2025"/>
      <c r="GF164" s="2025"/>
      <c r="GG164" s="2025"/>
      <c r="GH164" s="2025"/>
      <c r="GI164" s="2025"/>
      <c r="GJ164" s="2026"/>
      <c r="GK164" s="2027"/>
      <c r="GL164" s="1565"/>
      <c r="GM164" s="1565"/>
    </row>
    <row r="165" spans="1:195" ht="12.95" hidden="1" customHeight="1" outlineLevel="1" x14ac:dyDescent="0.15">
      <c r="A165" s="2861"/>
      <c r="B165" s="1565"/>
      <c r="C165" s="1565"/>
      <c r="D165" s="1086"/>
      <c r="E165" s="1086"/>
      <c r="F165" s="2019"/>
      <c r="G165" s="2019"/>
      <c r="H165" s="431"/>
      <c r="I165" s="432">
        <v>0</v>
      </c>
      <c r="J165" s="1565"/>
      <c r="K165" s="1565"/>
      <c r="L165" s="431"/>
      <c r="M165" s="432">
        <v>0</v>
      </c>
      <c r="N165" s="1086"/>
      <c r="O165" s="1086"/>
      <c r="P165" s="1565"/>
      <c r="Q165" s="1565"/>
      <c r="R165" s="1086"/>
      <c r="S165" s="1086"/>
      <c r="T165" s="431" t="s">
        <v>1115</v>
      </c>
      <c r="U165" s="432" t="s">
        <v>29</v>
      </c>
      <c r="V165" s="431"/>
      <c r="W165" s="432">
        <v>0</v>
      </c>
      <c r="X165" s="1565"/>
      <c r="Y165" s="1565"/>
      <c r="Z165" s="1565"/>
      <c r="AA165" s="1565"/>
      <c r="AB165" s="431"/>
      <c r="AC165" s="432">
        <v>0</v>
      </c>
      <c r="AD165" s="431"/>
      <c r="AE165" s="432">
        <v>0</v>
      </c>
      <c r="AF165" s="431"/>
      <c r="AG165" s="432">
        <v>0</v>
      </c>
      <c r="AH165" s="1565"/>
      <c r="AI165" s="1565"/>
      <c r="AJ165" s="1565"/>
      <c r="AK165" s="1565"/>
      <c r="AL165" s="1565"/>
      <c r="AM165" s="1565"/>
      <c r="AN165" s="1565"/>
      <c r="AO165" s="1565"/>
      <c r="AR165" s="431">
        <v>0</v>
      </c>
      <c r="AS165" s="432">
        <v>0</v>
      </c>
      <c r="AT165" s="1565"/>
      <c r="AU165" s="1565"/>
      <c r="AV165" s="431" t="s">
        <v>1064</v>
      </c>
      <c r="AW165" s="432" t="s">
        <v>20</v>
      </c>
      <c r="AX165" s="1086"/>
      <c r="AY165" s="1086"/>
      <c r="BB165" s="431"/>
      <c r="BC165" s="432">
        <v>0</v>
      </c>
      <c r="BD165" s="1682"/>
      <c r="BE165" s="1683"/>
      <c r="BF165" s="431" t="s">
        <v>1121</v>
      </c>
      <c r="BG165" s="432" t="s">
        <v>29</v>
      </c>
      <c r="BH165" s="431">
        <v>0</v>
      </c>
      <c r="BI165" s="432">
        <v>0</v>
      </c>
      <c r="BJ165" s="1565"/>
      <c r="BK165" s="1565"/>
      <c r="BL165" s="1565"/>
      <c r="BM165" s="1565"/>
      <c r="BN165" s="1682"/>
      <c r="BO165" s="1683"/>
      <c r="BP165" s="1565"/>
      <c r="BQ165" s="1565"/>
      <c r="BR165" s="431"/>
      <c r="BS165" s="432">
        <v>0</v>
      </c>
      <c r="BT165" s="1565"/>
      <c r="BU165" s="1565"/>
      <c r="BV165" s="431"/>
      <c r="BW165" s="432">
        <v>0</v>
      </c>
      <c r="BX165" s="431"/>
      <c r="BY165" s="432">
        <v>0</v>
      </c>
      <c r="BZ165" s="1086"/>
      <c r="CA165" s="1086"/>
      <c r="CB165" s="431"/>
      <c r="CC165" s="432">
        <v>0</v>
      </c>
      <c r="CD165" s="431" t="s">
        <v>861</v>
      </c>
      <c r="CE165" s="432" t="s">
        <v>20</v>
      </c>
      <c r="CF165" s="431" t="s">
        <v>1091</v>
      </c>
      <c r="CG165" s="432" t="s">
        <v>29</v>
      </c>
      <c r="CH165" s="431"/>
      <c r="CI165" s="432">
        <v>0</v>
      </c>
      <c r="CJ165" s="2019"/>
      <c r="CK165" s="2019"/>
      <c r="CL165" s="1565"/>
      <c r="CM165" s="1565"/>
      <c r="CN165" s="431"/>
      <c r="CO165" s="432">
        <v>0</v>
      </c>
      <c r="CP165" s="1565"/>
      <c r="CQ165" s="1565"/>
      <c r="CR165" s="1565"/>
      <c r="CS165" s="1565"/>
      <c r="CT165" s="1565"/>
      <c r="CU165" s="1565"/>
      <c r="CV165" s="1791"/>
      <c r="CW165" s="1792"/>
      <c r="CX165" s="431"/>
      <c r="CY165" s="432">
        <v>0</v>
      </c>
      <c r="CZ165" s="431"/>
      <c r="DA165" s="432">
        <v>0</v>
      </c>
      <c r="DB165" s="431" t="s">
        <v>1120</v>
      </c>
      <c r="DC165" s="432" t="s">
        <v>20</v>
      </c>
      <c r="DD165" s="1565"/>
      <c r="DE165" s="1565"/>
      <c r="DF165" s="1565"/>
      <c r="DG165" s="1565"/>
      <c r="DH165" s="1565"/>
      <c r="DI165" s="1565"/>
      <c r="DJ165" s="1565"/>
      <c r="DK165" s="1565"/>
      <c r="DL165" s="1565"/>
      <c r="DM165" s="1565"/>
      <c r="DN165" s="1565"/>
      <c r="DO165" s="1565"/>
      <c r="DP165" s="1565"/>
      <c r="DQ165" s="1565"/>
      <c r="DR165" s="1565"/>
      <c r="DS165" s="1565"/>
      <c r="DV165" s="1565"/>
      <c r="DW165" s="1565"/>
      <c r="DX165" s="1086"/>
      <c r="DY165" s="1086"/>
      <c r="DZ165" s="2028"/>
      <c r="EA165" s="2029"/>
      <c r="EB165" s="1086"/>
      <c r="EC165" s="1086"/>
      <c r="ED165" s="2025"/>
      <c r="EE165" s="2025"/>
      <c r="EF165" s="2028"/>
      <c r="EG165" s="2029"/>
      <c r="EH165" s="1565"/>
      <c r="EI165" s="1565"/>
      <c r="EJ165" s="1565"/>
      <c r="EK165" s="1565"/>
      <c r="EL165" s="2025"/>
      <c r="EM165" s="2025"/>
      <c r="EN165" s="431">
        <v>0</v>
      </c>
      <c r="EO165" s="432">
        <v>0</v>
      </c>
      <c r="EP165" s="1565"/>
      <c r="EQ165" s="1565"/>
      <c r="ER165" s="1565"/>
      <c r="ES165" s="1565"/>
      <c r="ET165" s="2025"/>
      <c r="EU165" s="2025"/>
      <c r="EV165" s="2025"/>
      <c r="EW165" s="2025"/>
      <c r="EX165" s="1565"/>
      <c r="EY165" s="1565"/>
      <c r="EZ165" s="1565"/>
      <c r="FA165" s="1565"/>
      <c r="FB165" s="1565"/>
      <c r="FC165" s="1565"/>
      <c r="FD165" s="2028"/>
      <c r="FE165" s="2029"/>
      <c r="FF165" s="2028"/>
      <c r="FG165" s="2029"/>
      <c r="FH165" s="2028"/>
      <c r="FI165" s="2029"/>
      <c r="FJ165" s="2025"/>
      <c r="FK165" s="2025"/>
      <c r="FL165" s="2025"/>
      <c r="FM165" s="2025"/>
      <c r="FN165" s="2025"/>
      <c r="FO165" s="2025"/>
      <c r="FP165" s="2025"/>
      <c r="FQ165" s="2025"/>
      <c r="FR165" s="2025"/>
      <c r="FS165" s="2025"/>
      <c r="FT165" s="2025"/>
      <c r="FU165" s="2025"/>
      <c r="FV165" s="2025"/>
      <c r="FW165" s="2025"/>
      <c r="FX165" s="2025"/>
      <c r="FY165" s="2025"/>
      <c r="FZ165" s="2025"/>
      <c r="GA165" s="2025"/>
      <c r="GB165" s="2025"/>
      <c r="GC165" s="2025"/>
      <c r="GD165" s="2025"/>
      <c r="GE165" s="2025"/>
      <c r="GF165" s="2025"/>
      <c r="GG165" s="2025"/>
      <c r="GH165" s="2025"/>
      <c r="GI165" s="2025"/>
      <c r="GJ165" s="2026"/>
      <c r="GK165" s="2027"/>
      <c r="GL165" s="1565"/>
      <c r="GM165" s="1565"/>
    </row>
    <row r="166" spans="1:195" ht="12.95" hidden="1" customHeight="1" outlineLevel="1" x14ac:dyDescent="0.15">
      <c r="A166" s="2861"/>
      <c r="B166" s="1565"/>
      <c r="C166" s="1565"/>
      <c r="D166" s="1086"/>
      <c r="E166" s="1086"/>
      <c r="F166" s="2019"/>
      <c r="G166" s="2019"/>
      <c r="H166" s="431"/>
      <c r="I166" s="432">
        <v>0</v>
      </c>
      <c r="J166" s="1565"/>
      <c r="K166" s="1565"/>
      <c r="L166" s="431"/>
      <c r="M166" s="432">
        <v>0</v>
      </c>
      <c r="N166" s="1086"/>
      <c r="O166" s="1086"/>
      <c r="P166" s="1565"/>
      <c r="Q166" s="1565"/>
      <c r="R166" s="1086"/>
      <c r="S166" s="1086"/>
      <c r="T166" s="431" t="s">
        <v>930</v>
      </c>
      <c r="U166" s="432" t="s">
        <v>29</v>
      </c>
      <c r="V166" s="431"/>
      <c r="W166" s="432">
        <v>0</v>
      </c>
      <c r="X166" s="1565"/>
      <c r="Y166" s="1565"/>
      <c r="Z166" s="1565"/>
      <c r="AA166" s="1565"/>
      <c r="AB166" s="431"/>
      <c r="AC166" s="432">
        <v>0</v>
      </c>
      <c r="AD166" s="431"/>
      <c r="AE166" s="432">
        <v>0</v>
      </c>
      <c r="AF166" s="431"/>
      <c r="AG166" s="432">
        <v>0</v>
      </c>
      <c r="AH166" s="1565"/>
      <c r="AI166" s="1565"/>
      <c r="AJ166" s="1565"/>
      <c r="AK166" s="1565"/>
      <c r="AL166" s="1565"/>
      <c r="AM166" s="1565"/>
      <c r="AN166" s="1565"/>
      <c r="AO166" s="1565"/>
      <c r="AR166" s="431">
        <v>0</v>
      </c>
      <c r="AS166" s="432">
        <v>0</v>
      </c>
      <c r="AT166" s="1565"/>
      <c r="AU166" s="1565"/>
      <c r="AV166" s="431" t="s">
        <v>1032</v>
      </c>
      <c r="AW166" s="432" t="s">
        <v>29</v>
      </c>
      <c r="AX166" s="1086"/>
      <c r="AY166" s="1086"/>
      <c r="BB166" s="431"/>
      <c r="BC166" s="432">
        <v>0</v>
      </c>
      <c r="BD166" s="1682"/>
      <c r="BE166" s="1683"/>
      <c r="BF166" s="431" t="s">
        <v>1120</v>
      </c>
      <c r="BG166" s="432" t="s">
        <v>20</v>
      </c>
      <c r="BH166" s="431">
        <v>0</v>
      </c>
      <c r="BI166" s="432">
        <v>0</v>
      </c>
      <c r="BJ166" s="1565"/>
      <c r="BK166" s="1565"/>
      <c r="BL166" s="1565"/>
      <c r="BM166" s="1565"/>
      <c r="BN166" s="1682"/>
      <c r="BO166" s="1683"/>
      <c r="BP166" s="1565"/>
      <c r="BQ166" s="1565"/>
      <c r="BR166" s="431"/>
      <c r="BS166" s="432">
        <v>0</v>
      </c>
      <c r="BT166" s="1565"/>
      <c r="BU166" s="1565"/>
      <c r="BV166" s="431"/>
      <c r="BW166" s="432">
        <v>0</v>
      </c>
      <c r="BX166" s="431"/>
      <c r="BY166" s="432">
        <v>0</v>
      </c>
      <c r="BZ166" s="1086"/>
      <c r="CA166" s="1086"/>
      <c r="CB166" s="431"/>
      <c r="CC166" s="432">
        <v>0</v>
      </c>
      <c r="CD166" s="431" t="s">
        <v>933</v>
      </c>
      <c r="CE166" s="432" t="s">
        <v>20</v>
      </c>
      <c r="CF166" s="431" t="s">
        <v>924</v>
      </c>
      <c r="CG166" s="432" t="s">
        <v>20</v>
      </c>
      <c r="CH166" s="431"/>
      <c r="CI166" s="432">
        <v>0</v>
      </c>
      <c r="CJ166" s="2019"/>
      <c r="CK166" s="2019"/>
      <c r="CL166" s="1565"/>
      <c r="CM166" s="1565"/>
      <c r="CN166" s="431"/>
      <c r="CO166" s="432">
        <v>0</v>
      </c>
      <c r="CP166" s="1565"/>
      <c r="CQ166" s="1565"/>
      <c r="CR166" s="1565"/>
      <c r="CS166" s="1565"/>
      <c r="CT166" s="1565"/>
      <c r="CU166" s="1565"/>
      <c r="CV166" s="1791"/>
      <c r="CW166" s="1792"/>
      <c r="CX166" s="431"/>
      <c r="CY166" s="432">
        <v>0</v>
      </c>
      <c r="CZ166" s="431"/>
      <c r="DA166" s="432">
        <v>0</v>
      </c>
      <c r="DB166" s="431" t="s">
        <v>979</v>
      </c>
      <c r="DC166" s="432" t="s">
        <v>29</v>
      </c>
      <c r="DD166" s="1565"/>
      <c r="DE166" s="1565"/>
      <c r="DF166" s="1565"/>
      <c r="DG166" s="1565"/>
      <c r="DH166" s="1565"/>
      <c r="DI166" s="1565"/>
      <c r="DJ166" s="1565"/>
      <c r="DK166" s="1565"/>
      <c r="DL166" s="1565"/>
      <c r="DM166" s="1565"/>
      <c r="DN166" s="1565"/>
      <c r="DO166" s="1565"/>
      <c r="DP166" s="1565"/>
      <c r="DQ166" s="1565"/>
      <c r="DR166" s="1565"/>
      <c r="DS166" s="1565"/>
      <c r="DV166" s="1565"/>
      <c r="DW166" s="1565"/>
      <c r="DX166" s="1086"/>
      <c r="DY166" s="1086"/>
      <c r="DZ166" s="2028"/>
      <c r="EA166" s="2029"/>
      <c r="EB166" s="1086"/>
      <c r="EC166" s="1086"/>
      <c r="ED166" s="2025"/>
      <c r="EE166" s="2025"/>
      <c r="EF166" s="2028"/>
      <c r="EG166" s="2029"/>
      <c r="EH166" s="1565"/>
      <c r="EI166" s="1565"/>
      <c r="EJ166" s="1565"/>
      <c r="EK166" s="1565"/>
      <c r="EL166" s="2025"/>
      <c r="EM166" s="2025"/>
      <c r="EN166" s="431">
        <v>0</v>
      </c>
      <c r="EO166" s="432">
        <v>0</v>
      </c>
      <c r="EP166" s="1565"/>
      <c r="EQ166" s="1565"/>
      <c r="ER166" s="1565"/>
      <c r="ES166" s="1565"/>
      <c r="ET166" s="2025"/>
      <c r="EU166" s="2025"/>
      <c r="EV166" s="2025"/>
      <c r="EW166" s="2025"/>
      <c r="EX166" s="1565"/>
      <c r="EY166" s="1565"/>
      <c r="EZ166" s="1565"/>
      <c r="FA166" s="1565"/>
      <c r="FB166" s="1565"/>
      <c r="FC166" s="1565"/>
      <c r="FD166" s="2028"/>
      <c r="FE166" s="2029"/>
      <c r="FF166" s="2028"/>
      <c r="FG166" s="2029"/>
      <c r="FH166" s="2028"/>
      <c r="FI166" s="2029"/>
      <c r="FJ166" s="2025"/>
      <c r="FK166" s="2025"/>
      <c r="FL166" s="2025"/>
      <c r="FM166" s="2025"/>
      <c r="FN166" s="2025"/>
      <c r="FO166" s="2025"/>
      <c r="FP166" s="2025"/>
      <c r="FQ166" s="2025"/>
      <c r="FR166" s="2025"/>
      <c r="FS166" s="2025"/>
      <c r="FT166" s="2025"/>
      <c r="FU166" s="2025"/>
      <c r="FV166" s="2025"/>
      <c r="FW166" s="2025"/>
      <c r="FX166" s="2025"/>
      <c r="FY166" s="2025"/>
      <c r="FZ166" s="2025"/>
      <c r="GA166" s="2025"/>
      <c r="GB166" s="2025"/>
      <c r="GC166" s="2025"/>
      <c r="GD166" s="2025"/>
      <c r="GE166" s="2025"/>
      <c r="GF166" s="2025"/>
      <c r="GG166" s="2025"/>
      <c r="GH166" s="2025"/>
      <c r="GI166" s="2025"/>
      <c r="GJ166" s="2026"/>
      <c r="GK166" s="2027"/>
      <c r="GL166" s="1565"/>
      <c r="GM166" s="1565"/>
    </row>
    <row r="167" spans="1:195" ht="12.95" hidden="1" customHeight="1" outlineLevel="1" x14ac:dyDescent="0.15">
      <c r="A167" s="2861"/>
      <c r="B167" s="1565"/>
      <c r="C167" s="1565"/>
      <c r="D167" s="1086"/>
      <c r="E167" s="1086"/>
      <c r="F167" s="2019"/>
      <c r="G167" s="2019"/>
      <c r="H167" s="431"/>
      <c r="I167" s="432">
        <v>0</v>
      </c>
      <c r="J167" s="1565"/>
      <c r="K167" s="1565"/>
      <c r="L167" s="431"/>
      <c r="M167" s="432">
        <v>0</v>
      </c>
      <c r="N167" s="1086"/>
      <c r="O167" s="1086"/>
      <c r="P167" s="1565"/>
      <c r="Q167" s="1565"/>
      <c r="R167" s="1086"/>
      <c r="S167" s="1086"/>
      <c r="T167" s="431" t="s">
        <v>1021</v>
      </c>
      <c r="U167" s="432" t="s">
        <v>20</v>
      </c>
      <c r="V167" s="431"/>
      <c r="W167" s="432">
        <v>0</v>
      </c>
      <c r="X167" s="1565"/>
      <c r="Y167" s="1565"/>
      <c r="Z167" s="1565"/>
      <c r="AA167" s="1565"/>
      <c r="AB167" s="431"/>
      <c r="AC167" s="432">
        <v>0</v>
      </c>
      <c r="AD167" s="431"/>
      <c r="AE167" s="432">
        <v>0</v>
      </c>
      <c r="AF167" s="431"/>
      <c r="AG167" s="432">
        <v>0</v>
      </c>
      <c r="AH167" s="1565"/>
      <c r="AI167" s="1565"/>
      <c r="AJ167" s="1565"/>
      <c r="AK167" s="1565"/>
      <c r="AL167" s="1565"/>
      <c r="AM167" s="1565"/>
      <c r="AN167" s="1565"/>
      <c r="AO167" s="1565"/>
      <c r="AR167" s="431">
        <v>0</v>
      </c>
      <c r="AS167" s="432">
        <v>0</v>
      </c>
      <c r="AT167" s="1565"/>
      <c r="AU167" s="1565"/>
      <c r="AV167" s="431" t="s">
        <v>901</v>
      </c>
      <c r="AW167" s="432" t="s">
        <v>29</v>
      </c>
      <c r="AX167" s="1086"/>
      <c r="AY167" s="1086"/>
      <c r="BB167" s="431"/>
      <c r="BC167" s="432">
        <v>0</v>
      </c>
      <c r="BD167" s="1682"/>
      <c r="BE167" s="1683"/>
      <c r="BF167" s="431" t="s">
        <v>1032</v>
      </c>
      <c r="BG167" s="432" t="s">
        <v>20</v>
      </c>
      <c r="BH167" s="431">
        <v>0</v>
      </c>
      <c r="BI167" s="432">
        <v>0</v>
      </c>
      <c r="BJ167" s="1565"/>
      <c r="BK167" s="1565"/>
      <c r="BL167" s="1565"/>
      <c r="BM167" s="1565"/>
      <c r="BN167" s="1682"/>
      <c r="BO167" s="1683"/>
      <c r="BP167" s="1565"/>
      <c r="BQ167" s="1565"/>
      <c r="BR167" s="431"/>
      <c r="BS167" s="432">
        <v>0</v>
      </c>
      <c r="BT167" s="1565"/>
      <c r="BU167" s="1565"/>
      <c r="BV167" s="431"/>
      <c r="BW167" s="432">
        <v>0</v>
      </c>
      <c r="BX167" s="431"/>
      <c r="BY167" s="432">
        <v>0</v>
      </c>
      <c r="BZ167" s="1086"/>
      <c r="CA167" s="1086"/>
      <c r="CB167" s="431"/>
      <c r="CC167" s="432">
        <v>0</v>
      </c>
      <c r="CD167" s="431" t="s">
        <v>935</v>
      </c>
      <c r="CE167" s="432" t="s">
        <v>20</v>
      </c>
      <c r="CF167" s="431" t="s">
        <v>1050</v>
      </c>
      <c r="CG167" s="432" t="s">
        <v>20</v>
      </c>
      <c r="CH167" s="431"/>
      <c r="CI167" s="432">
        <v>0</v>
      </c>
      <c r="CJ167" s="2019"/>
      <c r="CK167" s="2019"/>
      <c r="CL167" s="1565"/>
      <c r="CM167" s="1565"/>
      <c r="CN167" s="431"/>
      <c r="CO167" s="432">
        <v>0</v>
      </c>
      <c r="CP167" s="1565"/>
      <c r="CQ167" s="1565"/>
      <c r="CR167" s="1565"/>
      <c r="CS167" s="1565"/>
      <c r="CT167" s="1565"/>
      <c r="CU167" s="1565"/>
      <c r="CV167" s="1791"/>
      <c r="CW167" s="1792"/>
      <c r="CX167" s="431"/>
      <c r="CY167" s="432">
        <v>0</v>
      </c>
      <c r="CZ167" s="431"/>
      <c r="DA167" s="432">
        <v>0</v>
      </c>
      <c r="DB167" s="431" t="s">
        <v>924</v>
      </c>
      <c r="DC167" s="432" t="s">
        <v>591</v>
      </c>
      <c r="DD167" s="1565"/>
      <c r="DE167" s="1565"/>
      <c r="DF167" s="1565"/>
      <c r="DG167" s="1565"/>
      <c r="DH167" s="1565"/>
      <c r="DI167" s="1565"/>
      <c r="DJ167" s="1565"/>
      <c r="DK167" s="1565"/>
      <c r="DL167" s="1565"/>
      <c r="DM167" s="1565"/>
      <c r="DN167" s="1565"/>
      <c r="DO167" s="1565"/>
      <c r="DP167" s="1565"/>
      <c r="DQ167" s="1565"/>
      <c r="DR167" s="1565"/>
      <c r="DS167" s="1565"/>
      <c r="DV167" s="1565"/>
      <c r="DW167" s="1565"/>
      <c r="DX167" s="1086"/>
      <c r="DY167" s="1086"/>
      <c r="DZ167" s="2028"/>
      <c r="EA167" s="2029"/>
      <c r="EB167" s="1086"/>
      <c r="EC167" s="1086"/>
      <c r="ED167" s="2025"/>
      <c r="EE167" s="2025"/>
      <c r="EF167" s="2028"/>
      <c r="EG167" s="2029"/>
      <c r="EH167" s="1565"/>
      <c r="EI167" s="1565"/>
      <c r="EJ167" s="1565"/>
      <c r="EK167" s="1565"/>
      <c r="EL167" s="2025"/>
      <c r="EM167" s="2025"/>
      <c r="EN167" s="431">
        <v>0</v>
      </c>
      <c r="EO167" s="432">
        <v>0</v>
      </c>
      <c r="EP167" s="1565"/>
      <c r="EQ167" s="1565"/>
      <c r="ER167" s="1565"/>
      <c r="ES167" s="1565"/>
      <c r="ET167" s="2025"/>
      <c r="EU167" s="2025"/>
      <c r="EV167" s="2025"/>
      <c r="EW167" s="2025"/>
      <c r="EX167" s="1565"/>
      <c r="EY167" s="1565"/>
      <c r="EZ167" s="1565"/>
      <c r="FA167" s="1565"/>
      <c r="FB167" s="1565"/>
      <c r="FC167" s="1565"/>
      <c r="FD167" s="2028"/>
      <c r="FE167" s="2029"/>
      <c r="FF167" s="2028"/>
      <c r="FG167" s="2029"/>
      <c r="FH167" s="2028"/>
      <c r="FI167" s="2029"/>
      <c r="FJ167" s="2025"/>
      <c r="FK167" s="2025"/>
      <c r="FL167" s="2025"/>
      <c r="FM167" s="2025"/>
      <c r="FN167" s="2025"/>
      <c r="FO167" s="2025"/>
      <c r="FP167" s="2025"/>
      <c r="FQ167" s="2025"/>
      <c r="FR167" s="2025"/>
      <c r="FS167" s="2025"/>
      <c r="FT167" s="2025"/>
      <c r="FU167" s="2025"/>
      <c r="FV167" s="2025"/>
      <c r="FW167" s="2025"/>
      <c r="FX167" s="2025"/>
      <c r="FY167" s="2025"/>
      <c r="FZ167" s="2025"/>
      <c r="GA167" s="2025"/>
      <c r="GB167" s="2025"/>
      <c r="GC167" s="2025"/>
      <c r="GD167" s="2025"/>
      <c r="GE167" s="2025"/>
      <c r="GF167" s="2025"/>
      <c r="GG167" s="2025"/>
      <c r="GH167" s="2025"/>
      <c r="GI167" s="2025"/>
      <c r="GJ167" s="2026"/>
      <c r="GK167" s="2027"/>
      <c r="GL167" s="1565"/>
      <c r="GM167" s="1565"/>
    </row>
    <row r="168" spans="1:195" ht="12.95" hidden="1" customHeight="1" outlineLevel="1" x14ac:dyDescent="0.15">
      <c r="A168" s="2862"/>
      <c r="B168" s="1565"/>
      <c r="C168" s="1565"/>
      <c r="D168" s="1087"/>
      <c r="E168" s="1087"/>
      <c r="F168" s="2019"/>
      <c r="G168" s="2019"/>
      <c r="H168" s="481"/>
      <c r="I168" s="482">
        <v>0</v>
      </c>
      <c r="J168" s="1565"/>
      <c r="K168" s="1565"/>
      <c r="L168" s="481"/>
      <c r="M168" s="482">
        <v>0</v>
      </c>
      <c r="N168" s="1087"/>
      <c r="O168" s="1087"/>
      <c r="P168" s="1565"/>
      <c r="Q168" s="1565"/>
      <c r="R168" s="1087"/>
      <c r="S168" s="1087"/>
      <c r="T168" s="481">
        <v>0</v>
      </c>
      <c r="U168" s="482">
        <v>0</v>
      </c>
      <c r="V168" s="481"/>
      <c r="W168" s="482">
        <v>0</v>
      </c>
      <c r="X168" s="1565"/>
      <c r="Y168" s="1565"/>
      <c r="Z168" s="1565"/>
      <c r="AA168" s="1565"/>
      <c r="AB168" s="481"/>
      <c r="AC168" s="482">
        <v>0</v>
      </c>
      <c r="AD168" s="481"/>
      <c r="AE168" s="482">
        <v>0</v>
      </c>
      <c r="AF168" s="481"/>
      <c r="AG168" s="482">
        <v>0</v>
      </c>
      <c r="AH168" s="1565"/>
      <c r="AI168" s="1565"/>
      <c r="AJ168" s="1565"/>
      <c r="AK168" s="1565"/>
      <c r="AL168" s="1565"/>
      <c r="AM168" s="1565"/>
      <c r="AN168" s="1565"/>
      <c r="AO168" s="1565"/>
      <c r="AR168" s="481">
        <v>0</v>
      </c>
      <c r="AS168" s="482">
        <v>0</v>
      </c>
      <c r="AT168" s="1565"/>
      <c r="AU168" s="1565"/>
      <c r="AV168" s="481">
        <v>0</v>
      </c>
      <c r="AW168" s="482">
        <v>0</v>
      </c>
      <c r="AX168" s="1087"/>
      <c r="AY168" s="1087"/>
      <c r="BB168" s="481"/>
      <c r="BC168" s="482">
        <v>0</v>
      </c>
      <c r="BD168" s="1682"/>
      <c r="BE168" s="1683"/>
      <c r="BF168" s="481">
        <v>0</v>
      </c>
      <c r="BG168" s="482">
        <v>0</v>
      </c>
      <c r="BH168" s="481">
        <v>0</v>
      </c>
      <c r="BI168" s="482">
        <v>0</v>
      </c>
      <c r="BJ168" s="1565"/>
      <c r="BK168" s="1565"/>
      <c r="BL168" s="1565"/>
      <c r="BM168" s="1565"/>
      <c r="BN168" s="1682"/>
      <c r="BO168" s="1683"/>
      <c r="BP168" s="1565"/>
      <c r="BQ168" s="1565"/>
      <c r="BR168" s="481"/>
      <c r="BS168" s="482">
        <v>0</v>
      </c>
      <c r="BT168" s="1565"/>
      <c r="BU168" s="1565"/>
      <c r="BV168" s="481"/>
      <c r="BW168" s="482">
        <v>0</v>
      </c>
      <c r="BX168" s="481"/>
      <c r="BY168" s="482">
        <v>0</v>
      </c>
      <c r="BZ168" s="1087"/>
      <c r="CA168" s="1087"/>
      <c r="CB168" s="481"/>
      <c r="CC168" s="482">
        <v>0</v>
      </c>
      <c r="CD168" s="481">
        <v>0</v>
      </c>
      <c r="CE168" s="482">
        <v>0</v>
      </c>
      <c r="CF168" s="481">
        <v>0</v>
      </c>
      <c r="CG168" s="482">
        <v>0</v>
      </c>
      <c r="CH168" s="481"/>
      <c r="CI168" s="482">
        <v>0</v>
      </c>
      <c r="CJ168" s="2019"/>
      <c r="CK168" s="2019"/>
      <c r="CL168" s="1565"/>
      <c r="CM168" s="1565"/>
      <c r="CN168" s="481"/>
      <c r="CO168" s="482">
        <v>0</v>
      </c>
      <c r="CP168" s="1565"/>
      <c r="CQ168" s="1565"/>
      <c r="CR168" s="1565"/>
      <c r="CS168" s="1565"/>
      <c r="CT168" s="1565"/>
      <c r="CU168" s="1565"/>
      <c r="CV168" s="1791"/>
      <c r="CW168" s="1792"/>
      <c r="CX168" s="481"/>
      <c r="CY168" s="482">
        <v>0</v>
      </c>
      <c r="CZ168" s="481"/>
      <c r="DA168" s="482">
        <v>0</v>
      </c>
      <c r="DB168" s="481">
        <v>0</v>
      </c>
      <c r="DC168" s="482">
        <v>0</v>
      </c>
      <c r="DD168" s="1565"/>
      <c r="DE168" s="1565"/>
      <c r="DF168" s="1565"/>
      <c r="DG168" s="1565"/>
      <c r="DH168" s="1565"/>
      <c r="DI168" s="1565"/>
      <c r="DJ168" s="1565"/>
      <c r="DK168" s="1565"/>
      <c r="DL168" s="1565"/>
      <c r="DM168" s="1565"/>
      <c r="DN168" s="1565"/>
      <c r="DO168" s="1565"/>
      <c r="DP168" s="1565"/>
      <c r="DQ168" s="1565"/>
      <c r="DR168" s="1565"/>
      <c r="DS168" s="1565"/>
      <c r="DV168" s="1565"/>
      <c r="DW168" s="1565"/>
      <c r="DX168" s="1087"/>
      <c r="DY168" s="1087"/>
      <c r="DZ168" s="2028"/>
      <c r="EA168" s="2029"/>
      <c r="EB168" s="1087"/>
      <c r="EC168" s="1087"/>
      <c r="ED168" s="2025"/>
      <c r="EE168" s="2025"/>
      <c r="EF168" s="2028"/>
      <c r="EG168" s="2029"/>
      <c r="EH168" s="1565"/>
      <c r="EI168" s="1565"/>
      <c r="EJ168" s="1565"/>
      <c r="EK168" s="1565"/>
      <c r="EL168" s="2025"/>
      <c r="EM168" s="2025"/>
      <c r="EN168" s="481">
        <v>0</v>
      </c>
      <c r="EO168" s="482">
        <v>0</v>
      </c>
      <c r="EP168" s="1565"/>
      <c r="EQ168" s="1565"/>
      <c r="ER168" s="1565"/>
      <c r="ES168" s="1565"/>
      <c r="ET168" s="2025"/>
      <c r="EU168" s="2025"/>
      <c r="EV168" s="2025"/>
      <c r="EW168" s="2025"/>
      <c r="EX168" s="1565"/>
      <c r="EY168" s="1565"/>
      <c r="EZ168" s="1565"/>
      <c r="FA168" s="1565"/>
      <c r="FB168" s="1565"/>
      <c r="FC168" s="1565"/>
      <c r="FD168" s="2028"/>
      <c r="FE168" s="2029"/>
      <c r="FF168" s="2028"/>
      <c r="FG168" s="2029"/>
      <c r="FH168" s="2028"/>
      <c r="FI168" s="2029"/>
      <c r="FJ168" s="2025"/>
      <c r="FK168" s="2025"/>
      <c r="FL168" s="2025"/>
      <c r="FM168" s="2025"/>
      <c r="FN168" s="2025"/>
      <c r="FO168" s="2025"/>
      <c r="FP168" s="2025"/>
      <c r="FQ168" s="2025"/>
      <c r="FR168" s="2025"/>
      <c r="FS168" s="2025"/>
      <c r="FT168" s="2025"/>
      <c r="FU168" s="2025"/>
      <c r="FV168" s="2025"/>
      <c r="FW168" s="2025"/>
      <c r="FX168" s="2025"/>
      <c r="FY168" s="2025"/>
      <c r="FZ168" s="2025"/>
      <c r="GA168" s="2025"/>
      <c r="GB168" s="2025"/>
      <c r="GC168" s="2025"/>
      <c r="GD168" s="2025"/>
      <c r="GE168" s="2025"/>
      <c r="GF168" s="2025"/>
      <c r="GG168" s="2025"/>
      <c r="GH168" s="2025"/>
      <c r="GI168" s="2025"/>
      <c r="GJ168" s="2026"/>
      <c r="GK168" s="2027"/>
      <c r="GL168" s="1565"/>
      <c r="GM168" s="1565"/>
    </row>
    <row r="169" spans="1:195" ht="12.95" hidden="1" customHeight="1" outlineLevel="1" x14ac:dyDescent="0.15">
      <c r="A169" s="2860">
        <v>44451</v>
      </c>
      <c r="B169" s="489"/>
      <c r="C169" s="489"/>
      <c r="D169" s="1081"/>
      <c r="E169" s="1081"/>
      <c r="F169" s="2129"/>
      <c r="G169" s="2129"/>
      <c r="H169" s="440"/>
      <c r="I169" s="427">
        <v>0</v>
      </c>
      <c r="J169" s="489"/>
      <c r="K169" s="489"/>
      <c r="L169" s="440"/>
      <c r="M169" s="427">
        <v>0</v>
      </c>
      <c r="N169" s="1081"/>
      <c r="O169" s="1081"/>
      <c r="P169" s="489"/>
      <c r="Q169" s="489"/>
      <c r="R169" s="1081"/>
      <c r="S169" s="1081"/>
      <c r="T169" s="440" t="s">
        <v>899</v>
      </c>
      <c r="U169" s="427" t="s">
        <v>20</v>
      </c>
      <c r="V169" s="440"/>
      <c r="W169" s="427">
        <v>0</v>
      </c>
      <c r="X169" s="489"/>
      <c r="Y169" s="489"/>
      <c r="Z169" s="489"/>
      <c r="AA169" s="489"/>
      <c r="AB169" s="440"/>
      <c r="AC169" s="427">
        <v>0</v>
      </c>
      <c r="AD169" s="440"/>
      <c r="AE169" s="427">
        <v>0</v>
      </c>
      <c r="AF169" s="440"/>
      <c r="AG169" s="427">
        <v>0</v>
      </c>
      <c r="AH169" s="489"/>
      <c r="AI169" s="489"/>
      <c r="AJ169" s="489"/>
      <c r="AK169" s="489"/>
      <c r="AL169" s="489"/>
      <c r="AM169" s="489"/>
      <c r="AN169" s="489"/>
      <c r="AO169" s="489"/>
      <c r="AR169" s="440" t="s">
        <v>5</v>
      </c>
      <c r="AS169" s="427">
        <v>0</v>
      </c>
      <c r="AT169" s="489"/>
      <c r="AU169" s="489"/>
      <c r="AV169" s="440" t="s">
        <v>909</v>
      </c>
      <c r="AW169" s="427" t="s">
        <v>29</v>
      </c>
      <c r="AX169" s="1081"/>
      <c r="AY169" s="1081"/>
      <c r="BB169" s="440"/>
      <c r="BC169" s="427">
        <v>0</v>
      </c>
      <c r="BD169" s="1678"/>
      <c r="BE169" s="1679"/>
      <c r="BF169" s="440" t="s">
        <v>1130</v>
      </c>
      <c r="BG169" s="427" t="s">
        <v>29</v>
      </c>
      <c r="BH169" s="440" t="s">
        <v>5</v>
      </c>
      <c r="BI169" s="427">
        <v>0</v>
      </c>
      <c r="BJ169" s="489"/>
      <c r="BK169" s="489"/>
      <c r="BL169" s="489"/>
      <c r="BM169" s="489"/>
      <c r="BN169" s="2052"/>
      <c r="BO169" s="2053"/>
      <c r="BP169" s="489"/>
      <c r="BQ169" s="489"/>
      <c r="BR169" s="440"/>
      <c r="BS169" s="427">
        <v>0</v>
      </c>
      <c r="BT169" s="489"/>
      <c r="BU169" s="489"/>
      <c r="BV169" s="440"/>
      <c r="BW169" s="427">
        <v>0</v>
      </c>
      <c r="BX169" s="440"/>
      <c r="BY169" s="427">
        <v>0</v>
      </c>
      <c r="BZ169" s="1081"/>
      <c r="CA169" s="1081"/>
      <c r="CB169" s="440"/>
      <c r="CC169" s="427">
        <v>0</v>
      </c>
      <c r="CD169" s="440" t="s">
        <v>855</v>
      </c>
      <c r="CE169" s="427" t="s">
        <v>29</v>
      </c>
      <c r="CF169" s="440" t="s">
        <v>935</v>
      </c>
      <c r="CG169" s="427" t="s">
        <v>20</v>
      </c>
      <c r="CH169" s="440"/>
      <c r="CI169" s="427">
        <v>0</v>
      </c>
      <c r="CJ169" s="1996"/>
      <c r="CK169" s="1996"/>
      <c r="CL169" s="489"/>
      <c r="CM169" s="489"/>
      <c r="CN169" s="440"/>
      <c r="CO169" s="427">
        <v>0</v>
      </c>
      <c r="CP169" s="489"/>
      <c r="CQ169" s="489"/>
      <c r="CR169" s="489"/>
      <c r="CS169" s="489"/>
      <c r="CT169" s="489"/>
      <c r="CU169" s="489"/>
      <c r="CV169" s="1789"/>
      <c r="CW169" s="1790"/>
      <c r="CX169" s="440"/>
      <c r="CY169" s="427">
        <v>0</v>
      </c>
      <c r="CZ169" s="440"/>
      <c r="DA169" s="427">
        <v>0</v>
      </c>
      <c r="DB169" s="440" t="s">
        <v>1092</v>
      </c>
      <c r="DC169" s="427" t="s">
        <v>20</v>
      </c>
      <c r="DD169" s="489"/>
      <c r="DE169" s="489"/>
      <c r="DF169" s="489"/>
      <c r="DG169" s="489"/>
      <c r="DH169" s="489"/>
      <c r="DI169" s="489"/>
      <c r="DJ169" s="489"/>
      <c r="DK169" s="489"/>
      <c r="DL169" s="489"/>
      <c r="DM169" s="489"/>
      <c r="DN169" s="489"/>
      <c r="DO169" s="489"/>
      <c r="DP169" s="489"/>
      <c r="DQ169" s="489"/>
      <c r="DR169" s="489"/>
      <c r="DS169" s="489"/>
      <c r="DV169" s="489"/>
      <c r="DW169" s="489"/>
      <c r="DX169" s="1081"/>
      <c r="DY169" s="1081"/>
      <c r="DZ169" s="2028"/>
      <c r="EA169" s="2029"/>
      <c r="EB169" s="1081"/>
      <c r="EC169" s="1081"/>
      <c r="ED169" s="2025"/>
      <c r="EE169" s="2025"/>
      <c r="EF169" s="2028"/>
      <c r="EG169" s="2029"/>
      <c r="EH169" s="489"/>
      <c r="EI169" s="489"/>
      <c r="EJ169" s="489"/>
      <c r="EK169" s="489"/>
      <c r="EL169" s="2025"/>
      <c r="EM169" s="2025"/>
      <c r="EN169" s="440" t="s">
        <v>683</v>
      </c>
      <c r="EO169" s="427">
        <v>0</v>
      </c>
      <c r="EP169" s="489"/>
      <c r="EQ169" s="489"/>
      <c r="ER169" s="489"/>
      <c r="ES169" s="489"/>
      <c r="ET169" s="2025"/>
      <c r="EU169" s="2025"/>
      <c r="EV169" s="2025"/>
      <c r="EW169" s="2025"/>
      <c r="EX169" s="489"/>
      <c r="EY169" s="489"/>
      <c r="EZ169" s="489"/>
      <c r="FA169" s="489"/>
      <c r="FB169" s="489"/>
      <c r="FC169" s="489"/>
      <c r="FD169" s="2028"/>
      <c r="FE169" s="2029"/>
      <c r="FF169" s="2028"/>
      <c r="FG169" s="2029"/>
      <c r="FH169" s="2028"/>
      <c r="FI169" s="2029"/>
      <c r="FJ169" s="2025"/>
      <c r="FK169" s="2025"/>
      <c r="FL169" s="2025"/>
      <c r="FM169" s="2025"/>
      <c r="FN169" s="2025"/>
      <c r="FO169" s="2025"/>
      <c r="FP169" s="2025"/>
      <c r="FQ169" s="2025"/>
      <c r="FR169" s="2025"/>
      <c r="FS169" s="2025"/>
      <c r="FT169" s="2025"/>
      <c r="FU169" s="2025"/>
      <c r="FV169" s="2025"/>
      <c r="FW169" s="2025"/>
      <c r="FX169" s="2025"/>
      <c r="FY169" s="2025"/>
      <c r="FZ169" s="2025"/>
      <c r="GA169" s="2025"/>
      <c r="GB169" s="2025"/>
      <c r="GC169" s="2025"/>
      <c r="GD169" s="2025"/>
      <c r="GE169" s="2025"/>
      <c r="GF169" s="2025"/>
      <c r="GG169" s="2025"/>
      <c r="GH169" s="2025"/>
      <c r="GI169" s="2025"/>
      <c r="GJ169" s="2026"/>
      <c r="GK169" s="2027"/>
      <c r="GL169" s="489"/>
      <c r="GM169" s="489"/>
    </row>
    <row r="170" spans="1:195" ht="12.95" hidden="1" customHeight="1" outlineLevel="1" x14ac:dyDescent="0.15">
      <c r="A170" s="2861"/>
      <c r="B170" s="489"/>
      <c r="C170" s="489"/>
      <c r="D170" s="1082"/>
      <c r="E170" s="1082"/>
      <c r="F170" s="2129"/>
      <c r="G170" s="2129"/>
      <c r="H170" s="430">
        <v>0</v>
      </c>
      <c r="I170" s="429">
        <v>0</v>
      </c>
      <c r="J170" s="489"/>
      <c r="K170" s="489"/>
      <c r="L170" s="430">
        <v>0</v>
      </c>
      <c r="M170" s="429">
        <v>0</v>
      </c>
      <c r="N170" s="1082"/>
      <c r="O170" s="1082"/>
      <c r="P170" s="489"/>
      <c r="Q170" s="489"/>
      <c r="R170" s="1082"/>
      <c r="S170" s="1082"/>
      <c r="T170" s="430" t="s">
        <v>996</v>
      </c>
      <c r="U170" s="429" t="s">
        <v>598</v>
      </c>
      <c r="V170" s="430">
        <v>0</v>
      </c>
      <c r="W170" s="429">
        <v>0</v>
      </c>
      <c r="X170" s="489"/>
      <c r="Y170" s="489"/>
      <c r="Z170" s="489"/>
      <c r="AA170" s="489"/>
      <c r="AB170" s="430">
        <v>0</v>
      </c>
      <c r="AC170" s="429">
        <v>0</v>
      </c>
      <c r="AD170" s="430">
        <v>0</v>
      </c>
      <c r="AE170" s="429">
        <v>0</v>
      </c>
      <c r="AF170" s="430">
        <v>0</v>
      </c>
      <c r="AG170" s="429">
        <v>0</v>
      </c>
      <c r="AH170" s="489"/>
      <c r="AI170" s="489"/>
      <c r="AJ170" s="489"/>
      <c r="AK170" s="489"/>
      <c r="AL170" s="489"/>
      <c r="AM170" s="489"/>
      <c r="AN170" s="489"/>
      <c r="AO170" s="489"/>
      <c r="AR170" s="430">
        <v>0</v>
      </c>
      <c r="AS170" s="429">
        <v>0</v>
      </c>
      <c r="AT170" s="489"/>
      <c r="AU170" s="489"/>
      <c r="AV170" s="430" t="s">
        <v>673</v>
      </c>
      <c r="AW170" s="429" t="s">
        <v>20</v>
      </c>
      <c r="AX170" s="1082"/>
      <c r="AY170" s="1082"/>
      <c r="BB170" s="430">
        <v>0</v>
      </c>
      <c r="BC170" s="429">
        <v>0</v>
      </c>
      <c r="BD170" s="1678"/>
      <c r="BE170" s="1679"/>
      <c r="BF170" s="430" t="s">
        <v>1019</v>
      </c>
      <c r="BG170" s="429" t="s">
        <v>591</v>
      </c>
      <c r="BH170" s="430">
        <v>0</v>
      </c>
      <c r="BI170" s="429">
        <v>0</v>
      </c>
      <c r="BJ170" s="489"/>
      <c r="BK170" s="489"/>
      <c r="BL170" s="489"/>
      <c r="BM170" s="489"/>
      <c r="BN170" s="2052"/>
      <c r="BO170" s="2053"/>
      <c r="BP170" s="489"/>
      <c r="BQ170" s="489"/>
      <c r="BR170" s="430">
        <v>0</v>
      </c>
      <c r="BS170" s="429">
        <v>0</v>
      </c>
      <c r="BT170" s="489"/>
      <c r="BU170" s="489"/>
      <c r="BV170" s="430">
        <v>0</v>
      </c>
      <c r="BW170" s="429">
        <v>0</v>
      </c>
      <c r="BX170" s="430">
        <v>0</v>
      </c>
      <c r="BY170" s="429">
        <v>0</v>
      </c>
      <c r="BZ170" s="1082"/>
      <c r="CA170" s="1082"/>
      <c r="CB170" s="430">
        <v>0</v>
      </c>
      <c r="CC170" s="429">
        <v>0</v>
      </c>
      <c r="CD170" s="430" t="s">
        <v>1091</v>
      </c>
      <c r="CE170" s="429" t="s">
        <v>29</v>
      </c>
      <c r="CF170" s="430" t="s">
        <v>933</v>
      </c>
      <c r="CG170" s="429" t="s">
        <v>29</v>
      </c>
      <c r="CH170" s="430">
        <v>0</v>
      </c>
      <c r="CI170" s="429">
        <v>0</v>
      </c>
      <c r="CJ170" s="1996"/>
      <c r="CK170" s="1996"/>
      <c r="CL170" s="489"/>
      <c r="CM170" s="489"/>
      <c r="CN170" s="430">
        <v>0</v>
      </c>
      <c r="CO170" s="429">
        <v>0</v>
      </c>
      <c r="CP170" s="489"/>
      <c r="CQ170" s="489"/>
      <c r="CR170" s="489"/>
      <c r="CS170" s="489"/>
      <c r="CT170" s="489"/>
      <c r="CU170" s="489"/>
      <c r="CV170" s="1789"/>
      <c r="CW170" s="1790"/>
      <c r="CX170" s="430">
        <v>0</v>
      </c>
      <c r="CY170" s="429">
        <v>0</v>
      </c>
      <c r="CZ170" s="430">
        <v>0</v>
      </c>
      <c r="DA170" s="429">
        <v>0</v>
      </c>
      <c r="DB170" s="430" t="s">
        <v>935</v>
      </c>
      <c r="DC170" s="429" t="s">
        <v>20</v>
      </c>
      <c r="DD170" s="489"/>
      <c r="DE170" s="489"/>
      <c r="DF170" s="489"/>
      <c r="DG170" s="489"/>
      <c r="DH170" s="489"/>
      <c r="DI170" s="489"/>
      <c r="DJ170" s="489"/>
      <c r="DK170" s="489"/>
      <c r="DL170" s="489"/>
      <c r="DM170" s="489"/>
      <c r="DN170" s="489"/>
      <c r="DO170" s="489"/>
      <c r="DP170" s="489"/>
      <c r="DQ170" s="489"/>
      <c r="DR170" s="489"/>
      <c r="DS170" s="489"/>
      <c r="DV170" s="489"/>
      <c r="DW170" s="489"/>
      <c r="DX170" s="1082"/>
      <c r="DY170" s="1082"/>
      <c r="DZ170" s="2028"/>
      <c r="EA170" s="2029"/>
      <c r="EB170" s="1082"/>
      <c r="EC170" s="1082"/>
      <c r="ED170" s="2025"/>
      <c r="EE170" s="2025"/>
      <c r="EF170" s="2028"/>
      <c r="EG170" s="2029"/>
      <c r="EH170" s="489"/>
      <c r="EI170" s="489"/>
      <c r="EJ170" s="489"/>
      <c r="EK170" s="489"/>
      <c r="EL170" s="2025"/>
      <c r="EM170" s="2025"/>
      <c r="EN170" s="430">
        <v>0</v>
      </c>
      <c r="EO170" s="429">
        <v>0</v>
      </c>
      <c r="EP170" s="489"/>
      <c r="EQ170" s="489"/>
      <c r="ER170" s="489"/>
      <c r="ES170" s="489"/>
      <c r="ET170" s="2025"/>
      <c r="EU170" s="2025"/>
      <c r="EV170" s="2025"/>
      <c r="EW170" s="2025"/>
      <c r="EX170" s="489"/>
      <c r="EY170" s="489"/>
      <c r="EZ170" s="489"/>
      <c r="FA170" s="489"/>
      <c r="FB170" s="489"/>
      <c r="FC170" s="489"/>
      <c r="FD170" s="2028"/>
      <c r="FE170" s="2029"/>
      <c r="FF170" s="2028"/>
      <c r="FG170" s="2029"/>
      <c r="FH170" s="2028"/>
      <c r="FI170" s="2029"/>
      <c r="FJ170" s="2025"/>
      <c r="FK170" s="2025"/>
      <c r="FL170" s="2025"/>
      <c r="FM170" s="2025"/>
      <c r="FN170" s="2025"/>
      <c r="FO170" s="2025"/>
      <c r="FP170" s="2025"/>
      <c r="FQ170" s="2025"/>
      <c r="FR170" s="2025"/>
      <c r="FS170" s="2025"/>
      <c r="FT170" s="2025"/>
      <c r="FU170" s="2025"/>
      <c r="FV170" s="2025"/>
      <c r="FW170" s="2025"/>
      <c r="FX170" s="2025"/>
      <c r="FY170" s="2025"/>
      <c r="FZ170" s="2025"/>
      <c r="GA170" s="2025"/>
      <c r="GB170" s="2025"/>
      <c r="GC170" s="2025"/>
      <c r="GD170" s="2025"/>
      <c r="GE170" s="2025"/>
      <c r="GF170" s="2025"/>
      <c r="GG170" s="2025"/>
      <c r="GH170" s="2025"/>
      <c r="GI170" s="2025"/>
      <c r="GJ170" s="2026"/>
      <c r="GK170" s="2027"/>
      <c r="GL170" s="489"/>
      <c r="GM170" s="489"/>
    </row>
    <row r="171" spans="1:195" ht="12.95" hidden="1" customHeight="1" outlineLevel="1" x14ac:dyDescent="0.15">
      <c r="A171" s="2861"/>
      <c r="B171" s="489"/>
      <c r="C171" s="489"/>
      <c r="D171" s="1082"/>
      <c r="E171" s="1082"/>
      <c r="F171" s="2129"/>
      <c r="G171" s="2129"/>
      <c r="H171" s="430">
        <v>0</v>
      </c>
      <c r="I171" s="429">
        <v>0</v>
      </c>
      <c r="J171" s="489"/>
      <c r="K171" s="489"/>
      <c r="L171" s="430">
        <v>0</v>
      </c>
      <c r="M171" s="429">
        <v>0</v>
      </c>
      <c r="N171" s="1082"/>
      <c r="O171" s="1082"/>
      <c r="P171" s="489"/>
      <c r="Q171" s="489"/>
      <c r="R171" s="1082"/>
      <c r="S171" s="1082"/>
      <c r="T171" s="430" t="s">
        <v>1016</v>
      </c>
      <c r="U171" s="429" t="s">
        <v>20</v>
      </c>
      <c r="V171" s="430">
        <v>0</v>
      </c>
      <c r="W171" s="429">
        <v>0</v>
      </c>
      <c r="X171" s="489"/>
      <c r="Y171" s="489"/>
      <c r="Z171" s="489"/>
      <c r="AA171" s="489"/>
      <c r="AB171" s="430">
        <v>0</v>
      </c>
      <c r="AC171" s="429">
        <v>0</v>
      </c>
      <c r="AD171" s="430">
        <v>0</v>
      </c>
      <c r="AE171" s="429">
        <v>0</v>
      </c>
      <c r="AF171" s="430">
        <v>0</v>
      </c>
      <c r="AG171" s="429">
        <v>0</v>
      </c>
      <c r="AH171" s="489"/>
      <c r="AI171" s="489"/>
      <c r="AJ171" s="489"/>
      <c r="AK171" s="489"/>
      <c r="AL171" s="489"/>
      <c r="AM171" s="489"/>
      <c r="AN171" s="489"/>
      <c r="AO171" s="489"/>
      <c r="AR171" s="430">
        <v>0</v>
      </c>
      <c r="AS171" s="429">
        <v>0</v>
      </c>
      <c r="AT171" s="489"/>
      <c r="AU171" s="489"/>
      <c r="AV171" s="430" t="s">
        <v>1092</v>
      </c>
      <c r="AW171" s="429" t="s">
        <v>29</v>
      </c>
      <c r="AX171" s="1082"/>
      <c r="AY171" s="1082"/>
      <c r="BB171" s="430">
        <v>0</v>
      </c>
      <c r="BC171" s="429">
        <v>0</v>
      </c>
      <c r="BD171" s="1678"/>
      <c r="BE171" s="1679"/>
      <c r="BF171" s="430" t="s">
        <v>1131</v>
      </c>
      <c r="BG171" s="429" t="s">
        <v>20</v>
      </c>
      <c r="BH171" s="430">
        <v>0</v>
      </c>
      <c r="BI171" s="429">
        <v>0</v>
      </c>
      <c r="BJ171" s="489"/>
      <c r="BK171" s="489"/>
      <c r="BL171" s="489"/>
      <c r="BM171" s="489"/>
      <c r="BN171" s="2052"/>
      <c r="BO171" s="2053"/>
      <c r="BP171" s="489"/>
      <c r="BQ171" s="489"/>
      <c r="BR171" s="430">
        <v>0</v>
      </c>
      <c r="BS171" s="429">
        <v>0</v>
      </c>
      <c r="BT171" s="489"/>
      <c r="BU171" s="489"/>
      <c r="BV171" s="430">
        <v>0</v>
      </c>
      <c r="BW171" s="429">
        <v>0</v>
      </c>
      <c r="BX171" s="430">
        <v>0</v>
      </c>
      <c r="BY171" s="429">
        <v>0</v>
      </c>
      <c r="BZ171" s="1082"/>
      <c r="CA171" s="1082"/>
      <c r="CB171" s="430">
        <v>0</v>
      </c>
      <c r="CC171" s="429">
        <v>0</v>
      </c>
      <c r="CD171" s="430" t="s">
        <v>892</v>
      </c>
      <c r="CE171" s="429" t="s">
        <v>29</v>
      </c>
      <c r="CF171" s="430" t="s">
        <v>906</v>
      </c>
      <c r="CG171" s="429" t="s">
        <v>20</v>
      </c>
      <c r="CH171" s="430">
        <v>0</v>
      </c>
      <c r="CI171" s="429">
        <v>0</v>
      </c>
      <c r="CJ171" s="1996"/>
      <c r="CK171" s="1996"/>
      <c r="CL171" s="489"/>
      <c r="CM171" s="489"/>
      <c r="CN171" s="430">
        <v>0</v>
      </c>
      <c r="CO171" s="429">
        <v>0</v>
      </c>
      <c r="CP171" s="489"/>
      <c r="CQ171" s="489"/>
      <c r="CR171" s="489"/>
      <c r="CS171" s="489"/>
      <c r="CT171" s="489"/>
      <c r="CU171" s="489"/>
      <c r="CV171" s="1789"/>
      <c r="CW171" s="1790"/>
      <c r="CX171" s="430">
        <v>0</v>
      </c>
      <c r="CY171" s="429">
        <v>0</v>
      </c>
      <c r="CZ171" s="430">
        <v>0</v>
      </c>
      <c r="DA171" s="429">
        <v>0</v>
      </c>
      <c r="DB171" s="430" t="s">
        <v>933</v>
      </c>
      <c r="DC171" s="429" t="s">
        <v>29</v>
      </c>
      <c r="DD171" s="489"/>
      <c r="DE171" s="489"/>
      <c r="DF171" s="489"/>
      <c r="DG171" s="489"/>
      <c r="DH171" s="489"/>
      <c r="DI171" s="489"/>
      <c r="DJ171" s="489"/>
      <c r="DK171" s="489"/>
      <c r="DL171" s="489"/>
      <c r="DM171" s="489"/>
      <c r="DN171" s="489"/>
      <c r="DO171" s="489"/>
      <c r="DP171" s="489"/>
      <c r="DQ171" s="489"/>
      <c r="DR171" s="489"/>
      <c r="DS171" s="489"/>
      <c r="DV171" s="489"/>
      <c r="DW171" s="489"/>
      <c r="DX171" s="1082"/>
      <c r="DY171" s="1082"/>
      <c r="DZ171" s="2028"/>
      <c r="EA171" s="2029"/>
      <c r="EB171" s="1082"/>
      <c r="EC171" s="1082"/>
      <c r="ED171" s="2025"/>
      <c r="EE171" s="2025"/>
      <c r="EF171" s="2028"/>
      <c r="EG171" s="2029"/>
      <c r="EH171" s="489"/>
      <c r="EI171" s="489"/>
      <c r="EJ171" s="489"/>
      <c r="EK171" s="489"/>
      <c r="EL171" s="2025"/>
      <c r="EM171" s="2025"/>
      <c r="EN171" s="430">
        <v>0</v>
      </c>
      <c r="EO171" s="429">
        <v>0</v>
      </c>
      <c r="EP171" s="489"/>
      <c r="EQ171" s="489"/>
      <c r="ER171" s="489"/>
      <c r="ES171" s="489"/>
      <c r="ET171" s="2025"/>
      <c r="EU171" s="2025"/>
      <c r="EV171" s="2025"/>
      <c r="EW171" s="2025"/>
      <c r="EX171" s="489"/>
      <c r="EY171" s="489"/>
      <c r="EZ171" s="489"/>
      <c r="FA171" s="489"/>
      <c r="FB171" s="489"/>
      <c r="FC171" s="489"/>
      <c r="FD171" s="2028"/>
      <c r="FE171" s="2029"/>
      <c r="FF171" s="2028"/>
      <c r="FG171" s="2029"/>
      <c r="FH171" s="2028"/>
      <c r="FI171" s="2029"/>
      <c r="FJ171" s="2025"/>
      <c r="FK171" s="2025"/>
      <c r="FL171" s="2025"/>
      <c r="FM171" s="2025"/>
      <c r="FN171" s="2025"/>
      <c r="FO171" s="2025"/>
      <c r="FP171" s="2025"/>
      <c r="FQ171" s="2025"/>
      <c r="FR171" s="2025"/>
      <c r="FS171" s="2025"/>
      <c r="FT171" s="2025"/>
      <c r="FU171" s="2025"/>
      <c r="FV171" s="2025"/>
      <c r="FW171" s="2025"/>
      <c r="FX171" s="2025"/>
      <c r="FY171" s="2025"/>
      <c r="FZ171" s="2025"/>
      <c r="GA171" s="2025"/>
      <c r="GB171" s="2025"/>
      <c r="GC171" s="2025"/>
      <c r="GD171" s="2025"/>
      <c r="GE171" s="2025"/>
      <c r="GF171" s="2025"/>
      <c r="GG171" s="2025"/>
      <c r="GH171" s="2025"/>
      <c r="GI171" s="2025"/>
      <c r="GJ171" s="2026"/>
      <c r="GK171" s="2027"/>
      <c r="GL171" s="489"/>
      <c r="GM171" s="489"/>
    </row>
    <row r="172" spans="1:195" ht="12.95" hidden="1" customHeight="1" outlineLevel="1" x14ac:dyDescent="0.15">
      <c r="A172" s="2861"/>
      <c r="B172" s="489"/>
      <c r="C172" s="489"/>
      <c r="D172" s="1082"/>
      <c r="E172" s="1082"/>
      <c r="F172" s="2129"/>
      <c r="G172" s="2129"/>
      <c r="H172" s="430">
        <v>0</v>
      </c>
      <c r="I172" s="429">
        <v>0</v>
      </c>
      <c r="J172" s="489"/>
      <c r="K172" s="489"/>
      <c r="L172" s="430">
        <v>0</v>
      </c>
      <c r="M172" s="429">
        <v>0</v>
      </c>
      <c r="N172" s="1082"/>
      <c r="O172" s="1082"/>
      <c r="P172" s="489"/>
      <c r="Q172" s="489"/>
      <c r="R172" s="1082"/>
      <c r="S172" s="1082"/>
      <c r="T172" s="430" t="s">
        <v>1063</v>
      </c>
      <c r="U172" s="429" t="s">
        <v>20</v>
      </c>
      <c r="V172" s="430">
        <v>0</v>
      </c>
      <c r="W172" s="429">
        <v>0</v>
      </c>
      <c r="X172" s="489"/>
      <c r="Y172" s="489"/>
      <c r="Z172" s="489"/>
      <c r="AA172" s="489"/>
      <c r="AB172" s="430">
        <v>0</v>
      </c>
      <c r="AC172" s="429">
        <v>0</v>
      </c>
      <c r="AD172" s="430">
        <v>0</v>
      </c>
      <c r="AE172" s="429">
        <v>0</v>
      </c>
      <c r="AF172" s="430">
        <v>0</v>
      </c>
      <c r="AG172" s="429">
        <v>0</v>
      </c>
      <c r="AH172" s="489"/>
      <c r="AI172" s="489"/>
      <c r="AJ172" s="489"/>
      <c r="AK172" s="489"/>
      <c r="AL172" s="489"/>
      <c r="AM172" s="489"/>
      <c r="AN172" s="489"/>
      <c r="AO172" s="489"/>
      <c r="AR172" s="430">
        <v>0</v>
      </c>
      <c r="AS172" s="429">
        <v>0</v>
      </c>
      <c r="AT172" s="489"/>
      <c r="AU172" s="489"/>
      <c r="AV172" s="430" t="s">
        <v>718</v>
      </c>
      <c r="AW172" s="507" t="s">
        <v>698</v>
      </c>
      <c r="AX172" s="1082"/>
      <c r="AY172" s="1082"/>
      <c r="BB172" s="430">
        <v>0</v>
      </c>
      <c r="BC172" s="429">
        <v>0</v>
      </c>
      <c r="BD172" s="1678"/>
      <c r="BE172" s="1679"/>
      <c r="BF172" s="430" t="s">
        <v>1080</v>
      </c>
      <c r="BG172" s="429" t="s">
        <v>29</v>
      </c>
      <c r="BH172" s="430">
        <v>0</v>
      </c>
      <c r="BI172" s="429">
        <v>0</v>
      </c>
      <c r="BJ172" s="489"/>
      <c r="BK172" s="489"/>
      <c r="BL172" s="489"/>
      <c r="BM172" s="489"/>
      <c r="BN172" s="2052"/>
      <c r="BO172" s="2053"/>
      <c r="BP172" s="489"/>
      <c r="BQ172" s="489"/>
      <c r="BR172" s="430">
        <v>0</v>
      </c>
      <c r="BS172" s="429">
        <v>0</v>
      </c>
      <c r="BT172" s="489"/>
      <c r="BU172" s="489"/>
      <c r="BV172" s="430">
        <v>0</v>
      </c>
      <c r="BW172" s="429">
        <v>0</v>
      </c>
      <c r="BX172" s="430">
        <v>0</v>
      </c>
      <c r="BY172" s="429">
        <v>0</v>
      </c>
      <c r="BZ172" s="1082"/>
      <c r="CA172" s="1082"/>
      <c r="CB172" s="430">
        <v>0</v>
      </c>
      <c r="CC172" s="429">
        <v>0</v>
      </c>
      <c r="CD172" s="430" t="s">
        <v>947</v>
      </c>
      <c r="CE172" s="429" t="s">
        <v>20</v>
      </c>
      <c r="CF172" s="430" t="s">
        <v>954</v>
      </c>
      <c r="CG172" s="429" t="s">
        <v>29</v>
      </c>
      <c r="CH172" s="430">
        <v>0</v>
      </c>
      <c r="CI172" s="429">
        <v>0</v>
      </c>
      <c r="CJ172" s="1996"/>
      <c r="CK172" s="1996"/>
      <c r="CL172" s="489"/>
      <c r="CM172" s="489"/>
      <c r="CN172" s="430">
        <v>0</v>
      </c>
      <c r="CO172" s="429">
        <v>0</v>
      </c>
      <c r="CP172" s="489"/>
      <c r="CQ172" s="489"/>
      <c r="CR172" s="489"/>
      <c r="CS172" s="489"/>
      <c r="CT172" s="489"/>
      <c r="CU172" s="489"/>
      <c r="CV172" s="1789"/>
      <c r="CW172" s="1790"/>
      <c r="CX172" s="430">
        <v>0</v>
      </c>
      <c r="CY172" s="429">
        <v>0</v>
      </c>
      <c r="CZ172" s="430">
        <v>0</v>
      </c>
      <c r="DA172" s="429">
        <v>0</v>
      </c>
      <c r="DB172" s="430" t="s">
        <v>1050</v>
      </c>
      <c r="DC172" s="429" t="s">
        <v>20</v>
      </c>
      <c r="DD172" s="489"/>
      <c r="DE172" s="489"/>
      <c r="DF172" s="489"/>
      <c r="DG172" s="489"/>
      <c r="DH172" s="489"/>
      <c r="DI172" s="489"/>
      <c r="DJ172" s="489"/>
      <c r="DK172" s="489"/>
      <c r="DL172" s="489"/>
      <c r="DM172" s="489"/>
      <c r="DN172" s="489"/>
      <c r="DO172" s="489"/>
      <c r="DP172" s="489"/>
      <c r="DQ172" s="489"/>
      <c r="DR172" s="489"/>
      <c r="DS172" s="489"/>
      <c r="DV172" s="489"/>
      <c r="DW172" s="489"/>
      <c r="DX172" s="1082"/>
      <c r="DY172" s="1082"/>
      <c r="DZ172" s="2028"/>
      <c r="EA172" s="2029"/>
      <c r="EB172" s="1082"/>
      <c r="EC172" s="1082"/>
      <c r="ED172" s="2025"/>
      <c r="EE172" s="2025"/>
      <c r="EF172" s="2028"/>
      <c r="EG172" s="2029"/>
      <c r="EH172" s="489"/>
      <c r="EI172" s="489"/>
      <c r="EJ172" s="489"/>
      <c r="EK172" s="489"/>
      <c r="EL172" s="2025"/>
      <c r="EM172" s="2025"/>
      <c r="EN172" s="430">
        <v>0</v>
      </c>
      <c r="EO172" s="429">
        <v>0</v>
      </c>
      <c r="EP172" s="489"/>
      <c r="EQ172" s="489"/>
      <c r="ER172" s="489"/>
      <c r="ES172" s="489"/>
      <c r="ET172" s="2025"/>
      <c r="EU172" s="2025"/>
      <c r="EV172" s="2025"/>
      <c r="EW172" s="2025"/>
      <c r="EX172" s="489"/>
      <c r="EY172" s="489"/>
      <c r="EZ172" s="489"/>
      <c r="FA172" s="489"/>
      <c r="FB172" s="489"/>
      <c r="FC172" s="489"/>
      <c r="FD172" s="2028"/>
      <c r="FE172" s="2029"/>
      <c r="FF172" s="2028"/>
      <c r="FG172" s="2029"/>
      <c r="FH172" s="2028"/>
      <c r="FI172" s="2029"/>
      <c r="FJ172" s="2025"/>
      <c r="FK172" s="2025"/>
      <c r="FL172" s="2025"/>
      <c r="FM172" s="2025"/>
      <c r="FN172" s="2025"/>
      <c r="FO172" s="2025"/>
      <c r="FP172" s="2025"/>
      <c r="FQ172" s="2025"/>
      <c r="FR172" s="2025"/>
      <c r="FS172" s="2025"/>
      <c r="FT172" s="2025"/>
      <c r="FU172" s="2025"/>
      <c r="FV172" s="2025"/>
      <c r="FW172" s="2025"/>
      <c r="FX172" s="2025"/>
      <c r="FY172" s="2025"/>
      <c r="FZ172" s="2025"/>
      <c r="GA172" s="2025"/>
      <c r="GB172" s="2025"/>
      <c r="GC172" s="2025"/>
      <c r="GD172" s="2025"/>
      <c r="GE172" s="2025"/>
      <c r="GF172" s="2025"/>
      <c r="GG172" s="2025"/>
      <c r="GH172" s="2025"/>
      <c r="GI172" s="2025"/>
      <c r="GJ172" s="2026"/>
      <c r="GK172" s="2027"/>
      <c r="GL172" s="489"/>
      <c r="GM172" s="489"/>
    </row>
    <row r="173" spans="1:195" ht="12.95" hidden="1" customHeight="1" outlineLevel="1" x14ac:dyDescent="0.15">
      <c r="A173" s="2862"/>
      <c r="B173" s="489"/>
      <c r="C173" s="489"/>
      <c r="D173" s="1083"/>
      <c r="E173" s="1083"/>
      <c r="F173" s="2129"/>
      <c r="G173" s="2129"/>
      <c r="H173" s="425"/>
      <c r="I173" s="426"/>
      <c r="J173" s="489"/>
      <c r="K173" s="489"/>
      <c r="L173" s="425"/>
      <c r="M173" s="426"/>
      <c r="N173" s="1083"/>
      <c r="O173" s="1083"/>
      <c r="P173" s="489"/>
      <c r="Q173" s="489"/>
      <c r="R173" s="1083"/>
      <c r="S173" s="1083"/>
      <c r="T173" s="425"/>
      <c r="U173" s="426"/>
      <c r="V173" s="425"/>
      <c r="W173" s="426"/>
      <c r="X173" s="489"/>
      <c r="Y173" s="489"/>
      <c r="Z173" s="489"/>
      <c r="AA173" s="489"/>
      <c r="AB173" s="425"/>
      <c r="AC173" s="426"/>
      <c r="AD173" s="425"/>
      <c r="AE173" s="426"/>
      <c r="AF173" s="425"/>
      <c r="AG173" s="426"/>
      <c r="AH173" s="489"/>
      <c r="AI173" s="489"/>
      <c r="AJ173" s="489"/>
      <c r="AK173" s="489"/>
      <c r="AL173" s="489"/>
      <c r="AM173" s="489"/>
      <c r="AN173" s="489"/>
      <c r="AO173" s="489"/>
      <c r="AR173" s="425"/>
      <c r="AS173" s="426"/>
      <c r="AT173" s="489"/>
      <c r="AU173" s="489"/>
      <c r="AV173" s="425"/>
      <c r="AW173" s="426"/>
      <c r="AX173" s="1083"/>
      <c r="AY173" s="1083"/>
      <c r="BB173" s="425"/>
      <c r="BC173" s="426"/>
      <c r="BD173" s="1678"/>
      <c r="BE173" s="1679"/>
      <c r="BF173" s="425"/>
      <c r="BG173" s="426"/>
      <c r="BH173" s="425"/>
      <c r="BI173" s="426"/>
      <c r="BJ173" s="489"/>
      <c r="BK173" s="489"/>
      <c r="BL173" s="489"/>
      <c r="BM173" s="489"/>
      <c r="BN173" s="2052"/>
      <c r="BO173" s="2053"/>
      <c r="BP173" s="489"/>
      <c r="BQ173" s="489"/>
      <c r="BR173" s="425"/>
      <c r="BS173" s="426"/>
      <c r="BT173" s="489"/>
      <c r="BU173" s="489"/>
      <c r="BV173" s="425"/>
      <c r="BW173" s="426"/>
      <c r="BX173" s="425"/>
      <c r="BY173" s="426"/>
      <c r="BZ173" s="1083"/>
      <c r="CA173" s="1083"/>
      <c r="CB173" s="425"/>
      <c r="CC173" s="426"/>
      <c r="CD173" s="425"/>
      <c r="CE173" s="426"/>
      <c r="CF173" s="425"/>
      <c r="CG173" s="426"/>
      <c r="CH173" s="425"/>
      <c r="CI173" s="426"/>
      <c r="CJ173" s="1996"/>
      <c r="CK173" s="1996"/>
      <c r="CL173" s="489"/>
      <c r="CM173" s="489"/>
      <c r="CN173" s="425"/>
      <c r="CO173" s="426"/>
      <c r="CP173" s="489"/>
      <c r="CQ173" s="489"/>
      <c r="CR173" s="489"/>
      <c r="CS173" s="489"/>
      <c r="CT173" s="489"/>
      <c r="CU173" s="489"/>
      <c r="CV173" s="1789"/>
      <c r="CW173" s="1790"/>
      <c r="CX173" s="425"/>
      <c r="CY173" s="426"/>
      <c r="CZ173" s="425"/>
      <c r="DA173" s="426"/>
      <c r="DB173" s="425"/>
      <c r="DC173" s="426"/>
      <c r="DD173" s="489"/>
      <c r="DE173" s="489"/>
      <c r="DF173" s="489"/>
      <c r="DG173" s="489"/>
      <c r="DH173" s="489"/>
      <c r="DI173" s="489"/>
      <c r="DJ173" s="489"/>
      <c r="DK173" s="489"/>
      <c r="DL173" s="489"/>
      <c r="DM173" s="489"/>
      <c r="DN173" s="489"/>
      <c r="DO173" s="489"/>
      <c r="DP173" s="489"/>
      <c r="DQ173" s="489"/>
      <c r="DR173" s="489"/>
      <c r="DS173" s="489"/>
      <c r="DV173" s="489"/>
      <c r="DW173" s="489"/>
      <c r="DX173" s="1083"/>
      <c r="DY173" s="1083"/>
      <c r="DZ173" s="2028"/>
      <c r="EA173" s="2029"/>
      <c r="EB173" s="1083"/>
      <c r="EC173" s="1083"/>
      <c r="ED173" s="2025"/>
      <c r="EE173" s="2025"/>
      <c r="EF173" s="2028"/>
      <c r="EG173" s="2029"/>
      <c r="EH173" s="489"/>
      <c r="EI173" s="489"/>
      <c r="EJ173" s="489"/>
      <c r="EK173" s="489"/>
      <c r="EL173" s="2025"/>
      <c r="EM173" s="2025"/>
      <c r="EN173" s="425"/>
      <c r="EO173" s="426"/>
      <c r="EP173" s="489"/>
      <c r="EQ173" s="489"/>
      <c r="ER173" s="489"/>
      <c r="ES173" s="489"/>
      <c r="ET173" s="2025"/>
      <c r="EU173" s="2025"/>
      <c r="EV173" s="2025"/>
      <c r="EW173" s="2025"/>
      <c r="EX173" s="489"/>
      <c r="EY173" s="489"/>
      <c r="EZ173" s="489"/>
      <c r="FA173" s="489"/>
      <c r="FB173" s="489"/>
      <c r="FC173" s="489"/>
      <c r="FD173" s="2028"/>
      <c r="FE173" s="2029"/>
      <c r="FF173" s="2028"/>
      <c r="FG173" s="2029"/>
      <c r="FH173" s="2028"/>
      <c r="FI173" s="2029"/>
      <c r="FJ173" s="2025"/>
      <c r="FK173" s="2025"/>
      <c r="FL173" s="2025"/>
      <c r="FM173" s="2025"/>
      <c r="FN173" s="2025"/>
      <c r="FO173" s="2025"/>
      <c r="FP173" s="2025"/>
      <c r="FQ173" s="2025"/>
      <c r="FR173" s="2025"/>
      <c r="FS173" s="2025"/>
      <c r="FT173" s="2025"/>
      <c r="FU173" s="2025"/>
      <c r="FV173" s="2025"/>
      <c r="FW173" s="2025"/>
      <c r="FX173" s="2025"/>
      <c r="FY173" s="2025"/>
      <c r="FZ173" s="2025"/>
      <c r="GA173" s="2025"/>
      <c r="GB173" s="2025"/>
      <c r="GC173" s="2025"/>
      <c r="GD173" s="2025"/>
      <c r="GE173" s="2025"/>
      <c r="GF173" s="2025"/>
      <c r="GG173" s="2025"/>
      <c r="GH173" s="2025"/>
      <c r="GI173" s="2025"/>
      <c r="GJ173" s="2026"/>
      <c r="GK173" s="2027"/>
      <c r="GL173" s="489"/>
      <c r="GM173" s="489"/>
    </row>
    <row r="174" spans="1:195" ht="12.95" hidden="1" customHeight="1" outlineLevel="1" x14ac:dyDescent="0.15">
      <c r="A174" s="2860">
        <v>44465</v>
      </c>
      <c r="B174" s="1565"/>
      <c r="C174" s="1565"/>
      <c r="D174" s="1085"/>
      <c r="E174" s="1085"/>
      <c r="F174" s="2019"/>
      <c r="G174" s="2019"/>
      <c r="H174" s="476"/>
      <c r="I174" s="477"/>
      <c r="J174" s="1565"/>
      <c r="K174" s="1565"/>
      <c r="L174" s="476"/>
      <c r="M174" s="477"/>
      <c r="N174" s="1085"/>
      <c r="O174" s="1085"/>
      <c r="P174" s="1565"/>
      <c r="Q174" s="1565"/>
      <c r="R174" s="1085"/>
      <c r="S174" s="1085"/>
      <c r="T174" s="476" t="s">
        <v>1168</v>
      </c>
      <c r="U174" s="477" t="s">
        <v>591</v>
      </c>
      <c r="V174" s="476"/>
      <c r="W174" s="477"/>
      <c r="X174" s="1565"/>
      <c r="Y174" s="1565"/>
      <c r="Z174" s="1565"/>
      <c r="AA174" s="1565"/>
      <c r="AB174" s="476"/>
      <c r="AC174" s="477"/>
      <c r="AD174" s="476"/>
      <c r="AE174" s="477"/>
      <c r="AF174" s="476"/>
      <c r="AG174" s="477"/>
      <c r="AH174" s="1565"/>
      <c r="AI174" s="1565"/>
      <c r="AJ174" s="1565"/>
      <c r="AK174" s="1565"/>
      <c r="AL174" s="1565"/>
      <c r="AM174" s="1565"/>
      <c r="AN174" s="1565"/>
      <c r="AO174" s="1565"/>
      <c r="AR174" s="476" t="s">
        <v>1174</v>
      </c>
      <c r="AS174" s="477" t="s">
        <v>20</v>
      </c>
      <c r="AT174" s="1565"/>
      <c r="AU174" s="1565"/>
      <c r="AV174" s="476" t="s">
        <v>837</v>
      </c>
      <c r="AW174" s="477" t="s">
        <v>29</v>
      </c>
      <c r="AX174" s="1085"/>
      <c r="AY174" s="1085"/>
      <c r="BB174" s="476"/>
      <c r="BC174" s="477"/>
      <c r="BD174" s="1682"/>
      <c r="BE174" s="1683"/>
      <c r="BF174" s="476" t="s">
        <v>888</v>
      </c>
      <c r="BG174" s="477" t="s">
        <v>29</v>
      </c>
      <c r="BH174" s="476" t="s">
        <v>5</v>
      </c>
      <c r="BI174" s="477">
        <v>0</v>
      </c>
      <c r="BJ174" s="1565"/>
      <c r="BK174" s="1565"/>
      <c r="BL174" s="1565"/>
      <c r="BM174" s="1565"/>
      <c r="BN174" s="1682"/>
      <c r="BO174" s="1683"/>
      <c r="BP174" s="1565"/>
      <c r="BQ174" s="1565"/>
      <c r="BR174" s="476"/>
      <c r="BS174" s="477"/>
      <c r="BT174" s="1565"/>
      <c r="BU174" s="1565"/>
      <c r="BV174" s="476"/>
      <c r="BW174" s="477"/>
      <c r="BX174" s="476"/>
      <c r="BY174" s="477"/>
      <c r="BZ174" s="1085"/>
      <c r="CA174" s="1085"/>
      <c r="CB174" s="476"/>
      <c r="CC174" s="477"/>
      <c r="CD174" s="476" t="s">
        <v>665</v>
      </c>
      <c r="CE174" s="477" t="s">
        <v>20</v>
      </c>
      <c r="CF174" s="476" t="s">
        <v>1170</v>
      </c>
      <c r="CG174" s="477" t="s">
        <v>20</v>
      </c>
      <c r="CH174" s="476"/>
      <c r="CI174" s="477"/>
      <c r="CJ174" s="2019"/>
      <c r="CK174" s="2019"/>
      <c r="CL174" s="1565"/>
      <c r="CM174" s="1565"/>
      <c r="CN174" s="476"/>
      <c r="CO174" s="477"/>
      <c r="CP174" s="1565"/>
      <c r="CQ174" s="1565"/>
      <c r="CR174" s="1565"/>
      <c r="CS174" s="1565"/>
      <c r="CT174" s="1565"/>
      <c r="CU174" s="1565"/>
      <c r="CV174" s="1791"/>
      <c r="CW174" s="1792"/>
      <c r="CX174" s="476"/>
      <c r="CY174" s="477"/>
      <c r="CZ174" s="476"/>
      <c r="DA174" s="477"/>
      <c r="DB174" s="476" t="s">
        <v>1073</v>
      </c>
      <c r="DC174" s="477" t="s">
        <v>29</v>
      </c>
      <c r="DD174" s="1565"/>
      <c r="DE174" s="1565"/>
      <c r="DF174" s="1565"/>
      <c r="DG174" s="1565"/>
      <c r="DH174" s="1565"/>
      <c r="DI174" s="1565"/>
      <c r="DJ174" s="1565"/>
      <c r="DK174" s="1565"/>
      <c r="DL174" s="1565"/>
      <c r="DM174" s="1565"/>
      <c r="DN174" s="1565"/>
      <c r="DO174" s="1565"/>
      <c r="DP174" s="1565"/>
      <c r="DQ174" s="1565"/>
      <c r="DR174" s="1565"/>
      <c r="DS174" s="1565"/>
      <c r="DV174" s="1565"/>
      <c r="DW174" s="1565"/>
      <c r="DX174" s="1085"/>
      <c r="DY174" s="1085"/>
      <c r="DZ174" s="2028"/>
      <c r="EA174" s="2029"/>
      <c r="EB174" s="1085"/>
      <c r="EC174" s="1085"/>
      <c r="ED174" s="2025"/>
      <c r="EE174" s="2025"/>
      <c r="EF174" s="2028"/>
      <c r="EG174" s="2029"/>
      <c r="EH174" s="1565"/>
      <c r="EI174" s="1565"/>
      <c r="EJ174" s="1565"/>
      <c r="EK174" s="1565"/>
      <c r="EL174" s="2025"/>
      <c r="EM174" s="2025"/>
      <c r="EN174" s="476" t="s">
        <v>683</v>
      </c>
      <c r="EO174" s="477">
        <v>0</v>
      </c>
      <c r="EP174" s="1565"/>
      <c r="EQ174" s="1565"/>
      <c r="ER174" s="1565"/>
      <c r="ES174" s="1565"/>
      <c r="ET174" s="2025"/>
      <c r="EU174" s="2025"/>
      <c r="EV174" s="2025"/>
      <c r="EW174" s="2025"/>
      <c r="EX174" s="1565"/>
      <c r="EY174" s="1565"/>
      <c r="EZ174" s="1565"/>
      <c r="FA174" s="1565"/>
      <c r="FB174" s="1565"/>
      <c r="FC174" s="1565"/>
      <c r="FD174" s="2028"/>
      <c r="FE174" s="2029"/>
      <c r="FF174" s="2028"/>
      <c r="FG174" s="2029"/>
      <c r="FH174" s="2028"/>
      <c r="FI174" s="2029"/>
      <c r="FJ174" s="2025"/>
      <c r="FK174" s="2025"/>
      <c r="FL174" s="2025"/>
      <c r="FM174" s="2025"/>
      <c r="FN174" s="2025"/>
      <c r="FO174" s="2025"/>
      <c r="FP174" s="2025"/>
      <c r="FQ174" s="2025"/>
      <c r="FR174" s="2025"/>
      <c r="FS174" s="2025"/>
      <c r="FT174" s="2025"/>
      <c r="FU174" s="2025"/>
      <c r="FV174" s="2025"/>
      <c r="FW174" s="2025"/>
      <c r="FX174" s="2025"/>
      <c r="FY174" s="2025"/>
      <c r="FZ174" s="2025"/>
      <c r="GA174" s="2025"/>
      <c r="GB174" s="2025"/>
      <c r="GC174" s="2025"/>
      <c r="GD174" s="2025"/>
      <c r="GE174" s="2025"/>
      <c r="GF174" s="2025"/>
      <c r="GG174" s="2025"/>
      <c r="GH174" s="2025"/>
      <c r="GI174" s="2025"/>
      <c r="GJ174" s="2026"/>
      <c r="GK174" s="2027"/>
      <c r="GL174" s="1565"/>
      <c r="GM174" s="1565"/>
    </row>
    <row r="175" spans="1:195" ht="12.95" hidden="1" customHeight="1" outlineLevel="1" x14ac:dyDescent="0.15">
      <c r="A175" s="2861"/>
      <c r="B175" s="1565"/>
      <c r="C175" s="1565"/>
      <c r="D175" s="1086"/>
      <c r="E175" s="1086"/>
      <c r="F175" s="2019"/>
      <c r="G175" s="2019"/>
      <c r="H175" s="431"/>
      <c r="I175" s="432"/>
      <c r="J175" s="1565"/>
      <c r="K175" s="1565"/>
      <c r="L175" s="431"/>
      <c r="M175" s="432"/>
      <c r="N175" s="1086"/>
      <c r="O175" s="1086"/>
      <c r="P175" s="1565"/>
      <c r="Q175" s="1565"/>
      <c r="R175" s="1086"/>
      <c r="S175" s="1086"/>
      <c r="T175" s="431" t="s">
        <v>1081</v>
      </c>
      <c r="U175" s="432" t="s">
        <v>29</v>
      </c>
      <c r="V175" s="431"/>
      <c r="W175" s="432"/>
      <c r="X175" s="1565"/>
      <c r="Y175" s="1565"/>
      <c r="Z175" s="1565"/>
      <c r="AA175" s="1565"/>
      <c r="AB175" s="431"/>
      <c r="AC175" s="432"/>
      <c r="AD175" s="431"/>
      <c r="AE175" s="432"/>
      <c r="AF175" s="431"/>
      <c r="AG175" s="432"/>
      <c r="AH175" s="1565"/>
      <c r="AI175" s="1565"/>
      <c r="AJ175" s="1565"/>
      <c r="AK175" s="1565"/>
      <c r="AL175" s="1565"/>
      <c r="AM175" s="1565"/>
      <c r="AN175" s="1565"/>
      <c r="AO175" s="1565"/>
      <c r="AR175" s="431" t="s">
        <v>1010</v>
      </c>
      <c r="AS175" s="432" t="s">
        <v>29</v>
      </c>
      <c r="AT175" s="1565"/>
      <c r="AU175" s="1565"/>
      <c r="AV175" s="431" t="s">
        <v>935</v>
      </c>
      <c r="AW175" s="432" t="s">
        <v>20</v>
      </c>
      <c r="AX175" s="1086"/>
      <c r="AY175" s="1086"/>
      <c r="BB175" s="431"/>
      <c r="BC175" s="432"/>
      <c r="BD175" s="1682"/>
      <c r="BE175" s="1683"/>
      <c r="BF175" s="431" t="s">
        <v>716</v>
      </c>
      <c r="BG175" s="432" t="s">
        <v>20</v>
      </c>
      <c r="BH175" s="431">
        <v>0</v>
      </c>
      <c r="BI175" s="432">
        <v>0</v>
      </c>
      <c r="BJ175" s="1565"/>
      <c r="BK175" s="1565"/>
      <c r="BL175" s="1565"/>
      <c r="BM175" s="1565"/>
      <c r="BN175" s="1682"/>
      <c r="BO175" s="1683"/>
      <c r="BP175" s="1565"/>
      <c r="BQ175" s="1565"/>
      <c r="BR175" s="431"/>
      <c r="BS175" s="432"/>
      <c r="BT175" s="1565"/>
      <c r="BU175" s="1565"/>
      <c r="BV175" s="431"/>
      <c r="BW175" s="432"/>
      <c r="BX175" s="431"/>
      <c r="BY175" s="432"/>
      <c r="BZ175" s="1086"/>
      <c r="CA175" s="1086"/>
      <c r="CB175" s="431"/>
      <c r="CC175" s="432"/>
      <c r="CD175" s="431" t="s">
        <v>1092</v>
      </c>
      <c r="CE175" s="432" t="s">
        <v>29</v>
      </c>
      <c r="CF175" s="431" t="s">
        <v>665</v>
      </c>
      <c r="CG175" s="432" t="s">
        <v>20</v>
      </c>
      <c r="CH175" s="431"/>
      <c r="CI175" s="432"/>
      <c r="CJ175" s="2019"/>
      <c r="CK175" s="2019"/>
      <c r="CL175" s="1565"/>
      <c r="CM175" s="1565"/>
      <c r="CN175" s="431"/>
      <c r="CO175" s="432"/>
      <c r="CP175" s="1565"/>
      <c r="CQ175" s="1565"/>
      <c r="CR175" s="1565"/>
      <c r="CS175" s="1565"/>
      <c r="CT175" s="1565"/>
      <c r="CU175" s="1565"/>
      <c r="CV175" s="1791"/>
      <c r="CW175" s="1792"/>
      <c r="CX175" s="431"/>
      <c r="CY175" s="432"/>
      <c r="CZ175" s="431"/>
      <c r="DA175" s="432"/>
      <c r="DB175" s="431" t="s">
        <v>1064</v>
      </c>
      <c r="DC175" s="432" t="s">
        <v>29</v>
      </c>
      <c r="DD175" s="1565"/>
      <c r="DE175" s="1565"/>
      <c r="DF175" s="1565"/>
      <c r="DG175" s="1565"/>
      <c r="DH175" s="1565"/>
      <c r="DI175" s="1565"/>
      <c r="DJ175" s="1565"/>
      <c r="DK175" s="1565"/>
      <c r="DL175" s="1565"/>
      <c r="DM175" s="1565"/>
      <c r="DN175" s="1565"/>
      <c r="DO175" s="1565"/>
      <c r="DP175" s="1565"/>
      <c r="DQ175" s="1565"/>
      <c r="DR175" s="1565"/>
      <c r="DS175" s="1565"/>
      <c r="DV175" s="1565"/>
      <c r="DW175" s="1565"/>
      <c r="DX175" s="1086"/>
      <c r="DY175" s="1086"/>
      <c r="DZ175" s="2028"/>
      <c r="EA175" s="2029"/>
      <c r="EB175" s="1086"/>
      <c r="EC175" s="1086"/>
      <c r="ED175" s="2025"/>
      <c r="EE175" s="2025"/>
      <c r="EF175" s="2028"/>
      <c r="EG175" s="2029"/>
      <c r="EH175" s="1565"/>
      <c r="EI175" s="1565"/>
      <c r="EJ175" s="1565"/>
      <c r="EK175" s="1565"/>
      <c r="EL175" s="2025"/>
      <c r="EM175" s="2025"/>
      <c r="EN175" s="431">
        <v>0</v>
      </c>
      <c r="EO175" s="432">
        <v>0</v>
      </c>
      <c r="EP175" s="1565"/>
      <c r="EQ175" s="1565"/>
      <c r="ER175" s="1565"/>
      <c r="ES175" s="1565"/>
      <c r="ET175" s="2025"/>
      <c r="EU175" s="2025"/>
      <c r="EV175" s="2025"/>
      <c r="EW175" s="2025"/>
      <c r="EX175" s="1565"/>
      <c r="EY175" s="1565"/>
      <c r="EZ175" s="1565"/>
      <c r="FA175" s="1565"/>
      <c r="FB175" s="1565"/>
      <c r="FC175" s="1565"/>
      <c r="FD175" s="2028"/>
      <c r="FE175" s="2029"/>
      <c r="FF175" s="2028"/>
      <c r="FG175" s="2029"/>
      <c r="FH175" s="2028"/>
      <c r="FI175" s="2029"/>
      <c r="FJ175" s="2025"/>
      <c r="FK175" s="2025"/>
      <c r="FL175" s="2025"/>
      <c r="FM175" s="2025"/>
      <c r="FN175" s="2025"/>
      <c r="FO175" s="2025"/>
      <c r="FP175" s="2025"/>
      <c r="FQ175" s="2025"/>
      <c r="FR175" s="2025"/>
      <c r="FS175" s="2025"/>
      <c r="FT175" s="2025"/>
      <c r="FU175" s="2025"/>
      <c r="FV175" s="2025"/>
      <c r="FW175" s="2025"/>
      <c r="FX175" s="2025"/>
      <c r="FY175" s="2025"/>
      <c r="FZ175" s="2025"/>
      <c r="GA175" s="2025"/>
      <c r="GB175" s="2025"/>
      <c r="GC175" s="2025"/>
      <c r="GD175" s="2025"/>
      <c r="GE175" s="2025"/>
      <c r="GF175" s="2025"/>
      <c r="GG175" s="2025"/>
      <c r="GH175" s="2025"/>
      <c r="GI175" s="2025"/>
      <c r="GJ175" s="2026"/>
      <c r="GK175" s="2027"/>
      <c r="GL175" s="1565"/>
      <c r="GM175" s="1565"/>
    </row>
    <row r="176" spans="1:195" ht="12.95" hidden="1" customHeight="1" outlineLevel="1" x14ac:dyDescent="0.15">
      <c r="A176" s="2861"/>
      <c r="B176" s="1565"/>
      <c r="C176" s="1565"/>
      <c r="D176" s="1086"/>
      <c r="E176" s="1086"/>
      <c r="F176" s="2019"/>
      <c r="G176" s="2019"/>
      <c r="H176" s="431"/>
      <c r="I176" s="432"/>
      <c r="J176" s="1565"/>
      <c r="K176" s="1565"/>
      <c r="L176" s="431"/>
      <c r="M176" s="432"/>
      <c r="N176" s="1086"/>
      <c r="O176" s="1086"/>
      <c r="P176" s="1565"/>
      <c r="Q176" s="1565"/>
      <c r="R176" s="1086"/>
      <c r="S176" s="1086"/>
      <c r="T176" s="431">
        <v>0</v>
      </c>
      <c r="U176" s="432">
        <v>0</v>
      </c>
      <c r="V176" s="431"/>
      <c r="W176" s="432"/>
      <c r="X176" s="1565"/>
      <c r="Y176" s="1565"/>
      <c r="Z176" s="1565"/>
      <c r="AA176" s="1565"/>
      <c r="AB176" s="431"/>
      <c r="AC176" s="432"/>
      <c r="AD176" s="431"/>
      <c r="AE176" s="432"/>
      <c r="AF176" s="431"/>
      <c r="AG176" s="432"/>
      <c r="AH176" s="1565"/>
      <c r="AI176" s="1565"/>
      <c r="AJ176" s="1565"/>
      <c r="AK176" s="1565"/>
      <c r="AL176" s="1565"/>
      <c r="AM176" s="1565"/>
      <c r="AN176" s="1565"/>
      <c r="AO176" s="1565"/>
      <c r="AR176" s="431" t="s">
        <v>1000</v>
      </c>
      <c r="AS176" s="432" t="s">
        <v>29</v>
      </c>
      <c r="AT176" s="1565"/>
      <c r="AU176" s="1565"/>
      <c r="AV176" s="431" t="s">
        <v>892</v>
      </c>
      <c r="AW176" s="432" t="s">
        <v>29</v>
      </c>
      <c r="AX176" s="1086"/>
      <c r="AY176" s="1086"/>
      <c r="BB176" s="431"/>
      <c r="BC176" s="432"/>
      <c r="BD176" s="1682"/>
      <c r="BE176" s="1683"/>
      <c r="BF176" s="431" t="s">
        <v>930</v>
      </c>
      <c r="BG176" s="432" t="s">
        <v>29</v>
      </c>
      <c r="BH176" s="431">
        <v>0</v>
      </c>
      <c r="BI176" s="432">
        <v>0</v>
      </c>
      <c r="BJ176" s="1565"/>
      <c r="BK176" s="1565"/>
      <c r="BL176" s="1565"/>
      <c r="BM176" s="1565"/>
      <c r="BN176" s="1682"/>
      <c r="BO176" s="1683"/>
      <c r="BP176" s="1565"/>
      <c r="BQ176" s="1565"/>
      <c r="BR176" s="431"/>
      <c r="BS176" s="432"/>
      <c r="BT176" s="1565"/>
      <c r="BU176" s="1565"/>
      <c r="BV176" s="431"/>
      <c r="BW176" s="432"/>
      <c r="BX176" s="431"/>
      <c r="BY176" s="432"/>
      <c r="BZ176" s="1086"/>
      <c r="CA176" s="1086"/>
      <c r="CB176" s="431"/>
      <c r="CC176" s="432"/>
      <c r="CD176" s="431" t="s">
        <v>1050</v>
      </c>
      <c r="CE176" s="432" t="s">
        <v>20</v>
      </c>
      <c r="CF176" s="431" t="s">
        <v>1174</v>
      </c>
      <c r="CG176" s="432" t="s">
        <v>20</v>
      </c>
      <c r="CH176" s="431"/>
      <c r="CI176" s="432"/>
      <c r="CJ176" s="2019"/>
      <c r="CK176" s="2019"/>
      <c r="CL176" s="1565"/>
      <c r="CM176" s="1565"/>
      <c r="CN176" s="431"/>
      <c r="CO176" s="432"/>
      <c r="CP176" s="1565"/>
      <c r="CQ176" s="1565"/>
      <c r="CR176" s="1565"/>
      <c r="CS176" s="1565"/>
      <c r="CT176" s="1565"/>
      <c r="CU176" s="1565"/>
      <c r="CV176" s="1791"/>
      <c r="CW176" s="1792"/>
      <c r="CX176" s="431"/>
      <c r="CY176" s="432"/>
      <c r="CZ176" s="431"/>
      <c r="DA176" s="432"/>
      <c r="DB176" s="431" t="s">
        <v>1132</v>
      </c>
      <c r="DC176" s="432" t="s">
        <v>20</v>
      </c>
      <c r="DD176" s="1565"/>
      <c r="DE176" s="1565"/>
      <c r="DF176" s="1565"/>
      <c r="DG176" s="1565"/>
      <c r="DH176" s="1565"/>
      <c r="DI176" s="1565"/>
      <c r="DJ176" s="1565"/>
      <c r="DK176" s="1565"/>
      <c r="DL176" s="1565"/>
      <c r="DM176" s="1565"/>
      <c r="DN176" s="1565"/>
      <c r="DO176" s="1565"/>
      <c r="DP176" s="1565"/>
      <c r="DQ176" s="1565"/>
      <c r="DR176" s="1565"/>
      <c r="DS176" s="1565"/>
      <c r="DV176" s="1565"/>
      <c r="DW176" s="1565"/>
      <c r="DX176" s="1086"/>
      <c r="DY176" s="1086"/>
      <c r="DZ176" s="2028"/>
      <c r="EA176" s="2029"/>
      <c r="EB176" s="1086"/>
      <c r="EC176" s="1086"/>
      <c r="ED176" s="2025"/>
      <c r="EE176" s="2025"/>
      <c r="EF176" s="2028"/>
      <c r="EG176" s="2029"/>
      <c r="EH176" s="1565"/>
      <c r="EI176" s="1565"/>
      <c r="EJ176" s="1565"/>
      <c r="EK176" s="1565"/>
      <c r="EL176" s="2025"/>
      <c r="EM176" s="2025"/>
      <c r="EN176" s="431">
        <v>0</v>
      </c>
      <c r="EO176" s="432">
        <v>0</v>
      </c>
      <c r="EP176" s="1565"/>
      <c r="EQ176" s="1565"/>
      <c r="ER176" s="1565"/>
      <c r="ES176" s="1565"/>
      <c r="ET176" s="2025"/>
      <c r="EU176" s="2025"/>
      <c r="EV176" s="2025"/>
      <c r="EW176" s="2025"/>
      <c r="EX176" s="1565"/>
      <c r="EY176" s="1565"/>
      <c r="EZ176" s="1565"/>
      <c r="FA176" s="1565"/>
      <c r="FB176" s="1565"/>
      <c r="FC176" s="1565"/>
      <c r="FD176" s="2028"/>
      <c r="FE176" s="2029"/>
      <c r="FF176" s="2028"/>
      <c r="FG176" s="2029"/>
      <c r="FH176" s="2028"/>
      <c r="FI176" s="2029"/>
      <c r="FJ176" s="2025"/>
      <c r="FK176" s="2025"/>
      <c r="FL176" s="2025"/>
      <c r="FM176" s="2025"/>
      <c r="FN176" s="2025"/>
      <c r="FO176" s="2025"/>
      <c r="FP176" s="2025"/>
      <c r="FQ176" s="2025"/>
      <c r="FR176" s="2025"/>
      <c r="FS176" s="2025"/>
      <c r="FT176" s="2025"/>
      <c r="FU176" s="2025"/>
      <c r="FV176" s="2025"/>
      <c r="FW176" s="2025"/>
      <c r="FX176" s="2025"/>
      <c r="FY176" s="2025"/>
      <c r="FZ176" s="2025"/>
      <c r="GA176" s="2025"/>
      <c r="GB176" s="2025"/>
      <c r="GC176" s="2025"/>
      <c r="GD176" s="2025"/>
      <c r="GE176" s="2025"/>
      <c r="GF176" s="2025"/>
      <c r="GG176" s="2025"/>
      <c r="GH176" s="2025"/>
      <c r="GI176" s="2025"/>
      <c r="GJ176" s="2026"/>
      <c r="GK176" s="2027"/>
      <c r="GL176" s="1565"/>
      <c r="GM176" s="1565"/>
    </row>
    <row r="177" spans="1:195" ht="12.95" hidden="1" customHeight="1" outlineLevel="1" x14ac:dyDescent="0.15">
      <c r="A177" s="2861"/>
      <c r="B177" s="1565"/>
      <c r="C177" s="1565"/>
      <c r="D177" s="1086"/>
      <c r="E177" s="1086"/>
      <c r="F177" s="2019"/>
      <c r="G177" s="2019"/>
      <c r="H177" s="431"/>
      <c r="I177" s="432"/>
      <c r="J177" s="1565"/>
      <c r="K177" s="1565"/>
      <c r="L177" s="431"/>
      <c r="M177" s="432"/>
      <c r="N177" s="1086"/>
      <c r="O177" s="1086"/>
      <c r="P177" s="1565"/>
      <c r="Q177" s="1565"/>
      <c r="R177" s="1086"/>
      <c r="S177" s="1086"/>
      <c r="T177" s="431">
        <v>0</v>
      </c>
      <c r="U177" s="432">
        <v>0</v>
      </c>
      <c r="V177" s="431"/>
      <c r="W177" s="432"/>
      <c r="X177" s="1565"/>
      <c r="Y177" s="1565"/>
      <c r="Z177" s="1565"/>
      <c r="AA177" s="1565"/>
      <c r="AB177" s="431"/>
      <c r="AC177" s="432"/>
      <c r="AD177" s="431"/>
      <c r="AE177" s="432"/>
      <c r="AF177" s="431"/>
      <c r="AG177" s="432"/>
      <c r="AH177" s="1565"/>
      <c r="AI177" s="1565"/>
      <c r="AJ177" s="1565"/>
      <c r="AK177" s="1565"/>
      <c r="AL177" s="1565"/>
      <c r="AM177" s="1565"/>
      <c r="AN177" s="1565"/>
      <c r="AO177" s="1565"/>
      <c r="AR177" s="431" t="s">
        <v>716</v>
      </c>
      <c r="AS177" s="432" t="s">
        <v>20</v>
      </c>
      <c r="AT177" s="1565"/>
      <c r="AU177" s="1565"/>
      <c r="AV177" s="431" t="s">
        <v>906</v>
      </c>
      <c r="AW177" s="432" t="s">
        <v>20</v>
      </c>
      <c r="AX177" s="1086"/>
      <c r="AY177" s="1086"/>
      <c r="BB177" s="431"/>
      <c r="BC177" s="432"/>
      <c r="BD177" s="1682"/>
      <c r="BE177" s="1683"/>
      <c r="BF177" s="431" t="s">
        <v>1075</v>
      </c>
      <c r="BG177" s="432" t="s">
        <v>29</v>
      </c>
      <c r="BH177" s="431">
        <v>0</v>
      </c>
      <c r="BI177" s="432">
        <v>0</v>
      </c>
      <c r="BJ177" s="1565"/>
      <c r="BK177" s="1565"/>
      <c r="BL177" s="1565"/>
      <c r="BM177" s="1565"/>
      <c r="BN177" s="1682"/>
      <c r="BO177" s="1683"/>
      <c r="BP177" s="1565"/>
      <c r="BQ177" s="1565"/>
      <c r="BR177" s="431"/>
      <c r="BS177" s="432"/>
      <c r="BT177" s="1565"/>
      <c r="BU177" s="1565"/>
      <c r="BV177" s="431"/>
      <c r="BW177" s="432"/>
      <c r="BX177" s="431"/>
      <c r="BY177" s="432"/>
      <c r="BZ177" s="1086"/>
      <c r="CA177" s="1086"/>
      <c r="CB177" s="431"/>
      <c r="CC177" s="432"/>
      <c r="CD177" s="431" t="s">
        <v>1174</v>
      </c>
      <c r="CE177" s="432" t="s">
        <v>29</v>
      </c>
      <c r="CF177" s="431" t="s">
        <v>1000</v>
      </c>
      <c r="CG177" s="432" t="s">
        <v>20</v>
      </c>
      <c r="CH177" s="431"/>
      <c r="CI177" s="432"/>
      <c r="CJ177" s="2019"/>
      <c r="CK177" s="2019"/>
      <c r="CL177" s="1565"/>
      <c r="CM177" s="1565"/>
      <c r="CN177" s="431"/>
      <c r="CO177" s="432"/>
      <c r="CP177" s="1565"/>
      <c r="CQ177" s="1565"/>
      <c r="CR177" s="1565"/>
      <c r="CS177" s="1565"/>
      <c r="CT177" s="1565"/>
      <c r="CU177" s="1565"/>
      <c r="CV177" s="1791"/>
      <c r="CW177" s="1792"/>
      <c r="CX177" s="431"/>
      <c r="CY177" s="432"/>
      <c r="CZ177" s="431"/>
      <c r="DA177" s="432"/>
      <c r="DB177" s="431" t="s">
        <v>837</v>
      </c>
      <c r="DC177" s="432" t="s">
        <v>29</v>
      </c>
      <c r="DD177" s="1565"/>
      <c r="DE177" s="1565"/>
      <c r="DF177" s="1565"/>
      <c r="DG177" s="1565"/>
      <c r="DH177" s="1565"/>
      <c r="DI177" s="1565"/>
      <c r="DJ177" s="1565"/>
      <c r="DK177" s="1565"/>
      <c r="DL177" s="1565"/>
      <c r="DM177" s="1565"/>
      <c r="DN177" s="1565"/>
      <c r="DO177" s="1565"/>
      <c r="DP177" s="1565"/>
      <c r="DQ177" s="1565"/>
      <c r="DR177" s="1565"/>
      <c r="DS177" s="1565"/>
      <c r="DV177" s="1565"/>
      <c r="DW177" s="1565"/>
      <c r="DX177" s="1086"/>
      <c r="DY177" s="1086"/>
      <c r="DZ177" s="2028"/>
      <c r="EA177" s="2029"/>
      <c r="EB177" s="1086"/>
      <c r="EC177" s="1086"/>
      <c r="ED177" s="2025"/>
      <c r="EE177" s="2025"/>
      <c r="EF177" s="2028"/>
      <c r="EG177" s="2029"/>
      <c r="EH177" s="1565"/>
      <c r="EI177" s="1565"/>
      <c r="EJ177" s="1565"/>
      <c r="EK177" s="1565"/>
      <c r="EL177" s="2025"/>
      <c r="EM177" s="2025"/>
      <c r="EN177" s="431">
        <v>0</v>
      </c>
      <c r="EO177" s="432">
        <v>0</v>
      </c>
      <c r="EP177" s="1565"/>
      <c r="EQ177" s="1565"/>
      <c r="ER177" s="1565"/>
      <c r="ES177" s="1565"/>
      <c r="ET177" s="2025"/>
      <c r="EU177" s="2025"/>
      <c r="EV177" s="2025"/>
      <c r="EW177" s="2025"/>
      <c r="EX177" s="1565"/>
      <c r="EY177" s="1565"/>
      <c r="EZ177" s="1565"/>
      <c r="FA177" s="1565"/>
      <c r="FB177" s="1565"/>
      <c r="FC177" s="1565"/>
      <c r="FD177" s="2028"/>
      <c r="FE177" s="2029"/>
      <c r="FF177" s="2028"/>
      <c r="FG177" s="2029"/>
      <c r="FH177" s="2028"/>
      <c r="FI177" s="2029"/>
      <c r="FJ177" s="2025"/>
      <c r="FK177" s="2025"/>
      <c r="FL177" s="2025"/>
      <c r="FM177" s="2025"/>
      <c r="FN177" s="2025"/>
      <c r="FO177" s="2025"/>
      <c r="FP177" s="2025"/>
      <c r="FQ177" s="2025"/>
      <c r="FR177" s="2025"/>
      <c r="FS177" s="2025"/>
      <c r="FT177" s="2025"/>
      <c r="FU177" s="2025"/>
      <c r="FV177" s="2025"/>
      <c r="FW177" s="2025"/>
      <c r="FX177" s="2025"/>
      <c r="FY177" s="2025"/>
      <c r="FZ177" s="2025"/>
      <c r="GA177" s="2025"/>
      <c r="GB177" s="2025"/>
      <c r="GC177" s="2025"/>
      <c r="GD177" s="2025"/>
      <c r="GE177" s="2025"/>
      <c r="GF177" s="2025"/>
      <c r="GG177" s="2025"/>
      <c r="GH177" s="2025"/>
      <c r="GI177" s="2025"/>
      <c r="GJ177" s="2026"/>
      <c r="GK177" s="2027"/>
      <c r="GL177" s="1565"/>
      <c r="GM177" s="1565"/>
    </row>
    <row r="178" spans="1:195" ht="12.95" hidden="1" customHeight="1" outlineLevel="1" x14ac:dyDescent="0.15">
      <c r="A178" s="2862"/>
      <c r="B178" s="1565"/>
      <c r="C178" s="1565"/>
      <c r="D178" s="1087"/>
      <c r="E178" s="1087"/>
      <c r="F178" s="2019"/>
      <c r="G178" s="2019"/>
      <c r="H178" s="481">
        <v>0</v>
      </c>
      <c r="I178" s="482">
        <v>0</v>
      </c>
      <c r="J178" s="1565"/>
      <c r="K178" s="1565"/>
      <c r="L178" s="481">
        <v>0</v>
      </c>
      <c r="M178" s="482">
        <v>0</v>
      </c>
      <c r="N178" s="1087"/>
      <c r="O178" s="1087"/>
      <c r="P178" s="1565"/>
      <c r="Q178" s="1565"/>
      <c r="R178" s="1087"/>
      <c r="S178" s="1087"/>
      <c r="T178" s="481">
        <v>0</v>
      </c>
      <c r="U178" s="482">
        <v>0</v>
      </c>
      <c r="V178" s="481">
        <v>0</v>
      </c>
      <c r="W178" s="482">
        <v>0</v>
      </c>
      <c r="X178" s="1565"/>
      <c r="Y178" s="1565"/>
      <c r="Z178" s="1565"/>
      <c r="AA178" s="1565"/>
      <c r="AB178" s="481">
        <v>0</v>
      </c>
      <c r="AC178" s="482">
        <v>0</v>
      </c>
      <c r="AD178" s="481">
        <v>0</v>
      </c>
      <c r="AE178" s="482">
        <v>0</v>
      </c>
      <c r="AF178" s="481">
        <v>0</v>
      </c>
      <c r="AG178" s="482">
        <v>0</v>
      </c>
      <c r="AH178" s="1565"/>
      <c r="AI178" s="1565"/>
      <c r="AJ178" s="1565"/>
      <c r="AK178" s="1565"/>
      <c r="AL178" s="1565"/>
      <c r="AM178" s="1565"/>
      <c r="AN178" s="1565"/>
      <c r="AO178" s="1565"/>
      <c r="AR178" s="481">
        <v>0</v>
      </c>
      <c r="AS178" s="482">
        <v>0</v>
      </c>
      <c r="AT178" s="1565"/>
      <c r="AU178" s="1565"/>
      <c r="AV178" s="481">
        <v>0</v>
      </c>
      <c r="AW178" s="482">
        <v>0</v>
      </c>
      <c r="AX178" s="1087"/>
      <c r="AY178" s="1087"/>
      <c r="BB178" s="481">
        <v>0</v>
      </c>
      <c r="BC178" s="482">
        <v>0</v>
      </c>
      <c r="BD178" s="1682"/>
      <c r="BE178" s="1683"/>
      <c r="BF178" s="481">
        <v>0</v>
      </c>
      <c r="BG178" s="482">
        <v>0</v>
      </c>
      <c r="BH178" s="481">
        <v>0</v>
      </c>
      <c r="BI178" s="482">
        <v>0</v>
      </c>
      <c r="BJ178" s="1565"/>
      <c r="BK178" s="1565"/>
      <c r="BL178" s="1565"/>
      <c r="BM178" s="1565"/>
      <c r="BN178" s="1682"/>
      <c r="BO178" s="1683"/>
      <c r="BP178" s="1565"/>
      <c r="BQ178" s="1565"/>
      <c r="BR178" s="481">
        <v>0</v>
      </c>
      <c r="BS178" s="482">
        <v>0</v>
      </c>
      <c r="BT178" s="1565"/>
      <c r="BU178" s="1565"/>
      <c r="BV178" s="481">
        <v>0</v>
      </c>
      <c r="BW178" s="482">
        <v>0</v>
      </c>
      <c r="BX178" s="481">
        <v>0</v>
      </c>
      <c r="BY178" s="482">
        <v>0</v>
      </c>
      <c r="BZ178" s="1087"/>
      <c r="CA178" s="1087"/>
      <c r="CB178" s="481">
        <v>0</v>
      </c>
      <c r="CC178" s="482">
        <v>0</v>
      </c>
      <c r="CD178" s="481">
        <v>0</v>
      </c>
      <c r="CE178" s="482">
        <v>0</v>
      </c>
      <c r="CF178" s="481">
        <v>0</v>
      </c>
      <c r="CG178" s="482">
        <v>0</v>
      </c>
      <c r="CH178" s="481">
        <v>0</v>
      </c>
      <c r="CI178" s="482">
        <v>0</v>
      </c>
      <c r="CJ178" s="2019"/>
      <c r="CK178" s="2019"/>
      <c r="CL178" s="1565"/>
      <c r="CM178" s="1565"/>
      <c r="CN178" s="481">
        <v>0</v>
      </c>
      <c r="CO178" s="482">
        <v>0</v>
      </c>
      <c r="CP178" s="1565"/>
      <c r="CQ178" s="1565"/>
      <c r="CR178" s="1565"/>
      <c r="CS178" s="1565"/>
      <c r="CT178" s="1565"/>
      <c r="CU178" s="1565"/>
      <c r="CV178" s="1791"/>
      <c r="CW178" s="1792"/>
      <c r="CX178" s="481">
        <v>0</v>
      </c>
      <c r="CY178" s="482">
        <v>0</v>
      </c>
      <c r="CZ178" s="481">
        <v>0</v>
      </c>
      <c r="DA178" s="482">
        <v>0</v>
      </c>
      <c r="DB178" s="481">
        <v>0</v>
      </c>
      <c r="DC178" s="482">
        <v>0</v>
      </c>
      <c r="DD178" s="1565"/>
      <c r="DE178" s="1565"/>
      <c r="DF178" s="1565"/>
      <c r="DG178" s="1565"/>
      <c r="DH178" s="1565"/>
      <c r="DI178" s="1565"/>
      <c r="DJ178" s="1565"/>
      <c r="DK178" s="1565"/>
      <c r="DL178" s="1565"/>
      <c r="DM178" s="1565"/>
      <c r="DN178" s="1565"/>
      <c r="DO178" s="1565"/>
      <c r="DP178" s="1565"/>
      <c r="DQ178" s="1565"/>
      <c r="DR178" s="1565"/>
      <c r="DS178" s="1565"/>
      <c r="DV178" s="1565"/>
      <c r="DW178" s="1565"/>
      <c r="DX178" s="1087"/>
      <c r="DY178" s="1087"/>
      <c r="DZ178" s="2028"/>
      <c r="EA178" s="2029"/>
      <c r="EB178" s="1087"/>
      <c r="EC178" s="1087"/>
      <c r="ED178" s="2025"/>
      <c r="EE178" s="2025"/>
      <c r="EF178" s="2028"/>
      <c r="EG178" s="2029"/>
      <c r="EH178" s="1565"/>
      <c r="EI178" s="1565"/>
      <c r="EJ178" s="1565"/>
      <c r="EK178" s="1565"/>
      <c r="EL178" s="2025"/>
      <c r="EM178" s="2025"/>
      <c r="EN178" s="481">
        <v>0</v>
      </c>
      <c r="EO178" s="482">
        <v>0</v>
      </c>
      <c r="EP178" s="1565"/>
      <c r="EQ178" s="1565"/>
      <c r="ER178" s="1565"/>
      <c r="ES178" s="1565"/>
      <c r="ET178" s="2025"/>
      <c r="EU178" s="2025"/>
      <c r="EV178" s="2025"/>
      <c r="EW178" s="2025"/>
      <c r="EX178" s="1565"/>
      <c r="EY178" s="1565"/>
      <c r="EZ178" s="1565"/>
      <c r="FA178" s="1565"/>
      <c r="FB178" s="1565"/>
      <c r="FC178" s="1565"/>
      <c r="FD178" s="2028"/>
      <c r="FE178" s="2029"/>
      <c r="FF178" s="2028"/>
      <c r="FG178" s="2029"/>
      <c r="FH178" s="2028"/>
      <c r="FI178" s="2029"/>
      <c r="FJ178" s="2025"/>
      <c r="FK178" s="2025"/>
      <c r="FL178" s="2025"/>
      <c r="FM178" s="2025"/>
      <c r="FN178" s="2025"/>
      <c r="FO178" s="2025"/>
      <c r="FP178" s="2025"/>
      <c r="FQ178" s="2025"/>
      <c r="FR178" s="2025"/>
      <c r="FS178" s="2025"/>
      <c r="FT178" s="2025"/>
      <c r="FU178" s="2025"/>
      <c r="FV178" s="2025"/>
      <c r="FW178" s="2025"/>
      <c r="FX178" s="2025"/>
      <c r="FY178" s="2025"/>
      <c r="FZ178" s="2025"/>
      <c r="GA178" s="2025"/>
      <c r="GB178" s="2025"/>
      <c r="GC178" s="2025"/>
      <c r="GD178" s="2025"/>
      <c r="GE178" s="2025"/>
      <c r="GF178" s="2025"/>
      <c r="GG178" s="2025"/>
      <c r="GH178" s="2025"/>
      <c r="GI178" s="2025"/>
      <c r="GJ178" s="2026"/>
      <c r="GK178" s="2027"/>
      <c r="GL178" s="1565"/>
      <c r="GM178" s="1565"/>
    </row>
    <row r="179" spans="1:195" ht="12.95" hidden="1" customHeight="1" outlineLevel="1" x14ac:dyDescent="0.15">
      <c r="A179" s="2860">
        <v>44479</v>
      </c>
      <c r="B179" s="489"/>
      <c r="C179" s="489"/>
      <c r="D179" s="1081"/>
      <c r="E179" s="1081"/>
      <c r="F179" s="2129"/>
      <c r="G179" s="2129"/>
      <c r="H179" s="440"/>
      <c r="I179" s="427"/>
      <c r="J179" s="489"/>
      <c r="K179" s="489"/>
      <c r="L179" s="440"/>
      <c r="M179" s="427"/>
      <c r="N179" s="1081"/>
      <c r="O179" s="1081"/>
      <c r="P179" s="489"/>
      <c r="Q179" s="489"/>
      <c r="R179" s="1081"/>
      <c r="S179" s="1081"/>
      <c r="T179" s="440" t="s">
        <v>1044</v>
      </c>
      <c r="U179" s="427" t="s">
        <v>29</v>
      </c>
      <c r="V179" s="440"/>
      <c r="W179" s="427"/>
      <c r="X179" s="489"/>
      <c r="Y179" s="489"/>
      <c r="Z179" s="489"/>
      <c r="AA179" s="489"/>
      <c r="AB179" s="440"/>
      <c r="AC179" s="427"/>
      <c r="AD179" s="440"/>
      <c r="AE179" s="427"/>
      <c r="AF179" s="440"/>
      <c r="AG179" s="427"/>
      <c r="AH179" s="489"/>
      <c r="AI179" s="489"/>
      <c r="AJ179" s="489"/>
      <c r="AK179" s="489"/>
      <c r="AL179" s="489"/>
      <c r="AM179" s="489"/>
      <c r="AN179" s="489"/>
      <c r="AO179" s="489"/>
      <c r="AR179" s="440" t="s">
        <v>1050</v>
      </c>
      <c r="AS179" s="427" t="s">
        <v>29</v>
      </c>
      <c r="AT179" s="489"/>
      <c r="AU179" s="489"/>
      <c r="AV179" s="440" t="s">
        <v>1087</v>
      </c>
      <c r="AW179" s="427" t="s">
        <v>29</v>
      </c>
      <c r="AX179" s="1081"/>
      <c r="AY179" s="1081"/>
      <c r="BB179" s="440"/>
      <c r="BC179" s="427"/>
      <c r="BD179" s="1678"/>
      <c r="BE179" s="1679"/>
      <c r="BF179" s="440" t="s">
        <v>1186</v>
      </c>
      <c r="BG179" s="427" t="s">
        <v>29</v>
      </c>
      <c r="BH179" s="440" t="s">
        <v>5</v>
      </c>
      <c r="BI179" s="427">
        <v>0</v>
      </c>
      <c r="BJ179" s="489"/>
      <c r="BK179" s="489"/>
      <c r="BL179" s="489"/>
      <c r="BM179" s="489"/>
      <c r="BN179" s="2052"/>
      <c r="BO179" s="2053"/>
      <c r="BP179" s="489"/>
      <c r="BQ179" s="489"/>
      <c r="BR179" s="440"/>
      <c r="BS179" s="427"/>
      <c r="BT179" s="489"/>
      <c r="BU179" s="489"/>
      <c r="BV179" s="440"/>
      <c r="BW179" s="427"/>
      <c r="BX179" s="440"/>
      <c r="BY179" s="427"/>
      <c r="BZ179" s="1081"/>
      <c r="CA179" s="1081"/>
      <c r="CB179" s="440"/>
      <c r="CC179" s="427"/>
      <c r="CD179" s="440" t="s">
        <v>5</v>
      </c>
      <c r="CE179" s="427">
        <v>0</v>
      </c>
      <c r="CF179" s="440" t="s">
        <v>5</v>
      </c>
      <c r="CG179" s="427">
        <v>0</v>
      </c>
      <c r="CH179" s="440"/>
      <c r="CI179" s="427"/>
      <c r="CJ179" s="1996"/>
      <c r="CK179" s="1996"/>
      <c r="CL179" s="489"/>
      <c r="CM179" s="489"/>
      <c r="CN179" s="440"/>
      <c r="CO179" s="427"/>
      <c r="CP179" s="489"/>
      <c r="CQ179" s="489"/>
      <c r="CR179" s="489"/>
      <c r="CS179" s="489"/>
      <c r="CT179" s="489"/>
      <c r="CU179" s="489"/>
      <c r="CV179" s="1789"/>
      <c r="CW179" s="1790"/>
      <c r="CX179" s="440"/>
      <c r="CY179" s="427"/>
      <c r="CZ179" s="440"/>
      <c r="DA179" s="427"/>
      <c r="DB179" s="440" t="s">
        <v>1185</v>
      </c>
      <c r="DC179" s="427" t="s">
        <v>20</v>
      </c>
      <c r="DD179" s="489"/>
      <c r="DE179" s="489"/>
      <c r="DF179" s="489"/>
      <c r="DG179" s="489"/>
      <c r="DH179" s="489"/>
      <c r="DI179" s="489"/>
      <c r="DJ179" s="489"/>
      <c r="DK179" s="489"/>
      <c r="DL179" s="489"/>
      <c r="DM179" s="489"/>
      <c r="DN179" s="489"/>
      <c r="DO179" s="489"/>
      <c r="DP179" s="489"/>
      <c r="DQ179" s="489"/>
      <c r="DR179" s="489"/>
      <c r="DS179" s="489"/>
      <c r="DV179" s="489"/>
      <c r="DW179" s="489"/>
      <c r="DX179" s="1081"/>
      <c r="DY179" s="1081"/>
      <c r="DZ179" s="2028"/>
      <c r="EA179" s="2029"/>
      <c r="EB179" s="1081"/>
      <c r="EC179" s="1081"/>
      <c r="ED179" s="2025"/>
      <c r="EE179" s="2025"/>
      <c r="EF179" s="2028"/>
      <c r="EG179" s="2029"/>
      <c r="EH179" s="489"/>
      <c r="EI179" s="489"/>
      <c r="EJ179" s="489"/>
      <c r="EK179" s="489"/>
      <c r="EL179" s="2025"/>
      <c r="EM179" s="2025"/>
      <c r="EN179" s="440" t="s">
        <v>683</v>
      </c>
      <c r="EO179" s="427">
        <v>0</v>
      </c>
      <c r="EP179" s="489"/>
      <c r="EQ179" s="489"/>
      <c r="ER179" s="489"/>
      <c r="ES179" s="489"/>
      <c r="ET179" s="2025"/>
      <c r="EU179" s="2025"/>
      <c r="EV179" s="2025"/>
      <c r="EW179" s="2025"/>
      <c r="EX179" s="489"/>
      <c r="EY179" s="489"/>
      <c r="EZ179" s="489"/>
      <c r="FA179" s="489"/>
      <c r="FB179" s="489"/>
      <c r="FC179" s="489"/>
      <c r="FD179" s="2028"/>
      <c r="FE179" s="2029"/>
      <c r="FF179" s="2028"/>
      <c r="FG179" s="2029"/>
      <c r="FH179" s="2028"/>
      <c r="FI179" s="2029"/>
      <c r="FJ179" s="2025"/>
      <c r="FK179" s="2025"/>
      <c r="FL179" s="2025"/>
      <c r="FM179" s="2025"/>
      <c r="FN179" s="2025"/>
      <c r="FO179" s="2025"/>
      <c r="FP179" s="2025"/>
      <c r="FQ179" s="2025"/>
      <c r="FR179" s="2025"/>
      <c r="FS179" s="2025"/>
      <c r="FT179" s="2025"/>
      <c r="FU179" s="2025"/>
      <c r="FV179" s="2025"/>
      <c r="FW179" s="2025"/>
      <c r="FX179" s="2025"/>
      <c r="FY179" s="2025"/>
      <c r="FZ179" s="2025"/>
      <c r="GA179" s="2025"/>
      <c r="GB179" s="2025"/>
      <c r="GC179" s="2025"/>
      <c r="GD179" s="2025"/>
      <c r="GE179" s="2025"/>
      <c r="GF179" s="2025"/>
      <c r="GG179" s="2025"/>
      <c r="GH179" s="2025"/>
      <c r="GI179" s="2025"/>
      <c r="GJ179" s="2026"/>
      <c r="GK179" s="2027"/>
      <c r="GL179" s="489"/>
      <c r="GM179" s="489"/>
    </row>
    <row r="180" spans="1:195" ht="12.95" hidden="1" customHeight="1" outlineLevel="1" x14ac:dyDescent="0.15">
      <c r="A180" s="2861"/>
      <c r="B180" s="489"/>
      <c r="C180" s="489"/>
      <c r="D180" s="1082"/>
      <c r="E180" s="1082"/>
      <c r="F180" s="2129"/>
      <c r="G180" s="2129"/>
      <c r="H180" s="430"/>
      <c r="I180" s="429"/>
      <c r="J180" s="489"/>
      <c r="K180" s="489"/>
      <c r="L180" s="430"/>
      <c r="M180" s="429"/>
      <c r="N180" s="1082"/>
      <c r="O180" s="1082"/>
      <c r="P180" s="489"/>
      <c r="Q180" s="489"/>
      <c r="R180" s="1082"/>
      <c r="S180" s="1082"/>
      <c r="T180" s="430" t="s">
        <v>1032</v>
      </c>
      <c r="U180" s="429" t="s">
        <v>20</v>
      </c>
      <c r="V180" s="430"/>
      <c r="W180" s="429"/>
      <c r="X180" s="489"/>
      <c r="Y180" s="489"/>
      <c r="Z180" s="489"/>
      <c r="AA180" s="489"/>
      <c r="AB180" s="430"/>
      <c r="AC180" s="429"/>
      <c r="AD180" s="430"/>
      <c r="AE180" s="429"/>
      <c r="AF180" s="430"/>
      <c r="AG180" s="429"/>
      <c r="AH180" s="489"/>
      <c r="AI180" s="489"/>
      <c r="AJ180" s="489"/>
      <c r="AK180" s="489"/>
      <c r="AL180" s="489"/>
      <c r="AM180" s="489"/>
      <c r="AN180" s="489"/>
      <c r="AO180" s="489"/>
      <c r="AR180" s="430" t="s">
        <v>861</v>
      </c>
      <c r="AS180" s="429" t="s">
        <v>29</v>
      </c>
      <c r="AT180" s="489"/>
      <c r="AU180" s="489"/>
      <c r="AV180" s="430" t="s">
        <v>1181</v>
      </c>
      <c r="AW180" s="429" t="s">
        <v>29</v>
      </c>
      <c r="AX180" s="1082"/>
      <c r="AY180" s="1082"/>
      <c r="BB180" s="430"/>
      <c r="BC180" s="429"/>
      <c r="BD180" s="1678"/>
      <c r="BE180" s="1679"/>
      <c r="BF180" s="430" t="s">
        <v>1188</v>
      </c>
      <c r="BG180" s="429" t="s">
        <v>29</v>
      </c>
      <c r="BH180" s="430">
        <v>0</v>
      </c>
      <c r="BI180" s="429">
        <v>0</v>
      </c>
      <c r="BJ180" s="489"/>
      <c r="BK180" s="489"/>
      <c r="BL180" s="489"/>
      <c r="BM180" s="489"/>
      <c r="BN180" s="2052"/>
      <c r="BO180" s="2053"/>
      <c r="BP180" s="489"/>
      <c r="BQ180" s="489"/>
      <c r="BR180" s="430"/>
      <c r="BS180" s="429"/>
      <c r="BT180" s="489"/>
      <c r="BU180" s="489"/>
      <c r="BV180" s="430"/>
      <c r="BW180" s="429"/>
      <c r="BX180" s="430"/>
      <c r="BY180" s="429"/>
      <c r="BZ180" s="1082"/>
      <c r="CA180" s="1082"/>
      <c r="CB180" s="430"/>
      <c r="CC180" s="429"/>
      <c r="CD180" s="430">
        <v>0</v>
      </c>
      <c r="CE180" s="429">
        <v>0</v>
      </c>
      <c r="CF180" s="430">
        <v>0</v>
      </c>
      <c r="CG180" s="429">
        <v>0</v>
      </c>
      <c r="CH180" s="430"/>
      <c r="CI180" s="429"/>
      <c r="CJ180" s="1996"/>
      <c r="CK180" s="1996"/>
      <c r="CL180" s="489"/>
      <c r="CM180" s="489"/>
      <c r="CN180" s="430"/>
      <c r="CO180" s="429"/>
      <c r="CP180" s="489"/>
      <c r="CQ180" s="489"/>
      <c r="CR180" s="489"/>
      <c r="CS180" s="489"/>
      <c r="CT180" s="489"/>
      <c r="CU180" s="489"/>
      <c r="CV180" s="1789"/>
      <c r="CW180" s="1790"/>
      <c r="CX180" s="430"/>
      <c r="CY180" s="429"/>
      <c r="CZ180" s="430"/>
      <c r="DA180" s="429"/>
      <c r="DB180" s="430" t="s">
        <v>947</v>
      </c>
      <c r="DC180" s="429" t="s">
        <v>29</v>
      </c>
      <c r="DD180" s="489"/>
      <c r="DE180" s="489"/>
      <c r="DF180" s="489"/>
      <c r="DG180" s="489"/>
      <c r="DH180" s="489"/>
      <c r="DI180" s="489"/>
      <c r="DJ180" s="489"/>
      <c r="DK180" s="489"/>
      <c r="DL180" s="489"/>
      <c r="DM180" s="489"/>
      <c r="DN180" s="489"/>
      <c r="DO180" s="489"/>
      <c r="DP180" s="489"/>
      <c r="DQ180" s="489"/>
      <c r="DR180" s="489"/>
      <c r="DS180" s="489"/>
      <c r="DV180" s="489"/>
      <c r="DW180" s="489"/>
      <c r="DX180" s="1082"/>
      <c r="DY180" s="1082"/>
      <c r="DZ180" s="2028"/>
      <c r="EA180" s="2029"/>
      <c r="EB180" s="1082"/>
      <c r="EC180" s="1082"/>
      <c r="ED180" s="2025"/>
      <c r="EE180" s="2025"/>
      <c r="EF180" s="2028"/>
      <c r="EG180" s="2029"/>
      <c r="EH180" s="489"/>
      <c r="EI180" s="489"/>
      <c r="EJ180" s="489"/>
      <c r="EK180" s="489"/>
      <c r="EL180" s="2025"/>
      <c r="EM180" s="2025"/>
      <c r="EN180" s="430">
        <v>0</v>
      </c>
      <c r="EO180" s="429">
        <v>0</v>
      </c>
      <c r="EP180" s="489"/>
      <c r="EQ180" s="489"/>
      <c r="ER180" s="489"/>
      <c r="ES180" s="489"/>
      <c r="ET180" s="2025"/>
      <c r="EU180" s="2025"/>
      <c r="EV180" s="2025"/>
      <c r="EW180" s="2025"/>
      <c r="EX180" s="489"/>
      <c r="EY180" s="489"/>
      <c r="EZ180" s="489"/>
      <c r="FA180" s="489"/>
      <c r="FB180" s="489"/>
      <c r="FC180" s="489"/>
      <c r="FD180" s="2028"/>
      <c r="FE180" s="2029"/>
      <c r="FF180" s="2028"/>
      <c r="FG180" s="2029"/>
      <c r="FH180" s="2028"/>
      <c r="FI180" s="2029"/>
      <c r="FJ180" s="2025"/>
      <c r="FK180" s="2025"/>
      <c r="FL180" s="2025"/>
      <c r="FM180" s="2025"/>
      <c r="FN180" s="2025"/>
      <c r="FO180" s="2025"/>
      <c r="FP180" s="2025"/>
      <c r="FQ180" s="2025"/>
      <c r="FR180" s="2025"/>
      <c r="FS180" s="2025"/>
      <c r="FT180" s="2025"/>
      <c r="FU180" s="2025"/>
      <c r="FV180" s="2025"/>
      <c r="FW180" s="2025"/>
      <c r="FX180" s="2025"/>
      <c r="FY180" s="2025"/>
      <c r="FZ180" s="2025"/>
      <c r="GA180" s="2025"/>
      <c r="GB180" s="2025"/>
      <c r="GC180" s="2025"/>
      <c r="GD180" s="2025"/>
      <c r="GE180" s="2025"/>
      <c r="GF180" s="2025"/>
      <c r="GG180" s="2025"/>
      <c r="GH180" s="2025"/>
      <c r="GI180" s="2025"/>
      <c r="GJ180" s="2026"/>
      <c r="GK180" s="2027"/>
      <c r="GL180" s="489"/>
      <c r="GM180" s="489"/>
    </row>
    <row r="181" spans="1:195" ht="12.95" hidden="1" customHeight="1" outlineLevel="1" x14ac:dyDescent="0.15">
      <c r="A181" s="2861"/>
      <c r="B181" s="489"/>
      <c r="C181" s="489"/>
      <c r="D181" s="1082"/>
      <c r="E181" s="1082"/>
      <c r="F181" s="2129"/>
      <c r="G181" s="2129"/>
      <c r="H181" s="430"/>
      <c r="I181" s="429"/>
      <c r="J181" s="489"/>
      <c r="K181" s="489"/>
      <c r="L181" s="430"/>
      <c r="M181" s="429"/>
      <c r="N181" s="1082"/>
      <c r="O181" s="1082"/>
      <c r="P181" s="489"/>
      <c r="Q181" s="489"/>
      <c r="R181" s="1082"/>
      <c r="S181" s="1082"/>
      <c r="T181" s="430" t="s">
        <v>887</v>
      </c>
      <c r="U181" s="429" t="s">
        <v>20</v>
      </c>
      <c r="V181" s="430"/>
      <c r="W181" s="429"/>
      <c r="X181" s="489"/>
      <c r="Y181" s="489"/>
      <c r="Z181" s="489"/>
      <c r="AA181" s="489"/>
      <c r="AB181" s="430"/>
      <c r="AC181" s="429"/>
      <c r="AD181" s="430"/>
      <c r="AE181" s="429"/>
      <c r="AF181" s="430"/>
      <c r="AG181" s="429"/>
      <c r="AH181" s="489"/>
      <c r="AI181" s="489"/>
      <c r="AJ181" s="489"/>
      <c r="AK181" s="489"/>
      <c r="AL181" s="489"/>
      <c r="AM181" s="489"/>
      <c r="AN181" s="489"/>
      <c r="AO181" s="489"/>
      <c r="AR181" s="430" t="s">
        <v>1087</v>
      </c>
      <c r="AS181" s="429" t="s">
        <v>20</v>
      </c>
      <c r="AT181" s="489"/>
      <c r="AU181" s="489"/>
      <c r="AV181" s="430" t="s">
        <v>861</v>
      </c>
      <c r="AW181" s="429" t="s">
        <v>29</v>
      </c>
      <c r="AX181" s="1082"/>
      <c r="AY181" s="1082"/>
      <c r="BB181" s="430"/>
      <c r="BC181" s="429"/>
      <c r="BD181" s="1678"/>
      <c r="BE181" s="1679"/>
      <c r="BF181" s="430" t="s">
        <v>1187</v>
      </c>
      <c r="BG181" s="429" t="s">
        <v>20</v>
      </c>
      <c r="BH181" s="430">
        <v>0</v>
      </c>
      <c r="BI181" s="429">
        <v>0</v>
      </c>
      <c r="BJ181" s="489"/>
      <c r="BK181" s="489"/>
      <c r="BL181" s="489"/>
      <c r="BM181" s="489"/>
      <c r="BN181" s="2052"/>
      <c r="BO181" s="2053"/>
      <c r="BP181" s="489"/>
      <c r="BQ181" s="489"/>
      <c r="BR181" s="430"/>
      <c r="BS181" s="429"/>
      <c r="BT181" s="489"/>
      <c r="BU181" s="489"/>
      <c r="BV181" s="430"/>
      <c r="BW181" s="429"/>
      <c r="BX181" s="430"/>
      <c r="BY181" s="429"/>
      <c r="BZ181" s="1082"/>
      <c r="CA181" s="1082"/>
      <c r="CB181" s="430"/>
      <c r="CC181" s="429"/>
      <c r="CD181" s="430">
        <v>0</v>
      </c>
      <c r="CE181" s="429">
        <v>0</v>
      </c>
      <c r="CF181" s="430">
        <v>0</v>
      </c>
      <c r="CG181" s="429">
        <v>0</v>
      </c>
      <c r="CH181" s="430"/>
      <c r="CI181" s="429"/>
      <c r="CJ181" s="1996"/>
      <c r="CK181" s="1996"/>
      <c r="CL181" s="489"/>
      <c r="CM181" s="489"/>
      <c r="CN181" s="430"/>
      <c r="CO181" s="429"/>
      <c r="CP181" s="489"/>
      <c r="CQ181" s="489"/>
      <c r="CR181" s="489"/>
      <c r="CS181" s="489"/>
      <c r="CT181" s="489"/>
      <c r="CU181" s="489"/>
      <c r="CV181" s="1789"/>
      <c r="CW181" s="1790"/>
      <c r="CX181" s="430"/>
      <c r="CY181" s="429"/>
      <c r="CZ181" s="430"/>
      <c r="DA181" s="429"/>
      <c r="DB181" s="430" t="s">
        <v>1085</v>
      </c>
      <c r="DC181" s="429" t="s">
        <v>29</v>
      </c>
      <c r="DD181" s="489"/>
      <c r="DE181" s="489"/>
      <c r="DF181" s="489"/>
      <c r="DG181" s="489"/>
      <c r="DH181" s="489"/>
      <c r="DI181" s="489"/>
      <c r="DJ181" s="489"/>
      <c r="DK181" s="489"/>
      <c r="DL181" s="489"/>
      <c r="DM181" s="489"/>
      <c r="DN181" s="489"/>
      <c r="DO181" s="489"/>
      <c r="DP181" s="489"/>
      <c r="DQ181" s="489"/>
      <c r="DR181" s="489"/>
      <c r="DS181" s="489"/>
      <c r="DV181" s="489"/>
      <c r="DW181" s="489"/>
      <c r="DX181" s="1082"/>
      <c r="DY181" s="1082"/>
      <c r="DZ181" s="2028"/>
      <c r="EA181" s="2029"/>
      <c r="EB181" s="1082"/>
      <c r="EC181" s="1082"/>
      <c r="ED181" s="2025"/>
      <c r="EE181" s="2025"/>
      <c r="EF181" s="2028"/>
      <c r="EG181" s="2029"/>
      <c r="EH181" s="489"/>
      <c r="EI181" s="489"/>
      <c r="EJ181" s="489"/>
      <c r="EK181" s="489"/>
      <c r="EL181" s="2025"/>
      <c r="EM181" s="2025"/>
      <c r="EN181" s="430">
        <v>0</v>
      </c>
      <c r="EO181" s="429">
        <v>0</v>
      </c>
      <c r="EP181" s="489"/>
      <c r="EQ181" s="489"/>
      <c r="ER181" s="489"/>
      <c r="ES181" s="489"/>
      <c r="ET181" s="2025"/>
      <c r="EU181" s="2025"/>
      <c r="EV181" s="2025"/>
      <c r="EW181" s="2025"/>
      <c r="EX181" s="489"/>
      <c r="EY181" s="489"/>
      <c r="EZ181" s="489"/>
      <c r="FA181" s="489"/>
      <c r="FB181" s="489"/>
      <c r="FC181" s="489"/>
      <c r="FD181" s="2028"/>
      <c r="FE181" s="2029"/>
      <c r="FF181" s="2028"/>
      <c r="FG181" s="2029"/>
      <c r="FH181" s="2028"/>
      <c r="FI181" s="2029"/>
      <c r="FJ181" s="2025"/>
      <c r="FK181" s="2025"/>
      <c r="FL181" s="2025"/>
      <c r="FM181" s="2025"/>
      <c r="FN181" s="2025"/>
      <c r="FO181" s="2025"/>
      <c r="FP181" s="2025"/>
      <c r="FQ181" s="2025"/>
      <c r="FR181" s="2025"/>
      <c r="FS181" s="2025"/>
      <c r="FT181" s="2025"/>
      <c r="FU181" s="2025"/>
      <c r="FV181" s="2025"/>
      <c r="FW181" s="2025"/>
      <c r="FX181" s="2025"/>
      <c r="FY181" s="2025"/>
      <c r="FZ181" s="2025"/>
      <c r="GA181" s="2025"/>
      <c r="GB181" s="2025"/>
      <c r="GC181" s="2025"/>
      <c r="GD181" s="2025"/>
      <c r="GE181" s="2025"/>
      <c r="GF181" s="2025"/>
      <c r="GG181" s="2025"/>
      <c r="GH181" s="2025"/>
      <c r="GI181" s="2025"/>
      <c r="GJ181" s="2026"/>
      <c r="GK181" s="2027"/>
      <c r="GL181" s="489"/>
      <c r="GM181" s="489"/>
    </row>
    <row r="182" spans="1:195" ht="12.95" hidden="1" customHeight="1" outlineLevel="1" x14ac:dyDescent="0.15">
      <c r="A182" s="2861"/>
      <c r="B182" s="489"/>
      <c r="C182" s="489"/>
      <c r="D182" s="1082"/>
      <c r="E182" s="1082"/>
      <c r="F182" s="2129"/>
      <c r="G182" s="2129"/>
      <c r="H182" s="430"/>
      <c r="I182" s="429"/>
      <c r="J182" s="489"/>
      <c r="K182" s="489"/>
      <c r="L182" s="430"/>
      <c r="M182" s="429"/>
      <c r="N182" s="1082"/>
      <c r="O182" s="1082"/>
      <c r="P182" s="489"/>
      <c r="Q182" s="489"/>
      <c r="R182" s="1082"/>
      <c r="S182" s="1082"/>
      <c r="T182" s="430" t="s">
        <v>1184</v>
      </c>
      <c r="U182" s="429" t="s">
        <v>29</v>
      </c>
      <c r="V182" s="430"/>
      <c r="W182" s="429"/>
      <c r="X182" s="489"/>
      <c r="Y182" s="489"/>
      <c r="Z182" s="489"/>
      <c r="AA182" s="489"/>
      <c r="AB182" s="430"/>
      <c r="AC182" s="429"/>
      <c r="AD182" s="430"/>
      <c r="AE182" s="429"/>
      <c r="AF182" s="430"/>
      <c r="AG182" s="429"/>
      <c r="AH182" s="489"/>
      <c r="AI182" s="489"/>
      <c r="AJ182" s="489"/>
      <c r="AK182" s="489"/>
      <c r="AL182" s="489"/>
      <c r="AM182" s="489"/>
      <c r="AN182" s="489"/>
      <c r="AO182" s="489"/>
      <c r="AR182" s="430" t="s">
        <v>1092</v>
      </c>
      <c r="AS182" s="429" t="s">
        <v>20</v>
      </c>
      <c r="AT182" s="489"/>
      <c r="AU182" s="489"/>
      <c r="AV182" s="430" t="s">
        <v>1050</v>
      </c>
      <c r="AW182" s="429" t="s">
        <v>29</v>
      </c>
      <c r="AX182" s="1082"/>
      <c r="AY182" s="1082"/>
      <c r="BB182" s="430"/>
      <c r="BC182" s="429"/>
      <c r="BD182" s="1678"/>
      <c r="BE182" s="1679"/>
      <c r="BF182" s="430" t="s">
        <v>1172</v>
      </c>
      <c r="BG182" s="429" t="s">
        <v>20</v>
      </c>
      <c r="BH182" s="430">
        <v>0</v>
      </c>
      <c r="BI182" s="429">
        <v>0</v>
      </c>
      <c r="BJ182" s="489"/>
      <c r="BK182" s="489"/>
      <c r="BL182" s="489"/>
      <c r="BM182" s="489"/>
      <c r="BN182" s="2052"/>
      <c r="BO182" s="2053"/>
      <c r="BP182" s="489"/>
      <c r="BQ182" s="489"/>
      <c r="BR182" s="430"/>
      <c r="BS182" s="429"/>
      <c r="BT182" s="489"/>
      <c r="BU182" s="489"/>
      <c r="BV182" s="430"/>
      <c r="BW182" s="429"/>
      <c r="BX182" s="430"/>
      <c r="BY182" s="429"/>
      <c r="BZ182" s="1082"/>
      <c r="CA182" s="1082"/>
      <c r="CB182" s="430"/>
      <c r="CC182" s="429"/>
      <c r="CD182" s="430">
        <v>0</v>
      </c>
      <c r="CE182" s="429">
        <v>0</v>
      </c>
      <c r="CF182" s="430">
        <v>0</v>
      </c>
      <c r="CG182" s="429">
        <v>0</v>
      </c>
      <c r="CH182" s="430"/>
      <c r="CI182" s="429"/>
      <c r="CJ182" s="1996"/>
      <c r="CK182" s="1996"/>
      <c r="CL182" s="489"/>
      <c r="CM182" s="489"/>
      <c r="CN182" s="430"/>
      <c r="CO182" s="429"/>
      <c r="CP182" s="489"/>
      <c r="CQ182" s="489"/>
      <c r="CR182" s="489"/>
      <c r="CS182" s="489"/>
      <c r="CT182" s="489"/>
      <c r="CU182" s="489"/>
      <c r="CV182" s="1789"/>
      <c r="CW182" s="1790"/>
      <c r="CX182" s="430"/>
      <c r="CY182" s="429"/>
      <c r="CZ182" s="430"/>
      <c r="DA182" s="429"/>
      <c r="DB182" s="430" t="s">
        <v>861</v>
      </c>
      <c r="DC182" s="429" t="s">
        <v>20</v>
      </c>
      <c r="DD182" s="489"/>
      <c r="DE182" s="489"/>
      <c r="DF182" s="489"/>
      <c r="DG182" s="489"/>
      <c r="DH182" s="489"/>
      <c r="DI182" s="489"/>
      <c r="DJ182" s="489"/>
      <c r="DK182" s="489"/>
      <c r="DL182" s="489"/>
      <c r="DM182" s="489"/>
      <c r="DN182" s="489"/>
      <c r="DO182" s="489"/>
      <c r="DP182" s="489"/>
      <c r="DQ182" s="489"/>
      <c r="DR182" s="489"/>
      <c r="DS182" s="489"/>
      <c r="DV182" s="489"/>
      <c r="DW182" s="489"/>
      <c r="DX182" s="1082"/>
      <c r="DY182" s="1082"/>
      <c r="DZ182" s="2028"/>
      <c r="EA182" s="2029"/>
      <c r="EB182" s="1082"/>
      <c r="EC182" s="1082"/>
      <c r="ED182" s="2025"/>
      <c r="EE182" s="2025"/>
      <c r="EF182" s="2028"/>
      <c r="EG182" s="2029"/>
      <c r="EH182" s="489"/>
      <c r="EI182" s="489"/>
      <c r="EJ182" s="489"/>
      <c r="EK182" s="489"/>
      <c r="EL182" s="2025"/>
      <c r="EM182" s="2025"/>
      <c r="EN182" s="430">
        <v>0</v>
      </c>
      <c r="EO182" s="429">
        <v>0</v>
      </c>
      <c r="EP182" s="489"/>
      <c r="EQ182" s="489"/>
      <c r="ER182" s="489"/>
      <c r="ES182" s="489"/>
      <c r="ET182" s="2025"/>
      <c r="EU182" s="2025"/>
      <c r="EV182" s="2025"/>
      <c r="EW182" s="2025"/>
      <c r="EX182" s="489"/>
      <c r="EY182" s="489"/>
      <c r="EZ182" s="489"/>
      <c r="FA182" s="489"/>
      <c r="FB182" s="489"/>
      <c r="FC182" s="489"/>
      <c r="FD182" s="2028"/>
      <c r="FE182" s="2029"/>
      <c r="FF182" s="2028"/>
      <c r="FG182" s="2029"/>
      <c r="FH182" s="2028"/>
      <c r="FI182" s="2029"/>
      <c r="FJ182" s="2025"/>
      <c r="FK182" s="2025"/>
      <c r="FL182" s="2025"/>
      <c r="FM182" s="2025"/>
      <c r="FN182" s="2025"/>
      <c r="FO182" s="2025"/>
      <c r="FP182" s="2025"/>
      <c r="FQ182" s="2025"/>
      <c r="FR182" s="2025"/>
      <c r="FS182" s="2025"/>
      <c r="FT182" s="2025"/>
      <c r="FU182" s="2025"/>
      <c r="FV182" s="2025"/>
      <c r="FW182" s="2025"/>
      <c r="FX182" s="2025"/>
      <c r="FY182" s="2025"/>
      <c r="FZ182" s="2025"/>
      <c r="GA182" s="2025"/>
      <c r="GB182" s="2025"/>
      <c r="GC182" s="2025"/>
      <c r="GD182" s="2025"/>
      <c r="GE182" s="2025"/>
      <c r="GF182" s="2025"/>
      <c r="GG182" s="2025"/>
      <c r="GH182" s="2025"/>
      <c r="GI182" s="2025"/>
      <c r="GJ182" s="2026"/>
      <c r="GK182" s="2027"/>
      <c r="GL182" s="489"/>
      <c r="GM182" s="489"/>
    </row>
    <row r="183" spans="1:195" ht="12.95" hidden="1" customHeight="1" outlineLevel="1" x14ac:dyDescent="0.15">
      <c r="A183" s="2862"/>
      <c r="B183" s="489"/>
      <c r="C183" s="489"/>
      <c r="D183" s="1083"/>
      <c r="E183" s="1083"/>
      <c r="F183" s="2129"/>
      <c r="G183" s="2129"/>
      <c r="H183" s="425"/>
      <c r="I183" s="426"/>
      <c r="J183" s="489"/>
      <c r="K183" s="489"/>
      <c r="L183" s="425"/>
      <c r="M183" s="426"/>
      <c r="N183" s="1083"/>
      <c r="O183" s="1083"/>
      <c r="P183" s="489"/>
      <c r="Q183" s="489"/>
      <c r="R183" s="1083"/>
      <c r="S183" s="1083"/>
      <c r="T183" s="425">
        <v>0</v>
      </c>
      <c r="U183" s="426">
        <v>0</v>
      </c>
      <c r="V183" s="425"/>
      <c r="W183" s="426"/>
      <c r="X183" s="489"/>
      <c r="Y183" s="489"/>
      <c r="Z183" s="489"/>
      <c r="AA183" s="489"/>
      <c r="AB183" s="425"/>
      <c r="AC183" s="426"/>
      <c r="AD183" s="425"/>
      <c r="AE183" s="426"/>
      <c r="AF183" s="425"/>
      <c r="AG183" s="426"/>
      <c r="AH183" s="489"/>
      <c r="AI183" s="489"/>
      <c r="AJ183" s="489"/>
      <c r="AK183" s="489"/>
      <c r="AL183" s="489"/>
      <c r="AM183" s="489"/>
      <c r="AN183" s="489"/>
      <c r="AO183" s="489"/>
      <c r="AR183" s="425">
        <v>0</v>
      </c>
      <c r="AS183" s="426">
        <v>0</v>
      </c>
      <c r="AT183" s="489"/>
      <c r="AU183" s="489"/>
      <c r="AV183" s="425">
        <v>0</v>
      </c>
      <c r="AW183" s="426">
        <v>0</v>
      </c>
      <c r="AX183" s="1083"/>
      <c r="AY183" s="1083"/>
      <c r="BB183" s="425"/>
      <c r="BC183" s="426"/>
      <c r="BD183" s="1678"/>
      <c r="BE183" s="1679"/>
      <c r="BF183" s="425">
        <v>0</v>
      </c>
      <c r="BG183" s="426">
        <v>0</v>
      </c>
      <c r="BH183" s="425">
        <v>0</v>
      </c>
      <c r="BI183" s="426">
        <v>0</v>
      </c>
      <c r="BJ183" s="489"/>
      <c r="BK183" s="489"/>
      <c r="BL183" s="489"/>
      <c r="BM183" s="489"/>
      <c r="BN183" s="2052"/>
      <c r="BO183" s="2053"/>
      <c r="BP183" s="489"/>
      <c r="BQ183" s="489"/>
      <c r="BR183" s="425"/>
      <c r="BS183" s="426"/>
      <c r="BT183" s="489"/>
      <c r="BU183" s="489"/>
      <c r="BV183" s="425"/>
      <c r="BW183" s="426"/>
      <c r="BX183" s="425"/>
      <c r="BY183" s="426"/>
      <c r="BZ183" s="1083"/>
      <c r="CA183" s="1083"/>
      <c r="CB183" s="425"/>
      <c r="CC183" s="426"/>
      <c r="CD183" s="425">
        <v>0</v>
      </c>
      <c r="CE183" s="426">
        <v>0</v>
      </c>
      <c r="CF183" s="425">
        <v>0</v>
      </c>
      <c r="CG183" s="426">
        <v>0</v>
      </c>
      <c r="CH183" s="425"/>
      <c r="CI183" s="426"/>
      <c r="CJ183" s="1996"/>
      <c r="CK183" s="1996"/>
      <c r="CL183" s="489"/>
      <c r="CM183" s="489"/>
      <c r="CN183" s="425"/>
      <c r="CO183" s="426"/>
      <c r="CP183" s="489"/>
      <c r="CQ183" s="489"/>
      <c r="CR183" s="489"/>
      <c r="CS183" s="489"/>
      <c r="CT183" s="489"/>
      <c r="CU183" s="489"/>
      <c r="CV183" s="1789"/>
      <c r="CW183" s="1790"/>
      <c r="CX183" s="425"/>
      <c r="CY183" s="426"/>
      <c r="CZ183" s="425"/>
      <c r="DA183" s="426"/>
      <c r="DB183" s="425">
        <v>0</v>
      </c>
      <c r="DC183" s="426">
        <v>0</v>
      </c>
      <c r="DD183" s="489"/>
      <c r="DE183" s="489"/>
      <c r="DF183" s="489"/>
      <c r="DG183" s="489"/>
      <c r="DH183" s="489"/>
      <c r="DI183" s="489"/>
      <c r="DJ183" s="489"/>
      <c r="DK183" s="489"/>
      <c r="DL183" s="489"/>
      <c r="DM183" s="489"/>
      <c r="DN183" s="489"/>
      <c r="DO183" s="489"/>
      <c r="DP183" s="489"/>
      <c r="DQ183" s="489"/>
      <c r="DR183" s="489"/>
      <c r="DS183" s="489"/>
      <c r="DV183" s="489"/>
      <c r="DW183" s="489"/>
      <c r="DX183" s="1083"/>
      <c r="DY183" s="1083"/>
      <c r="DZ183" s="2028"/>
      <c r="EA183" s="2029"/>
      <c r="EB183" s="1083"/>
      <c r="EC183" s="1083"/>
      <c r="ED183" s="2025"/>
      <c r="EE183" s="2025"/>
      <c r="EF183" s="2028"/>
      <c r="EG183" s="2029"/>
      <c r="EH183" s="489"/>
      <c r="EI183" s="489"/>
      <c r="EJ183" s="489"/>
      <c r="EK183" s="489"/>
      <c r="EL183" s="2025"/>
      <c r="EM183" s="2025"/>
      <c r="EN183" s="425">
        <v>0</v>
      </c>
      <c r="EO183" s="426">
        <v>0</v>
      </c>
      <c r="EP183" s="489"/>
      <c r="EQ183" s="489"/>
      <c r="ER183" s="489"/>
      <c r="ES183" s="489"/>
      <c r="ET183" s="2025"/>
      <c r="EU183" s="2025"/>
      <c r="EV183" s="2025"/>
      <c r="EW183" s="2025"/>
      <c r="EX183" s="489"/>
      <c r="EY183" s="489"/>
      <c r="EZ183" s="489"/>
      <c r="FA183" s="489"/>
      <c r="FB183" s="489"/>
      <c r="FC183" s="489"/>
      <c r="FD183" s="2028"/>
      <c r="FE183" s="2029"/>
      <c r="FF183" s="2028"/>
      <c r="FG183" s="2029"/>
      <c r="FH183" s="2028"/>
      <c r="FI183" s="2029"/>
      <c r="FJ183" s="2025"/>
      <c r="FK183" s="2025"/>
      <c r="FL183" s="2025"/>
      <c r="FM183" s="2025"/>
      <c r="FN183" s="2025"/>
      <c r="FO183" s="2025"/>
      <c r="FP183" s="2025"/>
      <c r="FQ183" s="2025"/>
      <c r="FR183" s="2025"/>
      <c r="FS183" s="2025"/>
      <c r="FT183" s="2025"/>
      <c r="FU183" s="2025"/>
      <c r="FV183" s="2025"/>
      <c r="FW183" s="2025"/>
      <c r="FX183" s="2025"/>
      <c r="FY183" s="2025"/>
      <c r="FZ183" s="2025"/>
      <c r="GA183" s="2025"/>
      <c r="GB183" s="2025"/>
      <c r="GC183" s="2025"/>
      <c r="GD183" s="2025"/>
      <c r="GE183" s="2025"/>
      <c r="GF183" s="2025"/>
      <c r="GG183" s="2025"/>
      <c r="GH183" s="2025"/>
      <c r="GI183" s="2025"/>
      <c r="GJ183" s="2026"/>
      <c r="GK183" s="2027"/>
      <c r="GL183" s="489"/>
      <c r="GM183" s="489"/>
    </row>
    <row r="184" spans="1:195" ht="12.95" hidden="1" customHeight="1" outlineLevel="1" x14ac:dyDescent="0.15">
      <c r="A184" s="2860">
        <v>44493</v>
      </c>
      <c r="B184" s="1565"/>
      <c r="C184" s="1565"/>
      <c r="D184" s="1085"/>
      <c r="E184" s="1085"/>
      <c r="F184" s="2019"/>
      <c r="G184" s="2019"/>
      <c r="H184" s="476"/>
      <c r="I184" s="477"/>
      <c r="J184" s="1565"/>
      <c r="K184" s="1565"/>
      <c r="L184" s="476"/>
      <c r="M184" s="477"/>
      <c r="N184" s="1085"/>
      <c r="O184" s="1085"/>
      <c r="P184" s="1565"/>
      <c r="Q184" s="1565"/>
      <c r="R184" s="1085"/>
      <c r="S184" s="1085"/>
      <c r="T184" s="476" t="s">
        <v>1042</v>
      </c>
      <c r="U184" s="477" t="s">
        <v>29</v>
      </c>
      <c r="V184" s="476" t="s">
        <v>1034</v>
      </c>
      <c r="W184" s="477" t="s">
        <v>29</v>
      </c>
      <c r="X184" s="1565"/>
      <c r="Y184" s="1565"/>
      <c r="Z184" s="1565"/>
      <c r="AA184" s="1565"/>
      <c r="AB184" s="476"/>
      <c r="AC184" s="477"/>
      <c r="AD184" s="476"/>
      <c r="AE184" s="477"/>
      <c r="AF184" s="476"/>
      <c r="AG184" s="477"/>
      <c r="AH184" s="1565"/>
      <c r="AI184" s="1565"/>
      <c r="AJ184" s="1565"/>
      <c r="AK184" s="1565"/>
      <c r="AL184" s="1565"/>
      <c r="AM184" s="1565"/>
      <c r="AN184" s="1565"/>
      <c r="AO184" s="1565"/>
      <c r="AR184" s="476" t="s">
        <v>935</v>
      </c>
      <c r="AS184" s="477" t="s">
        <v>20</v>
      </c>
      <c r="AT184" s="1565"/>
      <c r="AU184" s="1565"/>
      <c r="AV184" s="476" t="s">
        <v>716</v>
      </c>
      <c r="AW184" s="477" t="s">
        <v>20</v>
      </c>
      <c r="AX184" s="1085"/>
      <c r="AY184" s="1085"/>
      <c r="BB184" s="476" t="s">
        <v>861</v>
      </c>
      <c r="BC184" s="477" t="s">
        <v>20</v>
      </c>
      <c r="BD184" s="1682"/>
      <c r="BE184" s="1683"/>
      <c r="BF184" s="476" t="s">
        <v>626</v>
      </c>
      <c r="BG184" s="477" t="s">
        <v>20</v>
      </c>
      <c r="BH184" s="476" t="s">
        <v>640</v>
      </c>
      <c r="BI184" s="477" t="s">
        <v>29</v>
      </c>
      <c r="BJ184" s="1565"/>
      <c r="BK184" s="1565"/>
      <c r="BL184" s="1565"/>
      <c r="BM184" s="1565"/>
      <c r="BN184" s="1682"/>
      <c r="BO184" s="1683"/>
      <c r="BP184" s="1565"/>
      <c r="BQ184" s="1565"/>
      <c r="BR184" s="476"/>
      <c r="BS184" s="477"/>
      <c r="BT184" s="1565"/>
      <c r="BU184" s="1565"/>
      <c r="BV184" s="476"/>
      <c r="BW184" s="477"/>
      <c r="BX184" s="476"/>
      <c r="BY184" s="477"/>
      <c r="BZ184" s="1085"/>
      <c r="CA184" s="1085"/>
      <c r="CB184" s="476"/>
      <c r="CC184" s="477"/>
      <c r="CD184" s="476" t="s">
        <v>892</v>
      </c>
      <c r="CE184" s="477" t="s">
        <v>20</v>
      </c>
      <c r="CF184" s="476" t="s">
        <v>906</v>
      </c>
      <c r="CG184" s="477" t="s">
        <v>29</v>
      </c>
      <c r="CH184" s="476"/>
      <c r="CI184" s="477"/>
      <c r="CJ184" s="2019"/>
      <c r="CK184" s="2019"/>
      <c r="CL184" s="1565"/>
      <c r="CM184" s="1565"/>
      <c r="CN184" s="476"/>
      <c r="CO184" s="477"/>
      <c r="CP184" s="1565"/>
      <c r="CQ184" s="1565"/>
      <c r="CR184" s="1565"/>
      <c r="CS184" s="1565"/>
      <c r="CT184" s="1565"/>
      <c r="CU184" s="1565"/>
      <c r="CV184" s="1791"/>
      <c r="CW184" s="1792"/>
      <c r="CX184" s="476"/>
      <c r="CY184" s="477"/>
      <c r="CZ184" s="476"/>
      <c r="DA184" s="477"/>
      <c r="DB184" s="476" t="s">
        <v>1174</v>
      </c>
      <c r="DC184" s="477" t="s">
        <v>29</v>
      </c>
      <c r="DD184" s="1565"/>
      <c r="DE184" s="1565"/>
      <c r="DF184" s="1565"/>
      <c r="DG184" s="1565"/>
      <c r="DH184" s="1565"/>
      <c r="DI184" s="1565"/>
      <c r="DJ184" s="1565"/>
      <c r="DK184" s="1565"/>
      <c r="DL184" s="1565"/>
      <c r="DM184" s="1565"/>
      <c r="DN184" s="1565"/>
      <c r="DO184" s="1565"/>
      <c r="DP184" s="1565"/>
      <c r="DQ184" s="1565"/>
      <c r="DR184" s="1565"/>
      <c r="DS184" s="1565"/>
      <c r="DV184" s="1565"/>
      <c r="DW184" s="1565"/>
      <c r="DX184" s="1085"/>
      <c r="DY184" s="1085"/>
      <c r="DZ184" s="2028"/>
      <c r="EA184" s="2029"/>
      <c r="EB184" s="1085"/>
      <c r="EC184" s="1085"/>
      <c r="ED184" s="2025"/>
      <c r="EE184" s="2025"/>
      <c r="EF184" s="2028"/>
      <c r="EG184" s="2029"/>
      <c r="EH184" s="1565"/>
      <c r="EI184" s="1565"/>
      <c r="EJ184" s="1565"/>
      <c r="EK184" s="1565"/>
      <c r="EL184" s="2025"/>
      <c r="EM184" s="2025"/>
      <c r="EN184" s="476" t="s">
        <v>683</v>
      </c>
      <c r="EO184" s="477">
        <v>0</v>
      </c>
      <c r="EP184" s="1565"/>
      <c r="EQ184" s="1565"/>
      <c r="ER184" s="1565"/>
      <c r="ES184" s="1565"/>
      <c r="ET184" s="2025"/>
      <c r="EU184" s="2025"/>
      <c r="EV184" s="2025"/>
      <c r="EW184" s="2025"/>
      <c r="EX184" s="1565"/>
      <c r="EY184" s="1565"/>
      <c r="EZ184" s="1565"/>
      <c r="FA184" s="1565"/>
      <c r="FB184" s="1565"/>
      <c r="FC184" s="1565"/>
      <c r="FD184" s="2028"/>
      <c r="FE184" s="2029"/>
      <c r="FF184" s="2028"/>
      <c r="FG184" s="2029"/>
      <c r="FH184" s="2028"/>
      <c r="FI184" s="2029"/>
      <c r="FJ184" s="2025"/>
      <c r="FK184" s="2025"/>
      <c r="FL184" s="2025"/>
      <c r="FM184" s="2025"/>
      <c r="FN184" s="2025"/>
      <c r="FO184" s="2025"/>
      <c r="FP184" s="2025"/>
      <c r="FQ184" s="2025"/>
      <c r="FR184" s="2025"/>
      <c r="FS184" s="2025"/>
      <c r="FT184" s="2025"/>
      <c r="FU184" s="2025"/>
      <c r="FV184" s="2025"/>
      <c r="FW184" s="2025"/>
      <c r="FX184" s="2025"/>
      <c r="FY184" s="2025"/>
      <c r="FZ184" s="2025"/>
      <c r="GA184" s="2025"/>
      <c r="GB184" s="2025"/>
      <c r="GC184" s="2025"/>
      <c r="GD184" s="2025"/>
      <c r="GE184" s="2025"/>
      <c r="GF184" s="2025"/>
      <c r="GG184" s="2025"/>
      <c r="GH184" s="2025"/>
      <c r="GI184" s="2025"/>
      <c r="GJ184" s="2026"/>
      <c r="GK184" s="2027"/>
      <c r="GL184" s="1565"/>
      <c r="GM184" s="1565"/>
    </row>
    <row r="185" spans="1:195" ht="12.95" hidden="1" customHeight="1" outlineLevel="1" x14ac:dyDescent="0.15">
      <c r="A185" s="2861"/>
      <c r="B185" s="1565"/>
      <c r="C185" s="1565"/>
      <c r="D185" s="1086"/>
      <c r="E185" s="1086"/>
      <c r="F185" s="2019"/>
      <c r="G185" s="2019"/>
      <c r="H185" s="431"/>
      <c r="I185" s="432"/>
      <c r="J185" s="1565"/>
      <c r="K185" s="1565"/>
      <c r="L185" s="431"/>
      <c r="M185" s="432"/>
      <c r="N185" s="1086"/>
      <c r="O185" s="1086"/>
      <c r="P185" s="1565"/>
      <c r="Q185" s="1565"/>
      <c r="R185" s="1086"/>
      <c r="S185" s="1086"/>
      <c r="T185" s="431" t="s">
        <v>1007</v>
      </c>
      <c r="U185" s="432" t="s">
        <v>29</v>
      </c>
      <c r="V185" s="431" t="s">
        <v>909</v>
      </c>
      <c r="W185" s="432" t="s">
        <v>29</v>
      </c>
      <c r="X185" s="1565"/>
      <c r="Y185" s="1565"/>
      <c r="Z185" s="1565"/>
      <c r="AA185" s="1565"/>
      <c r="AB185" s="431"/>
      <c r="AC185" s="432"/>
      <c r="AD185" s="431"/>
      <c r="AE185" s="432"/>
      <c r="AF185" s="431"/>
      <c r="AG185" s="432"/>
      <c r="AH185" s="1565"/>
      <c r="AI185" s="1565"/>
      <c r="AJ185" s="1565"/>
      <c r="AK185" s="1565"/>
      <c r="AL185" s="1565"/>
      <c r="AM185" s="1565"/>
      <c r="AN185" s="1565"/>
      <c r="AO185" s="1565"/>
      <c r="AR185" s="431" t="s">
        <v>1085</v>
      </c>
      <c r="AS185" s="432" t="s">
        <v>20</v>
      </c>
      <c r="AT185" s="1565"/>
      <c r="AU185" s="1565"/>
      <c r="AV185" s="431" t="s">
        <v>1194</v>
      </c>
      <c r="AW185" s="432" t="s">
        <v>29</v>
      </c>
      <c r="AX185" s="1086"/>
      <c r="AY185" s="1086"/>
      <c r="BB185" s="431" t="s">
        <v>947</v>
      </c>
      <c r="BC185" s="432" t="s">
        <v>20</v>
      </c>
      <c r="BD185" s="1682"/>
      <c r="BE185" s="1683"/>
      <c r="BF185" s="431" t="s">
        <v>861</v>
      </c>
      <c r="BG185" s="432" t="s">
        <v>20</v>
      </c>
      <c r="BH185" s="431" t="s">
        <v>1183</v>
      </c>
      <c r="BI185" s="432" t="s">
        <v>29</v>
      </c>
      <c r="BJ185" s="1565"/>
      <c r="BK185" s="1565"/>
      <c r="BL185" s="1565"/>
      <c r="BM185" s="1565"/>
      <c r="BN185" s="1682"/>
      <c r="BO185" s="1683"/>
      <c r="BP185" s="1565"/>
      <c r="BQ185" s="1565"/>
      <c r="BR185" s="431"/>
      <c r="BS185" s="432"/>
      <c r="BT185" s="1565"/>
      <c r="BU185" s="1565"/>
      <c r="BV185" s="431"/>
      <c r="BW185" s="432"/>
      <c r="BX185" s="431"/>
      <c r="BY185" s="432"/>
      <c r="BZ185" s="1086"/>
      <c r="CA185" s="1086"/>
      <c r="CB185" s="431"/>
      <c r="CC185" s="432"/>
      <c r="CD185" s="431" t="s">
        <v>1172</v>
      </c>
      <c r="CE185" s="432" t="s">
        <v>29</v>
      </c>
      <c r="CF185" s="431" t="s">
        <v>1050</v>
      </c>
      <c r="CG185" s="432" t="s">
        <v>29</v>
      </c>
      <c r="CH185" s="431"/>
      <c r="CI185" s="432"/>
      <c r="CJ185" s="2019"/>
      <c r="CK185" s="2019"/>
      <c r="CL185" s="1565"/>
      <c r="CM185" s="1565"/>
      <c r="CN185" s="431"/>
      <c r="CO185" s="432"/>
      <c r="CP185" s="1565"/>
      <c r="CQ185" s="1565"/>
      <c r="CR185" s="1565"/>
      <c r="CS185" s="1565"/>
      <c r="CT185" s="1565"/>
      <c r="CU185" s="1565"/>
      <c r="CV185" s="1791"/>
      <c r="CW185" s="1792"/>
      <c r="CX185" s="431"/>
      <c r="CY185" s="432"/>
      <c r="CZ185" s="431"/>
      <c r="DA185" s="432"/>
      <c r="DB185" s="431" t="s">
        <v>935</v>
      </c>
      <c r="DC185" s="432" t="s">
        <v>20</v>
      </c>
      <c r="DD185" s="1565"/>
      <c r="DE185" s="1565"/>
      <c r="DF185" s="1565"/>
      <c r="DG185" s="1565"/>
      <c r="DH185" s="1565"/>
      <c r="DI185" s="1565"/>
      <c r="DJ185" s="1565"/>
      <c r="DK185" s="1565"/>
      <c r="DL185" s="1565"/>
      <c r="DM185" s="1565"/>
      <c r="DN185" s="1565"/>
      <c r="DO185" s="1565"/>
      <c r="DP185" s="1565"/>
      <c r="DQ185" s="1565"/>
      <c r="DR185" s="1565"/>
      <c r="DS185" s="1565"/>
      <c r="DV185" s="1565"/>
      <c r="DW185" s="1565"/>
      <c r="DX185" s="1086"/>
      <c r="DY185" s="1086"/>
      <c r="DZ185" s="2028"/>
      <c r="EA185" s="2029"/>
      <c r="EB185" s="1086"/>
      <c r="EC185" s="1086"/>
      <c r="ED185" s="2025"/>
      <c r="EE185" s="2025"/>
      <c r="EF185" s="2028"/>
      <c r="EG185" s="2029"/>
      <c r="EH185" s="1565"/>
      <c r="EI185" s="1565"/>
      <c r="EJ185" s="1565"/>
      <c r="EK185" s="1565"/>
      <c r="EL185" s="2025"/>
      <c r="EM185" s="2025"/>
      <c r="EN185" s="431">
        <v>0</v>
      </c>
      <c r="EO185" s="432">
        <v>0</v>
      </c>
      <c r="EP185" s="1565"/>
      <c r="EQ185" s="1565"/>
      <c r="ER185" s="1565"/>
      <c r="ES185" s="1565"/>
      <c r="ET185" s="2025"/>
      <c r="EU185" s="2025"/>
      <c r="EV185" s="2025"/>
      <c r="EW185" s="2025"/>
      <c r="EX185" s="1565"/>
      <c r="EY185" s="1565"/>
      <c r="EZ185" s="1565"/>
      <c r="FA185" s="1565"/>
      <c r="FB185" s="1565"/>
      <c r="FC185" s="1565"/>
      <c r="FD185" s="2028"/>
      <c r="FE185" s="2029"/>
      <c r="FF185" s="2028"/>
      <c r="FG185" s="2029"/>
      <c r="FH185" s="2028"/>
      <c r="FI185" s="2029"/>
      <c r="FJ185" s="2025"/>
      <c r="FK185" s="2025"/>
      <c r="FL185" s="2025"/>
      <c r="FM185" s="2025"/>
      <c r="FN185" s="2025"/>
      <c r="FO185" s="2025"/>
      <c r="FP185" s="2025"/>
      <c r="FQ185" s="2025"/>
      <c r="FR185" s="2025"/>
      <c r="FS185" s="2025"/>
      <c r="FT185" s="2025"/>
      <c r="FU185" s="2025"/>
      <c r="FV185" s="2025"/>
      <c r="FW185" s="2025"/>
      <c r="FX185" s="2025"/>
      <c r="FY185" s="2025"/>
      <c r="FZ185" s="2025"/>
      <c r="GA185" s="2025"/>
      <c r="GB185" s="2025"/>
      <c r="GC185" s="2025"/>
      <c r="GD185" s="2025"/>
      <c r="GE185" s="2025"/>
      <c r="GF185" s="2025"/>
      <c r="GG185" s="2025"/>
      <c r="GH185" s="2025"/>
      <c r="GI185" s="2025"/>
      <c r="GJ185" s="2026"/>
      <c r="GK185" s="2027"/>
      <c r="GL185" s="1565"/>
      <c r="GM185" s="1565"/>
    </row>
    <row r="186" spans="1:195" ht="12.95" hidden="1" customHeight="1" outlineLevel="1" x14ac:dyDescent="0.15">
      <c r="A186" s="2861"/>
      <c r="B186" s="1565"/>
      <c r="C186" s="1565"/>
      <c r="D186" s="1086"/>
      <c r="E186" s="1086"/>
      <c r="F186" s="2019"/>
      <c r="G186" s="2019"/>
      <c r="H186" s="431"/>
      <c r="I186" s="432"/>
      <c r="J186" s="1565"/>
      <c r="K186" s="1565"/>
      <c r="L186" s="431"/>
      <c r="M186" s="432"/>
      <c r="N186" s="1086"/>
      <c r="O186" s="1086"/>
      <c r="P186" s="1565"/>
      <c r="Q186" s="1565"/>
      <c r="R186" s="1086"/>
      <c r="S186" s="1086"/>
      <c r="T186" s="431" t="s">
        <v>1129</v>
      </c>
      <c r="U186" s="432" t="s">
        <v>20</v>
      </c>
      <c r="V186" s="431" t="s">
        <v>1171</v>
      </c>
      <c r="W186" s="432" t="s">
        <v>20</v>
      </c>
      <c r="X186" s="1565"/>
      <c r="Y186" s="1565"/>
      <c r="Z186" s="1565"/>
      <c r="AA186" s="1565"/>
      <c r="AB186" s="431"/>
      <c r="AC186" s="432"/>
      <c r="AD186" s="431"/>
      <c r="AE186" s="432"/>
      <c r="AF186" s="431"/>
      <c r="AG186" s="432"/>
      <c r="AH186" s="1565"/>
      <c r="AI186" s="1565"/>
      <c r="AJ186" s="1565"/>
      <c r="AK186" s="1565"/>
      <c r="AL186" s="1565"/>
      <c r="AM186" s="1565"/>
      <c r="AN186" s="1565"/>
      <c r="AO186" s="1565"/>
      <c r="AR186" s="431" t="s">
        <v>753</v>
      </c>
      <c r="AS186" s="432" t="s">
        <v>29</v>
      </c>
      <c r="AT186" s="1565"/>
      <c r="AU186" s="1565"/>
      <c r="AV186" s="431" t="s">
        <v>1187</v>
      </c>
      <c r="AW186" s="432" t="s">
        <v>29</v>
      </c>
      <c r="AX186" s="1086"/>
      <c r="AY186" s="1086"/>
      <c r="BB186" s="431" t="s">
        <v>1019</v>
      </c>
      <c r="BC186" s="432" t="s">
        <v>20</v>
      </c>
      <c r="BD186" s="1682"/>
      <c r="BE186" s="1683"/>
      <c r="BF186" s="431" t="s">
        <v>854</v>
      </c>
      <c r="BG186" s="432" t="s">
        <v>29</v>
      </c>
      <c r="BH186" s="431" t="s">
        <v>1016</v>
      </c>
      <c r="BI186" s="432" t="s">
        <v>20</v>
      </c>
      <c r="BJ186" s="1565"/>
      <c r="BK186" s="1565"/>
      <c r="BL186" s="1565"/>
      <c r="BM186" s="1565"/>
      <c r="BN186" s="1682"/>
      <c r="BO186" s="1683"/>
      <c r="BP186" s="1565"/>
      <c r="BQ186" s="1565"/>
      <c r="BR186" s="431"/>
      <c r="BS186" s="432"/>
      <c r="BT186" s="1565"/>
      <c r="BU186" s="1565"/>
      <c r="BV186" s="431"/>
      <c r="BW186" s="432"/>
      <c r="BX186" s="431"/>
      <c r="BY186" s="432"/>
      <c r="BZ186" s="1086"/>
      <c r="CA186" s="1086"/>
      <c r="CB186" s="431"/>
      <c r="CC186" s="432"/>
      <c r="CD186" s="431" t="s">
        <v>646</v>
      </c>
      <c r="CE186" s="432" t="s">
        <v>29</v>
      </c>
      <c r="CF186" s="431" t="s">
        <v>1092</v>
      </c>
      <c r="CG186" s="432" t="s">
        <v>20</v>
      </c>
      <c r="CH186" s="431"/>
      <c r="CI186" s="432"/>
      <c r="CJ186" s="2019"/>
      <c r="CK186" s="2019"/>
      <c r="CL186" s="1565"/>
      <c r="CM186" s="1565"/>
      <c r="CN186" s="431"/>
      <c r="CO186" s="432"/>
      <c r="CP186" s="1565"/>
      <c r="CQ186" s="1565"/>
      <c r="CR186" s="1565"/>
      <c r="CS186" s="1565"/>
      <c r="CT186" s="1565"/>
      <c r="CU186" s="1565"/>
      <c r="CV186" s="1791"/>
      <c r="CW186" s="1792"/>
      <c r="CX186" s="431"/>
      <c r="CY186" s="432"/>
      <c r="CZ186" s="431"/>
      <c r="DA186" s="432"/>
      <c r="DB186" s="431" t="s">
        <v>642</v>
      </c>
      <c r="DC186" s="432" t="s">
        <v>20</v>
      </c>
      <c r="DD186" s="1565"/>
      <c r="DE186" s="1565"/>
      <c r="DF186" s="1565"/>
      <c r="DG186" s="1565"/>
      <c r="DH186" s="1565"/>
      <c r="DI186" s="1565"/>
      <c r="DJ186" s="1565"/>
      <c r="DK186" s="1565"/>
      <c r="DL186" s="1565"/>
      <c r="DM186" s="1565"/>
      <c r="DN186" s="1565"/>
      <c r="DO186" s="1565"/>
      <c r="DP186" s="1565"/>
      <c r="DQ186" s="1565"/>
      <c r="DR186" s="1565"/>
      <c r="DS186" s="1565"/>
      <c r="DV186" s="1565"/>
      <c r="DW186" s="1565"/>
      <c r="DX186" s="1086"/>
      <c r="DY186" s="1086"/>
      <c r="DZ186" s="2028"/>
      <c r="EA186" s="2029"/>
      <c r="EB186" s="1086"/>
      <c r="EC186" s="1086"/>
      <c r="ED186" s="2025"/>
      <c r="EE186" s="2025"/>
      <c r="EF186" s="2028"/>
      <c r="EG186" s="2029"/>
      <c r="EH186" s="1565"/>
      <c r="EI186" s="1565"/>
      <c r="EJ186" s="1565"/>
      <c r="EK186" s="1565"/>
      <c r="EL186" s="2025"/>
      <c r="EM186" s="2025"/>
      <c r="EN186" s="431">
        <v>0</v>
      </c>
      <c r="EO186" s="432">
        <v>0</v>
      </c>
      <c r="EP186" s="1565"/>
      <c r="EQ186" s="1565"/>
      <c r="ER186" s="1565"/>
      <c r="ES186" s="1565"/>
      <c r="ET186" s="2025"/>
      <c r="EU186" s="2025"/>
      <c r="EV186" s="2025"/>
      <c r="EW186" s="2025"/>
      <c r="EX186" s="1565"/>
      <c r="EY186" s="1565"/>
      <c r="EZ186" s="1565"/>
      <c r="FA186" s="1565"/>
      <c r="FB186" s="1565"/>
      <c r="FC186" s="1565"/>
      <c r="FD186" s="2028"/>
      <c r="FE186" s="2029"/>
      <c r="FF186" s="2028"/>
      <c r="FG186" s="2029"/>
      <c r="FH186" s="2028"/>
      <c r="FI186" s="2029"/>
      <c r="FJ186" s="2025"/>
      <c r="FK186" s="2025"/>
      <c r="FL186" s="2025"/>
      <c r="FM186" s="2025"/>
      <c r="FN186" s="2025"/>
      <c r="FO186" s="2025"/>
      <c r="FP186" s="2025"/>
      <c r="FQ186" s="2025"/>
      <c r="FR186" s="2025"/>
      <c r="FS186" s="2025"/>
      <c r="FT186" s="2025"/>
      <c r="FU186" s="2025"/>
      <c r="FV186" s="2025"/>
      <c r="FW186" s="2025"/>
      <c r="FX186" s="2025"/>
      <c r="FY186" s="2025"/>
      <c r="FZ186" s="2025"/>
      <c r="GA186" s="2025"/>
      <c r="GB186" s="2025"/>
      <c r="GC186" s="2025"/>
      <c r="GD186" s="2025"/>
      <c r="GE186" s="2025"/>
      <c r="GF186" s="2025"/>
      <c r="GG186" s="2025"/>
      <c r="GH186" s="2025"/>
      <c r="GI186" s="2025"/>
      <c r="GJ186" s="2026"/>
      <c r="GK186" s="2027"/>
      <c r="GL186" s="1565"/>
      <c r="GM186" s="1565"/>
    </row>
    <row r="187" spans="1:195" ht="12.95" hidden="1" customHeight="1" outlineLevel="1" x14ac:dyDescent="0.15">
      <c r="A187" s="2861"/>
      <c r="B187" s="1565"/>
      <c r="C187" s="1565"/>
      <c r="D187" s="1086"/>
      <c r="E187" s="1086"/>
      <c r="F187" s="2019"/>
      <c r="G187" s="2019"/>
      <c r="H187" s="431"/>
      <c r="I187" s="432"/>
      <c r="J187" s="1565"/>
      <c r="K187" s="1565"/>
      <c r="L187" s="431"/>
      <c r="M187" s="432"/>
      <c r="N187" s="1086"/>
      <c r="O187" s="1086"/>
      <c r="P187" s="1565"/>
      <c r="Q187" s="1565"/>
      <c r="R187" s="1086"/>
      <c r="S187" s="1086"/>
      <c r="T187" s="431" t="s">
        <v>1072</v>
      </c>
      <c r="U187" s="432" t="s">
        <v>20</v>
      </c>
      <c r="V187" s="431" t="s">
        <v>716</v>
      </c>
      <c r="W187" s="432" t="s">
        <v>29</v>
      </c>
      <c r="X187" s="1565"/>
      <c r="Y187" s="1565"/>
      <c r="Z187" s="1565"/>
      <c r="AA187" s="1565"/>
      <c r="AB187" s="431"/>
      <c r="AC187" s="432"/>
      <c r="AD187" s="431"/>
      <c r="AE187" s="432"/>
      <c r="AF187" s="431"/>
      <c r="AG187" s="432"/>
      <c r="AH187" s="1565"/>
      <c r="AI187" s="1565"/>
      <c r="AJ187" s="1565"/>
      <c r="AK187" s="1565"/>
      <c r="AL187" s="1565"/>
      <c r="AM187" s="1565"/>
      <c r="AN187" s="1565"/>
      <c r="AO187" s="1565"/>
      <c r="AR187" s="431" t="s">
        <v>1171</v>
      </c>
      <c r="AS187" s="432" t="s">
        <v>20</v>
      </c>
      <c r="AT187" s="1565"/>
      <c r="AU187" s="1565"/>
      <c r="AV187" s="431" t="s">
        <v>1075</v>
      </c>
      <c r="AW187" s="432" t="s">
        <v>652</v>
      </c>
      <c r="AX187" s="1086"/>
      <c r="AY187" s="1086"/>
      <c r="BB187" s="431" t="s">
        <v>1188</v>
      </c>
      <c r="BC187" s="432" t="s">
        <v>29</v>
      </c>
      <c r="BD187" s="1682"/>
      <c r="BE187" s="1683"/>
      <c r="BF187" s="431" t="s">
        <v>1006</v>
      </c>
      <c r="BG187" s="432" t="s">
        <v>29</v>
      </c>
      <c r="BH187" s="431" t="s">
        <v>779</v>
      </c>
      <c r="BI187" s="432" t="s">
        <v>29</v>
      </c>
      <c r="BJ187" s="1565"/>
      <c r="BK187" s="1565"/>
      <c r="BL187" s="1565"/>
      <c r="BM187" s="1565"/>
      <c r="BN187" s="1682"/>
      <c r="BO187" s="1683"/>
      <c r="BP187" s="1565"/>
      <c r="BQ187" s="1565"/>
      <c r="BR187" s="431"/>
      <c r="BS187" s="432"/>
      <c r="BT187" s="1565"/>
      <c r="BU187" s="1565"/>
      <c r="BV187" s="431"/>
      <c r="BW187" s="432"/>
      <c r="BX187" s="431"/>
      <c r="BY187" s="432"/>
      <c r="BZ187" s="1086"/>
      <c r="CA187" s="1086"/>
      <c r="CB187" s="431"/>
      <c r="CC187" s="432"/>
      <c r="CD187" s="431" t="s">
        <v>1019</v>
      </c>
      <c r="CE187" s="432" t="s">
        <v>20</v>
      </c>
      <c r="CF187" s="431" t="s">
        <v>947</v>
      </c>
      <c r="CG187" s="432" t="s">
        <v>20</v>
      </c>
      <c r="CH187" s="431"/>
      <c r="CI187" s="432"/>
      <c r="CJ187" s="2019"/>
      <c r="CK187" s="2019"/>
      <c r="CL187" s="1565"/>
      <c r="CM187" s="1565"/>
      <c r="CN187" s="431"/>
      <c r="CO187" s="432"/>
      <c r="CP187" s="1565"/>
      <c r="CQ187" s="1565"/>
      <c r="CR187" s="1565"/>
      <c r="CS187" s="1565"/>
      <c r="CT187" s="1565"/>
      <c r="CU187" s="1565"/>
      <c r="CV187" s="1791"/>
      <c r="CW187" s="1792"/>
      <c r="CX187" s="431"/>
      <c r="CY187" s="432"/>
      <c r="CZ187" s="431"/>
      <c r="DA187" s="432"/>
      <c r="DB187" s="431" t="s">
        <v>1192</v>
      </c>
      <c r="DC187" s="432" t="s">
        <v>20</v>
      </c>
      <c r="DD187" s="1565"/>
      <c r="DE187" s="1565"/>
      <c r="DF187" s="1565"/>
      <c r="DG187" s="1565"/>
      <c r="DH187" s="1565"/>
      <c r="DI187" s="1565"/>
      <c r="DJ187" s="1565"/>
      <c r="DK187" s="1565"/>
      <c r="DL187" s="1565"/>
      <c r="DM187" s="1565"/>
      <c r="DN187" s="1565"/>
      <c r="DO187" s="1565"/>
      <c r="DP187" s="1565"/>
      <c r="DQ187" s="1565"/>
      <c r="DR187" s="1565"/>
      <c r="DS187" s="1565"/>
      <c r="DV187" s="1565"/>
      <c r="DW187" s="1565"/>
      <c r="DX187" s="1086"/>
      <c r="DY187" s="1086"/>
      <c r="DZ187" s="2028"/>
      <c r="EA187" s="2029"/>
      <c r="EB187" s="1086"/>
      <c r="EC187" s="1086"/>
      <c r="ED187" s="2025"/>
      <c r="EE187" s="2025"/>
      <c r="EF187" s="2028"/>
      <c r="EG187" s="2029"/>
      <c r="EH187" s="1565"/>
      <c r="EI187" s="1565"/>
      <c r="EJ187" s="1565"/>
      <c r="EK187" s="1565"/>
      <c r="EL187" s="2025"/>
      <c r="EM187" s="2025"/>
      <c r="EN187" s="431">
        <v>0</v>
      </c>
      <c r="EO187" s="432">
        <v>0</v>
      </c>
      <c r="EP187" s="1565"/>
      <c r="EQ187" s="1565"/>
      <c r="ER187" s="1565"/>
      <c r="ES187" s="1565"/>
      <c r="ET187" s="2025"/>
      <c r="EU187" s="2025"/>
      <c r="EV187" s="2025"/>
      <c r="EW187" s="2025"/>
      <c r="EX187" s="1565"/>
      <c r="EY187" s="1565"/>
      <c r="EZ187" s="1565"/>
      <c r="FA187" s="1565"/>
      <c r="FB187" s="1565"/>
      <c r="FC187" s="1565"/>
      <c r="FD187" s="2028"/>
      <c r="FE187" s="2029"/>
      <c r="FF187" s="2028"/>
      <c r="FG187" s="2029"/>
      <c r="FH187" s="2028"/>
      <c r="FI187" s="2029"/>
      <c r="FJ187" s="2025"/>
      <c r="FK187" s="2025"/>
      <c r="FL187" s="2025"/>
      <c r="FM187" s="2025"/>
      <c r="FN187" s="2025"/>
      <c r="FO187" s="2025"/>
      <c r="FP187" s="2025"/>
      <c r="FQ187" s="2025"/>
      <c r="FR187" s="2025"/>
      <c r="FS187" s="2025"/>
      <c r="FT187" s="2025"/>
      <c r="FU187" s="2025"/>
      <c r="FV187" s="2025"/>
      <c r="FW187" s="2025"/>
      <c r="FX187" s="2025"/>
      <c r="FY187" s="2025"/>
      <c r="FZ187" s="2025"/>
      <c r="GA187" s="2025"/>
      <c r="GB187" s="2025"/>
      <c r="GC187" s="2025"/>
      <c r="GD187" s="2025"/>
      <c r="GE187" s="2025"/>
      <c r="GF187" s="2025"/>
      <c r="GG187" s="2025"/>
      <c r="GH187" s="2025"/>
      <c r="GI187" s="2025"/>
      <c r="GJ187" s="2026"/>
      <c r="GK187" s="2027"/>
      <c r="GL187" s="1565"/>
      <c r="GM187" s="1565"/>
    </row>
    <row r="188" spans="1:195" ht="12.95" hidden="1" customHeight="1" outlineLevel="1" x14ac:dyDescent="0.15">
      <c r="A188" s="2862"/>
      <c r="B188" s="1565"/>
      <c r="C188" s="1565"/>
      <c r="D188" s="1087"/>
      <c r="E188" s="1087"/>
      <c r="F188" s="2019"/>
      <c r="G188" s="2019"/>
      <c r="H188" s="481"/>
      <c r="I188" s="482"/>
      <c r="J188" s="1565"/>
      <c r="K188" s="1565"/>
      <c r="L188" s="481"/>
      <c r="M188" s="482"/>
      <c r="N188" s="1087"/>
      <c r="O188" s="1087"/>
      <c r="P188" s="1565"/>
      <c r="Q188" s="1565"/>
      <c r="R188" s="1087"/>
      <c r="S188" s="1087"/>
      <c r="T188" s="481">
        <v>0</v>
      </c>
      <c r="U188" s="482">
        <v>0</v>
      </c>
      <c r="V188" s="481">
        <v>0</v>
      </c>
      <c r="W188" s="482">
        <v>0</v>
      </c>
      <c r="X188" s="1565"/>
      <c r="Y188" s="1565"/>
      <c r="Z188" s="1565"/>
      <c r="AA188" s="1565"/>
      <c r="AB188" s="481"/>
      <c r="AC188" s="482"/>
      <c r="AD188" s="481"/>
      <c r="AE188" s="482"/>
      <c r="AF188" s="481"/>
      <c r="AG188" s="482"/>
      <c r="AH188" s="1565"/>
      <c r="AI188" s="1565"/>
      <c r="AJ188" s="1565"/>
      <c r="AK188" s="1565"/>
      <c r="AL188" s="1565"/>
      <c r="AM188" s="1565"/>
      <c r="AN188" s="1565"/>
      <c r="AO188" s="1565"/>
      <c r="AR188" s="481">
        <v>0</v>
      </c>
      <c r="AS188" s="482">
        <v>0</v>
      </c>
      <c r="AT188" s="1565"/>
      <c r="AU188" s="1565"/>
      <c r="AV188" s="481">
        <v>0</v>
      </c>
      <c r="AW188" s="482">
        <v>0</v>
      </c>
      <c r="AX188" s="1087"/>
      <c r="AY188" s="1087"/>
      <c r="BB188" s="481">
        <v>0</v>
      </c>
      <c r="BC188" s="482">
        <v>0</v>
      </c>
      <c r="BD188" s="1682"/>
      <c r="BE188" s="1683"/>
      <c r="BF188" s="481">
        <v>0</v>
      </c>
      <c r="BG188" s="482">
        <v>0</v>
      </c>
      <c r="BH188" s="481">
        <v>0</v>
      </c>
      <c r="BI188" s="482">
        <v>0</v>
      </c>
      <c r="BJ188" s="1565"/>
      <c r="BK188" s="1565"/>
      <c r="BL188" s="1565"/>
      <c r="BM188" s="1565"/>
      <c r="BN188" s="1682"/>
      <c r="BO188" s="1683"/>
      <c r="BP188" s="1565"/>
      <c r="BQ188" s="1565"/>
      <c r="BR188" s="481"/>
      <c r="BS188" s="482"/>
      <c r="BT188" s="1565"/>
      <c r="BU188" s="1565"/>
      <c r="BV188" s="481"/>
      <c r="BW188" s="482"/>
      <c r="BX188" s="481"/>
      <c r="BY188" s="482"/>
      <c r="BZ188" s="1087"/>
      <c r="CA188" s="1087"/>
      <c r="CB188" s="481"/>
      <c r="CC188" s="482"/>
      <c r="CD188" s="481">
        <v>0</v>
      </c>
      <c r="CE188" s="482">
        <v>0</v>
      </c>
      <c r="CF188" s="481">
        <v>0</v>
      </c>
      <c r="CG188" s="482">
        <v>0</v>
      </c>
      <c r="CH188" s="481"/>
      <c r="CI188" s="482"/>
      <c r="CJ188" s="2019"/>
      <c r="CK188" s="2019"/>
      <c r="CL188" s="1565"/>
      <c r="CM188" s="1565"/>
      <c r="CN188" s="481"/>
      <c r="CO188" s="482"/>
      <c r="CP188" s="1565"/>
      <c r="CQ188" s="1565"/>
      <c r="CR188" s="1565"/>
      <c r="CS188" s="1565"/>
      <c r="CT188" s="1565"/>
      <c r="CU188" s="1565"/>
      <c r="CV188" s="1791"/>
      <c r="CW188" s="1792"/>
      <c r="CX188" s="481"/>
      <c r="CY188" s="482"/>
      <c r="CZ188" s="481"/>
      <c r="DA188" s="482"/>
      <c r="DB188" s="481">
        <v>0</v>
      </c>
      <c r="DC188" s="482">
        <v>0</v>
      </c>
      <c r="DD188" s="1565"/>
      <c r="DE188" s="1565"/>
      <c r="DF188" s="1565"/>
      <c r="DG188" s="1565"/>
      <c r="DH188" s="1565"/>
      <c r="DI188" s="1565"/>
      <c r="DJ188" s="1565"/>
      <c r="DK188" s="1565"/>
      <c r="DL188" s="1565"/>
      <c r="DM188" s="1565"/>
      <c r="DN188" s="1565"/>
      <c r="DO188" s="1565"/>
      <c r="DP188" s="1565"/>
      <c r="DQ188" s="1565"/>
      <c r="DR188" s="1565"/>
      <c r="DS188" s="1565"/>
      <c r="DV188" s="1565"/>
      <c r="DW188" s="1565"/>
      <c r="DX188" s="1087"/>
      <c r="DY188" s="1087"/>
      <c r="DZ188" s="2028"/>
      <c r="EA188" s="2029"/>
      <c r="EB188" s="1087"/>
      <c r="EC188" s="1087"/>
      <c r="ED188" s="2025"/>
      <c r="EE188" s="2025"/>
      <c r="EF188" s="2028"/>
      <c r="EG188" s="2029"/>
      <c r="EH188" s="1565"/>
      <c r="EI188" s="1565"/>
      <c r="EJ188" s="1565"/>
      <c r="EK188" s="1565"/>
      <c r="EL188" s="2025"/>
      <c r="EM188" s="2025"/>
      <c r="EN188" s="481">
        <v>0</v>
      </c>
      <c r="EO188" s="482">
        <v>0</v>
      </c>
      <c r="EP188" s="1565"/>
      <c r="EQ188" s="1565"/>
      <c r="ER188" s="1565"/>
      <c r="ES188" s="1565"/>
      <c r="ET188" s="2025"/>
      <c r="EU188" s="2025"/>
      <c r="EV188" s="2025"/>
      <c r="EW188" s="2025"/>
      <c r="EX188" s="1565"/>
      <c r="EY188" s="1565"/>
      <c r="EZ188" s="1565"/>
      <c r="FA188" s="1565"/>
      <c r="FB188" s="1565"/>
      <c r="FC188" s="1565"/>
      <c r="FD188" s="2028"/>
      <c r="FE188" s="2029"/>
      <c r="FF188" s="2028"/>
      <c r="FG188" s="2029"/>
      <c r="FH188" s="2028"/>
      <c r="FI188" s="2029"/>
      <c r="FJ188" s="2025"/>
      <c r="FK188" s="2025"/>
      <c r="FL188" s="2025"/>
      <c r="FM188" s="2025"/>
      <c r="FN188" s="2025"/>
      <c r="FO188" s="2025"/>
      <c r="FP188" s="2025"/>
      <c r="FQ188" s="2025"/>
      <c r="FR188" s="2025"/>
      <c r="FS188" s="2025"/>
      <c r="FT188" s="2025"/>
      <c r="FU188" s="2025"/>
      <c r="FV188" s="2025"/>
      <c r="FW188" s="2025"/>
      <c r="FX188" s="2025"/>
      <c r="FY188" s="2025"/>
      <c r="FZ188" s="2025"/>
      <c r="GA188" s="2025"/>
      <c r="GB188" s="2025"/>
      <c r="GC188" s="2025"/>
      <c r="GD188" s="2025"/>
      <c r="GE188" s="2025"/>
      <c r="GF188" s="2025"/>
      <c r="GG188" s="2025"/>
      <c r="GH188" s="2025"/>
      <c r="GI188" s="2025"/>
      <c r="GJ188" s="2026"/>
      <c r="GK188" s="2027"/>
      <c r="GL188" s="1565"/>
      <c r="GM188" s="1565"/>
    </row>
    <row r="189" spans="1:195" ht="12.95" hidden="1" customHeight="1" outlineLevel="1" x14ac:dyDescent="0.15">
      <c r="A189" s="2860">
        <v>44514</v>
      </c>
      <c r="B189" s="489"/>
      <c r="C189" s="489"/>
      <c r="D189" s="1081"/>
      <c r="E189" s="1081"/>
      <c r="F189" s="2129"/>
      <c r="G189" s="2129"/>
      <c r="H189" s="440"/>
      <c r="I189" s="427"/>
      <c r="J189" s="489"/>
      <c r="K189" s="489"/>
      <c r="L189" s="440"/>
      <c r="M189" s="427"/>
      <c r="N189" s="1081"/>
      <c r="O189" s="1081"/>
      <c r="P189" s="489"/>
      <c r="Q189" s="489"/>
      <c r="R189" s="1081"/>
      <c r="S189" s="1081"/>
      <c r="T189" s="440" t="s">
        <v>644</v>
      </c>
      <c r="U189" s="427" t="s">
        <v>29</v>
      </c>
      <c r="V189" s="440" t="s">
        <v>1219</v>
      </c>
      <c r="W189" s="427" t="s">
        <v>29</v>
      </c>
      <c r="X189" s="489"/>
      <c r="Y189" s="489"/>
      <c r="Z189" s="489"/>
      <c r="AA189" s="489"/>
      <c r="AB189" s="440"/>
      <c r="AC189" s="427"/>
      <c r="AD189" s="440"/>
      <c r="AE189" s="427"/>
      <c r="AF189" s="440"/>
      <c r="AG189" s="427"/>
      <c r="AH189" s="489"/>
      <c r="AI189" s="489"/>
      <c r="AJ189" s="489"/>
      <c r="AK189" s="489"/>
      <c r="AL189" s="489"/>
      <c r="AM189" s="489"/>
      <c r="AN189" s="489"/>
      <c r="AO189" s="489"/>
      <c r="AR189" s="440" t="s">
        <v>1227</v>
      </c>
      <c r="AS189" s="427" t="s">
        <v>29</v>
      </c>
      <c r="AT189" s="489"/>
      <c r="AU189" s="489"/>
      <c r="AV189" s="440" t="s">
        <v>1171</v>
      </c>
      <c r="AW189" s="427" t="s">
        <v>29</v>
      </c>
      <c r="AX189" s="1081"/>
      <c r="AY189" s="1081"/>
      <c r="BB189" s="440" t="s">
        <v>1213</v>
      </c>
      <c r="BC189" s="427" t="s">
        <v>29</v>
      </c>
      <c r="BD189" s="1678"/>
      <c r="BE189" s="1679"/>
      <c r="BF189" s="440" t="s">
        <v>1205</v>
      </c>
      <c r="BG189" s="427" t="s">
        <v>29</v>
      </c>
      <c r="BH189" s="440" t="s">
        <v>5</v>
      </c>
      <c r="BI189" s="427">
        <v>0</v>
      </c>
      <c r="BJ189" s="489"/>
      <c r="BK189" s="489"/>
      <c r="BL189" s="489"/>
      <c r="BM189" s="489"/>
      <c r="BN189" s="2052"/>
      <c r="BO189" s="2053"/>
      <c r="BP189" s="489"/>
      <c r="BQ189" s="489"/>
      <c r="BR189" s="440"/>
      <c r="BS189" s="427"/>
      <c r="BT189" s="489"/>
      <c r="BU189" s="489"/>
      <c r="BV189" s="440"/>
      <c r="BW189" s="427"/>
      <c r="BX189" s="440"/>
      <c r="BY189" s="427"/>
      <c r="BZ189" s="1081"/>
      <c r="CA189" s="1081"/>
      <c r="CB189" s="440"/>
      <c r="CC189" s="427"/>
      <c r="CD189" s="440" t="s">
        <v>1230</v>
      </c>
      <c r="CE189" s="427" t="s">
        <v>20</v>
      </c>
      <c r="CF189" s="440" t="s">
        <v>5</v>
      </c>
      <c r="CG189" s="427">
        <v>0</v>
      </c>
      <c r="CH189" s="440"/>
      <c r="CI189" s="427"/>
      <c r="CJ189" s="1996"/>
      <c r="CK189" s="1996"/>
      <c r="CL189" s="489"/>
      <c r="CM189" s="489"/>
      <c r="CN189" s="440"/>
      <c r="CO189" s="427"/>
      <c r="CP189" s="489"/>
      <c r="CQ189" s="489"/>
      <c r="CR189" s="489"/>
      <c r="CS189" s="489"/>
      <c r="CT189" s="489"/>
      <c r="CU189" s="489"/>
      <c r="CV189" s="1789"/>
      <c r="CW189" s="1790"/>
      <c r="CX189" s="440"/>
      <c r="CY189" s="427"/>
      <c r="CZ189" s="440"/>
      <c r="DA189" s="427"/>
      <c r="DB189" s="440" t="s">
        <v>1225</v>
      </c>
      <c r="DC189" s="427" t="s">
        <v>29</v>
      </c>
      <c r="DD189" s="489"/>
      <c r="DE189" s="489"/>
      <c r="DF189" s="489"/>
      <c r="DG189" s="489"/>
      <c r="DH189" s="489"/>
      <c r="DI189" s="489"/>
      <c r="DJ189" s="489"/>
      <c r="DK189" s="489"/>
      <c r="DL189" s="489"/>
      <c r="DM189" s="489"/>
      <c r="DN189" s="489"/>
      <c r="DO189" s="489"/>
      <c r="DP189" s="489"/>
      <c r="DQ189" s="489"/>
      <c r="DR189" s="489"/>
      <c r="DS189" s="489"/>
      <c r="DV189" s="489"/>
      <c r="DW189" s="489"/>
      <c r="DX189" s="1081"/>
      <c r="DY189" s="1081"/>
      <c r="DZ189" s="2028"/>
      <c r="EA189" s="2029"/>
      <c r="EB189" s="1081"/>
      <c r="EC189" s="1081"/>
      <c r="ED189" s="2025"/>
      <c r="EE189" s="2025"/>
      <c r="EF189" s="2028"/>
      <c r="EG189" s="2029"/>
      <c r="EH189" s="489"/>
      <c r="EI189" s="489"/>
      <c r="EJ189" s="489"/>
      <c r="EK189" s="489"/>
      <c r="EL189" s="2025"/>
      <c r="EM189" s="2025"/>
      <c r="EN189" s="440" t="s">
        <v>683</v>
      </c>
      <c r="EO189" s="427">
        <v>0</v>
      </c>
      <c r="EP189" s="489"/>
      <c r="EQ189" s="489"/>
      <c r="ER189" s="489"/>
      <c r="ES189" s="489"/>
      <c r="ET189" s="2025"/>
      <c r="EU189" s="2025"/>
      <c r="EV189" s="2025"/>
      <c r="EW189" s="2025"/>
      <c r="EX189" s="489"/>
      <c r="EY189" s="489"/>
      <c r="EZ189" s="489"/>
      <c r="FA189" s="489"/>
      <c r="FB189" s="489"/>
      <c r="FC189" s="489"/>
      <c r="FD189" s="2028"/>
      <c r="FE189" s="2029"/>
      <c r="FF189" s="2028"/>
      <c r="FG189" s="2029"/>
      <c r="FH189" s="2028"/>
      <c r="FI189" s="2029"/>
      <c r="FJ189" s="2025"/>
      <c r="FK189" s="2025"/>
      <c r="FL189" s="2025"/>
      <c r="FM189" s="2025"/>
      <c r="FN189" s="2025"/>
      <c r="FO189" s="2025"/>
      <c r="FP189" s="2025"/>
      <c r="FQ189" s="2025"/>
      <c r="FR189" s="2025"/>
      <c r="FS189" s="2025"/>
      <c r="FT189" s="2025"/>
      <c r="FU189" s="2025"/>
      <c r="FV189" s="2025"/>
      <c r="FW189" s="2025"/>
      <c r="FX189" s="2025"/>
      <c r="FY189" s="2025"/>
      <c r="FZ189" s="2025"/>
      <c r="GA189" s="2025"/>
      <c r="GB189" s="2025"/>
      <c r="GC189" s="2025"/>
      <c r="GD189" s="2025"/>
      <c r="GE189" s="2025"/>
      <c r="GF189" s="2025"/>
      <c r="GG189" s="2025"/>
      <c r="GH189" s="2025"/>
      <c r="GI189" s="2025"/>
      <c r="GJ189" s="2026"/>
      <c r="GK189" s="2027"/>
      <c r="GL189" s="489"/>
      <c r="GM189" s="489"/>
    </row>
    <row r="190" spans="1:195" ht="12.95" hidden="1" customHeight="1" outlineLevel="1" x14ac:dyDescent="0.15">
      <c r="A190" s="2861"/>
      <c r="B190" s="489"/>
      <c r="C190" s="489"/>
      <c r="D190" s="1082"/>
      <c r="E190" s="1082"/>
      <c r="F190" s="2129"/>
      <c r="G190" s="2129"/>
      <c r="H190" s="430"/>
      <c r="I190" s="429"/>
      <c r="J190" s="489"/>
      <c r="K190" s="489"/>
      <c r="L190" s="430"/>
      <c r="M190" s="429"/>
      <c r="N190" s="1082"/>
      <c r="O190" s="1082"/>
      <c r="P190" s="489"/>
      <c r="Q190" s="489"/>
      <c r="R190" s="1082"/>
      <c r="S190" s="1082"/>
      <c r="T190" s="430" t="s">
        <v>1169</v>
      </c>
      <c r="U190" s="429" t="s">
        <v>29</v>
      </c>
      <c r="V190" s="430" t="s">
        <v>1229</v>
      </c>
      <c r="W190" s="429" t="s">
        <v>20</v>
      </c>
      <c r="X190" s="489"/>
      <c r="Y190" s="489"/>
      <c r="Z190" s="489"/>
      <c r="AA190" s="489"/>
      <c r="AB190" s="430"/>
      <c r="AC190" s="429"/>
      <c r="AD190" s="430"/>
      <c r="AE190" s="429"/>
      <c r="AF190" s="430"/>
      <c r="AG190" s="429"/>
      <c r="AH190" s="489"/>
      <c r="AI190" s="489"/>
      <c r="AJ190" s="489"/>
      <c r="AK190" s="489"/>
      <c r="AL190" s="489"/>
      <c r="AM190" s="489"/>
      <c r="AN190" s="489"/>
      <c r="AO190" s="489"/>
      <c r="AR190" s="430" t="s">
        <v>1232</v>
      </c>
      <c r="AS190" s="429" t="s">
        <v>20</v>
      </c>
      <c r="AT190" s="489"/>
      <c r="AU190" s="489"/>
      <c r="AV190" s="430" t="s">
        <v>1231</v>
      </c>
      <c r="AW190" s="429" t="s">
        <v>29</v>
      </c>
      <c r="AX190" s="1082"/>
      <c r="AY190" s="1082"/>
      <c r="BB190" s="430" t="s">
        <v>1224</v>
      </c>
      <c r="BC190" s="429" t="s">
        <v>29</v>
      </c>
      <c r="BD190" s="1678"/>
      <c r="BE190" s="1679"/>
      <c r="BF190" s="430" t="s">
        <v>1212</v>
      </c>
      <c r="BG190" s="429" t="s">
        <v>29</v>
      </c>
      <c r="BH190" s="430">
        <v>0</v>
      </c>
      <c r="BI190" s="429">
        <v>0</v>
      </c>
      <c r="BJ190" s="489"/>
      <c r="BK190" s="489"/>
      <c r="BL190" s="489"/>
      <c r="BM190" s="489"/>
      <c r="BN190" s="2052"/>
      <c r="BO190" s="2053"/>
      <c r="BP190" s="489"/>
      <c r="BQ190" s="489"/>
      <c r="BR190" s="430"/>
      <c r="BS190" s="429"/>
      <c r="BT190" s="489"/>
      <c r="BU190" s="489"/>
      <c r="BV190" s="430"/>
      <c r="BW190" s="429"/>
      <c r="BX190" s="430"/>
      <c r="BY190" s="429"/>
      <c r="BZ190" s="1082"/>
      <c r="CA190" s="1082"/>
      <c r="CB190" s="430"/>
      <c r="CC190" s="429"/>
      <c r="CD190" s="430" t="s">
        <v>1211</v>
      </c>
      <c r="CE190" s="429" t="s">
        <v>29</v>
      </c>
      <c r="CF190" s="430">
        <v>0</v>
      </c>
      <c r="CG190" s="429">
        <v>0</v>
      </c>
      <c r="CH190" s="430"/>
      <c r="CI190" s="429"/>
      <c r="CJ190" s="1996"/>
      <c r="CK190" s="1996"/>
      <c r="CL190" s="489"/>
      <c r="CM190" s="489"/>
      <c r="CN190" s="430"/>
      <c r="CO190" s="429"/>
      <c r="CP190" s="489"/>
      <c r="CQ190" s="489"/>
      <c r="CR190" s="489"/>
      <c r="CS190" s="489"/>
      <c r="CT190" s="489"/>
      <c r="CU190" s="489"/>
      <c r="CV190" s="1789"/>
      <c r="CW190" s="1790"/>
      <c r="CX190" s="430"/>
      <c r="CY190" s="429"/>
      <c r="CZ190" s="430"/>
      <c r="DA190" s="429"/>
      <c r="DB190" s="430" t="s">
        <v>1222</v>
      </c>
      <c r="DC190" s="429" t="s">
        <v>29</v>
      </c>
      <c r="DD190" s="489"/>
      <c r="DE190" s="489"/>
      <c r="DF190" s="489"/>
      <c r="DG190" s="489"/>
      <c r="DH190" s="489"/>
      <c r="DI190" s="489"/>
      <c r="DJ190" s="489"/>
      <c r="DK190" s="489"/>
      <c r="DL190" s="489"/>
      <c r="DM190" s="489"/>
      <c r="DN190" s="489"/>
      <c r="DO190" s="489"/>
      <c r="DP190" s="489"/>
      <c r="DQ190" s="489"/>
      <c r="DR190" s="489"/>
      <c r="DS190" s="489"/>
      <c r="DV190" s="489"/>
      <c r="DW190" s="489"/>
      <c r="DX190" s="1082"/>
      <c r="DY190" s="1082"/>
      <c r="DZ190" s="2028"/>
      <c r="EA190" s="2029"/>
      <c r="EB190" s="1082"/>
      <c r="EC190" s="1082"/>
      <c r="ED190" s="2025"/>
      <c r="EE190" s="2025"/>
      <c r="EF190" s="2028"/>
      <c r="EG190" s="2029"/>
      <c r="EH190" s="489"/>
      <c r="EI190" s="489"/>
      <c r="EJ190" s="489"/>
      <c r="EK190" s="489"/>
      <c r="EL190" s="2025"/>
      <c r="EM190" s="2025"/>
      <c r="EN190" s="430">
        <v>0</v>
      </c>
      <c r="EO190" s="429">
        <v>0</v>
      </c>
      <c r="EP190" s="489"/>
      <c r="EQ190" s="489"/>
      <c r="ER190" s="489"/>
      <c r="ES190" s="489"/>
      <c r="ET190" s="2025"/>
      <c r="EU190" s="2025"/>
      <c r="EV190" s="2025"/>
      <c r="EW190" s="2025"/>
      <c r="EX190" s="489"/>
      <c r="EY190" s="489"/>
      <c r="EZ190" s="489"/>
      <c r="FA190" s="489"/>
      <c r="FB190" s="489"/>
      <c r="FC190" s="489"/>
      <c r="FD190" s="2028"/>
      <c r="FE190" s="2029"/>
      <c r="FF190" s="2028"/>
      <c r="FG190" s="2029"/>
      <c r="FH190" s="2028"/>
      <c r="FI190" s="2029"/>
      <c r="FJ190" s="2025"/>
      <c r="FK190" s="2025"/>
      <c r="FL190" s="2025"/>
      <c r="FM190" s="2025"/>
      <c r="FN190" s="2025"/>
      <c r="FO190" s="2025"/>
      <c r="FP190" s="2025"/>
      <c r="FQ190" s="2025"/>
      <c r="FR190" s="2025"/>
      <c r="FS190" s="2025"/>
      <c r="FT190" s="2025"/>
      <c r="FU190" s="2025"/>
      <c r="FV190" s="2025"/>
      <c r="FW190" s="2025"/>
      <c r="FX190" s="2025"/>
      <c r="FY190" s="2025"/>
      <c r="FZ190" s="2025"/>
      <c r="GA190" s="2025"/>
      <c r="GB190" s="2025"/>
      <c r="GC190" s="2025"/>
      <c r="GD190" s="2025"/>
      <c r="GE190" s="2025"/>
      <c r="GF190" s="2025"/>
      <c r="GG190" s="2025"/>
      <c r="GH190" s="2025"/>
      <c r="GI190" s="2025"/>
      <c r="GJ190" s="2026"/>
      <c r="GK190" s="2027"/>
      <c r="GL190" s="489"/>
      <c r="GM190" s="489"/>
    </row>
    <row r="191" spans="1:195" ht="12.95" hidden="1" customHeight="1" outlineLevel="1" x14ac:dyDescent="0.15">
      <c r="A191" s="2861"/>
      <c r="B191" s="489"/>
      <c r="C191" s="489"/>
      <c r="D191" s="1082"/>
      <c r="E191" s="1082"/>
      <c r="F191" s="2129"/>
      <c r="G191" s="2129"/>
      <c r="H191" s="430"/>
      <c r="I191" s="429"/>
      <c r="J191" s="489"/>
      <c r="K191" s="489"/>
      <c r="L191" s="430"/>
      <c r="M191" s="429"/>
      <c r="N191" s="1082"/>
      <c r="O191" s="1082"/>
      <c r="P191" s="489"/>
      <c r="Q191" s="489"/>
      <c r="R191" s="1082"/>
      <c r="S191" s="1082"/>
      <c r="T191" s="430" t="s">
        <v>605</v>
      </c>
      <c r="U191" s="429" t="s">
        <v>29</v>
      </c>
      <c r="V191" s="430" t="s">
        <v>1214</v>
      </c>
      <c r="W191" s="429" t="s">
        <v>20</v>
      </c>
      <c r="X191" s="489"/>
      <c r="Y191" s="489"/>
      <c r="Z191" s="489"/>
      <c r="AA191" s="489"/>
      <c r="AB191" s="430"/>
      <c r="AC191" s="429"/>
      <c r="AD191" s="430"/>
      <c r="AE191" s="429"/>
      <c r="AF191" s="430"/>
      <c r="AG191" s="429"/>
      <c r="AH191" s="489"/>
      <c r="AI191" s="489"/>
      <c r="AJ191" s="489"/>
      <c r="AK191" s="489"/>
      <c r="AL191" s="489"/>
      <c r="AM191" s="489"/>
      <c r="AN191" s="489"/>
      <c r="AO191" s="489"/>
      <c r="AR191" s="430" t="s">
        <v>1049</v>
      </c>
      <c r="AS191" s="429" t="s">
        <v>20</v>
      </c>
      <c r="AT191" s="489"/>
      <c r="AU191" s="489"/>
      <c r="AV191" s="430" t="s">
        <v>1215</v>
      </c>
      <c r="AW191" s="429" t="s">
        <v>29</v>
      </c>
      <c r="AX191" s="1082"/>
      <c r="AY191" s="1082"/>
      <c r="BB191" s="430" t="s">
        <v>1233</v>
      </c>
      <c r="BC191" s="429" t="s">
        <v>29</v>
      </c>
      <c r="BD191" s="1678"/>
      <c r="BE191" s="1679"/>
      <c r="BF191" s="430" t="s">
        <v>1208</v>
      </c>
      <c r="BG191" s="429" t="s">
        <v>29</v>
      </c>
      <c r="BH191" s="430">
        <v>0</v>
      </c>
      <c r="BI191" s="429">
        <v>0</v>
      </c>
      <c r="BJ191" s="489"/>
      <c r="BK191" s="489"/>
      <c r="BL191" s="489"/>
      <c r="BM191" s="489"/>
      <c r="BN191" s="2052"/>
      <c r="BO191" s="2053"/>
      <c r="BP191" s="489"/>
      <c r="BQ191" s="489"/>
      <c r="BR191" s="430"/>
      <c r="BS191" s="429"/>
      <c r="BT191" s="489"/>
      <c r="BU191" s="489"/>
      <c r="BV191" s="430"/>
      <c r="BW191" s="429"/>
      <c r="BX191" s="430"/>
      <c r="BY191" s="429"/>
      <c r="BZ191" s="1082"/>
      <c r="CA191" s="1082"/>
      <c r="CB191" s="430"/>
      <c r="CC191" s="429"/>
      <c r="CD191" s="430" t="s">
        <v>1231</v>
      </c>
      <c r="CE191" s="429" t="s">
        <v>20</v>
      </c>
      <c r="CF191" s="430">
        <v>0</v>
      </c>
      <c r="CG191" s="429">
        <v>0</v>
      </c>
      <c r="CH191" s="430"/>
      <c r="CI191" s="429"/>
      <c r="CJ191" s="1996"/>
      <c r="CK191" s="1996"/>
      <c r="CL191" s="489"/>
      <c r="CM191" s="489"/>
      <c r="CN191" s="430"/>
      <c r="CO191" s="429"/>
      <c r="CP191" s="489"/>
      <c r="CQ191" s="489"/>
      <c r="CR191" s="489"/>
      <c r="CS191" s="489"/>
      <c r="CT191" s="489"/>
      <c r="CU191" s="489"/>
      <c r="CV191" s="1789"/>
      <c r="CW191" s="1790"/>
      <c r="CX191" s="430"/>
      <c r="CY191" s="429"/>
      <c r="CZ191" s="430"/>
      <c r="DA191" s="429"/>
      <c r="DB191" s="430" t="s">
        <v>1229</v>
      </c>
      <c r="DC191" s="429" t="s">
        <v>20</v>
      </c>
      <c r="DD191" s="489"/>
      <c r="DE191" s="489"/>
      <c r="DF191" s="489"/>
      <c r="DG191" s="489"/>
      <c r="DH191" s="489"/>
      <c r="DI191" s="489"/>
      <c r="DJ191" s="489"/>
      <c r="DK191" s="489"/>
      <c r="DL191" s="489"/>
      <c r="DM191" s="489"/>
      <c r="DN191" s="489"/>
      <c r="DO191" s="489"/>
      <c r="DP191" s="489"/>
      <c r="DQ191" s="489"/>
      <c r="DR191" s="489"/>
      <c r="DS191" s="489"/>
      <c r="DV191" s="489"/>
      <c r="DW191" s="489"/>
      <c r="DX191" s="1082"/>
      <c r="DY191" s="1082"/>
      <c r="DZ191" s="2028"/>
      <c r="EA191" s="2029"/>
      <c r="EB191" s="1082"/>
      <c r="EC191" s="1082"/>
      <c r="ED191" s="2025"/>
      <c r="EE191" s="2025"/>
      <c r="EF191" s="2028"/>
      <c r="EG191" s="2029"/>
      <c r="EH191" s="489"/>
      <c r="EI191" s="489"/>
      <c r="EJ191" s="489"/>
      <c r="EK191" s="489"/>
      <c r="EL191" s="2025"/>
      <c r="EM191" s="2025"/>
      <c r="EN191" s="430">
        <v>0</v>
      </c>
      <c r="EO191" s="429">
        <v>0</v>
      </c>
      <c r="EP191" s="489"/>
      <c r="EQ191" s="489"/>
      <c r="ER191" s="489"/>
      <c r="ES191" s="489"/>
      <c r="ET191" s="2025"/>
      <c r="EU191" s="2025"/>
      <c r="EV191" s="2025"/>
      <c r="EW191" s="2025"/>
      <c r="EX191" s="489"/>
      <c r="EY191" s="489"/>
      <c r="EZ191" s="489"/>
      <c r="FA191" s="489"/>
      <c r="FB191" s="489"/>
      <c r="FC191" s="489"/>
      <c r="FD191" s="2028"/>
      <c r="FE191" s="2029"/>
      <c r="FF191" s="2028"/>
      <c r="FG191" s="2029"/>
      <c r="FH191" s="2028"/>
      <c r="FI191" s="2029"/>
      <c r="FJ191" s="2025"/>
      <c r="FK191" s="2025"/>
      <c r="FL191" s="2025"/>
      <c r="FM191" s="2025"/>
      <c r="FN191" s="2025"/>
      <c r="FO191" s="2025"/>
      <c r="FP191" s="2025"/>
      <c r="FQ191" s="2025"/>
      <c r="FR191" s="2025"/>
      <c r="FS191" s="2025"/>
      <c r="FT191" s="2025"/>
      <c r="FU191" s="2025"/>
      <c r="FV191" s="2025"/>
      <c r="FW191" s="2025"/>
      <c r="FX191" s="2025"/>
      <c r="FY191" s="2025"/>
      <c r="FZ191" s="2025"/>
      <c r="GA191" s="2025"/>
      <c r="GB191" s="2025"/>
      <c r="GC191" s="2025"/>
      <c r="GD191" s="2025"/>
      <c r="GE191" s="2025"/>
      <c r="GF191" s="2025"/>
      <c r="GG191" s="2025"/>
      <c r="GH191" s="2025"/>
      <c r="GI191" s="2025"/>
      <c r="GJ191" s="2026"/>
      <c r="GK191" s="2027"/>
      <c r="GL191" s="489"/>
      <c r="GM191" s="489"/>
    </row>
    <row r="192" spans="1:195" ht="12.95" hidden="1" customHeight="1" outlineLevel="1" x14ac:dyDescent="0.15">
      <c r="A192" s="2861"/>
      <c r="B192" s="489"/>
      <c r="C192" s="489"/>
      <c r="D192" s="1082"/>
      <c r="E192" s="1082"/>
      <c r="F192" s="2129"/>
      <c r="G192" s="2129"/>
      <c r="H192" s="430"/>
      <c r="I192" s="429"/>
      <c r="J192" s="489"/>
      <c r="K192" s="489"/>
      <c r="L192" s="430"/>
      <c r="M192" s="429"/>
      <c r="N192" s="1082"/>
      <c r="O192" s="1082"/>
      <c r="P192" s="489"/>
      <c r="Q192" s="489"/>
      <c r="R192" s="1082"/>
      <c r="S192" s="1082"/>
      <c r="T192" s="430" t="s">
        <v>1031</v>
      </c>
      <c r="U192" s="429" t="s">
        <v>20</v>
      </c>
      <c r="V192" s="430" t="s">
        <v>742</v>
      </c>
      <c r="W192" s="507" t="s">
        <v>1234</v>
      </c>
      <c r="X192" s="489"/>
      <c r="Y192" s="489"/>
      <c r="Z192" s="489"/>
      <c r="AA192" s="489"/>
      <c r="AB192" s="430"/>
      <c r="AC192" s="429"/>
      <c r="AD192" s="430"/>
      <c r="AE192" s="429"/>
      <c r="AF192" s="430"/>
      <c r="AG192" s="429"/>
      <c r="AH192" s="489"/>
      <c r="AI192" s="489"/>
      <c r="AJ192" s="489"/>
      <c r="AK192" s="489"/>
      <c r="AL192" s="489"/>
      <c r="AM192" s="489"/>
      <c r="AN192" s="489"/>
      <c r="AO192" s="489"/>
      <c r="AR192" s="430" t="s">
        <v>1207</v>
      </c>
      <c r="AS192" s="429" t="s">
        <v>29</v>
      </c>
      <c r="AT192" s="489"/>
      <c r="AU192" s="489"/>
      <c r="AV192" s="430" t="s">
        <v>785</v>
      </c>
      <c r="AW192" s="429" t="s">
        <v>29</v>
      </c>
      <c r="AX192" s="1082"/>
      <c r="AY192" s="1082"/>
      <c r="BB192" s="430" t="s">
        <v>644</v>
      </c>
      <c r="BC192" s="507" t="s">
        <v>677</v>
      </c>
      <c r="BD192" s="1678"/>
      <c r="BE192" s="1679"/>
      <c r="BF192" s="430" t="s">
        <v>1225</v>
      </c>
      <c r="BG192" s="429" t="s">
        <v>20</v>
      </c>
      <c r="BH192" s="430">
        <v>0</v>
      </c>
      <c r="BI192" s="429">
        <v>0</v>
      </c>
      <c r="BJ192" s="489"/>
      <c r="BK192" s="489"/>
      <c r="BL192" s="489"/>
      <c r="BM192" s="489"/>
      <c r="BN192" s="2052"/>
      <c r="BO192" s="2053"/>
      <c r="BP192" s="489"/>
      <c r="BQ192" s="489"/>
      <c r="BR192" s="430"/>
      <c r="BS192" s="429"/>
      <c r="BT192" s="489"/>
      <c r="BU192" s="489"/>
      <c r="BV192" s="430"/>
      <c r="BW192" s="429"/>
      <c r="BX192" s="430"/>
      <c r="BY192" s="429"/>
      <c r="BZ192" s="1082"/>
      <c r="CA192" s="1082"/>
      <c r="CB192" s="430"/>
      <c r="CC192" s="429"/>
      <c r="CD192" s="430" t="s">
        <v>1220</v>
      </c>
      <c r="CE192" s="429" t="s">
        <v>29</v>
      </c>
      <c r="CF192" s="430">
        <v>0</v>
      </c>
      <c r="CG192" s="429">
        <v>0</v>
      </c>
      <c r="CH192" s="430"/>
      <c r="CI192" s="429"/>
      <c r="CJ192" s="1996"/>
      <c r="CK192" s="1996"/>
      <c r="CL192" s="489"/>
      <c r="CM192" s="489"/>
      <c r="CN192" s="430"/>
      <c r="CO192" s="429"/>
      <c r="CP192" s="489"/>
      <c r="CQ192" s="489"/>
      <c r="CR192" s="489"/>
      <c r="CS192" s="489"/>
      <c r="CT192" s="489"/>
      <c r="CU192" s="489"/>
      <c r="CV192" s="1789"/>
      <c r="CW192" s="1790"/>
      <c r="CX192" s="430"/>
      <c r="CY192" s="429"/>
      <c r="CZ192" s="430"/>
      <c r="DA192" s="429"/>
      <c r="DB192" s="430" t="s">
        <v>1230</v>
      </c>
      <c r="DC192" s="429" t="s">
        <v>20</v>
      </c>
      <c r="DD192" s="489"/>
      <c r="DE192" s="489"/>
      <c r="DF192" s="489"/>
      <c r="DG192" s="489"/>
      <c r="DH192" s="489"/>
      <c r="DI192" s="489"/>
      <c r="DJ192" s="489"/>
      <c r="DK192" s="489"/>
      <c r="DL192" s="489"/>
      <c r="DM192" s="489"/>
      <c r="DN192" s="489"/>
      <c r="DO192" s="489"/>
      <c r="DP192" s="489"/>
      <c r="DQ192" s="489"/>
      <c r="DR192" s="489"/>
      <c r="DS192" s="489"/>
      <c r="DV192" s="489"/>
      <c r="DW192" s="489"/>
      <c r="DX192" s="1082"/>
      <c r="DY192" s="1082"/>
      <c r="DZ192" s="2028"/>
      <c r="EA192" s="2029"/>
      <c r="EB192" s="1082"/>
      <c r="EC192" s="1082"/>
      <c r="ED192" s="2025"/>
      <c r="EE192" s="2025"/>
      <c r="EF192" s="2028"/>
      <c r="EG192" s="2029"/>
      <c r="EH192" s="489"/>
      <c r="EI192" s="489"/>
      <c r="EJ192" s="489"/>
      <c r="EK192" s="489"/>
      <c r="EL192" s="2025"/>
      <c r="EM192" s="2025"/>
      <c r="EN192" s="430">
        <v>0</v>
      </c>
      <c r="EO192" s="429">
        <v>0</v>
      </c>
      <c r="EP192" s="489"/>
      <c r="EQ192" s="489"/>
      <c r="ER192" s="489"/>
      <c r="ES192" s="489"/>
      <c r="ET192" s="2025"/>
      <c r="EU192" s="2025"/>
      <c r="EV192" s="2025"/>
      <c r="EW192" s="2025"/>
      <c r="EX192" s="489"/>
      <c r="EY192" s="489"/>
      <c r="EZ192" s="489"/>
      <c r="FA192" s="489"/>
      <c r="FB192" s="489"/>
      <c r="FC192" s="489"/>
      <c r="FD192" s="2028"/>
      <c r="FE192" s="2029"/>
      <c r="FF192" s="2028"/>
      <c r="FG192" s="2029"/>
      <c r="FH192" s="2028"/>
      <c r="FI192" s="2029"/>
      <c r="FJ192" s="2025"/>
      <c r="FK192" s="2025"/>
      <c r="FL192" s="2025"/>
      <c r="FM192" s="2025"/>
      <c r="FN192" s="2025"/>
      <c r="FO192" s="2025"/>
      <c r="FP192" s="2025"/>
      <c r="FQ192" s="2025"/>
      <c r="FR192" s="2025"/>
      <c r="FS192" s="2025"/>
      <c r="FT192" s="2025"/>
      <c r="FU192" s="2025"/>
      <c r="FV192" s="2025"/>
      <c r="FW192" s="2025"/>
      <c r="FX192" s="2025"/>
      <c r="FY192" s="2025"/>
      <c r="FZ192" s="2025"/>
      <c r="GA192" s="2025"/>
      <c r="GB192" s="2025"/>
      <c r="GC192" s="2025"/>
      <c r="GD192" s="2025"/>
      <c r="GE192" s="2025"/>
      <c r="GF192" s="2025"/>
      <c r="GG192" s="2025"/>
      <c r="GH192" s="2025"/>
      <c r="GI192" s="2025"/>
      <c r="GJ192" s="2026"/>
      <c r="GK192" s="2027"/>
      <c r="GL192" s="489"/>
      <c r="GM192" s="489"/>
    </row>
    <row r="193" spans="1:195" ht="12.95" hidden="1" customHeight="1" outlineLevel="1" x14ac:dyDescent="0.15">
      <c r="A193" s="2862"/>
      <c r="B193" s="489"/>
      <c r="C193" s="489"/>
      <c r="D193" s="1083"/>
      <c r="E193" s="1083"/>
      <c r="F193" s="2129"/>
      <c r="G193" s="2129"/>
      <c r="H193" s="425"/>
      <c r="I193" s="426"/>
      <c r="J193" s="489"/>
      <c r="K193" s="489"/>
      <c r="L193" s="425"/>
      <c r="M193" s="426"/>
      <c r="N193" s="1083"/>
      <c r="O193" s="1083"/>
      <c r="P193" s="489"/>
      <c r="Q193" s="489"/>
      <c r="R193" s="1083"/>
      <c r="S193" s="1083"/>
      <c r="T193" s="425">
        <v>0</v>
      </c>
      <c r="U193" s="426">
        <v>0</v>
      </c>
      <c r="V193" s="425">
        <v>0</v>
      </c>
      <c r="W193" s="426">
        <v>0</v>
      </c>
      <c r="X193" s="489"/>
      <c r="Y193" s="489"/>
      <c r="Z193" s="489"/>
      <c r="AA193" s="489"/>
      <c r="AB193" s="425"/>
      <c r="AC193" s="426"/>
      <c r="AD193" s="425"/>
      <c r="AE193" s="426"/>
      <c r="AF193" s="425"/>
      <c r="AG193" s="426"/>
      <c r="AH193" s="489"/>
      <c r="AI193" s="489"/>
      <c r="AJ193" s="489"/>
      <c r="AK193" s="489"/>
      <c r="AL193" s="489"/>
      <c r="AM193" s="489"/>
      <c r="AN193" s="489"/>
      <c r="AO193" s="489"/>
      <c r="AR193" s="425">
        <v>0</v>
      </c>
      <c r="AS193" s="426">
        <v>0</v>
      </c>
      <c r="AT193" s="489"/>
      <c r="AU193" s="489"/>
      <c r="AV193" s="425">
        <v>0</v>
      </c>
      <c r="AW193" s="426">
        <v>0</v>
      </c>
      <c r="AX193" s="1083"/>
      <c r="AY193" s="1083"/>
      <c r="BB193" s="425">
        <v>0</v>
      </c>
      <c r="BC193" s="426">
        <v>0</v>
      </c>
      <c r="BD193" s="1678"/>
      <c r="BE193" s="1679"/>
      <c r="BF193" s="425">
        <v>0</v>
      </c>
      <c r="BG193" s="426">
        <v>0</v>
      </c>
      <c r="BH193" s="425">
        <v>0</v>
      </c>
      <c r="BI193" s="426">
        <v>0</v>
      </c>
      <c r="BJ193" s="489"/>
      <c r="BK193" s="489"/>
      <c r="BL193" s="489"/>
      <c r="BM193" s="489"/>
      <c r="BN193" s="2052"/>
      <c r="BO193" s="2053"/>
      <c r="BP193" s="489"/>
      <c r="BQ193" s="489"/>
      <c r="BR193" s="425"/>
      <c r="BS193" s="426"/>
      <c r="BT193" s="489"/>
      <c r="BU193" s="489"/>
      <c r="BV193" s="425"/>
      <c r="BW193" s="426"/>
      <c r="BX193" s="425"/>
      <c r="BY193" s="426"/>
      <c r="BZ193" s="1083"/>
      <c r="CA193" s="1083"/>
      <c r="CB193" s="425"/>
      <c r="CC193" s="426"/>
      <c r="CD193" s="425">
        <v>0</v>
      </c>
      <c r="CE193" s="426">
        <v>0</v>
      </c>
      <c r="CF193" s="425">
        <v>0</v>
      </c>
      <c r="CG193" s="426">
        <v>0</v>
      </c>
      <c r="CH193" s="425"/>
      <c r="CI193" s="426"/>
      <c r="CJ193" s="1996"/>
      <c r="CK193" s="1996"/>
      <c r="CL193" s="489"/>
      <c r="CM193" s="489"/>
      <c r="CN193" s="425"/>
      <c r="CO193" s="426"/>
      <c r="CP193" s="489"/>
      <c r="CQ193" s="489"/>
      <c r="CR193" s="489"/>
      <c r="CS193" s="489"/>
      <c r="CT193" s="489"/>
      <c r="CU193" s="489"/>
      <c r="CV193" s="1789"/>
      <c r="CW193" s="1790"/>
      <c r="CX193" s="425"/>
      <c r="CY193" s="426"/>
      <c r="CZ193" s="425"/>
      <c r="DA193" s="426"/>
      <c r="DB193" s="425">
        <v>0</v>
      </c>
      <c r="DC193" s="426">
        <v>0</v>
      </c>
      <c r="DD193" s="489"/>
      <c r="DE193" s="489"/>
      <c r="DF193" s="489"/>
      <c r="DG193" s="489"/>
      <c r="DH193" s="489"/>
      <c r="DI193" s="489"/>
      <c r="DJ193" s="489"/>
      <c r="DK193" s="489"/>
      <c r="DL193" s="489"/>
      <c r="DM193" s="489"/>
      <c r="DN193" s="489"/>
      <c r="DO193" s="489"/>
      <c r="DP193" s="489"/>
      <c r="DQ193" s="489"/>
      <c r="DR193" s="489"/>
      <c r="DS193" s="489"/>
      <c r="DV193" s="489"/>
      <c r="DW193" s="489"/>
      <c r="DX193" s="1083"/>
      <c r="DY193" s="1083"/>
      <c r="DZ193" s="2028"/>
      <c r="EA193" s="2029"/>
      <c r="EB193" s="1083"/>
      <c r="EC193" s="1083"/>
      <c r="ED193" s="2025"/>
      <c r="EE193" s="2025"/>
      <c r="EF193" s="2028"/>
      <c r="EG193" s="2029"/>
      <c r="EH193" s="489"/>
      <c r="EI193" s="489"/>
      <c r="EJ193" s="489"/>
      <c r="EK193" s="489"/>
      <c r="EL193" s="2025"/>
      <c r="EM193" s="2025"/>
      <c r="EN193" s="425">
        <v>0</v>
      </c>
      <c r="EO193" s="426">
        <v>0</v>
      </c>
      <c r="EP193" s="489"/>
      <c r="EQ193" s="489"/>
      <c r="ER193" s="489"/>
      <c r="ES193" s="489"/>
      <c r="ET193" s="2025"/>
      <c r="EU193" s="2025"/>
      <c r="EV193" s="2025"/>
      <c r="EW193" s="2025"/>
      <c r="EX193" s="489"/>
      <c r="EY193" s="489"/>
      <c r="EZ193" s="489"/>
      <c r="FA193" s="489"/>
      <c r="FB193" s="489"/>
      <c r="FC193" s="489"/>
      <c r="FD193" s="2028"/>
      <c r="FE193" s="2029"/>
      <c r="FF193" s="2028"/>
      <c r="FG193" s="2029"/>
      <c r="FH193" s="2028"/>
      <c r="FI193" s="2029"/>
      <c r="FJ193" s="2025"/>
      <c r="FK193" s="2025"/>
      <c r="FL193" s="2025"/>
      <c r="FM193" s="2025"/>
      <c r="FN193" s="2025"/>
      <c r="FO193" s="2025"/>
      <c r="FP193" s="2025"/>
      <c r="FQ193" s="2025"/>
      <c r="FR193" s="2025"/>
      <c r="FS193" s="2025"/>
      <c r="FT193" s="2025"/>
      <c r="FU193" s="2025"/>
      <c r="FV193" s="2025"/>
      <c r="FW193" s="2025"/>
      <c r="FX193" s="2025"/>
      <c r="FY193" s="2025"/>
      <c r="FZ193" s="2025"/>
      <c r="GA193" s="2025"/>
      <c r="GB193" s="2025"/>
      <c r="GC193" s="2025"/>
      <c r="GD193" s="2025"/>
      <c r="GE193" s="2025"/>
      <c r="GF193" s="2025"/>
      <c r="GG193" s="2025"/>
      <c r="GH193" s="2025"/>
      <c r="GI193" s="2025"/>
      <c r="GJ193" s="2026"/>
      <c r="GK193" s="2027"/>
      <c r="GL193" s="489"/>
      <c r="GM193" s="489"/>
    </row>
    <row r="194" spans="1:195" ht="13.5" hidden="1" customHeight="1" outlineLevel="1" x14ac:dyDescent="0.15">
      <c r="A194" s="2860">
        <v>44528</v>
      </c>
      <c r="B194" s="1085"/>
      <c r="C194" s="1085"/>
      <c r="D194" s="1085"/>
      <c r="E194" s="1085"/>
      <c r="F194" s="1085"/>
      <c r="G194" s="1085"/>
      <c r="H194" s="476"/>
      <c r="I194" s="477"/>
      <c r="J194" s="1085"/>
      <c r="K194" s="1085"/>
      <c r="L194" s="476"/>
      <c r="M194" s="477"/>
      <c r="N194" s="1085"/>
      <c r="O194" s="1085"/>
      <c r="P194" s="1085"/>
      <c r="Q194" s="1085"/>
      <c r="R194" s="1085"/>
      <c r="S194" s="1085"/>
      <c r="T194" s="476" t="s">
        <v>5</v>
      </c>
      <c r="U194" s="477">
        <v>0</v>
      </c>
      <c r="V194" s="476" t="s">
        <v>906</v>
      </c>
      <c r="W194" s="477" t="s">
        <v>20</v>
      </c>
      <c r="X194" s="1085"/>
      <c r="Y194" s="1085"/>
      <c r="Z194" s="1085"/>
      <c r="AA194" s="1085"/>
      <c r="AB194" s="476"/>
      <c r="AC194" s="477"/>
      <c r="AD194" s="476"/>
      <c r="AE194" s="477"/>
      <c r="AF194" s="476"/>
      <c r="AG194" s="477"/>
      <c r="AH194" s="1651"/>
      <c r="AI194" s="477"/>
      <c r="AJ194" s="1085"/>
      <c r="AK194" s="1085"/>
      <c r="AL194" s="501"/>
      <c r="AM194" s="477"/>
      <c r="AN194" s="1085"/>
      <c r="AO194" s="1085"/>
      <c r="AP194" s="476"/>
      <c r="AQ194" s="477"/>
      <c r="AR194" s="476" t="s">
        <v>1073</v>
      </c>
      <c r="AS194" s="477" t="s">
        <v>29</v>
      </c>
      <c r="AT194" s="501"/>
      <c r="AU194" s="477"/>
      <c r="AV194" s="476" t="s">
        <v>5</v>
      </c>
      <c r="AW194" s="477">
        <v>0</v>
      </c>
      <c r="AX194" s="1085"/>
      <c r="AY194" s="1085"/>
      <c r="AZ194" s="476"/>
      <c r="BA194" s="477"/>
      <c r="BB194" s="476" t="s">
        <v>1185</v>
      </c>
      <c r="BC194" s="477" t="s">
        <v>29</v>
      </c>
      <c r="BD194" s="1684"/>
      <c r="BE194" s="497"/>
      <c r="BF194" s="476" t="s">
        <v>605</v>
      </c>
      <c r="BG194" s="477" t="s">
        <v>29</v>
      </c>
      <c r="BH194" s="476" t="s">
        <v>5</v>
      </c>
      <c r="BI194" s="477">
        <v>0</v>
      </c>
      <c r="BJ194" s="1085"/>
      <c r="BK194" s="1085"/>
      <c r="BL194" s="501"/>
      <c r="BM194" s="477"/>
      <c r="BN194" s="501"/>
      <c r="BO194" s="477"/>
      <c r="BP194" s="1085"/>
      <c r="BQ194" s="1085"/>
      <c r="BR194" s="476"/>
      <c r="BS194" s="477"/>
      <c r="BT194" s="1085"/>
      <c r="BU194" s="1085"/>
      <c r="BV194" s="476"/>
      <c r="BW194" s="477"/>
      <c r="BX194" s="476" t="s">
        <v>1252</v>
      </c>
      <c r="BY194" s="477" t="s">
        <v>29</v>
      </c>
      <c r="BZ194" s="1085"/>
      <c r="CA194" s="1085"/>
      <c r="CB194" s="476"/>
      <c r="CC194" s="477"/>
      <c r="CD194" s="476" t="s">
        <v>1250</v>
      </c>
      <c r="CE194" s="477" t="s">
        <v>29</v>
      </c>
      <c r="CF194" s="476" t="s">
        <v>861</v>
      </c>
      <c r="CG194" s="477" t="s">
        <v>766</v>
      </c>
      <c r="CH194" s="476"/>
      <c r="CI194" s="477"/>
      <c r="CJ194" s="1085"/>
      <c r="CK194" s="1085"/>
      <c r="CL194" s="476"/>
      <c r="CM194" s="477"/>
      <c r="CN194" s="476"/>
      <c r="CO194" s="477"/>
      <c r="CP194" s="1085"/>
      <c r="CQ194" s="1085"/>
      <c r="CR194" s="501"/>
      <c r="CS194" s="477"/>
      <c r="CT194" s="1085"/>
      <c r="CU194" s="1085"/>
      <c r="CV194" s="501"/>
      <c r="CW194" s="477"/>
      <c r="CX194" s="476"/>
      <c r="CY194" s="477"/>
      <c r="CZ194" s="476"/>
      <c r="DA194" s="477"/>
      <c r="DB194" s="476" t="s">
        <v>1243</v>
      </c>
      <c r="DC194" s="477" t="s">
        <v>29</v>
      </c>
      <c r="DD194" s="501"/>
      <c r="DE194" s="477"/>
      <c r="DF194" s="501"/>
      <c r="DG194" s="477"/>
      <c r="DH194" s="501"/>
      <c r="DI194" s="477"/>
      <c r="DJ194" s="476"/>
      <c r="DK194" s="477"/>
      <c r="DL194" s="1085"/>
      <c r="DM194" s="1085"/>
      <c r="DN194" s="501"/>
      <c r="DO194" s="477"/>
      <c r="DP194" s="501"/>
      <c r="DQ194" s="477"/>
      <c r="DR194" s="501"/>
      <c r="DS194" s="477"/>
      <c r="DT194" s="476"/>
      <c r="DU194" s="477"/>
      <c r="DV194" s="501"/>
      <c r="DW194" s="477"/>
      <c r="DX194" s="1085"/>
      <c r="DY194" s="1085"/>
      <c r="DZ194" s="1684"/>
      <c r="EA194" s="497"/>
      <c r="EB194" s="1085"/>
      <c r="EC194" s="1085"/>
      <c r="ED194" s="1085"/>
      <c r="EE194" s="1085"/>
      <c r="EF194" s="1684"/>
      <c r="EG194" s="497"/>
      <c r="EH194" s="1085"/>
      <c r="EI194" s="1085"/>
      <c r="EJ194" s="1085"/>
      <c r="EK194" s="1085"/>
      <c r="EL194" s="1085"/>
      <c r="EM194" s="1085"/>
      <c r="EN194" s="476" t="s">
        <v>683</v>
      </c>
      <c r="EO194" s="477">
        <v>0</v>
      </c>
      <c r="EP194" s="501"/>
      <c r="EQ194" s="477"/>
      <c r="ER194" s="1085"/>
      <c r="ES194" s="1085"/>
      <c r="ET194" s="1085"/>
      <c r="EU194" s="1085"/>
      <c r="EV194" s="1085"/>
      <c r="EW194" s="1085"/>
      <c r="EX194" s="1085"/>
      <c r="EY194" s="1085"/>
      <c r="EZ194" s="501"/>
      <c r="FA194" s="477"/>
      <c r="FB194" s="1085"/>
      <c r="FC194" s="1085"/>
      <c r="FD194" s="1684"/>
      <c r="FE194" s="497"/>
      <c r="FF194" s="1684"/>
      <c r="FG194" s="497"/>
      <c r="FH194" s="1684"/>
      <c r="FI194" s="497"/>
      <c r="FJ194" s="1085"/>
      <c r="FK194" s="1085"/>
      <c r="FL194" s="1085"/>
      <c r="FM194" s="1085"/>
      <c r="FN194" s="1085"/>
      <c r="FO194" s="1085"/>
      <c r="FP194" s="1085"/>
      <c r="FQ194" s="1085"/>
      <c r="FR194" s="1085"/>
      <c r="FS194" s="1085"/>
      <c r="FT194" s="1085"/>
      <c r="FU194" s="1085"/>
      <c r="FV194" s="1085"/>
      <c r="FW194" s="1085"/>
      <c r="FX194" s="1085"/>
      <c r="FY194" s="1085"/>
      <c r="FZ194" s="1085"/>
      <c r="GA194" s="1085"/>
      <c r="GB194" s="1085"/>
      <c r="GC194" s="1085"/>
      <c r="GD194" s="1085"/>
      <c r="GE194" s="1085"/>
      <c r="GF194" s="1085"/>
      <c r="GG194" s="1085"/>
      <c r="GH194" s="1085"/>
      <c r="GI194" s="1085"/>
      <c r="GJ194" s="501"/>
      <c r="GK194" s="477"/>
      <c r="GL194" s="501"/>
      <c r="GM194" s="477"/>
    </row>
    <row r="195" spans="1:195" ht="13.5" hidden="1" customHeight="1" outlineLevel="1" x14ac:dyDescent="0.15">
      <c r="A195" s="2861"/>
      <c r="B195" s="1086"/>
      <c r="C195" s="1086"/>
      <c r="D195" s="1086"/>
      <c r="E195" s="1086"/>
      <c r="F195" s="1086"/>
      <c r="G195" s="1086"/>
      <c r="H195" s="431"/>
      <c r="I195" s="432"/>
      <c r="J195" s="1086"/>
      <c r="K195" s="1086"/>
      <c r="L195" s="431"/>
      <c r="M195" s="432"/>
      <c r="N195" s="1086"/>
      <c r="O195" s="1086"/>
      <c r="P195" s="1086"/>
      <c r="Q195" s="1086"/>
      <c r="R195" s="1086"/>
      <c r="S195" s="1086"/>
      <c r="T195" s="431">
        <v>0</v>
      </c>
      <c r="U195" s="432">
        <v>0</v>
      </c>
      <c r="V195" s="431" t="s">
        <v>1050</v>
      </c>
      <c r="W195" s="432" t="s">
        <v>20</v>
      </c>
      <c r="X195" s="1086"/>
      <c r="Y195" s="1086"/>
      <c r="Z195" s="1086"/>
      <c r="AA195" s="1086"/>
      <c r="AB195" s="431"/>
      <c r="AC195" s="432"/>
      <c r="AD195" s="431"/>
      <c r="AE195" s="432"/>
      <c r="AF195" s="431"/>
      <c r="AG195" s="432"/>
      <c r="AH195" s="1652"/>
      <c r="AI195" s="432"/>
      <c r="AJ195" s="1086"/>
      <c r="AK195" s="1086"/>
      <c r="AL195" s="499"/>
      <c r="AM195" s="432"/>
      <c r="AN195" s="1086"/>
      <c r="AO195" s="1086"/>
      <c r="AP195" s="431"/>
      <c r="AQ195" s="432"/>
      <c r="AR195" s="431" t="s">
        <v>1247</v>
      </c>
      <c r="AS195" s="432" t="s">
        <v>29</v>
      </c>
      <c r="AT195" s="499"/>
      <c r="AU195" s="432"/>
      <c r="AV195" s="431">
        <v>0</v>
      </c>
      <c r="AW195" s="432">
        <v>0</v>
      </c>
      <c r="AX195" s="1086"/>
      <c r="AY195" s="1086"/>
      <c r="AZ195" s="431"/>
      <c r="BA195" s="432"/>
      <c r="BB195" s="431" t="s">
        <v>1131</v>
      </c>
      <c r="BC195" s="432" t="s">
        <v>29</v>
      </c>
      <c r="BD195" s="1685"/>
      <c r="BE195" s="495"/>
      <c r="BF195" s="431" t="s">
        <v>1119</v>
      </c>
      <c r="BG195" s="432" t="s">
        <v>20</v>
      </c>
      <c r="BH195" s="431">
        <v>0</v>
      </c>
      <c r="BI195" s="432">
        <v>0</v>
      </c>
      <c r="BJ195" s="1086"/>
      <c r="BK195" s="1086"/>
      <c r="BL195" s="499"/>
      <c r="BM195" s="432"/>
      <c r="BN195" s="499"/>
      <c r="BO195" s="432"/>
      <c r="BP195" s="1086"/>
      <c r="BQ195" s="1086"/>
      <c r="BR195" s="431"/>
      <c r="BS195" s="432"/>
      <c r="BT195" s="1086"/>
      <c r="BU195" s="1086"/>
      <c r="BV195" s="431"/>
      <c r="BW195" s="432"/>
      <c r="BX195" s="431" t="s">
        <v>947</v>
      </c>
      <c r="BY195" s="432" t="s">
        <v>20</v>
      </c>
      <c r="BZ195" s="1086"/>
      <c r="CA195" s="1086"/>
      <c r="CB195" s="431"/>
      <c r="CC195" s="432"/>
      <c r="CD195" s="431" t="s">
        <v>1087</v>
      </c>
      <c r="CE195" s="432" t="s">
        <v>20</v>
      </c>
      <c r="CF195" s="431" t="s">
        <v>837</v>
      </c>
      <c r="CG195" s="432" t="s">
        <v>20</v>
      </c>
      <c r="CH195" s="431"/>
      <c r="CI195" s="432"/>
      <c r="CJ195" s="1086"/>
      <c r="CK195" s="1086"/>
      <c r="CL195" s="431"/>
      <c r="CM195" s="432"/>
      <c r="CN195" s="431"/>
      <c r="CO195" s="432"/>
      <c r="CP195" s="1086"/>
      <c r="CQ195" s="1086"/>
      <c r="CR195" s="499"/>
      <c r="CS195" s="432"/>
      <c r="CT195" s="1086"/>
      <c r="CU195" s="1086"/>
      <c r="CV195" s="499"/>
      <c r="CW195" s="432"/>
      <c r="CX195" s="431"/>
      <c r="CY195" s="432"/>
      <c r="CZ195" s="431"/>
      <c r="DA195" s="432"/>
      <c r="DB195" s="431" t="s">
        <v>647</v>
      </c>
      <c r="DC195" s="432" t="s">
        <v>20</v>
      </c>
      <c r="DD195" s="499"/>
      <c r="DE195" s="432"/>
      <c r="DF195" s="499"/>
      <c r="DG195" s="432"/>
      <c r="DH195" s="499"/>
      <c r="DI195" s="432"/>
      <c r="DJ195" s="431"/>
      <c r="DK195" s="432"/>
      <c r="DL195" s="1086"/>
      <c r="DM195" s="1086"/>
      <c r="DN195" s="499"/>
      <c r="DO195" s="432"/>
      <c r="DP195" s="499"/>
      <c r="DQ195" s="432"/>
      <c r="DR195" s="499"/>
      <c r="DS195" s="432"/>
      <c r="DT195" s="431"/>
      <c r="DU195" s="432"/>
      <c r="DV195" s="499"/>
      <c r="DW195" s="432"/>
      <c r="DX195" s="1086"/>
      <c r="DY195" s="1086"/>
      <c r="DZ195" s="1685"/>
      <c r="EA195" s="495"/>
      <c r="EB195" s="1086"/>
      <c r="EC195" s="1086"/>
      <c r="ED195" s="1086"/>
      <c r="EE195" s="1086"/>
      <c r="EF195" s="1685"/>
      <c r="EG195" s="495"/>
      <c r="EH195" s="1086"/>
      <c r="EI195" s="1086"/>
      <c r="EJ195" s="1086"/>
      <c r="EK195" s="1086"/>
      <c r="EL195" s="1086"/>
      <c r="EM195" s="1086"/>
      <c r="EN195" s="431">
        <v>0</v>
      </c>
      <c r="EO195" s="432">
        <v>0</v>
      </c>
      <c r="EP195" s="499"/>
      <c r="EQ195" s="432"/>
      <c r="ER195" s="1086"/>
      <c r="ES195" s="1086"/>
      <c r="ET195" s="1086"/>
      <c r="EU195" s="1086"/>
      <c r="EV195" s="1086"/>
      <c r="EW195" s="1086"/>
      <c r="EX195" s="1086"/>
      <c r="EY195" s="1086"/>
      <c r="EZ195" s="499"/>
      <c r="FA195" s="432"/>
      <c r="FB195" s="1086"/>
      <c r="FC195" s="1086"/>
      <c r="FD195" s="1685"/>
      <c r="FE195" s="495"/>
      <c r="FF195" s="1685"/>
      <c r="FG195" s="495"/>
      <c r="FH195" s="1685"/>
      <c r="FI195" s="495"/>
      <c r="FJ195" s="1086"/>
      <c r="FK195" s="1086"/>
      <c r="FL195" s="1086"/>
      <c r="FM195" s="1086"/>
      <c r="FN195" s="1086"/>
      <c r="FO195" s="1086"/>
      <c r="FP195" s="1086"/>
      <c r="FQ195" s="1086"/>
      <c r="FR195" s="1086"/>
      <c r="FS195" s="1086"/>
      <c r="FT195" s="1086"/>
      <c r="FU195" s="1086"/>
      <c r="FV195" s="1086"/>
      <c r="FW195" s="1086"/>
      <c r="FX195" s="1086"/>
      <c r="FY195" s="1086"/>
      <c r="FZ195" s="1086"/>
      <c r="GA195" s="1086"/>
      <c r="GB195" s="1086"/>
      <c r="GC195" s="1086"/>
      <c r="GD195" s="1086"/>
      <c r="GE195" s="1086"/>
      <c r="GF195" s="1086"/>
      <c r="GG195" s="1086"/>
      <c r="GH195" s="1086"/>
      <c r="GI195" s="1086"/>
      <c r="GJ195" s="499"/>
      <c r="GK195" s="432"/>
      <c r="GL195" s="499"/>
      <c r="GM195" s="432"/>
    </row>
    <row r="196" spans="1:195" ht="13.5" hidden="1" customHeight="1" outlineLevel="1" x14ac:dyDescent="0.15">
      <c r="A196" s="2861"/>
      <c r="B196" s="1086"/>
      <c r="C196" s="1086"/>
      <c r="D196" s="1086"/>
      <c r="E196" s="1086"/>
      <c r="F196" s="1086"/>
      <c r="G196" s="1086"/>
      <c r="H196" s="431"/>
      <c r="I196" s="432"/>
      <c r="J196" s="1086"/>
      <c r="K196" s="1086"/>
      <c r="L196" s="431"/>
      <c r="M196" s="432"/>
      <c r="N196" s="1086"/>
      <c r="O196" s="1086"/>
      <c r="P196" s="1086"/>
      <c r="Q196" s="1086"/>
      <c r="R196" s="1086"/>
      <c r="S196" s="1086"/>
      <c r="T196" s="431">
        <v>0</v>
      </c>
      <c r="U196" s="432">
        <v>0</v>
      </c>
      <c r="V196" s="431" t="s">
        <v>682</v>
      </c>
      <c r="W196" s="432" t="s">
        <v>20</v>
      </c>
      <c r="X196" s="1086"/>
      <c r="Y196" s="1086"/>
      <c r="Z196" s="1086"/>
      <c r="AA196" s="1086"/>
      <c r="AB196" s="431"/>
      <c r="AC196" s="432"/>
      <c r="AD196" s="431"/>
      <c r="AE196" s="432"/>
      <c r="AF196" s="431"/>
      <c r="AG196" s="432"/>
      <c r="AH196" s="1652"/>
      <c r="AI196" s="432"/>
      <c r="AJ196" s="1086"/>
      <c r="AK196" s="1086"/>
      <c r="AL196" s="499"/>
      <c r="AM196" s="432"/>
      <c r="AN196" s="1086"/>
      <c r="AO196" s="1086"/>
      <c r="AP196" s="431"/>
      <c r="AQ196" s="432"/>
      <c r="AR196" s="431" t="s">
        <v>935</v>
      </c>
      <c r="AS196" s="432" t="s">
        <v>20</v>
      </c>
      <c r="AT196" s="499"/>
      <c r="AU196" s="432"/>
      <c r="AV196" s="431">
        <v>0</v>
      </c>
      <c r="AW196" s="432">
        <v>0</v>
      </c>
      <c r="AX196" s="1086"/>
      <c r="AY196" s="1086"/>
      <c r="AZ196" s="431"/>
      <c r="BA196" s="432"/>
      <c r="BB196" s="431" t="s">
        <v>1246</v>
      </c>
      <c r="BC196" s="432" t="s">
        <v>29</v>
      </c>
      <c r="BD196" s="1685"/>
      <c r="BE196" s="495"/>
      <c r="BF196" s="431" t="s">
        <v>1082</v>
      </c>
      <c r="BG196" s="432" t="s">
        <v>29</v>
      </c>
      <c r="BH196" s="431">
        <v>0</v>
      </c>
      <c r="BI196" s="432">
        <v>0</v>
      </c>
      <c r="BJ196" s="1086"/>
      <c r="BK196" s="1086"/>
      <c r="BL196" s="499"/>
      <c r="BM196" s="432"/>
      <c r="BN196" s="499"/>
      <c r="BO196" s="432"/>
      <c r="BP196" s="1086"/>
      <c r="BQ196" s="1086"/>
      <c r="BR196" s="431"/>
      <c r="BS196" s="432"/>
      <c r="BT196" s="1086"/>
      <c r="BU196" s="1086"/>
      <c r="BV196" s="431"/>
      <c r="BW196" s="432"/>
      <c r="BX196" s="431" t="s">
        <v>1250</v>
      </c>
      <c r="BY196" s="432" t="s">
        <v>29</v>
      </c>
      <c r="BZ196" s="1086"/>
      <c r="CA196" s="1086"/>
      <c r="CB196" s="431"/>
      <c r="CC196" s="432"/>
      <c r="CD196" s="431" t="s">
        <v>1185</v>
      </c>
      <c r="CE196" s="432" t="s">
        <v>20</v>
      </c>
      <c r="CF196" s="431" t="s">
        <v>647</v>
      </c>
      <c r="CG196" s="432" t="s">
        <v>29</v>
      </c>
      <c r="CH196" s="431"/>
      <c r="CI196" s="432"/>
      <c r="CJ196" s="1086"/>
      <c r="CK196" s="1086"/>
      <c r="CL196" s="431"/>
      <c r="CM196" s="432"/>
      <c r="CN196" s="431"/>
      <c r="CO196" s="432"/>
      <c r="CP196" s="1086"/>
      <c r="CQ196" s="1086"/>
      <c r="CR196" s="499"/>
      <c r="CS196" s="432"/>
      <c r="CT196" s="1086"/>
      <c r="CU196" s="1086"/>
      <c r="CV196" s="499"/>
      <c r="CW196" s="432"/>
      <c r="CX196" s="431"/>
      <c r="CY196" s="432"/>
      <c r="CZ196" s="431"/>
      <c r="DA196" s="432"/>
      <c r="DB196" s="431" t="s">
        <v>1049</v>
      </c>
      <c r="DC196" s="432" t="s">
        <v>29</v>
      </c>
      <c r="DD196" s="499"/>
      <c r="DE196" s="432"/>
      <c r="DF196" s="499"/>
      <c r="DG196" s="432"/>
      <c r="DH196" s="499"/>
      <c r="DI196" s="432"/>
      <c r="DJ196" s="431"/>
      <c r="DK196" s="432"/>
      <c r="DL196" s="1086"/>
      <c r="DM196" s="1086"/>
      <c r="DN196" s="499"/>
      <c r="DO196" s="432"/>
      <c r="DP196" s="499"/>
      <c r="DQ196" s="432"/>
      <c r="DR196" s="499"/>
      <c r="DS196" s="432"/>
      <c r="DT196" s="431"/>
      <c r="DU196" s="432"/>
      <c r="DV196" s="499"/>
      <c r="DW196" s="432"/>
      <c r="DX196" s="1086"/>
      <c r="DY196" s="1086"/>
      <c r="DZ196" s="1685"/>
      <c r="EA196" s="495"/>
      <c r="EB196" s="1086"/>
      <c r="EC196" s="1086"/>
      <c r="ED196" s="1086"/>
      <c r="EE196" s="1086"/>
      <c r="EF196" s="1685"/>
      <c r="EG196" s="495"/>
      <c r="EH196" s="1086"/>
      <c r="EI196" s="1086"/>
      <c r="EJ196" s="1086"/>
      <c r="EK196" s="1086"/>
      <c r="EL196" s="1086"/>
      <c r="EM196" s="1086"/>
      <c r="EN196" s="431">
        <v>0</v>
      </c>
      <c r="EO196" s="432">
        <v>0</v>
      </c>
      <c r="EP196" s="499"/>
      <c r="EQ196" s="432"/>
      <c r="ER196" s="1086"/>
      <c r="ES196" s="1086"/>
      <c r="ET196" s="1086"/>
      <c r="EU196" s="1086"/>
      <c r="EV196" s="1086"/>
      <c r="EW196" s="1086"/>
      <c r="EX196" s="1086"/>
      <c r="EY196" s="1086"/>
      <c r="EZ196" s="499"/>
      <c r="FA196" s="432"/>
      <c r="FB196" s="1086"/>
      <c r="FC196" s="1086"/>
      <c r="FD196" s="1685"/>
      <c r="FE196" s="495"/>
      <c r="FF196" s="1685"/>
      <c r="FG196" s="495"/>
      <c r="FH196" s="1685"/>
      <c r="FI196" s="495"/>
      <c r="FJ196" s="1086"/>
      <c r="FK196" s="1086"/>
      <c r="FL196" s="1086"/>
      <c r="FM196" s="1086"/>
      <c r="FN196" s="1086"/>
      <c r="FO196" s="1086"/>
      <c r="FP196" s="1086"/>
      <c r="FQ196" s="1086"/>
      <c r="FR196" s="1086"/>
      <c r="FS196" s="1086"/>
      <c r="FT196" s="1086"/>
      <c r="FU196" s="1086"/>
      <c r="FV196" s="1086"/>
      <c r="FW196" s="1086"/>
      <c r="FX196" s="1086"/>
      <c r="FY196" s="1086"/>
      <c r="FZ196" s="1086"/>
      <c r="GA196" s="1086"/>
      <c r="GB196" s="1086"/>
      <c r="GC196" s="1086"/>
      <c r="GD196" s="1086"/>
      <c r="GE196" s="1086"/>
      <c r="GF196" s="1086"/>
      <c r="GG196" s="1086"/>
      <c r="GH196" s="1086"/>
      <c r="GI196" s="1086"/>
      <c r="GJ196" s="499"/>
      <c r="GK196" s="432"/>
      <c r="GL196" s="499"/>
      <c r="GM196" s="432"/>
    </row>
    <row r="197" spans="1:195" ht="13.5" hidden="1" customHeight="1" outlineLevel="1" x14ac:dyDescent="0.15">
      <c r="A197" s="2861"/>
      <c r="B197" s="1086"/>
      <c r="C197" s="1086"/>
      <c r="D197" s="1086"/>
      <c r="E197" s="1086"/>
      <c r="F197" s="1086"/>
      <c r="G197" s="1086"/>
      <c r="H197" s="431"/>
      <c r="I197" s="432"/>
      <c r="J197" s="1086"/>
      <c r="K197" s="1086"/>
      <c r="L197" s="431"/>
      <c r="M197" s="432"/>
      <c r="N197" s="1086"/>
      <c r="O197" s="1086"/>
      <c r="P197" s="1086"/>
      <c r="Q197" s="1086"/>
      <c r="R197" s="1086"/>
      <c r="S197" s="1086"/>
      <c r="T197" s="431">
        <v>0</v>
      </c>
      <c r="U197" s="432">
        <v>0</v>
      </c>
      <c r="V197" s="431" t="s">
        <v>926</v>
      </c>
      <c r="W197" s="432" t="s">
        <v>20</v>
      </c>
      <c r="X197" s="1086"/>
      <c r="Y197" s="1086"/>
      <c r="Z197" s="1086"/>
      <c r="AA197" s="1086"/>
      <c r="AB197" s="431"/>
      <c r="AC197" s="432"/>
      <c r="AD197" s="431"/>
      <c r="AE197" s="432"/>
      <c r="AF197" s="431"/>
      <c r="AG197" s="432"/>
      <c r="AH197" s="1652"/>
      <c r="AI197" s="432"/>
      <c r="AJ197" s="1086"/>
      <c r="AK197" s="1086"/>
      <c r="AL197" s="499"/>
      <c r="AM197" s="432"/>
      <c r="AN197" s="1086"/>
      <c r="AO197" s="1086"/>
      <c r="AP197" s="431"/>
      <c r="AQ197" s="432"/>
      <c r="AR197" s="431" t="s">
        <v>1251</v>
      </c>
      <c r="AS197" s="432" t="s">
        <v>20</v>
      </c>
      <c r="AT197" s="499"/>
      <c r="AU197" s="432"/>
      <c r="AV197" s="431">
        <v>0</v>
      </c>
      <c r="AW197" s="432">
        <v>0</v>
      </c>
      <c r="AX197" s="1086"/>
      <c r="AY197" s="1086"/>
      <c r="AZ197" s="431"/>
      <c r="BA197" s="432"/>
      <c r="BB197" s="431" t="s">
        <v>1191</v>
      </c>
      <c r="BC197" s="432" t="s">
        <v>29</v>
      </c>
      <c r="BD197" s="1685"/>
      <c r="BE197" s="495"/>
      <c r="BF197" s="431" t="s">
        <v>1016</v>
      </c>
      <c r="BG197" s="432" t="s">
        <v>20</v>
      </c>
      <c r="BH197" s="431">
        <v>0</v>
      </c>
      <c r="BI197" s="432">
        <v>0</v>
      </c>
      <c r="BJ197" s="1086"/>
      <c r="BK197" s="1086"/>
      <c r="BL197" s="499"/>
      <c r="BM197" s="432"/>
      <c r="BN197" s="499"/>
      <c r="BO197" s="432"/>
      <c r="BP197" s="1086"/>
      <c r="BQ197" s="1086"/>
      <c r="BR197" s="431"/>
      <c r="BS197" s="432"/>
      <c r="BT197" s="1086"/>
      <c r="BU197" s="1086"/>
      <c r="BV197" s="431"/>
      <c r="BW197" s="432"/>
      <c r="BX197" s="431" t="s">
        <v>861</v>
      </c>
      <c r="BY197" s="432" t="s">
        <v>29</v>
      </c>
      <c r="BZ197" s="1086"/>
      <c r="CA197" s="1086"/>
      <c r="CB197" s="431"/>
      <c r="CC197" s="432"/>
      <c r="CD197" s="431" t="s">
        <v>903</v>
      </c>
      <c r="CE197" s="432" t="s">
        <v>20</v>
      </c>
      <c r="CF197" s="431" t="s">
        <v>1082</v>
      </c>
      <c r="CG197" s="432" t="s">
        <v>20</v>
      </c>
      <c r="CH197" s="431"/>
      <c r="CI197" s="432"/>
      <c r="CJ197" s="1086"/>
      <c r="CK197" s="1086"/>
      <c r="CL197" s="431"/>
      <c r="CM197" s="432"/>
      <c r="CN197" s="431"/>
      <c r="CO197" s="432"/>
      <c r="CP197" s="1086"/>
      <c r="CQ197" s="1086"/>
      <c r="CR197" s="499"/>
      <c r="CS197" s="432"/>
      <c r="CT197" s="1086"/>
      <c r="CU197" s="1086"/>
      <c r="CV197" s="499"/>
      <c r="CW197" s="432"/>
      <c r="CX197" s="431"/>
      <c r="CY197" s="432"/>
      <c r="CZ197" s="431"/>
      <c r="DA197" s="432"/>
      <c r="DB197" s="431" t="s">
        <v>895</v>
      </c>
      <c r="DC197" s="432" t="s">
        <v>29</v>
      </c>
      <c r="DD197" s="499"/>
      <c r="DE197" s="432"/>
      <c r="DF197" s="499"/>
      <c r="DG197" s="432"/>
      <c r="DH197" s="499"/>
      <c r="DI197" s="432"/>
      <c r="DJ197" s="431"/>
      <c r="DK197" s="432"/>
      <c r="DL197" s="1086"/>
      <c r="DM197" s="1086"/>
      <c r="DN197" s="499"/>
      <c r="DO197" s="432"/>
      <c r="DP197" s="499"/>
      <c r="DQ197" s="432"/>
      <c r="DR197" s="499"/>
      <c r="DS197" s="432"/>
      <c r="DT197" s="431"/>
      <c r="DU197" s="432"/>
      <c r="DV197" s="499"/>
      <c r="DW197" s="432"/>
      <c r="DX197" s="1086"/>
      <c r="DY197" s="1086"/>
      <c r="DZ197" s="1685"/>
      <c r="EA197" s="495"/>
      <c r="EB197" s="1086"/>
      <c r="EC197" s="1086"/>
      <c r="ED197" s="1086"/>
      <c r="EE197" s="1086"/>
      <c r="EF197" s="1685"/>
      <c r="EG197" s="495"/>
      <c r="EH197" s="1086"/>
      <c r="EI197" s="1086"/>
      <c r="EJ197" s="1086"/>
      <c r="EK197" s="1086"/>
      <c r="EL197" s="1086"/>
      <c r="EM197" s="1086"/>
      <c r="EN197" s="431">
        <v>0</v>
      </c>
      <c r="EO197" s="432">
        <v>0</v>
      </c>
      <c r="EP197" s="499"/>
      <c r="EQ197" s="432"/>
      <c r="ER197" s="1086"/>
      <c r="ES197" s="1086"/>
      <c r="ET197" s="1086"/>
      <c r="EU197" s="1086"/>
      <c r="EV197" s="1086"/>
      <c r="EW197" s="1086"/>
      <c r="EX197" s="1086"/>
      <c r="EY197" s="1086"/>
      <c r="EZ197" s="499"/>
      <c r="FA197" s="432"/>
      <c r="FB197" s="1086"/>
      <c r="FC197" s="1086"/>
      <c r="FD197" s="1685"/>
      <c r="FE197" s="495"/>
      <c r="FF197" s="1685"/>
      <c r="FG197" s="495"/>
      <c r="FH197" s="1685"/>
      <c r="FI197" s="495"/>
      <c r="FJ197" s="1086"/>
      <c r="FK197" s="1086"/>
      <c r="FL197" s="1086"/>
      <c r="FM197" s="1086"/>
      <c r="FN197" s="1086"/>
      <c r="FO197" s="1086"/>
      <c r="FP197" s="1086"/>
      <c r="FQ197" s="1086"/>
      <c r="FR197" s="1086"/>
      <c r="FS197" s="1086"/>
      <c r="FT197" s="1086"/>
      <c r="FU197" s="1086"/>
      <c r="FV197" s="1086"/>
      <c r="FW197" s="1086"/>
      <c r="FX197" s="1086"/>
      <c r="FY197" s="1086"/>
      <c r="FZ197" s="1086"/>
      <c r="GA197" s="1086"/>
      <c r="GB197" s="1086"/>
      <c r="GC197" s="1086"/>
      <c r="GD197" s="1086"/>
      <c r="GE197" s="1086"/>
      <c r="GF197" s="1086"/>
      <c r="GG197" s="1086"/>
      <c r="GH197" s="1086"/>
      <c r="GI197" s="1086"/>
      <c r="GJ197" s="499"/>
      <c r="GK197" s="432"/>
      <c r="GL197" s="499"/>
      <c r="GM197" s="432"/>
    </row>
    <row r="198" spans="1:195" ht="13.5" hidden="1" customHeight="1" outlineLevel="1" x14ac:dyDescent="0.15">
      <c r="A198" s="2862"/>
      <c r="B198" s="1087"/>
      <c r="C198" s="1087"/>
      <c r="D198" s="1087"/>
      <c r="E198" s="1087"/>
      <c r="F198" s="1087"/>
      <c r="G198" s="1087"/>
      <c r="H198" s="481"/>
      <c r="I198" s="482"/>
      <c r="J198" s="1087"/>
      <c r="K198" s="1087"/>
      <c r="L198" s="481"/>
      <c r="M198" s="482"/>
      <c r="N198" s="1087"/>
      <c r="O198" s="1087"/>
      <c r="P198" s="1087"/>
      <c r="Q198" s="1087"/>
      <c r="R198" s="1087"/>
      <c r="S198" s="1087"/>
      <c r="T198" s="481">
        <v>0</v>
      </c>
      <c r="U198" s="482">
        <v>0</v>
      </c>
      <c r="V198" s="481">
        <v>0</v>
      </c>
      <c r="W198" s="482">
        <v>0</v>
      </c>
      <c r="X198" s="1087"/>
      <c r="Y198" s="1087"/>
      <c r="Z198" s="1087"/>
      <c r="AA198" s="1087"/>
      <c r="AB198" s="481"/>
      <c r="AC198" s="482"/>
      <c r="AD198" s="481"/>
      <c r="AE198" s="482"/>
      <c r="AF198" s="481"/>
      <c r="AG198" s="482"/>
      <c r="AH198" s="1653"/>
      <c r="AI198" s="482"/>
      <c r="AJ198" s="1087"/>
      <c r="AK198" s="1087"/>
      <c r="AL198" s="502"/>
      <c r="AM198" s="482"/>
      <c r="AN198" s="1087"/>
      <c r="AO198" s="1087"/>
      <c r="AP198" s="481"/>
      <c r="AQ198" s="482"/>
      <c r="AR198" s="481">
        <v>0</v>
      </c>
      <c r="AS198" s="482">
        <v>0</v>
      </c>
      <c r="AT198" s="502"/>
      <c r="AU198" s="482"/>
      <c r="AV198" s="481">
        <v>0</v>
      </c>
      <c r="AW198" s="482">
        <v>0</v>
      </c>
      <c r="AX198" s="1087"/>
      <c r="AY198" s="1087"/>
      <c r="AZ198" s="481"/>
      <c r="BA198" s="482"/>
      <c r="BB198" s="481">
        <v>0</v>
      </c>
      <c r="BC198" s="482">
        <v>0</v>
      </c>
      <c r="BD198" s="1686"/>
      <c r="BE198" s="498"/>
      <c r="BF198" s="481">
        <v>0</v>
      </c>
      <c r="BG198" s="482">
        <v>0</v>
      </c>
      <c r="BH198" s="481">
        <v>0</v>
      </c>
      <c r="BI198" s="482">
        <v>0</v>
      </c>
      <c r="BJ198" s="1087"/>
      <c r="BK198" s="1087"/>
      <c r="BL198" s="502"/>
      <c r="BM198" s="482"/>
      <c r="BN198" s="502"/>
      <c r="BO198" s="482"/>
      <c r="BP198" s="1087"/>
      <c r="BQ198" s="1087"/>
      <c r="BR198" s="481"/>
      <c r="BS198" s="482"/>
      <c r="BT198" s="1087"/>
      <c r="BU198" s="1087"/>
      <c r="BV198" s="481"/>
      <c r="BW198" s="482"/>
      <c r="BX198" s="481"/>
      <c r="BY198" s="482"/>
      <c r="BZ198" s="1087"/>
      <c r="CA198" s="1087"/>
      <c r="CB198" s="481"/>
      <c r="CC198" s="482"/>
      <c r="CD198" s="481">
        <v>0</v>
      </c>
      <c r="CE198" s="482">
        <v>0</v>
      </c>
      <c r="CF198" s="481">
        <v>0</v>
      </c>
      <c r="CG198" s="482">
        <v>0</v>
      </c>
      <c r="CH198" s="481"/>
      <c r="CI198" s="482"/>
      <c r="CJ198" s="1087"/>
      <c r="CK198" s="1087"/>
      <c r="CL198" s="481"/>
      <c r="CM198" s="482"/>
      <c r="CN198" s="481"/>
      <c r="CO198" s="482"/>
      <c r="CP198" s="1087"/>
      <c r="CQ198" s="1087"/>
      <c r="CR198" s="502"/>
      <c r="CS198" s="482"/>
      <c r="CT198" s="1087"/>
      <c r="CU198" s="1087"/>
      <c r="CV198" s="502"/>
      <c r="CW198" s="482"/>
      <c r="CX198" s="481"/>
      <c r="CY198" s="482"/>
      <c r="CZ198" s="481"/>
      <c r="DA198" s="482"/>
      <c r="DB198" s="481">
        <v>0</v>
      </c>
      <c r="DC198" s="482">
        <v>0</v>
      </c>
      <c r="DD198" s="502"/>
      <c r="DE198" s="482"/>
      <c r="DF198" s="502"/>
      <c r="DG198" s="482"/>
      <c r="DH198" s="502"/>
      <c r="DI198" s="482"/>
      <c r="DJ198" s="481"/>
      <c r="DK198" s="482"/>
      <c r="DL198" s="1087"/>
      <c r="DM198" s="1087"/>
      <c r="DN198" s="502"/>
      <c r="DO198" s="482"/>
      <c r="DP198" s="502"/>
      <c r="DQ198" s="482"/>
      <c r="DR198" s="502"/>
      <c r="DS198" s="482"/>
      <c r="DT198" s="481"/>
      <c r="DU198" s="482"/>
      <c r="DV198" s="502"/>
      <c r="DW198" s="482"/>
      <c r="DX198" s="1087"/>
      <c r="DY198" s="1087"/>
      <c r="DZ198" s="1686"/>
      <c r="EA198" s="498"/>
      <c r="EB198" s="1087"/>
      <c r="EC198" s="1087"/>
      <c r="ED198" s="1087"/>
      <c r="EE198" s="1087"/>
      <c r="EF198" s="1686"/>
      <c r="EG198" s="498"/>
      <c r="EH198" s="1087"/>
      <c r="EI198" s="1087"/>
      <c r="EJ198" s="1087"/>
      <c r="EK198" s="1087"/>
      <c r="EL198" s="1087"/>
      <c r="EM198" s="1087"/>
      <c r="EN198" s="481">
        <v>0</v>
      </c>
      <c r="EO198" s="482">
        <v>0</v>
      </c>
      <c r="EP198" s="502"/>
      <c r="EQ198" s="482"/>
      <c r="ER198" s="1087"/>
      <c r="ES198" s="1087"/>
      <c r="ET198" s="1087"/>
      <c r="EU198" s="1087"/>
      <c r="EV198" s="1087"/>
      <c r="EW198" s="1087"/>
      <c r="EX198" s="1087"/>
      <c r="EY198" s="1087"/>
      <c r="EZ198" s="502"/>
      <c r="FA198" s="482"/>
      <c r="FB198" s="1087"/>
      <c r="FC198" s="1087"/>
      <c r="FD198" s="1686"/>
      <c r="FE198" s="498"/>
      <c r="FF198" s="1686"/>
      <c r="FG198" s="498"/>
      <c r="FH198" s="1686"/>
      <c r="FI198" s="498"/>
      <c r="FJ198" s="1087"/>
      <c r="FK198" s="1087"/>
      <c r="FL198" s="1087"/>
      <c r="FM198" s="1087"/>
      <c r="FN198" s="1087"/>
      <c r="FO198" s="1087"/>
      <c r="FP198" s="1087"/>
      <c r="FQ198" s="1087"/>
      <c r="FR198" s="1087"/>
      <c r="FS198" s="1087"/>
      <c r="FT198" s="1087"/>
      <c r="FU198" s="1087"/>
      <c r="FV198" s="1087"/>
      <c r="FW198" s="1087"/>
      <c r="FX198" s="1087"/>
      <c r="FY198" s="1087"/>
      <c r="FZ198" s="1087"/>
      <c r="GA198" s="1087"/>
      <c r="GB198" s="1087"/>
      <c r="GC198" s="1087"/>
      <c r="GD198" s="1087"/>
      <c r="GE198" s="1087"/>
      <c r="GF198" s="1087"/>
      <c r="GG198" s="1087"/>
      <c r="GH198" s="1087"/>
      <c r="GI198" s="1087"/>
      <c r="GJ198" s="502"/>
      <c r="GK198" s="482"/>
      <c r="GL198" s="502"/>
      <c r="GM198" s="482"/>
    </row>
    <row r="199" spans="1:195" ht="13.5" hidden="1" customHeight="1" outlineLevel="1" x14ac:dyDescent="0.15">
      <c r="A199" s="2860">
        <v>44541</v>
      </c>
      <c r="B199" s="1081"/>
      <c r="C199" s="1081"/>
      <c r="D199" s="1081"/>
      <c r="E199" s="1081"/>
      <c r="F199" s="1081"/>
      <c r="G199" s="1081"/>
      <c r="H199" s="440"/>
      <c r="I199" s="1066"/>
      <c r="J199" s="1081"/>
      <c r="K199" s="1081"/>
      <c r="L199" s="440"/>
      <c r="M199" s="1066"/>
      <c r="N199" s="1081"/>
      <c r="O199" s="1081"/>
      <c r="P199" s="1081"/>
      <c r="Q199" s="1081"/>
      <c r="R199" s="1081"/>
      <c r="S199" s="1081"/>
      <c r="T199" s="440" t="s">
        <v>1202</v>
      </c>
      <c r="U199" s="1066" t="s">
        <v>29</v>
      </c>
      <c r="V199" s="440" t="s">
        <v>1064</v>
      </c>
      <c r="W199" s="1066" t="s">
        <v>29</v>
      </c>
      <c r="X199" s="1081"/>
      <c r="Y199" s="1081"/>
      <c r="Z199" s="1081"/>
      <c r="AA199" s="1081"/>
      <c r="AB199" s="440"/>
      <c r="AC199" s="1066"/>
      <c r="AD199" s="440"/>
      <c r="AE199" s="1066"/>
      <c r="AF199" s="440"/>
      <c r="AG199" s="1066"/>
      <c r="AH199" s="1654"/>
      <c r="AI199" s="427"/>
      <c r="AJ199" s="1081"/>
      <c r="AK199" s="1081"/>
      <c r="AL199" s="446"/>
      <c r="AM199" s="427"/>
      <c r="AN199" s="1081"/>
      <c r="AO199" s="1081"/>
      <c r="AP199" s="440"/>
      <c r="AQ199" s="1066"/>
      <c r="AR199" s="440" t="s">
        <v>1256</v>
      </c>
      <c r="AS199" s="1066" t="s">
        <v>20</v>
      </c>
      <c r="AT199" s="446"/>
      <c r="AU199" s="427"/>
      <c r="AV199" s="440" t="s">
        <v>1092</v>
      </c>
      <c r="AW199" s="1066" t="s">
        <v>20</v>
      </c>
      <c r="AX199" s="1081"/>
      <c r="AY199" s="1081"/>
      <c r="AZ199" s="440"/>
      <c r="BA199" s="1066"/>
      <c r="BB199" s="440" t="s">
        <v>1171</v>
      </c>
      <c r="BC199" s="1066" t="s">
        <v>29</v>
      </c>
      <c r="BD199" s="1687"/>
      <c r="BE199" s="1066"/>
      <c r="BF199" s="440" t="s">
        <v>1250</v>
      </c>
      <c r="BG199" s="1066" t="s">
        <v>20</v>
      </c>
      <c r="BH199" s="440" t="s">
        <v>1006</v>
      </c>
      <c r="BI199" s="1066" t="s">
        <v>29</v>
      </c>
      <c r="BJ199" s="1081"/>
      <c r="BK199" s="1081"/>
      <c r="BL199" s="446"/>
      <c r="BM199" s="427"/>
      <c r="BN199" s="446"/>
      <c r="BO199" s="427"/>
      <c r="BP199" s="1081"/>
      <c r="BQ199" s="1081"/>
      <c r="BR199" s="440"/>
      <c r="BS199" s="1066"/>
      <c r="BT199" s="1081"/>
      <c r="BU199" s="1081"/>
      <c r="BV199" s="440"/>
      <c r="BW199" s="1066"/>
      <c r="BX199" s="440" t="s">
        <v>895</v>
      </c>
      <c r="BY199" s="1066" t="s">
        <v>29</v>
      </c>
      <c r="BZ199" s="1081"/>
      <c r="CA199" s="1081"/>
      <c r="CB199" s="440"/>
      <c r="CC199" s="1066"/>
      <c r="CD199" s="440" t="s">
        <v>716</v>
      </c>
      <c r="CE199" s="1066" t="s">
        <v>29</v>
      </c>
      <c r="CF199" s="440" t="s">
        <v>1185</v>
      </c>
      <c r="CG199" s="1066" t="s">
        <v>29</v>
      </c>
      <c r="CH199" s="440"/>
      <c r="CI199" s="1066"/>
      <c r="CJ199" s="1081"/>
      <c r="CK199" s="1081"/>
      <c r="CL199" s="440"/>
      <c r="CM199" s="1066"/>
      <c r="CN199" s="440"/>
      <c r="CO199" s="1066"/>
      <c r="CP199" s="1081"/>
      <c r="CQ199" s="1081"/>
      <c r="CR199" s="446"/>
      <c r="CS199" s="427"/>
      <c r="CT199" s="1081"/>
      <c r="CU199" s="1081"/>
      <c r="CV199" s="446"/>
      <c r="CW199" s="427"/>
      <c r="CX199" s="440"/>
      <c r="CY199" s="1066"/>
      <c r="CZ199" s="440"/>
      <c r="DA199" s="1066"/>
      <c r="DB199" s="440" t="s">
        <v>906</v>
      </c>
      <c r="DC199" s="1066" t="s">
        <v>20</v>
      </c>
      <c r="DD199" s="446"/>
      <c r="DE199" s="427"/>
      <c r="DF199" s="446"/>
      <c r="DG199" s="427"/>
      <c r="DH199" s="446"/>
      <c r="DI199" s="427"/>
      <c r="DJ199" s="440"/>
      <c r="DK199" s="1066"/>
      <c r="DL199" s="1081"/>
      <c r="DM199" s="1081"/>
      <c r="DN199" s="446"/>
      <c r="DO199" s="427"/>
      <c r="DP199" s="446"/>
      <c r="DQ199" s="427"/>
      <c r="DR199" s="446"/>
      <c r="DS199" s="427"/>
      <c r="DT199" s="440"/>
      <c r="DU199" s="1066"/>
      <c r="DV199" s="446"/>
      <c r="DW199" s="427"/>
      <c r="DX199" s="1081"/>
      <c r="DY199" s="1081"/>
      <c r="DZ199" s="1687"/>
      <c r="EA199" s="1066"/>
      <c r="EB199" s="1081"/>
      <c r="EC199" s="1081"/>
      <c r="ED199" s="1081"/>
      <c r="EE199" s="1081"/>
      <c r="EF199" s="1687"/>
      <c r="EG199" s="1066"/>
      <c r="EH199" s="1081"/>
      <c r="EI199" s="1081"/>
      <c r="EJ199" s="1081"/>
      <c r="EK199" s="1081"/>
      <c r="EL199" s="1081"/>
      <c r="EM199" s="1081"/>
      <c r="EN199" s="440" t="s">
        <v>683</v>
      </c>
      <c r="EO199" s="1066">
        <v>0</v>
      </c>
      <c r="EP199" s="446"/>
      <c r="EQ199" s="427"/>
      <c r="ER199" s="1081"/>
      <c r="ES199" s="1081"/>
      <c r="ET199" s="1081"/>
      <c r="EU199" s="1081"/>
      <c r="EV199" s="1081"/>
      <c r="EW199" s="1081"/>
      <c r="EX199" s="1081"/>
      <c r="EY199" s="1081"/>
      <c r="EZ199" s="446"/>
      <c r="FA199" s="427"/>
      <c r="FB199" s="1081"/>
      <c r="FC199" s="1081"/>
      <c r="FD199" s="1687"/>
      <c r="FE199" s="1066"/>
      <c r="FF199" s="1687"/>
      <c r="FG199" s="1066"/>
      <c r="FH199" s="1687"/>
      <c r="FI199" s="1066"/>
      <c r="FJ199" s="1081"/>
      <c r="FK199" s="1081"/>
      <c r="FL199" s="1081"/>
      <c r="FM199" s="1081"/>
      <c r="FN199" s="1081"/>
      <c r="FO199" s="1081"/>
      <c r="FP199" s="1081"/>
      <c r="FQ199" s="1081"/>
      <c r="FR199" s="1081"/>
      <c r="FS199" s="1081"/>
      <c r="FT199" s="1081"/>
      <c r="FU199" s="1081"/>
      <c r="FV199" s="1081"/>
      <c r="FW199" s="1081"/>
      <c r="FX199" s="1081"/>
      <c r="FY199" s="1081"/>
      <c r="FZ199" s="1081"/>
      <c r="GA199" s="1081"/>
      <c r="GB199" s="1081"/>
      <c r="GC199" s="1081"/>
      <c r="GD199" s="1081"/>
      <c r="GE199" s="1081"/>
      <c r="GF199" s="1081"/>
      <c r="GG199" s="1081"/>
      <c r="GH199" s="1081"/>
      <c r="GI199" s="1081"/>
      <c r="GJ199" s="446"/>
      <c r="GK199" s="427"/>
      <c r="GL199" s="446"/>
      <c r="GM199" s="427"/>
    </row>
    <row r="200" spans="1:195" ht="13.5" hidden="1" customHeight="1" outlineLevel="1" x14ac:dyDescent="0.15">
      <c r="A200" s="2861"/>
      <c r="B200" s="1082"/>
      <c r="C200" s="1082"/>
      <c r="D200" s="1082"/>
      <c r="E200" s="1082"/>
      <c r="F200" s="1082"/>
      <c r="G200" s="1082"/>
      <c r="H200" s="430"/>
      <c r="I200" s="429"/>
      <c r="J200" s="1082"/>
      <c r="K200" s="1082"/>
      <c r="L200" s="430"/>
      <c r="M200" s="429"/>
      <c r="N200" s="1082"/>
      <c r="O200" s="1082"/>
      <c r="P200" s="1082"/>
      <c r="Q200" s="1082"/>
      <c r="R200" s="1082"/>
      <c r="S200" s="1082"/>
      <c r="T200" s="430" t="s">
        <v>1006</v>
      </c>
      <c r="U200" s="429" t="s">
        <v>29</v>
      </c>
      <c r="V200" s="430" t="s">
        <v>947</v>
      </c>
      <c r="W200" s="429" t="s">
        <v>20</v>
      </c>
      <c r="X200" s="1082"/>
      <c r="Y200" s="1082"/>
      <c r="Z200" s="1082"/>
      <c r="AA200" s="1082"/>
      <c r="AB200" s="430"/>
      <c r="AC200" s="429"/>
      <c r="AD200" s="430"/>
      <c r="AE200" s="429"/>
      <c r="AF200" s="430"/>
      <c r="AG200" s="429"/>
      <c r="AH200" s="1655"/>
      <c r="AI200" s="429"/>
      <c r="AJ200" s="1082"/>
      <c r="AK200" s="1082"/>
      <c r="AL200" s="428"/>
      <c r="AM200" s="429"/>
      <c r="AN200" s="1082"/>
      <c r="AO200" s="1082"/>
      <c r="AP200" s="430"/>
      <c r="AQ200" s="429"/>
      <c r="AR200" s="430" t="s">
        <v>1092</v>
      </c>
      <c r="AS200" s="429" t="s">
        <v>20</v>
      </c>
      <c r="AT200" s="428"/>
      <c r="AU200" s="429"/>
      <c r="AV200" s="430" t="s">
        <v>1247</v>
      </c>
      <c r="AW200" s="429" t="s">
        <v>20</v>
      </c>
      <c r="AX200" s="1082"/>
      <c r="AY200" s="1082"/>
      <c r="AZ200" s="430"/>
      <c r="BA200" s="429"/>
      <c r="BB200" s="430" t="s">
        <v>716</v>
      </c>
      <c r="BC200" s="429" t="s">
        <v>29</v>
      </c>
      <c r="BD200" s="1688"/>
      <c r="BE200" s="1689"/>
      <c r="BF200" s="430" t="s">
        <v>746</v>
      </c>
      <c r="BG200" s="429" t="s">
        <v>20</v>
      </c>
      <c r="BH200" s="430" t="s">
        <v>1081</v>
      </c>
      <c r="BI200" s="429" t="s">
        <v>29</v>
      </c>
      <c r="BJ200" s="1082"/>
      <c r="BK200" s="1082"/>
      <c r="BL200" s="428"/>
      <c r="BM200" s="429"/>
      <c r="BN200" s="428"/>
      <c r="BO200" s="429"/>
      <c r="BP200" s="1082"/>
      <c r="BQ200" s="1082"/>
      <c r="BR200" s="430"/>
      <c r="BS200" s="429"/>
      <c r="BT200" s="1082"/>
      <c r="BU200" s="1082"/>
      <c r="BV200" s="430"/>
      <c r="BW200" s="429"/>
      <c r="BX200" s="430" t="s">
        <v>1255</v>
      </c>
      <c r="BY200" s="429" t="s">
        <v>29</v>
      </c>
      <c r="BZ200" s="1082"/>
      <c r="CA200" s="1082"/>
      <c r="CB200" s="430"/>
      <c r="CC200" s="429"/>
      <c r="CD200" s="430" t="s">
        <v>1251</v>
      </c>
      <c r="CE200" s="429" t="s">
        <v>20</v>
      </c>
      <c r="CF200" s="430" t="s">
        <v>1174</v>
      </c>
      <c r="CG200" s="429" t="s">
        <v>29</v>
      </c>
      <c r="CH200" s="430"/>
      <c r="CI200" s="429"/>
      <c r="CJ200" s="1082"/>
      <c r="CK200" s="1082"/>
      <c r="CL200" s="430"/>
      <c r="CM200" s="429"/>
      <c r="CN200" s="430"/>
      <c r="CO200" s="429"/>
      <c r="CP200" s="1082"/>
      <c r="CQ200" s="1082"/>
      <c r="CR200" s="428"/>
      <c r="CS200" s="429"/>
      <c r="CT200" s="1082"/>
      <c r="CU200" s="1082"/>
      <c r="CV200" s="428"/>
      <c r="CW200" s="429"/>
      <c r="CX200" s="430"/>
      <c r="CY200" s="429"/>
      <c r="CZ200" s="430"/>
      <c r="DA200" s="429"/>
      <c r="DB200" s="430" t="s">
        <v>1245</v>
      </c>
      <c r="DC200" s="429" t="s">
        <v>20</v>
      </c>
      <c r="DD200" s="428"/>
      <c r="DE200" s="429"/>
      <c r="DF200" s="428"/>
      <c r="DG200" s="429"/>
      <c r="DH200" s="428"/>
      <c r="DI200" s="429"/>
      <c r="DJ200" s="430"/>
      <c r="DK200" s="429"/>
      <c r="DL200" s="1082"/>
      <c r="DM200" s="1082"/>
      <c r="DN200" s="428"/>
      <c r="DO200" s="429"/>
      <c r="DP200" s="428"/>
      <c r="DQ200" s="429"/>
      <c r="DR200" s="428"/>
      <c r="DS200" s="429"/>
      <c r="DT200" s="430"/>
      <c r="DU200" s="429"/>
      <c r="DV200" s="428"/>
      <c r="DW200" s="429"/>
      <c r="DX200" s="1082"/>
      <c r="DY200" s="1082"/>
      <c r="DZ200" s="1688"/>
      <c r="EA200" s="1689"/>
      <c r="EB200" s="1082"/>
      <c r="EC200" s="1082"/>
      <c r="ED200" s="1082"/>
      <c r="EE200" s="1082"/>
      <c r="EF200" s="1688"/>
      <c r="EG200" s="1689"/>
      <c r="EH200" s="1082"/>
      <c r="EI200" s="1082"/>
      <c r="EJ200" s="1082"/>
      <c r="EK200" s="1082"/>
      <c r="EL200" s="1082"/>
      <c r="EM200" s="1082"/>
      <c r="EN200" s="430">
        <v>0</v>
      </c>
      <c r="EO200" s="429">
        <v>0</v>
      </c>
      <c r="EP200" s="428"/>
      <c r="EQ200" s="429"/>
      <c r="ER200" s="1082"/>
      <c r="ES200" s="1082"/>
      <c r="ET200" s="1082"/>
      <c r="EU200" s="1082"/>
      <c r="EV200" s="1082"/>
      <c r="EW200" s="1082"/>
      <c r="EX200" s="1082"/>
      <c r="EY200" s="1082"/>
      <c r="EZ200" s="428"/>
      <c r="FA200" s="429"/>
      <c r="FB200" s="1082"/>
      <c r="FC200" s="1082"/>
      <c r="FD200" s="1688"/>
      <c r="FE200" s="1689"/>
      <c r="FF200" s="1688"/>
      <c r="FG200" s="1689"/>
      <c r="FH200" s="1688"/>
      <c r="FI200" s="1689"/>
      <c r="FJ200" s="1082"/>
      <c r="FK200" s="1082"/>
      <c r="FL200" s="1082"/>
      <c r="FM200" s="1082"/>
      <c r="FN200" s="1082"/>
      <c r="FO200" s="1082"/>
      <c r="FP200" s="1082"/>
      <c r="FQ200" s="1082"/>
      <c r="FR200" s="1082"/>
      <c r="FS200" s="1082"/>
      <c r="FT200" s="1082"/>
      <c r="FU200" s="1082"/>
      <c r="FV200" s="1082"/>
      <c r="FW200" s="1082"/>
      <c r="FX200" s="1082"/>
      <c r="FY200" s="1082"/>
      <c r="FZ200" s="1082"/>
      <c r="GA200" s="1082"/>
      <c r="GB200" s="1082"/>
      <c r="GC200" s="1082"/>
      <c r="GD200" s="1082"/>
      <c r="GE200" s="1082"/>
      <c r="GF200" s="1082"/>
      <c r="GG200" s="1082"/>
      <c r="GH200" s="1082"/>
      <c r="GI200" s="1082"/>
      <c r="GJ200" s="428"/>
      <c r="GK200" s="429"/>
      <c r="GL200" s="428"/>
      <c r="GM200" s="429"/>
    </row>
    <row r="201" spans="1:195" ht="13.5" hidden="1" customHeight="1" outlineLevel="1" x14ac:dyDescent="0.15">
      <c r="A201" s="2861"/>
      <c r="B201" s="1082"/>
      <c r="C201" s="1082"/>
      <c r="D201" s="1082"/>
      <c r="E201" s="1082"/>
      <c r="F201" s="1082"/>
      <c r="G201" s="1082"/>
      <c r="H201" s="430"/>
      <c r="I201" s="429"/>
      <c r="J201" s="1082"/>
      <c r="K201" s="1082"/>
      <c r="L201" s="430"/>
      <c r="M201" s="429"/>
      <c r="N201" s="1082"/>
      <c r="O201" s="1082"/>
      <c r="P201" s="1082"/>
      <c r="Q201" s="1082"/>
      <c r="R201" s="1082"/>
      <c r="S201" s="1082"/>
      <c r="T201" s="430" t="s">
        <v>1203</v>
      </c>
      <c r="U201" s="429" t="s">
        <v>29</v>
      </c>
      <c r="V201" s="430" t="s">
        <v>640</v>
      </c>
      <c r="W201" s="429" t="s">
        <v>20</v>
      </c>
      <c r="X201" s="1082"/>
      <c r="Y201" s="1082"/>
      <c r="Z201" s="1082"/>
      <c r="AA201" s="1082"/>
      <c r="AB201" s="430"/>
      <c r="AC201" s="429"/>
      <c r="AD201" s="430"/>
      <c r="AE201" s="429"/>
      <c r="AF201" s="430"/>
      <c r="AG201" s="429"/>
      <c r="AH201" s="1655"/>
      <c r="AI201" s="429"/>
      <c r="AJ201" s="1082"/>
      <c r="AK201" s="1082"/>
      <c r="AL201" s="428"/>
      <c r="AM201" s="429"/>
      <c r="AN201" s="1082"/>
      <c r="AO201" s="1082"/>
      <c r="AP201" s="430"/>
      <c r="AQ201" s="429"/>
      <c r="AR201" s="430" t="s">
        <v>947</v>
      </c>
      <c r="AS201" s="429" t="s">
        <v>29</v>
      </c>
      <c r="AT201" s="428"/>
      <c r="AU201" s="429"/>
      <c r="AV201" s="430" t="s">
        <v>1119</v>
      </c>
      <c r="AW201" s="429" t="s">
        <v>29</v>
      </c>
      <c r="AX201" s="1082"/>
      <c r="AY201" s="1082"/>
      <c r="AZ201" s="430"/>
      <c r="BA201" s="429"/>
      <c r="BB201" s="430" t="s">
        <v>899</v>
      </c>
      <c r="BC201" s="429" t="s">
        <v>20</v>
      </c>
      <c r="BD201" s="1688"/>
      <c r="BE201" s="1689"/>
      <c r="BF201" s="430" t="s">
        <v>1117</v>
      </c>
      <c r="BG201" s="429" t="s">
        <v>29</v>
      </c>
      <c r="BH201" s="430" t="s">
        <v>647</v>
      </c>
      <c r="BI201" s="429" t="s">
        <v>29</v>
      </c>
      <c r="BJ201" s="1082"/>
      <c r="BK201" s="1082"/>
      <c r="BL201" s="428"/>
      <c r="BM201" s="429"/>
      <c r="BN201" s="428"/>
      <c r="BO201" s="429"/>
      <c r="BP201" s="1082"/>
      <c r="BQ201" s="1082"/>
      <c r="BR201" s="430"/>
      <c r="BS201" s="429"/>
      <c r="BT201" s="1082"/>
      <c r="BU201" s="1082"/>
      <c r="BV201" s="430"/>
      <c r="BW201" s="429"/>
      <c r="BX201" s="430" t="s">
        <v>1171</v>
      </c>
      <c r="BY201" s="429" t="s">
        <v>20</v>
      </c>
      <c r="BZ201" s="1082"/>
      <c r="CA201" s="1082"/>
      <c r="CB201" s="430"/>
      <c r="CC201" s="429"/>
      <c r="CD201" s="430" t="s">
        <v>1032</v>
      </c>
      <c r="CE201" s="429" t="s">
        <v>29</v>
      </c>
      <c r="CF201" s="430" t="s">
        <v>1188</v>
      </c>
      <c r="CG201" s="429" t="s">
        <v>20</v>
      </c>
      <c r="CH201" s="430"/>
      <c r="CI201" s="429"/>
      <c r="CJ201" s="1082"/>
      <c r="CK201" s="1082"/>
      <c r="CL201" s="430"/>
      <c r="CM201" s="429"/>
      <c r="CN201" s="430"/>
      <c r="CO201" s="429"/>
      <c r="CP201" s="1082"/>
      <c r="CQ201" s="1082"/>
      <c r="CR201" s="428"/>
      <c r="CS201" s="429"/>
      <c r="CT201" s="1082"/>
      <c r="CU201" s="1082"/>
      <c r="CV201" s="428"/>
      <c r="CW201" s="429"/>
      <c r="CX201" s="430"/>
      <c r="CY201" s="429"/>
      <c r="CZ201" s="430"/>
      <c r="DA201" s="429"/>
      <c r="DB201" s="430" t="s">
        <v>1244</v>
      </c>
      <c r="DC201" s="429" t="s">
        <v>20</v>
      </c>
      <c r="DD201" s="428"/>
      <c r="DE201" s="429"/>
      <c r="DF201" s="428"/>
      <c r="DG201" s="429"/>
      <c r="DH201" s="428"/>
      <c r="DI201" s="429"/>
      <c r="DJ201" s="430"/>
      <c r="DK201" s="429"/>
      <c r="DL201" s="1082"/>
      <c r="DM201" s="1082"/>
      <c r="DN201" s="428"/>
      <c r="DO201" s="429"/>
      <c r="DP201" s="428"/>
      <c r="DQ201" s="429"/>
      <c r="DR201" s="428"/>
      <c r="DS201" s="429"/>
      <c r="DT201" s="430"/>
      <c r="DU201" s="429"/>
      <c r="DV201" s="428"/>
      <c r="DW201" s="429"/>
      <c r="DX201" s="1082"/>
      <c r="DY201" s="1082"/>
      <c r="DZ201" s="1688"/>
      <c r="EA201" s="1689"/>
      <c r="EB201" s="1082"/>
      <c r="EC201" s="1082"/>
      <c r="ED201" s="1082"/>
      <c r="EE201" s="1082"/>
      <c r="EF201" s="1688"/>
      <c r="EG201" s="1689"/>
      <c r="EH201" s="1082"/>
      <c r="EI201" s="1082"/>
      <c r="EJ201" s="1082"/>
      <c r="EK201" s="1082"/>
      <c r="EL201" s="1082"/>
      <c r="EM201" s="1082"/>
      <c r="EN201" s="430">
        <v>0</v>
      </c>
      <c r="EO201" s="429">
        <v>0</v>
      </c>
      <c r="EP201" s="428"/>
      <c r="EQ201" s="429"/>
      <c r="ER201" s="1082"/>
      <c r="ES201" s="1082"/>
      <c r="ET201" s="1082"/>
      <c r="EU201" s="1082"/>
      <c r="EV201" s="1082"/>
      <c r="EW201" s="1082"/>
      <c r="EX201" s="1082"/>
      <c r="EY201" s="1082"/>
      <c r="EZ201" s="428"/>
      <c r="FA201" s="429"/>
      <c r="FB201" s="1082"/>
      <c r="FC201" s="1082"/>
      <c r="FD201" s="1688"/>
      <c r="FE201" s="1689"/>
      <c r="FF201" s="1688"/>
      <c r="FG201" s="1689"/>
      <c r="FH201" s="1688"/>
      <c r="FI201" s="1689"/>
      <c r="FJ201" s="1082"/>
      <c r="FK201" s="1082"/>
      <c r="FL201" s="1082"/>
      <c r="FM201" s="1082"/>
      <c r="FN201" s="1082"/>
      <c r="FO201" s="1082"/>
      <c r="FP201" s="1082"/>
      <c r="FQ201" s="1082"/>
      <c r="FR201" s="1082"/>
      <c r="FS201" s="1082"/>
      <c r="FT201" s="1082"/>
      <c r="FU201" s="1082"/>
      <c r="FV201" s="1082"/>
      <c r="FW201" s="1082"/>
      <c r="FX201" s="1082"/>
      <c r="FY201" s="1082"/>
      <c r="FZ201" s="1082"/>
      <c r="GA201" s="1082"/>
      <c r="GB201" s="1082"/>
      <c r="GC201" s="1082"/>
      <c r="GD201" s="1082"/>
      <c r="GE201" s="1082"/>
      <c r="GF201" s="1082"/>
      <c r="GG201" s="1082"/>
      <c r="GH201" s="1082"/>
      <c r="GI201" s="1082"/>
      <c r="GJ201" s="428"/>
      <c r="GK201" s="429"/>
      <c r="GL201" s="428"/>
      <c r="GM201" s="429"/>
    </row>
    <row r="202" spans="1:195" ht="13.5" hidden="1" customHeight="1" outlineLevel="1" x14ac:dyDescent="0.15">
      <c r="A202" s="2861"/>
      <c r="B202" s="1082"/>
      <c r="C202" s="1082"/>
      <c r="D202" s="1082"/>
      <c r="E202" s="1082"/>
      <c r="F202" s="1082"/>
      <c r="G202" s="1082"/>
      <c r="H202" s="430"/>
      <c r="I202" s="429"/>
      <c r="J202" s="1082"/>
      <c r="K202" s="1082"/>
      <c r="L202" s="430"/>
      <c r="M202" s="429"/>
      <c r="N202" s="1082"/>
      <c r="O202" s="1082"/>
      <c r="P202" s="1082"/>
      <c r="Q202" s="1082"/>
      <c r="R202" s="1082"/>
      <c r="S202" s="1082"/>
      <c r="T202" s="430" t="s">
        <v>1064</v>
      </c>
      <c r="U202" s="429" t="s">
        <v>20</v>
      </c>
      <c r="V202" s="430" t="s">
        <v>861</v>
      </c>
      <c r="W202" s="429" t="s">
        <v>20</v>
      </c>
      <c r="X202" s="1082"/>
      <c r="Y202" s="1082"/>
      <c r="Z202" s="1082"/>
      <c r="AA202" s="1082"/>
      <c r="AB202" s="430"/>
      <c r="AC202" s="429"/>
      <c r="AD202" s="430"/>
      <c r="AE202" s="429"/>
      <c r="AF202" s="430"/>
      <c r="AG202" s="429"/>
      <c r="AH202" s="1655"/>
      <c r="AI202" s="429"/>
      <c r="AJ202" s="1082"/>
      <c r="AK202" s="1082"/>
      <c r="AL202" s="428"/>
      <c r="AM202" s="429"/>
      <c r="AN202" s="1082"/>
      <c r="AO202" s="1082"/>
      <c r="AP202" s="430"/>
      <c r="AQ202" s="429"/>
      <c r="AR202" s="430" t="s">
        <v>1174</v>
      </c>
      <c r="AS202" s="429" t="s">
        <v>20</v>
      </c>
      <c r="AT202" s="428"/>
      <c r="AU202" s="429"/>
      <c r="AV202" s="430" t="s">
        <v>837</v>
      </c>
      <c r="AW202" s="429" t="s">
        <v>29</v>
      </c>
      <c r="AX202" s="1082"/>
      <c r="AY202" s="1082"/>
      <c r="AZ202" s="430"/>
      <c r="BA202" s="429"/>
      <c r="BB202" s="430" t="s">
        <v>1247</v>
      </c>
      <c r="BC202" s="429" t="s">
        <v>29</v>
      </c>
      <c r="BD202" s="1688"/>
      <c r="BE202" s="1689"/>
      <c r="BF202" s="430" t="s">
        <v>1089</v>
      </c>
      <c r="BG202" s="429" t="s">
        <v>29</v>
      </c>
      <c r="BH202" s="430" t="s">
        <v>964</v>
      </c>
      <c r="BI202" s="429" t="s">
        <v>20</v>
      </c>
      <c r="BJ202" s="1082"/>
      <c r="BK202" s="1082"/>
      <c r="BL202" s="428"/>
      <c r="BM202" s="429"/>
      <c r="BN202" s="428"/>
      <c r="BO202" s="429"/>
      <c r="BP202" s="1082"/>
      <c r="BQ202" s="1082"/>
      <c r="BR202" s="430"/>
      <c r="BS202" s="429"/>
      <c r="BT202" s="1082"/>
      <c r="BU202" s="1082"/>
      <c r="BV202" s="430"/>
      <c r="BW202" s="429"/>
      <c r="BX202" s="430" t="s">
        <v>888</v>
      </c>
      <c r="BY202" s="429" t="s">
        <v>863</v>
      </c>
      <c r="BZ202" s="1082"/>
      <c r="CA202" s="1082"/>
      <c r="CB202" s="430"/>
      <c r="CC202" s="429"/>
      <c r="CD202" s="430" t="s">
        <v>1049</v>
      </c>
      <c r="CE202" s="429" t="s">
        <v>20</v>
      </c>
      <c r="CF202" s="430" t="s">
        <v>1245</v>
      </c>
      <c r="CG202" s="429" t="s">
        <v>20</v>
      </c>
      <c r="CH202" s="430"/>
      <c r="CI202" s="429"/>
      <c r="CJ202" s="1082"/>
      <c r="CK202" s="1082"/>
      <c r="CL202" s="430"/>
      <c r="CM202" s="429"/>
      <c r="CN202" s="430"/>
      <c r="CO202" s="429"/>
      <c r="CP202" s="1082"/>
      <c r="CQ202" s="1082"/>
      <c r="CR202" s="428"/>
      <c r="CS202" s="429"/>
      <c r="CT202" s="1082"/>
      <c r="CU202" s="1082"/>
      <c r="CV202" s="428"/>
      <c r="CW202" s="429"/>
      <c r="CX202" s="430"/>
      <c r="CY202" s="429"/>
      <c r="CZ202" s="430"/>
      <c r="DA202" s="429"/>
      <c r="DB202" s="430" t="s">
        <v>947</v>
      </c>
      <c r="DC202" s="429" t="s">
        <v>20</v>
      </c>
      <c r="DD202" s="428"/>
      <c r="DE202" s="429"/>
      <c r="DF202" s="428"/>
      <c r="DG202" s="429"/>
      <c r="DH202" s="428"/>
      <c r="DI202" s="429"/>
      <c r="DJ202" s="430"/>
      <c r="DK202" s="429"/>
      <c r="DL202" s="1082"/>
      <c r="DM202" s="1082"/>
      <c r="DN202" s="428"/>
      <c r="DO202" s="429"/>
      <c r="DP202" s="428"/>
      <c r="DQ202" s="429"/>
      <c r="DR202" s="428"/>
      <c r="DS202" s="429"/>
      <c r="DT202" s="430"/>
      <c r="DU202" s="429"/>
      <c r="DV202" s="428"/>
      <c r="DW202" s="429"/>
      <c r="DX202" s="1082"/>
      <c r="DY202" s="1082"/>
      <c r="DZ202" s="1688"/>
      <c r="EA202" s="1689"/>
      <c r="EB202" s="1082"/>
      <c r="EC202" s="1082"/>
      <c r="ED202" s="1082"/>
      <c r="EE202" s="1082"/>
      <c r="EF202" s="1688"/>
      <c r="EG202" s="1689"/>
      <c r="EH202" s="1082"/>
      <c r="EI202" s="1082"/>
      <c r="EJ202" s="1082"/>
      <c r="EK202" s="1082"/>
      <c r="EL202" s="1082"/>
      <c r="EM202" s="1082"/>
      <c r="EN202" s="430">
        <v>0</v>
      </c>
      <c r="EO202" s="429">
        <v>0</v>
      </c>
      <c r="EP202" s="428"/>
      <c r="EQ202" s="429"/>
      <c r="ER202" s="1082"/>
      <c r="ES202" s="1082"/>
      <c r="ET202" s="1082"/>
      <c r="EU202" s="1082"/>
      <c r="EV202" s="1082"/>
      <c r="EW202" s="1082"/>
      <c r="EX202" s="1082"/>
      <c r="EY202" s="1082"/>
      <c r="EZ202" s="428"/>
      <c r="FA202" s="429"/>
      <c r="FB202" s="1082"/>
      <c r="FC202" s="1082"/>
      <c r="FD202" s="1688"/>
      <c r="FE202" s="1689"/>
      <c r="FF202" s="1688"/>
      <c r="FG202" s="1689"/>
      <c r="FH202" s="1688"/>
      <c r="FI202" s="1689"/>
      <c r="FJ202" s="1082"/>
      <c r="FK202" s="1082"/>
      <c r="FL202" s="1082"/>
      <c r="FM202" s="1082"/>
      <c r="FN202" s="1082"/>
      <c r="FO202" s="1082"/>
      <c r="FP202" s="1082"/>
      <c r="FQ202" s="1082"/>
      <c r="FR202" s="1082"/>
      <c r="FS202" s="1082"/>
      <c r="FT202" s="1082"/>
      <c r="FU202" s="1082"/>
      <c r="FV202" s="1082"/>
      <c r="FW202" s="1082"/>
      <c r="FX202" s="1082"/>
      <c r="FY202" s="1082"/>
      <c r="FZ202" s="1082"/>
      <c r="GA202" s="1082"/>
      <c r="GB202" s="1082"/>
      <c r="GC202" s="1082"/>
      <c r="GD202" s="1082"/>
      <c r="GE202" s="1082"/>
      <c r="GF202" s="1082"/>
      <c r="GG202" s="1082"/>
      <c r="GH202" s="1082"/>
      <c r="GI202" s="1082"/>
      <c r="GJ202" s="428"/>
      <c r="GK202" s="429"/>
      <c r="GL202" s="428"/>
      <c r="GM202" s="429"/>
    </row>
    <row r="203" spans="1:195" ht="13.5" hidden="1" customHeight="1" outlineLevel="1" x14ac:dyDescent="0.15">
      <c r="A203" s="2862"/>
      <c r="B203" s="1083"/>
      <c r="C203" s="1083"/>
      <c r="D203" s="1083"/>
      <c r="E203" s="1083"/>
      <c r="F203" s="1083"/>
      <c r="G203" s="1083"/>
      <c r="H203" s="425"/>
      <c r="I203" s="426"/>
      <c r="J203" s="1083"/>
      <c r="K203" s="1083"/>
      <c r="L203" s="425"/>
      <c r="M203" s="426"/>
      <c r="N203" s="1083"/>
      <c r="O203" s="1083"/>
      <c r="P203" s="1083"/>
      <c r="Q203" s="1083"/>
      <c r="R203" s="1083"/>
      <c r="S203" s="1083"/>
      <c r="T203" s="425">
        <v>0</v>
      </c>
      <c r="U203" s="426">
        <v>0</v>
      </c>
      <c r="V203" s="425">
        <v>0</v>
      </c>
      <c r="W203" s="426">
        <v>0</v>
      </c>
      <c r="X203" s="1083"/>
      <c r="Y203" s="1083"/>
      <c r="Z203" s="1083"/>
      <c r="AA203" s="1083"/>
      <c r="AB203" s="425"/>
      <c r="AC203" s="426"/>
      <c r="AD203" s="425"/>
      <c r="AE203" s="426"/>
      <c r="AF203" s="425"/>
      <c r="AG203" s="426"/>
      <c r="AH203" s="1656"/>
      <c r="AI203" s="426"/>
      <c r="AJ203" s="1083"/>
      <c r="AK203" s="1083"/>
      <c r="AL203" s="447"/>
      <c r="AM203" s="426"/>
      <c r="AN203" s="1083"/>
      <c r="AO203" s="1083"/>
      <c r="AP203" s="425"/>
      <c r="AQ203" s="426"/>
      <c r="AR203" s="425">
        <v>0</v>
      </c>
      <c r="AS203" s="426">
        <v>0</v>
      </c>
      <c r="AT203" s="447"/>
      <c r="AU203" s="426"/>
      <c r="AV203" s="425">
        <v>0</v>
      </c>
      <c r="AW203" s="426">
        <v>0</v>
      </c>
      <c r="AX203" s="1083"/>
      <c r="AY203" s="1083"/>
      <c r="AZ203" s="425"/>
      <c r="BA203" s="426"/>
      <c r="BB203" s="425">
        <v>0</v>
      </c>
      <c r="BC203" s="426">
        <v>0</v>
      </c>
      <c r="BD203" s="1690"/>
      <c r="BE203" s="1691"/>
      <c r="BF203" s="425">
        <v>0</v>
      </c>
      <c r="BG203" s="426">
        <v>0</v>
      </c>
      <c r="BH203" s="425">
        <v>0</v>
      </c>
      <c r="BI203" s="426">
        <v>0</v>
      </c>
      <c r="BJ203" s="1083"/>
      <c r="BK203" s="1083"/>
      <c r="BL203" s="447"/>
      <c r="BM203" s="426"/>
      <c r="BN203" s="447"/>
      <c r="BO203" s="426"/>
      <c r="BP203" s="1083"/>
      <c r="BQ203" s="1083"/>
      <c r="BR203" s="425"/>
      <c r="BS203" s="426"/>
      <c r="BT203" s="1083"/>
      <c r="BU203" s="1083"/>
      <c r="BV203" s="425"/>
      <c r="BW203" s="426"/>
      <c r="BX203" s="425">
        <v>0</v>
      </c>
      <c r="BY203" s="426">
        <v>0</v>
      </c>
      <c r="BZ203" s="1083"/>
      <c r="CA203" s="1083"/>
      <c r="CB203" s="425"/>
      <c r="CC203" s="426"/>
      <c r="CD203" s="425">
        <v>0</v>
      </c>
      <c r="CE203" s="426">
        <v>0</v>
      </c>
      <c r="CF203" s="425">
        <v>0</v>
      </c>
      <c r="CG203" s="426">
        <v>0</v>
      </c>
      <c r="CH203" s="425"/>
      <c r="CI203" s="426"/>
      <c r="CJ203" s="1083"/>
      <c r="CK203" s="1083"/>
      <c r="CL203" s="425"/>
      <c r="CM203" s="426"/>
      <c r="CN203" s="425"/>
      <c r="CO203" s="426"/>
      <c r="CP203" s="1083"/>
      <c r="CQ203" s="1083"/>
      <c r="CR203" s="447"/>
      <c r="CS203" s="426"/>
      <c r="CT203" s="1083"/>
      <c r="CU203" s="1083"/>
      <c r="CV203" s="447"/>
      <c r="CW203" s="426"/>
      <c r="CX203" s="425"/>
      <c r="CY203" s="426"/>
      <c r="CZ203" s="425"/>
      <c r="DA203" s="426"/>
      <c r="DB203" s="425">
        <v>0</v>
      </c>
      <c r="DC203" s="426">
        <v>0</v>
      </c>
      <c r="DD203" s="447"/>
      <c r="DE203" s="426"/>
      <c r="DF203" s="447"/>
      <c r="DG203" s="426"/>
      <c r="DH203" s="447"/>
      <c r="DI203" s="426"/>
      <c r="DJ203" s="425"/>
      <c r="DK203" s="426"/>
      <c r="DL203" s="1083"/>
      <c r="DM203" s="1083"/>
      <c r="DN203" s="447"/>
      <c r="DO203" s="426"/>
      <c r="DP203" s="447"/>
      <c r="DQ203" s="426"/>
      <c r="DR203" s="447"/>
      <c r="DS203" s="426"/>
      <c r="DT203" s="425"/>
      <c r="DU203" s="426"/>
      <c r="DV203" s="447"/>
      <c r="DW203" s="426"/>
      <c r="DX203" s="1083"/>
      <c r="DY203" s="1083"/>
      <c r="DZ203" s="1690"/>
      <c r="EA203" s="1691"/>
      <c r="EB203" s="1083"/>
      <c r="EC203" s="1083"/>
      <c r="ED203" s="1083"/>
      <c r="EE203" s="1083"/>
      <c r="EF203" s="1690"/>
      <c r="EG203" s="1691"/>
      <c r="EH203" s="1083"/>
      <c r="EI203" s="1083"/>
      <c r="EJ203" s="1083"/>
      <c r="EK203" s="1083"/>
      <c r="EL203" s="1083"/>
      <c r="EM203" s="1083"/>
      <c r="EN203" s="425">
        <v>0</v>
      </c>
      <c r="EO203" s="426">
        <v>0</v>
      </c>
      <c r="EP203" s="447"/>
      <c r="EQ203" s="426"/>
      <c r="ER203" s="1083"/>
      <c r="ES203" s="1083"/>
      <c r="ET203" s="1083"/>
      <c r="EU203" s="1083"/>
      <c r="EV203" s="1083"/>
      <c r="EW203" s="1083"/>
      <c r="EX203" s="1083"/>
      <c r="EY203" s="1083"/>
      <c r="EZ203" s="447"/>
      <c r="FA203" s="426"/>
      <c r="FB203" s="1083"/>
      <c r="FC203" s="1083"/>
      <c r="FD203" s="1690"/>
      <c r="FE203" s="1691"/>
      <c r="FF203" s="1690"/>
      <c r="FG203" s="1691"/>
      <c r="FH203" s="1690"/>
      <c r="FI203" s="1691"/>
      <c r="FJ203" s="1083"/>
      <c r="FK203" s="1083"/>
      <c r="FL203" s="1083"/>
      <c r="FM203" s="1083"/>
      <c r="FN203" s="1083"/>
      <c r="FO203" s="1083"/>
      <c r="FP203" s="1083"/>
      <c r="FQ203" s="1083"/>
      <c r="FR203" s="1083"/>
      <c r="FS203" s="1083"/>
      <c r="FT203" s="1083"/>
      <c r="FU203" s="1083"/>
      <c r="FV203" s="1083"/>
      <c r="FW203" s="1083"/>
      <c r="FX203" s="1083"/>
      <c r="FY203" s="1083"/>
      <c r="FZ203" s="1083"/>
      <c r="GA203" s="1083"/>
      <c r="GB203" s="1083"/>
      <c r="GC203" s="1083"/>
      <c r="GD203" s="1083"/>
      <c r="GE203" s="1083"/>
      <c r="GF203" s="1083"/>
      <c r="GG203" s="1083"/>
      <c r="GH203" s="1083"/>
      <c r="GI203" s="1083"/>
      <c r="GJ203" s="447"/>
      <c r="GK203" s="426"/>
      <c r="GL203" s="447"/>
      <c r="GM203" s="426"/>
    </row>
    <row r="204" spans="1:195" ht="13.5" hidden="1" customHeight="1" outlineLevel="1" x14ac:dyDescent="0.15">
      <c r="A204" s="2860">
        <v>44556</v>
      </c>
      <c r="B204" s="1085"/>
      <c r="C204" s="1085"/>
      <c r="D204" s="1085"/>
      <c r="E204" s="1085"/>
      <c r="F204" s="1085"/>
      <c r="G204" s="1085"/>
      <c r="H204" s="476"/>
      <c r="I204" s="477"/>
      <c r="J204" s="1085"/>
      <c r="K204" s="1085"/>
      <c r="L204" s="476"/>
      <c r="M204" s="477"/>
      <c r="N204" s="1085"/>
      <c r="O204" s="1085"/>
      <c r="P204" s="1085"/>
      <c r="Q204" s="1085"/>
      <c r="R204" s="1085"/>
      <c r="S204" s="1085"/>
      <c r="T204" s="476" t="s">
        <v>1263</v>
      </c>
      <c r="U204" s="477" t="s">
        <v>20</v>
      </c>
      <c r="V204" s="476" t="s">
        <v>1275</v>
      </c>
      <c r="W204" s="477" t="s">
        <v>29</v>
      </c>
      <c r="X204" s="1085"/>
      <c r="Y204" s="1085"/>
      <c r="Z204" s="1085"/>
      <c r="AA204" s="1085"/>
      <c r="AB204" s="476"/>
      <c r="AC204" s="477"/>
      <c r="AD204" s="476"/>
      <c r="AE204" s="477"/>
      <c r="AF204" s="476" t="s">
        <v>1174</v>
      </c>
      <c r="AG204" s="477" t="s">
        <v>20</v>
      </c>
      <c r="AH204" s="1651"/>
      <c r="AI204" s="477"/>
      <c r="AJ204" s="1085"/>
      <c r="AK204" s="1085"/>
      <c r="AL204" s="501"/>
      <c r="AM204" s="477"/>
      <c r="AN204" s="1085"/>
      <c r="AO204" s="1085"/>
      <c r="AP204" s="476"/>
      <c r="AQ204" s="477"/>
      <c r="AR204" s="476" t="s">
        <v>5</v>
      </c>
      <c r="AS204" s="477">
        <v>0</v>
      </c>
      <c r="AT204" s="501"/>
      <c r="AU204" s="477"/>
      <c r="AV204" s="476" t="s">
        <v>1278</v>
      </c>
      <c r="AW204" s="477" t="s">
        <v>29</v>
      </c>
      <c r="AX204" s="1085"/>
      <c r="AY204" s="1085"/>
      <c r="AZ204" s="476"/>
      <c r="BA204" s="477"/>
      <c r="BB204" s="476" t="s">
        <v>1094</v>
      </c>
      <c r="BC204" s="477" t="s">
        <v>598</v>
      </c>
      <c r="BD204" s="1684"/>
      <c r="BE204" s="497"/>
      <c r="BF204" s="476" t="s">
        <v>1217</v>
      </c>
      <c r="BG204" s="477" t="s">
        <v>20</v>
      </c>
      <c r="BH204" s="476" t="s">
        <v>1262</v>
      </c>
      <c r="BI204" s="477" t="s">
        <v>29</v>
      </c>
      <c r="BJ204" s="1085"/>
      <c r="BK204" s="1085"/>
      <c r="BL204" s="501"/>
      <c r="BM204" s="477"/>
      <c r="BN204" s="501"/>
      <c r="BO204" s="477"/>
      <c r="BP204" s="1085"/>
      <c r="BQ204" s="1085"/>
      <c r="BR204" s="476"/>
      <c r="BS204" s="477"/>
      <c r="BT204" s="1085"/>
      <c r="BU204" s="1085"/>
      <c r="BV204" s="476"/>
      <c r="BW204" s="477"/>
      <c r="BX204" s="476" t="s">
        <v>1282</v>
      </c>
      <c r="BY204" s="477" t="s">
        <v>29</v>
      </c>
      <c r="BZ204" s="1085"/>
      <c r="CA204" s="1085"/>
      <c r="CB204" s="476"/>
      <c r="CC204" s="477"/>
      <c r="CD204" s="476" t="s">
        <v>1247</v>
      </c>
      <c r="CE204" s="477" t="s">
        <v>29</v>
      </c>
      <c r="CF204" s="476" t="s">
        <v>1277</v>
      </c>
      <c r="CG204" s="477" t="s">
        <v>20</v>
      </c>
      <c r="CH204" s="476"/>
      <c r="CI204" s="477"/>
      <c r="CJ204" s="1085"/>
      <c r="CK204" s="1085"/>
      <c r="CL204" s="476"/>
      <c r="CM204" s="477"/>
      <c r="CN204" s="476"/>
      <c r="CO204" s="477"/>
      <c r="CP204" s="1085"/>
      <c r="CQ204" s="1085"/>
      <c r="CR204" s="501"/>
      <c r="CS204" s="477"/>
      <c r="CT204" s="1085"/>
      <c r="CU204" s="1085"/>
      <c r="CV204" s="501"/>
      <c r="CW204" s="477"/>
      <c r="CX204" s="476"/>
      <c r="CY204" s="477"/>
      <c r="CZ204" s="476"/>
      <c r="DA204" s="477"/>
      <c r="DB204" s="476" t="s">
        <v>1264</v>
      </c>
      <c r="DC204" s="477" t="s">
        <v>20</v>
      </c>
      <c r="DD204" s="501"/>
      <c r="DE204" s="477"/>
      <c r="DF204" s="501"/>
      <c r="DG204" s="477"/>
      <c r="DH204" s="501"/>
      <c r="DI204" s="477"/>
      <c r="DJ204" s="476"/>
      <c r="DK204" s="477"/>
      <c r="DL204" s="1085"/>
      <c r="DM204" s="1085"/>
      <c r="DN204" s="501"/>
      <c r="DO204" s="477"/>
      <c r="DP204" s="501"/>
      <c r="DQ204" s="477"/>
      <c r="DR204" s="501"/>
      <c r="DS204" s="477"/>
      <c r="DT204" s="476"/>
      <c r="DU204" s="477"/>
      <c r="DV204" s="501"/>
      <c r="DW204" s="477"/>
      <c r="DX204" s="1085"/>
      <c r="DY204" s="1085"/>
      <c r="DZ204" s="1684"/>
      <c r="EA204" s="497"/>
      <c r="EB204" s="1085"/>
      <c r="EC204" s="1085"/>
      <c r="ED204" s="1085"/>
      <c r="EE204" s="1085"/>
      <c r="EF204" s="1684"/>
      <c r="EG204" s="497"/>
      <c r="EH204" s="1085"/>
      <c r="EI204" s="1085"/>
      <c r="EJ204" s="1085"/>
      <c r="EK204" s="1085"/>
      <c r="EL204" s="1085"/>
      <c r="EM204" s="1085"/>
      <c r="EN204" s="476" t="s">
        <v>683</v>
      </c>
      <c r="EO204" s="477">
        <v>0</v>
      </c>
      <c r="EP204" s="501"/>
      <c r="EQ204" s="477"/>
      <c r="ER204" s="1085"/>
      <c r="ES204" s="1085"/>
      <c r="ET204" s="1085"/>
      <c r="EU204" s="1085"/>
      <c r="EV204" s="1085"/>
      <c r="EW204" s="1085"/>
      <c r="EX204" s="1085"/>
      <c r="EY204" s="1085"/>
      <c r="EZ204" s="501"/>
      <c r="FA204" s="477"/>
      <c r="FB204" s="1085"/>
      <c r="FC204" s="1085"/>
      <c r="FD204" s="1684"/>
      <c r="FE204" s="497"/>
      <c r="FF204" s="1684"/>
      <c r="FG204" s="497"/>
      <c r="FH204" s="1684"/>
      <c r="FI204" s="497"/>
      <c r="FJ204" s="1085"/>
      <c r="FK204" s="1085"/>
      <c r="FL204" s="1085"/>
      <c r="FM204" s="1085"/>
      <c r="FN204" s="1085"/>
      <c r="FO204" s="1085"/>
      <c r="FP204" s="1085"/>
      <c r="FQ204" s="1085"/>
      <c r="FR204" s="1085"/>
      <c r="FS204" s="1085"/>
      <c r="FT204" s="1085"/>
      <c r="FU204" s="1085"/>
      <c r="FV204" s="1085"/>
      <c r="FW204" s="1085"/>
      <c r="FX204" s="1085"/>
      <c r="FY204" s="1085"/>
      <c r="FZ204" s="1085"/>
      <c r="GA204" s="1085"/>
      <c r="GB204" s="1085"/>
      <c r="GC204" s="1085"/>
      <c r="GD204" s="1085"/>
      <c r="GE204" s="1085"/>
      <c r="GF204" s="1085"/>
      <c r="GG204" s="1085"/>
      <c r="GH204" s="1085"/>
      <c r="GI204" s="1085"/>
      <c r="GJ204" s="501"/>
      <c r="GK204" s="477"/>
      <c r="GL204" s="501"/>
      <c r="GM204" s="477"/>
    </row>
    <row r="205" spans="1:195" ht="13.5" hidden="1" customHeight="1" outlineLevel="1" x14ac:dyDescent="0.15">
      <c r="A205" s="2861"/>
      <c r="B205" s="1086"/>
      <c r="C205" s="1086"/>
      <c r="D205" s="1086"/>
      <c r="E205" s="1086"/>
      <c r="F205" s="1086"/>
      <c r="G205" s="1086"/>
      <c r="H205" s="431"/>
      <c r="I205" s="432"/>
      <c r="J205" s="1086"/>
      <c r="K205" s="1086"/>
      <c r="L205" s="431"/>
      <c r="M205" s="432"/>
      <c r="N205" s="1086"/>
      <c r="O205" s="1086"/>
      <c r="P205" s="1086"/>
      <c r="Q205" s="1086"/>
      <c r="R205" s="1086"/>
      <c r="S205" s="1086"/>
      <c r="T205" s="431" t="s">
        <v>1265</v>
      </c>
      <c r="U205" s="432" t="s">
        <v>29</v>
      </c>
      <c r="V205" s="431" t="s">
        <v>1213</v>
      </c>
      <c r="W205" s="432" t="s">
        <v>20</v>
      </c>
      <c r="X205" s="1086"/>
      <c r="Y205" s="1086"/>
      <c r="Z205" s="1086"/>
      <c r="AA205" s="1086"/>
      <c r="AB205" s="431"/>
      <c r="AC205" s="432"/>
      <c r="AD205" s="431"/>
      <c r="AE205" s="432"/>
      <c r="AF205" s="431" t="s">
        <v>1171</v>
      </c>
      <c r="AG205" s="432" t="s">
        <v>20</v>
      </c>
      <c r="AH205" s="1652"/>
      <c r="AI205" s="432"/>
      <c r="AJ205" s="1086"/>
      <c r="AK205" s="1086"/>
      <c r="AL205" s="499"/>
      <c r="AM205" s="432"/>
      <c r="AN205" s="1086"/>
      <c r="AO205" s="1086"/>
      <c r="AP205" s="431"/>
      <c r="AQ205" s="432"/>
      <c r="AR205" s="431">
        <v>0</v>
      </c>
      <c r="AS205" s="432">
        <v>0</v>
      </c>
      <c r="AT205" s="499"/>
      <c r="AU205" s="432"/>
      <c r="AV205" s="431" t="s">
        <v>1269</v>
      </c>
      <c r="AW205" s="1126" t="s">
        <v>1283</v>
      </c>
      <c r="AX205" s="1086"/>
      <c r="AY205" s="1086"/>
      <c r="AZ205" s="431"/>
      <c r="BA205" s="432"/>
      <c r="BB205" s="431">
        <v>0</v>
      </c>
      <c r="BC205" s="432">
        <v>0</v>
      </c>
      <c r="BD205" s="1685"/>
      <c r="BE205" s="495"/>
      <c r="BF205" s="431" t="s">
        <v>1274</v>
      </c>
      <c r="BG205" s="432" t="s">
        <v>20</v>
      </c>
      <c r="BH205" s="431" t="s">
        <v>1261</v>
      </c>
      <c r="BI205" s="432" t="s">
        <v>29</v>
      </c>
      <c r="BJ205" s="1086"/>
      <c r="BK205" s="1086"/>
      <c r="BL205" s="499"/>
      <c r="BM205" s="432"/>
      <c r="BN205" s="499"/>
      <c r="BO205" s="432"/>
      <c r="BP205" s="1086"/>
      <c r="BQ205" s="1086"/>
      <c r="BR205" s="431"/>
      <c r="BS205" s="432"/>
      <c r="BT205" s="1086"/>
      <c r="BU205" s="1086"/>
      <c r="BV205" s="431"/>
      <c r="BW205" s="432"/>
      <c r="BX205" s="431" t="s">
        <v>1231</v>
      </c>
      <c r="BY205" s="432" t="s">
        <v>20</v>
      </c>
      <c r="BZ205" s="1086"/>
      <c r="CA205" s="1086"/>
      <c r="CB205" s="431"/>
      <c r="CC205" s="432"/>
      <c r="CD205" s="431" t="s">
        <v>607</v>
      </c>
      <c r="CE205" s="432" t="s">
        <v>29</v>
      </c>
      <c r="CF205" s="431" t="s">
        <v>854</v>
      </c>
      <c r="CG205" s="432" t="s">
        <v>29</v>
      </c>
      <c r="CH205" s="431"/>
      <c r="CI205" s="432"/>
      <c r="CJ205" s="1086"/>
      <c r="CK205" s="1086"/>
      <c r="CL205" s="431"/>
      <c r="CM205" s="432"/>
      <c r="CN205" s="431"/>
      <c r="CO205" s="432"/>
      <c r="CP205" s="1086"/>
      <c r="CQ205" s="1086"/>
      <c r="CR205" s="499"/>
      <c r="CS205" s="432"/>
      <c r="CT205" s="1086"/>
      <c r="CU205" s="1086"/>
      <c r="CV205" s="499"/>
      <c r="CW205" s="432"/>
      <c r="CX205" s="431"/>
      <c r="CY205" s="432"/>
      <c r="CZ205" s="431"/>
      <c r="DA205" s="432"/>
      <c r="DB205" s="431" t="s">
        <v>1268</v>
      </c>
      <c r="DC205" s="432" t="s">
        <v>29</v>
      </c>
      <c r="DD205" s="499"/>
      <c r="DE205" s="432"/>
      <c r="DF205" s="499"/>
      <c r="DG205" s="432"/>
      <c r="DH205" s="499"/>
      <c r="DI205" s="432"/>
      <c r="DJ205" s="431"/>
      <c r="DK205" s="432"/>
      <c r="DL205" s="1086"/>
      <c r="DM205" s="1086"/>
      <c r="DN205" s="499"/>
      <c r="DO205" s="432"/>
      <c r="DP205" s="499"/>
      <c r="DQ205" s="432"/>
      <c r="DR205" s="499"/>
      <c r="DS205" s="432"/>
      <c r="DT205" s="431"/>
      <c r="DU205" s="432"/>
      <c r="DV205" s="499"/>
      <c r="DW205" s="432"/>
      <c r="DX205" s="1086"/>
      <c r="DY205" s="1086"/>
      <c r="DZ205" s="1685"/>
      <c r="EA205" s="495"/>
      <c r="EB205" s="1086"/>
      <c r="EC205" s="1086"/>
      <c r="ED205" s="1086"/>
      <c r="EE205" s="1086"/>
      <c r="EF205" s="1685"/>
      <c r="EG205" s="495"/>
      <c r="EH205" s="1086"/>
      <c r="EI205" s="1086"/>
      <c r="EJ205" s="1086"/>
      <c r="EK205" s="1086"/>
      <c r="EL205" s="1086"/>
      <c r="EM205" s="1086"/>
      <c r="EN205" s="431">
        <v>0</v>
      </c>
      <c r="EO205" s="432">
        <v>0</v>
      </c>
      <c r="EP205" s="499"/>
      <c r="EQ205" s="432"/>
      <c r="ER205" s="1086"/>
      <c r="ES205" s="1086"/>
      <c r="ET205" s="1086"/>
      <c r="EU205" s="1086"/>
      <c r="EV205" s="1086"/>
      <c r="EW205" s="1086"/>
      <c r="EX205" s="1086"/>
      <c r="EY205" s="1086"/>
      <c r="EZ205" s="499"/>
      <c r="FA205" s="432"/>
      <c r="FB205" s="1086"/>
      <c r="FC205" s="1086"/>
      <c r="FD205" s="1685"/>
      <c r="FE205" s="495"/>
      <c r="FF205" s="1685"/>
      <c r="FG205" s="495"/>
      <c r="FH205" s="1685"/>
      <c r="FI205" s="495"/>
      <c r="FJ205" s="1086"/>
      <c r="FK205" s="1086"/>
      <c r="FL205" s="1086"/>
      <c r="FM205" s="1086"/>
      <c r="FN205" s="1086"/>
      <c r="FO205" s="1086"/>
      <c r="FP205" s="1086"/>
      <c r="FQ205" s="1086"/>
      <c r="FR205" s="1086"/>
      <c r="FS205" s="1086"/>
      <c r="FT205" s="1086"/>
      <c r="FU205" s="1086"/>
      <c r="FV205" s="1086"/>
      <c r="FW205" s="1086"/>
      <c r="FX205" s="1086"/>
      <c r="FY205" s="1086"/>
      <c r="FZ205" s="1086"/>
      <c r="GA205" s="1086"/>
      <c r="GB205" s="1086"/>
      <c r="GC205" s="1086"/>
      <c r="GD205" s="1086"/>
      <c r="GE205" s="1086"/>
      <c r="GF205" s="1086"/>
      <c r="GG205" s="1086"/>
      <c r="GH205" s="1086"/>
      <c r="GI205" s="1086"/>
      <c r="GJ205" s="499"/>
      <c r="GK205" s="432"/>
      <c r="GL205" s="499"/>
      <c r="GM205" s="432"/>
    </row>
    <row r="206" spans="1:195" ht="13.5" hidden="1" customHeight="1" outlineLevel="1" x14ac:dyDescent="0.15">
      <c r="A206" s="2861"/>
      <c r="B206" s="1086"/>
      <c r="C206" s="1086"/>
      <c r="D206" s="1086"/>
      <c r="E206" s="1086"/>
      <c r="F206" s="1086"/>
      <c r="G206" s="1086"/>
      <c r="H206" s="431"/>
      <c r="I206" s="432"/>
      <c r="J206" s="1086"/>
      <c r="K206" s="1086"/>
      <c r="L206" s="431"/>
      <c r="M206" s="432"/>
      <c r="N206" s="1086"/>
      <c r="O206" s="1086"/>
      <c r="P206" s="1086"/>
      <c r="Q206" s="1086"/>
      <c r="R206" s="1086"/>
      <c r="S206" s="1086"/>
      <c r="T206" s="431" t="s">
        <v>1128</v>
      </c>
      <c r="U206" s="432" t="s">
        <v>29</v>
      </c>
      <c r="V206" s="431" t="s">
        <v>1218</v>
      </c>
      <c r="W206" s="432" t="s">
        <v>29</v>
      </c>
      <c r="X206" s="1086"/>
      <c r="Y206" s="1086"/>
      <c r="Z206" s="1086"/>
      <c r="AA206" s="1086"/>
      <c r="AB206" s="431"/>
      <c r="AC206" s="432"/>
      <c r="AD206" s="431"/>
      <c r="AE206" s="432"/>
      <c r="AF206" s="431" t="s">
        <v>1194</v>
      </c>
      <c r="AG206" s="432" t="s">
        <v>29</v>
      </c>
      <c r="AH206" s="1652"/>
      <c r="AI206" s="432"/>
      <c r="AJ206" s="1086"/>
      <c r="AK206" s="1086"/>
      <c r="AL206" s="499"/>
      <c r="AM206" s="432"/>
      <c r="AN206" s="1086"/>
      <c r="AO206" s="1086"/>
      <c r="AP206" s="431"/>
      <c r="AQ206" s="432"/>
      <c r="AR206" s="431">
        <v>0</v>
      </c>
      <c r="AS206" s="432">
        <v>0</v>
      </c>
      <c r="AT206" s="499"/>
      <c r="AU206" s="432"/>
      <c r="AV206" s="431" t="s">
        <v>607</v>
      </c>
      <c r="AW206" s="432" t="s">
        <v>29</v>
      </c>
      <c r="AX206" s="1086"/>
      <c r="AY206" s="1086"/>
      <c r="AZ206" s="431"/>
      <c r="BA206" s="432"/>
      <c r="BB206" s="431">
        <v>0</v>
      </c>
      <c r="BC206" s="432">
        <v>0</v>
      </c>
      <c r="BD206" s="1685"/>
      <c r="BE206" s="495"/>
      <c r="BF206" s="431" t="s">
        <v>1270</v>
      </c>
      <c r="BG206" s="432" t="s">
        <v>29</v>
      </c>
      <c r="BH206" s="431" t="s">
        <v>1260</v>
      </c>
      <c r="BI206" s="432" t="s">
        <v>20</v>
      </c>
      <c r="BJ206" s="1086"/>
      <c r="BK206" s="1086"/>
      <c r="BL206" s="499"/>
      <c r="BM206" s="432"/>
      <c r="BN206" s="499"/>
      <c r="BO206" s="432"/>
      <c r="BP206" s="1086"/>
      <c r="BQ206" s="1086"/>
      <c r="BR206" s="431"/>
      <c r="BS206" s="432"/>
      <c r="BT206" s="1086"/>
      <c r="BU206" s="1086"/>
      <c r="BV206" s="431"/>
      <c r="BW206" s="432"/>
      <c r="BX206" s="431" t="s">
        <v>1284</v>
      </c>
      <c r="BY206" s="432" t="s">
        <v>20</v>
      </c>
      <c r="BZ206" s="1086"/>
      <c r="CA206" s="1086"/>
      <c r="CB206" s="431"/>
      <c r="CC206" s="432"/>
      <c r="CD206" s="431" t="s">
        <v>1271</v>
      </c>
      <c r="CE206" s="432" t="s">
        <v>20</v>
      </c>
      <c r="CF206" s="431" t="s">
        <v>1219</v>
      </c>
      <c r="CG206" s="432" t="s">
        <v>29</v>
      </c>
      <c r="CH206" s="431"/>
      <c r="CI206" s="432"/>
      <c r="CJ206" s="1086"/>
      <c r="CK206" s="1086"/>
      <c r="CL206" s="431"/>
      <c r="CM206" s="432"/>
      <c r="CN206" s="431"/>
      <c r="CO206" s="432"/>
      <c r="CP206" s="1086"/>
      <c r="CQ206" s="1086"/>
      <c r="CR206" s="499"/>
      <c r="CS206" s="432"/>
      <c r="CT206" s="1086"/>
      <c r="CU206" s="1086"/>
      <c r="CV206" s="499"/>
      <c r="CW206" s="432"/>
      <c r="CX206" s="431"/>
      <c r="CY206" s="432"/>
      <c r="CZ206" s="431"/>
      <c r="DA206" s="432"/>
      <c r="DB206" s="431" t="s">
        <v>1210</v>
      </c>
      <c r="DC206" s="432" t="s">
        <v>20</v>
      </c>
      <c r="DD206" s="499"/>
      <c r="DE206" s="432"/>
      <c r="DF206" s="499"/>
      <c r="DG206" s="432"/>
      <c r="DH206" s="499"/>
      <c r="DI206" s="432"/>
      <c r="DJ206" s="431"/>
      <c r="DK206" s="432"/>
      <c r="DL206" s="1086"/>
      <c r="DM206" s="1086"/>
      <c r="DN206" s="499"/>
      <c r="DO206" s="432"/>
      <c r="DP206" s="499"/>
      <c r="DQ206" s="432"/>
      <c r="DR206" s="499"/>
      <c r="DS206" s="432"/>
      <c r="DT206" s="431"/>
      <c r="DU206" s="432"/>
      <c r="DV206" s="499"/>
      <c r="DW206" s="432"/>
      <c r="DX206" s="1086"/>
      <c r="DY206" s="1086"/>
      <c r="DZ206" s="1685"/>
      <c r="EA206" s="495"/>
      <c r="EB206" s="1086"/>
      <c r="EC206" s="1086"/>
      <c r="ED206" s="1086"/>
      <c r="EE206" s="1086"/>
      <c r="EF206" s="1685"/>
      <c r="EG206" s="495"/>
      <c r="EH206" s="1086"/>
      <c r="EI206" s="1086"/>
      <c r="EJ206" s="1086"/>
      <c r="EK206" s="1086"/>
      <c r="EL206" s="1086"/>
      <c r="EM206" s="1086"/>
      <c r="EN206" s="431">
        <v>0</v>
      </c>
      <c r="EO206" s="432">
        <v>0</v>
      </c>
      <c r="EP206" s="499"/>
      <c r="EQ206" s="432"/>
      <c r="ER206" s="1086"/>
      <c r="ES206" s="1086"/>
      <c r="ET206" s="1086"/>
      <c r="EU206" s="1086"/>
      <c r="EV206" s="1086"/>
      <c r="EW206" s="1086"/>
      <c r="EX206" s="1086"/>
      <c r="EY206" s="1086"/>
      <c r="EZ206" s="499"/>
      <c r="FA206" s="432"/>
      <c r="FB206" s="1086"/>
      <c r="FC206" s="1086"/>
      <c r="FD206" s="1685"/>
      <c r="FE206" s="495"/>
      <c r="FF206" s="1685"/>
      <c r="FG206" s="495"/>
      <c r="FH206" s="1685"/>
      <c r="FI206" s="495"/>
      <c r="FJ206" s="1086"/>
      <c r="FK206" s="1086"/>
      <c r="FL206" s="1086"/>
      <c r="FM206" s="1086"/>
      <c r="FN206" s="1086"/>
      <c r="FO206" s="1086"/>
      <c r="FP206" s="1086"/>
      <c r="FQ206" s="1086"/>
      <c r="FR206" s="1086"/>
      <c r="FS206" s="1086"/>
      <c r="FT206" s="1086"/>
      <c r="FU206" s="1086"/>
      <c r="FV206" s="1086"/>
      <c r="FW206" s="1086"/>
      <c r="FX206" s="1086"/>
      <c r="FY206" s="1086"/>
      <c r="FZ206" s="1086"/>
      <c r="GA206" s="1086"/>
      <c r="GB206" s="1086"/>
      <c r="GC206" s="1086"/>
      <c r="GD206" s="1086"/>
      <c r="GE206" s="1086"/>
      <c r="GF206" s="1086"/>
      <c r="GG206" s="1086"/>
      <c r="GH206" s="1086"/>
      <c r="GI206" s="1086"/>
      <c r="GJ206" s="499"/>
      <c r="GK206" s="432"/>
      <c r="GL206" s="499"/>
      <c r="GM206" s="432"/>
    </row>
    <row r="207" spans="1:195" ht="13.5" hidden="1" customHeight="1" outlineLevel="1" x14ac:dyDescent="0.15">
      <c r="A207" s="2861"/>
      <c r="B207" s="1086"/>
      <c r="C207" s="1086"/>
      <c r="D207" s="1086"/>
      <c r="E207" s="1086"/>
      <c r="F207" s="1086"/>
      <c r="G207" s="1086"/>
      <c r="H207" s="431"/>
      <c r="I207" s="432"/>
      <c r="J207" s="1086"/>
      <c r="K207" s="1086"/>
      <c r="L207" s="431"/>
      <c r="M207" s="432"/>
      <c r="N207" s="1086"/>
      <c r="O207" s="1086"/>
      <c r="P207" s="1086"/>
      <c r="Q207" s="1086"/>
      <c r="R207" s="1086"/>
      <c r="S207" s="1086"/>
      <c r="T207" s="431" t="s">
        <v>1267</v>
      </c>
      <c r="U207" s="432" t="s">
        <v>20</v>
      </c>
      <c r="V207" s="431" t="s">
        <v>1282</v>
      </c>
      <c r="W207" s="496" t="s">
        <v>765</v>
      </c>
      <c r="X207" s="1086"/>
      <c r="Y207" s="1086"/>
      <c r="Z207" s="1086"/>
      <c r="AA207" s="1086"/>
      <c r="AB207" s="431"/>
      <c r="AC207" s="432"/>
      <c r="AD207" s="431"/>
      <c r="AE207" s="432"/>
      <c r="AF207" s="431" t="s">
        <v>1255</v>
      </c>
      <c r="AG207" s="432" t="s">
        <v>29</v>
      </c>
      <c r="AH207" s="1652"/>
      <c r="AI207" s="432"/>
      <c r="AJ207" s="1086"/>
      <c r="AK207" s="1086"/>
      <c r="AL207" s="499"/>
      <c r="AM207" s="432"/>
      <c r="AN207" s="1086"/>
      <c r="AO207" s="1086"/>
      <c r="AP207" s="431"/>
      <c r="AQ207" s="432"/>
      <c r="AR207" s="431">
        <v>0</v>
      </c>
      <c r="AS207" s="432">
        <v>0</v>
      </c>
      <c r="AT207" s="499"/>
      <c r="AU207" s="432"/>
      <c r="AV207" s="431" t="s">
        <v>1271</v>
      </c>
      <c r="AW207" s="432" t="s">
        <v>29</v>
      </c>
      <c r="AX207" s="1086"/>
      <c r="AY207" s="1086"/>
      <c r="AZ207" s="431"/>
      <c r="BA207" s="432"/>
      <c r="BB207" s="431">
        <v>0</v>
      </c>
      <c r="BC207" s="432">
        <v>0</v>
      </c>
      <c r="BD207" s="1685"/>
      <c r="BE207" s="495"/>
      <c r="BF207" s="431" t="s">
        <v>1264</v>
      </c>
      <c r="BG207" s="432" t="s">
        <v>20</v>
      </c>
      <c r="BH207" s="431" t="s">
        <v>1199</v>
      </c>
      <c r="BI207" s="432" t="s">
        <v>29</v>
      </c>
      <c r="BJ207" s="1086"/>
      <c r="BK207" s="1086"/>
      <c r="BL207" s="499"/>
      <c r="BM207" s="432"/>
      <c r="BN207" s="499"/>
      <c r="BO207" s="432"/>
      <c r="BP207" s="1086"/>
      <c r="BQ207" s="1086"/>
      <c r="BR207" s="431"/>
      <c r="BS207" s="432"/>
      <c r="BT207" s="1086"/>
      <c r="BU207" s="1086"/>
      <c r="BV207" s="431"/>
      <c r="BW207" s="432"/>
      <c r="BX207" s="431" t="s">
        <v>1275</v>
      </c>
      <c r="BY207" s="432" t="s">
        <v>29</v>
      </c>
      <c r="BZ207" s="1086"/>
      <c r="CA207" s="1086"/>
      <c r="CB207" s="431"/>
      <c r="CC207" s="432"/>
      <c r="CD207" s="431" t="s">
        <v>1209</v>
      </c>
      <c r="CE207" s="432" t="s">
        <v>20</v>
      </c>
      <c r="CF207" s="431" t="s">
        <v>1273</v>
      </c>
      <c r="CG207" s="432" t="s">
        <v>29</v>
      </c>
      <c r="CH207" s="431"/>
      <c r="CI207" s="432"/>
      <c r="CJ207" s="1086"/>
      <c r="CK207" s="1086"/>
      <c r="CL207" s="431"/>
      <c r="CM207" s="432"/>
      <c r="CN207" s="431"/>
      <c r="CO207" s="432"/>
      <c r="CP207" s="1086"/>
      <c r="CQ207" s="1086"/>
      <c r="CR207" s="499"/>
      <c r="CS207" s="432"/>
      <c r="CT207" s="1086"/>
      <c r="CU207" s="1086"/>
      <c r="CV207" s="499"/>
      <c r="CW207" s="432"/>
      <c r="CX207" s="431"/>
      <c r="CY207" s="432"/>
      <c r="CZ207" s="431"/>
      <c r="DA207" s="432"/>
      <c r="DB207" s="431" t="s">
        <v>1281</v>
      </c>
      <c r="DC207" s="432" t="s">
        <v>20</v>
      </c>
      <c r="DD207" s="499"/>
      <c r="DE207" s="432"/>
      <c r="DF207" s="499"/>
      <c r="DG207" s="432"/>
      <c r="DH207" s="499"/>
      <c r="DI207" s="432"/>
      <c r="DJ207" s="431"/>
      <c r="DK207" s="432"/>
      <c r="DL207" s="1086"/>
      <c r="DM207" s="1086"/>
      <c r="DN207" s="499"/>
      <c r="DO207" s="432"/>
      <c r="DP207" s="499"/>
      <c r="DQ207" s="432"/>
      <c r="DR207" s="499"/>
      <c r="DS207" s="432"/>
      <c r="DT207" s="431"/>
      <c r="DU207" s="432"/>
      <c r="DV207" s="499"/>
      <c r="DW207" s="432"/>
      <c r="DX207" s="1086"/>
      <c r="DY207" s="1086"/>
      <c r="DZ207" s="1685"/>
      <c r="EA207" s="495"/>
      <c r="EB207" s="1086"/>
      <c r="EC207" s="1086"/>
      <c r="ED207" s="1086"/>
      <c r="EE207" s="1086"/>
      <c r="EF207" s="1685"/>
      <c r="EG207" s="495"/>
      <c r="EH207" s="1086"/>
      <c r="EI207" s="1086"/>
      <c r="EJ207" s="1086"/>
      <c r="EK207" s="1086"/>
      <c r="EL207" s="1086"/>
      <c r="EM207" s="1086"/>
      <c r="EN207" s="431">
        <v>0</v>
      </c>
      <c r="EO207" s="432">
        <v>0</v>
      </c>
      <c r="EP207" s="499"/>
      <c r="EQ207" s="432"/>
      <c r="ER207" s="1086"/>
      <c r="ES207" s="1086"/>
      <c r="ET207" s="1086"/>
      <c r="EU207" s="1086"/>
      <c r="EV207" s="1086"/>
      <c r="EW207" s="1086"/>
      <c r="EX207" s="1086"/>
      <c r="EY207" s="1086"/>
      <c r="EZ207" s="499"/>
      <c r="FA207" s="432"/>
      <c r="FB207" s="1086"/>
      <c r="FC207" s="1086"/>
      <c r="FD207" s="1685"/>
      <c r="FE207" s="495"/>
      <c r="FF207" s="1685"/>
      <c r="FG207" s="495"/>
      <c r="FH207" s="1685"/>
      <c r="FI207" s="495"/>
      <c r="FJ207" s="1086"/>
      <c r="FK207" s="1086"/>
      <c r="FL207" s="1086"/>
      <c r="FM207" s="1086"/>
      <c r="FN207" s="1086"/>
      <c r="FO207" s="1086"/>
      <c r="FP207" s="1086"/>
      <c r="FQ207" s="1086"/>
      <c r="FR207" s="1086"/>
      <c r="FS207" s="1086"/>
      <c r="FT207" s="1086"/>
      <c r="FU207" s="1086"/>
      <c r="FV207" s="1086"/>
      <c r="FW207" s="1086"/>
      <c r="FX207" s="1086"/>
      <c r="FY207" s="1086"/>
      <c r="FZ207" s="1086"/>
      <c r="GA207" s="1086"/>
      <c r="GB207" s="1086"/>
      <c r="GC207" s="1086"/>
      <c r="GD207" s="1086"/>
      <c r="GE207" s="1086"/>
      <c r="GF207" s="1086"/>
      <c r="GG207" s="1086"/>
      <c r="GH207" s="1086"/>
      <c r="GI207" s="1086"/>
      <c r="GJ207" s="499"/>
      <c r="GK207" s="432"/>
      <c r="GL207" s="499"/>
      <c r="GM207" s="432"/>
    </row>
    <row r="208" spans="1:195" ht="13.5" hidden="1" customHeight="1" outlineLevel="1" x14ac:dyDescent="0.15">
      <c r="A208" s="2862"/>
      <c r="B208" s="1087"/>
      <c r="C208" s="1087"/>
      <c r="D208" s="1087"/>
      <c r="E208" s="1087"/>
      <c r="F208" s="1087"/>
      <c r="G208" s="1087"/>
      <c r="H208" s="481"/>
      <c r="I208" s="482"/>
      <c r="J208" s="1087"/>
      <c r="K208" s="1087"/>
      <c r="L208" s="481"/>
      <c r="M208" s="482"/>
      <c r="N208" s="1087"/>
      <c r="O208" s="1087"/>
      <c r="P208" s="1087"/>
      <c r="Q208" s="1087"/>
      <c r="R208" s="1087"/>
      <c r="S208" s="1087"/>
      <c r="T208" s="481">
        <v>0</v>
      </c>
      <c r="U208" s="482">
        <v>0</v>
      </c>
      <c r="V208" s="481">
        <v>0</v>
      </c>
      <c r="W208" s="482">
        <v>0</v>
      </c>
      <c r="X208" s="1087"/>
      <c r="Y208" s="1087"/>
      <c r="Z208" s="1087"/>
      <c r="AA208" s="1087"/>
      <c r="AB208" s="481"/>
      <c r="AC208" s="482"/>
      <c r="AD208" s="481"/>
      <c r="AE208" s="482"/>
      <c r="AF208" s="481">
        <v>0</v>
      </c>
      <c r="AG208" s="482">
        <v>0</v>
      </c>
      <c r="AH208" s="1653"/>
      <c r="AI208" s="482"/>
      <c r="AJ208" s="1087"/>
      <c r="AK208" s="1087"/>
      <c r="AL208" s="502"/>
      <c r="AM208" s="482"/>
      <c r="AN208" s="1087"/>
      <c r="AO208" s="1087"/>
      <c r="AP208" s="481"/>
      <c r="AQ208" s="482"/>
      <c r="AR208" s="481">
        <v>0</v>
      </c>
      <c r="AS208" s="482">
        <v>0</v>
      </c>
      <c r="AT208" s="502"/>
      <c r="AU208" s="482"/>
      <c r="AV208" s="481">
        <v>0</v>
      </c>
      <c r="AW208" s="482">
        <v>0</v>
      </c>
      <c r="AX208" s="1087"/>
      <c r="AY208" s="1087"/>
      <c r="AZ208" s="481"/>
      <c r="BA208" s="482"/>
      <c r="BB208" s="481">
        <v>0</v>
      </c>
      <c r="BC208" s="482">
        <v>0</v>
      </c>
      <c r="BD208" s="1686"/>
      <c r="BE208" s="498"/>
      <c r="BF208" s="481">
        <v>0</v>
      </c>
      <c r="BG208" s="482">
        <v>0</v>
      </c>
      <c r="BH208" s="481">
        <v>0</v>
      </c>
      <c r="BI208" s="482">
        <v>0</v>
      </c>
      <c r="BJ208" s="1087"/>
      <c r="BK208" s="1087"/>
      <c r="BL208" s="502"/>
      <c r="BM208" s="482"/>
      <c r="BN208" s="502"/>
      <c r="BO208" s="482"/>
      <c r="BP208" s="1087"/>
      <c r="BQ208" s="1087"/>
      <c r="BR208" s="481"/>
      <c r="BS208" s="482"/>
      <c r="BT208" s="1087"/>
      <c r="BU208" s="1087"/>
      <c r="BV208" s="481"/>
      <c r="BW208" s="482"/>
      <c r="BX208" s="481">
        <v>0</v>
      </c>
      <c r="BY208" s="482">
        <v>0</v>
      </c>
      <c r="BZ208" s="1087"/>
      <c r="CA208" s="1087"/>
      <c r="CB208" s="481"/>
      <c r="CC208" s="482"/>
      <c r="CD208" s="481">
        <v>0</v>
      </c>
      <c r="CE208" s="482">
        <v>0</v>
      </c>
      <c r="CF208" s="481">
        <v>0</v>
      </c>
      <c r="CG208" s="482">
        <v>0</v>
      </c>
      <c r="CH208" s="481"/>
      <c r="CI208" s="482"/>
      <c r="CJ208" s="1087"/>
      <c r="CK208" s="1087"/>
      <c r="CL208" s="481"/>
      <c r="CM208" s="482"/>
      <c r="CN208" s="481"/>
      <c r="CO208" s="482"/>
      <c r="CP208" s="1087"/>
      <c r="CQ208" s="1087"/>
      <c r="CR208" s="502"/>
      <c r="CS208" s="482"/>
      <c r="CT208" s="1087"/>
      <c r="CU208" s="1087"/>
      <c r="CV208" s="502"/>
      <c r="CW208" s="482"/>
      <c r="CX208" s="481"/>
      <c r="CY208" s="482"/>
      <c r="CZ208" s="481"/>
      <c r="DA208" s="482"/>
      <c r="DB208" s="481">
        <v>0</v>
      </c>
      <c r="DC208" s="482">
        <v>0</v>
      </c>
      <c r="DD208" s="502"/>
      <c r="DE208" s="482"/>
      <c r="DF208" s="502"/>
      <c r="DG208" s="482"/>
      <c r="DH208" s="502"/>
      <c r="DI208" s="482"/>
      <c r="DJ208" s="481"/>
      <c r="DK208" s="482"/>
      <c r="DL208" s="1087"/>
      <c r="DM208" s="1087"/>
      <c r="DN208" s="502"/>
      <c r="DO208" s="482"/>
      <c r="DP208" s="502"/>
      <c r="DQ208" s="482"/>
      <c r="DR208" s="502"/>
      <c r="DS208" s="482"/>
      <c r="DT208" s="481"/>
      <c r="DU208" s="482"/>
      <c r="DV208" s="502"/>
      <c r="DW208" s="482"/>
      <c r="DX208" s="1087"/>
      <c r="DY208" s="1087"/>
      <c r="DZ208" s="1686"/>
      <c r="EA208" s="498"/>
      <c r="EB208" s="1087"/>
      <c r="EC208" s="1087"/>
      <c r="ED208" s="1087"/>
      <c r="EE208" s="1087"/>
      <c r="EF208" s="1686"/>
      <c r="EG208" s="498"/>
      <c r="EH208" s="1087"/>
      <c r="EI208" s="1087"/>
      <c r="EJ208" s="1087"/>
      <c r="EK208" s="1087"/>
      <c r="EL208" s="1087"/>
      <c r="EM208" s="1087"/>
      <c r="EN208" s="481">
        <v>0</v>
      </c>
      <c r="EO208" s="482">
        <v>0</v>
      </c>
      <c r="EP208" s="502"/>
      <c r="EQ208" s="482"/>
      <c r="ER208" s="1087"/>
      <c r="ES208" s="1087"/>
      <c r="ET208" s="1087"/>
      <c r="EU208" s="1087"/>
      <c r="EV208" s="1087"/>
      <c r="EW208" s="1087"/>
      <c r="EX208" s="1087"/>
      <c r="EY208" s="1087"/>
      <c r="EZ208" s="502"/>
      <c r="FA208" s="482"/>
      <c r="FB208" s="1087"/>
      <c r="FC208" s="1087"/>
      <c r="FD208" s="1686"/>
      <c r="FE208" s="498"/>
      <c r="FF208" s="1686"/>
      <c r="FG208" s="498"/>
      <c r="FH208" s="1686"/>
      <c r="FI208" s="498"/>
      <c r="FJ208" s="1087"/>
      <c r="FK208" s="1087"/>
      <c r="FL208" s="1087"/>
      <c r="FM208" s="1087"/>
      <c r="FN208" s="1087"/>
      <c r="FO208" s="1087"/>
      <c r="FP208" s="1087"/>
      <c r="FQ208" s="1087"/>
      <c r="FR208" s="1087"/>
      <c r="FS208" s="1087"/>
      <c r="FT208" s="1087"/>
      <c r="FU208" s="1087"/>
      <c r="FV208" s="1087"/>
      <c r="FW208" s="1087"/>
      <c r="FX208" s="1087"/>
      <c r="FY208" s="1087"/>
      <c r="FZ208" s="1087"/>
      <c r="GA208" s="1087"/>
      <c r="GB208" s="1087"/>
      <c r="GC208" s="1087"/>
      <c r="GD208" s="1087"/>
      <c r="GE208" s="1087"/>
      <c r="GF208" s="1087"/>
      <c r="GG208" s="1087"/>
      <c r="GH208" s="1087"/>
      <c r="GI208" s="1087"/>
      <c r="GJ208" s="502"/>
      <c r="GK208" s="482"/>
      <c r="GL208" s="502"/>
      <c r="GM208" s="482"/>
    </row>
    <row r="209" spans="1:195" ht="13.5" hidden="1" customHeight="1" outlineLevel="1" x14ac:dyDescent="0.15">
      <c r="A209" s="2860">
        <v>44570</v>
      </c>
      <c r="B209" s="1081"/>
      <c r="C209" s="1081"/>
      <c r="D209" s="1081"/>
      <c r="E209" s="1081"/>
      <c r="F209" s="1081"/>
      <c r="G209" s="1081"/>
      <c r="H209" s="440"/>
      <c r="I209" s="1066">
        <v>0</v>
      </c>
      <c r="J209" s="1081"/>
      <c r="K209" s="1081"/>
      <c r="L209" s="440"/>
      <c r="M209" s="1066">
        <v>0</v>
      </c>
      <c r="N209" s="1081"/>
      <c r="O209" s="1081"/>
      <c r="P209" s="1081"/>
      <c r="Q209" s="1081"/>
      <c r="R209" s="1264"/>
      <c r="S209" s="1264"/>
      <c r="T209" s="440" t="s">
        <v>1021</v>
      </c>
      <c r="U209" s="1066" t="s">
        <v>29</v>
      </c>
      <c r="V209" s="440" t="s">
        <v>1245</v>
      </c>
      <c r="W209" s="1066" t="s">
        <v>20</v>
      </c>
      <c r="X209" s="1081"/>
      <c r="Y209" s="1081"/>
      <c r="Z209" s="1081"/>
      <c r="AA209" s="1081"/>
      <c r="AB209" s="440"/>
      <c r="AC209" s="1066">
        <v>0</v>
      </c>
      <c r="AD209" s="440"/>
      <c r="AE209" s="1066">
        <v>0</v>
      </c>
      <c r="AF209" s="440" t="s">
        <v>947</v>
      </c>
      <c r="AG209" s="1066" t="s">
        <v>20</v>
      </c>
      <c r="AH209" s="1654"/>
      <c r="AI209" s="427"/>
      <c r="AJ209" s="1081"/>
      <c r="AK209" s="1081"/>
      <c r="AL209" s="446"/>
      <c r="AM209" s="427"/>
      <c r="AN209" s="1081"/>
      <c r="AO209" s="1081"/>
      <c r="AP209" s="440"/>
      <c r="AQ209" s="1066">
        <v>0</v>
      </c>
      <c r="AR209" s="440" t="s">
        <v>1295</v>
      </c>
      <c r="AS209" s="1066" t="s">
        <v>29</v>
      </c>
      <c r="AT209" s="446"/>
      <c r="AU209" s="427"/>
      <c r="AV209" s="440" t="s">
        <v>1296</v>
      </c>
      <c r="AW209" s="1066" t="s">
        <v>29</v>
      </c>
      <c r="AX209" s="1081"/>
      <c r="AY209" s="1081"/>
      <c r="AZ209" s="440"/>
      <c r="BA209" s="1066"/>
      <c r="BB209" s="440" t="s">
        <v>1290</v>
      </c>
      <c r="BC209" s="1066" t="s">
        <v>29</v>
      </c>
      <c r="BD209" s="1687"/>
      <c r="BE209" s="1066"/>
      <c r="BF209" s="440" t="s">
        <v>1131</v>
      </c>
      <c r="BG209" s="1066" t="s">
        <v>20</v>
      </c>
      <c r="BH209" s="440" t="s">
        <v>753</v>
      </c>
      <c r="BI209" s="1066" t="s">
        <v>598</v>
      </c>
      <c r="BJ209" s="1081"/>
      <c r="BK209" s="1081"/>
      <c r="BL209" s="446"/>
      <c r="BM209" s="427"/>
      <c r="BN209" s="446"/>
      <c r="BO209" s="427"/>
      <c r="BP209" s="1081"/>
      <c r="BQ209" s="1081"/>
      <c r="BR209" s="440"/>
      <c r="BS209" s="1066">
        <v>0</v>
      </c>
      <c r="BT209" s="1081"/>
      <c r="BU209" s="1081"/>
      <c r="BV209" s="440"/>
      <c r="BW209" s="1066">
        <v>0</v>
      </c>
      <c r="BX209" s="440" t="s">
        <v>837</v>
      </c>
      <c r="BY209" s="1066" t="s">
        <v>20</v>
      </c>
      <c r="BZ209" s="1081"/>
      <c r="CA209" s="1081"/>
      <c r="CB209" s="440"/>
      <c r="CC209" s="1066">
        <v>0</v>
      </c>
      <c r="CD209" s="440" t="s">
        <v>1295</v>
      </c>
      <c r="CE209" s="1066" t="s">
        <v>20</v>
      </c>
      <c r="CF209" s="440" t="s">
        <v>1272</v>
      </c>
      <c r="CG209" s="1066" t="s">
        <v>29</v>
      </c>
      <c r="CH209" s="440"/>
      <c r="CI209" s="1066">
        <v>0</v>
      </c>
      <c r="CJ209" s="1081"/>
      <c r="CK209" s="1081"/>
      <c r="CL209" s="440"/>
      <c r="CM209" s="1066">
        <v>0</v>
      </c>
      <c r="CN209" s="440"/>
      <c r="CO209" s="1066">
        <v>0</v>
      </c>
      <c r="CP209" s="1081"/>
      <c r="CQ209" s="1081"/>
      <c r="CR209" s="446"/>
      <c r="CS209" s="427"/>
      <c r="CT209" s="1081"/>
      <c r="CU209" s="1081"/>
      <c r="CV209" s="446"/>
      <c r="CW209" s="427"/>
      <c r="CX209" s="440"/>
      <c r="CY209" s="1066">
        <v>0</v>
      </c>
      <c r="CZ209" s="440"/>
      <c r="DA209" s="1066">
        <v>0</v>
      </c>
      <c r="DB209" s="440" t="s">
        <v>1087</v>
      </c>
      <c r="DC209" s="1066" t="s">
        <v>29</v>
      </c>
      <c r="DD209" s="446"/>
      <c r="DE209" s="427"/>
      <c r="DF209" s="446"/>
      <c r="DG209" s="427"/>
      <c r="DH209" s="446"/>
      <c r="DI209" s="427"/>
      <c r="DJ209" s="440"/>
      <c r="DK209" s="1066">
        <v>0</v>
      </c>
      <c r="DL209" s="1081"/>
      <c r="DM209" s="1081"/>
      <c r="DN209" s="446"/>
      <c r="DO209" s="427"/>
      <c r="DP209" s="446"/>
      <c r="DQ209" s="427"/>
      <c r="DR209" s="446"/>
      <c r="DS209" s="427"/>
      <c r="DT209" s="440"/>
      <c r="DU209" s="1066"/>
      <c r="DV209" s="446"/>
      <c r="DW209" s="427"/>
      <c r="DX209" s="1264"/>
      <c r="DY209" s="1264"/>
      <c r="DZ209" s="1687"/>
      <c r="EA209" s="1066"/>
      <c r="EB209" s="1264"/>
      <c r="EC209" s="1264"/>
      <c r="ED209" s="1081"/>
      <c r="EE209" s="1081"/>
      <c r="EF209" s="1687"/>
      <c r="EG209" s="1066"/>
      <c r="EH209" s="1081"/>
      <c r="EI209" s="1081"/>
      <c r="EJ209" s="1081"/>
      <c r="EK209" s="1081"/>
      <c r="EL209" s="1081"/>
      <c r="EM209" s="1081"/>
      <c r="EN209" s="440" t="s">
        <v>1297</v>
      </c>
      <c r="EO209" s="1066" t="s">
        <v>20</v>
      </c>
      <c r="EP209" s="446"/>
      <c r="EQ209" s="427"/>
      <c r="ER209" s="1081"/>
      <c r="ES209" s="1081"/>
      <c r="ET209" s="1081"/>
      <c r="EU209" s="1081"/>
      <c r="EV209" s="1081"/>
      <c r="EW209" s="1081"/>
      <c r="EX209" s="1081"/>
      <c r="EY209" s="1081"/>
      <c r="EZ209" s="446"/>
      <c r="FA209" s="427"/>
      <c r="FB209" s="1081"/>
      <c r="FC209" s="1081"/>
      <c r="FD209" s="1687"/>
      <c r="FE209" s="1066"/>
      <c r="FF209" s="1687"/>
      <c r="FG209" s="1066"/>
      <c r="FH209" s="1687"/>
      <c r="FI209" s="1066"/>
      <c r="FJ209" s="1081"/>
      <c r="FK209" s="1081"/>
      <c r="FL209" s="1081"/>
      <c r="FM209" s="1081"/>
      <c r="FN209" s="1081"/>
      <c r="FO209" s="1081"/>
      <c r="FP209" s="1081"/>
      <c r="FQ209" s="1081"/>
      <c r="FR209" s="1081"/>
      <c r="FS209" s="1081"/>
      <c r="FT209" s="1081"/>
      <c r="FU209" s="1081"/>
      <c r="FV209" s="1081"/>
      <c r="FW209" s="1081"/>
      <c r="FX209" s="1081"/>
      <c r="FY209" s="1081"/>
      <c r="FZ209" s="1081"/>
      <c r="GA209" s="1081"/>
      <c r="GB209" s="1081"/>
      <c r="GC209" s="1081"/>
      <c r="GD209" s="1081"/>
      <c r="GE209" s="1081"/>
      <c r="GF209" s="1081"/>
      <c r="GG209" s="1081"/>
      <c r="GH209" s="1081"/>
      <c r="GI209" s="1081"/>
      <c r="GJ209" s="446"/>
      <c r="GK209" s="427"/>
      <c r="GL209" s="446"/>
      <c r="GM209" s="427"/>
    </row>
    <row r="210" spans="1:195" ht="13.5" hidden="1" customHeight="1" outlineLevel="1" x14ac:dyDescent="0.15">
      <c r="A210" s="2861"/>
      <c r="B210" s="1082"/>
      <c r="C210" s="1082"/>
      <c r="D210" s="1082"/>
      <c r="E210" s="1082"/>
      <c r="F210" s="1082"/>
      <c r="G210" s="1082"/>
      <c r="H210" s="430">
        <v>0</v>
      </c>
      <c r="I210" s="429">
        <v>0</v>
      </c>
      <c r="J210" s="1082"/>
      <c r="K210" s="1082"/>
      <c r="L210" s="430">
        <v>0</v>
      </c>
      <c r="M210" s="429">
        <v>0</v>
      </c>
      <c r="N210" s="1082"/>
      <c r="O210" s="1082"/>
      <c r="P210" s="1082"/>
      <c r="Q210" s="1082"/>
      <c r="R210" s="1082"/>
      <c r="S210" s="1082"/>
      <c r="T210" s="430" t="s">
        <v>1254</v>
      </c>
      <c r="U210" s="429" t="s">
        <v>29</v>
      </c>
      <c r="V210" s="430" t="s">
        <v>1288</v>
      </c>
      <c r="W210" s="429" t="s">
        <v>20</v>
      </c>
      <c r="X210" s="1082"/>
      <c r="Y210" s="1082"/>
      <c r="Z210" s="1082"/>
      <c r="AA210" s="1082"/>
      <c r="AB210" s="430">
        <v>0</v>
      </c>
      <c r="AC210" s="429">
        <v>0</v>
      </c>
      <c r="AD210" s="430">
        <v>0</v>
      </c>
      <c r="AE210" s="429">
        <v>0</v>
      </c>
      <c r="AF210" s="430" t="s">
        <v>861</v>
      </c>
      <c r="AG210" s="429" t="s">
        <v>20</v>
      </c>
      <c r="AH210" s="1655"/>
      <c r="AI210" s="429"/>
      <c r="AJ210" s="1082"/>
      <c r="AK210" s="1082"/>
      <c r="AL210" s="428"/>
      <c r="AM210" s="429"/>
      <c r="AN210" s="1082"/>
      <c r="AO210" s="1082"/>
      <c r="AP210" s="430">
        <v>0</v>
      </c>
      <c r="AQ210" s="429">
        <v>0</v>
      </c>
      <c r="AR210" s="430" t="s">
        <v>850</v>
      </c>
      <c r="AS210" s="429" t="s">
        <v>29</v>
      </c>
      <c r="AT210" s="428"/>
      <c r="AU210" s="429"/>
      <c r="AV210" s="430" t="s">
        <v>947</v>
      </c>
      <c r="AW210" s="429" t="s">
        <v>29</v>
      </c>
      <c r="AX210" s="1082"/>
      <c r="AY210" s="1082"/>
      <c r="AZ210" s="430"/>
      <c r="BA210" s="429"/>
      <c r="BB210" s="430" t="s">
        <v>1092</v>
      </c>
      <c r="BC210" s="429" t="s">
        <v>29</v>
      </c>
      <c r="BD210" s="1688"/>
      <c r="BE210" s="1689"/>
      <c r="BF210" s="430" t="s">
        <v>1075</v>
      </c>
      <c r="BG210" s="429" t="s">
        <v>29</v>
      </c>
      <c r="BH210" s="430" t="s">
        <v>1253</v>
      </c>
      <c r="BI210" s="429" t="s">
        <v>29</v>
      </c>
      <c r="BJ210" s="1082"/>
      <c r="BK210" s="1082"/>
      <c r="BL210" s="428"/>
      <c r="BM210" s="429"/>
      <c r="BN210" s="428"/>
      <c r="BO210" s="429"/>
      <c r="BP210" s="1082"/>
      <c r="BQ210" s="1082"/>
      <c r="BR210" s="430">
        <v>0</v>
      </c>
      <c r="BS210" s="429">
        <v>0</v>
      </c>
      <c r="BT210" s="1082"/>
      <c r="BU210" s="1082"/>
      <c r="BV210" s="430">
        <v>0</v>
      </c>
      <c r="BW210" s="429">
        <v>0</v>
      </c>
      <c r="BX210" s="430" t="s">
        <v>753</v>
      </c>
      <c r="BY210" s="429" t="s">
        <v>29</v>
      </c>
      <c r="BZ210" s="1082"/>
      <c r="CA210" s="1082"/>
      <c r="CB210" s="430">
        <v>0</v>
      </c>
      <c r="CC210" s="429">
        <v>0</v>
      </c>
      <c r="CD210" s="430" t="s">
        <v>1297</v>
      </c>
      <c r="CE210" s="429" t="s">
        <v>20</v>
      </c>
      <c r="CF210" s="430" t="s">
        <v>1087</v>
      </c>
      <c r="CG210" s="429" t="s">
        <v>20</v>
      </c>
      <c r="CH210" s="430">
        <v>0</v>
      </c>
      <c r="CI210" s="429">
        <v>0</v>
      </c>
      <c r="CJ210" s="1082"/>
      <c r="CK210" s="1082"/>
      <c r="CL210" s="430">
        <v>0</v>
      </c>
      <c r="CM210" s="429">
        <v>0</v>
      </c>
      <c r="CN210" s="430">
        <v>0</v>
      </c>
      <c r="CO210" s="429">
        <v>0</v>
      </c>
      <c r="CP210" s="1082"/>
      <c r="CQ210" s="1082"/>
      <c r="CR210" s="428"/>
      <c r="CS210" s="429"/>
      <c r="CT210" s="1082"/>
      <c r="CU210" s="1082"/>
      <c r="CV210" s="428"/>
      <c r="CW210" s="429"/>
      <c r="CX210" s="430">
        <v>0</v>
      </c>
      <c r="CY210" s="429">
        <v>0</v>
      </c>
      <c r="CZ210" s="430">
        <v>0</v>
      </c>
      <c r="DA210" s="429">
        <v>0</v>
      </c>
      <c r="DB210" s="430" t="s">
        <v>1131</v>
      </c>
      <c r="DC210" s="429" t="s">
        <v>29</v>
      </c>
      <c r="DD210" s="428"/>
      <c r="DE210" s="429"/>
      <c r="DF210" s="428"/>
      <c r="DG210" s="429"/>
      <c r="DH210" s="428"/>
      <c r="DI210" s="429"/>
      <c r="DJ210" s="430">
        <v>0</v>
      </c>
      <c r="DK210" s="429">
        <v>0</v>
      </c>
      <c r="DL210" s="1082"/>
      <c r="DM210" s="1082"/>
      <c r="DN210" s="428"/>
      <c r="DO210" s="429"/>
      <c r="DP210" s="428"/>
      <c r="DQ210" s="429"/>
      <c r="DR210" s="428"/>
      <c r="DS210" s="429"/>
      <c r="DT210" s="430"/>
      <c r="DU210" s="429"/>
      <c r="DV210" s="428"/>
      <c r="DW210" s="429"/>
      <c r="DX210" s="1082"/>
      <c r="DY210" s="1082"/>
      <c r="DZ210" s="1688"/>
      <c r="EA210" s="1689"/>
      <c r="EB210" s="1082"/>
      <c r="EC210" s="1082"/>
      <c r="ED210" s="1082"/>
      <c r="EE210" s="1082"/>
      <c r="EF210" s="1688"/>
      <c r="EG210" s="1689"/>
      <c r="EH210" s="1082"/>
      <c r="EI210" s="1082"/>
      <c r="EJ210" s="1082"/>
      <c r="EK210" s="1082"/>
      <c r="EL210" s="1082"/>
      <c r="EM210" s="1082"/>
      <c r="EN210" s="430" t="s">
        <v>1272</v>
      </c>
      <c r="EO210" s="429" t="s">
        <v>29</v>
      </c>
      <c r="EP210" s="428"/>
      <c r="EQ210" s="429"/>
      <c r="ER210" s="1082"/>
      <c r="ES210" s="1082"/>
      <c r="ET210" s="1082"/>
      <c r="EU210" s="1082"/>
      <c r="EV210" s="1082"/>
      <c r="EW210" s="1082"/>
      <c r="EX210" s="1082"/>
      <c r="EY210" s="1082"/>
      <c r="EZ210" s="428"/>
      <c r="FA210" s="429"/>
      <c r="FB210" s="1082"/>
      <c r="FC210" s="1082"/>
      <c r="FD210" s="1688"/>
      <c r="FE210" s="1689"/>
      <c r="FF210" s="1688"/>
      <c r="FG210" s="1689"/>
      <c r="FH210" s="1688"/>
      <c r="FI210" s="1689"/>
      <c r="FJ210" s="1082"/>
      <c r="FK210" s="1082"/>
      <c r="FL210" s="1082"/>
      <c r="FM210" s="1082"/>
      <c r="FN210" s="1082"/>
      <c r="FO210" s="1082"/>
      <c r="FP210" s="1082"/>
      <c r="FQ210" s="1082"/>
      <c r="FR210" s="1082"/>
      <c r="FS210" s="1082"/>
      <c r="FT210" s="1082"/>
      <c r="FU210" s="1082"/>
      <c r="FV210" s="1082"/>
      <c r="FW210" s="1082"/>
      <c r="FX210" s="1082"/>
      <c r="FY210" s="1082"/>
      <c r="FZ210" s="1082"/>
      <c r="GA210" s="1082"/>
      <c r="GB210" s="1082"/>
      <c r="GC210" s="1082"/>
      <c r="GD210" s="1082"/>
      <c r="GE210" s="1082"/>
      <c r="GF210" s="1082"/>
      <c r="GG210" s="1082"/>
      <c r="GH210" s="1082"/>
      <c r="GI210" s="1082"/>
      <c r="GJ210" s="428"/>
      <c r="GK210" s="429"/>
      <c r="GL210" s="428"/>
      <c r="GM210" s="429"/>
    </row>
    <row r="211" spans="1:195" ht="13.5" hidden="1" customHeight="1" outlineLevel="1" x14ac:dyDescent="0.15">
      <c r="A211" s="2861"/>
      <c r="B211" s="1082"/>
      <c r="C211" s="1082"/>
      <c r="D211" s="1082"/>
      <c r="E211" s="1082"/>
      <c r="F211" s="1082"/>
      <c r="G211" s="1082"/>
      <c r="H211" s="430">
        <v>0</v>
      </c>
      <c r="I211" s="429">
        <v>0</v>
      </c>
      <c r="J211" s="1082"/>
      <c r="K211" s="1082"/>
      <c r="L211" s="430">
        <v>0</v>
      </c>
      <c r="M211" s="429">
        <v>0</v>
      </c>
      <c r="N211" s="1082"/>
      <c r="O211" s="1082"/>
      <c r="P211" s="1082"/>
      <c r="Q211" s="1082"/>
      <c r="R211" s="1082"/>
      <c r="S211" s="1082"/>
      <c r="T211" s="430" t="s">
        <v>1119</v>
      </c>
      <c r="U211" s="429" t="s">
        <v>20</v>
      </c>
      <c r="V211" s="430" t="s">
        <v>742</v>
      </c>
      <c r="W211" s="429" t="s">
        <v>29</v>
      </c>
      <c r="X211" s="1082"/>
      <c r="Y211" s="1082"/>
      <c r="Z211" s="1082"/>
      <c r="AA211" s="1082"/>
      <c r="AB211" s="430">
        <v>0</v>
      </c>
      <c r="AC211" s="429">
        <v>0</v>
      </c>
      <c r="AD211" s="430">
        <v>0</v>
      </c>
      <c r="AE211" s="429">
        <v>0</v>
      </c>
      <c r="AF211" s="430" t="s">
        <v>1252</v>
      </c>
      <c r="AG211" s="429" t="s">
        <v>29</v>
      </c>
      <c r="AH211" s="1655"/>
      <c r="AI211" s="429"/>
      <c r="AJ211" s="1082"/>
      <c r="AK211" s="1082"/>
      <c r="AL211" s="428"/>
      <c r="AM211" s="429"/>
      <c r="AN211" s="1082"/>
      <c r="AO211" s="1082"/>
      <c r="AP211" s="430">
        <v>0</v>
      </c>
      <c r="AQ211" s="429">
        <v>0</v>
      </c>
      <c r="AR211" s="430" t="s">
        <v>1297</v>
      </c>
      <c r="AS211" s="429" t="s">
        <v>20</v>
      </c>
      <c r="AT211" s="428"/>
      <c r="AU211" s="429"/>
      <c r="AV211" s="430">
        <v>0</v>
      </c>
      <c r="AW211" s="429">
        <v>0</v>
      </c>
      <c r="AX211" s="1082"/>
      <c r="AY211" s="1082"/>
      <c r="AZ211" s="430"/>
      <c r="BA211" s="429"/>
      <c r="BB211" s="430" t="s">
        <v>1185</v>
      </c>
      <c r="BC211" s="429" t="s">
        <v>29</v>
      </c>
      <c r="BD211" s="1688"/>
      <c r="BE211" s="1689"/>
      <c r="BF211" s="430" t="s">
        <v>1286</v>
      </c>
      <c r="BG211" s="429" t="s">
        <v>20</v>
      </c>
      <c r="BH211" s="430" t="s">
        <v>1244</v>
      </c>
      <c r="BI211" s="429" t="s">
        <v>29</v>
      </c>
      <c r="BJ211" s="1082"/>
      <c r="BK211" s="1082"/>
      <c r="BL211" s="428"/>
      <c r="BM211" s="429"/>
      <c r="BN211" s="428"/>
      <c r="BO211" s="429"/>
      <c r="BP211" s="1082"/>
      <c r="BQ211" s="1082"/>
      <c r="BR211" s="430">
        <v>0</v>
      </c>
      <c r="BS211" s="429">
        <v>0</v>
      </c>
      <c r="BT211" s="1082"/>
      <c r="BU211" s="1082"/>
      <c r="BV211" s="430">
        <v>0</v>
      </c>
      <c r="BW211" s="429">
        <v>0</v>
      </c>
      <c r="BX211" s="430" t="s">
        <v>906</v>
      </c>
      <c r="BY211" s="429" t="s">
        <v>29</v>
      </c>
      <c r="BZ211" s="1082"/>
      <c r="CA211" s="1082"/>
      <c r="CB211" s="430">
        <v>0</v>
      </c>
      <c r="CC211" s="429">
        <v>0</v>
      </c>
      <c r="CD211" s="430">
        <v>0</v>
      </c>
      <c r="CE211" s="429">
        <v>0</v>
      </c>
      <c r="CF211" s="430" t="s">
        <v>1299</v>
      </c>
      <c r="CG211" s="429" t="s">
        <v>20</v>
      </c>
      <c r="CH211" s="430">
        <v>0</v>
      </c>
      <c r="CI211" s="429">
        <v>0</v>
      </c>
      <c r="CJ211" s="1082"/>
      <c r="CK211" s="1082"/>
      <c r="CL211" s="430">
        <v>0</v>
      </c>
      <c r="CM211" s="429">
        <v>0</v>
      </c>
      <c r="CN211" s="430">
        <v>0</v>
      </c>
      <c r="CO211" s="429">
        <v>0</v>
      </c>
      <c r="CP211" s="1082"/>
      <c r="CQ211" s="1082"/>
      <c r="CR211" s="428"/>
      <c r="CS211" s="429"/>
      <c r="CT211" s="1082"/>
      <c r="CU211" s="1082"/>
      <c r="CV211" s="428"/>
      <c r="CW211" s="429"/>
      <c r="CX211" s="430">
        <v>0</v>
      </c>
      <c r="CY211" s="429">
        <v>0</v>
      </c>
      <c r="CZ211" s="430">
        <v>0</v>
      </c>
      <c r="DA211" s="429">
        <v>0</v>
      </c>
      <c r="DB211" s="430" t="s">
        <v>861</v>
      </c>
      <c r="DC211" s="429" t="s">
        <v>29</v>
      </c>
      <c r="DD211" s="428"/>
      <c r="DE211" s="429"/>
      <c r="DF211" s="428"/>
      <c r="DG211" s="429"/>
      <c r="DH211" s="428"/>
      <c r="DI211" s="429"/>
      <c r="DJ211" s="430">
        <v>0</v>
      </c>
      <c r="DK211" s="429">
        <v>0</v>
      </c>
      <c r="DL211" s="1082"/>
      <c r="DM211" s="1082"/>
      <c r="DN211" s="428"/>
      <c r="DO211" s="429"/>
      <c r="DP211" s="428"/>
      <c r="DQ211" s="429"/>
      <c r="DR211" s="428"/>
      <c r="DS211" s="429"/>
      <c r="DT211" s="430"/>
      <c r="DU211" s="429"/>
      <c r="DV211" s="428"/>
      <c r="DW211" s="429"/>
      <c r="DX211" s="1082"/>
      <c r="DY211" s="1082"/>
      <c r="DZ211" s="1688"/>
      <c r="EA211" s="1689"/>
      <c r="EB211" s="1082"/>
      <c r="EC211" s="1082"/>
      <c r="ED211" s="1082"/>
      <c r="EE211" s="1082"/>
      <c r="EF211" s="1688"/>
      <c r="EG211" s="1689"/>
      <c r="EH211" s="1082"/>
      <c r="EI211" s="1082"/>
      <c r="EJ211" s="1082"/>
      <c r="EK211" s="1082"/>
      <c r="EL211" s="1082"/>
      <c r="EM211" s="1082"/>
      <c r="EN211" s="430" t="s">
        <v>1247</v>
      </c>
      <c r="EO211" s="429" t="s">
        <v>29</v>
      </c>
      <c r="EP211" s="428"/>
      <c r="EQ211" s="429"/>
      <c r="ER211" s="1082"/>
      <c r="ES211" s="1082"/>
      <c r="ET211" s="1082"/>
      <c r="EU211" s="1082"/>
      <c r="EV211" s="1082"/>
      <c r="EW211" s="1082"/>
      <c r="EX211" s="1082"/>
      <c r="EY211" s="1082"/>
      <c r="EZ211" s="428"/>
      <c r="FA211" s="429"/>
      <c r="FB211" s="1082"/>
      <c r="FC211" s="1082"/>
      <c r="FD211" s="1688"/>
      <c r="FE211" s="1689"/>
      <c r="FF211" s="1688"/>
      <c r="FG211" s="1689"/>
      <c r="FH211" s="1688"/>
      <c r="FI211" s="1689"/>
      <c r="FJ211" s="1082"/>
      <c r="FK211" s="1082"/>
      <c r="FL211" s="1082"/>
      <c r="FM211" s="1082"/>
      <c r="FN211" s="1082"/>
      <c r="FO211" s="1082"/>
      <c r="FP211" s="1082"/>
      <c r="FQ211" s="1082"/>
      <c r="FR211" s="1082"/>
      <c r="FS211" s="1082"/>
      <c r="FT211" s="1082"/>
      <c r="FU211" s="1082"/>
      <c r="FV211" s="1082"/>
      <c r="FW211" s="1082"/>
      <c r="FX211" s="1082"/>
      <c r="FY211" s="1082"/>
      <c r="FZ211" s="1082"/>
      <c r="GA211" s="1082"/>
      <c r="GB211" s="1082"/>
      <c r="GC211" s="1082"/>
      <c r="GD211" s="1082"/>
      <c r="GE211" s="1082"/>
      <c r="GF211" s="1082"/>
      <c r="GG211" s="1082"/>
      <c r="GH211" s="1082"/>
      <c r="GI211" s="1082"/>
      <c r="GJ211" s="428"/>
      <c r="GK211" s="429"/>
      <c r="GL211" s="428"/>
      <c r="GM211" s="429"/>
    </row>
    <row r="212" spans="1:195" ht="13.5" hidden="1" customHeight="1" outlineLevel="1" x14ac:dyDescent="0.15">
      <c r="A212" s="2861"/>
      <c r="B212" s="1082"/>
      <c r="C212" s="1082"/>
      <c r="D212" s="1082"/>
      <c r="E212" s="1082"/>
      <c r="F212" s="1082"/>
      <c r="G212" s="1082"/>
      <c r="H212" s="430">
        <v>0</v>
      </c>
      <c r="I212" s="429">
        <v>0</v>
      </c>
      <c r="J212" s="1082"/>
      <c r="K212" s="1082"/>
      <c r="L212" s="430">
        <v>0</v>
      </c>
      <c r="M212" s="429">
        <v>0</v>
      </c>
      <c r="N212" s="1082"/>
      <c r="O212" s="1082"/>
      <c r="P212" s="1082"/>
      <c r="Q212" s="1082"/>
      <c r="R212" s="1082"/>
      <c r="S212" s="1082"/>
      <c r="T212" s="430" t="s">
        <v>1252</v>
      </c>
      <c r="U212" s="429" t="s">
        <v>29</v>
      </c>
      <c r="V212" s="430" t="s">
        <v>1193</v>
      </c>
      <c r="W212" s="429" t="s">
        <v>29</v>
      </c>
      <c r="X212" s="1082"/>
      <c r="Y212" s="1082"/>
      <c r="Z212" s="1082"/>
      <c r="AA212" s="1082"/>
      <c r="AB212" s="430">
        <v>0</v>
      </c>
      <c r="AC212" s="429">
        <v>0</v>
      </c>
      <c r="AD212" s="430">
        <v>0</v>
      </c>
      <c r="AE212" s="429">
        <v>0</v>
      </c>
      <c r="AF212" s="430" t="s">
        <v>1010</v>
      </c>
      <c r="AG212" s="429" t="s">
        <v>677</v>
      </c>
      <c r="AH212" s="1655"/>
      <c r="AI212" s="429"/>
      <c r="AJ212" s="1082"/>
      <c r="AK212" s="1082"/>
      <c r="AL212" s="428"/>
      <c r="AM212" s="429"/>
      <c r="AN212" s="1082"/>
      <c r="AO212" s="1082"/>
      <c r="AP212" s="430">
        <v>0</v>
      </c>
      <c r="AQ212" s="429">
        <v>0</v>
      </c>
      <c r="AR212" s="430" t="s">
        <v>861</v>
      </c>
      <c r="AS212" s="429" t="s">
        <v>20</v>
      </c>
      <c r="AT212" s="428"/>
      <c r="AU212" s="429"/>
      <c r="AV212" s="430">
        <v>0</v>
      </c>
      <c r="AW212" s="429">
        <v>0</v>
      </c>
      <c r="AX212" s="1082"/>
      <c r="AY212" s="1082"/>
      <c r="AZ212" s="430"/>
      <c r="BA212" s="429"/>
      <c r="BB212" s="430" t="s">
        <v>1203</v>
      </c>
      <c r="BC212" s="429" t="s">
        <v>29</v>
      </c>
      <c r="BD212" s="1688"/>
      <c r="BE212" s="1689"/>
      <c r="BF212" s="430" t="s">
        <v>1285</v>
      </c>
      <c r="BG212" s="429" t="s">
        <v>20</v>
      </c>
      <c r="BH212" s="430" t="s">
        <v>1287</v>
      </c>
      <c r="BI212" s="429" t="s">
        <v>20</v>
      </c>
      <c r="BJ212" s="1082"/>
      <c r="BK212" s="1082"/>
      <c r="BL212" s="428"/>
      <c r="BM212" s="429"/>
      <c r="BN212" s="428"/>
      <c r="BO212" s="429"/>
      <c r="BP212" s="1082"/>
      <c r="BQ212" s="1082"/>
      <c r="BR212" s="430">
        <v>0</v>
      </c>
      <c r="BS212" s="429">
        <v>0</v>
      </c>
      <c r="BT212" s="1082"/>
      <c r="BU212" s="1082"/>
      <c r="BV212" s="430">
        <v>0</v>
      </c>
      <c r="BW212" s="429">
        <v>0</v>
      </c>
      <c r="BX212" s="430" t="s">
        <v>1092</v>
      </c>
      <c r="BY212" s="429" t="s">
        <v>20</v>
      </c>
      <c r="BZ212" s="1082"/>
      <c r="CA212" s="1082"/>
      <c r="CB212" s="430">
        <v>0</v>
      </c>
      <c r="CC212" s="429">
        <v>0</v>
      </c>
      <c r="CD212" s="430">
        <v>0</v>
      </c>
      <c r="CE212" s="429">
        <v>0</v>
      </c>
      <c r="CF212" s="430" t="s">
        <v>1001</v>
      </c>
      <c r="CG212" s="429" t="s">
        <v>29</v>
      </c>
      <c r="CH212" s="430">
        <v>0</v>
      </c>
      <c r="CI212" s="429">
        <v>0</v>
      </c>
      <c r="CJ212" s="1082"/>
      <c r="CK212" s="1082"/>
      <c r="CL212" s="430">
        <v>0</v>
      </c>
      <c r="CM212" s="429">
        <v>0</v>
      </c>
      <c r="CN212" s="430">
        <v>0</v>
      </c>
      <c r="CO212" s="429">
        <v>0</v>
      </c>
      <c r="CP212" s="1082"/>
      <c r="CQ212" s="1082"/>
      <c r="CR212" s="428"/>
      <c r="CS212" s="429"/>
      <c r="CT212" s="1082"/>
      <c r="CU212" s="1082"/>
      <c r="CV212" s="428"/>
      <c r="CW212" s="429"/>
      <c r="CX212" s="430">
        <v>0</v>
      </c>
      <c r="CY212" s="429">
        <v>0</v>
      </c>
      <c r="CZ212" s="430">
        <v>0</v>
      </c>
      <c r="DA212" s="429">
        <v>0</v>
      </c>
      <c r="DB212" s="430" t="s">
        <v>1008</v>
      </c>
      <c r="DC212" s="429" t="s">
        <v>29</v>
      </c>
      <c r="DD212" s="428"/>
      <c r="DE212" s="429"/>
      <c r="DF212" s="428"/>
      <c r="DG212" s="429"/>
      <c r="DH212" s="428"/>
      <c r="DI212" s="429"/>
      <c r="DJ212" s="430">
        <v>0</v>
      </c>
      <c r="DK212" s="429">
        <v>0</v>
      </c>
      <c r="DL212" s="1082"/>
      <c r="DM212" s="1082"/>
      <c r="DN212" s="428"/>
      <c r="DO212" s="429"/>
      <c r="DP212" s="428"/>
      <c r="DQ212" s="429"/>
      <c r="DR212" s="428"/>
      <c r="DS212" s="429"/>
      <c r="DT212" s="430"/>
      <c r="DU212" s="429"/>
      <c r="DV212" s="428"/>
      <c r="DW212" s="429"/>
      <c r="DX212" s="1082"/>
      <c r="DY212" s="1082"/>
      <c r="DZ212" s="1688"/>
      <c r="EA212" s="1689"/>
      <c r="EB212" s="1082"/>
      <c r="EC212" s="1082"/>
      <c r="ED212" s="1082"/>
      <c r="EE212" s="1082"/>
      <c r="EF212" s="1688"/>
      <c r="EG212" s="1689"/>
      <c r="EH212" s="1082"/>
      <c r="EI212" s="1082"/>
      <c r="EJ212" s="1082"/>
      <c r="EK212" s="1082"/>
      <c r="EL212" s="1082"/>
      <c r="EM212" s="1082"/>
      <c r="EN212" s="430" t="s">
        <v>1289</v>
      </c>
      <c r="EO212" s="429" t="s">
        <v>29</v>
      </c>
      <c r="EP212" s="428"/>
      <c r="EQ212" s="429"/>
      <c r="ER212" s="1082"/>
      <c r="ES212" s="1082"/>
      <c r="ET212" s="1082"/>
      <c r="EU212" s="1082"/>
      <c r="EV212" s="1082"/>
      <c r="EW212" s="1082"/>
      <c r="EX212" s="1082"/>
      <c r="EY212" s="1082"/>
      <c r="EZ212" s="428"/>
      <c r="FA212" s="429"/>
      <c r="FB212" s="1082"/>
      <c r="FC212" s="1082"/>
      <c r="FD212" s="1688"/>
      <c r="FE212" s="1689"/>
      <c r="FF212" s="1688"/>
      <c r="FG212" s="1689"/>
      <c r="FH212" s="1688"/>
      <c r="FI212" s="1689"/>
      <c r="FJ212" s="1082"/>
      <c r="FK212" s="1082"/>
      <c r="FL212" s="1082"/>
      <c r="FM212" s="1082"/>
      <c r="FN212" s="1082"/>
      <c r="FO212" s="1082"/>
      <c r="FP212" s="1082"/>
      <c r="FQ212" s="1082"/>
      <c r="FR212" s="1082"/>
      <c r="FS212" s="1082"/>
      <c r="FT212" s="1082"/>
      <c r="FU212" s="1082"/>
      <c r="FV212" s="1082"/>
      <c r="FW212" s="1082"/>
      <c r="FX212" s="1082"/>
      <c r="FY212" s="1082"/>
      <c r="FZ212" s="1082"/>
      <c r="GA212" s="1082"/>
      <c r="GB212" s="1082"/>
      <c r="GC212" s="1082"/>
      <c r="GD212" s="1082"/>
      <c r="GE212" s="1082"/>
      <c r="GF212" s="1082"/>
      <c r="GG212" s="1082"/>
      <c r="GH212" s="1082"/>
      <c r="GI212" s="1082"/>
      <c r="GJ212" s="428"/>
      <c r="GK212" s="429"/>
      <c r="GL212" s="428"/>
      <c r="GM212" s="429"/>
    </row>
    <row r="213" spans="1:195" ht="13.5" hidden="1" customHeight="1" outlineLevel="1" x14ac:dyDescent="0.15">
      <c r="A213" s="2862"/>
      <c r="B213" s="1083"/>
      <c r="C213" s="1083"/>
      <c r="D213" s="1083"/>
      <c r="E213" s="1083"/>
      <c r="F213" s="1083"/>
      <c r="G213" s="1083"/>
      <c r="H213" s="425">
        <v>0</v>
      </c>
      <c r="I213" s="426">
        <v>0</v>
      </c>
      <c r="J213" s="1083"/>
      <c r="K213" s="1083"/>
      <c r="L213" s="425">
        <v>0</v>
      </c>
      <c r="M213" s="426">
        <v>0</v>
      </c>
      <c r="N213" s="1083"/>
      <c r="O213" s="1083"/>
      <c r="P213" s="1083"/>
      <c r="Q213" s="1083"/>
      <c r="R213" s="1083"/>
      <c r="S213" s="1083"/>
      <c r="T213" s="425">
        <v>0</v>
      </c>
      <c r="U213" s="426">
        <v>0</v>
      </c>
      <c r="V213" s="425">
        <v>0</v>
      </c>
      <c r="W213" s="426">
        <v>0</v>
      </c>
      <c r="X213" s="1083"/>
      <c r="Y213" s="1083"/>
      <c r="Z213" s="1083"/>
      <c r="AA213" s="1083"/>
      <c r="AB213" s="425">
        <v>0</v>
      </c>
      <c r="AC213" s="426">
        <v>0</v>
      </c>
      <c r="AD213" s="425">
        <v>0</v>
      </c>
      <c r="AE213" s="426">
        <v>0</v>
      </c>
      <c r="AF213" s="425">
        <v>0</v>
      </c>
      <c r="AG213" s="426">
        <v>0</v>
      </c>
      <c r="AH213" s="1656"/>
      <c r="AI213" s="426"/>
      <c r="AJ213" s="1083"/>
      <c r="AK213" s="1083"/>
      <c r="AL213" s="447"/>
      <c r="AM213" s="426"/>
      <c r="AN213" s="1083"/>
      <c r="AO213" s="1083"/>
      <c r="AP213" s="425">
        <v>0</v>
      </c>
      <c r="AQ213" s="426">
        <v>0</v>
      </c>
      <c r="AR213" s="425">
        <v>0</v>
      </c>
      <c r="AS213" s="426">
        <v>0</v>
      </c>
      <c r="AT213" s="447"/>
      <c r="AU213" s="426"/>
      <c r="AV213" s="425">
        <v>0</v>
      </c>
      <c r="AW213" s="426">
        <v>0</v>
      </c>
      <c r="AX213" s="1083"/>
      <c r="AY213" s="1083"/>
      <c r="AZ213" s="425"/>
      <c r="BA213" s="426"/>
      <c r="BB213" s="425">
        <v>0</v>
      </c>
      <c r="BC213" s="426">
        <v>0</v>
      </c>
      <c r="BD213" s="1690"/>
      <c r="BE213" s="1691"/>
      <c r="BF213" s="425">
        <v>0</v>
      </c>
      <c r="BG213" s="426">
        <v>0</v>
      </c>
      <c r="BH213" s="425">
        <v>0</v>
      </c>
      <c r="BI213" s="426">
        <v>0</v>
      </c>
      <c r="BJ213" s="1083"/>
      <c r="BK213" s="1083"/>
      <c r="BL213" s="447"/>
      <c r="BM213" s="426"/>
      <c r="BN213" s="447"/>
      <c r="BO213" s="426"/>
      <c r="BP213" s="1083"/>
      <c r="BQ213" s="1083"/>
      <c r="BR213" s="425">
        <v>0</v>
      </c>
      <c r="BS213" s="426">
        <v>0</v>
      </c>
      <c r="BT213" s="1083"/>
      <c r="BU213" s="1083"/>
      <c r="BV213" s="425">
        <v>0</v>
      </c>
      <c r="BW213" s="426">
        <v>0</v>
      </c>
      <c r="BX213" s="425">
        <v>0</v>
      </c>
      <c r="BY213" s="426">
        <v>0</v>
      </c>
      <c r="BZ213" s="1083"/>
      <c r="CA213" s="1083"/>
      <c r="CB213" s="425">
        <v>0</v>
      </c>
      <c r="CC213" s="426">
        <v>0</v>
      </c>
      <c r="CD213" s="425">
        <v>0</v>
      </c>
      <c r="CE213" s="426">
        <v>0</v>
      </c>
      <c r="CF213" s="425">
        <v>0</v>
      </c>
      <c r="CG213" s="426">
        <v>0</v>
      </c>
      <c r="CH213" s="425">
        <v>0</v>
      </c>
      <c r="CI213" s="426">
        <v>0</v>
      </c>
      <c r="CJ213" s="1083"/>
      <c r="CK213" s="1083"/>
      <c r="CL213" s="425">
        <v>0</v>
      </c>
      <c r="CM213" s="426">
        <v>0</v>
      </c>
      <c r="CN213" s="425">
        <v>0</v>
      </c>
      <c r="CO213" s="426">
        <v>0</v>
      </c>
      <c r="CP213" s="1083"/>
      <c r="CQ213" s="1083"/>
      <c r="CR213" s="447"/>
      <c r="CS213" s="426"/>
      <c r="CT213" s="1083"/>
      <c r="CU213" s="1083"/>
      <c r="CV213" s="447"/>
      <c r="CW213" s="426"/>
      <c r="CX213" s="425">
        <v>0</v>
      </c>
      <c r="CY213" s="426">
        <v>0</v>
      </c>
      <c r="CZ213" s="425">
        <v>0</v>
      </c>
      <c r="DA213" s="426">
        <v>0</v>
      </c>
      <c r="DB213" s="425">
        <v>0</v>
      </c>
      <c r="DC213" s="426">
        <v>0</v>
      </c>
      <c r="DD213" s="447"/>
      <c r="DE213" s="426"/>
      <c r="DF213" s="447"/>
      <c r="DG213" s="426"/>
      <c r="DH213" s="447"/>
      <c r="DI213" s="426"/>
      <c r="DJ213" s="425">
        <v>0</v>
      </c>
      <c r="DK213" s="426">
        <v>0</v>
      </c>
      <c r="DL213" s="1083"/>
      <c r="DM213" s="1083"/>
      <c r="DN213" s="447"/>
      <c r="DO213" s="426"/>
      <c r="DP213" s="447"/>
      <c r="DQ213" s="426"/>
      <c r="DR213" s="447"/>
      <c r="DS213" s="426"/>
      <c r="DT213" s="425"/>
      <c r="DU213" s="426"/>
      <c r="DV213" s="447"/>
      <c r="DW213" s="426"/>
      <c r="DX213" s="1083"/>
      <c r="DY213" s="1083"/>
      <c r="DZ213" s="1690"/>
      <c r="EA213" s="1691"/>
      <c r="EB213" s="1083"/>
      <c r="EC213" s="1083"/>
      <c r="ED213" s="1083"/>
      <c r="EE213" s="1083"/>
      <c r="EF213" s="1690"/>
      <c r="EG213" s="1691"/>
      <c r="EH213" s="1083"/>
      <c r="EI213" s="1083"/>
      <c r="EJ213" s="1083"/>
      <c r="EK213" s="1083"/>
      <c r="EL213" s="1083"/>
      <c r="EM213" s="1083"/>
      <c r="EN213" s="425">
        <v>0</v>
      </c>
      <c r="EO213" s="426">
        <v>0</v>
      </c>
      <c r="EP213" s="447"/>
      <c r="EQ213" s="426"/>
      <c r="ER213" s="1083"/>
      <c r="ES213" s="1083"/>
      <c r="ET213" s="1083"/>
      <c r="EU213" s="1083"/>
      <c r="EV213" s="1083"/>
      <c r="EW213" s="1083"/>
      <c r="EX213" s="1083"/>
      <c r="EY213" s="1083"/>
      <c r="EZ213" s="447"/>
      <c r="FA213" s="426"/>
      <c r="FB213" s="1083"/>
      <c r="FC213" s="1083"/>
      <c r="FD213" s="1690"/>
      <c r="FE213" s="1691"/>
      <c r="FF213" s="1690"/>
      <c r="FG213" s="1691"/>
      <c r="FH213" s="1690"/>
      <c r="FI213" s="1691"/>
      <c r="FJ213" s="1083"/>
      <c r="FK213" s="1083"/>
      <c r="FL213" s="1083"/>
      <c r="FM213" s="1083"/>
      <c r="FN213" s="1083"/>
      <c r="FO213" s="1083"/>
      <c r="FP213" s="1083"/>
      <c r="FQ213" s="1083"/>
      <c r="FR213" s="1083"/>
      <c r="FS213" s="1083"/>
      <c r="FT213" s="1083"/>
      <c r="FU213" s="1083"/>
      <c r="FV213" s="1083"/>
      <c r="FW213" s="1083"/>
      <c r="FX213" s="1083"/>
      <c r="FY213" s="1083"/>
      <c r="FZ213" s="1083"/>
      <c r="GA213" s="1083"/>
      <c r="GB213" s="1083"/>
      <c r="GC213" s="1083"/>
      <c r="GD213" s="1083"/>
      <c r="GE213" s="1083"/>
      <c r="GF213" s="1083"/>
      <c r="GG213" s="1083"/>
      <c r="GH213" s="1083"/>
      <c r="GI213" s="1083"/>
      <c r="GJ213" s="447"/>
      <c r="GK213" s="426"/>
      <c r="GL213" s="447"/>
      <c r="GM213" s="426"/>
    </row>
    <row r="214" spans="1:195" ht="13.5" hidden="1" customHeight="1" outlineLevel="1" x14ac:dyDescent="0.15">
      <c r="A214" s="2860">
        <v>44584</v>
      </c>
      <c r="B214" s="1085"/>
      <c r="C214" s="1085"/>
      <c r="D214" s="1085"/>
      <c r="E214" s="1085"/>
      <c r="F214" s="1085"/>
      <c r="G214" s="1085"/>
      <c r="H214" s="476"/>
      <c r="I214" s="477">
        <v>0</v>
      </c>
      <c r="J214" s="1085"/>
      <c r="K214" s="1085"/>
      <c r="L214" s="476"/>
      <c r="M214" s="477">
        <v>0</v>
      </c>
      <c r="N214" s="1085"/>
      <c r="O214" s="1085"/>
      <c r="P214" s="1085"/>
      <c r="Q214" s="1085"/>
      <c r="R214" s="1085"/>
      <c r="S214" s="1085"/>
      <c r="T214" s="476" t="s">
        <v>1016</v>
      </c>
      <c r="U214" s="477" t="s">
        <v>29</v>
      </c>
      <c r="V214" s="476" t="s">
        <v>647</v>
      </c>
      <c r="W214" s="477" t="s">
        <v>29</v>
      </c>
      <c r="X214" s="1085"/>
      <c r="Y214" s="1085"/>
      <c r="Z214" s="1085"/>
      <c r="AA214" s="1085"/>
      <c r="AB214" s="476"/>
      <c r="AC214" s="477">
        <v>0</v>
      </c>
      <c r="AD214" s="476"/>
      <c r="AE214" s="477">
        <v>0</v>
      </c>
      <c r="AF214" s="476" t="s">
        <v>1246</v>
      </c>
      <c r="AG214" s="477" t="s">
        <v>29</v>
      </c>
      <c r="AH214" s="1651"/>
      <c r="AI214" s="477"/>
      <c r="AJ214" s="1085"/>
      <c r="AK214" s="1085"/>
      <c r="AL214" s="501"/>
      <c r="AM214" s="477"/>
      <c r="AN214" s="1085"/>
      <c r="AO214" s="1085"/>
      <c r="AP214" s="476"/>
      <c r="AQ214" s="477">
        <v>0</v>
      </c>
      <c r="AR214" s="476" t="s">
        <v>5</v>
      </c>
      <c r="AS214" s="477">
        <v>0</v>
      </c>
      <c r="AT214" s="501"/>
      <c r="AU214" s="477"/>
      <c r="AV214" s="476" t="s">
        <v>956</v>
      </c>
      <c r="AW214" s="477" t="s">
        <v>20</v>
      </c>
      <c r="AX214" s="1085"/>
      <c r="AY214" s="1085"/>
      <c r="AZ214" s="476"/>
      <c r="BA214" s="477"/>
      <c r="BB214" s="476" t="s">
        <v>1073</v>
      </c>
      <c r="BC214" s="477" t="s">
        <v>29</v>
      </c>
      <c r="BD214" s="1684"/>
      <c r="BE214" s="497"/>
      <c r="BF214" s="476" t="s">
        <v>1257</v>
      </c>
      <c r="BG214" s="477" t="s">
        <v>29</v>
      </c>
      <c r="BH214" s="476" t="s">
        <v>5</v>
      </c>
      <c r="BI214" s="477">
        <v>0</v>
      </c>
      <c r="BJ214" s="1085"/>
      <c r="BK214" s="1085"/>
      <c r="BL214" s="501"/>
      <c r="BM214" s="477"/>
      <c r="BN214" s="501"/>
      <c r="BO214" s="477"/>
      <c r="BP214" s="1085"/>
      <c r="BQ214" s="1085"/>
      <c r="BR214" s="476"/>
      <c r="BS214" s="477">
        <v>0</v>
      </c>
      <c r="BT214" s="1085"/>
      <c r="BU214" s="1085"/>
      <c r="BV214" s="476"/>
      <c r="BW214" s="477">
        <v>0</v>
      </c>
      <c r="BX214" s="476" t="s">
        <v>1305</v>
      </c>
      <c r="BY214" s="477" t="s">
        <v>29</v>
      </c>
      <c r="BZ214" s="1085"/>
      <c r="CA214" s="1085"/>
      <c r="CB214" s="476"/>
      <c r="CC214" s="477">
        <v>0</v>
      </c>
      <c r="CD214" s="476" t="s">
        <v>1008</v>
      </c>
      <c r="CE214" s="477" t="s">
        <v>20</v>
      </c>
      <c r="CF214" s="476" t="s">
        <v>1092</v>
      </c>
      <c r="CG214" s="477" t="s">
        <v>20</v>
      </c>
      <c r="CH214" s="476"/>
      <c r="CI214" s="477">
        <v>0</v>
      </c>
      <c r="CJ214" s="1085"/>
      <c r="CK214" s="1085"/>
      <c r="CL214" s="476"/>
      <c r="CM214" s="477">
        <v>0</v>
      </c>
      <c r="CN214" s="476"/>
      <c r="CO214" s="477">
        <v>0</v>
      </c>
      <c r="CP214" s="1085"/>
      <c r="CQ214" s="1085"/>
      <c r="CR214" s="501"/>
      <c r="CS214" s="477"/>
      <c r="CT214" s="1085"/>
      <c r="CU214" s="1085"/>
      <c r="CV214" s="501"/>
      <c r="CW214" s="477"/>
      <c r="CX214" s="476"/>
      <c r="CY214" s="477">
        <v>0</v>
      </c>
      <c r="CZ214" s="476"/>
      <c r="DA214" s="477">
        <v>0</v>
      </c>
      <c r="DB214" s="476" t="s">
        <v>978</v>
      </c>
      <c r="DC214" s="477" t="s">
        <v>20</v>
      </c>
      <c r="DD214" s="501"/>
      <c r="DE214" s="477"/>
      <c r="DF214" s="501"/>
      <c r="DG214" s="477"/>
      <c r="DH214" s="501"/>
      <c r="DI214" s="477"/>
      <c r="DJ214" s="476"/>
      <c r="DK214" s="477">
        <v>0</v>
      </c>
      <c r="DL214" s="1085"/>
      <c r="DM214" s="1085"/>
      <c r="DN214" s="501"/>
      <c r="DO214" s="477"/>
      <c r="DP214" s="501"/>
      <c r="DQ214" s="477"/>
      <c r="DR214" s="501"/>
      <c r="DS214" s="477"/>
      <c r="DT214" s="476"/>
      <c r="DU214" s="477"/>
      <c r="DV214" s="501"/>
      <c r="DW214" s="477"/>
      <c r="DX214" s="1085"/>
      <c r="DY214" s="1085"/>
      <c r="DZ214" s="1684"/>
      <c r="EA214" s="497"/>
      <c r="EB214" s="1085"/>
      <c r="EC214" s="1085"/>
      <c r="ED214" s="1085"/>
      <c r="EE214" s="1085"/>
      <c r="EF214" s="1684"/>
      <c r="EG214" s="497"/>
      <c r="EH214" s="1085"/>
      <c r="EI214" s="1085"/>
      <c r="EJ214" s="1085"/>
      <c r="EK214" s="1085"/>
      <c r="EL214" s="1085"/>
      <c r="EM214" s="1085"/>
      <c r="EN214" s="476" t="s">
        <v>1292</v>
      </c>
      <c r="EO214" s="1154" t="s">
        <v>679</v>
      </c>
      <c r="EP214" s="501"/>
      <c r="EQ214" s="477"/>
      <c r="ER214" s="1085"/>
      <c r="ES214" s="1085"/>
      <c r="ET214" s="1085"/>
      <c r="EU214" s="1085"/>
      <c r="EV214" s="1085"/>
      <c r="EW214" s="1085"/>
      <c r="EX214" s="1085"/>
      <c r="EY214" s="1085"/>
      <c r="EZ214" s="501"/>
      <c r="FA214" s="477"/>
      <c r="FB214" s="1085"/>
      <c r="FC214" s="1085"/>
      <c r="FD214" s="1684"/>
      <c r="FE214" s="497"/>
      <c r="FF214" s="1684"/>
      <c r="FG214" s="497"/>
      <c r="FH214" s="1684"/>
      <c r="FI214" s="497"/>
      <c r="FJ214" s="1085"/>
      <c r="FK214" s="1085"/>
      <c r="FL214" s="1085"/>
      <c r="FM214" s="1085"/>
      <c r="FN214" s="1085"/>
      <c r="FO214" s="1085"/>
      <c r="FP214" s="1085"/>
      <c r="FQ214" s="1085"/>
      <c r="FR214" s="1085"/>
      <c r="FS214" s="1085"/>
      <c r="FT214" s="1085"/>
      <c r="FU214" s="1085"/>
      <c r="FV214" s="1085"/>
      <c r="FW214" s="1085"/>
      <c r="FX214" s="1085"/>
      <c r="FY214" s="1085"/>
      <c r="FZ214" s="1085"/>
      <c r="GA214" s="1085"/>
      <c r="GB214" s="1085"/>
      <c r="GC214" s="1085"/>
      <c r="GD214" s="1085"/>
      <c r="GE214" s="1085"/>
      <c r="GF214" s="1085"/>
      <c r="GG214" s="1085"/>
      <c r="GH214" s="1085"/>
      <c r="GI214" s="1085"/>
      <c r="GJ214" s="501"/>
      <c r="GK214" s="477"/>
      <c r="GL214" s="501"/>
      <c r="GM214" s="477"/>
    </row>
    <row r="215" spans="1:195" ht="13.5" hidden="1" customHeight="1" outlineLevel="1" x14ac:dyDescent="0.15">
      <c r="A215" s="2861"/>
      <c r="B215" s="1086"/>
      <c r="C215" s="1086"/>
      <c r="D215" s="1086"/>
      <c r="E215" s="1086"/>
      <c r="F215" s="1086"/>
      <c r="G215" s="1086"/>
      <c r="H215" s="431">
        <v>0</v>
      </c>
      <c r="I215" s="432">
        <v>0</v>
      </c>
      <c r="J215" s="1086"/>
      <c r="K215" s="1086"/>
      <c r="L215" s="431">
        <v>0</v>
      </c>
      <c r="M215" s="432">
        <v>0</v>
      </c>
      <c r="N215" s="1086"/>
      <c r="O215" s="1086"/>
      <c r="P215" s="1086"/>
      <c r="Q215" s="1086"/>
      <c r="R215" s="1086"/>
      <c r="S215" s="1086"/>
      <c r="T215" s="431" t="s">
        <v>1081</v>
      </c>
      <c r="U215" s="432" t="s">
        <v>20</v>
      </c>
      <c r="V215" s="431" t="s">
        <v>1246</v>
      </c>
      <c r="W215" s="432" t="s">
        <v>29</v>
      </c>
      <c r="X215" s="1086"/>
      <c r="Y215" s="1086"/>
      <c r="Z215" s="1086"/>
      <c r="AA215" s="1086"/>
      <c r="AB215" s="431">
        <v>0</v>
      </c>
      <c r="AC215" s="432">
        <v>0</v>
      </c>
      <c r="AD215" s="431">
        <v>0</v>
      </c>
      <c r="AE215" s="432">
        <v>0</v>
      </c>
      <c r="AF215" s="431" t="s">
        <v>1244</v>
      </c>
      <c r="AG215" s="432" t="s">
        <v>29</v>
      </c>
      <c r="AH215" s="1652"/>
      <c r="AI215" s="432"/>
      <c r="AJ215" s="1086"/>
      <c r="AK215" s="1086"/>
      <c r="AL215" s="499"/>
      <c r="AM215" s="432"/>
      <c r="AN215" s="1086"/>
      <c r="AO215" s="1086"/>
      <c r="AP215" s="431">
        <v>0</v>
      </c>
      <c r="AQ215" s="432">
        <v>0</v>
      </c>
      <c r="AR215" s="431">
        <v>0</v>
      </c>
      <c r="AS215" s="432">
        <v>0</v>
      </c>
      <c r="AT215" s="499"/>
      <c r="AU215" s="432"/>
      <c r="AV215" s="431" t="s">
        <v>716</v>
      </c>
      <c r="AW215" s="432" t="s">
        <v>20</v>
      </c>
      <c r="AX215" s="1086"/>
      <c r="AY215" s="1086"/>
      <c r="AZ215" s="431"/>
      <c r="BA215" s="432"/>
      <c r="BB215" s="431" t="s">
        <v>1087</v>
      </c>
      <c r="BC215" s="432" t="s">
        <v>29</v>
      </c>
      <c r="BD215" s="1685"/>
      <c r="BE215" s="495"/>
      <c r="BF215" s="431" t="s">
        <v>964</v>
      </c>
      <c r="BG215" s="432" t="s">
        <v>29</v>
      </c>
      <c r="BH215" s="431">
        <v>0</v>
      </c>
      <c r="BI215" s="432">
        <v>0</v>
      </c>
      <c r="BJ215" s="1086"/>
      <c r="BK215" s="1086"/>
      <c r="BL215" s="499"/>
      <c r="BM215" s="432"/>
      <c r="BN215" s="499"/>
      <c r="BO215" s="432"/>
      <c r="BP215" s="1086"/>
      <c r="BQ215" s="1086"/>
      <c r="BR215" s="431">
        <v>0</v>
      </c>
      <c r="BS215" s="432">
        <v>0</v>
      </c>
      <c r="BT215" s="1086"/>
      <c r="BU215" s="1086"/>
      <c r="BV215" s="431">
        <v>0</v>
      </c>
      <c r="BW215" s="432">
        <v>0</v>
      </c>
      <c r="BX215" s="431" t="s">
        <v>1306</v>
      </c>
      <c r="BY215" s="432" t="s">
        <v>20</v>
      </c>
      <c r="BZ215" s="1086"/>
      <c r="CA215" s="1086"/>
      <c r="CB215" s="431">
        <v>0</v>
      </c>
      <c r="CC215" s="432">
        <v>0</v>
      </c>
      <c r="CD215" s="431" t="s">
        <v>1255</v>
      </c>
      <c r="CE215" s="432" t="s">
        <v>29</v>
      </c>
      <c r="CF215" s="431" t="s">
        <v>1131</v>
      </c>
      <c r="CG215" s="432" t="s">
        <v>29</v>
      </c>
      <c r="CH215" s="431">
        <v>0</v>
      </c>
      <c r="CI215" s="432">
        <v>0</v>
      </c>
      <c r="CJ215" s="1086"/>
      <c r="CK215" s="1086"/>
      <c r="CL215" s="431">
        <v>0</v>
      </c>
      <c r="CM215" s="432">
        <v>0</v>
      </c>
      <c r="CN215" s="431">
        <v>0</v>
      </c>
      <c r="CO215" s="432">
        <v>0</v>
      </c>
      <c r="CP215" s="1086"/>
      <c r="CQ215" s="1086"/>
      <c r="CR215" s="499"/>
      <c r="CS215" s="432"/>
      <c r="CT215" s="1086"/>
      <c r="CU215" s="1086"/>
      <c r="CV215" s="499"/>
      <c r="CW215" s="432"/>
      <c r="CX215" s="431">
        <v>0</v>
      </c>
      <c r="CY215" s="432">
        <v>0</v>
      </c>
      <c r="CZ215" s="431">
        <v>0</v>
      </c>
      <c r="DA215" s="432">
        <v>0</v>
      </c>
      <c r="DB215" s="431" t="s">
        <v>1292</v>
      </c>
      <c r="DC215" s="432" t="s">
        <v>29</v>
      </c>
      <c r="DD215" s="499"/>
      <c r="DE215" s="432"/>
      <c r="DF215" s="499"/>
      <c r="DG215" s="432"/>
      <c r="DH215" s="499"/>
      <c r="DI215" s="432"/>
      <c r="DJ215" s="431">
        <v>0</v>
      </c>
      <c r="DK215" s="432">
        <v>0</v>
      </c>
      <c r="DL215" s="1086"/>
      <c r="DM215" s="1086"/>
      <c r="DN215" s="499"/>
      <c r="DO215" s="432"/>
      <c r="DP215" s="499"/>
      <c r="DQ215" s="432"/>
      <c r="DR215" s="499"/>
      <c r="DS215" s="432"/>
      <c r="DT215" s="431"/>
      <c r="DU215" s="432"/>
      <c r="DV215" s="499"/>
      <c r="DW215" s="432"/>
      <c r="DX215" s="1086"/>
      <c r="DY215" s="1086"/>
      <c r="DZ215" s="1685"/>
      <c r="EA215" s="495"/>
      <c r="EB215" s="1086"/>
      <c r="EC215" s="1086"/>
      <c r="ED215" s="1086"/>
      <c r="EE215" s="1086"/>
      <c r="EF215" s="1685"/>
      <c r="EG215" s="495"/>
      <c r="EH215" s="1086"/>
      <c r="EI215" s="1086"/>
      <c r="EJ215" s="1086"/>
      <c r="EK215" s="1086"/>
      <c r="EL215" s="1086"/>
      <c r="EM215" s="1086"/>
      <c r="EN215" s="431" t="s">
        <v>1279</v>
      </c>
      <c r="EO215" s="432" t="s">
        <v>29</v>
      </c>
      <c r="EP215" s="499"/>
      <c r="EQ215" s="432"/>
      <c r="ER215" s="1086"/>
      <c r="ES215" s="1086"/>
      <c r="ET215" s="1086"/>
      <c r="EU215" s="1086"/>
      <c r="EV215" s="1086"/>
      <c r="EW215" s="1086"/>
      <c r="EX215" s="1086"/>
      <c r="EY215" s="1086"/>
      <c r="EZ215" s="499"/>
      <c r="FA215" s="432"/>
      <c r="FB215" s="1086"/>
      <c r="FC215" s="1086"/>
      <c r="FD215" s="1685"/>
      <c r="FE215" s="495"/>
      <c r="FF215" s="1685"/>
      <c r="FG215" s="495"/>
      <c r="FH215" s="1685"/>
      <c r="FI215" s="495"/>
      <c r="FJ215" s="1086"/>
      <c r="FK215" s="1086"/>
      <c r="FL215" s="1086"/>
      <c r="FM215" s="1086"/>
      <c r="FN215" s="1086"/>
      <c r="FO215" s="1086"/>
      <c r="FP215" s="1086"/>
      <c r="FQ215" s="1086"/>
      <c r="FR215" s="1086"/>
      <c r="FS215" s="1086"/>
      <c r="FT215" s="1086"/>
      <c r="FU215" s="1086"/>
      <c r="FV215" s="1086"/>
      <c r="FW215" s="1086"/>
      <c r="FX215" s="1086"/>
      <c r="FY215" s="1086"/>
      <c r="FZ215" s="1086"/>
      <c r="GA215" s="1086"/>
      <c r="GB215" s="1086"/>
      <c r="GC215" s="1086"/>
      <c r="GD215" s="1086"/>
      <c r="GE215" s="1086"/>
      <c r="GF215" s="1086"/>
      <c r="GG215" s="1086"/>
      <c r="GH215" s="1086"/>
      <c r="GI215" s="1086"/>
      <c r="GJ215" s="499"/>
      <c r="GK215" s="432"/>
      <c r="GL215" s="499"/>
      <c r="GM215" s="432"/>
    </row>
    <row r="216" spans="1:195" ht="13.5" hidden="1" customHeight="1" outlineLevel="1" x14ac:dyDescent="0.15">
      <c r="A216" s="2861"/>
      <c r="B216" s="1086"/>
      <c r="C216" s="1086"/>
      <c r="D216" s="1086"/>
      <c r="E216" s="1086"/>
      <c r="F216" s="1086"/>
      <c r="G216" s="1086"/>
      <c r="H216" s="431">
        <v>0</v>
      </c>
      <c r="I216" s="432">
        <v>0</v>
      </c>
      <c r="J216" s="1086"/>
      <c r="K216" s="1086"/>
      <c r="L216" s="431">
        <v>0</v>
      </c>
      <c r="M216" s="432">
        <v>0</v>
      </c>
      <c r="N216" s="1086"/>
      <c r="O216" s="1086"/>
      <c r="P216" s="1086"/>
      <c r="Q216" s="1086"/>
      <c r="R216" s="1086"/>
      <c r="S216" s="1086"/>
      <c r="T216" s="431" t="s">
        <v>1131</v>
      </c>
      <c r="U216" s="432" t="s">
        <v>29</v>
      </c>
      <c r="V216" s="431" t="s">
        <v>1304</v>
      </c>
      <c r="W216" s="432" t="s">
        <v>20</v>
      </c>
      <c r="X216" s="1086"/>
      <c r="Y216" s="1086"/>
      <c r="Z216" s="1086"/>
      <c r="AA216" s="1086"/>
      <c r="AB216" s="431">
        <v>0</v>
      </c>
      <c r="AC216" s="432">
        <v>0</v>
      </c>
      <c r="AD216" s="431">
        <v>0</v>
      </c>
      <c r="AE216" s="432">
        <v>0</v>
      </c>
      <c r="AF216" s="431" t="s">
        <v>1290</v>
      </c>
      <c r="AG216" s="432" t="s">
        <v>29</v>
      </c>
      <c r="AH216" s="1652"/>
      <c r="AI216" s="432"/>
      <c r="AJ216" s="1086"/>
      <c r="AK216" s="1086"/>
      <c r="AL216" s="499"/>
      <c r="AM216" s="432"/>
      <c r="AN216" s="1086"/>
      <c r="AO216" s="1086"/>
      <c r="AP216" s="431">
        <v>0</v>
      </c>
      <c r="AQ216" s="432">
        <v>0</v>
      </c>
      <c r="AR216" s="431">
        <v>0</v>
      </c>
      <c r="AS216" s="432">
        <v>0</v>
      </c>
      <c r="AT216" s="499"/>
      <c r="AU216" s="432"/>
      <c r="AV216" s="431" t="s">
        <v>1092</v>
      </c>
      <c r="AW216" s="432" t="s">
        <v>20</v>
      </c>
      <c r="AX216" s="1086"/>
      <c r="AY216" s="1086"/>
      <c r="AZ216" s="431"/>
      <c r="BA216" s="432"/>
      <c r="BB216" s="431" t="s">
        <v>1279</v>
      </c>
      <c r="BC216" s="432" t="s">
        <v>29</v>
      </c>
      <c r="BD216" s="1685"/>
      <c r="BE216" s="495"/>
      <c r="BF216" s="431" t="s">
        <v>1241</v>
      </c>
      <c r="BG216" s="432" t="s">
        <v>29</v>
      </c>
      <c r="BH216" s="431">
        <v>0</v>
      </c>
      <c r="BI216" s="432">
        <v>0</v>
      </c>
      <c r="BJ216" s="1086"/>
      <c r="BK216" s="1086"/>
      <c r="BL216" s="499"/>
      <c r="BM216" s="432"/>
      <c r="BN216" s="499"/>
      <c r="BO216" s="432"/>
      <c r="BP216" s="1086"/>
      <c r="BQ216" s="1086"/>
      <c r="BR216" s="431">
        <v>0</v>
      </c>
      <c r="BS216" s="432">
        <v>0</v>
      </c>
      <c r="BT216" s="1086"/>
      <c r="BU216" s="1086"/>
      <c r="BV216" s="431">
        <v>0</v>
      </c>
      <c r="BW216" s="432">
        <v>0</v>
      </c>
      <c r="BX216" s="431" t="s">
        <v>1245</v>
      </c>
      <c r="BY216" s="432" t="s">
        <v>20</v>
      </c>
      <c r="BZ216" s="1086"/>
      <c r="CA216" s="1086"/>
      <c r="CB216" s="431">
        <v>0</v>
      </c>
      <c r="CC216" s="432">
        <v>0</v>
      </c>
      <c r="CD216" s="431" t="s">
        <v>1062</v>
      </c>
      <c r="CE216" s="432" t="s">
        <v>20</v>
      </c>
      <c r="CF216" s="431" t="s">
        <v>861</v>
      </c>
      <c r="CG216" s="432" t="s">
        <v>29</v>
      </c>
      <c r="CH216" s="431">
        <v>0</v>
      </c>
      <c r="CI216" s="432">
        <v>0</v>
      </c>
      <c r="CJ216" s="1086"/>
      <c r="CK216" s="1086"/>
      <c r="CL216" s="431">
        <v>0</v>
      </c>
      <c r="CM216" s="432">
        <v>0</v>
      </c>
      <c r="CN216" s="431">
        <v>0</v>
      </c>
      <c r="CO216" s="432">
        <v>0</v>
      </c>
      <c r="CP216" s="1086"/>
      <c r="CQ216" s="1086"/>
      <c r="CR216" s="499"/>
      <c r="CS216" s="432"/>
      <c r="CT216" s="1086"/>
      <c r="CU216" s="1086"/>
      <c r="CV216" s="499"/>
      <c r="CW216" s="432"/>
      <c r="CX216" s="431">
        <v>0</v>
      </c>
      <c r="CY216" s="432">
        <v>0</v>
      </c>
      <c r="CZ216" s="431">
        <v>0</v>
      </c>
      <c r="DA216" s="432">
        <v>0</v>
      </c>
      <c r="DB216" s="431" t="s">
        <v>1256</v>
      </c>
      <c r="DC216" s="432" t="s">
        <v>29</v>
      </c>
      <c r="DD216" s="499"/>
      <c r="DE216" s="432"/>
      <c r="DF216" s="499"/>
      <c r="DG216" s="432"/>
      <c r="DH216" s="499"/>
      <c r="DI216" s="432"/>
      <c r="DJ216" s="431">
        <v>0</v>
      </c>
      <c r="DK216" s="432">
        <v>0</v>
      </c>
      <c r="DL216" s="1086"/>
      <c r="DM216" s="1086"/>
      <c r="DN216" s="499"/>
      <c r="DO216" s="432"/>
      <c r="DP216" s="499"/>
      <c r="DQ216" s="432"/>
      <c r="DR216" s="499"/>
      <c r="DS216" s="432"/>
      <c r="DT216" s="431"/>
      <c r="DU216" s="432"/>
      <c r="DV216" s="499"/>
      <c r="DW216" s="432"/>
      <c r="DX216" s="1086"/>
      <c r="DY216" s="1086"/>
      <c r="DZ216" s="1685"/>
      <c r="EA216" s="495"/>
      <c r="EB216" s="1086"/>
      <c r="EC216" s="1086"/>
      <c r="ED216" s="1086"/>
      <c r="EE216" s="1086"/>
      <c r="EF216" s="1685"/>
      <c r="EG216" s="495"/>
      <c r="EH216" s="1086"/>
      <c r="EI216" s="1086"/>
      <c r="EJ216" s="1086"/>
      <c r="EK216" s="1086"/>
      <c r="EL216" s="1086"/>
      <c r="EM216" s="1086"/>
      <c r="EN216" s="431" t="s">
        <v>828</v>
      </c>
      <c r="EO216" s="432" t="s">
        <v>29</v>
      </c>
      <c r="EP216" s="499"/>
      <c r="EQ216" s="432"/>
      <c r="ER216" s="1086"/>
      <c r="ES216" s="1086"/>
      <c r="ET216" s="1086"/>
      <c r="EU216" s="1086"/>
      <c r="EV216" s="1086"/>
      <c r="EW216" s="1086"/>
      <c r="EX216" s="1086"/>
      <c r="EY216" s="1086"/>
      <c r="EZ216" s="499"/>
      <c r="FA216" s="432"/>
      <c r="FB216" s="1086"/>
      <c r="FC216" s="1086"/>
      <c r="FD216" s="1685"/>
      <c r="FE216" s="495"/>
      <c r="FF216" s="1685"/>
      <c r="FG216" s="495"/>
      <c r="FH216" s="1685"/>
      <c r="FI216" s="495"/>
      <c r="FJ216" s="1086"/>
      <c r="FK216" s="1086"/>
      <c r="FL216" s="1086"/>
      <c r="FM216" s="1086"/>
      <c r="FN216" s="1086"/>
      <c r="FO216" s="1086"/>
      <c r="FP216" s="1086"/>
      <c r="FQ216" s="1086"/>
      <c r="FR216" s="1086"/>
      <c r="FS216" s="1086"/>
      <c r="FT216" s="1086"/>
      <c r="FU216" s="1086"/>
      <c r="FV216" s="1086"/>
      <c r="FW216" s="1086"/>
      <c r="FX216" s="1086"/>
      <c r="FY216" s="1086"/>
      <c r="FZ216" s="1086"/>
      <c r="GA216" s="1086"/>
      <c r="GB216" s="1086"/>
      <c r="GC216" s="1086"/>
      <c r="GD216" s="1086"/>
      <c r="GE216" s="1086"/>
      <c r="GF216" s="1086"/>
      <c r="GG216" s="1086"/>
      <c r="GH216" s="1086"/>
      <c r="GI216" s="1086"/>
      <c r="GJ216" s="499"/>
      <c r="GK216" s="432"/>
      <c r="GL216" s="499"/>
      <c r="GM216" s="432"/>
    </row>
    <row r="217" spans="1:195" ht="13.5" hidden="1" customHeight="1" outlineLevel="1" x14ac:dyDescent="0.15">
      <c r="A217" s="2861"/>
      <c r="B217" s="1086"/>
      <c r="C217" s="1086"/>
      <c r="D217" s="1086"/>
      <c r="E217" s="1086"/>
      <c r="F217" s="1086"/>
      <c r="G217" s="1086"/>
      <c r="H217" s="431">
        <v>0</v>
      </c>
      <c r="I217" s="432">
        <v>0</v>
      </c>
      <c r="J217" s="1086"/>
      <c r="K217" s="1086"/>
      <c r="L217" s="431">
        <v>0</v>
      </c>
      <c r="M217" s="432">
        <v>0</v>
      </c>
      <c r="N217" s="1086"/>
      <c r="O217" s="1086"/>
      <c r="P217" s="1086"/>
      <c r="Q217" s="1086"/>
      <c r="R217" s="1086"/>
      <c r="S217" s="1086"/>
      <c r="T217" s="431" t="s">
        <v>978</v>
      </c>
      <c r="U217" s="432" t="s">
        <v>20</v>
      </c>
      <c r="V217" s="431" t="s">
        <v>1081</v>
      </c>
      <c r="W217" s="432" t="s">
        <v>29</v>
      </c>
      <c r="X217" s="1086"/>
      <c r="Y217" s="1086"/>
      <c r="Z217" s="1086"/>
      <c r="AA217" s="1086"/>
      <c r="AB217" s="431">
        <v>0</v>
      </c>
      <c r="AC217" s="432">
        <v>0</v>
      </c>
      <c r="AD217" s="431">
        <v>0</v>
      </c>
      <c r="AE217" s="432">
        <v>0</v>
      </c>
      <c r="AF217" s="431" t="s">
        <v>616</v>
      </c>
      <c r="AG217" s="432" t="s">
        <v>20</v>
      </c>
      <c r="AH217" s="1652"/>
      <c r="AI217" s="432"/>
      <c r="AJ217" s="1086"/>
      <c r="AK217" s="1086"/>
      <c r="AL217" s="499"/>
      <c r="AM217" s="432"/>
      <c r="AN217" s="1086"/>
      <c r="AO217" s="1086"/>
      <c r="AP217" s="431">
        <v>0</v>
      </c>
      <c r="AQ217" s="432">
        <v>0</v>
      </c>
      <c r="AR217" s="431">
        <v>0</v>
      </c>
      <c r="AS217" s="432">
        <v>0</v>
      </c>
      <c r="AT217" s="499"/>
      <c r="AU217" s="432"/>
      <c r="AV217" s="431" t="s">
        <v>1062</v>
      </c>
      <c r="AW217" s="432" t="s">
        <v>29</v>
      </c>
      <c r="AX217" s="1086"/>
      <c r="AY217" s="1086"/>
      <c r="AZ217" s="431"/>
      <c r="BA217" s="432"/>
      <c r="BB217" s="431" t="s">
        <v>1193</v>
      </c>
      <c r="BC217" s="432" t="s">
        <v>20</v>
      </c>
      <c r="BD217" s="1685"/>
      <c r="BE217" s="495"/>
      <c r="BF217" s="431" t="s">
        <v>1073</v>
      </c>
      <c r="BG217" s="432" t="s">
        <v>29</v>
      </c>
      <c r="BH217" s="431">
        <v>0</v>
      </c>
      <c r="BI217" s="432">
        <v>0</v>
      </c>
      <c r="BJ217" s="1086"/>
      <c r="BK217" s="1086"/>
      <c r="BL217" s="499"/>
      <c r="BM217" s="432"/>
      <c r="BN217" s="499"/>
      <c r="BO217" s="432"/>
      <c r="BP217" s="1086"/>
      <c r="BQ217" s="1086"/>
      <c r="BR217" s="431">
        <v>0</v>
      </c>
      <c r="BS217" s="432">
        <v>0</v>
      </c>
      <c r="BT217" s="1086"/>
      <c r="BU217" s="1086"/>
      <c r="BV217" s="431">
        <v>0</v>
      </c>
      <c r="BW217" s="432">
        <v>0</v>
      </c>
      <c r="BX217" s="431" t="s">
        <v>716</v>
      </c>
      <c r="BY217" s="432" t="s">
        <v>29</v>
      </c>
      <c r="BZ217" s="1086"/>
      <c r="CA217" s="1086"/>
      <c r="CB217" s="431">
        <v>0</v>
      </c>
      <c r="CC217" s="432">
        <v>0</v>
      </c>
      <c r="CD217" s="431" t="s">
        <v>1185</v>
      </c>
      <c r="CE217" s="432" t="s">
        <v>20</v>
      </c>
      <c r="CF217" s="431" t="s">
        <v>646</v>
      </c>
      <c r="CG217" s="432" t="s">
        <v>20</v>
      </c>
      <c r="CH217" s="431">
        <v>0</v>
      </c>
      <c r="CI217" s="432">
        <v>0</v>
      </c>
      <c r="CJ217" s="1086"/>
      <c r="CK217" s="1086"/>
      <c r="CL217" s="431">
        <v>0</v>
      </c>
      <c r="CM217" s="432">
        <v>0</v>
      </c>
      <c r="CN217" s="431">
        <v>0</v>
      </c>
      <c r="CO217" s="432">
        <v>0</v>
      </c>
      <c r="CP217" s="1086"/>
      <c r="CQ217" s="1086"/>
      <c r="CR217" s="499"/>
      <c r="CS217" s="432"/>
      <c r="CT217" s="1086"/>
      <c r="CU217" s="1086"/>
      <c r="CV217" s="499"/>
      <c r="CW217" s="432"/>
      <c r="CX217" s="431">
        <v>0</v>
      </c>
      <c r="CY217" s="432">
        <v>0</v>
      </c>
      <c r="CZ217" s="431">
        <v>0</v>
      </c>
      <c r="DA217" s="432">
        <v>0</v>
      </c>
      <c r="DB217" s="431" t="s">
        <v>1279</v>
      </c>
      <c r="DC217" s="432" t="s">
        <v>20</v>
      </c>
      <c r="DD217" s="499"/>
      <c r="DE217" s="432"/>
      <c r="DF217" s="499"/>
      <c r="DG217" s="432"/>
      <c r="DH217" s="499"/>
      <c r="DI217" s="432"/>
      <c r="DJ217" s="431">
        <v>0</v>
      </c>
      <c r="DK217" s="432">
        <v>0</v>
      </c>
      <c r="DL217" s="1086"/>
      <c r="DM217" s="1086"/>
      <c r="DN217" s="499"/>
      <c r="DO217" s="432"/>
      <c r="DP217" s="499"/>
      <c r="DQ217" s="432"/>
      <c r="DR217" s="499"/>
      <c r="DS217" s="432"/>
      <c r="DT217" s="431"/>
      <c r="DU217" s="432"/>
      <c r="DV217" s="499"/>
      <c r="DW217" s="432"/>
      <c r="DX217" s="1086"/>
      <c r="DY217" s="1086"/>
      <c r="DZ217" s="1685"/>
      <c r="EA217" s="495"/>
      <c r="EB217" s="1086"/>
      <c r="EC217" s="1086"/>
      <c r="ED217" s="1086"/>
      <c r="EE217" s="1086"/>
      <c r="EF217" s="1685"/>
      <c r="EG217" s="495"/>
      <c r="EH217" s="1086"/>
      <c r="EI217" s="1086"/>
      <c r="EJ217" s="1086"/>
      <c r="EK217" s="1086"/>
      <c r="EL217" s="1086"/>
      <c r="EM217" s="1086"/>
      <c r="EN217" s="431" t="s">
        <v>861</v>
      </c>
      <c r="EO217" s="432" t="s">
        <v>29</v>
      </c>
      <c r="EP217" s="499"/>
      <c r="EQ217" s="432"/>
      <c r="ER217" s="1086"/>
      <c r="ES217" s="1086"/>
      <c r="ET217" s="1086"/>
      <c r="EU217" s="1086"/>
      <c r="EV217" s="1086"/>
      <c r="EW217" s="1086"/>
      <c r="EX217" s="1086"/>
      <c r="EY217" s="1086"/>
      <c r="EZ217" s="499"/>
      <c r="FA217" s="432"/>
      <c r="FB217" s="1086"/>
      <c r="FC217" s="1086"/>
      <c r="FD217" s="1685"/>
      <c r="FE217" s="495"/>
      <c r="FF217" s="1685"/>
      <c r="FG217" s="495"/>
      <c r="FH217" s="1685"/>
      <c r="FI217" s="495"/>
      <c r="FJ217" s="1086"/>
      <c r="FK217" s="1086"/>
      <c r="FL217" s="1086"/>
      <c r="FM217" s="1086"/>
      <c r="FN217" s="1086"/>
      <c r="FO217" s="1086"/>
      <c r="FP217" s="1086"/>
      <c r="FQ217" s="1086"/>
      <c r="FR217" s="1086"/>
      <c r="FS217" s="1086"/>
      <c r="FT217" s="1086"/>
      <c r="FU217" s="1086"/>
      <c r="FV217" s="1086"/>
      <c r="FW217" s="1086"/>
      <c r="FX217" s="1086"/>
      <c r="FY217" s="1086"/>
      <c r="FZ217" s="1086"/>
      <c r="GA217" s="1086"/>
      <c r="GB217" s="1086"/>
      <c r="GC217" s="1086"/>
      <c r="GD217" s="1086"/>
      <c r="GE217" s="1086"/>
      <c r="GF217" s="1086"/>
      <c r="GG217" s="1086"/>
      <c r="GH217" s="1086"/>
      <c r="GI217" s="1086"/>
      <c r="GJ217" s="499"/>
      <c r="GK217" s="432"/>
      <c r="GL217" s="499"/>
      <c r="GM217" s="432"/>
    </row>
    <row r="218" spans="1:195" ht="13.5" hidden="1" customHeight="1" outlineLevel="1" x14ac:dyDescent="0.15">
      <c r="A218" s="2862"/>
      <c r="B218" s="1087"/>
      <c r="C218" s="1087"/>
      <c r="D218" s="1087"/>
      <c r="E218" s="1087"/>
      <c r="F218" s="1087"/>
      <c r="G218" s="1087"/>
      <c r="H218" s="481">
        <v>0</v>
      </c>
      <c r="I218" s="482">
        <v>0</v>
      </c>
      <c r="J218" s="1087"/>
      <c r="K218" s="1087"/>
      <c r="L218" s="481">
        <v>0</v>
      </c>
      <c r="M218" s="482">
        <v>0</v>
      </c>
      <c r="N218" s="1087"/>
      <c r="O218" s="1087"/>
      <c r="P218" s="1087"/>
      <c r="Q218" s="1087"/>
      <c r="R218" s="1087"/>
      <c r="S218" s="1087"/>
      <c r="T218" s="481">
        <v>0</v>
      </c>
      <c r="U218" s="482">
        <v>0</v>
      </c>
      <c r="V218" s="481">
        <v>0</v>
      </c>
      <c r="W218" s="482">
        <v>0</v>
      </c>
      <c r="X218" s="1087"/>
      <c r="Y218" s="1087"/>
      <c r="Z218" s="1087"/>
      <c r="AA218" s="1087"/>
      <c r="AB218" s="481">
        <v>0</v>
      </c>
      <c r="AC218" s="482">
        <v>0</v>
      </c>
      <c r="AD218" s="481">
        <v>0</v>
      </c>
      <c r="AE218" s="482">
        <v>0</v>
      </c>
      <c r="AF218" s="481">
        <v>0</v>
      </c>
      <c r="AG218" s="482">
        <v>0</v>
      </c>
      <c r="AH218" s="1653"/>
      <c r="AI218" s="482"/>
      <c r="AJ218" s="1087"/>
      <c r="AK218" s="1087"/>
      <c r="AL218" s="502"/>
      <c r="AM218" s="482"/>
      <c r="AN218" s="1087"/>
      <c r="AO218" s="1087"/>
      <c r="AP218" s="481">
        <v>0</v>
      </c>
      <c r="AQ218" s="482">
        <v>0</v>
      </c>
      <c r="AR218" s="481">
        <v>0</v>
      </c>
      <c r="AS218" s="482">
        <v>0</v>
      </c>
      <c r="AT218" s="502"/>
      <c r="AU218" s="482"/>
      <c r="AV218" s="481">
        <v>0</v>
      </c>
      <c r="AW218" s="482">
        <v>0</v>
      </c>
      <c r="AX218" s="1087"/>
      <c r="AY218" s="1087"/>
      <c r="AZ218" s="481"/>
      <c r="BA218" s="482"/>
      <c r="BB218" s="481">
        <v>0</v>
      </c>
      <c r="BC218" s="482">
        <v>0</v>
      </c>
      <c r="BD218" s="1686"/>
      <c r="BE218" s="498"/>
      <c r="BF218" s="481">
        <v>0</v>
      </c>
      <c r="BG218" s="482">
        <v>0</v>
      </c>
      <c r="BH218" s="481">
        <v>0</v>
      </c>
      <c r="BI218" s="482">
        <v>0</v>
      </c>
      <c r="BJ218" s="1087"/>
      <c r="BK218" s="1087"/>
      <c r="BL218" s="502"/>
      <c r="BM218" s="482"/>
      <c r="BN218" s="502"/>
      <c r="BO218" s="482"/>
      <c r="BP218" s="1087"/>
      <c r="BQ218" s="1087"/>
      <c r="BR218" s="481">
        <v>0</v>
      </c>
      <c r="BS218" s="482">
        <v>0</v>
      </c>
      <c r="BT218" s="1087"/>
      <c r="BU218" s="1087"/>
      <c r="BV218" s="481">
        <v>0</v>
      </c>
      <c r="BW218" s="482">
        <v>0</v>
      </c>
      <c r="BX218" s="481">
        <v>0</v>
      </c>
      <c r="BY218" s="482">
        <v>0</v>
      </c>
      <c r="BZ218" s="1087"/>
      <c r="CA218" s="1087"/>
      <c r="CB218" s="481">
        <v>0</v>
      </c>
      <c r="CC218" s="482">
        <v>0</v>
      </c>
      <c r="CD218" s="481">
        <v>0</v>
      </c>
      <c r="CE218" s="482">
        <v>0</v>
      </c>
      <c r="CF218" s="481">
        <v>0</v>
      </c>
      <c r="CG218" s="482">
        <v>0</v>
      </c>
      <c r="CH218" s="481">
        <v>0</v>
      </c>
      <c r="CI218" s="482">
        <v>0</v>
      </c>
      <c r="CJ218" s="1087"/>
      <c r="CK218" s="1087"/>
      <c r="CL218" s="481">
        <v>0</v>
      </c>
      <c r="CM218" s="482">
        <v>0</v>
      </c>
      <c r="CN218" s="481">
        <v>0</v>
      </c>
      <c r="CO218" s="482">
        <v>0</v>
      </c>
      <c r="CP218" s="1087"/>
      <c r="CQ218" s="1087"/>
      <c r="CR218" s="502"/>
      <c r="CS218" s="482"/>
      <c r="CT218" s="1087"/>
      <c r="CU218" s="1087"/>
      <c r="CV218" s="502"/>
      <c r="CW218" s="482"/>
      <c r="CX218" s="481">
        <v>0</v>
      </c>
      <c r="CY218" s="482">
        <v>0</v>
      </c>
      <c r="CZ218" s="481">
        <v>0</v>
      </c>
      <c r="DA218" s="482">
        <v>0</v>
      </c>
      <c r="DB218" s="481">
        <v>0</v>
      </c>
      <c r="DC218" s="482">
        <v>0</v>
      </c>
      <c r="DD218" s="502"/>
      <c r="DE218" s="482"/>
      <c r="DF218" s="502"/>
      <c r="DG218" s="482"/>
      <c r="DH218" s="502"/>
      <c r="DI218" s="482"/>
      <c r="DJ218" s="481">
        <v>0</v>
      </c>
      <c r="DK218" s="482">
        <v>0</v>
      </c>
      <c r="DL218" s="1087"/>
      <c r="DM218" s="1087"/>
      <c r="DN218" s="502"/>
      <c r="DO218" s="482"/>
      <c r="DP218" s="502"/>
      <c r="DQ218" s="482"/>
      <c r="DR218" s="502"/>
      <c r="DS218" s="482"/>
      <c r="DT218" s="481"/>
      <c r="DU218" s="482"/>
      <c r="DV218" s="502"/>
      <c r="DW218" s="482"/>
      <c r="DX218" s="1087"/>
      <c r="DY218" s="1087"/>
      <c r="DZ218" s="1686"/>
      <c r="EA218" s="498"/>
      <c r="EB218" s="1087"/>
      <c r="EC218" s="1087"/>
      <c r="ED218" s="1087"/>
      <c r="EE218" s="1087"/>
      <c r="EF218" s="1686"/>
      <c r="EG218" s="498"/>
      <c r="EH218" s="1087"/>
      <c r="EI218" s="1087"/>
      <c r="EJ218" s="1087"/>
      <c r="EK218" s="1087"/>
      <c r="EL218" s="1087"/>
      <c r="EM218" s="1087"/>
      <c r="EN218" s="481">
        <v>0</v>
      </c>
      <c r="EO218" s="482">
        <v>0</v>
      </c>
      <c r="EP218" s="502"/>
      <c r="EQ218" s="482"/>
      <c r="ER218" s="1087"/>
      <c r="ES218" s="1087"/>
      <c r="ET218" s="1087"/>
      <c r="EU218" s="1087"/>
      <c r="EV218" s="1087"/>
      <c r="EW218" s="1087"/>
      <c r="EX218" s="1087"/>
      <c r="EY218" s="1087"/>
      <c r="EZ218" s="502"/>
      <c r="FA218" s="482"/>
      <c r="FB218" s="1087"/>
      <c r="FC218" s="1087"/>
      <c r="FD218" s="1686"/>
      <c r="FE218" s="498"/>
      <c r="FF218" s="1686"/>
      <c r="FG218" s="498"/>
      <c r="FH218" s="1686"/>
      <c r="FI218" s="498"/>
      <c r="FJ218" s="1087"/>
      <c r="FK218" s="1087"/>
      <c r="FL218" s="1087"/>
      <c r="FM218" s="1087"/>
      <c r="FN218" s="1087"/>
      <c r="FO218" s="1087"/>
      <c r="FP218" s="1087"/>
      <c r="FQ218" s="1087"/>
      <c r="FR218" s="1087"/>
      <c r="FS218" s="1087"/>
      <c r="FT218" s="1087"/>
      <c r="FU218" s="1087"/>
      <c r="FV218" s="1087"/>
      <c r="FW218" s="1087"/>
      <c r="FX218" s="1087"/>
      <c r="FY218" s="1087"/>
      <c r="FZ218" s="1087"/>
      <c r="GA218" s="1087"/>
      <c r="GB218" s="1087"/>
      <c r="GC218" s="1087"/>
      <c r="GD218" s="1087"/>
      <c r="GE218" s="1087"/>
      <c r="GF218" s="1087"/>
      <c r="GG218" s="1087"/>
      <c r="GH218" s="1087"/>
      <c r="GI218" s="1087"/>
      <c r="GJ218" s="502"/>
      <c r="GK218" s="482"/>
      <c r="GL218" s="502"/>
      <c r="GM218" s="482"/>
    </row>
    <row r="219" spans="1:195" ht="13.5" hidden="1" customHeight="1" outlineLevel="1" x14ac:dyDescent="0.15">
      <c r="A219" s="2860">
        <v>44605</v>
      </c>
      <c r="B219" s="1081"/>
      <c r="C219" s="1081"/>
      <c r="D219" s="1081"/>
      <c r="E219" s="1081"/>
      <c r="F219" s="1081"/>
      <c r="G219" s="1081"/>
      <c r="H219" s="440"/>
      <c r="I219" s="1066"/>
      <c r="J219" s="1081"/>
      <c r="K219" s="1081"/>
      <c r="L219" s="440"/>
      <c r="M219" s="1066"/>
      <c r="N219" s="1081"/>
      <c r="O219" s="1081"/>
      <c r="P219" s="1081"/>
      <c r="Q219" s="1081"/>
      <c r="R219" s="1081"/>
      <c r="S219" s="1081"/>
      <c r="T219" s="440" t="s">
        <v>1193</v>
      </c>
      <c r="U219" s="1066" t="s">
        <v>29</v>
      </c>
      <c r="V219" s="440" t="s">
        <v>1188</v>
      </c>
      <c r="W219" s="1066" t="s">
        <v>29</v>
      </c>
      <c r="X219" s="1081"/>
      <c r="Y219" s="1081"/>
      <c r="Z219" s="1081"/>
      <c r="AA219" s="1081"/>
      <c r="AB219" s="440"/>
      <c r="AC219" s="1066"/>
      <c r="AD219" s="440"/>
      <c r="AE219" s="1066"/>
      <c r="AF219" s="440" t="s">
        <v>1131</v>
      </c>
      <c r="AG219" s="1066" t="s">
        <v>29</v>
      </c>
      <c r="AH219" s="1654"/>
      <c r="AI219" s="427"/>
      <c r="AJ219" s="1081"/>
      <c r="AK219" s="1081"/>
      <c r="AL219" s="446"/>
      <c r="AM219" s="427"/>
      <c r="AN219" s="1081"/>
      <c r="AO219" s="1081"/>
      <c r="AP219" s="440"/>
      <c r="AQ219" s="1066"/>
      <c r="AR219" s="440" t="s">
        <v>1323</v>
      </c>
      <c r="AS219" s="1066" t="s">
        <v>29</v>
      </c>
      <c r="AT219" s="446"/>
      <c r="AU219" s="427"/>
      <c r="AV219" s="440" t="s">
        <v>1266</v>
      </c>
      <c r="AW219" s="1066" t="s">
        <v>20</v>
      </c>
      <c r="AX219" s="1081"/>
      <c r="AY219" s="1081"/>
      <c r="AZ219" s="440"/>
      <c r="BA219" s="1066"/>
      <c r="BB219" s="440" t="s">
        <v>1256</v>
      </c>
      <c r="BC219" s="1233" t="s">
        <v>913</v>
      </c>
      <c r="BD219" s="1687"/>
      <c r="BE219" s="1066"/>
      <c r="BF219" s="440" t="s">
        <v>1203</v>
      </c>
      <c r="BG219" s="1066" t="s">
        <v>29</v>
      </c>
      <c r="BH219" s="440" t="s">
        <v>1169</v>
      </c>
      <c r="BI219" s="1066" t="s">
        <v>29</v>
      </c>
      <c r="BJ219" s="1081"/>
      <c r="BK219" s="1081"/>
      <c r="BL219" s="446"/>
      <c r="BM219" s="427"/>
      <c r="BN219" s="446"/>
      <c r="BO219" s="427"/>
      <c r="BP219" s="1081"/>
      <c r="BQ219" s="1081"/>
      <c r="BR219" s="440"/>
      <c r="BS219" s="1066"/>
      <c r="BT219" s="1081"/>
      <c r="BU219" s="1081"/>
      <c r="BV219" s="440"/>
      <c r="BW219" s="1066"/>
      <c r="BX219" s="440" t="s">
        <v>1218</v>
      </c>
      <c r="BY219" s="1066" t="s">
        <v>20</v>
      </c>
      <c r="BZ219" s="1081"/>
      <c r="CA219" s="1081"/>
      <c r="CB219" s="440"/>
      <c r="CC219" s="1066"/>
      <c r="CD219" s="440" t="s">
        <v>1222</v>
      </c>
      <c r="CE219" s="1121" t="s">
        <v>765</v>
      </c>
      <c r="CF219" s="440" t="s">
        <v>716</v>
      </c>
      <c r="CG219" s="1066" t="s">
        <v>20</v>
      </c>
      <c r="CH219" s="440"/>
      <c r="CI219" s="1066"/>
      <c r="CJ219" s="1081"/>
      <c r="CK219" s="1081"/>
      <c r="CL219" s="440"/>
      <c r="CM219" s="1066"/>
      <c r="CN219" s="440"/>
      <c r="CO219" s="1066"/>
      <c r="CP219" s="1081"/>
      <c r="CQ219" s="1081"/>
      <c r="CR219" s="446"/>
      <c r="CS219" s="427"/>
      <c r="CT219" s="1081"/>
      <c r="CU219" s="1081"/>
      <c r="CV219" s="446"/>
      <c r="CW219" s="427"/>
      <c r="CX219" s="440"/>
      <c r="CY219" s="1066"/>
      <c r="CZ219" s="440"/>
      <c r="DA219" s="1066"/>
      <c r="DB219" s="440" t="s">
        <v>1247</v>
      </c>
      <c r="DC219" s="1066" t="s">
        <v>29</v>
      </c>
      <c r="DD219" s="446"/>
      <c r="DE219" s="427"/>
      <c r="DF219" s="446"/>
      <c r="DG219" s="427"/>
      <c r="DH219" s="446"/>
      <c r="DI219" s="427"/>
      <c r="DJ219" s="440"/>
      <c r="DK219" s="1066"/>
      <c r="DL219" s="1081"/>
      <c r="DM219" s="1081"/>
      <c r="DN219" s="446"/>
      <c r="DO219" s="427"/>
      <c r="DP219" s="446"/>
      <c r="DQ219" s="427"/>
      <c r="DR219" s="446"/>
      <c r="DS219" s="427"/>
      <c r="DT219" s="440"/>
      <c r="DU219" s="1066"/>
      <c r="DV219" s="446"/>
      <c r="DW219" s="427"/>
      <c r="DX219" s="1081"/>
      <c r="DY219" s="1081"/>
      <c r="DZ219" s="1687"/>
      <c r="EA219" s="1066"/>
      <c r="EB219" s="1081"/>
      <c r="EC219" s="1081"/>
      <c r="ED219" s="1081"/>
      <c r="EE219" s="1081"/>
      <c r="EF219" s="1687"/>
      <c r="EG219" s="1066"/>
      <c r="EH219" s="1081"/>
      <c r="EI219" s="1081"/>
      <c r="EJ219" s="1081"/>
      <c r="EK219" s="1081"/>
      <c r="EL219" s="1081"/>
      <c r="EM219" s="1081"/>
      <c r="EN219" s="440" t="s">
        <v>683</v>
      </c>
      <c r="EO219" s="1066">
        <v>0</v>
      </c>
      <c r="EP219" s="446"/>
      <c r="EQ219" s="427"/>
      <c r="ER219" s="1081"/>
      <c r="ES219" s="1081"/>
      <c r="ET219" s="1081"/>
      <c r="EU219" s="1081"/>
      <c r="EV219" s="1081"/>
      <c r="EW219" s="1081"/>
      <c r="EX219" s="1081"/>
      <c r="EY219" s="1081"/>
      <c r="EZ219" s="446"/>
      <c r="FA219" s="427"/>
      <c r="FB219" s="1081"/>
      <c r="FC219" s="1081"/>
      <c r="FD219" s="1687"/>
      <c r="FE219" s="1066"/>
      <c r="FF219" s="1687"/>
      <c r="FG219" s="1066"/>
      <c r="FH219" s="1687"/>
      <c r="FI219" s="1066"/>
      <c r="FJ219" s="1081"/>
      <c r="FK219" s="1081"/>
      <c r="FL219" s="1081"/>
      <c r="FM219" s="1081"/>
      <c r="FN219" s="1081"/>
      <c r="FO219" s="1081"/>
      <c r="FP219" s="1081"/>
      <c r="FQ219" s="1081"/>
      <c r="FR219" s="1081"/>
      <c r="FS219" s="1081"/>
      <c r="FT219" s="1081"/>
      <c r="FU219" s="1081"/>
      <c r="FV219" s="1081"/>
      <c r="FW219" s="1081"/>
      <c r="FX219" s="1081"/>
      <c r="FY219" s="1081"/>
      <c r="FZ219" s="1081"/>
      <c r="GA219" s="1081"/>
      <c r="GB219" s="1081"/>
      <c r="GC219" s="1081"/>
      <c r="GD219" s="1081"/>
      <c r="GE219" s="1081"/>
      <c r="GF219" s="1081"/>
      <c r="GG219" s="1081"/>
      <c r="GH219" s="1081"/>
      <c r="GI219" s="1081"/>
      <c r="GJ219" s="446"/>
      <c r="GK219" s="427"/>
      <c r="GL219" s="446"/>
      <c r="GM219" s="427"/>
    </row>
    <row r="220" spans="1:195" ht="13.5" hidden="1" customHeight="1" outlineLevel="1" x14ac:dyDescent="0.15">
      <c r="A220" s="2861"/>
      <c r="B220" s="1082"/>
      <c r="C220" s="1082"/>
      <c r="D220" s="1082"/>
      <c r="E220" s="1082"/>
      <c r="F220" s="1082"/>
      <c r="G220" s="1082"/>
      <c r="H220" s="430"/>
      <c r="I220" s="429"/>
      <c r="J220" s="1082"/>
      <c r="K220" s="1082"/>
      <c r="L220" s="430"/>
      <c r="M220" s="429"/>
      <c r="N220" s="1082"/>
      <c r="O220" s="1082"/>
      <c r="P220" s="1082"/>
      <c r="Q220" s="1082"/>
      <c r="R220" s="1082"/>
      <c r="S220" s="1082"/>
      <c r="T220" s="430" t="s">
        <v>1182</v>
      </c>
      <c r="U220" s="429" t="s">
        <v>29</v>
      </c>
      <c r="V220" s="430" t="s">
        <v>1035</v>
      </c>
      <c r="W220" s="429" t="s">
        <v>29</v>
      </c>
      <c r="X220" s="1082"/>
      <c r="Y220" s="1082"/>
      <c r="Z220" s="1082"/>
      <c r="AA220" s="1082"/>
      <c r="AB220" s="430"/>
      <c r="AC220" s="429"/>
      <c r="AD220" s="430"/>
      <c r="AE220" s="429"/>
      <c r="AF220" s="430" t="s">
        <v>1316</v>
      </c>
      <c r="AG220" s="429" t="s">
        <v>20</v>
      </c>
      <c r="AH220" s="1655"/>
      <c r="AI220" s="429"/>
      <c r="AJ220" s="1082"/>
      <c r="AK220" s="1082"/>
      <c r="AL220" s="428"/>
      <c r="AM220" s="429"/>
      <c r="AN220" s="1082"/>
      <c r="AO220" s="1082"/>
      <c r="AP220" s="430"/>
      <c r="AQ220" s="429"/>
      <c r="AR220" s="430" t="s">
        <v>1325</v>
      </c>
      <c r="AS220" s="429" t="s">
        <v>20</v>
      </c>
      <c r="AT220" s="428"/>
      <c r="AU220" s="429"/>
      <c r="AV220" s="430" t="s">
        <v>1230</v>
      </c>
      <c r="AW220" s="429" t="s">
        <v>29</v>
      </c>
      <c r="AX220" s="1082"/>
      <c r="AY220" s="1082"/>
      <c r="AZ220" s="430"/>
      <c r="BA220" s="429"/>
      <c r="BB220" s="430" t="s">
        <v>1247</v>
      </c>
      <c r="BC220" s="429" t="s">
        <v>20</v>
      </c>
      <c r="BD220" s="1688"/>
      <c r="BE220" s="1689"/>
      <c r="BF220" s="430" t="s">
        <v>947</v>
      </c>
      <c r="BG220" s="429" t="s">
        <v>29</v>
      </c>
      <c r="BH220" s="430" t="s">
        <v>1290</v>
      </c>
      <c r="BI220" s="429" t="s">
        <v>20</v>
      </c>
      <c r="BJ220" s="1082"/>
      <c r="BK220" s="1082"/>
      <c r="BL220" s="428"/>
      <c r="BM220" s="429"/>
      <c r="BN220" s="428"/>
      <c r="BO220" s="429"/>
      <c r="BP220" s="1082"/>
      <c r="BQ220" s="1082"/>
      <c r="BR220" s="430"/>
      <c r="BS220" s="429"/>
      <c r="BT220" s="1082"/>
      <c r="BU220" s="1082"/>
      <c r="BV220" s="430"/>
      <c r="BW220" s="429"/>
      <c r="BX220" s="430" t="s">
        <v>1323</v>
      </c>
      <c r="BY220" s="429" t="s">
        <v>20</v>
      </c>
      <c r="BZ220" s="1082"/>
      <c r="CA220" s="1082"/>
      <c r="CB220" s="430"/>
      <c r="CC220" s="429"/>
      <c r="CD220" s="430" t="s">
        <v>1304</v>
      </c>
      <c r="CE220" s="429" t="s">
        <v>29</v>
      </c>
      <c r="CF220" s="430" t="s">
        <v>1318</v>
      </c>
      <c r="CG220" s="429" t="s">
        <v>29</v>
      </c>
      <c r="CH220" s="430"/>
      <c r="CI220" s="429"/>
      <c r="CJ220" s="1082"/>
      <c r="CK220" s="1082"/>
      <c r="CL220" s="430"/>
      <c r="CM220" s="429"/>
      <c r="CN220" s="430"/>
      <c r="CO220" s="429"/>
      <c r="CP220" s="1082"/>
      <c r="CQ220" s="1082"/>
      <c r="CR220" s="428"/>
      <c r="CS220" s="429"/>
      <c r="CT220" s="1082"/>
      <c r="CU220" s="1082"/>
      <c r="CV220" s="428"/>
      <c r="CW220" s="429"/>
      <c r="CX220" s="430"/>
      <c r="CY220" s="429"/>
      <c r="CZ220" s="430"/>
      <c r="DA220" s="429"/>
      <c r="DB220" s="430" t="s">
        <v>1324</v>
      </c>
      <c r="DC220" s="429" t="s">
        <v>598</v>
      </c>
      <c r="DD220" s="428"/>
      <c r="DE220" s="429"/>
      <c r="DF220" s="428"/>
      <c r="DG220" s="429"/>
      <c r="DH220" s="428"/>
      <c r="DI220" s="429"/>
      <c r="DJ220" s="430"/>
      <c r="DK220" s="429"/>
      <c r="DL220" s="1082"/>
      <c r="DM220" s="1082"/>
      <c r="DN220" s="428"/>
      <c r="DO220" s="429"/>
      <c r="DP220" s="428"/>
      <c r="DQ220" s="429"/>
      <c r="DR220" s="428"/>
      <c r="DS220" s="429"/>
      <c r="DT220" s="430"/>
      <c r="DU220" s="429"/>
      <c r="DV220" s="428"/>
      <c r="DW220" s="429"/>
      <c r="DX220" s="1082"/>
      <c r="DY220" s="1082"/>
      <c r="DZ220" s="1688"/>
      <c r="EA220" s="1689"/>
      <c r="EB220" s="1082"/>
      <c r="EC220" s="1082"/>
      <c r="ED220" s="1082"/>
      <c r="EE220" s="1082"/>
      <c r="EF220" s="1688"/>
      <c r="EG220" s="1689"/>
      <c r="EH220" s="1082"/>
      <c r="EI220" s="1082"/>
      <c r="EJ220" s="1082"/>
      <c r="EK220" s="1082"/>
      <c r="EL220" s="1082"/>
      <c r="EM220" s="1082"/>
      <c r="EN220" s="430">
        <v>0</v>
      </c>
      <c r="EO220" s="429">
        <v>0</v>
      </c>
      <c r="EP220" s="428"/>
      <c r="EQ220" s="429"/>
      <c r="ER220" s="1082"/>
      <c r="ES220" s="1082"/>
      <c r="ET220" s="1082"/>
      <c r="EU220" s="1082"/>
      <c r="EV220" s="1082"/>
      <c r="EW220" s="1082"/>
      <c r="EX220" s="1082"/>
      <c r="EY220" s="1082"/>
      <c r="EZ220" s="428"/>
      <c r="FA220" s="429"/>
      <c r="FB220" s="1082"/>
      <c r="FC220" s="1082"/>
      <c r="FD220" s="1688"/>
      <c r="FE220" s="1689"/>
      <c r="FF220" s="1688"/>
      <c r="FG220" s="1689"/>
      <c r="FH220" s="1688"/>
      <c r="FI220" s="1689"/>
      <c r="FJ220" s="1082"/>
      <c r="FK220" s="1082"/>
      <c r="FL220" s="1082"/>
      <c r="FM220" s="1082"/>
      <c r="FN220" s="1082"/>
      <c r="FO220" s="1082"/>
      <c r="FP220" s="1082"/>
      <c r="FQ220" s="1082"/>
      <c r="FR220" s="1082"/>
      <c r="FS220" s="1082"/>
      <c r="FT220" s="1082"/>
      <c r="FU220" s="1082"/>
      <c r="FV220" s="1082"/>
      <c r="FW220" s="1082"/>
      <c r="FX220" s="1082"/>
      <c r="FY220" s="1082"/>
      <c r="FZ220" s="1082"/>
      <c r="GA220" s="1082"/>
      <c r="GB220" s="1082"/>
      <c r="GC220" s="1082"/>
      <c r="GD220" s="1082"/>
      <c r="GE220" s="1082"/>
      <c r="GF220" s="1082"/>
      <c r="GG220" s="1082"/>
      <c r="GH220" s="1082"/>
      <c r="GI220" s="1082"/>
      <c r="GJ220" s="428"/>
      <c r="GK220" s="429"/>
      <c r="GL220" s="428"/>
      <c r="GM220" s="429"/>
    </row>
    <row r="221" spans="1:195" ht="13.5" hidden="1" customHeight="1" outlineLevel="1" x14ac:dyDescent="0.15">
      <c r="A221" s="2861"/>
      <c r="B221" s="1082"/>
      <c r="C221" s="1082"/>
      <c r="D221" s="1082"/>
      <c r="E221" s="1082"/>
      <c r="F221" s="1082"/>
      <c r="G221" s="1082"/>
      <c r="H221" s="430"/>
      <c r="I221" s="429"/>
      <c r="J221" s="1082"/>
      <c r="K221" s="1082"/>
      <c r="L221" s="430"/>
      <c r="M221" s="429"/>
      <c r="N221" s="1082"/>
      <c r="O221" s="1082"/>
      <c r="P221" s="1082"/>
      <c r="Q221" s="1082"/>
      <c r="R221" s="1082"/>
      <c r="S221" s="1082"/>
      <c r="T221" s="430" t="s">
        <v>746</v>
      </c>
      <c r="U221" s="429" t="s">
        <v>29</v>
      </c>
      <c r="V221" s="430" t="s">
        <v>1247</v>
      </c>
      <c r="W221" s="429" t="s">
        <v>652</v>
      </c>
      <c r="X221" s="1082"/>
      <c r="Y221" s="1082"/>
      <c r="Z221" s="1082"/>
      <c r="AA221" s="1082"/>
      <c r="AB221" s="430"/>
      <c r="AC221" s="429"/>
      <c r="AD221" s="430"/>
      <c r="AE221" s="429"/>
      <c r="AF221" s="430" t="s">
        <v>1119</v>
      </c>
      <c r="AG221" s="429" t="s">
        <v>29</v>
      </c>
      <c r="AH221" s="1655"/>
      <c r="AI221" s="429"/>
      <c r="AJ221" s="1082"/>
      <c r="AK221" s="1082"/>
      <c r="AL221" s="428"/>
      <c r="AM221" s="429"/>
      <c r="AN221" s="1082"/>
      <c r="AO221" s="1082"/>
      <c r="AP221" s="430"/>
      <c r="AQ221" s="429"/>
      <c r="AR221" s="430" t="s">
        <v>1322</v>
      </c>
      <c r="AS221" s="429" t="s">
        <v>20</v>
      </c>
      <c r="AT221" s="428"/>
      <c r="AU221" s="429"/>
      <c r="AV221" s="430" t="s">
        <v>1327</v>
      </c>
      <c r="AW221" s="429" t="s">
        <v>20</v>
      </c>
      <c r="AX221" s="1082"/>
      <c r="AY221" s="1082"/>
      <c r="AZ221" s="430"/>
      <c r="BA221" s="429"/>
      <c r="BB221" s="430" t="s">
        <v>1292</v>
      </c>
      <c r="BC221" s="429" t="s">
        <v>29</v>
      </c>
      <c r="BD221" s="1688"/>
      <c r="BE221" s="1689"/>
      <c r="BF221" s="430" t="s">
        <v>1092</v>
      </c>
      <c r="BG221" s="429" t="s">
        <v>598</v>
      </c>
      <c r="BH221" s="430" t="s">
        <v>964</v>
      </c>
      <c r="BI221" s="429" t="s">
        <v>591</v>
      </c>
      <c r="BJ221" s="1082"/>
      <c r="BK221" s="1082"/>
      <c r="BL221" s="428"/>
      <c r="BM221" s="429"/>
      <c r="BN221" s="428"/>
      <c r="BO221" s="429"/>
      <c r="BP221" s="1082"/>
      <c r="BQ221" s="1082"/>
      <c r="BR221" s="430"/>
      <c r="BS221" s="429"/>
      <c r="BT221" s="1082"/>
      <c r="BU221" s="1082"/>
      <c r="BV221" s="430"/>
      <c r="BW221" s="429"/>
      <c r="BX221" s="430" t="s">
        <v>999</v>
      </c>
      <c r="BY221" s="429" t="s">
        <v>20</v>
      </c>
      <c r="BZ221" s="1082"/>
      <c r="CA221" s="1082"/>
      <c r="CB221" s="430"/>
      <c r="CC221" s="429"/>
      <c r="CD221" s="430" t="s">
        <v>1193</v>
      </c>
      <c r="CE221" s="429" t="s">
        <v>29</v>
      </c>
      <c r="CF221" s="430" t="s">
        <v>1328</v>
      </c>
      <c r="CG221" s="429" t="s">
        <v>20</v>
      </c>
      <c r="CH221" s="430"/>
      <c r="CI221" s="429"/>
      <c r="CJ221" s="1082"/>
      <c r="CK221" s="1082"/>
      <c r="CL221" s="430"/>
      <c r="CM221" s="429"/>
      <c r="CN221" s="430"/>
      <c r="CO221" s="429"/>
      <c r="CP221" s="1082"/>
      <c r="CQ221" s="1082"/>
      <c r="CR221" s="428"/>
      <c r="CS221" s="429"/>
      <c r="CT221" s="1082"/>
      <c r="CU221" s="1082"/>
      <c r="CV221" s="428"/>
      <c r="CW221" s="429"/>
      <c r="CX221" s="430"/>
      <c r="CY221" s="429"/>
      <c r="CZ221" s="430"/>
      <c r="DA221" s="429"/>
      <c r="DB221" s="430" t="s">
        <v>1326</v>
      </c>
      <c r="DC221" s="429" t="s">
        <v>20</v>
      </c>
      <c r="DD221" s="428"/>
      <c r="DE221" s="429"/>
      <c r="DF221" s="428"/>
      <c r="DG221" s="429"/>
      <c r="DH221" s="428"/>
      <c r="DI221" s="429"/>
      <c r="DJ221" s="430"/>
      <c r="DK221" s="429"/>
      <c r="DL221" s="1082"/>
      <c r="DM221" s="1082"/>
      <c r="DN221" s="428"/>
      <c r="DO221" s="429"/>
      <c r="DP221" s="428"/>
      <c r="DQ221" s="429"/>
      <c r="DR221" s="428"/>
      <c r="DS221" s="429"/>
      <c r="DT221" s="430"/>
      <c r="DU221" s="429"/>
      <c r="DV221" s="428"/>
      <c r="DW221" s="429"/>
      <c r="DX221" s="1082"/>
      <c r="DY221" s="1082"/>
      <c r="DZ221" s="1688"/>
      <c r="EA221" s="1689"/>
      <c r="EB221" s="1082"/>
      <c r="EC221" s="1082"/>
      <c r="ED221" s="1082"/>
      <c r="EE221" s="1082"/>
      <c r="EF221" s="1688"/>
      <c r="EG221" s="1689"/>
      <c r="EH221" s="1082"/>
      <c r="EI221" s="1082"/>
      <c r="EJ221" s="1082"/>
      <c r="EK221" s="1082"/>
      <c r="EL221" s="1082"/>
      <c r="EM221" s="1082"/>
      <c r="EN221" s="430">
        <v>0</v>
      </c>
      <c r="EO221" s="429">
        <v>0</v>
      </c>
      <c r="EP221" s="428"/>
      <c r="EQ221" s="429"/>
      <c r="ER221" s="1082"/>
      <c r="ES221" s="1082"/>
      <c r="ET221" s="1082"/>
      <c r="EU221" s="1082"/>
      <c r="EV221" s="1082"/>
      <c r="EW221" s="1082"/>
      <c r="EX221" s="1082"/>
      <c r="EY221" s="1082"/>
      <c r="EZ221" s="428"/>
      <c r="FA221" s="429"/>
      <c r="FB221" s="1082"/>
      <c r="FC221" s="1082"/>
      <c r="FD221" s="1688"/>
      <c r="FE221" s="1689"/>
      <c r="FF221" s="1688"/>
      <c r="FG221" s="1689"/>
      <c r="FH221" s="1688"/>
      <c r="FI221" s="1689"/>
      <c r="FJ221" s="1082"/>
      <c r="FK221" s="1082"/>
      <c r="FL221" s="1082"/>
      <c r="FM221" s="1082"/>
      <c r="FN221" s="1082"/>
      <c r="FO221" s="1082"/>
      <c r="FP221" s="1082"/>
      <c r="FQ221" s="1082"/>
      <c r="FR221" s="1082"/>
      <c r="FS221" s="1082"/>
      <c r="FT221" s="1082"/>
      <c r="FU221" s="1082"/>
      <c r="FV221" s="1082"/>
      <c r="FW221" s="1082"/>
      <c r="FX221" s="1082"/>
      <c r="FY221" s="1082"/>
      <c r="FZ221" s="1082"/>
      <c r="GA221" s="1082"/>
      <c r="GB221" s="1082"/>
      <c r="GC221" s="1082"/>
      <c r="GD221" s="1082"/>
      <c r="GE221" s="1082"/>
      <c r="GF221" s="1082"/>
      <c r="GG221" s="1082"/>
      <c r="GH221" s="1082"/>
      <c r="GI221" s="1082"/>
      <c r="GJ221" s="428"/>
      <c r="GK221" s="429"/>
      <c r="GL221" s="428"/>
      <c r="GM221" s="429"/>
    </row>
    <row r="222" spans="1:195" ht="13.5" hidden="1" customHeight="1" outlineLevel="1" x14ac:dyDescent="0.15">
      <c r="A222" s="2861"/>
      <c r="B222" s="1082"/>
      <c r="C222" s="1082"/>
      <c r="D222" s="1082"/>
      <c r="E222" s="1082"/>
      <c r="F222" s="1082"/>
      <c r="G222" s="1082"/>
      <c r="H222" s="430"/>
      <c r="I222" s="429"/>
      <c r="J222" s="1082"/>
      <c r="K222" s="1082"/>
      <c r="L222" s="430"/>
      <c r="M222" s="429"/>
      <c r="N222" s="1082"/>
      <c r="O222" s="1082"/>
      <c r="P222" s="1082"/>
      <c r="Q222" s="1082"/>
      <c r="R222" s="1082"/>
      <c r="S222" s="1082"/>
      <c r="T222" s="430" t="s">
        <v>1035</v>
      </c>
      <c r="U222" s="429" t="s">
        <v>20</v>
      </c>
      <c r="V222" s="430" t="s">
        <v>644</v>
      </c>
      <c r="W222" s="429" t="s">
        <v>20</v>
      </c>
      <c r="X222" s="1082"/>
      <c r="Y222" s="1082"/>
      <c r="Z222" s="1082"/>
      <c r="AA222" s="1082"/>
      <c r="AB222" s="430"/>
      <c r="AC222" s="429"/>
      <c r="AD222" s="430"/>
      <c r="AE222" s="429"/>
      <c r="AF222" s="430" t="s">
        <v>1021</v>
      </c>
      <c r="AG222" s="429" t="s">
        <v>29</v>
      </c>
      <c r="AH222" s="1655"/>
      <c r="AI222" s="429"/>
      <c r="AJ222" s="1082"/>
      <c r="AK222" s="1082"/>
      <c r="AL222" s="428"/>
      <c r="AM222" s="429"/>
      <c r="AN222" s="1082"/>
      <c r="AO222" s="1082"/>
      <c r="AP222" s="430"/>
      <c r="AQ222" s="429"/>
      <c r="AR222" s="430" t="s">
        <v>1207</v>
      </c>
      <c r="AS222" s="429" t="s">
        <v>29</v>
      </c>
      <c r="AT222" s="428"/>
      <c r="AU222" s="429"/>
      <c r="AV222" s="430" t="s">
        <v>1218</v>
      </c>
      <c r="AW222" s="429" t="s">
        <v>29</v>
      </c>
      <c r="AX222" s="1082"/>
      <c r="AY222" s="1082"/>
      <c r="AZ222" s="430"/>
      <c r="BA222" s="429"/>
      <c r="BB222" s="430" t="s">
        <v>1319</v>
      </c>
      <c r="BC222" s="429" t="s">
        <v>29</v>
      </c>
      <c r="BD222" s="1688"/>
      <c r="BE222" s="1689"/>
      <c r="BF222" s="430" t="s">
        <v>1016</v>
      </c>
      <c r="BG222" s="429" t="s">
        <v>29</v>
      </c>
      <c r="BH222" s="430" t="s">
        <v>1089</v>
      </c>
      <c r="BI222" s="429" t="s">
        <v>29</v>
      </c>
      <c r="BJ222" s="1082"/>
      <c r="BK222" s="1082"/>
      <c r="BL222" s="428"/>
      <c r="BM222" s="429"/>
      <c r="BN222" s="428"/>
      <c r="BO222" s="429"/>
      <c r="BP222" s="1082"/>
      <c r="BQ222" s="1082"/>
      <c r="BR222" s="430"/>
      <c r="BS222" s="429"/>
      <c r="BT222" s="1082"/>
      <c r="BU222" s="1082"/>
      <c r="BV222" s="430"/>
      <c r="BW222" s="429"/>
      <c r="BX222" s="430" t="s">
        <v>1205</v>
      </c>
      <c r="BY222" s="429" t="s">
        <v>20</v>
      </c>
      <c r="BZ222" s="1082"/>
      <c r="CA222" s="1082"/>
      <c r="CB222" s="430"/>
      <c r="CC222" s="429"/>
      <c r="CD222" s="430" t="s">
        <v>1081</v>
      </c>
      <c r="CE222" s="429" t="s">
        <v>29</v>
      </c>
      <c r="CF222" s="430" t="s">
        <v>1256</v>
      </c>
      <c r="CG222" s="429" t="s">
        <v>29</v>
      </c>
      <c r="CH222" s="430"/>
      <c r="CI222" s="429"/>
      <c r="CJ222" s="1082"/>
      <c r="CK222" s="1082"/>
      <c r="CL222" s="430"/>
      <c r="CM222" s="429"/>
      <c r="CN222" s="430"/>
      <c r="CO222" s="429"/>
      <c r="CP222" s="1082"/>
      <c r="CQ222" s="1082"/>
      <c r="CR222" s="428"/>
      <c r="CS222" s="429"/>
      <c r="CT222" s="1082"/>
      <c r="CU222" s="1082"/>
      <c r="CV222" s="428"/>
      <c r="CW222" s="429"/>
      <c r="CX222" s="430"/>
      <c r="CY222" s="429"/>
      <c r="CZ222" s="430"/>
      <c r="DA222" s="429"/>
      <c r="DB222" s="430" t="s">
        <v>837</v>
      </c>
      <c r="DC222" s="429" t="s">
        <v>20</v>
      </c>
      <c r="DD222" s="428"/>
      <c r="DE222" s="429"/>
      <c r="DF222" s="428"/>
      <c r="DG222" s="429"/>
      <c r="DH222" s="428"/>
      <c r="DI222" s="429"/>
      <c r="DJ222" s="430"/>
      <c r="DK222" s="429"/>
      <c r="DL222" s="1082"/>
      <c r="DM222" s="1082"/>
      <c r="DN222" s="428"/>
      <c r="DO222" s="429"/>
      <c r="DP222" s="428"/>
      <c r="DQ222" s="429"/>
      <c r="DR222" s="428"/>
      <c r="DS222" s="429"/>
      <c r="DT222" s="430"/>
      <c r="DU222" s="429"/>
      <c r="DV222" s="428"/>
      <c r="DW222" s="429"/>
      <c r="DX222" s="1082"/>
      <c r="DY222" s="1082"/>
      <c r="DZ222" s="1688"/>
      <c r="EA222" s="1689"/>
      <c r="EB222" s="1082"/>
      <c r="EC222" s="1082"/>
      <c r="ED222" s="1082"/>
      <c r="EE222" s="1082"/>
      <c r="EF222" s="1688"/>
      <c r="EG222" s="1689"/>
      <c r="EH222" s="1082"/>
      <c r="EI222" s="1082"/>
      <c r="EJ222" s="1082"/>
      <c r="EK222" s="1082"/>
      <c r="EL222" s="1082"/>
      <c r="EM222" s="1082"/>
      <c r="EN222" s="430">
        <v>0</v>
      </c>
      <c r="EO222" s="429">
        <v>0</v>
      </c>
      <c r="EP222" s="428"/>
      <c r="EQ222" s="429"/>
      <c r="ER222" s="1082"/>
      <c r="ES222" s="1082"/>
      <c r="ET222" s="1082"/>
      <c r="EU222" s="1082"/>
      <c r="EV222" s="1082"/>
      <c r="EW222" s="1082"/>
      <c r="EX222" s="1082"/>
      <c r="EY222" s="1082"/>
      <c r="EZ222" s="428"/>
      <c r="FA222" s="429"/>
      <c r="FB222" s="1082"/>
      <c r="FC222" s="1082"/>
      <c r="FD222" s="1688"/>
      <c r="FE222" s="1689"/>
      <c r="FF222" s="1688"/>
      <c r="FG222" s="1689"/>
      <c r="FH222" s="1688"/>
      <c r="FI222" s="1689"/>
      <c r="FJ222" s="1082"/>
      <c r="FK222" s="1082"/>
      <c r="FL222" s="1082"/>
      <c r="FM222" s="1082"/>
      <c r="FN222" s="1082"/>
      <c r="FO222" s="1082"/>
      <c r="FP222" s="1082"/>
      <c r="FQ222" s="1082"/>
      <c r="FR222" s="1082"/>
      <c r="FS222" s="1082"/>
      <c r="FT222" s="1082"/>
      <c r="FU222" s="1082"/>
      <c r="FV222" s="1082"/>
      <c r="FW222" s="1082"/>
      <c r="FX222" s="1082"/>
      <c r="FY222" s="1082"/>
      <c r="FZ222" s="1082"/>
      <c r="GA222" s="1082"/>
      <c r="GB222" s="1082"/>
      <c r="GC222" s="1082"/>
      <c r="GD222" s="1082"/>
      <c r="GE222" s="1082"/>
      <c r="GF222" s="1082"/>
      <c r="GG222" s="1082"/>
      <c r="GH222" s="1082"/>
      <c r="GI222" s="1082"/>
      <c r="GJ222" s="428"/>
      <c r="GK222" s="429"/>
      <c r="GL222" s="428"/>
      <c r="GM222" s="429"/>
    </row>
    <row r="223" spans="1:195" ht="13.5" hidden="1" customHeight="1" outlineLevel="1" x14ac:dyDescent="0.15">
      <c r="A223" s="2862"/>
      <c r="B223" s="1083"/>
      <c r="C223" s="1083"/>
      <c r="D223" s="1083"/>
      <c r="E223" s="1083"/>
      <c r="F223" s="1083"/>
      <c r="G223" s="1083"/>
      <c r="H223" s="425"/>
      <c r="I223" s="426"/>
      <c r="J223" s="1083"/>
      <c r="K223" s="1083"/>
      <c r="L223" s="425"/>
      <c r="M223" s="426"/>
      <c r="N223" s="1083"/>
      <c r="O223" s="1083"/>
      <c r="P223" s="1083"/>
      <c r="Q223" s="1083"/>
      <c r="R223" s="1083"/>
      <c r="S223" s="1083"/>
      <c r="T223" s="425">
        <v>0</v>
      </c>
      <c r="U223" s="426">
        <v>0</v>
      </c>
      <c r="V223" s="425">
        <v>0</v>
      </c>
      <c r="W223" s="426">
        <v>0</v>
      </c>
      <c r="X223" s="1083"/>
      <c r="Y223" s="1083"/>
      <c r="Z223" s="1083"/>
      <c r="AA223" s="1083"/>
      <c r="AB223" s="425"/>
      <c r="AC223" s="426"/>
      <c r="AD223" s="425"/>
      <c r="AE223" s="426"/>
      <c r="AF223" s="425">
        <v>0</v>
      </c>
      <c r="AG223" s="426">
        <v>0</v>
      </c>
      <c r="AH223" s="1656"/>
      <c r="AI223" s="426"/>
      <c r="AJ223" s="1083"/>
      <c r="AK223" s="1083"/>
      <c r="AL223" s="447"/>
      <c r="AM223" s="426"/>
      <c r="AN223" s="1083"/>
      <c r="AO223" s="1083"/>
      <c r="AP223" s="425"/>
      <c r="AQ223" s="426"/>
      <c r="AR223" s="425">
        <v>0</v>
      </c>
      <c r="AS223" s="426">
        <v>0</v>
      </c>
      <c r="AT223" s="447"/>
      <c r="AU223" s="426"/>
      <c r="AV223" s="425">
        <v>0</v>
      </c>
      <c r="AW223" s="426">
        <v>0</v>
      </c>
      <c r="AX223" s="1083"/>
      <c r="AY223" s="1083"/>
      <c r="AZ223" s="425"/>
      <c r="BA223" s="426"/>
      <c r="BB223" s="425">
        <v>0</v>
      </c>
      <c r="BC223" s="426">
        <v>0</v>
      </c>
      <c r="BD223" s="1690"/>
      <c r="BE223" s="1691"/>
      <c r="BF223" s="425">
        <v>0</v>
      </c>
      <c r="BG223" s="426">
        <v>0</v>
      </c>
      <c r="BH223" s="425">
        <v>0</v>
      </c>
      <c r="BI223" s="426">
        <v>0</v>
      </c>
      <c r="BJ223" s="1083"/>
      <c r="BK223" s="1083"/>
      <c r="BL223" s="447"/>
      <c r="BM223" s="426"/>
      <c r="BN223" s="447"/>
      <c r="BO223" s="426"/>
      <c r="BP223" s="1083"/>
      <c r="BQ223" s="1083"/>
      <c r="BR223" s="425"/>
      <c r="BS223" s="426"/>
      <c r="BT223" s="1083"/>
      <c r="BU223" s="1083"/>
      <c r="BV223" s="425"/>
      <c r="BW223" s="426"/>
      <c r="BX223" s="425">
        <v>0</v>
      </c>
      <c r="BY223" s="426">
        <v>0</v>
      </c>
      <c r="BZ223" s="1083"/>
      <c r="CA223" s="1083"/>
      <c r="CB223" s="425"/>
      <c r="CC223" s="426"/>
      <c r="CD223" s="425">
        <v>0</v>
      </c>
      <c r="CE223" s="426">
        <v>0</v>
      </c>
      <c r="CF223" s="425">
        <v>0</v>
      </c>
      <c r="CG223" s="426">
        <v>0</v>
      </c>
      <c r="CH223" s="425"/>
      <c r="CI223" s="426"/>
      <c r="CJ223" s="1083"/>
      <c r="CK223" s="1083"/>
      <c r="CL223" s="425"/>
      <c r="CM223" s="426"/>
      <c r="CN223" s="425"/>
      <c r="CO223" s="426"/>
      <c r="CP223" s="1083"/>
      <c r="CQ223" s="1083"/>
      <c r="CR223" s="447"/>
      <c r="CS223" s="426"/>
      <c r="CT223" s="1083"/>
      <c r="CU223" s="1083"/>
      <c r="CV223" s="447"/>
      <c r="CW223" s="426"/>
      <c r="CX223" s="425"/>
      <c r="CY223" s="426"/>
      <c r="CZ223" s="425"/>
      <c r="DA223" s="426"/>
      <c r="DB223" s="425">
        <v>0</v>
      </c>
      <c r="DC223" s="426">
        <v>0</v>
      </c>
      <c r="DD223" s="447"/>
      <c r="DE223" s="426"/>
      <c r="DF223" s="447"/>
      <c r="DG223" s="426"/>
      <c r="DH223" s="447"/>
      <c r="DI223" s="426"/>
      <c r="DJ223" s="425"/>
      <c r="DK223" s="426"/>
      <c r="DL223" s="1083"/>
      <c r="DM223" s="1083"/>
      <c r="DN223" s="447"/>
      <c r="DO223" s="426"/>
      <c r="DP223" s="447"/>
      <c r="DQ223" s="426"/>
      <c r="DR223" s="447"/>
      <c r="DS223" s="426"/>
      <c r="DT223" s="425"/>
      <c r="DU223" s="426"/>
      <c r="DV223" s="447"/>
      <c r="DW223" s="426"/>
      <c r="DX223" s="1083"/>
      <c r="DY223" s="1083"/>
      <c r="DZ223" s="1690"/>
      <c r="EA223" s="1691"/>
      <c r="EB223" s="1083"/>
      <c r="EC223" s="1083"/>
      <c r="ED223" s="1083"/>
      <c r="EE223" s="1083"/>
      <c r="EF223" s="1690"/>
      <c r="EG223" s="1691"/>
      <c r="EH223" s="1083"/>
      <c r="EI223" s="1083"/>
      <c r="EJ223" s="1083"/>
      <c r="EK223" s="1083"/>
      <c r="EL223" s="1083"/>
      <c r="EM223" s="1083"/>
      <c r="EN223" s="425">
        <v>0</v>
      </c>
      <c r="EO223" s="426">
        <v>0</v>
      </c>
      <c r="EP223" s="447"/>
      <c r="EQ223" s="426"/>
      <c r="ER223" s="1083"/>
      <c r="ES223" s="1083"/>
      <c r="ET223" s="1083"/>
      <c r="EU223" s="1083"/>
      <c r="EV223" s="1083"/>
      <c r="EW223" s="1083"/>
      <c r="EX223" s="1083"/>
      <c r="EY223" s="1083"/>
      <c r="EZ223" s="447"/>
      <c r="FA223" s="426"/>
      <c r="FB223" s="1083"/>
      <c r="FC223" s="1083"/>
      <c r="FD223" s="1690"/>
      <c r="FE223" s="1691"/>
      <c r="FF223" s="1690"/>
      <c r="FG223" s="1691"/>
      <c r="FH223" s="1690"/>
      <c r="FI223" s="1691"/>
      <c r="FJ223" s="1083"/>
      <c r="FK223" s="1083"/>
      <c r="FL223" s="1083"/>
      <c r="FM223" s="1083"/>
      <c r="FN223" s="1083"/>
      <c r="FO223" s="1083"/>
      <c r="FP223" s="1083"/>
      <c r="FQ223" s="1083"/>
      <c r="FR223" s="1083"/>
      <c r="FS223" s="1083"/>
      <c r="FT223" s="1083"/>
      <c r="FU223" s="1083"/>
      <c r="FV223" s="1083"/>
      <c r="FW223" s="1083"/>
      <c r="FX223" s="1083"/>
      <c r="FY223" s="1083"/>
      <c r="FZ223" s="1083"/>
      <c r="GA223" s="1083"/>
      <c r="GB223" s="1083"/>
      <c r="GC223" s="1083"/>
      <c r="GD223" s="1083"/>
      <c r="GE223" s="1083"/>
      <c r="GF223" s="1083"/>
      <c r="GG223" s="1083"/>
      <c r="GH223" s="1083"/>
      <c r="GI223" s="1083"/>
      <c r="GJ223" s="447"/>
      <c r="GK223" s="426"/>
      <c r="GL223" s="447"/>
      <c r="GM223" s="426"/>
    </row>
    <row r="224" spans="1:195" ht="13.5" hidden="1" customHeight="1" outlineLevel="1" x14ac:dyDescent="0.15">
      <c r="A224" s="2860">
        <v>44619</v>
      </c>
      <c r="B224" s="1085"/>
      <c r="C224" s="1085"/>
      <c r="D224" s="1085"/>
      <c r="E224" s="1085"/>
      <c r="F224" s="1085"/>
      <c r="G224" s="1085"/>
      <c r="H224" s="476"/>
      <c r="I224" s="477">
        <v>0</v>
      </c>
      <c r="J224" s="1085"/>
      <c r="K224" s="1085"/>
      <c r="L224" s="476"/>
      <c r="M224" s="477">
        <v>0</v>
      </c>
      <c r="N224" s="1085"/>
      <c r="O224" s="1085"/>
      <c r="P224" s="1085"/>
      <c r="Q224" s="1085"/>
      <c r="R224" s="1085"/>
      <c r="S224" s="1085"/>
      <c r="T224" s="476" t="s">
        <v>1029</v>
      </c>
      <c r="U224" s="477" t="s">
        <v>29</v>
      </c>
      <c r="V224" s="476" t="s">
        <v>964</v>
      </c>
      <c r="W224" s="477" t="s">
        <v>29</v>
      </c>
      <c r="X224" s="1085"/>
      <c r="Y224" s="1085"/>
      <c r="Z224" s="1085"/>
      <c r="AA224" s="1085"/>
      <c r="AB224" s="476"/>
      <c r="AC224" s="477">
        <v>0</v>
      </c>
      <c r="AD224" s="476"/>
      <c r="AE224" s="477">
        <v>0</v>
      </c>
      <c r="AF224" s="476" t="s">
        <v>1305</v>
      </c>
      <c r="AG224" s="477" t="s">
        <v>29</v>
      </c>
      <c r="AH224" s="1651"/>
      <c r="AI224" s="477"/>
      <c r="AJ224" s="1085"/>
      <c r="AK224" s="1085"/>
      <c r="AL224" s="501"/>
      <c r="AM224" s="477"/>
      <c r="AN224" s="1085"/>
      <c r="AO224" s="1085"/>
      <c r="AP224" s="476"/>
      <c r="AQ224" s="477">
        <v>0</v>
      </c>
      <c r="AR224" s="476" t="s">
        <v>1318</v>
      </c>
      <c r="AS224" s="477" t="s">
        <v>20</v>
      </c>
      <c r="AT224" s="501"/>
      <c r="AU224" s="477"/>
      <c r="AV224" s="476" t="s">
        <v>1247</v>
      </c>
      <c r="AW224" s="477" t="s">
        <v>29</v>
      </c>
      <c r="AX224" s="1085"/>
      <c r="AY224" s="1085"/>
      <c r="AZ224" s="476"/>
      <c r="BA224" s="477"/>
      <c r="BB224" s="476" t="s">
        <v>837</v>
      </c>
      <c r="BC224" s="477" t="s">
        <v>29</v>
      </c>
      <c r="BD224" s="1684"/>
      <c r="BE224" s="497"/>
      <c r="BF224" s="476" t="s">
        <v>1119</v>
      </c>
      <c r="BG224" s="477" t="s">
        <v>29</v>
      </c>
      <c r="BH224" s="476" t="s">
        <v>5</v>
      </c>
      <c r="BI224" s="477">
        <v>0</v>
      </c>
      <c r="BJ224" s="1085"/>
      <c r="BK224" s="1085"/>
      <c r="BL224" s="501"/>
      <c r="BM224" s="477"/>
      <c r="BN224" s="501"/>
      <c r="BO224" s="477"/>
      <c r="BP224" s="1085"/>
      <c r="BQ224" s="1085"/>
      <c r="BR224" s="476"/>
      <c r="BS224" s="477">
        <v>0</v>
      </c>
      <c r="BT224" s="1085"/>
      <c r="BU224" s="1085"/>
      <c r="BV224" s="476"/>
      <c r="BW224" s="477">
        <v>0</v>
      </c>
      <c r="BX224" s="476" t="s">
        <v>5</v>
      </c>
      <c r="BY224" s="477">
        <v>0</v>
      </c>
      <c r="BZ224" s="1085"/>
      <c r="CA224" s="1085"/>
      <c r="CB224" s="476"/>
      <c r="CC224" s="477">
        <v>0</v>
      </c>
      <c r="CD224" s="476" t="s">
        <v>1332</v>
      </c>
      <c r="CE224" s="477" t="s">
        <v>29</v>
      </c>
      <c r="CF224" s="476" t="s">
        <v>1292</v>
      </c>
      <c r="CG224" s="477" t="s">
        <v>20</v>
      </c>
      <c r="CH224" s="476"/>
      <c r="CI224" s="477">
        <v>0</v>
      </c>
      <c r="CJ224" s="1085"/>
      <c r="CK224" s="1085"/>
      <c r="CL224" s="476"/>
      <c r="CM224" s="477">
        <v>0</v>
      </c>
      <c r="CN224" s="476"/>
      <c r="CO224" s="477">
        <v>0</v>
      </c>
      <c r="CP224" s="1085"/>
      <c r="CQ224" s="1085"/>
      <c r="CR224" s="501"/>
      <c r="CS224" s="477"/>
      <c r="CT224" s="1085"/>
      <c r="CU224" s="1085"/>
      <c r="CV224" s="501"/>
      <c r="CW224" s="477"/>
      <c r="CX224" s="476"/>
      <c r="CY224" s="477">
        <v>0</v>
      </c>
      <c r="CZ224" s="476"/>
      <c r="DA224" s="477">
        <v>0</v>
      </c>
      <c r="DB224" s="476" t="s">
        <v>5</v>
      </c>
      <c r="DC224" s="477">
        <v>0</v>
      </c>
      <c r="DD224" s="501"/>
      <c r="DE224" s="477"/>
      <c r="DF224" s="501"/>
      <c r="DG224" s="477"/>
      <c r="DH224" s="501"/>
      <c r="DI224" s="477"/>
      <c r="DJ224" s="476"/>
      <c r="DK224" s="477">
        <v>0</v>
      </c>
      <c r="DL224" s="1085"/>
      <c r="DM224" s="1085"/>
      <c r="DN224" s="501"/>
      <c r="DO224" s="477"/>
      <c r="DP224" s="501"/>
      <c r="DQ224" s="477"/>
      <c r="DR224" s="501"/>
      <c r="DS224" s="477"/>
      <c r="DT224" s="476"/>
      <c r="DU224" s="477"/>
      <c r="DV224" s="501"/>
      <c r="DW224" s="477"/>
      <c r="DX224" s="1085"/>
      <c r="DY224" s="1085"/>
      <c r="DZ224" s="1684"/>
      <c r="EA224" s="497"/>
      <c r="EB224" s="1085"/>
      <c r="EC224" s="1085"/>
      <c r="ED224" s="1085"/>
      <c r="EE224" s="1085"/>
      <c r="EF224" s="1684"/>
      <c r="EG224" s="497"/>
      <c r="EH224" s="1085"/>
      <c r="EI224" s="1085"/>
      <c r="EJ224" s="1085"/>
      <c r="EK224" s="1085"/>
      <c r="EL224" s="1085"/>
      <c r="EM224" s="1085"/>
      <c r="EN224" s="476" t="s">
        <v>683</v>
      </c>
      <c r="EO224" s="477">
        <v>0</v>
      </c>
      <c r="EP224" s="501"/>
      <c r="EQ224" s="477"/>
      <c r="ER224" s="1085"/>
      <c r="ES224" s="1085"/>
      <c r="ET224" s="1085"/>
      <c r="EU224" s="1085"/>
      <c r="EV224" s="1085"/>
      <c r="EW224" s="1085"/>
      <c r="EX224" s="1085"/>
      <c r="EY224" s="1085"/>
      <c r="EZ224" s="501"/>
      <c r="FA224" s="477"/>
      <c r="FB224" s="1085"/>
      <c r="FC224" s="1085"/>
      <c r="FD224" s="1684"/>
      <c r="FE224" s="497"/>
      <c r="FF224" s="1684"/>
      <c r="FG224" s="497"/>
      <c r="FH224" s="1684"/>
      <c r="FI224" s="497"/>
      <c r="FJ224" s="1085"/>
      <c r="FK224" s="1085"/>
      <c r="FL224" s="1085"/>
      <c r="FM224" s="1085"/>
      <c r="FN224" s="1085"/>
      <c r="FO224" s="1085"/>
      <c r="FP224" s="1085"/>
      <c r="FQ224" s="1085"/>
      <c r="FR224" s="1085"/>
      <c r="FS224" s="1085"/>
      <c r="FT224" s="1085"/>
      <c r="FU224" s="1085"/>
      <c r="FV224" s="1085"/>
      <c r="FW224" s="1085"/>
      <c r="FX224" s="1085"/>
      <c r="FY224" s="1085"/>
      <c r="FZ224" s="1085"/>
      <c r="GA224" s="1085"/>
      <c r="GB224" s="1085"/>
      <c r="GC224" s="1085"/>
      <c r="GD224" s="1085"/>
      <c r="GE224" s="1085"/>
      <c r="GF224" s="1085"/>
      <c r="GG224" s="1085"/>
      <c r="GH224" s="1085"/>
      <c r="GI224" s="1085"/>
      <c r="GJ224" s="501"/>
      <c r="GK224" s="477"/>
      <c r="GL224" s="501"/>
      <c r="GM224" s="477"/>
    </row>
    <row r="225" spans="1:195" ht="13.5" hidden="1" customHeight="1" outlineLevel="1" x14ac:dyDescent="0.15">
      <c r="A225" s="2861"/>
      <c r="B225" s="1086"/>
      <c r="C225" s="1086"/>
      <c r="D225" s="1086"/>
      <c r="E225" s="1086"/>
      <c r="F225" s="1086"/>
      <c r="G225" s="1086"/>
      <c r="H225" s="431">
        <v>0</v>
      </c>
      <c r="I225" s="432">
        <v>0</v>
      </c>
      <c r="J225" s="1086"/>
      <c r="K225" s="1086"/>
      <c r="L225" s="431">
        <v>0</v>
      </c>
      <c r="M225" s="432">
        <v>0</v>
      </c>
      <c r="N225" s="1086"/>
      <c r="O225" s="1086"/>
      <c r="P225" s="1086"/>
      <c r="Q225" s="1086"/>
      <c r="R225" s="1086"/>
      <c r="S225" s="1086"/>
      <c r="T225" s="431" t="s">
        <v>1204</v>
      </c>
      <c r="U225" s="432" t="s">
        <v>29</v>
      </c>
      <c r="V225" s="431" t="s">
        <v>1185</v>
      </c>
      <c r="W225" s="432" t="s">
        <v>20</v>
      </c>
      <c r="X225" s="1086"/>
      <c r="Y225" s="1086"/>
      <c r="Z225" s="1086"/>
      <c r="AA225" s="1086"/>
      <c r="AB225" s="431">
        <v>0</v>
      </c>
      <c r="AC225" s="432">
        <v>0</v>
      </c>
      <c r="AD225" s="431">
        <v>0</v>
      </c>
      <c r="AE225" s="432">
        <v>0</v>
      </c>
      <c r="AF225" s="431" t="s">
        <v>1182</v>
      </c>
      <c r="AG225" s="432" t="s">
        <v>652</v>
      </c>
      <c r="AH225" s="1652"/>
      <c r="AI225" s="432"/>
      <c r="AJ225" s="1086"/>
      <c r="AK225" s="1086"/>
      <c r="AL225" s="499"/>
      <c r="AM225" s="432"/>
      <c r="AN225" s="1086"/>
      <c r="AO225" s="1086"/>
      <c r="AP225" s="431">
        <v>0</v>
      </c>
      <c r="AQ225" s="432">
        <v>0</v>
      </c>
      <c r="AR225" s="431" t="s">
        <v>720</v>
      </c>
      <c r="AS225" s="432" t="s">
        <v>20</v>
      </c>
      <c r="AT225" s="499"/>
      <c r="AU225" s="432"/>
      <c r="AV225" s="431" t="s">
        <v>861</v>
      </c>
      <c r="AW225" s="432" t="s">
        <v>20</v>
      </c>
      <c r="AX225" s="1086"/>
      <c r="AY225" s="1086"/>
      <c r="AZ225" s="431"/>
      <c r="BA225" s="432"/>
      <c r="BB225" s="431" t="s">
        <v>1331</v>
      </c>
      <c r="BC225" s="432" t="s">
        <v>29</v>
      </c>
      <c r="BD225" s="1685"/>
      <c r="BE225" s="495"/>
      <c r="BF225" s="431" t="s">
        <v>1172</v>
      </c>
      <c r="BG225" s="432" t="s">
        <v>29</v>
      </c>
      <c r="BH225" s="431">
        <v>0</v>
      </c>
      <c r="BI225" s="432">
        <v>0</v>
      </c>
      <c r="BJ225" s="1086"/>
      <c r="BK225" s="1086"/>
      <c r="BL225" s="499"/>
      <c r="BM225" s="432"/>
      <c r="BN225" s="499"/>
      <c r="BO225" s="432"/>
      <c r="BP225" s="1086"/>
      <c r="BQ225" s="1086"/>
      <c r="BR225" s="431">
        <v>0</v>
      </c>
      <c r="BS225" s="432">
        <v>0</v>
      </c>
      <c r="BT225" s="1086"/>
      <c r="BU225" s="1086"/>
      <c r="BV225" s="431">
        <v>0</v>
      </c>
      <c r="BW225" s="432">
        <v>0</v>
      </c>
      <c r="BX225" s="431">
        <v>0</v>
      </c>
      <c r="BY225" s="432">
        <v>0</v>
      </c>
      <c r="BZ225" s="1086"/>
      <c r="CA225" s="1086"/>
      <c r="CB225" s="431">
        <v>0</v>
      </c>
      <c r="CC225" s="432">
        <v>0</v>
      </c>
      <c r="CD225" s="431" t="s">
        <v>1329</v>
      </c>
      <c r="CE225" s="432" t="s">
        <v>20</v>
      </c>
      <c r="CF225" s="431" t="s">
        <v>1255</v>
      </c>
      <c r="CG225" s="432" t="s">
        <v>29</v>
      </c>
      <c r="CH225" s="431">
        <v>0</v>
      </c>
      <c r="CI225" s="432">
        <v>0</v>
      </c>
      <c r="CJ225" s="1086"/>
      <c r="CK225" s="1086"/>
      <c r="CL225" s="431">
        <v>0</v>
      </c>
      <c r="CM225" s="432">
        <v>0</v>
      </c>
      <c r="CN225" s="431">
        <v>0</v>
      </c>
      <c r="CO225" s="432">
        <v>0</v>
      </c>
      <c r="CP225" s="1086"/>
      <c r="CQ225" s="1086"/>
      <c r="CR225" s="499"/>
      <c r="CS225" s="432"/>
      <c r="CT225" s="1086"/>
      <c r="CU225" s="1086"/>
      <c r="CV225" s="499"/>
      <c r="CW225" s="432"/>
      <c r="CX225" s="431">
        <v>0</v>
      </c>
      <c r="CY225" s="432">
        <v>0</v>
      </c>
      <c r="CZ225" s="431">
        <v>0</v>
      </c>
      <c r="DA225" s="432">
        <v>0</v>
      </c>
      <c r="DB225" s="431">
        <v>0</v>
      </c>
      <c r="DC225" s="432">
        <v>0</v>
      </c>
      <c r="DD225" s="499"/>
      <c r="DE225" s="432"/>
      <c r="DF225" s="499"/>
      <c r="DG225" s="432"/>
      <c r="DH225" s="499"/>
      <c r="DI225" s="432"/>
      <c r="DJ225" s="431">
        <v>0</v>
      </c>
      <c r="DK225" s="432">
        <v>0</v>
      </c>
      <c r="DL225" s="1086"/>
      <c r="DM225" s="1086"/>
      <c r="DN225" s="499"/>
      <c r="DO225" s="432"/>
      <c r="DP225" s="499"/>
      <c r="DQ225" s="432"/>
      <c r="DR225" s="499"/>
      <c r="DS225" s="432"/>
      <c r="DT225" s="431"/>
      <c r="DU225" s="432"/>
      <c r="DV225" s="499"/>
      <c r="DW225" s="432"/>
      <c r="DX225" s="1086"/>
      <c r="DY225" s="1086"/>
      <c r="DZ225" s="1685"/>
      <c r="EA225" s="495"/>
      <c r="EB225" s="1086"/>
      <c r="EC225" s="1086"/>
      <c r="ED225" s="1086"/>
      <c r="EE225" s="1086"/>
      <c r="EF225" s="1685"/>
      <c r="EG225" s="495"/>
      <c r="EH225" s="1086"/>
      <c r="EI225" s="1086"/>
      <c r="EJ225" s="1086"/>
      <c r="EK225" s="1086"/>
      <c r="EL225" s="1086"/>
      <c r="EM225" s="1086"/>
      <c r="EN225" s="431">
        <v>0</v>
      </c>
      <c r="EO225" s="432">
        <v>0</v>
      </c>
      <c r="EP225" s="499"/>
      <c r="EQ225" s="432"/>
      <c r="ER225" s="1086"/>
      <c r="ES225" s="1086"/>
      <c r="ET225" s="1086"/>
      <c r="EU225" s="1086"/>
      <c r="EV225" s="1086"/>
      <c r="EW225" s="1086"/>
      <c r="EX225" s="1086"/>
      <c r="EY225" s="1086"/>
      <c r="EZ225" s="499"/>
      <c r="FA225" s="432"/>
      <c r="FB225" s="1086"/>
      <c r="FC225" s="1086"/>
      <c r="FD225" s="1685"/>
      <c r="FE225" s="495"/>
      <c r="FF225" s="1685"/>
      <c r="FG225" s="495"/>
      <c r="FH225" s="1685"/>
      <c r="FI225" s="495"/>
      <c r="FJ225" s="1086"/>
      <c r="FK225" s="1086"/>
      <c r="FL225" s="1086"/>
      <c r="FM225" s="1086"/>
      <c r="FN225" s="1086"/>
      <c r="FO225" s="1086"/>
      <c r="FP225" s="1086"/>
      <c r="FQ225" s="1086"/>
      <c r="FR225" s="1086"/>
      <c r="FS225" s="1086"/>
      <c r="FT225" s="1086"/>
      <c r="FU225" s="1086"/>
      <c r="FV225" s="1086"/>
      <c r="FW225" s="1086"/>
      <c r="FX225" s="1086"/>
      <c r="FY225" s="1086"/>
      <c r="FZ225" s="1086"/>
      <c r="GA225" s="1086"/>
      <c r="GB225" s="1086"/>
      <c r="GC225" s="1086"/>
      <c r="GD225" s="1086"/>
      <c r="GE225" s="1086"/>
      <c r="GF225" s="1086"/>
      <c r="GG225" s="1086"/>
      <c r="GH225" s="1086"/>
      <c r="GI225" s="1086"/>
      <c r="GJ225" s="499"/>
      <c r="GK225" s="432"/>
      <c r="GL225" s="499"/>
      <c r="GM225" s="432"/>
    </row>
    <row r="226" spans="1:195" ht="13.5" hidden="1" customHeight="1" outlineLevel="1" x14ac:dyDescent="0.15">
      <c r="A226" s="2861"/>
      <c r="B226" s="1086"/>
      <c r="C226" s="1086"/>
      <c r="D226" s="1086"/>
      <c r="E226" s="1086"/>
      <c r="F226" s="1086"/>
      <c r="G226" s="1086"/>
      <c r="H226" s="431">
        <v>0</v>
      </c>
      <c r="I226" s="432">
        <v>0</v>
      </c>
      <c r="J226" s="1086"/>
      <c r="K226" s="1086"/>
      <c r="L226" s="431">
        <v>0</v>
      </c>
      <c r="M226" s="432">
        <v>0</v>
      </c>
      <c r="N226" s="1086"/>
      <c r="O226" s="1086"/>
      <c r="P226" s="1086"/>
      <c r="Q226" s="1086"/>
      <c r="R226" s="1086"/>
      <c r="S226" s="1086"/>
      <c r="T226" s="431" t="s">
        <v>1129</v>
      </c>
      <c r="U226" s="432" t="s">
        <v>29</v>
      </c>
      <c r="V226" s="431" t="s">
        <v>1021</v>
      </c>
      <c r="W226" s="432" t="s">
        <v>29</v>
      </c>
      <c r="X226" s="1086"/>
      <c r="Y226" s="1086"/>
      <c r="Z226" s="1086"/>
      <c r="AA226" s="1086"/>
      <c r="AB226" s="431">
        <v>0</v>
      </c>
      <c r="AC226" s="432">
        <v>0</v>
      </c>
      <c r="AD226" s="431">
        <v>0</v>
      </c>
      <c r="AE226" s="432">
        <v>0</v>
      </c>
      <c r="AF226" s="431" t="s">
        <v>1172</v>
      </c>
      <c r="AG226" s="432" t="s">
        <v>29</v>
      </c>
      <c r="AH226" s="1652"/>
      <c r="AI226" s="432"/>
      <c r="AJ226" s="1086"/>
      <c r="AK226" s="1086"/>
      <c r="AL226" s="499"/>
      <c r="AM226" s="432"/>
      <c r="AN226" s="1086"/>
      <c r="AO226" s="1086"/>
      <c r="AP226" s="431">
        <v>0</v>
      </c>
      <c r="AQ226" s="432">
        <v>0</v>
      </c>
      <c r="AR226" s="431" t="s">
        <v>1092</v>
      </c>
      <c r="AS226" s="432" t="s">
        <v>20</v>
      </c>
      <c r="AT226" s="499"/>
      <c r="AU226" s="432"/>
      <c r="AV226" s="431" t="s">
        <v>720</v>
      </c>
      <c r="AW226" s="432" t="s">
        <v>29</v>
      </c>
      <c r="AX226" s="1086"/>
      <c r="AY226" s="1086"/>
      <c r="AZ226" s="431"/>
      <c r="BA226" s="432"/>
      <c r="BB226" s="431" t="s">
        <v>1064</v>
      </c>
      <c r="BC226" s="432" t="s">
        <v>29</v>
      </c>
      <c r="BD226" s="1685"/>
      <c r="BE226" s="495"/>
      <c r="BF226" s="431" t="s">
        <v>1318</v>
      </c>
      <c r="BG226" s="432" t="s">
        <v>20</v>
      </c>
      <c r="BH226" s="431">
        <v>0</v>
      </c>
      <c r="BI226" s="432">
        <v>0</v>
      </c>
      <c r="BJ226" s="1086"/>
      <c r="BK226" s="1086"/>
      <c r="BL226" s="499"/>
      <c r="BM226" s="432"/>
      <c r="BN226" s="499"/>
      <c r="BO226" s="432"/>
      <c r="BP226" s="1086"/>
      <c r="BQ226" s="1086"/>
      <c r="BR226" s="431">
        <v>0</v>
      </c>
      <c r="BS226" s="432">
        <v>0</v>
      </c>
      <c r="BT226" s="1086"/>
      <c r="BU226" s="1086"/>
      <c r="BV226" s="431">
        <v>0</v>
      </c>
      <c r="BW226" s="432">
        <v>0</v>
      </c>
      <c r="BX226" s="431">
        <v>0</v>
      </c>
      <c r="BY226" s="432">
        <v>0</v>
      </c>
      <c r="BZ226" s="1086"/>
      <c r="CA226" s="1086"/>
      <c r="CB226" s="431">
        <v>0</v>
      </c>
      <c r="CC226" s="432">
        <v>0</v>
      </c>
      <c r="CD226" s="431" t="s">
        <v>1303</v>
      </c>
      <c r="CE226" s="432" t="s">
        <v>29</v>
      </c>
      <c r="CF226" s="431" t="s">
        <v>1329</v>
      </c>
      <c r="CG226" s="432" t="s">
        <v>20</v>
      </c>
      <c r="CH226" s="431">
        <v>0</v>
      </c>
      <c r="CI226" s="432">
        <v>0</v>
      </c>
      <c r="CJ226" s="1086"/>
      <c r="CK226" s="1086"/>
      <c r="CL226" s="431">
        <v>0</v>
      </c>
      <c r="CM226" s="432">
        <v>0</v>
      </c>
      <c r="CN226" s="431">
        <v>0</v>
      </c>
      <c r="CO226" s="432">
        <v>0</v>
      </c>
      <c r="CP226" s="1086"/>
      <c r="CQ226" s="1086"/>
      <c r="CR226" s="499"/>
      <c r="CS226" s="432"/>
      <c r="CT226" s="1086"/>
      <c r="CU226" s="1086"/>
      <c r="CV226" s="499"/>
      <c r="CW226" s="432"/>
      <c r="CX226" s="431">
        <v>0</v>
      </c>
      <c r="CY226" s="432">
        <v>0</v>
      </c>
      <c r="CZ226" s="431">
        <v>0</v>
      </c>
      <c r="DA226" s="432">
        <v>0</v>
      </c>
      <c r="DB226" s="431">
        <v>0</v>
      </c>
      <c r="DC226" s="432">
        <v>0</v>
      </c>
      <c r="DD226" s="499"/>
      <c r="DE226" s="432"/>
      <c r="DF226" s="499"/>
      <c r="DG226" s="432"/>
      <c r="DH226" s="499"/>
      <c r="DI226" s="432"/>
      <c r="DJ226" s="431">
        <v>0</v>
      </c>
      <c r="DK226" s="432">
        <v>0</v>
      </c>
      <c r="DL226" s="1086"/>
      <c r="DM226" s="1086"/>
      <c r="DN226" s="499"/>
      <c r="DO226" s="432"/>
      <c r="DP226" s="499"/>
      <c r="DQ226" s="432"/>
      <c r="DR226" s="499"/>
      <c r="DS226" s="432"/>
      <c r="DT226" s="431"/>
      <c r="DU226" s="432"/>
      <c r="DV226" s="499"/>
      <c r="DW226" s="432"/>
      <c r="DX226" s="1086"/>
      <c r="DY226" s="1086"/>
      <c r="DZ226" s="1685"/>
      <c r="EA226" s="495"/>
      <c r="EB226" s="1086"/>
      <c r="EC226" s="1086"/>
      <c r="ED226" s="1086"/>
      <c r="EE226" s="1086"/>
      <c r="EF226" s="1685"/>
      <c r="EG226" s="495"/>
      <c r="EH226" s="1086"/>
      <c r="EI226" s="1086"/>
      <c r="EJ226" s="1086"/>
      <c r="EK226" s="1086"/>
      <c r="EL226" s="1086"/>
      <c r="EM226" s="1086"/>
      <c r="EN226" s="431">
        <v>0</v>
      </c>
      <c r="EO226" s="432">
        <v>0</v>
      </c>
      <c r="EP226" s="499"/>
      <c r="EQ226" s="432"/>
      <c r="ER226" s="1086"/>
      <c r="ES226" s="1086"/>
      <c r="ET226" s="1086"/>
      <c r="EU226" s="1086"/>
      <c r="EV226" s="1086"/>
      <c r="EW226" s="1086"/>
      <c r="EX226" s="1086"/>
      <c r="EY226" s="1086"/>
      <c r="EZ226" s="499"/>
      <c r="FA226" s="432"/>
      <c r="FB226" s="1086"/>
      <c r="FC226" s="1086"/>
      <c r="FD226" s="1685"/>
      <c r="FE226" s="495"/>
      <c r="FF226" s="1685"/>
      <c r="FG226" s="495"/>
      <c r="FH226" s="1685"/>
      <c r="FI226" s="495"/>
      <c r="FJ226" s="1086"/>
      <c r="FK226" s="1086"/>
      <c r="FL226" s="1086"/>
      <c r="FM226" s="1086"/>
      <c r="FN226" s="1086"/>
      <c r="FO226" s="1086"/>
      <c r="FP226" s="1086"/>
      <c r="FQ226" s="1086"/>
      <c r="FR226" s="1086"/>
      <c r="FS226" s="1086"/>
      <c r="FT226" s="1086"/>
      <c r="FU226" s="1086"/>
      <c r="FV226" s="1086"/>
      <c r="FW226" s="1086"/>
      <c r="FX226" s="1086"/>
      <c r="FY226" s="1086"/>
      <c r="FZ226" s="1086"/>
      <c r="GA226" s="1086"/>
      <c r="GB226" s="1086"/>
      <c r="GC226" s="1086"/>
      <c r="GD226" s="1086"/>
      <c r="GE226" s="1086"/>
      <c r="GF226" s="1086"/>
      <c r="GG226" s="1086"/>
      <c r="GH226" s="1086"/>
      <c r="GI226" s="1086"/>
      <c r="GJ226" s="499"/>
      <c r="GK226" s="432"/>
      <c r="GL226" s="499"/>
      <c r="GM226" s="432"/>
    </row>
    <row r="227" spans="1:195" ht="13.5" hidden="1" customHeight="1" outlineLevel="1" x14ac:dyDescent="0.15">
      <c r="A227" s="2861"/>
      <c r="B227" s="1086"/>
      <c r="C227" s="1086"/>
      <c r="D227" s="1086"/>
      <c r="E227" s="1086"/>
      <c r="F227" s="1086"/>
      <c r="G227" s="1086"/>
      <c r="H227" s="431">
        <v>0</v>
      </c>
      <c r="I227" s="432">
        <v>0</v>
      </c>
      <c r="J227" s="1086"/>
      <c r="K227" s="1086"/>
      <c r="L227" s="431">
        <v>0</v>
      </c>
      <c r="M227" s="432">
        <v>0</v>
      </c>
      <c r="N227" s="1086"/>
      <c r="O227" s="1086"/>
      <c r="P227" s="1086"/>
      <c r="Q227" s="1086"/>
      <c r="R227" s="1086"/>
      <c r="S227" s="1086"/>
      <c r="T227" s="431" t="s">
        <v>1304</v>
      </c>
      <c r="U227" s="432" t="s">
        <v>20</v>
      </c>
      <c r="V227" s="431" t="s">
        <v>1286</v>
      </c>
      <c r="W227" s="432" t="s">
        <v>591</v>
      </c>
      <c r="X227" s="1086"/>
      <c r="Y227" s="1086"/>
      <c r="Z227" s="1086"/>
      <c r="AA227" s="1086"/>
      <c r="AB227" s="431">
        <v>0</v>
      </c>
      <c r="AC227" s="432">
        <v>0</v>
      </c>
      <c r="AD227" s="431">
        <v>0</v>
      </c>
      <c r="AE227" s="432">
        <v>0</v>
      </c>
      <c r="AF227" s="431" t="s">
        <v>1317</v>
      </c>
      <c r="AG227" s="432" t="s">
        <v>29</v>
      </c>
      <c r="AH227" s="1652"/>
      <c r="AI227" s="432"/>
      <c r="AJ227" s="1086"/>
      <c r="AK227" s="1086"/>
      <c r="AL227" s="499"/>
      <c r="AM227" s="432"/>
      <c r="AN227" s="1086"/>
      <c r="AO227" s="1086"/>
      <c r="AP227" s="431">
        <v>0</v>
      </c>
      <c r="AQ227" s="432">
        <v>0</v>
      </c>
      <c r="AR227" s="431" t="s">
        <v>1247</v>
      </c>
      <c r="AS227" s="432" t="s">
        <v>29</v>
      </c>
      <c r="AT227" s="499"/>
      <c r="AU227" s="432"/>
      <c r="AV227" s="431" t="s">
        <v>1316</v>
      </c>
      <c r="AW227" s="432" t="s">
        <v>20</v>
      </c>
      <c r="AX227" s="1086"/>
      <c r="AY227" s="1086"/>
      <c r="AZ227" s="431"/>
      <c r="BA227" s="432"/>
      <c r="BB227" s="431" t="s">
        <v>964</v>
      </c>
      <c r="BC227" s="432" t="s">
        <v>20</v>
      </c>
      <c r="BD227" s="1685"/>
      <c r="BE227" s="495"/>
      <c r="BF227" s="431" t="s">
        <v>1333</v>
      </c>
      <c r="BG227" s="432" t="s">
        <v>29</v>
      </c>
      <c r="BH227" s="431">
        <v>0</v>
      </c>
      <c r="BI227" s="432">
        <v>0</v>
      </c>
      <c r="BJ227" s="1086"/>
      <c r="BK227" s="1086"/>
      <c r="BL227" s="499"/>
      <c r="BM227" s="432"/>
      <c r="BN227" s="499"/>
      <c r="BO227" s="432"/>
      <c r="BP227" s="1086"/>
      <c r="BQ227" s="1086"/>
      <c r="BR227" s="431">
        <v>0</v>
      </c>
      <c r="BS227" s="432">
        <v>0</v>
      </c>
      <c r="BT227" s="1086"/>
      <c r="BU227" s="1086"/>
      <c r="BV227" s="431">
        <v>0</v>
      </c>
      <c r="BW227" s="432">
        <v>0</v>
      </c>
      <c r="BX227" s="431">
        <v>0</v>
      </c>
      <c r="BY227" s="432">
        <v>0</v>
      </c>
      <c r="BZ227" s="1086"/>
      <c r="CA227" s="1086"/>
      <c r="CB227" s="431">
        <v>0</v>
      </c>
      <c r="CC227" s="432">
        <v>0</v>
      </c>
      <c r="CD227" s="431" t="s">
        <v>1292</v>
      </c>
      <c r="CE227" s="432" t="s">
        <v>29</v>
      </c>
      <c r="CF227" s="431" t="s">
        <v>837</v>
      </c>
      <c r="CG227" s="432" t="s">
        <v>20</v>
      </c>
      <c r="CH227" s="431">
        <v>0</v>
      </c>
      <c r="CI227" s="432">
        <v>0</v>
      </c>
      <c r="CJ227" s="1086"/>
      <c r="CK227" s="1086"/>
      <c r="CL227" s="431">
        <v>0</v>
      </c>
      <c r="CM227" s="432">
        <v>0</v>
      </c>
      <c r="CN227" s="431">
        <v>0</v>
      </c>
      <c r="CO227" s="432">
        <v>0</v>
      </c>
      <c r="CP227" s="1086"/>
      <c r="CQ227" s="1086"/>
      <c r="CR227" s="499"/>
      <c r="CS227" s="432"/>
      <c r="CT227" s="1086"/>
      <c r="CU227" s="1086"/>
      <c r="CV227" s="499"/>
      <c r="CW227" s="432"/>
      <c r="CX227" s="431">
        <v>0</v>
      </c>
      <c r="CY227" s="432">
        <v>0</v>
      </c>
      <c r="CZ227" s="431">
        <v>0</v>
      </c>
      <c r="DA227" s="432">
        <v>0</v>
      </c>
      <c r="DB227" s="431">
        <v>0</v>
      </c>
      <c r="DC227" s="432">
        <v>0</v>
      </c>
      <c r="DD227" s="499"/>
      <c r="DE227" s="432"/>
      <c r="DF227" s="499"/>
      <c r="DG227" s="432"/>
      <c r="DH227" s="499"/>
      <c r="DI227" s="432"/>
      <c r="DJ227" s="431">
        <v>0</v>
      </c>
      <c r="DK227" s="432">
        <v>0</v>
      </c>
      <c r="DL227" s="1086"/>
      <c r="DM227" s="1086"/>
      <c r="DN227" s="499"/>
      <c r="DO227" s="432"/>
      <c r="DP227" s="499"/>
      <c r="DQ227" s="432"/>
      <c r="DR227" s="499"/>
      <c r="DS227" s="432"/>
      <c r="DT227" s="431"/>
      <c r="DU227" s="432"/>
      <c r="DV227" s="499"/>
      <c r="DW227" s="432"/>
      <c r="DX227" s="1086"/>
      <c r="DY227" s="1086"/>
      <c r="DZ227" s="1685"/>
      <c r="EA227" s="495"/>
      <c r="EB227" s="1086"/>
      <c r="EC227" s="1086"/>
      <c r="ED227" s="1086"/>
      <c r="EE227" s="1086"/>
      <c r="EF227" s="1685"/>
      <c r="EG227" s="495"/>
      <c r="EH227" s="1086"/>
      <c r="EI227" s="1086"/>
      <c r="EJ227" s="1086"/>
      <c r="EK227" s="1086"/>
      <c r="EL227" s="1086"/>
      <c r="EM227" s="1086"/>
      <c r="EN227" s="431">
        <v>0</v>
      </c>
      <c r="EO227" s="432">
        <v>0</v>
      </c>
      <c r="EP227" s="499"/>
      <c r="EQ227" s="432"/>
      <c r="ER227" s="1086"/>
      <c r="ES227" s="1086"/>
      <c r="ET227" s="1086"/>
      <c r="EU227" s="1086"/>
      <c r="EV227" s="1086"/>
      <c r="EW227" s="1086"/>
      <c r="EX227" s="1086"/>
      <c r="EY227" s="1086"/>
      <c r="EZ227" s="499"/>
      <c r="FA227" s="432"/>
      <c r="FB227" s="1086"/>
      <c r="FC227" s="1086"/>
      <c r="FD227" s="1685"/>
      <c r="FE227" s="495"/>
      <c r="FF227" s="1685"/>
      <c r="FG227" s="495"/>
      <c r="FH227" s="1685"/>
      <c r="FI227" s="495"/>
      <c r="FJ227" s="1086"/>
      <c r="FK227" s="1086"/>
      <c r="FL227" s="1086"/>
      <c r="FM227" s="1086"/>
      <c r="FN227" s="1086"/>
      <c r="FO227" s="1086"/>
      <c r="FP227" s="1086"/>
      <c r="FQ227" s="1086"/>
      <c r="FR227" s="1086"/>
      <c r="FS227" s="1086"/>
      <c r="FT227" s="1086"/>
      <c r="FU227" s="1086"/>
      <c r="FV227" s="1086"/>
      <c r="FW227" s="1086"/>
      <c r="FX227" s="1086"/>
      <c r="FY227" s="1086"/>
      <c r="FZ227" s="1086"/>
      <c r="GA227" s="1086"/>
      <c r="GB227" s="1086"/>
      <c r="GC227" s="1086"/>
      <c r="GD227" s="1086"/>
      <c r="GE227" s="1086"/>
      <c r="GF227" s="1086"/>
      <c r="GG227" s="1086"/>
      <c r="GH227" s="1086"/>
      <c r="GI227" s="1086"/>
      <c r="GJ227" s="499"/>
      <c r="GK227" s="432"/>
      <c r="GL227" s="499"/>
      <c r="GM227" s="432"/>
    </row>
    <row r="228" spans="1:195" ht="13.5" hidden="1" customHeight="1" outlineLevel="1" x14ac:dyDescent="0.15">
      <c r="A228" s="2862"/>
      <c r="B228" s="1087"/>
      <c r="C228" s="1087"/>
      <c r="D228" s="1087"/>
      <c r="E228" s="1087"/>
      <c r="F228" s="1087"/>
      <c r="G228" s="1087"/>
      <c r="H228" s="481">
        <v>0</v>
      </c>
      <c r="I228" s="482">
        <v>0</v>
      </c>
      <c r="J228" s="1087"/>
      <c r="K228" s="1087"/>
      <c r="L228" s="481">
        <v>0</v>
      </c>
      <c r="M228" s="482">
        <v>0</v>
      </c>
      <c r="N228" s="1087"/>
      <c r="O228" s="1087"/>
      <c r="P228" s="1087"/>
      <c r="Q228" s="1087"/>
      <c r="R228" s="1087"/>
      <c r="S228" s="1087"/>
      <c r="T228" s="481">
        <v>0</v>
      </c>
      <c r="U228" s="482">
        <v>0</v>
      </c>
      <c r="V228" s="481">
        <v>0</v>
      </c>
      <c r="W228" s="482">
        <v>0</v>
      </c>
      <c r="X228" s="1087"/>
      <c r="Y228" s="1087"/>
      <c r="Z228" s="1087"/>
      <c r="AA228" s="1087"/>
      <c r="AB228" s="481">
        <v>0</v>
      </c>
      <c r="AC228" s="482">
        <v>0</v>
      </c>
      <c r="AD228" s="481">
        <v>0</v>
      </c>
      <c r="AE228" s="482">
        <v>0</v>
      </c>
      <c r="AF228" s="481">
        <v>0</v>
      </c>
      <c r="AG228" s="482">
        <v>0</v>
      </c>
      <c r="AH228" s="1653"/>
      <c r="AI228" s="482"/>
      <c r="AJ228" s="1087"/>
      <c r="AK228" s="1087"/>
      <c r="AL228" s="502"/>
      <c r="AM228" s="482"/>
      <c r="AN228" s="1087"/>
      <c r="AO228" s="1087"/>
      <c r="AP228" s="481">
        <v>0</v>
      </c>
      <c r="AQ228" s="482">
        <v>0</v>
      </c>
      <c r="AR228" s="481">
        <v>0</v>
      </c>
      <c r="AS228" s="482">
        <v>0</v>
      </c>
      <c r="AT228" s="502"/>
      <c r="AU228" s="482"/>
      <c r="AV228" s="481">
        <v>0</v>
      </c>
      <c r="AW228" s="482">
        <v>0</v>
      </c>
      <c r="AX228" s="1087"/>
      <c r="AY228" s="1087"/>
      <c r="AZ228" s="481"/>
      <c r="BA228" s="482"/>
      <c r="BB228" s="481">
        <v>0</v>
      </c>
      <c r="BC228" s="482">
        <v>0</v>
      </c>
      <c r="BD228" s="1686"/>
      <c r="BE228" s="498"/>
      <c r="BF228" s="481">
        <v>0</v>
      </c>
      <c r="BG228" s="482">
        <v>0</v>
      </c>
      <c r="BH228" s="481">
        <v>0</v>
      </c>
      <c r="BI228" s="482">
        <v>0</v>
      </c>
      <c r="BJ228" s="1087"/>
      <c r="BK228" s="1087"/>
      <c r="BL228" s="502"/>
      <c r="BM228" s="482"/>
      <c r="BN228" s="502"/>
      <c r="BO228" s="482"/>
      <c r="BP228" s="1087"/>
      <c r="BQ228" s="1087"/>
      <c r="BR228" s="481">
        <v>0</v>
      </c>
      <c r="BS228" s="482">
        <v>0</v>
      </c>
      <c r="BT228" s="1087"/>
      <c r="BU228" s="1087"/>
      <c r="BV228" s="481">
        <v>0</v>
      </c>
      <c r="BW228" s="482">
        <v>0</v>
      </c>
      <c r="BX228" s="481">
        <v>0</v>
      </c>
      <c r="BY228" s="482">
        <v>0</v>
      </c>
      <c r="BZ228" s="1087"/>
      <c r="CA228" s="1087"/>
      <c r="CB228" s="481">
        <v>0</v>
      </c>
      <c r="CC228" s="482">
        <v>0</v>
      </c>
      <c r="CD228" s="481">
        <v>0</v>
      </c>
      <c r="CE228" s="482">
        <v>0</v>
      </c>
      <c r="CF228" s="481">
        <v>0</v>
      </c>
      <c r="CG228" s="482">
        <v>0</v>
      </c>
      <c r="CH228" s="481">
        <v>0</v>
      </c>
      <c r="CI228" s="482">
        <v>0</v>
      </c>
      <c r="CJ228" s="1087"/>
      <c r="CK228" s="1087"/>
      <c r="CL228" s="481">
        <v>0</v>
      </c>
      <c r="CM228" s="482">
        <v>0</v>
      </c>
      <c r="CN228" s="481">
        <v>0</v>
      </c>
      <c r="CO228" s="482">
        <v>0</v>
      </c>
      <c r="CP228" s="1087"/>
      <c r="CQ228" s="1087"/>
      <c r="CR228" s="502"/>
      <c r="CS228" s="482"/>
      <c r="CT228" s="1087"/>
      <c r="CU228" s="1087"/>
      <c r="CV228" s="502"/>
      <c r="CW228" s="482"/>
      <c r="CX228" s="481">
        <v>0</v>
      </c>
      <c r="CY228" s="482">
        <v>0</v>
      </c>
      <c r="CZ228" s="481">
        <v>0</v>
      </c>
      <c r="DA228" s="482">
        <v>0</v>
      </c>
      <c r="DB228" s="481">
        <v>0</v>
      </c>
      <c r="DC228" s="482">
        <v>0</v>
      </c>
      <c r="DD228" s="502"/>
      <c r="DE228" s="482"/>
      <c r="DF228" s="502"/>
      <c r="DG228" s="482"/>
      <c r="DH228" s="502"/>
      <c r="DI228" s="482"/>
      <c r="DJ228" s="481">
        <v>0</v>
      </c>
      <c r="DK228" s="482">
        <v>0</v>
      </c>
      <c r="DL228" s="1087"/>
      <c r="DM228" s="1087"/>
      <c r="DN228" s="502"/>
      <c r="DO228" s="482"/>
      <c r="DP228" s="502"/>
      <c r="DQ228" s="482"/>
      <c r="DR228" s="502"/>
      <c r="DS228" s="482"/>
      <c r="DT228" s="481"/>
      <c r="DU228" s="482"/>
      <c r="DV228" s="502"/>
      <c r="DW228" s="482"/>
      <c r="DX228" s="1087"/>
      <c r="DY228" s="1087"/>
      <c r="DZ228" s="1686"/>
      <c r="EA228" s="498"/>
      <c r="EB228" s="1087"/>
      <c r="EC228" s="1087"/>
      <c r="ED228" s="1087"/>
      <c r="EE228" s="1087"/>
      <c r="EF228" s="1686"/>
      <c r="EG228" s="498"/>
      <c r="EH228" s="1087"/>
      <c r="EI228" s="1087"/>
      <c r="EJ228" s="1087"/>
      <c r="EK228" s="1087"/>
      <c r="EL228" s="1087"/>
      <c r="EM228" s="1087"/>
      <c r="EN228" s="481">
        <v>0</v>
      </c>
      <c r="EO228" s="482">
        <v>0</v>
      </c>
      <c r="EP228" s="502"/>
      <c r="EQ228" s="482"/>
      <c r="ER228" s="1087"/>
      <c r="ES228" s="1087"/>
      <c r="ET228" s="1087"/>
      <c r="EU228" s="1087"/>
      <c r="EV228" s="1087"/>
      <c r="EW228" s="1087"/>
      <c r="EX228" s="1087"/>
      <c r="EY228" s="1087"/>
      <c r="EZ228" s="502"/>
      <c r="FA228" s="482"/>
      <c r="FB228" s="1087"/>
      <c r="FC228" s="1087"/>
      <c r="FD228" s="1686"/>
      <c r="FE228" s="498"/>
      <c r="FF228" s="1686"/>
      <c r="FG228" s="498"/>
      <c r="FH228" s="1686"/>
      <c r="FI228" s="498"/>
      <c r="FJ228" s="1087"/>
      <c r="FK228" s="1087"/>
      <c r="FL228" s="1087"/>
      <c r="FM228" s="1087"/>
      <c r="FN228" s="1087"/>
      <c r="FO228" s="1087"/>
      <c r="FP228" s="1087"/>
      <c r="FQ228" s="1087"/>
      <c r="FR228" s="1087"/>
      <c r="FS228" s="1087"/>
      <c r="FT228" s="1087"/>
      <c r="FU228" s="1087"/>
      <c r="FV228" s="1087"/>
      <c r="FW228" s="1087"/>
      <c r="FX228" s="1087"/>
      <c r="FY228" s="1087"/>
      <c r="FZ228" s="1087"/>
      <c r="GA228" s="1087"/>
      <c r="GB228" s="1087"/>
      <c r="GC228" s="1087"/>
      <c r="GD228" s="1087"/>
      <c r="GE228" s="1087"/>
      <c r="GF228" s="1087"/>
      <c r="GG228" s="1087"/>
      <c r="GH228" s="1087"/>
      <c r="GI228" s="1087"/>
      <c r="GJ228" s="502"/>
      <c r="GK228" s="482"/>
      <c r="GL228" s="502"/>
      <c r="GM228" s="482"/>
    </row>
    <row r="229" spans="1:195" ht="13.5" hidden="1" customHeight="1" outlineLevel="1" x14ac:dyDescent="0.15">
      <c r="A229" s="2860">
        <v>44633</v>
      </c>
      <c r="B229" s="1081"/>
      <c r="C229" s="1081"/>
      <c r="D229" s="1081"/>
      <c r="E229" s="1081"/>
      <c r="F229" s="1081"/>
      <c r="G229" s="1081"/>
      <c r="H229" s="440"/>
      <c r="I229" s="1066">
        <v>0</v>
      </c>
      <c r="J229" s="1081"/>
      <c r="K229" s="1081"/>
      <c r="L229" s="440"/>
      <c r="M229" s="1066">
        <v>0</v>
      </c>
      <c r="N229" s="1081"/>
      <c r="O229" s="1081"/>
      <c r="P229" s="1081"/>
      <c r="Q229" s="1081"/>
      <c r="R229" s="1081"/>
      <c r="S229" s="1081"/>
      <c r="T229" s="440" t="s">
        <v>1339</v>
      </c>
      <c r="U229" s="1066" t="s">
        <v>20</v>
      </c>
      <c r="V229" s="440" t="s">
        <v>1205</v>
      </c>
      <c r="W229" s="1066" t="s">
        <v>29</v>
      </c>
      <c r="X229" s="1081"/>
      <c r="Y229" s="1081"/>
      <c r="Z229" s="1081"/>
      <c r="AA229" s="1081"/>
      <c r="AB229" s="440"/>
      <c r="AC229" s="1066">
        <v>0</v>
      </c>
      <c r="AD229" s="440"/>
      <c r="AE229" s="1066">
        <v>0</v>
      </c>
      <c r="AF229" s="440" t="s">
        <v>1276</v>
      </c>
      <c r="AG229" s="1066" t="s">
        <v>20</v>
      </c>
      <c r="AH229" s="1654"/>
      <c r="AI229" s="427"/>
      <c r="AJ229" s="1081"/>
      <c r="AK229" s="1081"/>
      <c r="AL229" s="446"/>
      <c r="AM229" s="427"/>
      <c r="AN229" s="1081"/>
      <c r="AO229" s="1081"/>
      <c r="AP229" s="440"/>
      <c r="AQ229" s="1066">
        <v>0</v>
      </c>
      <c r="AR229" s="440" t="s">
        <v>1345</v>
      </c>
      <c r="AS229" s="1066" t="s">
        <v>20</v>
      </c>
      <c r="AT229" s="446"/>
      <c r="AU229" s="427"/>
      <c r="AV229" s="440" t="s">
        <v>1282</v>
      </c>
      <c r="AW229" s="1066" t="s">
        <v>29</v>
      </c>
      <c r="AX229" s="1081"/>
      <c r="AY229" s="1081"/>
      <c r="AZ229" s="440"/>
      <c r="BA229" s="1066"/>
      <c r="BB229" s="440" t="s">
        <v>1073</v>
      </c>
      <c r="BC229" s="1066" t="s">
        <v>29</v>
      </c>
      <c r="BD229" s="1687"/>
      <c r="BE229" s="1066"/>
      <c r="BF229" s="440" t="s">
        <v>849</v>
      </c>
      <c r="BG229" s="1066" t="s">
        <v>29</v>
      </c>
      <c r="BH229" s="440" t="s">
        <v>5</v>
      </c>
      <c r="BI229" s="1066">
        <v>0</v>
      </c>
      <c r="BJ229" s="1081"/>
      <c r="BK229" s="1081"/>
      <c r="BL229" s="446"/>
      <c r="BM229" s="427"/>
      <c r="BN229" s="446"/>
      <c r="BO229" s="427"/>
      <c r="BP229" s="1081"/>
      <c r="BQ229" s="1081"/>
      <c r="BR229" s="440"/>
      <c r="BS229" s="1066">
        <v>0</v>
      </c>
      <c r="BT229" s="1081"/>
      <c r="BU229" s="1081"/>
      <c r="BV229" s="440"/>
      <c r="BW229" s="1066">
        <v>0</v>
      </c>
      <c r="BX229" s="440" t="s">
        <v>5</v>
      </c>
      <c r="BY229" s="1066">
        <v>0</v>
      </c>
      <c r="BZ229" s="1081"/>
      <c r="CA229" s="1081"/>
      <c r="CB229" s="440"/>
      <c r="CC229" s="1066">
        <v>0</v>
      </c>
      <c r="CD229" s="440" t="s">
        <v>1220</v>
      </c>
      <c r="CE229" s="1066" t="s">
        <v>29</v>
      </c>
      <c r="CF229" s="440" t="s">
        <v>1344</v>
      </c>
      <c r="CG229" s="1066" t="s">
        <v>29</v>
      </c>
      <c r="CH229" s="440"/>
      <c r="CI229" s="1066">
        <v>0</v>
      </c>
      <c r="CJ229" s="1081"/>
      <c r="CK229" s="1081"/>
      <c r="CL229" s="440"/>
      <c r="CM229" s="1066">
        <v>0</v>
      </c>
      <c r="CN229" s="440"/>
      <c r="CO229" s="1066">
        <v>0</v>
      </c>
      <c r="CP229" s="1081"/>
      <c r="CQ229" s="1081"/>
      <c r="CR229" s="446"/>
      <c r="CS229" s="427"/>
      <c r="CT229" s="1081"/>
      <c r="CU229" s="1081"/>
      <c r="CV229" s="446"/>
      <c r="CW229" s="427"/>
      <c r="CX229" s="440"/>
      <c r="CY229" s="1066">
        <v>0</v>
      </c>
      <c r="CZ229" s="440"/>
      <c r="DA229" s="1066">
        <v>0</v>
      </c>
      <c r="DB229" s="440" t="s">
        <v>1010</v>
      </c>
      <c r="DC229" s="1066" t="s">
        <v>29</v>
      </c>
      <c r="DD229" s="446"/>
      <c r="DE229" s="427"/>
      <c r="DF229" s="446"/>
      <c r="DG229" s="427"/>
      <c r="DH229" s="446"/>
      <c r="DI229" s="427"/>
      <c r="DJ229" s="440"/>
      <c r="DK229" s="1066">
        <v>0</v>
      </c>
      <c r="DL229" s="1081"/>
      <c r="DM229" s="1081"/>
      <c r="DN229" s="446"/>
      <c r="DO229" s="427"/>
      <c r="DP229" s="446"/>
      <c r="DQ229" s="427"/>
      <c r="DR229" s="446"/>
      <c r="DS229" s="427"/>
      <c r="DT229" s="440"/>
      <c r="DU229" s="1066"/>
      <c r="DV229" s="446"/>
      <c r="DW229" s="427"/>
      <c r="DX229" s="1081"/>
      <c r="DY229" s="1081"/>
      <c r="DZ229" s="1687"/>
      <c r="EA229" s="1066"/>
      <c r="EB229" s="1081"/>
      <c r="EC229" s="1081"/>
      <c r="ED229" s="1081"/>
      <c r="EE229" s="1081"/>
      <c r="EF229" s="1687"/>
      <c r="EG229" s="1066"/>
      <c r="EH229" s="1081"/>
      <c r="EI229" s="1081"/>
      <c r="EJ229" s="1081"/>
      <c r="EK229" s="1081"/>
      <c r="EL229" s="1081"/>
      <c r="EM229" s="1081"/>
      <c r="EN229" s="440" t="s">
        <v>683</v>
      </c>
      <c r="EO229" s="1066">
        <v>0</v>
      </c>
      <c r="EP229" s="446"/>
      <c r="EQ229" s="427"/>
      <c r="ER229" s="1081"/>
      <c r="ES229" s="1081"/>
      <c r="ET229" s="1081"/>
      <c r="EU229" s="1081"/>
      <c r="EV229" s="1081"/>
      <c r="EW229" s="1081"/>
      <c r="EX229" s="1081"/>
      <c r="EY229" s="1081"/>
      <c r="EZ229" s="446"/>
      <c r="FA229" s="427"/>
      <c r="FB229" s="1081"/>
      <c r="FC229" s="1081"/>
      <c r="FD229" s="1687"/>
      <c r="FE229" s="1066"/>
      <c r="FF229" s="1687"/>
      <c r="FG229" s="1066"/>
      <c r="FH229" s="1687"/>
      <c r="FI229" s="1066"/>
      <c r="FJ229" s="1081"/>
      <c r="FK229" s="1081"/>
      <c r="FL229" s="1081"/>
      <c r="FM229" s="1081"/>
      <c r="FN229" s="1081"/>
      <c r="FO229" s="1081"/>
      <c r="FP229" s="1081"/>
      <c r="FQ229" s="1081"/>
      <c r="FR229" s="1081"/>
      <c r="FS229" s="1081"/>
      <c r="FT229" s="1081"/>
      <c r="FU229" s="1081"/>
      <c r="FV229" s="1081"/>
      <c r="FW229" s="1081"/>
      <c r="FX229" s="1081"/>
      <c r="FY229" s="1081"/>
      <c r="FZ229" s="1081"/>
      <c r="GA229" s="1081"/>
      <c r="GB229" s="1081"/>
      <c r="GC229" s="1081"/>
      <c r="GD229" s="1081"/>
      <c r="GE229" s="1081"/>
      <c r="GF229" s="1081"/>
      <c r="GG229" s="1081"/>
      <c r="GH229" s="1081"/>
      <c r="GI229" s="1081"/>
      <c r="GJ229" s="446"/>
      <c r="GK229" s="427"/>
      <c r="GL229" s="446"/>
      <c r="GM229" s="427"/>
    </row>
    <row r="230" spans="1:195" ht="13.5" hidden="1" customHeight="1" outlineLevel="1" x14ac:dyDescent="0.15">
      <c r="A230" s="2861"/>
      <c r="B230" s="1082"/>
      <c r="C230" s="1082"/>
      <c r="D230" s="1082"/>
      <c r="E230" s="1082"/>
      <c r="F230" s="1082"/>
      <c r="G230" s="1082"/>
      <c r="H230" s="430">
        <v>0</v>
      </c>
      <c r="I230" s="429">
        <v>0</v>
      </c>
      <c r="J230" s="1082"/>
      <c r="K230" s="1082"/>
      <c r="L230" s="430">
        <v>0</v>
      </c>
      <c r="M230" s="429">
        <v>0</v>
      </c>
      <c r="N230" s="1082"/>
      <c r="O230" s="1082"/>
      <c r="P230" s="1082"/>
      <c r="Q230" s="1082"/>
      <c r="R230" s="1082"/>
      <c r="S230" s="1082"/>
      <c r="T230" s="430" t="s">
        <v>1332</v>
      </c>
      <c r="U230" s="429" t="s">
        <v>29</v>
      </c>
      <c r="V230" s="430" t="s">
        <v>1325</v>
      </c>
      <c r="W230" s="429" t="s">
        <v>20</v>
      </c>
      <c r="X230" s="1082"/>
      <c r="Y230" s="1082"/>
      <c r="Z230" s="1082"/>
      <c r="AA230" s="1082"/>
      <c r="AB230" s="430">
        <v>0</v>
      </c>
      <c r="AC230" s="429">
        <v>0</v>
      </c>
      <c r="AD230" s="430">
        <v>0</v>
      </c>
      <c r="AE230" s="429">
        <v>0</v>
      </c>
      <c r="AF230" s="430" t="s">
        <v>1201</v>
      </c>
      <c r="AG230" s="429" t="s">
        <v>29</v>
      </c>
      <c r="AH230" s="1655"/>
      <c r="AI230" s="429"/>
      <c r="AJ230" s="1082"/>
      <c r="AK230" s="1082"/>
      <c r="AL230" s="428"/>
      <c r="AM230" s="429"/>
      <c r="AN230" s="1082"/>
      <c r="AO230" s="1082"/>
      <c r="AP230" s="430">
        <v>0</v>
      </c>
      <c r="AQ230" s="429">
        <v>0</v>
      </c>
      <c r="AR230" s="430" t="s">
        <v>1222</v>
      </c>
      <c r="AS230" s="507" t="s">
        <v>1350</v>
      </c>
      <c r="AT230" s="428"/>
      <c r="AU230" s="429"/>
      <c r="AV230" s="430" t="s">
        <v>1328</v>
      </c>
      <c r="AW230" s="429" t="s">
        <v>29</v>
      </c>
      <c r="AX230" s="1082"/>
      <c r="AY230" s="1082"/>
      <c r="AZ230" s="430"/>
      <c r="BA230" s="429"/>
      <c r="BB230" s="430" t="s">
        <v>1256</v>
      </c>
      <c r="BC230" s="429" t="s">
        <v>29</v>
      </c>
      <c r="BD230" s="1688"/>
      <c r="BE230" s="1689"/>
      <c r="BF230" s="430" t="s">
        <v>1344</v>
      </c>
      <c r="BG230" s="429" t="s">
        <v>20</v>
      </c>
      <c r="BH230" s="430">
        <v>0</v>
      </c>
      <c r="BI230" s="429">
        <v>0</v>
      </c>
      <c r="BJ230" s="1082"/>
      <c r="BK230" s="1082"/>
      <c r="BL230" s="428"/>
      <c r="BM230" s="429"/>
      <c r="BN230" s="428"/>
      <c r="BO230" s="429"/>
      <c r="BP230" s="1082"/>
      <c r="BQ230" s="1082"/>
      <c r="BR230" s="430">
        <v>0</v>
      </c>
      <c r="BS230" s="429">
        <v>0</v>
      </c>
      <c r="BT230" s="1082"/>
      <c r="BU230" s="1082"/>
      <c r="BV230" s="430">
        <v>0</v>
      </c>
      <c r="BW230" s="429">
        <v>0</v>
      </c>
      <c r="BX230" s="430">
        <v>0</v>
      </c>
      <c r="BY230" s="429">
        <v>0</v>
      </c>
      <c r="BZ230" s="1082"/>
      <c r="CA230" s="1082"/>
      <c r="CB230" s="430">
        <v>0</v>
      </c>
      <c r="CC230" s="429">
        <v>0</v>
      </c>
      <c r="CD230" s="430" t="s">
        <v>1205</v>
      </c>
      <c r="CE230" s="429" t="s">
        <v>652</v>
      </c>
      <c r="CF230" s="430" t="s">
        <v>1092</v>
      </c>
      <c r="CG230" s="429" t="s">
        <v>20</v>
      </c>
      <c r="CH230" s="430">
        <v>0</v>
      </c>
      <c r="CI230" s="429">
        <v>0</v>
      </c>
      <c r="CJ230" s="1082"/>
      <c r="CK230" s="1082"/>
      <c r="CL230" s="430">
        <v>0</v>
      </c>
      <c r="CM230" s="429">
        <v>0</v>
      </c>
      <c r="CN230" s="430">
        <v>0</v>
      </c>
      <c r="CO230" s="429">
        <v>0</v>
      </c>
      <c r="CP230" s="1082"/>
      <c r="CQ230" s="1082"/>
      <c r="CR230" s="428"/>
      <c r="CS230" s="429"/>
      <c r="CT230" s="1082"/>
      <c r="CU230" s="1082"/>
      <c r="CV230" s="428"/>
      <c r="CW230" s="429"/>
      <c r="CX230" s="430">
        <v>0</v>
      </c>
      <c r="CY230" s="429">
        <v>0</v>
      </c>
      <c r="CZ230" s="430">
        <v>0</v>
      </c>
      <c r="DA230" s="429">
        <v>0</v>
      </c>
      <c r="DB230" s="430" t="s">
        <v>1206</v>
      </c>
      <c r="DC230" s="429" t="s">
        <v>29</v>
      </c>
      <c r="DD230" s="428"/>
      <c r="DE230" s="429"/>
      <c r="DF230" s="428"/>
      <c r="DG230" s="429"/>
      <c r="DH230" s="428"/>
      <c r="DI230" s="429"/>
      <c r="DJ230" s="430">
        <v>0</v>
      </c>
      <c r="DK230" s="429">
        <v>0</v>
      </c>
      <c r="DL230" s="1082"/>
      <c r="DM230" s="1082"/>
      <c r="DN230" s="428"/>
      <c r="DO230" s="429"/>
      <c r="DP230" s="428"/>
      <c r="DQ230" s="429"/>
      <c r="DR230" s="428"/>
      <c r="DS230" s="429"/>
      <c r="DT230" s="430"/>
      <c r="DU230" s="429"/>
      <c r="DV230" s="428"/>
      <c r="DW230" s="429"/>
      <c r="DX230" s="1082"/>
      <c r="DY230" s="1082"/>
      <c r="DZ230" s="1688"/>
      <c r="EA230" s="1689"/>
      <c r="EB230" s="1082"/>
      <c r="EC230" s="1082"/>
      <c r="ED230" s="1082"/>
      <c r="EE230" s="1082"/>
      <c r="EF230" s="1688"/>
      <c r="EG230" s="1689"/>
      <c r="EH230" s="1082"/>
      <c r="EI230" s="1082"/>
      <c r="EJ230" s="1082"/>
      <c r="EK230" s="1082"/>
      <c r="EL230" s="1082"/>
      <c r="EM230" s="1082"/>
      <c r="EN230" s="430">
        <v>0</v>
      </c>
      <c r="EO230" s="429">
        <v>0</v>
      </c>
      <c r="EP230" s="428"/>
      <c r="EQ230" s="429"/>
      <c r="ER230" s="1082"/>
      <c r="ES230" s="1082"/>
      <c r="ET230" s="1082"/>
      <c r="EU230" s="1082"/>
      <c r="EV230" s="1082"/>
      <c r="EW230" s="1082"/>
      <c r="EX230" s="1082"/>
      <c r="EY230" s="1082"/>
      <c r="EZ230" s="428"/>
      <c r="FA230" s="429"/>
      <c r="FB230" s="1082"/>
      <c r="FC230" s="1082"/>
      <c r="FD230" s="1688"/>
      <c r="FE230" s="1689"/>
      <c r="FF230" s="1688"/>
      <c r="FG230" s="1689"/>
      <c r="FH230" s="1688"/>
      <c r="FI230" s="1689"/>
      <c r="FJ230" s="1082"/>
      <c r="FK230" s="1082"/>
      <c r="FL230" s="1082"/>
      <c r="FM230" s="1082"/>
      <c r="FN230" s="1082"/>
      <c r="FO230" s="1082"/>
      <c r="FP230" s="1082"/>
      <c r="FQ230" s="1082"/>
      <c r="FR230" s="1082"/>
      <c r="FS230" s="1082"/>
      <c r="FT230" s="1082"/>
      <c r="FU230" s="1082"/>
      <c r="FV230" s="1082"/>
      <c r="FW230" s="1082"/>
      <c r="FX230" s="1082"/>
      <c r="FY230" s="1082"/>
      <c r="FZ230" s="1082"/>
      <c r="GA230" s="1082"/>
      <c r="GB230" s="1082"/>
      <c r="GC230" s="1082"/>
      <c r="GD230" s="1082"/>
      <c r="GE230" s="1082"/>
      <c r="GF230" s="1082"/>
      <c r="GG230" s="1082"/>
      <c r="GH230" s="1082"/>
      <c r="GI230" s="1082"/>
      <c r="GJ230" s="428"/>
      <c r="GK230" s="429"/>
      <c r="GL230" s="428"/>
      <c r="GM230" s="429"/>
    </row>
    <row r="231" spans="1:195" ht="13.5" hidden="1" customHeight="1" outlineLevel="1" x14ac:dyDescent="0.15">
      <c r="A231" s="2861"/>
      <c r="B231" s="1082"/>
      <c r="C231" s="1082"/>
      <c r="D231" s="1082"/>
      <c r="E231" s="1082"/>
      <c r="F231" s="1082"/>
      <c r="G231" s="1082"/>
      <c r="H231" s="430">
        <v>0</v>
      </c>
      <c r="I231" s="429">
        <v>0</v>
      </c>
      <c r="J231" s="1082"/>
      <c r="K231" s="1082"/>
      <c r="L231" s="430">
        <v>0</v>
      </c>
      <c r="M231" s="429">
        <v>0</v>
      </c>
      <c r="N231" s="1082"/>
      <c r="O231" s="1082"/>
      <c r="P231" s="1082"/>
      <c r="Q231" s="1082"/>
      <c r="R231" s="1082"/>
      <c r="S231" s="1082"/>
      <c r="T231" s="430" t="s">
        <v>1169</v>
      </c>
      <c r="U231" s="429" t="s">
        <v>20</v>
      </c>
      <c r="V231" s="430" t="s">
        <v>1201</v>
      </c>
      <c r="W231" s="429" t="s">
        <v>20</v>
      </c>
      <c r="X231" s="1082"/>
      <c r="Y231" s="1082"/>
      <c r="Z231" s="1082"/>
      <c r="AA231" s="1082"/>
      <c r="AB231" s="430">
        <v>0</v>
      </c>
      <c r="AC231" s="429">
        <v>0</v>
      </c>
      <c r="AD231" s="430">
        <v>0</v>
      </c>
      <c r="AE231" s="429">
        <v>0</v>
      </c>
      <c r="AF231" s="430" t="s">
        <v>1094</v>
      </c>
      <c r="AG231" s="429" t="s">
        <v>29</v>
      </c>
      <c r="AH231" s="1655"/>
      <c r="AI231" s="429"/>
      <c r="AJ231" s="1082"/>
      <c r="AK231" s="1082"/>
      <c r="AL231" s="428"/>
      <c r="AM231" s="429"/>
      <c r="AN231" s="1082"/>
      <c r="AO231" s="1082"/>
      <c r="AP231" s="430">
        <v>0</v>
      </c>
      <c r="AQ231" s="429">
        <v>0</v>
      </c>
      <c r="AR231" s="430" t="s">
        <v>1256</v>
      </c>
      <c r="AS231" s="429" t="s">
        <v>20</v>
      </c>
      <c r="AT231" s="428"/>
      <c r="AU231" s="429"/>
      <c r="AV231" s="430" t="s">
        <v>1220</v>
      </c>
      <c r="AW231" s="429" t="s">
        <v>29</v>
      </c>
      <c r="AX231" s="1082"/>
      <c r="AY231" s="1082"/>
      <c r="AZ231" s="430"/>
      <c r="BA231" s="429"/>
      <c r="BB231" s="430" t="s">
        <v>716</v>
      </c>
      <c r="BC231" s="429" t="s">
        <v>20</v>
      </c>
      <c r="BD231" s="1688"/>
      <c r="BE231" s="1689"/>
      <c r="BF231" s="430" t="s">
        <v>1328</v>
      </c>
      <c r="BG231" s="429" t="s">
        <v>29</v>
      </c>
      <c r="BH231" s="430">
        <v>0</v>
      </c>
      <c r="BI231" s="429">
        <v>0</v>
      </c>
      <c r="BJ231" s="1082"/>
      <c r="BK231" s="1082"/>
      <c r="BL231" s="428"/>
      <c r="BM231" s="429"/>
      <c r="BN231" s="428"/>
      <c r="BO231" s="429"/>
      <c r="BP231" s="1082"/>
      <c r="BQ231" s="1082"/>
      <c r="BR231" s="430">
        <v>0</v>
      </c>
      <c r="BS231" s="429">
        <v>0</v>
      </c>
      <c r="BT231" s="1082"/>
      <c r="BU231" s="1082"/>
      <c r="BV231" s="430">
        <v>0</v>
      </c>
      <c r="BW231" s="429">
        <v>0</v>
      </c>
      <c r="BX231" s="430">
        <v>0</v>
      </c>
      <c r="BY231" s="429">
        <v>0</v>
      </c>
      <c r="BZ231" s="1082"/>
      <c r="CA231" s="1082"/>
      <c r="CB231" s="430">
        <v>0</v>
      </c>
      <c r="CC231" s="429">
        <v>0</v>
      </c>
      <c r="CD231" s="430" t="s">
        <v>1342</v>
      </c>
      <c r="CE231" s="429" t="s">
        <v>29</v>
      </c>
      <c r="CF231" s="430" t="s">
        <v>1087</v>
      </c>
      <c r="CG231" s="429" t="s">
        <v>20</v>
      </c>
      <c r="CH231" s="430">
        <v>0</v>
      </c>
      <c r="CI231" s="429">
        <v>0</v>
      </c>
      <c r="CJ231" s="1082"/>
      <c r="CK231" s="1082"/>
      <c r="CL231" s="430">
        <v>0</v>
      </c>
      <c r="CM231" s="429">
        <v>0</v>
      </c>
      <c r="CN231" s="430">
        <v>0</v>
      </c>
      <c r="CO231" s="429">
        <v>0</v>
      </c>
      <c r="CP231" s="1082"/>
      <c r="CQ231" s="1082"/>
      <c r="CR231" s="428"/>
      <c r="CS231" s="429"/>
      <c r="CT231" s="1082"/>
      <c r="CU231" s="1082"/>
      <c r="CV231" s="428"/>
      <c r="CW231" s="429"/>
      <c r="CX231" s="430">
        <v>0</v>
      </c>
      <c r="CY231" s="429">
        <v>0</v>
      </c>
      <c r="CZ231" s="430">
        <v>0</v>
      </c>
      <c r="DA231" s="429">
        <v>0</v>
      </c>
      <c r="DB231" s="430" t="s">
        <v>1327</v>
      </c>
      <c r="DC231" s="429" t="s">
        <v>29</v>
      </c>
      <c r="DD231" s="428"/>
      <c r="DE231" s="429"/>
      <c r="DF231" s="428"/>
      <c r="DG231" s="429"/>
      <c r="DH231" s="428"/>
      <c r="DI231" s="429"/>
      <c r="DJ231" s="430">
        <v>0</v>
      </c>
      <c r="DK231" s="429">
        <v>0</v>
      </c>
      <c r="DL231" s="1082"/>
      <c r="DM231" s="1082"/>
      <c r="DN231" s="428"/>
      <c r="DO231" s="429"/>
      <c r="DP231" s="428"/>
      <c r="DQ231" s="429"/>
      <c r="DR231" s="428"/>
      <c r="DS231" s="429"/>
      <c r="DT231" s="430"/>
      <c r="DU231" s="429"/>
      <c r="DV231" s="428"/>
      <c r="DW231" s="429"/>
      <c r="DX231" s="1082"/>
      <c r="DY231" s="1082"/>
      <c r="DZ231" s="1688"/>
      <c r="EA231" s="1689"/>
      <c r="EB231" s="1082"/>
      <c r="EC231" s="1082"/>
      <c r="ED231" s="1082"/>
      <c r="EE231" s="1082"/>
      <c r="EF231" s="1688"/>
      <c r="EG231" s="1689"/>
      <c r="EH231" s="1082"/>
      <c r="EI231" s="1082"/>
      <c r="EJ231" s="1082"/>
      <c r="EK231" s="1082"/>
      <c r="EL231" s="1082"/>
      <c r="EM231" s="1082"/>
      <c r="EN231" s="430">
        <v>0</v>
      </c>
      <c r="EO231" s="429">
        <v>0</v>
      </c>
      <c r="EP231" s="428"/>
      <c r="EQ231" s="429"/>
      <c r="ER231" s="1082"/>
      <c r="ES231" s="1082"/>
      <c r="ET231" s="1082"/>
      <c r="EU231" s="1082"/>
      <c r="EV231" s="1082"/>
      <c r="EW231" s="1082"/>
      <c r="EX231" s="1082"/>
      <c r="EY231" s="1082"/>
      <c r="EZ231" s="428"/>
      <c r="FA231" s="429"/>
      <c r="FB231" s="1082"/>
      <c r="FC231" s="1082"/>
      <c r="FD231" s="1688"/>
      <c r="FE231" s="1689"/>
      <c r="FF231" s="1688"/>
      <c r="FG231" s="1689"/>
      <c r="FH231" s="1688"/>
      <c r="FI231" s="1689"/>
      <c r="FJ231" s="1082"/>
      <c r="FK231" s="1082"/>
      <c r="FL231" s="1082"/>
      <c r="FM231" s="1082"/>
      <c r="FN231" s="1082"/>
      <c r="FO231" s="1082"/>
      <c r="FP231" s="1082"/>
      <c r="FQ231" s="1082"/>
      <c r="FR231" s="1082"/>
      <c r="FS231" s="1082"/>
      <c r="FT231" s="1082"/>
      <c r="FU231" s="1082"/>
      <c r="FV231" s="1082"/>
      <c r="FW231" s="1082"/>
      <c r="FX231" s="1082"/>
      <c r="FY231" s="1082"/>
      <c r="FZ231" s="1082"/>
      <c r="GA231" s="1082"/>
      <c r="GB231" s="1082"/>
      <c r="GC231" s="1082"/>
      <c r="GD231" s="1082"/>
      <c r="GE231" s="1082"/>
      <c r="GF231" s="1082"/>
      <c r="GG231" s="1082"/>
      <c r="GH231" s="1082"/>
      <c r="GI231" s="1082"/>
      <c r="GJ231" s="428"/>
      <c r="GK231" s="429"/>
      <c r="GL231" s="428"/>
      <c r="GM231" s="429"/>
    </row>
    <row r="232" spans="1:195" ht="13.5" hidden="1" customHeight="1" outlineLevel="1" x14ac:dyDescent="0.15">
      <c r="A232" s="2861"/>
      <c r="B232" s="1082"/>
      <c r="C232" s="1082"/>
      <c r="D232" s="1082"/>
      <c r="E232" s="1082"/>
      <c r="F232" s="1082"/>
      <c r="G232" s="1082"/>
      <c r="H232" s="430">
        <v>0</v>
      </c>
      <c r="I232" s="429">
        <v>0</v>
      </c>
      <c r="J232" s="1082"/>
      <c r="K232" s="1082"/>
      <c r="L232" s="430">
        <v>0</v>
      </c>
      <c r="M232" s="429">
        <v>0</v>
      </c>
      <c r="N232" s="1082"/>
      <c r="O232" s="1082"/>
      <c r="P232" s="1082"/>
      <c r="Q232" s="1082"/>
      <c r="R232" s="1082"/>
      <c r="S232" s="1082"/>
      <c r="T232" s="430" t="s">
        <v>1286</v>
      </c>
      <c r="U232" s="429" t="s">
        <v>20</v>
      </c>
      <c r="V232" s="430" t="s">
        <v>888</v>
      </c>
      <c r="W232" s="429" t="s">
        <v>29</v>
      </c>
      <c r="X232" s="1082"/>
      <c r="Y232" s="1082"/>
      <c r="Z232" s="1082"/>
      <c r="AA232" s="1082"/>
      <c r="AB232" s="430">
        <v>0</v>
      </c>
      <c r="AC232" s="429">
        <v>0</v>
      </c>
      <c r="AD232" s="430">
        <v>0</v>
      </c>
      <c r="AE232" s="429">
        <v>0</v>
      </c>
      <c r="AF232" s="430" t="s">
        <v>1073</v>
      </c>
      <c r="AG232" s="429" t="s">
        <v>29</v>
      </c>
      <c r="AH232" s="1655"/>
      <c r="AI232" s="429"/>
      <c r="AJ232" s="1082"/>
      <c r="AK232" s="1082"/>
      <c r="AL232" s="428"/>
      <c r="AM232" s="429"/>
      <c r="AN232" s="1082"/>
      <c r="AO232" s="1082"/>
      <c r="AP232" s="430">
        <v>0</v>
      </c>
      <c r="AQ232" s="429">
        <v>0</v>
      </c>
      <c r="AR232" s="430" t="s">
        <v>1343</v>
      </c>
      <c r="AS232" s="429" t="s">
        <v>20</v>
      </c>
      <c r="AT232" s="428"/>
      <c r="AU232" s="429"/>
      <c r="AV232" s="430" t="s">
        <v>1271</v>
      </c>
      <c r="AW232" s="429" t="s">
        <v>29</v>
      </c>
      <c r="AX232" s="1082"/>
      <c r="AY232" s="1082"/>
      <c r="AZ232" s="430"/>
      <c r="BA232" s="429"/>
      <c r="BB232" s="430" t="s">
        <v>1342</v>
      </c>
      <c r="BC232" s="429" t="s">
        <v>598</v>
      </c>
      <c r="BD232" s="1688"/>
      <c r="BE232" s="1689"/>
      <c r="BF232" s="430" t="s">
        <v>1222</v>
      </c>
      <c r="BG232" s="429" t="s">
        <v>29</v>
      </c>
      <c r="BH232" s="430">
        <v>0</v>
      </c>
      <c r="BI232" s="429">
        <v>0</v>
      </c>
      <c r="BJ232" s="1082"/>
      <c r="BK232" s="1082"/>
      <c r="BL232" s="428"/>
      <c r="BM232" s="429"/>
      <c r="BN232" s="428"/>
      <c r="BO232" s="429"/>
      <c r="BP232" s="1082"/>
      <c r="BQ232" s="1082"/>
      <c r="BR232" s="430">
        <v>0</v>
      </c>
      <c r="BS232" s="429">
        <v>0</v>
      </c>
      <c r="BT232" s="1082"/>
      <c r="BU232" s="1082"/>
      <c r="BV232" s="430">
        <v>0</v>
      </c>
      <c r="BW232" s="429">
        <v>0</v>
      </c>
      <c r="BX232" s="430">
        <v>0</v>
      </c>
      <c r="BY232" s="429">
        <v>0</v>
      </c>
      <c r="BZ232" s="1082"/>
      <c r="CA232" s="1082"/>
      <c r="CB232" s="430">
        <v>0</v>
      </c>
      <c r="CC232" s="429">
        <v>0</v>
      </c>
      <c r="CD232" s="430" t="s">
        <v>1348</v>
      </c>
      <c r="CE232" s="429" t="s">
        <v>29</v>
      </c>
      <c r="CF232" s="430" t="s">
        <v>1269</v>
      </c>
      <c r="CG232" s="429" t="s">
        <v>29</v>
      </c>
      <c r="CH232" s="430">
        <v>0</v>
      </c>
      <c r="CI232" s="429">
        <v>0</v>
      </c>
      <c r="CJ232" s="1082"/>
      <c r="CK232" s="1082"/>
      <c r="CL232" s="430">
        <v>0</v>
      </c>
      <c r="CM232" s="429">
        <v>0</v>
      </c>
      <c r="CN232" s="430">
        <v>0</v>
      </c>
      <c r="CO232" s="429">
        <v>0</v>
      </c>
      <c r="CP232" s="1082"/>
      <c r="CQ232" s="1082"/>
      <c r="CR232" s="428"/>
      <c r="CS232" s="429"/>
      <c r="CT232" s="1082"/>
      <c r="CU232" s="1082"/>
      <c r="CV232" s="428"/>
      <c r="CW232" s="429"/>
      <c r="CX232" s="430">
        <v>0</v>
      </c>
      <c r="CY232" s="429">
        <v>0</v>
      </c>
      <c r="CZ232" s="430">
        <v>0</v>
      </c>
      <c r="DA232" s="429">
        <v>0</v>
      </c>
      <c r="DB232" s="430" t="s">
        <v>1341</v>
      </c>
      <c r="DC232" s="429" t="s">
        <v>29</v>
      </c>
      <c r="DD232" s="428"/>
      <c r="DE232" s="429"/>
      <c r="DF232" s="428"/>
      <c r="DG232" s="429"/>
      <c r="DH232" s="428"/>
      <c r="DI232" s="429"/>
      <c r="DJ232" s="430">
        <v>0</v>
      </c>
      <c r="DK232" s="429">
        <v>0</v>
      </c>
      <c r="DL232" s="1082"/>
      <c r="DM232" s="1082"/>
      <c r="DN232" s="428"/>
      <c r="DO232" s="429"/>
      <c r="DP232" s="428"/>
      <c r="DQ232" s="429"/>
      <c r="DR232" s="428"/>
      <c r="DS232" s="429"/>
      <c r="DT232" s="430"/>
      <c r="DU232" s="429"/>
      <c r="DV232" s="428"/>
      <c r="DW232" s="429"/>
      <c r="DX232" s="1082"/>
      <c r="DY232" s="1082"/>
      <c r="DZ232" s="1688"/>
      <c r="EA232" s="1689"/>
      <c r="EB232" s="1082"/>
      <c r="EC232" s="1082"/>
      <c r="ED232" s="1082"/>
      <c r="EE232" s="1082"/>
      <c r="EF232" s="1688"/>
      <c r="EG232" s="1689"/>
      <c r="EH232" s="1082"/>
      <c r="EI232" s="1082"/>
      <c r="EJ232" s="1082"/>
      <c r="EK232" s="1082"/>
      <c r="EL232" s="1082"/>
      <c r="EM232" s="1082"/>
      <c r="EN232" s="430">
        <v>0</v>
      </c>
      <c r="EO232" s="429">
        <v>0</v>
      </c>
      <c r="EP232" s="428"/>
      <c r="EQ232" s="429"/>
      <c r="ER232" s="1082"/>
      <c r="ES232" s="1082"/>
      <c r="ET232" s="1082"/>
      <c r="EU232" s="1082"/>
      <c r="EV232" s="1082"/>
      <c r="EW232" s="1082"/>
      <c r="EX232" s="1082"/>
      <c r="EY232" s="1082"/>
      <c r="EZ232" s="428"/>
      <c r="FA232" s="429"/>
      <c r="FB232" s="1082"/>
      <c r="FC232" s="1082"/>
      <c r="FD232" s="1688"/>
      <c r="FE232" s="1689"/>
      <c r="FF232" s="1688"/>
      <c r="FG232" s="1689"/>
      <c r="FH232" s="1688"/>
      <c r="FI232" s="1689"/>
      <c r="FJ232" s="1082"/>
      <c r="FK232" s="1082"/>
      <c r="FL232" s="1082"/>
      <c r="FM232" s="1082"/>
      <c r="FN232" s="1082"/>
      <c r="FO232" s="1082"/>
      <c r="FP232" s="1082"/>
      <c r="FQ232" s="1082"/>
      <c r="FR232" s="1082"/>
      <c r="FS232" s="1082"/>
      <c r="FT232" s="1082"/>
      <c r="FU232" s="1082"/>
      <c r="FV232" s="1082"/>
      <c r="FW232" s="1082"/>
      <c r="FX232" s="1082"/>
      <c r="FY232" s="1082"/>
      <c r="FZ232" s="1082"/>
      <c r="GA232" s="1082"/>
      <c r="GB232" s="1082"/>
      <c r="GC232" s="1082"/>
      <c r="GD232" s="1082"/>
      <c r="GE232" s="1082"/>
      <c r="GF232" s="1082"/>
      <c r="GG232" s="1082"/>
      <c r="GH232" s="1082"/>
      <c r="GI232" s="1082"/>
      <c r="GJ232" s="428"/>
      <c r="GK232" s="429"/>
      <c r="GL232" s="428"/>
      <c r="GM232" s="429"/>
    </row>
    <row r="233" spans="1:195" ht="13.5" hidden="1" customHeight="1" outlineLevel="1" x14ac:dyDescent="0.15">
      <c r="A233" s="2862"/>
      <c r="B233" s="1083"/>
      <c r="C233" s="1083"/>
      <c r="D233" s="1083"/>
      <c r="E233" s="1083"/>
      <c r="F233" s="1083"/>
      <c r="G233" s="1083"/>
      <c r="H233" s="425">
        <v>0</v>
      </c>
      <c r="I233" s="426">
        <v>0</v>
      </c>
      <c r="J233" s="1083"/>
      <c r="K233" s="1083"/>
      <c r="L233" s="425">
        <v>0</v>
      </c>
      <c r="M233" s="426">
        <v>0</v>
      </c>
      <c r="N233" s="1083"/>
      <c r="O233" s="1083"/>
      <c r="P233" s="1083"/>
      <c r="Q233" s="1083"/>
      <c r="R233" s="1083"/>
      <c r="S233" s="1083"/>
      <c r="T233" s="425">
        <v>0</v>
      </c>
      <c r="U233" s="426">
        <v>0</v>
      </c>
      <c r="V233" s="425">
        <v>0</v>
      </c>
      <c r="W233" s="426">
        <v>0</v>
      </c>
      <c r="X233" s="1083"/>
      <c r="Y233" s="1083"/>
      <c r="Z233" s="1083"/>
      <c r="AA233" s="1083"/>
      <c r="AB233" s="425">
        <v>0</v>
      </c>
      <c r="AC233" s="426">
        <v>0</v>
      </c>
      <c r="AD233" s="425">
        <v>0</v>
      </c>
      <c r="AE233" s="426">
        <v>0</v>
      </c>
      <c r="AF233" s="425">
        <v>0</v>
      </c>
      <c r="AG233" s="426">
        <v>0</v>
      </c>
      <c r="AH233" s="1656"/>
      <c r="AI233" s="426"/>
      <c r="AJ233" s="1083"/>
      <c r="AK233" s="1083"/>
      <c r="AL233" s="447"/>
      <c r="AM233" s="426"/>
      <c r="AN233" s="1083"/>
      <c r="AO233" s="1083"/>
      <c r="AP233" s="425">
        <v>0</v>
      </c>
      <c r="AQ233" s="426">
        <v>0</v>
      </c>
      <c r="AR233" s="425">
        <v>0</v>
      </c>
      <c r="AS233" s="426">
        <v>0</v>
      </c>
      <c r="AT233" s="447"/>
      <c r="AU233" s="426"/>
      <c r="AV233" s="425">
        <v>0</v>
      </c>
      <c r="AW233" s="426">
        <v>0</v>
      </c>
      <c r="AX233" s="1083"/>
      <c r="AY233" s="1083"/>
      <c r="AZ233" s="425"/>
      <c r="BA233" s="426"/>
      <c r="BB233" s="425">
        <v>0</v>
      </c>
      <c r="BC233" s="426">
        <v>0</v>
      </c>
      <c r="BD233" s="1690"/>
      <c r="BE233" s="1691"/>
      <c r="BF233" s="425">
        <v>0</v>
      </c>
      <c r="BG233" s="426">
        <v>0</v>
      </c>
      <c r="BH233" s="425">
        <v>0</v>
      </c>
      <c r="BI233" s="426">
        <v>0</v>
      </c>
      <c r="BJ233" s="1083"/>
      <c r="BK233" s="1083"/>
      <c r="BL233" s="447"/>
      <c r="BM233" s="426"/>
      <c r="BN233" s="447"/>
      <c r="BO233" s="426"/>
      <c r="BP233" s="1083"/>
      <c r="BQ233" s="1083"/>
      <c r="BR233" s="425">
        <v>0</v>
      </c>
      <c r="BS233" s="426">
        <v>0</v>
      </c>
      <c r="BT233" s="1083"/>
      <c r="BU233" s="1083"/>
      <c r="BV233" s="425">
        <v>0</v>
      </c>
      <c r="BW233" s="426">
        <v>0</v>
      </c>
      <c r="BX233" s="425">
        <v>0</v>
      </c>
      <c r="BY233" s="426">
        <v>0</v>
      </c>
      <c r="BZ233" s="1083"/>
      <c r="CA233" s="1083"/>
      <c r="CB233" s="425">
        <v>0</v>
      </c>
      <c r="CC233" s="426">
        <v>0</v>
      </c>
      <c r="CD233" s="425">
        <v>0</v>
      </c>
      <c r="CE233" s="426">
        <v>0</v>
      </c>
      <c r="CF233" s="425">
        <v>0</v>
      </c>
      <c r="CG233" s="426">
        <v>0</v>
      </c>
      <c r="CH233" s="425">
        <v>0</v>
      </c>
      <c r="CI233" s="426">
        <v>0</v>
      </c>
      <c r="CJ233" s="1083"/>
      <c r="CK233" s="1083"/>
      <c r="CL233" s="425">
        <v>0</v>
      </c>
      <c r="CM233" s="426">
        <v>0</v>
      </c>
      <c r="CN233" s="425">
        <v>0</v>
      </c>
      <c r="CO233" s="426">
        <v>0</v>
      </c>
      <c r="CP233" s="1083"/>
      <c r="CQ233" s="1083"/>
      <c r="CR233" s="447"/>
      <c r="CS233" s="426"/>
      <c r="CT233" s="1083"/>
      <c r="CU233" s="1083"/>
      <c r="CV233" s="447"/>
      <c r="CW233" s="426"/>
      <c r="CX233" s="425">
        <v>0</v>
      </c>
      <c r="CY233" s="426">
        <v>0</v>
      </c>
      <c r="CZ233" s="425">
        <v>0</v>
      </c>
      <c r="DA233" s="426">
        <v>0</v>
      </c>
      <c r="DB233" s="425">
        <v>0</v>
      </c>
      <c r="DC233" s="426">
        <v>0</v>
      </c>
      <c r="DD233" s="447"/>
      <c r="DE233" s="426"/>
      <c r="DF233" s="447"/>
      <c r="DG233" s="426"/>
      <c r="DH233" s="447"/>
      <c r="DI233" s="426"/>
      <c r="DJ233" s="425">
        <v>0</v>
      </c>
      <c r="DK233" s="426">
        <v>0</v>
      </c>
      <c r="DL233" s="1083"/>
      <c r="DM233" s="1083"/>
      <c r="DN233" s="447"/>
      <c r="DO233" s="426"/>
      <c r="DP233" s="447"/>
      <c r="DQ233" s="426"/>
      <c r="DR233" s="447"/>
      <c r="DS233" s="426"/>
      <c r="DT233" s="425"/>
      <c r="DU233" s="426"/>
      <c r="DV233" s="447"/>
      <c r="DW233" s="426"/>
      <c r="DX233" s="1083"/>
      <c r="DY233" s="1083"/>
      <c r="DZ233" s="1690"/>
      <c r="EA233" s="1691"/>
      <c r="EB233" s="1083"/>
      <c r="EC233" s="1083"/>
      <c r="ED233" s="1083"/>
      <c r="EE233" s="1083"/>
      <c r="EF233" s="1690"/>
      <c r="EG233" s="1691"/>
      <c r="EH233" s="1083"/>
      <c r="EI233" s="1083"/>
      <c r="EJ233" s="1083"/>
      <c r="EK233" s="1083"/>
      <c r="EL233" s="1083"/>
      <c r="EM233" s="1083"/>
      <c r="EN233" s="425">
        <v>0</v>
      </c>
      <c r="EO233" s="426">
        <v>0</v>
      </c>
      <c r="EP233" s="447"/>
      <c r="EQ233" s="426"/>
      <c r="ER233" s="1083"/>
      <c r="ES233" s="1083"/>
      <c r="ET233" s="1083"/>
      <c r="EU233" s="1083"/>
      <c r="EV233" s="1083"/>
      <c r="EW233" s="1083"/>
      <c r="EX233" s="1083"/>
      <c r="EY233" s="1083"/>
      <c r="EZ233" s="447"/>
      <c r="FA233" s="426"/>
      <c r="FB233" s="1083"/>
      <c r="FC233" s="1083"/>
      <c r="FD233" s="1690"/>
      <c r="FE233" s="1691"/>
      <c r="FF233" s="1690"/>
      <c r="FG233" s="1691"/>
      <c r="FH233" s="1690"/>
      <c r="FI233" s="1691"/>
      <c r="FJ233" s="1083"/>
      <c r="FK233" s="1083"/>
      <c r="FL233" s="1083"/>
      <c r="FM233" s="1083"/>
      <c r="FN233" s="1083"/>
      <c r="FO233" s="1083"/>
      <c r="FP233" s="1083"/>
      <c r="FQ233" s="1083"/>
      <c r="FR233" s="1083"/>
      <c r="FS233" s="1083"/>
      <c r="FT233" s="1083"/>
      <c r="FU233" s="1083"/>
      <c r="FV233" s="1083"/>
      <c r="FW233" s="1083"/>
      <c r="FX233" s="1083"/>
      <c r="FY233" s="1083"/>
      <c r="FZ233" s="1083"/>
      <c r="GA233" s="1083"/>
      <c r="GB233" s="1083"/>
      <c r="GC233" s="1083"/>
      <c r="GD233" s="1083"/>
      <c r="GE233" s="1083"/>
      <c r="GF233" s="1083"/>
      <c r="GG233" s="1083"/>
      <c r="GH233" s="1083"/>
      <c r="GI233" s="1083"/>
      <c r="GJ233" s="447"/>
      <c r="GK233" s="426"/>
      <c r="GL233" s="447"/>
      <c r="GM233" s="426"/>
    </row>
    <row r="234" spans="1:195" ht="13.5" hidden="1" customHeight="1" outlineLevel="1" x14ac:dyDescent="0.15">
      <c r="A234" s="2860">
        <v>44647</v>
      </c>
      <c r="B234" s="1085"/>
      <c r="C234" s="1085"/>
      <c r="D234" s="1085"/>
      <c r="E234" s="1085"/>
      <c r="F234" s="1085"/>
      <c r="G234" s="1085"/>
      <c r="H234" s="476"/>
      <c r="I234" s="477">
        <v>0</v>
      </c>
      <c r="J234" s="1085"/>
      <c r="K234" s="1085"/>
      <c r="L234" s="476"/>
      <c r="M234" s="477">
        <v>0</v>
      </c>
      <c r="N234" s="1085"/>
      <c r="O234" s="1085"/>
      <c r="P234" s="1085"/>
      <c r="Q234" s="1085"/>
      <c r="R234" s="476" t="s">
        <v>1247</v>
      </c>
      <c r="S234" s="477" t="s">
        <v>29</v>
      </c>
      <c r="T234" s="476" t="s">
        <v>5</v>
      </c>
      <c r="U234" s="477">
        <v>0</v>
      </c>
      <c r="V234" s="476" t="s">
        <v>1318</v>
      </c>
      <c r="W234" s="477" t="s">
        <v>20</v>
      </c>
      <c r="X234" s="1085"/>
      <c r="Y234" s="1085"/>
      <c r="Z234" s="1085"/>
      <c r="AA234" s="1085"/>
      <c r="AB234" s="476"/>
      <c r="AC234" s="477">
        <v>0</v>
      </c>
      <c r="AD234" s="476"/>
      <c r="AE234" s="477">
        <v>0</v>
      </c>
      <c r="AF234" s="476" t="s">
        <v>1185</v>
      </c>
      <c r="AG234" s="477" t="s">
        <v>29</v>
      </c>
      <c r="AH234" s="1651"/>
      <c r="AI234" s="477"/>
      <c r="AJ234" s="1085"/>
      <c r="AK234" s="1085"/>
      <c r="AL234" s="501"/>
      <c r="AM234" s="477"/>
      <c r="AN234" s="1085"/>
      <c r="AO234" s="1085"/>
      <c r="AP234" s="476"/>
      <c r="AQ234" s="477">
        <v>0</v>
      </c>
      <c r="AR234" s="476" t="s">
        <v>1292</v>
      </c>
      <c r="AS234" s="477" t="s">
        <v>29</v>
      </c>
      <c r="AT234" s="501"/>
      <c r="AU234" s="477"/>
      <c r="AV234" s="476" t="s">
        <v>1351</v>
      </c>
      <c r="AW234" s="477" t="s">
        <v>20</v>
      </c>
      <c r="AX234" s="1085"/>
      <c r="AY234" s="1085"/>
      <c r="AZ234" s="476"/>
      <c r="BA234" s="477"/>
      <c r="BB234" s="476" t="s">
        <v>1290</v>
      </c>
      <c r="BC234" s="477" t="s">
        <v>29</v>
      </c>
      <c r="BD234" s="1684"/>
      <c r="BE234" s="497"/>
      <c r="BF234" s="476" t="s">
        <v>1244</v>
      </c>
      <c r="BG234" s="1154" t="s">
        <v>1046</v>
      </c>
      <c r="BH234" s="476" t="s">
        <v>1203</v>
      </c>
      <c r="BI234" s="477" t="s">
        <v>29</v>
      </c>
      <c r="BJ234" s="1085"/>
      <c r="BK234" s="1085"/>
      <c r="BL234" s="501"/>
      <c r="BM234" s="477"/>
      <c r="BN234" s="501"/>
      <c r="BO234" s="477"/>
      <c r="BP234" s="1085"/>
      <c r="BQ234" s="1085"/>
      <c r="BR234" s="476"/>
      <c r="BS234" s="477">
        <v>0</v>
      </c>
      <c r="BT234" s="1085"/>
      <c r="BU234" s="1085"/>
      <c r="BV234" s="476"/>
      <c r="BW234" s="477">
        <v>0</v>
      </c>
      <c r="BX234" s="476" t="s">
        <v>1092</v>
      </c>
      <c r="BY234" s="477" t="s">
        <v>20</v>
      </c>
      <c r="BZ234" s="1085"/>
      <c r="CA234" s="1085"/>
      <c r="CB234" s="476"/>
      <c r="CC234" s="477">
        <v>0</v>
      </c>
      <c r="CD234" s="476" t="s">
        <v>5</v>
      </c>
      <c r="CE234" s="477">
        <v>0</v>
      </c>
      <c r="CF234" s="476" t="s">
        <v>1360</v>
      </c>
      <c r="CG234" s="477" t="s">
        <v>20</v>
      </c>
      <c r="CH234" s="476"/>
      <c r="CI234" s="477">
        <v>0</v>
      </c>
      <c r="CJ234" s="1085"/>
      <c r="CK234" s="1085"/>
      <c r="CL234" s="476"/>
      <c r="CM234" s="477">
        <v>0</v>
      </c>
      <c r="CN234" s="476"/>
      <c r="CO234" s="477">
        <v>0</v>
      </c>
      <c r="CP234" s="1085"/>
      <c r="CQ234" s="1085"/>
      <c r="CR234" s="501"/>
      <c r="CS234" s="477"/>
      <c r="CT234" s="1085"/>
      <c r="CU234" s="1085"/>
      <c r="CV234" s="501"/>
      <c r="CW234" s="477"/>
      <c r="CX234" s="476"/>
      <c r="CY234" s="477">
        <v>0</v>
      </c>
      <c r="CZ234" s="476"/>
      <c r="DA234" s="477">
        <v>0</v>
      </c>
      <c r="DB234" s="476" t="s">
        <v>1087</v>
      </c>
      <c r="DC234" s="477" t="s">
        <v>29</v>
      </c>
      <c r="DD234" s="501"/>
      <c r="DE234" s="477"/>
      <c r="DF234" s="501"/>
      <c r="DG234" s="477"/>
      <c r="DH234" s="501"/>
      <c r="DI234" s="477"/>
      <c r="DJ234" s="476"/>
      <c r="DK234" s="477">
        <v>0</v>
      </c>
      <c r="DL234" s="1085"/>
      <c r="DM234" s="1085"/>
      <c r="DN234" s="501"/>
      <c r="DO234" s="477"/>
      <c r="DP234" s="501"/>
      <c r="DQ234" s="477"/>
      <c r="DR234" s="501"/>
      <c r="DS234" s="477"/>
      <c r="DT234" s="476"/>
      <c r="DU234" s="477"/>
      <c r="DV234" s="501"/>
      <c r="DW234" s="477"/>
      <c r="DX234" s="1085"/>
      <c r="DY234" s="1085"/>
      <c r="DZ234" s="1684"/>
      <c r="EA234" s="497"/>
      <c r="EB234" s="1085"/>
      <c r="EC234" s="1085"/>
      <c r="ED234" s="1085"/>
      <c r="EE234" s="1085"/>
      <c r="EF234" s="1684"/>
      <c r="EG234" s="497"/>
      <c r="EH234" s="1085"/>
      <c r="EI234" s="1085"/>
      <c r="EJ234" s="1085"/>
      <c r="EK234" s="1085"/>
      <c r="EL234" s="1085"/>
      <c r="EM234" s="1085"/>
      <c r="EN234" s="476" t="s">
        <v>683</v>
      </c>
      <c r="EO234" s="477">
        <v>0</v>
      </c>
      <c r="EP234" s="501"/>
      <c r="EQ234" s="477"/>
      <c r="ER234" s="1085"/>
      <c r="ES234" s="1085"/>
      <c r="ET234" s="1085"/>
      <c r="EU234" s="1085"/>
      <c r="EV234" s="1085"/>
      <c r="EW234" s="1085"/>
      <c r="EX234" s="1085"/>
      <c r="EY234" s="1085"/>
      <c r="EZ234" s="501"/>
      <c r="FA234" s="477"/>
      <c r="FB234" s="1085"/>
      <c r="FC234" s="1085"/>
      <c r="FD234" s="1684"/>
      <c r="FE234" s="497"/>
      <c r="FF234" s="1684"/>
      <c r="FG234" s="497"/>
      <c r="FH234" s="1684"/>
      <c r="FI234" s="497"/>
      <c r="FJ234" s="1085"/>
      <c r="FK234" s="1085"/>
      <c r="FL234" s="1085"/>
      <c r="FM234" s="1085"/>
      <c r="FN234" s="1085"/>
      <c r="FO234" s="1085"/>
      <c r="FP234" s="1085"/>
      <c r="FQ234" s="1085"/>
      <c r="FR234" s="1085"/>
      <c r="FS234" s="1085"/>
      <c r="FT234" s="1085"/>
      <c r="FU234" s="1085"/>
      <c r="FV234" s="1085"/>
      <c r="FW234" s="1085"/>
      <c r="FX234" s="1085"/>
      <c r="FY234" s="1085"/>
      <c r="FZ234" s="1085"/>
      <c r="GA234" s="1085"/>
      <c r="GB234" s="1085"/>
      <c r="GC234" s="1085"/>
      <c r="GD234" s="1085"/>
      <c r="GE234" s="1085"/>
      <c r="GF234" s="1085"/>
      <c r="GG234" s="1085"/>
      <c r="GH234" s="1085"/>
      <c r="GI234" s="1085"/>
      <c r="GJ234" s="501"/>
      <c r="GK234" s="477"/>
      <c r="GL234" s="501"/>
      <c r="GM234" s="477"/>
    </row>
    <row r="235" spans="1:195" ht="13.5" hidden="1" customHeight="1" outlineLevel="1" x14ac:dyDescent="0.15">
      <c r="A235" s="2861"/>
      <c r="B235" s="1086"/>
      <c r="C235" s="1086"/>
      <c r="D235" s="1086"/>
      <c r="E235" s="1086"/>
      <c r="F235" s="1086"/>
      <c r="G235" s="1086"/>
      <c r="H235" s="431">
        <v>0</v>
      </c>
      <c r="I235" s="432">
        <v>0</v>
      </c>
      <c r="J235" s="1086"/>
      <c r="K235" s="1086"/>
      <c r="L235" s="431">
        <v>0</v>
      </c>
      <c r="M235" s="432">
        <v>0</v>
      </c>
      <c r="N235" s="1086"/>
      <c r="O235" s="1086"/>
      <c r="P235" s="1086"/>
      <c r="Q235" s="1086"/>
      <c r="R235" s="431" t="s">
        <v>1256</v>
      </c>
      <c r="S235" s="432" t="s">
        <v>29</v>
      </c>
      <c r="T235" s="431">
        <v>0</v>
      </c>
      <c r="U235" s="432">
        <v>0</v>
      </c>
      <c r="V235" s="431" t="s">
        <v>1119</v>
      </c>
      <c r="W235" s="432" t="s">
        <v>29</v>
      </c>
      <c r="X235" s="1086"/>
      <c r="Y235" s="1086"/>
      <c r="Z235" s="1086"/>
      <c r="AA235" s="1086"/>
      <c r="AB235" s="431">
        <v>0</v>
      </c>
      <c r="AC235" s="432">
        <v>0</v>
      </c>
      <c r="AD235" s="431">
        <v>0</v>
      </c>
      <c r="AE235" s="432">
        <v>0</v>
      </c>
      <c r="AF235" s="431" t="s">
        <v>1092</v>
      </c>
      <c r="AG235" s="432" t="s">
        <v>20</v>
      </c>
      <c r="AH235" s="1652"/>
      <c r="AI235" s="432"/>
      <c r="AJ235" s="1086"/>
      <c r="AK235" s="1086"/>
      <c r="AL235" s="499"/>
      <c r="AM235" s="432"/>
      <c r="AN235" s="1086"/>
      <c r="AO235" s="1086"/>
      <c r="AP235" s="431">
        <v>0</v>
      </c>
      <c r="AQ235" s="432">
        <v>0</v>
      </c>
      <c r="AR235" s="431" t="s">
        <v>1279</v>
      </c>
      <c r="AS235" s="432" t="s">
        <v>29</v>
      </c>
      <c r="AT235" s="499"/>
      <c r="AU235" s="432"/>
      <c r="AV235" s="431" t="s">
        <v>716</v>
      </c>
      <c r="AW235" s="432" t="s">
        <v>29</v>
      </c>
      <c r="AX235" s="1086"/>
      <c r="AY235" s="1086"/>
      <c r="AZ235" s="431"/>
      <c r="BA235" s="432"/>
      <c r="BB235" s="431" t="s">
        <v>1087</v>
      </c>
      <c r="BC235" s="432" t="s">
        <v>29</v>
      </c>
      <c r="BD235" s="1685"/>
      <c r="BE235" s="495"/>
      <c r="BF235" s="431" t="s">
        <v>1131</v>
      </c>
      <c r="BG235" s="432" t="s">
        <v>20</v>
      </c>
      <c r="BH235" s="431" t="s">
        <v>1302</v>
      </c>
      <c r="BI235" s="432" t="s">
        <v>29</v>
      </c>
      <c r="BJ235" s="1086"/>
      <c r="BK235" s="1086"/>
      <c r="BL235" s="499"/>
      <c r="BM235" s="432"/>
      <c r="BN235" s="499"/>
      <c r="BO235" s="432"/>
      <c r="BP235" s="1086"/>
      <c r="BQ235" s="1086"/>
      <c r="BR235" s="431">
        <v>0</v>
      </c>
      <c r="BS235" s="432">
        <v>0</v>
      </c>
      <c r="BT235" s="1086"/>
      <c r="BU235" s="1086"/>
      <c r="BV235" s="431">
        <v>0</v>
      </c>
      <c r="BW235" s="432">
        <v>0</v>
      </c>
      <c r="BX235" s="431" t="s">
        <v>1351</v>
      </c>
      <c r="BY235" s="496" t="s">
        <v>766</v>
      </c>
      <c r="BZ235" s="1086"/>
      <c r="CA235" s="1086"/>
      <c r="CB235" s="431">
        <v>0</v>
      </c>
      <c r="CC235" s="432">
        <v>0</v>
      </c>
      <c r="CD235" s="431">
        <v>0</v>
      </c>
      <c r="CE235" s="432">
        <v>0</v>
      </c>
      <c r="CF235" s="431" t="s">
        <v>1361</v>
      </c>
      <c r="CG235" s="432" t="s">
        <v>29</v>
      </c>
      <c r="CH235" s="431">
        <v>0</v>
      </c>
      <c r="CI235" s="432">
        <v>0</v>
      </c>
      <c r="CJ235" s="1263"/>
      <c r="CK235" s="1263"/>
      <c r="CL235" s="431">
        <v>0</v>
      </c>
      <c r="CM235" s="432">
        <v>0</v>
      </c>
      <c r="CN235" s="431">
        <v>0</v>
      </c>
      <c r="CO235" s="432">
        <v>0</v>
      </c>
      <c r="CP235" s="1086"/>
      <c r="CQ235" s="1086"/>
      <c r="CR235" s="499"/>
      <c r="CS235" s="432"/>
      <c r="CT235" s="1086"/>
      <c r="CU235" s="1086"/>
      <c r="CV235" s="499"/>
      <c r="CW235" s="432"/>
      <c r="CX235" s="431">
        <v>0</v>
      </c>
      <c r="CY235" s="432">
        <v>0</v>
      </c>
      <c r="CZ235" s="431">
        <v>0</v>
      </c>
      <c r="DA235" s="432">
        <v>0</v>
      </c>
      <c r="DB235" s="431" t="s">
        <v>1292</v>
      </c>
      <c r="DC235" s="432" t="s">
        <v>20</v>
      </c>
      <c r="DD235" s="499"/>
      <c r="DE235" s="432"/>
      <c r="DF235" s="499"/>
      <c r="DG235" s="432"/>
      <c r="DH235" s="499"/>
      <c r="DI235" s="432"/>
      <c r="DJ235" s="431">
        <v>0</v>
      </c>
      <c r="DK235" s="432">
        <v>0</v>
      </c>
      <c r="DL235" s="1086"/>
      <c r="DM235" s="1086"/>
      <c r="DN235" s="499"/>
      <c r="DO235" s="432"/>
      <c r="DP235" s="499"/>
      <c r="DQ235" s="432"/>
      <c r="DR235" s="499"/>
      <c r="DS235" s="432"/>
      <c r="DT235" s="431"/>
      <c r="DU235" s="432"/>
      <c r="DV235" s="499"/>
      <c r="DW235" s="432"/>
      <c r="DX235" s="1086"/>
      <c r="DY235" s="1086"/>
      <c r="DZ235" s="1685"/>
      <c r="EA235" s="495"/>
      <c r="EB235" s="1086"/>
      <c r="EC235" s="1086"/>
      <c r="ED235" s="1086"/>
      <c r="EE235" s="1086"/>
      <c r="EF235" s="1685"/>
      <c r="EG235" s="495"/>
      <c r="EH235" s="1086"/>
      <c r="EI235" s="1086"/>
      <c r="EJ235" s="1086"/>
      <c r="EK235" s="1086"/>
      <c r="EL235" s="1086"/>
      <c r="EM235" s="1086"/>
      <c r="EN235" s="431">
        <v>0</v>
      </c>
      <c r="EO235" s="432">
        <v>0</v>
      </c>
      <c r="EP235" s="499"/>
      <c r="EQ235" s="432"/>
      <c r="ER235" s="1086"/>
      <c r="ES235" s="1086"/>
      <c r="ET235" s="1086"/>
      <c r="EU235" s="1086"/>
      <c r="EV235" s="1086"/>
      <c r="EW235" s="1086"/>
      <c r="EX235" s="1086"/>
      <c r="EY235" s="1086"/>
      <c r="EZ235" s="499"/>
      <c r="FA235" s="432"/>
      <c r="FB235" s="1086"/>
      <c r="FC235" s="1086"/>
      <c r="FD235" s="1685"/>
      <c r="FE235" s="495"/>
      <c r="FF235" s="1685"/>
      <c r="FG235" s="495"/>
      <c r="FH235" s="1685"/>
      <c r="FI235" s="495"/>
      <c r="FJ235" s="1086"/>
      <c r="FK235" s="1086"/>
      <c r="FL235" s="1086"/>
      <c r="FM235" s="1086"/>
      <c r="FN235" s="1086"/>
      <c r="FO235" s="1086"/>
      <c r="FP235" s="1086"/>
      <c r="FQ235" s="1086"/>
      <c r="FR235" s="1086"/>
      <c r="FS235" s="1086"/>
      <c r="FT235" s="1086"/>
      <c r="FU235" s="1086"/>
      <c r="FV235" s="1086"/>
      <c r="FW235" s="1086"/>
      <c r="FX235" s="1086"/>
      <c r="FY235" s="1086"/>
      <c r="FZ235" s="1086"/>
      <c r="GA235" s="1086"/>
      <c r="GB235" s="1086"/>
      <c r="GC235" s="1086"/>
      <c r="GD235" s="1086"/>
      <c r="GE235" s="1086"/>
      <c r="GF235" s="1086"/>
      <c r="GG235" s="1086"/>
      <c r="GH235" s="1086"/>
      <c r="GI235" s="1086"/>
      <c r="GJ235" s="499"/>
      <c r="GK235" s="432"/>
      <c r="GL235" s="499"/>
      <c r="GM235" s="432"/>
    </row>
    <row r="236" spans="1:195" ht="13.5" hidden="1" customHeight="1" outlineLevel="1" x14ac:dyDescent="0.15">
      <c r="A236" s="2861"/>
      <c r="B236" s="1086"/>
      <c r="C236" s="1086"/>
      <c r="D236" s="1086"/>
      <c r="E236" s="1086"/>
      <c r="F236" s="1086"/>
      <c r="G236" s="1086"/>
      <c r="H236" s="431">
        <v>0</v>
      </c>
      <c r="I236" s="432">
        <v>0</v>
      </c>
      <c r="J236" s="1086"/>
      <c r="K236" s="1086"/>
      <c r="L236" s="431">
        <v>0</v>
      </c>
      <c r="M236" s="432">
        <v>0</v>
      </c>
      <c r="N236" s="1086"/>
      <c r="O236" s="1086"/>
      <c r="P236" s="1086"/>
      <c r="Q236" s="1086"/>
      <c r="R236" s="431" t="s">
        <v>1351</v>
      </c>
      <c r="S236" s="432" t="s">
        <v>29</v>
      </c>
      <c r="T236" s="431">
        <v>0</v>
      </c>
      <c r="U236" s="432">
        <v>0</v>
      </c>
      <c r="V236" s="431" t="s">
        <v>1304</v>
      </c>
      <c r="W236" s="432" t="s">
        <v>29</v>
      </c>
      <c r="X236" s="1086"/>
      <c r="Y236" s="1086"/>
      <c r="Z236" s="1086"/>
      <c r="AA236" s="1086"/>
      <c r="AB236" s="431">
        <v>0</v>
      </c>
      <c r="AC236" s="432">
        <v>0</v>
      </c>
      <c r="AD236" s="431">
        <v>0</v>
      </c>
      <c r="AE236" s="432">
        <v>0</v>
      </c>
      <c r="AF236" s="431" t="s">
        <v>1290</v>
      </c>
      <c r="AG236" s="432" t="s">
        <v>20</v>
      </c>
      <c r="AH236" s="1652"/>
      <c r="AI236" s="432"/>
      <c r="AJ236" s="1086"/>
      <c r="AK236" s="1086"/>
      <c r="AL236" s="499"/>
      <c r="AM236" s="432"/>
      <c r="AN236" s="1086"/>
      <c r="AO236" s="1086"/>
      <c r="AP236" s="431">
        <v>0</v>
      </c>
      <c r="AQ236" s="432">
        <v>0</v>
      </c>
      <c r="AR236" s="431" t="s">
        <v>1360</v>
      </c>
      <c r="AS236" s="432" t="s">
        <v>20</v>
      </c>
      <c r="AT236" s="499"/>
      <c r="AU236" s="432"/>
      <c r="AV236" s="431" t="s">
        <v>1185</v>
      </c>
      <c r="AW236" s="432" t="s">
        <v>29</v>
      </c>
      <c r="AX236" s="1086"/>
      <c r="AY236" s="1086"/>
      <c r="AZ236" s="431"/>
      <c r="BA236" s="432"/>
      <c r="BB236" s="431" t="s">
        <v>1092</v>
      </c>
      <c r="BC236" s="432" t="s">
        <v>20</v>
      </c>
      <c r="BD236" s="1685"/>
      <c r="BE236" s="495"/>
      <c r="BF236" s="431" t="s">
        <v>1087</v>
      </c>
      <c r="BG236" s="432" t="s">
        <v>20</v>
      </c>
      <c r="BH236" s="431" t="s">
        <v>1043</v>
      </c>
      <c r="BI236" s="432" t="s">
        <v>29</v>
      </c>
      <c r="BJ236" s="1086"/>
      <c r="BK236" s="1086"/>
      <c r="BL236" s="499"/>
      <c r="BM236" s="432"/>
      <c r="BN236" s="499"/>
      <c r="BO236" s="432"/>
      <c r="BP236" s="1086"/>
      <c r="BQ236" s="1086"/>
      <c r="BR236" s="431">
        <v>0</v>
      </c>
      <c r="BS236" s="432">
        <v>0</v>
      </c>
      <c r="BT236" s="1086"/>
      <c r="BU236" s="1086"/>
      <c r="BV236" s="431">
        <v>0</v>
      </c>
      <c r="BW236" s="432">
        <v>0</v>
      </c>
      <c r="BX236" s="431" t="s">
        <v>1358</v>
      </c>
      <c r="BY236" s="432" t="s">
        <v>29</v>
      </c>
      <c r="BZ236" s="1086"/>
      <c r="CA236" s="1086"/>
      <c r="CB236" s="431">
        <v>0</v>
      </c>
      <c r="CC236" s="432">
        <v>0</v>
      </c>
      <c r="CD236" s="431">
        <v>0</v>
      </c>
      <c r="CE236" s="432">
        <v>0</v>
      </c>
      <c r="CF236" s="431" t="s">
        <v>746</v>
      </c>
      <c r="CG236" s="432" t="s">
        <v>20</v>
      </c>
      <c r="CH236" s="431">
        <v>0</v>
      </c>
      <c r="CI236" s="432">
        <v>0</v>
      </c>
      <c r="CJ236" s="1086"/>
      <c r="CK236" s="1086"/>
      <c r="CL236" s="431">
        <v>0</v>
      </c>
      <c r="CM236" s="432">
        <v>0</v>
      </c>
      <c r="CN236" s="431">
        <v>0</v>
      </c>
      <c r="CO236" s="432">
        <v>0</v>
      </c>
      <c r="CP236" s="1086"/>
      <c r="CQ236" s="1086"/>
      <c r="CR236" s="499"/>
      <c r="CS236" s="432"/>
      <c r="CT236" s="1086"/>
      <c r="CU236" s="1086"/>
      <c r="CV236" s="499"/>
      <c r="CW236" s="432"/>
      <c r="CX236" s="431">
        <v>0</v>
      </c>
      <c r="CY236" s="432">
        <v>0</v>
      </c>
      <c r="CZ236" s="431">
        <v>0</v>
      </c>
      <c r="DA236" s="432">
        <v>0</v>
      </c>
      <c r="DB236" s="431" t="s">
        <v>647</v>
      </c>
      <c r="DC236" s="432" t="s">
        <v>29</v>
      </c>
      <c r="DD236" s="499"/>
      <c r="DE236" s="432"/>
      <c r="DF236" s="499"/>
      <c r="DG236" s="432"/>
      <c r="DH236" s="499"/>
      <c r="DI236" s="432"/>
      <c r="DJ236" s="431">
        <v>0</v>
      </c>
      <c r="DK236" s="432">
        <v>0</v>
      </c>
      <c r="DL236" s="1086"/>
      <c r="DM236" s="1086"/>
      <c r="DN236" s="499"/>
      <c r="DO236" s="432"/>
      <c r="DP236" s="499"/>
      <c r="DQ236" s="432"/>
      <c r="DR236" s="499"/>
      <c r="DS236" s="432"/>
      <c r="DT236" s="431"/>
      <c r="DU236" s="432"/>
      <c r="DV236" s="499"/>
      <c r="DW236" s="432"/>
      <c r="DX236" s="1086"/>
      <c r="DY236" s="1086"/>
      <c r="DZ236" s="1685"/>
      <c r="EA236" s="495"/>
      <c r="EB236" s="1086"/>
      <c r="EC236" s="1086"/>
      <c r="ED236" s="1086"/>
      <c r="EE236" s="1086"/>
      <c r="EF236" s="1685"/>
      <c r="EG236" s="495"/>
      <c r="EH236" s="1086"/>
      <c r="EI236" s="1086"/>
      <c r="EJ236" s="1086"/>
      <c r="EK236" s="1086"/>
      <c r="EL236" s="1086"/>
      <c r="EM236" s="1086"/>
      <c r="EN236" s="431">
        <v>0</v>
      </c>
      <c r="EO236" s="432">
        <v>0</v>
      </c>
      <c r="EP236" s="499"/>
      <c r="EQ236" s="432"/>
      <c r="ER236" s="1086"/>
      <c r="ES236" s="1086"/>
      <c r="ET236" s="1086"/>
      <c r="EU236" s="1086"/>
      <c r="EV236" s="1086"/>
      <c r="EW236" s="1086"/>
      <c r="EX236" s="1086"/>
      <c r="EY236" s="1086"/>
      <c r="EZ236" s="499"/>
      <c r="FA236" s="432"/>
      <c r="FB236" s="1086"/>
      <c r="FC236" s="1086"/>
      <c r="FD236" s="1685"/>
      <c r="FE236" s="495"/>
      <c r="FF236" s="1685"/>
      <c r="FG236" s="495"/>
      <c r="FH236" s="1685"/>
      <c r="FI236" s="495"/>
      <c r="FJ236" s="1086"/>
      <c r="FK236" s="1086"/>
      <c r="FL236" s="1086"/>
      <c r="FM236" s="1086"/>
      <c r="FN236" s="1086"/>
      <c r="FO236" s="1086"/>
      <c r="FP236" s="1086"/>
      <c r="FQ236" s="1086"/>
      <c r="FR236" s="1086"/>
      <c r="FS236" s="1086"/>
      <c r="FT236" s="1086"/>
      <c r="FU236" s="1086"/>
      <c r="FV236" s="1086"/>
      <c r="FW236" s="1086"/>
      <c r="FX236" s="1086"/>
      <c r="FY236" s="1086"/>
      <c r="FZ236" s="1086"/>
      <c r="GA236" s="1086"/>
      <c r="GB236" s="1086"/>
      <c r="GC236" s="1086"/>
      <c r="GD236" s="1086"/>
      <c r="GE236" s="1086"/>
      <c r="GF236" s="1086"/>
      <c r="GG236" s="1086"/>
      <c r="GH236" s="1086"/>
      <c r="GI236" s="1086"/>
      <c r="GJ236" s="499"/>
      <c r="GK236" s="432"/>
      <c r="GL236" s="499"/>
      <c r="GM236" s="432"/>
    </row>
    <row r="237" spans="1:195" ht="13.5" hidden="1" customHeight="1" outlineLevel="1" x14ac:dyDescent="0.15">
      <c r="A237" s="2861"/>
      <c r="B237" s="1086"/>
      <c r="C237" s="1086"/>
      <c r="D237" s="1086"/>
      <c r="E237" s="1086"/>
      <c r="F237" s="1086"/>
      <c r="G237" s="1086"/>
      <c r="H237" s="431">
        <v>0</v>
      </c>
      <c r="I237" s="432">
        <v>0</v>
      </c>
      <c r="J237" s="1086"/>
      <c r="K237" s="1086"/>
      <c r="L237" s="431">
        <v>0</v>
      </c>
      <c r="M237" s="432">
        <v>0</v>
      </c>
      <c r="N237" s="1086"/>
      <c r="O237" s="1086"/>
      <c r="P237" s="1086"/>
      <c r="Q237" s="1086"/>
      <c r="R237" s="431" t="s">
        <v>1092</v>
      </c>
      <c r="S237" s="432" t="s">
        <v>20</v>
      </c>
      <c r="T237" s="431">
        <v>0</v>
      </c>
      <c r="U237" s="432">
        <v>0</v>
      </c>
      <c r="V237" s="431" t="s">
        <v>1358</v>
      </c>
      <c r="W237" s="432" t="s">
        <v>29</v>
      </c>
      <c r="X237" s="1086"/>
      <c r="Y237" s="1086"/>
      <c r="Z237" s="1086"/>
      <c r="AA237" s="1086"/>
      <c r="AB237" s="431">
        <v>0</v>
      </c>
      <c r="AC237" s="432">
        <v>0</v>
      </c>
      <c r="AD237" s="431">
        <v>0</v>
      </c>
      <c r="AE237" s="432">
        <v>0</v>
      </c>
      <c r="AF237" s="431" t="s">
        <v>1351</v>
      </c>
      <c r="AG237" s="432" t="s">
        <v>29</v>
      </c>
      <c r="AH237" s="1652"/>
      <c r="AI237" s="432"/>
      <c r="AJ237" s="1086"/>
      <c r="AK237" s="1086"/>
      <c r="AL237" s="499"/>
      <c r="AM237" s="432"/>
      <c r="AN237" s="1086"/>
      <c r="AO237" s="1086"/>
      <c r="AP237" s="431">
        <v>0</v>
      </c>
      <c r="AQ237" s="432">
        <v>0</v>
      </c>
      <c r="AR237" s="431" t="s">
        <v>1304</v>
      </c>
      <c r="AS237" s="432" t="s">
        <v>20</v>
      </c>
      <c r="AT237" s="499"/>
      <c r="AU237" s="432"/>
      <c r="AV237" s="431" t="s">
        <v>639</v>
      </c>
      <c r="AW237" s="432" t="s">
        <v>652</v>
      </c>
      <c r="AX237" s="1086"/>
      <c r="AY237" s="1086"/>
      <c r="AZ237" s="431"/>
      <c r="BA237" s="432"/>
      <c r="BB237" s="431" t="s">
        <v>746</v>
      </c>
      <c r="BC237" s="432" t="s">
        <v>29</v>
      </c>
      <c r="BD237" s="1685"/>
      <c r="BE237" s="495"/>
      <c r="BF237" s="431" t="s">
        <v>1185</v>
      </c>
      <c r="BG237" s="432" t="s">
        <v>20</v>
      </c>
      <c r="BH237" s="431" t="s">
        <v>1242</v>
      </c>
      <c r="BI237" s="432" t="s">
        <v>20</v>
      </c>
      <c r="BJ237" s="1086"/>
      <c r="BK237" s="1086"/>
      <c r="BL237" s="499"/>
      <c r="BM237" s="432"/>
      <c r="BN237" s="499"/>
      <c r="BO237" s="432"/>
      <c r="BP237" s="1086"/>
      <c r="BQ237" s="1086"/>
      <c r="BR237" s="431">
        <v>0</v>
      </c>
      <c r="BS237" s="432">
        <v>0</v>
      </c>
      <c r="BT237" s="1086"/>
      <c r="BU237" s="1086"/>
      <c r="BV237" s="431">
        <v>0</v>
      </c>
      <c r="BW237" s="432">
        <v>0</v>
      </c>
      <c r="BX237" s="431" t="s">
        <v>1355</v>
      </c>
      <c r="BY237" s="432" t="s">
        <v>29</v>
      </c>
      <c r="BZ237" s="1086"/>
      <c r="CA237" s="1086"/>
      <c r="CB237" s="431">
        <v>0</v>
      </c>
      <c r="CC237" s="432">
        <v>0</v>
      </c>
      <c r="CD237" s="431">
        <v>0</v>
      </c>
      <c r="CE237" s="432">
        <v>0</v>
      </c>
      <c r="CF237" s="431" t="s">
        <v>861</v>
      </c>
      <c r="CG237" s="432" t="s">
        <v>29</v>
      </c>
      <c r="CH237" s="431">
        <v>0</v>
      </c>
      <c r="CI237" s="432">
        <v>0</v>
      </c>
      <c r="CJ237" s="1086"/>
      <c r="CK237" s="1086"/>
      <c r="CL237" s="431">
        <v>0</v>
      </c>
      <c r="CM237" s="432">
        <v>0</v>
      </c>
      <c r="CN237" s="431">
        <v>0</v>
      </c>
      <c r="CO237" s="432">
        <v>0</v>
      </c>
      <c r="CP237" s="1086"/>
      <c r="CQ237" s="1086"/>
      <c r="CR237" s="499"/>
      <c r="CS237" s="432"/>
      <c r="CT237" s="1086"/>
      <c r="CU237" s="1086"/>
      <c r="CV237" s="499"/>
      <c r="CW237" s="432"/>
      <c r="CX237" s="431">
        <v>0</v>
      </c>
      <c r="CY237" s="432">
        <v>0</v>
      </c>
      <c r="CZ237" s="431">
        <v>0</v>
      </c>
      <c r="DA237" s="432">
        <v>0</v>
      </c>
      <c r="DB237" s="431" t="s">
        <v>947</v>
      </c>
      <c r="DC237" s="432" t="s">
        <v>20</v>
      </c>
      <c r="DD237" s="499"/>
      <c r="DE237" s="432"/>
      <c r="DF237" s="499"/>
      <c r="DG237" s="432"/>
      <c r="DH237" s="499"/>
      <c r="DI237" s="432"/>
      <c r="DJ237" s="431">
        <v>0</v>
      </c>
      <c r="DK237" s="432">
        <v>0</v>
      </c>
      <c r="DL237" s="1086"/>
      <c r="DM237" s="1086"/>
      <c r="DN237" s="499"/>
      <c r="DO237" s="432"/>
      <c r="DP237" s="499"/>
      <c r="DQ237" s="432"/>
      <c r="DR237" s="499"/>
      <c r="DS237" s="432"/>
      <c r="DT237" s="431"/>
      <c r="DU237" s="432"/>
      <c r="DV237" s="499"/>
      <c r="DW237" s="432"/>
      <c r="DX237" s="1086"/>
      <c r="DY237" s="1086"/>
      <c r="DZ237" s="1685"/>
      <c r="EA237" s="495"/>
      <c r="EB237" s="1086"/>
      <c r="EC237" s="1086"/>
      <c r="ED237" s="1086"/>
      <c r="EE237" s="1086"/>
      <c r="EF237" s="1685"/>
      <c r="EG237" s="495"/>
      <c r="EH237" s="1086"/>
      <c r="EI237" s="1086"/>
      <c r="EJ237" s="1086"/>
      <c r="EK237" s="1086"/>
      <c r="EL237" s="1086"/>
      <c r="EM237" s="1086"/>
      <c r="EN237" s="431">
        <v>0</v>
      </c>
      <c r="EO237" s="432">
        <v>0</v>
      </c>
      <c r="EP237" s="499"/>
      <c r="EQ237" s="432"/>
      <c r="ER237" s="1086"/>
      <c r="ES237" s="1086"/>
      <c r="ET237" s="1086"/>
      <c r="EU237" s="1086"/>
      <c r="EV237" s="1086"/>
      <c r="EW237" s="1086"/>
      <c r="EX237" s="1086"/>
      <c r="EY237" s="1086"/>
      <c r="EZ237" s="499"/>
      <c r="FA237" s="432"/>
      <c r="FB237" s="1086"/>
      <c r="FC237" s="1086"/>
      <c r="FD237" s="1685"/>
      <c r="FE237" s="495"/>
      <c r="FF237" s="1685"/>
      <c r="FG237" s="495"/>
      <c r="FH237" s="1685"/>
      <c r="FI237" s="495"/>
      <c r="FJ237" s="1086"/>
      <c r="FK237" s="1086"/>
      <c r="FL237" s="1086"/>
      <c r="FM237" s="1086"/>
      <c r="FN237" s="1086"/>
      <c r="FO237" s="1086"/>
      <c r="FP237" s="1086"/>
      <c r="FQ237" s="1086"/>
      <c r="FR237" s="1086"/>
      <c r="FS237" s="1086"/>
      <c r="FT237" s="1086"/>
      <c r="FU237" s="1086"/>
      <c r="FV237" s="1086"/>
      <c r="FW237" s="1086"/>
      <c r="FX237" s="1086"/>
      <c r="FY237" s="1086"/>
      <c r="FZ237" s="1086"/>
      <c r="GA237" s="1086"/>
      <c r="GB237" s="1086"/>
      <c r="GC237" s="1086"/>
      <c r="GD237" s="1086"/>
      <c r="GE237" s="1086"/>
      <c r="GF237" s="1086"/>
      <c r="GG237" s="1086"/>
      <c r="GH237" s="1086"/>
      <c r="GI237" s="1086"/>
      <c r="GJ237" s="499"/>
      <c r="GK237" s="432"/>
      <c r="GL237" s="499"/>
      <c r="GM237" s="432"/>
    </row>
    <row r="238" spans="1:195" ht="13.5" hidden="1" customHeight="1" outlineLevel="1" x14ac:dyDescent="0.15">
      <c r="A238" s="2862"/>
      <c r="B238" s="1087"/>
      <c r="C238" s="1087"/>
      <c r="D238" s="1087"/>
      <c r="E238" s="1087"/>
      <c r="F238" s="1087"/>
      <c r="G238" s="1087"/>
      <c r="H238" s="481">
        <v>0</v>
      </c>
      <c r="I238" s="482">
        <v>0</v>
      </c>
      <c r="J238" s="1087"/>
      <c r="K238" s="1087"/>
      <c r="L238" s="481">
        <v>0</v>
      </c>
      <c r="M238" s="482">
        <v>0</v>
      </c>
      <c r="N238" s="1087"/>
      <c r="O238" s="1087"/>
      <c r="P238" s="1087"/>
      <c r="Q238" s="1087"/>
      <c r="R238" s="481">
        <v>0</v>
      </c>
      <c r="S238" s="482">
        <v>0</v>
      </c>
      <c r="T238" s="481">
        <v>0</v>
      </c>
      <c r="U238" s="482">
        <v>0</v>
      </c>
      <c r="V238" s="481">
        <v>0</v>
      </c>
      <c r="W238" s="482">
        <v>0</v>
      </c>
      <c r="X238" s="1087"/>
      <c r="Y238" s="1087"/>
      <c r="Z238" s="1087"/>
      <c r="AA238" s="1087"/>
      <c r="AB238" s="481">
        <v>0</v>
      </c>
      <c r="AC238" s="482">
        <v>0</v>
      </c>
      <c r="AD238" s="481">
        <v>0</v>
      </c>
      <c r="AE238" s="482">
        <v>0</v>
      </c>
      <c r="AF238" s="481">
        <v>0</v>
      </c>
      <c r="AG238" s="482">
        <v>0</v>
      </c>
      <c r="AH238" s="1653"/>
      <c r="AI238" s="482"/>
      <c r="AJ238" s="1087"/>
      <c r="AK238" s="1087"/>
      <c r="AL238" s="502"/>
      <c r="AM238" s="482"/>
      <c r="AN238" s="1087"/>
      <c r="AO238" s="1087"/>
      <c r="AP238" s="481">
        <v>0</v>
      </c>
      <c r="AQ238" s="482">
        <v>0</v>
      </c>
      <c r="AR238" s="481">
        <v>0</v>
      </c>
      <c r="AS238" s="482">
        <v>0</v>
      </c>
      <c r="AT238" s="502"/>
      <c r="AU238" s="482"/>
      <c r="AV238" s="481">
        <v>0</v>
      </c>
      <c r="AW238" s="482">
        <v>0</v>
      </c>
      <c r="AX238" s="1087"/>
      <c r="AY238" s="1087"/>
      <c r="AZ238" s="481"/>
      <c r="BA238" s="482"/>
      <c r="BB238" s="481">
        <v>0</v>
      </c>
      <c r="BC238" s="482">
        <v>0</v>
      </c>
      <c r="BD238" s="1686"/>
      <c r="BE238" s="498"/>
      <c r="BF238" s="481">
        <v>0</v>
      </c>
      <c r="BG238" s="482">
        <v>0</v>
      </c>
      <c r="BH238" s="481">
        <v>0</v>
      </c>
      <c r="BI238" s="482">
        <v>0</v>
      </c>
      <c r="BJ238" s="1087"/>
      <c r="BK238" s="1087"/>
      <c r="BL238" s="502"/>
      <c r="BM238" s="482"/>
      <c r="BN238" s="502"/>
      <c r="BO238" s="482"/>
      <c r="BP238" s="1087"/>
      <c r="BQ238" s="1087"/>
      <c r="BR238" s="481">
        <v>0</v>
      </c>
      <c r="BS238" s="482">
        <v>0</v>
      </c>
      <c r="BT238" s="1087"/>
      <c r="BU238" s="1087"/>
      <c r="BV238" s="481">
        <v>0</v>
      </c>
      <c r="BW238" s="482">
        <v>0</v>
      </c>
      <c r="BX238" s="481">
        <v>0</v>
      </c>
      <c r="BY238" s="482">
        <v>0</v>
      </c>
      <c r="BZ238" s="1087"/>
      <c r="CA238" s="1087"/>
      <c r="CB238" s="481">
        <v>0</v>
      </c>
      <c r="CC238" s="482">
        <v>0</v>
      </c>
      <c r="CD238" s="481">
        <v>0</v>
      </c>
      <c r="CE238" s="482">
        <v>0</v>
      </c>
      <c r="CF238" s="481">
        <v>0</v>
      </c>
      <c r="CG238" s="482">
        <v>0</v>
      </c>
      <c r="CH238" s="481">
        <v>0</v>
      </c>
      <c r="CI238" s="482">
        <v>0</v>
      </c>
      <c r="CJ238" s="1087"/>
      <c r="CK238" s="1087"/>
      <c r="CL238" s="481">
        <v>0</v>
      </c>
      <c r="CM238" s="482">
        <v>0</v>
      </c>
      <c r="CN238" s="481">
        <v>0</v>
      </c>
      <c r="CO238" s="482">
        <v>0</v>
      </c>
      <c r="CP238" s="1087"/>
      <c r="CQ238" s="1087"/>
      <c r="CR238" s="502"/>
      <c r="CS238" s="482"/>
      <c r="CT238" s="1087"/>
      <c r="CU238" s="1087"/>
      <c r="CV238" s="502"/>
      <c r="CW238" s="482"/>
      <c r="CX238" s="481">
        <v>0</v>
      </c>
      <c r="CY238" s="482">
        <v>0</v>
      </c>
      <c r="CZ238" s="481">
        <v>0</v>
      </c>
      <c r="DA238" s="482">
        <v>0</v>
      </c>
      <c r="DB238" s="481">
        <v>0</v>
      </c>
      <c r="DC238" s="482">
        <v>0</v>
      </c>
      <c r="DD238" s="502"/>
      <c r="DE238" s="482"/>
      <c r="DF238" s="502"/>
      <c r="DG238" s="482"/>
      <c r="DH238" s="502"/>
      <c r="DI238" s="482"/>
      <c r="DJ238" s="481">
        <v>0</v>
      </c>
      <c r="DK238" s="482">
        <v>0</v>
      </c>
      <c r="DL238" s="1087"/>
      <c r="DM238" s="1087"/>
      <c r="DN238" s="502"/>
      <c r="DO238" s="482"/>
      <c r="DP238" s="502"/>
      <c r="DQ238" s="482"/>
      <c r="DR238" s="502"/>
      <c r="DS238" s="482"/>
      <c r="DT238" s="481"/>
      <c r="DU238" s="482"/>
      <c r="DV238" s="502"/>
      <c r="DW238" s="482"/>
      <c r="DX238" s="1087"/>
      <c r="DY238" s="1087"/>
      <c r="DZ238" s="1686"/>
      <c r="EA238" s="498"/>
      <c r="EB238" s="1087"/>
      <c r="EC238" s="1087"/>
      <c r="ED238" s="1087"/>
      <c r="EE238" s="1087"/>
      <c r="EF238" s="1686"/>
      <c r="EG238" s="498"/>
      <c r="EH238" s="1087"/>
      <c r="EI238" s="1087"/>
      <c r="EJ238" s="1087"/>
      <c r="EK238" s="1087"/>
      <c r="EL238" s="1087"/>
      <c r="EM238" s="1087"/>
      <c r="EN238" s="481">
        <v>0</v>
      </c>
      <c r="EO238" s="482">
        <v>0</v>
      </c>
      <c r="EP238" s="502"/>
      <c r="EQ238" s="482"/>
      <c r="ER238" s="1087"/>
      <c r="ES238" s="1087"/>
      <c r="ET238" s="1087"/>
      <c r="EU238" s="1087"/>
      <c r="EV238" s="1087"/>
      <c r="EW238" s="1087"/>
      <c r="EX238" s="1087"/>
      <c r="EY238" s="1087"/>
      <c r="EZ238" s="502"/>
      <c r="FA238" s="482"/>
      <c r="FB238" s="1087"/>
      <c r="FC238" s="1087"/>
      <c r="FD238" s="1686"/>
      <c r="FE238" s="498"/>
      <c r="FF238" s="1686"/>
      <c r="FG238" s="498"/>
      <c r="FH238" s="1686"/>
      <c r="FI238" s="498"/>
      <c r="FJ238" s="1087"/>
      <c r="FK238" s="1087"/>
      <c r="FL238" s="1087"/>
      <c r="FM238" s="1087"/>
      <c r="FN238" s="1087"/>
      <c r="FO238" s="1087"/>
      <c r="FP238" s="1087"/>
      <c r="FQ238" s="1087"/>
      <c r="FR238" s="1087"/>
      <c r="FS238" s="1087"/>
      <c r="FT238" s="1087"/>
      <c r="FU238" s="1087"/>
      <c r="FV238" s="1087"/>
      <c r="FW238" s="1087"/>
      <c r="FX238" s="1087"/>
      <c r="FY238" s="1087"/>
      <c r="FZ238" s="1087"/>
      <c r="GA238" s="1087"/>
      <c r="GB238" s="1087"/>
      <c r="GC238" s="1087"/>
      <c r="GD238" s="1087"/>
      <c r="GE238" s="1087"/>
      <c r="GF238" s="1087"/>
      <c r="GG238" s="1087"/>
      <c r="GH238" s="1087"/>
      <c r="GI238" s="1087"/>
      <c r="GJ238" s="502"/>
      <c r="GK238" s="482"/>
      <c r="GL238" s="502"/>
      <c r="GM238" s="482"/>
    </row>
    <row r="239" spans="1:195" ht="13.5" hidden="1" customHeight="1" outlineLevel="1" x14ac:dyDescent="0.15">
      <c r="A239" s="2860">
        <v>44661</v>
      </c>
      <c r="B239" s="1081"/>
      <c r="C239" s="1081"/>
      <c r="D239" s="1081"/>
      <c r="E239" s="1081"/>
      <c r="F239" s="1081"/>
      <c r="G239" s="1081"/>
      <c r="H239" s="440"/>
      <c r="I239" s="1066">
        <v>0</v>
      </c>
      <c r="J239" s="1081"/>
      <c r="K239" s="1081"/>
      <c r="L239" s="440"/>
      <c r="M239" s="1066">
        <v>0</v>
      </c>
      <c r="N239" s="1081"/>
      <c r="O239" s="1081"/>
      <c r="P239" s="1081"/>
      <c r="Q239" s="1081"/>
      <c r="R239" s="440" t="s">
        <v>1292</v>
      </c>
      <c r="S239" s="1066" t="s">
        <v>29</v>
      </c>
      <c r="T239" s="440" t="s">
        <v>1253</v>
      </c>
      <c r="U239" s="1066" t="s">
        <v>29</v>
      </c>
      <c r="V239" s="440" t="s">
        <v>1291</v>
      </c>
      <c r="W239" s="1066" t="s">
        <v>29</v>
      </c>
      <c r="X239" s="1081"/>
      <c r="Y239" s="1081"/>
      <c r="Z239" s="1081"/>
      <c r="AA239" s="1081"/>
      <c r="AB239" s="440"/>
      <c r="AC239" s="1066">
        <v>0</v>
      </c>
      <c r="AD239" s="440"/>
      <c r="AE239" s="1066">
        <v>0</v>
      </c>
      <c r="AF239" s="440" t="s">
        <v>947</v>
      </c>
      <c r="AG239" s="1066" t="s">
        <v>591</v>
      </c>
      <c r="AH239" s="1654"/>
      <c r="AI239" s="427"/>
      <c r="AJ239" s="1081"/>
      <c r="AK239" s="1081"/>
      <c r="AL239" s="446"/>
      <c r="AM239" s="427"/>
      <c r="AN239" s="1081"/>
      <c r="AO239" s="1081"/>
      <c r="AP239" s="440"/>
      <c r="AQ239" s="1066">
        <v>0</v>
      </c>
      <c r="AR239" s="440" t="s">
        <v>1306</v>
      </c>
      <c r="AS239" s="1066" t="s">
        <v>20</v>
      </c>
      <c r="AT239" s="446"/>
      <c r="AU239" s="427"/>
      <c r="AV239" s="440" t="s">
        <v>1360</v>
      </c>
      <c r="AW239" s="1066" t="s">
        <v>20</v>
      </c>
      <c r="AX239" s="1081"/>
      <c r="AY239" s="1081"/>
      <c r="AZ239" s="440"/>
      <c r="BA239" s="1066"/>
      <c r="BB239" s="440" t="s">
        <v>899</v>
      </c>
      <c r="BC239" s="1066" t="s">
        <v>29</v>
      </c>
      <c r="BD239" s="1687"/>
      <c r="BE239" s="1066"/>
      <c r="BF239" s="440" t="s">
        <v>1316</v>
      </c>
      <c r="BG239" s="1066" t="s">
        <v>20</v>
      </c>
      <c r="BH239" s="440" t="s">
        <v>1202</v>
      </c>
      <c r="BI239" s="1066" t="s">
        <v>20</v>
      </c>
      <c r="BJ239" s="1081"/>
      <c r="BK239" s="1081"/>
      <c r="BL239" s="446"/>
      <c r="BM239" s="427"/>
      <c r="BN239" s="446"/>
      <c r="BO239" s="427"/>
      <c r="BP239" s="1081"/>
      <c r="BQ239" s="1081"/>
      <c r="BR239" s="440"/>
      <c r="BS239" s="1066">
        <v>0</v>
      </c>
      <c r="BT239" s="1081"/>
      <c r="BU239" s="1081"/>
      <c r="BV239" s="440"/>
      <c r="BW239" s="1066">
        <v>0</v>
      </c>
      <c r="BX239" s="440" t="s">
        <v>1373</v>
      </c>
      <c r="BY239" s="1066" t="s">
        <v>20</v>
      </c>
      <c r="BZ239" s="1081"/>
      <c r="CA239" s="1081"/>
      <c r="CB239" s="440"/>
      <c r="CC239" s="1066">
        <v>0</v>
      </c>
      <c r="CD239" s="440" t="s">
        <v>1018</v>
      </c>
      <c r="CE239" s="1066" t="s">
        <v>29</v>
      </c>
      <c r="CF239" s="440" t="s">
        <v>5</v>
      </c>
      <c r="CG239" s="1066">
        <v>0</v>
      </c>
      <c r="CH239" s="440"/>
      <c r="CI239" s="1066">
        <v>0</v>
      </c>
      <c r="CJ239" s="1081"/>
      <c r="CK239" s="1081"/>
      <c r="CL239" s="440"/>
      <c r="CM239" s="1066">
        <v>0</v>
      </c>
      <c r="CN239" s="440"/>
      <c r="CO239" s="1066">
        <v>0</v>
      </c>
      <c r="CP239" s="1081"/>
      <c r="CQ239" s="1081"/>
      <c r="CR239" s="446"/>
      <c r="CS239" s="427"/>
      <c r="CT239" s="1081"/>
      <c r="CU239" s="1081"/>
      <c r="CV239" s="446"/>
      <c r="CW239" s="427"/>
      <c r="CX239" s="440" t="s">
        <v>1256</v>
      </c>
      <c r="CY239" s="1066" t="s">
        <v>29</v>
      </c>
      <c r="CZ239" s="440"/>
      <c r="DA239" s="1066">
        <v>0</v>
      </c>
      <c r="DB239" s="440" t="s">
        <v>5</v>
      </c>
      <c r="DC239" s="1066">
        <v>0</v>
      </c>
      <c r="DD239" s="446"/>
      <c r="DE239" s="427"/>
      <c r="DF239" s="446"/>
      <c r="DG239" s="427"/>
      <c r="DH239" s="446"/>
      <c r="DI239" s="427"/>
      <c r="DJ239" s="440"/>
      <c r="DK239" s="1066">
        <v>0</v>
      </c>
      <c r="DL239" s="1081"/>
      <c r="DM239" s="1081"/>
      <c r="DN239" s="446"/>
      <c r="DO239" s="427"/>
      <c r="DP239" s="446"/>
      <c r="DQ239" s="427"/>
      <c r="DR239" s="446"/>
      <c r="DS239" s="427"/>
      <c r="DT239" s="440"/>
      <c r="DU239" s="1066"/>
      <c r="DV239" s="446"/>
      <c r="DW239" s="427"/>
      <c r="DX239" s="1081"/>
      <c r="DY239" s="1081"/>
      <c r="DZ239" s="1687"/>
      <c r="EA239" s="1066"/>
      <c r="EB239" s="1081"/>
      <c r="EC239" s="1081"/>
      <c r="ED239" s="1081"/>
      <c r="EE239" s="1081"/>
      <c r="EF239" s="1687"/>
      <c r="EG239" s="1066"/>
      <c r="EH239" s="1081"/>
      <c r="EI239" s="1081"/>
      <c r="EJ239" s="1081"/>
      <c r="EK239" s="1081"/>
      <c r="EL239" s="1081"/>
      <c r="EM239" s="1081"/>
      <c r="EN239" s="440" t="s">
        <v>1351</v>
      </c>
      <c r="EO239" s="1066" t="s">
        <v>29</v>
      </c>
      <c r="EP239" s="446"/>
      <c r="EQ239" s="427"/>
      <c r="ER239" s="1081"/>
      <c r="ES239" s="1081"/>
      <c r="ET239" s="1081"/>
      <c r="EU239" s="1081"/>
      <c r="EV239" s="1081"/>
      <c r="EW239" s="1081"/>
      <c r="EX239" s="1081"/>
      <c r="EY239" s="1081"/>
      <c r="EZ239" s="446"/>
      <c r="FA239" s="427"/>
      <c r="FB239" s="1081"/>
      <c r="FC239" s="1081"/>
      <c r="FD239" s="1687"/>
      <c r="FE239" s="1066"/>
      <c r="FF239" s="1687"/>
      <c r="FG239" s="1066"/>
      <c r="FH239" s="1687"/>
      <c r="FI239" s="1066"/>
      <c r="FJ239" s="1081"/>
      <c r="FK239" s="1081"/>
      <c r="FL239" s="1081"/>
      <c r="FM239" s="1081"/>
      <c r="FN239" s="1081"/>
      <c r="FO239" s="1081"/>
      <c r="FP239" s="1081"/>
      <c r="FQ239" s="1081"/>
      <c r="FR239" s="1081"/>
      <c r="FS239" s="1081"/>
      <c r="FT239" s="1081"/>
      <c r="FU239" s="1081"/>
      <c r="FV239" s="1081"/>
      <c r="FW239" s="1081"/>
      <c r="FX239" s="1081"/>
      <c r="FY239" s="1081"/>
      <c r="FZ239" s="1081"/>
      <c r="GA239" s="1081"/>
      <c r="GB239" s="1081"/>
      <c r="GC239" s="1081"/>
      <c r="GD239" s="1081"/>
      <c r="GE239" s="1081"/>
      <c r="GF239" s="1081"/>
      <c r="GG239" s="1081"/>
      <c r="GH239" s="1081"/>
      <c r="GI239" s="1081"/>
      <c r="GJ239" s="446"/>
      <c r="GK239" s="427"/>
      <c r="GL239" s="446"/>
      <c r="GM239" s="427"/>
    </row>
    <row r="240" spans="1:195" ht="13.5" hidden="1" customHeight="1" outlineLevel="1" x14ac:dyDescent="0.15">
      <c r="A240" s="2861"/>
      <c r="B240" s="1082"/>
      <c r="C240" s="1082"/>
      <c r="D240" s="1082"/>
      <c r="E240" s="1082"/>
      <c r="F240" s="1082"/>
      <c r="G240" s="1082"/>
      <c r="H240" s="430">
        <v>0</v>
      </c>
      <c r="I240" s="429">
        <v>0</v>
      </c>
      <c r="J240" s="1082"/>
      <c r="K240" s="1082"/>
      <c r="L240" s="430">
        <v>0</v>
      </c>
      <c r="M240" s="429">
        <v>0</v>
      </c>
      <c r="N240" s="1082"/>
      <c r="O240" s="1082"/>
      <c r="P240" s="1082"/>
      <c r="Q240" s="1082"/>
      <c r="R240" s="430" t="s">
        <v>1318</v>
      </c>
      <c r="S240" s="429" t="s">
        <v>29</v>
      </c>
      <c r="T240" s="430" t="s">
        <v>1315</v>
      </c>
      <c r="U240" s="429" t="s">
        <v>29</v>
      </c>
      <c r="V240" s="430" t="s">
        <v>640</v>
      </c>
      <c r="W240" s="429" t="s">
        <v>29</v>
      </c>
      <c r="X240" s="1082"/>
      <c r="Y240" s="1082"/>
      <c r="Z240" s="1082"/>
      <c r="AA240" s="1082"/>
      <c r="AB240" s="430">
        <v>0</v>
      </c>
      <c r="AC240" s="429">
        <v>0</v>
      </c>
      <c r="AD240" s="430">
        <v>0</v>
      </c>
      <c r="AE240" s="429">
        <v>0</v>
      </c>
      <c r="AF240" s="430" t="s">
        <v>1204</v>
      </c>
      <c r="AG240" s="429" t="s">
        <v>20</v>
      </c>
      <c r="AH240" s="1655"/>
      <c r="AI240" s="429"/>
      <c r="AJ240" s="1082"/>
      <c r="AK240" s="1082"/>
      <c r="AL240" s="428"/>
      <c r="AM240" s="429"/>
      <c r="AN240" s="1082"/>
      <c r="AO240" s="1082"/>
      <c r="AP240" s="430">
        <v>0</v>
      </c>
      <c r="AQ240" s="429">
        <v>0</v>
      </c>
      <c r="AR240" s="430" t="s">
        <v>1372</v>
      </c>
      <c r="AS240" s="429" t="s">
        <v>20</v>
      </c>
      <c r="AT240" s="428"/>
      <c r="AU240" s="429"/>
      <c r="AV240" s="430" t="s">
        <v>935</v>
      </c>
      <c r="AW240" s="429" t="s">
        <v>20</v>
      </c>
      <c r="AX240" s="1082"/>
      <c r="AY240" s="1082"/>
      <c r="AZ240" s="430"/>
      <c r="BA240" s="429"/>
      <c r="BB240" s="430" t="s">
        <v>1360</v>
      </c>
      <c r="BC240" s="429" t="s">
        <v>20</v>
      </c>
      <c r="BD240" s="1688"/>
      <c r="BE240" s="1689"/>
      <c r="BF240" s="430" t="s">
        <v>1120</v>
      </c>
      <c r="BG240" s="429" t="s">
        <v>29</v>
      </c>
      <c r="BH240" s="430" t="s">
        <v>1337</v>
      </c>
      <c r="BI240" s="429" t="s">
        <v>29</v>
      </c>
      <c r="BJ240" s="1082"/>
      <c r="BK240" s="1082"/>
      <c r="BL240" s="428"/>
      <c r="BM240" s="429"/>
      <c r="BN240" s="428"/>
      <c r="BO240" s="429"/>
      <c r="BP240" s="1082"/>
      <c r="BQ240" s="1082"/>
      <c r="BR240" s="430">
        <v>0</v>
      </c>
      <c r="BS240" s="429">
        <v>0</v>
      </c>
      <c r="BT240" s="1082"/>
      <c r="BU240" s="1082"/>
      <c r="BV240" s="430">
        <v>0</v>
      </c>
      <c r="BW240" s="429">
        <v>0</v>
      </c>
      <c r="BX240" s="430" t="s">
        <v>1291</v>
      </c>
      <c r="BY240" s="429" t="s">
        <v>29</v>
      </c>
      <c r="BZ240" s="1082"/>
      <c r="CA240" s="1082"/>
      <c r="CB240" s="430">
        <v>0</v>
      </c>
      <c r="CC240" s="429">
        <v>0</v>
      </c>
      <c r="CD240" s="430" t="s">
        <v>1244</v>
      </c>
      <c r="CE240" s="429" t="s">
        <v>29</v>
      </c>
      <c r="CF240" s="430">
        <v>0</v>
      </c>
      <c r="CG240" s="429">
        <v>0</v>
      </c>
      <c r="CH240" s="430">
        <v>0</v>
      </c>
      <c r="CI240" s="429">
        <v>0</v>
      </c>
      <c r="CJ240" s="1082"/>
      <c r="CK240" s="1082"/>
      <c r="CL240" s="430">
        <v>0</v>
      </c>
      <c r="CM240" s="429">
        <v>0</v>
      </c>
      <c r="CN240" s="430">
        <v>0</v>
      </c>
      <c r="CO240" s="429">
        <v>0</v>
      </c>
      <c r="CP240" s="1082"/>
      <c r="CQ240" s="1082"/>
      <c r="CR240" s="428"/>
      <c r="CS240" s="429"/>
      <c r="CT240" s="1082"/>
      <c r="CU240" s="1082"/>
      <c r="CV240" s="428"/>
      <c r="CW240" s="429"/>
      <c r="CX240" s="430" t="s">
        <v>1351</v>
      </c>
      <c r="CY240" s="429" t="s">
        <v>29</v>
      </c>
      <c r="CZ240" s="430">
        <v>0</v>
      </c>
      <c r="DA240" s="429">
        <v>0</v>
      </c>
      <c r="DB240" s="430">
        <v>0</v>
      </c>
      <c r="DC240" s="429">
        <v>0</v>
      </c>
      <c r="DD240" s="428"/>
      <c r="DE240" s="429"/>
      <c r="DF240" s="428"/>
      <c r="DG240" s="429"/>
      <c r="DH240" s="428"/>
      <c r="DI240" s="429"/>
      <c r="DJ240" s="430">
        <v>0</v>
      </c>
      <c r="DK240" s="429">
        <v>0</v>
      </c>
      <c r="DL240" s="1082"/>
      <c r="DM240" s="1082"/>
      <c r="DN240" s="428"/>
      <c r="DO240" s="429"/>
      <c r="DP240" s="428"/>
      <c r="DQ240" s="429"/>
      <c r="DR240" s="428"/>
      <c r="DS240" s="429"/>
      <c r="DT240" s="430"/>
      <c r="DU240" s="429"/>
      <c r="DV240" s="428"/>
      <c r="DW240" s="429"/>
      <c r="DX240" s="1082"/>
      <c r="DY240" s="1082"/>
      <c r="DZ240" s="1688"/>
      <c r="EA240" s="1689"/>
      <c r="EB240" s="1082"/>
      <c r="EC240" s="1082"/>
      <c r="ED240" s="1082"/>
      <c r="EE240" s="1082"/>
      <c r="EF240" s="1688"/>
      <c r="EG240" s="1689"/>
      <c r="EH240" s="1082"/>
      <c r="EI240" s="1082"/>
      <c r="EJ240" s="1082"/>
      <c r="EK240" s="1082"/>
      <c r="EL240" s="1082"/>
      <c r="EM240" s="1082"/>
      <c r="EN240" s="430" t="s">
        <v>1256</v>
      </c>
      <c r="EO240" s="429" t="s">
        <v>20</v>
      </c>
      <c r="EP240" s="428"/>
      <c r="EQ240" s="429"/>
      <c r="ER240" s="1082"/>
      <c r="ES240" s="1082"/>
      <c r="ET240" s="1082"/>
      <c r="EU240" s="1082"/>
      <c r="EV240" s="1082"/>
      <c r="EW240" s="1082"/>
      <c r="EX240" s="1082"/>
      <c r="EY240" s="1082"/>
      <c r="EZ240" s="428"/>
      <c r="FA240" s="429"/>
      <c r="FB240" s="1082"/>
      <c r="FC240" s="1082"/>
      <c r="FD240" s="1688"/>
      <c r="FE240" s="1689"/>
      <c r="FF240" s="1688"/>
      <c r="FG240" s="1689"/>
      <c r="FH240" s="1688"/>
      <c r="FI240" s="1689"/>
      <c r="FJ240" s="1082"/>
      <c r="FK240" s="1082"/>
      <c r="FL240" s="1082"/>
      <c r="FM240" s="1082"/>
      <c r="FN240" s="1082"/>
      <c r="FO240" s="1082"/>
      <c r="FP240" s="1082"/>
      <c r="FQ240" s="1082"/>
      <c r="FR240" s="1082"/>
      <c r="FS240" s="1082"/>
      <c r="FT240" s="1082"/>
      <c r="FU240" s="1082"/>
      <c r="FV240" s="1082"/>
      <c r="FW240" s="1082"/>
      <c r="FX240" s="1082"/>
      <c r="FY240" s="1082"/>
      <c r="FZ240" s="1082"/>
      <c r="GA240" s="1082"/>
      <c r="GB240" s="1082"/>
      <c r="GC240" s="1082"/>
      <c r="GD240" s="1082"/>
      <c r="GE240" s="1082"/>
      <c r="GF240" s="1082"/>
      <c r="GG240" s="1082"/>
      <c r="GH240" s="1082"/>
      <c r="GI240" s="1082"/>
      <c r="GJ240" s="428"/>
      <c r="GK240" s="429"/>
      <c r="GL240" s="428"/>
      <c r="GM240" s="429"/>
    </row>
    <row r="241" spans="1:195" ht="13.5" hidden="1" customHeight="1" outlineLevel="1" x14ac:dyDescent="0.15">
      <c r="A241" s="2861"/>
      <c r="B241" s="1082"/>
      <c r="C241" s="1082"/>
      <c r="D241" s="1082"/>
      <c r="E241" s="1082"/>
      <c r="F241" s="1082"/>
      <c r="G241" s="1082"/>
      <c r="H241" s="430">
        <v>0</v>
      </c>
      <c r="I241" s="429">
        <v>0</v>
      </c>
      <c r="J241" s="1082"/>
      <c r="K241" s="1082"/>
      <c r="L241" s="430">
        <v>0</v>
      </c>
      <c r="M241" s="429">
        <v>0</v>
      </c>
      <c r="N241" s="1082"/>
      <c r="O241" s="1082"/>
      <c r="P241" s="1082"/>
      <c r="Q241" s="1082"/>
      <c r="R241" s="430" t="s">
        <v>1306</v>
      </c>
      <c r="S241" s="429" t="s">
        <v>29</v>
      </c>
      <c r="T241" s="430" t="s">
        <v>1243</v>
      </c>
      <c r="U241" s="429" t="s">
        <v>29</v>
      </c>
      <c r="V241" s="430" t="s">
        <v>746</v>
      </c>
      <c r="W241" s="429" t="s">
        <v>29</v>
      </c>
      <c r="X241" s="1082"/>
      <c r="Y241" s="1082"/>
      <c r="Z241" s="1082"/>
      <c r="AA241" s="1082"/>
      <c r="AB241" s="430">
        <v>0</v>
      </c>
      <c r="AC241" s="429">
        <v>0</v>
      </c>
      <c r="AD241" s="430">
        <v>0</v>
      </c>
      <c r="AE241" s="429">
        <v>0</v>
      </c>
      <c r="AF241" s="430" t="s">
        <v>1356</v>
      </c>
      <c r="AG241" s="429" t="s">
        <v>29</v>
      </c>
      <c r="AH241" s="1655"/>
      <c r="AI241" s="429"/>
      <c r="AJ241" s="1082"/>
      <c r="AK241" s="1082"/>
      <c r="AL241" s="428"/>
      <c r="AM241" s="429"/>
      <c r="AN241" s="1082"/>
      <c r="AO241" s="1082"/>
      <c r="AP241" s="430">
        <v>0</v>
      </c>
      <c r="AQ241" s="429">
        <v>0</v>
      </c>
      <c r="AR241" s="430" t="s">
        <v>935</v>
      </c>
      <c r="AS241" s="429" t="s">
        <v>20</v>
      </c>
      <c r="AT241" s="428"/>
      <c r="AU241" s="429"/>
      <c r="AV241" s="430" t="s">
        <v>1374</v>
      </c>
      <c r="AW241" s="429" t="s">
        <v>29</v>
      </c>
      <c r="AX241" s="1082"/>
      <c r="AY241" s="1082"/>
      <c r="AZ241" s="430"/>
      <c r="BA241" s="429"/>
      <c r="BB241" s="430" t="s">
        <v>1372</v>
      </c>
      <c r="BC241" s="429" t="s">
        <v>29</v>
      </c>
      <c r="BD241" s="1688"/>
      <c r="BE241" s="1689"/>
      <c r="BF241" s="430" t="s">
        <v>673</v>
      </c>
      <c r="BG241" s="429" t="s">
        <v>29</v>
      </c>
      <c r="BH241" s="430" t="s">
        <v>1340</v>
      </c>
      <c r="BI241" s="429" t="s">
        <v>20</v>
      </c>
      <c r="BJ241" s="1082"/>
      <c r="BK241" s="1082"/>
      <c r="BL241" s="428"/>
      <c r="BM241" s="429"/>
      <c r="BN241" s="428"/>
      <c r="BO241" s="429"/>
      <c r="BP241" s="1082"/>
      <c r="BQ241" s="1082"/>
      <c r="BR241" s="430">
        <v>0</v>
      </c>
      <c r="BS241" s="429">
        <v>0</v>
      </c>
      <c r="BT241" s="1082"/>
      <c r="BU241" s="1082"/>
      <c r="BV241" s="430">
        <v>0</v>
      </c>
      <c r="BW241" s="429">
        <v>0</v>
      </c>
      <c r="BX241" s="430" t="s">
        <v>1368</v>
      </c>
      <c r="BY241" s="429" t="s">
        <v>20</v>
      </c>
      <c r="BZ241" s="1082"/>
      <c r="CA241" s="1082"/>
      <c r="CB241" s="430">
        <v>0</v>
      </c>
      <c r="CC241" s="429">
        <v>0</v>
      </c>
      <c r="CD241" s="430" t="s">
        <v>861</v>
      </c>
      <c r="CE241" s="429" t="s">
        <v>20</v>
      </c>
      <c r="CF241" s="430">
        <v>0</v>
      </c>
      <c r="CG241" s="429">
        <v>0</v>
      </c>
      <c r="CH241" s="430">
        <v>0</v>
      </c>
      <c r="CI241" s="429">
        <v>0</v>
      </c>
      <c r="CJ241" s="1082"/>
      <c r="CK241" s="1082"/>
      <c r="CL241" s="430">
        <v>0</v>
      </c>
      <c r="CM241" s="429">
        <v>0</v>
      </c>
      <c r="CN241" s="430">
        <v>0</v>
      </c>
      <c r="CO241" s="429">
        <v>0</v>
      </c>
      <c r="CP241" s="1082"/>
      <c r="CQ241" s="1082"/>
      <c r="CR241" s="428"/>
      <c r="CS241" s="429"/>
      <c r="CT241" s="1082"/>
      <c r="CU241" s="1082"/>
      <c r="CV241" s="428"/>
      <c r="CW241" s="429"/>
      <c r="CX241" s="430" t="s">
        <v>1318</v>
      </c>
      <c r="CY241" s="429" t="s">
        <v>20</v>
      </c>
      <c r="CZ241" s="430">
        <v>0</v>
      </c>
      <c r="DA241" s="429">
        <v>0</v>
      </c>
      <c r="DB241" s="430">
        <v>0</v>
      </c>
      <c r="DC241" s="429">
        <v>0</v>
      </c>
      <c r="DD241" s="428"/>
      <c r="DE241" s="429"/>
      <c r="DF241" s="428"/>
      <c r="DG241" s="429"/>
      <c r="DH241" s="428"/>
      <c r="DI241" s="429"/>
      <c r="DJ241" s="430">
        <v>0</v>
      </c>
      <c r="DK241" s="429">
        <v>0</v>
      </c>
      <c r="DL241" s="1082"/>
      <c r="DM241" s="1082"/>
      <c r="DN241" s="428"/>
      <c r="DO241" s="429"/>
      <c r="DP241" s="428"/>
      <c r="DQ241" s="429"/>
      <c r="DR241" s="428"/>
      <c r="DS241" s="429"/>
      <c r="DT241" s="430"/>
      <c r="DU241" s="429"/>
      <c r="DV241" s="428"/>
      <c r="DW241" s="429"/>
      <c r="DX241" s="1082"/>
      <c r="DY241" s="1082"/>
      <c r="DZ241" s="1688"/>
      <c r="EA241" s="1689"/>
      <c r="EB241" s="1082"/>
      <c r="EC241" s="1082"/>
      <c r="ED241" s="1082"/>
      <c r="EE241" s="1082"/>
      <c r="EF241" s="1688"/>
      <c r="EG241" s="1689"/>
      <c r="EH241" s="1082"/>
      <c r="EI241" s="1082"/>
      <c r="EJ241" s="1082"/>
      <c r="EK241" s="1082"/>
      <c r="EL241" s="1082"/>
      <c r="EM241" s="1082"/>
      <c r="EN241" s="430" t="s">
        <v>1360</v>
      </c>
      <c r="EO241" s="429" t="s">
        <v>20</v>
      </c>
      <c r="EP241" s="428"/>
      <c r="EQ241" s="429"/>
      <c r="ER241" s="1082"/>
      <c r="ES241" s="1082"/>
      <c r="ET241" s="1082"/>
      <c r="EU241" s="1082"/>
      <c r="EV241" s="1082"/>
      <c r="EW241" s="1082"/>
      <c r="EX241" s="1082"/>
      <c r="EY241" s="1082"/>
      <c r="EZ241" s="428"/>
      <c r="FA241" s="429"/>
      <c r="FB241" s="1082"/>
      <c r="FC241" s="1082"/>
      <c r="FD241" s="1688"/>
      <c r="FE241" s="1689"/>
      <c r="FF241" s="1688"/>
      <c r="FG241" s="1689"/>
      <c r="FH241" s="1688"/>
      <c r="FI241" s="1689"/>
      <c r="FJ241" s="1082"/>
      <c r="FK241" s="1082"/>
      <c r="FL241" s="1082"/>
      <c r="FM241" s="1082"/>
      <c r="FN241" s="1082"/>
      <c r="FO241" s="1082"/>
      <c r="FP241" s="1082"/>
      <c r="FQ241" s="1082"/>
      <c r="FR241" s="1082"/>
      <c r="FS241" s="1082"/>
      <c r="FT241" s="1082"/>
      <c r="FU241" s="1082"/>
      <c r="FV241" s="1082"/>
      <c r="FW241" s="1082"/>
      <c r="FX241" s="1082"/>
      <c r="FY241" s="1082"/>
      <c r="FZ241" s="1082"/>
      <c r="GA241" s="1082"/>
      <c r="GB241" s="1082"/>
      <c r="GC241" s="1082"/>
      <c r="GD241" s="1082"/>
      <c r="GE241" s="1082"/>
      <c r="GF241" s="1082"/>
      <c r="GG241" s="1082"/>
      <c r="GH241" s="1082"/>
      <c r="GI241" s="1082"/>
      <c r="GJ241" s="428"/>
      <c r="GK241" s="429"/>
      <c r="GL241" s="428"/>
      <c r="GM241" s="429"/>
    </row>
    <row r="242" spans="1:195" ht="13.5" hidden="1" customHeight="1" outlineLevel="1" x14ac:dyDescent="0.15">
      <c r="A242" s="2861"/>
      <c r="B242" s="1082"/>
      <c r="C242" s="1082"/>
      <c r="D242" s="1082"/>
      <c r="E242" s="1082"/>
      <c r="F242" s="1082"/>
      <c r="G242" s="1082"/>
      <c r="H242" s="430">
        <v>0</v>
      </c>
      <c r="I242" s="429">
        <v>0</v>
      </c>
      <c r="J242" s="1082"/>
      <c r="K242" s="1082"/>
      <c r="L242" s="430">
        <v>0</v>
      </c>
      <c r="M242" s="429">
        <v>0</v>
      </c>
      <c r="N242" s="1082"/>
      <c r="O242" s="1082"/>
      <c r="P242" s="1082"/>
      <c r="Q242" s="1082"/>
      <c r="R242" s="430" t="s">
        <v>1029</v>
      </c>
      <c r="S242" s="507" t="s">
        <v>1375</v>
      </c>
      <c r="T242" s="430" t="s">
        <v>1290</v>
      </c>
      <c r="U242" s="429" t="s">
        <v>20</v>
      </c>
      <c r="V242" s="430" t="s">
        <v>1089</v>
      </c>
      <c r="W242" s="429" t="s">
        <v>598</v>
      </c>
      <c r="X242" s="1082"/>
      <c r="Y242" s="1082"/>
      <c r="Z242" s="1082"/>
      <c r="AA242" s="1082"/>
      <c r="AB242" s="430">
        <v>0</v>
      </c>
      <c r="AC242" s="429">
        <v>0</v>
      </c>
      <c r="AD242" s="430">
        <v>0</v>
      </c>
      <c r="AE242" s="429">
        <v>0</v>
      </c>
      <c r="AF242" s="430" t="s">
        <v>899</v>
      </c>
      <c r="AG242" s="429" t="s">
        <v>20</v>
      </c>
      <c r="AH242" s="1655"/>
      <c r="AI242" s="429"/>
      <c r="AJ242" s="1082"/>
      <c r="AK242" s="1082"/>
      <c r="AL242" s="428"/>
      <c r="AM242" s="429"/>
      <c r="AN242" s="1082"/>
      <c r="AO242" s="1082"/>
      <c r="AP242" s="430">
        <v>0</v>
      </c>
      <c r="AQ242" s="429">
        <v>0</v>
      </c>
      <c r="AR242" s="430" t="s">
        <v>742</v>
      </c>
      <c r="AS242" s="429" t="s">
        <v>29</v>
      </c>
      <c r="AT242" s="428"/>
      <c r="AU242" s="429"/>
      <c r="AV242" s="430" t="s">
        <v>1373</v>
      </c>
      <c r="AW242" s="429" t="s">
        <v>591</v>
      </c>
      <c r="AX242" s="1082"/>
      <c r="AY242" s="1082"/>
      <c r="AZ242" s="430"/>
      <c r="BA242" s="429"/>
      <c r="BB242" s="430" t="s">
        <v>673</v>
      </c>
      <c r="BC242" s="429" t="s">
        <v>29</v>
      </c>
      <c r="BD242" s="1688"/>
      <c r="BE242" s="1689"/>
      <c r="BF242" s="430" t="s">
        <v>1368</v>
      </c>
      <c r="BG242" s="429" t="s">
        <v>29</v>
      </c>
      <c r="BH242" s="430" t="s">
        <v>1204</v>
      </c>
      <c r="BI242" s="429" t="s">
        <v>20</v>
      </c>
      <c r="BJ242" s="1082"/>
      <c r="BK242" s="1082"/>
      <c r="BL242" s="428"/>
      <c r="BM242" s="429"/>
      <c r="BN242" s="428"/>
      <c r="BO242" s="429"/>
      <c r="BP242" s="1082"/>
      <c r="BQ242" s="1082"/>
      <c r="BR242" s="430">
        <v>0</v>
      </c>
      <c r="BS242" s="429">
        <v>0</v>
      </c>
      <c r="BT242" s="1082"/>
      <c r="BU242" s="1082"/>
      <c r="BV242" s="430">
        <v>0</v>
      </c>
      <c r="BW242" s="429">
        <v>0</v>
      </c>
      <c r="BX242" s="430" t="s">
        <v>1120</v>
      </c>
      <c r="BY242" s="429" t="s">
        <v>29</v>
      </c>
      <c r="BZ242" s="1082"/>
      <c r="CA242" s="1082"/>
      <c r="CB242" s="430">
        <v>0</v>
      </c>
      <c r="CC242" s="429">
        <v>0</v>
      </c>
      <c r="CD242" s="430" t="s">
        <v>642</v>
      </c>
      <c r="CE242" s="429" t="s">
        <v>20</v>
      </c>
      <c r="CF242" s="430">
        <v>0</v>
      </c>
      <c r="CG242" s="429">
        <v>0</v>
      </c>
      <c r="CH242" s="430">
        <v>0</v>
      </c>
      <c r="CI242" s="429">
        <v>0</v>
      </c>
      <c r="CJ242" s="1082"/>
      <c r="CK242" s="1082"/>
      <c r="CL242" s="430">
        <v>0</v>
      </c>
      <c r="CM242" s="429">
        <v>0</v>
      </c>
      <c r="CN242" s="430">
        <v>0</v>
      </c>
      <c r="CO242" s="429">
        <v>0</v>
      </c>
      <c r="CP242" s="1082"/>
      <c r="CQ242" s="1082"/>
      <c r="CR242" s="428"/>
      <c r="CS242" s="429"/>
      <c r="CT242" s="1082"/>
      <c r="CU242" s="1082"/>
      <c r="CV242" s="428"/>
      <c r="CW242" s="429"/>
      <c r="CX242" s="430" t="s">
        <v>1306</v>
      </c>
      <c r="CY242" s="429" t="s">
        <v>20</v>
      </c>
      <c r="CZ242" s="430">
        <v>0</v>
      </c>
      <c r="DA242" s="429">
        <v>0</v>
      </c>
      <c r="DB242" s="430">
        <v>0</v>
      </c>
      <c r="DC242" s="429">
        <v>0</v>
      </c>
      <c r="DD242" s="428"/>
      <c r="DE242" s="429"/>
      <c r="DF242" s="428"/>
      <c r="DG242" s="429"/>
      <c r="DH242" s="428"/>
      <c r="DI242" s="429"/>
      <c r="DJ242" s="430">
        <v>0</v>
      </c>
      <c r="DK242" s="429">
        <v>0</v>
      </c>
      <c r="DL242" s="1082"/>
      <c r="DM242" s="1082"/>
      <c r="DN242" s="428"/>
      <c r="DO242" s="429"/>
      <c r="DP242" s="428"/>
      <c r="DQ242" s="429"/>
      <c r="DR242" s="428"/>
      <c r="DS242" s="429"/>
      <c r="DT242" s="430"/>
      <c r="DU242" s="429"/>
      <c r="DV242" s="428"/>
      <c r="DW242" s="429"/>
      <c r="DX242" s="1082"/>
      <c r="DY242" s="1082"/>
      <c r="DZ242" s="1688"/>
      <c r="EA242" s="1689"/>
      <c r="EB242" s="1082"/>
      <c r="EC242" s="1082"/>
      <c r="ED242" s="1082"/>
      <c r="EE242" s="1082"/>
      <c r="EF242" s="1688"/>
      <c r="EG242" s="1689"/>
      <c r="EH242" s="1082"/>
      <c r="EI242" s="1082"/>
      <c r="EJ242" s="1082"/>
      <c r="EK242" s="1082"/>
      <c r="EL242" s="1082"/>
      <c r="EM242" s="1082"/>
      <c r="EN242" s="430" t="s">
        <v>1372</v>
      </c>
      <c r="EO242" s="429" t="s">
        <v>29</v>
      </c>
      <c r="EP242" s="428"/>
      <c r="EQ242" s="429"/>
      <c r="ER242" s="1082"/>
      <c r="ES242" s="1082"/>
      <c r="ET242" s="1082"/>
      <c r="EU242" s="1082"/>
      <c r="EV242" s="1082"/>
      <c r="EW242" s="1082"/>
      <c r="EX242" s="1082"/>
      <c r="EY242" s="1082"/>
      <c r="EZ242" s="428"/>
      <c r="FA242" s="429"/>
      <c r="FB242" s="1082"/>
      <c r="FC242" s="1082"/>
      <c r="FD242" s="1688"/>
      <c r="FE242" s="1689"/>
      <c r="FF242" s="1688"/>
      <c r="FG242" s="1689"/>
      <c r="FH242" s="1688"/>
      <c r="FI242" s="1689"/>
      <c r="FJ242" s="1082"/>
      <c r="FK242" s="1082"/>
      <c r="FL242" s="1082"/>
      <c r="FM242" s="1082"/>
      <c r="FN242" s="1082"/>
      <c r="FO242" s="1082"/>
      <c r="FP242" s="1082"/>
      <c r="FQ242" s="1082"/>
      <c r="FR242" s="1082"/>
      <c r="FS242" s="1082"/>
      <c r="FT242" s="1082"/>
      <c r="FU242" s="1082"/>
      <c r="FV242" s="1082"/>
      <c r="FW242" s="1082"/>
      <c r="FX242" s="1082"/>
      <c r="FY242" s="1082"/>
      <c r="FZ242" s="1082"/>
      <c r="GA242" s="1082"/>
      <c r="GB242" s="1082"/>
      <c r="GC242" s="1082"/>
      <c r="GD242" s="1082"/>
      <c r="GE242" s="1082"/>
      <c r="GF242" s="1082"/>
      <c r="GG242" s="1082"/>
      <c r="GH242" s="1082"/>
      <c r="GI242" s="1082"/>
      <c r="GJ242" s="428"/>
      <c r="GK242" s="429"/>
      <c r="GL242" s="428"/>
      <c r="GM242" s="429"/>
    </row>
    <row r="243" spans="1:195" ht="13.5" hidden="1" customHeight="1" outlineLevel="1" x14ac:dyDescent="0.15">
      <c r="A243" s="2862"/>
      <c r="B243" s="1083"/>
      <c r="C243" s="1083"/>
      <c r="D243" s="1083"/>
      <c r="E243" s="1083"/>
      <c r="F243" s="1083"/>
      <c r="G243" s="1083"/>
      <c r="H243" s="425">
        <v>0</v>
      </c>
      <c r="I243" s="426">
        <v>0</v>
      </c>
      <c r="J243" s="1083"/>
      <c r="K243" s="1083"/>
      <c r="L243" s="425">
        <v>0</v>
      </c>
      <c r="M243" s="426">
        <v>0</v>
      </c>
      <c r="N243" s="1083"/>
      <c r="O243" s="1083"/>
      <c r="P243" s="1083"/>
      <c r="Q243" s="1083"/>
      <c r="R243" s="1083"/>
      <c r="S243" s="1083"/>
      <c r="T243" s="425">
        <v>0</v>
      </c>
      <c r="U243" s="426">
        <v>0</v>
      </c>
      <c r="V243" s="425">
        <v>0</v>
      </c>
      <c r="W243" s="426">
        <v>0</v>
      </c>
      <c r="X243" s="1083"/>
      <c r="Y243" s="1083"/>
      <c r="Z243" s="1083"/>
      <c r="AA243" s="1083"/>
      <c r="AB243" s="425">
        <v>0</v>
      </c>
      <c r="AC243" s="426">
        <v>0</v>
      </c>
      <c r="AD243" s="425">
        <v>0</v>
      </c>
      <c r="AE243" s="426">
        <v>0</v>
      </c>
      <c r="AF243" s="425">
        <v>0</v>
      </c>
      <c r="AG243" s="426">
        <v>0</v>
      </c>
      <c r="AH243" s="1656"/>
      <c r="AI243" s="426"/>
      <c r="AJ243" s="1083"/>
      <c r="AK243" s="1083"/>
      <c r="AL243" s="447"/>
      <c r="AM243" s="426"/>
      <c r="AN243" s="1083"/>
      <c r="AO243" s="1083"/>
      <c r="AP243" s="425">
        <v>0</v>
      </c>
      <c r="AQ243" s="426">
        <v>0</v>
      </c>
      <c r="AR243" s="425">
        <v>0</v>
      </c>
      <c r="AS243" s="426">
        <v>0</v>
      </c>
      <c r="AT243" s="447"/>
      <c r="AU243" s="426"/>
      <c r="AV243" s="425">
        <v>0</v>
      </c>
      <c r="AW243" s="426">
        <v>0</v>
      </c>
      <c r="AX243" s="1083"/>
      <c r="AY243" s="1083"/>
      <c r="AZ243" s="425"/>
      <c r="BA243" s="426"/>
      <c r="BB243" s="425">
        <v>0</v>
      </c>
      <c r="BC243" s="426">
        <v>0</v>
      </c>
      <c r="BD243" s="1690"/>
      <c r="BE243" s="1691"/>
      <c r="BF243" s="425">
        <v>0</v>
      </c>
      <c r="BG243" s="426">
        <v>0</v>
      </c>
      <c r="BH243" s="425">
        <v>0</v>
      </c>
      <c r="BI243" s="426">
        <v>0</v>
      </c>
      <c r="BJ243" s="1083"/>
      <c r="BK243" s="1083"/>
      <c r="BL243" s="447"/>
      <c r="BM243" s="426"/>
      <c r="BN243" s="447"/>
      <c r="BO243" s="426"/>
      <c r="BP243" s="1083"/>
      <c r="BQ243" s="1083"/>
      <c r="BR243" s="425">
        <v>0</v>
      </c>
      <c r="BS243" s="426">
        <v>0</v>
      </c>
      <c r="BT243" s="1083"/>
      <c r="BU243" s="1083"/>
      <c r="BV243" s="425">
        <v>0</v>
      </c>
      <c r="BW243" s="426">
        <v>0</v>
      </c>
      <c r="BX243" s="425">
        <v>0</v>
      </c>
      <c r="BY243" s="426">
        <v>0</v>
      </c>
      <c r="BZ243" s="1083"/>
      <c r="CA243" s="1083"/>
      <c r="CB243" s="425">
        <v>0</v>
      </c>
      <c r="CC243" s="426">
        <v>0</v>
      </c>
      <c r="CD243" s="425">
        <v>0</v>
      </c>
      <c r="CE243" s="426">
        <v>0</v>
      </c>
      <c r="CF243" s="425">
        <v>0</v>
      </c>
      <c r="CG243" s="426">
        <v>0</v>
      </c>
      <c r="CH243" s="425">
        <v>0</v>
      </c>
      <c r="CI243" s="426">
        <v>0</v>
      </c>
      <c r="CJ243" s="1083"/>
      <c r="CK243" s="1083"/>
      <c r="CL243" s="425">
        <v>0</v>
      </c>
      <c r="CM243" s="426">
        <v>0</v>
      </c>
      <c r="CN243" s="425">
        <v>0</v>
      </c>
      <c r="CO243" s="426">
        <v>0</v>
      </c>
      <c r="CP243" s="1083"/>
      <c r="CQ243" s="1083"/>
      <c r="CR243" s="447"/>
      <c r="CS243" s="426"/>
      <c r="CT243" s="1083"/>
      <c r="CU243" s="1083"/>
      <c r="CV243" s="447"/>
      <c r="CW243" s="426"/>
      <c r="CX243" s="425">
        <v>0</v>
      </c>
      <c r="CY243" s="426">
        <v>0</v>
      </c>
      <c r="CZ243" s="425">
        <v>0</v>
      </c>
      <c r="DA243" s="426">
        <v>0</v>
      </c>
      <c r="DB243" s="425">
        <v>0</v>
      </c>
      <c r="DC243" s="426">
        <v>0</v>
      </c>
      <c r="DD243" s="447"/>
      <c r="DE243" s="426"/>
      <c r="DF243" s="447"/>
      <c r="DG243" s="426"/>
      <c r="DH243" s="447"/>
      <c r="DI243" s="426"/>
      <c r="DJ243" s="425">
        <v>0</v>
      </c>
      <c r="DK243" s="426">
        <v>0</v>
      </c>
      <c r="DL243" s="1083"/>
      <c r="DM243" s="1083"/>
      <c r="DN243" s="447"/>
      <c r="DO243" s="426"/>
      <c r="DP243" s="447"/>
      <c r="DQ243" s="426"/>
      <c r="DR243" s="447"/>
      <c r="DS243" s="426"/>
      <c r="DT243" s="425"/>
      <c r="DU243" s="426"/>
      <c r="DV243" s="447"/>
      <c r="DW243" s="426"/>
      <c r="DX243" s="1083"/>
      <c r="DY243" s="1083"/>
      <c r="DZ243" s="1690"/>
      <c r="EA243" s="1691"/>
      <c r="EB243" s="1083"/>
      <c r="EC243" s="1083"/>
      <c r="ED243" s="1083"/>
      <c r="EE243" s="1083"/>
      <c r="EF243" s="1690"/>
      <c r="EG243" s="1691"/>
      <c r="EH243" s="1083"/>
      <c r="EI243" s="1083"/>
      <c r="EJ243" s="1083"/>
      <c r="EK243" s="1083"/>
      <c r="EL243" s="1083"/>
      <c r="EM243" s="1083"/>
      <c r="EN243" s="425">
        <v>0</v>
      </c>
      <c r="EO243" s="426">
        <v>0</v>
      </c>
      <c r="EP243" s="447"/>
      <c r="EQ243" s="426"/>
      <c r="ER243" s="1083"/>
      <c r="ES243" s="1083"/>
      <c r="ET243" s="1083"/>
      <c r="EU243" s="1083"/>
      <c r="EV243" s="1083"/>
      <c r="EW243" s="1083"/>
      <c r="EX243" s="1083"/>
      <c r="EY243" s="1083"/>
      <c r="EZ243" s="447"/>
      <c r="FA243" s="426"/>
      <c r="FB243" s="1083"/>
      <c r="FC243" s="1083"/>
      <c r="FD243" s="1690"/>
      <c r="FE243" s="1691"/>
      <c r="FF243" s="1690"/>
      <c r="FG243" s="1691"/>
      <c r="FH243" s="1690"/>
      <c r="FI243" s="1691"/>
      <c r="FJ243" s="1083"/>
      <c r="FK243" s="1083"/>
      <c r="FL243" s="1083"/>
      <c r="FM243" s="1083"/>
      <c r="FN243" s="1083"/>
      <c r="FO243" s="1083"/>
      <c r="FP243" s="1083"/>
      <c r="FQ243" s="1083"/>
      <c r="FR243" s="1083"/>
      <c r="FS243" s="1083"/>
      <c r="FT243" s="1083"/>
      <c r="FU243" s="1083"/>
      <c r="FV243" s="1083"/>
      <c r="FW243" s="1083"/>
      <c r="FX243" s="1083"/>
      <c r="FY243" s="1083"/>
      <c r="FZ243" s="1083"/>
      <c r="GA243" s="1083"/>
      <c r="GB243" s="1083"/>
      <c r="GC243" s="1083"/>
      <c r="GD243" s="1083"/>
      <c r="GE243" s="1083"/>
      <c r="GF243" s="1083"/>
      <c r="GG243" s="1083"/>
      <c r="GH243" s="1083"/>
      <c r="GI243" s="1083"/>
      <c r="GJ243" s="447"/>
      <c r="GK243" s="426"/>
      <c r="GL243" s="447"/>
      <c r="GM243" s="426"/>
    </row>
    <row r="244" spans="1:195" ht="13.5" hidden="1" customHeight="1" outlineLevel="1" x14ac:dyDescent="0.15">
      <c r="A244" s="2860">
        <v>44675</v>
      </c>
      <c r="B244" s="1085"/>
      <c r="C244" s="1085"/>
      <c r="D244" s="1085"/>
      <c r="E244" s="1085"/>
      <c r="F244" s="1085"/>
      <c r="G244" s="1085"/>
      <c r="H244" s="501"/>
      <c r="I244" s="477"/>
      <c r="J244" s="1085"/>
      <c r="K244" s="1085"/>
      <c r="L244" s="501"/>
      <c r="M244" s="477"/>
      <c r="N244" s="1505"/>
      <c r="O244" s="1505"/>
      <c r="P244" s="1085"/>
      <c r="Q244" s="1085"/>
      <c r="R244" s="1297" t="s">
        <v>861</v>
      </c>
      <c r="S244" s="1298" t="s">
        <v>29</v>
      </c>
      <c r="T244" s="1297" t="s">
        <v>1008</v>
      </c>
      <c r="U244" s="1298" t="s">
        <v>29</v>
      </c>
      <c r="V244" s="1297" t="s">
        <v>1257</v>
      </c>
      <c r="W244" s="1298" t="s">
        <v>29</v>
      </c>
      <c r="X244" s="1085"/>
      <c r="Y244" s="1085"/>
      <c r="Z244" s="1085"/>
      <c r="AA244" s="1085"/>
      <c r="AB244" s="1297" t="s">
        <v>1131</v>
      </c>
      <c r="AC244" s="1298" t="s">
        <v>20</v>
      </c>
      <c r="AD244" s="501"/>
      <c r="AE244" s="477"/>
      <c r="AF244" s="1297" t="s">
        <v>1246</v>
      </c>
      <c r="AG244" s="1298" t="s">
        <v>29</v>
      </c>
      <c r="AH244" s="1657"/>
      <c r="AI244" s="1298"/>
      <c r="AJ244" s="1085"/>
      <c r="AK244" s="1085"/>
      <c r="AL244" s="501"/>
      <c r="AM244" s="477"/>
      <c r="AN244" s="1085"/>
      <c r="AO244" s="1085"/>
      <c r="AP244" s="501"/>
      <c r="AQ244" s="477"/>
      <c r="AR244" s="1297" t="s">
        <v>1316</v>
      </c>
      <c r="AS244" s="1298" t="s">
        <v>29</v>
      </c>
      <c r="AT244" s="501"/>
      <c r="AU244" s="477"/>
      <c r="AV244" s="1297" t="s">
        <v>1306</v>
      </c>
      <c r="AW244" s="1298" t="s">
        <v>20</v>
      </c>
      <c r="AX244" s="1085"/>
      <c r="AY244" s="1085"/>
      <c r="AZ244" s="501"/>
      <c r="BA244" s="477"/>
      <c r="BB244" s="1297" t="s">
        <v>947</v>
      </c>
      <c r="BC244" s="1298" t="s">
        <v>29</v>
      </c>
      <c r="BD244" s="1684"/>
      <c r="BE244" s="497"/>
      <c r="BF244" s="1297" t="s">
        <v>1374</v>
      </c>
      <c r="BG244" s="1298" t="s">
        <v>20</v>
      </c>
      <c r="BH244" s="1297" t="s">
        <v>1364</v>
      </c>
      <c r="BI244" s="1298" t="s">
        <v>29</v>
      </c>
      <c r="BJ244" s="1085"/>
      <c r="BK244" s="1085"/>
      <c r="BL244" s="501"/>
      <c r="BM244" s="477"/>
      <c r="BN244" s="501"/>
      <c r="BO244" s="477"/>
      <c r="BP244" s="1085"/>
      <c r="BQ244" s="1085"/>
      <c r="BR244" s="501"/>
      <c r="BS244" s="477"/>
      <c r="BT244" s="1085"/>
      <c r="BU244" s="1085"/>
      <c r="BV244" s="501"/>
      <c r="BW244" s="477"/>
      <c r="BX244" s="1297" t="s">
        <v>1367</v>
      </c>
      <c r="BY244" s="1298" t="s">
        <v>29</v>
      </c>
      <c r="BZ244" s="1085"/>
      <c r="CA244" s="1085"/>
      <c r="CB244" s="501"/>
      <c r="CC244" s="477"/>
      <c r="CD244" s="1297" t="s">
        <v>1351</v>
      </c>
      <c r="CE244" s="1298" t="s">
        <v>591</v>
      </c>
      <c r="CF244" s="1297" t="s">
        <v>5</v>
      </c>
      <c r="CG244" s="1298">
        <v>0</v>
      </c>
      <c r="CH244" s="501"/>
      <c r="CI244" s="477"/>
      <c r="CJ244" s="1505"/>
      <c r="CK244" s="1505"/>
      <c r="CL244" s="501"/>
      <c r="CM244" s="477"/>
      <c r="CN244" s="501"/>
      <c r="CO244" s="477"/>
      <c r="CP244" s="1085"/>
      <c r="CQ244" s="1085"/>
      <c r="CR244" s="501"/>
      <c r="CS244" s="477"/>
      <c r="CT244" s="1085"/>
      <c r="CU244" s="1085"/>
      <c r="CV244" s="501"/>
      <c r="CW244" s="477"/>
      <c r="CX244" s="1297" t="s">
        <v>1092</v>
      </c>
      <c r="CY244" s="1298" t="s">
        <v>20</v>
      </c>
      <c r="CZ244" s="501"/>
      <c r="DA244" s="477"/>
      <c r="DB244" s="1297" t="s">
        <v>935</v>
      </c>
      <c r="DC244" s="1298" t="s">
        <v>591</v>
      </c>
      <c r="DD244" s="501"/>
      <c r="DE244" s="477"/>
      <c r="DF244" s="501"/>
      <c r="DG244" s="477"/>
      <c r="DH244" s="501"/>
      <c r="DI244" s="477"/>
      <c r="DJ244" s="501"/>
      <c r="DK244" s="477"/>
      <c r="DL244" s="1085"/>
      <c r="DM244" s="1085"/>
      <c r="DN244" s="501"/>
      <c r="DO244" s="477"/>
      <c r="DP244" s="501"/>
      <c r="DQ244" s="477"/>
      <c r="DR244" s="501"/>
      <c r="DS244" s="477"/>
      <c r="DT244" s="501"/>
      <c r="DU244" s="477"/>
      <c r="DV244" s="501"/>
      <c r="DW244" s="477"/>
      <c r="DX244" s="1505"/>
      <c r="DY244" s="1505"/>
      <c r="DZ244" s="1684"/>
      <c r="EA244" s="497"/>
      <c r="EB244" s="1505"/>
      <c r="EC244" s="1505"/>
      <c r="ED244" s="1085"/>
      <c r="EE244" s="1085"/>
      <c r="EF244" s="1684"/>
      <c r="EG244" s="497"/>
      <c r="EH244" s="1085"/>
      <c r="EI244" s="1085"/>
      <c r="EJ244" s="1085"/>
      <c r="EK244" s="1085"/>
      <c r="EL244" s="1085"/>
      <c r="EM244" s="1085"/>
      <c r="EN244" s="1297" t="s">
        <v>1292</v>
      </c>
      <c r="EO244" s="1298" t="s">
        <v>29</v>
      </c>
      <c r="EP244" s="501"/>
      <c r="EQ244" s="477"/>
      <c r="ER244" s="1085"/>
      <c r="ES244" s="1085"/>
      <c r="ET244" s="1085"/>
      <c r="EU244" s="1085"/>
      <c r="EV244" s="1085"/>
      <c r="EW244" s="1085"/>
      <c r="EX244" s="1085"/>
      <c r="EY244" s="1085"/>
      <c r="EZ244" s="501"/>
      <c r="FA244" s="477"/>
      <c r="FB244" s="1085"/>
      <c r="FC244" s="1085"/>
      <c r="FD244" s="1684"/>
      <c r="FE244" s="497"/>
      <c r="FF244" s="1684"/>
      <c r="FG244" s="497"/>
      <c r="FH244" s="1684"/>
      <c r="FI244" s="497"/>
      <c r="FJ244" s="1085"/>
      <c r="FK244" s="1085"/>
      <c r="FL244" s="1085"/>
      <c r="FM244" s="1085"/>
      <c r="FN244" s="1085"/>
      <c r="FO244" s="1085"/>
      <c r="FP244" s="1085"/>
      <c r="FQ244" s="1085"/>
      <c r="FR244" s="1085"/>
      <c r="FS244" s="1085"/>
      <c r="FT244" s="1085"/>
      <c r="FU244" s="1085"/>
      <c r="FV244" s="1085"/>
      <c r="FW244" s="1085"/>
      <c r="FX244" s="1085"/>
      <c r="FY244" s="1085"/>
      <c r="FZ244" s="1085"/>
      <c r="GA244" s="1085"/>
      <c r="GB244" s="1085"/>
      <c r="GC244" s="1085"/>
      <c r="GD244" s="1085"/>
      <c r="GE244" s="1085"/>
      <c r="GF244" s="1085"/>
      <c r="GG244" s="1085"/>
      <c r="GH244" s="1085"/>
      <c r="GI244" s="1085"/>
      <c r="GJ244" s="501"/>
      <c r="GK244" s="477"/>
      <c r="GL244" s="501"/>
      <c r="GM244" s="477"/>
    </row>
    <row r="245" spans="1:195" ht="13.5" hidden="1" customHeight="1" outlineLevel="1" x14ac:dyDescent="0.15">
      <c r="A245" s="2861"/>
      <c r="B245" s="1263"/>
      <c r="C245" s="1263"/>
      <c r="D245" s="1263"/>
      <c r="E245" s="1263"/>
      <c r="F245" s="1263"/>
      <c r="G245" s="1263"/>
      <c r="H245" s="1286"/>
      <c r="I245" s="496"/>
      <c r="J245" s="1263"/>
      <c r="K245" s="1263"/>
      <c r="L245" s="1286"/>
      <c r="M245" s="496"/>
      <c r="N245" s="1506"/>
      <c r="O245" s="1506"/>
      <c r="P245" s="1263"/>
      <c r="Q245" s="1263"/>
      <c r="R245" s="1299" t="s">
        <v>935</v>
      </c>
      <c r="S245" s="1300" t="s">
        <v>20</v>
      </c>
      <c r="T245" s="1299" t="s">
        <v>1313</v>
      </c>
      <c r="U245" s="1300" t="s">
        <v>29</v>
      </c>
      <c r="V245" s="1299" t="s">
        <v>647</v>
      </c>
      <c r="W245" s="1300" t="s">
        <v>29</v>
      </c>
      <c r="X245" s="1263"/>
      <c r="Y245" s="1263"/>
      <c r="Z245" s="1263"/>
      <c r="AA245" s="1263"/>
      <c r="AB245" s="1299" t="s">
        <v>1018</v>
      </c>
      <c r="AC245" s="1300" t="s">
        <v>29</v>
      </c>
      <c r="AD245" s="1286"/>
      <c r="AE245" s="496"/>
      <c r="AF245" s="1299" t="s">
        <v>1316</v>
      </c>
      <c r="AG245" s="1300" t="s">
        <v>29</v>
      </c>
      <c r="AH245" s="1658"/>
      <c r="AI245" s="1300"/>
      <c r="AJ245" s="1263"/>
      <c r="AK245" s="1263"/>
      <c r="AL245" s="1286"/>
      <c r="AM245" s="496"/>
      <c r="AN245" s="1263"/>
      <c r="AO245" s="1263"/>
      <c r="AP245" s="1286"/>
      <c r="AQ245" s="496"/>
      <c r="AR245" s="1299" t="s">
        <v>716</v>
      </c>
      <c r="AS245" s="1300" t="s">
        <v>20</v>
      </c>
      <c r="AT245" s="1286"/>
      <c r="AU245" s="496"/>
      <c r="AV245" s="1299" t="s">
        <v>1357</v>
      </c>
      <c r="AW245" s="1300" t="s">
        <v>29</v>
      </c>
      <c r="AX245" s="1263"/>
      <c r="AY245" s="1263"/>
      <c r="AZ245" s="1286"/>
      <c r="BA245" s="496"/>
      <c r="BB245" s="1299" t="s">
        <v>1306</v>
      </c>
      <c r="BC245" s="1300" t="s">
        <v>20</v>
      </c>
      <c r="BD245" s="1692"/>
      <c r="BE245" s="1693"/>
      <c r="BF245" s="1299" t="s">
        <v>1382</v>
      </c>
      <c r="BG245" s="1300" t="s">
        <v>20</v>
      </c>
      <c r="BH245" s="1299" t="s">
        <v>1363</v>
      </c>
      <c r="BI245" s="1300" t="s">
        <v>29</v>
      </c>
      <c r="BJ245" s="1263"/>
      <c r="BK245" s="1263"/>
      <c r="BL245" s="1286"/>
      <c r="BM245" s="496"/>
      <c r="BN245" s="1286"/>
      <c r="BO245" s="496"/>
      <c r="BP245" s="1263"/>
      <c r="BQ245" s="1263"/>
      <c r="BR245" s="1286"/>
      <c r="BS245" s="496"/>
      <c r="BT245" s="1263"/>
      <c r="BU245" s="1263"/>
      <c r="BV245" s="1286"/>
      <c r="BW245" s="496"/>
      <c r="BX245" s="1299" t="s">
        <v>1292</v>
      </c>
      <c r="BY245" s="1300" t="s">
        <v>20</v>
      </c>
      <c r="BZ245" s="1263"/>
      <c r="CA245" s="1263"/>
      <c r="CB245" s="1286"/>
      <c r="CC245" s="496"/>
      <c r="CD245" s="1299" t="s">
        <v>1304</v>
      </c>
      <c r="CE245" s="1300" t="s">
        <v>20</v>
      </c>
      <c r="CF245" s="1299">
        <v>0</v>
      </c>
      <c r="CG245" s="1300">
        <v>0</v>
      </c>
      <c r="CH245" s="1286"/>
      <c r="CI245" s="496"/>
      <c r="CJ245" s="1506"/>
      <c r="CK245" s="1506"/>
      <c r="CL245" s="1286"/>
      <c r="CM245" s="496"/>
      <c r="CN245" s="1286"/>
      <c r="CO245" s="496"/>
      <c r="CP245" s="1263"/>
      <c r="CQ245" s="1263"/>
      <c r="CR245" s="1286"/>
      <c r="CS245" s="496"/>
      <c r="CT245" s="1263"/>
      <c r="CU245" s="1263"/>
      <c r="CV245" s="1286"/>
      <c r="CW245" s="496"/>
      <c r="CX245" s="1299" t="s">
        <v>861</v>
      </c>
      <c r="CY245" s="1300" t="s">
        <v>29</v>
      </c>
      <c r="CZ245" s="1286"/>
      <c r="DA245" s="496"/>
      <c r="DB245" s="1299" t="s">
        <v>1351</v>
      </c>
      <c r="DC245" s="1300" t="s">
        <v>29</v>
      </c>
      <c r="DD245" s="1286"/>
      <c r="DE245" s="496"/>
      <c r="DF245" s="1286"/>
      <c r="DG245" s="496"/>
      <c r="DH245" s="1286"/>
      <c r="DI245" s="496"/>
      <c r="DJ245" s="1286"/>
      <c r="DK245" s="496"/>
      <c r="DL245" s="1263"/>
      <c r="DM245" s="1263"/>
      <c r="DN245" s="1286"/>
      <c r="DO245" s="496"/>
      <c r="DP245" s="1286"/>
      <c r="DQ245" s="496"/>
      <c r="DR245" s="1286"/>
      <c r="DS245" s="496"/>
      <c r="DT245" s="1286"/>
      <c r="DU245" s="496"/>
      <c r="DV245" s="1286"/>
      <c r="DW245" s="496"/>
      <c r="DX245" s="1506"/>
      <c r="DY245" s="1506"/>
      <c r="DZ245" s="1692"/>
      <c r="EA245" s="1693"/>
      <c r="EB245" s="1506"/>
      <c r="EC245" s="1506"/>
      <c r="ED245" s="1263"/>
      <c r="EE245" s="1263"/>
      <c r="EF245" s="1692"/>
      <c r="EG245" s="1693"/>
      <c r="EH245" s="1263"/>
      <c r="EI245" s="1263"/>
      <c r="EJ245" s="1263"/>
      <c r="EK245" s="1263"/>
      <c r="EL245" s="1263"/>
      <c r="EM245" s="1263"/>
      <c r="EN245" s="1299" t="s">
        <v>1318</v>
      </c>
      <c r="EO245" s="1300" t="s">
        <v>29</v>
      </c>
      <c r="EP245" s="1286"/>
      <c r="EQ245" s="496"/>
      <c r="ER245" s="1263"/>
      <c r="ES245" s="1263"/>
      <c r="ET245" s="1263"/>
      <c r="EU245" s="1263"/>
      <c r="EV245" s="1263"/>
      <c r="EW245" s="1263"/>
      <c r="EX245" s="1263"/>
      <c r="EY245" s="1263"/>
      <c r="EZ245" s="1286"/>
      <c r="FA245" s="496"/>
      <c r="FB245" s="1263"/>
      <c r="FC245" s="1263"/>
      <c r="FD245" s="1692"/>
      <c r="FE245" s="1693"/>
      <c r="FF245" s="1692"/>
      <c r="FG245" s="1693"/>
      <c r="FH245" s="1692"/>
      <c r="FI245" s="1693"/>
      <c r="FJ245" s="1263"/>
      <c r="FK245" s="1263"/>
      <c r="FL245" s="1263"/>
      <c r="FM245" s="1263"/>
      <c r="FN245" s="1263"/>
      <c r="FO245" s="1263"/>
      <c r="FP245" s="1263"/>
      <c r="FQ245" s="1263"/>
      <c r="FR245" s="1263"/>
      <c r="FS245" s="1263"/>
      <c r="FT245" s="1263"/>
      <c r="FU245" s="1263"/>
      <c r="FV245" s="1263"/>
      <c r="FW245" s="1263"/>
      <c r="FX245" s="1263"/>
      <c r="FY245" s="1263"/>
      <c r="FZ245" s="1263"/>
      <c r="GA245" s="1263"/>
      <c r="GB245" s="1263"/>
      <c r="GC245" s="1263"/>
      <c r="GD245" s="1263"/>
      <c r="GE245" s="1263"/>
      <c r="GF245" s="1263"/>
      <c r="GG245" s="1263"/>
      <c r="GH245" s="1263"/>
      <c r="GI245" s="1263"/>
      <c r="GJ245" s="1286"/>
      <c r="GK245" s="496"/>
      <c r="GL245" s="1286"/>
      <c r="GM245" s="496"/>
    </row>
    <row r="246" spans="1:195" ht="13.5" hidden="1" customHeight="1" outlineLevel="1" x14ac:dyDescent="0.15">
      <c r="A246" s="2861"/>
      <c r="B246" s="1086"/>
      <c r="C246" s="1086"/>
      <c r="D246" s="1086"/>
      <c r="E246" s="1086"/>
      <c r="F246" s="1086"/>
      <c r="G246" s="1086"/>
      <c r="H246" s="499"/>
      <c r="I246" s="432"/>
      <c r="J246" s="1086"/>
      <c r="K246" s="1086"/>
      <c r="L246" s="499"/>
      <c r="M246" s="432"/>
      <c r="N246" s="1506"/>
      <c r="O246" s="1506"/>
      <c r="P246" s="1086"/>
      <c r="Q246" s="1086"/>
      <c r="R246" s="1299" t="s">
        <v>716</v>
      </c>
      <c r="S246" s="1300" t="s">
        <v>29</v>
      </c>
      <c r="T246" s="1299" t="s">
        <v>1366</v>
      </c>
      <c r="U246" s="1300" t="s">
        <v>29</v>
      </c>
      <c r="V246" s="1299" t="s">
        <v>1357</v>
      </c>
      <c r="W246" s="1300" t="s">
        <v>20</v>
      </c>
      <c r="X246" s="1086"/>
      <c r="Y246" s="1086"/>
      <c r="Z246" s="1086"/>
      <c r="AA246" s="1086"/>
      <c r="AB246" s="1299" t="s">
        <v>1246</v>
      </c>
      <c r="AC246" s="1300" t="s">
        <v>20</v>
      </c>
      <c r="AD246" s="499"/>
      <c r="AE246" s="432"/>
      <c r="AF246" s="1299" t="s">
        <v>1381</v>
      </c>
      <c r="AG246" s="1300" t="s">
        <v>20</v>
      </c>
      <c r="AH246" s="1658"/>
      <c r="AI246" s="1300"/>
      <c r="AJ246" s="1086"/>
      <c r="AK246" s="1086"/>
      <c r="AL246" s="499"/>
      <c r="AM246" s="432"/>
      <c r="AN246" s="1086"/>
      <c r="AO246" s="1086"/>
      <c r="AP246" s="499"/>
      <c r="AQ246" s="432"/>
      <c r="AR246" s="1299" t="s">
        <v>1319</v>
      </c>
      <c r="AS246" s="1300" t="s">
        <v>20</v>
      </c>
      <c r="AT246" s="499"/>
      <c r="AU246" s="432"/>
      <c r="AV246" s="1299" t="s">
        <v>1318</v>
      </c>
      <c r="AW246" s="1300" t="s">
        <v>29</v>
      </c>
      <c r="AX246" s="1086"/>
      <c r="AY246" s="1086"/>
      <c r="AZ246" s="499"/>
      <c r="BA246" s="432"/>
      <c r="BB246" s="1299" t="s">
        <v>1292</v>
      </c>
      <c r="BC246" s="1300" t="s">
        <v>591</v>
      </c>
      <c r="BD246" s="1685"/>
      <c r="BE246" s="495"/>
      <c r="BF246" s="1299" t="s">
        <v>1372</v>
      </c>
      <c r="BG246" s="1300" t="s">
        <v>20</v>
      </c>
      <c r="BH246" s="1299" t="s">
        <v>617</v>
      </c>
      <c r="BI246" s="1300" t="s">
        <v>29</v>
      </c>
      <c r="BJ246" s="1086"/>
      <c r="BK246" s="1086"/>
      <c r="BL246" s="499"/>
      <c r="BM246" s="432"/>
      <c r="BN246" s="499"/>
      <c r="BO246" s="432"/>
      <c r="BP246" s="1086"/>
      <c r="BQ246" s="1086"/>
      <c r="BR246" s="499"/>
      <c r="BS246" s="432"/>
      <c r="BT246" s="1086"/>
      <c r="BU246" s="1086"/>
      <c r="BV246" s="499"/>
      <c r="BW246" s="432"/>
      <c r="BX246" s="1299" t="s">
        <v>1290</v>
      </c>
      <c r="BY246" s="1300" t="s">
        <v>29</v>
      </c>
      <c r="BZ246" s="1086"/>
      <c r="CA246" s="1086"/>
      <c r="CB246" s="499"/>
      <c r="CC246" s="432"/>
      <c r="CD246" s="1299" t="s">
        <v>1203</v>
      </c>
      <c r="CE246" s="1300" t="s">
        <v>20</v>
      </c>
      <c r="CF246" s="1299">
        <v>0</v>
      </c>
      <c r="CG246" s="1300">
        <v>0</v>
      </c>
      <c r="CH246" s="499"/>
      <c r="CI246" s="432"/>
      <c r="CJ246" s="1506"/>
      <c r="CK246" s="1506"/>
      <c r="CL246" s="499"/>
      <c r="CM246" s="432"/>
      <c r="CN246" s="499"/>
      <c r="CO246" s="432"/>
      <c r="CP246" s="1086"/>
      <c r="CQ246" s="1086"/>
      <c r="CR246" s="499"/>
      <c r="CS246" s="432"/>
      <c r="CT246" s="1086"/>
      <c r="CU246" s="1086"/>
      <c r="CV246" s="499"/>
      <c r="CW246" s="432"/>
      <c r="CX246" s="1299" t="s">
        <v>1018</v>
      </c>
      <c r="CY246" s="1300" t="s">
        <v>29</v>
      </c>
      <c r="CZ246" s="499"/>
      <c r="DA246" s="432"/>
      <c r="DB246" s="1299" t="s">
        <v>1384</v>
      </c>
      <c r="DC246" s="1300" t="s">
        <v>20</v>
      </c>
      <c r="DD246" s="499"/>
      <c r="DE246" s="432"/>
      <c r="DF246" s="499"/>
      <c r="DG246" s="432"/>
      <c r="DH246" s="499"/>
      <c r="DI246" s="432"/>
      <c r="DJ246" s="499"/>
      <c r="DK246" s="432"/>
      <c r="DL246" s="1086"/>
      <c r="DM246" s="1086"/>
      <c r="DN246" s="499"/>
      <c r="DO246" s="432"/>
      <c r="DP246" s="499"/>
      <c r="DQ246" s="432"/>
      <c r="DR246" s="499"/>
      <c r="DS246" s="432"/>
      <c r="DT246" s="499"/>
      <c r="DU246" s="432"/>
      <c r="DV246" s="499"/>
      <c r="DW246" s="432"/>
      <c r="DX246" s="1506"/>
      <c r="DY246" s="1506"/>
      <c r="DZ246" s="1685"/>
      <c r="EA246" s="495"/>
      <c r="EB246" s="1506"/>
      <c r="EC246" s="1506"/>
      <c r="ED246" s="1086"/>
      <c r="EE246" s="1086"/>
      <c r="EF246" s="1685"/>
      <c r="EG246" s="495"/>
      <c r="EH246" s="1086"/>
      <c r="EI246" s="1086"/>
      <c r="EJ246" s="1086"/>
      <c r="EK246" s="1086"/>
      <c r="EL246" s="1086"/>
      <c r="EM246" s="1086"/>
      <c r="EN246" s="1299" t="s">
        <v>935</v>
      </c>
      <c r="EO246" s="1300" t="s">
        <v>598</v>
      </c>
      <c r="EP246" s="499"/>
      <c r="EQ246" s="432"/>
      <c r="ER246" s="1086"/>
      <c r="ES246" s="1086"/>
      <c r="ET246" s="1086"/>
      <c r="EU246" s="1086"/>
      <c r="EV246" s="1086"/>
      <c r="EW246" s="1086"/>
      <c r="EX246" s="1086"/>
      <c r="EY246" s="1086"/>
      <c r="EZ246" s="499"/>
      <c r="FA246" s="432"/>
      <c r="FB246" s="1086"/>
      <c r="FC246" s="1086"/>
      <c r="FD246" s="1685"/>
      <c r="FE246" s="495"/>
      <c r="FF246" s="1685"/>
      <c r="FG246" s="495"/>
      <c r="FH246" s="1685"/>
      <c r="FI246" s="495"/>
      <c r="FJ246" s="1086"/>
      <c r="FK246" s="1086"/>
      <c r="FL246" s="1086"/>
      <c r="FM246" s="1086"/>
      <c r="FN246" s="1086"/>
      <c r="FO246" s="1086"/>
      <c r="FP246" s="1086"/>
      <c r="FQ246" s="1086"/>
      <c r="FR246" s="1086"/>
      <c r="FS246" s="1086"/>
      <c r="FT246" s="1086"/>
      <c r="FU246" s="1086"/>
      <c r="FV246" s="1086"/>
      <c r="FW246" s="1086"/>
      <c r="FX246" s="1086"/>
      <c r="FY246" s="1086"/>
      <c r="FZ246" s="1086"/>
      <c r="GA246" s="1086"/>
      <c r="GB246" s="1086"/>
      <c r="GC246" s="1086"/>
      <c r="GD246" s="1086"/>
      <c r="GE246" s="1086"/>
      <c r="GF246" s="1086"/>
      <c r="GG246" s="1086"/>
      <c r="GH246" s="1086"/>
      <c r="GI246" s="1086"/>
      <c r="GJ246" s="499"/>
      <c r="GK246" s="432"/>
      <c r="GL246" s="499"/>
      <c r="GM246" s="432"/>
    </row>
    <row r="247" spans="1:195" ht="13.5" hidden="1" customHeight="1" outlineLevel="1" x14ac:dyDescent="0.15">
      <c r="A247" s="2861"/>
      <c r="B247" s="1086"/>
      <c r="C247" s="1086"/>
      <c r="D247" s="1086"/>
      <c r="E247" s="1086"/>
      <c r="F247" s="1086"/>
      <c r="G247" s="1086"/>
      <c r="H247" s="499"/>
      <c r="I247" s="432"/>
      <c r="J247" s="1086"/>
      <c r="K247" s="1086"/>
      <c r="L247" s="499"/>
      <c r="M247" s="432"/>
      <c r="N247" s="1506"/>
      <c r="O247" s="1506"/>
      <c r="P247" s="1086"/>
      <c r="Q247" s="1086"/>
      <c r="R247" s="1299" t="s">
        <v>1092</v>
      </c>
      <c r="S247" s="1300" t="s">
        <v>29</v>
      </c>
      <c r="T247" s="1299" t="s">
        <v>1202</v>
      </c>
      <c r="U247" s="1300" t="s">
        <v>29</v>
      </c>
      <c r="V247" s="1299" t="s">
        <v>1319</v>
      </c>
      <c r="W247" s="1300" t="s">
        <v>29</v>
      </c>
      <c r="X247" s="1086"/>
      <c r="Y247" s="1086"/>
      <c r="Z247" s="1086"/>
      <c r="AA247" s="1086"/>
      <c r="AB247" s="1299" t="s">
        <v>1188</v>
      </c>
      <c r="AC247" s="1300" t="s">
        <v>29</v>
      </c>
      <c r="AD247" s="499"/>
      <c r="AE247" s="432"/>
      <c r="AF247" s="1299" t="s">
        <v>1256</v>
      </c>
      <c r="AG247" s="1300" t="s">
        <v>29</v>
      </c>
      <c r="AH247" s="1658"/>
      <c r="AI247" s="1300"/>
      <c r="AJ247" s="1086"/>
      <c r="AK247" s="1086"/>
      <c r="AL247" s="499"/>
      <c r="AM247" s="432"/>
      <c r="AN247" s="1086"/>
      <c r="AO247" s="1086"/>
      <c r="AP247" s="499"/>
      <c r="AQ247" s="432"/>
      <c r="AR247" s="1299" t="s">
        <v>947</v>
      </c>
      <c r="AS247" s="1300" t="s">
        <v>20</v>
      </c>
      <c r="AT247" s="499"/>
      <c r="AU247" s="432"/>
      <c r="AV247" s="1299" t="s">
        <v>617</v>
      </c>
      <c r="AW247" s="1300" t="s">
        <v>29</v>
      </c>
      <c r="AX247" s="1086"/>
      <c r="AY247" s="1086"/>
      <c r="AZ247" s="499"/>
      <c r="BA247" s="432"/>
      <c r="BB247" s="1299" t="s">
        <v>1316</v>
      </c>
      <c r="BC247" s="1300" t="s">
        <v>29</v>
      </c>
      <c r="BD247" s="1685"/>
      <c r="BE247" s="495"/>
      <c r="BF247" s="1299" t="s">
        <v>1364</v>
      </c>
      <c r="BG247" s="1300" t="s">
        <v>20</v>
      </c>
      <c r="BH247" s="1299" t="s">
        <v>1333</v>
      </c>
      <c r="BI247" s="1300" t="s">
        <v>29</v>
      </c>
      <c r="BJ247" s="1086"/>
      <c r="BK247" s="1086"/>
      <c r="BL247" s="499"/>
      <c r="BM247" s="432"/>
      <c r="BN247" s="499"/>
      <c r="BO247" s="432"/>
      <c r="BP247" s="1086"/>
      <c r="BQ247" s="1086"/>
      <c r="BR247" s="499"/>
      <c r="BS247" s="432"/>
      <c r="BT247" s="1086"/>
      <c r="BU247" s="1086"/>
      <c r="BV247" s="499"/>
      <c r="BW247" s="432"/>
      <c r="BX247" s="1299" t="s">
        <v>935</v>
      </c>
      <c r="BY247" s="1300" t="s">
        <v>20</v>
      </c>
      <c r="BZ247" s="1086"/>
      <c r="CA247" s="1086"/>
      <c r="CB247" s="499"/>
      <c r="CC247" s="432"/>
      <c r="CD247" s="1299" t="s">
        <v>1318</v>
      </c>
      <c r="CE247" s="1300" t="s">
        <v>20</v>
      </c>
      <c r="CF247" s="1299">
        <v>0</v>
      </c>
      <c r="CG247" s="1300">
        <v>0</v>
      </c>
      <c r="CH247" s="499"/>
      <c r="CI247" s="432"/>
      <c r="CJ247" s="1506"/>
      <c r="CK247" s="1506"/>
      <c r="CL247" s="499"/>
      <c r="CM247" s="432"/>
      <c r="CN247" s="499"/>
      <c r="CO247" s="432"/>
      <c r="CP247" s="1086"/>
      <c r="CQ247" s="1086"/>
      <c r="CR247" s="499"/>
      <c r="CS247" s="432"/>
      <c r="CT247" s="1086"/>
      <c r="CU247" s="1086"/>
      <c r="CV247" s="499"/>
      <c r="CW247" s="432"/>
      <c r="CX247" s="1299" t="s">
        <v>1010</v>
      </c>
      <c r="CY247" s="496" t="s">
        <v>1234</v>
      </c>
      <c r="CZ247" s="499"/>
      <c r="DA247" s="432"/>
      <c r="DB247" s="1299" t="s">
        <v>1131</v>
      </c>
      <c r="DC247" s="1300" t="s">
        <v>29</v>
      </c>
      <c r="DD247" s="499"/>
      <c r="DE247" s="432"/>
      <c r="DF247" s="499"/>
      <c r="DG247" s="432"/>
      <c r="DH247" s="499"/>
      <c r="DI247" s="432"/>
      <c r="DJ247" s="499"/>
      <c r="DK247" s="432"/>
      <c r="DL247" s="1086"/>
      <c r="DM247" s="1086"/>
      <c r="DN247" s="499"/>
      <c r="DO247" s="432"/>
      <c r="DP247" s="499"/>
      <c r="DQ247" s="432"/>
      <c r="DR247" s="499"/>
      <c r="DS247" s="432"/>
      <c r="DT247" s="499"/>
      <c r="DU247" s="432"/>
      <c r="DV247" s="499"/>
      <c r="DW247" s="432"/>
      <c r="DX247" s="1506"/>
      <c r="DY247" s="1506"/>
      <c r="DZ247" s="1685"/>
      <c r="EA247" s="495"/>
      <c r="EB247" s="1506"/>
      <c r="EC247" s="1506"/>
      <c r="ED247" s="1086"/>
      <c r="EE247" s="1086"/>
      <c r="EF247" s="1685"/>
      <c r="EG247" s="495"/>
      <c r="EH247" s="1086"/>
      <c r="EI247" s="1086"/>
      <c r="EJ247" s="1086"/>
      <c r="EK247" s="1086"/>
      <c r="EL247" s="1086"/>
      <c r="EM247" s="1086"/>
      <c r="EN247" s="1299" t="s">
        <v>1088</v>
      </c>
      <c r="EO247" s="1300" t="s">
        <v>29</v>
      </c>
      <c r="EP247" s="499"/>
      <c r="EQ247" s="432"/>
      <c r="ER247" s="1086"/>
      <c r="ES247" s="1086"/>
      <c r="ET247" s="1086"/>
      <c r="EU247" s="1086"/>
      <c r="EV247" s="1086"/>
      <c r="EW247" s="1086"/>
      <c r="EX247" s="1086"/>
      <c r="EY247" s="1086"/>
      <c r="EZ247" s="499"/>
      <c r="FA247" s="432"/>
      <c r="FB247" s="1086"/>
      <c r="FC247" s="1086"/>
      <c r="FD247" s="1685"/>
      <c r="FE247" s="495"/>
      <c r="FF247" s="1685"/>
      <c r="FG247" s="495"/>
      <c r="FH247" s="1685"/>
      <c r="FI247" s="495"/>
      <c r="FJ247" s="1086"/>
      <c r="FK247" s="1086"/>
      <c r="FL247" s="1086"/>
      <c r="FM247" s="1086"/>
      <c r="FN247" s="1086"/>
      <c r="FO247" s="1086"/>
      <c r="FP247" s="1086"/>
      <c r="FQ247" s="1086"/>
      <c r="FR247" s="1086"/>
      <c r="FS247" s="1086"/>
      <c r="FT247" s="1086"/>
      <c r="FU247" s="1086"/>
      <c r="FV247" s="1086"/>
      <c r="FW247" s="1086"/>
      <c r="FX247" s="1086"/>
      <c r="FY247" s="1086"/>
      <c r="FZ247" s="1086"/>
      <c r="GA247" s="1086"/>
      <c r="GB247" s="1086"/>
      <c r="GC247" s="1086"/>
      <c r="GD247" s="1086"/>
      <c r="GE247" s="1086"/>
      <c r="GF247" s="1086"/>
      <c r="GG247" s="1086"/>
      <c r="GH247" s="1086"/>
      <c r="GI247" s="1086"/>
      <c r="GJ247" s="499"/>
      <c r="GK247" s="432"/>
      <c r="GL247" s="499"/>
      <c r="GM247" s="432"/>
    </row>
    <row r="248" spans="1:195" ht="13.5" hidden="1" customHeight="1" outlineLevel="1" x14ac:dyDescent="0.15">
      <c r="A248" s="2862"/>
      <c r="B248" s="1087"/>
      <c r="C248" s="1087"/>
      <c r="D248" s="1087"/>
      <c r="E248" s="1087"/>
      <c r="F248" s="1087"/>
      <c r="G248" s="1087"/>
      <c r="H248" s="502"/>
      <c r="I248" s="482"/>
      <c r="J248" s="1087"/>
      <c r="K248" s="1087"/>
      <c r="L248" s="502"/>
      <c r="M248" s="482"/>
      <c r="N248" s="1087"/>
      <c r="O248" s="1087"/>
      <c r="P248" s="1087"/>
      <c r="Q248" s="1087"/>
      <c r="R248" s="502"/>
      <c r="S248" s="482"/>
      <c r="T248" s="502"/>
      <c r="U248" s="482"/>
      <c r="V248" s="502"/>
      <c r="W248" s="482"/>
      <c r="X248" s="1087"/>
      <c r="Y248" s="1087"/>
      <c r="Z248" s="1087"/>
      <c r="AA248" s="1087"/>
      <c r="AB248" s="502"/>
      <c r="AC248" s="482"/>
      <c r="AD248" s="502"/>
      <c r="AE248" s="482"/>
      <c r="AF248" s="502"/>
      <c r="AG248" s="482"/>
      <c r="AH248" s="1653"/>
      <c r="AI248" s="482"/>
      <c r="AJ248" s="1087"/>
      <c r="AK248" s="1087"/>
      <c r="AL248" s="502"/>
      <c r="AM248" s="482"/>
      <c r="AN248" s="1087"/>
      <c r="AO248" s="1087"/>
      <c r="AP248" s="502"/>
      <c r="AQ248" s="482"/>
      <c r="AR248" s="502"/>
      <c r="AS248" s="482"/>
      <c r="AT248" s="502"/>
      <c r="AU248" s="482"/>
      <c r="AV248" s="502"/>
      <c r="AW248" s="482"/>
      <c r="AX248" s="1087"/>
      <c r="AY248" s="1087"/>
      <c r="AZ248" s="502"/>
      <c r="BA248" s="482"/>
      <c r="BB248" s="502"/>
      <c r="BC248" s="482"/>
      <c r="BD248" s="1686"/>
      <c r="BE248" s="498"/>
      <c r="BF248" s="502"/>
      <c r="BG248" s="482"/>
      <c r="BH248" s="502"/>
      <c r="BI248" s="482"/>
      <c r="BJ248" s="1087"/>
      <c r="BK248" s="1087"/>
      <c r="BL248" s="502"/>
      <c r="BM248" s="482"/>
      <c r="BN248" s="502"/>
      <c r="BO248" s="482"/>
      <c r="BP248" s="1087"/>
      <c r="BQ248" s="1087"/>
      <c r="BR248" s="502"/>
      <c r="BS248" s="482"/>
      <c r="BT248" s="1087"/>
      <c r="BU248" s="1087"/>
      <c r="BV248" s="502"/>
      <c r="BW248" s="482"/>
      <c r="BX248" s="502"/>
      <c r="BY248" s="482"/>
      <c r="BZ248" s="1087"/>
      <c r="CA248" s="1087"/>
      <c r="CB248" s="502"/>
      <c r="CC248" s="482"/>
      <c r="CD248" s="502"/>
      <c r="CE248" s="482"/>
      <c r="CF248" s="502"/>
      <c r="CG248" s="482"/>
      <c r="CH248" s="502"/>
      <c r="CI248" s="482"/>
      <c r="CJ248" s="1087"/>
      <c r="CK248" s="1087"/>
      <c r="CL248" s="502"/>
      <c r="CM248" s="482"/>
      <c r="CN248" s="502"/>
      <c r="CO248" s="482"/>
      <c r="CP248" s="1087"/>
      <c r="CQ248" s="1087"/>
      <c r="CR248" s="502"/>
      <c r="CS248" s="482"/>
      <c r="CT248" s="1087"/>
      <c r="CU248" s="1087"/>
      <c r="CV248" s="502"/>
      <c r="CW248" s="482"/>
      <c r="CX248" s="502"/>
      <c r="CY248" s="482"/>
      <c r="CZ248" s="502"/>
      <c r="DA248" s="482"/>
      <c r="DB248" s="502"/>
      <c r="DC248" s="482"/>
      <c r="DD248" s="502"/>
      <c r="DE248" s="482"/>
      <c r="DF248" s="502"/>
      <c r="DG248" s="482"/>
      <c r="DH248" s="502"/>
      <c r="DI248" s="482"/>
      <c r="DJ248" s="502"/>
      <c r="DK248" s="482"/>
      <c r="DL248" s="1087"/>
      <c r="DM248" s="1087"/>
      <c r="DN248" s="502"/>
      <c r="DO248" s="482"/>
      <c r="DP248" s="502"/>
      <c r="DQ248" s="482"/>
      <c r="DR248" s="502"/>
      <c r="DS248" s="482"/>
      <c r="DT248" s="502"/>
      <c r="DU248" s="482"/>
      <c r="DV248" s="502"/>
      <c r="DW248" s="482"/>
      <c r="DX248" s="1087"/>
      <c r="DY248" s="1087"/>
      <c r="DZ248" s="1686"/>
      <c r="EA248" s="498"/>
      <c r="EB248" s="1087"/>
      <c r="EC248" s="1087"/>
      <c r="ED248" s="1087"/>
      <c r="EE248" s="1087"/>
      <c r="EF248" s="1686"/>
      <c r="EG248" s="498"/>
      <c r="EH248" s="1087"/>
      <c r="EI248" s="1087"/>
      <c r="EJ248" s="1087"/>
      <c r="EK248" s="1087"/>
      <c r="EL248" s="1087"/>
      <c r="EM248" s="1087"/>
      <c r="EN248" s="502"/>
      <c r="EO248" s="482"/>
      <c r="EP248" s="502"/>
      <c r="EQ248" s="482"/>
      <c r="ER248" s="1087"/>
      <c r="ES248" s="1087"/>
      <c r="ET248" s="1087"/>
      <c r="EU248" s="1087"/>
      <c r="EV248" s="1087"/>
      <c r="EW248" s="1087"/>
      <c r="EX248" s="1087"/>
      <c r="EY248" s="1087"/>
      <c r="EZ248" s="502"/>
      <c r="FA248" s="482"/>
      <c r="FB248" s="1087"/>
      <c r="FC248" s="1087"/>
      <c r="FD248" s="1686"/>
      <c r="FE248" s="498"/>
      <c r="FF248" s="1686"/>
      <c r="FG248" s="498"/>
      <c r="FH248" s="1686"/>
      <c r="FI248" s="498"/>
      <c r="FJ248" s="1087"/>
      <c r="FK248" s="1087"/>
      <c r="FL248" s="1087"/>
      <c r="FM248" s="1087"/>
      <c r="FN248" s="1087"/>
      <c r="FO248" s="1087"/>
      <c r="FP248" s="1087"/>
      <c r="FQ248" s="1087"/>
      <c r="FR248" s="1087"/>
      <c r="FS248" s="1087"/>
      <c r="FT248" s="1087"/>
      <c r="FU248" s="1087"/>
      <c r="FV248" s="1087"/>
      <c r="FW248" s="1087"/>
      <c r="FX248" s="1087"/>
      <c r="FY248" s="1087"/>
      <c r="FZ248" s="1087"/>
      <c r="GA248" s="1087"/>
      <c r="GB248" s="1087"/>
      <c r="GC248" s="1087"/>
      <c r="GD248" s="1087"/>
      <c r="GE248" s="1087"/>
      <c r="GF248" s="1087"/>
      <c r="GG248" s="1087"/>
      <c r="GH248" s="1087"/>
      <c r="GI248" s="1087"/>
      <c r="GJ248" s="502"/>
      <c r="GK248" s="482"/>
      <c r="GL248" s="502"/>
      <c r="GM248" s="482"/>
    </row>
    <row r="249" spans="1:195" ht="13.5" hidden="1" customHeight="1" outlineLevel="1" x14ac:dyDescent="0.15">
      <c r="A249" s="2860">
        <v>44689</v>
      </c>
      <c r="B249" s="1081"/>
      <c r="C249" s="1081"/>
      <c r="D249" s="1081"/>
      <c r="E249" s="1081"/>
      <c r="F249" s="1081"/>
      <c r="G249" s="1081"/>
      <c r="H249" s="440"/>
      <c r="I249" s="1066"/>
      <c r="J249" s="1081"/>
      <c r="K249" s="1081"/>
      <c r="L249" s="440"/>
      <c r="M249" s="1066"/>
      <c r="N249" s="1081"/>
      <c r="O249" s="1081"/>
      <c r="P249" s="1081"/>
      <c r="Q249" s="1081"/>
      <c r="R249" s="440" t="s">
        <v>1318</v>
      </c>
      <c r="S249" s="1066" t="s">
        <v>20</v>
      </c>
      <c r="T249" s="440" t="s">
        <v>1382</v>
      </c>
      <c r="U249" s="1066" t="s">
        <v>652</v>
      </c>
      <c r="V249" s="440" t="s">
        <v>1316</v>
      </c>
      <c r="W249" s="1066" t="s">
        <v>29</v>
      </c>
      <c r="X249" s="1081"/>
      <c r="Y249" s="1081"/>
      <c r="Z249" s="1081"/>
      <c r="AA249" s="1081"/>
      <c r="AB249" s="440" t="s">
        <v>1089</v>
      </c>
      <c r="AC249" s="1066" t="s">
        <v>20</v>
      </c>
      <c r="AD249" s="440"/>
      <c r="AE249" s="1066"/>
      <c r="AF249" s="440" t="s">
        <v>1018</v>
      </c>
      <c r="AG249" s="1066" t="s">
        <v>20</v>
      </c>
      <c r="AH249" s="1654"/>
      <c r="AI249" s="427"/>
      <c r="AJ249" s="1081"/>
      <c r="AK249" s="1081"/>
      <c r="AL249" s="446"/>
      <c r="AM249" s="427"/>
      <c r="AN249" s="1081"/>
      <c r="AO249" s="1081"/>
      <c r="AP249" s="440"/>
      <c r="AQ249" s="1066"/>
      <c r="AR249" s="440" t="s">
        <v>1256</v>
      </c>
      <c r="AS249" s="1066" t="s">
        <v>29</v>
      </c>
      <c r="AT249" s="446"/>
      <c r="AU249" s="427"/>
      <c r="AV249" s="440" t="s">
        <v>1386</v>
      </c>
      <c r="AW249" s="1066" t="s">
        <v>29</v>
      </c>
      <c r="AX249" s="1081"/>
      <c r="AY249" s="1081"/>
      <c r="AZ249" s="440"/>
      <c r="BA249" s="1066"/>
      <c r="BB249" s="440" t="s">
        <v>1384</v>
      </c>
      <c r="BC249" s="1066" t="s">
        <v>29</v>
      </c>
      <c r="BD249" s="1687"/>
      <c r="BE249" s="1066"/>
      <c r="BF249" s="440" t="s">
        <v>1304</v>
      </c>
      <c r="BG249" s="1066" t="s">
        <v>29</v>
      </c>
      <c r="BH249" s="440" t="s">
        <v>5</v>
      </c>
      <c r="BI249" s="1066">
        <v>0</v>
      </c>
      <c r="BJ249" s="1081"/>
      <c r="BK249" s="1081"/>
      <c r="BL249" s="446"/>
      <c r="BM249" s="427"/>
      <c r="BN249" s="446"/>
      <c r="BO249" s="427"/>
      <c r="BP249" s="1081"/>
      <c r="BQ249" s="1081"/>
      <c r="BR249" s="440"/>
      <c r="BS249" s="1066"/>
      <c r="BT249" s="1081"/>
      <c r="BU249" s="1081"/>
      <c r="BV249" s="440"/>
      <c r="BW249" s="1066"/>
      <c r="BX249" s="440" t="s">
        <v>1306</v>
      </c>
      <c r="BY249" s="1066" t="s">
        <v>29</v>
      </c>
      <c r="BZ249" s="1081"/>
      <c r="CA249" s="1081"/>
      <c r="CB249" s="440"/>
      <c r="CC249" s="1066"/>
      <c r="CD249" s="440" t="s">
        <v>1290</v>
      </c>
      <c r="CE249" s="1066" t="s">
        <v>20</v>
      </c>
      <c r="CF249" s="440" t="s">
        <v>720</v>
      </c>
      <c r="CG249" s="1066" t="s">
        <v>29</v>
      </c>
      <c r="CH249" s="440"/>
      <c r="CI249" s="1066"/>
      <c r="CJ249" s="1081"/>
      <c r="CK249" s="1081"/>
      <c r="CL249" s="440"/>
      <c r="CM249" s="1066"/>
      <c r="CN249" s="440"/>
      <c r="CO249" s="1066"/>
      <c r="CP249" s="1081"/>
      <c r="CQ249" s="1081"/>
      <c r="CR249" s="446"/>
      <c r="CS249" s="427"/>
      <c r="CT249" s="1081"/>
      <c r="CU249" s="1081"/>
      <c r="CV249" s="446"/>
      <c r="CW249" s="427"/>
      <c r="CX249" s="440" t="s">
        <v>1374</v>
      </c>
      <c r="CY249" s="1066" t="s">
        <v>29</v>
      </c>
      <c r="CZ249" s="440"/>
      <c r="DA249" s="1066"/>
      <c r="DB249" s="440" t="s">
        <v>639</v>
      </c>
      <c r="DC249" s="1066" t="s">
        <v>29</v>
      </c>
      <c r="DD249" s="446"/>
      <c r="DE249" s="427"/>
      <c r="DF249" s="446"/>
      <c r="DG249" s="427"/>
      <c r="DH249" s="446"/>
      <c r="DI249" s="427"/>
      <c r="DJ249" s="440"/>
      <c r="DK249" s="1066"/>
      <c r="DL249" s="1081"/>
      <c r="DM249" s="1081"/>
      <c r="DN249" s="446"/>
      <c r="DO249" s="427"/>
      <c r="DP249" s="446"/>
      <c r="DQ249" s="427"/>
      <c r="DR249" s="446"/>
      <c r="DS249" s="427"/>
      <c r="DT249" s="440"/>
      <c r="DU249" s="1066"/>
      <c r="DV249" s="446"/>
      <c r="DW249" s="427"/>
      <c r="DX249" s="1081"/>
      <c r="DY249" s="1081"/>
      <c r="DZ249" s="1687"/>
      <c r="EA249" s="1066"/>
      <c r="EB249" s="1081"/>
      <c r="EC249" s="1081"/>
      <c r="ED249" s="1081"/>
      <c r="EE249" s="1081"/>
      <c r="EF249" s="1687"/>
      <c r="EG249" s="1066"/>
      <c r="EH249" s="1081"/>
      <c r="EI249" s="1081"/>
      <c r="EJ249" s="1081"/>
      <c r="EK249" s="1081"/>
      <c r="EL249" s="1081"/>
      <c r="EM249" s="1081"/>
      <c r="EN249" s="440" t="s">
        <v>1357</v>
      </c>
      <c r="EO249" s="1066" t="s">
        <v>20</v>
      </c>
      <c r="EP249" s="446"/>
      <c r="EQ249" s="427"/>
      <c r="ER249" s="1081"/>
      <c r="ES249" s="1081"/>
      <c r="ET249" s="1081"/>
      <c r="EU249" s="1081"/>
      <c r="EV249" s="1081"/>
      <c r="EW249" s="1081"/>
      <c r="EX249" s="1081"/>
      <c r="EY249" s="1081"/>
      <c r="EZ249" s="446"/>
      <c r="FA249" s="427"/>
      <c r="FB249" s="1081"/>
      <c r="FC249" s="1081"/>
      <c r="FD249" s="1687"/>
      <c r="FE249" s="1066"/>
      <c r="FF249" s="1687"/>
      <c r="FG249" s="1066"/>
      <c r="FH249" s="1687"/>
      <c r="FI249" s="1066"/>
      <c r="FJ249" s="1081"/>
      <c r="FK249" s="1081"/>
      <c r="FL249" s="1081"/>
      <c r="FM249" s="1081"/>
      <c r="FN249" s="1081"/>
      <c r="FO249" s="1081"/>
      <c r="FP249" s="1081"/>
      <c r="FQ249" s="1081"/>
      <c r="FR249" s="1081"/>
      <c r="FS249" s="1081"/>
      <c r="FT249" s="1081"/>
      <c r="FU249" s="1081"/>
      <c r="FV249" s="1081"/>
      <c r="FW249" s="1081"/>
      <c r="FX249" s="1081"/>
      <c r="FY249" s="1081"/>
      <c r="FZ249" s="1081"/>
      <c r="GA249" s="1081"/>
      <c r="GB249" s="1081"/>
      <c r="GC249" s="1081"/>
      <c r="GD249" s="1081"/>
      <c r="GE249" s="1081"/>
      <c r="GF249" s="1081"/>
      <c r="GG249" s="1081"/>
      <c r="GH249" s="1081"/>
      <c r="GI249" s="1081"/>
      <c r="GJ249" s="446"/>
      <c r="GK249" s="427"/>
      <c r="GL249" s="446"/>
      <c r="GM249" s="427"/>
    </row>
    <row r="250" spans="1:195" ht="13.5" hidden="1" customHeight="1" outlineLevel="1" x14ac:dyDescent="0.15">
      <c r="A250" s="2861"/>
      <c r="B250" s="1082"/>
      <c r="C250" s="1082"/>
      <c r="D250" s="1082"/>
      <c r="E250" s="1082"/>
      <c r="F250" s="1082"/>
      <c r="G250" s="1082"/>
      <c r="H250" s="430"/>
      <c r="I250" s="429"/>
      <c r="J250" s="1082"/>
      <c r="K250" s="1082"/>
      <c r="L250" s="430"/>
      <c r="M250" s="429"/>
      <c r="N250" s="1082"/>
      <c r="O250" s="1082"/>
      <c r="P250" s="1082"/>
      <c r="Q250" s="1082"/>
      <c r="R250" s="430" t="s">
        <v>1357</v>
      </c>
      <c r="S250" s="429" t="s">
        <v>29</v>
      </c>
      <c r="T250" s="430" t="s">
        <v>1338</v>
      </c>
      <c r="U250" s="429" t="s">
        <v>29</v>
      </c>
      <c r="V250" s="430" t="s">
        <v>861</v>
      </c>
      <c r="W250" s="429" t="s">
        <v>20</v>
      </c>
      <c r="X250" s="1082"/>
      <c r="Y250" s="1082"/>
      <c r="Z250" s="1082"/>
      <c r="AA250" s="1082"/>
      <c r="AB250" s="430" t="s">
        <v>1204</v>
      </c>
      <c r="AC250" s="429" t="s">
        <v>20</v>
      </c>
      <c r="AD250" s="430"/>
      <c r="AE250" s="429"/>
      <c r="AF250" s="430" t="s">
        <v>716</v>
      </c>
      <c r="AG250" s="429" t="s">
        <v>29</v>
      </c>
      <c r="AH250" s="1655"/>
      <c r="AI250" s="429"/>
      <c r="AJ250" s="1082"/>
      <c r="AK250" s="1082"/>
      <c r="AL250" s="428"/>
      <c r="AM250" s="429"/>
      <c r="AN250" s="1082"/>
      <c r="AO250" s="1082"/>
      <c r="AP250" s="430"/>
      <c r="AQ250" s="429"/>
      <c r="AR250" s="430" t="s">
        <v>1292</v>
      </c>
      <c r="AS250" s="507" t="s">
        <v>766</v>
      </c>
      <c r="AT250" s="428"/>
      <c r="AU250" s="429"/>
      <c r="AV250" s="430" t="s">
        <v>1351</v>
      </c>
      <c r="AW250" s="429" t="s">
        <v>29</v>
      </c>
      <c r="AX250" s="1082"/>
      <c r="AY250" s="1082"/>
      <c r="AZ250" s="430"/>
      <c r="BA250" s="429"/>
      <c r="BB250" s="430" t="s">
        <v>1015</v>
      </c>
      <c r="BC250" s="429" t="s">
        <v>29</v>
      </c>
      <c r="BD250" s="1688"/>
      <c r="BE250" s="1689"/>
      <c r="BF250" s="430" t="s">
        <v>888</v>
      </c>
      <c r="BG250" s="429" t="s">
        <v>20</v>
      </c>
      <c r="BH250" s="430">
        <v>0</v>
      </c>
      <c r="BI250" s="429">
        <v>0</v>
      </c>
      <c r="BJ250" s="1082"/>
      <c r="BK250" s="1082"/>
      <c r="BL250" s="428"/>
      <c r="BM250" s="429"/>
      <c r="BN250" s="428"/>
      <c r="BO250" s="429"/>
      <c r="BP250" s="1082"/>
      <c r="BQ250" s="1082"/>
      <c r="BR250" s="430"/>
      <c r="BS250" s="429"/>
      <c r="BT250" s="1082"/>
      <c r="BU250" s="1082"/>
      <c r="BV250" s="430"/>
      <c r="BW250" s="429"/>
      <c r="BX250" s="430" t="s">
        <v>1384</v>
      </c>
      <c r="BY250" s="429" t="s">
        <v>20</v>
      </c>
      <c r="BZ250" s="1082"/>
      <c r="CA250" s="1082"/>
      <c r="CB250" s="430"/>
      <c r="CC250" s="429"/>
      <c r="CD250" s="430" t="s">
        <v>1131</v>
      </c>
      <c r="CE250" s="429" t="s">
        <v>29</v>
      </c>
      <c r="CF250" s="430" t="s">
        <v>1306</v>
      </c>
      <c r="CG250" s="429" t="s">
        <v>20</v>
      </c>
      <c r="CH250" s="430"/>
      <c r="CI250" s="429"/>
      <c r="CJ250" s="1082"/>
      <c r="CK250" s="1082"/>
      <c r="CL250" s="430"/>
      <c r="CM250" s="429"/>
      <c r="CN250" s="430"/>
      <c r="CO250" s="429"/>
      <c r="CP250" s="1082"/>
      <c r="CQ250" s="1082"/>
      <c r="CR250" s="428"/>
      <c r="CS250" s="429"/>
      <c r="CT250" s="1082"/>
      <c r="CU250" s="1082"/>
      <c r="CV250" s="428"/>
      <c r="CW250" s="429"/>
      <c r="CX250" s="430" t="s">
        <v>935</v>
      </c>
      <c r="CY250" s="429" t="s">
        <v>20</v>
      </c>
      <c r="CZ250" s="430"/>
      <c r="DA250" s="429"/>
      <c r="DB250" s="430" t="s">
        <v>1304</v>
      </c>
      <c r="DC250" s="429" t="s">
        <v>20</v>
      </c>
      <c r="DD250" s="428"/>
      <c r="DE250" s="429"/>
      <c r="DF250" s="428"/>
      <c r="DG250" s="429"/>
      <c r="DH250" s="428"/>
      <c r="DI250" s="429"/>
      <c r="DJ250" s="430"/>
      <c r="DK250" s="429"/>
      <c r="DL250" s="1082"/>
      <c r="DM250" s="1082"/>
      <c r="DN250" s="428"/>
      <c r="DO250" s="429"/>
      <c r="DP250" s="428"/>
      <c r="DQ250" s="429"/>
      <c r="DR250" s="428"/>
      <c r="DS250" s="429"/>
      <c r="DT250" s="430"/>
      <c r="DU250" s="429"/>
      <c r="DV250" s="428"/>
      <c r="DW250" s="429"/>
      <c r="DX250" s="1082"/>
      <c r="DY250" s="1082"/>
      <c r="DZ250" s="1688"/>
      <c r="EA250" s="1689"/>
      <c r="EB250" s="1082"/>
      <c r="EC250" s="1082"/>
      <c r="ED250" s="1082"/>
      <c r="EE250" s="1082"/>
      <c r="EF250" s="1688"/>
      <c r="EG250" s="1689"/>
      <c r="EH250" s="1082"/>
      <c r="EI250" s="1082"/>
      <c r="EJ250" s="1082"/>
      <c r="EK250" s="1082"/>
      <c r="EL250" s="1082"/>
      <c r="EM250" s="1082"/>
      <c r="EN250" s="430" t="s">
        <v>1247</v>
      </c>
      <c r="EO250" s="429" t="s">
        <v>29</v>
      </c>
      <c r="EP250" s="428"/>
      <c r="EQ250" s="429"/>
      <c r="ER250" s="1082"/>
      <c r="ES250" s="1082"/>
      <c r="ET250" s="1082"/>
      <c r="EU250" s="1082"/>
      <c r="EV250" s="1082"/>
      <c r="EW250" s="1082"/>
      <c r="EX250" s="1082"/>
      <c r="EY250" s="1082"/>
      <c r="EZ250" s="428"/>
      <c r="FA250" s="429"/>
      <c r="FB250" s="1082"/>
      <c r="FC250" s="1082"/>
      <c r="FD250" s="1688"/>
      <c r="FE250" s="1689"/>
      <c r="FF250" s="1688"/>
      <c r="FG250" s="1689"/>
      <c r="FH250" s="1688"/>
      <c r="FI250" s="1689"/>
      <c r="FJ250" s="1082"/>
      <c r="FK250" s="1082"/>
      <c r="FL250" s="1082"/>
      <c r="FM250" s="1082"/>
      <c r="FN250" s="1082"/>
      <c r="FO250" s="1082"/>
      <c r="FP250" s="1082"/>
      <c r="FQ250" s="1082"/>
      <c r="FR250" s="1082"/>
      <c r="FS250" s="1082"/>
      <c r="FT250" s="1082"/>
      <c r="FU250" s="1082"/>
      <c r="FV250" s="1082"/>
      <c r="FW250" s="1082"/>
      <c r="FX250" s="1082"/>
      <c r="FY250" s="1082"/>
      <c r="FZ250" s="1082"/>
      <c r="GA250" s="1082"/>
      <c r="GB250" s="1082"/>
      <c r="GC250" s="1082"/>
      <c r="GD250" s="1082"/>
      <c r="GE250" s="1082"/>
      <c r="GF250" s="1082"/>
      <c r="GG250" s="1082"/>
      <c r="GH250" s="1082"/>
      <c r="GI250" s="1082"/>
      <c r="GJ250" s="428"/>
      <c r="GK250" s="429"/>
      <c r="GL250" s="428"/>
      <c r="GM250" s="429"/>
    </row>
    <row r="251" spans="1:195" ht="13.5" hidden="1" customHeight="1" outlineLevel="1" x14ac:dyDescent="0.15">
      <c r="A251" s="2861"/>
      <c r="B251" s="1082"/>
      <c r="C251" s="1082"/>
      <c r="D251" s="1082"/>
      <c r="E251" s="1082"/>
      <c r="F251" s="1082"/>
      <c r="G251" s="1082"/>
      <c r="H251" s="430"/>
      <c r="I251" s="429"/>
      <c r="J251" s="1082"/>
      <c r="K251" s="1082"/>
      <c r="L251" s="430"/>
      <c r="M251" s="429"/>
      <c r="N251" s="1082"/>
      <c r="O251" s="1082"/>
      <c r="P251" s="1082"/>
      <c r="Q251" s="1082"/>
      <c r="R251" s="430" t="s">
        <v>690</v>
      </c>
      <c r="S251" s="429" t="s">
        <v>29</v>
      </c>
      <c r="T251" s="430" t="s">
        <v>720</v>
      </c>
      <c r="U251" s="429" t="s">
        <v>20</v>
      </c>
      <c r="V251" s="430" t="s">
        <v>607</v>
      </c>
      <c r="W251" s="429" t="s">
        <v>29</v>
      </c>
      <c r="X251" s="1082"/>
      <c r="Y251" s="1082"/>
      <c r="Z251" s="1082"/>
      <c r="AA251" s="1082"/>
      <c r="AB251" s="430" t="s">
        <v>1016</v>
      </c>
      <c r="AC251" s="429" t="s">
        <v>29</v>
      </c>
      <c r="AD251" s="430"/>
      <c r="AE251" s="429"/>
      <c r="AF251" s="430" t="s">
        <v>639</v>
      </c>
      <c r="AG251" s="429" t="s">
        <v>29</v>
      </c>
      <c r="AH251" s="1655"/>
      <c r="AI251" s="429"/>
      <c r="AJ251" s="1082"/>
      <c r="AK251" s="1082"/>
      <c r="AL251" s="428"/>
      <c r="AM251" s="429"/>
      <c r="AN251" s="1082"/>
      <c r="AO251" s="1082"/>
      <c r="AP251" s="430"/>
      <c r="AQ251" s="429"/>
      <c r="AR251" s="430" t="s">
        <v>850</v>
      </c>
      <c r="AS251" s="429" t="s">
        <v>29</v>
      </c>
      <c r="AT251" s="428"/>
      <c r="AU251" s="429"/>
      <c r="AV251" s="430" t="s">
        <v>1244</v>
      </c>
      <c r="AW251" s="429" t="s">
        <v>29</v>
      </c>
      <c r="AX251" s="1082"/>
      <c r="AY251" s="1082"/>
      <c r="AZ251" s="430"/>
      <c r="BA251" s="429"/>
      <c r="BB251" s="430" t="s">
        <v>716</v>
      </c>
      <c r="BC251" s="429" t="s">
        <v>20</v>
      </c>
      <c r="BD251" s="1688"/>
      <c r="BE251" s="1689"/>
      <c r="BF251" s="430" t="s">
        <v>1340</v>
      </c>
      <c r="BG251" s="429" t="s">
        <v>29</v>
      </c>
      <c r="BH251" s="430">
        <v>0</v>
      </c>
      <c r="BI251" s="429">
        <v>0</v>
      </c>
      <c r="BJ251" s="1082"/>
      <c r="BK251" s="1082"/>
      <c r="BL251" s="428"/>
      <c r="BM251" s="429"/>
      <c r="BN251" s="428"/>
      <c r="BO251" s="429"/>
      <c r="BP251" s="1082"/>
      <c r="BQ251" s="1082"/>
      <c r="BR251" s="430"/>
      <c r="BS251" s="429"/>
      <c r="BT251" s="1082"/>
      <c r="BU251" s="1082"/>
      <c r="BV251" s="430"/>
      <c r="BW251" s="429"/>
      <c r="BX251" s="430" t="s">
        <v>1188</v>
      </c>
      <c r="BY251" s="429" t="s">
        <v>20</v>
      </c>
      <c r="BZ251" s="1082"/>
      <c r="CA251" s="1082"/>
      <c r="CB251" s="430"/>
      <c r="CC251" s="429"/>
      <c r="CD251" s="430" t="s">
        <v>1072</v>
      </c>
      <c r="CE251" s="429" t="s">
        <v>20</v>
      </c>
      <c r="CF251" s="430" t="s">
        <v>1368</v>
      </c>
      <c r="CG251" s="429" t="s">
        <v>20</v>
      </c>
      <c r="CH251" s="430"/>
      <c r="CI251" s="429"/>
      <c r="CJ251" s="1082"/>
      <c r="CK251" s="1082"/>
      <c r="CL251" s="430"/>
      <c r="CM251" s="429"/>
      <c r="CN251" s="430"/>
      <c r="CO251" s="429"/>
      <c r="CP251" s="1082"/>
      <c r="CQ251" s="1082"/>
      <c r="CR251" s="428"/>
      <c r="CS251" s="429"/>
      <c r="CT251" s="1082"/>
      <c r="CU251" s="1082"/>
      <c r="CV251" s="428"/>
      <c r="CW251" s="429"/>
      <c r="CX251" s="430" t="s">
        <v>947</v>
      </c>
      <c r="CY251" s="429" t="s">
        <v>20</v>
      </c>
      <c r="CZ251" s="430"/>
      <c r="DA251" s="429"/>
      <c r="DB251" s="430" t="s">
        <v>1318</v>
      </c>
      <c r="DC251" s="429" t="s">
        <v>29</v>
      </c>
      <c r="DD251" s="428"/>
      <c r="DE251" s="429"/>
      <c r="DF251" s="428"/>
      <c r="DG251" s="429"/>
      <c r="DH251" s="428"/>
      <c r="DI251" s="429"/>
      <c r="DJ251" s="430"/>
      <c r="DK251" s="429"/>
      <c r="DL251" s="1082"/>
      <c r="DM251" s="1082"/>
      <c r="DN251" s="428"/>
      <c r="DO251" s="429"/>
      <c r="DP251" s="428"/>
      <c r="DQ251" s="429"/>
      <c r="DR251" s="428"/>
      <c r="DS251" s="429"/>
      <c r="DT251" s="430"/>
      <c r="DU251" s="429"/>
      <c r="DV251" s="428"/>
      <c r="DW251" s="429"/>
      <c r="DX251" s="1082"/>
      <c r="DY251" s="1082"/>
      <c r="DZ251" s="1688"/>
      <c r="EA251" s="1689"/>
      <c r="EB251" s="1082"/>
      <c r="EC251" s="1082"/>
      <c r="ED251" s="1082"/>
      <c r="EE251" s="1082"/>
      <c r="EF251" s="1688"/>
      <c r="EG251" s="1689"/>
      <c r="EH251" s="1082"/>
      <c r="EI251" s="1082"/>
      <c r="EJ251" s="1082"/>
      <c r="EK251" s="1082"/>
      <c r="EL251" s="1082"/>
      <c r="EM251" s="1082"/>
      <c r="EN251" s="430" t="s">
        <v>1374</v>
      </c>
      <c r="EO251" s="429" t="s">
        <v>20</v>
      </c>
      <c r="EP251" s="428"/>
      <c r="EQ251" s="429"/>
      <c r="ER251" s="1082"/>
      <c r="ES251" s="1082"/>
      <c r="ET251" s="1082"/>
      <c r="EU251" s="1082"/>
      <c r="EV251" s="1082"/>
      <c r="EW251" s="1082"/>
      <c r="EX251" s="1082"/>
      <c r="EY251" s="1082"/>
      <c r="EZ251" s="428"/>
      <c r="FA251" s="429"/>
      <c r="FB251" s="1082"/>
      <c r="FC251" s="1082"/>
      <c r="FD251" s="1688"/>
      <c r="FE251" s="1689"/>
      <c r="FF251" s="1688"/>
      <c r="FG251" s="1689"/>
      <c r="FH251" s="1688"/>
      <c r="FI251" s="1689"/>
      <c r="FJ251" s="1082"/>
      <c r="FK251" s="1082"/>
      <c r="FL251" s="1082"/>
      <c r="FM251" s="1082"/>
      <c r="FN251" s="1082"/>
      <c r="FO251" s="1082"/>
      <c r="FP251" s="1082"/>
      <c r="FQ251" s="1082"/>
      <c r="FR251" s="1082"/>
      <c r="FS251" s="1082"/>
      <c r="FT251" s="1082"/>
      <c r="FU251" s="1082"/>
      <c r="FV251" s="1082"/>
      <c r="FW251" s="1082"/>
      <c r="FX251" s="1082"/>
      <c r="FY251" s="1082"/>
      <c r="FZ251" s="1082"/>
      <c r="GA251" s="1082"/>
      <c r="GB251" s="1082"/>
      <c r="GC251" s="1082"/>
      <c r="GD251" s="1082"/>
      <c r="GE251" s="1082"/>
      <c r="GF251" s="1082"/>
      <c r="GG251" s="1082"/>
      <c r="GH251" s="1082"/>
      <c r="GI251" s="1082"/>
      <c r="GJ251" s="428"/>
      <c r="GK251" s="429"/>
      <c r="GL251" s="428"/>
      <c r="GM251" s="429"/>
    </row>
    <row r="252" spans="1:195" ht="13.5" hidden="1" customHeight="1" outlineLevel="1" x14ac:dyDescent="0.15">
      <c r="A252" s="2861"/>
      <c r="B252" s="1082"/>
      <c r="C252" s="1082"/>
      <c r="D252" s="1082"/>
      <c r="E252" s="1082"/>
      <c r="F252" s="1082"/>
      <c r="G252" s="1082"/>
      <c r="H252" s="430"/>
      <c r="I252" s="429"/>
      <c r="J252" s="1082"/>
      <c r="K252" s="1082"/>
      <c r="L252" s="430"/>
      <c r="M252" s="429"/>
      <c r="N252" s="1082"/>
      <c r="O252" s="1082"/>
      <c r="P252" s="1082"/>
      <c r="Q252" s="1082"/>
      <c r="R252" s="430" t="s">
        <v>1087</v>
      </c>
      <c r="S252" s="429" t="s">
        <v>29</v>
      </c>
      <c r="T252" s="430" t="s">
        <v>1203</v>
      </c>
      <c r="U252" s="429" t="s">
        <v>29</v>
      </c>
      <c r="V252" s="430" t="s">
        <v>1388</v>
      </c>
      <c r="W252" s="429" t="s">
        <v>591</v>
      </c>
      <c r="X252" s="1082"/>
      <c r="Y252" s="1082"/>
      <c r="Z252" s="1082"/>
      <c r="AA252" s="1082"/>
      <c r="AB252" s="430" t="s">
        <v>1029</v>
      </c>
      <c r="AC252" s="507" t="s">
        <v>660</v>
      </c>
      <c r="AD252" s="430"/>
      <c r="AE252" s="429"/>
      <c r="AF252" s="430" t="s">
        <v>1368</v>
      </c>
      <c r="AG252" s="429" t="s">
        <v>29</v>
      </c>
      <c r="AH252" s="1655"/>
      <c r="AI252" s="429"/>
      <c r="AJ252" s="1082"/>
      <c r="AK252" s="1082"/>
      <c r="AL252" s="428"/>
      <c r="AM252" s="429"/>
      <c r="AN252" s="1082"/>
      <c r="AO252" s="1082"/>
      <c r="AP252" s="430"/>
      <c r="AQ252" s="429"/>
      <c r="AR252" s="430" t="s">
        <v>1290</v>
      </c>
      <c r="AS252" s="429" t="s">
        <v>29</v>
      </c>
      <c r="AT252" s="428"/>
      <c r="AU252" s="429"/>
      <c r="AV252" s="430" t="s">
        <v>1131</v>
      </c>
      <c r="AW252" s="429" t="s">
        <v>29</v>
      </c>
      <c r="AX252" s="1082"/>
      <c r="AY252" s="1082"/>
      <c r="AZ252" s="430"/>
      <c r="BA252" s="429"/>
      <c r="BB252" s="430" t="s">
        <v>1018</v>
      </c>
      <c r="BC252" s="429" t="s">
        <v>20</v>
      </c>
      <c r="BD252" s="1688"/>
      <c r="BE252" s="1689"/>
      <c r="BF252" s="430" t="s">
        <v>1318</v>
      </c>
      <c r="BG252" s="429" t="s">
        <v>29</v>
      </c>
      <c r="BH252" s="430">
        <v>0</v>
      </c>
      <c r="BI252" s="429">
        <v>0</v>
      </c>
      <c r="BJ252" s="1082"/>
      <c r="BK252" s="1082"/>
      <c r="BL252" s="428"/>
      <c r="BM252" s="429"/>
      <c r="BN252" s="428"/>
      <c r="BO252" s="429"/>
      <c r="BP252" s="1082"/>
      <c r="BQ252" s="1082"/>
      <c r="BR252" s="430"/>
      <c r="BS252" s="429"/>
      <c r="BT252" s="1082"/>
      <c r="BU252" s="1082"/>
      <c r="BV252" s="430"/>
      <c r="BW252" s="429"/>
      <c r="BX252" s="430" t="s">
        <v>850</v>
      </c>
      <c r="BY252" s="429" t="s">
        <v>29</v>
      </c>
      <c r="BZ252" s="1082"/>
      <c r="CA252" s="1082"/>
      <c r="CB252" s="430"/>
      <c r="CC252" s="429"/>
      <c r="CD252" s="430" t="s">
        <v>1128</v>
      </c>
      <c r="CE252" s="429" t="s">
        <v>29</v>
      </c>
      <c r="CF252" s="430" t="s">
        <v>935</v>
      </c>
      <c r="CG252" s="429" t="s">
        <v>20</v>
      </c>
      <c r="CH252" s="430"/>
      <c r="CI252" s="429"/>
      <c r="CJ252" s="1082"/>
      <c r="CK252" s="1082"/>
      <c r="CL252" s="430"/>
      <c r="CM252" s="429"/>
      <c r="CN252" s="430"/>
      <c r="CO252" s="429"/>
      <c r="CP252" s="1082"/>
      <c r="CQ252" s="1082"/>
      <c r="CR252" s="428"/>
      <c r="CS252" s="429"/>
      <c r="CT252" s="1082"/>
      <c r="CU252" s="1082"/>
      <c r="CV252" s="428"/>
      <c r="CW252" s="429"/>
      <c r="CX252" s="430" t="s">
        <v>1257</v>
      </c>
      <c r="CY252" s="429" t="s">
        <v>20</v>
      </c>
      <c r="CZ252" s="430"/>
      <c r="DA252" s="429"/>
      <c r="DB252" s="430" t="s">
        <v>1374</v>
      </c>
      <c r="DC252" s="429" t="s">
        <v>29</v>
      </c>
      <c r="DD252" s="428"/>
      <c r="DE252" s="429"/>
      <c r="DF252" s="428"/>
      <c r="DG252" s="429"/>
      <c r="DH252" s="428"/>
      <c r="DI252" s="429"/>
      <c r="DJ252" s="430"/>
      <c r="DK252" s="429"/>
      <c r="DL252" s="1082"/>
      <c r="DM252" s="1082"/>
      <c r="DN252" s="428"/>
      <c r="DO252" s="429"/>
      <c r="DP252" s="428"/>
      <c r="DQ252" s="429"/>
      <c r="DR252" s="428"/>
      <c r="DS252" s="429"/>
      <c r="DT252" s="430"/>
      <c r="DU252" s="429"/>
      <c r="DV252" s="428"/>
      <c r="DW252" s="429"/>
      <c r="DX252" s="1082"/>
      <c r="DY252" s="1082"/>
      <c r="DZ252" s="1688"/>
      <c r="EA252" s="1689"/>
      <c r="EB252" s="1082"/>
      <c r="EC252" s="1082"/>
      <c r="ED252" s="1082"/>
      <c r="EE252" s="1082"/>
      <c r="EF252" s="1688"/>
      <c r="EG252" s="1689"/>
      <c r="EH252" s="1082"/>
      <c r="EI252" s="1082"/>
      <c r="EJ252" s="1082"/>
      <c r="EK252" s="1082"/>
      <c r="EL252" s="1082"/>
      <c r="EM252" s="1082"/>
      <c r="EN252" s="430" t="s">
        <v>1386</v>
      </c>
      <c r="EO252" s="429" t="s">
        <v>591</v>
      </c>
      <c r="EP252" s="428"/>
      <c r="EQ252" s="429"/>
      <c r="ER252" s="1082"/>
      <c r="ES252" s="1082"/>
      <c r="ET252" s="1082"/>
      <c r="EU252" s="1082"/>
      <c r="EV252" s="1082"/>
      <c r="EW252" s="1082"/>
      <c r="EX252" s="1082"/>
      <c r="EY252" s="1082"/>
      <c r="EZ252" s="428"/>
      <c r="FA252" s="429"/>
      <c r="FB252" s="1082"/>
      <c r="FC252" s="1082"/>
      <c r="FD252" s="1688"/>
      <c r="FE252" s="1689"/>
      <c r="FF252" s="1688"/>
      <c r="FG252" s="1689"/>
      <c r="FH252" s="1688"/>
      <c r="FI252" s="1689"/>
      <c r="FJ252" s="1082"/>
      <c r="FK252" s="1082"/>
      <c r="FL252" s="1082"/>
      <c r="FM252" s="1082"/>
      <c r="FN252" s="1082"/>
      <c r="FO252" s="1082"/>
      <c r="FP252" s="1082"/>
      <c r="FQ252" s="1082"/>
      <c r="FR252" s="1082"/>
      <c r="FS252" s="1082"/>
      <c r="FT252" s="1082"/>
      <c r="FU252" s="1082"/>
      <c r="FV252" s="1082"/>
      <c r="FW252" s="1082"/>
      <c r="FX252" s="1082"/>
      <c r="FY252" s="1082"/>
      <c r="FZ252" s="1082"/>
      <c r="GA252" s="1082"/>
      <c r="GB252" s="1082"/>
      <c r="GC252" s="1082"/>
      <c r="GD252" s="1082"/>
      <c r="GE252" s="1082"/>
      <c r="GF252" s="1082"/>
      <c r="GG252" s="1082"/>
      <c r="GH252" s="1082"/>
      <c r="GI252" s="1082"/>
      <c r="GJ252" s="428"/>
      <c r="GK252" s="429"/>
      <c r="GL252" s="428"/>
      <c r="GM252" s="429"/>
    </row>
    <row r="253" spans="1:195" ht="13.5" hidden="1" customHeight="1" outlineLevel="1" x14ac:dyDescent="0.15">
      <c r="A253" s="2862"/>
      <c r="B253" s="1083"/>
      <c r="C253" s="1083"/>
      <c r="D253" s="1083"/>
      <c r="E253" s="1083"/>
      <c r="F253" s="1083"/>
      <c r="G253" s="1083"/>
      <c r="H253" s="425"/>
      <c r="I253" s="426"/>
      <c r="J253" s="1083"/>
      <c r="K253" s="1083"/>
      <c r="L253" s="425"/>
      <c r="M253" s="426"/>
      <c r="N253" s="1083"/>
      <c r="O253" s="1083"/>
      <c r="P253" s="1083"/>
      <c r="Q253" s="1083"/>
      <c r="R253" s="425">
        <v>0</v>
      </c>
      <c r="S253" s="426">
        <v>0</v>
      </c>
      <c r="T253" s="425">
        <v>0</v>
      </c>
      <c r="U253" s="426">
        <v>0</v>
      </c>
      <c r="V253" s="425">
        <v>0</v>
      </c>
      <c r="W253" s="426">
        <v>0</v>
      </c>
      <c r="X253" s="1083"/>
      <c r="Y253" s="1083"/>
      <c r="Z253" s="1083"/>
      <c r="AA253" s="1083"/>
      <c r="AB253" s="425">
        <v>0</v>
      </c>
      <c r="AC253" s="426">
        <v>0</v>
      </c>
      <c r="AD253" s="425"/>
      <c r="AE253" s="426"/>
      <c r="AF253" s="425">
        <v>0</v>
      </c>
      <c r="AG253" s="426">
        <v>0</v>
      </c>
      <c r="AH253" s="1656"/>
      <c r="AI253" s="426"/>
      <c r="AJ253" s="1083"/>
      <c r="AK253" s="1083"/>
      <c r="AL253" s="447"/>
      <c r="AM253" s="426"/>
      <c r="AN253" s="1083"/>
      <c r="AO253" s="1083"/>
      <c r="AP253" s="425"/>
      <c r="AQ253" s="426"/>
      <c r="AR253" s="425">
        <v>0</v>
      </c>
      <c r="AS253" s="426">
        <v>0</v>
      </c>
      <c r="AT253" s="447"/>
      <c r="AU253" s="426"/>
      <c r="AV253" s="425">
        <v>0</v>
      </c>
      <c r="AW253" s="426">
        <v>0</v>
      </c>
      <c r="AX253" s="1083"/>
      <c r="AY253" s="1083"/>
      <c r="AZ253" s="425"/>
      <c r="BA253" s="426"/>
      <c r="BB253" s="425">
        <v>0</v>
      </c>
      <c r="BC253" s="426">
        <v>0</v>
      </c>
      <c r="BD253" s="1690"/>
      <c r="BE253" s="1691"/>
      <c r="BF253" s="425">
        <v>0</v>
      </c>
      <c r="BG253" s="426">
        <v>0</v>
      </c>
      <c r="BH253" s="425">
        <v>0</v>
      </c>
      <c r="BI253" s="426">
        <v>0</v>
      </c>
      <c r="BJ253" s="1083"/>
      <c r="BK253" s="1083"/>
      <c r="BL253" s="447"/>
      <c r="BM253" s="426"/>
      <c r="BN253" s="447"/>
      <c r="BO253" s="426"/>
      <c r="BP253" s="1083"/>
      <c r="BQ253" s="1083"/>
      <c r="BR253" s="425"/>
      <c r="BS253" s="426"/>
      <c r="BT253" s="1083"/>
      <c r="BU253" s="1083"/>
      <c r="BV253" s="425"/>
      <c r="BW253" s="426"/>
      <c r="BX253" s="425">
        <v>0</v>
      </c>
      <c r="BY253" s="426">
        <v>0</v>
      </c>
      <c r="BZ253" s="1083"/>
      <c r="CA253" s="1083"/>
      <c r="CB253" s="425"/>
      <c r="CC253" s="426"/>
      <c r="CD253" s="425">
        <v>0</v>
      </c>
      <c r="CE253" s="426">
        <v>0</v>
      </c>
      <c r="CF253" s="425">
        <v>0</v>
      </c>
      <c r="CG253" s="426">
        <v>0</v>
      </c>
      <c r="CH253" s="425"/>
      <c r="CI253" s="426"/>
      <c r="CJ253" s="1083"/>
      <c r="CK253" s="1083"/>
      <c r="CL253" s="425"/>
      <c r="CM253" s="426"/>
      <c r="CN253" s="425"/>
      <c r="CO253" s="426"/>
      <c r="CP253" s="1083"/>
      <c r="CQ253" s="1083"/>
      <c r="CR253" s="447"/>
      <c r="CS253" s="426"/>
      <c r="CT253" s="1083"/>
      <c r="CU253" s="1083"/>
      <c r="CV253" s="447"/>
      <c r="CW253" s="426"/>
      <c r="CX253" s="425">
        <v>0</v>
      </c>
      <c r="CY253" s="426">
        <v>0</v>
      </c>
      <c r="CZ253" s="425"/>
      <c r="DA253" s="426"/>
      <c r="DB253" s="425">
        <v>0</v>
      </c>
      <c r="DC253" s="426">
        <v>0</v>
      </c>
      <c r="DD253" s="447"/>
      <c r="DE253" s="426"/>
      <c r="DF253" s="447"/>
      <c r="DG253" s="426"/>
      <c r="DH253" s="447"/>
      <c r="DI253" s="426"/>
      <c r="DJ253" s="425"/>
      <c r="DK253" s="426"/>
      <c r="DL253" s="1083"/>
      <c r="DM253" s="1083"/>
      <c r="DN253" s="447"/>
      <c r="DO253" s="426"/>
      <c r="DP253" s="447"/>
      <c r="DQ253" s="426"/>
      <c r="DR253" s="447"/>
      <c r="DS253" s="426"/>
      <c r="DT253" s="425"/>
      <c r="DU253" s="426"/>
      <c r="DV253" s="447"/>
      <c r="DW253" s="426"/>
      <c r="DX253" s="1083"/>
      <c r="DY253" s="1083"/>
      <c r="DZ253" s="1690"/>
      <c r="EA253" s="1691"/>
      <c r="EB253" s="1083"/>
      <c r="EC253" s="1083"/>
      <c r="ED253" s="1083"/>
      <c r="EE253" s="1083"/>
      <c r="EF253" s="1690"/>
      <c r="EG253" s="1691"/>
      <c r="EH253" s="1083"/>
      <c r="EI253" s="1083"/>
      <c r="EJ253" s="1083"/>
      <c r="EK253" s="1083"/>
      <c r="EL253" s="1083"/>
      <c r="EM253" s="1083"/>
      <c r="EN253" s="425">
        <v>0</v>
      </c>
      <c r="EO253" s="426">
        <v>0</v>
      </c>
      <c r="EP253" s="447"/>
      <c r="EQ253" s="426"/>
      <c r="ER253" s="1083"/>
      <c r="ES253" s="1083"/>
      <c r="ET253" s="1083"/>
      <c r="EU253" s="1083"/>
      <c r="EV253" s="1083"/>
      <c r="EW253" s="1083"/>
      <c r="EX253" s="1083"/>
      <c r="EY253" s="1083"/>
      <c r="EZ253" s="447"/>
      <c r="FA253" s="426"/>
      <c r="FB253" s="1083"/>
      <c r="FC253" s="1083"/>
      <c r="FD253" s="1690"/>
      <c r="FE253" s="1691"/>
      <c r="FF253" s="1690"/>
      <c r="FG253" s="1691"/>
      <c r="FH253" s="1690"/>
      <c r="FI253" s="1691"/>
      <c r="FJ253" s="1083"/>
      <c r="FK253" s="1083"/>
      <c r="FL253" s="1083"/>
      <c r="FM253" s="1083"/>
      <c r="FN253" s="1083"/>
      <c r="FO253" s="1083"/>
      <c r="FP253" s="1083"/>
      <c r="FQ253" s="1083"/>
      <c r="FR253" s="1083"/>
      <c r="FS253" s="1083"/>
      <c r="FT253" s="1083"/>
      <c r="FU253" s="1083"/>
      <c r="FV253" s="1083"/>
      <c r="FW253" s="1083"/>
      <c r="FX253" s="1083"/>
      <c r="FY253" s="1083"/>
      <c r="FZ253" s="1083"/>
      <c r="GA253" s="1083"/>
      <c r="GB253" s="1083"/>
      <c r="GC253" s="1083"/>
      <c r="GD253" s="1083"/>
      <c r="GE253" s="1083"/>
      <c r="GF253" s="1083"/>
      <c r="GG253" s="1083"/>
      <c r="GH253" s="1083"/>
      <c r="GI253" s="1083"/>
      <c r="GJ253" s="447"/>
      <c r="GK253" s="426"/>
      <c r="GL253" s="447"/>
      <c r="GM253" s="426"/>
    </row>
    <row r="254" spans="1:195" ht="13.5" hidden="1" customHeight="1" outlineLevel="1" x14ac:dyDescent="0.15">
      <c r="A254" s="2860">
        <v>44703</v>
      </c>
      <c r="B254" s="1505"/>
      <c r="C254" s="1505"/>
      <c r="D254" s="1505"/>
      <c r="E254" s="1505"/>
      <c r="F254" s="1505"/>
      <c r="G254" s="1505"/>
      <c r="H254" s="1297"/>
      <c r="I254" s="1298"/>
      <c r="J254" s="1505"/>
      <c r="K254" s="1505"/>
      <c r="L254" s="1297"/>
      <c r="M254" s="1298"/>
      <c r="N254" s="1505"/>
      <c r="O254" s="1505"/>
      <c r="P254" s="1505"/>
      <c r="Q254" s="1505"/>
      <c r="R254" s="1297" t="s">
        <v>1396</v>
      </c>
      <c r="S254" s="1298" t="s">
        <v>20</v>
      </c>
      <c r="T254" s="1297" t="s">
        <v>1202</v>
      </c>
      <c r="U254" s="1298" t="s">
        <v>29</v>
      </c>
      <c r="V254" s="1297" t="s">
        <v>1386</v>
      </c>
      <c r="W254" s="1298" t="s">
        <v>20</v>
      </c>
      <c r="X254" s="1505"/>
      <c r="Y254" s="1505"/>
      <c r="Z254" s="1505"/>
      <c r="AA254" s="1505"/>
      <c r="AB254" s="1297" t="s">
        <v>1257</v>
      </c>
      <c r="AC254" s="1298" t="s">
        <v>20</v>
      </c>
      <c r="AD254" s="1297"/>
      <c r="AE254" s="1298"/>
      <c r="AF254" s="1297" t="s">
        <v>861</v>
      </c>
      <c r="AG254" s="1298" t="s">
        <v>29</v>
      </c>
      <c r="AH254" s="1657"/>
      <c r="AI254" s="1298"/>
      <c r="AJ254" s="1505"/>
      <c r="AK254" s="1505"/>
      <c r="AL254" s="1297"/>
      <c r="AM254" s="1298"/>
      <c r="AN254" s="1505"/>
      <c r="AO254" s="1505"/>
      <c r="AP254" s="1297"/>
      <c r="AQ254" s="1298"/>
      <c r="AR254" s="1297" t="s">
        <v>1018</v>
      </c>
      <c r="AS254" s="1298" t="s">
        <v>29</v>
      </c>
      <c r="AT254" s="1297"/>
      <c r="AU254" s="1298"/>
      <c r="AV254" s="1297" t="s">
        <v>935</v>
      </c>
      <c r="AW254" s="1298" t="s">
        <v>20</v>
      </c>
      <c r="AX254" s="1505"/>
      <c r="AY254" s="1505"/>
      <c r="AZ254" s="1297"/>
      <c r="BA254" s="1298"/>
      <c r="BB254" s="1297" t="s">
        <v>1062</v>
      </c>
      <c r="BC254" s="1298" t="s">
        <v>29</v>
      </c>
      <c r="BD254" s="1694"/>
      <c r="BE254" s="1695"/>
      <c r="BF254" s="1297" t="s">
        <v>1388</v>
      </c>
      <c r="BG254" s="1298" t="s">
        <v>20</v>
      </c>
      <c r="BH254" s="1297" t="s">
        <v>1303</v>
      </c>
      <c r="BI254" s="1298" t="s">
        <v>29</v>
      </c>
      <c r="BJ254" s="1505"/>
      <c r="BK254" s="1505"/>
      <c r="BL254" s="1297"/>
      <c r="BM254" s="1298"/>
      <c r="BN254" s="1297"/>
      <c r="BO254" s="1298"/>
      <c r="BP254" s="1505"/>
      <c r="BQ254" s="1505"/>
      <c r="BR254" s="1297"/>
      <c r="BS254" s="1298"/>
      <c r="BT254" s="1505"/>
      <c r="BU254" s="1505"/>
      <c r="BV254" s="1297"/>
      <c r="BW254" s="1298"/>
      <c r="BX254" s="1297" t="s">
        <v>1387</v>
      </c>
      <c r="BY254" s="1298" t="s">
        <v>20</v>
      </c>
      <c r="BZ254" s="1505"/>
      <c r="CA254" s="1505"/>
      <c r="CB254" s="1297"/>
      <c r="CC254" s="1298"/>
      <c r="CD254" s="1297" t="s">
        <v>1189</v>
      </c>
      <c r="CE254" s="1298" t="s">
        <v>29</v>
      </c>
      <c r="CF254" s="1297" t="s">
        <v>716</v>
      </c>
      <c r="CG254" s="1298" t="s">
        <v>20</v>
      </c>
      <c r="CH254" s="1297"/>
      <c r="CI254" s="1298"/>
      <c r="CJ254" s="1505"/>
      <c r="CK254" s="1505"/>
      <c r="CL254" s="1297"/>
      <c r="CM254" s="1298"/>
      <c r="CN254" s="1297"/>
      <c r="CO254" s="1298"/>
      <c r="CP254" s="1505"/>
      <c r="CQ254" s="1505"/>
      <c r="CR254" s="1297"/>
      <c r="CS254" s="1298"/>
      <c r="CT254" s="1505"/>
      <c r="CU254" s="1505"/>
      <c r="CV254" s="1297"/>
      <c r="CW254" s="1298"/>
      <c r="CX254" s="1297" t="s">
        <v>1357</v>
      </c>
      <c r="CY254" s="1298" t="s">
        <v>29</v>
      </c>
      <c r="CZ254" s="1297"/>
      <c r="DA254" s="1298"/>
      <c r="DB254" s="1297" t="s">
        <v>1247</v>
      </c>
      <c r="DC254" s="1298" t="s">
        <v>29</v>
      </c>
      <c r="DD254" s="1297"/>
      <c r="DE254" s="1298"/>
      <c r="DF254" s="1297"/>
      <c r="DG254" s="1298"/>
      <c r="DH254" s="1297"/>
      <c r="DI254" s="1298"/>
      <c r="DJ254" s="1297"/>
      <c r="DK254" s="1298"/>
      <c r="DL254" s="1505"/>
      <c r="DM254" s="1505"/>
      <c r="DN254" s="1297"/>
      <c r="DO254" s="1298"/>
      <c r="DP254" s="1297"/>
      <c r="DQ254" s="1298"/>
      <c r="DR254" s="1297"/>
      <c r="DS254" s="1298"/>
      <c r="DT254" s="1297"/>
      <c r="DU254" s="1298"/>
      <c r="DV254" s="1297"/>
      <c r="DW254" s="1298"/>
      <c r="DX254" s="1505"/>
      <c r="DY254" s="1505"/>
      <c r="DZ254" s="1694"/>
      <c r="EA254" s="1695"/>
      <c r="EB254" s="1505"/>
      <c r="EC254" s="1505"/>
      <c r="ED254" s="1505"/>
      <c r="EE254" s="1505"/>
      <c r="EF254" s="1694"/>
      <c r="EG254" s="1695"/>
      <c r="EH254" s="1505"/>
      <c r="EI254" s="1505"/>
      <c r="EJ254" s="1505"/>
      <c r="EK254" s="1505"/>
      <c r="EL254" s="1505"/>
      <c r="EM254" s="1505"/>
      <c r="EN254" s="1297" t="s">
        <v>1392</v>
      </c>
      <c r="EO254" s="1298" t="s">
        <v>29</v>
      </c>
      <c r="EP254" s="1297"/>
      <c r="EQ254" s="1298"/>
      <c r="ER254" s="1505"/>
      <c r="ES254" s="1505"/>
      <c r="ET254" s="1505"/>
      <c r="EU254" s="1505"/>
      <c r="EV254" s="1505"/>
      <c r="EW254" s="1505"/>
      <c r="EX254" s="1505"/>
      <c r="EY254" s="1505"/>
      <c r="EZ254" s="1297"/>
      <c r="FA254" s="1298"/>
      <c r="FB254" s="1505"/>
      <c r="FC254" s="1505"/>
      <c r="FD254" s="1694"/>
      <c r="FE254" s="1695"/>
      <c r="FF254" s="1694"/>
      <c r="FG254" s="1695"/>
      <c r="FH254" s="1694"/>
      <c r="FI254" s="1695"/>
      <c r="FJ254" s="1505"/>
      <c r="FK254" s="1505"/>
      <c r="FL254" s="1505"/>
      <c r="FM254" s="1505"/>
      <c r="FN254" s="1505"/>
      <c r="FO254" s="1505"/>
      <c r="FP254" s="1505"/>
      <c r="FQ254" s="1505"/>
      <c r="FR254" s="1505"/>
      <c r="FS254" s="1505"/>
      <c r="FT254" s="1505"/>
      <c r="FU254" s="1505"/>
      <c r="FV254" s="1505"/>
      <c r="FW254" s="1505"/>
      <c r="FX254" s="1505"/>
      <c r="FY254" s="1505"/>
      <c r="FZ254" s="1505"/>
      <c r="GA254" s="1505"/>
      <c r="GB254" s="1505"/>
      <c r="GC254" s="1505"/>
      <c r="GD254" s="1505"/>
      <c r="GE254" s="1505"/>
      <c r="GF254" s="1505"/>
      <c r="GG254" s="1505"/>
      <c r="GH254" s="1505"/>
      <c r="GI254" s="1505"/>
      <c r="GJ254" s="1297"/>
      <c r="GK254" s="1298"/>
      <c r="GL254" s="1297"/>
      <c r="GM254" s="1298"/>
    </row>
    <row r="255" spans="1:195" ht="13.5" hidden="1" customHeight="1" outlineLevel="1" x14ac:dyDescent="0.15">
      <c r="A255" s="2861"/>
      <c r="B255" s="1506"/>
      <c r="C255" s="1506"/>
      <c r="D255" s="1506"/>
      <c r="E255" s="1506"/>
      <c r="F255" s="1506"/>
      <c r="G255" s="1506"/>
      <c r="H255" s="1299"/>
      <c r="I255" s="1300"/>
      <c r="J255" s="1506"/>
      <c r="K255" s="1506"/>
      <c r="L255" s="1299"/>
      <c r="M255" s="1300"/>
      <c r="N255" s="1506"/>
      <c r="O255" s="1506"/>
      <c r="P255" s="1506"/>
      <c r="Q255" s="1506"/>
      <c r="R255" s="1299" t="s">
        <v>861</v>
      </c>
      <c r="S255" s="1300" t="s">
        <v>20</v>
      </c>
      <c r="T255" s="1299" t="s">
        <v>1303</v>
      </c>
      <c r="U255" s="1300" t="s">
        <v>29</v>
      </c>
      <c r="V255" s="1299" t="s">
        <v>1018</v>
      </c>
      <c r="W255" s="1300" t="s">
        <v>29</v>
      </c>
      <c r="X255" s="1506"/>
      <c r="Y255" s="1506"/>
      <c r="Z255" s="1506"/>
      <c r="AA255" s="1506"/>
      <c r="AB255" s="1299" t="s">
        <v>1304</v>
      </c>
      <c r="AC255" s="1300" t="s">
        <v>20</v>
      </c>
      <c r="AD255" s="1299"/>
      <c r="AE255" s="1300"/>
      <c r="AF255" s="1299" t="s">
        <v>1395</v>
      </c>
      <c r="AG255" s="1300" t="s">
        <v>598</v>
      </c>
      <c r="AH255" s="1658"/>
      <c r="AI255" s="1300"/>
      <c r="AJ255" s="1506"/>
      <c r="AK255" s="1506"/>
      <c r="AL255" s="1299"/>
      <c r="AM255" s="1300"/>
      <c r="AN255" s="1506"/>
      <c r="AO255" s="1506"/>
      <c r="AP255" s="1299"/>
      <c r="AQ255" s="1300"/>
      <c r="AR255" s="1299" t="s">
        <v>1318</v>
      </c>
      <c r="AS255" s="1300" t="s">
        <v>20</v>
      </c>
      <c r="AT255" s="1299"/>
      <c r="AU255" s="1300"/>
      <c r="AV255" s="1299" t="s">
        <v>1247</v>
      </c>
      <c r="AW255" s="1300" t="s">
        <v>598</v>
      </c>
      <c r="AX255" s="1506"/>
      <c r="AY255" s="1506"/>
      <c r="AZ255" s="1299"/>
      <c r="BA255" s="1300"/>
      <c r="BB255" s="1299" t="s">
        <v>1388</v>
      </c>
      <c r="BC255" s="1300" t="s">
        <v>29</v>
      </c>
      <c r="BD255" s="1696"/>
      <c r="BE255" s="1697"/>
      <c r="BF255" s="1299" t="s">
        <v>1290</v>
      </c>
      <c r="BG255" s="1300" t="s">
        <v>20</v>
      </c>
      <c r="BH255" s="1299" t="s">
        <v>1338</v>
      </c>
      <c r="BI255" s="1300" t="s">
        <v>29</v>
      </c>
      <c r="BJ255" s="1506"/>
      <c r="BK255" s="1506"/>
      <c r="BL255" s="1299"/>
      <c r="BM255" s="1300"/>
      <c r="BN255" s="1299"/>
      <c r="BO255" s="1300"/>
      <c r="BP255" s="1506"/>
      <c r="BQ255" s="1506"/>
      <c r="BR255" s="1299"/>
      <c r="BS255" s="1300"/>
      <c r="BT255" s="1506"/>
      <c r="BU255" s="1506"/>
      <c r="BV255" s="1299"/>
      <c r="BW255" s="1300"/>
      <c r="BX255" s="1299" t="s">
        <v>716</v>
      </c>
      <c r="BY255" s="1300" t="s">
        <v>20</v>
      </c>
      <c r="BZ255" s="1506"/>
      <c r="CA255" s="1506"/>
      <c r="CB255" s="1299"/>
      <c r="CC255" s="1300"/>
      <c r="CD255" s="1299" t="s">
        <v>964</v>
      </c>
      <c r="CE255" s="1300" t="s">
        <v>20</v>
      </c>
      <c r="CF255" s="1299" t="s">
        <v>1292</v>
      </c>
      <c r="CG255" s="1300" t="s">
        <v>20</v>
      </c>
      <c r="CH255" s="1299"/>
      <c r="CI255" s="1300"/>
      <c r="CJ255" s="1506"/>
      <c r="CK255" s="1506"/>
      <c r="CL255" s="1299"/>
      <c r="CM255" s="1300"/>
      <c r="CN255" s="1299"/>
      <c r="CO255" s="1300"/>
      <c r="CP255" s="1506"/>
      <c r="CQ255" s="1506"/>
      <c r="CR255" s="1299"/>
      <c r="CS255" s="1300"/>
      <c r="CT255" s="1506"/>
      <c r="CU255" s="1506"/>
      <c r="CV255" s="1299"/>
      <c r="CW255" s="1300"/>
      <c r="CX255" s="1299" t="s">
        <v>1392</v>
      </c>
      <c r="CY255" s="1300" t="s">
        <v>29</v>
      </c>
      <c r="CZ255" s="1299"/>
      <c r="DA255" s="1300"/>
      <c r="DB255" s="1299" t="s">
        <v>1357</v>
      </c>
      <c r="DC255" s="1300" t="s">
        <v>29</v>
      </c>
      <c r="DD255" s="1299"/>
      <c r="DE255" s="1300"/>
      <c r="DF255" s="1299"/>
      <c r="DG255" s="1300"/>
      <c r="DH255" s="1299"/>
      <c r="DI255" s="1300"/>
      <c r="DJ255" s="1299"/>
      <c r="DK255" s="1300"/>
      <c r="DL255" s="1506"/>
      <c r="DM255" s="1506"/>
      <c r="DN255" s="1299"/>
      <c r="DO255" s="1300"/>
      <c r="DP255" s="1299"/>
      <c r="DQ255" s="1300"/>
      <c r="DR255" s="1299"/>
      <c r="DS255" s="1300"/>
      <c r="DT255" s="1299"/>
      <c r="DU255" s="1300"/>
      <c r="DV255" s="1299"/>
      <c r="DW255" s="1300"/>
      <c r="DX255" s="1506"/>
      <c r="DY255" s="1506"/>
      <c r="DZ255" s="1696"/>
      <c r="EA255" s="1697"/>
      <c r="EB255" s="1506"/>
      <c r="EC255" s="1506"/>
      <c r="ED255" s="1506"/>
      <c r="EE255" s="1506"/>
      <c r="EF255" s="1696"/>
      <c r="EG255" s="1697"/>
      <c r="EH255" s="1506"/>
      <c r="EI255" s="1506"/>
      <c r="EJ255" s="1506"/>
      <c r="EK255" s="1506"/>
      <c r="EL255" s="1506"/>
      <c r="EM255" s="1506"/>
      <c r="EN255" s="1299" t="s">
        <v>1396</v>
      </c>
      <c r="EO255" s="1300" t="s">
        <v>29</v>
      </c>
      <c r="EP255" s="1299"/>
      <c r="EQ255" s="1300"/>
      <c r="ER255" s="1506"/>
      <c r="ES255" s="1506"/>
      <c r="ET255" s="1506"/>
      <c r="EU255" s="1506"/>
      <c r="EV255" s="1506"/>
      <c r="EW255" s="1506"/>
      <c r="EX255" s="1506"/>
      <c r="EY255" s="1506"/>
      <c r="EZ255" s="1299"/>
      <c r="FA255" s="1300"/>
      <c r="FB255" s="1506"/>
      <c r="FC255" s="1506"/>
      <c r="FD255" s="1696"/>
      <c r="FE255" s="1697"/>
      <c r="FF255" s="1696"/>
      <c r="FG255" s="1697"/>
      <c r="FH255" s="1696"/>
      <c r="FI255" s="1697"/>
      <c r="FJ255" s="1506"/>
      <c r="FK255" s="1506"/>
      <c r="FL255" s="1506"/>
      <c r="FM255" s="1506"/>
      <c r="FN255" s="1506"/>
      <c r="FO255" s="1506"/>
      <c r="FP255" s="1506"/>
      <c r="FQ255" s="1506"/>
      <c r="FR255" s="1506"/>
      <c r="FS255" s="1506"/>
      <c r="FT255" s="1506"/>
      <c r="FU255" s="1506"/>
      <c r="FV255" s="1506"/>
      <c r="FW255" s="1506"/>
      <c r="FX255" s="1506"/>
      <c r="FY255" s="1506"/>
      <c r="FZ255" s="1506"/>
      <c r="GA255" s="1506"/>
      <c r="GB255" s="1506"/>
      <c r="GC255" s="1506"/>
      <c r="GD255" s="1506"/>
      <c r="GE255" s="1506"/>
      <c r="GF255" s="1506"/>
      <c r="GG255" s="1506"/>
      <c r="GH255" s="1506"/>
      <c r="GI255" s="1506"/>
      <c r="GJ255" s="1299"/>
      <c r="GK255" s="1300"/>
      <c r="GL255" s="1299"/>
      <c r="GM255" s="1300"/>
    </row>
    <row r="256" spans="1:195" ht="13.5" hidden="1" customHeight="1" outlineLevel="1" x14ac:dyDescent="0.15">
      <c r="A256" s="2861"/>
      <c r="B256" s="1506"/>
      <c r="C256" s="1506"/>
      <c r="D256" s="1506"/>
      <c r="E256" s="1506"/>
      <c r="F256" s="1506"/>
      <c r="G256" s="1506"/>
      <c r="H256" s="1299"/>
      <c r="I256" s="1300"/>
      <c r="J256" s="1506"/>
      <c r="K256" s="1506"/>
      <c r="L256" s="1299"/>
      <c r="M256" s="1300"/>
      <c r="N256" s="1506"/>
      <c r="O256" s="1506"/>
      <c r="P256" s="1506"/>
      <c r="Q256" s="1506"/>
      <c r="R256" s="1299" t="s">
        <v>1306</v>
      </c>
      <c r="S256" s="1300" t="s">
        <v>29</v>
      </c>
      <c r="T256" s="1299" t="s">
        <v>1072</v>
      </c>
      <c r="U256" s="1300" t="s">
        <v>29</v>
      </c>
      <c r="V256" s="1299" t="s">
        <v>1292</v>
      </c>
      <c r="W256" s="1300" t="s">
        <v>20</v>
      </c>
      <c r="X256" s="1506"/>
      <c r="Y256" s="1506"/>
      <c r="Z256" s="1506"/>
      <c r="AA256" s="1506"/>
      <c r="AB256" s="1299" t="s">
        <v>1394</v>
      </c>
      <c r="AC256" s="1300" t="s">
        <v>20</v>
      </c>
      <c r="AD256" s="1299"/>
      <c r="AE256" s="1300"/>
      <c r="AF256" s="1299" t="s">
        <v>1387</v>
      </c>
      <c r="AG256" s="1300" t="s">
        <v>20</v>
      </c>
      <c r="AH256" s="1658"/>
      <c r="AI256" s="1300"/>
      <c r="AJ256" s="1506"/>
      <c r="AK256" s="1506"/>
      <c r="AL256" s="1299"/>
      <c r="AM256" s="1300"/>
      <c r="AN256" s="1506"/>
      <c r="AO256" s="1506"/>
      <c r="AP256" s="1299"/>
      <c r="AQ256" s="1300"/>
      <c r="AR256" s="1299" t="s">
        <v>935</v>
      </c>
      <c r="AS256" s="1300" t="s">
        <v>20</v>
      </c>
      <c r="AT256" s="1299"/>
      <c r="AU256" s="1300"/>
      <c r="AV256" s="1299" t="s">
        <v>1290</v>
      </c>
      <c r="AW256" s="1300" t="s">
        <v>29</v>
      </c>
      <c r="AX256" s="1506"/>
      <c r="AY256" s="1506"/>
      <c r="AZ256" s="1299"/>
      <c r="BA256" s="1300"/>
      <c r="BB256" s="1299" t="s">
        <v>1246</v>
      </c>
      <c r="BC256" s="1300" t="s">
        <v>29</v>
      </c>
      <c r="BD256" s="1696"/>
      <c r="BE256" s="1697"/>
      <c r="BF256" s="1299" t="s">
        <v>1396</v>
      </c>
      <c r="BG256" s="1300" t="s">
        <v>20</v>
      </c>
      <c r="BH256" s="1299" t="s">
        <v>1381</v>
      </c>
      <c r="BI256" s="1300" t="s">
        <v>652</v>
      </c>
      <c r="BJ256" s="1506"/>
      <c r="BK256" s="1506"/>
      <c r="BL256" s="1299"/>
      <c r="BM256" s="1300"/>
      <c r="BN256" s="1299"/>
      <c r="BO256" s="1300"/>
      <c r="BP256" s="1506"/>
      <c r="BQ256" s="1506"/>
      <c r="BR256" s="1299"/>
      <c r="BS256" s="1300"/>
      <c r="BT256" s="1506"/>
      <c r="BU256" s="1506"/>
      <c r="BV256" s="1299"/>
      <c r="BW256" s="1300"/>
      <c r="BX256" s="1299" t="s">
        <v>1319</v>
      </c>
      <c r="BY256" s="1300" t="s">
        <v>29</v>
      </c>
      <c r="BZ256" s="1506"/>
      <c r="CA256" s="1506"/>
      <c r="CB256" s="1299"/>
      <c r="CC256" s="1300"/>
      <c r="CD256" s="1299" t="s">
        <v>1364</v>
      </c>
      <c r="CE256" s="1300" t="s">
        <v>29</v>
      </c>
      <c r="CF256" s="1299" t="s">
        <v>1188</v>
      </c>
      <c r="CG256" s="1300" t="s">
        <v>29</v>
      </c>
      <c r="CH256" s="1299"/>
      <c r="CI256" s="1300"/>
      <c r="CJ256" s="1506"/>
      <c r="CK256" s="1506"/>
      <c r="CL256" s="1299"/>
      <c r="CM256" s="1300"/>
      <c r="CN256" s="1299"/>
      <c r="CO256" s="1300"/>
      <c r="CP256" s="1506"/>
      <c r="CQ256" s="1506"/>
      <c r="CR256" s="1299"/>
      <c r="CS256" s="1300"/>
      <c r="CT256" s="1506"/>
      <c r="CU256" s="1506"/>
      <c r="CV256" s="1299"/>
      <c r="CW256" s="1300"/>
      <c r="CX256" s="1299" t="s">
        <v>1304</v>
      </c>
      <c r="CY256" s="1300" t="s">
        <v>29</v>
      </c>
      <c r="CZ256" s="1299"/>
      <c r="DA256" s="1300"/>
      <c r="DB256" s="1299" t="s">
        <v>1356</v>
      </c>
      <c r="DC256" s="1300" t="s">
        <v>20</v>
      </c>
      <c r="DD256" s="1299"/>
      <c r="DE256" s="1300"/>
      <c r="DF256" s="1299"/>
      <c r="DG256" s="1300"/>
      <c r="DH256" s="1299"/>
      <c r="DI256" s="1300"/>
      <c r="DJ256" s="1299"/>
      <c r="DK256" s="1300"/>
      <c r="DL256" s="1506"/>
      <c r="DM256" s="1506"/>
      <c r="DN256" s="1299"/>
      <c r="DO256" s="1300"/>
      <c r="DP256" s="1299"/>
      <c r="DQ256" s="1300"/>
      <c r="DR256" s="1299"/>
      <c r="DS256" s="1300"/>
      <c r="DT256" s="1299"/>
      <c r="DU256" s="1300"/>
      <c r="DV256" s="1299"/>
      <c r="DW256" s="1300"/>
      <c r="DX256" s="1506"/>
      <c r="DY256" s="1506"/>
      <c r="DZ256" s="1696"/>
      <c r="EA256" s="1697"/>
      <c r="EB256" s="1506"/>
      <c r="EC256" s="1506"/>
      <c r="ED256" s="1506"/>
      <c r="EE256" s="1506"/>
      <c r="EF256" s="1696"/>
      <c r="EG256" s="1697"/>
      <c r="EH256" s="1506"/>
      <c r="EI256" s="1506"/>
      <c r="EJ256" s="1506"/>
      <c r="EK256" s="1506"/>
      <c r="EL256" s="1506"/>
      <c r="EM256" s="1506"/>
      <c r="EN256" s="1299" t="s">
        <v>1384</v>
      </c>
      <c r="EO256" s="1300" t="s">
        <v>20</v>
      </c>
      <c r="EP256" s="1299"/>
      <c r="EQ256" s="1300"/>
      <c r="ER256" s="1506"/>
      <c r="ES256" s="1506"/>
      <c r="ET256" s="1506"/>
      <c r="EU256" s="1506"/>
      <c r="EV256" s="1506"/>
      <c r="EW256" s="1506"/>
      <c r="EX256" s="1506"/>
      <c r="EY256" s="1506"/>
      <c r="EZ256" s="1299"/>
      <c r="FA256" s="1300"/>
      <c r="FB256" s="1506"/>
      <c r="FC256" s="1506"/>
      <c r="FD256" s="1696"/>
      <c r="FE256" s="1697"/>
      <c r="FF256" s="1696"/>
      <c r="FG256" s="1697"/>
      <c r="FH256" s="1696"/>
      <c r="FI256" s="1697"/>
      <c r="FJ256" s="1506"/>
      <c r="FK256" s="1506"/>
      <c r="FL256" s="1506"/>
      <c r="FM256" s="1506"/>
      <c r="FN256" s="1506"/>
      <c r="FO256" s="1506"/>
      <c r="FP256" s="1506"/>
      <c r="FQ256" s="1506"/>
      <c r="FR256" s="1506"/>
      <c r="FS256" s="1506"/>
      <c r="FT256" s="1506"/>
      <c r="FU256" s="1506"/>
      <c r="FV256" s="1506"/>
      <c r="FW256" s="1506"/>
      <c r="FX256" s="1506"/>
      <c r="FY256" s="1506"/>
      <c r="FZ256" s="1506"/>
      <c r="GA256" s="1506"/>
      <c r="GB256" s="1506"/>
      <c r="GC256" s="1506"/>
      <c r="GD256" s="1506"/>
      <c r="GE256" s="1506"/>
      <c r="GF256" s="1506"/>
      <c r="GG256" s="1506"/>
      <c r="GH256" s="1506"/>
      <c r="GI256" s="1506"/>
      <c r="GJ256" s="1299"/>
      <c r="GK256" s="1300"/>
      <c r="GL256" s="1299"/>
      <c r="GM256" s="1300"/>
    </row>
    <row r="257" spans="1:195" ht="13.5" hidden="1" customHeight="1" outlineLevel="1" x14ac:dyDescent="0.15">
      <c r="A257" s="2861"/>
      <c r="B257" s="1506"/>
      <c r="C257" s="1506"/>
      <c r="D257" s="1506"/>
      <c r="E257" s="1506"/>
      <c r="F257" s="1506"/>
      <c r="G257" s="1506"/>
      <c r="H257" s="1299"/>
      <c r="I257" s="1300"/>
      <c r="J257" s="1506"/>
      <c r="K257" s="1506"/>
      <c r="L257" s="1299"/>
      <c r="M257" s="1300"/>
      <c r="N257" s="1506"/>
      <c r="O257" s="1506"/>
      <c r="P257" s="1506"/>
      <c r="Q257" s="1506"/>
      <c r="R257" s="1299" t="s">
        <v>1388</v>
      </c>
      <c r="S257" s="1300" t="s">
        <v>29</v>
      </c>
      <c r="T257" s="1299" t="s">
        <v>1393</v>
      </c>
      <c r="U257" s="1300" t="s">
        <v>29</v>
      </c>
      <c r="V257" s="1299" t="s">
        <v>1397</v>
      </c>
      <c r="W257" s="1300" t="s">
        <v>29</v>
      </c>
      <c r="X257" s="1506"/>
      <c r="Y257" s="1506"/>
      <c r="Z257" s="1506"/>
      <c r="AA257" s="1506"/>
      <c r="AB257" s="1299" t="s">
        <v>1316</v>
      </c>
      <c r="AC257" s="1300" t="s">
        <v>20</v>
      </c>
      <c r="AD257" s="1299"/>
      <c r="AE257" s="1300"/>
      <c r="AF257" s="1299" t="s">
        <v>1203</v>
      </c>
      <c r="AG257" s="1300" t="s">
        <v>29</v>
      </c>
      <c r="AH257" s="1658"/>
      <c r="AI257" s="1300"/>
      <c r="AJ257" s="1506"/>
      <c r="AK257" s="1506"/>
      <c r="AL257" s="1299"/>
      <c r="AM257" s="1300"/>
      <c r="AN257" s="1506"/>
      <c r="AO257" s="1506"/>
      <c r="AP257" s="1299"/>
      <c r="AQ257" s="1300"/>
      <c r="AR257" s="1299" t="s">
        <v>1384</v>
      </c>
      <c r="AS257" s="1300" t="s">
        <v>20</v>
      </c>
      <c r="AT257" s="1299"/>
      <c r="AU257" s="1300"/>
      <c r="AV257" s="1299" t="s">
        <v>947</v>
      </c>
      <c r="AW257" s="1300" t="s">
        <v>29</v>
      </c>
      <c r="AX257" s="1506"/>
      <c r="AY257" s="1506"/>
      <c r="AZ257" s="1299"/>
      <c r="BA257" s="1300"/>
      <c r="BB257" s="1299" t="s">
        <v>861</v>
      </c>
      <c r="BC257" s="1300" t="s">
        <v>20</v>
      </c>
      <c r="BD257" s="1696"/>
      <c r="BE257" s="1697"/>
      <c r="BF257" s="1299" t="s">
        <v>1188</v>
      </c>
      <c r="BG257" s="496" t="s">
        <v>764</v>
      </c>
      <c r="BH257" s="1299" t="s">
        <v>1392</v>
      </c>
      <c r="BI257" s="1300" t="s">
        <v>20</v>
      </c>
      <c r="BJ257" s="1506"/>
      <c r="BK257" s="1506"/>
      <c r="BL257" s="1299"/>
      <c r="BM257" s="1300"/>
      <c r="BN257" s="1299"/>
      <c r="BO257" s="1300"/>
      <c r="BP257" s="1506"/>
      <c r="BQ257" s="1506"/>
      <c r="BR257" s="1299"/>
      <c r="BS257" s="1300"/>
      <c r="BT257" s="1506"/>
      <c r="BU257" s="1506"/>
      <c r="BV257" s="1299"/>
      <c r="BW257" s="1300"/>
      <c r="BX257" s="1299" t="s">
        <v>1119</v>
      </c>
      <c r="BY257" s="1300" t="s">
        <v>29</v>
      </c>
      <c r="BZ257" s="1506"/>
      <c r="CA257" s="1506"/>
      <c r="CB257" s="1299"/>
      <c r="CC257" s="1300"/>
      <c r="CD257" s="1299" t="s">
        <v>1395</v>
      </c>
      <c r="CE257" s="1300" t="s">
        <v>29</v>
      </c>
      <c r="CF257" s="1299" t="s">
        <v>1356</v>
      </c>
      <c r="CG257" s="1300" t="s">
        <v>29</v>
      </c>
      <c r="CH257" s="1299"/>
      <c r="CI257" s="1300"/>
      <c r="CJ257" s="1506"/>
      <c r="CK257" s="1506"/>
      <c r="CL257" s="1299"/>
      <c r="CM257" s="1300"/>
      <c r="CN257" s="1299"/>
      <c r="CO257" s="1300"/>
      <c r="CP257" s="1506"/>
      <c r="CQ257" s="1506"/>
      <c r="CR257" s="1299"/>
      <c r="CS257" s="1300"/>
      <c r="CT257" s="1506"/>
      <c r="CU257" s="1506"/>
      <c r="CV257" s="1299"/>
      <c r="CW257" s="1300"/>
      <c r="CX257" s="1299" t="s">
        <v>1386</v>
      </c>
      <c r="CY257" s="1300" t="s">
        <v>29</v>
      </c>
      <c r="CZ257" s="1299"/>
      <c r="DA257" s="1300"/>
      <c r="DB257" s="1299" t="s">
        <v>1306</v>
      </c>
      <c r="DC257" s="1300" t="s">
        <v>20</v>
      </c>
      <c r="DD257" s="1299"/>
      <c r="DE257" s="1300"/>
      <c r="DF257" s="1299"/>
      <c r="DG257" s="1300"/>
      <c r="DH257" s="1299"/>
      <c r="DI257" s="1300"/>
      <c r="DJ257" s="1299"/>
      <c r="DK257" s="1300"/>
      <c r="DL257" s="1506"/>
      <c r="DM257" s="1506"/>
      <c r="DN257" s="1299"/>
      <c r="DO257" s="1300"/>
      <c r="DP257" s="1299"/>
      <c r="DQ257" s="1300"/>
      <c r="DR257" s="1299"/>
      <c r="DS257" s="1300"/>
      <c r="DT257" s="1299"/>
      <c r="DU257" s="1300"/>
      <c r="DV257" s="1299"/>
      <c r="DW257" s="1300"/>
      <c r="DX257" s="1506"/>
      <c r="DY257" s="1506"/>
      <c r="DZ257" s="1696"/>
      <c r="EA257" s="1697"/>
      <c r="EB257" s="1506"/>
      <c r="EC257" s="1506"/>
      <c r="ED257" s="1506"/>
      <c r="EE257" s="1506"/>
      <c r="EF257" s="1696"/>
      <c r="EG257" s="1697"/>
      <c r="EH257" s="1506"/>
      <c r="EI257" s="1506"/>
      <c r="EJ257" s="1506"/>
      <c r="EK257" s="1506"/>
      <c r="EL257" s="1506"/>
      <c r="EM257" s="1506"/>
      <c r="EN257" s="1299" t="s">
        <v>716</v>
      </c>
      <c r="EO257" s="1300" t="s">
        <v>29</v>
      </c>
      <c r="EP257" s="1299"/>
      <c r="EQ257" s="1300"/>
      <c r="ER257" s="1506"/>
      <c r="ES257" s="1506"/>
      <c r="ET257" s="1506"/>
      <c r="EU257" s="1506"/>
      <c r="EV257" s="1506"/>
      <c r="EW257" s="1506"/>
      <c r="EX257" s="1506"/>
      <c r="EY257" s="1506"/>
      <c r="EZ257" s="1299"/>
      <c r="FA257" s="1300"/>
      <c r="FB257" s="1506"/>
      <c r="FC257" s="1506"/>
      <c r="FD257" s="1696"/>
      <c r="FE257" s="1697"/>
      <c r="FF257" s="1696"/>
      <c r="FG257" s="1697"/>
      <c r="FH257" s="1696"/>
      <c r="FI257" s="1697"/>
      <c r="FJ257" s="1506"/>
      <c r="FK257" s="1506"/>
      <c r="FL257" s="1506"/>
      <c r="FM257" s="1506"/>
      <c r="FN257" s="1506"/>
      <c r="FO257" s="1506"/>
      <c r="FP257" s="1506"/>
      <c r="FQ257" s="1506"/>
      <c r="FR257" s="1506"/>
      <c r="FS257" s="1506"/>
      <c r="FT257" s="1506"/>
      <c r="FU257" s="1506"/>
      <c r="FV257" s="1506"/>
      <c r="FW257" s="1506"/>
      <c r="FX257" s="1506"/>
      <c r="FY257" s="1506"/>
      <c r="FZ257" s="1506"/>
      <c r="GA257" s="1506"/>
      <c r="GB257" s="1506"/>
      <c r="GC257" s="1506"/>
      <c r="GD257" s="1506"/>
      <c r="GE257" s="1506"/>
      <c r="GF257" s="1506"/>
      <c r="GG257" s="1506"/>
      <c r="GH257" s="1506"/>
      <c r="GI257" s="1506"/>
      <c r="GJ257" s="1299"/>
      <c r="GK257" s="1300"/>
      <c r="GL257" s="1299"/>
      <c r="GM257" s="1300"/>
    </row>
    <row r="258" spans="1:195" ht="13.5" hidden="1" customHeight="1" outlineLevel="1" x14ac:dyDescent="0.15">
      <c r="A258" s="2862"/>
      <c r="B258" s="1087"/>
      <c r="C258" s="1087"/>
      <c r="D258" s="1087"/>
      <c r="E258" s="1087"/>
      <c r="F258" s="1087"/>
      <c r="G258" s="1087"/>
      <c r="H258" s="502"/>
      <c r="I258" s="482"/>
      <c r="J258" s="1087"/>
      <c r="K258" s="1087"/>
      <c r="L258" s="502"/>
      <c r="M258" s="482"/>
      <c r="N258" s="1087"/>
      <c r="O258" s="1087"/>
      <c r="P258" s="1087"/>
      <c r="Q258" s="1087"/>
      <c r="R258" s="502">
        <v>0</v>
      </c>
      <c r="S258" s="482">
        <v>0</v>
      </c>
      <c r="T258" s="502">
        <v>0</v>
      </c>
      <c r="U258" s="482">
        <v>0</v>
      </c>
      <c r="V258" s="502">
        <v>0</v>
      </c>
      <c r="W258" s="482">
        <v>0</v>
      </c>
      <c r="X258" s="1087"/>
      <c r="Y258" s="1087"/>
      <c r="Z258" s="1087"/>
      <c r="AA258" s="1087"/>
      <c r="AB258" s="502">
        <v>0</v>
      </c>
      <c r="AC258" s="482">
        <v>0</v>
      </c>
      <c r="AD258" s="502"/>
      <c r="AE258" s="482"/>
      <c r="AF258" s="502">
        <v>0</v>
      </c>
      <c r="AG258" s="482">
        <v>0</v>
      </c>
      <c r="AH258" s="1653"/>
      <c r="AI258" s="482"/>
      <c r="AJ258" s="1087"/>
      <c r="AK258" s="1087"/>
      <c r="AL258" s="502"/>
      <c r="AM258" s="482"/>
      <c r="AN258" s="1087"/>
      <c r="AO258" s="1087"/>
      <c r="AP258" s="502"/>
      <c r="AQ258" s="482"/>
      <c r="AR258" s="502">
        <v>0</v>
      </c>
      <c r="AS258" s="482">
        <v>0</v>
      </c>
      <c r="AT258" s="502"/>
      <c r="AU258" s="482"/>
      <c r="AV258" s="502">
        <v>0</v>
      </c>
      <c r="AW258" s="482">
        <v>0</v>
      </c>
      <c r="AX258" s="1087"/>
      <c r="AY258" s="1087"/>
      <c r="AZ258" s="502"/>
      <c r="BA258" s="482"/>
      <c r="BB258" s="502">
        <v>0</v>
      </c>
      <c r="BC258" s="482">
        <v>0</v>
      </c>
      <c r="BD258" s="1686"/>
      <c r="BE258" s="498"/>
      <c r="BF258" s="502">
        <v>0</v>
      </c>
      <c r="BG258" s="482">
        <v>0</v>
      </c>
      <c r="BH258" s="502">
        <v>0</v>
      </c>
      <c r="BI258" s="482">
        <v>0</v>
      </c>
      <c r="BJ258" s="1087"/>
      <c r="BK258" s="1087"/>
      <c r="BL258" s="502"/>
      <c r="BM258" s="482"/>
      <c r="BN258" s="502"/>
      <c r="BO258" s="482"/>
      <c r="BP258" s="1087"/>
      <c r="BQ258" s="1087"/>
      <c r="BR258" s="502"/>
      <c r="BS258" s="482"/>
      <c r="BT258" s="1087"/>
      <c r="BU258" s="1087"/>
      <c r="BV258" s="502"/>
      <c r="BW258" s="482"/>
      <c r="BX258" s="502">
        <v>0</v>
      </c>
      <c r="BY258" s="482">
        <v>0</v>
      </c>
      <c r="BZ258" s="1087"/>
      <c r="CA258" s="1087"/>
      <c r="CB258" s="502"/>
      <c r="CC258" s="482"/>
      <c r="CD258" s="502">
        <v>0</v>
      </c>
      <c r="CE258" s="482">
        <v>0</v>
      </c>
      <c r="CF258" s="502">
        <v>0</v>
      </c>
      <c r="CG258" s="482">
        <v>0</v>
      </c>
      <c r="CH258" s="502"/>
      <c r="CI258" s="482"/>
      <c r="CJ258" s="1087"/>
      <c r="CK258" s="1087"/>
      <c r="CL258" s="502"/>
      <c r="CM258" s="482"/>
      <c r="CN258" s="502"/>
      <c r="CO258" s="482"/>
      <c r="CP258" s="1087"/>
      <c r="CQ258" s="1087"/>
      <c r="CR258" s="502"/>
      <c r="CS258" s="482"/>
      <c r="CT258" s="1087"/>
      <c r="CU258" s="1087"/>
      <c r="CV258" s="502"/>
      <c r="CW258" s="482"/>
      <c r="CX258" s="502">
        <v>0</v>
      </c>
      <c r="CY258" s="482">
        <v>0</v>
      </c>
      <c r="CZ258" s="502"/>
      <c r="DA258" s="482"/>
      <c r="DB258" s="502">
        <v>0</v>
      </c>
      <c r="DC258" s="482">
        <v>0</v>
      </c>
      <c r="DD258" s="502"/>
      <c r="DE258" s="482"/>
      <c r="DF258" s="502"/>
      <c r="DG258" s="482"/>
      <c r="DH258" s="502"/>
      <c r="DI258" s="482"/>
      <c r="DJ258" s="502"/>
      <c r="DK258" s="482"/>
      <c r="DL258" s="1087"/>
      <c r="DM258" s="1087"/>
      <c r="DN258" s="502"/>
      <c r="DO258" s="482"/>
      <c r="DP258" s="502"/>
      <c r="DQ258" s="482"/>
      <c r="DR258" s="502"/>
      <c r="DS258" s="482"/>
      <c r="DT258" s="502"/>
      <c r="DU258" s="482"/>
      <c r="DV258" s="502"/>
      <c r="DW258" s="482"/>
      <c r="DX258" s="1087"/>
      <c r="DY258" s="1087"/>
      <c r="DZ258" s="1686"/>
      <c r="EA258" s="498"/>
      <c r="EB258" s="1087"/>
      <c r="EC258" s="1087"/>
      <c r="ED258" s="1087"/>
      <c r="EE258" s="1087"/>
      <c r="EF258" s="1686"/>
      <c r="EG258" s="498"/>
      <c r="EH258" s="1087"/>
      <c r="EI258" s="1087"/>
      <c r="EJ258" s="1087"/>
      <c r="EK258" s="1087"/>
      <c r="EL258" s="1087"/>
      <c r="EM258" s="1087"/>
      <c r="EN258" s="502">
        <v>0</v>
      </c>
      <c r="EO258" s="482">
        <v>0</v>
      </c>
      <c r="EP258" s="502"/>
      <c r="EQ258" s="482"/>
      <c r="ER258" s="1087"/>
      <c r="ES258" s="1087"/>
      <c r="ET258" s="1087"/>
      <c r="EU258" s="1087"/>
      <c r="EV258" s="1087"/>
      <c r="EW258" s="1087"/>
      <c r="EX258" s="1087"/>
      <c r="EY258" s="1087"/>
      <c r="EZ258" s="502"/>
      <c r="FA258" s="482"/>
      <c r="FB258" s="1087"/>
      <c r="FC258" s="1087"/>
      <c r="FD258" s="1686"/>
      <c r="FE258" s="498"/>
      <c r="FF258" s="1686"/>
      <c r="FG258" s="498"/>
      <c r="FH258" s="1686"/>
      <c r="FI258" s="498"/>
      <c r="FJ258" s="1087"/>
      <c r="FK258" s="1087"/>
      <c r="FL258" s="1087"/>
      <c r="FM258" s="1087"/>
      <c r="FN258" s="1087"/>
      <c r="FO258" s="1087"/>
      <c r="FP258" s="1087"/>
      <c r="FQ258" s="1087"/>
      <c r="FR258" s="1087"/>
      <c r="FS258" s="1087"/>
      <c r="FT258" s="1087"/>
      <c r="FU258" s="1087"/>
      <c r="FV258" s="1087"/>
      <c r="FW258" s="1087"/>
      <c r="FX258" s="1087"/>
      <c r="FY258" s="1087"/>
      <c r="FZ258" s="1087"/>
      <c r="GA258" s="1087"/>
      <c r="GB258" s="1087"/>
      <c r="GC258" s="1087"/>
      <c r="GD258" s="1087"/>
      <c r="GE258" s="1087"/>
      <c r="GF258" s="1087"/>
      <c r="GG258" s="1087"/>
      <c r="GH258" s="1087"/>
      <c r="GI258" s="1087"/>
      <c r="GJ258" s="502"/>
      <c r="GK258" s="482"/>
      <c r="GL258" s="502"/>
      <c r="GM258" s="482"/>
    </row>
    <row r="259" spans="1:195" ht="13.5" hidden="1" customHeight="1" outlineLevel="1" x14ac:dyDescent="0.15">
      <c r="A259" s="2860">
        <v>44724</v>
      </c>
      <c r="B259" s="1081"/>
      <c r="C259" s="1081"/>
      <c r="D259" s="1081"/>
      <c r="E259" s="1081"/>
      <c r="F259" s="1081"/>
      <c r="G259" s="1081"/>
      <c r="H259" s="440"/>
      <c r="I259" s="1066">
        <v>0</v>
      </c>
      <c r="J259" s="1081"/>
      <c r="K259" s="1081"/>
      <c r="L259" s="440"/>
      <c r="M259" s="1066">
        <v>0</v>
      </c>
      <c r="N259" s="1081"/>
      <c r="O259" s="1081"/>
      <c r="P259" s="1081"/>
      <c r="Q259" s="1081"/>
      <c r="R259" s="440" t="s">
        <v>1247</v>
      </c>
      <c r="S259" s="1066" t="s">
        <v>20</v>
      </c>
      <c r="T259" s="440" t="s">
        <v>1188</v>
      </c>
      <c r="U259" s="1066" t="s">
        <v>29</v>
      </c>
      <c r="V259" s="440" t="s">
        <v>1374</v>
      </c>
      <c r="W259" s="1066" t="s">
        <v>20</v>
      </c>
      <c r="X259" s="1081"/>
      <c r="Y259" s="1081"/>
      <c r="Z259" s="1081"/>
      <c r="AA259" s="1081"/>
      <c r="AB259" s="440" t="s">
        <v>1319</v>
      </c>
      <c r="AC259" s="1066" t="s">
        <v>29</v>
      </c>
      <c r="AD259" s="440"/>
      <c r="AE259" s="1066">
        <v>0</v>
      </c>
      <c r="AF259" s="440" t="s">
        <v>1397</v>
      </c>
      <c r="AG259" s="1066" t="s">
        <v>29</v>
      </c>
      <c r="AH259" s="1654"/>
      <c r="AI259" s="427"/>
      <c r="AJ259" s="1081"/>
      <c r="AK259" s="1081"/>
      <c r="AL259" s="446"/>
      <c r="AM259" s="427"/>
      <c r="AN259" s="1081"/>
      <c r="AO259" s="1081"/>
      <c r="AP259" s="440"/>
      <c r="AQ259" s="1066">
        <v>0</v>
      </c>
      <c r="AR259" s="440" t="s">
        <v>907</v>
      </c>
      <c r="AS259" s="1066" t="s">
        <v>29</v>
      </c>
      <c r="AT259" s="446"/>
      <c r="AU259" s="427"/>
      <c r="AV259" s="440" t="s">
        <v>1400</v>
      </c>
      <c r="AW259" s="1066" t="s">
        <v>29</v>
      </c>
      <c r="AX259" s="1081"/>
      <c r="AY259" s="1081"/>
      <c r="AZ259" s="440"/>
      <c r="BA259" s="1066"/>
      <c r="BB259" s="440" t="s">
        <v>1396</v>
      </c>
      <c r="BC259" s="1066" t="s">
        <v>20</v>
      </c>
      <c r="BD259" s="1687"/>
      <c r="BE259" s="1066"/>
      <c r="BF259" s="440" t="s">
        <v>1291</v>
      </c>
      <c r="BG259" s="1066" t="s">
        <v>20</v>
      </c>
      <c r="BH259" s="440" t="s">
        <v>1203</v>
      </c>
      <c r="BI259" s="1066" t="s">
        <v>29</v>
      </c>
      <c r="BJ259" s="1081"/>
      <c r="BK259" s="1081"/>
      <c r="BL259" s="446"/>
      <c r="BM259" s="427"/>
      <c r="BN259" s="446"/>
      <c r="BO259" s="427"/>
      <c r="BP259" s="1081"/>
      <c r="BQ259" s="1081"/>
      <c r="BR259" s="440"/>
      <c r="BS259" s="1066">
        <v>0</v>
      </c>
      <c r="BT259" s="1081"/>
      <c r="BU259" s="1081"/>
      <c r="BV259" s="440"/>
      <c r="BW259" s="1066">
        <v>0</v>
      </c>
      <c r="BX259" s="440">
        <v>0</v>
      </c>
      <c r="BY259" s="1066">
        <v>0</v>
      </c>
      <c r="BZ259" s="1081"/>
      <c r="CA259" s="1081"/>
      <c r="CB259" s="440"/>
      <c r="CC259" s="1066">
        <v>0</v>
      </c>
      <c r="CD259" s="440" t="s">
        <v>1243</v>
      </c>
      <c r="CE259" s="1066" t="s">
        <v>29</v>
      </c>
      <c r="CF259" s="440" t="s">
        <v>1384</v>
      </c>
      <c r="CG259" s="1066" t="s">
        <v>29</v>
      </c>
      <c r="CH259" s="440"/>
      <c r="CI259" s="1066">
        <v>0</v>
      </c>
      <c r="CJ259" s="1081"/>
      <c r="CK259" s="1081"/>
      <c r="CL259" s="440"/>
      <c r="CM259" s="1066">
        <v>0</v>
      </c>
      <c r="CN259" s="440"/>
      <c r="CO259" s="1066">
        <v>0</v>
      </c>
      <c r="CP259" s="1081"/>
      <c r="CQ259" s="1081"/>
      <c r="CR259" s="446"/>
      <c r="CS259" s="427"/>
      <c r="CT259" s="1081"/>
      <c r="CU259" s="1081"/>
      <c r="CV259" s="446"/>
      <c r="CW259" s="427"/>
      <c r="CX259" s="440" t="s">
        <v>5</v>
      </c>
      <c r="CY259" s="1066">
        <v>0</v>
      </c>
      <c r="CZ259" s="440"/>
      <c r="DA259" s="1066">
        <v>0</v>
      </c>
      <c r="DB259" s="440" t="s">
        <v>1029</v>
      </c>
      <c r="DC259" s="1066" t="s">
        <v>29</v>
      </c>
      <c r="DD259" s="446"/>
      <c r="DE259" s="427"/>
      <c r="DF259" s="446"/>
      <c r="DG259" s="427"/>
      <c r="DH259" s="446"/>
      <c r="DI259" s="427"/>
      <c r="DJ259" s="440"/>
      <c r="DK259" s="1066">
        <v>0</v>
      </c>
      <c r="DL259" s="1081"/>
      <c r="DM259" s="1081"/>
      <c r="DN259" s="446"/>
      <c r="DO259" s="427"/>
      <c r="DP259" s="446"/>
      <c r="DQ259" s="427"/>
      <c r="DR259" s="446"/>
      <c r="DS259" s="427"/>
      <c r="DT259" s="440"/>
      <c r="DU259" s="1066"/>
      <c r="DV259" s="446"/>
      <c r="DW259" s="427"/>
      <c r="DX259" s="1081"/>
      <c r="DY259" s="1081"/>
      <c r="DZ259" s="1687"/>
      <c r="EA259" s="1066"/>
      <c r="EB259" s="1081"/>
      <c r="EC259" s="1081"/>
      <c r="ED259" s="1081"/>
      <c r="EE259" s="1081"/>
      <c r="EF259" s="1687"/>
      <c r="EG259" s="1066"/>
      <c r="EH259" s="1081"/>
      <c r="EI259" s="1081"/>
      <c r="EJ259" s="1081"/>
      <c r="EK259" s="1081"/>
      <c r="EL259" s="1081"/>
      <c r="EM259" s="1081"/>
      <c r="EN259" s="440" t="s">
        <v>935</v>
      </c>
      <c r="EO259" s="1066" t="s">
        <v>29</v>
      </c>
      <c r="EP259" s="446"/>
      <c r="EQ259" s="427"/>
      <c r="ER259" s="1081"/>
      <c r="ES259" s="1081"/>
      <c r="ET259" s="1081"/>
      <c r="EU259" s="1081"/>
      <c r="EV259" s="1081"/>
      <c r="EW259" s="1081"/>
      <c r="EX259" s="1081"/>
      <c r="EY259" s="1081"/>
      <c r="EZ259" s="446"/>
      <c r="FA259" s="427"/>
      <c r="FB259" s="1081"/>
      <c r="FC259" s="1081"/>
      <c r="FD259" s="1687"/>
      <c r="FE259" s="1066"/>
      <c r="FF259" s="1687"/>
      <c r="FG259" s="1066"/>
      <c r="FH259" s="1687"/>
      <c r="FI259" s="1066"/>
      <c r="FJ259" s="1081"/>
      <c r="FK259" s="1081"/>
      <c r="FL259" s="1081"/>
      <c r="FM259" s="1081"/>
      <c r="FN259" s="1081"/>
      <c r="FO259" s="1081"/>
      <c r="FP259" s="1081"/>
      <c r="FQ259" s="1081"/>
      <c r="FR259" s="1081"/>
      <c r="FS259" s="1081"/>
      <c r="FT259" s="1081"/>
      <c r="FU259" s="1081"/>
      <c r="FV259" s="1081"/>
      <c r="FW259" s="1081"/>
      <c r="FX259" s="1081"/>
      <c r="FY259" s="1081"/>
      <c r="FZ259" s="1081"/>
      <c r="GA259" s="1081"/>
      <c r="GB259" s="1081"/>
      <c r="GC259" s="1081"/>
      <c r="GD259" s="1081"/>
      <c r="GE259" s="1081"/>
      <c r="GF259" s="1081"/>
      <c r="GG259" s="1081"/>
      <c r="GH259" s="1081"/>
      <c r="GI259" s="1081"/>
      <c r="GJ259" s="446"/>
      <c r="GK259" s="427"/>
      <c r="GL259" s="446"/>
      <c r="GM259" s="427"/>
    </row>
    <row r="260" spans="1:195" ht="13.5" hidden="1" customHeight="1" outlineLevel="1" x14ac:dyDescent="0.15">
      <c r="A260" s="2861"/>
      <c r="B260" s="1082"/>
      <c r="C260" s="1082"/>
      <c r="D260" s="1082"/>
      <c r="E260" s="1082"/>
      <c r="F260" s="1082"/>
      <c r="G260" s="1082"/>
      <c r="H260" s="430">
        <v>0</v>
      </c>
      <c r="I260" s="429">
        <v>0</v>
      </c>
      <c r="J260" s="1082"/>
      <c r="K260" s="1082"/>
      <c r="L260" s="430">
        <v>0</v>
      </c>
      <c r="M260" s="429">
        <v>0</v>
      </c>
      <c r="N260" s="1082"/>
      <c r="O260" s="1082"/>
      <c r="P260" s="1082"/>
      <c r="Q260" s="1082"/>
      <c r="R260" s="430" t="s">
        <v>1405</v>
      </c>
      <c r="S260" s="429" t="s">
        <v>20</v>
      </c>
      <c r="T260" s="430" t="s">
        <v>964</v>
      </c>
      <c r="U260" s="1309" t="s">
        <v>1167</v>
      </c>
      <c r="V260" s="430" t="s">
        <v>1401</v>
      </c>
      <c r="W260" s="429" t="s">
        <v>29</v>
      </c>
      <c r="X260" s="1082"/>
      <c r="Y260" s="1082"/>
      <c r="Z260" s="1082"/>
      <c r="AA260" s="1082"/>
      <c r="AB260" s="430" t="s">
        <v>1241</v>
      </c>
      <c r="AC260" s="429" t="s">
        <v>29</v>
      </c>
      <c r="AD260" s="430">
        <v>0</v>
      </c>
      <c r="AE260" s="429">
        <v>0</v>
      </c>
      <c r="AF260" s="430" t="s">
        <v>1188</v>
      </c>
      <c r="AG260" s="429" t="s">
        <v>29</v>
      </c>
      <c r="AH260" s="1655"/>
      <c r="AI260" s="429"/>
      <c r="AJ260" s="1082"/>
      <c r="AK260" s="1082"/>
      <c r="AL260" s="428"/>
      <c r="AM260" s="429"/>
      <c r="AN260" s="1082"/>
      <c r="AO260" s="1082"/>
      <c r="AP260" s="430">
        <v>0</v>
      </c>
      <c r="AQ260" s="429">
        <v>0</v>
      </c>
      <c r="AR260" s="430" t="s">
        <v>1306</v>
      </c>
      <c r="AS260" s="429" t="s">
        <v>29</v>
      </c>
      <c r="AT260" s="428"/>
      <c r="AU260" s="429"/>
      <c r="AV260" s="430" t="s">
        <v>716</v>
      </c>
      <c r="AW260" s="429" t="s">
        <v>29</v>
      </c>
      <c r="AX260" s="1082"/>
      <c r="AY260" s="1082"/>
      <c r="AZ260" s="430"/>
      <c r="BA260" s="429"/>
      <c r="BB260" s="430" t="s">
        <v>1131</v>
      </c>
      <c r="BC260" s="429" t="s">
        <v>20</v>
      </c>
      <c r="BD260" s="1688"/>
      <c r="BE260" s="1689"/>
      <c r="BF260" s="430" t="s">
        <v>616</v>
      </c>
      <c r="BG260" s="429" t="s">
        <v>29</v>
      </c>
      <c r="BH260" s="430" t="s">
        <v>1394</v>
      </c>
      <c r="BI260" s="429" t="s">
        <v>20</v>
      </c>
      <c r="BJ260" s="1082"/>
      <c r="BK260" s="1082"/>
      <c r="BL260" s="428"/>
      <c r="BM260" s="429"/>
      <c r="BN260" s="428"/>
      <c r="BO260" s="429"/>
      <c r="BP260" s="1082"/>
      <c r="BQ260" s="1082"/>
      <c r="BR260" s="430">
        <v>0</v>
      </c>
      <c r="BS260" s="429">
        <v>0</v>
      </c>
      <c r="BT260" s="1082"/>
      <c r="BU260" s="1082"/>
      <c r="BV260" s="430">
        <v>0</v>
      </c>
      <c r="BW260" s="429">
        <v>0</v>
      </c>
      <c r="BX260" s="430">
        <v>0</v>
      </c>
      <c r="BY260" s="429">
        <v>0</v>
      </c>
      <c r="BZ260" s="1082"/>
      <c r="CA260" s="1082"/>
      <c r="CB260" s="430">
        <v>0</v>
      </c>
      <c r="CC260" s="429">
        <v>0</v>
      </c>
      <c r="CD260" s="430" t="s">
        <v>1257</v>
      </c>
      <c r="CE260" s="429" t="s">
        <v>20</v>
      </c>
      <c r="CF260" s="430" t="s">
        <v>1396</v>
      </c>
      <c r="CG260" s="429" t="s">
        <v>20</v>
      </c>
      <c r="CH260" s="430">
        <v>0</v>
      </c>
      <c r="CI260" s="429">
        <v>0</v>
      </c>
      <c r="CJ260" s="1082"/>
      <c r="CK260" s="1082"/>
      <c r="CL260" s="430">
        <v>0</v>
      </c>
      <c r="CM260" s="429">
        <v>0</v>
      </c>
      <c r="CN260" s="430">
        <v>0</v>
      </c>
      <c r="CO260" s="429">
        <v>0</v>
      </c>
      <c r="CP260" s="1082"/>
      <c r="CQ260" s="1082"/>
      <c r="CR260" s="428"/>
      <c r="CS260" s="429"/>
      <c r="CT260" s="1082"/>
      <c r="CU260" s="1082"/>
      <c r="CV260" s="428"/>
      <c r="CW260" s="429"/>
      <c r="CX260" s="430">
        <v>0</v>
      </c>
      <c r="CY260" s="429">
        <v>0</v>
      </c>
      <c r="CZ260" s="430">
        <v>0</v>
      </c>
      <c r="DA260" s="429">
        <v>0</v>
      </c>
      <c r="DB260" s="430" t="s">
        <v>1292</v>
      </c>
      <c r="DC260" s="429" t="s">
        <v>20</v>
      </c>
      <c r="DD260" s="428"/>
      <c r="DE260" s="429"/>
      <c r="DF260" s="428"/>
      <c r="DG260" s="429"/>
      <c r="DH260" s="428"/>
      <c r="DI260" s="429"/>
      <c r="DJ260" s="430">
        <v>0</v>
      </c>
      <c r="DK260" s="429">
        <v>0</v>
      </c>
      <c r="DL260" s="1082"/>
      <c r="DM260" s="1082"/>
      <c r="DN260" s="428"/>
      <c r="DO260" s="429"/>
      <c r="DP260" s="428"/>
      <c r="DQ260" s="429"/>
      <c r="DR260" s="428"/>
      <c r="DS260" s="429"/>
      <c r="DT260" s="430"/>
      <c r="DU260" s="429"/>
      <c r="DV260" s="428"/>
      <c r="DW260" s="429"/>
      <c r="DX260" s="1082"/>
      <c r="DY260" s="1082"/>
      <c r="DZ260" s="1688"/>
      <c r="EA260" s="1689"/>
      <c r="EB260" s="1082"/>
      <c r="EC260" s="1082"/>
      <c r="ED260" s="1082"/>
      <c r="EE260" s="1082"/>
      <c r="EF260" s="1688"/>
      <c r="EG260" s="1689"/>
      <c r="EH260" s="1082"/>
      <c r="EI260" s="1082"/>
      <c r="EJ260" s="1082"/>
      <c r="EK260" s="1082"/>
      <c r="EL260" s="1082"/>
      <c r="EM260" s="1082"/>
      <c r="EN260" s="430" t="s">
        <v>1388</v>
      </c>
      <c r="EO260" s="429" t="s">
        <v>20</v>
      </c>
      <c r="EP260" s="428"/>
      <c r="EQ260" s="429"/>
      <c r="ER260" s="1082"/>
      <c r="ES260" s="1082"/>
      <c r="ET260" s="1082"/>
      <c r="EU260" s="1082"/>
      <c r="EV260" s="1082"/>
      <c r="EW260" s="1082"/>
      <c r="EX260" s="1082"/>
      <c r="EY260" s="1082"/>
      <c r="EZ260" s="428"/>
      <c r="FA260" s="429"/>
      <c r="FB260" s="1082"/>
      <c r="FC260" s="1082"/>
      <c r="FD260" s="1688"/>
      <c r="FE260" s="1689"/>
      <c r="FF260" s="1688"/>
      <c r="FG260" s="1689"/>
      <c r="FH260" s="1688"/>
      <c r="FI260" s="1689"/>
      <c r="FJ260" s="1082"/>
      <c r="FK260" s="1082"/>
      <c r="FL260" s="1082"/>
      <c r="FM260" s="1082"/>
      <c r="FN260" s="1082"/>
      <c r="FO260" s="1082"/>
      <c r="FP260" s="1082"/>
      <c r="FQ260" s="1082"/>
      <c r="FR260" s="1082"/>
      <c r="FS260" s="1082"/>
      <c r="FT260" s="1082"/>
      <c r="FU260" s="1082"/>
      <c r="FV260" s="1082"/>
      <c r="FW260" s="1082"/>
      <c r="FX260" s="1082"/>
      <c r="FY260" s="1082"/>
      <c r="FZ260" s="1082"/>
      <c r="GA260" s="1082"/>
      <c r="GB260" s="1082"/>
      <c r="GC260" s="1082"/>
      <c r="GD260" s="1082"/>
      <c r="GE260" s="1082"/>
      <c r="GF260" s="1082"/>
      <c r="GG260" s="1082"/>
      <c r="GH260" s="1082"/>
      <c r="GI260" s="1082"/>
      <c r="GJ260" s="428"/>
      <c r="GK260" s="429"/>
      <c r="GL260" s="428"/>
      <c r="GM260" s="429"/>
    </row>
    <row r="261" spans="1:195" ht="13.5" hidden="1" customHeight="1" outlineLevel="1" x14ac:dyDescent="0.15">
      <c r="A261" s="2861"/>
      <c r="B261" s="1082"/>
      <c r="C261" s="1082"/>
      <c r="D261" s="1082"/>
      <c r="E261" s="1082"/>
      <c r="F261" s="1082"/>
      <c r="G261" s="1082"/>
      <c r="H261" s="430">
        <v>0</v>
      </c>
      <c r="I261" s="429">
        <v>0</v>
      </c>
      <c r="J261" s="1082"/>
      <c r="K261" s="1082"/>
      <c r="L261" s="430">
        <v>0</v>
      </c>
      <c r="M261" s="429">
        <v>0</v>
      </c>
      <c r="N261" s="1082"/>
      <c r="O261" s="1082"/>
      <c r="P261" s="1082"/>
      <c r="Q261" s="1082"/>
      <c r="R261" s="430" t="s">
        <v>640</v>
      </c>
      <c r="S261" s="429" t="s">
        <v>29</v>
      </c>
      <c r="T261" s="430" t="s">
        <v>1333</v>
      </c>
      <c r="U261" s="429" t="s">
        <v>29</v>
      </c>
      <c r="V261" s="430" t="s">
        <v>1072</v>
      </c>
      <c r="W261" s="429" t="s">
        <v>29</v>
      </c>
      <c r="X261" s="1082"/>
      <c r="Y261" s="1082"/>
      <c r="Z261" s="1082"/>
      <c r="AA261" s="1082"/>
      <c r="AB261" s="430" t="s">
        <v>907</v>
      </c>
      <c r="AC261" s="429" t="s">
        <v>29</v>
      </c>
      <c r="AD261" s="430">
        <v>0</v>
      </c>
      <c r="AE261" s="429">
        <v>0</v>
      </c>
      <c r="AF261" s="430" t="s">
        <v>1364</v>
      </c>
      <c r="AG261" s="429" t="s">
        <v>29</v>
      </c>
      <c r="AH261" s="1655"/>
      <c r="AI261" s="429"/>
      <c r="AJ261" s="1082"/>
      <c r="AK261" s="1082"/>
      <c r="AL261" s="428"/>
      <c r="AM261" s="429"/>
      <c r="AN261" s="1082"/>
      <c r="AO261" s="1082"/>
      <c r="AP261" s="430">
        <v>0</v>
      </c>
      <c r="AQ261" s="429">
        <v>0</v>
      </c>
      <c r="AR261" s="430" t="s">
        <v>1131</v>
      </c>
      <c r="AS261" s="429" t="s">
        <v>29</v>
      </c>
      <c r="AT261" s="428"/>
      <c r="AU261" s="429"/>
      <c r="AV261" s="430" t="s">
        <v>673</v>
      </c>
      <c r="AW261" s="429" t="s">
        <v>29</v>
      </c>
      <c r="AX261" s="1082"/>
      <c r="AY261" s="1082"/>
      <c r="AZ261" s="430"/>
      <c r="BA261" s="429"/>
      <c r="BB261" s="430" t="s">
        <v>1306</v>
      </c>
      <c r="BC261" s="429" t="s">
        <v>29</v>
      </c>
      <c r="BD261" s="1688"/>
      <c r="BE261" s="1689"/>
      <c r="BF261" s="430" t="s">
        <v>1241</v>
      </c>
      <c r="BG261" s="429" t="s">
        <v>29</v>
      </c>
      <c r="BH261" s="430" t="s">
        <v>1380</v>
      </c>
      <c r="BI261" s="429" t="s">
        <v>29</v>
      </c>
      <c r="BJ261" s="1082"/>
      <c r="BK261" s="1082"/>
      <c r="BL261" s="428"/>
      <c r="BM261" s="429"/>
      <c r="BN261" s="428"/>
      <c r="BO261" s="429"/>
      <c r="BP261" s="1082"/>
      <c r="BQ261" s="1082"/>
      <c r="BR261" s="430">
        <v>0</v>
      </c>
      <c r="BS261" s="429">
        <v>0</v>
      </c>
      <c r="BT261" s="1082"/>
      <c r="BU261" s="1082"/>
      <c r="BV261" s="430">
        <v>0</v>
      </c>
      <c r="BW261" s="429">
        <v>0</v>
      </c>
      <c r="BX261" s="430" t="s">
        <v>1029</v>
      </c>
      <c r="BY261" s="429" t="s">
        <v>29</v>
      </c>
      <c r="BZ261" s="1082"/>
      <c r="CA261" s="1082"/>
      <c r="CB261" s="430">
        <v>0</v>
      </c>
      <c r="CC261" s="429">
        <v>0</v>
      </c>
      <c r="CD261" s="430" t="s">
        <v>1374</v>
      </c>
      <c r="CE261" s="429" t="s">
        <v>29</v>
      </c>
      <c r="CF261" s="430" t="s">
        <v>1166</v>
      </c>
      <c r="CG261" s="429" t="s">
        <v>20</v>
      </c>
      <c r="CH261" s="430">
        <v>0</v>
      </c>
      <c r="CI261" s="429">
        <v>0</v>
      </c>
      <c r="CJ261" s="1082"/>
      <c r="CK261" s="1082"/>
      <c r="CL261" s="430">
        <v>0</v>
      </c>
      <c r="CM261" s="429">
        <v>0</v>
      </c>
      <c r="CN261" s="430">
        <v>0</v>
      </c>
      <c r="CO261" s="429">
        <v>0</v>
      </c>
      <c r="CP261" s="1082"/>
      <c r="CQ261" s="1082"/>
      <c r="CR261" s="428"/>
      <c r="CS261" s="429"/>
      <c r="CT261" s="1082"/>
      <c r="CU261" s="1082"/>
      <c r="CV261" s="428"/>
      <c r="CW261" s="429"/>
      <c r="CX261" s="430">
        <v>0</v>
      </c>
      <c r="CY261" s="429">
        <v>0</v>
      </c>
      <c r="CZ261" s="430">
        <v>0</v>
      </c>
      <c r="DA261" s="429">
        <v>0</v>
      </c>
      <c r="DB261" s="430" t="s">
        <v>1402</v>
      </c>
      <c r="DC261" s="429" t="s">
        <v>29</v>
      </c>
      <c r="DD261" s="428"/>
      <c r="DE261" s="429"/>
      <c r="DF261" s="428"/>
      <c r="DG261" s="429"/>
      <c r="DH261" s="428"/>
      <c r="DI261" s="429"/>
      <c r="DJ261" s="430">
        <v>0</v>
      </c>
      <c r="DK261" s="429">
        <v>0</v>
      </c>
      <c r="DL261" s="1082"/>
      <c r="DM261" s="1082"/>
      <c r="DN261" s="428"/>
      <c r="DO261" s="429"/>
      <c r="DP261" s="428"/>
      <c r="DQ261" s="429"/>
      <c r="DR261" s="428"/>
      <c r="DS261" s="429"/>
      <c r="DT261" s="430"/>
      <c r="DU261" s="429"/>
      <c r="DV261" s="428"/>
      <c r="DW261" s="429"/>
      <c r="DX261" s="1082"/>
      <c r="DY261" s="1082"/>
      <c r="DZ261" s="1688"/>
      <c r="EA261" s="1689"/>
      <c r="EB261" s="1082"/>
      <c r="EC261" s="1082"/>
      <c r="ED261" s="1082"/>
      <c r="EE261" s="1082"/>
      <c r="EF261" s="1688"/>
      <c r="EG261" s="1689"/>
      <c r="EH261" s="1082"/>
      <c r="EI261" s="1082"/>
      <c r="EJ261" s="1082"/>
      <c r="EK261" s="1082"/>
      <c r="EL261" s="1082"/>
      <c r="EM261" s="1082"/>
      <c r="EN261" s="430" t="s">
        <v>1318</v>
      </c>
      <c r="EO261" s="429" t="s">
        <v>20</v>
      </c>
      <c r="EP261" s="428"/>
      <c r="EQ261" s="429"/>
      <c r="ER261" s="1082"/>
      <c r="ES261" s="1082"/>
      <c r="ET261" s="1082"/>
      <c r="EU261" s="1082"/>
      <c r="EV261" s="1082"/>
      <c r="EW261" s="1082"/>
      <c r="EX261" s="1082"/>
      <c r="EY261" s="1082"/>
      <c r="EZ261" s="428"/>
      <c r="FA261" s="429"/>
      <c r="FB261" s="1082"/>
      <c r="FC261" s="1082"/>
      <c r="FD261" s="1688"/>
      <c r="FE261" s="1689"/>
      <c r="FF261" s="1688"/>
      <c r="FG261" s="1689"/>
      <c r="FH261" s="1688"/>
      <c r="FI261" s="1689"/>
      <c r="FJ261" s="1082"/>
      <c r="FK261" s="1082"/>
      <c r="FL261" s="1082"/>
      <c r="FM261" s="1082"/>
      <c r="FN261" s="1082"/>
      <c r="FO261" s="1082"/>
      <c r="FP261" s="1082"/>
      <c r="FQ261" s="1082"/>
      <c r="FR261" s="1082"/>
      <c r="FS261" s="1082"/>
      <c r="FT261" s="1082"/>
      <c r="FU261" s="1082"/>
      <c r="FV261" s="1082"/>
      <c r="FW261" s="1082"/>
      <c r="FX261" s="1082"/>
      <c r="FY261" s="1082"/>
      <c r="FZ261" s="1082"/>
      <c r="GA261" s="1082"/>
      <c r="GB261" s="1082"/>
      <c r="GC261" s="1082"/>
      <c r="GD261" s="1082"/>
      <c r="GE261" s="1082"/>
      <c r="GF261" s="1082"/>
      <c r="GG261" s="1082"/>
      <c r="GH261" s="1082"/>
      <c r="GI261" s="1082"/>
      <c r="GJ261" s="428"/>
      <c r="GK261" s="429"/>
      <c r="GL261" s="428"/>
      <c r="GM261" s="429"/>
    </row>
    <row r="262" spans="1:195" ht="13.5" hidden="1" customHeight="1" outlineLevel="1" x14ac:dyDescent="0.15">
      <c r="A262" s="2861"/>
      <c r="B262" s="1082"/>
      <c r="C262" s="1082"/>
      <c r="D262" s="1082"/>
      <c r="E262" s="1082"/>
      <c r="F262" s="1082"/>
      <c r="G262" s="1082"/>
      <c r="H262" s="430">
        <v>0</v>
      </c>
      <c r="I262" s="429">
        <v>0</v>
      </c>
      <c r="J262" s="1082"/>
      <c r="K262" s="1082"/>
      <c r="L262" s="430">
        <v>0</v>
      </c>
      <c r="M262" s="429">
        <v>0</v>
      </c>
      <c r="N262" s="1082"/>
      <c r="O262" s="1082"/>
      <c r="P262" s="1082"/>
      <c r="Q262" s="1082"/>
      <c r="R262" s="430" t="s">
        <v>716</v>
      </c>
      <c r="S262" s="429" t="s">
        <v>29</v>
      </c>
      <c r="T262" s="430" t="s">
        <v>1081</v>
      </c>
      <c r="U262" s="429" t="s">
        <v>29</v>
      </c>
      <c r="V262" s="430" t="s">
        <v>887</v>
      </c>
      <c r="W262" s="429" t="s">
        <v>29</v>
      </c>
      <c r="X262" s="1082"/>
      <c r="Y262" s="1082"/>
      <c r="Z262" s="1082"/>
      <c r="AA262" s="1082"/>
      <c r="AB262" s="430" t="s">
        <v>1399</v>
      </c>
      <c r="AC262" s="429" t="s">
        <v>29</v>
      </c>
      <c r="AD262" s="430">
        <v>0</v>
      </c>
      <c r="AE262" s="429">
        <v>0</v>
      </c>
      <c r="AF262" s="430" t="s">
        <v>616</v>
      </c>
      <c r="AG262" s="429" t="s">
        <v>20</v>
      </c>
      <c r="AH262" s="1655"/>
      <c r="AI262" s="429"/>
      <c r="AJ262" s="1082"/>
      <c r="AK262" s="1082"/>
      <c r="AL262" s="428"/>
      <c r="AM262" s="429"/>
      <c r="AN262" s="1082"/>
      <c r="AO262" s="1082"/>
      <c r="AP262" s="430">
        <v>0</v>
      </c>
      <c r="AQ262" s="429">
        <v>0</v>
      </c>
      <c r="AR262" s="430" t="s">
        <v>647</v>
      </c>
      <c r="AS262" s="429" t="s">
        <v>20</v>
      </c>
      <c r="AT262" s="428"/>
      <c r="AU262" s="429"/>
      <c r="AV262" s="430" t="s">
        <v>1306</v>
      </c>
      <c r="AW262" s="429" t="s">
        <v>20</v>
      </c>
      <c r="AX262" s="1082"/>
      <c r="AY262" s="1082"/>
      <c r="AZ262" s="430"/>
      <c r="BA262" s="429"/>
      <c r="BB262" s="430" t="s">
        <v>935</v>
      </c>
      <c r="BC262" s="429" t="s">
        <v>20</v>
      </c>
      <c r="BD262" s="1688"/>
      <c r="BE262" s="1689"/>
      <c r="BF262" s="430" t="s">
        <v>861</v>
      </c>
      <c r="BG262" s="429" t="s">
        <v>29</v>
      </c>
      <c r="BH262" s="430" t="s">
        <v>1072</v>
      </c>
      <c r="BI262" s="429" t="s">
        <v>29</v>
      </c>
      <c r="BJ262" s="1082"/>
      <c r="BK262" s="1082"/>
      <c r="BL262" s="428"/>
      <c r="BM262" s="429"/>
      <c r="BN262" s="428"/>
      <c r="BO262" s="429"/>
      <c r="BP262" s="1082"/>
      <c r="BQ262" s="1082"/>
      <c r="BR262" s="430">
        <v>0</v>
      </c>
      <c r="BS262" s="429">
        <v>0</v>
      </c>
      <c r="BT262" s="1082"/>
      <c r="BU262" s="1082"/>
      <c r="BV262" s="430">
        <v>0</v>
      </c>
      <c r="BW262" s="429">
        <v>0</v>
      </c>
      <c r="BX262" s="430" t="s">
        <v>1291</v>
      </c>
      <c r="BY262" s="429" t="s">
        <v>29</v>
      </c>
      <c r="BZ262" s="1082"/>
      <c r="CA262" s="1082"/>
      <c r="CB262" s="430">
        <v>0</v>
      </c>
      <c r="CC262" s="429">
        <v>0</v>
      </c>
      <c r="CD262" s="430" t="s">
        <v>1386</v>
      </c>
      <c r="CE262" s="429" t="s">
        <v>29</v>
      </c>
      <c r="CF262" s="430" t="s">
        <v>1374</v>
      </c>
      <c r="CG262" s="429" t="s">
        <v>20</v>
      </c>
      <c r="CH262" s="430">
        <v>0</v>
      </c>
      <c r="CI262" s="429">
        <v>0</v>
      </c>
      <c r="CJ262" s="1082"/>
      <c r="CK262" s="1082"/>
      <c r="CL262" s="430">
        <v>0</v>
      </c>
      <c r="CM262" s="429">
        <v>0</v>
      </c>
      <c r="CN262" s="430">
        <v>0</v>
      </c>
      <c r="CO262" s="429">
        <v>0</v>
      </c>
      <c r="CP262" s="1082"/>
      <c r="CQ262" s="1082"/>
      <c r="CR262" s="428"/>
      <c r="CS262" s="429"/>
      <c r="CT262" s="1082"/>
      <c r="CU262" s="1082"/>
      <c r="CV262" s="428"/>
      <c r="CW262" s="429"/>
      <c r="CX262" s="430">
        <v>0</v>
      </c>
      <c r="CY262" s="429">
        <v>0</v>
      </c>
      <c r="CZ262" s="430">
        <v>0</v>
      </c>
      <c r="DA262" s="429">
        <v>0</v>
      </c>
      <c r="DB262" s="430" t="s">
        <v>1384</v>
      </c>
      <c r="DC262" s="429" t="s">
        <v>20</v>
      </c>
      <c r="DD262" s="428"/>
      <c r="DE262" s="429"/>
      <c r="DF262" s="428"/>
      <c r="DG262" s="429"/>
      <c r="DH262" s="428"/>
      <c r="DI262" s="429"/>
      <c r="DJ262" s="430">
        <v>0</v>
      </c>
      <c r="DK262" s="429">
        <v>0</v>
      </c>
      <c r="DL262" s="1082"/>
      <c r="DM262" s="1082"/>
      <c r="DN262" s="428"/>
      <c r="DO262" s="429"/>
      <c r="DP262" s="428"/>
      <c r="DQ262" s="429"/>
      <c r="DR262" s="428"/>
      <c r="DS262" s="429"/>
      <c r="DT262" s="430"/>
      <c r="DU262" s="429"/>
      <c r="DV262" s="428"/>
      <c r="DW262" s="429"/>
      <c r="DX262" s="1082"/>
      <c r="DY262" s="1082"/>
      <c r="DZ262" s="1688"/>
      <c r="EA262" s="1689"/>
      <c r="EB262" s="1082"/>
      <c r="EC262" s="1082"/>
      <c r="ED262" s="1082"/>
      <c r="EE262" s="1082"/>
      <c r="EF262" s="1688"/>
      <c r="EG262" s="1689"/>
      <c r="EH262" s="1082"/>
      <c r="EI262" s="1082"/>
      <c r="EJ262" s="1082"/>
      <c r="EK262" s="1082"/>
      <c r="EL262" s="1082"/>
      <c r="EM262" s="1082"/>
      <c r="EN262" s="430" t="s">
        <v>1292</v>
      </c>
      <c r="EO262" s="429" t="s">
        <v>29</v>
      </c>
      <c r="EP262" s="428"/>
      <c r="EQ262" s="429"/>
      <c r="ER262" s="1082"/>
      <c r="ES262" s="1082"/>
      <c r="ET262" s="1082"/>
      <c r="EU262" s="1082"/>
      <c r="EV262" s="1082"/>
      <c r="EW262" s="1082"/>
      <c r="EX262" s="1082"/>
      <c r="EY262" s="1082"/>
      <c r="EZ262" s="428"/>
      <c r="FA262" s="429"/>
      <c r="FB262" s="1082"/>
      <c r="FC262" s="1082"/>
      <c r="FD262" s="1688"/>
      <c r="FE262" s="1689"/>
      <c r="FF262" s="1688"/>
      <c r="FG262" s="1689"/>
      <c r="FH262" s="1688"/>
      <c r="FI262" s="1689"/>
      <c r="FJ262" s="1082"/>
      <c r="FK262" s="1082"/>
      <c r="FL262" s="1082"/>
      <c r="FM262" s="1082"/>
      <c r="FN262" s="1082"/>
      <c r="FO262" s="1082"/>
      <c r="FP262" s="1082"/>
      <c r="FQ262" s="1082"/>
      <c r="FR262" s="1082"/>
      <c r="FS262" s="1082"/>
      <c r="FT262" s="1082"/>
      <c r="FU262" s="1082"/>
      <c r="FV262" s="1082"/>
      <c r="FW262" s="1082"/>
      <c r="FX262" s="1082"/>
      <c r="FY262" s="1082"/>
      <c r="FZ262" s="1082"/>
      <c r="GA262" s="1082"/>
      <c r="GB262" s="1082"/>
      <c r="GC262" s="1082"/>
      <c r="GD262" s="1082"/>
      <c r="GE262" s="1082"/>
      <c r="GF262" s="1082"/>
      <c r="GG262" s="1082"/>
      <c r="GH262" s="1082"/>
      <c r="GI262" s="1082"/>
      <c r="GJ262" s="428"/>
      <c r="GK262" s="429"/>
      <c r="GL262" s="428"/>
      <c r="GM262" s="429"/>
    </row>
    <row r="263" spans="1:195" ht="13.5" hidden="1" customHeight="1" outlineLevel="1" x14ac:dyDescent="0.15">
      <c r="A263" s="2862"/>
      <c r="B263" s="1083"/>
      <c r="C263" s="1083"/>
      <c r="D263" s="1083"/>
      <c r="E263" s="1083"/>
      <c r="F263" s="1083"/>
      <c r="G263" s="1083"/>
      <c r="H263" s="425">
        <v>0</v>
      </c>
      <c r="I263" s="426">
        <v>0</v>
      </c>
      <c r="J263" s="1083"/>
      <c r="K263" s="1083"/>
      <c r="L263" s="425">
        <v>0</v>
      </c>
      <c r="M263" s="426">
        <v>0</v>
      </c>
      <c r="N263" s="1083"/>
      <c r="O263" s="1083"/>
      <c r="P263" s="1083"/>
      <c r="Q263" s="1083"/>
      <c r="R263" s="425">
        <v>0</v>
      </c>
      <c r="S263" s="426">
        <v>0</v>
      </c>
      <c r="T263" s="425">
        <v>0</v>
      </c>
      <c r="U263" s="426">
        <v>0</v>
      </c>
      <c r="V263" s="425">
        <v>0</v>
      </c>
      <c r="W263" s="426">
        <v>0</v>
      </c>
      <c r="X263" s="1083"/>
      <c r="Y263" s="1083"/>
      <c r="Z263" s="1083"/>
      <c r="AA263" s="1083"/>
      <c r="AB263" s="425">
        <v>0</v>
      </c>
      <c r="AC263" s="426">
        <v>0</v>
      </c>
      <c r="AD263" s="425">
        <v>0</v>
      </c>
      <c r="AE263" s="426">
        <v>0</v>
      </c>
      <c r="AF263" s="425">
        <v>0</v>
      </c>
      <c r="AG263" s="426">
        <v>0</v>
      </c>
      <c r="AH263" s="1656"/>
      <c r="AI263" s="426"/>
      <c r="AJ263" s="1083"/>
      <c r="AK263" s="1083"/>
      <c r="AL263" s="447"/>
      <c r="AM263" s="426"/>
      <c r="AN263" s="1083"/>
      <c r="AO263" s="1083"/>
      <c r="AP263" s="425">
        <v>0</v>
      </c>
      <c r="AQ263" s="426">
        <v>0</v>
      </c>
      <c r="AR263" s="425">
        <v>0</v>
      </c>
      <c r="AS263" s="426">
        <v>0</v>
      </c>
      <c r="AT263" s="447"/>
      <c r="AU263" s="426"/>
      <c r="AV263" s="425">
        <v>0</v>
      </c>
      <c r="AW263" s="426">
        <v>0</v>
      </c>
      <c r="AX263" s="1083"/>
      <c r="AY263" s="1083"/>
      <c r="AZ263" s="425"/>
      <c r="BA263" s="426"/>
      <c r="BB263" s="425">
        <v>0</v>
      </c>
      <c r="BC263" s="426">
        <v>0</v>
      </c>
      <c r="BD263" s="1690"/>
      <c r="BE263" s="1691"/>
      <c r="BF263" s="425">
        <v>0</v>
      </c>
      <c r="BG263" s="426">
        <v>0</v>
      </c>
      <c r="BH263" s="425">
        <v>0</v>
      </c>
      <c r="BI263" s="426">
        <v>0</v>
      </c>
      <c r="BJ263" s="1083"/>
      <c r="BK263" s="1083"/>
      <c r="BL263" s="447"/>
      <c r="BM263" s="426"/>
      <c r="BN263" s="447"/>
      <c r="BO263" s="426"/>
      <c r="BP263" s="1083"/>
      <c r="BQ263" s="1083"/>
      <c r="BR263" s="425">
        <v>0</v>
      </c>
      <c r="BS263" s="426">
        <v>0</v>
      </c>
      <c r="BT263" s="1083"/>
      <c r="BU263" s="1083"/>
      <c r="BV263" s="425">
        <v>0</v>
      </c>
      <c r="BW263" s="426">
        <v>0</v>
      </c>
      <c r="BX263" s="425">
        <v>0</v>
      </c>
      <c r="BY263" s="426">
        <v>0</v>
      </c>
      <c r="BZ263" s="1083"/>
      <c r="CA263" s="1083"/>
      <c r="CB263" s="425">
        <v>0</v>
      </c>
      <c r="CC263" s="426">
        <v>0</v>
      </c>
      <c r="CD263" s="425">
        <v>0</v>
      </c>
      <c r="CE263" s="426">
        <v>0</v>
      </c>
      <c r="CF263" s="425">
        <v>0</v>
      </c>
      <c r="CG263" s="426">
        <v>0</v>
      </c>
      <c r="CH263" s="425">
        <v>0</v>
      </c>
      <c r="CI263" s="426">
        <v>0</v>
      </c>
      <c r="CJ263" s="1083"/>
      <c r="CK263" s="1083"/>
      <c r="CL263" s="425">
        <v>0</v>
      </c>
      <c r="CM263" s="426">
        <v>0</v>
      </c>
      <c r="CN263" s="425">
        <v>0</v>
      </c>
      <c r="CO263" s="426">
        <v>0</v>
      </c>
      <c r="CP263" s="1083"/>
      <c r="CQ263" s="1083"/>
      <c r="CR263" s="447"/>
      <c r="CS263" s="426"/>
      <c r="CT263" s="1083"/>
      <c r="CU263" s="1083"/>
      <c r="CV263" s="447"/>
      <c r="CW263" s="426"/>
      <c r="CX263" s="425">
        <v>0</v>
      </c>
      <c r="CY263" s="426">
        <v>0</v>
      </c>
      <c r="CZ263" s="425">
        <v>0</v>
      </c>
      <c r="DA263" s="426">
        <v>0</v>
      </c>
      <c r="DB263" s="425">
        <v>0</v>
      </c>
      <c r="DC263" s="426">
        <v>0</v>
      </c>
      <c r="DD263" s="447"/>
      <c r="DE263" s="426"/>
      <c r="DF263" s="447"/>
      <c r="DG263" s="426"/>
      <c r="DH263" s="447"/>
      <c r="DI263" s="426"/>
      <c r="DJ263" s="425">
        <v>0</v>
      </c>
      <c r="DK263" s="426">
        <v>0</v>
      </c>
      <c r="DL263" s="1083"/>
      <c r="DM263" s="1083"/>
      <c r="DN263" s="447"/>
      <c r="DO263" s="426"/>
      <c r="DP263" s="447"/>
      <c r="DQ263" s="426"/>
      <c r="DR263" s="447"/>
      <c r="DS263" s="426"/>
      <c r="DT263" s="425"/>
      <c r="DU263" s="426"/>
      <c r="DV263" s="447"/>
      <c r="DW263" s="426"/>
      <c r="DX263" s="1083"/>
      <c r="DY263" s="1083"/>
      <c r="DZ263" s="1690"/>
      <c r="EA263" s="1691"/>
      <c r="EB263" s="1083"/>
      <c r="EC263" s="1083"/>
      <c r="ED263" s="1083"/>
      <c r="EE263" s="1083"/>
      <c r="EF263" s="1690"/>
      <c r="EG263" s="1691"/>
      <c r="EH263" s="1083"/>
      <c r="EI263" s="1083"/>
      <c r="EJ263" s="1083"/>
      <c r="EK263" s="1083"/>
      <c r="EL263" s="1083"/>
      <c r="EM263" s="1083"/>
      <c r="EN263" s="425">
        <v>0</v>
      </c>
      <c r="EO263" s="426">
        <v>0</v>
      </c>
      <c r="EP263" s="447"/>
      <c r="EQ263" s="426"/>
      <c r="ER263" s="1083"/>
      <c r="ES263" s="1083"/>
      <c r="ET263" s="1083"/>
      <c r="EU263" s="1083"/>
      <c r="EV263" s="1083"/>
      <c r="EW263" s="1083"/>
      <c r="EX263" s="1083"/>
      <c r="EY263" s="1083"/>
      <c r="EZ263" s="447"/>
      <c r="FA263" s="426"/>
      <c r="FB263" s="1083"/>
      <c r="FC263" s="1083"/>
      <c r="FD263" s="1690"/>
      <c r="FE263" s="1691"/>
      <c r="FF263" s="1690"/>
      <c r="FG263" s="1691"/>
      <c r="FH263" s="1690"/>
      <c r="FI263" s="1691"/>
      <c r="FJ263" s="1083"/>
      <c r="FK263" s="1083"/>
      <c r="FL263" s="1083"/>
      <c r="FM263" s="1083"/>
      <c r="FN263" s="1083"/>
      <c r="FO263" s="1083"/>
      <c r="FP263" s="1083"/>
      <c r="FQ263" s="1083"/>
      <c r="FR263" s="1083"/>
      <c r="FS263" s="1083"/>
      <c r="FT263" s="1083"/>
      <c r="FU263" s="1083"/>
      <c r="FV263" s="1083"/>
      <c r="FW263" s="1083"/>
      <c r="FX263" s="1083"/>
      <c r="FY263" s="1083"/>
      <c r="FZ263" s="1083"/>
      <c r="GA263" s="1083"/>
      <c r="GB263" s="1083"/>
      <c r="GC263" s="1083"/>
      <c r="GD263" s="1083"/>
      <c r="GE263" s="1083"/>
      <c r="GF263" s="1083"/>
      <c r="GG263" s="1083"/>
      <c r="GH263" s="1083"/>
      <c r="GI263" s="1083"/>
      <c r="GJ263" s="447"/>
      <c r="GK263" s="426"/>
      <c r="GL263" s="447"/>
      <c r="GM263" s="426"/>
    </row>
    <row r="264" spans="1:195" ht="13.5" hidden="1" customHeight="1" outlineLevel="1" x14ac:dyDescent="0.15">
      <c r="A264" s="2860">
        <v>44738</v>
      </c>
      <c r="B264" s="1505"/>
      <c r="C264" s="1505"/>
      <c r="D264" s="1505"/>
      <c r="E264" s="1505"/>
      <c r="F264" s="1505"/>
      <c r="G264" s="1505"/>
      <c r="H264" s="1297"/>
      <c r="I264" s="1298">
        <v>0</v>
      </c>
      <c r="J264" s="1505"/>
      <c r="K264" s="1505"/>
      <c r="L264" s="1297"/>
      <c r="M264" s="1298">
        <v>0</v>
      </c>
      <c r="N264" s="1547"/>
      <c r="O264" s="1547"/>
      <c r="P264" s="1505"/>
      <c r="Q264" s="1505"/>
      <c r="R264" s="1297" t="s">
        <v>1318</v>
      </c>
      <c r="S264" s="1298" t="s">
        <v>29</v>
      </c>
      <c r="T264" s="1297" t="s">
        <v>978</v>
      </c>
      <c r="U264" s="1298" t="s">
        <v>20</v>
      </c>
      <c r="V264" s="1297" t="s">
        <v>1119</v>
      </c>
      <c r="W264" s="1298" t="s">
        <v>29</v>
      </c>
      <c r="X264" s="1505"/>
      <c r="Y264" s="1505"/>
      <c r="Z264" s="1505"/>
      <c r="AA264" s="1505"/>
      <c r="AB264" s="1297" t="s">
        <v>647</v>
      </c>
      <c r="AC264" s="1298" t="s">
        <v>20</v>
      </c>
      <c r="AD264" s="1297"/>
      <c r="AE264" s="1298">
        <v>0</v>
      </c>
      <c r="AF264" s="1297" t="s">
        <v>1357</v>
      </c>
      <c r="AG264" s="1298" t="s">
        <v>29</v>
      </c>
      <c r="AH264" s="1657"/>
      <c r="AI264" s="1298"/>
      <c r="AJ264" s="1505"/>
      <c r="AK264" s="1505"/>
      <c r="AL264" s="1297"/>
      <c r="AM264" s="1298"/>
      <c r="AN264" s="1505"/>
      <c r="AO264" s="1505"/>
      <c r="AP264" s="1297"/>
      <c r="AQ264" s="1298">
        <v>0</v>
      </c>
      <c r="AR264" s="1297" t="s">
        <v>1247</v>
      </c>
      <c r="AS264" s="1298" t="s">
        <v>29</v>
      </c>
      <c r="AT264" s="1297"/>
      <c r="AU264" s="1298"/>
      <c r="AV264" s="1297" t="s">
        <v>861</v>
      </c>
      <c r="AW264" s="1298" t="s">
        <v>20</v>
      </c>
      <c r="AX264" s="1505"/>
      <c r="AY264" s="1505"/>
      <c r="AZ264" s="1297"/>
      <c r="BA264" s="1298"/>
      <c r="BB264" s="1297" t="s">
        <v>1384</v>
      </c>
      <c r="BC264" s="1298" t="s">
        <v>20</v>
      </c>
      <c r="BD264" s="1694"/>
      <c r="BE264" s="1695"/>
      <c r="BF264" s="1297" t="s">
        <v>1401</v>
      </c>
      <c r="BG264" s="1298" t="s">
        <v>29</v>
      </c>
      <c r="BH264" s="1297" t="s">
        <v>5</v>
      </c>
      <c r="BI264" s="1298">
        <v>0</v>
      </c>
      <c r="BJ264" s="1505"/>
      <c r="BK264" s="1505"/>
      <c r="BL264" s="1297"/>
      <c r="BM264" s="1298"/>
      <c r="BN264" s="1297"/>
      <c r="BO264" s="1298"/>
      <c r="BP264" s="1505"/>
      <c r="BQ264" s="1505"/>
      <c r="BR264" s="1297"/>
      <c r="BS264" s="1298">
        <v>0</v>
      </c>
      <c r="BT264" s="1505"/>
      <c r="BU264" s="1505"/>
      <c r="BV264" s="1297"/>
      <c r="BW264" s="1298">
        <v>0</v>
      </c>
      <c r="BX264" s="1297" t="s">
        <v>1304</v>
      </c>
      <c r="BY264" s="1298" t="s">
        <v>20</v>
      </c>
      <c r="BZ264" s="1505"/>
      <c r="CA264" s="1505"/>
      <c r="CB264" s="1297"/>
      <c r="CC264" s="1298">
        <v>0</v>
      </c>
      <c r="CD264" s="1297" t="s">
        <v>1387</v>
      </c>
      <c r="CE264" s="1298" t="s">
        <v>20</v>
      </c>
      <c r="CF264" s="1297" t="s">
        <v>1388</v>
      </c>
      <c r="CG264" s="539" t="s">
        <v>765</v>
      </c>
      <c r="CH264" s="1297"/>
      <c r="CI264" s="1298">
        <v>0</v>
      </c>
      <c r="CJ264" s="1505"/>
      <c r="CK264" s="1505"/>
      <c r="CL264" s="1297"/>
      <c r="CM264" s="1298">
        <v>0</v>
      </c>
      <c r="CN264" s="1297"/>
      <c r="CO264" s="1298">
        <v>0</v>
      </c>
      <c r="CP264" s="1505"/>
      <c r="CQ264" s="1505"/>
      <c r="CR264" s="1297"/>
      <c r="CS264" s="1298"/>
      <c r="CT264" s="1505"/>
      <c r="CU264" s="1505"/>
      <c r="CV264" s="1297"/>
      <c r="CW264" s="1298"/>
      <c r="CX264" s="1297" t="s">
        <v>1316</v>
      </c>
      <c r="CY264" s="1298" t="s">
        <v>29</v>
      </c>
      <c r="CZ264" s="1297"/>
      <c r="DA264" s="1298">
        <v>0</v>
      </c>
      <c r="DB264" s="1297" t="s">
        <v>935</v>
      </c>
      <c r="DC264" s="1298" t="s">
        <v>20</v>
      </c>
      <c r="DD264" s="1297"/>
      <c r="DE264" s="1298"/>
      <c r="DF264" s="1297"/>
      <c r="DG264" s="1298"/>
      <c r="DH264" s="1297"/>
      <c r="DI264" s="1298"/>
      <c r="DJ264" s="1297"/>
      <c r="DK264" s="1298">
        <v>0</v>
      </c>
      <c r="DL264" s="1505"/>
      <c r="DM264" s="1505"/>
      <c r="DN264" s="1297"/>
      <c r="DO264" s="1298"/>
      <c r="DP264" s="1297"/>
      <c r="DQ264" s="1298"/>
      <c r="DR264" s="1297"/>
      <c r="DS264" s="1298"/>
      <c r="DT264" s="1297"/>
      <c r="DU264" s="1298"/>
      <c r="DV264" s="1297"/>
      <c r="DW264" s="1298"/>
      <c r="DX264" s="1505"/>
      <c r="DY264" s="1505"/>
      <c r="DZ264" s="1694"/>
      <c r="EA264" s="1695"/>
      <c r="EB264" s="1505"/>
      <c r="EC264" s="1505"/>
      <c r="ED264" s="1505"/>
      <c r="EE264" s="1505"/>
      <c r="EF264" s="1694"/>
      <c r="EG264" s="1695"/>
      <c r="EH264" s="1505"/>
      <c r="EI264" s="1505"/>
      <c r="EJ264" s="1505"/>
      <c r="EK264" s="1505"/>
      <c r="EL264" s="1505"/>
      <c r="EM264" s="1505"/>
      <c r="EN264" s="1297">
        <v>0</v>
      </c>
      <c r="EO264" s="1298">
        <v>0</v>
      </c>
      <c r="EP264" s="1297"/>
      <c r="EQ264" s="1298"/>
      <c r="ER264" s="1505"/>
      <c r="ES264" s="1505"/>
      <c r="ET264" s="1505"/>
      <c r="EU264" s="1505"/>
      <c r="EV264" s="1505"/>
      <c r="EW264" s="1505"/>
      <c r="EX264" s="1505"/>
      <c r="EY264" s="1505"/>
      <c r="EZ264" s="1297"/>
      <c r="FA264" s="1298"/>
      <c r="FB264" s="1505"/>
      <c r="FC264" s="1505"/>
      <c r="FD264" s="1694"/>
      <c r="FE264" s="1695"/>
      <c r="FF264" s="1694"/>
      <c r="FG264" s="1695"/>
      <c r="FH264" s="1694"/>
      <c r="FI264" s="1695"/>
      <c r="FJ264" s="1505"/>
      <c r="FK264" s="1505"/>
      <c r="FL264" s="1505"/>
      <c r="FM264" s="1505"/>
      <c r="FN264" s="1505"/>
      <c r="FO264" s="1505"/>
      <c r="FP264" s="1505"/>
      <c r="FQ264" s="1505"/>
      <c r="FR264" s="1505"/>
      <c r="FS264" s="1505"/>
      <c r="FT264" s="1505"/>
      <c r="FU264" s="1505"/>
      <c r="FV264" s="1505"/>
      <c r="FW264" s="1505"/>
      <c r="FX264" s="1505"/>
      <c r="FY264" s="1505"/>
      <c r="FZ264" s="1505"/>
      <c r="GA264" s="1505"/>
      <c r="GB264" s="1505"/>
      <c r="GC264" s="1505"/>
      <c r="GD264" s="1505"/>
      <c r="GE264" s="1505"/>
      <c r="GF264" s="1505"/>
      <c r="GG264" s="1505"/>
      <c r="GH264" s="1505"/>
      <c r="GI264" s="1505"/>
      <c r="GJ264" s="1297"/>
      <c r="GK264" s="1298"/>
      <c r="GL264" s="1297"/>
      <c r="GM264" s="1298"/>
    </row>
    <row r="265" spans="1:195" ht="13.5" hidden="1" customHeight="1" outlineLevel="1" x14ac:dyDescent="0.15">
      <c r="A265" s="2861"/>
      <c r="B265" s="1506"/>
      <c r="C265" s="1506"/>
      <c r="D265" s="1506"/>
      <c r="E265" s="1506"/>
      <c r="F265" s="1506"/>
      <c r="G265" s="1506"/>
      <c r="H265" s="1299">
        <v>0</v>
      </c>
      <c r="I265" s="1300">
        <v>0</v>
      </c>
      <c r="J265" s="1506"/>
      <c r="K265" s="1506"/>
      <c r="L265" s="1299">
        <v>0</v>
      </c>
      <c r="M265" s="1300">
        <v>0</v>
      </c>
      <c r="N265" s="1506"/>
      <c r="O265" s="1506"/>
      <c r="P265" s="1506"/>
      <c r="Q265" s="1506"/>
      <c r="R265" s="1299" t="s">
        <v>935</v>
      </c>
      <c r="S265" s="1300" t="s">
        <v>20</v>
      </c>
      <c r="T265" s="1299" t="s">
        <v>1257</v>
      </c>
      <c r="U265" s="1300" t="s">
        <v>20</v>
      </c>
      <c r="V265" s="1299" t="s">
        <v>1387</v>
      </c>
      <c r="W265" s="1300" t="s">
        <v>20</v>
      </c>
      <c r="X265" s="1506"/>
      <c r="Y265" s="1506"/>
      <c r="Z265" s="1506"/>
      <c r="AA265" s="1506"/>
      <c r="AB265" s="1299" t="s">
        <v>1119</v>
      </c>
      <c r="AC265" s="1300" t="s">
        <v>29</v>
      </c>
      <c r="AD265" s="1299">
        <v>0</v>
      </c>
      <c r="AE265" s="1300">
        <v>0</v>
      </c>
      <c r="AF265" s="1299" t="s">
        <v>1131</v>
      </c>
      <c r="AG265" s="1300" t="s">
        <v>29</v>
      </c>
      <c r="AH265" s="1658"/>
      <c r="AI265" s="1300"/>
      <c r="AJ265" s="1506"/>
      <c r="AK265" s="1506"/>
      <c r="AL265" s="1299"/>
      <c r="AM265" s="1300"/>
      <c r="AN265" s="1506"/>
      <c r="AO265" s="1506"/>
      <c r="AP265" s="1299">
        <v>0</v>
      </c>
      <c r="AQ265" s="1300">
        <v>0</v>
      </c>
      <c r="AR265" s="1299" t="s">
        <v>1386</v>
      </c>
      <c r="AS265" s="1300" t="s">
        <v>29</v>
      </c>
      <c r="AT265" s="1299"/>
      <c r="AU265" s="1300"/>
      <c r="AV265" s="1299" t="s">
        <v>1357</v>
      </c>
      <c r="AW265" s="1300" t="s">
        <v>591</v>
      </c>
      <c r="AX265" s="1506"/>
      <c r="AY265" s="1506"/>
      <c r="AZ265" s="1299"/>
      <c r="BA265" s="1300"/>
      <c r="BB265" s="1299" t="s">
        <v>658</v>
      </c>
      <c r="BC265" s="1300" t="s">
        <v>29</v>
      </c>
      <c r="BD265" s="1696"/>
      <c r="BE265" s="1697"/>
      <c r="BF265" s="1299" t="s">
        <v>647</v>
      </c>
      <c r="BG265" s="1300" t="s">
        <v>29</v>
      </c>
      <c r="BH265" s="1299">
        <v>0</v>
      </c>
      <c r="BI265" s="1300">
        <v>0</v>
      </c>
      <c r="BJ265" s="1506"/>
      <c r="BK265" s="1506"/>
      <c r="BL265" s="1299"/>
      <c r="BM265" s="1300"/>
      <c r="BN265" s="1299"/>
      <c r="BO265" s="1300"/>
      <c r="BP265" s="1506"/>
      <c r="BQ265" s="1506"/>
      <c r="BR265" s="1299">
        <v>0</v>
      </c>
      <c r="BS265" s="1300">
        <v>0</v>
      </c>
      <c r="BT265" s="1506"/>
      <c r="BU265" s="1506"/>
      <c r="BV265" s="1299">
        <v>0</v>
      </c>
      <c r="BW265" s="1300">
        <v>0</v>
      </c>
      <c r="BX265" s="1299" t="s">
        <v>1292</v>
      </c>
      <c r="BY265" s="1300" t="s">
        <v>29</v>
      </c>
      <c r="BZ265" s="1506"/>
      <c r="CA265" s="1506"/>
      <c r="CB265" s="1299">
        <v>0</v>
      </c>
      <c r="CC265" s="1300">
        <v>0</v>
      </c>
      <c r="CD265" s="1299" t="s">
        <v>1401</v>
      </c>
      <c r="CE265" s="1300" t="s">
        <v>29</v>
      </c>
      <c r="CF265" s="1299" t="s">
        <v>1408</v>
      </c>
      <c r="CG265" s="1300" t="s">
        <v>29</v>
      </c>
      <c r="CH265" s="1299">
        <v>0</v>
      </c>
      <c r="CI265" s="1300">
        <v>0</v>
      </c>
      <c r="CJ265" s="1506"/>
      <c r="CK265" s="1506"/>
      <c r="CL265" s="1299">
        <v>0</v>
      </c>
      <c r="CM265" s="1300">
        <v>0</v>
      </c>
      <c r="CN265" s="1299">
        <v>0</v>
      </c>
      <c r="CO265" s="1300">
        <v>0</v>
      </c>
      <c r="CP265" s="1506"/>
      <c r="CQ265" s="1506"/>
      <c r="CR265" s="1299"/>
      <c r="CS265" s="1300"/>
      <c r="CT265" s="1506"/>
      <c r="CU265" s="1506"/>
      <c r="CV265" s="1299"/>
      <c r="CW265" s="1300"/>
      <c r="CX265" s="1299" t="s">
        <v>1290</v>
      </c>
      <c r="CY265" s="1300" t="s">
        <v>29</v>
      </c>
      <c r="CZ265" s="1299">
        <v>0</v>
      </c>
      <c r="DA265" s="1300">
        <v>0</v>
      </c>
      <c r="DB265" s="1299" t="s">
        <v>861</v>
      </c>
      <c r="DC265" s="1300" t="s">
        <v>29</v>
      </c>
      <c r="DD265" s="1299"/>
      <c r="DE265" s="1300"/>
      <c r="DF265" s="1299"/>
      <c r="DG265" s="1300"/>
      <c r="DH265" s="1299"/>
      <c r="DI265" s="1300"/>
      <c r="DJ265" s="1299">
        <v>0</v>
      </c>
      <c r="DK265" s="1300">
        <v>0</v>
      </c>
      <c r="DL265" s="1506"/>
      <c r="DM265" s="1506"/>
      <c r="DN265" s="1299"/>
      <c r="DO265" s="1300"/>
      <c r="DP265" s="1299"/>
      <c r="DQ265" s="1300"/>
      <c r="DR265" s="1299"/>
      <c r="DS265" s="1300"/>
      <c r="DT265" s="1299"/>
      <c r="DU265" s="1300"/>
      <c r="DV265" s="1299"/>
      <c r="DW265" s="1300"/>
      <c r="DX265" s="1506"/>
      <c r="DY265" s="1506"/>
      <c r="DZ265" s="1696"/>
      <c r="EA265" s="1697"/>
      <c r="EB265" s="1506"/>
      <c r="EC265" s="1506"/>
      <c r="ED265" s="1506"/>
      <c r="EE265" s="1506"/>
      <c r="EF265" s="1696"/>
      <c r="EG265" s="1697"/>
      <c r="EH265" s="1506"/>
      <c r="EI265" s="1506"/>
      <c r="EJ265" s="1506"/>
      <c r="EK265" s="1506"/>
      <c r="EL265" s="1506"/>
      <c r="EM265" s="1506"/>
      <c r="EN265" s="1299">
        <v>0</v>
      </c>
      <c r="EO265" s="1300">
        <v>0</v>
      </c>
      <c r="EP265" s="1299"/>
      <c r="EQ265" s="1300"/>
      <c r="ER265" s="1506"/>
      <c r="ES265" s="1506"/>
      <c r="ET265" s="1506"/>
      <c r="EU265" s="1506"/>
      <c r="EV265" s="1506"/>
      <c r="EW265" s="1506"/>
      <c r="EX265" s="1506"/>
      <c r="EY265" s="1506"/>
      <c r="EZ265" s="1299"/>
      <c r="FA265" s="1300"/>
      <c r="FB265" s="1506"/>
      <c r="FC265" s="1506"/>
      <c r="FD265" s="1696"/>
      <c r="FE265" s="1697"/>
      <c r="FF265" s="1696"/>
      <c r="FG265" s="1697"/>
      <c r="FH265" s="1696"/>
      <c r="FI265" s="1697"/>
      <c r="FJ265" s="1506"/>
      <c r="FK265" s="1506"/>
      <c r="FL265" s="1506"/>
      <c r="FM265" s="1506"/>
      <c r="FN265" s="1506"/>
      <c r="FO265" s="1506"/>
      <c r="FP265" s="1506"/>
      <c r="FQ265" s="1506"/>
      <c r="FR265" s="1506"/>
      <c r="FS265" s="1506"/>
      <c r="FT265" s="1506"/>
      <c r="FU265" s="1506"/>
      <c r="FV265" s="1506"/>
      <c r="FW265" s="1506"/>
      <c r="FX265" s="1506"/>
      <c r="FY265" s="1506"/>
      <c r="FZ265" s="1506"/>
      <c r="GA265" s="1506"/>
      <c r="GB265" s="1506"/>
      <c r="GC265" s="1506"/>
      <c r="GD265" s="1506"/>
      <c r="GE265" s="1506"/>
      <c r="GF265" s="1506"/>
      <c r="GG265" s="1506"/>
      <c r="GH265" s="1506"/>
      <c r="GI265" s="1506"/>
      <c r="GJ265" s="1299"/>
      <c r="GK265" s="1300"/>
      <c r="GL265" s="1299"/>
      <c r="GM265" s="1300"/>
    </row>
    <row r="266" spans="1:195" ht="13.5" hidden="1" customHeight="1" outlineLevel="1" x14ac:dyDescent="0.15">
      <c r="A266" s="2861"/>
      <c r="B266" s="1506"/>
      <c r="C266" s="1506"/>
      <c r="D266" s="1506"/>
      <c r="E266" s="1506"/>
      <c r="F266" s="1506"/>
      <c r="G266" s="1506"/>
      <c r="H266" s="1299">
        <v>0</v>
      </c>
      <c r="I266" s="1300">
        <v>0</v>
      </c>
      <c r="J266" s="1506"/>
      <c r="K266" s="1506"/>
      <c r="L266" s="1299">
        <v>0</v>
      </c>
      <c r="M266" s="1300">
        <v>0</v>
      </c>
      <c r="N266" s="1506"/>
      <c r="O266" s="1506"/>
      <c r="P266" s="1506"/>
      <c r="Q266" s="1506"/>
      <c r="R266" s="1299" t="s">
        <v>1387</v>
      </c>
      <c r="S266" s="1300" t="s">
        <v>29</v>
      </c>
      <c r="T266" s="1299" t="s">
        <v>1386</v>
      </c>
      <c r="U266" s="1300" t="s">
        <v>20</v>
      </c>
      <c r="V266" s="1299" t="s">
        <v>673</v>
      </c>
      <c r="W266" s="1300" t="s">
        <v>29</v>
      </c>
      <c r="X266" s="1506"/>
      <c r="Y266" s="1506"/>
      <c r="Z266" s="1506"/>
      <c r="AA266" s="1506"/>
      <c r="AB266" s="1299" t="s">
        <v>1029</v>
      </c>
      <c r="AC266" s="1300" t="s">
        <v>20</v>
      </c>
      <c r="AD266" s="1299">
        <v>0</v>
      </c>
      <c r="AE266" s="1300">
        <v>0</v>
      </c>
      <c r="AF266" s="1299" t="s">
        <v>1204</v>
      </c>
      <c r="AG266" s="1300" t="s">
        <v>29</v>
      </c>
      <c r="AH266" s="1658"/>
      <c r="AI266" s="1300"/>
      <c r="AJ266" s="1506"/>
      <c r="AK266" s="1506"/>
      <c r="AL266" s="1299"/>
      <c r="AM266" s="1300"/>
      <c r="AN266" s="1506"/>
      <c r="AO266" s="1506"/>
      <c r="AP266" s="1299">
        <v>0</v>
      </c>
      <c r="AQ266" s="1300">
        <v>0</v>
      </c>
      <c r="AR266" s="1299" t="s">
        <v>964</v>
      </c>
      <c r="AS266" s="1300" t="s">
        <v>20</v>
      </c>
      <c r="AT266" s="1299"/>
      <c r="AU266" s="1300"/>
      <c r="AV266" s="1299" t="s">
        <v>1316</v>
      </c>
      <c r="AW266" s="1300" t="s">
        <v>29</v>
      </c>
      <c r="AX266" s="1506"/>
      <c r="AY266" s="1506"/>
      <c r="AZ266" s="1299"/>
      <c r="BA266" s="1300"/>
      <c r="BB266" s="1299" t="s">
        <v>1291</v>
      </c>
      <c r="BC266" s="1300" t="s">
        <v>29</v>
      </c>
      <c r="BD266" s="1696"/>
      <c r="BE266" s="1697"/>
      <c r="BF266" s="1299" t="s">
        <v>1242</v>
      </c>
      <c r="BG266" s="1300" t="s">
        <v>29</v>
      </c>
      <c r="BH266" s="1299">
        <v>0</v>
      </c>
      <c r="BI266" s="1300">
        <v>0</v>
      </c>
      <c r="BJ266" s="1506"/>
      <c r="BK266" s="1506"/>
      <c r="BL266" s="1299"/>
      <c r="BM266" s="1300"/>
      <c r="BN266" s="1299"/>
      <c r="BO266" s="1300"/>
      <c r="BP266" s="1506"/>
      <c r="BQ266" s="1506"/>
      <c r="BR266" s="1299">
        <v>0</v>
      </c>
      <c r="BS266" s="1300">
        <v>0</v>
      </c>
      <c r="BT266" s="1506"/>
      <c r="BU266" s="1506"/>
      <c r="BV266" s="1299">
        <v>0</v>
      </c>
      <c r="BW266" s="1300">
        <v>0</v>
      </c>
      <c r="BX266" s="1299" t="s">
        <v>1257</v>
      </c>
      <c r="BY266" s="1300" t="s">
        <v>29</v>
      </c>
      <c r="BZ266" s="1506"/>
      <c r="CA266" s="1506"/>
      <c r="CB266" s="1299">
        <v>0</v>
      </c>
      <c r="CC266" s="1300">
        <v>0</v>
      </c>
      <c r="CD266" s="1299" t="s">
        <v>1292</v>
      </c>
      <c r="CE266" s="1300" t="s">
        <v>20</v>
      </c>
      <c r="CF266" s="1299">
        <v>0</v>
      </c>
      <c r="CG266" s="1300">
        <v>0</v>
      </c>
      <c r="CH266" s="1299">
        <v>0</v>
      </c>
      <c r="CI266" s="1300">
        <v>0</v>
      </c>
      <c r="CJ266" s="1506"/>
      <c r="CK266" s="1506"/>
      <c r="CL266" s="1299">
        <v>0</v>
      </c>
      <c r="CM266" s="1300">
        <v>0</v>
      </c>
      <c r="CN266" s="1299">
        <v>0</v>
      </c>
      <c r="CO266" s="1300">
        <v>0</v>
      </c>
      <c r="CP266" s="1506"/>
      <c r="CQ266" s="1506"/>
      <c r="CR266" s="1299"/>
      <c r="CS266" s="1300"/>
      <c r="CT266" s="1506"/>
      <c r="CU266" s="1506"/>
      <c r="CV266" s="1299"/>
      <c r="CW266" s="1300"/>
      <c r="CX266" s="1299" t="s">
        <v>1384</v>
      </c>
      <c r="CY266" s="1300" t="s">
        <v>20</v>
      </c>
      <c r="CZ266" s="1299">
        <v>0</v>
      </c>
      <c r="DA266" s="1300">
        <v>0</v>
      </c>
      <c r="DB266" s="1299" t="s">
        <v>1397</v>
      </c>
      <c r="DC266" s="1300" t="s">
        <v>29</v>
      </c>
      <c r="DD266" s="1299"/>
      <c r="DE266" s="1300"/>
      <c r="DF266" s="1299"/>
      <c r="DG266" s="1300"/>
      <c r="DH266" s="1299"/>
      <c r="DI266" s="1300"/>
      <c r="DJ266" s="1299">
        <v>0</v>
      </c>
      <c r="DK266" s="1300">
        <v>0</v>
      </c>
      <c r="DL266" s="1506"/>
      <c r="DM266" s="1506"/>
      <c r="DN266" s="1299"/>
      <c r="DO266" s="1300"/>
      <c r="DP266" s="1299"/>
      <c r="DQ266" s="1300"/>
      <c r="DR266" s="1299"/>
      <c r="DS266" s="1300"/>
      <c r="DT266" s="1299"/>
      <c r="DU266" s="1300"/>
      <c r="DV266" s="1299"/>
      <c r="DW266" s="1300"/>
      <c r="DX266" s="1506"/>
      <c r="DY266" s="1506"/>
      <c r="DZ266" s="1696"/>
      <c r="EA266" s="1697"/>
      <c r="EB266" s="1506"/>
      <c r="EC266" s="1506"/>
      <c r="ED266" s="1506"/>
      <c r="EE266" s="1506"/>
      <c r="EF266" s="1696"/>
      <c r="EG266" s="1697"/>
      <c r="EH266" s="1506"/>
      <c r="EI266" s="1506"/>
      <c r="EJ266" s="1506"/>
      <c r="EK266" s="1506"/>
      <c r="EL266" s="1506"/>
      <c r="EM266" s="1506"/>
      <c r="EN266" s="1299" t="s">
        <v>978</v>
      </c>
      <c r="EO266" s="1300" t="s">
        <v>29</v>
      </c>
      <c r="EP266" s="1299"/>
      <c r="EQ266" s="1300"/>
      <c r="ER266" s="1506"/>
      <c r="ES266" s="1506"/>
      <c r="ET266" s="1506"/>
      <c r="EU266" s="1506"/>
      <c r="EV266" s="1506"/>
      <c r="EW266" s="1506"/>
      <c r="EX266" s="1506"/>
      <c r="EY266" s="1506"/>
      <c r="EZ266" s="1299"/>
      <c r="FA266" s="1300"/>
      <c r="FB266" s="1506"/>
      <c r="FC266" s="1506"/>
      <c r="FD266" s="1696"/>
      <c r="FE266" s="1697"/>
      <c r="FF266" s="1696"/>
      <c r="FG266" s="1697"/>
      <c r="FH266" s="1696"/>
      <c r="FI266" s="1697"/>
      <c r="FJ266" s="1506"/>
      <c r="FK266" s="1506"/>
      <c r="FL266" s="1506"/>
      <c r="FM266" s="1506"/>
      <c r="FN266" s="1506"/>
      <c r="FO266" s="1506"/>
      <c r="FP266" s="1506"/>
      <c r="FQ266" s="1506"/>
      <c r="FR266" s="1506"/>
      <c r="FS266" s="1506"/>
      <c r="FT266" s="1506"/>
      <c r="FU266" s="1506"/>
      <c r="FV266" s="1506"/>
      <c r="FW266" s="1506"/>
      <c r="FX266" s="1506"/>
      <c r="FY266" s="1506"/>
      <c r="FZ266" s="1506"/>
      <c r="GA266" s="1506"/>
      <c r="GB266" s="1506"/>
      <c r="GC266" s="1506"/>
      <c r="GD266" s="1506"/>
      <c r="GE266" s="1506"/>
      <c r="GF266" s="1506"/>
      <c r="GG266" s="1506"/>
      <c r="GH266" s="1506"/>
      <c r="GI266" s="1506"/>
      <c r="GJ266" s="1299"/>
      <c r="GK266" s="1300"/>
      <c r="GL266" s="1299"/>
      <c r="GM266" s="1300"/>
    </row>
    <row r="267" spans="1:195" ht="13.5" hidden="1" customHeight="1" outlineLevel="1" x14ac:dyDescent="0.15">
      <c r="A267" s="2861"/>
      <c r="B267" s="1506"/>
      <c r="C267" s="1506"/>
      <c r="D267" s="1506"/>
      <c r="E267" s="1506"/>
      <c r="F267" s="1506"/>
      <c r="G267" s="1506"/>
      <c r="H267" s="1299">
        <v>0</v>
      </c>
      <c r="I267" s="1300">
        <v>0</v>
      </c>
      <c r="J267" s="1506"/>
      <c r="K267" s="1506"/>
      <c r="L267" s="1299">
        <v>0</v>
      </c>
      <c r="M267" s="1300">
        <v>0</v>
      </c>
      <c r="N267" s="1506"/>
      <c r="O267" s="1506"/>
      <c r="P267" s="1506"/>
      <c r="Q267" s="1506"/>
      <c r="R267" s="1299" t="s">
        <v>658</v>
      </c>
      <c r="S267" s="1300" t="s">
        <v>20</v>
      </c>
      <c r="T267" s="1299" t="s">
        <v>1319</v>
      </c>
      <c r="U267" s="1300" t="s">
        <v>29</v>
      </c>
      <c r="V267" s="1299" t="s">
        <v>1388</v>
      </c>
      <c r="W267" s="1300" t="s">
        <v>29</v>
      </c>
      <c r="X267" s="1506"/>
      <c r="Y267" s="1506"/>
      <c r="Z267" s="1506"/>
      <c r="AA267" s="1506"/>
      <c r="AB267" s="1299">
        <v>0</v>
      </c>
      <c r="AC267" s="1300">
        <v>0</v>
      </c>
      <c r="AD267" s="1299">
        <v>0</v>
      </c>
      <c r="AE267" s="1300">
        <v>0</v>
      </c>
      <c r="AF267" s="1299" t="s">
        <v>1200</v>
      </c>
      <c r="AG267" s="1300" t="s">
        <v>913</v>
      </c>
      <c r="AH267" s="1658"/>
      <c r="AI267" s="1300"/>
      <c r="AJ267" s="1506"/>
      <c r="AK267" s="1506"/>
      <c r="AL267" s="1299"/>
      <c r="AM267" s="1300"/>
      <c r="AN267" s="1506"/>
      <c r="AO267" s="1506"/>
      <c r="AP267" s="1299">
        <v>0</v>
      </c>
      <c r="AQ267" s="1300">
        <v>0</v>
      </c>
      <c r="AR267" s="1299" t="s">
        <v>1290</v>
      </c>
      <c r="AS267" s="1300" t="s">
        <v>20</v>
      </c>
      <c r="AT267" s="1299"/>
      <c r="AU267" s="1300"/>
      <c r="AV267" s="1299" t="s">
        <v>1181</v>
      </c>
      <c r="AW267" s="1300" t="s">
        <v>20</v>
      </c>
      <c r="AX267" s="1506"/>
      <c r="AY267" s="1506"/>
      <c r="AZ267" s="1299"/>
      <c r="BA267" s="1300"/>
      <c r="BB267" s="1299" t="s">
        <v>716</v>
      </c>
      <c r="BC267" s="1300" t="s">
        <v>29</v>
      </c>
      <c r="BD267" s="1696"/>
      <c r="BE267" s="1697"/>
      <c r="BF267" s="1299" t="s">
        <v>1204</v>
      </c>
      <c r="BG267" s="1300" t="s">
        <v>20</v>
      </c>
      <c r="BH267" s="1299">
        <v>0</v>
      </c>
      <c r="BI267" s="1300">
        <v>0</v>
      </c>
      <c r="BJ267" s="1506"/>
      <c r="BK267" s="1506"/>
      <c r="BL267" s="1299"/>
      <c r="BM267" s="1300"/>
      <c r="BN267" s="1299"/>
      <c r="BO267" s="1300"/>
      <c r="BP267" s="1506"/>
      <c r="BQ267" s="1506"/>
      <c r="BR267" s="1299">
        <v>0</v>
      </c>
      <c r="BS267" s="1300">
        <v>0</v>
      </c>
      <c r="BT267" s="1506"/>
      <c r="BU267" s="1506"/>
      <c r="BV267" s="1299">
        <v>0</v>
      </c>
      <c r="BW267" s="1300">
        <v>0</v>
      </c>
      <c r="BX267" s="1299" t="s">
        <v>1397</v>
      </c>
      <c r="BY267" s="1300" t="s">
        <v>29</v>
      </c>
      <c r="BZ267" s="1506"/>
      <c r="CA267" s="1506"/>
      <c r="CB267" s="1299">
        <v>0</v>
      </c>
      <c r="CC267" s="1300">
        <v>0</v>
      </c>
      <c r="CD267" s="1299" t="s">
        <v>1119</v>
      </c>
      <c r="CE267" s="1300" t="s">
        <v>29</v>
      </c>
      <c r="CF267" s="1299">
        <v>0</v>
      </c>
      <c r="CG267" s="1300">
        <v>0</v>
      </c>
      <c r="CH267" s="1299">
        <v>0</v>
      </c>
      <c r="CI267" s="1300">
        <v>0</v>
      </c>
      <c r="CJ267" s="1506"/>
      <c r="CK267" s="1506"/>
      <c r="CL267" s="1299">
        <v>0</v>
      </c>
      <c r="CM267" s="1300">
        <v>0</v>
      </c>
      <c r="CN267" s="1299">
        <v>0</v>
      </c>
      <c r="CO267" s="1300">
        <v>0</v>
      </c>
      <c r="CP267" s="1506"/>
      <c r="CQ267" s="1506"/>
      <c r="CR267" s="1299"/>
      <c r="CS267" s="1300"/>
      <c r="CT267" s="1506"/>
      <c r="CU267" s="1506"/>
      <c r="CV267" s="1299"/>
      <c r="CW267" s="1300"/>
      <c r="CX267" s="1299" t="s">
        <v>978</v>
      </c>
      <c r="CY267" s="1300" t="s">
        <v>20</v>
      </c>
      <c r="CZ267" s="1299">
        <v>0</v>
      </c>
      <c r="DA267" s="1300">
        <v>0</v>
      </c>
      <c r="DB267" s="1299" t="s">
        <v>1318</v>
      </c>
      <c r="DC267" s="1300" t="s">
        <v>20</v>
      </c>
      <c r="DD267" s="1299"/>
      <c r="DE267" s="1300"/>
      <c r="DF267" s="1299"/>
      <c r="DG267" s="1300"/>
      <c r="DH267" s="1299"/>
      <c r="DI267" s="1300"/>
      <c r="DJ267" s="1299">
        <v>0</v>
      </c>
      <c r="DK267" s="1300">
        <v>0</v>
      </c>
      <c r="DL267" s="1506"/>
      <c r="DM267" s="1506"/>
      <c r="DN267" s="1299"/>
      <c r="DO267" s="1300"/>
      <c r="DP267" s="1299"/>
      <c r="DQ267" s="1300"/>
      <c r="DR267" s="1299"/>
      <c r="DS267" s="1300"/>
      <c r="DT267" s="1299"/>
      <c r="DU267" s="1300"/>
      <c r="DV267" s="1299"/>
      <c r="DW267" s="1300"/>
      <c r="DX267" s="1506"/>
      <c r="DY267" s="1506"/>
      <c r="DZ267" s="1696"/>
      <c r="EA267" s="1697"/>
      <c r="EB267" s="1506"/>
      <c r="EC267" s="1506"/>
      <c r="ED267" s="1506"/>
      <c r="EE267" s="1506"/>
      <c r="EF267" s="1696"/>
      <c r="EG267" s="1697"/>
      <c r="EH267" s="1506"/>
      <c r="EI267" s="1506"/>
      <c r="EJ267" s="1506"/>
      <c r="EK267" s="1506"/>
      <c r="EL267" s="1506"/>
      <c r="EM267" s="1506"/>
      <c r="EN267" s="1299" t="s">
        <v>861</v>
      </c>
      <c r="EO267" s="1300" t="s">
        <v>20</v>
      </c>
      <c r="EP267" s="1299"/>
      <c r="EQ267" s="1300"/>
      <c r="ER267" s="1506"/>
      <c r="ES267" s="1506"/>
      <c r="ET267" s="1506"/>
      <c r="EU267" s="1506"/>
      <c r="EV267" s="1506"/>
      <c r="EW267" s="1506"/>
      <c r="EX267" s="1506"/>
      <c r="EY267" s="1506"/>
      <c r="EZ267" s="1299"/>
      <c r="FA267" s="1300"/>
      <c r="FB267" s="1506"/>
      <c r="FC267" s="1506"/>
      <c r="FD267" s="1696"/>
      <c r="FE267" s="1697"/>
      <c r="FF267" s="1696"/>
      <c r="FG267" s="1697"/>
      <c r="FH267" s="1696"/>
      <c r="FI267" s="1697"/>
      <c r="FJ267" s="1506"/>
      <c r="FK267" s="1506"/>
      <c r="FL267" s="1506"/>
      <c r="FM267" s="1506"/>
      <c r="FN267" s="1506"/>
      <c r="FO267" s="1506"/>
      <c r="FP267" s="1506"/>
      <c r="FQ267" s="1506"/>
      <c r="FR267" s="1506"/>
      <c r="FS267" s="1506"/>
      <c r="FT267" s="1506"/>
      <c r="FU267" s="1506"/>
      <c r="FV267" s="1506"/>
      <c r="FW267" s="1506"/>
      <c r="FX267" s="1506"/>
      <c r="FY267" s="1506"/>
      <c r="FZ267" s="1506"/>
      <c r="GA267" s="1506"/>
      <c r="GB267" s="1506"/>
      <c r="GC267" s="1506"/>
      <c r="GD267" s="1506"/>
      <c r="GE267" s="1506"/>
      <c r="GF267" s="1506"/>
      <c r="GG267" s="1506"/>
      <c r="GH267" s="1506"/>
      <c r="GI267" s="1506"/>
      <c r="GJ267" s="1299"/>
      <c r="GK267" s="1300"/>
      <c r="GL267" s="1299"/>
      <c r="GM267" s="1300"/>
    </row>
    <row r="268" spans="1:195" ht="13.5" hidden="1" customHeight="1" outlineLevel="1" x14ac:dyDescent="0.15">
      <c r="A268" s="2862"/>
      <c r="B268" s="1087"/>
      <c r="C268" s="1087"/>
      <c r="D268" s="1087"/>
      <c r="E268" s="1087"/>
      <c r="F268" s="1087"/>
      <c r="G268" s="1087"/>
      <c r="H268" s="502">
        <v>0</v>
      </c>
      <c r="I268" s="482">
        <v>0</v>
      </c>
      <c r="J268" s="1087"/>
      <c r="K268" s="1087"/>
      <c r="L268" s="502">
        <v>0</v>
      </c>
      <c r="M268" s="482">
        <v>0</v>
      </c>
      <c r="N268" s="1087"/>
      <c r="O268" s="1087"/>
      <c r="P268" s="1087"/>
      <c r="Q268" s="1087"/>
      <c r="R268" s="502">
        <v>0</v>
      </c>
      <c r="S268" s="482">
        <v>0</v>
      </c>
      <c r="T268" s="502">
        <v>0</v>
      </c>
      <c r="U268" s="482">
        <v>0</v>
      </c>
      <c r="V268" s="502">
        <v>0</v>
      </c>
      <c r="W268" s="482">
        <v>0</v>
      </c>
      <c r="X268" s="1087"/>
      <c r="Y268" s="1087"/>
      <c r="Z268" s="1087"/>
      <c r="AA268" s="1087"/>
      <c r="AB268" s="502">
        <v>0</v>
      </c>
      <c r="AC268" s="482">
        <v>0</v>
      </c>
      <c r="AD268" s="502">
        <v>0</v>
      </c>
      <c r="AE268" s="482">
        <v>0</v>
      </c>
      <c r="AF268" s="502">
        <v>0</v>
      </c>
      <c r="AG268" s="482">
        <v>0</v>
      </c>
      <c r="AH268" s="1653"/>
      <c r="AI268" s="482"/>
      <c r="AJ268" s="1087"/>
      <c r="AK268" s="1087"/>
      <c r="AL268" s="502"/>
      <c r="AM268" s="482"/>
      <c r="AN268" s="1087"/>
      <c r="AO268" s="1087"/>
      <c r="AP268" s="502">
        <v>0</v>
      </c>
      <c r="AQ268" s="482">
        <v>0</v>
      </c>
      <c r="AR268" s="502">
        <v>0</v>
      </c>
      <c r="AS268" s="482">
        <v>0</v>
      </c>
      <c r="AT268" s="502"/>
      <c r="AU268" s="482"/>
      <c r="AV268" s="502">
        <v>0</v>
      </c>
      <c r="AW268" s="482">
        <v>0</v>
      </c>
      <c r="AX268" s="1087"/>
      <c r="AY268" s="1087"/>
      <c r="AZ268" s="502"/>
      <c r="BA268" s="482"/>
      <c r="BB268" s="502">
        <v>0</v>
      </c>
      <c r="BC268" s="482">
        <v>0</v>
      </c>
      <c r="BD268" s="1686"/>
      <c r="BE268" s="498"/>
      <c r="BF268" s="502">
        <v>0</v>
      </c>
      <c r="BG268" s="482">
        <v>0</v>
      </c>
      <c r="BH268" s="502">
        <v>0</v>
      </c>
      <c r="BI268" s="482">
        <v>0</v>
      </c>
      <c r="BJ268" s="1087"/>
      <c r="BK268" s="1087"/>
      <c r="BL268" s="502"/>
      <c r="BM268" s="482"/>
      <c r="BN268" s="502"/>
      <c r="BO268" s="482"/>
      <c r="BP268" s="1087"/>
      <c r="BQ268" s="1087"/>
      <c r="BR268" s="502">
        <v>0</v>
      </c>
      <c r="BS268" s="482">
        <v>0</v>
      </c>
      <c r="BT268" s="1087"/>
      <c r="BU268" s="1087"/>
      <c r="BV268" s="502">
        <v>0</v>
      </c>
      <c r="BW268" s="482">
        <v>0</v>
      </c>
      <c r="BX268" s="502">
        <v>0</v>
      </c>
      <c r="BY268" s="482">
        <v>0</v>
      </c>
      <c r="BZ268" s="1087"/>
      <c r="CA268" s="1087"/>
      <c r="CB268" s="502">
        <v>0</v>
      </c>
      <c r="CC268" s="482">
        <v>0</v>
      </c>
      <c r="CD268" s="502">
        <v>0</v>
      </c>
      <c r="CE268" s="482">
        <v>0</v>
      </c>
      <c r="CF268" s="502">
        <v>0</v>
      </c>
      <c r="CG268" s="482">
        <v>0</v>
      </c>
      <c r="CH268" s="502">
        <v>0</v>
      </c>
      <c r="CI268" s="482">
        <v>0</v>
      </c>
      <c r="CJ268" s="1087"/>
      <c r="CK268" s="1087"/>
      <c r="CL268" s="502">
        <v>0</v>
      </c>
      <c r="CM268" s="482">
        <v>0</v>
      </c>
      <c r="CN268" s="502">
        <v>0</v>
      </c>
      <c r="CO268" s="482">
        <v>0</v>
      </c>
      <c r="CP268" s="1087"/>
      <c r="CQ268" s="1087"/>
      <c r="CR268" s="502"/>
      <c r="CS268" s="482"/>
      <c r="CT268" s="1087"/>
      <c r="CU268" s="1087"/>
      <c r="CV268" s="502"/>
      <c r="CW268" s="482"/>
      <c r="CX268" s="502">
        <v>0</v>
      </c>
      <c r="CY268" s="482">
        <v>0</v>
      </c>
      <c r="CZ268" s="502">
        <v>0</v>
      </c>
      <c r="DA268" s="482">
        <v>0</v>
      </c>
      <c r="DB268" s="502">
        <v>0</v>
      </c>
      <c r="DC268" s="482">
        <v>0</v>
      </c>
      <c r="DD268" s="502"/>
      <c r="DE268" s="482"/>
      <c r="DF268" s="502"/>
      <c r="DG268" s="482"/>
      <c r="DH268" s="502"/>
      <c r="DI268" s="482"/>
      <c r="DJ268" s="502">
        <v>0</v>
      </c>
      <c r="DK268" s="482">
        <v>0</v>
      </c>
      <c r="DL268" s="1087"/>
      <c r="DM268" s="1087"/>
      <c r="DN268" s="502"/>
      <c r="DO268" s="482"/>
      <c r="DP268" s="502"/>
      <c r="DQ268" s="482"/>
      <c r="DR268" s="502"/>
      <c r="DS268" s="482"/>
      <c r="DT268" s="502"/>
      <c r="DU268" s="482"/>
      <c r="DV268" s="502"/>
      <c r="DW268" s="482"/>
      <c r="DX268" s="1087"/>
      <c r="DY268" s="1087"/>
      <c r="DZ268" s="1686"/>
      <c r="EA268" s="498"/>
      <c r="EB268" s="1087"/>
      <c r="EC268" s="1087"/>
      <c r="ED268" s="1087"/>
      <c r="EE268" s="1087"/>
      <c r="EF268" s="1686"/>
      <c r="EG268" s="498"/>
      <c r="EH268" s="1087"/>
      <c r="EI268" s="1087"/>
      <c r="EJ268" s="1087"/>
      <c r="EK268" s="1087"/>
      <c r="EL268" s="1087"/>
      <c r="EM268" s="1087"/>
      <c r="EN268" s="502">
        <v>0</v>
      </c>
      <c r="EO268" s="482">
        <v>0</v>
      </c>
      <c r="EP268" s="502"/>
      <c r="EQ268" s="482"/>
      <c r="ER268" s="1087"/>
      <c r="ES268" s="1087"/>
      <c r="ET268" s="1087"/>
      <c r="EU268" s="1087"/>
      <c r="EV268" s="1087"/>
      <c r="EW268" s="1087"/>
      <c r="EX268" s="1087"/>
      <c r="EY268" s="1087"/>
      <c r="EZ268" s="502"/>
      <c r="FA268" s="482"/>
      <c r="FB268" s="1087"/>
      <c r="FC268" s="1087"/>
      <c r="FD268" s="1686"/>
      <c r="FE268" s="498"/>
      <c r="FF268" s="1686"/>
      <c r="FG268" s="498"/>
      <c r="FH268" s="1686"/>
      <c r="FI268" s="498"/>
      <c r="FJ268" s="1087"/>
      <c r="FK268" s="1087"/>
      <c r="FL268" s="1087"/>
      <c r="FM268" s="1087"/>
      <c r="FN268" s="1087"/>
      <c r="FO268" s="1087"/>
      <c r="FP268" s="1087"/>
      <c r="FQ268" s="1087"/>
      <c r="FR268" s="1087"/>
      <c r="FS268" s="1087"/>
      <c r="FT268" s="1087"/>
      <c r="FU268" s="1087"/>
      <c r="FV268" s="1087"/>
      <c r="FW268" s="1087"/>
      <c r="FX268" s="1087"/>
      <c r="FY268" s="1087"/>
      <c r="FZ268" s="1087"/>
      <c r="GA268" s="1087"/>
      <c r="GB268" s="1087"/>
      <c r="GC268" s="1087"/>
      <c r="GD268" s="1087"/>
      <c r="GE268" s="1087"/>
      <c r="GF268" s="1087"/>
      <c r="GG268" s="1087"/>
      <c r="GH268" s="1087"/>
      <c r="GI268" s="1087"/>
      <c r="GJ268" s="502"/>
      <c r="GK268" s="482"/>
      <c r="GL268" s="502"/>
      <c r="GM268" s="482"/>
    </row>
    <row r="269" spans="1:195" ht="13.5" hidden="1" customHeight="1" outlineLevel="1" x14ac:dyDescent="0.15">
      <c r="A269" s="2860">
        <v>44752</v>
      </c>
      <c r="B269" s="1081"/>
      <c r="C269" s="1081"/>
      <c r="D269" s="1081"/>
      <c r="E269" s="1081"/>
      <c r="F269" s="1081"/>
      <c r="G269" s="1081"/>
      <c r="H269" s="440"/>
      <c r="I269" s="1066">
        <v>0</v>
      </c>
      <c r="J269" s="1081"/>
      <c r="K269" s="1081"/>
      <c r="L269" s="440"/>
      <c r="M269" s="1066">
        <v>0</v>
      </c>
      <c r="N269" s="1081"/>
      <c r="O269" s="1081"/>
      <c r="P269" s="1081"/>
      <c r="Q269" s="1081"/>
      <c r="R269" s="440" t="s">
        <v>1396</v>
      </c>
      <c r="S269" s="1066" t="s">
        <v>29</v>
      </c>
      <c r="T269" s="440" t="s">
        <v>1402</v>
      </c>
      <c r="U269" s="1066" t="s">
        <v>29</v>
      </c>
      <c r="V269" s="440" t="s">
        <v>639</v>
      </c>
      <c r="W269" s="1066" t="s">
        <v>652</v>
      </c>
      <c r="X269" s="1081"/>
      <c r="Y269" s="1081"/>
      <c r="Z269" s="1081"/>
      <c r="AA269" s="1081"/>
      <c r="AB269" s="440" t="s">
        <v>1356</v>
      </c>
      <c r="AC269" s="1066" t="s">
        <v>20</v>
      </c>
      <c r="AD269" s="440"/>
      <c r="AE269" s="1066">
        <v>0</v>
      </c>
      <c r="AF269" s="440" t="s">
        <v>1408</v>
      </c>
      <c r="AG269" s="1066" t="s">
        <v>29</v>
      </c>
      <c r="AH269" s="1654"/>
      <c r="AI269" s="427"/>
      <c r="AJ269" s="1081"/>
      <c r="AK269" s="1081"/>
      <c r="AL269" s="446"/>
      <c r="AM269" s="427"/>
      <c r="AN269" s="1081"/>
      <c r="AO269" s="1081"/>
      <c r="AP269" s="440"/>
      <c r="AQ269" s="1066">
        <v>0</v>
      </c>
      <c r="AR269" s="440" t="s">
        <v>5</v>
      </c>
      <c r="AS269" s="1066">
        <v>0</v>
      </c>
      <c r="AT269" s="446"/>
      <c r="AU269" s="427"/>
      <c r="AV269" s="440" t="s">
        <v>935</v>
      </c>
      <c r="AW269" s="1066" t="s">
        <v>29</v>
      </c>
      <c r="AX269" s="1081"/>
      <c r="AY269" s="1081"/>
      <c r="AZ269" s="440"/>
      <c r="BA269" s="1066"/>
      <c r="BB269" s="440" t="s">
        <v>1387</v>
      </c>
      <c r="BC269" s="1066" t="s">
        <v>29</v>
      </c>
      <c r="BD269" s="1687"/>
      <c r="BE269" s="1066"/>
      <c r="BF269" s="440" t="s">
        <v>1316</v>
      </c>
      <c r="BG269" s="1066" t="s">
        <v>20</v>
      </c>
      <c r="BH269" s="440" t="s">
        <v>1081</v>
      </c>
      <c r="BI269" s="1066" t="s">
        <v>591</v>
      </c>
      <c r="BJ269" s="1081"/>
      <c r="BK269" s="1081"/>
      <c r="BL269" s="446"/>
      <c r="BM269" s="427"/>
      <c r="BN269" s="446"/>
      <c r="BO269" s="427"/>
      <c r="BP269" s="1081"/>
      <c r="BQ269" s="1081"/>
      <c r="BR269" s="440"/>
      <c r="BS269" s="1066">
        <v>0</v>
      </c>
      <c r="BT269" s="1081"/>
      <c r="BU269" s="1081"/>
      <c r="BV269" s="440"/>
      <c r="BW269" s="1066">
        <v>0</v>
      </c>
      <c r="BX269" s="440">
        <v>0</v>
      </c>
      <c r="BY269" s="1066">
        <v>0</v>
      </c>
      <c r="BZ269" s="1081"/>
      <c r="CA269" s="1081"/>
      <c r="CB269" s="440"/>
      <c r="CC269" s="1066">
        <v>0</v>
      </c>
      <c r="CD269" s="440" t="s">
        <v>1064</v>
      </c>
      <c r="CE269" s="1066" t="s">
        <v>29</v>
      </c>
      <c r="CF269" s="440" t="s">
        <v>1397</v>
      </c>
      <c r="CG269" s="1066" t="s">
        <v>29</v>
      </c>
      <c r="CH269" s="440"/>
      <c r="CI269" s="1066">
        <v>0</v>
      </c>
      <c r="CJ269" s="1081"/>
      <c r="CK269" s="1081"/>
      <c r="CL269" s="440"/>
      <c r="CM269" s="1066">
        <v>0</v>
      </c>
      <c r="CN269" s="440"/>
      <c r="CO269" s="1066">
        <v>0</v>
      </c>
      <c r="CP269" s="1081"/>
      <c r="CQ269" s="1081"/>
      <c r="CR269" s="446"/>
      <c r="CS269" s="427"/>
      <c r="CT269" s="1081"/>
      <c r="CU269" s="1081"/>
      <c r="CV269" s="446"/>
      <c r="CW269" s="427"/>
      <c r="CX269" s="440" t="s">
        <v>1318</v>
      </c>
      <c r="CY269" s="1066" t="s">
        <v>20</v>
      </c>
      <c r="CZ269" s="440"/>
      <c r="DA269" s="1066">
        <v>0</v>
      </c>
      <c r="DB269" s="440" t="s">
        <v>1082</v>
      </c>
      <c r="DC269" s="1066" t="s">
        <v>29</v>
      </c>
      <c r="DD269" s="446"/>
      <c r="DE269" s="427"/>
      <c r="DF269" s="446"/>
      <c r="DG269" s="427"/>
      <c r="DH269" s="446"/>
      <c r="DI269" s="427"/>
      <c r="DJ269" s="440"/>
      <c r="DK269" s="1066">
        <v>0</v>
      </c>
      <c r="DL269" s="1081"/>
      <c r="DM269" s="1081"/>
      <c r="DN269" s="446"/>
      <c r="DO269" s="427"/>
      <c r="DP269" s="446"/>
      <c r="DQ269" s="427"/>
      <c r="DR269" s="446"/>
      <c r="DS269" s="427"/>
      <c r="DT269" s="440"/>
      <c r="DU269" s="1066"/>
      <c r="DV269" s="446"/>
      <c r="DW269" s="427"/>
      <c r="DX269" s="1081"/>
      <c r="DY269" s="1081"/>
      <c r="DZ269" s="1687"/>
      <c r="EA269" s="1066"/>
      <c r="EB269" s="1081"/>
      <c r="EC269" s="1081"/>
      <c r="ED269" s="1081"/>
      <c r="EE269" s="1081"/>
      <c r="EF269" s="1687"/>
      <c r="EG269" s="1066"/>
      <c r="EH269" s="1081"/>
      <c r="EI269" s="1081"/>
      <c r="EJ269" s="1081"/>
      <c r="EK269" s="1081"/>
      <c r="EL269" s="1081"/>
      <c r="EM269" s="1081"/>
      <c r="EN269" s="440" t="s">
        <v>1386</v>
      </c>
      <c r="EO269" s="1066" t="s">
        <v>29</v>
      </c>
      <c r="EP269" s="446"/>
      <c r="EQ269" s="427"/>
      <c r="ER269" s="1081"/>
      <c r="ES269" s="1081"/>
      <c r="ET269" s="1081"/>
      <c r="EU269" s="1081"/>
      <c r="EV269" s="1081"/>
      <c r="EW269" s="1081"/>
      <c r="EX269" s="1081"/>
      <c r="EY269" s="1081"/>
      <c r="EZ269" s="446"/>
      <c r="FA269" s="427"/>
      <c r="FB269" s="1081"/>
      <c r="FC269" s="1081"/>
      <c r="FD269" s="1687"/>
      <c r="FE269" s="1066"/>
      <c r="FF269" s="1687"/>
      <c r="FG269" s="1066"/>
      <c r="FH269" s="1687"/>
      <c r="FI269" s="1066"/>
      <c r="FJ269" s="1081"/>
      <c r="FK269" s="1081"/>
      <c r="FL269" s="1081"/>
      <c r="FM269" s="1081"/>
      <c r="FN269" s="1081"/>
      <c r="FO269" s="1081"/>
      <c r="FP269" s="1081"/>
      <c r="FQ269" s="1081"/>
      <c r="FR269" s="1081"/>
      <c r="FS269" s="1081"/>
      <c r="FT269" s="1081"/>
      <c r="FU269" s="1081"/>
      <c r="FV269" s="1081"/>
      <c r="FW269" s="1081"/>
      <c r="FX269" s="1081"/>
      <c r="FY269" s="1081"/>
      <c r="FZ269" s="1081"/>
      <c r="GA269" s="1081"/>
      <c r="GB269" s="1081"/>
      <c r="GC269" s="1081"/>
      <c r="GD269" s="1081"/>
      <c r="GE269" s="1081"/>
      <c r="GF269" s="1081"/>
      <c r="GG269" s="1081"/>
      <c r="GH269" s="1081"/>
      <c r="GI269" s="1081"/>
      <c r="GJ269" s="446"/>
      <c r="GK269" s="427"/>
      <c r="GL269" s="446"/>
      <c r="GM269" s="427"/>
    </row>
    <row r="270" spans="1:195" ht="13.5" hidden="1" customHeight="1" outlineLevel="1" x14ac:dyDescent="0.15">
      <c r="A270" s="2861"/>
      <c r="B270" s="1082"/>
      <c r="C270" s="1082"/>
      <c r="D270" s="1082"/>
      <c r="E270" s="1082"/>
      <c r="F270" s="1082"/>
      <c r="G270" s="1082"/>
      <c r="H270" s="430">
        <v>0</v>
      </c>
      <c r="I270" s="429">
        <v>0</v>
      </c>
      <c r="J270" s="1082"/>
      <c r="K270" s="1082"/>
      <c r="L270" s="430">
        <v>0</v>
      </c>
      <c r="M270" s="429">
        <v>0</v>
      </c>
      <c r="N270" s="1082"/>
      <c r="O270" s="1082"/>
      <c r="P270" s="1082"/>
      <c r="Q270" s="1082"/>
      <c r="R270" s="430" t="s">
        <v>1292</v>
      </c>
      <c r="S270" s="429" t="s">
        <v>20</v>
      </c>
      <c r="T270" s="430" t="s">
        <v>1415</v>
      </c>
      <c r="U270" s="429" t="s">
        <v>20</v>
      </c>
      <c r="V270" s="430" t="s">
        <v>1407</v>
      </c>
      <c r="W270" s="429" t="s">
        <v>29</v>
      </c>
      <c r="X270" s="1082"/>
      <c r="Y270" s="1082"/>
      <c r="Z270" s="1082"/>
      <c r="AA270" s="1082"/>
      <c r="AB270" s="430" t="s">
        <v>1064</v>
      </c>
      <c r="AC270" s="429" t="s">
        <v>20</v>
      </c>
      <c r="AD270" s="430">
        <v>0</v>
      </c>
      <c r="AE270" s="429">
        <v>0</v>
      </c>
      <c r="AF270" s="430" t="s">
        <v>935</v>
      </c>
      <c r="AG270" s="429" t="s">
        <v>20</v>
      </c>
      <c r="AH270" s="1655"/>
      <c r="AI270" s="429"/>
      <c r="AJ270" s="1082"/>
      <c r="AK270" s="1082"/>
      <c r="AL270" s="428"/>
      <c r="AM270" s="429"/>
      <c r="AN270" s="1082"/>
      <c r="AO270" s="1082"/>
      <c r="AP270" s="430">
        <v>0</v>
      </c>
      <c r="AQ270" s="429">
        <v>0</v>
      </c>
      <c r="AR270" s="430">
        <v>0</v>
      </c>
      <c r="AS270" s="429">
        <v>0</v>
      </c>
      <c r="AT270" s="428"/>
      <c r="AU270" s="429"/>
      <c r="AV270" s="430" t="s">
        <v>1384</v>
      </c>
      <c r="AW270" s="429" t="s">
        <v>29</v>
      </c>
      <c r="AX270" s="1082"/>
      <c r="AY270" s="1082"/>
      <c r="AZ270" s="430"/>
      <c r="BA270" s="429"/>
      <c r="BB270" s="430" t="s">
        <v>861</v>
      </c>
      <c r="BC270" s="429" t="s">
        <v>29</v>
      </c>
      <c r="BD270" s="1688"/>
      <c r="BE270" s="1689"/>
      <c r="BF270" s="430" t="s">
        <v>1395</v>
      </c>
      <c r="BG270" s="429" t="s">
        <v>29</v>
      </c>
      <c r="BH270" s="430" t="s">
        <v>1082</v>
      </c>
      <c r="BI270" s="429" t="s">
        <v>29</v>
      </c>
      <c r="BJ270" s="1082"/>
      <c r="BK270" s="1082"/>
      <c r="BL270" s="428"/>
      <c r="BM270" s="429"/>
      <c r="BN270" s="428"/>
      <c r="BO270" s="429"/>
      <c r="BP270" s="1082"/>
      <c r="BQ270" s="1082"/>
      <c r="BR270" s="430">
        <v>0</v>
      </c>
      <c r="BS270" s="429">
        <v>0</v>
      </c>
      <c r="BT270" s="1082"/>
      <c r="BU270" s="1082"/>
      <c r="BV270" s="430">
        <v>0</v>
      </c>
      <c r="BW270" s="429">
        <v>0</v>
      </c>
      <c r="BX270" s="430">
        <v>0</v>
      </c>
      <c r="BY270" s="429">
        <v>0</v>
      </c>
      <c r="BZ270" s="1082"/>
      <c r="CA270" s="1082"/>
      <c r="CB270" s="430">
        <v>0</v>
      </c>
      <c r="CC270" s="429">
        <v>0</v>
      </c>
      <c r="CD270" s="430" t="s">
        <v>977</v>
      </c>
      <c r="CE270" s="429" t="s">
        <v>29</v>
      </c>
      <c r="CF270" s="430" t="s">
        <v>1290</v>
      </c>
      <c r="CG270" s="429" t="s">
        <v>20</v>
      </c>
      <c r="CH270" s="430">
        <v>0</v>
      </c>
      <c r="CI270" s="429">
        <v>0</v>
      </c>
      <c r="CJ270" s="1082"/>
      <c r="CK270" s="1082"/>
      <c r="CL270" s="430">
        <v>0</v>
      </c>
      <c r="CM270" s="429">
        <v>0</v>
      </c>
      <c r="CN270" s="430">
        <v>0</v>
      </c>
      <c r="CO270" s="429">
        <v>0</v>
      </c>
      <c r="CP270" s="1082"/>
      <c r="CQ270" s="1082"/>
      <c r="CR270" s="428"/>
      <c r="CS270" s="429"/>
      <c r="CT270" s="1082"/>
      <c r="CU270" s="1082"/>
      <c r="CV270" s="428"/>
      <c r="CW270" s="429"/>
      <c r="CX270" s="430" t="s">
        <v>1306</v>
      </c>
      <c r="CY270" s="429" t="s">
        <v>20</v>
      </c>
      <c r="CZ270" s="430">
        <v>0</v>
      </c>
      <c r="DA270" s="429">
        <v>0</v>
      </c>
      <c r="DB270" s="430" t="s">
        <v>1171</v>
      </c>
      <c r="DC270" s="429" t="s">
        <v>29</v>
      </c>
      <c r="DD270" s="428"/>
      <c r="DE270" s="429"/>
      <c r="DF270" s="428"/>
      <c r="DG270" s="429"/>
      <c r="DH270" s="428"/>
      <c r="DI270" s="429"/>
      <c r="DJ270" s="430">
        <v>0</v>
      </c>
      <c r="DK270" s="429">
        <v>0</v>
      </c>
      <c r="DL270" s="1082"/>
      <c r="DM270" s="1082"/>
      <c r="DN270" s="428"/>
      <c r="DO270" s="429"/>
      <c r="DP270" s="428"/>
      <c r="DQ270" s="429"/>
      <c r="DR270" s="428"/>
      <c r="DS270" s="429"/>
      <c r="DT270" s="430"/>
      <c r="DU270" s="429"/>
      <c r="DV270" s="428"/>
      <c r="DW270" s="429"/>
      <c r="DX270" s="1082"/>
      <c r="DY270" s="1082"/>
      <c r="DZ270" s="1688"/>
      <c r="EA270" s="1689"/>
      <c r="EB270" s="1082"/>
      <c r="EC270" s="1082"/>
      <c r="ED270" s="1082"/>
      <c r="EE270" s="1082"/>
      <c r="EF270" s="1688"/>
      <c r="EG270" s="1689"/>
      <c r="EH270" s="1082"/>
      <c r="EI270" s="1082"/>
      <c r="EJ270" s="1082"/>
      <c r="EK270" s="1082"/>
      <c r="EL270" s="1082"/>
      <c r="EM270" s="1082"/>
      <c r="EN270" s="430" t="s">
        <v>1387</v>
      </c>
      <c r="EO270" s="429" t="s">
        <v>29</v>
      </c>
      <c r="EP270" s="428"/>
      <c r="EQ270" s="429"/>
      <c r="ER270" s="1082"/>
      <c r="ES270" s="1082"/>
      <c r="ET270" s="1082"/>
      <c r="EU270" s="1082"/>
      <c r="EV270" s="1082"/>
      <c r="EW270" s="1082"/>
      <c r="EX270" s="1082"/>
      <c r="EY270" s="1082"/>
      <c r="EZ270" s="428"/>
      <c r="FA270" s="429"/>
      <c r="FB270" s="1082"/>
      <c r="FC270" s="1082"/>
      <c r="FD270" s="1688"/>
      <c r="FE270" s="1689"/>
      <c r="FF270" s="1688"/>
      <c r="FG270" s="1689"/>
      <c r="FH270" s="1688"/>
      <c r="FI270" s="1689"/>
      <c r="FJ270" s="1082"/>
      <c r="FK270" s="1082"/>
      <c r="FL270" s="1082"/>
      <c r="FM270" s="1082"/>
      <c r="FN270" s="1082"/>
      <c r="FO270" s="1082"/>
      <c r="FP270" s="1082"/>
      <c r="FQ270" s="1082"/>
      <c r="FR270" s="1082"/>
      <c r="FS270" s="1082"/>
      <c r="FT270" s="1082"/>
      <c r="FU270" s="1082"/>
      <c r="FV270" s="1082"/>
      <c r="FW270" s="1082"/>
      <c r="FX270" s="1082"/>
      <c r="FY270" s="1082"/>
      <c r="FZ270" s="1082"/>
      <c r="GA270" s="1082"/>
      <c r="GB270" s="1082"/>
      <c r="GC270" s="1082"/>
      <c r="GD270" s="1082"/>
      <c r="GE270" s="1082"/>
      <c r="GF270" s="1082"/>
      <c r="GG270" s="1082"/>
      <c r="GH270" s="1082"/>
      <c r="GI270" s="1082"/>
      <c r="GJ270" s="428"/>
      <c r="GK270" s="429"/>
      <c r="GL270" s="428"/>
      <c r="GM270" s="429"/>
    </row>
    <row r="271" spans="1:195" ht="13.5" hidden="1" customHeight="1" outlineLevel="1" x14ac:dyDescent="0.15">
      <c r="A271" s="2861"/>
      <c r="B271" s="1082"/>
      <c r="C271" s="1082"/>
      <c r="D271" s="1082"/>
      <c r="E271" s="1082"/>
      <c r="F271" s="1082"/>
      <c r="G271" s="1082"/>
      <c r="H271" s="430">
        <v>0</v>
      </c>
      <c r="I271" s="429">
        <v>0</v>
      </c>
      <c r="J271" s="1082"/>
      <c r="K271" s="1082"/>
      <c r="L271" s="430">
        <v>0</v>
      </c>
      <c r="M271" s="429">
        <v>0</v>
      </c>
      <c r="N271" s="1082"/>
      <c r="O271" s="1082"/>
      <c r="P271" s="1082"/>
      <c r="Q271" s="1082"/>
      <c r="R271" s="430" t="s">
        <v>861</v>
      </c>
      <c r="S271" s="429" t="s">
        <v>20</v>
      </c>
      <c r="T271" s="430" t="s">
        <v>716</v>
      </c>
      <c r="U271" s="429" t="s">
        <v>29</v>
      </c>
      <c r="V271" s="430" t="s">
        <v>1081</v>
      </c>
      <c r="W271" s="429" t="s">
        <v>29</v>
      </c>
      <c r="X271" s="1082"/>
      <c r="Y271" s="1082"/>
      <c r="Z271" s="1082"/>
      <c r="AA271" s="1082"/>
      <c r="AB271" s="430" t="s">
        <v>673</v>
      </c>
      <c r="AC271" s="429" t="s">
        <v>20</v>
      </c>
      <c r="AD271" s="430">
        <v>0</v>
      </c>
      <c r="AE271" s="429">
        <v>0</v>
      </c>
      <c r="AF271" s="430" t="s">
        <v>1306</v>
      </c>
      <c r="AG271" s="429" t="s">
        <v>20</v>
      </c>
      <c r="AH271" s="1655"/>
      <c r="AI271" s="429"/>
      <c r="AJ271" s="1082"/>
      <c r="AK271" s="1082"/>
      <c r="AL271" s="428"/>
      <c r="AM271" s="429"/>
      <c r="AN271" s="1082"/>
      <c r="AO271" s="1082"/>
      <c r="AP271" s="430">
        <v>0</v>
      </c>
      <c r="AQ271" s="429">
        <v>0</v>
      </c>
      <c r="AR271" s="430">
        <v>0</v>
      </c>
      <c r="AS271" s="429">
        <v>0</v>
      </c>
      <c r="AT271" s="428"/>
      <c r="AU271" s="429"/>
      <c r="AV271" s="430" t="s">
        <v>1131</v>
      </c>
      <c r="AW271" s="429" t="s">
        <v>20</v>
      </c>
      <c r="AX271" s="1082"/>
      <c r="AY271" s="1082"/>
      <c r="AZ271" s="430"/>
      <c r="BA271" s="429"/>
      <c r="BB271" s="430" t="s">
        <v>964</v>
      </c>
      <c r="BC271" s="429" t="s">
        <v>20</v>
      </c>
      <c r="BD271" s="1688"/>
      <c r="BE271" s="1689"/>
      <c r="BF271" s="430" t="s">
        <v>1118</v>
      </c>
      <c r="BG271" s="429" t="s">
        <v>598</v>
      </c>
      <c r="BH271" s="430" t="s">
        <v>1316</v>
      </c>
      <c r="BI271" s="429" t="s">
        <v>20</v>
      </c>
      <c r="BJ271" s="1082"/>
      <c r="BK271" s="1082"/>
      <c r="BL271" s="428"/>
      <c r="BM271" s="429"/>
      <c r="BN271" s="428"/>
      <c r="BO271" s="429"/>
      <c r="BP271" s="1082"/>
      <c r="BQ271" s="1082"/>
      <c r="BR271" s="430">
        <v>0</v>
      </c>
      <c r="BS271" s="429">
        <v>0</v>
      </c>
      <c r="BT271" s="1082"/>
      <c r="BU271" s="1082"/>
      <c r="BV271" s="430">
        <v>0</v>
      </c>
      <c r="BW271" s="429">
        <v>0</v>
      </c>
      <c r="BX271" s="430" t="s">
        <v>1043</v>
      </c>
      <c r="BY271" s="429" t="s">
        <v>652</v>
      </c>
      <c r="BZ271" s="1082"/>
      <c r="CA271" s="1082"/>
      <c r="CB271" s="430">
        <v>0</v>
      </c>
      <c r="CC271" s="429">
        <v>0</v>
      </c>
      <c r="CD271" s="430" t="s">
        <v>1035</v>
      </c>
      <c r="CE271" s="429" t="s">
        <v>29</v>
      </c>
      <c r="CF271" s="430" t="s">
        <v>1415</v>
      </c>
      <c r="CG271" s="429" t="s">
        <v>29</v>
      </c>
      <c r="CH271" s="430">
        <v>0</v>
      </c>
      <c r="CI271" s="429">
        <v>0</v>
      </c>
      <c r="CJ271" s="1082"/>
      <c r="CK271" s="1082"/>
      <c r="CL271" s="430">
        <v>0</v>
      </c>
      <c r="CM271" s="429">
        <v>0</v>
      </c>
      <c r="CN271" s="430">
        <v>0</v>
      </c>
      <c r="CO271" s="429">
        <v>0</v>
      </c>
      <c r="CP271" s="1082"/>
      <c r="CQ271" s="1082"/>
      <c r="CR271" s="428"/>
      <c r="CS271" s="429"/>
      <c r="CT271" s="1082"/>
      <c r="CU271" s="1082"/>
      <c r="CV271" s="428"/>
      <c r="CW271" s="429"/>
      <c r="CX271" s="430">
        <v>0</v>
      </c>
      <c r="CY271" s="429">
        <v>0</v>
      </c>
      <c r="CZ271" s="430">
        <v>0</v>
      </c>
      <c r="DA271" s="429">
        <v>0</v>
      </c>
      <c r="DB271" s="430" t="s">
        <v>635</v>
      </c>
      <c r="DC271" s="429" t="s">
        <v>20</v>
      </c>
      <c r="DD271" s="428"/>
      <c r="DE271" s="429"/>
      <c r="DF271" s="428"/>
      <c r="DG271" s="429"/>
      <c r="DH271" s="428"/>
      <c r="DI271" s="429"/>
      <c r="DJ271" s="430">
        <v>0</v>
      </c>
      <c r="DK271" s="429">
        <v>0</v>
      </c>
      <c r="DL271" s="1082"/>
      <c r="DM271" s="1082"/>
      <c r="DN271" s="428"/>
      <c r="DO271" s="429"/>
      <c r="DP271" s="428"/>
      <c r="DQ271" s="429"/>
      <c r="DR271" s="428"/>
      <c r="DS271" s="429"/>
      <c r="DT271" s="430"/>
      <c r="DU271" s="429"/>
      <c r="DV271" s="428"/>
      <c r="DW271" s="429"/>
      <c r="DX271" s="1082"/>
      <c r="DY271" s="1082"/>
      <c r="DZ271" s="1688"/>
      <c r="EA271" s="1689"/>
      <c r="EB271" s="1082"/>
      <c r="EC271" s="1082"/>
      <c r="ED271" s="1082"/>
      <c r="EE271" s="1082"/>
      <c r="EF271" s="1688"/>
      <c r="EG271" s="1689"/>
      <c r="EH271" s="1082"/>
      <c r="EI271" s="1082"/>
      <c r="EJ271" s="1082"/>
      <c r="EK271" s="1082"/>
      <c r="EL271" s="1082"/>
      <c r="EM271" s="1082"/>
      <c r="EN271" s="430" t="s">
        <v>1417</v>
      </c>
      <c r="EO271" s="429" t="s">
        <v>29</v>
      </c>
      <c r="EP271" s="428"/>
      <c r="EQ271" s="429"/>
      <c r="ER271" s="1082"/>
      <c r="ES271" s="1082"/>
      <c r="ET271" s="1082"/>
      <c r="EU271" s="1082"/>
      <c r="EV271" s="1082"/>
      <c r="EW271" s="1082"/>
      <c r="EX271" s="1082"/>
      <c r="EY271" s="1082"/>
      <c r="EZ271" s="428"/>
      <c r="FA271" s="429"/>
      <c r="FB271" s="1082"/>
      <c r="FC271" s="1082"/>
      <c r="FD271" s="1688"/>
      <c r="FE271" s="1689"/>
      <c r="FF271" s="1688"/>
      <c r="FG271" s="1689"/>
      <c r="FH271" s="1688"/>
      <c r="FI271" s="1689"/>
      <c r="FJ271" s="1082"/>
      <c r="FK271" s="1082"/>
      <c r="FL271" s="1082"/>
      <c r="FM271" s="1082"/>
      <c r="FN271" s="1082"/>
      <c r="FO271" s="1082"/>
      <c r="FP271" s="1082"/>
      <c r="FQ271" s="1082"/>
      <c r="FR271" s="1082"/>
      <c r="FS271" s="1082"/>
      <c r="FT271" s="1082"/>
      <c r="FU271" s="1082"/>
      <c r="FV271" s="1082"/>
      <c r="FW271" s="1082"/>
      <c r="FX271" s="1082"/>
      <c r="FY271" s="1082"/>
      <c r="FZ271" s="1082"/>
      <c r="GA271" s="1082"/>
      <c r="GB271" s="1082"/>
      <c r="GC271" s="1082"/>
      <c r="GD271" s="1082"/>
      <c r="GE271" s="1082"/>
      <c r="GF271" s="1082"/>
      <c r="GG271" s="1082"/>
      <c r="GH271" s="1082"/>
      <c r="GI271" s="1082"/>
      <c r="GJ271" s="428"/>
      <c r="GK271" s="429"/>
      <c r="GL271" s="428"/>
      <c r="GM271" s="429"/>
    </row>
    <row r="272" spans="1:195" ht="13.5" hidden="1" customHeight="1" outlineLevel="1" x14ac:dyDescent="0.15">
      <c r="A272" s="2861"/>
      <c r="B272" s="1082"/>
      <c r="C272" s="1082"/>
      <c r="D272" s="1082"/>
      <c r="E272" s="1082"/>
      <c r="F272" s="1082"/>
      <c r="G272" s="1082"/>
      <c r="H272" s="430">
        <v>0</v>
      </c>
      <c r="I272" s="429">
        <v>0</v>
      </c>
      <c r="J272" s="1082"/>
      <c r="K272" s="1082"/>
      <c r="L272" s="430">
        <v>0</v>
      </c>
      <c r="M272" s="429">
        <v>0</v>
      </c>
      <c r="N272" s="1082"/>
      <c r="O272" s="1082"/>
      <c r="P272" s="1082"/>
      <c r="Q272" s="1082"/>
      <c r="R272" s="430" t="s">
        <v>1306</v>
      </c>
      <c r="S272" s="429" t="s">
        <v>20</v>
      </c>
      <c r="T272" s="430" t="s">
        <v>1290</v>
      </c>
      <c r="U272" s="429" t="s">
        <v>20</v>
      </c>
      <c r="V272" s="430" t="s">
        <v>635</v>
      </c>
      <c r="W272" s="429" t="s">
        <v>29</v>
      </c>
      <c r="X272" s="1082"/>
      <c r="Y272" s="1082"/>
      <c r="Z272" s="1082"/>
      <c r="AA272" s="1082"/>
      <c r="AB272" s="430" t="s">
        <v>716</v>
      </c>
      <c r="AC272" s="429" t="s">
        <v>29</v>
      </c>
      <c r="AD272" s="430">
        <v>0</v>
      </c>
      <c r="AE272" s="429">
        <v>0</v>
      </c>
      <c r="AF272" s="430" t="s">
        <v>1356</v>
      </c>
      <c r="AG272" s="429" t="s">
        <v>20</v>
      </c>
      <c r="AH272" s="1655"/>
      <c r="AI272" s="429"/>
      <c r="AJ272" s="1082"/>
      <c r="AK272" s="1082"/>
      <c r="AL272" s="428"/>
      <c r="AM272" s="429"/>
      <c r="AN272" s="1082"/>
      <c r="AO272" s="1082"/>
      <c r="AP272" s="430">
        <v>0</v>
      </c>
      <c r="AQ272" s="429">
        <v>0</v>
      </c>
      <c r="AR272" s="430">
        <v>0</v>
      </c>
      <c r="AS272" s="429">
        <v>0</v>
      </c>
      <c r="AT272" s="428"/>
      <c r="AU272" s="429"/>
      <c r="AV272" s="430" t="s">
        <v>1386</v>
      </c>
      <c r="AW272" s="429" t="s">
        <v>29</v>
      </c>
      <c r="AX272" s="1082"/>
      <c r="AY272" s="1082"/>
      <c r="AZ272" s="430"/>
      <c r="BA272" s="429"/>
      <c r="BB272" s="430" t="s">
        <v>639</v>
      </c>
      <c r="BC272" s="429" t="s">
        <v>20</v>
      </c>
      <c r="BD272" s="1688"/>
      <c r="BE272" s="1689"/>
      <c r="BF272" s="430" t="s">
        <v>1407</v>
      </c>
      <c r="BG272" s="429" t="s">
        <v>20</v>
      </c>
      <c r="BH272" s="430" t="s">
        <v>1333</v>
      </c>
      <c r="BI272" s="429" t="s">
        <v>29</v>
      </c>
      <c r="BJ272" s="1082"/>
      <c r="BK272" s="1082"/>
      <c r="BL272" s="428"/>
      <c r="BM272" s="429"/>
      <c r="BN272" s="428"/>
      <c r="BO272" s="429"/>
      <c r="BP272" s="1082"/>
      <c r="BQ272" s="1082"/>
      <c r="BR272" s="430">
        <v>0</v>
      </c>
      <c r="BS272" s="429">
        <v>0</v>
      </c>
      <c r="BT272" s="1082"/>
      <c r="BU272" s="1082"/>
      <c r="BV272" s="430">
        <v>0</v>
      </c>
      <c r="BW272" s="429">
        <v>0</v>
      </c>
      <c r="BX272" s="430" t="s">
        <v>935</v>
      </c>
      <c r="BY272" s="429" t="s">
        <v>29</v>
      </c>
      <c r="BZ272" s="1082"/>
      <c r="CA272" s="1082"/>
      <c r="CB272" s="430">
        <v>0</v>
      </c>
      <c r="CC272" s="429">
        <v>0</v>
      </c>
      <c r="CD272" s="430" t="s">
        <v>1338</v>
      </c>
      <c r="CE272" s="429" t="s">
        <v>598</v>
      </c>
      <c r="CF272" s="430" t="s">
        <v>1064</v>
      </c>
      <c r="CG272" s="429" t="s">
        <v>29</v>
      </c>
      <c r="CH272" s="430">
        <v>0</v>
      </c>
      <c r="CI272" s="429">
        <v>0</v>
      </c>
      <c r="CJ272" s="1082"/>
      <c r="CK272" s="1082"/>
      <c r="CL272" s="430">
        <v>0</v>
      </c>
      <c r="CM272" s="429">
        <v>0</v>
      </c>
      <c r="CN272" s="430">
        <v>0</v>
      </c>
      <c r="CO272" s="429">
        <v>0</v>
      </c>
      <c r="CP272" s="1082"/>
      <c r="CQ272" s="1082"/>
      <c r="CR272" s="428"/>
      <c r="CS272" s="429"/>
      <c r="CT272" s="1082"/>
      <c r="CU272" s="1082"/>
      <c r="CV272" s="428"/>
      <c r="CW272" s="429"/>
      <c r="CX272" s="430">
        <v>0</v>
      </c>
      <c r="CY272" s="429">
        <v>0</v>
      </c>
      <c r="CZ272" s="430">
        <v>0</v>
      </c>
      <c r="DA272" s="429">
        <v>0</v>
      </c>
      <c r="DB272" s="430" t="s">
        <v>1395</v>
      </c>
      <c r="DC272" s="429" t="s">
        <v>20</v>
      </c>
      <c r="DD272" s="428"/>
      <c r="DE272" s="429"/>
      <c r="DF272" s="428"/>
      <c r="DG272" s="429"/>
      <c r="DH272" s="428"/>
      <c r="DI272" s="429"/>
      <c r="DJ272" s="430">
        <v>0</v>
      </c>
      <c r="DK272" s="429">
        <v>0</v>
      </c>
      <c r="DL272" s="1082"/>
      <c r="DM272" s="1082"/>
      <c r="DN272" s="428"/>
      <c r="DO272" s="429"/>
      <c r="DP272" s="428"/>
      <c r="DQ272" s="429"/>
      <c r="DR272" s="428"/>
      <c r="DS272" s="429"/>
      <c r="DT272" s="430"/>
      <c r="DU272" s="429"/>
      <c r="DV272" s="428"/>
      <c r="DW272" s="429"/>
      <c r="DX272" s="1082"/>
      <c r="DY272" s="1082"/>
      <c r="DZ272" s="1688"/>
      <c r="EA272" s="1689"/>
      <c r="EB272" s="1082"/>
      <c r="EC272" s="1082"/>
      <c r="ED272" s="1082"/>
      <c r="EE272" s="1082"/>
      <c r="EF272" s="1688"/>
      <c r="EG272" s="1689"/>
      <c r="EH272" s="1082"/>
      <c r="EI272" s="1082"/>
      <c r="EJ272" s="1082"/>
      <c r="EK272" s="1082"/>
      <c r="EL272" s="1082"/>
      <c r="EM272" s="1082"/>
      <c r="EN272" s="430" t="s">
        <v>1384</v>
      </c>
      <c r="EO272" s="429" t="s">
        <v>29</v>
      </c>
      <c r="EP272" s="428"/>
      <c r="EQ272" s="429"/>
      <c r="ER272" s="1082"/>
      <c r="ES272" s="1082"/>
      <c r="ET272" s="1082"/>
      <c r="EU272" s="1082"/>
      <c r="EV272" s="1082"/>
      <c r="EW272" s="1082"/>
      <c r="EX272" s="1082"/>
      <c r="EY272" s="1082"/>
      <c r="EZ272" s="428"/>
      <c r="FA272" s="429"/>
      <c r="FB272" s="1082"/>
      <c r="FC272" s="1082"/>
      <c r="FD272" s="1688"/>
      <c r="FE272" s="1689"/>
      <c r="FF272" s="1688"/>
      <c r="FG272" s="1689"/>
      <c r="FH272" s="1688"/>
      <c r="FI272" s="1689"/>
      <c r="FJ272" s="1082"/>
      <c r="FK272" s="1082"/>
      <c r="FL272" s="1082"/>
      <c r="FM272" s="1082"/>
      <c r="FN272" s="1082"/>
      <c r="FO272" s="1082"/>
      <c r="FP272" s="1082"/>
      <c r="FQ272" s="1082"/>
      <c r="FR272" s="1082"/>
      <c r="FS272" s="1082"/>
      <c r="FT272" s="1082"/>
      <c r="FU272" s="1082"/>
      <c r="FV272" s="1082"/>
      <c r="FW272" s="1082"/>
      <c r="FX272" s="1082"/>
      <c r="FY272" s="1082"/>
      <c r="FZ272" s="1082"/>
      <c r="GA272" s="1082"/>
      <c r="GB272" s="1082"/>
      <c r="GC272" s="1082"/>
      <c r="GD272" s="1082"/>
      <c r="GE272" s="1082"/>
      <c r="GF272" s="1082"/>
      <c r="GG272" s="1082"/>
      <c r="GH272" s="1082"/>
      <c r="GI272" s="1082"/>
      <c r="GJ272" s="428"/>
      <c r="GK272" s="429"/>
      <c r="GL272" s="428"/>
      <c r="GM272" s="429"/>
    </row>
    <row r="273" spans="1:195" ht="13.5" hidden="1" customHeight="1" outlineLevel="1" x14ac:dyDescent="0.15">
      <c r="A273" s="2862"/>
      <c r="B273" s="1083"/>
      <c r="C273" s="1083"/>
      <c r="D273" s="1083"/>
      <c r="E273" s="1083"/>
      <c r="F273" s="1083"/>
      <c r="G273" s="1083"/>
      <c r="H273" s="425">
        <v>0</v>
      </c>
      <c r="I273" s="426">
        <v>0</v>
      </c>
      <c r="J273" s="1083"/>
      <c r="K273" s="1083"/>
      <c r="L273" s="425">
        <v>0</v>
      </c>
      <c r="M273" s="426">
        <v>0</v>
      </c>
      <c r="N273" s="1083"/>
      <c r="O273" s="1083"/>
      <c r="P273" s="1083"/>
      <c r="Q273" s="1083"/>
      <c r="R273" s="425">
        <v>0</v>
      </c>
      <c r="S273" s="426">
        <v>0</v>
      </c>
      <c r="T273" s="425">
        <v>0</v>
      </c>
      <c r="U273" s="426">
        <v>0</v>
      </c>
      <c r="V273" s="425">
        <v>0</v>
      </c>
      <c r="W273" s="426">
        <v>0</v>
      </c>
      <c r="X273" s="1083"/>
      <c r="Y273" s="1083"/>
      <c r="Z273" s="1083"/>
      <c r="AA273" s="1083"/>
      <c r="AB273" s="425">
        <v>0</v>
      </c>
      <c r="AC273" s="426">
        <v>0</v>
      </c>
      <c r="AD273" s="425">
        <v>0</v>
      </c>
      <c r="AE273" s="426">
        <v>0</v>
      </c>
      <c r="AF273" s="425">
        <v>0</v>
      </c>
      <c r="AG273" s="426">
        <v>0</v>
      </c>
      <c r="AH273" s="1656"/>
      <c r="AI273" s="426"/>
      <c r="AJ273" s="1083"/>
      <c r="AK273" s="1083"/>
      <c r="AL273" s="447"/>
      <c r="AM273" s="426"/>
      <c r="AN273" s="1083"/>
      <c r="AO273" s="1083"/>
      <c r="AP273" s="425">
        <v>0</v>
      </c>
      <c r="AQ273" s="426">
        <v>0</v>
      </c>
      <c r="AR273" s="425">
        <v>0</v>
      </c>
      <c r="AS273" s="426">
        <v>0</v>
      </c>
      <c r="AT273" s="447"/>
      <c r="AU273" s="426"/>
      <c r="AV273" s="425">
        <v>0</v>
      </c>
      <c r="AW273" s="426">
        <v>0</v>
      </c>
      <c r="AX273" s="1083"/>
      <c r="AY273" s="1083"/>
      <c r="AZ273" s="425"/>
      <c r="BA273" s="426"/>
      <c r="BB273" s="425">
        <v>0</v>
      </c>
      <c r="BC273" s="426">
        <v>0</v>
      </c>
      <c r="BD273" s="1690"/>
      <c r="BE273" s="1691"/>
      <c r="BF273" s="425">
        <v>0</v>
      </c>
      <c r="BG273" s="426">
        <v>0</v>
      </c>
      <c r="BH273" s="425">
        <v>0</v>
      </c>
      <c r="BI273" s="426">
        <v>0</v>
      </c>
      <c r="BJ273" s="1083"/>
      <c r="BK273" s="1083"/>
      <c r="BL273" s="447"/>
      <c r="BM273" s="426"/>
      <c r="BN273" s="447"/>
      <c r="BO273" s="426"/>
      <c r="BP273" s="1083"/>
      <c r="BQ273" s="1083"/>
      <c r="BR273" s="425">
        <v>0</v>
      </c>
      <c r="BS273" s="426">
        <v>0</v>
      </c>
      <c r="BT273" s="1083"/>
      <c r="BU273" s="1083"/>
      <c r="BV273" s="425">
        <v>0</v>
      </c>
      <c r="BW273" s="426">
        <v>0</v>
      </c>
      <c r="BX273" s="425">
        <v>0</v>
      </c>
      <c r="BY273" s="426">
        <v>0</v>
      </c>
      <c r="BZ273" s="1083"/>
      <c r="CA273" s="1083"/>
      <c r="CB273" s="425">
        <v>0</v>
      </c>
      <c r="CC273" s="426">
        <v>0</v>
      </c>
      <c r="CD273" s="425">
        <v>0</v>
      </c>
      <c r="CE273" s="426">
        <v>0</v>
      </c>
      <c r="CF273" s="425">
        <v>0</v>
      </c>
      <c r="CG273" s="426">
        <v>0</v>
      </c>
      <c r="CH273" s="425">
        <v>0</v>
      </c>
      <c r="CI273" s="426">
        <v>0</v>
      </c>
      <c r="CJ273" s="1083"/>
      <c r="CK273" s="1083"/>
      <c r="CL273" s="425">
        <v>0</v>
      </c>
      <c r="CM273" s="426">
        <v>0</v>
      </c>
      <c r="CN273" s="425">
        <v>0</v>
      </c>
      <c r="CO273" s="426">
        <v>0</v>
      </c>
      <c r="CP273" s="1083"/>
      <c r="CQ273" s="1083"/>
      <c r="CR273" s="447"/>
      <c r="CS273" s="426"/>
      <c r="CT273" s="1083"/>
      <c r="CU273" s="1083"/>
      <c r="CV273" s="447"/>
      <c r="CW273" s="426"/>
      <c r="CX273" s="425">
        <v>0</v>
      </c>
      <c r="CY273" s="426">
        <v>0</v>
      </c>
      <c r="CZ273" s="425">
        <v>0</v>
      </c>
      <c r="DA273" s="426">
        <v>0</v>
      </c>
      <c r="DB273" s="425">
        <v>0</v>
      </c>
      <c r="DC273" s="426">
        <v>0</v>
      </c>
      <c r="DD273" s="447"/>
      <c r="DE273" s="426"/>
      <c r="DF273" s="447"/>
      <c r="DG273" s="426"/>
      <c r="DH273" s="447"/>
      <c r="DI273" s="426"/>
      <c r="DJ273" s="425">
        <v>0</v>
      </c>
      <c r="DK273" s="426">
        <v>0</v>
      </c>
      <c r="DL273" s="1083"/>
      <c r="DM273" s="1083"/>
      <c r="DN273" s="447"/>
      <c r="DO273" s="426"/>
      <c r="DP273" s="447"/>
      <c r="DQ273" s="426"/>
      <c r="DR273" s="447"/>
      <c r="DS273" s="426"/>
      <c r="DT273" s="425"/>
      <c r="DU273" s="426"/>
      <c r="DV273" s="447"/>
      <c r="DW273" s="426"/>
      <c r="DX273" s="1083"/>
      <c r="DY273" s="1083"/>
      <c r="DZ273" s="1690"/>
      <c r="EA273" s="1691"/>
      <c r="EB273" s="1083"/>
      <c r="EC273" s="1083"/>
      <c r="ED273" s="1083"/>
      <c r="EE273" s="1083"/>
      <c r="EF273" s="1690"/>
      <c r="EG273" s="1691"/>
      <c r="EH273" s="1083"/>
      <c r="EI273" s="1083"/>
      <c r="EJ273" s="1083"/>
      <c r="EK273" s="1083"/>
      <c r="EL273" s="1083"/>
      <c r="EM273" s="1083"/>
      <c r="EN273" s="425">
        <v>0</v>
      </c>
      <c r="EO273" s="426">
        <v>0</v>
      </c>
      <c r="EP273" s="447"/>
      <c r="EQ273" s="426"/>
      <c r="ER273" s="1083"/>
      <c r="ES273" s="1083"/>
      <c r="ET273" s="1083"/>
      <c r="EU273" s="1083"/>
      <c r="EV273" s="1083"/>
      <c r="EW273" s="1083"/>
      <c r="EX273" s="1083"/>
      <c r="EY273" s="1083"/>
      <c r="EZ273" s="447"/>
      <c r="FA273" s="426"/>
      <c r="FB273" s="1083"/>
      <c r="FC273" s="1083"/>
      <c r="FD273" s="1690"/>
      <c r="FE273" s="1691"/>
      <c r="FF273" s="1690"/>
      <c r="FG273" s="1691"/>
      <c r="FH273" s="1690"/>
      <c r="FI273" s="1691"/>
      <c r="FJ273" s="1083"/>
      <c r="FK273" s="1083"/>
      <c r="FL273" s="1083"/>
      <c r="FM273" s="1083"/>
      <c r="FN273" s="1083"/>
      <c r="FO273" s="1083"/>
      <c r="FP273" s="1083"/>
      <c r="FQ273" s="1083"/>
      <c r="FR273" s="1083"/>
      <c r="FS273" s="1083"/>
      <c r="FT273" s="1083"/>
      <c r="FU273" s="1083"/>
      <c r="FV273" s="1083"/>
      <c r="FW273" s="1083"/>
      <c r="FX273" s="1083"/>
      <c r="FY273" s="1083"/>
      <c r="FZ273" s="1083"/>
      <c r="GA273" s="1083"/>
      <c r="GB273" s="1083"/>
      <c r="GC273" s="1083"/>
      <c r="GD273" s="1083"/>
      <c r="GE273" s="1083"/>
      <c r="GF273" s="1083"/>
      <c r="GG273" s="1083"/>
      <c r="GH273" s="1083"/>
      <c r="GI273" s="1083"/>
      <c r="GJ273" s="447"/>
      <c r="GK273" s="426"/>
      <c r="GL273" s="447"/>
      <c r="GM273" s="426"/>
    </row>
    <row r="274" spans="1:195" ht="13.5" hidden="1" customHeight="1" outlineLevel="1" x14ac:dyDescent="0.15">
      <c r="A274" s="2860">
        <v>44766</v>
      </c>
      <c r="B274" s="1505"/>
      <c r="C274" s="1505"/>
      <c r="D274" s="1505"/>
      <c r="E274" s="1505"/>
      <c r="F274" s="1505"/>
      <c r="G274" s="1505"/>
      <c r="H274" s="1297"/>
      <c r="I274" s="1298"/>
      <c r="J274" s="1505"/>
      <c r="K274" s="1505"/>
      <c r="L274" s="1297"/>
      <c r="M274" s="1298"/>
      <c r="N274" s="1505"/>
      <c r="O274" s="1505"/>
      <c r="P274" s="1505"/>
      <c r="Q274" s="1505"/>
      <c r="R274" s="1297" t="s">
        <v>716</v>
      </c>
      <c r="S274" s="1298" t="s">
        <v>29</v>
      </c>
      <c r="T274" s="1297" t="s">
        <v>1291</v>
      </c>
      <c r="U274" s="1298" t="s">
        <v>20</v>
      </c>
      <c r="V274" s="1297" t="s">
        <v>861</v>
      </c>
      <c r="W274" s="1298" t="s">
        <v>20</v>
      </c>
      <c r="X274" s="1505"/>
      <c r="Y274" s="1505"/>
      <c r="Z274" s="1505"/>
      <c r="AA274" s="1505"/>
      <c r="AB274" s="1297" t="s">
        <v>964</v>
      </c>
      <c r="AC274" s="1298" t="s">
        <v>20</v>
      </c>
      <c r="AD274" s="1297"/>
      <c r="AE274" s="1298"/>
      <c r="AF274" s="1297" t="s">
        <v>5</v>
      </c>
      <c r="AG274" s="1298">
        <v>0</v>
      </c>
      <c r="AH274" s="1657"/>
      <c r="AI274" s="1298"/>
      <c r="AJ274" s="1505"/>
      <c r="AK274" s="1505"/>
      <c r="AL274" s="1297"/>
      <c r="AM274" s="1298"/>
      <c r="AN274" s="1505"/>
      <c r="AO274" s="1505"/>
      <c r="AP274" s="1297"/>
      <c r="AQ274" s="1298"/>
      <c r="AR274" s="1297" t="s">
        <v>5</v>
      </c>
      <c r="AS274" s="1298">
        <v>0</v>
      </c>
      <c r="AT274" s="1297"/>
      <c r="AU274" s="1298"/>
      <c r="AV274" s="1297" t="s">
        <v>1322</v>
      </c>
      <c r="AW274" s="1298" t="s">
        <v>29</v>
      </c>
      <c r="AX274" s="1505"/>
      <c r="AY274" s="1505"/>
      <c r="AZ274" s="1297"/>
      <c r="BA274" s="1298"/>
      <c r="BB274" s="1297" t="s">
        <v>1396</v>
      </c>
      <c r="BC274" s="1298" t="s">
        <v>29</v>
      </c>
      <c r="BD274" s="1694"/>
      <c r="BE274" s="1695"/>
      <c r="BF274" s="1297" t="s">
        <v>1131</v>
      </c>
      <c r="BG274" s="1298" t="s">
        <v>29</v>
      </c>
      <c r="BH274" s="1297" t="s">
        <v>5</v>
      </c>
      <c r="BI274" s="1298">
        <v>0</v>
      </c>
      <c r="BJ274" s="1505"/>
      <c r="BK274" s="1505"/>
      <c r="BL274" s="1297"/>
      <c r="BM274" s="1298"/>
      <c r="BN274" s="1297"/>
      <c r="BO274" s="1298"/>
      <c r="BP274" s="1505"/>
      <c r="BQ274" s="1505"/>
      <c r="BR274" s="1297"/>
      <c r="BS274" s="1298"/>
      <c r="BT274" s="1505"/>
      <c r="BU274" s="1505"/>
      <c r="BV274" s="1297"/>
      <c r="BW274" s="1298"/>
      <c r="BX274" s="1297" t="s">
        <v>1316</v>
      </c>
      <c r="BY274" s="1298" t="s">
        <v>20</v>
      </c>
      <c r="BZ274" s="1505"/>
      <c r="CA274" s="1505"/>
      <c r="CB274" s="1297"/>
      <c r="CC274" s="1298"/>
      <c r="CD274" s="1297" t="s">
        <v>1357</v>
      </c>
      <c r="CE274" s="1298" t="s">
        <v>29</v>
      </c>
      <c r="CF274" s="1297" t="s">
        <v>1171</v>
      </c>
      <c r="CG274" s="1298" t="s">
        <v>20</v>
      </c>
      <c r="CH274" s="1297"/>
      <c r="CI274" s="1298"/>
      <c r="CJ274" s="1505"/>
      <c r="CK274" s="1505"/>
      <c r="CL274" s="1297"/>
      <c r="CM274" s="1298"/>
      <c r="CN274" s="1297"/>
      <c r="CO274" s="1298"/>
      <c r="CP274" s="1505"/>
      <c r="CQ274" s="1505"/>
      <c r="CR274" s="1297"/>
      <c r="CS274" s="1298"/>
      <c r="CT274" s="1505"/>
      <c r="CU274" s="1505"/>
      <c r="CV274" s="1297"/>
      <c r="CW274" s="1298"/>
      <c r="CX274" s="1297" t="s">
        <v>1402</v>
      </c>
      <c r="CY274" s="1298" t="s">
        <v>20</v>
      </c>
      <c r="CZ274" s="1297"/>
      <c r="DA274" s="1298"/>
      <c r="DB274" s="1297" t="s">
        <v>1384</v>
      </c>
      <c r="DC274" s="1298" t="s">
        <v>20</v>
      </c>
      <c r="DD274" s="1297"/>
      <c r="DE274" s="1298"/>
      <c r="DF274" s="1297"/>
      <c r="DG274" s="1298"/>
      <c r="DH274" s="1297"/>
      <c r="DI274" s="1298"/>
      <c r="DJ274" s="1297"/>
      <c r="DK274" s="1298"/>
      <c r="DL274" s="1505"/>
      <c r="DM274" s="1505"/>
      <c r="DN274" s="1297"/>
      <c r="DO274" s="1298"/>
      <c r="DP274" s="1297"/>
      <c r="DQ274" s="1298"/>
      <c r="DR274" s="1297"/>
      <c r="DS274" s="1298"/>
      <c r="DT274" s="1297"/>
      <c r="DU274" s="1298"/>
      <c r="DV274" s="1297"/>
      <c r="DW274" s="1298"/>
      <c r="DX274" s="1505"/>
      <c r="DY274" s="1505"/>
      <c r="DZ274" s="1694"/>
      <c r="EA274" s="1695"/>
      <c r="EB274" s="1505"/>
      <c r="EC274" s="1505"/>
      <c r="ED274" s="1505"/>
      <c r="EE274" s="1505"/>
      <c r="EF274" s="1694"/>
      <c r="EG274" s="1695"/>
      <c r="EH274" s="1505"/>
      <c r="EI274" s="1505"/>
      <c r="EJ274" s="1505"/>
      <c r="EK274" s="1505"/>
      <c r="EL274" s="1505"/>
      <c r="EM274" s="1505"/>
      <c r="EN274" s="1297" t="s">
        <v>935</v>
      </c>
      <c r="EO274" s="1298" t="s">
        <v>20</v>
      </c>
      <c r="EP274" s="1297"/>
      <c r="EQ274" s="1298"/>
      <c r="ER274" s="1505"/>
      <c r="ES274" s="1505"/>
      <c r="ET274" s="1505"/>
      <c r="EU274" s="1505"/>
      <c r="EV274" s="1505"/>
      <c r="EW274" s="1505"/>
      <c r="EX274" s="1505"/>
      <c r="EY274" s="1505"/>
      <c r="EZ274" s="1297"/>
      <c r="FA274" s="1298"/>
      <c r="FB274" s="1505"/>
      <c r="FC274" s="1505"/>
      <c r="FD274" s="1694"/>
      <c r="FE274" s="1695"/>
      <c r="FF274" s="1694"/>
      <c r="FG274" s="1695"/>
      <c r="FH274" s="1694"/>
      <c r="FI274" s="1695"/>
      <c r="FJ274" s="1505"/>
      <c r="FK274" s="1505"/>
      <c r="FL274" s="1505"/>
      <c r="FM274" s="1505"/>
      <c r="FN274" s="1505"/>
      <c r="FO274" s="1505"/>
      <c r="FP274" s="1505"/>
      <c r="FQ274" s="1505"/>
      <c r="FR274" s="1505"/>
      <c r="FS274" s="1505"/>
      <c r="FT274" s="1505"/>
      <c r="FU274" s="1505"/>
      <c r="FV274" s="1505"/>
      <c r="FW274" s="1505"/>
      <c r="FX274" s="1505"/>
      <c r="FY274" s="1505"/>
      <c r="FZ274" s="1505"/>
      <c r="GA274" s="1505"/>
      <c r="GB274" s="1505"/>
      <c r="GC274" s="1505"/>
      <c r="GD274" s="1505"/>
      <c r="GE274" s="1505"/>
      <c r="GF274" s="1505"/>
      <c r="GG274" s="1505"/>
      <c r="GH274" s="1505"/>
      <c r="GI274" s="1505"/>
      <c r="GJ274" s="1297"/>
      <c r="GK274" s="1298"/>
      <c r="GL274" s="1297"/>
      <c r="GM274" s="1298"/>
    </row>
    <row r="275" spans="1:195" ht="13.5" hidden="1" customHeight="1" outlineLevel="1" x14ac:dyDescent="0.15">
      <c r="A275" s="2861"/>
      <c r="B275" s="1506"/>
      <c r="C275" s="1506"/>
      <c r="D275" s="1506"/>
      <c r="E275" s="1506"/>
      <c r="F275" s="1506"/>
      <c r="G275" s="1506"/>
      <c r="H275" s="1299"/>
      <c r="I275" s="1300"/>
      <c r="J275" s="1506"/>
      <c r="K275" s="1506"/>
      <c r="L275" s="1299"/>
      <c r="M275" s="1300"/>
      <c r="N275" s="1506"/>
      <c r="O275" s="1506"/>
      <c r="P275" s="1506"/>
      <c r="Q275" s="1506"/>
      <c r="R275" s="1299" t="s">
        <v>1322</v>
      </c>
      <c r="S275" s="1300" t="s">
        <v>20</v>
      </c>
      <c r="T275" s="1299" t="s">
        <v>1073</v>
      </c>
      <c r="U275" s="1300" t="s">
        <v>29</v>
      </c>
      <c r="V275" s="1299" t="s">
        <v>1064</v>
      </c>
      <c r="W275" s="1300" t="s">
        <v>29</v>
      </c>
      <c r="X275" s="1506"/>
      <c r="Y275" s="1506"/>
      <c r="Z275" s="1506"/>
      <c r="AA275" s="1506"/>
      <c r="AB275" s="1299" t="s">
        <v>1424</v>
      </c>
      <c r="AC275" s="1300" t="s">
        <v>20</v>
      </c>
      <c r="AD275" s="1299"/>
      <c r="AE275" s="1300"/>
      <c r="AF275" s="1299">
        <v>0</v>
      </c>
      <c r="AG275" s="1300">
        <v>0</v>
      </c>
      <c r="AH275" s="1658"/>
      <c r="AI275" s="1300"/>
      <c r="AJ275" s="1506"/>
      <c r="AK275" s="1506"/>
      <c r="AL275" s="1299"/>
      <c r="AM275" s="1300"/>
      <c r="AN275" s="1506"/>
      <c r="AO275" s="1506"/>
      <c r="AP275" s="1299"/>
      <c r="AQ275" s="1300"/>
      <c r="AR275" s="1299">
        <v>0</v>
      </c>
      <c r="AS275" s="1300">
        <v>0</v>
      </c>
      <c r="AT275" s="1299"/>
      <c r="AU275" s="1300"/>
      <c r="AV275" s="1299" t="s">
        <v>1171</v>
      </c>
      <c r="AW275" s="1300" t="s">
        <v>29</v>
      </c>
      <c r="AX275" s="1506"/>
      <c r="AY275" s="1506"/>
      <c r="AZ275" s="1299"/>
      <c r="BA275" s="1300"/>
      <c r="BB275" s="1299" t="s">
        <v>935</v>
      </c>
      <c r="BC275" s="1300" t="s">
        <v>20</v>
      </c>
      <c r="BD275" s="1696"/>
      <c r="BE275" s="1697"/>
      <c r="BF275" s="1299" t="s">
        <v>1290</v>
      </c>
      <c r="BG275" s="1300" t="s">
        <v>20</v>
      </c>
      <c r="BH275" s="1299">
        <v>0</v>
      </c>
      <c r="BI275" s="1300">
        <v>0</v>
      </c>
      <c r="BJ275" s="1506"/>
      <c r="BK275" s="1506"/>
      <c r="BL275" s="1299"/>
      <c r="BM275" s="1300"/>
      <c r="BN275" s="1299"/>
      <c r="BO275" s="1300"/>
      <c r="BP275" s="1506"/>
      <c r="BQ275" s="1506"/>
      <c r="BR275" s="1299"/>
      <c r="BS275" s="1300"/>
      <c r="BT275" s="1506"/>
      <c r="BU275" s="1506"/>
      <c r="BV275" s="1299"/>
      <c r="BW275" s="1300"/>
      <c r="BX275" s="1299" t="s">
        <v>1402</v>
      </c>
      <c r="BY275" s="1300" t="s">
        <v>20</v>
      </c>
      <c r="BZ275" s="1506"/>
      <c r="CA275" s="1506"/>
      <c r="CB275" s="1299"/>
      <c r="CC275" s="1300"/>
      <c r="CD275" s="1299" t="s">
        <v>861</v>
      </c>
      <c r="CE275" s="1300" t="s">
        <v>20</v>
      </c>
      <c r="CF275" s="1299" t="s">
        <v>828</v>
      </c>
      <c r="CG275" s="1300" t="s">
        <v>29</v>
      </c>
      <c r="CH275" s="1299"/>
      <c r="CI275" s="1300"/>
      <c r="CJ275" s="1506"/>
      <c r="CK275" s="1506"/>
      <c r="CL275" s="1299"/>
      <c r="CM275" s="1300"/>
      <c r="CN275" s="1299"/>
      <c r="CO275" s="1300"/>
      <c r="CP275" s="1506"/>
      <c r="CQ275" s="1506"/>
      <c r="CR275" s="1299"/>
      <c r="CS275" s="1300"/>
      <c r="CT275" s="1506"/>
      <c r="CU275" s="1506"/>
      <c r="CV275" s="1299"/>
      <c r="CW275" s="1300"/>
      <c r="CX275" s="1299" t="s">
        <v>1396</v>
      </c>
      <c r="CY275" s="1300" t="s">
        <v>29</v>
      </c>
      <c r="CZ275" s="1299"/>
      <c r="DA275" s="1300"/>
      <c r="DB275" s="1299" t="s">
        <v>1131</v>
      </c>
      <c r="DC275" s="1300" t="s">
        <v>29</v>
      </c>
      <c r="DD275" s="1299"/>
      <c r="DE275" s="1300"/>
      <c r="DF275" s="1299"/>
      <c r="DG275" s="1300"/>
      <c r="DH275" s="1299"/>
      <c r="DI275" s="1300"/>
      <c r="DJ275" s="1299"/>
      <c r="DK275" s="1300"/>
      <c r="DL275" s="1506"/>
      <c r="DM275" s="1506"/>
      <c r="DN275" s="1299"/>
      <c r="DO275" s="1300"/>
      <c r="DP275" s="1299"/>
      <c r="DQ275" s="1300"/>
      <c r="DR275" s="1299"/>
      <c r="DS275" s="1300"/>
      <c r="DT275" s="1299"/>
      <c r="DU275" s="1300"/>
      <c r="DV275" s="1299"/>
      <c r="DW275" s="1300"/>
      <c r="DX275" s="1506"/>
      <c r="DY275" s="1506"/>
      <c r="DZ275" s="1696"/>
      <c r="EA275" s="1697"/>
      <c r="EB275" s="1506"/>
      <c r="EC275" s="1506"/>
      <c r="ED275" s="1506"/>
      <c r="EE275" s="1506"/>
      <c r="EF275" s="1696"/>
      <c r="EG275" s="1697"/>
      <c r="EH275" s="1506"/>
      <c r="EI275" s="1506"/>
      <c r="EJ275" s="1506"/>
      <c r="EK275" s="1506"/>
      <c r="EL275" s="1506"/>
      <c r="EM275" s="1506"/>
      <c r="EN275" s="1299" t="s">
        <v>753</v>
      </c>
      <c r="EO275" s="1300" t="s">
        <v>29</v>
      </c>
      <c r="EP275" s="1299"/>
      <c r="EQ275" s="1300"/>
      <c r="ER275" s="1506"/>
      <c r="ES275" s="1506"/>
      <c r="ET275" s="1506"/>
      <c r="EU275" s="1506"/>
      <c r="EV275" s="1506"/>
      <c r="EW275" s="1506"/>
      <c r="EX275" s="1506"/>
      <c r="EY275" s="1506"/>
      <c r="EZ275" s="1299"/>
      <c r="FA275" s="1300"/>
      <c r="FB275" s="1506"/>
      <c r="FC275" s="1506"/>
      <c r="FD275" s="1696"/>
      <c r="FE275" s="1697"/>
      <c r="FF275" s="1696"/>
      <c r="FG275" s="1697"/>
      <c r="FH275" s="1696"/>
      <c r="FI275" s="1697"/>
      <c r="FJ275" s="1506"/>
      <c r="FK275" s="1506"/>
      <c r="FL275" s="1506"/>
      <c r="FM275" s="1506"/>
      <c r="FN275" s="1506"/>
      <c r="FO275" s="1506"/>
      <c r="FP275" s="1506"/>
      <c r="FQ275" s="1506"/>
      <c r="FR275" s="1506"/>
      <c r="FS275" s="1506"/>
      <c r="FT275" s="1506"/>
      <c r="FU275" s="1506"/>
      <c r="FV275" s="1506"/>
      <c r="FW275" s="1506"/>
      <c r="FX275" s="1506"/>
      <c r="FY275" s="1506"/>
      <c r="FZ275" s="1506"/>
      <c r="GA275" s="1506"/>
      <c r="GB275" s="1506"/>
      <c r="GC275" s="1506"/>
      <c r="GD275" s="1506"/>
      <c r="GE275" s="1506"/>
      <c r="GF275" s="1506"/>
      <c r="GG275" s="1506"/>
      <c r="GH275" s="1506"/>
      <c r="GI275" s="1506"/>
      <c r="GJ275" s="1299"/>
      <c r="GK275" s="1300"/>
      <c r="GL275" s="1299"/>
      <c r="GM275" s="1300"/>
    </row>
    <row r="276" spans="1:195" ht="13.5" hidden="1" customHeight="1" outlineLevel="1" x14ac:dyDescent="0.15">
      <c r="A276" s="2861"/>
      <c r="B276" s="1506"/>
      <c r="C276" s="1506"/>
      <c r="D276" s="1506"/>
      <c r="E276" s="1506"/>
      <c r="F276" s="1506"/>
      <c r="G276" s="1506"/>
      <c r="H276" s="1299"/>
      <c r="I276" s="1300"/>
      <c r="J276" s="1506"/>
      <c r="K276" s="1506"/>
      <c r="L276" s="1299"/>
      <c r="M276" s="1300"/>
      <c r="N276" s="1506"/>
      <c r="O276" s="1506"/>
      <c r="P276" s="1506"/>
      <c r="Q276" s="1506"/>
      <c r="R276" s="1299" t="s">
        <v>1357</v>
      </c>
      <c r="S276" s="1300" t="s">
        <v>20</v>
      </c>
      <c r="T276" s="1299" t="s">
        <v>1064</v>
      </c>
      <c r="U276" s="1300" t="s">
        <v>20</v>
      </c>
      <c r="V276" s="1299" t="s">
        <v>1292</v>
      </c>
      <c r="W276" s="1300" t="s">
        <v>29</v>
      </c>
      <c r="X276" s="1506"/>
      <c r="Y276" s="1506"/>
      <c r="Z276" s="1506"/>
      <c r="AA276" s="1506"/>
      <c r="AB276" s="1299" t="s">
        <v>1202</v>
      </c>
      <c r="AC276" s="1300" t="s">
        <v>29</v>
      </c>
      <c r="AD276" s="1299"/>
      <c r="AE276" s="1300"/>
      <c r="AF276" s="1299">
        <v>0</v>
      </c>
      <c r="AG276" s="1300">
        <v>0</v>
      </c>
      <c r="AH276" s="1658"/>
      <c r="AI276" s="1300"/>
      <c r="AJ276" s="1506"/>
      <c r="AK276" s="1506"/>
      <c r="AL276" s="1299"/>
      <c r="AM276" s="1300"/>
      <c r="AN276" s="1506"/>
      <c r="AO276" s="1506"/>
      <c r="AP276" s="1299"/>
      <c r="AQ276" s="1300"/>
      <c r="AR276" s="1299">
        <v>0</v>
      </c>
      <c r="AS276" s="1300">
        <v>0</v>
      </c>
      <c r="AT276" s="1299"/>
      <c r="AU276" s="1300"/>
      <c r="AV276" s="1299" t="s">
        <v>1290</v>
      </c>
      <c r="AW276" s="1300" t="s">
        <v>20</v>
      </c>
      <c r="AX276" s="1506"/>
      <c r="AY276" s="1506"/>
      <c r="AZ276" s="1299"/>
      <c r="BA276" s="1300"/>
      <c r="BB276" s="1299" t="s">
        <v>1171</v>
      </c>
      <c r="BC276" s="1300" t="s">
        <v>20</v>
      </c>
      <c r="BD276" s="1696"/>
      <c r="BE276" s="1697"/>
      <c r="BF276" s="1299" t="s">
        <v>635</v>
      </c>
      <c r="BG276" s="1300" t="s">
        <v>29</v>
      </c>
      <c r="BH276" s="1299">
        <v>0</v>
      </c>
      <c r="BI276" s="1300">
        <v>0</v>
      </c>
      <c r="BJ276" s="1506"/>
      <c r="BK276" s="1506"/>
      <c r="BL276" s="1299"/>
      <c r="BM276" s="1300"/>
      <c r="BN276" s="1299"/>
      <c r="BO276" s="1300"/>
      <c r="BP276" s="1506"/>
      <c r="BQ276" s="1506"/>
      <c r="BR276" s="1299"/>
      <c r="BS276" s="1300"/>
      <c r="BT276" s="1506"/>
      <c r="BU276" s="1506"/>
      <c r="BV276" s="1299"/>
      <c r="BW276" s="1300"/>
      <c r="BX276" s="1299" t="s">
        <v>1384</v>
      </c>
      <c r="BY276" s="1300" t="s">
        <v>29</v>
      </c>
      <c r="BZ276" s="1506"/>
      <c r="CA276" s="1506"/>
      <c r="CB276" s="1299"/>
      <c r="CC276" s="1300"/>
      <c r="CD276" s="1299" t="s">
        <v>1407</v>
      </c>
      <c r="CE276" s="1300" t="s">
        <v>29</v>
      </c>
      <c r="CF276" s="1299" t="s">
        <v>1316</v>
      </c>
      <c r="CG276" s="1300" t="s">
        <v>20</v>
      </c>
      <c r="CH276" s="1299"/>
      <c r="CI276" s="1300"/>
      <c r="CJ276" s="1506"/>
      <c r="CK276" s="1506"/>
      <c r="CL276" s="1299"/>
      <c r="CM276" s="1300"/>
      <c r="CN276" s="1299"/>
      <c r="CO276" s="1300"/>
      <c r="CP276" s="1506"/>
      <c r="CQ276" s="1506"/>
      <c r="CR276" s="1299"/>
      <c r="CS276" s="1300"/>
      <c r="CT276" s="1506"/>
      <c r="CU276" s="1506"/>
      <c r="CV276" s="1299"/>
      <c r="CW276" s="1300"/>
      <c r="CX276" s="1299" t="s">
        <v>1423</v>
      </c>
      <c r="CY276" s="1300" t="s">
        <v>29</v>
      </c>
      <c r="CZ276" s="1299"/>
      <c r="DA276" s="1300"/>
      <c r="DB276" s="1299" t="s">
        <v>1415</v>
      </c>
      <c r="DC276" s="1300" t="s">
        <v>29</v>
      </c>
      <c r="DD276" s="1299"/>
      <c r="DE276" s="1300"/>
      <c r="DF276" s="1299"/>
      <c r="DG276" s="1300"/>
      <c r="DH276" s="1299"/>
      <c r="DI276" s="1300"/>
      <c r="DJ276" s="1299"/>
      <c r="DK276" s="1300"/>
      <c r="DL276" s="1506"/>
      <c r="DM276" s="1506"/>
      <c r="DN276" s="1299"/>
      <c r="DO276" s="1300"/>
      <c r="DP276" s="1299"/>
      <c r="DQ276" s="1300"/>
      <c r="DR276" s="1299"/>
      <c r="DS276" s="1300"/>
      <c r="DT276" s="1299"/>
      <c r="DU276" s="1300"/>
      <c r="DV276" s="1299"/>
      <c r="DW276" s="1300"/>
      <c r="DX276" s="1506"/>
      <c r="DY276" s="1506"/>
      <c r="DZ276" s="1696"/>
      <c r="EA276" s="1697"/>
      <c r="EB276" s="1506"/>
      <c r="EC276" s="1506"/>
      <c r="ED276" s="1506"/>
      <c r="EE276" s="1506"/>
      <c r="EF276" s="1696"/>
      <c r="EG276" s="1697"/>
      <c r="EH276" s="1506"/>
      <c r="EI276" s="1506"/>
      <c r="EJ276" s="1506"/>
      <c r="EK276" s="1506"/>
      <c r="EL276" s="1506"/>
      <c r="EM276" s="1506"/>
      <c r="EN276" s="1299" t="s">
        <v>1322</v>
      </c>
      <c r="EO276" s="1300" t="s">
        <v>20</v>
      </c>
      <c r="EP276" s="1299"/>
      <c r="EQ276" s="1300"/>
      <c r="ER276" s="1506"/>
      <c r="ES276" s="1506"/>
      <c r="ET276" s="1506"/>
      <c r="EU276" s="1506"/>
      <c r="EV276" s="1506"/>
      <c r="EW276" s="1506"/>
      <c r="EX276" s="1506"/>
      <c r="EY276" s="1506"/>
      <c r="EZ276" s="1299"/>
      <c r="FA276" s="1300"/>
      <c r="FB276" s="1506"/>
      <c r="FC276" s="1506"/>
      <c r="FD276" s="1696"/>
      <c r="FE276" s="1697"/>
      <c r="FF276" s="1696"/>
      <c r="FG276" s="1697"/>
      <c r="FH276" s="1696"/>
      <c r="FI276" s="1697"/>
      <c r="FJ276" s="1506"/>
      <c r="FK276" s="1506"/>
      <c r="FL276" s="1506"/>
      <c r="FM276" s="1506"/>
      <c r="FN276" s="1506"/>
      <c r="FO276" s="1506"/>
      <c r="FP276" s="1506"/>
      <c r="FQ276" s="1506"/>
      <c r="FR276" s="1506"/>
      <c r="FS276" s="1506"/>
      <c r="FT276" s="1506"/>
      <c r="FU276" s="1506"/>
      <c r="FV276" s="1506"/>
      <c r="FW276" s="1506"/>
      <c r="FX276" s="1506"/>
      <c r="FY276" s="1506"/>
      <c r="FZ276" s="1506"/>
      <c r="GA276" s="1506"/>
      <c r="GB276" s="1506"/>
      <c r="GC276" s="1506"/>
      <c r="GD276" s="1506"/>
      <c r="GE276" s="1506"/>
      <c r="GF276" s="1506"/>
      <c r="GG276" s="1506"/>
      <c r="GH276" s="1506"/>
      <c r="GI276" s="1506"/>
      <c r="GJ276" s="1299"/>
      <c r="GK276" s="1300"/>
      <c r="GL276" s="1299"/>
      <c r="GM276" s="1300"/>
    </row>
    <row r="277" spans="1:195" ht="13.5" hidden="1" customHeight="1" outlineLevel="1" x14ac:dyDescent="0.15">
      <c r="A277" s="2861"/>
      <c r="B277" s="1506"/>
      <c r="C277" s="1506"/>
      <c r="D277" s="1506"/>
      <c r="E277" s="1506"/>
      <c r="F277" s="1506"/>
      <c r="G277" s="1506"/>
      <c r="H277" s="1299"/>
      <c r="I277" s="1300"/>
      <c r="J277" s="1506"/>
      <c r="K277" s="1506"/>
      <c r="L277" s="1299"/>
      <c r="M277" s="1300"/>
      <c r="N277" s="1506"/>
      <c r="O277" s="1506"/>
      <c r="P277" s="1506"/>
      <c r="Q277" s="1506"/>
      <c r="R277" s="1299" t="s">
        <v>742</v>
      </c>
      <c r="S277" s="1300" t="s">
        <v>20</v>
      </c>
      <c r="T277" s="1299" t="s">
        <v>1316</v>
      </c>
      <c r="U277" s="1300" t="s">
        <v>29</v>
      </c>
      <c r="V277" s="1299" t="s">
        <v>1171</v>
      </c>
      <c r="W277" s="1300" t="s">
        <v>20</v>
      </c>
      <c r="X277" s="1506"/>
      <c r="Y277" s="1506"/>
      <c r="Z277" s="1506"/>
      <c r="AA277" s="1506"/>
      <c r="AB277" s="1299" t="s">
        <v>1291</v>
      </c>
      <c r="AC277" s="1300" t="s">
        <v>29</v>
      </c>
      <c r="AD277" s="1299"/>
      <c r="AE277" s="1300"/>
      <c r="AF277" s="1299">
        <v>0</v>
      </c>
      <c r="AG277" s="1300">
        <v>0</v>
      </c>
      <c r="AH277" s="1658"/>
      <c r="AI277" s="1300"/>
      <c r="AJ277" s="1506"/>
      <c r="AK277" s="1506"/>
      <c r="AL277" s="1299"/>
      <c r="AM277" s="1300"/>
      <c r="AN277" s="1506"/>
      <c r="AO277" s="1506"/>
      <c r="AP277" s="1299"/>
      <c r="AQ277" s="1300"/>
      <c r="AR277" s="1299">
        <v>0</v>
      </c>
      <c r="AS277" s="1300">
        <v>0</v>
      </c>
      <c r="AT277" s="1299"/>
      <c r="AU277" s="1300"/>
      <c r="AV277" s="1299" t="s">
        <v>716</v>
      </c>
      <c r="AW277" s="1300" t="s">
        <v>20</v>
      </c>
      <c r="AX277" s="1506"/>
      <c r="AY277" s="1506"/>
      <c r="AZ277" s="1299"/>
      <c r="BA277" s="1300"/>
      <c r="BB277" s="1299" t="s">
        <v>1415</v>
      </c>
      <c r="BC277" s="1300" t="s">
        <v>29</v>
      </c>
      <c r="BD277" s="1696"/>
      <c r="BE277" s="1697"/>
      <c r="BF277" s="1299" t="s">
        <v>1425</v>
      </c>
      <c r="BG277" s="1300" t="s">
        <v>29</v>
      </c>
      <c r="BH277" s="1299">
        <v>0</v>
      </c>
      <c r="BI277" s="1300">
        <v>0</v>
      </c>
      <c r="BJ277" s="1506"/>
      <c r="BK277" s="1506"/>
      <c r="BL277" s="1299"/>
      <c r="BM277" s="1300"/>
      <c r="BN277" s="1299"/>
      <c r="BO277" s="1300"/>
      <c r="BP277" s="1506"/>
      <c r="BQ277" s="1506"/>
      <c r="BR277" s="1299"/>
      <c r="BS277" s="1300"/>
      <c r="BT277" s="1506"/>
      <c r="BU277" s="1506"/>
      <c r="BV277" s="1299"/>
      <c r="BW277" s="1300"/>
      <c r="BX277" s="1299" t="s">
        <v>1322</v>
      </c>
      <c r="BY277" s="1300" t="s">
        <v>591</v>
      </c>
      <c r="BZ277" s="1506"/>
      <c r="CA277" s="1506"/>
      <c r="CB277" s="1299"/>
      <c r="CC277" s="1300"/>
      <c r="CD277" s="1299" t="s">
        <v>635</v>
      </c>
      <c r="CE277" s="1300" t="s">
        <v>20</v>
      </c>
      <c r="CF277" s="1299" t="s">
        <v>861</v>
      </c>
      <c r="CG277" s="1300" t="s">
        <v>20</v>
      </c>
      <c r="CH277" s="1299"/>
      <c r="CI277" s="1300"/>
      <c r="CJ277" s="1506"/>
      <c r="CK277" s="1506"/>
      <c r="CL277" s="1299"/>
      <c r="CM277" s="1300"/>
      <c r="CN277" s="1299"/>
      <c r="CO277" s="1300"/>
      <c r="CP277" s="1506"/>
      <c r="CQ277" s="1506"/>
      <c r="CR277" s="1299"/>
      <c r="CS277" s="1300"/>
      <c r="CT277" s="1506"/>
      <c r="CU277" s="1506"/>
      <c r="CV277" s="1299"/>
      <c r="CW277" s="1300"/>
      <c r="CX277" s="1299" t="s">
        <v>1424</v>
      </c>
      <c r="CY277" s="1300" t="s">
        <v>20</v>
      </c>
      <c r="CZ277" s="1299"/>
      <c r="DA277" s="1300"/>
      <c r="DB277" s="1299" t="s">
        <v>1292</v>
      </c>
      <c r="DC277" s="1300" t="s">
        <v>29</v>
      </c>
      <c r="DD277" s="1299"/>
      <c r="DE277" s="1300"/>
      <c r="DF277" s="1299"/>
      <c r="DG277" s="1300"/>
      <c r="DH277" s="1299"/>
      <c r="DI277" s="1300"/>
      <c r="DJ277" s="1299"/>
      <c r="DK277" s="1300"/>
      <c r="DL277" s="1506"/>
      <c r="DM277" s="1506"/>
      <c r="DN277" s="1299"/>
      <c r="DO277" s="1300"/>
      <c r="DP277" s="1299"/>
      <c r="DQ277" s="1300"/>
      <c r="DR277" s="1299"/>
      <c r="DS277" s="1300"/>
      <c r="DT277" s="1299"/>
      <c r="DU277" s="1300"/>
      <c r="DV277" s="1299"/>
      <c r="DW277" s="1300"/>
      <c r="DX277" s="1506"/>
      <c r="DY277" s="1506"/>
      <c r="DZ277" s="1696"/>
      <c r="EA277" s="1697"/>
      <c r="EB277" s="1506"/>
      <c r="EC277" s="1506"/>
      <c r="ED277" s="1506"/>
      <c r="EE277" s="1506"/>
      <c r="EF277" s="1696"/>
      <c r="EG277" s="1697"/>
      <c r="EH277" s="1506"/>
      <c r="EI277" s="1506"/>
      <c r="EJ277" s="1506"/>
      <c r="EK277" s="1506"/>
      <c r="EL277" s="1506"/>
      <c r="EM277" s="1506"/>
      <c r="EN277" s="1299" t="s">
        <v>1396</v>
      </c>
      <c r="EO277" s="1300" t="s">
        <v>29</v>
      </c>
      <c r="EP277" s="1299"/>
      <c r="EQ277" s="1300"/>
      <c r="ER277" s="1506"/>
      <c r="ES277" s="1506"/>
      <c r="ET277" s="1506"/>
      <c r="EU277" s="1506"/>
      <c r="EV277" s="1506"/>
      <c r="EW277" s="1506"/>
      <c r="EX277" s="1506"/>
      <c r="EY277" s="1506"/>
      <c r="EZ277" s="1299"/>
      <c r="FA277" s="1300"/>
      <c r="FB277" s="1506"/>
      <c r="FC277" s="1506"/>
      <c r="FD277" s="1696"/>
      <c r="FE277" s="1697"/>
      <c r="FF277" s="1696"/>
      <c r="FG277" s="1697"/>
      <c r="FH277" s="1696"/>
      <c r="FI277" s="1697"/>
      <c r="FJ277" s="1506"/>
      <c r="FK277" s="1506"/>
      <c r="FL277" s="1506"/>
      <c r="FM277" s="1506"/>
      <c r="FN277" s="1506"/>
      <c r="FO277" s="1506"/>
      <c r="FP277" s="1506"/>
      <c r="FQ277" s="1506"/>
      <c r="FR277" s="1506"/>
      <c r="FS277" s="1506"/>
      <c r="FT277" s="1506"/>
      <c r="FU277" s="1506"/>
      <c r="FV277" s="1506"/>
      <c r="FW277" s="1506"/>
      <c r="FX277" s="1506"/>
      <c r="FY277" s="1506"/>
      <c r="FZ277" s="1506"/>
      <c r="GA277" s="1506"/>
      <c r="GB277" s="1506"/>
      <c r="GC277" s="1506"/>
      <c r="GD277" s="1506"/>
      <c r="GE277" s="1506"/>
      <c r="GF277" s="1506"/>
      <c r="GG277" s="1506"/>
      <c r="GH277" s="1506"/>
      <c r="GI277" s="1506"/>
      <c r="GJ277" s="1299"/>
      <c r="GK277" s="1300"/>
      <c r="GL277" s="1299"/>
      <c r="GM277" s="1300"/>
    </row>
    <row r="278" spans="1:195" ht="13.5" hidden="1" customHeight="1" outlineLevel="1" x14ac:dyDescent="0.15">
      <c r="A278" s="2862"/>
      <c r="B278" s="1087"/>
      <c r="C278" s="1087"/>
      <c r="D278" s="1087"/>
      <c r="E278" s="1087"/>
      <c r="F278" s="1087"/>
      <c r="G278" s="1087"/>
      <c r="H278" s="502"/>
      <c r="I278" s="482"/>
      <c r="J278" s="1087"/>
      <c r="K278" s="1087"/>
      <c r="L278" s="502"/>
      <c r="M278" s="482"/>
      <c r="N278" s="1087"/>
      <c r="O278" s="1087"/>
      <c r="P278" s="1087"/>
      <c r="Q278" s="1087"/>
      <c r="R278" s="502"/>
      <c r="S278" s="482"/>
      <c r="T278" s="502"/>
      <c r="U278" s="482"/>
      <c r="V278" s="502"/>
      <c r="W278" s="482"/>
      <c r="X278" s="1087"/>
      <c r="Y278" s="1087"/>
      <c r="Z278" s="1087"/>
      <c r="AA278" s="1087"/>
      <c r="AB278" s="502"/>
      <c r="AC278" s="482"/>
      <c r="AD278" s="502"/>
      <c r="AE278" s="482"/>
      <c r="AF278" s="502"/>
      <c r="AG278" s="482"/>
      <c r="AH278" s="1653"/>
      <c r="AI278" s="482"/>
      <c r="AJ278" s="1087"/>
      <c r="AK278" s="1087"/>
      <c r="AL278" s="502"/>
      <c r="AM278" s="482"/>
      <c r="AN278" s="1087"/>
      <c r="AO278" s="1087"/>
      <c r="AP278" s="502"/>
      <c r="AQ278" s="482"/>
      <c r="AR278" s="502"/>
      <c r="AS278" s="482"/>
      <c r="AT278" s="502"/>
      <c r="AU278" s="482"/>
      <c r="AV278" s="502"/>
      <c r="AW278" s="482"/>
      <c r="AX278" s="1087"/>
      <c r="AY278" s="1087"/>
      <c r="AZ278" s="502"/>
      <c r="BA278" s="482"/>
      <c r="BB278" s="502"/>
      <c r="BC278" s="482"/>
      <c r="BD278" s="1686"/>
      <c r="BE278" s="498"/>
      <c r="BF278" s="502"/>
      <c r="BG278" s="482"/>
      <c r="BH278" s="502"/>
      <c r="BI278" s="482"/>
      <c r="BJ278" s="1087"/>
      <c r="BK278" s="1087"/>
      <c r="BL278" s="502"/>
      <c r="BM278" s="482"/>
      <c r="BN278" s="502"/>
      <c r="BO278" s="482"/>
      <c r="BP278" s="1087"/>
      <c r="BQ278" s="1087"/>
      <c r="BR278" s="502"/>
      <c r="BS278" s="482"/>
      <c r="BT278" s="1087"/>
      <c r="BU278" s="1087"/>
      <c r="BV278" s="502"/>
      <c r="BW278" s="482"/>
      <c r="BX278" s="502"/>
      <c r="BY278" s="482"/>
      <c r="BZ278" s="1087"/>
      <c r="CA278" s="1087"/>
      <c r="CB278" s="502"/>
      <c r="CC278" s="482"/>
      <c r="CD278" s="502"/>
      <c r="CE278" s="482"/>
      <c r="CF278" s="502"/>
      <c r="CG278" s="482"/>
      <c r="CH278" s="502"/>
      <c r="CI278" s="482"/>
      <c r="CJ278" s="1087"/>
      <c r="CK278" s="1087"/>
      <c r="CL278" s="502"/>
      <c r="CM278" s="482"/>
      <c r="CN278" s="502"/>
      <c r="CO278" s="482"/>
      <c r="CP278" s="1087"/>
      <c r="CQ278" s="1087"/>
      <c r="CR278" s="502"/>
      <c r="CS278" s="482"/>
      <c r="CT278" s="1087"/>
      <c r="CU278" s="1087"/>
      <c r="CV278" s="502"/>
      <c r="CW278" s="482"/>
      <c r="CX278" s="502"/>
      <c r="CY278" s="482"/>
      <c r="CZ278" s="502"/>
      <c r="DA278" s="482"/>
      <c r="DB278" s="502"/>
      <c r="DC278" s="482"/>
      <c r="DD278" s="502"/>
      <c r="DE278" s="482"/>
      <c r="DF278" s="502"/>
      <c r="DG278" s="482"/>
      <c r="DH278" s="502"/>
      <c r="DI278" s="482"/>
      <c r="DJ278" s="502"/>
      <c r="DK278" s="482"/>
      <c r="DL278" s="1087"/>
      <c r="DM278" s="1087"/>
      <c r="DN278" s="502"/>
      <c r="DO278" s="482"/>
      <c r="DP278" s="502"/>
      <c r="DQ278" s="482"/>
      <c r="DR278" s="502"/>
      <c r="DS278" s="482"/>
      <c r="DT278" s="502"/>
      <c r="DU278" s="482"/>
      <c r="DV278" s="502"/>
      <c r="DW278" s="482"/>
      <c r="DX278" s="1087"/>
      <c r="DY278" s="1087"/>
      <c r="DZ278" s="1686"/>
      <c r="EA278" s="498"/>
      <c r="EB278" s="1087"/>
      <c r="EC278" s="1087"/>
      <c r="ED278" s="1087"/>
      <c r="EE278" s="1087"/>
      <c r="EF278" s="1686"/>
      <c r="EG278" s="498"/>
      <c r="EH278" s="1087"/>
      <c r="EI278" s="1087"/>
      <c r="EJ278" s="1087"/>
      <c r="EK278" s="1087"/>
      <c r="EL278" s="1087"/>
      <c r="EM278" s="1087"/>
      <c r="EN278" s="502"/>
      <c r="EO278" s="482"/>
      <c r="EP278" s="502"/>
      <c r="EQ278" s="482"/>
      <c r="ER278" s="1087"/>
      <c r="ES278" s="1087"/>
      <c r="ET278" s="1087"/>
      <c r="EU278" s="1087"/>
      <c r="EV278" s="1087"/>
      <c r="EW278" s="1087"/>
      <c r="EX278" s="1087"/>
      <c r="EY278" s="1087"/>
      <c r="EZ278" s="502"/>
      <c r="FA278" s="482"/>
      <c r="FB278" s="1087"/>
      <c r="FC278" s="1087"/>
      <c r="FD278" s="1686"/>
      <c r="FE278" s="498"/>
      <c r="FF278" s="1686"/>
      <c r="FG278" s="498"/>
      <c r="FH278" s="1686"/>
      <c r="FI278" s="498"/>
      <c r="FJ278" s="1087"/>
      <c r="FK278" s="1087"/>
      <c r="FL278" s="1087"/>
      <c r="FM278" s="1087"/>
      <c r="FN278" s="1087"/>
      <c r="FO278" s="1087"/>
      <c r="FP278" s="1087"/>
      <c r="FQ278" s="1087"/>
      <c r="FR278" s="1087"/>
      <c r="FS278" s="1087"/>
      <c r="FT278" s="1087"/>
      <c r="FU278" s="1087"/>
      <c r="FV278" s="1087"/>
      <c r="FW278" s="1087"/>
      <c r="FX278" s="1087"/>
      <c r="FY278" s="1087"/>
      <c r="FZ278" s="1087"/>
      <c r="GA278" s="1087"/>
      <c r="GB278" s="1087"/>
      <c r="GC278" s="1087"/>
      <c r="GD278" s="1087"/>
      <c r="GE278" s="1087"/>
      <c r="GF278" s="1087"/>
      <c r="GG278" s="1087"/>
      <c r="GH278" s="1087"/>
      <c r="GI278" s="1087"/>
      <c r="GJ278" s="502"/>
      <c r="GK278" s="482"/>
      <c r="GL278" s="502"/>
      <c r="GM278" s="482"/>
    </row>
    <row r="279" spans="1:195" ht="13.5" hidden="1" customHeight="1" outlineLevel="1" x14ac:dyDescent="0.15">
      <c r="A279" s="2860">
        <v>44787</v>
      </c>
      <c r="B279" s="1081"/>
      <c r="C279" s="1081"/>
      <c r="D279" s="1081"/>
      <c r="E279" s="1081"/>
      <c r="F279" s="1081"/>
      <c r="G279" s="1081"/>
      <c r="H279" s="440"/>
      <c r="I279" s="1066">
        <v>0</v>
      </c>
      <c r="J279" s="1081"/>
      <c r="K279" s="1081"/>
      <c r="L279" s="440" t="s">
        <v>716</v>
      </c>
      <c r="M279" s="1066" t="s">
        <v>20</v>
      </c>
      <c r="N279" s="1081"/>
      <c r="O279" s="1081"/>
      <c r="P279" s="1081"/>
      <c r="Q279" s="1081"/>
      <c r="R279" s="440" t="s">
        <v>1171</v>
      </c>
      <c r="S279" s="1066" t="s">
        <v>29</v>
      </c>
      <c r="T279" s="440" t="s">
        <v>1188</v>
      </c>
      <c r="U279" s="1066" t="s">
        <v>29</v>
      </c>
      <c r="V279" s="440" t="s">
        <v>5</v>
      </c>
      <c r="W279" s="1066">
        <v>0</v>
      </c>
      <c r="X279" s="1081"/>
      <c r="Y279" s="1081"/>
      <c r="Z279" s="1081"/>
      <c r="AA279" s="1081"/>
      <c r="AB279" s="440" t="s">
        <v>1062</v>
      </c>
      <c r="AC279" s="1066" t="s">
        <v>20</v>
      </c>
      <c r="AD279" s="440"/>
      <c r="AE279" s="1066">
        <v>0</v>
      </c>
      <c r="AF279" s="440" t="s">
        <v>1437</v>
      </c>
      <c r="AG279" s="1066" t="s">
        <v>29</v>
      </c>
      <c r="AH279" s="1654"/>
      <c r="AI279" s="427"/>
      <c r="AJ279" s="1081"/>
      <c r="AK279" s="1081"/>
      <c r="AL279" s="446"/>
      <c r="AM279" s="427"/>
      <c r="AN279" s="1081"/>
      <c r="AO279" s="1081"/>
      <c r="AP279" s="440"/>
      <c r="AQ279" s="1066">
        <v>0</v>
      </c>
      <c r="AR279" s="440" t="s">
        <v>1131</v>
      </c>
      <c r="AS279" s="1066" t="s">
        <v>29</v>
      </c>
      <c r="AT279" s="446"/>
      <c r="AU279" s="427"/>
      <c r="AV279" s="440" t="s">
        <v>1387</v>
      </c>
      <c r="AW279" s="1066" t="s">
        <v>29</v>
      </c>
      <c r="AX279" s="1081"/>
      <c r="AY279" s="1081"/>
      <c r="AZ279" s="440"/>
      <c r="BA279" s="1066"/>
      <c r="BB279" s="440" t="s">
        <v>1306</v>
      </c>
      <c r="BC279" s="1066" t="s">
        <v>29</v>
      </c>
      <c r="BD279" s="1687"/>
      <c r="BE279" s="1066"/>
      <c r="BF279" s="440" t="s">
        <v>1432</v>
      </c>
      <c r="BG279" s="1066" t="s">
        <v>29</v>
      </c>
      <c r="BH279" s="440" t="s">
        <v>5</v>
      </c>
      <c r="BI279" s="1066">
        <v>0</v>
      </c>
      <c r="BJ279" s="1081"/>
      <c r="BK279" s="1081"/>
      <c r="BL279" s="446"/>
      <c r="BM279" s="427"/>
      <c r="BN279" s="446"/>
      <c r="BO279" s="427"/>
      <c r="BP279" s="1081"/>
      <c r="BQ279" s="1081"/>
      <c r="BR279" s="440"/>
      <c r="BS279" s="1066">
        <v>0</v>
      </c>
      <c r="BT279" s="1081"/>
      <c r="BU279" s="1081"/>
      <c r="BV279" s="440"/>
      <c r="BW279" s="1066">
        <v>0</v>
      </c>
      <c r="BX279" s="440" t="s">
        <v>785</v>
      </c>
      <c r="BY279" s="1066" t="s">
        <v>29</v>
      </c>
      <c r="BZ279" s="1081"/>
      <c r="CA279" s="1081"/>
      <c r="CB279" s="440"/>
      <c r="CC279" s="1066">
        <v>0</v>
      </c>
      <c r="CD279" s="440" t="s">
        <v>5</v>
      </c>
      <c r="CE279" s="1066">
        <v>0</v>
      </c>
      <c r="CF279" s="440" t="s">
        <v>1424</v>
      </c>
      <c r="CG279" s="1066" t="s">
        <v>29</v>
      </c>
      <c r="CH279" s="440"/>
      <c r="CI279" s="1066">
        <v>0</v>
      </c>
      <c r="CJ279" s="1081"/>
      <c r="CK279" s="1081"/>
      <c r="CL279" s="440"/>
      <c r="CM279" s="1066">
        <v>0</v>
      </c>
      <c r="CN279" s="440"/>
      <c r="CO279" s="1066">
        <v>0</v>
      </c>
      <c r="CP279" s="1081"/>
      <c r="CQ279" s="1081"/>
      <c r="CR279" s="446"/>
      <c r="CS279" s="427"/>
      <c r="CT279" s="1081"/>
      <c r="CU279" s="1081"/>
      <c r="CV279" s="446"/>
      <c r="CW279" s="427"/>
      <c r="CX279" s="440" t="s">
        <v>1292</v>
      </c>
      <c r="CY279" s="1066" t="s">
        <v>20</v>
      </c>
      <c r="CZ279" s="440"/>
      <c r="DA279" s="1066">
        <v>0</v>
      </c>
      <c r="DB279" s="440" t="s">
        <v>1433</v>
      </c>
      <c r="DC279" s="1066" t="s">
        <v>29</v>
      </c>
      <c r="DD279" s="446"/>
      <c r="DE279" s="427"/>
      <c r="DF279" s="446"/>
      <c r="DG279" s="427"/>
      <c r="DH279" s="446"/>
      <c r="DI279" s="427"/>
      <c r="DJ279" s="440"/>
      <c r="DK279" s="1066">
        <v>0</v>
      </c>
      <c r="DL279" s="1081"/>
      <c r="DM279" s="1081"/>
      <c r="DN279" s="446"/>
      <c r="DO279" s="427"/>
      <c r="DP279" s="446"/>
      <c r="DQ279" s="427"/>
      <c r="DR279" s="446"/>
      <c r="DS279" s="427"/>
      <c r="DT279" s="440"/>
      <c r="DU279" s="1066"/>
      <c r="DV279" s="446"/>
      <c r="DW279" s="427"/>
      <c r="DX279" s="1081"/>
      <c r="DY279" s="1081"/>
      <c r="DZ279" s="1687"/>
      <c r="EA279" s="1066"/>
      <c r="EB279" s="1081"/>
      <c r="EC279" s="1081"/>
      <c r="ED279" s="1081"/>
      <c r="EE279" s="1081"/>
      <c r="EF279" s="1687"/>
      <c r="EG279" s="1066"/>
      <c r="EH279" s="1081"/>
      <c r="EI279" s="1081"/>
      <c r="EJ279" s="1081"/>
      <c r="EK279" s="1081"/>
      <c r="EL279" s="1081"/>
      <c r="EM279" s="1081"/>
      <c r="EN279" s="440" t="s">
        <v>1318</v>
      </c>
      <c r="EO279" s="1066" t="s">
        <v>20</v>
      </c>
      <c r="EP279" s="446"/>
      <c r="EQ279" s="427"/>
      <c r="ER279" s="1081"/>
      <c r="ES279" s="1081"/>
      <c r="ET279" s="1081"/>
      <c r="EU279" s="1081"/>
      <c r="EV279" s="1081"/>
      <c r="EW279" s="1081"/>
      <c r="EX279" s="1081"/>
      <c r="EY279" s="1081"/>
      <c r="EZ279" s="446"/>
      <c r="FA279" s="427"/>
      <c r="FB279" s="1081"/>
      <c r="FC279" s="1081"/>
      <c r="FD279" s="1687"/>
      <c r="FE279" s="1066"/>
      <c r="FF279" s="1687"/>
      <c r="FG279" s="1066"/>
      <c r="FH279" s="1687"/>
      <c r="FI279" s="1066"/>
      <c r="FJ279" s="1081"/>
      <c r="FK279" s="1081"/>
      <c r="FL279" s="1081"/>
      <c r="FM279" s="1081"/>
      <c r="FN279" s="1081"/>
      <c r="FO279" s="1081"/>
      <c r="FP279" s="1081"/>
      <c r="FQ279" s="1081"/>
      <c r="FR279" s="1081"/>
      <c r="FS279" s="1081"/>
      <c r="FT279" s="1081"/>
      <c r="FU279" s="1081"/>
      <c r="FV279" s="1081"/>
      <c r="FW279" s="1081"/>
      <c r="FX279" s="1081"/>
      <c r="FY279" s="1081"/>
      <c r="FZ279" s="1081"/>
      <c r="GA279" s="1081"/>
      <c r="GB279" s="1081"/>
      <c r="GC279" s="1081"/>
      <c r="GD279" s="1081"/>
      <c r="GE279" s="1081"/>
      <c r="GF279" s="1081"/>
      <c r="GG279" s="1081"/>
      <c r="GH279" s="1081"/>
      <c r="GI279" s="1081"/>
      <c r="GJ279" s="446"/>
      <c r="GK279" s="427"/>
      <c r="GL279" s="446"/>
      <c r="GM279" s="427"/>
    </row>
    <row r="280" spans="1:195" ht="13.5" hidden="1" customHeight="1" outlineLevel="1" x14ac:dyDescent="0.15">
      <c r="A280" s="2861"/>
      <c r="B280" s="1082"/>
      <c r="C280" s="1082"/>
      <c r="D280" s="1082"/>
      <c r="E280" s="1082"/>
      <c r="F280" s="1082"/>
      <c r="G280" s="1082"/>
      <c r="H280" s="430">
        <v>0</v>
      </c>
      <c r="I280" s="429">
        <v>0</v>
      </c>
      <c r="J280" s="1082"/>
      <c r="K280" s="1082"/>
      <c r="L280" s="430" t="s">
        <v>1357</v>
      </c>
      <c r="M280" s="429" t="s">
        <v>20</v>
      </c>
      <c r="N280" s="1082"/>
      <c r="O280" s="1082"/>
      <c r="P280" s="1082"/>
      <c r="Q280" s="1082"/>
      <c r="R280" s="430" t="s">
        <v>1387</v>
      </c>
      <c r="S280" s="429" t="s">
        <v>20</v>
      </c>
      <c r="T280" s="430" t="s">
        <v>1407</v>
      </c>
      <c r="U280" s="429" t="s">
        <v>20</v>
      </c>
      <c r="V280" s="430">
        <v>0</v>
      </c>
      <c r="W280" s="429">
        <v>0</v>
      </c>
      <c r="X280" s="1082"/>
      <c r="Y280" s="1082"/>
      <c r="Z280" s="1082"/>
      <c r="AA280" s="1082"/>
      <c r="AB280" s="430" t="s">
        <v>1423</v>
      </c>
      <c r="AC280" s="429" t="s">
        <v>20</v>
      </c>
      <c r="AD280" s="430">
        <v>0</v>
      </c>
      <c r="AE280" s="429">
        <v>0</v>
      </c>
      <c r="AF280" s="430" t="s">
        <v>716</v>
      </c>
      <c r="AG280" s="429" t="s">
        <v>29</v>
      </c>
      <c r="AH280" s="1655"/>
      <c r="AI280" s="429"/>
      <c r="AJ280" s="1082"/>
      <c r="AK280" s="1082"/>
      <c r="AL280" s="428"/>
      <c r="AM280" s="429"/>
      <c r="AN280" s="1082"/>
      <c r="AO280" s="1082"/>
      <c r="AP280" s="430">
        <v>0</v>
      </c>
      <c r="AQ280" s="429">
        <v>0</v>
      </c>
      <c r="AR280" s="430" t="s">
        <v>1062</v>
      </c>
      <c r="AS280" s="429" t="s">
        <v>29</v>
      </c>
      <c r="AT280" s="428"/>
      <c r="AU280" s="429"/>
      <c r="AV280" s="430" t="s">
        <v>1306</v>
      </c>
      <c r="AW280" s="429" t="s">
        <v>29</v>
      </c>
      <c r="AX280" s="1082"/>
      <c r="AY280" s="1082"/>
      <c r="AZ280" s="430"/>
      <c r="BA280" s="429"/>
      <c r="BB280" s="430" t="s">
        <v>1064</v>
      </c>
      <c r="BC280" s="429" t="s">
        <v>29</v>
      </c>
      <c r="BD280" s="1688"/>
      <c r="BE280" s="1689"/>
      <c r="BF280" s="430" t="s">
        <v>1318</v>
      </c>
      <c r="BG280" s="429" t="s">
        <v>20</v>
      </c>
      <c r="BH280" s="430">
        <v>0</v>
      </c>
      <c r="BI280" s="429">
        <v>0</v>
      </c>
      <c r="BJ280" s="1082"/>
      <c r="BK280" s="1082"/>
      <c r="BL280" s="428"/>
      <c r="BM280" s="429"/>
      <c r="BN280" s="428"/>
      <c r="BO280" s="429"/>
      <c r="BP280" s="1082"/>
      <c r="BQ280" s="1082"/>
      <c r="BR280" s="430">
        <v>0</v>
      </c>
      <c r="BS280" s="429">
        <v>0</v>
      </c>
      <c r="BT280" s="1082"/>
      <c r="BU280" s="1082"/>
      <c r="BV280" s="430">
        <v>0</v>
      </c>
      <c r="BW280" s="429">
        <v>0</v>
      </c>
      <c r="BX280" s="430" t="s">
        <v>1433</v>
      </c>
      <c r="BY280" s="429" t="s">
        <v>29</v>
      </c>
      <c r="BZ280" s="1082"/>
      <c r="CA280" s="1082"/>
      <c r="CB280" s="430">
        <v>0</v>
      </c>
      <c r="CC280" s="429">
        <v>0</v>
      </c>
      <c r="CD280" s="430">
        <v>0</v>
      </c>
      <c r="CE280" s="429">
        <v>0</v>
      </c>
      <c r="CF280" s="430" t="s">
        <v>635</v>
      </c>
      <c r="CG280" s="429" t="s">
        <v>29</v>
      </c>
      <c r="CH280" s="430">
        <v>0</v>
      </c>
      <c r="CI280" s="429">
        <v>0</v>
      </c>
      <c r="CJ280" s="1082"/>
      <c r="CK280" s="1082"/>
      <c r="CL280" s="430">
        <v>0</v>
      </c>
      <c r="CM280" s="429">
        <v>0</v>
      </c>
      <c r="CN280" s="430">
        <v>0</v>
      </c>
      <c r="CO280" s="429">
        <v>0</v>
      </c>
      <c r="CP280" s="1082"/>
      <c r="CQ280" s="1082"/>
      <c r="CR280" s="428"/>
      <c r="CS280" s="429"/>
      <c r="CT280" s="1082"/>
      <c r="CU280" s="1082"/>
      <c r="CV280" s="428"/>
      <c r="CW280" s="429"/>
      <c r="CX280" s="430" t="s">
        <v>1384</v>
      </c>
      <c r="CY280" s="429" t="s">
        <v>29</v>
      </c>
      <c r="CZ280" s="430">
        <v>0</v>
      </c>
      <c r="DA280" s="429">
        <v>0</v>
      </c>
      <c r="DB280" s="430" t="s">
        <v>1417</v>
      </c>
      <c r="DC280" s="429" t="s">
        <v>20</v>
      </c>
      <c r="DD280" s="428"/>
      <c r="DE280" s="429"/>
      <c r="DF280" s="428"/>
      <c r="DG280" s="429"/>
      <c r="DH280" s="428"/>
      <c r="DI280" s="429"/>
      <c r="DJ280" s="430">
        <v>0</v>
      </c>
      <c r="DK280" s="429">
        <v>0</v>
      </c>
      <c r="DL280" s="1082"/>
      <c r="DM280" s="1082"/>
      <c r="DN280" s="428"/>
      <c r="DO280" s="429"/>
      <c r="DP280" s="428"/>
      <c r="DQ280" s="429"/>
      <c r="DR280" s="428"/>
      <c r="DS280" s="429"/>
      <c r="DT280" s="430"/>
      <c r="DU280" s="429"/>
      <c r="DV280" s="428"/>
      <c r="DW280" s="429"/>
      <c r="DX280" s="1082"/>
      <c r="DY280" s="1082"/>
      <c r="DZ280" s="1688"/>
      <c r="EA280" s="1689"/>
      <c r="EB280" s="1082"/>
      <c r="EC280" s="1082"/>
      <c r="ED280" s="1082"/>
      <c r="EE280" s="1082"/>
      <c r="EF280" s="1688"/>
      <c r="EG280" s="1689"/>
      <c r="EH280" s="1082"/>
      <c r="EI280" s="1082"/>
      <c r="EJ280" s="1082"/>
      <c r="EK280" s="1082"/>
      <c r="EL280" s="1082"/>
      <c r="EM280" s="1082"/>
      <c r="EN280" s="430" t="s">
        <v>1292</v>
      </c>
      <c r="EO280" s="429" t="s">
        <v>20</v>
      </c>
      <c r="EP280" s="428"/>
      <c r="EQ280" s="429"/>
      <c r="ER280" s="1082"/>
      <c r="ES280" s="1082"/>
      <c r="ET280" s="1082"/>
      <c r="EU280" s="1082"/>
      <c r="EV280" s="1082"/>
      <c r="EW280" s="1082"/>
      <c r="EX280" s="1082"/>
      <c r="EY280" s="1082"/>
      <c r="EZ280" s="428"/>
      <c r="FA280" s="429"/>
      <c r="FB280" s="1082"/>
      <c r="FC280" s="1082"/>
      <c r="FD280" s="1688"/>
      <c r="FE280" s="1689"/>
      <c r="FF280" s="1688"/>
      <c r="FG280" s="1689"/>
      <c r="FH280" s="1688"/>
      <c r="FI280" s="1689"/>
      <c r="FJ280" s="1082"/>
      <c r="FK280" s="1082"/>
      <c r="FL280" s="1082"/>
      <c r="FM280" s="1082"/>
      <c r="FN280" s="1082"/>
      <c r="FO280" s="1082"/>
      <c r="FP280" s="1082"/>
      <c r="FQ280" s="1082"/>
      <c r="FR280" s="1082"/>
      <c r="FS280" s="1082"/>
      <c r="FT280" s="1082"/>
      <c r="FU280" s="1082"/>
      <c r="FV280" s="1082"/>
      <c r="FW280" s="1082"/>
      <c r="FX280" s="1082"/>
      <c r="FY280" s="1082"/>
      <c r="FZ280" s="1082"/>
      <c r="GA280" s="1082"/>
      <c r="GB280" s="1082"/>
      <c r="GC280" s="1082"/>
      <c r="GD280" s="1082"/>
      <c r="GE280" s="1082"/>
      <c r="GF280" s="1082"/>
      <c r="GG280" s="1082"/>
      <c r="GH280" s="1082"/>
      <c r="GI280" s="1082"/>
      <c r="GJ280" s="428"/>
      <c r="GK280" s="429"/>
      <c r="GL280" s="428"/>
      <c r="GM280" s="429"/>
    </row>
    <row r="281" spans="1:195" ht="13.5" hidden="1" customHeight="1" outlineLevel="1" x14ac:dyDescent="0.15">
      <c r="A281" s="2861"/>
      <c r="B281" s="1082"/>
      <c r="C281" s="1082"/>
      <c r="D281" s="1082"/>
      <c r="E281" s="1082"/>
      <c r="F281" s="1082"/>
      <c r="G281" s="1082"/>
      <c r="H281" s="430">
        <v>0</v>
      </c>
      <c r="I281" s="429">
        <v>0</v>
      </c>
      <c r="J281" s="1082"/>
      <c r="K281" s="1082"/>
      <c r="L281" s="430" t="s">
        <v>1424</v>
      </c>
      <c r="M281" s="429" t="s">
        <v>29</v>
      </c>
      <c r="N281" s="1082"/>
      <c r="O281" s="1082"/>
      <c r="P281" s="1082"/>
      <c r="Q281" s="1082"/>
      <c r="R281" s="430" t="s">
        <v>1306</v>
      </c>
      <c r="S281" s="507" t="s">
        <v>1350</v>
      </c>
      <c r="T281" s="430" t="s">
        <v>1387</v>
      </c>
      <c r="U281" s="429" t="s">
        <v>20</v>
      </c>
      <c r="V281" s="430">
        <v>0</v>
      </c>
      <c r="W281" s="429">
        <v>0</v>
      </c>
      <c r="X281" s="1082"/>
      <c r="Y281" s="1082"/>
      <c r="Z281" s="1082"/>
      <c r="AA281" s="1082"/>
      <c r="AB281" s="430" t="s">
        <v>1357</v>
      </c>
      <c r="AC281" s="507" t="s">
        <v>763</v>
      </c>
      <c r="AD281" s="430">
        <v>0</v>
      </c>
      <c r="AE281" s="429">
        <v>0</v>
      </c>
      <c r="AF281" s="430" t="s">
        <v>1415</v>
      </c>
      <c r="AG281" s="429" t="s">
        <v>20</v>
      </c>
      <c r="AH281" s="1655"/>
      <c r="AI281" s="429"/>
      <c r="AJ281" s="1082"/>
      <c r="AK281" s="1082"/>
      <c r="AL281" s="428"/>
      <c r="AM281" s="429"/>
      <c r="AN281" s="1082"/>
      <c r="AO281" s="1082"/>
      <c r="AP281" s="430">
        <v>0</v>
      </c>
      <c r="AQ281" s="429">
        <v>0</v>
      </c>
      <c r="AR281" s="430">
        <v>0</v>
      </c>
      <c r="AS281" s="429">
        <v>0</v>
      </c>
      <c r="AT281" s="428"/>
      <c r="AU281" s="429"/>
      <c r="AV281" s="430" t="s">
        <v>1407</v>
      </c>
      <c r="AW281" s="429" t="s">
        <v>20</v>
      </c>
      <c r="AX281" s="1082"/>
      <c r="AY281" s="1082"/>
      <c r="AZ281" s="430"/>
      <c r="BA281" s="429"/>
      <c r="BB281" s="430" t="s">
        <v>1188</v>
      </c>
      <c r="BC281" s="429" t="s">
        <v>29</v>
      </c>
      <c r="BD281" s="1688"/>
      <c r="BE281" s="1689"/>
      <c r="BF281" s="430" t="s">
        <v>1423</v>
      </c>
      <c r="BG281" s="429" t="s">
        <v>591</v>
      </c>
      <c r="BH281" s="430">
        <v>0</v>
      </c>
      <c r="BI281" s="429">
        <v>0</v>
      </c>
      <c r="BJ281" s="1082"/>
      <c r="BK281" s="1082"/>
      <c r="BL281" s="428"/>
      <c r="BM281" s="429"/>
      <c r="BN281" s="428"/>
      <c r="BO281" s="429"/>
      <c r="BP281" s="1082"/>
      <c r="BQ281" s="1082"/>
      <c r="BR281" s="430">
        <v>0</v>
      </c>
      <c r="BS281" s="429">
        <v>0</v>
      </c>
      <c r="BT281" s="1082"/>
      <c r="BU281" s="1082"/>
      <c r="BV281" s="430">
        <v>0</v>
      </c>
      <c r="BW281" s="429">
        <v>0</v>
      </c>
      <c r="BX281" s="430" t="s">
        <v>1395</v>
      </c>
      <c r="BY281" s="429" t="s">
        <v>29</v>
      </c>
      <c r="BZ281" s="1082"/>
      <c r="CA281" s="1082"/>
      <c r="CB281" s="430">
        <v>0</v>
      </c>
      <c r="CC281" s="429">
        <v>0</v>
      </c>
      <c r="CD281" s="430">
        <v>0</v>
      </c>
      <c r="CE281" s="429">
        <v>0</v>
      </c>
      <c r="CF281" s="430" t="s">
        <v>1292</v>
      </c>
      <c r="CG281" s="429" t="s">
        <v>29</v>
      </c>
      <c r="CH281" s="430">
        <v>0</v>
      </c>
      <c r="CI281" s="429">
        <v>0</v>
      </c>
      <c r="CJ281" s="1082"/>
      <c r="CK281" s="1082"/>
      <c r="CL281" s="430">
        <v>0</v>
      </c>
      <c r="CM281" s="429">
        <v>0</v>
      </c>
      <c r="CN281" s="430">
        <v>0</v>
      </c>
      <c r="CO281" s="429">
        <v>0</v>
      </c>
      <c r="CP281" s="1082"/>
      <c r="CQ281" s="1082"/>
      <c r="CR281" s="428"/>
      <c r="CS281" s="429"/>
      <c r="CT281" s="1082"/>
      <c r="CU281" s="1082"/>
      <c r="CV281" s="428"/>
      <c r="CW281" s="429"/>
      <c r="CX281" s="430" t="s">
        <v>635</v>
      </c>
      <c r="CY281" s="429" t="s">
        <v>29</v>
      </c>
      <c r="CZ281" s="430">
        <v>0</v>
      </c>
      <c r="DA281" s="429">
        <v>0</v>
      </c>
      <c r="DB281" s="430" t="s">
        <v>1062</v>
      </c>
      <c r="DC281" s="429" t="s">
        <v>29</v>
      </c>
      <c r="DD281" s="428"/>
      <c r="DE281" s="429"/>
      <c r="DF281" s="428"/>
      <c r="DG281" s="429"/>
      <c r="DH281" s="428"/>
      <c r="DI281" s="429"/>
      <c r="DJ281" s="430">
        <v>0</v>
      </c>
      <c r="DK281" s="429">
        <v>0</v>
      </c>
      <c r="DL281" s="1082"/>
      <c r="DM281" s="1082"/>
      <c r="DN281" s="428"/>
      <c r="DO281" s="429"/>
      <c r="DP281" s="428"/>
      <c r="DQ281" s="429"/>
      <c r="DR281" s="428"/>
      <c r="DS281" s="429"/>
      <c r="DT281" s="430"/>
      <c r="DU281" s="429"/>
      <c r="DV281" s="428"/>
      <c r="DW281" s="429"/>
      <c r="DX281" s="1082"/>
      <c r="DY281" s="1082"/>
      <c r="DZ281" s="1688"/>
      <c r="EA281" s="1689"/>
      <c r="EB281" s="1082"/>
      <c r="EC281" s="1082"/>
      <c r="ED281" s="1082"/>
      <c r="EE281" s="1082"/>
      <c r="EF281" s="1688"/>
      <c r="EG281" s="1689"/>
      <c r="EH281" s="1082"/>
      <c r="EI281" s="1082"/>
      <c r="EJ281" s="1082"/>
      <c r="EK281" s="1082"/>
      <c r="EL281" s="1082"/>
      <c r="EM281" s="1082"/>
      <c r="EN281" s="430" t="s">
        <v>1384</v>
      </c>
      <c r="EO281" s="429" t="s">
        <v>29</v>
      </c>
      <c r="EP281" s="428"/>
      <c r="EQ281" s="429"/>
      <c r="ER281" s="1082"/>
      <c r="ES281" s="1082"/>
      <c r="ET281" s="1082"/>
      <c r="EU281" s="1082"/>
      <c r="EV281" s="1082"/>
      <c r="EW281" s="1082"/>
      <c r="EX281" s="1082"/>
      <c r="EY281" s="1082"/>
      <c r="EZ281" s="428"/>
      <c r="FA281" s="429"/>
      <c r="FB281" s="1082"/>
      <c r="FC281" s="1082"/>
      <c r="FD281" s="1688"/>
      <c r="FE281" s="1689"/>
      <c r="FF281" s="1688"/>
      <c r="FG281" s="1689"/>
      <c r="FH281" s="1688"/>
      <c r="FI281" s="1689"/>
      <c r="FJ281" s="1082"/>
      <c r="FK281" s="1082"/>
      <c r="FL281" s="1082"/>
      <c r="FM281" s="1082"/>
      <c r="FN281" s="1082"/>
      <c r="FO281" s="1082"/>
      <c r="FP281" s="1082"/>
      <c r="FQ281" s="1082"/>
      <c r="FR281" s="1082"/>
      <c r="FS281" s="1082"/>
      <c r="FT281" s="1082"/>
      <c r="FU281" s="1082"/>
      <c r="FV281" s="1082"/>
      <c r="FW281" s="1082"/>
      <c r="FX281" s="1082"/>
      <c r="FY281" s="1082"/>
      <c r="FZ281" s="1082"/>
      <c r="GA281" s="1082"/>
      <c r="GB281" s="1082"/>
      <c r="GC281" s="1082"/>
      <c r="GD281" s="1082"/>
      <c r="GE281" s="1082"/>
      <c r="GF281" s="1082"/>
      <c r="GG281" s="1082"/>
      <c r="GH281" s="1082"/>
      <c r="GI281" s="1082"/>
      <c r="GJ281" s="428"/>
      <c r="GK281" s="429"/>
      <c r="GL281" s="428"/>
      <c r="GM281" s="429"/>
    </row>
    <row r="282" spans="1:195" ht="13.5" hidden="1" customHeight="1" outlineLevel="1" x14ac:dyDescent="0.15">
      <c r="A282" s="2861"/>
      <c r="B282" s="1082"/>
      <c r="C282" s="1082"/>
      <c r="D282" s="1082"/>
      <c r="E282" s="1082"/>
      <c r="F282" s="1082"/>
      <c r="G282" s="1082"/>
      <c r="H282" s="430">
        <v>0</v>
      </c>
      <c r="I282" s="429">
        <v>0</v>
      </c>
      <c r="J282" s="1082"/>
      <c r="K282" s="1082"/>
      <c r="L282" s="430" t="s">
        <v>673</v>
      </c>
      <c r="M282" s="429" t="s">
        <v>20</v>
      </c>
      <c r="N282" s="1082"/>
      <c r="O282" s="1082"/>
      <c r="P282" s="1082"/>
      <c r="Q282" s="1082"/>
      <c r="R282" s="430" t="s">
        <v>1417</v>
      </c>
      <c r="S282" s="429" t="s">
        <v>20</v>
      </c>
      <c r="T282" s="430" t="s">
        <v>1429</v>
      </c>
      <c r="U282" s="429" t="s">
        <v>29</v>
      </c>
      <c r="V282" s="430">
        <v>0</v>
      </c>
      <c r="W282" s="429">
        <v>0</v>
      </c>
      <c r="X282" s="1082"/>
      <c r="Y282" s="1082"/>
      <c r="Z282" s="1082"/>
      <c r="AA282" s="1082"/>
      <c r="AB282" s="430" t="s">
        <v>1131</v>
      </c>
      <c r="AC282" s="429" t="s">
        <v>29</v>
      </c>
      <c r="AD282" s="430">
        <v>0</v>
      </c>
      <c r="AE282" s="429">
        <v>0</v>
      </c>
      <c r="AF282" s="430" t="s">
        <v>1434</v>
      </c>
      <c r="AG282" s="429" t="s">
        <v>29</v>
      </c>
      <c r="AH282" s="1655"/>
      <c r="AI282" s="429"/>
      <c r="AJ282" s="1082"/>
      <c r="AK282" s="1082"/>
      <c r="AL282" s="428"/>
      <c r="AM282" s="429"/>
      <c r="AN282" s="1082"/>
      <c r="AO282" s="1082"/>
      <c r="AP282" s="430">
        <v>0</v>
      </c>
      <c r="AQ282" s="429">
        <v>0</v>
      </c>
      <c r="AR282" s="430">
        <v>0</v>
      </c>
      <c r="AS282" s="429">
        <v>0</v>
      </c>
      <c r="AT282" s="428"/>
      <c r="AU282" s="429"/>
      <c r="AV282" s="430" t="s">
        <v>633</v>
      </c>
      <c r="AW282" s="429" t="s">
        <v>29</v>
      </c>
      <c r="AX282" s="1082"/>
      <c r="AY282" s="1082"/>
      <c r="AZ282" s="430"/>
      <c r="BA282" s="429"/>
      <c r="BB282" s="430" t="s">
        <v>785</v>
      </c>
      <c r="BC282" s="429" t="s">
        <v>29</v>
      </c>
      <c r="BD282" s="1688"/>
      <c r="BE282" s="1689"/>
      <c r="BF282" s="430" t="s">
        <v>617</v>
      </c>
      <c r="BG282" s="429" t="s">
        <v>20</v>
      </c>
      <c r="BH282" s="430">
        <v>0</v>
      </c>
      <c r="BI282" s="429">
        <v>0</v>
      </c>
      <c r="BJ282" s="1082"/>
      <c r="BK282" s="1082"/>
      <c r="BL282" s="428"/>
      <c r="BM282" s="429"/>
      <c r="BN282" s="428"/>
      <c r="BO282" s="429"/>
      <c r="BP282" s="1082"/>
      <c r="BQ282" s="1082"/>
      <c r="BR282" s="430">
        <v>0</v>
      </c>
      <c r="BS282" s="429">
        <v>0</v>
      </c>
      <c r="BT282" s="1082"/>
      <c r="BU282" s="1082"/>
      <c r="BV282" s="430">
        <v>0</v>
      </c>
      <c r="BW282" s="429">
        <v>0</v>
      </c>
      <c r="BX282" s="430" t="s">
        <v>1424</v>
      </c>
      <c r="BY282" s="429" t="s">
        <v>20</v>
      </c>
      <c r="BZ282" s="1082"/>
      <c r="CA282" s="1082"/>
      <c r="CB282" s="430">
        <v>0</v>
      </c>
      <c r="CC282" s="429">
        <v>0</v>
      </c>
      <c r="CD282" s="430">
        <v>0</v>
      </c>
      <c r="CE282" s="429">
        <v>0</v>
      </c>
      <c r="CF282" s="430" t="s">
        <v>1188</v>
      </c>
      <c r="CG282" s="429" t="s">
        <v>20</v>
      </c>
      <c r="CH282" s="430">
        <v>0</v>
      </c>
      <c r="CI282" s="429">
        <v>0</v>
      </c>
      <c r="CJ282" s="1082"/>
      <c r="CK282" s="1082"/>
      <c r="CL282" s="430">
        <v>0</v>
      </c>
      <c r="CM282" s="429">
        <v>0</v>
      </c>
      <c r="CN282" s="430">
        <v>0</v>
      </c>
      <c r="CO282" s="429">
        <v>0</v>
      </c>
      <c r="CP282" s="1082"/>
      <c r="CQ282" s="1082"/>
      <c r="CR282" s="428"/>
      <c r="CS282" s="429"/>
      <c r="CT282" s="1082"/>
      <c r="CU282" s="1082"/>
      <c r="CV282" s="428"/>
      <c r="CW282" s="429"/>
      <c r="CX282" s="430" t="s">
        <v>1171</v>
      </c>
      <c r="CY282" s="429" t="s">
        <v>20</v>
      </c>
      <c r="CZ282" s="430">
        <v>0</v>
      </c>
      <c r="DA282" s="429">
        <v>0</v>
      </c>
      <c r="DB282" s="430" t="s">
        <v>1437</v>
      </c>
      <c r="DC282" s="429" t="s">
        <v>29</v>
      </c>
      <c r="DD282" s="428"/>
      <c r="DE282" s="429"/>
      <c r="DF282" s="428"/>
      <c r="DG282" s="429"/>
      <c r="DH282" s="428"/>
      <c r="DI282" s="429"/>
      <c r="DJ282" s="430">
        <v>0</v>
      </c>
      <c r="DK282" s="429">
        <v>0</v>
      </c>
      <c r="DL282" s="1082"/>
      <c r="DM282" s="1082"/>
      <c r="DN282" s="428"/>
      <c r="DO282" s="429"/>
      <c r="DP282" s="428"/>
      <c r="DQ282" s="429"/>
      <c r="DR282" s="428"/>
      <c r="DS282" s="429"/>
      <c r="DT282" s="430"/>
      <c r="DU282" s="429"/>
      <c r="DV282" s="428"/>
      <c r="DW282" s="429"/>
      <c r="DX282" s="1082"/>
      <c r="DY282" s="1082"/>
      <c r="DZ282" s="1688"/>
      <c r="EA282" s="1689"/>
      <c r="EB282" s="1082"/>
      <c r="EC282" s="1082"/>
      <c r="ED282" s="1082"/>
      <c r="EE282" s="1082"/>
      <c r="EF282" s="1688"/>
      <c r="EG282" s="1689"/>
      <c r="EH282" s="1082"/>
      <c r="EI282" s="1082"/>
      <c r="EJ282" s="1082"/>
      <c r="EK282" s="1082"/>
      <c r="EL282" s="1082"/>
      <c r="EM282" s="1082"/>
      <c r="EN282" s="430" t="s">
        <v>861</v>
      </c>
      <c r="EO282" s="429" t="s">
        <v>20</v>
      </c>
      <c r="EP282" s="428"/>
      <c r="EQ282" s="429"/>
      <c r="ER282" s="1082"/>
      <c r="ES282" s="1082"/>
      <c r="ET282" s="1082"/>
      <c r="EU282" s="1082"/>
      <c r="EV282" s="1082"/>
      <c r="EW282" s="1082"/>
      <c r="EX282" s="1082"/>
      <c r="EY282" s="1082"/>
      <c r="EZ282" s="428"/>
      <c r="FA282" s="429"/>
      <c r="FB282" s="1082"/>
      <c r="FC282" s="1082"/>
      <c r="FD282" s="1688"/>
      <c r="FE282" s="1689"/>
      <c r="FF282" s="1688"/>
      <c r="FG282" s="1689"/>
      <c r="FH282" s="1688"/>
      <c r="FI282" s="1689"/>
      <c r="FJ282" s="1082"/>
      <c r="FK282" s="1082"/>
      <c r="FL282" s="1082"/>
      <c r="FM282" s="1082"/>
      <c r="FN282" s="1082"/>
      <c r="FO282" s="1082"/>
      <c r="FP282" s="1082"/>
      <c r="FQ282" s="1082"/>
      <c r="FR282" s="1082"/>
      <c r="FS282" s="1082"/>
      <c r="FT282" s="1082"/>
      <c r="FU282" s="1082"/>
      <c r="FV282" s="1082"/>
      <c r="FW282" s="1082"/>
      <c r="FX282" s="1082"/>
      <c r="FY282" s="1082"/>
      <c r="FZ282" s="1082"/>
      <c r="GA282" s="1082"/>
      <c r="GB282" s="1082"/>
      <c r="GC282" s="1082"/>
      <c r="GD282" s="1082"/>
      <c r="GE282" s="1082"/>
      <c r="GF282" s="1082"/>
      <c r="GG282" s="1082"/>
      <c r="GH282" s="1082"/>
      <c r="GI282" s="1082"/>
      <c r="GJ282" s="428"/>
      <c r="GK282" s="429"/>
      <c r="GL282" s="428"/>
      <c r="GM282" s="429"/>
    </row>
    <row r="283" spans="1:195" ht="13.5" hidden="1" customHeight="1" outlineLevel="1" x14ac:dyDescent="0.15">
      <c r="A283" s="2862"/>
      <c r="B283" s="1083"/>
      <c r="C283" s="1083"/>
      <c r="D283" s="1083"/>
      <c r="E283" s="1083"/>
      <c r="F283" s="1083"/>
      <c r="G283" s="1083"/>
      <c r="H283" s="425">
        <v>0</v>
      </c>
      <c r="I283" s="426">
        <v>0</v>
      </c>
      <c r="J283" s="1083"/>
      <c r="K283" s="1083"/>
      <c r="L283" s="425"/>
      <c r="M283" s="426"/>
      <c r="N283" s="1083"/>
      <c r="O283" s="1083"/>
      <c r="P283" s="1083"/>
      <c r="Q283" s="1083"/>
      <c r="R283" s="425"/>
      <c r="S283" s="426"/>
      <c r="T283" s="425"/>
      <c r="U283" s="426"/>
      <c r="V283" s="425"/>
      <c r="W283" s="426"/>
      <c r="X283" s="1083"/>
      <c r="Y283" s="1083"/>
      <c r="Z283" s="1083"/>
      <c r="AA283" s="1083"/>
      <c r="AB283" s="425"/>
      <c r="AC283" s="426"/>
      <c r="AD283" s="425">
        <v>0</v>
      </c>
      <c r="AE283" s="426">
        <v>0</v>
      </c>
      <c r="AF283" s="425"/>
      <c r="AG283" s="426"/>
      <c r="AH283" s="1656"/>
      <c r="AI283" s="426"/>
      <c r="AJ283" s="1083"/>
      <c r="AK283" s="1083"/>
      <c r="AL283" s="447"/>
      <c r="AM283" s="426"/>
      <c r="AN283" s="1083"/>
      <c r="AO283" s="1083"/>
      <c r="AP283" s="425">
        <v>0</v>
      </c>
      <c r="AQ283" s="426">
        <v>0</v>
      </c>
      <c r="AR283" s="425"/>
      <c r="AS283" s="426"/>
      <c r="AT283" s="447"/>
      <c r="AU283" s="426"/>
      <c r="AV283" s="425"/>
      <c r="AW283" s="426"/>
      <c r="AX283" s="1083"/>
      <c r="AY283" s="1083"/>
      <c r="AZ283" s="425"/>
      <c r="BA283" s="426"/>
      <c r="BB283" s="425"/>
      <c r="BC283" s="426"/>
      <c r="BD283" s="1690"/>
      <c r="BE283" s="1691"/>
      <c r="BF283" s="425"/>
      <c r="BG283" s="426"/>
      <c r="BH283" s="425"/>
      <c r="BI283" s="426"/>
      <c r="BJ283" s="1083"/>
      <c r="BK283" s="1083"/>
      <c r="BL283" s="447"/>
      <c r="BM283" s="426"/>
      <c r="BN283" s="447"/>
      <c r="BO283" s="426"/>
      <c r="BP283" s="1083"/>
      <c r="BQ283" s="1083"/>
      <c r="BR283" s="425">
        <v>0</v>
      </c>
      <c r="BS283" s="426">
        <v>0</v>
      </c>
      <c r="BT283" s="1083"/>
      <c r="BU283" s="1083"/>
      <c r="BV283" s="425">
        <v>0</v>
      </c>
      <c r="BW283" s="426">
        <v>0</v>
      </c>
      <c r="BX283" s="425"/>
      <c r="BY283" s="426"/>
      <c r="BZ283" s="1083"/>
      <c r="CA283" s="1083"/>
      <c r="CB283" s="425">
        <v>0</v>
      </c>
      <c r="CC283" s="426">
        <v>0</v>
      </c>
      <c r="CD283" s="425"/>
      <c r="CE283" s="426"/>
      <c r="CF283" s="425"/>
      <c r="CG283" s="426"/>
      <c r="CH283" s="425">
        <v>0</v>
      </c>
      <c r="CI283" s="426">
        <v>0</v>
      </c>
      <c r="CJ283" s="1083"/>
      <c r="CK283" s="1083"/>
      <c r="CL283" s="425">
        <v>0</v>
      </c>
      <c r="CM283" s="426">
        <v>0</v>
      </c>
      <c r="CN283" s="425">
        <v>0</v>
      </c>
      <c r="CO283" s="426">
        <v>0</v>
      </c>
      <c r="CP283" s="1083"/>
      <c r="CQ283" s="1083"/>
      <c r="CR283" s="447"/>
      <c r="CS283" s="426"/>
      <c r="CT283" s="1083"/>
      <c r="CU283" s="1083"/>
      <c r="CV283" s="447"/>
      <c r="CW283" s="426"/>
      <c r="CX283" s="425"/>
      <c r="CY283" s="426"/>
      <c r="CZ283" s="425">
        <v>0</v>
      </c>
      <c r="DA283" s="426">
        <v>0</v>
      </c>
      <c r="DB283" s="425"/>
      <c r="DC283" s="426"/>
      <c r="DD283" s="447"/>
      <c r="DE283" s="426"/>
      <c r="DF283" s="447"/>
      <c r="DG283" s="426"/>
      <c r="DH283" s="447"/>
      <c r="DI283" s="426"/>
      <c r="DJ283" s="425">
        <v>0</v>
      </c>
      <c r="DK283" s="426">
        <v>0</v>
      </c>
      <c r="DL283" s="1083"/>
      <c r="DM283" s="1083"/>
      <c r="DN283" s="447"/>
      <c r="DO283" s="426"/>
      <c r="DP283" s="447"/>
      <c r="DQ283" s="426"/>
      <c r="DR283" s="447"/>
      <c r="DS283" s="426"/>
      <c r="DT283" s="425"/>
      <c r="DU283" s="426"/>
      <c r="DV283" s="447"/>
      <c r="DW283" s="426"/>
      <c r="DX283" s="1083"/>
      <c r="DY283" s="1083"/>
      <c r="DZ283" s="1690"/>
      <c r="EA283" s="1691"/>
      <c r="EB283" s="1083"/>
      <c r="EC283" s="1083"/>
      <c r="ED283" s="1083"/>
      <c r="EE283" s="1083"/>
      <c r="EF283" s="1690"/>
      <c r="EG283" s="1691"/>
      <c r="EH283" s="1083"/>
      <c r="EI283" s="1083"/>
      <c r="EJ283" s="1083"/>
      <c r="EK283" s="1083"/>
      <c r="EL283" s="1083"/>
      <c r="EM283" s="1083"/>
      <c r="EN283" s="425"/>
      <c r="EO283" s="426"/>
      <c r="EP283" s="447"/>
      <c r="EQ283" s="426"/>
      <c r="ER283" s="1083"/>
      <c r="ES283" s="1083"/>
      <c r="ET283" s="1083"/>
      <c r="EU283" s="1083"/>
      <c r="EV283" s="1083"/>
      <c r="EW283" s="1083"/>
      <c r="EX283" s="1083"/>
      <c r="EY283" s="1083"/>
      <c r="EZ283" s="447"/>
      <c r="FA283" s="426"/>
      <c r="FB283" s="1083"/>
      <c r="FC283" s="1083"/>
      <c r="FD283" s="1690"/>
      <c r="FE283" s="1691"/>
      <c r="FF283" s="1690"/>
      <c r="FG283" s="1691"/>
      <c r="FH283" s="1690"/>
      <c r="FI283" s="1691"/>
      <c r="FJ283" s="1083"/>
      <c r="FK283" s="1083"/>
      <c r="FL283" s="1083"/>
      <c r="FM283" s="1083"/>
      <c r="FN283" s="1083"/>
      <c r="FO283" s="1083"/>
      <c r="FP283" s="1083"/>
      <c r="FQ283" s="1083"/>
      <c r="FR283" s="1083"/>
      <c r="FS283" s="1083"/>
      <c r="FT283" s="1083"/>
      <c r="FU283" s="1083"/>
      <c r="FV283" s="1083"/>
      <c r="FW283" s="1083"/>
      <c r="FX283" s="1083"/>
      <c r="FY283" s="1083"/>
      <c r="FZ283" s="1083"/>
      <c r="GA283" s="1083"/>
      <c r="GB283" s="1083"/>
      <c r="GC283" s="1083"/>
      <c r="GD283" s="1083"/>
      <c r="GE283" s="1083"/>
      <c r="GF283" s="1083"/>
      <c r="GG283" s="1083"/>
      <c r="GH283" s="1083"/>
      <c r="GI283" s="1083"/>
      <c r="GJ283" s="447"/>
      <c r="GK283" s="426"/>
      <c r="GL283" s="447"/>
      <c r="GM283" s="426"/>
    </row>
    <row r="284" spans="1:195" ht="13.5" hidden="1" customHeight="1" outlineLevel="1" x14ac:dyDescent="0.15">
      <c r="A284" s="2860">
        <v>44801</v>
      </c>
      <c r="B284" s="1505"/>
      <c r="C284" s="1505"/>
      <c r="D284" s="1505"/>
      <c r="E284" s="1505"/>
      <c r="F284" s="1505"/>
      <c r="G284" s="1505"/>
      <c r="H284" s="1297"/>
      <c r="I284" s="1298"/>
      <c r="J284" s="1505"/>
      <c r="K284" s="1505"/>
      <c r="L284" s="1297" t="s">
        <v>1290</v>
      </c>
      <c r="M284" s="1298" t="s">
        <v>20</v>
      </c>
      <c r="N284" s="1505"/>
      <c r="O284" s="1505"/>
      <c r="P284" s="1505"/>
      <c r="Q284" s="1505"/>
      <c r="R284" s="1297" t="s">
        <v>1437</v>
      </c>
      <c r="S284" s="1298" t="s">
        <v>29</v>
      </c>
      <c r="T284" s="1297" t="s">
        <v>718</v>
      </c>
      <c r="U284" s="1298" t="s">
        <v>29</v>
      </c>
      <c r="V284" s="1297" t="s">
        <v>1433</v>
      </c>
      <c r="W284" s="1298" t="s">
        <v>29</v>
      </c>
      <c r="X284" s="1505"/>
      <c r="Y284" s="1505"/>
      <c r="Z284" s="1505"/>
      <c r="AA284" s="1505"/>
      <c r="AB284" s="1297" t="s">
        <v>1391</v>
      </c>
      <c r="AC284" s="1298" t="s">
        <v>20</v>
      </c>
      <c r="AD284" s="1297"/>
      <c r="AE284" s="1298"/>
      <c r="AF284" s="1297" t="s">
        <v>1292</v>
      </c>
      <c r="AG284" s="1298" t="s">
        <v>29</v>
      </c>
      <c r="AH284" s="1657"/>
      <c r="AI284" s="1298"/>
      <c r="AJ284" s="1505"/>
      <c r="AK284" s="1505"/>
      <c r="AL284" s="1297"/>
      <c r="AM284" s="1298"/>
      <c r="AN284" s="1505"/>
      <c r="AO284" s="1505"/>
      <c r="AP284" s="1297"/>
      <c r="AQ284" s="1298"/>
      <c r="AR284" s="1297" t="s">
        <v>1387</v>
      </c>
      <c r="AS284" s="1298" t="s">
        <v>20</v>
      </c>
      <c r="AT284" s="1297"/>
      <c r="AU284" s="1298"/>
      <c r="AV284" s="1297" t="s">
        <v>1417</v>
      </c>
      <c r="AW284" s="1298" t="s">
        <v>20</v>
      </c>
      <c r="AX284" s="1505"/>
      <c r="AY284" s="1505"/>
      <c r="AZ284" s="1297"/>
      <c r="BA284" s="1298"/>
      <c r="BB284" s="1297" t="s">
        <v>716</v>
      </c>
      <c r="BC284" s="1298" t="s">
        <v>20</v>
      </c>
      <c r="BD284" s="1694"/>
      <c r="BE284" s="1695"/>
      <c r="BF284" s="1297" t="s">
        <v>1424</v>
      </c>
      <c r="BG284" s="1298" t="s">
        <v>20</v>
      </c>
      <c r="BH284" s="1297" t="s">
        <v>1421</v>
      </c>
      <c r="BI284" s="1298" t="s">
        <v>20</v>
      </c>
      <c r="BJ284" s="1505"/>
      <c r="BK284" s="1505"/>
      <c r="BL284" s="1297"/>
      <c r="BM284" s="1298"/>
      <c r="BN284" s="1297"/>
      <c r="BO284" s="1298"/>
      <c r="BP284" s="1505"/>
      <c r="BQ284" s="1505"/>
      <c r="BR284" s="1297"/>
      <c r="BS284" s="1298"/>
      <c r="BT284" s="1505"/>
      <c r="BU284" s="1505"/>
      <c r="BV284" s="1297"/>
      <c r="BW284" s="1298"/>
      <c r="BX284" s="1297" t="s">
        <v>861</v>
      </c>
      <c r="BY284" s="1298" t="s">
        <v>20</v>
      </c>
      <c r="BZ284" s="1505"/>
      <c r="CA284" s="1505"/>
      <c r="CB284" s="1297"/>
      <c r="CC284" s="1298"/>
      <c r="CD284" s="1297" t="s">
        <v>5</v>
      </c>
      <c r="CE284" s="1298">
        <v>0</v>
      </c>
      <c r="CF284" s="1297" t="s">
        <v>5</v>
      </c>
      <c r="CG284" s="1298">
        <v>0</v>
      </c>
      <c r="CH284" s="1297"/>
      <c r="CI284" s="1298"/>
      <c r="CJ284" s="1505"/>
      <c r="CK284" s="1505"/>
      <c r="CL284" s="1297"/>
      <c r="CM284" s="1298"/>
      <c r="CN284" s="1297"/>
      <c r="CO284" s="1298"/>
      <c r="CP284" s="1505"/>
      <c r="CQ284" s="1505"/>
      <c r="CR284" s="1297"/>
      <c r="CS284" s="1298"/>
      <c r="CT284" s="1505"/>
      <c r="CU284" s="1505"/>
      <c r="CV284" s="1297"/>
      <c r="CW284" s="1298"/>
      <c r="CX284" s="1297" t="s">
        <v>1388</v>
      </c>
      <c r="CY284" s="1298" t="s">
        <v>29</v>
      </c>
      <c r="CZ284" s="1297"/>
      <c r="DA284" s="1298"/>
      <c r="DB284" s="1297" t="s">
        <v>1318</v>
      </c>
      <c r="DC284" s="1298" t="s">
        <v>29</v>
      </c>
      <c r="DD284" s="1297"/>
      <c r="DE284" s="1298"/>
      <c r="DF284" s="1297"/>
      <c r="DG284" s="1298"/>
      <c r="DH284" s="1297"/>
      <c r="DI284" s="1298"/>
      <c r="DJ284" s="1297"/>
      <c r="DK284" s="1298"/>
      <c r="DL284" s="1505"/>
      <c r="DM284" s="1505"/>
      <c r="DN284" s="1297"/>
      <c r="DO284" s="1298"/>
      <c r="DP284" s="1297"/>
      <c r="DQ284" s="1298"/>
      <c r="DR284" s="1297"/>
      <c r="DS284" s="1298"/>
      <c r="DT284" s="1297"/>
      <c r="DU284" s="1298"/>
      <c r="DV284" s="1297"/>
      <c r="DW284" s="1298"/>
      <c r="DX284" s="1505"/>
      <c r="DY284" s="1505"/>
      <c r="DZ284" s="1694"/>
      <c r="EA284" s="1695"/>
      <c r="EB284" s="1505"/>
      <c r="EC284" s="1505"/>
      <c r="ED284" s="1505"/>
      <c r="EE284" s="1505"/>
      <c r="EF284" s="1694"/>
      <c r="EG284" s="1695"/>
      <c r="EH284" s="1505"/>
      <c r="EI284" s="1505"/>
      <c r="EJ284" s="1505"/>
      <c r="EK284" s="1505"/>
      <c r="EL284" s="1505"/>
      <c r="EM284" s="1505"/>
      <c r="EN284" s="1297" t="s">
        <v>1171</v>
      </c>
      <c r="EO284" s="1298" t="s">
        <v>29</v>
      </c>
      <c r="EP284" s="1297"/>
      <c r="EQ284" s="1298"/>
      <c r="ER284" s="1505"/>
      <c r="ES284" s="1505"/>
      <c r="ET284" s="1505"/>
      <c r="EU284" s="1505"/>
      <c r="EV284" s="1505"/>
      <c r="EW284" s="1505"/>
      <c r="EX284" s="1505"/>
      <c r="EY284" s="1505"/>
      <c r="EZ284" s="1297"/>
      <c r="FA284" s="1298"/>
      <c r="FB284" s="1505"/>
      <c r="FC284" s="1505"/>
      <c r="FD284" s="1694"/>
      <c r="FE284" s="1695"/>
      <c r="FF284" s="1694"/>
      <c r="FG284" s="1695"/>
      <c r="FH284" s="1694"/>
      <c r="FI284" s="1695"/>
      <c r="FJ284" s="1505"/>
      <c r="FK284" s="1505"/>
      <c r="FL284" s="1505"/>
      <c r="FM284" s="1505"/>
      <c r="FN284" s="1505"/>
      <c r="FO284" s="1505"/>
      <c r="FP284" s="1505"/>
      <c r="FQ284" s="1505"/>
      <c r="FR284" s="1505"/>
      <c r="FS284" s="1505"/>
      <c r="FT284" s="1505"/>
      <c r="FU284" s="1505"/>
      <c r="FV284" s="1505"/>
      <c r="FW284" s="1505"/>
      <c r="FX284" s="1505"/>
      <c r="FY284" s="1505"/>
      <c r="FZ284" s="1505"/>
      <c r="GA284" s="1505"/>
      <c r="GB284" s="1505"/>
      <c r="GC284" s="1505"/>
      <c r="GD284" s="1505"/>
      <c r="GE284" s="1505"/>
      <c r="GF284" s="1505"/>
      <c r="GG284" s="1505"/>
      <c r="GH284" s="1505"/>
      <c r="GI284" s="1505"/>
      <c r="GJ284" s="1297"/>
      <c r="GK284" s="1298"/>
      <c r="GL284" s="1297"/>
      <c r="GM284" s="1298"/>
    </row>
    <row r="285" spans="1:195" ht="13.5" hidden="1" customHeight="1" outlineLevel="1" x14ac:dyDescent="0.15">
      <c r="A285" s="2861"/>
      <c r="B285" s="1506"/>
      <c r="C285" s="1506"/>
      <c r="D285" s="1506"/>
      <c r="E285" s="1506"/>
      <c r="F285" s="1506"/>
      <c r="G285" s="1506"/>
      <c r="H285" s="1299"/>
      <c r="I285" s="1300"/>
      <c r="J285" s="1506"/>
      <c r="K285" s="1506"/>
      <c r="L285" s="1299" t="s">
        <v>1188</v>
      </c>
      <c r="M285" s="1300" t="s">
        <v>20</v>
      </c>
      <c r="N285" s="1506"/>
      <c r="O285" s="1506"/>
      <c r="P285" s="1506"/>
      <c r="Q285" s="1506"/>
      <c r="R285" s="1299" t="s">
        <v>1131</v>
      </c>
      <c r="S285" s="1300" t="s">
        <v>20</v>
      </c>
      <c r="T285" s="1299" t="s">
        <v>1431</v>
      </c>
      <c r="U285" s="1300" t="s">
        <v>29</v>
      </c>
      <c r="V285" s="1299" t="s">
        <v>1423</v>
      </c>
      <c r="W285" s="1300" t="s">
        <v>591</v>
      </c>
      <c r="X285" s="1506"/>
      <c r="Y285" s="1506"/>
      <c r="Z285" s="1506"/>
      <c r="AA285" s="1506"/>
      <c r="AB285" s="1299" t="s">
        <v>1035</v>
      </c>
      <c r="AC285" s="1300" t="s">
        <v>29</v>
      </c>
      <c r="AD285" s="1299"/>
      <c r="AE285" s="1300"/>
      <c r="AF285" s="1299" t="s">
        <v>1387</v>
      </c>
      <c r="AG285" s="1300" t="s">
        <v>29</v>
      </c>
      <c r="AH285" s="1658"/>
      <c r="AI285" s="1300"/>
      <c r="AJ285" s="1506"/>
      <c r="AK285" s="1506"/>
      <c r="AL285" s="1299"/>
      <c r="AM285" s="1300"/>
      <c r="AN285" s="1506"/>
      <c r="AO285" s="1506"/>
      <c r="AP285" s="1299"/>
      <c r="AQ285" s="1300"/>
      <c r="AR285" s="1299" t="s">
        <v>1437</v>
      </c>
      <c r="AS285" s="1300" t="s">
        <v>29</v>
      </c>
      <c r="AT285" s="1299"/>
      <c r="AU285" s="1300"/>
      <c r="AV285" s="1299" t="s">
        <v>1318</v>
      </c>
      <c r="AW285" s="1300" t="s">
        <v>20</v>
      </c>
      <c r="AX285" s="1506"/>
      <c r="AY285" s="1506"/>
      <c r="AZ285" s="1299"/>
      <c r="BA285" s="1300"/>
      <c r="BB285" s="1299" t="s">
        <v>1292</v>
      </c>
      <c r="BC285" s="1300" t="s">
        <v>29</v>
      </c>
      <c r="BD285" s="1696"/>
      <c r="BE285" s="1697"/>
      <c r="BF285" s="1299" t="s">
        <v>1415</v>
      </c>
      <c r="BG285" s="1300" t="s">
        <v>29</v>
      </c>
      <c r="BH285" s="1299" t="s">
        <v>1460</v>
      </c>
      <c r="BI285" s="1300" t="s">
        <v>20</v>
      </c>
      <c r="BJ285" s="1506"/>
      <c r="BK285" s="1506"/>
      <c r="BL285" s="1299"/>
      <c r="BM285" s="1300"/>
      <c r="BN285" s="1299"/>
      <c r="BO285" s="1300"/>
      <c r="BP285" s="1506"/>
      <c r="BQ285" s="1506"/>
      <c r="BR285" s="1299"/>
      <c r="BS285" s="1300"/>
      <c r="BT285" s="1506"/>
      <c r="BU285" s="1506"/>
      <c r="BV285" s="1299"/>
      <c r="BW285" s="1300"/>
      <c r="BX285" s="1299" t="s">
        <v>1462</v>
      </c>
      <c r="BY285" s="1300" t="s">
        <v>29</v>
      </c>
      <c r="BZ285" s="1506"/>
      <c r="CA285" s="1506"/>
      <c r="CB285" s="1299"/>
      <c r="CC285" s="1300"/>
      <c r="CD285" s="1299">
        <v>0</v>
      </c>
      <c r="CE285" s="1300">
        <v>0</v>
      </c>
      <c r="CF285" s="1299">
        <v>0</v>
      </c>
      <c r="CG285" s="1300">
        <v>0</v>
      </c>
      <c r="CH285" s="1299"/>
      <c r="CI285" s="1300"/>
      <c r="CJ285" s="1506"/>
      <c r="CK285" s="1506"/>
      <c r="CL285" s="1299"/>
      <c r="CM285" s="1300"/>
      <c r="CN285" s="1299"/>
      <c r="CO285" s="1300"/>
      <c r="CP285" s="1506"/>
      <c r="CQ285" s="1506"/>
      <c r="CR285" s="1299"/>
      <c r="CS285" s="1300"/>
      <c r="CT285" s="1506"/>
      <c r="CU285" s="1506"/>
      <c r="CV285" s="1299"/>
      <c r="CW285" s="1300"/>
      <c r="CX285" s="1299" t="s">
        <v>1417</v>
      </c>
      <c r="CY285" s="1300" t="s">
        <v>20</v>
      </c>
      <c r="CZ285" s="1299"/>
      <c r="DA285" s="1300"/>
      <c r="DB285" s="1299" t="s">
        <v>1306</v>
      </c>
      <c r="DC285" s="1300" t="s">
        <v>598</v>
      </c>
      <c r="DD285" s="1299"/>
      <c r="DE285" s="1300"/>
      <c r="DF285" s="1299"/>
      <c r="DG285" s="1300"/>
      <c r="DH285" s="1299"/>
      <c r="DI285" s="1300"/>
      <c r="DJ285" s="1299"/>
      <c r="DK285" s="1300"/>
      <c r="DL285" s="1506"/>
      <c r="DM285" s="1506"/>
      <c r="DN285" s="1299"/>
      <c r="DO285" s="1300"/>
      <c r="DP285" s="1299"/>
      <c r="DQ285" s="1300"/>
      <c r="DR285" s="1299"/>
      <c r="DS285" s="1300"/>
      <c r="DT285" s="1299"/>
      <c r="DU285" s="1300"/>
      <c r="DV285" s="1299"/>
      <c r="DW285" s="1300"/>
      <c r="DX285" s="1506"/>
      <c r="DY285" s="1506"/>
      <c r="DZ285" s="1696"/>
      <c r="EA285" s="1697"/>
      <c r="EB285" s="1506"/>
      <c r="EC285" s="1506"/>
      <c r="ED285" s="1506"/>
      <c r="EE285" s="1506"/>
      <c r="EF285" s="1696"/>
      <c r="EG285" s="1697"/>
      <c r="EH285" s="1506"/>
      <c r="EI285" s="1506"/>
      <c r="EJ285" s="1506"/>
      <c r="EK285" s="1506"/>
      <c r="EL285" s="1506"/>
      <c r="EM285" s="1506"/>
      <c r="EN285" s="1299" t="s">
        <v>716</v>
      </c>
      <c r="EO285" s="1300" t="s">
        <v>20</v>
      </c>
      <c r="EP285" s="1299"/>
      <c r="EQ285" s="1300"/>
      <c r="ER285" s="1506"/>
      <c r="ES285" s="1506"/>
      <c r="ET285" s="1506"/>
      <c r="EU285" s="1506"/>
      <c r="EV285" s="1506"/>
      <c r="EW285" s="1506"/>
      <c r="EX285" s="1506"/>
      <c r="EY285" s="1506"/>
      <c r="EZ285" s="1299"/>
      <c r="FA285" s="1300"/>
      <c r="FB285" s="1506"/>
      <c r="FC285" s="1506"/>
      <c r="FD285" s="1696"/>
      <c r="FE285" s="1697"/>
      <c r="FF285" s="1696"/>
      <c r="FG285" s="1697"/>
      <c r="FH285" s="1696"/>
      <c r="FI285" s="1697"/>
      <c r="FJ285" s="1506"/>
      <c r="FK285" s="1506"/>
      <c r="FL285" s="1506"/>
      <c r="FM285" s="1506"/>
      <c r="FN285" s="1506"/>
      <c r="FO285" s="1506"/>
      <c r="FP285" s="1506"/>
      <c r="FQ285" s="1506"/>
      <c r="FR285" s="1506"/>
      <c r="FS285" s="1506"/>
      <c r="FT285" s="1506"/>
      <c r="FU285" s="1506"/>
      <c r="FV285" s="1506"/>
      <c r="FW285" s="1506"/>
      <c r="FX285" s="1506"/>
      <c r="FY285" s="1506"/>
      <c r="FZ285" s="1506"/>
      <c r="GA285" s="1506"/>
      <c r="GB285" s="1506"/>
      <c r="GC285" s="1506"/>
      <c r="GD285" s="1506"/>
      <c r="GE285" s="1506"/>
      <c r="GF285" s="1506"/>
      <c r="GG285" s="1506"/>
      <c r="GH285" s="1506"/>
      <c r="GI285" s="1506"/>
      <c r="GJ285" s="1299"/>
      <c r="GK285" s="1300"/>
      <c r="GL285" s="1299"/>
      <c r="GM285" s="1300"/>
    </row>
    <row r="286" spans="1:195" ht="13.5" hidden="1" customHeight="1" outlineLevel="1" x14ac:dyDescent="0.15">
      <c r="A286" s="2861"/>
      <c r="B286" s="1506"/>
      <c r="C286" s="1506"/>
      <c r="D286" s="1506"/>
      <c r="E286" s="1506"/>
      <c r="F286" s="1506"/>
      <c r="G286" s="1506"/>
      <c r="H286" s="1299"/>
      <c r="I286" s="1300"/>
      <c r="J286" s="1506"/>
      <c r="K286" s="1506"/>
      <c r="L286" s="1299" t="s">
        <v>964</v>
      </c>
      <c r="M286" s="1300" t="s">
        <v>29</v>
      </c>
      <c r="N286" s="1506"/>
      <c r="O286" s="1506"/>
      <c r="P286" s="1506"/>
      <c r="Q286" s="1506"/>
      <c r="R286" s="1299" t="s">
        <v>690</v>
      </c>
      <c r="S286" s="1300" t="s">
        <v>29</v>
      </c>
      <c r="T286" s="1299" t="s">
        <v>1318</v>
      </c>
      <c r="U286" s="1300" t="s">
        <v>29</v>
      </c>
      <c r="V286" s="1299" t="s">
        <v>1081</v>
      </c>
      <c r="W286" s="1300" t="s">
        <v>29</v>
      </c>
      <c r="X286" s="1506"/>
      <c r="Y286" s="1506"/>
      <c r="Z286" s="1506"/>
      <c r="AA286" s="1506"/>
      <c r="AB286" s="1299" t="s">
        <v>1040</v>
      </c>
      <c r="AC286" s="1300" t="s">
        <v>20</v>
      </c>
      <c r="AD286" s="1299"/>
      <c r="AE286" s="1300"/>
      <c r="AF286" s="1299" t="s">
        <v>1461</v>
      </c>
      <c r="AG286" s="1300" t="s">
        <v>20</v>
      </c>
      <c r="AH286" s="1658"/>
      <c r="AI286" s="1300"/>
      <c r="AJ286" s="1506"/>
      <c r="AK286" s="1506"/>
      <c r="AL286" s="1299"/>
      <c r="AM286" s="1300"/>
      <c r="AN286" s="1506"/>
      <c r="AO286" s="1506"/>
      <c r="AP286" s="1299"/>
      <c r="AQ286" s="1300"/>
      <c r="AR286" s="1299" t="s">
        <v>1188</v>
      </c>
      <c r="AS286" s="1300" t="s">
        <v>29</v>
      </c>
      <c r="AT286" s="1299"/>
      <c r="AU286" s="1300"/>
      <c r="AV286" s="1299" t="s">
        <v>1131</v>
      </c>
      <c r="AW286" s="1300" t="s">
        <v>29</v>
      </c>
      <c r="AX286" s="1506"/>
      <c r="AY286" s="1506"/>
      <c r="AZ286" s="1299"/>
      <c r="BA286" s="1300"/>
      <c r="BB286" s="1299" t="s">
        <v>635</v>
      </c>
      <c r="BC286" s="1300" t="s">
        <v>20</v>
      </c>
      <c r="BD286" s="1696"/>
      <c r="BE286" s="1697"/>
      <c r="BF286" s="1299" t="s">
        <v>861</v>
      </c>
      <c r="BG286" s="1300" t="s">
        <v>20</v>
      </c>
      <c r="BH286" s="1299" t="s">
        <v>673</v>
      </c>
      <c r="BI286" s="1300" t="s">
        <v>29</v>
      </c>
      <c r="BJ286" s="1506"/>
      <c r="BK286" s="1506"/>
      <c r="BL286" s="1299"/>
      <c r="BM286" s="1300"/>
      <c r="BN286" s="1299"/>
      <c r="BO286" s="1300"/>
      <c r="BP286" s="1506"/>
      <c r="BQ286" s="1506"/>
      <c r="BR286" s="1299"/>
      <c r="BS286" s="1300"/>
      <c r="BT286" s="1506"/>
      <c r="BU286" s="1506"/>
      <c r="BV286" s="1299"/>
      <c r="BW286" s="1300"/>
      <c r="BX286" s="1299" t="s">
        <v>1387</v>
      </c>
      <c r="BY286" s="1300" t="s">
        <v>29</v>
      </c>
      <c r="BZ286" s="1506"/>
      <c r="CA286" s="1506"/>
      <c r="CB286" s="1299"/>
      <c r="CC286" s="1300"/>
      <c r="CD286" s="1299">
        <v>0</v>
      </c>
      <c r="CE286" s="1300">
        <v>0</v>
      </c>
      <c r="CF286" s="1299">
        <v>0</v>
      </c>
      <c r="CG286" s="1300">
        <v>0</v>
      </c>
      <c r="CH286" s="1299"/>
      <c r="CI286" s="1300"/>
      <c r="CJ286" s="1506"/>
      <c r="CK286" s="1506"/>
      <c r="CL286" s="1299"/>
      <c r="CM286" s="1300"/>
      <c r="CN286" s="1299"/>
      <c r="CO286" s="1300"/>
      <c r="CP286" s="1506"/>
      <c r="CQ286" s="1506"/>
      <c r="CR286" s="1299"/>
      <c r="CS286" s="1300"/>
      <c r="CT286" s="1506"/>
      <c r="CU286" s="1506"/>
      <c r="CV286" s="1299"/>
      <c r="CW286" s="1300"/>
      <c r="CX286" s="1299" t="s">
        <v>1357</v>
      </c>
      <c r="CY286" s="1300" t="s">
        <v>20</v>
      </c>
      <c r="CZ286" s="1299"/>
      <c r="DA286" s="1300"/>
      <c r="DB286" s="1299" t="s">
        <v>1368</v>
      </c>
      <c r="DC286" s="1300" t="s">
        <v>29</v>
      </c>
      <c r="DD286" s="1299"/>
      <c r="DE286" s="1300"/>
      <c r="DF286" s="1299"/>
      <c r="DG286" s="1300"/>
      <c r="DH286" s="1299"/>
      <c r="DI286" s="1300"/>
      <c r="DJ286" s="1299"/>
      <c r="DK286" s="1300"/>
      <c r="DL286" s="1506"/>
      <c r="DM286" s="1506"/>
      <c r="DN286" s="1299"/>
      <c r="DO286" s="1300"/>
      <c r="DP286" s="1299"/>
      <c r="DQ286" s="1300"/>
      <c r="DR286" s="1299"/>
      <c r="DS286" s="1300"/>
      <c r="DT286" s="1299"/>
      <c r="DU286" s="1300"/>
      <c r="DV286" s="1299"/>
      <c r="DW286" s="1300"/>
      <c r="DX286" s="1506"/>
      <c r="DY286" s="1506"/>
      <c r="DZ286" s="1696"/>
      <c r="EA286" s="1697"/>
      <c r="EB286" s="1506"/>
      <c r="EC286" s="1506"/>
      <c r="ED286" s="1506"/>
      <c r="EE286" s="1506"/>
      <c r="EF286" s="1696"/>
      <c r="EG286" s="1697"/>
      <c r="EH286" s="1506"/>
      <c r="EI286" s="1506"/>
      <c r="EJ286" s="1506"/>
      <c r="EK286" s="1506"/>
      <c r="EL286" s="1506"/>
      <c r="EM286" s="1506"/>
      <c r="EN286" s="1299" t="s">
        <v>888</v>
      </c>
      <c r="EO286" s="1300" t="s">
        <v>29</v>
      </c>
      <c r="EP286" s="1299"/>
      <c r="EQ286" s="1300"/>
      <c r="ER286" s="1506"/>
      <c r="ES286" s="1506"/>
      <c r="ET286" s="1506"/>
      <c r="EU286" s="1506"/>
      <c r="EV286" s="1506"/>
      <c r="EW286" s="1506"/>
      <c r="EX286" s="1506"/>
      <c r="EY286" s="1506"/>
      <c r="EZ286" s="1299"/>
      <c r="FA286" s="1300"/>
      <c r="FB286" s="1506"/>
      <c r="FC286" s="1506"/>
      <c r="FD286" s="1696"/>
      <c r="FE286" s="1697"/>
      <c r="FF286" s="1696"/>
      <c r="FG286" s="1697"/>
      <c r="FH286" s="1696"/>
      <c r="FI286" s="1697"/>
      <c r="FJ286" s="1506"/>
      <c r="FK286" s="1506"/>
      <c r="FL286" s="1506"/>
      <c r="FM286" s="1506"/>
      <c r="FN286" s="1506"/>
      <c r="FO286" s="1506"/>
      <c r="FP286" s="1506"/>
      <c r="FQ286" s="1506"/>
      <c r="FR286" s="1506"/>
      <c r="FS286" s="1506"/>
      <c r="FT286" s="1506"/>
      <c r="FU286" s="1506"/>
      <c r="FV286" s="1506"/>
      <c r="FW286" s="1506"/>
      <c r="FX286" s="1506"/>
      <c r="FY286" s="1506"/>
      <c r="FZ286" s="1506"/>
      <c r="GA286" s="1506"/>
      <c r="GB286" s="1506"/>
      <c r="GC286" s="1506"/>
      <c r="GD286" s="1506"/>
      <c r="GE286" s="1506"/>
      <c r="GF286" s="1506"/>
      <c r="GG286" s="1506"/>
      <c r="GH286" s="1506"/>
      <c r="GI286" s="1506"/>
      <c r="GJ286" s="1299"/>
      <c r="GK286" s="1300"/>
      <c r="GL286" s="1299"/>
      <c r="GM286" s="1300"/>
    </row>
    <row r="287" spans="1:195" ht="13.5" hidden="1" customHeight="1" outlineLevel="1" x14ac:dyDescent="0.15">
      <c r="A287" s="2861"/>
      <c r="B287" s="1506"/>
      <c r="C287" s="1506"/>
      <c r="D287" s="1506"/>
      <c r="E287" s="1506"/>
      <c r="F287" s="1506"/>
      <c r="G287" s="1506"/>
      <c r="H287" s="1299"/>
      <c r="I287" s="1300"/>
      <c r="J287" s="1506"/>
      <c r="K287" s="1506"/>
      <c r="L287" s="1299" t="s">
        <v>690</v>
      </c>
      <c r="M287" s="496" t="s">
        <v>659</v>
      </c>
      <c r="N287" s="1506"/>
      <c r="O287" s="1506"/>
      <c r="P287" s="1506"/>
      <c r="Q287" s="1506"/>
      <c r="R287" s="1299" t="s">
        <v>1292</v>
      </c>
      <c r="S287" s="1300" t="s">
        <v>20</v>
      </c>
      <c r="T287" s="1299" t="s">
        <v>673</v>
      </c>
      <c r="U287" s="1300" t="s">
        <v>20</v>
      </c>
      <c r="V287" s="1299" t="s">
        <v>640</v>
      </c>
      <c r="W287" s="1300" t="s">
        <v>20</v>
      </c>
      <c r="X287" s="1506"/>
      <c r="Y287" s="1506"/>
      <c r="Z287" s="1506"/>
      <c r="AA287" s="1506"/>
      <c r="AB287" s="1299" t="s">
        <v>1413</v>
      </c>
      <c r="AC287" s="1300" t="s">
        <v>29</v>
      </c>
      <c r="AD287" s="1299"/>
      <c r="AE287" s="1300"/>
      <c r="AF287" s="1299" t="s">
        <v>888</v>
      </c>
      <c r="AG287" s="1300" t="s">
        <v>20</v>
      </c>
      <c r="AH287" s="1658"/>
      <c r="AI287" s="1300"/>
      <c r="AJ287" s="1506"/>
      <c r="AK287" s="1506"/>
      <c r="AL287" s="1299"/>
      <c r="AM287" s="1300"/>
      <c r="AN287" s="1506"/>
      <c r="AO287" s="1506"/>
      <c r="AP287" s="1299"/>
      <c r="AQ287" s="1300"/>
      <c r="AR287" s="1299" t="s">
        <v>1318</v>
      </c>
      <c r="AS287" s="1300" t="s">
        <v>20</v>
      </c>
      <c r="AT287" s="1299"/>
      <c r="AU287" s="1300"/>
      <c r="AV287" s="1299" t="s">
        <v>1434</v>
      </c>
      <c r="AW287" s="1300" t="s">
        <v>29</v>
      </c>
      <c r="AX287" s="1506"/>
      <c r="AY287" s="1506"/>
      <c r="AZ287" s="1299"/>
      <c r="BA287" s="1300"/>
      <c r="BB287" s="1299" t="s">
        <v>1388</v>
      </c>
      <c r="BC287" s="1300" t="s">
        <v>29</v>
      </c>
      <c r="BD287" s="1696"/>
      <c r="BE287" s="1697"/>
      <c r="BF287" s="1299" t="s">
        <v>1431</v>
      </c>
      <c r="BG287" s="1300" t="s">
        <v>29</v>
      </c>
      <c r="BH287" s="1299" t="s">
        <v>1365</v>
      </c>
      <c r="BI287" s="1300" t="s">
        <v>20</v>
      </c>
      <c r="BJ287" s="1506"/>
      <c r="BK287" s="1506"/>
      <c r="BL287" s="1299"/>
      <c r="BM287" s="1300"/>
      <c r="BN287" s="1299"/>
      <c r="BO287" s="1300"/>
      <c r="BP287" s="1506"/>
      <c r="BQ287" s="1506"/>
      <c r="BR287" s="1299"/>
      <c r="BS287" s="1300"/>
      <c r="BT287" s="1506"/>
      <c r="BU287" s="1506"/>
      <c r="BV287" s="1299"/>
      <c r="BW287" s="1300"/>
      <c r="BX287" s="1299" t="s">
        <v>1306</v>
      </c>
      <c r="BY287" s="1300" t="s">
        <v>20</v>
      </c>
      <c r="BZ287" s="1506"/>
      <c r="CA287" s="1506"/>
      <c r="CB287" s="1299"/>
      <c r="CC287" s="1300"/>
      <c r="CD287" s="1299">
        <v>0</v>
      </c>
      <c r="CE287" s="1300">
        <v>0</v>
      </c>
      <c r="CF287" s="1299">
        <v>0</v>
      </c>
      <c r="CG287" s="1300">
        <v>0</v>
      </c>
      <c r="CH287" s="1299"/>
      <c r="CI287" s="1300"/>
      <c r="CJ287" s="1506"/>
      <c r="CK287" s="1506"/>
      <c r="CL287" s="1299"/>
      <c r="CM287" s="1300"/>
      <c r="CN287" s="1299"/>
      <c r="CO287" s="1300"/>
      <c r="CP287" s="1506"/>
      <c r="CQ287" s="1506"/>
      <c r="CR287" s="1299"/>
      <c r="CS287" s="1300"/>
      <c r="CT287" s="1506"/>
      <c r="CU287" s="1506"/>
      <c r="CV287" s="1299"/>
      <c r="CW287" s="1300"/>
      <c r="CX287" s="1299" t="s">
        <v>1181</v>
      </c>
      <c r="CY287" s="1300" t="s">
        <v>20</v>
      </c>
      <c r="CZ287" s="1299"/>
      <c r="DA287" s="1300"/>
      <c r="DB287" s="1299" t="s">
        <v>1171</v>
      </c>
      <c r="DC287" s="1300" t="s">
        <v>29</v>
      </c>
      <c r="DD287" s="1299"/>
      <c r="DE287" s="1300"/>
      <c r="DF287" s="1299"/>
      <c r="DG287" s="1300"/>
      <c r="DH287" s="1299"/>
      <c r="DI287" s="1300"/>
      <c r="DJ287" s="1299"/>
      <c r="DK287" s="1300"/>
      <c r="DL287" s="1506"/>
      <c r="DM287" s="1506"/>
      <c r="DN287" s="1299"/>
      <c r="DO287" s="1300"/>
      <c r="DP287" s="1299"/>
      <c r="DQ287" s="1300"/>
      <c r="DR287" s="1299"/>
      <c r="DS287" s="1300"/>
      <c r="DT287" s="1299"/>
      <c r="DU287" s="1300"/>
      <c r="DV287" s="1299"/>
      <c r="DW287" s="1300"/>
      <c r="DX287" s="1506"/>
      <c r="DY287" s="1506"/>
      <c r="DZ287" s="1696"/>
      <c r="EA287" s="1697"/>
      <c r="EB287" s="1506"/>
      <c r="EC287" s="1506"/>
      <c r="ED287" s="1506"/>
      <c r="EE287" s="1506"/>
      <c r="EF287" s="1696"/>
      <c r="EG287" s="1697"/>
      <c r="EH287" s="1506"/>
      <c r="EI287" s="1506"/>
      <c r="EJ287" s="1506"/>
      <c r="EK287" s="1506"/>
      <c r="EL287" s="1506"/>
      <c r="EM287" s="1506"/>
      <c r="EN287" s="1299" t="s">
        <v>1357</v>
      </c>
      <c r="EO287" s="1300" t="s">
        <v>29</v>
      </c>
      <c r="EP287" s="1299"/>
      <c r="EQ287" s="1300"/>
      <c r="ER287" s="1506"/>
      <c r="ES287" s="1506"/>
      <c r="ET287" s="1506"/>
      <c r="EU287" s="1506"/>
      <c r="EV287" s="1506"/>
      <c r="EW287" s="1506"/>
      <c r="EX287" s="1506"/>
      <c r="EY287" s="1506"/>
      <c r="EZ287" s="1299"/>
      <c r="FA287" s="1300"/>
      <c r="FB287" s="1506"/>
      <c r="FC287" s="1506"/>
      <c r="FD287" s="1696"/>
      <c r="FE287" s="1697"/>
      <c r="FF287" s="1696"/>
      <c r="FG287" s="1697"/>
      <c r="FH287" s="1696"/>
      <c r="FI287" s="1697"/>
      <c r="FJ287" s="1506"/>
      <c r="FK287" s="1506"/>
      <c r="FL287" s="1506"/>
      <c r="FM287" s="1506"/>
      <c r="FN287" s="1506"/>
      <c r="FO287" s="1506"/>
      <c r="FP287" s="1506"/>
      <c r="FQ287" s="1506"/>
      <c r="FR287" s="1506"/>
      <c r="FS287" s="1506"/>
      <c r="FT287" s="1506"/>
      <c r="FU287" s="1506"/>
      <c r="FV287" s="1506"/>
      <c r="FW287" s="1506"/>
      <c r="FX287" s="1506"/>
      <c r="FY287" s="1506"/>
      <c r="FZ287" s="1506"/>
      <c r="GA287" s="1506"/>
      <c r="GB287" s="1506"/>
      <c r="GC287" s="1506"/>
      <c r="GD287" s="1506"/>
      <c r="GE287" s="1506"/>
      <c r="GF287" s="1506"/>
      <c r="GG287" s="1506"/>
      <c r="GH287" s="1506"/>
      <c r="GI287" s="1506"/>
      <c r="GJ287" s="1299"/>
      <c r="GK287" s="1300"/>
      <c r="GL287" s="1299"/>
      <c r="GM287" s="1300"/>
    </row>
    <row r="288" spans="1:195" ht="13.5" hidden="1" customHeight="1" outlineLevel="1" x14ac:dyDescent="0.15">
      <c r="A288" s="2862"/>
      <c r="B288" s="1087"/>
      <c r="C288" s="1087"/>
      <c r="D288" s="1087"/>
      <c r="E288" s="1087"/>
      <c r="F288" s="1087"/>
      <c r="G288" s="1087"/>
      <c r="H288" s="502"/>
      <c r="I288" s="482"/>
      <c r="J288" s="1087"/>
      <c r="K288" s="1087"/>
      <c r="L288" s="502">
        <v>0</v>
      </c>
      <c r="M288" s="482">
        <v>0</v>
      </c>
      <c r="N288" s="1087"/>
      <c r="O288" s="1087"/>
      <c r="P288" s="1087"/>
      <c r="Q288" s="1087"/>
      <c r="R288" s="502">
        <v>0</v>
      </c>
      <c r="S288" s="482">
        <v>0</v>
      </c>
      <c r="T288" s="502">
        <v>0</v>
      </c>
      <c r="U288" s="482">
        <v>0</v>
      </c>
      <c r="V288" s="502">
        <v>0</v>
      </c>
      <c r="W288" s="482">
        <v>0</v>
      </c>
      <c r="X288" s="1087"/>
      <c r="Y288" s="1087"/>
      <c r="Z288" s="1087"/>
      <c r="AA288" s="1087"/>
      <c r="AB288" s="502">
        <v>0</v>
      </c>
      <c r="AC288" s="482">
        <v>0</v>
      </c>
      <c r="AD288" s="502"/>
      <c r="AE288" s="482"/>
      <c r="AF288" s="502">
        <v>0</v>
      </c>
      <c r="AG288" s="482">
        <v>0</v>
      </c>
      <c r="AH288" s="1653"/>
      <c r="AI288" s="482"/>
      <c r="AJ288" s="1087"/>
      <c r="AK288" s="1087"/>
      <c r="AL288" s="502"/>
      <c r="AM288" s="482"/>
      <c r="AN288" s="1087"/>
      <c r="AO288" s="1087"/>
      <c r="AP288" s="502"/>
      <c r="AQ288" s="482"/>
      <c r="AR288" s="502">
        <v>0</v>
      </c>
      <c r="AS288" s="482">
        <v>0</v>
      </c>
      <c r="AT288" s="502"/>
      <c r="AU288" s="482"/>
      <c r="AV288" s="502">
        <v>0</v>
      </c>
      <c r="AW288" s="482">
        <v>0</v>
      </c>
      <c r="AX288" s="1087"/>
      <c r="AY288" s="1087"/>
      <c r="AZ288" s="502"/>
      <c r="BA288" s="482"/>
      <c r="BB288" s="502">
        <v>0</v>
      </c>
      <c r="BC288" s="482">
        <v>0</v>
      </c>
      <c r="BD288" s="1686"/>
      <c r="BE288" s="498"/>
      <c r="BF288" s="502">
        <v>0</v>
      </c>
      <c r="BG288" s="482">
        <v>0</v>
      </c>
      <c r="BH288" s="502">
        <v>0</v>
      </c>
      <c r="BI288" s="482">
        <v>0</v>
      </c>
      <c r="BJ288" s="1087"/>
      <c r="BK288" s="1087"/>
      <c r="BL288" s="502"/>
      <c r="BM288" s="482"/>
      <c r="BN288" s="502"/>
      <c r="BO288" s="482"/>
      <c r="BP288" s="1087"/>
      <c r="BQ288" s="1087"/>
      <c r="BR288" s="502"/>
      <c r="BS288" s="482"/>
      <c r="BT288" s="1087"/>
      <c r="BU288" s="1087"/>
      <c r="BV288" s="502"/>
      <c r="BW288" s="482"/>
      <c r="BX288" s="502">
        <v>0</v>
      </c>
      <c r="BY288" s="482">
        <v>0</v>
      </c>
      <c r="BZ288" s="1087"/>
      <c r="CA288" s="1087"/>
      <c r="CB288" s="502"/>
      <c r="CC288" s="482"/>
      <c r="CD288" s="502">
        <v>0</v>
      </c>
      <c r="CE288" s="482">
        <v>0</v>
      </c>
      <c r="CF288" s="502">
        <v>0</v>
      </c>
      <c r="CG288" s="482">
        <v>0</v>
      </c>
      <c r="CH288" s="502"/>
      <c r="CI288" s="482"/>
      <c r="CJ288" s="1087"/>
      <c r="CK288" s="1087"/>
      <c r="CL288" s="502"/>
      <c r="CM288" s="482"/>
      <c r="CN288" s="502"/>
      <c r="CO288" s="482"/>
      <c r="CP288" s="1087"/>
      <c r="CQ288" s="1087"/>
      <c r="CR288" s="502"/>
      <c r="CS288" s="482"/>
      <c r="CT288" s="1087"/>
      <c r="CU288" s="1087"/>
      <c r="CV288" s="502"/>
      <c r="CW288" s="482"/>
      <c r="CX288" s="502">
        <v>0</v>
      </c>
      <c r="CY288" s="482">
        <v>0</v>
      </c>
      <c r="CZ288" s="502"/>
      <c r="DA288" s="482"/>
      <c r="DB288" s="502">
        <v>0</v>
      </c>
      <c r="DC288" s="482">
        <v>0</v>
      </c>
      <c r="DD288" s="502"/>
      <c r="DE288" s="482"/>
      <c r="DF288" s="502"/>
      <c r="DG288" s="482"/>
      <c r="DH288" s="502"/>
      <c r="DI288" s="482"/>
      <c r="DJ288" s="502"/>
      <c r="DK288" s="482"/>
      <c r="DL288" s="1087"/>
      <c r="DM288" s="1087"/>
      <c r="DN288" s="502"/>
      <c r="DO288" s="482"/>
      <c r="DP288" s="502"/>
      <c r="DQ288" s="482"/>
      <c r="DR288" s="502"/>
      <c r="DS288" s="482"/>
      <c r="DT288" s="502"/>
      <c r="DU288" s="482"/>
      <c r="DV288" s="502"/>
      <c r="DW288" s="482"/>
      <c r="DX288" s="1087"/>
      <c r="DY288" s="1087"/>
      <c r="DZ288" s="1686"/>
      <c r="EA288" s="498"/>
      <c r="EB288" s="1087"/>
      <c r="EC288" s="1087"/>
      <c r="ED288" s="1087"/>
      <c r="EE288" s="1087"/>
      <c r="EF288" s="1686"/>
      <c r="EG288" s="498"/>
      <c r="EH288" s="1087"/>
      <c r="EI288" s="1087"/>
      <c r="EJ288" s="1087"/>
      <c r="EK288" s="1087"/>
      <c r="EL288" s="1087"/>
      <c r="EM288" s="1087"/>
      <c r="EN288" s="502">
        <v>0</v>
      </c>
      <c r="EO288" s="482">
        <v>0</v>
      </c>
      <c r="EP288" s="502"/>
      <c r="EQ288" s="482"/>
      <c r="ER288" s="1087"/>
      <c r="ES288" s="1087"/>
      <c r="ET288" s="1087"/>
      <c r="EU288" s="1087"/>
      <c r="EV288" s="1087"/>
      <c r="EW288" s="1087"/>
      <c r="EX288" s="1087"/>
      <c r="EY288" s="1087"/>
      <c r="EZ288" s="502"/>
      <c r="FA288" s="482"/>
      <c r="FB288" s="1087"/>
      <c r="FC288" s="1087"/>
      <c r="FD288" s="1686"/>
      <c r="FE288" s="498"/>
      <c r="FF288" s="1686"/>
      <c r="FG288" s="498"/>
      <c r="FH288" s="1686"/>
      <c r="FI288" s="498"/>
      <c r="FJ288" s="1087"/>
      <c r="FK288" s="1087"/>
      <c r="FL288" s="1087"/>
      <c r="FM288" s="1087"/>
      <c r="FN288" s="1087"/>
      <c r="FO288" s="1087"/>
      <c r="FP288" s="1087"/>
      <c r="FQ288" s="1087"/>
      <c r="FR288" s="1087"/>
      <c r="FS288" s="1087"/>
      <c r="FT288" s="1087"/>
      <c r="FU288" s="1087"/>
      <c r="FV288" s="1087"/>
      <c r="FW288" s="1087"/>
      <c r="FX288" s="1087"/>
      <c r="FY288" s="1087"/>
      <c r="FZ288" s="1087"/>
      <c r="GA288" s="1087"/>
      <c r="GB288" s="1087"/>
      <c r="GC288" s="1087"/>
      <c r="GD288" s="1087"/>
      <c r="GE288" s="1087"/>
      <c r="GF288" s="1087"/>
      <c r="GG288" s="1087"/>
      <c r="GH288" s="1087"/>
      <c r="GI288" s="1087"/>
      <c r="GJ288" s="502"/>
      <c r="GK288" s="482"/>
      <c r="GL288" s="502"/>
      <c r="GM288" s="482"/>
    </row>
    <row r="289" spans="1:195" ht="13.5" hidden="1" customHeight="1" outlineLevel="1" x14ac:dyDescent="0.15">
      <c r="A289" s="2860">
        <v>44815</v>
      </c>
      <c r="B289" s="1081"/>
      <c r="C289" s="1081"/>
      <c r="D289" s="1081"/>
      <c r="E289" s="1081"/>
      <c r="F289" s="1081"/>
      <c r="G289" s="1081"/>
      <c r="H289" s="440"/>
      <c r="I289" s="1066">
        <v>0</v>
      </c>
      <c r="J289" s="1081"/>
      <c r="K289" s="1081"/>
      <c r="L289" s="440" t="s">
        <v>1216</v>
      </c>
      <c r="M289" s="1066" t="s">
        <v>20</v>
      </c>
      <c r="N289" s="1081"/>
      <c r="O289" s="1081"/>
      <c r="P289" s="1081"/>
      <c r="Q289" s="1081"/>
      <c r="R289" s="440" t="s">
        <v>1483</v>
      </c>
      <c r="S289" s="1066" t="s">
        <v>20</v>
      </c>
      <c r="T289" s="440" t="s">
        <v>1478</v>
      </c>
      <c r="U289" s="1066" t="s">
        <v>20</v>
      </c>
      <c r="V289" s="440" t="s">
        <v>1481</v>
      </c>
      <c r="W289" s="1066" t="s">
        <v>20</v>
      </c>
      <c r="X289" s="1081"/>
      <c r="Y289" s="1081"/>
      <c r="Z289" s="1081"/>
      <c r="AA289" s="1081"/>
      <c r="AB289" s="440" t="s">
        <v>1347</v>
      </c>
      <c r="AC289" s="1066" t="s">
        <v>20</v>
      </c>
      <c r="AD289" s="440"/>
      <c r="AE289" s="1066">
        <v>0</v>
      </c>
      <c r="AF289" s="440" t="s">
        <v>1171</v>
      </c>
      <c r="AG289" s="1066" t="s">
        <v>20</v>
      </c>
      <c r="AH289" s="1654"/>
      <c r="AI289" s="427"/>
      <c r="AJ289" s="1081"/>
      <c r="AK289" s="1081"/>
      <c r="AL289" s="446"/>
      <c r="AM289" s="427"/>
      <c r="AN289" s="1081"/>
      <c r="AO289" s="1081"/>
      <c r="AP289" s="440"/>
      <c r="AQ289" s="1066">
        <v>0</v>
      </c>
      <c r="AR289" s="440" t="s">
        <v>5</v>
      </c>
      <c r="AS289" s="1066">
        <v>0</v>
      </c>
      <c r="AT289" s="446"/>
      <c r="AU289" s="427"/>
      <c r="AV289" s="440" t="s">
        <v>1477</v>
      </c>
      <c r="AW289" s="1066" t="s">
        <v>29</v>
      </c>
      <c r="AX289" s="1081"/>
      <c r="AY289" s="1081"/>
      <c r="AZ289" s="440"/>
      <c r="BA289" s="1066"/>
      <c r="BB289" s="440" t="s">
        <v>1222</v>
      </c>
      <c r="BC289" s="1066" t="s">
        <v>20</v>
      </c>
      <c r="BD289" s="1687"/>
      <c r="BE289" s="1066"/>
      <c r="BF289" s="440" t="s">
        <v>1220</v>
      </c>
      <c r="BG289" s="1066" t="s">
        <v>20</v>
      </c>
      <c r="BH289" s="440" t="s">
        <v>5</v>
      </c>
      <c r="BI289" s="1066">
        <v>0</v>
      </c>
      <c r="BJ289" s="1081"/>
      <c r="BK289" s="1081"/>
      <c r="BL289" s="446"/>
      <c r="BM289" s="427"/>
      <c r="BN289" s="446"/>
      <c r="BO289" s="427"/>
      <c r="BP289" s="1081"/>
      <c r="BQ289" s="1081"/>
      <c r="BR289" s="440" t="s">
        <v>635</v>
      </c>
      <c r="BS289" s="1066" t="s">
        <v>29</v>
      </c>
      <c r="BT289" s="1081"/>
      <c r="BU289" s="1081"/>
      <c r="BV289" s="440" t="s">
        <v>599</v>
      </c>
      <c r="BW289" s="1066" t="s">
        <v>29</v>
      </c>
      <c r="BX289" s="440" t="s">
        <v>1491</v>
      </c>
      <c r="BY289" s="1066" t="s">
        <v>29</v>
      </c>
      <c r="BZ289" s="1081"/>
      <c r="CA289" s="1081"/>
      <c r="CB289" s="440"/>
      <c r="CC289" s="1066">
        <v>0</v>
      </c>
      <c r="CD289" s="440" t="s">
        <v>5</v>
      </c>
      <c r="CE289" s="1066">
        <v>0</v>
      </c>
      <c r="CF289" s="440" t="s">
        <v>967</v>
      </c>
      <c r="CG289" s="1066" t="s">
        <v>20</v>
      </c>
      <c r="CH289" s="440"/>
      <c r="CI289" s="1066">
        <v>0</v>
      </c>
      <c r="CJ289" s="1081"/>
      <c r="CK289" s="1081"/>
      <c r="CL289" s="440"/>
      <c r="CM289" s="1066">
        <v>0</v>
      </c>
      <c r="CN289" s="440"/>
      <c r="CO289" s="1066">
        <v>0</v>
      </c>
      <c r="CP289" s="1081"/>
      <c r="CQ289" s="1081"/>
      <c r="CR289" s="446"/>
      <c r="CS289" s="427"/>
      <c r="CT289" s="1081"/>
      <c r="CU289" s="1081"/>
      <c r="CV289" s="446"/>
      <c r="CW289" s="427"/>
      <c r="CX289" s="440" t="s">
        <v>1492</v>
      </c>
      <c r="CY289" s="1066" t="s">
        <v>20</v>
      </c>
      <c r="CZ289" s="440" t="s">
        <v>1290</v>
      </c>
      <c r="DA289" s="1066" t="s">
        <v>29</v>
      </c>
      <c r="DB289" s="440" t="s">
        <v>1487</v>
      </c>
      <c r="DC289" s="1066" t="s">
        <v>29</v>
      </c>
      <c r="DD289" s="446"/>
      <c r="DE289" s="427"/>
      <c r="DF289" s="446"/>
      <c r="DG289" s="427"/>
      <c r="DH289" s="446"/>
      <c r="DI289" s="427"/>
      <c r="DJ289" s="440"/>
      <c r="DK289" s="1066">
        <v>0</v>
      </c>
      <c r="DL289" s="1081"/>
      <c r="DM289" s="1081"/>
      <c r="DN289" s="446"/>
      <c r="DO289" s="427"/>
      <c r="DP289" s="446"/>
      <c r="DQ289" s="427"/>
      <c r="DR289" s="446"/>
      <c r="DS289" s="427"/>
      <c r="DT289" s="440"/>
      <c r="DU289" s="1066"/>
      <c r="DV289" s="446"/>
      <c r="DW289" s="427"/>
      <c r="DX289" s="1081"/>
      <c r="DY289" s="1081"/>
      <c r="DZ289" s="1687"/>
      <c r="EA289" s="1066"/>
      <c r="EB289" s="1081"/>
      <c r="EC289" s="1081"/>
      <c r="ED289" s="1081"/>
      <c r="EE289" s="1081"/>
      <c r="EF289" s="1687"/>
      <c r="EG289" s="1066"/>
      <c r="EH289" s="1081"/>
      <c r="EI289" s="1081"/>
      <c r="EJ289" s="1081"/>
      <c r="EK289" s="1081"/>
      <c r="EL289" s="1081"/>
      <c r="EM289" s="1081"/>
      <c r="EN289" s="440" t="s">
        <v>1484</v>
      </c>
      <c r="EO289" s="1066" t="s">
        <v>29</v>
      </c>
      <c r="EP289" s="446"/>
      <c r="EQ289" s="427"/>
      <c r="ER289" s="1081"/>
      <c r="ES289" s="1081"/>
      <c r="ET289" s="1081"/>
      <c r="EU289" s="1081"/>
      <c r="EV289" s="1081"/>
      <c r="EW289" s="1081"/>
      <c r="EX289" s="1081"/>
      <c r="EY289" s="1081"/>
      <c r="EZ289" s="446"/>
      <c r="FA289" s="427"/>
      <c r="FB289" s="1081"/>
      <c r="FC289" s="1081"/>
      <c r="FD289" s="1687"/>
      <c r="FE289" s="1066"/>
      <c r="FF289" s="1687"/>
      <c r="FG289" s="1066"/>
      <c r="FH289" s="1687"/>
      <c r="FI289" s="1066"/>
      <c r="FJ289" s="1081"/>
      <c r="FK289" s="1081"/>
      <c r="FL289" s="1081"/>
      <c r="FM289" s="1081"/>
      <c r="FN289" s="1081"/>
      <c r="FO289" s="1081"/>
      <c r="FP289" s="1081"/>
      <c r="FQ289" s="1081"/>
      <c r="FR289" s="1081"/>
      <c r="FS289" s="1081"/>
      <c r="FT289" s="1081"/>
      <c r="FU289" s="1081"/>
      <c r="FV289" s="1081"/>
      <c r="FW289" s="1081"/>
      <c r="FX289" s="1081"/>
      <c r="FY289" s="1081"/>
      <c r="FZ289" s="1081"/>
      <c r="GA289" s="1081"/>
      <c r="GB289" s="1081"/>
      <c r="GC289" s="1081"/>
      <c r="GD289" s="1081"/>
      <c r="GE289" s="1081"/>
      <c r="GF289" s="1081"/>
      <c r="GG289" s="1081"/>
      <c r="GH289" s="1081"/>
      <c r="GI289" s="1081"/>
      <c r="GJ289" s="446"/>
      <c r="GK289" s="427"/>
      <c r="GL289" s="446"/>
      <c r="GM289" s="427"/>
    </row>
    <row r="290" spans="1:195" ht="13.5" hidden="1" customHeight="1" outlineLevel="1" x14ac:dyDescent="0.15">
      <c r="A290" s="2861"/>
      <c r="B290" s="1082"/>
      <c r="C290" s="1082"/>
      <c r="D290" s="1082"/>
      <c r="E290" s="1082"/>
      <c r="F290" s="1082"/>
      <c r="G290" s="1082"/>
      <c r="H290" s="430">
        <v>0</v>
      </c>
      <c r="I290" s="429">
        <v>0</v>
      </c>
      <c r="J290" s="1082"/>
      <c r="K290" s="1082"/>
      <c r="L290" s="430" t="s">
        <v>1207</v>
      </c>
      <c r="M290" s="429" t="s">
        <v>20</v>
      </c>
      <c r="N290" s="1082"/>
      <c r="O290" s="1082"/>
      <c r="P290" s="1082"/>
      <c r="Q290" s="1082"/>
      <c r="R290" s="430" t="s">
        <v>1487</v>
      </c>
      <c r="S290" s="429" t="s">
        <v>29</v>
      </c>
      <c r="T290" s="430" t="s">
        <v>1216</v>
      </c>
      <c r="U290" s="429" t="s">
        <v>20</v>
      </c>
      <c r="V290" s="430" t="s">
        <v>1480</v>
      </c>
      <c r="W290" s="429" t="s">
        <v>20</v>
      </c>
      <c r="X290" s="1082"/>
      <c r="Y290" s="1082"/>
      <c r="Z290" s="1082"/>
      <c r="AA290" s="1082"/>
      <c r="AB290" s="430" t="s">
        <v>1471</v>
      </c>
      <c r="AC290" s="429" t="s">
        <v>29</v>
      </c>
      <c r="AD290" s="430">
        <v>0</v>
      </c>
      <c r="AE290" s="429">
        <v>0</v>
      </c>
      <c r="AF290" s="430" t="s">
        <v>1492</v>
      </c>
      <c r="AG290" s="429" t="s">
        <v>20</v>
      </c>
      <c r="AH290" s="1655"/>
      <c r="AI290" s="429"/>
      <c r="AJ290" s="1082"/>
      <c r="AK290" s="1082"/>
      <c r="AL290" s="428"/>
      <c r="AM290" s="429"/>
      <c r="AN290" s="1082"/>
      <c r="AO290" s="1082"/>
      <c r="AP290" s="430">
        <v>0</v>
      </c>
      <c r="AQ290" s="429">
        <v>0</v>
      </c>
      <c r="AR290" s="430">
        <v>0</v>
      </c>
      <c r="AS290" s="429">
        <v>0</v>
      </c>
      <c r="AT290" s="428"/>
      <c r="AU290" s="429"/>
      <c r="AV290" s="430" t="s">
        <v>1469</v>
      </c>
      <c r="AW290" s="429" t="s">
        <v>29</v>
      </c>
      <c r="AX290" s="1082"/>
      <c r="AY290" s="1082"/>
      <c r="AZ290" s="430"/>
      <c r="BA290" s="429"/>
      <c r="BB290" s="430" t="s">
        <v>1029</v>
      </c>
      <c r="BC290" s="429" t="s">
        <v>20</v>
      </c>
      <c r="BD290" s="1688"/>
      <c r="BE290" s="1689"/>
      <c r="BF290" s="430" t="s">
        <v>1476</v>
      </c>
      <c r="BG290" s="429" t="s">
        <v>20</v>
      </c>
      <c r="BH290" s="430">
        <v>0</v>
      </c>
      <c r="BI290" s="429">
        <v>0</v>
      </c>
      <c r="BJ290" s="1082"/>
      <c r="BK290" s="1082"/>
      <c r="BL290" s="428"/>
      <c r="BM290" s="429"/>
      <c r="BN290" s="428"/>
      <c r="BO290" s="429"/>
      <c r="BP290" s="1082"/>
      <c r="BQ290" s="1082"/>
      <c r="BR290" s="430" t="s">
        <v>1368</v>
      </c>
      <c r="BS290" s="429" t="s">
        <v>20</v>
      </c>
      <c r="BT290" s="1082"/>
      <c r="BU290" s="1082"/>
      <c r="BV290" s="430" t="s">
        <v>1290</v>
      </c>
      <c r="BW290" s="429" t="s">
        <v>29</v>
      </c>
      <c r="BX290" s="430" t="s">
        <v>1464</v>
      </c>
      <c r="BY290" s="429" t="s">
        <v>29</v>
      </c>
      <c r="BZ290" s="1082"/>
      <c r="CA290" s="1082"/>
      <c r="CB290" s="430">
        <v>0</v>
      </c>
      <c r="CC290" s="429">
        <v>0</v>
      </c>
      <c r="CD290" s="430">
        <v>0</v>
      </c>
      <c r="CE290" s="429">
        <v>0</v>
      </c>
      <c r="CF290" s="430" t="s">
        <v>1201</v>
      </c>
      <c r="CG290" s="429" t="s">
        <v>29</v>
      </c>
      <c r="CH290" s="430">
        <v>0</v>
      </c>
      <c r="CI290" s="429">
        <v>0</v>
      </c>
      <c r="CJ290" s="1082"/>
      <c r="CK290" s="1082"/>
      <c r="CL290" s="430">
        <v>0</v>
      </c>
      <c r="CM290" s="429">
        <v>0</v>
      </c>
      <c r="CN290" s="430">
        <v>0</v>
      </c>
      <c r="CO290" s="429">
        <v>0</v>
      </c>
      <c r="CP290" s="1082"/>
      <c r="CQ290" s="1082"/>
      <c r="CR290" s="428"/>
      <c r="CS290" s="429"/>
      <c r="CT290" s="1082"/>
      <c r="CU290" s="1082"/>
      <c r="CV290" s="428"/>
      <c r="CW290" s="429"/>
      <c r="CX290" s="430" t="s">
        <v>1486</v>
      </c>
      <c r="CY290" s="507" t="s">
        <v>765</v>
      </c>
      <c r="CZ290" s="430" t="s">
        <v>1437</v>
      </c>
      <c r="DA290" s="429" t="s">
        <v>29</v>
      </c>
      <c r="DB290" s="430" t="s">
        <v>1465</v>
      </c>
      <c r="DC290" s="429" t="s">
        <v>29</v>
      </c>
      <c r="DD290" s="428"/>
      <c r="DE290" s="429"/>
      <c r="DF290" s="428"/>
      <c r="DG290" s="429"/>
      <c r="DH290" s="428"/>
      <c r="DI290" s="429"/>
      <c r="DJ290" s="430">
        <v>0</v>
      </c>
      <c r="DK290" s="429">
        <v>0</v>
      </c>
      <c r="DL290" s="1082"/>
      <c r="DM290" s="1082"/>
      <c r="DN290" s="428"/>
      <c r="DO290" s="429"/>
      <c r="DP290" s="428"/>
      <c r="DQ290" s="429"/>
      <c r="DR290" s="428"/>
      <c r="DS290" s="429"/>
      <c r="DT290" s="430"/>
      <c r="DU290" s="429"/>
      <c r="DV290" s="428"/>
      <c r="DW290" s="429"/>
      <c r="DX290" s="1082"/>
      <c r="DY290" s="1082"/>
      <c r="DZ290" s="1688"/>
      <c r="EA290" s="1689"/>
      <c r="EB290" s="1082"/>
      <c r="EC290" s="1082"/>
      <c r="ED290" s="1082"/>
      <c r="EE290" s="1082"/>
      <c r="EF290" s="1688"/>
      <c r="EG290" s="1689"/>
      <c r="EH290" s="1082"/>
      <c r="EI290" s="1082"/>
      <c r="EJ290" s="1082"/>
      <c r="EK290" s="1082"/>
      <c r="EL290" s="1082"/>
      <c r="EM290" s="1082"/>
      <c r="EN290" s="430" t="s">
        <v>1418</v>
      </c>
      <c r="EO290" s="429" t="s">
        <v>29</v>
      </c>
      <c r="EP290" s="428"/>
      <c r="EQ290" s="429"/>
      <c r="ER290" s="1082"/>
      <c r="ES290" s="1082"/>
      <c r="ET290" s="1082"/>
      <c r="EU290" s="1082"/>
      <c r="EV290" s="1082"/>
      <c r="EW290" s="1082"/>
      <c r="EX290" s="1082"/>
      <c r="EY290" s="1082"/>
      <c r="EZ290" s="428"/>
      <c r="FA290" s="429"/>
      <c r="FB290" s="1082"/>
      <c r="FC290" s="1082"/>
      <c r="FD290" s="1688"/>
      <c r="FE290" s="1689"/>
      <c r="FF290" s="1688"/>
      <c r="FG290" s="1689"/>
      <c r="FH290" s="1688"/>
      <c r="FI290" s="1689"/>
      <c r="FJ290" s="1082"/>
      <c r="FK290" s="1082"/>
      <c r="FL290" s="1082"/>
      <c r="FM290" s="1082"/>
      <c r="FN290" s="1082"/>
      <c r="FO290" s="1082"/>
      <c r="FP290" s="1082"/>
      <c r="FQ290" s="1082"/>
      <c r="FR290" s="1082"/>
      <c r="FS290" s="1082"/>
      <c r="FT290" s="1082"/>
      <c r="FU290" s="1082"/>
      <c r="FV290" s="1082"/>
      <c r="FW290" s="1082"/>
      <c r="FX290" s="1082"/>
      <c r="FY290" s="1082"/>
      <c r="FZ290" s="1082"/>
      <c r="GA290" s="1082"/>
      <c r="GB290" s="1082"/>
      <c r="GC290" s="1082"/>
      <c r="GD290" s="1082"/>
      <c r="GE290" s="1082"/>
      <c r="GF290" s="1082"/>
      <c r="GG290" s="1082"/>
      <c r="GH290" s="1082"/>
      <c r="GI290" s="1082"/>
      <c r="GJ290" s="428"/>
      <c r="GK290" s="429"/>
      <c r="GL290" s="428"/>
      <c r="GM290" s="429"/>
    </row>
    <row r="291" spans="1:195" ht="13.5" hidden="1" customHeight="1" outlineLevel="1" x14ac:dyDescent="0.15">
      <c r="A291" s="2861"/>
      <c r="B291" s="1082"/>
      <c r="C291" s="1082"/>
      <c r="D291" s="1082"/>
      <c r="E291" s="1082"/>
      <c r="F291" s="1082"/>
      <c r="G291" s="1082"/>
      <c r="H291" s="430">
        <v>0</v>
      </c>
      <c r="I291" s="429">
        <v>0</v>
      </c>
      <c r="J291" s="1082"/>
      <c r="K291" s="1082"/>
      <c r="L291" s="430" t="s">
        <v>1346</v>
      </c>
      <c r="M291" s="429" t="s">
        <v>29</v>
      </c>
      <c r="N291" s="1082"/>
      <c r="O291" s="1082"/>
      <c r="P291" s="1082"/>
      <c r="Q291" s="1082"/>
      <c r="R291" s="430" t="s">
        <v>1221</v>
      </c>
      <c r="S291" s="429" t="s">
        <v>20</v>
      </c>
      <c r="T291" s="430" t="s">
        <v>1328</v>
      </c>
      <c r="U291" s="429" t="s">
        <v>20</v>
      </c>
      <c r="V291" s="430" t="s">
        <v>1470</v>
      </c>
      <c r="W291" s="429" t="s">
        <v>29</v>
      </c>
      <c r="X291" s="1082"/>
      <c r="Y291" s="1082"/>
      <c r="Z291" s="1082"/>
      <c r="AA291" s="1082"/>
      <c r="AB291" s="430" t="s">
        <v>1043</v>
      </c>
      <c r="AC291" s="429" t="s">
        <v>29</v>
      </c>
      <c r="AD291" s="430">
        <v>0</v>
      </c>
      <c r="AE291" s="429">
        <v>0</v>
      </c>
      <c r="AF291" s="430" t="s">
        <v>861</v>
      </c>
      <c r="AG291" s="429" t="s">
        <v>29</v>
      </c>
      <c r="AH291" s="1655"/>
      <c r="AI291" s="429"/>
      <c r="AJ291" s="1082"/>
      <c r="AK291" s="1082"/>
      <c r="AL291" s="428"/>
      <c r="AM291" s="429"/>
      <c r="AN291" s="1082"/>
      <c r="AO291" s="1082"/>
      <c r="AP291" s="430">
        <v>0</v>
      </c>
      <c r="AQ291" s="429">
        <v>0</v>
      </c>
      <c r="AR291" s="430">
        <v>0</v>
      </c>
      <c r="AS291" s="429">
        <v>0</v>
      </c>
      <c r="AT291" s="428"/>
      <c r="AU291" s="429"/>
      <c r="AV291" s="430" t="s">
        <v>1492</v>
      </c>
      <c r="AW291" s="429" t="s">
        <v>20</v>
      </c>
      <c r="AX291" s="1082"/>
      <c r="AY291" s="1082"/>
      <c r="AZ291" s="430"/>
      <c r="BA291" s="429"/>
      <c r="BB291" s="430" t="s">
        <v>1481</v>
      </c>
      <c r="BC291" s="429" t="s">
        <v>20</v>
      </c>
      <c r="BD291" s="1688"/>
      <c r="BE291" s="1689"/>
      <c r="BF291" s="430" t="s">
        <v>967</v>
      </c>
      <c r="BG291" s="429" t="s">
        <v>20</v>
      </c>
      <c r="BH291" s="430">
        <v>0</v>
      </c>
      <c r="BI291" s="429">
        <v>0</v>
      </c>
      <c r="BJ291" s="1082"/>
      <c r="BK291" s="1082"/>
      <c r="BL291" s="428"/>
      <c r="BM291" s="429"/>
      <c r="BN291" s="428"/>
      <c r="BO291" s="429"/>
      <c r="BP291" s="1082"/>
      <c r="BQ291" s="1082"/>
      <c r="BR291" s="430" t="s">
        <v>1131</v>
      </c>
      <c r="BS291" s="429" t="s">
        <v>29</v>
      </c>
      <c r="BT291" s="1082"/>
      <c r="BU291" s="1082"/>
      <c r="BV291" s="430" t="s">
        <v>1424</v>
      </c>
      <c r="BW291" s="429" t="s">
        <v>20</v>
      </c>
      <c r="BX291" s="430" t="s">
        <v>1207</v>
      </c>
      <c r="BY291" s="429" t="s">
        <v>20</v>
      </c>
      <c r="BZ291" s="1082"/>
      <c r="CA291" s="1082"/>
      <c r="CB291" s="430">
        <v>0</v>
      </c>
      <c r="CC291" s="429">
        <v>0</v>
      </c>
      <c r="CD291" s="430">
        <v>0</v>
      </c>
      <c r="CE291" s="429">
        <v>0</v>
      </c>
      <c r="CF291" s="430" t="s">
        <v>1216</v>
      </c>
      <c r="CG291" s="429" t="s">
        <v>20</v>
      </c>
      <c r="CH291" s="430">
        <v>0</v>
      </c>
      <c r="CI291" s="429">
        <v>0</v>
      </c>
      <c r="CJ291" s="1082"/>
      <c r="CK291" s="1082"/>
      <c r="CL291" s="430">
        <v>0</v>
      </c>
      <c r="CM291" s="429">
        <v>0</v>
      </c>
      <c r="CN291" s="430">
        <v>0</v>
      </c>
      <c r="CO291" s="429">
        <v>0</v>
      </c>
      <c r="CP291" s="1082"/>
      <c r="CQ291" s="1082"/>
      <c r="CR291" s="428"/>
      <c r="CS291" s="429"/>
      <c r="CT291" s="1082"/>
      <c r="CU291" s="1082"/>
      <c r="CV291" s="428"/>
      <c r="CW291" s="429"/>
      <c r="CX291" s="430" t="s">
        <v>1210</v>
      </c>
      <c r="CY291" s="429" t="s">
        <v>20</v>
      </c>
      <c r="CZ291" s="430" t="s">
        <v>1318</v>
      </c>
      <c r="DA291" s="429" t="s">
        <v>29</v>
      </c>
      <c r="DB291" s="430" t="s">
        <v>1483</v>
      </c>
      <c r="DC291" s="429" t="s">
        <v>29</v>
      </c>
      <c r="DD291" s="428"/>
      <c r="DE291" s="429"/>
      <c r="DF291" s="428"/>
      <c r="DG291" s="429"/>
      <c r="DH291" s="428"/>
      <c r="DI291" s="429"/>
      <c r="DJ291" s="430">
        <v>0</v>
      </c>
      <c r="DK291" s="429">
        <v>0</v>
      </c>
      <c r="DL291" s="1082"/>
      <c r="DM291" s="1082"/>
      <c r="DN291" s="428"/>
      <c r="DO291" s="429"/>
      <c r="DP291" s="428"/>
      <c r="DQ291" s="429"/>
      <c r="DR291" s="428"/>
      <c r="DS291" s="429"/>
      <c r="DT291" s="430"/>
      <c r="DU291" s="429"/>
      <c r="DV291" s="428"/>
      <c r="DW291" s="429"/>
      <c r="DX291" s="1082"/>
      <c r="DY291" s="1082"/>
      <c r="DZ291" s="1688"/>
      <c r="EA291" s="1689"/>
      <c r="EB291" s="1082"/>
      <c r="EC291" s="1082"/>
      <c r="ED291" s="1082"/>
      <c r="EE291" s="1082"/>
      <c r="EF291" s="1688"/>
      <c r="EG291" s="1689"/>
      <c r="EH291" s="1082"/>
      <c r="EI291" s="1082"/>
      <c r="EJ291" s="1082"/>
      <c r="EK291" s="1082"/>
      <c r="EL291" s="1082"/>
      <c r="EM291" s="1082"/>
      <c r="EN291" s="430" t="s">
        <v>1325</v>
      </c>
      <c r="EO291" s="429" t="s">
        <v>29</v>
      </c>
      <c r="EP291" s="428"/>
      <c r="EQ291" s="429"/>
      <c r="ER291" s="1082"/>
      <c r="ES291" s="1082"/>
      <c r="ET291" s="1082"/>
      <c r="EU291" s="1082"/>
      <c r="EV291" s="1082"/>
      <c r="EW291" s="1082"/>
      <c r="EX291" s="1082"/>
      <c r="EY291" s="1082"/>
      <c r="EZ291" s="428"/>
      <c r="FA291" s="429"/>
      <c r="FB291" s="1082"/>
      <c r="FC291" s="1082"/>
      <c r="FD291" s="1688"/>
      <c r="FE291" s="1689"/>
      <c r="FF291" s="1688"/>
      <c r="FG291" s="1689"/>
      <c r="FH291" s="1688"/>
      <c r="FI291" s="1689"/>
      <c r="FJ291" s="1082"/>
      <c r="FK291" s="1082"/>
      <c r="FL291" s="1082"/>
      <c r="FM291" s="1082"/>
      <c r="FN291" s="1082"/>
      <c r="FO291" s="1082"/>
      <c r="FP291" s="1082"/>
      <c r="FQ291" s="1082"/>
      <c r="FR291" s="1082"/>
      <c r="FS291" s="1082"/>
      <c r="FT291" s="1082"/>
      <c r="FU291" s="1082"/>
      <c r="FV291" s="1082"/>
      <c r="FW291" s="1082"/>
      <c r="FX291" s="1082"/>
      <c r="FY291" s="1082"/>
      <c r="FZ291" s="1082"/>
      <c r="GA291" s="1082"/>
      <c r="GB291" s="1082"/>
      <c r="GC291" s="1082"/>
      <c r="GD291" s="1082"/>
      <c r="GE291" s="1082"/>
      <c r="GF291" s="1082"/>
      <c r="GG291" s="1082"/>
      <c r="GH291" s="1082"/>
      <c r="GI291" s="1082"/>
      <c r="GJ291" s="428"/>
      <c r="GK291" s="429"/>
      <c r="GL291" s="428"/>
      <c r="GM291" s="429"/>
    </row>
    <row r="292" spans="1:195" ht="13.5" hidden="1" customHeight="1" outlineLevel="1" x14ac:dyDescent="0.15">
      <c r="A292" s="2861"/>
      <c r="B292" s="1082"/>
      <c r="C292" s="1082"/>
      <c r="D292" s="1082"/>
      <c r="E292" s="1082"/>
      <c r="F292" s="1082"/>
      <c r="G292" s="1082"/>
      <c r="H292" s="430">
        <v>0</v>
      </c>
      <c r="I292" s="429">
        <v>0</v>
      </c>
      <c r="J292" s="1082"/>
      <c r="K292" s="1082"/>
      <c r="L292" s="430" t="s">
        <v>1470</v>
      </c>
      <c r="M292" s="429" t="s">
        <v>29</v>
      </c>
      <c r="N292" s="1082"/>
      <c r="O292" s="1082"/>
      <c r="P292" s="1082"/>
      <c r="Q292" s="1082"/>
      <c r="R292" s="430" t="s">
        <v>1222</v>
      </c>
      <c r="S292" s="429" t="s">
        <v>29</v>
      </c>
      <c r="T292" s="430" t="s">
        <v>1465</v>
      </c>
      <c r="U292" s="429" t="s">
        <v>20</v>
      </c>
      <c r="V292" s="430" t="s">
        <v>1220</v>
      </c>
      <c r="W292" s="429" t="s">
        <v>29</v>
      </c>
      <c r="X292" s="1082"/>
      <c r="Y292" s="1082"/>
      <c r="Z292" s="1082"/>
      <c r="AA292" s="1082"/>
      <c r="AB292" s="430" t="s">
        <v>1199</v>
      </c>
      <c r="AC292" s="429" t="s">
        <v>29</v>
      </c>
      <c r="AD292" s="430">
        <v>0</v>
      </c>
      <c r="AE292" s="429">
        <v>0</v>
      </c>
      <c r="AF292" s="430" t="s">
        <v>1476</v>
      </c>
      <c r="AG292" s="429" t="s">
        <v>20</v>
      </c>
      <c r="AH292" s="1655"/>
      <c r="AI292" s="429"/>
      <c r="AJ292" s="1082"/>
      <c r="AK292" s="1082"/>
      <c r="AL292" s="428"/>
      <c r="AM292" s="429"/>
      <c r="AN292" s="1082"/>
      <c r="AO292" s="1082"/>
      <c r="AP292" s="430">
        <v>0</v>
      </c>
      <c r="AQ292" s="429">
        <v>0</v>
      </c>
      <c r="AR292" s="430">
        <v>0</v>
      </c>
      <c r="AS292" s="429">
        <v>0</v>
      </c>
      <c r="AT292" s="428"/>
      <c r="AU292" s="429"/>
      <c r="AV292" s="430" t="s">
        <v>855</v>
      </c>
      <c r="AW292" s="429" t="s">
        <v>20</v>
      </c>
      <c r="AX292" s="1082"/>
      <c r="AY292" s="1082"/>
      <c r="AZ292" s="430"/>
      <c r="BA292" s="429"/>
      <c r="BB292" s="430" t="s">
        <v>1493</v>
      </c>
      <c r="BC292" s="429" t="s">
        <v>29</v>
      </c>
      <c r="BD292" s="1688"/>
      <c r="BE292" s="1689"/>
      <c r="BF292" s="430" t="s">
        <v>1209</v>
      </c>
      <c r="BG292" s="429" t="s">
        <v>29</v>
      </c>
      <c r="BH292" s="430">
        <v>0</v>
      </c>
      <c r="BI292" s="429">
        <v>0</v>
      </c>
      <c r="BJ292" s="1082"/>
      <c r="BK292" s="1082"/>
      <c r="BL292" s="428"/>
      <c r="BM292" s="429"/>
      <c r="BN292" s="428"/>
      <c r="BO292" s="429"/>
      <c r="BP292" s="1082"/>
      <c r="BQ292" s="1082"/>
      <c r="BR292" s="430" t="s">
        <v>1461</v>
      </c>
      <c r="BS292" s="429" t="s">
        <v>29</v>
      </c>
      <c r="BT292" s="1082"/>
      <c r="BU292" s="1082"/>
      <c r="BV292" s="430" t="s">
        <v>1462</v>
      </c>
      <c r="BW292" s="429" t="s">
        <v>20</v>
      </c>
      <c r="BX292" s="430" t="s">
        <v>639</v>
      </c>
      <c r="BY292" s="429" t="s">
        <v>29</v>
      </c>
      <c r="BZ292" s="1082"/>
      <c r="CA292" s="1082"/>
      <c r="CB292" s="430">
        <v>0</v>
      </c>
      <c r="CC292" s="429">
        <v>0</v>
      </c>
      <c r="CD292" s="430">
        <v>0</v>
      </c>
      <c r="CE292" s="429">
        <v>0</v>
      </c>
      <c r="CF292" s="430" t="s">
        <v>1418</v>
      </c>
      <c r="CG292" s="429" t="s">
        <v>29</v>
      </c>
      <c r="CH292" s="430">
        <v>0</v>
      </c>
      <c r="CI292" s="429">
        <v>0</v>
      </c>
      <c r="CJ292" s="1082"/>
      <c r="CK292" s="1082"/>
      <c r="CL292" s="430">
        <v>0</v>
      </c>
      <c r="CM292" s="429">
        <v>0</v>
      </c>
      <c r="CN292" s="430">
        <v>0</v>
      </c>
      <c r="CO292" s="429">
        <v>0</v>
      </c>
      <c r="CP292" s="1082"/>
      <c r="CQ292" s="1082"/>
      <c r="CR292" s="428"/>
      <c r="CS292" s="429"/>
      <c r="CT292" s="1082"/>
      <c r="CU292" s="1082"/>
      <c r="CV292" s="428"/>
      <c r="CW292" s="429"/>
      <c r="CX292" s="430" t="s">
        <v>1481</v>
      </c>
      <c r="CY292" s="429" t="s">
        <v>29</v>
      </c>
      <c r="CZ292" s="430" t="s">
        <v>1494</v>
      </c>
      <c r="DA292" s="429" t="s">
        <v>20</v>
      </c>
      <c r="DB292" s="430" t="s">
        <v>967</v>
      </c>
      <c r="DC292" s="429" t="s">
        <v>20</v>
      </c>
      <c r="DD292" s="428"/>
      <c r="DE292" s="429"/>
      <c r="DF292" s="428"/>
      <c r="DG292" s="429"/>
      <c r="DH292" s="428"/>
      <c r="DI292" s="429"/>
      <c r="DJ292" s="430">
        <v>0</v>
      </c>
      <c r="DK292" s="429">
        <v>0</v>
      </c>
      <c r="DL292" s="1082"/>
      <c r="DM292" s="1082"/>
      <c r="DN292" s="428"/>
      <c r="DO292" s="429"/>
      <c r="DP292" s="428"/>
      <c r="DQ292" s="429"/>
      <c r="DR292" s="428"/>
      <c r="DS292" s="429"/>
      <c r="DT292" s="430"/>
      <c r="DU292" s="429"/>
      <c r="DV292" s="428"/>
      <c r="DW292" s="429"/>
      <c r="DX292" s="1082"/>
      <c r="DY292" s="1082"/>
      <c r="DZ292" s="1688"/>
      <c r="EA292" s="1689"/>
      <c r="EB292" s="1082"/>
      <c r="EC292" s="1082"/>
      <c r="ED292" s="1082"/>
      <c r="EE292" s="1082"/>
      <c r="EF292" s="1688"/>
      <c r="EG292" s="1689"/>
      <c r="EH292" s="1082"/>
      <c r="EI292" s="1082"/>
      <c r="EJ292" s="1082"/>
      <c r="EK292" s="1082"/>
      <c r="EL292" s="1082"/>
      <c r="EM292" s="1082"/>
      <c r="EN292" s="430" t="s">
        <v>1327</v>
      </c>
      <c r="EO292" s="429" t="s">
        <v>20</v>
      </c>
      <c r="EP292" s="428"/>
      <c r="EQ292" s="429"/>
      <c r="ER292" s="1082"/>
      <c r="ES292" s="1082"/>
      <c r="ET292" s="1082"/>
      <c r="EU292" s="1082"/>
      <c r="EV292" s="1082"/>
      <c r="EW292" s="1082"/>
      <c r="EX292" s="1082"/>
      <c r="EY292" s="1082"/>
      <c r="EZ292" s="428"/>
      <c r="FA292" s="429"/>
      <c r="FB292" s="1082"/>
      <c r="FC292" s="1082"/>
      <c r="FD292" s="1688"/>
      <c r="FE292" s="1689"/>
      <c r="FF292" s="1688"/>
      <c r="FG292" s="1689"/>
      <c r="FH292" s="1688"/>
      <c r="FI292" s="1689"/>
      <c r="FJ292" s="1082"/>
      <c r="FK292" s="1082"/>
      <c r="FL292" s="1082"/>
      <c r="FM292" s="1082"/>
      <c r="FN292" s="1082"/>
      <c r="FO292" s="1082"/>
      <c r="FP292" s="1082"/>
      <c r="FQ292" s="1082"/>
      <c r="FR292" s="1082"/>
      <c r="FS292" s="1082"/>
      <c r="FT292" s="1082"/>
      <c r="FU292" s="1082"/>
      <c r="FV292" s="1082"/>
      <c r="FW292" s="1082"/>
      <c r="FX292" s="1082"/>
      <c r="FY292" s="1082"/>
      <c r="FZ292" s="1082"/>
      <c r="GA292" s="1082"/>
      <c r="GB292" s="1082"/>
      <c r="GC292" s="1082"/>
      <c r="GD292" s="1082"/>
      <c r="GE292" s="1082"/>
      <c r="GF292" s="1082"/>
      <c r="GG292" s="1082"/>
      <c r="GH292" s="1082"/>
      <c r="GI292" s="1082"/>
      <c r="GJ292" s="428"/>
      <c r="GK292" s="429"/>
      <c r="GL292" s="428"/>
      <c r="GM292" s="429"/>
    </row>
    <row r="293" spans="1:195" ht="13.5" hidden="1" customHeight="1" outlineLevel="1" x14ac:dyDescent="0.15">
      <c r="A293" s="2862"/>
      <c r="B293" s="1083"/>
      <c r="C293" s="1083"/>
      <c r="D293" s="1083"/>
      <c r="E293" s="1083"/>
      <c r="F293" s="1083"/>
      <c r="G293" s="1083"/>
      <c r="H293" s="425"/>
      <c r="I293" s="426"/>
      <c r="J293" s="1083"/>
      <c r="K293" s="1083"/>
      <c r="L293" s="425"/>
      <c r="M293" s="426"/>
      <c r="N293" s="1083"/>
      <c r="O293" s="1083"/>
      <c r="P293" s="1083"/>
      <c r="Q293" s="1083"/>
      <c r="R293" s="425"/>
      <c r="S293" s="426"/>
      <c r="T293" s="425"/>
      <c r="U293" s="426"/>
      <c r="V293" s="425"/>
      <c r="W293" s="426"/>
      <c r="X293" s="1083"/>
      <c r="Y293" s="1083"/>
      <c r="Z293" s="1083"/>
      <c r="AA293" s="1083"/>
      <c r="AB293" s="425"/>
      <c r="AC293" s="426"/>
      <c r="AD293" s="425"/>
      <c r="AE293" s="426"/>
      <c r="AF293" s="425"/>
      <c r="AG293" s="426"/>
      <c r="AH293" s="1656"/>
      <c r="AI293" s="426"/>
      <c r="AJ293" s="1083"/>
      <c r="AK293" s="1083"/>
      <c r="AL293" s="447"/>
      <c r="AM293" s="426"/>
      <c r="AN293" s="1083"/>
      <c r="AO293" s="1083"/>
      <c r="AP293" s="425"/>
      <c r="AQ293" s="426"/>
      <c r="AR293" s="425"/>
      <c r="AS293" s="426"/>
      <c r="AT293" s="447"/>
      <c r="AU293" s="426"/>
      <c r="AV293" s="425"/>
      <c r="AW293" s="426"/>
      <c r="AX293" s="1083"/>
      <c r="AY293" s="1083"/>
      <c r="AZ293" s="425"/>
      <c r="BA293" s="426"/>
      <c r="BB293" s="425"/>
      <c r="BC293" s="426"/>
      <c r="BD293" s="1690"/>
      <c r="BE293" s="1691"/>
      <c r="BF293" s="425"/>
      <c r="BG293" s="426"/>
      <c r="BH293" s="425"/>
      <c r="BI293" s="426"/>
      <c r="BJ293" s="1083"/>
      <c r="BK293" s="1083"/>
      <c r="BL293" s="447"/>
      <c r="BM293" s="426"/>
      <c r="BN293" s="447"/>
      <c r="BO293" s="426"/>
      <c r="BP293" s="1083"/>
      <c r="BQ293" s="1083"/>
      <c r="BR293" s="425"/>
      <c r="BS293" s="426"/>
      <c r="BT293" s="1083"/>
      <c r="BU293" s="1083"/>
      <c r="BV293" s="425"/>
      <c r="BW293" s="426"/>
      <c r="BX293" s="425"/>
      <c r="BY293" s="426"/>
      <c r="BZ293" s="1083"/>
      <c r="CA293" s="1083"/>
      <c r="CB293" s="425"/>
      <c r="CC293" s="426"/>
      <c r="CD293" s="425"/>
      <c r="CE293" s="426"/>
      <c r="CF293" s="425"/>
      <c r="CG293" s="426"/>
      <c r="CH293" s="425"/>
      <c r="CI293" s="426"/>
      <c r="CJ293" s="1083"/>
      <c r="CK293" s="1083"/>
      <c r="CL293" s="425"/>
      <c r="CM293" s="426"/>
      <c r="CN293" s="425"/>
      <c r="CO293" s="426"/>
      <c r="CP293" s="1083"/>
      <c r="CQ293" s="1083"/>
      <c r="CR293" s="447"/>
      <c r="CS293" s="426"/>
      <c r="CT293" s="1083"/>
      <c r="CU293" s="1083"/>
      <c r="CV293" s="447"/>
      <c r="CW293" s="426"/>
      <c r="CX293" s="425"/>
      <c r="CY293" s="426"/>
      <c r="CZ293" s="425"/>
      <c r="DA293" s="426"/>
      <c r="DB293" s="425"/>
      <c r="DC293" s="426"/>
      <c r="DD293" s="447"/>
      <c r="DE293" s="426"/>
      <c r="DF293" s="447"/>
      <c r="DG293" s="426"/>
      <c r="DH293" s="447"/>
      <c r="DI293" s="426"/>
      <c r="DJ293" s="425"/>
      <c r="DK293" s="426"/>
      <c r="DL293" s="1083"/>
      <c r="DM293" s="1083"/>
      <c r="DN293" s="447"/>
      <c r="DO293" s="426"/>
      <c r="DP293" s="447"/>
      <c r="DQ293" s="426"/>
      <c r="DR293" s="447"/>
      <c r="DS293" s="426"/>
      <c r="DT293" s="425"/>
      <c r="DU293" s="426"/>
      <c r="DV293" s="447"/>
      <c r="DW293" s="426"/>
      <c r="DX293" s="1083"/>
      <c r="DY293" s="1083"/>
      <c r="DZ293" s="1690"/>
      <c r="EA293" s="1691"/>
      <c r="EB293" s="1083"/>
      <c r="EC293" s="1083"/>
      <c r="ED293" s="1083"/>
      <c r="EE293" s="1083"/>
      <c r="EF293" s="1690"/>
      <c r="EG293" s="1691"/>
      <c r="EH293" s="1083"/>
      <c r="EI293" s="1083"/>
      <c r="EJ293" s="1083"/>
      <c r="EK293" s="1083"/>
      <c r="EL293" s="1083"/>
      <c r="EM293" s="1083"/>
      <c r="EN293" s="425"/>
      <c r="EO293" s="426"/>
      <c r="EP293" s="447"/>
      <c r="EQ293" s="426"/>
      <c r="ER293" s="1083"/>
      <c r="ES293" s="1083"/>
      <c r="ET293" s="1083"/>
      <c r="EU293" s="1083"/>
      <c r="EV293" s="1083"/>
      <c r="EW293" s="1083"/>
      <c r="EX293" s="1083"/>
      <c r="EY293" s="1083"/>
      <c r="EZ293" s="447"/>
      <c r="FA293" s="426"/>
      <c r="FB293" s="1083"/>
      <c r="FC293" s="1083"/>
      <c r="FD293" s="1690"/>
      <c r="FE293" s="1691"/>
      <c r="FF293" s="1690"/>
      <c r="FG293" s="1691"/>
      <c r="FH293" s="1690"/>
      <c r="FI293" s="1691"/>
      <c r="FJ293" s="1083"/>
      <c r="FK293" s="1083"/>
      <c r="FL293" s="1083"/>
      <c r="FM293" s="1083"/>
      <c r="FN293" s="1083"/>
      <c r="FO293" s="1083"/>
      <c r="FP293" s="1083"/>
      <c r="FQ293" s="1083"/>
      <c r="FR293" s="1083"/>
      <c r="FS293" s="1083"/>
      <c r="FT293" s="1083"/>
      <c r="FU293" s="1083"/>
      <c r="FV293" s="1083"/>
      <c r="FW293" s="1083"/>
      <c r="FX293" s="1083"/>
      <c r="FY293" s="1083"/>
      <c r="FZ293" s="1083"/>
      <c r="GA293" s="1083"/>
      <c r="GB293" s="1083"/>
      <c r="GC293" s="1083"/>
      <c r="GD293" s="1083"/>
      <c r="GE293" s="1083"/>
      <c r="GF293" s="1083"/>
      <c r="GG293" s="1083"/>
      <c r="GH293" s="1083"/>
      <c r="GI293" s="1083"/>
      <c r="GJ293" s="447"/>
      <c r="GK293" s="426"/>
      <c r="GL293" s="447"/>
      <c r="GM293" s="426"/>
    </row>
    <row r="294" spans="1:195" ht="13.5" hidden="1" customHeight="1" outlineLevel="1" x14ac:dyDescent="0.15">
      <c r="A294" s="2860">
        <v>44829</v>
      </c>
      <c r="B294" s="1505"/>
      <c r="C294" s="1505"/>
      <c r="D294" s="1505"/>
      <c r="E294" s="1505"/>
      <c r="F294" s="1505"/>
      <c r="G294" s="1505"/>
      <c r="H294" s="1297"/>
      <c r="I294" s="1298">
        <v>0</v>
      </c>
      <c r="J294" s="1505"/>
      <c r="K294" s="1505"/>
      <c r="L294" s="1297" t="s">
        <v>1432</v>
      </c>
      <c r="M294" s="1298" t="s">
        <v>29</v>
      </c>
      <c r="N294" s="1505"/>
      <c r="O294" s="1505"/>
      <c r="P294" s="1505"/>
      <c r="Q294" s="1505"/>
      <c r="R294" s="1297" t="s">
        <v>1306</v>
      </c>
      <c r="S294" s="1298" t="s">
        <v>20</v>
      </c>
      <c r="T294" s="1297" t="s">
        <v>1460</v>
      </c>
      <c r="U294" s="1298" t="s">
        <v>29</v>
      </c>
      <c r="V294" s="1297" t="s">
        <v>1318</v>
      </c>
      <c r="W294" s="1298" t="s">
        <v>29</v>
      </c>
      <c r="X294" s="1505"/>
      <c r="Y294" s="1505"/>
      <c r="Z294" s="1505"/>
      <c r="AA294" s="1505"/>
      <c r="AB294" s="1297" t="s">
        <v>635</v>
      </c>
      <c r="AC294" s="1298" t="s">
        <v>20</v>
      </c>
      <c r="AD294" s="1297"/>
      <c r="AE294" s="1298">
        <v>0</v>
      </c>
      <c r="AF294" s="1297" t="s">
        <v>1478</v>
      </c>
      <c r="AG294" s="1298" t="s">
        <v>29</v>
      </c>
      <c r="AH294" s="1657"/>
      <c r="AI294" s="1298"/>
      <c r="AJ294" s="1505"/>
      <c r="AK294" s="1505"/>
      <c r="AL294" s="1297"/>
      <c r="AM294" s="1298"/>
      <c r="AN294" s="1505"/>
      <c r="AO294" s="1505"/>
      <c r="AP294" s="1297"/>
      <c r="AQ294" s="1298">
        <v>0</v>
      </c>
      <c r="AR294" s="1297" t="s">
        <v>1400</v>
      </c>
      <c r="AS294" s="1298" t="s">
        <v>29</v>
      </c>
      <c r="AT294" s="1297"/>
      <c r="AU294" s="1298"/>
      <c r="AV294" s="1297" t="s">
        <v>935</v>
      </c>
      <c r="AW294" s="1298" t="s">
        <v>20</v>
      </c>
      <c r="AX294" s="1505"/>
      <c r="AY294" s="1505"/>
      <c r="AZ294" s="1297"/>
      <c r="BA294" s="1298"/>
      <c r="BB294" s="1297" t="s">
        <v>1290</v>
      </c>
      <c r="BC294" s="1298" t="s">
        <v>20</v>
      </c>
      <c r="BD294" s="1694"/>
      <c r="BE294" s="1695"/>
      <c r="BF294" s="1297" t="s">
        <v>5</v>
      </c>
      <c r="BG294" s="1298">
        <v>0</v>
      </c>
      <c r="BH294" s="1297" t="s">
        <v>1519</v>
      </c>
      <c r="BI294" s="1298" t="s">
        <v>29</v>
      </c>
      <c r="BJ294" s="1505"/>
      <c r="BK294" s="1505"/>
      <c r="BL294" s="1297"/>
      <c r="BM294" s="1298"/>
      <c r="BN294" s="1297"/>
      <c r="BO294" s="1298"/>
      <c r="BP294" s="1505"/>
      <c r="BQ294" s="1505"/>
      <c r="BR294" s="1297" t="s">
        <v>1417</v>
      </c>
      <c r="BS294" s="1298" t="s">
        <v>20</v>
      </c>
      <c r="BT294" s="1505"/>
      <c r="BU294" s="1505"/>
      <c r="BV294" s="1297" t="s">
        <v>1494</v>
      </c>
      <c r="BW294" s="1298" t="s">
        <v>29</v>
      </c>
      <c r="BX294" s="1297" t="s">
        <v>5</v>
      </c>
      <c r="BY294" s="1298">
        <v>0</v>
      </c>
      <c r="BZ294" s="1505"/>
      <c r="CA294" s="1505"/>
      <c r="CB294" s="1297"/>
      <c r="CC294" s="1298">
        <v>0</v>
      </c>
      <c r="CD294" s="1297" t="s">
        <v>5</v>
      </c>
      <c r="CE294" s="1298">
        <v>0</v>
      </c>
      <c r="CF294" s="1297" t="s">
        <v>5</v>
      </c>
      <c r="CG294" s="1298">
        <v>0</v>
      </c>
      <c r="CH294" s="1297" t="s">
        <v>1424</v>
      </c>
      <c r="CI294" s="1298" t="s">
        <v>20</v>
      </c>
      <c r="CJ294" s="1505"/>
      <c r="CK294" s="1505"/>
      <c r="CL294" s="1297"/>
      <c r="CM294" s="1298">
        <v>0</v>
      </c>
      <c r="CN294" s="1297" t="s">
        <v>1423</v>
      </c>
      <c r="CO294" s="1298" t="s">
        <v>20</v>
      </c>
      <c r="CP294" s="1505"/>
      <c r="CQ294" s="1505"/>
      <c r="CR294" s="1297"/>
      <c r="CS294" s="1298"/>
      <c r="CT294" s="1505"/>
      <c r="CU294" s="1505"/>
      <c r="CV294" s="1297"/>
      <c r="CW294" s="1298"/>
      <c r="CX294" s="1297" t="s">
        <v>1480</v>
      </c>
      <c r="CY294" s="1298" t="s">
        <v>20</v>
      </c>
      <c r="CZ294" s="1297" t="s">
        <v>861</v>
      </c>
      <c r="DA294" s="1298" t="s">
        <v>29</v>
      </c>
      <c r="DB294" s="1297" t="s">
        <v>1171</v>
      </c>
      <c r="DC294" s="1298" t="s">
        <v>20</v>
      </c>
      <c r="DD294" s="1297"/>
      <c r="DE294" s="1298"/>
      <c r="DF294" s="1297"/>
      <c r="DG294" s="1298"/>
      <c r="DH294" s="1297"/>
      <c r="DI294" s="1298"/>
      <c r="DJ294" s="1297"/>
      <c r="DK294" s="1298">
        <v>0</v>
      </c>
      <c r="DL294" s="1505"/>
      <c r="DM294" s="1505"/>
      <c r="DN294" s="1297"/>
      <c r="DO294" s="1298"/>
      <c r="DP294" s="1297"/>
      <c r="DQ294" s="1298"/>
      <c r="DR294" s="1297"/>
      <c r="DS294" s="1298"/>
      <c r="DT294" s="1297"/>
      <c r="DU294" s="1298"/>
      <c r="DV294" s="1297"/>
      <c r="DW294" s="1298"/>
      <c r="DX294" s="1505"/>
      <c r="DY294" s="1505"/>
      <c r="DZ294" s="1694"/>
      <c r="EA294" s="1695"/>
      <c r="EB294" s="1505"/>
      <c r="EC294" s="1505"/>
      <c r="ED294" s="1505"/>
      <c r="EE294" s="1505"/>
      <c r="EF294" s="1694"/>
      <c r="EG294" s="1695"/>
      <c r="EH294" s="1505"/>
      <c r="EI294" s="1505"/>
      <c r="EJ294" s="1505"/>
      <c r="EK294" s="1505"/>
      <c r="EL294" s="1505"/>
      <c r="EM294" s="1505"/>
      <c r="EN294" s="1297" t="s">
        <v>1434</v>
      </c>
      <c r="EO294" s="1298" t="s">
        <v>29</v>
      </c>
      <c r="EP294" s="1297"/>
      <c r="EQ294" s="1298"/>
      <c r="ER294" s="1505"/>
      <c r="ES294" s="1505"/>
      <c r="ET294" s="1505"/>
      <c r="EU294" s="1505"/>
      <c r="EV294" s="1505"/>
      <c r="EW294" s="1505"/>
      <c r="EX294" s="1505"/>
      <c r="EY294" s="1505"/>
      <c r="EZ294" s="1297"/>
      <c r="FA294" s="1298"/>
      <c r="FB294" s="1505"/>
      <c r="FC294" s="1505"/>
      <c r="FD294" s="1694"/>
      <c r="FE294" s="1695"/>
      <c r="FF294" s="1694"/>
      <c r="FG294" s="1695"/>
      <c r="FH294" s="1694"/>
      <c r="FI294" s="1695"/>
      <c r="FJ294" s="1505"/>
      <c r="FK294" s="1505"/>
      <c r="FL294" s="1505"/>
      <c r="FM294" s="1505"/>
      <c r="FN294" s="1505"/>
      <c r="FO294" s="1505"/>
      <c r="FP294" s="1505"/>
      <c r="FQ294" s="1505"/>
      <c r="FR294" s="1505"/>
      <c r="FS294" s="1505"/>
      <c r="FT294" s="1505"/>
      <c r="FU294" s="1505"/>
      <c r="FV294" s="1505"/>
      <c r="FW294" s="1505"/>
      <c r="FX294" s="1505"/>
      <c r="FY294" s="1505"/>
      <c r="FZ294" s="1505"/>
      <c r="GA294" s="1505"/>
      <c r="GB294" s="1505"/>
      <c r="GC294" s="1505"/>
      <c r="GD294" s="1505"/>
      <c r="GE294" s="1505"/>
      <c r="GF294" s="1505"/>
      <c r="GG294" s="1505"/>
      <c r="GH294" s="1505"/>
      <c r="GI294" s="1505"/>
      <c r="GJ294" s="1297"/>
      <c r="GK294" s="1298"/>
      <c r="GL294" s="1297"/>
      <c r="GM294" s="1298"/>
    </row>
    <row r="295" spans="1:195" ht="13.5" hidden="1" customHeight="1" outlineLevel="1" x14ac:dyDescent="0.15">
      <c r="A295" s="2861"/>
      <c r="B295" s="1506"/>
      <c r="C295" s="1506"/>
      <c r="D295" s="1506"/>
      <c r="E295" s="1506"/>
      <c r="F295" s="1506"/>
      <c r="G295" s="1506"/>
      <c r="H295" s="1299">
        <v>0</v>
      </c>
      <c r="I295" s="1300">
        <v>0</v>
      </c>
      <c r="J295" s="1506"/>
      <c r="K295" s="1506"/>
      <c r="L295" s="1299" t="s">
        <v>642</v>
      </c>
      <c r="M295" s="1300" t="s">
        <v>20</v>
      </c>
      <c r="N295" s="1506"/>
      <c r="O295" s="1506"/>
      <c r="P295" s="1506"/>
      <c r="Q295" s="1506"/>
      <c r="R295" s="1299" t="s">
        <v>1318</v>
      </c>
      <c r="S295" s="1300" t="s">
        <v>29</v>
      </c>
      <c r="T295" s="1299" t="s">
        <v>1333</v>
      </c>
      <c r="U295" s="1300" t="s">
        <v>29</v>
      </c>
      <c r="V295" s="1299" t="s">
        <v>1292</v>
      </c>
      <c r="W295" s="1300" t="s">
        <v>29</v>
      </c>
      <c r="X295" s="1506"/>
      <c r="Y295" s="1506"/>
      <c r="Z295" s="1506"/>
      <c r="AA295" s="1506"/>
      <c r="AB295" s="1299" t="s">
        <v>1422</v>
      </c>
      <c r="AC295" s="1300" t="s">
        <v>20</v>
      </c>
      <c r="AD295" s="1299">
        <v>0</v>
      </c>
      <c r="AE295" s="1300">
        <v>0</v>
      </c>
      <c r="AF295" s="1299" t="s">
        <v>1481</v>
      </c>
      <c r="AG295" s="1300" t="s">
        <v>20</v>
      </c>
      <c r="AH295" s="1658"/>
      <c r="AI295" s="1300"/>
      <c r="AJ295" s="1506"/>
      <c r="AK295" s="1506"/>
      <c r="AL295" s="1299"/>
      <c r="AM295" s="1300"/>
      <c r="AN295" s="1506"/>
      <c r="AO295" s="1506"/>
      <c r="AP295" s="1299">
        <v>0</v>
      </c>
      <c r="AQ295" s="1300">
        <v>0</v>
      </c>
      <c r="AR295" s="1299" t="s">
        <v>1306</v>
      </c>
      <c r="AS295" s="1300" t="s">
        <v>20</v>
      </c>
      <c r="AT295" s="1299"/>
      <c r="AU295" s="1300"/>
      <c r="AV295" s="1299" t="s">
        <v>1290</v>
      </c>
      <c r="AW295" s="1300" t="s">
        <v>20</v>
      </c>
      <c r="AX295" s="1506"/>
      <c r="AY295" s="1506"/>
      <c r="AZ295" s="1299"/>
      <c r="BA295" s="1300"/>
      <c r="BB295" s="1299" t="s">
        <v>1434</v>
      </c>
      <c r="BC295" s="1300" t="s">
        <v>20</v>
      </c>
      <c r="BD295" s="1696"/>
      <c r="BE295" s="1697"/>
      <c r="BF295" s="1299">
        <v>0</v>
      </c>
      <c r="BG295" s="1300">
        <v>0</v>
      </c>
      <c r="BH295" s="1299" t="s">
        <v>1010</v>
      </c>
      <c r="BI295" s="1300" t="s">
        <v>29</v>
      </c>
      <c r="BJ295" s="1506"/>
      <c r="BK295" s="1506"/>
      <c r="BL295" s="1299"/>
      <c r="BM295" s="1300"/>
      <c r="BN295" s="1299"/>
      <c r="BO295" s="1300"/>
      <c r="BP295" s="1506"/>
      <c r="BQ295" s="1506"/>
      <c r="BR295" s="1299" t="s">
        <v>861</v>
      </c>
      <c r="BS295" s="1300" t="s">
        <v>29</v>
      </c>
      <c r="BT295" s="1506"/>
      <c r="BU295" s="1506"/>
      <c r="BV295" s="1299" t="s">
        <v>1432</v>
      </c>
      <c r="BW295" s="1300" t="s">
        <v>29</v>
      </c>
      <c r="BX295" s="1299">
        <v>0</v>
      </c>
      <c r="BY295" s="1300">
        <v>0</v>
      </c>
      <c r="BZ295" s="1506"/>
      <c r="CA295" s="1506"/>
      <c r="CB295" s="1299">
        <v>0</v>
      </c>
      <c r="CC295" s="1300">
        <v>0</v>
      </c>
      <c r="CD295" s="1299">
        <v>0</v>
      </c>
      <c r="CE295" s="1300">
        <v>0</v>
      </c>
      <c r="CF295" s="1299">
        <v>0</v>
      </c>
      <c r="CG295" s="1300">
        <v>0</v>
      </c>
      <c r="CH295" s="1299" t="s">
        <v>1131</v>
      </c>
      <c r="CI295" s="1300" t="s">
        <v>29</v>
      </c>
      <c r="CJ295" s="1506"/>
      <c r="CK295" s="1506"/>
      <c r="CL295" s="1299">
        <v>0</v>
      </c>
      <c r="CM295" s="1300">
        <v>0</v>
      </c>
      <c r="CN295" s="1299" t="s">
        <v>964</v>
      </c>
      <c r="CO295" s="1300" t="s">
        <v>29</v>
      </c>
      <c r="CP295" s="1506"/>
      <c r="CQ295" s="1506"/>
      <c r="CR295" s="1299"/>
      <c r="CS295" s="1300"/>
      <c r="CT295" s="1506"/>
      <c r="CU295" s="1506"/>
      <c r="CV295" s="1299"/>
      <c r="CW295" s="1300"/>
      <c r="CX295" s="1299" t="s">
        <v>1118</v>
      </c>
      <c r="CY295" s="1300" t="s">
        <v>29</v>
      </c>
      <c r="CZ295" s="1299" t="s">
        <v>1417</v>
      </c>
      <c r="DA295" s="1300" t="s">
        <v>29</v>
      </c>
      <c r="DB295" s="1299" t="s">
        <v>935</v>
      </c>
      <c r="DC295" s="1300" t="s">
        <v>591</v>
      </c>
      <c r="DD295" s="1299"/>
      <c r="DE295" s="1300"/>
      <c r="DF295" s="1299"/>
      <c r="DG295" s="1300"/>
      <c r="DH295" s="1299"/>
      <c r="DI295" s="1300"/>
      <c r="DJ295" s="1299">
        <v>0</v>
      </c>
      <c r="DK295" s="1300">
        <v>0</v>
      </c>
      <c r="DL295" s="1506"/>
      <c r="DM295" s="1506"/>
      <c r="DN295" s="1299"/>
      <c r="DO295" s="1300"/>
      <c r="DP295" s="1299"/>
      <c r="DQ295" s="1300"/>
      <c r="DR295" s="1299"/>
      <c r="DS295" s="1300"/>
      <c r="DT295" s="1299"/>
      <c r="DU295" s="1300"/>
      <c r="DV295" s="1299"/>
      <c r="DW295" s="1300"/>
      <c r="DX295" s="1506"/>
      <c r="DY295" s="1506"/>
      <c r="DZ295" s="1696"/>
      <c r="EA295" s="1697"/>
      <c r="EB295" s="1506"/>
      <c r="EC295" s="1506"/>
      <c r="ED295" s="1506"/>
      <c r="EE295" s="1506"/>
      <c r="EF295" s="1696"/>
      <c r="EG295" s="1697"/>
      <c r="EH295" s="1506"/>
      <c r="EI295" s="1506"/>
      <c r="EJ295" s="1506"/>
      <c r="EK295" s="1506"/>
      <c r="EL295" s="1506"/>
      <c r="EM295" s="1506"/>
      <c r="EN295" s="1299" t="s">
        <v>1522</v>
      </c>
      <c r="EO295" s="1300" t="s">
        <v>652</v>
      </c>
      <c r="EP295" s="1299"/>
      <c r="EQ295" s="1300"/>
      <c r="ER295" s="1506"/>
      <c r="ES295" s="1506"/>
      <c r="ET295" s="1506"/>
      <c r="EU295" s="1506"/>
      <c r="EV295" s="1506"/>
      <c r="EW295" s="1506"/>
      <c r="EX295" s="1506"/>
      <c r="EY295" s="1506"/>
      <c r="EZ295" s="1299"/>
      <c r="FA295" s="1300"/>
      <c r="FB295" s="1506"/>
      <c r="FC295" s="1506"/>
      <c r="FD295" s="1696"/>
      <c r="FE295" s="1697"/>
      <c r="FF295" s="1696"/>
      <c r="FG295" s="1697"/>
      <c r="FH295" s="1696"/>
      <c r="FI295" s="1697"/>
      <c r="FJ295" s="1506"/>
      <c r="FK295" s="1506"/>
      <c r="FL295" s="1506"/>
      <c r="FM295" s="1506"/>
      <c r="FN295" s="1506"/>
      <c r="FO295" s="1506"/>
      <c r="FP295" s="1506"/>
      <c r="FQ295" s="1506"/>
      <c r="FR295" s="1506"/>
      <c r="FS295" s="1506"/>
      <c r="FT295" s="1506"/>
      <c r="FU295" s="1506"/>
      <c r="FV295" s="1506"/>
      <c r="FW295" s="1506"/>
      <c r="FX295" s="1506"/>
      <c r="FY295" s="1506"/>
      <c r="FZ295" s="1506"/>
      <c r="GA295" s="1506"/>
      <c r="GB295" s="1506"/>
      <c r="GC295" s="1506"/>
      <c r="GD295" s="1506"/>
      <c r="GE295" s="1506"/>
      <c r="GF295" s="1506"/>
      <c r="GG295" s="1506"/>
      <c r="GH295" s="1506"/>
      <c r="GI295" s="1506"/>
      <c r="GJ295" s="1299"/>
      <c r="GK295" s="1300"/>
      <c r="GL295" s="1299"/>
      <c r="GM295" s="1300"/>
    </row>
    <row r="296" spans="1:195" ht="13.5" hidden="1" customHeight="1" outlineLevel="1" x14ac:dyDescent="0.15">
      <c r="A296" s="2861"/>
      <c r="B296" s="1506"/>
      <c r="C296" s="1506"/>
      <c r="D296" s="1506"/>
      <c r="E296" s="1506"/>
      <c r="F296" s="1506"/>
      <c r="G296" s="1506"/>
      <c r="H296" s="1299">
        <v>0</v>
      </c>
      <c r="I296" s="1300">
        <v>0</v>
      </c>
      <c r="J296" s="1506"/>
      <c r="K296" s="1506"/>
      <c r="L296" s="1299" t="s">
        <v>1423</v>
      </c>
      <c r="M296" s="1300" t="s">
        <v>20</v>
      </c>
      <c r="N296" s="1506"/>
      <c r="O296" s="1506"/>
      <c r="P296" s="1506"/>
      <c r="Q296" s="1506"/>
      <c r="R296" s="1299" t="s">
        <v>716</v>
      </c>
      <c r="S296" s="1300" t="s">
        <v>20</v>
      </c>
      <c r="T296" s="1299" t="s">
        <v>1118</v>
      </c>
      <c r="U296" s="1300" t="s">
        <v>20</v>
      </c>
      <c r="V296" s="1299" t="s">
        <v>941</v>
      </c>
      <c r="W296" s="1300" t="s">
        <v>29</v>
      </c>
      <c r="X296" s="1506"/>
      <c r="Y296" s="1506"/>
      <c r="Z296" s="1506"/>
      <c r="AA296" s="1506"/>
      <c r="AB296" s="1299" t="s">
        <v>1081</v>
      </c>
      <c r="AC296" s="1300" t="s">
        <v>29</v>
      </c>
      <c r="AD296" s="1299">
        <v>0</v>
      </c>
      <c r="AE296" s="1300">
        <v>0</v>
      </c>
      <c r="AF296" s="1299" t="s">
        <v>1318</v>
      </c>
      <c r="AG296" s="1300" t="s">
        <v>29</v>
      </c>
      <c r="AH296" s="1658"/>
      <c r="AI296" s="1300"/>
      <c r="AJ296" s="1506"/>
      <c r="AK296" s="1506"/>
      <c r="AL296" s="1299"/>
      <c r="AM296" s="1300"/>
      <c r="AN296" s="1506"/>
      <c r="AO296" s="1506"/>
      <c r="AP296" s="1299">
        <v>0</v>
      </c>
      <c r="AQ296" s="1300">
        <v>0</v>
      </c>
      <c r="AR296" s="1299" t="s">
        <v>1481</v>
      </c>
      <c r="AS296" s="1300" t="s">
        <v>29</v>
      </c>
      <c r="AT296" s="1299"/>
      <c r="AU296" s="1300"/>
      <c r="AV296" s="1299" t="s">
        <v>1171</v>
      </c>
      <c r="AW296" s="1300" t="s">
        <v>20</v>
      </c>
      <c r="AX296" s="1506"/>
      <c r="AY296" s="1506"/>
      <c r="AZ296" s="1299"/>
      <c r="BA296" s="1300"/>
      <c r="BB296" s="1299" t="s">
        <v>1417</v>
      </c>
      <c r="BC296" s="1300" t="s">
        <v>20</v>
      </c>
      <c r="BD296" s="1696"/>
      <c r="BE296" s="1697"/>
      <c r="BF296" s="1299">
        <v>0</v>
      </c>
      <c r="BG296" s="1300">
        <v>0</v>
      </c>
      <c r="BH296" s="1299" t="s">
        <v>1391</v>
      </c>
      <c r="BI296" s="1300" t="s">
        <v>20</v>
      </c>
      <c r="BJ296" s="1506"/>
      <c r="BK296" s="1506"/>
      <c r="BL296" s="1299"/>
      <c r="BM296" s="1300"/>
      <c r="BN296" s="1299"/>
      <c r="BO296" s="1300"/>
      <c r="BP296" s="1506"/>
      <c r="BQ296" s="1506"/>
      <c r="BR296" s="1299" t="s">
        <v>1432</v>
      </c>
      <c r="BS296" s="1300" t="s">
        <v>29</v>
      </c>
      <c r="BT296" s="1506"/>
      <c r="BU296" s="1506"/>
      <c r="BV296" s="1299" t="s">
        <v>599</v>
      </c>
      <c r="BW296" s="1300" t="s">
        <v>29</v>
      </c>
      <c r="BX296" s="1299">
        <v>0</v>
      </c>
      <c r="BY296" s="1300">
        <v>0</v>
      </c>
      <c r="BZ296" s="1506"/>
      <c r="CA296" s="1506"/>
      <c r="CB296" s="1299">
        <v>0</v>
      </c>
      <c r="CC296" s="1300">
        <v>0</v>
      </c>
      <c r="CD296" s="1299">
        <v>0</v>
      </c>
      <c r="CE296" s="1300">
        <v>0</v>
      </c>
      <c r="CF296" s="1299">
        <v>0</v>
      </c>
      <c r="CG296" s="1300">
        <v>0</v>
      </c>
      <c r="CH296" s="1299" t="s">
        <v>1206</v>
      </c>
      <c r="CI296" s="1300" t="s">
        <v>29</v>
      </c>
      <c r="CJ296" s="1506"/>
      <c r="CK296" s="1506"/>
      <c r="CL296" s="1299">
        <v>0</v>
      </c>
      <c r="CM296" s="1300">
        <v>0</v>
      </c>
      <c r="CN296" s="1299" t="s">
        <v>1368</v>
      </c>
      <c r="CO296" s="1300" t="s">
        <v>29</v>
      </c>
      <c r="CP296" s="1506"/>
      <c r="CQ296" s="1506"/>
      <c r="CR296" s="1299"/>
      <c r="CS296" s="1300"/>
      <c r="CT296" s="1506"/>
      <c r="CU296" s="1506"/>
      <c r="CV296" s="1299"/>
      <c r="CW296" s="1300"/>
      <c r="CX296" s="1299" t="s">
        <v>1424</v>
      </c>
      <c r="CY296" s="1300" t="s">
        <v>20</v>
      </c>
      <c r="CZ296" s="1299" t="s">
        <v>1522</v>
      </c>
      <c r="DA296" s="1300" t="s">
        <v>20</v>
      </c>
      <c r="DB296" s="1299" t="s">
        <v>1434</v>
      </c>
      <c r="DC296" s="1300" t="s">
        <v>29</v>
      </c>
      <c r="DD296" s="1299"/>
      <c r="DE296" s="1300"/>
      <c r="DF296" s="1299"/>
      <c r="DG296" s="1300"/>
      <c r="DH296" s="1299"/>
      <c r="DI296" s="1300"/>
      <c r="DJ296" s="1299">
        <v>0</v>
      </c>
      <c r="DK296" s="1300">
        <v>0</v>
      </c>
      <c r="DL296" s="1506"/>
      <c r="DM296" s="1506"/>
      <c r="DN296" s="1299"/>
      <c r="DO296" s="1300"/>
      <c r="DP296" s="1299"/>
      <c r="DQ296" s="1300"/>
      <c r="DR296" s="1299"/>
      <c r="DS296" s="1300"/>
      <c r="DT296" s="1299"/>
      <c r="DU296" s="1300"/>
      <c r="DV296" s="1299"/>
      <c r="DW296" s="1300"/>
      <c r="DX296" s="1506"/>
      <c r="DY296" s="1506"/>
      <c r="DZ296" s="1696"/>
      <c r="EA296" s="1697"/>
      <c r="EB296" s="1506"/>
      <c r="EC296" s="1506"/>
      <c r="ED296" s="1506"/>
      <c r="EE296" s="1506"/>
      <c r="EF296" s="1696"/>
      <c r="EG296" s="1697"/>
      <c r="EH296" s="1506"/>
      <c r="EI296" s="1506"/>
      <c r="EJ296" s="1506"/>
      <c r="EK296" s="1506"/>
      <c r="EL296" s="1506"/>
      <c r="EM296" s="1506"/>
      <c r="EN296" s="1299" t="s">
        <v>935</v>
      </c>
      <c r="EO296" s="1300" t="s">
        <v>20</v>
      </c>
      <c r="EP296" s="1299"/>
      <c r="EQ296" s="1300"/>
      <c r="ER296" s="1506"/>
      <c r="ES296" s="1506"/>
      <c r="ET296" s="1506"/>
      <c r="EU296" s="1506"/>
      <c r="EV296" s="1506"/>
      <c r="EW296" s="1506"/>
      <c r="EX296" s="1506"/>
      <c r="EY296" s="1506"/>
      <c r="EZ296" s="1299"/>
      <c r="FA296" s="1300"/>
      <c r="FB296" s="1506"/>
      <c r="FC296" s="1506"/>
      <c r="FD296" s="1696"/>
      <c r="FE296" s="1697"/>
      <c r="FF296" s="1696"/>
      <c r="FG296" s="1697"/>
      <c r="FH296" s="1696"/>
      <c r="FI296" s="1697"/>
      <c r="FJ296" s="1506"/>
      <c r="FK296" s="1506"/>
      <c r="FL296" s="1506"/>
      <c r="FM296" s="1506"/>
      <c r="FN296" s="1506"/>
      <c r="FO296" s="1506"/>
      <c r="FP296" s="1506"/>
      <c r="FQ296" s="1506"/>
      <c r="FR296" s="1506"/>
      <c r="FS296" s="1506"/>
      <c r="FT296" s="1506"/>
      <c r="FU296" s="1506"/>
      <c r="FV296" s="1506"/>
      <c r="FW296" s="1506"/>
      <c r="FX296" s="1506"/>
      <c r="FY296" s="1506"/>
      <c r="FZ296" s="1506"/>
      <c r="GA296" s="1506"/>
      <c r="GB296" s="1506"/>
      <c r="GC296" s="1506"/>
      <c r="GD296" s="1506"/>
      <c r="GE296" s="1506"/>
      <c r="GF296" s="1506"/>
      <c r="GG296" s="1506"/>
      <c r="GH296" s="1506"/>
      <c r="GI296" s="1506"/>
      <c r="GJ296" s="1299"/>
      <c r="GK296" s="1300"/>
      <c r="GL296" s="1299"/>
      <c r="GM296" s="1300"/>
    </row>
    <row r="297" spans="1:195" ht="13.5" hidden="1" customHeight="1" outlineLevel="1" x14ac:dyDescent="0.15">
      <c r="A297" s="2861"/>
      <c r="B297" s="1506"/>
      <c r="C297" s="1506"/>
      <c r="D297" s="1263"/>
      <c r="E297" s="1263"/>
      <c r="F297" s="1263"/>
      <c r="G297" s="1263"/>
      <c r="H297" s="1299">
        <v>0</v>
      </c>
      <c r="I297" s="1300">
        <v>0</v>
      </c>
      <c r="J297" s="1506"/>
      <c r="K297" s="1506"/>
      <c r="L297" s="1299" t="s">
        <v>599</v>
      </c>
      <c r="M297" s="1300" t="s">
        <v>20</v>
      </c>
      <c r="N297" s="1506"/>
      <c r="O297" s="1506"/>
      <c r="P297" s="1506"/>
      <c r="Q297" s="1506"/>
      <c r="R297" s="1299" t="s">
        <v>1118</v>
      </c>
      <c r="S297" s="1300" t="s">
        <v>29</v>
      </c>
      <c r="T297" s="1299" t="s">
        <v>1188</v>
      </c>
      <c r="U297" s="1300" t="s">
        <v>29</v>
      </c>
      <c r="V297" s="1299" t="s">
        <v>1524</v>
      </c>
      <c r="W297" s="1300" t="s">
        <v>20</v>
      </c>
      <c r="X297" s="1506"/>
      <c r="Y297" s="1506"/>
      <c r="Z297" s="1506"/>
      <c r="AA297" s="1506"/>
      <c r="AB297" s="1299" t="s">
        <v>1203</v>
      </c>
      <c r="AC297" s="1300" t="s">
        <v>29</v>
      </c>
      <c r="AD297" s="1299">
        <v>0</v>
      </c>
      <c r="AE297" s="1300">
        <v>0</v>
      </c>
      <c r="AF297" s="1299" t="s">
        <v>1200</v>
      </c>
      <c r="AG297" s="1300" t="s">
        <v>29</v>
      </c>
      <c r="AH297" s="1658"/>
      <c r="AI297" s="1300"/>
      <c r="AJ297" s="1506"/>
      <c r="AK297" s="1506"/>
      <c r="AL297" s="1299"/>
      <c r="AM297" s="1300"/>
      <c r="AN297" s="1506"/>
      <c r="AO297" s="1506"/>
      <c r="AP297" s="1299">
        <v>0</v>
      </c>
      <c r="AQ297" s="1300">
        <v>0</v>
      </c>
      <c r="AR297" s="1299" t="s">
        <v>1461</v>
      </c>
      <c r="AS297" s="1300" t="s">
        <v>20</v>
      </c>
      <c r="AT297" s="1299"/>
      <c r="AU297" s="1300"/>
      <c r="AV297" s="1299" t="s">
        <v>861</v>
      </c>
      <c r="AW297" s="496" t="s">
        <v>766</v>
      </c>
      <c r="AX297" s="1506"/>
      <c r="AY297" s="1506"/>
      <c r="AZ297" s="1299"/>
      <c r="BA297" s="1300"/>
      <c r="BB297" s="1299" t="s">
        <v>1432</v>
      </c>
      <c r="BC297" s="1300" t="s">
        <v>29</v>
      </c>
      <c r="BD297" s="1696"/>
      <c r="BE297" s="1697"/>
      <c r="BF297" s="1299">
        <v>0</v>
      </c>
      <c r="BG297" s="1300">
        <v>0</v>
      </c>
      <c r="BH297" s="1299" t="s">
        <v>1333</v>
      </c>
      <c r="BI297" s="1300" t="s">
        <v>20</v>
      </c>
      <c r="BJ297" s="1506"/>
      <c r="BK297" s="1506"/>
      <c r="BL297" s="1299"/>
      <c r="BM297" s="1300"/>
      <c r="BN297" s="1299"/>
      <c r="BO297" s="1300"/>
      <c r="BP297" s="1506"/>
      <c r="BQ297" s="1506"/>
      <c r="BR297" s="1299" t="s">
        <v>1400</v>
      </c>
      <c r="BS297" s="496" t="s">
        <v>677</v>
      </c>
      <c r="BT297" s="1506"/>
      <c r="BU297" s="1506"/>
      <c r="BV297" s="1299" t="s">
        <v>941</v>
      </c>
      <c r="BW297" s="496" t="s">
        <v>677</v>
      </c>
      <c r="BX297" s="1299">
        <v>0</v>
      </c>
      <c r="BY297" s="1300">
        <v>0</v>
      </c>
      <c r="BZ297" s="1506"/>
      <c r="CA297" s="1506"/>
      <c r="CB297" s="1299">
        <v>0</v>
      </c>
      <c r="CC297" s="1300">
        <v>0</v>
      </c>
      <c r="CD297" s="1299">
        <v>0</v>
      </c>
      <c r="CE297" s="1300">
        <v>0</v>
      </c>
      <c r="CF297" s="1299">
        <v>0</v>
      </c>
      <c r="CG297" s="1300">
        <v>0</v>
      </c>
      <c r="CH297" s="1299" t="s">
        <v>1290</v>
      </c>
      <c r="CI297" s="1300" t="s">
        <v>29</v>
      </c>
      <c r="CJ297" s="1506"/>
      <c r="CK297" s="1506"/>
      <c r="CL297" s="1299">
        <v>0</v>
      </c>
      <c r="CM297" s="1300">
        <v>0</v>
      </c>
      <c r="CN297" s="1299" t="s">
        <v>673</v>
      </c>
      <c r="CO297" s="1300" t="s">
        <v>20</v>
      </c>
      <c r="CP297" s="1506"/>
      <c r="CQ297" s="1506"/>
      <c r="CR297" s="1299"/>
      <c r="CS297" s="1300"/>
      <c r="CT297" s="1506"/>
      <c r="CU297" s="1506"/>
      <c r="CV297" s="1299"/>
      <c r="CW297" s="1300"/>
      <c r="CX297" s="1299" t="s">
        <v>1423</v>
      </c>
      <c r="CY297" s="1300" t="s">
        <v>29</v>
      </c>
      <c r="CZ297" s="1299" t="s">
        <v>1010</v>
      </c>
      <c r="DA297" s="496" t="s">
        <v>863</v>
      </c>
      <c r="DB297" s="1299" t="s">
        <v>1131</v>
      </c>
      <c r="DC297" s="1300" t="s">
        <v>29</v>
      </c>
      <c r="DD297" s="1299"/>
      <c r="DE297" s="1300"/>
      <c r="DF297" s="1299"/>
      <c r="DG297" s="1300"/>
      <c r="DH297" s="1299"/>
      <c r="DI297" s="1300"/>
      <c r="DJ297" s="1299">
        <v>0</v>
      </c>
      <c r="DK297" s="1300">
        <v>0</v>
      </c>
      <c r="DL297" s="1506"/>
      <c r="DM297" s="1506"/>
      <c r="DN297" s="1299"/>
      <c r="DO297" s="1300"/>
      <c r="DP297" s="1299"/>
      <c r="DQ297" s="1300"/>
      <c r="DR297" s="1299"/>
      <c r="DS297" s="1300"/>
      <c r="DT297" s="1299"/>
      <c r="DU297" s="1300"/>
      <c r="DV297" s="1299"/>
      <c r="DW297" s="1300"/>
      <c r="DX297" s="1506"/>
      <c r="DY297" s="1506"/>
      <c r="DZ297" s="1696"/>
      <c r="EA297" s="1697"/>
      <c r="EB297" s="1506"/>
      <c r="EC297" s="1506"/>
      <c r="ED297" s="1506"/>
      <c r="EE297" s="1506"/>
      <c r="EF297" s="1696"/>
      <c r="EG297" s="1697"/>
      <c r="EH297" s="1506"/>
      <c r="EI297" s="1506"/>
      <c r="EJ297" s="1506"/>
      <c r="EK297" s="1506"/>
      <c r="EL297" s="1506"/>
      <c r="EM297" s="1506"/>
      <c r="EN297" s="1299" t="s">
        <v>615</v>
      </c>
      <c r="EO297" s="1300" t="s">
        <v>29</v>
      </c>
      <c r="EP297" s="1299"/>
      <c r="EQ297" s="1300"/>
      <c r="ER297" s="1506"/>
      <c r="ES297" s="1506"/>
      <c r="ET297" s="1506"/>
      <c r="EU297" s="1506"/>
      <c r="EV297" s="1506"/>
      <c r="EW297" s="1506"/>
      <c r="EX297" s="1506"/>
      <c r="EY297" s="1506"/>
      <c r="EZ297" s="1299"/>
      <c r="FA297" s="1300"/>
      <c r="FB297" s="1506"/>
      <c r="FC297" s="1506"/>
      <c r="FD297" s="1696"/>
      <c r="FE297" s="1697"/>
      <c r="FF297" s="1696"/>
      <c r="FG297" s="1697"/>
      <c r="FH297" s="1696"/>
      <c r="FI297" s="1697"/>
      <c r="FJ297" s="1506"/>
      <c r="FK297" s="1506"/>
      <c r="FL297" s="1506"/>
      <c r="FM297" s="1506"/>
      <c r="FN297" s="1506"/>
      <c r="FO297" s="1506"/>
      <c r="FP297" s="1506"/>
      <c r="FQ297" s="1506"/>
      <c r="FR297" s="1506"/>
      <c r="FS297" s="1506"/>
      <c r="FT297" s="1506"/>
      <c r="FU297" s="1506"/>
      <c r="FV297" s="1506"/>
      <c r="FW297" s="1506"/>
      <c r="FX297" s="1506"/>
      <c r="FY297" s="1506"/>
      <c r="FZ297" s="1506"/>
      <c r="GA297" s="1506"/>
      <c r="GB297" s="1506"/>
      <c r="GC297" s="1506"/>
      <c r="GD297" s="1506"/>
      <c r="GE297" s="1506"/>
      <c r="GF297" s="1506"/>
      <c r="GG297" s="1506"/>
      <c r="GH297" s="1506"/>
      <c r="GI297" s="1506"/>
      <c r="GJ297" s="1299"/>
      <c r="GK297" s="1300"/>
      <c r="GL297" s="1299"/>
      <c r="GM297" s="1300"/>
    </row>
    <row r="298" spans="1:195" ht="13.5" hidden="1" customHeight="1" outlineLevel="1" x14ac:dyDescent="0.15">
      <c r="A298" s="2862"/>
      <c r="B298" s="1087"/>
      <c r="C298" s="1087"/>
      <c r="D298" s="1087"/>
      <c r="E298" s="1087"/>
      <c r="F298" s="1087"/>
      <c r="G298" s="1087"/>
      <c r="H298" s="502">
        <v>0</v>
      </c>
      <c r="I298" s="482">
        <v>0</v>
      </c>
      <c r="J298" s="1087"/>
      <c r="K298" s="1087"/>
      <c r="L298" s="502">
        <v>0</v>
      </c>
      <c r="M298" s="482">
        <v>0</v>
      </c>
      <c r="N298" s="1087"/>
      <c r="O298" s="1087"/>
      <c r="P298" s="1087"/>
      <c r="Q298" s="1087"/>
      <c r="R298" s="502" t="s">
        <v>1461</v>
      </c>
      <c r="S298" s="482" t="s">
        <v>20</v>
      </c>
      <c r="T298" s="502">
        <v>0</v>
      </c>
      <c r="U298" s="482">
        <v>0</v>
      </c>
      <c r="V298" s="502">
        <v>0</v>
      </c>
      <c r="W298" s="482">
        <v>0</v>
      </c>
      <c r="X298" s="1087"/>
      <c r="Y298" s="1087"/>
      <c r="Z298" s="1087"/>
      <c r="AA298" s="1087"/>
      <c r="AB298" s="502">
        <v>0</v>
      </c>
      <c r="AC298" s="482">
        <v>0</v>
      </c>
      <c r="AD298" s="502">
        <v>0</v>
      </c>
      <c r="AE298" s="482">
        <v>0</v>
      </c>
      <c r="AF298" s="502">
        <v>0</v>
      </c>
      <c r="AG298" s="482">
        <v>0</v>
      </c>
      <c r="AH298" s="1653"/>
      <c r="AI298" s="482"/>
      <c r="AJ298" s="1087"/>
      <c r="AK298" s="1087"/>
      <c r="AL298" s="502"/>
      <c r="AM298" s="482"/>
      <c r="AN298" s="1087"/>
      <c r="AO298" s="1087"/>
      <c r="AP298" s="502">
        <v>0</v>
      </c>
      <c r="AQ298" s="482">
        <v>0</v>
      </c>
      <c r="AR298" s="502">
        <v>0</v>
      </c>
      <c r="AS298" s="482">
        <v>0</v>
      </c>
      <c r="AT298" s="502"/>
      <c r="AU298" s="482"/>
      <c r="AV298" s="502">
        <v>0</v>
      </c>
      <c r="AW298" s="482">
        <v>0</v>
      </c>
      <c r="AX298" s="1087"/>
      <c r="AY298" s="1087"/>
      <c r="AZ298" s="502"/>
      <c r="BA298" s="482"/>
      <c r="BB298" s="502">
        <v>0</v>
      </c>
      <c r="BC298" s="482">
        <v>0</v>
      </c>
      <c r="BD298" s="1686"/>
      <c r="BE298" s="498"/>
      <c r="BF298" s="502">
        <v>0</v>
      </c>
      <c r="BG298" s="482">
        <v>0</v>
      </c>
      <c r="BH298" s="502">
        <v>0</v>
      </c>
      <c r="BI298" s="482">
        <v>0</v>
      </c>
      <c r="BJ298" s="1087"/>
      <c r="BK298" s="1087"/>
      <c r="BL298" s="502"/>
      <c r="BM298" s="482"/>
      <c r="BN298" s="502"/>
      <c r="BO298" s="482"/>
      <c r="BP298" s="1087"/>
      <c r="BQ298" s="1087"/>
      <c r="BR298" s="502">
        <v>0</v>
      </c>
      <c r="BS298" s="482">
        <v>0</v>
      </c>
      <c r="BT298" s="1087"/>
      <c r="BU298" s="1087"/>
      <c r="BV298" s="502">
        <v>0</v>
      </c>
      <c r="BW298" s="482">
        <v>0</v>
      </c>
      <c r="BX298" s="502">
        <v>0</v>
      </c>
      <c r="BY298" s="482">
        <v>0</v>
      </c>
      <c r="BZ298" s="1087"/>
      <c r="CA298" s="1087"/>
      <c r="CB298" s="502">
        <v>0</v>
      </c>
      <c r="CC298" s="482">
        <v>0</v>
      </c>
      <c r="CD298" s="502">
        <v>0</v>
      </c>
      <c r="CE298" s="482">
        <v>0</v>
      </c>
      <c r="CF298" s="502">
        <v>0</v>
      </c>
      <c r="CG298" s="482">
        <v>0</v>
      </c>
      <c r="CH298" s="502">
        <v>0</v>
      </c>
      <c r="CI298" s="482">
        <v>0</v>
      </c>
      <c r="CJ298" s="1087"/>
      <c r="CK298" s="1087"/>
      <c r="CL298" s="502">
        <v>0</v>
      </c>
      <c r="CM298" s="482">
        <v>0</v>
      </c>
      <c r="CN298" s="502">
        <v>0</v>
      </c>
      <c r="CO298" s="482">
        <v>0</v>
      </c>
      <c r="CP298" s="1087"/>
      <c r="CQ298" s="1087"/>
      <c r="CR298" s="502"/>
      <c r="CS298" s="482"/>
      <c r="CT298" s="1087"/>
      <c r="CU298" s="1087"/>
      <c r="CV298" s="502"/>
      <c r="CW298" s="482"/>
      <c r="CX298" s="502">
        <v>0</v>
      </c>
      <c r="CY298" s="482">
        <v>0</v>
      </c>
      <c r="CZ298" s="502">
        <v>0</v>
      </c>
      <c r="DA298" s="482">
        <v>0</v>
      </c>
      <c r="DB298" s="502">
        <v>0</v>
      </c>
      <c r="DC298" s="482">
        <v>0</v>
      </c>
      <c r="DD298" s="502"/>
      <c r="DE298" s="482"/>
      <c r="DF298" s="502"/>
      <c r="DG298" s="482"/>
      <c r="DH298" s="502"/>
      <c r="DI298" s="482"/>
      <c r="DJ298" s="502">
        <v>0</v>
      </c>
      <c r="DK298" s="482">
        <v>0</v>
      </c>
      <c r="DL298" s="1087"/>
      <c r="DM298" s="1087"/>
      <c r="DN298" s="502"/>
      <c r="DO298" s="482"/>
      <c r="DP298" s="502"/>
      <c r="DQ298" s="482"/>
      <c r="DR298" s="502"/>
      <c r="DS298" s="482"/>
      <c r="DT298" s="502"/>
      <c r="DU298" s="482"/>
      <c r="DV298" s="502"/>
      <c r="DW298" s="482"/>
      <c r="DX298" s="1087"/>
      <c r="DY298" s="1087"/>
      <c r="DZ298" s="1686"/>
      <c r="EA298" s="498"/>
      <c r="EB298" s="1087"/>
      <c r="EC298" s="1087"/>
      <c r="ED298" s="1087"/>
      <c r="EE298" s="1087"/>
      <c r="EF298" s="1686"/>
      <c r="EG298" s="498"/>
      <c r="EH298" s="1087"/>
      <c r="EI298" s="1087"/>
      <c r="EJ298" s="1087"/>
      <c r="EK298" s="1087"/>
      <c r="EL298" s="1087"/>
      <c r="EM298" s="1087"/>
      <c r="EN298" s="502">
        <v>0</v>
      </c>
      <c r="EO298" s="482">
        <v>0</v>
      </c>
      <c r="EP298" s="502"/>
      <c r="EQ298" s="482"/>
      <c r="ER298" s="1087"/>
      <c r="ES298" s="1087"/>
      <c r="ET298" s="1087"/>
      <c r="EU298" s="1087"/>
      <c r="EV298" s="1087"/>
      <c r="EW298" s="1087"/>
      <c r="EX298" s="1087"/>
      <c r="EY298" s="1087"/>
      <c r="EZ298" s="502"/>
      <c r="FA298" s="482"/>
      <c r="FB298" s="1087"/>
      <c r="FC298" s="1087"/>
      <c r="FD298" s="1686"/>
      <c r="FE298" s="498"/>
      <c r="FF298" s="1686"/>
      <c r="FG298" s="498"/>
      <c r="FH298" s="1686"/>
      <c r="FI298" s="498"/>
      <c r="FJ298" s="1087"/>
      <c r="FK298" s="1087"/>
      <c r="FL298" s="1087"/>
      <c r="FM298" s="1087"/>
      <c r="FN298" s="1087"/>
      <c r="FO298" s="1087"/>
      <c r="FP298" s="1087"/>
      <c r="FQ298" s="1087"/>
      <c r="FR298" s="1087"/>
      <c r="FS298" s="1087"/>
      <c r="FT298" s="1087"/>
      <c r="FU298" s="1087"/>
      <c r="FV298" s="1087"/>
      <c r="FW298" s="1087"/>
      <c r="FX298" s="1087"/>
      <c r="FY298" s="1087"/>
      <c r="FZ298" s="1087"/>
      <c r="GA298" s="1087"/>
      <c r="GB298" s="1087"/>
      <c r="GC298" s="1087"/>
      <c r="GD298" s="1087"/>
      <c r="GE298" s="1087"/>
      <c r="GF298" s="1087"/>
      <c r="GG298" s="1087"/>
      <c r="GH298" s="1087"/>
      <c r="GI298" s="1087"/>
      <c r="GJ298" s="502"/>
      <c r="GK298" s="482"/>
      <c r="GL298" s="502"/>
      <c r="GM298" s="482"/>
    </row>
    <row r="299" spans="1:195" ht="13.5" hidden="1" customHeight="1" outlineLevel="1" x14ac:dyDescent="0.15">
      <c r="A299" s="2860">
        <v>44843</v>
      </c>
      <c r="B299" s="1081"/>
      <c r="C299" s="1081"/>
      <c r="D299" s="1495" t="s">
        <v>1434</v>
      </c>
      <c r="E299" s="1066" t="s">
        <v>29</v>
      </c>
      <c r="F299" s="1081"/>
      <c r="G299" s="1081"/>
      <c r="H299" s="1414"/>
      <c r="I299" s="1066"/>
      <c r="J299" s="1081"/>
      <c r="K299" s="1081"/>
      <c r="L299" s="1495" t="s">
        <v>1536</v>
      </c>
      <c r="M299" s="1066" t="s">
        <v>29</v>
      </c>
      <c r="N299" s="1081"/>
      <c r="O299" s="1081"/>
      <c r="P299" s="1081"/>
      <c r="Q299" s="1081"/>
      <c r="R299" s="1495" t="s">
        <v>1544</v>
      </c>
      <c r="S299" s="1066" t="s">
        <v>20</v>
      </c>
      <c r="T299" s="1495" t="s">
        <v>1533</v>
      </c>
      <c r="U299" s="1066" t="s">
        <v>20</v>
      </c>
      <c r="V299" s="1495" t="s">
        <v>1462</v>
      </c>
      <c r="W299" s="1066" t="s">
        <v>20</v>
      </c>
      <c r="X299" s="1081"/>
      <c r="Y299" s="1081"/>
      <c r="Z299" s="1081"/>
      <c r="AA299" s="1081"/>
      <c r="AB299" s="1495" t="s">
        <v>1528</v>
      </c>
      <c r="AC299" s="1066" t="s">
        <v>29</v>
      </c>
      <c r="AD299" s="1414"/>
      <c r="AE299" s="1066"/>
      <c r="AF299" s="1495" t="s">
        <v>935</v>
      </c>
      <c r="AG299" s="1066" t="s">
        <v>20</v>
      </c>
      <c r="AH299" s="1654"/>
      <c r="AI299" s="427"/>
      <c r="AJ299" s="1081"/>
      <c r="AK299" s="1081"/>
      <c r="AL299" s="446"/>
      <c r="AM299" s="427"/>
      <c r="AN299" s="1081"/>
      <c r="AO299" s="1081"/>
      <c r="AP299" s="1414"/>
      <c r="AQ299" s="1066"/>
      <c r="AR299" s="1495" t="s">
        <v>1524</v>
      </c>
      <c r="AS299" s="1066" t="s">
        <v>29</v>
      </c>
      <c r="AT299" s="446"/>
      <c r="AU299" s="427"/>
      <c r="AV299" s="1495" t="s">
        <v>1483</v>
      </c>
      <c r="AW299" s="1066" t="s">
        <v>29</v>
      </c>
      <c r="AX299" s="1081"/>
      <c r="AY299" s="1081"/>
      <c r="AZ299" s="1495"/>
      <c r="BA299" s="1066"/>
      <c r="BB299" s="1495" t="s">
        <v>683</v>
      </c>
      <c r="BC299" s="1066">
        <v>0</v>
      </c>
      <c r="BD299" s="1687"/>
      <c r="BE299" s="1066"/>
      <c r="BF299" s="1495" t="s">
        <v>1257</v>
      </c>
      <c r="BG299" s="1066" t="s">
        <v>29</v>
      </c>
      <c r="BH299" s="1495" t="s">
        <v>1346</v>
      </c>
      <c r="BI299" s="1066" t="s">
        <v>29</v>
      </c>
      <c r="BJ299" s="1081"/>
      <c r="BK299" s="1081"/>
      <c r="BL299" s="446"/>
      <c r="BM299" s="427"/>
      <c r="BN299" s="446"/>
      <c r="BO299" s="427"/>
      <c r="BP299" s="1081"/>
      <c r="BQ299" s="1081"/>
      <c r="BR299" s="1495" t="s">
        <v>1494</v>
      </c>
      <c r="BS299" s="1066" t="s">
        <v>20</v>
      </c>
      <c r="BT299" s="1081"/>
      <c r="BU299" s="1081"/>
      <c r="BV299" s="1495" t="s">
        <v>1423</v>
      </c>
      <c r="BW299" s="1066" t="s">
        <v>29</v>
      </c>
      <c r="BX299" s="1495" t="s">
        <v>1174</v>
      </c>
      <c r="BY299" s="1066" t="s">
        <v>20</v>
      </c>
      <c r="BZ299" s="1081"/>
      <c r="CA299" s="1081"/>
      <c r="CB299" s="1414"/>
      <c r="CC299" s="1066"/>
      <c r="CD299" s="1495" t="s">
        <v>716</v>
      </c>
      <c r="CE299" s="1066" t="s">
        <v>20</v>
      </c>
      <c r="CF299" s="1495" t="s">
        <v>5</v>
      </c>
      <c r="CG299" s="1066">
        <v>0</v>
      </c>
      <c r="CH299" s="1495" t="s">
        <v>1546</v>
      </c>
      <c r="CI299" s="1066" t="s">
        <v>20</v>
      </c>
      <c r="CJ299" s="1081"/>
      <c r="CK299" s="1081"/>
      <c r="CL299" s="1414"/>
      <c r="CM299" s="1066"/>
      <c r="CN299" s="1495" t="s">
        <v>1461</v>
      </c>
      <c r="CO299" s="1066" t="s">
        <v>29</v>
      </c>
      <c r="CP299" s="1081"/>
      <c r="CQ299" s="1081"/>
      <c r="CR299" s="446"/>
      <c r="CS299" s="427"/>
      <c r="CT299" s="1081"/>
      <c r="CU299" s="1081"/>
      <c r="CV299" s="446"/>
      <c r="CW299" s="427"/>
      <c r="CX299" s="1495" t="s">
        <v>1537</v>
      </c>
      <c r="CY299" s="1066" t="s">
        <v>29</v>
      </c>
      <c r="CZ299" s="1495" t="s">
        <v>1545</v>
      </c>
      <c r="DA299" s="1066" t="s">
        <v>29</v>
      </c>
      <c r="DB299" s="1495" t="s">
        <v>1316</v>
      </c>
      <c r="DC299" s="1066" t="s">
        <v>29</v>
      </c>
      <c r="DD299" s="446"/>
      <c r="DE299" s="427"/>
      <c r="DF299" s="446"/>
      <c r="DG299" s="427"/>
      <c r="DH299" s="446"/>
      <c r="DI299" s="427"/>
      <c r="DJ299" s="1414"/>
      <c r="DK299" s="1066"/>
      <c r="DL299" s="1081"/>
      <c r="DM299" s="1081"/>
      <c r="DN299" s="446"/>
      <c r="DO299" s="427"/>
      <c r="DP299" s="446"/>
      <c r="DQ299" s="427"/>
      <c r="DR299" s="446"/>
      <c r="DS299" s="427"/>
      <c r="DT299" s="1495"/>
      <c r="DU299" s="1066"/>
      <c r="DV299" s="446"/>
      <c r="DW299" s="427"/>
      <c r="DX299" s="1081"/>
      <c r="DY299" s="1081"/>
      <c r="DZ299" s="1687"/>
      <c r="EA299" s="1066"/>
      <c r="EB299" s="1081"/>
      <c r="EC299" s="1081"/>
      <c r="ED299" s="1081"/>
      <c r="EE299" s="1081"/>
      <c r="EF299" s="1687"/>
      <c r="EG299" s="1066"/>
      <c r="EH299" s="1081"/>
      <c r="EI299" s="1081"/>
      <c r="EJ299" s="1081"/>
      <c r="EK299" s="1081"/>
      <c r="EL299" s="1081"/>
      <c r="EM299" s="1081"/>
      <c r="EN299" s="1495" t="s">
        <v>861</v>
      </c>
      <c r="EO299" s="1066" t="s">
        <v>29</v>
      </c>
      <c r="EP299" s="446"/>
      <c r="EQ299" s="427"/>
      <c r="ER299" s="1081"/>
      <c r="ES299" s="1081"/>
      <c r="ET299" s="1081"/>
      <c r="EU299" s="1081"/>
      <c r="EV299" s="1081"/>
      <c r="EW299" s="1081"/>
      <c r="EX299" s="1081"/>
      <c r="EY299" s="1081"/>
      <c r="EZ299" s="446"/>
      <c r="FA299" s="427"/>
      <c r="FB299" s="1081"/>
      <c r="FC299" s="1081"/>
      <c r="FD299" s="1687"/>
      <c r="FE299" s="1066"/>
      <c r="FF299" s="1687"/>
      <c r="FG299" s="1066"/>
      <c r="FH299" s="1687"/>
      <c r="FI299" s="1066"/>
      <c r="FJ299" s="1081"/>
      <c r="FK299" s="1081"/>
      <c r="FL299" s="1081"/>
      <c r="FM299" s="1081"/>
      <c r="FN299" s="1081"/>
      <c r="FO299" s="1081"/>
      <c r="FP299" s="1081"/>
      <c r="FQ299" s="1081"/>
      <c r="FR299" s="1081"/>
      <c r="FS299" s="1081"/>
      <c r="FT299" s="1081"/>
      <c r="FU299" s="1081"/>
      <c r="FV299" s="1081"/>
      <c r="FW299" s="1081"/>
      <c r="FX299" s="1081"/>
      <c r="FY299" s="1081"/>
      <c r="FZ299" s="1081"/>
      <c r="GA299" s="1081"/>
      <c r="GB299" s="1081"/>
      <c r="GC299" s="1081"/>
      <c r="GD299" s="1081"/>
      <c r="GE299" s="1081"/>
      <c r="GF299" s="1081"/>
      <c r="GG299" s="1081"/>
      <c r="GH299" s="1081"/>
      <c r="GI299" s="1081"/>
      <c r="GJ299" s="446"/>
      <c r="GK299" s="427"/>
      <c r="GL299" s="446"/>
      <c r="GM299" s="427"/>
    </row>
    <row r="300" spans="1:195" ht="13.5" hidden="1" customHeight="1" outlineLevel="1" x14ac:dyDescent="0.15">
      <c r="A300" s="2861"/>
      <c r="B300" s="1082"/>
      <c r="C300" s="1082"/>
      <c r="D300" s="430" t="s">
        <v>1542</v>
      </c>
      <c r="E300" s="429" t="s">
        <v>29</v>
      </c>
      <c r="F300" s="1082"/>
      <c r="G300" s="1082"/>
      <c r="H300" s="430"/>
      <c r="I300" s="429"/>
      <c r="J300" s="1082"/>
      <c r="K300" s="1082"/>
      <c r="L300" s="430" t="s">
        <v>1539</v>
      </c>
      <c r="M300" s="429" t="s">
        <v>20</v>
      </c>
      <c r="N300" s="1082"/>
      <c r="O300" s="1082"/>
      <c r="P300" s="1082"/>
      <c r="Q300" s="1082"/>
      <c r="R300" s="430" t="s">
        <v>1417</v>
      </c>
      <c r="S300" s="429" t="s">
        <v>20</v>
      </c>
      <c r="T300" s="430" t="s">
        <v>1527</v>
      </c>
      <c r="U300" s="429" t="s">
        <v>20</v>
      </c>
      <c r="V300" s="430" t="s">
        <v>599</v>
      </c>
      <c r="W300" s="429" t="s">
        <v>29</v>
      </c>
      <c r="X300" s="1082"/>
      <c r="Y300" s="1082"/>
      <c r="Z300" s="1082"/>
      <c r="AA300" s="1082"/>
      <c r="AB300" s="430" t="s">
        <v>720</v>
      </c>
      <c r="AC300" s="429" t="s">
        <v>29</v>
      </c>
      <c r="AD300" s="430"/>
      <c r="AE300" s="429"/>
      <c r="AF300" s="430" t="s">
        <v>1434</v>
      </c>
      <c r="AG300" s="429" t="s">
        <v>29</v>
      </c>
      <c r="AH300" s="1655"/>
      <c r="AI300" s="429"/>
      <c r="AJ300" s="1082"/>
      <c r="AK300" s="1082"/>
      <c r="AL300" s="428"/>
      <c r="AM300" s="429"/>
      <c r="AN300" s="1082"/>
      <c r="AO300" s="1082"/>
      <c r="AP300" s="430"/>
      <c r="AQ300" s="429"/>
      <c r="AR300" s="430" t="s">
        <v>935</v>
      </c>
      <c r="AS300" s="429" t="s">
        <v>20</v>
      </c>
      <c r="AT300" s="428"/>
      <c r="AU300" s="429"/>
      <c r="AV300" s="430" t="s">
        <v>1524</v>
      </c>
      <c r="AW300" s="429" t="s">
        <v>29</v>
      </c>
      <c r="AX300" s="1082"/>
      <c r="AY300" s="1082"/>
      <c r="AZ300" s="430"/>
      <c r="BA300" s="429"/>
      <c r="BB300" s="430">
        <v>0</v>
      </c>
      <c r="BC300" s="429">
        <v>0</v>
      </c>
      <c r="BD300" s="1688"/>
      <c r="BE300" s="1689"/>
      <c r="BF300" s="430" t="s">
        <v>827</v>
      </c>
      <c r="BG300" s="429" t="s">
        <v>29</v>
      </c>
      <c r="BH300" s="430" t="s">
        <v>1216</v>
      </c>
      <c r="BI300" s="429" t="s">
        <v>29</v>
      </c>
      <c r="BJ300" s="1082"/>
      <c r="BK300" s="1082"/>
      <c r="BL300" s="428"/>
      <c r="BM300" s="429"/>
      <c r="BN300" s="428"/>
      <c r="BO300" s="429"/>
      <c r="BP300" s="1082"/>
      <c r="BQ300" s="1082"/>
      <c r="BR300" s="430" t="s">
        <v>1188</v>
      </c>
      <c r="BS300" s="429" t="s">
        <v>29</v>
      </c>
      <c r="BT300" s="1082"/>
      <c r="BU300" s="1082"/>
      <c r="BV300" s="430" t="s">
        <v>716</v>
      </c>
      <c r="BW300" s="429" t="s">
        <v>20</v>
      </c>
      <c r="BX300" s="430" t="s">
        <v>1306</v>
      </c>
      <c r="BY300" s="429" t="s">
        <v>29</v>
      </c>
      <c r="BZ300" s="1082"/>
      <c r="CA300" s="1082"/>
      <c r="CB300" s="430"/>
      <c r="CC300" s="429"/>
      <c r="CD300" s="430" t="s">
        <v>1535</v>
      </c>
      <c r="CE300" s="429" t="s">
        <v>20</v>
      </c>
      <c r="CF300" s="430">
        <v>0</v>
      </c>
      <c r="CG300" s="429">
        <v>0</v>
      </c>
      <c r="CH300" s="430" t="s">
        <v>1223</v>
      </c>
      <c r="CI300" s="429" t="s">
        <v>20</v>
      </c>
      <c r="CJ300" s="1082"/>
      <c r="CK300" s="1082"/>
      <c r="CL300" s="430"/>
      <c r="CM300" s="429"/>
      <c r="CN300" s="430" t="s">
        <v>1424</v>
      </c>
      <c r="CO300" s="429" t="s">
        <v>20</v>
      </c>
      <c r="CP300" s="1082"/>
      <c r="CQ300" s="1082"/>
      <c r="CR300" s="428"/>
      <c r="CS300" s="429"/>
      <c r="CT300" s="1082"/>
      <c r="CU300" s="1082"/>
      <c r="CV300" s="428"/>
      <c r="CW300" s="429"/>
      <c r="CX300" s="430" t="s">
        <v>1422</v>
      </c>
      <c r="CY300" s="429" t="s">
        <v>29</v>
      </c>
      <c r="CZ300" s="430" t="s">
        <v>1544</v>
      </c>
      <c r="DA300" s="429" t="s">
        <v>20</v>
      </c>
      <c r="DB300" s="430" t="s">
        <v>1534</v>
      </c>
      <c r="DC300" s="429" t="s">
        <v>29</v>
      </c>
      <c r="DD300" s="428"/>
      <c r="DE300" s="429"/>
      <c r="DF300" s="428"/>
      <c r="DG300" s="429"/>
      <c r="DH300" s="428"/>
      <c r="DI300" s="429"/>
      <c r="DJ300" s="430"/>
      <c r="DK300" s="429"/>
      <c r="DL300" s="1082"/>
      <c r="DM300" s="1082"/>
      <c r="DN300" s="428"/>
      <c r="DO300" s="429"/>
      <c r="DP300" s="428"/>
      <c r="DQ300" s="429"/>
      <c r="DR300" s="428"/>
      <c r="DS300" s="429"/>
      <c r="DT300" s="430"/>
      <c r="DU300" s="429"/>
      <c r="DV300" s="428"/>
      <c r="DW300" s="429"/>
      <c r="DX300" s="1082"/>
      <c r="DY300" s="1082"/>
      <c r="DZ300" s="1688"/>
      <c r="EA300" s="1689"/>
      <c r="EB300" s="1082"/>
      <c r="EC300" s="1082"/>
      <c r="ED300" s="1082"/>
      <c r="EE300" s="1082"/>
      <c r="EF300" s="1688"/>
      <c r="EG300" s="1689"/>
      <c r="EH300" s="1082"/>
      <c r="EI300" s="1082"/>
      <c r="EJ300" s="1082"/>
      <c r="EK300" s="1082"/>
      <c r="EL300" s="1082"/>
      <c r="EM300" s="1082"/>
      <c r="EN300" s="430" t="s">
        <v>1357</v>
      </c>
      <c r="EO300" s="429" t="s">
        <v>20</v>
      </c>
      <c r="EP300" s="428"/>
      <c r="EQ300" s="429"/>
      <c r="ER300" s="1082"/>
      <c r="ES300" s="1082"/>
      <c r="ET300" s="1082"/>
      <c r="EU300" s="1082"/>
      <c r="EV300" s="1082"/>
      <c r="EW300" s="1082"/>
      <c r="EX300" s="1082"/>
      <c r="EY300" s="1082"/>
      <c r="EZ300" s="428"/>
      <c r="FA300" s="429"/>
      <c r="FB300" s="1082"/>
      <c r="FC300" s="1082"/>
      <c r="FD300" s="1688"/>
      <c r="FE300" s="1689"/>
      <c r="FF300" s="1688"/>
      <c r="FG300" s="1689"/>
      <c r="FH300" s="1688"/>
      <c r="FI300" s="1689"/>
      <c r="FJ300" s="1082"/>
      <c r="FK300" s="1082"/>
      <c r="FL300" s="1082"/>
      <c r="FM300" s="1082"/>
      <c r="FN300" s="1082"/>
      <c r="FO300" s="1082"/>
      <c r="FP300" s="1082"/>
      <c r="FQ300" s="1082"/>
      <c r="FR300" s="1082"/>
      <c r="FS300" s="1082"/>
      <c r="FT300" s="1082"/>
      <c r="FU300" s="1082"/>
      <c r="FV300" s="1082"/>
      <c r="FW300" s="1082"/>
      <c r="FX300" s="1082"/>
      <c r="FY300" s="1082"/>
      <c r="FZ300" s="1082"/>
      <c r="GA300" s="1082"/>
      <c r="GB300" s="1082"/>
      <c r="GC300" s="1082"/>
      <c r="GD300" s="1082"/>
      <c r="GE300" s="1082"/>
      <c r="GF300" s="1082"/>
      <c r="GG300" s="1082"/>
      <c r="GH300" s="1082"/>
      <c r="GI300" s="1082"/>
      <c r="GJ300" s="428"/>
      <c r="GK300" s="429"/>
      <c r="GL300" s="428"/>
      <c r="GM300" s="429"/>
    </row>
    <row r="301" spans="1:195" ht="13.5" hidden="1" customHeight="1" outlineLevel="1" x14ac:dyDescent="0.15">
      <c r="A301" s="2861"/>
      <c r="B301" s="1082"/>
      <c r="C301" s="1082"/>
      <c r="D301" s="430" t="s">
        <v>1404</v>
      </c>
      <c r="E301" s="429" t="s">
        <v>20</v>
      </c>
      <c r="F301" s="1082"/>
      <c r="G301" s="1082"/>
      <c r="H301" s="430"/>
      <c r="I301" s="429"/>
      <c r="J301" s="1082"/>
      <c r="K301" s="1082"/>
      <c r="L301" s="430" t="s">
        <v>1540</v>
      </c>
      <c r="M301" s="429" t="s">
        <v>20</v>
      </c>
      <c r="N301" s="1082"/>
      <c r="O301" s="1082"/>
      <c r="P301" s="1082"/>
      <c r="Q301" s="1082"/>
      <c r="R301" s="430" t="s">
        <v>1545</v>
      </c>
      <c r="S301" s="429" t="s">
        <v>29</v>
      </c>
      <c r="T301" s="430" t="s">
        <v>1479</v>
      </c>
      <c r="U301" s="507" t="s">
        <v>763</v>
      </c>
      <c r="V301" s="430" t="s">
        <v>1523</v>
      </c>
      <c r="W301" s="429" t="s">
        <v>20</v>
      </c>
      <c r="X301" s="1082"/>
      <c r="Y301" s="1082"/>
      <c r="Z301" s="1082"/>
      <c r="AA301" s="1082"/>
      <c r="AB301" s="430" t="s">
        <v>1201</v>
      </c>
      <c r="AC301" s="429" t="s">
        <v>20</v>
      </c>
      <c r="AD301" s="430"/>
      <c r="AE301" s="429"/>
      <c r="AF301" s="430" t="s">
        <v>1461</v>
      </c>
      <c r="AG301" s="429" t="s">
        <v>29</v>
      </c>
      <c r="AH301" s="1655"/>
      <c r="AI301" s="429"/>
      <c r="AJ301" s="1082"/>
      <c r="AK301" s="1082"/>
      <c r="AL301" s="428"/>
      <c r="AM301" s="429"/>
      <c r="AN301" s="1082"/>
      <c r="AO301" s="1082"/>
      <c r="AP301" s="430"/>
      <c r="AQ301" s="429"/>
      <c r="AR301" s="430" t="s">
        <v>1357</v>
      </c>
      <c r="AS301" s="429" t="s">
        <v>29</v>
      </c>
      <c r="AT301" s="428"/>
      <c r="AU301" s="429"/>
      <c r="AV301" s="430" t="s">
        <v>850</v>
      </c>
      <c r="AW301" s="429" t="s">
        <v>29</v>
      </c>
      <c r="AX301" s="1082"/>
      <c r="AY301" s="1082"/>
      <c r="AZ301" s="430"/>
      <c r="BA301" s="429"/>
      <c r="BB301" s="430">
        <v>0</v>
      </c>
      <c r="BC301" s="429">
        <v>0</v>
      </c>
      <c r="BD301" s="1688"/>
      <c r="BE301" s="1689"/>
      <c r="BF301" s="430" t="s">
        <v>1460</v>
      </c>
      <c r="BG301" s="429" t="s">
        <v>29</v>
      </c>
      <c r="BH301" s="430" t="s">
        <v>1530</v>
      </c>
      <c r="BI301" s="429" t="s">
        <v>29</v>
      </c>
      <c r="BJ301" s="1082"/>
      <c r="BK301" s="1082"/>
      <c r="BL301" s="428"/>
      <c r="BM301" s="429"/>
      <c r="BN301" s="428"/>
      <c r="BO301" s="429"/>
      <c r="BP301" s="1082"/>
      <c r="BQ301" s="1082"/>
      <c r="BR301" s="430" t="s">
        <v>1462</v>
      </c>
      <c r="BS301" s="429" t="s">
        <v>20</v>
      </c>
      <c r="BT301" s="1082"/>
      <c r="BU301" s="1082"/>
      <c r="BV301" s="430" t="s">
        <v>1368</v>
      </c>
      <c r="BW301" s="429" t="s">
        <v>20</v>
      </c>
      <c r="BX301" s="430" t="s">
        <v>1522</v>
      </c>
      <c r="BY301" s="429" t="s">
        <v>20</v>
      </c>
      <c r="BZ301" s="1082"/>
      <c r="CA301" s="1082"/>
      <c r="CB301" s="430"/>
      <c r="CC301" s="429"/>
      <c r="CD301" s="430" t="s">
        <v>1073</v>
      </c>
      <c r="CE301" s="429" t="s">
        <v>29</v>
      </c>
      <c r="CF301" s="430">
        <v>0</v>
      </c>
      <c r="CG301" s="429">
        <v>0</v>
      </c>
      <c r="CH301" s="430" t="s">
        <v>1485</v>
      </c>
      <c r="CI301" s="429" t="s">
        <v>29</v>
      </c>
      <c r="CJ301" s="1082"/>
      <c r="CK301" s="1082"/>
      <c r="CL301" s="430"/>
      <c r="CM301" s="429"/>
      <c r="CN301" s="430" t="s">
        <v>1290</v>
      </c>
      <c r="CO301" s="429" t="s">
        <v>29</v>
      </c>
      <c r="CP301" s="1082"/>
      <c r="CQ301" s="1082"/>
      <c r="CR301" s="428"/>
      <c r="CS301" s="429"/>
      <c r="CT301" s="1082"/>
      <c r="CU301" s="1082"/>
      <c r="CV301" s="428"/>
      <c r="CW301" s="429"/>
      <c r="CX301" s="430" t="s">
        <v>1524</v>
      </c>
      <c r="CY301" s="429" t="s">
        <v>20</v>
      </c>
      <c r="CZ301" s="430" t="s">
        <v>935</v>
      </c>
      <c r="DA301" s="429" t="s">
        <v>20</v>
      </c>
      <c r="DB301" s="430" t="s">
        <v>903</v>
      </c>
      <c r="DC301" s="429" t="s">
        <v>29</v>
      </c>
      <c r="DD301" s="428"/>
      <c r="DE301" s="429"/>
      <c r="DF301" s="428"/>
      <c r="DG301" s="429"/>
      <c r="DH301" s="428"/>
      <c r="DI301" s="429"/>
      <c r="DJ301" s="430"/>
      <c r="DK301" s="429"/>
      <c r="DL301" s="1082"/>
      <c r="DM301" s="1082"/>
      <c r="DN301" s="428"/>
      <c r="DO301" s="429"/>
      <c r="DP301" s="428"/>
      <c r="DQ301" s="429"/>
      <c r="DR301" s="428"/>
      <c r="DS301" s="429"/>
      <c r="DT301" s="430"/>
      <c r="DU301" s="429"/>
      <c r="DV301" s="428"/>
      <c r="DW301" s="429"/>
      <c r="DX301" s="1082"/>
      <c r="DY301" s="1082"/>
      <c r="DZ301" s="1688"/>
      <c r="EA301" s="1689"/>
      <c r="EB301" s="1082"/>
      <c r="EC301" s="1082"/>
      <c r="ED301" s="1082"/>
      <c r="EE301" s="1082"/>
      <c r="EF301" s="1688"/>
      <c r="EG301" s="1689"/>
      <c r="EH301" s="1082"/>
      <c r="EI301" s="1082"/>
      <c r="EJ301" s="1082"/>
      <c r="EK301" s="1082"/>
      <c r="EL301" s="1082"/>
      <c r="EM301" s="1082"/>
      <c r="EN301" s="430" t="s">
        <v>1544</v>
      </c>
      <c r="EO301" s="429" t="s">
        <v>29</v>
      </c>
      <c r="EP301" s="428"/>
      <c r="EQ301" s="429"/>
      <c r="ER301" s="1082"/>
      <c r="ES301" s="1082"/>
      <c r="ET301" s="1082"/>
      <c r="EU301" s="1082"/>
      <c r="EV301" s="1082"/>
      <c r="EW301" s="1082"/>
      <c r="EX301" s="1082"/>
      <c r="EY301" s="1082"/>
      <c r="EZ301" s="428"/>
      <c r="FA301" s="429"/>
      <c r="FB301" s="1082"/>
      <c r="FC301" s="1082"/>
      <c r="FD301" s="1688"/>
      <c r="FE301" s="1689"/>
      <c r="FF301" s="1688"/>
      <c r="FG301" s="1689"/>
      <c r="FH301" s="1688"/>
      <c r="FI301" s="1689"/>
      <c r="FJ301" s="1082"/>
      <c r="FK301" s="1082"/>
      <c r="FL301" s="1082"/>
      <c r="FM301" s="1082"/>
      <c r="FN301" s="1082"/>
      <c r="FO301" s="1082"/>
      <c r="FP301" s="1082"/>
      <c r="FQ301" s="1082"/>
      <c r="FR301" s="1082"/>
      <c r="FS301" s="1082"/>
      <c r="FT301" s="1082"/>
      <c r="FU301" s="1082"/>
      <c r="FV301" s="1082"/>
      <c r="FW301" s="1082"/>
      <c r="FX301" s="1082"/>
      <c r="FY301" s="1082"/>
      <c r="FZ301" s="1082"/>
      <c r="GA301" s="1082"/>
      <c r="GB301" s="1082"/>
      <c r="GC301" s="1082"/>
      <c r="GD301" s="1082"/>
      <c r="GE301" s="1082"/>
      <c r="GF301" s="1082"/>
      <c r="GG301" s="1082"/>
      <c r="GH301" s="1082"/>
      <c r="GI301" s="1082"/>
      <c r="GJ301" s="428"/>
      <c r="GK301" s="429"/>
      <c r="GL301" s="428"/>
      <c r="GM301" s="429"/>
    </row>
    <row r="302" spans="1:195" ht="13.5" hidden="1" customHeight="1" outlineLevel="1" x14ac:dyDescent="0.15">
      <c r="A302" s="2861"/>
      <c r="B302" s="1082"/>
      <c r="C302" s="1082"/>
      <c r="D302" s="430" t="s">
        <v>935</v>
      </c>
      <c r="E302" s="429" t="s">
        <v>20</v>
      </c>
      <c r="F302" s="1082"/>
      <c r="G302" s="1082"/>
      <c r="H302" s="430"/>
      <c r="I302" s="429"/>
      <c r="J302" s="1082"/>
      <c r="K302" s="1082"/>
      <c r="L302" s="430" t="s">
        <v>1541</v>
      </c>
      <c r="M302" s="429" t="s">
        <v>29</v>
      </c>
      <c r="N302" s="1082"/>
      <c r="O302" s="1082"/>
      <c r="P302" s="1082"/>
      <c r="Q302" s="1082"/>
      <c r="R302" s="430" t="s">
        <v>1404</v>
      </c>
      <c r="S302" s="429" t="s">
        <v>20</v>
      </c>
      <c r="T302" s="430" t="s">
        <v>1269</v>
      </c>
      <c r="U302" s="429" t="s">
        <v>20</v>
      </c>
      <c r="V302" s="430" t="s">
        <v>1522</v>
      </c>
      <c r="W302" s="429" t="s">
        <v>20</v>
      </c>
      <c r="X302" s="1082"/>
      <c r="Y302" s="1082"/>
      <c r="Z302" s="1082"/>
      <c r="AA302" s="1082"/>
      <c r="AB302" s="430" t="s">
        <v>1527</v>
      </c>
      <c r="AC302" s="429" t="s">
        <v>29</v>
      </c>
      <c r="AD302" s="430"/>
      <c r="AE302" s="429"/>
      <c r="AF302" s="430" t="s">
        <v>1547</v>
      </c>
      <c r="AG302" s="429" t="s">
        <v>29</v>
      </c>
      <c r="AH302" s="1655"/>
      <c r="AI302" s="429"/>
      <c r="AJ302" s="1082"/>
      <c r="AK302" s="1082"/>
      <c r="AL302" s="428"/>
      <c r="AM302" s="429"/>
      <c r="AN302" s="1082"/>
      <c r="AO302" s="1082"/>
      <c r="AP302" s="430"/>
      <c r="AQ302" s="429"/>
      <c r="AR302" s="430" t="s">
        <v>1290</v>
      </c>
      <c r="AS302" s="429" t="s">
        <v>29</v>
      </c>
      <c r="AT302" s="428"/>
      <c r="AU302" s="429"/>
      <c r="AV302" s="430" t="s">
        <v>1534</v>
      </c>
      <c r="AW302" s="429" t="s">
        <v>29</v>
      </c>
      <c r="AX302" s="1082"/>
      <c r="AY302" s="1082"/>
      <c r="AZ302" s="430"/>
      <c r="BA302" s="429"/>
      <c r="BB302" s="430">
        <v>0</v>
      </c>
      <c r="BC302" s="429">
        <v>0</v>
      </c>
      <c r="BD302" s="1688"/>
      <c r="BE302" s="1689"/>
      <c r="BF302" s="430" t="s">
        <v>1406</v>
      </c>
      <c r="BG302" s="429" t="s">
        <v>29</v>
      </c>
      <c r="BH302" s="430" t="s">
        <v>1526</v>
      </c>
      <c r="BI302" s="429" t="s">
        <v>29</v>
      </c>
      <c r="BJ302" s="1082"/>
      <c r="BK302" s="1082"/>
      <c r="BL302" s="428"/>
      <c r="BM302" s="429"/>
      <c r="BN302" s="428"/>
      <c r="BO302" s="429"/>
      <c r="BP302" s="1082"/>
      <c r="BQ302" s="1082"/>
      <c r="BR302" s="430" t="s">
        <v>1542</v>
      </c>
      <c r="BS302" s="429" t="s">
        <v>29</v>
      </c>
      <c r="BT302" s="1082"/>
      <c r="BU302" s="1082"/>
      <c r="BV302" s="430" t="s">
        <v>1174</v>
      </c>
      <c r="BW302" s="429" t="s">
        <v>20</v>
      </c>
      <c r="BX302" s="430" t="s">
        <v>907</v>
      </c>
      <c r="BY302" s="429" t="s">
        <v>29</v>
      </c>
      <c r="BZ302" s="1082"/>
      <c r="CA302" s="1082"/>
      <c r="CB302" s="430"/>
      <c r="CC302" s="429"/>
      <c r="CD302" s="430" t="s">
        <v>1356</v>
      </c>
      <c r="CE302" s="429" t="s">
        <v>20</v>
      </c>
      <c r="CF302" s="430">
        <v>0</v>
      </c>
      <c r="CG302" s="429">
        <v>0</v>
      </c>
      <c r="CH302" s="430" t="s">
        <v>1010</v>
      </c>
      <c r="CI302" s="507" t="s">
        <v>698</v>
      </c>
      <c r="CJ302" s="1082"/>
      <c r="CK302" s="1082"/>
      <c r="CL302" s="430"/>
      <c r="CM302" s="429"/>
      <c r="CN302" s="430" t="s">
        <v>1073</v>
      </c>
      <c r="CO302" s="507" t="s">
        <v>677</v>
      </c>
      <c r="CP302" s="1082"/>
      <c r="CQ302" s="1082"/>
      <c r="CR302" s="428"/>
      <c r="CS302" s="429"/>
      <c r="CT302" s="1082"/>
      <c r="CU302" s="1082"/>
      <c r="CV302" s="428"/>
      <c r="CW302" s="429"/>
      <c r="CX302" s="430" t="s">
        <v>861</v>
      </c>
      <c r="CY302" s="429" t="s">
        <v>29</v>
      </c>
      <c r="CZ302" s="430" t="s">
        <v>1537</v>
      </c>
      <c r="DA302" s="429" t="s">
        <v>20</v>
      </c>
      <c r="DB302" s="430" t="s">
        <v>673</v>
      </c>
      <c r="DC302" s="429" t="s">
        <v>29</v>
      </c>
      <c r="DD302" s="428"/>
      <c r="DE302" s="429"/>
      <c r="DF302" s="428"/>
      <c r="DG302" s="429"/>
      <c r="DH302" s="428"/>
      <c r="DI302" s="429"/>
      <c r="DJ302" s="430"/>
      <c r="DK302" s="429"/>
      <c r="DL302" s="1082"/>
      <c r="DM302" s="1082"/>
      <c r="DN302" s="428"/>
      <c r="DO302" s="429"/>
      <c r="DP302" s="428"/>
      <c r="DQ302" s="429"/>
      <c r="DR302" s="428"/>
      <c r="DS302" s="429"/>
      <c r="DT302" s="430"/>
      <c r="DU302" s="429"/>
      <c r="DV302" s="428"/>
      <c r="DW302" s="429"/>
      <c r="DX302" s="1082"/>
      <c r="DY302" s="1082"/>
      <c r="DZ302" s="1688"/>
      <c r="EA302" s="1689"/>
      <c r="EB302" s="1082"/>
      <c r="EC302" s="1082"/>
      <c r="ED302" s="1082"/>
      <c r="EE302" s="1082"/>
      <c r="EF302" s="1688"/>
      <c r="EG302" s="1689"/>
      <c r="EH302" s="1082"/>
      <c r="EI302" s="1082"/>
      <c r="EJ302" s="1082"/>
      <c r="EK302" s="1082"/>
      <c r="EL302" s="1082"/>
      <c r="EM302" s="1082"/>
      <c r="EN302" s="430" t="s">
        <v>1434</v>
      </c>
      <c r="EO302" s="429" t="s">
        <v>29</v>
      </c>
      <c r="EP302" s="428"/>
      <c r="EQ302" s="429"/>
      <c r="ER302" s="1082"/>
      <c r="ES302" s="1082"/>
      <c r="ET302" s="1082"/>
      <c r="EU302" s="1082"/>
      <c r="EV302" s="1082"/>
      <c r="EW302" s="1082"/>
      <c r="EX302" s="1082"/>
      <c r="EY302" s="1082"/>
      <c r="EZ302" s="428"/>
      <c r="FA302" s="429"/>
      <c r="FB302" s="1082"/>
      <c r="FC302" s="1082"/>
      <c r="FD302" s="1688"/>
      <c r="FE302" s="1689"/>
      <c r="FF302" s="1688"/>
      <c r="FG302" s="1689"/>
      <c r="FH302" s="1688"/>
      <c r="FI302" s="1689"/>
      <c r="FJ302" s="1082"/>
      <c r="FK302" s="1082"/>
      <c r="FL302" s="1082"/>
      <c r="FM302" s="1082"/>
      <c r="FN302" s="1082"/>
      <c r="FO302" s="1082"/>
      <c r="FP302" s="1082"/>
      <c r="FQ302" s="1082"/>
      <c r="FR302" s="1082"/>
      <c r="FS302" s="1082"/>
      <c r="FT302" s="1082"/>
      <c r="FU302" s="1082"/>
      <c r="FV302" s="1082"/>
      <c r="FW302" s="1082"/>
      <c r="FX302" s="1082"/>
      <c r="FY302" s="1082"/>
      <c r="FZ302" s="1082"/>
      <c r="GA302" s="1082"/>
      <c r="GB302" s="1082"/>
      <c r="GC302" s="1082"/>
      <c r="GD302" s="1082"/>
      <c r="GE302" s="1082"/>
      <c r="GF302" s="1082"/>
      <c r="GG302" s="1082"/>
      <c r="GH302" s="1082"/>
      <c r="GI302" s="1082"/>
      <c r="GJ302" s="428"/>
      <c r="GK302" s="429"/>
      <c r="GL302" s="428"/>
      <c r="GM302" s="429"/>
    </row>
    <row r="303" spans="1:195" ht="13.5" hidden="1" customHeight="1" outlineLevel="1" x14ac:dyDescent="0.15">
      <c r="A303" s="2862"/>
      <c r="B303" s="1083"/>
      <c r="C303" s="1083"/>
      <c r="D303" s="425">
        <v>0</v>
      </c>
      <c r="E303" s="426">
        <v>0</v>
      </c>
      <c r="F303" s="1083"/>
      <c r="G303" s="1083"/>
      <c r="H303" s="425"/>
      <c r="I303" s="426"/>
      <c r="J303" s="1083"/>
      <c r="K303" s="1083"/>
      <c r="L303" s="425">
        <v>0</v>
      </c>
      <c r="M303" s="426">
        <v>0</v>
      </c>
      <c r="N303" s="1083"/>
      <c r="O303" s="1083"/>
      <c r="P303" s="1083"/>
      <c r="Q303" s="1083"/>
      <c r="R303" s="425">
        <v>0</v>
      </c>
      <c r="S303" s="426">
        <v>0</v>
      </c>
      <c r="T303" s="425">
        <v>0</v>
      </c>
      <c r="U303" s="426">
        <v>0</v>
      </c>
      <c r="V303" s="425">
        <v>0</v>
      </c>
      <c r="W303" s="426">
        <v>0</v>
      </c>
      <c r="X303" s="1083"/>
      <c r="Y303" s="1083"/>
      <c r="Z303" s="1083"/>
      <c r="AA303" s="1083"/>
      <c r="AB303" s="425">
        <v>0</v>
      </c>
      <c r="AC303" s="426">
        <v>0</v>
      </c>
      <c r="AD303" s="425"/>
      <c r="AE303" s="426"/>
      <c r="AF303" s="425" t="s">
        <v>1423</v>
      </c>
      <c r="AG303" s="426" t="s">
        <v>29</v>
      </c>
      <c r="AH303" s="1656"/>
      <c r="AI303" s="426"/>
      <c r="AJ303" s="1083"/>
      <c r="AK303" s="1083"/>
      <c r="AL303" s="447"/>
      <c r="AM303" s="426"/>
      <c r="AN303" s="1083"/>
      <c r="AO303" s="1083"/>
      <c r="AP303" s="425"/>
      <c r="AQ303" s="426"/>
      <c r="AR303" s="425">
        <v>0</v>
      </c>
      <c r="AS303" s="426">
        <v>0</v>
      </c>
      <c r="AT303" s="447"/>
      <c r="AU303" s="426"/>
      <c r="AV303" s="425">
        <v>0</v>
      </c>
      <c r="AW303" s="426">
        <v>0</v>
      </c>
      <c r="AX303" s="1083"/>
      <c r="AY303" s="1083"/>
      <c r="AZ303" s="425"/>
      <c r="BA303" s="426"/>
      <c r="BB303" s="425">
        <v>0</v>
      </c>
      <c r="BC303" s="426">
        <v>0</v>
      </c>
      <c r="BD303" s="1690"/>
      <c r="BE303" s="1691"/>
      <c r="BF303" s="425">
        <v>0</v>
      </c>
      <c r="BG303" s="426">
        <v>0</v>
      </c>
      <c r="BH303" s="425">
        <v>0</v>
      </c>
      <c r="BI303" s="426">
        <v>0</v>
      </c>
      <c r="BJ303" s="1083"/>
      <c r="BK303" s="1083"/>
      <c r="BL303" s="447"/>
      <c r="BM303" s="426"/>
      <c r="BN303" s="447"/>
      <c r="BO303" s="426"/>
      <c r="BP303" s="1083"/>
      <c r="BQ303" s="1083"/>
      <c r="BR303" s="425">
        <v>0</v>
      </c>
      <c r="BS303" s="426">
        <v>0</v>
      </c>
      <c r="BT303" s="1083"/>
      <c r="BU303" s="1083"/>
      <c r="BV303" s="425">
        <v>0</v>
      </c>
      <c r="BW303" s="426">
        <v>0</v>
      </c>
      <c r="BX303" s="425">
        <v>0</v>
      </c>
      <c r="BY303" s="426">
        <v>0</v>
      </c>
      <c r="BZ303" s="1083"/>
      <c r="CA303" s="1083"/>
      <c r="CB303" s="425"/>
      <c r="CC303" s="426"/>
      <c r="CD303" s="425">
        <v>0</v>
      </c>
      <c r="CE303" s="426">
        <v>0</v>
      </c>
      <c r="CF303" s="425">
        <v>0</v>
      </c>
      <c r="CG303" s="426">
        <v>0</v>
      </c>
      <c r="CH303" s="425">
        <v>0</v>
      </c>
      <c r="CI303" s="426">
        <v>0</v>
      </c>
      <c r="CJ303" s="1083"/>
      <c r="CK303" s="1083"/>
      <c r="CL303" s="425"/>
      <c r="CM303" s="426"/>
      <c r="CN303" s="425">
        <v>0</v>
      </c>
      <c r="CO303" s="426">
        <v>0</v>
      </c>
      <c r="CP303" s="1083"/>
      <c r="CQ303" s="1083"/>
      <c r="CR303" s="447"/>
      <c r="CS303" s="426"/>
      <c r="CT303" s="1083"/>
      <c r="CU303" s="1083"/>
      <c r="CV303" s="447"/>
      <c r="CW303" s="426"/>
      <c r="CX303" s="425">
        <v>0</v>
      </c>
      <c r="CY303" s="426">
        <v>0</v>
      </c>
      <c r="CZ303" s="425">
        <v>0</v>
      </c>
      <c r="DA303" s="426">
        <v>0</v>
      </c>
      <c r="DB303" s="425">
        <v>0</v>
      </c>
      <c r="DC303" s="426">
        <v>0</v>
      </c>
      <c r="DD303" s="447"/>
      <c r="DE303" s="426"/>
      <c r="DF303" s="447"/>
      <c r="DG303" s="426"/>
      <c r="DH303" s="447"/>
      <c r="DI303" s="426"/>
      <c r="DJ303" s="425"/>
      <c r="DK303" s="426"/>
      <c r="DL303" s="1083"/>
      <c r="DM303" s="1083"/>
      <c r="DN303" s="447"/>
      <c r="DO303" s="426"/>
      <c r="DP303" s="447"/>
      <c r="DQ303" s="426"/>
      <c r="DR303" s="447"/>
      <c r="DS303" s="426"/>
      <c r="DT303" s="425"/>
      <c r="DU303" s="426"/>
      <c r="DV303" s="447"/>
      <c r="DW303" s="426"/>
      <c r="DX303" s="1083"/>
      <c r="DY303" s="1083"/>
      <c r="DZ303" s="1690"/>
      <c r="EA303" s="1691"/>
      <c r="EB303" s="1083"/>
      <c r="EC303" s="1083"/>
      <c r="ED303" s="1083"/>
      <c r="EE303" s="1083"/>
      <c r="EF303" s="1690"/>
      <c r="EG303" s="1691"/>
      <c r="EH303" s="1083"/>
      <c r="EI303" s="1083"/>
      <c r="EJ303" s="1083"/>
      <c r="EK303" s="1083"/>
      <c r="EL303" s="1083"/>
      <c r="EM303" s="1083"/>
      <c r="EN303" s="425">
        <v>0</v>
      </c>
      <c r="EO303" s="426">
        <v>0</v>
      </c>
      <c r="EP303" s="447"/>
      <c r="EQ303" s="426"/>
      <c r="ER303" s="1083"/>
      <c r="ES303" s="1083"/>
      <c r="ET303" s="1083"/>
      <c r="EU303" s="1083"/>
      <c r="EV303" s="1083"/>
      <c r="EW303" s="1083"/>
      <c r="EX303" s="1083"/>
      <c r="EY303" s="1083"/>
      <c r="EZ303" s="447"/>
      <c r="FA303" s="426"/>
      <c r="FB303" s="1083"/>
      <c r="FC303" s="1083"/>
      <c r="FD303" s="1690"/>
      <c r="FE303" s="1691"/>
      <c r="FF303" s="1690"/>
      <c r="FG303" s="1691"/>
      <c r="FH303" s="1690"/>
      <c r="FI303" s="1691"/>
      <c r="FJ303" s="1083"/>
      <c r="FK303" s="1083"/>
      <c r="FL303" s="1083"/>
      <c r="FM303" s="1083"/>
      <c r="FN303" s="1083"/>
      <c r="FO303" s="1083"/>
      <c r="FP303" s="1083"/>
      <c r="FQ303" s="1083"/>
      <c r="FR303" s="1083"/>
      <c r="FS303" s="1083"/>
      <c r="FT303" s="1083"/>
      <c r="FU303" s="1083"/>
      <c r="FV303" s="1083"/>
      <c r="FW303" s="1083"/>
      <c r="FX303" s="1083"/>
      <c r="FY303" s="1083"/>
      <c r="FZ303" s="1083"/>
      <c r="GA303" s="1083"/>
      <c r="GB303" s="1083"/>
      <c r="GC303" s="1083"/>
      <c r="GD303" s="1083"/>
      <c r="GE303" s="1083"/>
      <c r="GF303" s="1083"/>
      <c r="GG303" s="1083"/>
      <c r="GH303" s="1083"/>
      <c r="GI303" s="1083"/>
      <c r="GJ303" s="447"/>
      <c r="GK303" s="426"/>
      <c r="GL303" s="447"/>
      <c r="GM303" s="426"/>
    </row>
    <row r="304" spans="1:195" ht="13.5" hidden="1" customHeight="1" outlineLevel="1" x14ac:dyDescent="0.15">
      <c r="A304" s="2860">
        <v>44865</v>
      </c>
      <c r="B304" s="1505"/>
      <c r="C304" s="1505"/>
      <c r="D304" s="1297" t="s">
        <v>1557</v>
      </c>
      <c r="E304" s="1298" t="s">
        <v>29</v>
      </c>
      <c r="F304" s="1505"/>
      <c r="G304" s="1505"/>
      <c r="H304" s="1297"/>
      <c r="I304" s="1298">
        <v>0</v>
      </c>
      <c r="J304" s="1505"/>
      <c r="K304" s="1505"/>
      <c r="L304" s="1297" t="s">
        <v>1471</v>
      </c>
      <c r="M304" s="1298" t="s">
        <v>29</v>
      </c>
      <c r="N304" s="1505"/>
      <c r="O304" s="1505"/>
      <c r="P304" s="1505"/>
      <c r="Q304" s="1505"/>
      <c r="R304" s="1297" t="s">
        <v>644</v>
      </c>
      <c r="S304" s="1298" t="s">
        <v>20</v>
      </c>
      <c r="T304" s="1297" t="s">
        <v>5</v>
      </c>
      <c r="U304" s="1298">
        <v>0</v>
      </c>
      <c r="V304" s="1297" t="s">
        <v>1554</v>
      </c>
      <c r="W304" s="1298" t="s">
        <v>29</v>
      </c>
      <c r="X304" s="1505"/>
      <c r="Y304" s="1505"/>
      <c r="Z304" s="1505"/>
      <c r="AA304" s="1505"/>
      <c r="AB304" s="1297" t="s">
        <v>1482</v>
      </c>
      <c r="AC304" s="1298" t="s">
        <v>20</v>
      </c>
      <c r="AD304" s="1297"/>
      <c r="AE304" s="1298">
        <v>0</v>
      </c>
      <c r="AF304" s="1297" t="s">
        <v>1475</v>
      </c>
      <c r="AG304" s="1298" t="s">
        <v>652</v>
      </c>
      <c r="AH304" s="1657"/>
      <c r="AI304" s="1298"/>
      <c r="AJ304" s="1505"/>
      <c r="AK304" s="1505"/>
      <c r="AL304" s="1297"/>
      <c r="AM304" s="1298"/>
      <c r="AN304" s="1505"/>
      <c r="AO304" s="1505"/>
      <c r="AP304" s="1297"/>
      <c r="AQ304" s="1298">
        <v>0</v>
      </c>
      <c r="AR304" s="1297" t="s">
        <v>1206</v>
      </c>
      <c r="AS304" s="1298" t="s">
        <v>20</v>
      </c>
      <c r="AT304" s="1297"/>
      <c r="AU304" s="1298"/>
      <c r="AV304" s="1297" t="s">
        <v>5</v>
      </c>
      <c r="AW304" s="1298">
        <v>0</v>
      </c>
      <c r="AX304" s="1505"/>
      <c r="AY304" s="1505"/>
      <c r="AZ304" s="1297"/>
      <c r="BA304" s="1298"/>
      <c r="BB304" s="1297" t="s">
        <v>683</v>
      </c>
      <c r="BC304" s="1298">
        <v>0</v>
      </c>
      <c r="BD304" s="1694"/>
      <c r="BE304" s="1695"/>
      <c r="BF304" s="1297" t="s">
        <v>1479</v>
      </c>
      <c r="BG304" s="1298" t="s">
        <v>20</v>
      </c>
      <c r="BH304" s="1297" t="s">
        <v>5</v>
      </c>
      <c r="BI304" s="1298">
        <v>0</v>
      </c>
      <c r="BJ304" s="1505"/>
      <c r="BK304" s="1505"/>
      <c r="BL304" s="1297"/>
      <c r="BM304" s="1298"/>
      <c r="BN304" s="1297"/>
      <c r="BO304" s="1298"/>
      <c r="BP304" s="1505"/>
      <c r="BQ304" s="1505"/>
      <c r="BR304" s="1297" t="s">
        <v>1461</v>
      </c>
      <c r="BS304" s="1298" t="s">
        <v>29</v>
      </c>
      <c r="BT304" s="1505"/>
      <c r="BU304" s="1505"/>
      <c r="BV304" s="1297" t="s">
        <v>1467</v>
      </c>
      <c r="BW304" s="1298" t="s">
        <v>29</v>
      </c>
      <c r="BX304" s="1297" t="s">
        <v>5</v>
      </c>
      <c r="BY304" s="1298">
        <v>0</v>
      </c>
      <c r="BZ304" s="1505"/>
      <c r="CA304" s="1505"/>
      <c r="CB304" s="1297"/>
      <c r="CC304" s="1298">
        <v>0</v>
      </c>
      <c r="CD304" s="1297" t="s">
        <v>5</v>
      </c>
      <c r="CE304" s="1298">
        <v>0</v>
      </c>
      <c r="CF304" s="1297" t="s">
        <v>1222</v>
      </c>
      <c r="CG304" s="1298" t="s">
        <v>20</v>
      </c>
      <c r="CH304" s="1297" t="s">
        <v>1544</v>
      </c>
      <c r="CI304" s="1298" t="s">
        <v>20</v>
      </c>
      <c r="CJ304" s="1505"/>
      <c r="CK304" s="1505"/>
      <c r="CL304" s="1297"/>
      <c r="CM304" s="1298">
        <v>0</v>
      </c>
      <c r="CN304" s="1297" t="s">
        <v>1486</v>
      </c>
      <c r="CO304" s="1298" t="s">
        <v>29</v>
      </c>
      <c r="CP304" s="1505"/>
      <c r="CQ304" s="1505"/>
      <c r="CR304" s="1297"/>
      <c r="CS304" s="1298"/>
      <c r="CT304" s="1505"/>
      <c r="CU304" s="1505"/>
      <c r="CV304" s="1297"/>
      <c r="CW304" s="1298"/>
      <c r="CX304" s="1297" t="s">
        <v>978</v>
      </c>
      <c r="CY304" s="1298" t="s">
        <v>20</v>
      </c>
      <c r="CZ304" s="1297" t="s">
        <v>1207</v>
      </c>
      <c r="DA304" s="1298" t="s">
        <v>20</v>
      </c>
      <c r="DB304" s="1297" t="s">
        <v>1556</v>
      </c>
      <c r="DC304" s="1298" t="s">
        <v>29</v>
      </c>
      <c r="DD304" s="1297"/>
      <c r="DE304" s="1298"/>
      <c r="DF304" s="1297"/>
      <c r="DG304" s="1298"/>
      <c r="DH304" s="1297"/>
      <c r="DI304" s="1298"/>
      <c r="DJ304" s="1297"/>
      <c r="DK304" s="1298">
        <v>0</v>
      </c>
      <c r="DL304" s="1505"/>
      <c r="DM304" s="1505"/>
      <c r="DN304" s="1297"/>
      <c r="DO304" s="1298"/>
      <c r="DP304" s="1297"/>
      <c r="DQ304" s="1298"/>
      <c r="DR304" s="1297"/>
      <c r="DS304" s="1298"/>
      <c r="DT304" s="1297"/>
      <c r="DU304" s="1298"/>
      <c r="DV304" s="1297"/>
      <c r="DW304" s="1298"/>
      <c r="DX304" s="1505"/>
      <c r="DY304" s="1505"/>
      <c r="DZ304" s="1694"/>
      <c r="EA304" s="1695"/>
      <c r="EB304" s="1505"/>
      <c r="EC304" s="1505"/>
      <c r="ED304" s="1505"/>
      <c r="EE304" s="1505"/>
      <c r="EF304" s="1694"/>
      <c r="EG304" s="1695"/>
      <c r="EH304" s="1505"/>
      <c r="EI304" s="1505"/>
      <c r="EJ304" s="1505"/>
      <c r="EK304" s="1505"/>
      <c r="EL304" s="1505"/>
      <c r="EM304" s="1505"/>
      <c r="EN304" s="1297">
        <v>0</v>
      </c>
      <c r="EO304" s="1298">
        <v>0</v>
      </c>
      <c r="EP304" s="1297"/>
      <c r="EQ304" s="1298"/>
      <c r="ER304" s="1505"/>
      <c r="ES304" s="1505"/>
      <c r="ET304" s="1505"/>
      <c r="EU304" s="1505"/>
      <c r="EV304" s="1505"/>
      <c r="EW304" s="1505"/>
      <c r="EX304" s="1505"/>
      <c r="EY304" s="1505"/>
      <c r="EZ304" s="1297"/>
      <c r="FA304" s="1298"/>
      <c r="FB304" s="1505"/>
      <c r="FC304" s="1505"/>
      <c r="FD304" s="1694"/>
      <c r="FE304" s="1695"/>
      <c r="FF304" s="1694"/>
      <c r="FG304" s="1695"/>
      <c r="FH304" s="1694"/>
      <c r="FI304" s="1695"/>
      <c r="FJ304" s="1505"/>
      <c r="FK304" s="1505"/>
      <c r="FL304" s="1505"/>
      <c r="FM304" s="1505"/>
      <c r="FN304" s="1505"/>
      <c r="FO304" s="1505"/>
      <c r="FP304" s="1505"/>
      <c r="FQ304" s="1505"/>
      <c r="FR304" s="1505"/>
      <c r="FS304" s="1505"/>
      <c r="FT304" s="1505"/>
      <c r="FU304" s="1505"/>
      <c r="FV304" s="1505"/>
      <c r="FW304" s="1505"/>
      <c r="FX304" s="1505"/>
      <c r="FY304" s="1505"/>
      <c r="FZ304" s="1505"/>
      <c r="GA304" s="1505"/>
      <c r="GB304" s="1505"/>
      <c r="GC304" s="1505"/>
      <c r="GD304" s="1505"/>
      <c r="GE304" s="1505"/>
      <c r="GF304" s="1505"/>
      <c r="GG304" s="1505"/>
      <c r="GH304" s="1505"/>
      <c r="GI304" s="1505"/>
      <c r="GJ304" s="1297"/>
      <c r="GK304" s="1298"/>
      <c r="GL304" s="1297"/>
      <c r="GM304" s="1298"/>
    </row>
    <row r="305" spans="1:195" ht="13.5" hidden="1" customHeight="1" outlineLevel="1" x14ac:dyDescent="0.15">
      <c r="A305" s="2861"/>
      <c r="B305" s="1506"/>
      <c r="C305" s="1506"/>
      <c r="D305" s="1299" t="s">
        <v>1418</v>
      </c>
      <c r="E305" s="1300" t="s">
        <v>20</v>
      </c>
      <c r="F305" s="1506"/>
      <c r="G305" s="1506"/>
      <c r="H305" s="1299">
        <v>0</v>
      </c>
      <c r="I305" s="1300">
        <v>0</v>
      </c>
      <c r="J305" s="1506"/>
      <c r="K305" s="1506"/>
      <c r="L305" s="1299" t="s">
        <v>1555</v>
      </c>
      <c r="M305" s="1300" t="s">
        <v>20</v>
      </c>
      <c r="N305" s="1506"/>
      <c r="O305" s="1506"/>
      <c r="P305" s="1506"/>
      <c r="Q305" s="1506"/>
      <c r="R305" s="1299" t="s">
        <v>1485</v>
      </c>
      <c r="S305" s="1300" t="s">
        <v>20</v>
      </c>
      <c r="T305" s="1299">
        <v>0</v>
      </c>
      <c r="U305" s="1300">
        <v>0</v>
      </c>
      <c r="V305" s="1299" t="s">
        <v>1207</v>
      </c>
      <c r="W305" s="1300" t="s">
        <v>29</v>
      </c>
      <c r="X305" s="1506"/>
      <c r="Y305" s="1506"/>
      <c r="Z305" s="1506"/>
      <c r="AA305" s="1506"/>
      <c r="AB305" s="1299" t="s">
        <v>1526</v>
      </c>
      <c r="AC305" s="1300" t="s">
        <v>29</v>
      </c>
      <c r="AD305" s="1299">
        <v>0</v>
      </c>
      <c r="AE305" s="1300">
        <v>0</v>
      </c>
      <c r="AF305" s="1299" t="s">
        <v>1544</v>
      </c>
      <c r="AG305" s="1300" t="s">
        <v>29</v>
      </c>
      <c r="AH305" s="1658"/>
      <c r="AI305" s="1300"/>
      <c r="AJ305" s="1506"/>
      <c r="AK305" s="1506"/>
      <c r="AL305" s="1299"/>
      <c r="AM305" s="1300"/>
      <c r="AN305" s="1506"/>
      <c r="AO305" s="1506"/>
      <c r="AP305" s="1299">
        <v>0</v>
      </c>
      <c r="AQ305" s="1300">
        <v>0</v>
      </c>
      <c r="AR305" s="1299" t="s">
        <v>978</v>
      </c>
      <c r="AS305" s="1300" t="s">
        <v>20</v>
      </c>
      <c r="AT305" s="1299"/>
      <c r="AU305" s="1300"/>
      <c r="AV305" s="1299">
        <v>0</v>
      </c>
      <c r="AW305" s="1300">
        <v>0</v>
      </c>
      <c r="AX305" s="1506"/>
      <c r="AY305" s="1506"/>
      <c r="AZ305" s="1299"/>
      <c r="BA305" s="1300"/>
      <c r="BB305" s="1299">
        <v>0</v>
      </c>
      <c r="BC305" s="1300">
        <v>0</v>
      </c>
      <c r="BD305" s="1696"/>
      <c r="BE305" s="1697"/>
      <c r="BF305" s="1299" t="s">
        <v>1226</v>
      </c>
      <c r="BG305" s="1300" t="s">
        <v>29</v>
      </c>
      <c r="BH305" s="1299">
        <v>0</v>
      </c>
      <c r="BI305" s="1300">
        <v>0</v>
      </c>
      <c r="BJ305" s="1506"/>
      <c r="BK305" s="1506"/>
      <c r="BL305" s="1299"/>
      <c r="BM305" s="1300"/>
      <c r="BN305" s="1299"/>
      <c r="BO305" s="1300"/>
      <c r="BP305" s="1506"/>
      <c r="BQ305" s="1506"/>
      <c r="BR305" s="1299" t="s">
        <v>1465</v>
      </c>
      <c r="BS305" s="1300" t="s">
        <v>29</v>
      </c>
      <c r="BT305" s="1506"/>
      <c r="BU305" s="1506"/>
      <c r="BV305" s="1299" t="s">
        <v>1553</v>
      </c>
      <c r="BW305" s="1300" t="s">
        <v>29</v>
      </c>
      <c r="BX305" s="1299">
        <v>0</v>
      </c>
      <c r="BY305" s="1300">
        <v>0</v>
      </c>
      <c r="BZ305" s="1506"/>
      <c r="CA305" s="1506"/>
      <c r="CB305" s="1299">
        <v>0</v>
      </c>
      <c r="CC305" s="1300">
        <v>0</v>
      </c>
      <c r="CD305" s="1299">
        <v>0</v>
      </c>
      <c r="CE305" s="1300">
        <v>0</v>
      </c>
      <c r="CF305" s="1299" t="s">
        <v>1029</v>
      </c>
      <c r="CG305" s="1300" t="s">
        <v>29</v>
      </c>
      <c r="CH305" s="1299" t="s">
        <v>1231</v>
      </c>
      <c r="CI305" s="1300" t="s">
        <v>20</v>
      </c>
      <c r="CJ305" s="1506"/>
      <c r="CK305" s="1506"/>
      <c r="CL305" s="1299">
        <v>0</v>
      </c>
      <c r="CM305" s="1300">
        <v>0</v>
      </c>
      <c r="CN305" s="1299" t="s">
        <v>1538</v>
      </c>
      <c r="CO305" s="1300" t="s">
        <v>20</v>
      </c>
      <c r="CP305" s="1506"/>
      <c r="CQ305" s="1506"/>
      <c r="CR305" s="1299"/>
      <c r="CS305" s="1300"/>
      <c r="CT305" s="1506"/>
      <c r="CU305" s="1506"/>
      <c r="CV305" s="1299"/>
      <c r="CW305" s="1300"/>
      <c r="CX305" s="1299" t="s">
        <v>1491</v>
      </c>
      <c r="CY305" s="1300" t="s">
        <v>29</v>
      </c>
      <c r="CZ305" s="1299" t="s">
        <v>1487</v>
      </c>
      <c r="DA305" s="1300" t="s">
        <v>29</v>
      </c>
      <c r="DB305" s="1299" t="s">
        <v>1328</v>
      </c>
      <c r="DC305" s="1300" t="s">
        <v>20</v>
      </c>
      <c r="DD305" s="1299"/>
      <c r="DE305" s="1300"/>
      <c r="DF305" s="1299"/>
      <c r="DG305" s="1300"/>
      <c r="DH305" s="1299"/>
      <c r="DI305" s="1300"/>
      <c r="DJ305" s="1299">
        <v>0</v>
      </c>
      <c r="DK305" s="1300">
        <v>0</v>
      </c>
      <c r="DL305" s="1506"/>
      <c r="DM305" s="1506"/>
      <c r="DN305" s="1299"/>
      <c r="DO305" s="1300"/>
      <c r="DP305" s="1299"/>
      <c r="DQ305" s="1300"/>
      <c r="DR305" s="1299"/>
      <c r="DS305" s="1300"/>
      <c r="DT305" s="1299"/>
      <c r="DU305" s="1300"/>
      <c r="DV305" s="1299"/>
      <c r="DW305" s="1300"/>
      <c r="DX305" s="1506"/>
      <c r="DY305" s="1506"/>
      <c r="DZ305" s="1696"/>
      <c r="EA305" s="1697"/>
      <c r="EB305" s="1506"/>
      <c r="EC305" s="1506"/>
      <c r="ED305" s="1506"/>
      <c r="EE305" s="1506"/>
      <c r="EF305" s="1696"/>
      <c r="EG305" s="1697"/>
      <c r="EH305" s="1506"/>
      <c r="EI305" s="1506"/>
      <c r="EJ305" s="1506"/>
      <c r="EK305" s="1506"/>
      <c r="EL305" s="1506"/>
      <c r="EM305" s="1506"/>
      <c r="EN305" s="1299">
        <v>0</v>
      </c>
      <c r="EO305" s="1300">
        <v>0</v>
      </c>
      <c r="EP305" s="1299"/>
      <c r="EQ305" s="1300"/>
      <c r="ER305" s="1506"/>
      <c r="ES305" s="1506"/>
      <c r="ET305" s="1506"/>
      <c r="EU305" s="1506"/>
      <c r="EV305" s="1506"/>
      <c r="EW305" s="1506"/>
      <c r="EX305" s="1506"/>
      <c r="EY305" s="1506"/>
      <c r="EZ305" s="1299"/>
      <c r="FA305" s="1300"/>
      <c r="FB305" s="1506"/>
      <c r="FC305" s="1506"/>
      <c r="FD305" s="1696"/>
      <c r="FE305" s="1697"/>
      <c r="FF305" s="1696"/>
      <c r="FG305" s="1697"/>
      <c r="FH305" s="1696"/>
      <c r="FI305" s="1697"/>
      <c r="FJ305" s="1506"/>
      <c r="FK305" s="1506"/>
      <c r="FL305" s="1506"/>
      <c r="FM305" s="1506"/>
      <c r="FN305" s="1506"/>
      <c r="FO305" s="1506"/>
      <c r="FP305" s="1506"/>
      <c r="FQ305" s="1506"/>
      <c r="FR305" s="1506"/>
      <c r="FS305" s="1506"/>
      <c r="FT305" s="1506"/>
      <c r="FU305" s="1506"/>
      <c r="FV305" s="1506"/>
      <c r="FW305" s="1506"/>
      <c r="FX305" s="1506"/>
      <c r="FY305" s="1506"/>
      <c r="FZ305" s="1506"/>
      <c r="GA305" s="1506"/>
      <c r="GB305" s="1506"/>
      <c r="GC305" s="1506"/>
      <c r="GD305" s="1506"/>
      <c r="GE305" s="1506"/>
      <c r="GF305" s="1506"/>
      <c r="GG305" s="1506"/>
      <c r="GH305" s="1506"/>
      <c r="GI305" s="1506"/>
      <c r="GJ305" s="1299"/>
      <c r="GK305" s="1300"/>
      <c r="GL305" s="1299"/>
      <c r="GM305" s="1300"/>
    </row>
    <row r="306" spans="1:195" ht="13.5" hidden="1" customHeight="1" outlineLevel="1" x14ac:dyDescent="0.15">
      <c r="A306" s="2861"/>
      <c r="B306" s="1506"/>
      <c r="C306" s="1506"/>
      <c r="D306" s="1299" t="s">
        <v>1546</v>
      </c>
      <c r="E306" s="1300" t="s">
        <v>29</v>
      </c>
      <c r="F306" s="1506"/>
      <c r="G306" s="1506"/>
      <c r="H306" s="1299">
        <v>0</v>
      </c>
      <c r="I306" s="1300">
        <v>0</v>
      </c>
      <c r="J306" s="1506"/>
      <c r="K306" s="1506"/>
      <c r="L306" s="1299" t="s">
        <v>1464</v>
      </c>
      <c r="M306" s="1300" t="s">
        <v>29</v>
      </c>
      <c r="N306" s="1506"/>
      <c r="O306" s="1506"/>
      <c r="P306" s="1506"/>
      <c r="Q306" s="1506"/>
      <c r="R306" s="1299" t="s">
        <v>1556</v>
      </c>
      <c r="S306" s="1300" t="s">
        <v>29</v>
      </c>
      <c r="T306" s="1299">
        <v>0</v>
      </c>
      <c r="U306" s="1300">
        <v>0</v>
      </c>
      <c r="V306" s="1299" t="s">
        <v>658</v>
      </c>
      <c r="W306" s="1300" t="s">
        <v>29</v>
      </c>
      <c r="X306" s="1506"/>
      <c r="Y306" s="1506"/>
      <c r="Z306" s="1506"/>
      <c r="AA306" s="1506"/>
      <c r="AB306" s="1299" t="s">
        <v>1486</v>
      </c>
      <c r="AC306" s="1300" t="s">
        <v>20</v>
      </c>
      <c r="AD306" s="1299">
        <v>0</v>
      </c>
      <c r="AE306" s="1300">
        <v>0</v>
      </c>
      <c r="AF306" s="1299" t="s">
        <v>1207</v>
      </c>
      <c r="AG306" s="1300" t="s">
        <v>29</v>
      </c>
      <c r="AH306" s="1658"/>
      <c r="AI306" s="1300"/>
      <c r="AJ306" s="1506"/>
      <c r="AK306" s="1506"/>
      <c r="AL306" s="1299"/>
      <c r="AM306" s="1300"/>
      <c r="AN306" s="1506"/>
      <c r="AO306" s="1506"/>
      <c r="AP306" s="1299">
        <v>0</v>
      </c>
      <c r="AQ306" s="1300">
        <v>0</v>
      </c>
      <c r="AR306" s="1299" t="s">
        <v>1544</v>
      </c>
      <c r="AS306" s="1300" t="s">
        <v>20</v>
      </c>
      <c r="AT306" s="1299"/>
      <c r="AU306" s="1300"/>
      <c r="AV306" s="1299">
        <v>0</v>
      </c>
      <c r="AW306" s="1300">
        <v>0</v>
      </c>
      <c r="AX306" s="1506"/>
      <c r="AY306" s="1506"/>
      <c r="AZ306" s="1299"/>
      <c r="BA306" s="1300"/>
      <c r="BB306" s="1299">
        <v>0</v>
      </c>
      <c r="BC306" s="1300">
        <v>0</v>
      </c>
      <c r="BD306" s="1696"/>
      <c r="BE306" s="1697"/>
      <c r="BF306" s="1299" t="s">
        <v>1206</v>
      </c>
      <c r="BG306" s="1300" t="s">
        <v>29</v>
      </c>
      <c r="BH306" s="1299">
        <v>0</v>
      </c>
      <c r="BI306" s="1300">
        <v>0</v>
      </c>
      <c r="BJ306" s="1506"/>
      <c r="BK306" s="1506"/>
      <c r="BL306" s="1299"/>
      <c r="BM306" s="1300"/>
      <c r="BN306" s="1299"/>
      <c r="BO306" s="1300"/>
      <c r="BP306" s="1506"/>
      <c r="BQ306" s="1506"/>
      <c r="BR306" s="1299" t="s">
        <v>978</v>
      </c>
      <c r="BS306" s="1300" t="s">
        <v>29</v>
      </c>
      <c r="BT306" s="1506"/>
      <c r="BU306" s="1506"/>
      <c r="BV306" s="1299" t="s">
        <v>1477</v>
      </c>
      <c r="BW306" s="1300" t="s">
        <v>29</v>
      </c>
      <c r="BX306" s="1299">
        <v>0</v>
      </c>
      <c r="BY306" s="1300">
        <v>0</v>
      </c>
      <c r="BZ306" s="1506"/>
      <c r="CA306" s="1506"/>
      <c r="CB306" s="1299">
        <v>0</v>
      </c>
      <c r="CC306" s="1300">
        <v>0</v>
      </c>
      <c r="CD306" s="1299">
        <v>0</v>
      </c>
      <c r="CE306" s="1300">
        <v>0</v>
      </c>
      <c r="CF306" s="1299" t="s">
        <v>1210</v>
      </c>
      <c r="CG306" s="1300" t="s">
        <v>20</v>
      </c>
      <c r="CH306" s="1299" t="s">
        <v>1469</v>
      </c>
      <c r="CI306" s="1300" t="s">
        <v>29</v>
      </c>
      <c r="CJ306" s="1506"/>
      <c r="CK306" s="1506"/>
      <c r="CL306" s="1299">
        <v>0</v>
      </c>
      <c r="CM306" s="1300">
        <v>0</v>
      </c>
      <c r="CN306" s="1299" t="s">
        <v>1550</v>
      </c>
      <c r="CO306" s="1300" t="s">
        <v>29</v>
      </c>
      <c r="CP306" s="1506"/>
      <c r="CQ306" s="1506"/>
      <c r="CR306" s="1299"/>
      <c r="CS306" s="1300"/>
      <c r="CT306" s="1506"/>
      <c r="CU306" s="1506"/>
      <c r="CV306" s="1299"/>
      <c r="CW306" s="1300"/>
      <c r="CX306" s="1299" t="s">
        <v>1474</v>
      </c>
      <c r="CY306" s="1300" t="s">
        <v>29</v>
      </c>
      <c r="CZ306" s="1299" t="s">
        <v>1559</v>
      </c>
      <c r="DA306" s="1300" t="s">
        <v>20</v>
      </c>
      <c r="DB306" s="1299" t="s">
        <v>1418</v>
      </c>
      <c r="DC306" s="1300" t="s">
        <v>20</v>
      </c>
      <c r="DD306" s="1299"/>
      <c r="DE306" s="1300"/>
      <c r="DF306" s="1299"/>
      <c r="DG306" s="1300"/>
      <c r="DH306" s="1299"/>
      <c r="DI306" s="1300"/>
      <c r="DJ306" s="1299">
        <v>0</v>
      </c>
      <c r="DK306" s="1300">
        <v>0</v>
      </c>
      <c r="DL306" s="1506"/>
      <c r="DM306" s="1506"/>
      <c r="DN306" s="1299"/>
      <c r="DO306" s="1300"/>
      <c r="DP306" s="1299"/>
      <c r="DQ306" s="1300"/>
      <c r="DR306" s="1299"/>
      <c r="DS306" s="1300"/>
      <c r="DT306" s="1299"/>
      <c r="DU306" s="1300"/>
      <c r="DV306" s="1299"/>
      <c r="DW306" s="1300"/>
      <c r="DX306" s="1506"/>
      <c r="DY306" s="1506"/>
      <c r="DZ306" s="1696"/>
      <c r="EA306" s="1697"/>
      <c r="EB306" s="1506"/>
      <c r="EC306" s="1506"/>
      <c r="ED306" s="1506"/>
      <c r="EE306" s="1506"/>
      <c r="EF306" s="1696"/>
      <c r="EG306" s="1697"/>
      <c r="EH306" s="1506"/>
      <c r="EI306" s="1506"/>
      <c r="EJ306" s="1506"/>
      <c r="EK306" s="1506"/>
      <c r="EL306" s="1506"/>
      <c r="EM306" s="1506"/>
      <c r="EN306" s="1299" t="s">
        <v>935</v>
      </c>
      <c r="EO306" s="1300" t="s">
        <v>20</v>
      </c>
      <c r="EP306" s="1299"/>
      <c r="EQ306" s="1300"/>
      <c r="ER306" s="1506"/>
      <c r="ES306" s="1506"/>
      <c r="ET306" s="1506"/>
      <c r="EU306" s="1506"/>
      <c r="EV306" s="1506"/>
      <c r="EW306" s="1506"/>
      <c r="EX306" s="1506"/>
      <c r="EY306" s="1506"/>
      <c r="EZ306" s="1299"/>
      <c r="FA306" s="1300"/>
      <c r="FB306" s="1506"/>
      <c r="FC306" s="1506"/>
      <c r="FD306" s="1696"/>
      <c r="FE306" s="1697"/>
      <c r="FF306" s="1696"/>
      <c r="FG306" s="1697"/>
      <c r="FH306" s="1696"/>
      <c r="FI306" s="1697"/>
      <c r="FJ306" s="1506"/>
      <c r="FK306" s="1506"/>
      <c r="FL306" s="1506"/>
      <c r="FM306" s="1506"/>
      <c r="FN306" s="1506"/>
      <c r="FO306" s="1506"/>
      <c r="FP306" s="1506"/>
      <c r="FQ306" s="1506"/>
      <c r="FR306" s="1506"/>
      <c r="FS306" s="1506"/>
      <c r="FT306" s="1506"/>
      <c r="FU306" s="1506"/>
      <c r="FV306" s="1506"/>
      <c r="FW306" s="1506"/>
      <c r="FX306" s="1506"/>
      <c r="FY306" s="1506"/>
      <c r="FZ306" s="1506"/>
      <c r="GA306" s="1506"/>
      <c r="GB306" s="1506"/>
      <c r="GC306" s="1506"/>
      <c r="GD306" s="1506"/>
      <c r="GE306" s="1506"/>
      <c r="GF306" s="1506"/>
      <c r="GG306" s="1506"/>
      <c r="GH306" s="1506"/>
      <c r="GI306" s="1506"/>
      <c r="GJ306" s="1299"/>
      <c r="GK306" s="1300"/>
      <c r="GL306" s="1299"/>
      <c r="GM306" s="1300"/>
    </row>
    <row r="307" spans="1:195" ht="13.5" hidden="1" customHeight="1" outlineLevel="1" x14ac:dyDescent="0.15">
      <c r="A307" s="2861"/>
      <c r="B307" s="1506"/>
      <c r="C307" s="1506"/>
      <c r="D307" s="1299" t="s">
        <v>1010</v>
      </c>
      <c r="E307" s="496" t="s">
        <v>863</v>
      </c>
      <c r="F307" s="1263"/>
      <c r="G307" s="1263"/>
      <c r="H307" s="1299">
        <v>0</v>
      </c>
      <c r="I307" s="1300">
        <v>0</v>
      </c>
      <c r="J307" s="1506"/>
      <c r="K307" s="1506"/>
      <c r="L307" s="1299" t="s">
        <v>633</v>
      </c>
      <c r="M307" s="1300" t="s">
        <v>29</v>
      </c>
      <c r="N307" s="1506"/>
      <c r="O307" s="1506"/>
      <c r="P307" s="1506"/>
      <c r="Q307" s="1506"/>
      <c r="R307" s="1299" t="s">
        <v>1469</v>
      </c>
      <c r="S307" s="1300" t="s">
        <v>20</v>
      </c>
      <c r="T307" s="1299">
        <v>0</v>
      </c>
      <c r="U307" s="1300">
        <v>0</v>
      </c>
      <c r="V307" s="1299" t="s">
        <v>1206</v>
      </c>
      <c r="W307" s="1300" t="s">
        <v>29</v>
      </c>
      <c r="X307" s="1506"/>
      <c r="Y307" s="1506"/>
      <c r="Z307" s="1506"/>
      <c r="AA307" s="1506"/>
      <c r="AB307" s="1299" t="s">
        <v>1529</v>
      </c>
      <c r="AC307" s="1300" t="s">
        <v>20</v>
      </c>
      <c r="AD307" s="1299">
        <v>0</v>
      </c>
      <c r="AE307" s="1300">
        <v>0</v>
      </c>
      <c r="AF307" s="1299" t="s">
        <v>658</v>
      </c>
      <c r="AG307" s="1300" t="s">
        <v>20</v>
      </c>
      <c r="AH307" s="1658"/>
      <c r="AI307" s="1300"/>
      <c r="AJ307" s="1506"/>
      <c r="AK307" s="1506"/>
      <c r="AL307" s="1299"/>
      <c r="AM307" s="1300"/>
      <c r="AN307" s="1506"/>
      <c r="AO307" s="1506"/>
      <c r="AP307" s="1299">
        <v>0</v>
      </c>
      <c r="AQ307" s="1300">
        <v>0</v>
      </c>
      <c r="AR307" s="1299" t="s">
        <v>1231</v>
      </c>
      <c r="AS307" s="1300" t="s">
        <v>20</v>
      </c>
      <c r="AT307" s="1299"/>
      <c r="AU307" s="1300"/>
      <c r="AV307" s="1299">
        <v>0</v>
      </c>
      <c r="AW307" s="1300">
        <v>0</v>
      </c>
      <c r="AX307" s="1506"/>
      <c r="AY307" s="1506"/>
      <c r="AZ307" s="1299"/>
      <c r="BA307" s="496"/>
      <c r="BB307" s="1299">
        <v>0</v>
      </c>
      <c r="BC307" s="1300">
        <v>0</v>
      </c>
      <c r="BD307" s="1696"/>
      <c r="BE307" s="1697"/>
      <c r="BF307" s="1299" t="s">
        <v>1464</v>
      </c>
      <c r="BG307" s="1300" t="s">
        <v>652</v>
      </c>
      <c r="BH307" s="1299">
        <v>0</v>
      </c>
      <c r="BI307" s="1300">
        <v>0</v>
      </c>
      <c r="BJ307" s="1506"/>
      <c r="BK307" s="1506"/>
      <c r="BL307" s="1299"/>
      <c r="BM307" s="1300"/>
      <c r="BN307" s="1299"/>
      <c r="BO307" s="1300"/>
      <c r="BP307" s="1506"/>
      <c r="BQ307" s="1506"/>
      <c r="BR307" s="1299" t="s">
        <v>1553</v>
      </c>
      <c r="BS307" s="1300" t="s">
        <v>29</v>
      </c>
      <c r="BT307" s="1506"/>
      <c r="BU307" s="1506"/>
      <c r="BV307" s="1299" t="s">
        <v>1062</v>
      </c>
      <c r="BW307" s="1300" t="s">
        <v>29</v>
      </c>
      <c r="BX307" s="1299">
        <v>0</v>
      </c>
      <c r="BY307" s="1300">
        <v>0</v>
      </c>
      <c r="BZ307" s="1506"/>
      <c r="CA307" s="1506"/>
      <c r="CB307" s="1299">
        <v>0</v>
      </c>
      <c r="CC307" s="1300">
        <v>0</v>
      </c>
      <c r="CD307" s="1299">
        <v>0</v>
      </c>
      <c r="CE307" s="1300">
        <v>0</v>
      </c>
      <c r="CF307" s="1299" t="s">
        <v>1269</v>
      </c>
      <c r="CG307" s="1300" t="s">
        <v>20</v>
      </c>
      <c r="CH307" s="1299" t="s">
        <v>1222</v>
      </c>
      <c r="CI307" s="1300" t="s">
        <v>20</v>
      </c>
      <c r="CJ307" s="1506"/>
      <c r="CK307" s="1506"/>
      <c r="CL307" s="1299">
        <v>0</v>
      </c>
      <c r="CM307" s="1300">
        <v>0</v>
      </c>
      <c r="CN307" s="1299" t="s">
        <v>1555</v>
      </c>
      <c r="CO307" s="1300" t="s">
        <v>20</v>
      </c>
      <c r="CP307" s="1506"/>
      <c r="CQ307" s="1506"/>
      <c r="CR307" s="1299"/>
      <c r="CS307" s="1300"/>
      <c r="CT307" s="1506"/>
      <c r="CU307" s="1506"/>
      <c r="CV307" s="1299"/>
      <c r="CW307" s="1300"/>
      <c r="CX307" s="1299" t="s">
        <v>1558</v>
      </c>
      <c r="CY307" s="1300" t="s">
        <v>29</v>
      </c>
      <c r="CZ307" s="1299" t="s">
        <v>978</v>
      </c>
      <c r="DA307" s="1300" t="s">
        <v>29</v>
      </c>
      <c r="DB307" s="1299" t="s">
        <v>1474</v>
      </c>
      <c r="DC307" s="1300" t="s">
        <v>20</v>
      </c>
      <c r="DD307" s="1299"/>
      <c r="DE307" s="1300"/>
      <c r="DF307" s="1299"/>
      <c r="DG307" s="1300"/>
      <c r="DH307" s="1299"/>
      <c r="DI307" s="1300"/>
      <c r="DJ307" s="1299">
        <v>0</v>
      </c>
      <c r="DK307" s="1300">
        <v>0</v>
      </c>
      <c r="DL307" s="1506"/>
      <c r="DM307" s="1506"/>
      <c r="DN307" s="1299"/>
      <c r="DO307" s="1300"/>
      <c r="DP307" s="1299"/>
      <c r="DQ307" s="1300"/>
      <c r="DR307" s="1299"/>
      <c r="DS307" s="1300"/>
      <c r="DT307" s="1299"/>
      <c r="DU307" s="496"/>
      <c r="DV307" s="1299"/>
      <c r="DW307" s="1300"/>
      <c r="DX307" s="1506"/>
      <c r="DY307" s="1506"/>
      <c r="DZ307" s="1696"/>
      <c r="EA307" s="1697"/>
      <c r="EB307" s="1506"/>
      <c r="EC307" s="1506"/>
      <c r="ED307" s="1506"/>
      <c r="EE307" s="1506"/>
      <c r="EF307" s="1696"/>
      <c r="EG307" s="1697"/>
      <c r="EH307" s="1506"/>
      <c r="EI307" s="1506"/>
      <c r="EJ307" s="1506"/>
      <c r="EK307" s="1506"/>
      <c r="EL307" s="1506"/>
      <c r="EM307" s="1506"/>
      <c r="EN307" s="1299" t="s">
        <v>644</v>
      </c>
      <c r="EO307" s="1300" t="s">
        <v>29</v>
      </c>
      <c r="EP307" s="1299"/>
      <c r="EQ307" s="1300"/>
      <c r="ER307" s="1506"/>
      <c r="ES307" s="1506"/>
      <c r="ET307" s="1506"/>
      <c r="EU307" s="1506"/>
      <c r="EV307" s="1506"/>
      <c r="EW307" s="1506"/>
      <c r="EX307" s="1506"/>
      <c r="EY307" s="1506"/>
      <c r="EZ307" s="1299"/>
      <c r="FA307" s="1300"/>
      <c r="FB307" s="1506"/>
      <c r="FC307" s="1506"/>
      <c r="FD307" s="1696"/>
      <c r="FE307" s="1697"/>
      <c r="FF307" s="1696"/>
      <c r="FG307" s="1697"/>
      <c r="FH307" s="1696"/>
      <c r="FI307" s="1697"/>
      <c r="FJ307" s="1506"/>
      <c r="FK307" s="1506"/>
      <c r="FL307" s="1506"/>
      <c r="FM307" s="1506"/>
      <c r="FN307" s="1506"/>
      <c r="FO307" s="1506"/>
      <c r="FP307" s="1506"/>
      <c r="FQ307" s="1506"/>
      <c r="FR307" s="1506"/>
      <c r="FS307" s="1506"/>
      <c r="FT307" s="1506"/>
      <c r="FU307" s="1506"/>
      <c r="FV307" s="1506"/>
      <c r="FW307" s="1506"/>
      <c r="FX307" s="1506"/>
      <c r="FY307" s="1506"/>
      <c r="FZ307" s="1506"/>
      <c r="GA307" s="1506"/>
      <c r="GB307" s="1506"/>
      <c r="GC307" s="1506"/>
      <c r="GD307" s="1506"/>
      <c r="GE307" s="1506"/>
      <c r="GF307" s="1506"/>
      <c r="GG307" s="1506"/>
      <c r="GH307" s="1506"/>
      <c r="GI307" s="1506"/>
      <c r="GJ307" s="1299"/>
      <c r="GK307" s="1300"/>
      <c r="GL307" s="1299"/>
      <c r="GM307" s="1300"/>
    </row>
    <row r="308" spans="1:195" ht="13.5" hidden="1" customHeight="1" outlineLevel="1" x14ac:dyDescent="0.15">
      <c r="A308" s="2862"/>
      <c r="B308" s="1087"/>
      <c r="C308" s="1087"/>
      <c r="D308" s="502">
        <v>0</v>
      </c>
      <c r="E308" s="482">
        <v>0</v>
      </c>
      <c r="F308" s="1087"/>
      <c r="G308" s="1087"/>
      <c r="H308" s="502">
        <v>0</v>
      </c>
      <c r="I308" s="482">
        <v>0</v>
      </c>
      <c r="J308" s="1087"/>
      <c r="K308" s="1087"/>
      <c r="L308" s="502" t="s">
        <v>1552</v>
      </c>
      <c r="M308" s="482" t="s">
        <v>29</v>
      </c>
      <c r="N308" s="1087"/>
      <c r="O308" s="1087"/>
      <c r="P308" s="1087"/>
      <c r="Q308" s="1087"/>
      <c r="R308" s="502">
        <v>0</v>
      </c>
      <c r="S308" s="482">
        <v>0</v>
      </c>
      <c r="T308" s="502">
        <v>0</v>
      </c>
      <c r="U308" s="482">
        <v>0</v>
      </c>
      <c r="V308" s="502">
        <v>0</v>
      </c>
      <c r="W308" s="482">
        <v>0</v>
      </c>
      <c r="X308" s="1087"/>
      <c r="Y308" s="1087"/>
      <c r="Z308" s="1087"/>
      <c r="AA308" s="1087"/>
      <c r="AB308" s="502">
        <v>0</v>
      </c>
      <c r="AC308" s="482">
        <v>0</v>
      </c>
      <c r="AD308" s="502">
        <v>0</v>
      </c>
      <c r="AE308" s="482">
        <v>0</v>
      </c>
      <c r="AF308" s="502">
        <v>0</v>
      </c>
      <c r="AG308" s="482">
        <v>0</v>
      </c>
      <c r="AH308" s="1653"/>
      <c r="AI308" s="482"/>
      <c r="AJ308" s="1087"/>
      <c r="AK308" s="1087"/>
      <c r="AL308" s="502"/>
      <c r="AM308" s="482"/>
      <c r="AN308" s="1087"/>
      <c r="AO308" s="1087"/>
      <c r="AP308" s="502">
        <v>0</v>
      </c>
      <c r="AQ308" s="482">
        <v>0</v>
      </c>
      <c r="AR308" s="502">
        <v>0</v>
      </c>
      <c r="AS308" s="482">
        <v>0</v>
      </c>
      <c r="AT308" s="502"/>
      <c r="AU308" s="482"/>
      <c r="AV308" s="502">
        <v>0</v>
      </c>
      <c r="AW308" s="482">
        <v>0</v>
      </c>
      <c r="AX308" s="1087"/>
      <c r="AY308" s="1087"/>
      <c r="AZ308" s="502"/>
      <c r="BA308" s="482"/>
      <c r="BB308" s="502">
        <v>0</v>
      </c>
      <c r="BC308" s="482">
        <v>0</v>
      </c>
      <c r="BD308" s="1686"/>
      <c r="BE308" s="498"/>
      <c r="BF308" s="502">
        <v>0</v>
      </c>
      <c r="BG308" s="482">
        <v>0</v>
      </c>
      <c r="BH308" s="502">
        <v>0</v>
      </c>
      <c r="BI308" s="482">
        <v>0</v>
      </c>
      <c r="BJ308" s="1087"/>
      <c r="BK308" s="1087"/>
      <c r="BL308" s="502"/>
      <c r="BM308" s="482"/>
      <c r="BN308" s="502"/>
      <c r="BO308" s="482"/>
      <c r="BP308" s="1087"/>
      <c r="BQ308" s="1087"/>
      <c r="BR308" s="502">
        <v>0</v>
      </c>
      <c r="BS308" s="482">
        <v>0</v>
      </c>
      <c r="BT308" s="1087"/>
      <c r="BU308" s="1087"/>
      <c r="BV308" s="502">
        <v>0</v>
      </c>
      <c r="BW308" s="482">
        <v>0</v>
      </c>
      <c r="BX308" s="502">
        <v>0</v>
      </c>
      <c r="BY308" s="482">
        <v>0</v>
      </c>
      <c r="BZ308" s="1087"/>
      <c r="CA308" s="1087"/>
      <c r="CB308" s="502">
        <v>0</v>
      </c>
      <c r="CC308" s="482">
        <v>0</v>
      </c>
      <c r="CD308" s="502">
        <v>0</v>
      </c>
      <c r="CE308" s="482">
        <v>0</v>
      </c>
      <c r="CF308" s="502">
        <v>0</v>
      </c>
      <c r="CG308" s="482">
        <v>0</v>
      </c>
      <c r="CH308" s="502" t="s">
        <v>1479</v>
      </c>
      <c r="CI308" s="482" t="s">
        <v>20</v>
      </c>
      <c r="CJ308" s="1087"/>
      <c r="CK308" s="1087"/>
      <c r="CL308" s="502">
        <v>0</v>
      </c>
      <c r="CM308" s="482">
        <v>0</v>
      </c>
      <c r="CN308" s="502">
        <v>0</v>
      </c>
      <c r="CO308" s="482">
        <v>0</v>
      </c>
      <c r="CP308" s="1087"/>
      <c r="CQ308" s="1087"/>
      <c r="CR308" s="502"/>
      <c r="CS308" s="482"/>
      <c r="CT308" s="1087"/>
      <c r="CU308" s="1087"/>
      <c r="CV308" s="502"/>
      <c r="CW308" s="482"/>
      <c r="CX308" s="502">
        <v>0</v>
      </c>
      <c r="CY308" s="482">
        <v>0</v>
      </c>
      <c r="CZ308" s="502">
        <v>0</v>
      </c>
      <c r="DA308" s="482">
        <v>0</v>
      </c>
      <c r="DB308" s="502">
        <v>0</v>
      </c>
      <c r="DC308" s="482">
        <v>0</v>
      </c>
      <c r="DD308" s="502"/>
      <c r="DE308" s="482"/>
      <c r="DF308" s="502"/>
      <c r="DG308" s="482"/>
      <c r="DH308" s="502"/>
      <c r="DI308" s="482"/>
      <c r="DJ308" s="502">
        <v>0</v>
      </c>
      <c r="DK308" s="482">
        <v>0</v>
      </c>
      <c r="DL308" s="1087"/>
      <c r="DM308" s="1087"/>
      <c r="DN308" s="502"/>
      <c r="DO308" s="482"/>
      <c r="DP308" s="502"/>
      <c r="DQ308" s="482"/>
      <c r="DR308" s="502"/>
      <c r="DS308" s="482"/>
      <c r="DT308" s="502"/>
      <c r="DU308" s="482"/>
      <c r="DV308" s="502"/>
      <c r="DW308" s="482"/>
      <c r="DX308" s="1087"/>
      <c r="DY308" s="1087"/>
      <c r="DZ308" s="1686"/>
      <c r="EA308" s="498"/>
      <c r="EB308" s="1087"/>
      <c r="EC308" s="1087"/>
      <c r="ED308" s="1087"/>
      <c r="EE308" s="1087"/>
      <c r="EF308" s="1686"/>
      <c r="EG308" s="498"/>
      <c r="EH308" s="1087"/>
      <c r="EI308" s="1087"/>
      <c r="EJ308" s="1087"/>
      <c r="EK308" s="1087"/>
      <c r="EL308" s="1087"/>
      <c r="EM308" s="1087"/>
      <c r="EN308" s="502">
        <v>0</v>
      </c>
      <c r="EO308" s="482">
        <v>0</v>
      </c>
      <c r="EP308" s="502"/>
      <c r="EQ308" s="482"/>
      <c r="ER308" s="1087"/>
      <c r="ES308" s="1087"/>
      <c r="ET308" s="1087"/>
      <c r="EU308" s="1087"/>
      <c r="EV308" s="1087"/>
      <c r="EW308" s="1087"/>
      <c r="EX308" s="1087"/>
      <c r="EY308" s="1087"/>
      <c r="EZ308" s="502"/>
      <c r="FA308" s="482"/>
      <c r="FB308" s="1087"/>
      <c r="FC308" s="1087"/>
      <c r="FD308" s="1686"/>
      <c r="FE308" s="498"/>
      <c r="FF308" s="1686"/>
      <c r="FG308" s="498"/>
      <c r="FH308" s="1686"/>
      <c r="FI308" s="498"/>
      <c r="FJ308" s="1087"/>
      <c r="FK308" s="1087"/>
      <c r="FL308" s="1087"/>
      <c r="FM308" s="1087"/>
      <c r="FN308" s="1087"/>
      <c r="FO308" s="1087"/>
      <c r="FP308" s="1087"/>
      <c r="FQ308" s="1087"/>
      <c r="FR308" s="1087"/>
      <c r="FS308" s="1087"/>
      <c r="FT308" s="1087"/>
      <c r="FU308" s="1087"/>
      <c r="FV308" s="1087"/>
      <c r="FW308" s="1087"/>
      <c r="FX308" s="1087"/>
      <c r="FY308" s="1087"/>
      <c r="FZ308" s="1087"/>
      <c r="GA308" s="1087"/>
      <c r="GB308" s="1087"/>
      <c r="GC308" s="1087"/>
      <c r="GD308" s="1087"/>
      <c r="GE308" s="1087"/>
      <c r="GF308" s="1087"/>
      <c r="GG308" s="1087"/>
      <c r="GH308" s="1087"/>
      <c r="GI308" s="1087"/>
      <c r="GJ308" s="502"/>
      <c r="GK308" s="482"/>
      <c r="GL308" s="502"/>
      <c r="GM308" s="482"/>
    </row>
    <row r="309" spans="1:195" ht="13.5" hidden="1" customHeight="1" outlineLevel="1" x14ac:dyDescent="0.15">
      <c r="A309" s="2860">
        <v>44878</v>
      </c>
      <c r="B309" s="1081"/>
      <c r="C309" s="1081"/>
      <c r="D309" s="1495" t="s">
        <v>935</v>
      </c>
      <c r="E309" s="1066" t="s">
        <v>20</v>
      </c>
      <c r="F309" s="1081"/>
      <c r="G309" s="1081"/>
      <c r="H309" s="1495"/>
      <c r="I309" s="1066">
        <v>0</v>
      </c>
      <c r="J309" s="1081"/>
      <c r="K309" s="1081"/>
      <c r="L309" s="1495" t="s">
        <v>1257</v>
      </c>
      <c r="M309" s="1066" t="s">
        <v>29</v>
      </c>
      <c r="N309" s="1081"/>
      <c r="O309" s="1081"/>
      <c r="P309" s="1081"/>
      <c r="Q309" s="1081"/>
      <c r="R309" s="1495" t="s">
        <v>716</v>
      </c>
      <c r="S309" s="1066" t="s">
        <v>29</v>
      </c>
      <c r="T309" s="1495" t="s">
        <v>1428</v>
      </c>
      <c r="U309" s="1066" t="s">
        <v>20</v>
      </c>
      <c r="V309" s="1495" t="s">
        <v>1566</v>
      </c>
      <c r="W309" s="1066" t="s">
        <v>20</v>
      </c>
      <c r="X309" s="1081"/>
      <c r="Y309" s="1081"/>
      <c r="Z309" s="1081"/>
      <c r="AA309" s="1081"/>
      <c r="AB309" s="1495" t="s">
        <v>1562</v>
      </c>
      <c r="AC309" s="1066" t="s">
        <v>20</v>
      </c>
      <c r="AD309" s="1495"/>
      <c r="AE309" s="1066">
        <v>0</v>
      </c>
      <c r="AF309" s="1495" t="s">
        <v>1575</v>
      </c>
      <c r="AG309" s="1066" t="s">
        <v>20</v>
      </c>
      <c r="AH309" s="1654"/>
      <c r="AI309" s="427"/>
      <c r="AJ309" s="1081"/>
      <c r="AK309" s="1081"/>
      <c r="AL309" s="446"/>
      <c r="AM309" s="427"/>
      <c r="AN309" s="1081"/>
      <c r="AO309" s="1081"/>
      <c r="AP309" s="1495"/>
      <c r="AQ309" s="1066">
        <v>0</v>
      </c>
      <c r="AR309" s="1495" t="s">
        <v>1316</v>
      </c>
      <c r="AS309" s="1066" t="s">
        <v>20</v>
      </c>
      <c r="AT309" s="446"/>
      <c r="AU309" s="427"/>
      <c r="AV309" s="1495" t="s">
        <v>1306</v>
      </c>
      <c r="AW309" s="1066" t="s">
        <v>29</v>
      </c>
      <c r="AX309" s="1081"/>
      <c r="AY309" s="1081"/>
      <c r="AZ309" s="1495"/>
      <c r="BA309" s="1066"/>
      <c r="BB309" s="1495" t="s">
        <v>683</v>
      </c>
      <c r="BC309" s="1066">
        <v>0</v>
      </c>
      <c r="BD309" s="1687"/>
      <c r="BE309" s="1066"/>
      <c r="BF309" s="1495" t="s">
        <v>1534</v>
      </c>
      <c r="BG309" s="1066" t="s">
        <v>20</v>
      </c>
      <c r="BH309" s="1495" t="s">
        <v>1088</v>
      </c>
      <c r="BI309" s="1066" t="s">
        <v>29</v>
      </c>
      <c r="BJ309" s="1081"/>
      <c r="BK309" s="1081"/>
      <c r="BL309" s="446"/>
      <c r="BM309" s="427"/>
      <c r="BN309" s="446"/>
      <c r="BO309" s="427"/>
      <c r="BP309" s="1081"/>
      <c r="BQ309" s="1081"/>
      <c r="BR309" s="1495" t="s">
        <v>1569</v>
      </c>
      <c r="BS309" s="1066" t="s">
        <v>20</v>
      </c>
      <c r="BT309" s="1081"/>
      <c r="BU309" s="1081"/>
      <c r="BV309" s="1495" t="s">
        <v>1064</v>
      </c>
      <c r="BW309" s="1066" t="s">
        <v>29</v>
      </c>
      <c r="BX309" s="1495">
        <v>0</v>
      </c>
      <c r="BY309" s="1066">
        <v>0</v>
      </c>
      <c r="BZ309" s="1081"/>
      <c r="CA309" s="1081"/>
      <c r="CB309" s="1495"/>
      <c r="CC309" s="1066">
        <v>0</v>
      </c>
      <c r="CD309" s="1495" t="s">
        <v>1522</v>
      </c>
      <c r="CE309" s="1066" t="s">
        <v>29</v>
      </c>
      <c r="CF309" s="1495" t="s">
        <v>1567</v>
      </c>
      <c r="CG309" s="1066" t="s">
        <v>20</v>
      </c>
      <c r="CH309" s="1495" t="s">
        <v>1542</v>
      </c>
      <c r="CI309" s="1066" t="s">
        <v>20</v>
      </c>
      <c r="CJ309" s="1081"/>
      <c r="CK309" s="1081"/>
      <c r="CL309" s="1495"/>
      <c r="CM309" s="1066">
        <v>0</v>
      </c>
      <c r="CN309" s="1495" t="s">
        <v>1407</v>
      </c>
      <c r="CO309" s="1066" t="s">
        <v>29</v>
      </c>
      <c r="CP309" s="1081"/>
      <c r="CQ309" s="1081"/>
      <c r="CR309" s="446"/>
      <c r="CS309" s="427"/>
      <c r="CT309" s="1081"/>
      <c r="CU309" s="1081"/>
      <c r="CV309" s="446"/>
      <c r="CW309" s="427"/>
      <c r="CX309" s="1495" t="s">
        <v>1431</v>
      </c>
      <c r="CY309" s="1066" t="s">
        <v>652</v>
      </c>
      <c r="CZ309" s="1495" t="s">
        <v>1573</v>
      </c>
      <c r="DA309" s="1066" t="s">
        <v>29</v>
      </c>
      <c r="DB309" s="1495" t="s">
        <v>1434</v>
      </c>
      <c r="DC309" s="1066" t="s">
        <v>20</v>
      </c>
      <c r="DD309" s="446"/>
      <c r="DE309" s="427"/>
      <c r="DF309" s="446"/>
      <c r="DG309" s="427"/>
      <c r="DH309" s="446"/>
      <c r="DI309" s="427"/>
      <c r="DJ309" s="1495"/>
      <c r="DK309" s="1066">
        <v>0</v>
      </c>
      <c r="DL309" s="1081"/>
      <c r="DM309" s="1081"/>
      <c r="DN309" s="446"/>
      <c r="DO309" s="427"/>
      <c r="DP309" s="446"/>
      <c r="DQ309" s="427"/>
      <c r="DR309" s="446"/>
      <c r="DS309" s="427"/>
      <c r="DT309" s="1495"/>
      <c r="DU309" s="1066"/>
      <c r="DV309" s="446"/>
      <c r="DW309" s="427"/>
      <c r="DX309" s="1081"/>
      <c r="DY309" s="1081"/>
      <c r="DZ309" s="1687"/>
      <c r="EA309" s="1066"/>
      <c r="EB309" s="1495" t="s">
        <v>1417</v>
      </c>
      <c r="EC309" s="1066" t="s">
        <v>29</v>
      </c>
      <c r="ED309" s="1081"/>
      <c r="EE309" s="1081"/>
      <c r="EF309" s="1687"/>
      <c r="EG309" s="1066"/>
      <c r="EH309" s="1081"/>
      <c r="EI309" s="1081"/>
      <c r="EJ309" s="1081"/>
      <c r="EK309" s="1081"/>
      <c r="EL309" s="1081"/>
      <c r="EM309" s="1081"/>
      <c r="EN309" s="1495" t="s">
        <v>1174</v>
      </c>
      <c r="EO309" s="1066" t="s">
        <v>20</v>
      </c>
      <c r="EP309" s="446"/>
      <c r="EQ309" s="427"/>
      <c r="ER309" s="1081"/>
      <c r="ES309" s="1081"/>
      <c r="ET309" s="1081"/>
      <c r="EU309" s="1081"/>
      <c r="EV309" s="1081"/>
      <c r="EW309" s="1081"/>
      <c r="EX309" s="1081"/>
      <c r="EY309" s="1081"/>
      <c r="EZ309" s="446"/>
      <c r="FA309" s="427"/>
      <c r="FB309" s="1081"/>
      <c r="FC309" s="1081"/>
      <c r="FD309" s="1687"/>
      <c r="FE309" s="1066"/>
      <c r="FF309" s="1687"/>
      <c r="FG309" s="1066"/>
      <c r="FH309" s="1687"/>
      <c r="FI309" s="1066"/>
      <c r="FJ309" s="1081"/>
      <c r="FK309" s="1081"/>
      <c r="FL309" s="1081"/>
      <c r="FM309" s="1081"/>
      <c r="FN309" s="1081"/>
      <c r="FO309" s="1081"/>
      <c r="FP309" s="1081"/>
      <c r="FQ309" s="1081"/>
      <c r="FR309" s="1081"/>
      <c r="FS309" s="1081"/>
      <c r="FT309" s="1081"/>
      <c r="FU309" s="1081"/>
      <c r="FV309" s="1081"/>
      <c r="FW309" s="1081"/>
      <c r="FX309" s="1081"/>
      <c r="FY309" s="1081"/>
      <c r="FZ309" s="1081"/>
      <c r="GA309" s="1081"/>
      <c r="GB309" s="1081"/>
      <c r="GC309" s="1081"/>
      <c r="GD309" s="1081"/>
      <c r="GE309" s="1081"/>
      <c r="GF309" s="1081"/>
      <c r="GG309" s="1081"/>
      <c r="GH309" s="1081"/>
      <c r="GI309" s="1081"/>
      <c r="GJ309" s="446"/>
      <c r="GK309" s="427"/>
      <c r="GL309" s="446"/>
      <c r="GM309" s="427"/>
    </row>
    <row r="310" spans="1:195" ht="13.5" hidden="1" customHeight="1" outlineLevel="1" x14ac:dyDescent="0.15">
      <c r="A310" s="2861"/>
      <c r="B310" s="1082"/>
      <c r="C310" s="1082"/>
      <c r="D310" s="430" t="s">
        <v>1174</v>
      </c>
      <c r="E310" s="429" t="s">
        <v>29</v>
      </c>
      <c r="F310" s="1082"/>
      <c r="G310" s="1082"/>
      <c r="H310" s="430">
        <v>0</v>
      </c>
      <c r="I310" s="429">
        <v>0</v>
      </c>
      <c r="J310" s="1082"/>
      <c r="K310" s="1082"/>
      <c r="L310" s="430" t="s">
        <v>1424</v>
      </c>
      <c r="M310" s="429" t="s">
        <v>29</v>
      </c>
      <c r="N310" s="1082"/>
      <c r="O310" s="1082"/>
      <c r="P310" s="1082"/>
      <c r="Q310" s="1082"/>
      <c r="R310" s="430" t="s">
        <v>935</v>
      </c>
      <c r="S310" s="429" t="s">
        <v>20</v>
      </c>
      <c r="T310" s="430" t="s">
        <v>1081</v>
      </c>
      <c r="U310" s="429" t="s">
        <v>29</v>
      </c>
      <c r="V310" s="430" t="s">
        <v>1368</v>
      </c>
      <c r="W310" s="429" t="s">
        <v>20</v>
      </c>
      <c r="X310" s="1082"/>
      <c r="Y310" s="1082"/>
      <c r="Z310" s="1082"/>
      <c r="AA310" s="1082"/>
      <c r="AB310" s="430" t="s">
        <v>1561</v>
      </c>
      <c r="AC310" s="429" t="s">
        <v>29</v>
      </c>
      <c r="AD310" s="430">
        <v>0</v>
      </c>
      <c r="AE310" s="429">
        <v>0</v>
      </c>
      <c r="AF310" s="430" t="s">
        <v>1573</v>
      </c>
      <c r="AG310" s="429" t="s">
        <v>29</v>
      </c>
      <c r="AH310" s="1655"/>
      <c r="AI310" s="429"/>
      <c r="AJ310" s="1082"/>
      <c r="AK310" s="1082"/>
      <c r="AL310" s="428"/>
      <c r="AM310" s="429"/>
      <c r="AN310" s="1082"/>
      <c r="AO310" s="1082"/>
      <c r="AP310" s="430">
        <v>0</v>
      </c>
      <c r="AQ310" s="429">
        <v>0</v>
      </c>
      <c r="AR310" s="430" t="s">
        <v>1407</v>
      </c>
      <c r="AS310" s="429" t="s">
        <v>29</v>
      </c>
      <c r="AT310" s="428"/>
      <c r="AU310" s="429"/>
      <c r="AV310" s="430" t="s">
        <v>1572</v>
      </c>
      <c r="AW310" s="429" t="s">
        <v>20</v>
      </c>
      <c r="AX310" s="1082"/>
      <c r="AY310" s="1082"/>
      <c r="AZ310" s="430"/>
      <c r="BA310" s="429"/>
      <c r="BB310" s="430">
        <v>0</v>
      </c>
      <c r="BC310" s="429">
        <v>0</v>
      </c>
      <c r="BD310" s="1688"/>
      <c r="BE310" s="1689"/>
      <c r="BF310" s="430" t="s">
        <v>1088</v>
      </c>
      <c r="BG310" s="429" t="s">
        <v>29</v>
      </c>
      <c r="BH310" s="430" t="s">
        <v>1431</v>
      </c>
      <c r="BI310" s="429" t="s">
        <v>20</v>
      </c>
      <c r="BJ310" s="1082"/>
      <c r="BK310" s="1082"/>
      <c r="BL310" s="428"/>
      <c r="BM310" s="429"/>
      <c r="BN310" s="428"/>
      <c r="BO310" s="429"/>
      <c r="BP310" s="1082"/>
      <c r="BQ310" s="1082"/>
      <c r="BR310" s="430" t="s">
        <v>1423</v>
      </c>
      <c r="BS310" s="429" t="s">
        <v>29</v>
      </c>
      <c r="BT310" s="1082"/>
      <c r="BU310" s="1082"/>
      <c r="BV310" s="430" t="s">
        <v>1535</v>
      </c>
      <c r="BW310" s="429" t="s">
        <v>20</v>
      </c>
      <c r="BX310" s="430">
        <v>0</v>
      </c>
      <c r="BY310" s="429">
        <v>0</v>
      </c>
      <c r="BZ310" s="1082"/>
      <c r="CA310" s="1082"/>
      <c r="CB310" s="430">
        <v>0</v>
      </c>
      <c r="CC310" s="429">
        <v>0</v>
      </c>
      <c r="CD310" s="430" t="s">
        <v>1568</v>
      </c>
      <c r="CE310" s="429" t="s">
        <v>20</v>
      </c>
      <c r="CF310" s="430" t="s">
        <v>1522</v>
      </c>
      <c r="CG310" s="429" t="s">
        <v>20</v>
      </c>
      <c r="CH310" s="430" t="s">
        <v>1417</v>
      </c>
      <c r="CI310" s="429" t="s">
        <v>20</v>
      </c>
      <c r="CJ310" s="1082"/>
      <c r="CK310" s="1082"/>
      <c r="CL310" s="430">
        <v>0</v>
      </c>
      <c r="CM310" s="429">
        <v>0</v>
      </c>
      <c r="CN310" s="430" t="s">
        <v>1461</v>
      </c>
      <c r="CO310" s="429" t="s">
        <v>29</v>
      </c>
      <c r="CP310" s="1082"/>
      <c r="CQ310" s="1082"/>
      <c r="CR310" s="428"/>
      <c r="CS310" s="429"/>
      <c r="CT310" s="1082"/>
      <c r="CU310" s="1082"/>
      <c r="CV310" s="428"/>
      <c r="CW310" s="429"/>
      <c r="CX310" s="430" t="s">
        <v>1257</v>
      </c>
      <c r="CY310" s="429" t="s">
        <v>20</v>
      </c>
      <c r="CZ310" s="430" t="s">
        <v>1306</v>
      </c>
      <c r="DA310" s="429" t="s">
        <v>29</v>
      </c>
      <c r="DB310" s="430" t="s">
        <v>1560</v>
      </c>
      <c r="DC310" s="429" t="s">
        <v>29</v>
      </c>
      <c r="DD310" s="428"/>
      <c r="DE310" s="429"/>
      <c r="DF310" s="428"/>
      <c r="DG310" s="429"/>
      <c r="DH310" s="428"/>
      <c r="DI310" s="429"/>
      <c r="DJ310" s="430">
        <v>0</v>
      </c>
      <c r="DK310" s="429">
        <v>0</v>
      </c>
      <c r="DL310" s="1082"/>
      <c r="DM310" s="1082"/>
      <c r="DN310" s="428"/>
      <c r="DO310" s="429"/>
      <c r="DP310" s="428"/>
      <c r="DQ310" s="429"/>
      <c r="DR310" s="428"/>
      <c r="DS310" s="429"/>
      <c r="DT310" s="430"/>
      <c r="DU310" s="429"/>
      <c r="DV310" s="428"/>
      <c r="DW310" s="429"/>
      <c r="DX310" s="1082"/>
      <c r="DY310" s="1082"/>
      <c r="DZ310" s="1688"/>
      <c r="EA310" s="1689"/>
      <c r="EB310" s="430" t="s">
        <v>861</v>
      </c>
      <c r="EC310" s="429" t="s">
        <v>20</v>
      </c>
      <c r="ED310" s="1082"/>
      <c r="EE310" s="1082"/>
      <c r="EF310" s="1688"/>
      <c r="EG310" s="1689"/>
      <c r="EH310" s="1082"/>
      <c r="EI310" s="1082"/>
      <c r="EJ310" s="1082"/>
      <c r="EK310" s="1082"/>
      <c r="EL310" s="1082"/>
      <c r="EM310" s="1082"/>
      <c r="EN310" s="430" t="s">
        <v>1542</v>
      </c>
      <c r="EO310" s="429" t="s">
        <v>20</v>
      </c>
      <c r="EP310" s="428"/>
      <c r="EQ310" s="429"/>
      <c r="ER310" s="1082"/>
      <c r="ES310" s="1082"/>
      <c r="ET310" s="1082"/>
      <c r="EU310" s="1082"/>
      <c r="EV310" s="1082"/>
      <c r="EW310" s="1082"/>
      <c r="EX310" s="1082"/>
      <c r="EY310" s="1082"/>
      <c r="EZ310" s="428"/>
      <c r="FA310" s="429"/>
      <c r="FB310" s="1082"/>
      <c r="FC310" s="1082"/>
      <c r="FD310" s="1688"/>
      <c r="FE310" s="1689"/>
      <c r="FF310" s="1688"/>
      <c r="FG310" s="1689"/>
      <c r="FH310" s="1688"/>
      <c r="FI310" s="1689"/>
      <c r="FJ310" s="1082"/>
      <c r="FK310" s="1082"/>
      <c r="FL310" s="1082"/>
      <c r="FM310" s="1082"/>
      <c r="FN310" s="1082"/>
      <c r="FO310" s="1082"/>
      <c r="FP310" s="1082"/>
      <c r="FQ310" s="1082"/>
      <c r="FR310" s="1082"/>
      <c r="FS310" s="1082"/>
      <c r="FT310" s="1082"/>
      <c r="FU310" s="1082"/>
      <c r="FV310" s="1082"/>
      <c r="FW310" s="1082"/>
      <c r="FX310" s="1082"/>
      <c r="FY310" s="1082"/>
      <c r="FZ310" s="1082"/>
      <c r="GA310" s="1082"/>
      <c r="GB310" s="1082"/>
      <c r="GC310" s="1082"/>
      <c r="GD310" s="1082"/>
      <c r="GE310" s="1082"/>
      <c r="GF310" s="1082"/>
      <c r="GG310" s="1082"/>
      <c r="GH310" s="1082"/>
      <c r="GI310" s="1082"/>
      <c r="GJ310" s="428"/>
      <c r="GK310" s="429"/>
      <c r="GL310" s="428"/>
      <c r="GM310" s="429"/>
    </row>
    <row r="311" spans="1:195" ht="13.5" hidden="1" customHeight="1" outlineLevel="1" x14ac:dyDescent="0.15">
      <c r="A311" s="2861"/>
      <c r="B311" s="1082"/>
      <c r="C311" s="1082"/>
      <c r="D311" s="430" t="s">
        <v>1575</v>
      </c>
      <c r="E311" s="429" t="s">
        <v>20</v>
      </c>
      <c r="F311" s="1082"/>
      <c r="G311" s="1082"/>
      <c r="H311" s="430">
        <v>0</v>
      </c>
      <c r="I311" s="429">
        <v>0</v>
      </c>
      <c r="J311" s="1082"/>
      <c r="K311" s="1082"/>
      <c r="L311" s="430" t="s">
        <v>1462</v>
      </c>
      <c r="M311" s="429" t="s">
        <v>652</v>
      </c>
      <c r="N311" s="1082"/>
      <c r="O311" s="1082"/>
      <c r="P311" s="1082"/>
      <c r="Q311" s="1082"/>
      <c r="R311" s="430" t="s">
        <v>1357</v>
      </c>
      <c r="S311" s="507" t="s">
        <v>766</v>
      </c>
      <c r="T311" s="430" t="s">
        <v>888</v>
      </c>
      <c r="U311" s="429" t="s">
        <v>20</v>
      </c>
      <c r="V311" s="430" t="s">
        <v>1568</v>
      </c>
      <c r="W311" s="429" t="s">
        <v>29</v>
      </c>
      <c r="X311" s="1082"/>
      <c r="Y311" s="1082"/>
      <c r="Z311" s="1082"/>
      <c r="AA311" s="1082"/>
      <c r="AB311" s="430" t="s">
        <v>1537</v>
      </c>
      <c r="AC311" s="429" t="s">
        <v>20</v>
      </c>
      <c r="AD311" s="430">
        <v>0</v>
      </c>
      <c r="AE311" s="429">
        <v>0</v>
      </c>
      <c r="AF311" s="430" t="s">
        <v>1431</v>
      </c>
      <c r="AG311" s="429" t="s">
        <v>591</v>
      </c>
      <c r="AH311" s="1655"/>
      <c r="AI311" s="429"/>
      <c r="AJ311" s="1082"/>
      <c r="AK311" s="1082"/>
      <c r="AL311" s="428"/>
      <c r="AM311" s="429"/>
      <c r="AN311" s="1082"/>
      <c r="AO311" s="1082"/>
      <c r="AP311" s="430">
        <v>0</v>
      </c>
      <c r="AQ311" s="429">
        <v>0</v>
      </c>
      <c r="AR311" s="430" t="s">
        <v>1306</v>
      </c>
      <c r="AS311" s="429" t="s">
        <v>20</v>
      </c>
      <c r="AT311" s="428"/>
      <c r="AU311" s="429"/>
      <c r="AV311" s="430" t="s">
        <v>935</v>
      </c>
      <c r="AW311" s="429" t="s">
        <v>29</v>
      </c>
      <c r="AX311" s="1082"/>
      <c r="AY311" s="1082"/>
      <c r="AZ311" s="430"/>
      <c r="BA311" s="429"/>
      <c r="BB311" s="430">
        <v>0</v>
      </c>
      <c r="BC311" s="429">
        <v>0</v>
      </c>
      <c r="BD311" s="1688"/>
      <c r="BE311" s="1689"/>
      <c r="BF311" s="430" t="s">
        <v>1354</v>
      </c>
      <c r="BG311" s="429" t="s">
        <v>29</v>
      </c>
      <c r="BH311" s="430" t="s">
        <v>1563</v>
      </c>
      <c r="BI311" s="429" t="s">
        <v>29</v>
      </c>
      <c r="BJ311" s="1082"/>
      <c r="BK311" s="1082"/>
      <c r="BL311" s="428"/>
      <c r="BM311" s="429"/>
      <c r="BN311" s="428"/>
      <c r="BO311" s="429"/>
      <c r="BP311" s="1082"/>
      <c r="BQ311" s="1082"/>
      <c r="BR311" s="430" t="s">
        <v>1460</v>
      </c>
      <c r="BS311" s="429" t="s">
        <v>652</v>
      </c>
      <c r="BT311" s="1082"/>
      <c r="BU311" s="1082"/>
      <c r="BV311" s="430" t="s">
        <v>1365</v>
      </c>
      <c r="BW311" s="429" t="s">
        <v>29</v>
      </c>
      <c r="BX311" s="430" t="s">
        <v>1434</v>
      </c>
      <c r="BY311" s="429" t="s">
        <v>29</v>
      </c>
      <c r="BZ311" s="1082"/>
      <c r="CA311" s="1082"/>
      <c r="CB311" s="430">
        <v>0</v>
      </c>
      <c r="CC311" s="429">
        <v>0</v>
      </c>
      <c r="CD311" s="430" t="s">
        <v>1571</v>
      </c>
      <c r="CE311" s="429" t="s">
        <v>20</v>
      </c>
      <c r="CF311" s="430" t="s">
        <v>1566</v>
      </c>
      <c r="CG311" s="429" t="s">
        <v>29</v>
      </c>
      <c r="CH311" s="430" t="s">
        <v>716</v>
      </c>
      <c r="CI311" s="429" t="s">
        <v>29</v>
      </c>
      <c r="CJ311" s="1082"/>
      <c r="CK311" s="1082"/>
      <c r="CL311" s="430">
        <v>0</v>
      </c>
      <c r="CM311" s="429">
        <v>0</v>
      </c>
      <c r="CN311" s="430" t="s">
        <v>1316</v>
      </c>
      <c r="CO311" s="429" t="s">
        <v>29</v>
      </c>
      <c r="CP311" s="1082"/>
      <c r="CQ311" s="1082"/>
      <c r="CR311" s="428"/>
      <c r="CS311" s="429"/>
      <c r="CT311" s="1082"/>
      <c r="CU311" s="1082"/>
      <c r="CV311" s="428"/>
      <c r="CW311" s="429"/>
      <c r="CX311" s="430" t="s">
        <v>964</v>
      </c>
      <c r="CY311" s="429" t="s">
        <v>29</v>
      </c>
      <c r="CZ311" s="430" t="s">
        <v>861</v>
      </c>
      <c r="DA311" s="429" t="s">
        <v>29</v>
      </c>
      <c r="DB311" s="430" t="s">
        <v>1573</v>
      </c>
      <c r="DC311" s="429" t="s">
        <v>20</v>
      </c>
      <c r="DD311" s="428"/>
      <c r="DE311" s="429"/>
      <c r="DF311" s="428"/>
      <c r="DG311" s="429"/>
      <c r="DH311" s="428"/>
      <c r="DI311" s="429"/>
      <c r="DJ311" s="430">
        <v>0</v>
      </c>
      <c r="DK311" s="429">
        <v>0</v>
      </c>
      <c r="DL311" s="1082"/>
      <c r="DM311" s="1082"/>
      <c r="DN311" s="428"/>
      <c r="DO311" s="429"/>
      <c r="DP311" s="428"/>
      <c r="DQ311" s="429"/>
      <c r="DR311" s="428"/>
      <c r="DS311" s="429"/>
      <c r="DT311" s="430"/>
      <c r="DU311" s="429"/>
      <c r="DV311" s="428"/>
      <c r="DW311" s="429"/>
      <c r="DX311" s="1082"/>
      <c r="DY311" s="1082"/>
      <c r="DZ311" s="1688"/>
      <c r="EA311" s="1689"/>
      <c r="EB311" s="430" t="s">
        <v>1572</v>
      </c>
      <c r="EC311" s="429" t="s">
        <v>29</v>
      </c>
      <c r="ED311" s="1082"/>
      <c r="EE311" s="1082"/>
      <c r="EF311" s="1688"/>
      <c r="EG311" s="1689"/>
      <c r="EH311" s="1082"/>
      <c r="EI311" s="1082"/>
      <c r="EJ311" s="1082"/>
      <c r="EK311" s="1082"/>
      <c r="EL311" s="1082"/>
      <c r="EM311" s="1082"/>
      <c r="EN311" s="430" t="s">
        <v>1522</v>
      </c>
      <c r="EO311" s="429" t="s">
        <v>29</v>
      </c>
      <c r="EP311" s="428"/>
      <c r="EQ311" s="429"/>
      <c r="ER311" s="1082"/>
      <c r="ES311" s="1082"/>
      <c r="ET311" s="1082"/>
      <c r="EU311" s="1082"/>
      <c r="EV311" s="1082"/>
      <c r="EW311" s="1082"/>
      <c r="EX311" s="1082"/>
      <c r="EY311" s="1082"/>
      <c r="EZ311" s="428"/>
      <c r="FA311" s="429"/>
      <c r="FB311" s="1082"/>
      <c r="FC311" s="1082"/>
      <c r="FD311" s="1688"/>
      <c r="FE311" s="1689"/>
      <c r="FF311" s="1688"/>
      <c r="FG311" s="1689"/>
      <c r="FH311" s="1688"/>
      <c r="FI311" s="1689"/>
      <c r="FJ311" s="1082"/>
      <c r="FK311" s="1082"/>
      <c r="FL311" s="1082"/>
      <c r="FM311" s="1082"/>
      <c r="FN311" s="1082"/>
      <c r="FO311" s="1082"/>
      <c r="FP311" s="1082"/>
      <c r="FQ311" s="1082"/>
      <c r="FR311" s="1082"/>
      <c r="FS311" s="1082"/>
      <c r="FT311" s="1082"/>
      <c r="FU311" s="1082"/>
      <c r="FV311" s="1082"/>
      <c r="FW311" s="1082"/>
      <c r="FX311" s="1082"/>
      <c r="FY311" s="1082"/>
      <c r="FZ311" s="1082"/>
      <c r="GA311" s="1082"/>
      <c r="GB311" s="1082"/>
      <c r="GC311" s="1082"/>
      <c r="GD311" s="1082"/>
      <c r="GE311" s="1082"/>
      <c r="GF311" s="1082"/>
      <c r="GG311" s="1082"/>
      <c r="GH311" s="1082"/>
      <c r="GI311" s="1082"/>
      <c r="GJ311" s="428"/>
      <c r="GK311" s="429"/>
      <c r="GL311" s="428"/>
      <c r="GM311" s="429"/>
    </row>
    <row r="312" spans="1:195" ht="13.5" hidden="1" customHeight="1" outlineLevel="1" x14ac:dyDescent="0.15">
      <c r="A312" s="2861"/>
      <c r="B312" s="1082"/>
      <c r="C312" s="1082"/>
      <c r="D312" s="430" t="s">
        <v>1290</v>
      </c>
      <c r="E312" s="429" t="s">
        <v>29</v>
      </c>
      <c r="F312" s="1082"/>
      <c r="G312" s="1082"/>
      <c r="H312" s="430">
        <v>0</v>
      </c>
      <c r="I312" s="429">
        <v>0</v>
      </c>
      <c r="J312" s="1082"/>
      <c r="K312" s="1082"/>
      <c r="L312" s="430" t="s">
        <v>1407</v>
      </c>
      <c r="M312" s="429" t="s">
        <v>29</v>
      </c>
      <c r="N312" s="1082"/>
      <c r="O312" s="1082"/>
      <c r="P312" s="1082"/>
      <c r="Q312" s="1082"/>
      <c r="R312" s="430" t="s">
        <v>1575</v>
      </c>
      <c r="S312" s="429" t="s">
        <v>20</v>
      </c>
      <c r="T312" s="430">
        <v>0</v>
      </c>
      <c r="U312" s="429">
        <v>0</v>
      </c>
      <c r="V312" s="430" t="s">
        <v>1572</v>
      </c>
      <c r="W312" s="429" t="s">
        <v>20</v>
      </c>
      <c r="X312" s="1082"/>
      <c r="Y312" s="1082"/>
      <c r="Z312" s="1082"/>
      <c r="AA312" s="1082"/>
      <c r="AB312" s="430" t="s">
        <v>1390</v>
      </c>
      <c r="AC312" s="429" t="s">
        <v>29</v>
      </c>
      <c r="AD312" s="430">
        <v>0</v>
      </c>
      <c r="AE312" s="429">
        <v>0</v>
      </c>
      <c r="AF312" s="430" t="s">
        <v>599</v>
      </c>
      <c r="AG312" s="429" t="s">
        <v>20</v>
      </c>
      <c r="AH312" s="1655"/>
      <c r="AI312" s="429"/>
      <c r="AJ312" s="1082"/>
      <c r="AK312" s="1082"/>
      <c r="AL312" s="428"/>
      <c r="AM312" s="429"/>
      <c r="AN312" s="1082"/>
      <c r="AO312" s="1082"/>
      <c r="AP312" s="430">
        <v>0</v>
      </c>
      <c r="AQ312" s="429">
        <v>0</v>
      </c>
      <c r="AR312" s="430" t="s">
        <v>1461</v>
      </c>
      <c r="AS312" s="429" t="s">
        <v>20</v>
      </c>
      <c r="AT312" s="428"/>
      <c r="AU312" s="429"/>
      <c r="AV312" s="430" t="s">
        <v>1560</v>
      </c>
      <c r="AW312" s="429" t="s">
        <v>20</v>
      </c>
      <c r="AX312" s="1082"/>
      <c r="AY312" s="1082"/>
      <c r="AZ312" s="430"/>
      <c r="BA312" s="429"/>
      <c r="BB312" s="430">
        <v>0</v>
      </c>
      <c r="BC312" s="429">
        <v>0</v>
      </c>
      <c r="BD312" s="1688"/>
      <c r="BE312" s="1689"/>
      <c r="BF312" s="430" t="s">
        <v>1424</v>
      </c>
      <c r="BG312" s="429" t="s">
        <v>29</v>
      </c>
      <c r="BH312" s="430" t="s">
        <v>1363</v>
      </c>
      <c r="BI312" s="429" t="s">
        <v>29</v>
      </c>
      <c r="BJ312" s="1082"/>
      <c r="BK312" s="1082"/>
      <c r="BL312" s="428"/>
      <c r="BM312" s="429"/>
      <c r="BN312" s="428"/>
      <c r="BO312" s="429"/>
      <c r="BP312" s="1082"/>
      <c r="BQ312" s="1082"/>
      <c r="BR312" s="430" t="s">
        <v>1573</v>
      </c>
      <c r="BS312" s="429" t="s">
        <v>29</v>
      </c>
      <c r="BT312" s="1082"/>
      <c r="BU312" s="1082"/>
      <c r="BV312" s="430" t="s">
        <v>1397</v>
      </c>
      <c r="BW312" s="429" t="s">
        <v>20</v>
      </c>
      <c r="BX312" s="430" t="s">
        <v>1306</v>
      </c>
      <c r="BY312" s="429" t="s">
        <v>20</v>
      </c>
      <c r="BZ312" s="1082"/>
      <c r="CA312" s="1082"/>
      <c r="CB312" s="430">
        <v>0</v>
      </c>
      <c r="CC312" s="429">
        <v>0</v>
      </c>
      <c r="CD312" s="430" t="s">
        <v>1542</v>
      </c>
      <c r="CE312" s="429" t="s">
        <v>20</v>
      </c>
      <c r="CF312" s="430" t="s">
        <v>1473</v>
      </c>
      <c r="CG312" s="429" t="s">
        <v>20</v>
      </c>
      <c r="CH312" s="430" t="s">
        <v>1537</v>
      </c>
      <c r="CI312" s="429" t="s">
        <v>20</v>
      </c>
      <c r="CJ312" s="1082"/>
      <c r="CK312" s="1082"/>
      <c r="CL312" s="430">
        <v>0</v>
      </c>
      <c r="CM312" s="429">
        <v>0</v>
      </c>
      <c r="CN312" s="430" t="s">
        <v>1029</v>
      </c>
      <c r="CO312" s="429" t="s">
        <v>29</v>
      </c>
      <c r="CP312" s="1082"/>
      <c r="CQ312" s="1082"/>
      <c r="CR312" s="428"/>
      <c r="CS312" s="429"/>
      <c r="CT312" s="1082"/>
      <c r="CU312" s="1082"/>
      <c r="CV312" s="428"/>
      <c r="CW312" s="429"/>
      <c r="CX312" s="430" t="s">
        <v>716</v>
      </c>
      <c r="CY312" s="429" t="s">
        <v>20</v>
      </c>
      <c r="CZ312" s="430" t="s">
        <v>1316</v>
      </c>
      <c r="DA312" s="429" t="s">
        <v>29</v>
      </c>
      <c r="DB312" s="430" t="s">
        <v>1494</v>
      </c>
      <c r="DC312" s="429" t="s">
        <v>29</v>
      </c>
      <c r="DD312" s="428"/>
      <c r="DE312" s="429"/>
      <c r="DF312" s="428"/>
      <c r="DG312" s="429"/>
      <c r="DH312" s="428"/>
      <c r="DI312" s="429"/>
      <c r="DJ312" s="430">
        <v>0</v>
      </c>
      <c r="DK312" s="429">
        <v>0</v>
      </c>
      <c r="DL312" s="1082"/>
      <c r="DM312" s="1082"/>
      <c r="DN312" s="428"/>
      <c r="DO312" s="429"/>
      <c r="DP312" s="428"/>
      <c r="DQ312" s="429"/>
      <c r="DR312" s="428"/>
      <c r="DS312" s="429"/>
      <c r="DT312" s="430"/>
      <c r="DU312" s="429"/>
      <c r="DV312" s="428"/>
      <c r="DW312" s="429"/>
      <c r="DX312" s="1082"/>
      <c r="DY312" s="1082"/>
      <c r="DZ312" s="1688"/>
      <c r="EA312" s="1689"/>
      <c r="EB312" s="430" t="s">
        <v>1576</v>
      </c>
      <c r="EC312" s="429" t="s">
        <v>29</v>
      </c>
      <c r="ED312" s="1082"/>
      <c r="EE312" s="1082"/>
      <c r="EF312" s="1688"/>
      <c r="EG312" s="1689"/>
      <c r="EH312" s="1082"/>
      <c r="EI312" s="1082"/>
      <c r="EJ312" s="1082"/>
      <c r="EK312" s="1082"/>
      <c r="EL312" s="1082"/>
      <c r="EM312" s="1082"/>
      <c r="EN312" s="430" t="s">
        <v>1357</v>
      </c>
      <c r="EO312" s="429" t="s">
        <v>29</v>
      </c>
      <c r="EP312" s="428"/>
      <c r="EQ312" s="429"/>
      <c r="ER312" s="1082"/>
      <c r="ES312" s="1082"/>
      <c r="ET312" s="1082"/>
      <c r="EU312" s="1082"/>
      <c r="EV312" s="1082"/>
      <c r="EW312" s="1082"/>
      <c r="EX312" s="1082"/>
      <c r="EY312" s="1082"/>
      <c r="EZ312" s="428"/>
      <c r="FA312" s="429"/>
      <c r="FB312" s="1082"/>
      <c r="FC312" s="1082"/>
      <c r="FD312" s="1688"/>
      <c r="FE312" s="1689"/>
      <c r="FF312" s="1688"/>
      <c r="FG312" s="1689"/>
      <c r="FH312" s="1688"/>
      <c r="FI312" s="1689"/>
      <c r="FJ312" s="1082"/>
      <c r="FK312" s="1082"/>
      <c r="FL312" s="1082"/>
      <c r="FM312" s="1082"/>
      <c r="FN312" s="1082"/>
      <c r="FO312" s="1082"/>
      <c r="FP312" s="1082"/>
      <c r="FQ312" s="1082"/>
      <c r="FR312" s="1082"/>
      <c r="FS312" s="1082"/>
      <c r="FT312" s="1082"/>
      <c r="FU312" s="1082"/>
      <c r="FV312" s="1082"/>
      <c r="FW312" s="1082"/>
      <c r="FX312" s="1082"/>
      <c r="FY312" s="1082"/>
      <c r="FZ312" s="1082"/>
      <c r="GA312" s="1082"/>
      <c r="GB312" s="1082"/>
      <c r="GC312" s="1082"/>
      <c r="GD312" s="1082"/>
      <c r="GE312" s="1082"/>
      <c r="GF312" s="1082"/>
      <c r="GG312" s="1082"/>
      <c r="GH312" s="1082"/>
      <c r="GI312" s="1082"/>
      <c r="GJ312" s="428"/>
      <c r="GK312" s="429"/>
      <c r="GL312" s="428"/>
      <c r="GM312" s="429"/>
    </row>
    <row r="313" spans="1:195" ht="13.5" hidden="1" customHeight="1" outlineLevel="1" x14ac:dyDescent="0.15">
      <c r="A313" s="2862"/>
      <c r="B313" s="1083"/>
      <c r="C313" s="1083"/>
      <c r="D313" s="425" t="s">
        <v>1417</v>
      </c>
      <c r="E313" s="426" t="s">
        <v>20</v>
      </c>
      <c r="F313" s="1083"/>
      <c r="G313" s="1083"/>
      <c r="H313" s="425">
        <v>0</v>
      </c>
      <c r="I313" s="426">
        <v>0</v>
      </c>
      <c r="J313" s="1083"/>
      <c r="K313" s="1083"/>
      <c r="L313" s="425">
        <v>0</v>
      </c>
      <c r="M313" s="426">
        <v>0</v>
      </c>
      <c r="N313" s="1083"/>
      <c r="O313" s="1083"/>
      <c r="P313" s="1083"/>
      <c r="Q313" s="1083"/>
      <c r="R313" s="425" t="s">
        <v>1577</v>
      </c>
      <c r="S313" s="426" t="s">
        <v>29</v>
      </c>
      <c r="T313" s="425">
        <v>0</v>
      </c>
      <c r="U313" s="426">
        <v>0</v>
      </c>
      <c r="V313" s="425">
        <v>0</v>
      </c>
      <c r="W313" s="426">
        <v>0</v>
      </c>
      <c r="X313" s="1083"/>
      <c r="Y313" s="1083"/>
      <c r="Z313" s="1083"/>
      <c r="AA313" s="1083"/>
      <c r="AB313" s="425">
        <v>0</v>
      </c>
      <c r="AC313" s="426">
        <v>0</v>
      </c>
      <c r="AD313" s="425">
        <v>0</v>
      </c>
      <c r="AE313" s="426">
        <v>0</v>
      </c>
      <c r="AF313" s="425" t="s">
        <v>1572</v>
      </c>
      <c r="AG313" s="426" t="s">
        <v>29</v>
      </c>
      <c r="AH313" s="1656"/>
      <c r="AI313" s="426"/>
      <c r="AJ313" s="1083"/>
      <c r="AK313" s="1083"/>
      <c r="AL313" s="447"/>
      <c r="AM313" s="426"/>
      <c r="AN313" s="1083"/>
      <c r="AO313" s="1083"/>
      <c r="AP313" s="425">
        <v>0</v>
      </c>
      <c r="AQ313" s="426">
        <v>0</v>
      </c>
      <c r="AR313" s="425">
        <v>0</v>
      </c>
      <c r="AS313" s="426">
        <v>0</v>
      </c>
      <c r="AT313" s="447"/>
      <c r="AU313" s="426"/>
      <c r="AV313" s="425">
        <v>0</v>
      </c>
      <c r="AW313" s="426">
        <v>0</v>
      </c>
      <c r="AX313" s="1083"/>
      <c r="AY313" s="1083"/>
      <c r="AZ313" s="425"/>
      <c r="BA313" s="426"/>
      <c r="BB313" s="425">
        <v>0</v>
      </c>
      <c r="BC313" s="426">
        <v>0</v>
      </c>
      <c r="BD313" s="1690"/>
      <c r="BE313" s="1691"/>
      <c r="BF313" s="425">
        <v>0</v>
      </c>
      <c r="BG313" s="426">
        <v>0</v>
      </c>
      <c r="BH313" s="425">
        <v>0</v>
      </c>
      <c r="BI313" s="426">
        <v>0</v>
      </c>
      <c r="BJ313" s="1083"/>
      <c r="BK313" s="1083"/>
      <c r="BL313" s="447"/>
      <c r="BM313" s="426"/>
      <c r="BN313" s="447"/>
      <c r="BO313" s="426"/>
      <c r="BP313" s="1083"/>
      <c r="BQ313" s="1083"/>
      <c r="BR313" s="425">
        <v>0</v>
      </c>
      <c r="BS313" s="426">
        <v>0</v>
      </c>
      <c r="BT313" s="1083"/>
      <c r="BU313" s="1083"/>
      <c r="BV313" s="425">
        <v>0</v>
      </c>
      <c r="BW313" s="426">
        <v>0</v>
      </c>
      <c r="BX313" s="425">
        <v>0</v>
      </c>
      <c r="BY313" s="426">
        <v>0</v>
      </c>
      <c r="BZ313" s="1083"/>
      <c r="CA313" s="1083"/>
      <c r="CB313" s="425">
        <v>0</v>
      </c>
      <c r="CC313" s="426">
        <v>0</v>
      </c>
      <c r="CD313" s="425">
        <v>0</v>
      </c>
      <c r="CE313" s="426">
        <v>0</v>
      </c>
      <c r="CF313" s="425">
        <v>0</v>
      </c>
      <c r="CG313" s="426">
        <v>0</v>
      </c>
      <c r="CH313" s="425">
        <v>0</v>
      </c>
      <c r="CI313" s="426">
        <v>0</v>
      </c>
      <c r="CJ313" s="1083"/>
      <c r="CK313" s="1083"/>
      <c r="CL313" s="425">
        <v>0</v>
      </c>
      <c r="CM313" s="426">
        <v>0</v>
      </c>
      <c r="CN313" s="425">
        <v>0</v>
      </c>
      <c r="CO313" s="426">
        <v>0</v>
      </c>
      <c r="CP313" s="1083"/>
      <c r="CQ313" s="1083"/>
      <c r="CR313" s="447"/>
      <c r="CS313" s="426"/>
      <c r="CT313" s="1083"/>
      <c r="CU313" s="1083"/>
      <c r="CV313" s="447"/>
      <c r="CW313" s="426"/>
      <c r="CX313" s="425">
        <v>0</v>
      </c>
      <c r="CY313" s="426">
        <v>0</v>
      </c>
      <c r="CZ313" s="425">
        <v>0</v>
      </c>
      <c r="DA313" s="426">
        <v>0</v>
      </c>
      <c r="DB313" s="425">
        <v>0</v>
      </c>
      <c r="DC313" s="426">
        <v>0</v>
      </c>
      <c r="DD313" s="447"/>
      <c r="DE313" s="426"/>
      <c r="DF313" s="447"/>
      <c r="DG313" s="426"/>
      <c r="DH313" s="447"/>
      <c r="DI313" s="426"/>
      <c r="DJ313" s="425">
        <v>0</v>
      </c>
      <c r="DK313" s="426">
        <v>0</v>
      </c>
      <c r="DL313" s="1083"/>
      <c r="DM313" s="1083"/>
      <c r="DN313" s="447"/>
      <c r="DO313" s="426"/>
      <c r="DP313" s="447"/>
      <c r="DQ313" s="426"/>
      <c r="DR313" s="447"/>
      <c r="DS313" s="426"/>
      <c r="DT313" s="425"/>
      <c r="DU313" s="426"/>
      <c r="DV313" s="447"/>
      <c r="DW313" s="426"/>
      <c r="DX313" s="1083"/>
      <c r="DY313" s="1083"/>
      <c r="DZ313" s="1690"/>
      <c r="EA313" s="1691"/>
      <c r="EB313" s="425">
        <v>0</v>
      </c>
      <c r="EC313" s="426">
        <v>0</v>
      </c>
      <c r="ED313" s="1083"/>
      <c r="EE313" s="1083"/>
      <c r="EF313" s="1690"/>
      <c r="EG313" s="1691"/>
      <c r="EH313" s="1083"/>
      <c r="EI313" s="1083"/>
      <c r="EJ313" s="1083"/>
      <c r="EK313" s="1083"/>
      <c r="EL313" s="1083"/>
      <c r="EM313" s="1083"/>
      <c r="EN313" s="425">
        <v>0</v>
      </c>
      <c r="EO313" s="426">
        <v>0</v>
      </c>
      <c r="EP313" s="447"/>
      <c r="EQ313" s="426"/>
      <c r="ER313" s="1083"/>
      <c r="ES313" s="1083"/>
      <c r="ET313" s="1083"/>
      <c r="EU313" s="1083"/>
      <c r="EV313" s="1083"/>
      <c r="EW313" s="1083"/>
      <c r="EX313" s="1083"/>
      <c r="EY313" s="1083"/>
      <c r="EZ313" s="447"/>
      <c r="FA313" s="426"/>
      <c r="FB313" s="1083"/>
      <c r="FC313" s="1083"/>
      <c r="FD313" s="1690"/>
      <c r="FE313" s="1691"/>
      <c r="FF313" s="1690"/>
      <c r="FG313" s="1691"/>
      <c r="FH313" s="1690"/>
      <c r="FI313" s="1691"/>
      <c r="FJ313" s="1083"/>
      <c r="FK313" s="1083"/>
      <c r="FL313" s="1083"/>
      <c r="FM313" s="1083"/>
      <c r="FN313" s="1083"/>
      <c r="FO313" s="1083"/>
      <c r="FP313" s="1083"/>
      <c r="FQ313" s="1083"/>
      <c r="FR313" s="1083"/>
      <c r="FS313" s="1083"/>
      <c r="FT313" s="1083"/>
      <c r="FU313" s="1083"/>
      <c r="FV313" s="1083"/>
      <c r="FW313" s="1083"/>
      <c r="FX313" s="1083"/>
      <c r="FY313" s="1083"/>
      <c r="FZ313" s="1083"/>
      <c r="GA313" s="1083"/>
      <c r="GB313" s="1083"/>
      <c r="GC313" s="1083"/>
      <c r="GD313" s="1083"/>
      <c r="GE313" s="1083"/>
      <c r="GF313" s="1083"/>
      <c r="GG313" s="1083"/>
      <c r="GH313" s="1083"/>
      <c r="GI313" s="1083"/>
      <c r="GJ313" s="447"/>
      <c r="GK313" s="426"/>
      <c r="GL313" s="447"/>
      <c r="GM313" s="426"/>
    </row>
    <row r="314" spans="1:195" ht="13.5" hidden="1" customHeight="1" outlineLevel="1" x14ac:dyDescent="0.15">
      <c r="A314" s="2860">
        <v>44892</v>
      </c>
      <c r="B314" s="1505"/>
      <c r="C314" s="1505"/>
      <c r="D314" s="1297" t="s">
        <v>1570</v>
      </c>
      <c r="E314" s="1298" t="s">
        <v>29</v>
      </c>
      <c r="F314" s="1505"/>
      <c r="G314" s="1505"/>
      <c r="H314" s="1297"/>
      <c r="I314" s="1298"/>
      <c r="J314" s="1505"/>
      <c r="K314" s="1505"/>
      <c r="L314" s="1297" t="s">
        <v>1423</v>
      </c>
      <c r="M314" s="1298" t="s">
        <v>20</v>
      </c>
      <c r="N314" s="1505"/>
      <c r="O314" s="1505"/>
      <c r="P314" s="1505"/>
      <c r="Q314" s="1505"/>
      <c r="R314" s="1297" t="s">
        <v>1417</v>
      </c>
      <c r="S314" s="1298" t="s">
        <v>29</v>
      </c>
      <c r="T314" s="1297" t="s">
        <v>1203</v>
      </c>
      <c r="U314" s="1298" t="s">
        <v>20</v>
      </c>
      <c r="V314" s="1297" t="s">
        <v>1029</v>
      </c>
      <c r="W314" s="1298" t="s">
        <v>29</v>
      </c>
      <c r="X314" s="1505"/>
      <c r="Y314" s="1505"/>
      <c r="Z314" s="1505"/>
      <c r="AA314" s="1505"/>
      <c r="AB314" s="1297" t="s">
        <v>753</v>
      </c>
      <c r="AC314" s="1298" t="s">
        <v>29</v>
      </c>
      <c r="AD314" s="1297"/>
      <c r="AE314" s="1298"/>
      <c r="AF314" s="1297" t="s">
        <v>1576</v>
      </c>
      <c r="AG314" s="1298" t="s">
        <v>20</v>
      </c>
      <c r="AH314" s="1657"/>
      <c r="AI314" s="1298"/>
      <c r="AJ314" s="1505"/>
      <c r="AK314" s="1505"/>
      <c r="AL314" s="1297"/>
      <c r="AM314" s="1298"/>
      <c r="AN314" s="1505"/>
      <c r="AO314" s="1505"/>
      <c r="AP314" s="1297"/>
      <c r="AQ314" s="1298"/>
      <c r="AR314" s="1297" t="s">
        <v>1534</v>
      </c>
      <c r="AS314" s="539" t="s">
        <v>765</v>
      </c>
      <c r="AT314" s="1297"/>
      <c r="AU314" s="1298"/>
      <c r="AV314" s="1297" t="s">
        <v>1575</v>
      </c>
      <c r="AW314" s="1298" t="s">
        <v>20</v>
      </c>
      <c r="AX314" s="1505"/>
      <c r="AY314" s="1505"/>
      <c r="AZ314" s="1297"/>
      <c r="BA314" s="1298"/>
      <c r="BB314" s="1297" t="s">
        <v>683</v>
      </c>
      <c r="BC314" s="1298">
        <v>0</v>
      </c>
      <c r="BD314" s="1694"/>
      <c r="BE314" s="1695"/>
      <c r="BF314" s="1297" t="s">
        <v>1567</v>
      </c>
      <c r="BG314" s="1298" t="s">
        <v>20</v>
      </c>
      <c r="BH314" s="1297" t="s">
        <v>5</v>
      </c>
      <c r="BI314" s="1298">
        <v>0</v>
      </c>
      <c r="BJ314" s="1505"/>
      <c r="BK314" s="1505"/>
      <c r="BL314" s="1297"/>
      <c r="BM314" s="1298"/>
      <c r="BN314" s="1297"/>
      <c r="BO314" s="1298"/>
      <c r="BP314" s="1505"/>
      <c r="BQ314" s="1505"/>
      <c r="BR314" s="1297" t="s">
        <v>1356</v>
      </c>
      <c r="BS314" s="1298" t="s">
        <v>20</v>
      </c>
      <c r="BT314" s="1505"/>
      <c r="BU314" s="1505"/>
      <c r="BV314" s="1297" t="s">
        <v>1522</v>
      </c>
      <c r="BW314" s="1298" t="s">
        <v>29</v>
      </c>
      <c r="BX314" s="1297" t="s">
        <v>5</v>
      </c>
      <c r="BY314" s="1298">
        <v>0</v>
      </c>
      <c r="BZ314" s="1505"/>
      <c r="CA314" s="1505"/>
      <c r="CB314" s="1297"/>
      <c r="CC314" s="1298"/>
      <c r="CD314" s="1297" t="s">
        <v>861</v>
      </c>
      <c r="CE314" s="1298" t="s">
        <v>20</v>
      </c>
      <c r="CF314" s="1297" t="s">
        <v>5</v>
      </c>
      <c r="CG314" s="1298">
        <v>0</v>
      </c>
      <c r="CH314" s="1297" t="s">
        <v>1181</v>
      </c>
      <c r="CI314" s="1298" t="s">
        <v>20</v>
      </c>
      <c r="CJ314" s="1505"/>
      <c r="CK314" s="1505"/>
      <c r="CL314" s="1297"/>
      <c r="CM314" s="1298"/>
      <c r="CN314" s="1297" t="s">
        <v>1064</v>
      </c>
      <c r="CO314" s="1298" t="s">
        <v>29</v>
      </c>
      <c r="CP314" s="1505"/>
      <c r="CQ314" s="1505"/>
      <c r="CR314" s="1297"/>
      <c r="CS314" s="1298"/>
      <c r="CT314" s="1505"/>
      <c r="CU314" s="1505"/>
      <c r="CV314" s="1297"/>
      <c r="CW314" s="1298"/>
      <c r="CX314" s="1297" t="s">
        <v>1424</v>
      </c>
      <c r="CY314" s="1298" t="s">
        <v>591</v>
      </c>
      <c r="CZ314" s="1297" t="s">
        <v>5</v>
      </c>
      <c r="DA314" s="1298">
        <v>0</v>
      </c>
      <c r="DB314" s="1297" t="s">
        <v>1462</v>
      </c>
      <c r="DC314" s="1298" t="s">
        <v>29</v>
      </c>
      <c r="DD314" s="1297"/>
      <c r="DE314" s="1298"/>
      <c r="DF314" s="1297"/>
      <c r="DG314" s="1298"/>
      <c r="DH314" s="1297"/>
      <c r="DI314" s="1298"/>
      <c r="DJ314" s="1297"/>
      <c r="DK314" s="1298"/>
      <c r="DL314" s="1505"/>
      <c r="DM314" s="1505"/>
      <c r="DN314" s="1297"/>
      <c r="DO314" s="1298"/>
      <c r="DP314" s="1297"/>
      <c r="DQ314" s="1298"/>
      <c r="DR314" s="1297"/>
      <c r="DS314" s="1298"/>
      <c r="DT314" s="1297"/>
      <c r="DU314" s="1298"/>
      <c r="DV314" s="1297"/>
      <c r="DW314" s="1298"/>
      <c r="DX314" s="1505"/>
      <c r="DY314" s="1505"/>
      <c r="DZ314" s="1694"/>
      <c r="EA314" s="1695"/>
      <c r="EB314" s="1297" t="s">
        <v>1174</v>
      </c>
      <c r="EC314" s="1298" t="s">
        <v>29</v>
      </c>
      <c r="ED314" s="1505"/>
      <c r="EE314" s="1505"/>
      <c r="EF314" s="1694"/>
      <c r="EG314" s="1695"/>
      <c r="EH314" s="1505"/>
      <c r="EI314" s="1505"/>
      <c r="EJ314" s="1505"/>
      <c r="EK314" s="1505"/>
      <c r="EL314" s="1505"/>
      <c r="EM314" s="1505"/>
      <c r="EN314" s="1297" t="s">
        <v>5</v>
      </c>
      <c r="EO314" s="1298">
        <v>0</v>
      </c>
      <c r="EP314" s="1297"/>
      <c r="EQ314" s="1298"/>
      <c r="ER314" s="1505"/>
      <c r="ES314" s="1505"/>
      <c r="ET314" s="1505"/>
      <c r="EU314" s="1505"/>
      <c r="EV314" s="1505"/>
      <c r="EW314" s="1505"/>
      <c r="EX314" s="1505"/>
      <c r="EY314" s="1505"/>
      <c r="EZ314" s="1297"/>
      <c r="FA314" s="1298"/>
      <c r="FB314" s="1505"/>
      <c r="FC314" s="1505"/>
      <c r="FD314" s="1694"/>
      <c r="FE314" s="1695"/>
      <c r="FF314" s="1694"/>
      <c r="FG314" s="1695"/>
      <c r="FH314" s="1694"/>
      <c r="FI314" s="1695"/>
      <c r="FJ314" s="1505"/>
      <c r="FK314" s="1505"/>
      <c r="FL314" s="1505"/>
      <c r="FM314" s="1505"/>
      <c r="FN314" s="1505"/>
      <c r="FO314" s="1505"/>
      <c r="FP314" s="1505"/>
      <c r="FQ314" s="1505"/>
      <c r="FR314" s="1505"/>
      <c r="FS314" s="1505"/>
      <c r="FT314" s="1505"/>
      <c r="FU314" s="1505"/>
      <c r="FV314" s="1505"/>
      <c r="FW314" s="1505"/>
      <c r="FX314" s="1505"/>
      <c r="FY314" s="1505"/>
      <c r="FZ314" s="1505"/>
      <c r="GA314" s="1505"/>
      <c r="GB314" s="1505"/>
      <c r="GC314" s="1505"/>
      <c r="GD314" s="1505"/>
      <c r="GE314" s="1505"/>
      <c r="GF314" s="1505"/>
      <c r="GG314" s="1505"/>
      <c r="GH314" s="1505"/>
      <c r="GI314" s="1505"/>
      <c r="GJ314" s="1297"/>
      <c r="GK314" s="1298"/>
      <c r="GL314" s="1297"/>
      <c r="GM314" s="1298"/>
    </row>
    <row r="315" spans="1:195" ht="13.5" hidden="1" customHeight="1" outlineLevel="1" x14ac:dyDescent="0.15">
      <c r="A315" s="2861"/>
      <c r="B315" s="1506"/>
      <c r="C315" s="1506"/>
      <c r="D315" s="1299" t="s">
        <v>1582</v>
      </c>
      <c r="E315" s="1300" t="s">
        <v>29</v>
      </c>
      <c r="F315" s="1506"/>
      <c r="G315" s="1506"/>
      <c r="H315" s="1299"/>
      <c r="I315" s="1300"/>
      <c r="J315" s="1506"/>
      <c r="K315" s="1506"/>
      <c r="L315" s="1299" t="s">
        <v>1010</v>
      </c>
      <c r="M315" s="1300" t="s">
        <v>29</v>
      </c>
      <c r="N315" s="1506"/>
      <c r="O315" s="1506"/>
      <c r="P315" s="1506"/>
      <c r="Q315" s="1506"/>
      <c r="R315" s="1299" t="s">
        <v>1557</v>
      </c>
      <c r="S315" s="1300" t="s">
        <v>20</v>
      </c>
      <c r="T315" s="1299" t="s">
        <v>1381</v>
      </c>
      <c r="U315" s="1300" t="s">
        <v>29</v>
      </c>
      <c r="V315" s="1299" t="s">
        <v>1494</v>
      </c>
      <c r="W315" s="1300" t="s">
        <v>29</v>
      </c>
      <c r="X315" s="1506"/>
      <c r="Y315" s="1506"/>
      <c r="Z315" s="1506"/>
      <c r="AA315" s="1506"/>
      <c r="AB315" s="1299" t="s">
        <v>1333</v>
      </c>
      <c r="AC315" s="1300" t="s">
        <v>20</v>
      </c>
      <c r="AD315" s="1299"/>
      <c r="AE315" s="1300"/>
      <c r="AF315" s="1299" t="s">
        <v>935</v>
      </c>
      <c r="AG315" s="1300" t="s">
        <v>20</v>
      </c>
      <c r="AH315" s="1658"/>
      <c r="AI315" s="1300"/>
      <c r="AJ315" s="1506"/>
      <c r="AK315" s="1506"/>
      <c r="AL315" s="1299"/>
      <c r="AM315" s="1300"/>
      <c r="AN315" s="1506"/>
      <c r="AO315" s="1506"/>
      <c r="AP315" s="1299"/>
      <c r="AQ315" s="1300"/>
      <c r="AR315" s="1299" t="s">
        <v>753</v>
      </c>
      <c r="AS315" s="1300" t="s">
        <v>20</v>
      </c>
      <c r="AT315" s="1299"/>
      <c r="AU315" s="1300"/>
      <c r="AV315" s="1299" t="s">
        <v>1570</v>
      </c>
      <c r="AW315" s="1300" t="s">
        <v>20</v>
      </c>
      <c r="AX315" s="1506"/>
      <c r="AY315" s="1506"/>
      <c r="AZ315" s="1299"/>
      <c r="BA315" s="1300"/>
      <c r="BB315" s="1299">
        <v>0</v>
      </c>
      <c r="BC315" s="1300">
        <v>0</v>
      </c>
      <c r="BD315" s="1696"/>
      <c r="BE315" s="1697"/>
      <c r="BF315" s="1299" t="s">
        <v>1397</v>
      </c>
      <c r="BG315" s="1300" t="s">
        <v>29</v>
      </c>
      <c r="BH315" s="1299">
        <v>0</v>
      </c>
      <c r="BI315" s="1300">
        <v>0</v>
      </c>
      <c r="BJ315" s="1506"/>
      <c r="BK315" s="1506"/>
      <c r="BL315" s="1299"/>
      <c r="BM315" s="1300"/>
      <c r="BN315" s="1299"/>
      <c r="BO315" s="1300"/>
      <c r="BP315" s="1506"/>
      <c r="BQ315" s="1506"/>
      <c r="BR315" s="1299" t="s">
        <v>646</v>
      </c>
      <c r="BS315" s="1300" t="s">
        <v>29</v>
      </c>
      <c r="BT315" s="1506"/>
      <c r="BU315" s="1506"/>
      <c r="BV315" s="1299" t="s">
        <v>1462</v>
      </c>
      <c r="BW315" s="1300" t="s">
        <v>598</v>
      </c>
      <c r="BX315" s="1299">
        <v>0</v>
      </c>
      <c r="BY315" s="1300">
        <v>0</v>
      </c>
      <c r="BZ315" s="1506"/>
      <c r="CA315" s="1506"/>
      <c r="CB315" s="1299"/>
      <c r="CC315" s="1300"/>
      <c r="CD315" s="1299" t="s">
        <v>690</v>
      </c>
      <c r="CE315" s="1300" t="s">
        <v>29</v>
      </c>
      <c r="CF315" s="1299">
        <v>0</v>
      </c>
      <c r="CG315" s="1300">
        <v>0</v>
      </c>
      <c r="CH315" s="1299" t="s">
        <v>1576</v>
      </c>
      <c r="CI315" s="1300" t="s">
        <v>29</v>
      </c>
      <c r="CJ315" s="1506"/>
      <c r="CK315" s="1506"/>
      <c r="CL315" s="1299"/>
      <c r="CM315" s="1300"/>
      <c r="CN315" s="1299" t="s">
        <v>861</v>
      </c>
      <c r="CO315" s="1300" t="s">
        <v>598</v>
      </c>
      <c r="CP315" s="1506"/>
      <c r="CQ315" s="1506"/>
      <c r="CR315" s="1299"/>
      <c r="CS315" s="1300"/>
      <c r="CT315" s="1506"/>
      <c r="CU315" s="1506"/>
      <c r="CV315" s="1299"/>
      <c r="CW315" s="1300"/>
      <c r="CX315" s="1299" t="s">
        <v>1290</v>
      </c>
      <c r="CY315" s="1300" t="s">
        <v>20</v>
      </c>
      <c r="CZ315" s="1299">
        <v>0</v>
      </c>
      <c r="DA315" s="1300">
        <v>0</v>
      </c>
      <c r="DB315" s="1299" t="s">
        <v>1575</v>
      </c>
      <c r="DC315" s="1300" t="s">
        <v>20</v>
      </c>
      <c r="DD315" s="1299"/>
      <c r="DE315" s="1300"/>
      <c r="DF315" s="1299"/>
      <c r="DG315" s="1300"/>
      <c r="DH315" s="1299"/>
      <c r="DI315" s="1300"/>
      <c r="DJ315" s="1299"/>
      <c r="DK315" s="1300"/>
      <c r="DL315" s="1506"/>
      <c r="DM315" s="1506"/>
      <c r="DN315" s="1299"/>
      <c r="DO315" s="1300"/>
      <c r="DP315" s="1299"/>
      <c r="DQ315" s="1300"/>
      <c r="DR315" s="1299"/>
      <c r="DS315" s="1300"/>
      <c r="DT315" s="1299"/>
      <c r="DU315" s="1300"/>
      <c r="DV315" s="1299"/>
      <c r="DW315" s="1300"/>
      <c r="DX315" s="1506"/>
      <c r="DY315" s="1506"/>
      <c r="DZ315" s="1696"/>
      <c r="EA315" s="1697"/>
      <c r="EB315" s="1299" t="s">
        <v>716</v>
      </c>
      <c r="EC315" s="1300" t="s">
        <v>29</v>
      </c>
      <c r="ED315" s="1506"/>
      <c r="EE315" s="1506"/>
      <c r="EF315" s="1696"/>
      <c r="EG315" s="1697"/>
      <c r="EH315" s="1506"/>
      <c r="EI315" s="1506"/>
      <c r="EJ315" s="1506"/>
      <c r="EK315" s="1506"/>
      <c r="EL315" s="1506"/>
      <c r="EM315" s="1506"/>
      <c r="EN315" s="1299">
        <v>0</v>
      </c>
      <c r="EO315" s="1300">
        <v>0</v>
      </c>
      <c r="EP315" s="1299"/>
      <c r="EQ315" s="1300"/>
      <c r="ER315" s="1506"/>
      <c r="ES315" s="1506"/>
      <c r="ET315" s="1506"/>
      <c r="EU315" s="1506"/>
      <c r="EV315" s="1506"/>
      <c r="EW315" s="1506"/>
      <c r="EX315" s="1506"/>
      <c r="EY315" s="1506"/>
      <c r="EZ315" s="1299"/>
      <c r="FA315" s="1300"/>
      <c r="FB315" s="1506"/>
      <c r="FC315" s="1506"/>
      <c r="FD315" s="1696"/>
      <c r="FE315" s="1697"/>
      <c r="FF315" s="1696"/>
      <c r="FG315" s="1697"/>
      <c r="FH315" s="1696"/>
      <c r="FI315" s="1697"/>
      <c r="FJ315" s="1506"/>
      <c r="FK315" s="1506"/>
      <c r="FL315" s="1506"/>
      <c r="FM315" s="1506"/>
      <c r="FN315" s="1506"/>
      <c r="FO315" s="1506"/>
      <c r="FP315" s="1506"/>
      <c r="FQ315" s="1506"/>
      <c r="FR315" s="1506"/>
      <c r="FS315" s="1506"/>
      <c r="FT315" s="1506"/>
      <c r="FU315" s="1506"/>
      <c r="FV315" s="1506"/>
      <c r="FW315" s="1506"/>
      <c r="FX315" s="1506"/>
      <c r="FY315" s="1506"/>
      <c r="FZ315" s="1506"/>
      <c r="GA315" s="1506"/>
      <c r="GB315" s="1506"/>
      <c r="GC315" s="1506"/>
      <c r="GD315" s="1506"/>
      <c r="GE315" s="1506"/>
      <c r="GF315" s="1506"/>
      <c r="GG315" s="1506"/>
      <c r="GH315" s="1506"/>
      <c r="GI315" s="1506"/>
      <c r="GJ315" s="1299"/>
      <c r="GK315" s="1300"/>
      <c r="GL315" s="1299"/>
      <c r="GM315" s="1300"/>
    </row>
    <row r="316" spans="1:195" ht="13.5" hidden="1" customHeight="1" outlineLevel="1" x14ac:dyDescent="0.15">
      <c r="A316" s="2861"/>
      <c r="B316" s="1506"/>
      <c r="C316" s="1506"/>
      <c r="D316" s="1299" t="s">
        <v>742</v>
      </c>
      <c r="E316" s="1300" t="s">
        <v>20</v>
      </c>
      <c r="F316" s="1506"/>
      <c r="G316" s="1506"/>
      <c r="H316" s="1299"/>
      <c r="I316" s="1300"/>
      <c r="J316" s="1506"/>
      <c r="K316" s="1506"/>
      <c r="L316" s="1299" t="s">
        <v>1573</v>
      </c>
      <c r="M316" s="1300" t="s">
        <v>29</v>
      </c>
      <c r="N316" s="1506"/>
      <c r="O316" s="1506"/>
      <c r="P316" s="1506"/>
      <c r="Q316" s="1506"/>
      <c r="R316" s="1299" t="s">
        <v>1174</v>
      </c>
      <c r="S316" s="1300" t="s">
        <v>20</v>
      </c>
      <c r="T316" s="1299" t="s">
        <v>1472</v>
      </c>
      <c r="U316" s="1300" t="s">
        <v>20</v>
      </c>
      <c r="V316" s="1299" t="s">
        <v>1333</v>
      </c>
      <c r="W316" s="1300" t="s">
        <v>29</v>
      </c>
      <c r="X316" s="1506"/>
      <c r="Y316" s="1506"/>
      <c r="Z316" s="1506"/>
      <c r="AA316" s="1506"/>
      <c r="AB316" s="1299" t="s">
        <v>1570</v>
      </c>
      <c r="AC316" s="1300" t="s">
        <v>20</v>
      </c>
      <c r="AD316" s="1299"/>
      <c r="AE316" s="1300"/>
      <c r="AF316" s="1299" t="s">
        <v>1582</v>
      </c>
      <c r="AG316" s="1300" t="s">
        <v>20</v>
      </c>
      <c r="AH316" s="1658"/>
      <c r="AI316" s="1300"/>
      <c r="AJ316" s="1506"/>
      <c r="AK316" s="1506"/>
      <c r="AL316" s="1299"/>
      <c r="AM316" s="1300"/>
      <c r="AN316" s="1506"/>
      <c r="AO316" s="1506"/>
      <c r="AP316" s="1299"/>
      <c r="AQ316" s="1300"/>
      <c r="AR316" s="1299" t="s">
        <v>716</v>
      </c>
      <c r="AS316" s="1300" t="s">
        <v>20</v>
      </c>
      <c r="AT316" s="1299"/>
      <c r="AU316" s="1300"/>
      <c r="AV316" s="1299" t="s">
        <v>1576</v>
      </c>
      <c r="AW316" s="1300" t="s">
        <v>29</v>
      </c>
      <c r="AX316" s="1506"/>
      <c r="AY316" s="1506"/>
      <c r="AZ316" s="1299"/>
      <c r="BA316" s="1300"/>
      <c r="BB316" s="1299">
        <v>0</v>
      </c>
      <c r="BC316" s="1300">
        <v>0</v>
      </c>
      <c r="BD316" s="1696"/>
      <c r="BE316" s="1697"/>
      <c r="BF316" s="1299">
        <v>0</v>
      </c>
      <c r="BG316" s="1300">
        <v>0</v>
      </c>
      <c r="BH316" s="1299">
        <v>0</v>
      </c>
      <c r="BI316" s="1300">
        <v>0</v>
      </c>
      <c r="BJ316" s="1506"/>
      <c r="BK316" s="1506"/>
      <c r="BL316" s="1299"/>
      <c r="BM316" s="1300"/>
      <c r="BN316" s="1299"/>
      <c r="BO316" s="1300"/>
      <c r="BP316" s="1506"/>
      <c r="BQ316" s="1506"/>
      <c r="BR316" s="1299" t="s">
        <v>1579</v>
      </c>
      <c r="BS316" s="1300" t="s">
        <v>29</v>
      </c>
      <c r="BT316" s="1506"/>
      <c r="BU316" s="1506"/>
      <c r="BV316" s="1299" t="s">
        <v>753</v>
      </c>
      <c r="BW316" s="1300" t="s">
        <v>20</v>
      </c>
      <c r="BX316" s="1299">
        <v>0</v>
      </c>
      <c r="BY316" s="1300">
        <v>0</v>
      </c>
      <c r="BZ316" s="1506"/>
      <c r="CA316" s="1506"/>
      <c r="CB316" s="1299"/>
      <c r="CC316" s="1300"/>
      <c r="CD316" s="1299" t="s">
        <v>1428</v>
      </c>
      <c r="CE316" s="1300" t="s">
        <v>29</v>
      </c>
      <c r="CF316" s="1299">
        <v>0</v>
      </c>
      <c r="CG316" s="1300">
        <v>0</v>
      </c>
      <c r="CH316" s="1299" t="s">
        <v>1473</v>
      </c>
      <c r="CI316" s="1300" t="s">
        <v>20</v>
      </c>
      <c r="CJ316" s="1506"/>
      <c r="CK316" s="1506"/>
      <c r="CL316" s="1299"/>
      <c r="CM316" s="1300"/>
      <c r="CN316" s="1299" t="s">
        <v>1424</v>
      </c>
      <c r="CO316" s="1300" t="s">
        <v>29</v>
      </c>
      <c r="CP316" s="1506"/>
      <c r="CQ316" s="1506"/>
      <c r="CR316" s="1299"/>
      <c r="CS316" s="1300"/>
      <c r="CT316" s="1506"/>
      <c r="CU316" s="1506"/>
      <c r="CV316" s="1299"/>
      <c r="CW316" s="1300"/>
      <c r="CX316" s="1299" t="s">
        <v>718</v>
      </c>
      <c r="CY316" s="1300" t="s">
        <v>20</v>
      </c>
      <c r="CZ316" s="1299">
        <v>0</v>
      </c>
      <c r="DA316" s="1300">
        <v>0</v>
      </c>
      <c r="DB316" s="1299" t="s">
        <v>1581</v>
      </c>
      <c r="DC316" s="1300" t="s">
        <v>29</v>
      </c>
      <c r="DD316" s="1299"/>
      <c r="DE316" s="1300"/>
      <c r="DF316" s="1299"/>
      <c r="DG316" s="1300"/>
      <c r="DH316" s="1299"/>
      <c r="DI316" s="1300"/>
      <c r="DJ316" s="1299"/>
      <c r="DK316" s="1300"/>
      <c r="DL316" s="1506"/>
      <c r="DM316" s="1506"/>
      <c r="DN316" s="1299"/>
      <c r="DO316" s="1300"/>
      <c r="DP316" s="1299"/>
      <c r="DQ316" s="1300"/>
      <c r="DR316" s="1299"/>
      <c r="DS316" s="1300"/>
      <c r="DT316" s="1299"/>
      <c r="DU316" s="1300"/>
      <c r="DV316" s="1299"/>
      <c r="DW316" s="1300"/>
      <c r="DX316" s="1506"/>
      <c r="DY316" s="1506"/>
      <c r="DZ316" s="1696"/>
      <c r="EA316" s="1697"/>
      <c r="EB316" s="1299" t="s">
        <v>935</v>
      </c>
      <c r="EC316" s="1300" t="s">
        <v>29</v>
      </c>
      <c r="ED316" s="1506"/>
      <c r="EE316" s="1506"/>
      <c r="EF316" s="1696"/>
      <c r="EG316" s="1697"/>
      <c r="EH316" s="1506"/>
      <c r="EI316" s="1506"/>
      <c r="EJ316" s="1506"/>
      <c r="EK316" s="1506"/>
      <c r="EL316" s="1506"/>
      <c r="EM316" s="1506"/>
      <c r="EN316" s="1299">
        <v>0</v>
      </c>
      <c r="EO316" s="1300">
        <v>0</v>
      </c>
      <c r="EP316" s="1299"/>
      <c r="EQ316" s="1300"/>
      <c r="ER316" s="1506"/>
      <c r="ES316" s="1506"/>
      <c r="ET316" s="1506"/>
      <c r="EU316" s="1506"/>
      <c r="EV316" s="1506"/>
      <c r="EW316" s="1506"/>
      <c r="EX316" s="1506"/>
      <c r="EY316" s="1506"/>
      <c r="EZ316" s="1299"/>
      <c r="FA316" s="1300"/>
      <c r="FB316" s="1506"/>
      <c r="FC316" s="1506"/>
      <c r="FD316" s="1696"/>
      <c r="FE316" s="1697"/>
      <c r="FF316" s="1696"/>
      <c r="FG316" s="1697"/>
      <c r="FH316" s="1696"/>
      <c r="FI316" s="1697"/>
      <c r="FJ316" s="1506"/>
      <c r="FK316" s="1506"/>
      <c r="FL316" s="1506"/>
      <c r="FM316" s="1506"/>
      <c r="FN316" s="1506"/>
      <c r="FO316" s="1506"/>
      <c r="FP316" s="1506"/>
      <c r="FQ316" s="1506"/>
      <c r="FR316" s="1506"/>
      <c r="FS316" s="1506"/>
      <c r="FT316" s="1506"/>
      <c r="FU316" s="1506"/>
      <c r="FV316" s="1506"/>
      <c r="FW316" s="1506"/>
      <c r="FX316" s="1506"/>
      <c r="FY316" s="1506"/>
      <c r="FZ316" s="1506"/>
      <c r="GA316" s="1506"/>
      <c r="GB316" s="1506"/>
      <c r="GC316" s="1506"/>
      <c r="GD316" s="1506"/>
      <c r="GE316" s="1506"/>
      <c r="GF316" s="1506"/>
      <c r="GG316" s="1506"/>
      <c r="GH316" s="1506"/>
      <c r="GI316" s="1506"/>
      <c r="GJ316" s="1299"/>
      <c r="GK316" s="1300"/>
      <c r="GL316" s="1299"/>
      <c r="GM316" s="1300"/>
    </row>
    <row r="317" spans="1:195" ht="13.5" hidden="1" customHeight="1" outlineLevel="1" x14ac:dyDescent="0.15">
      <c r="A317" s="2861"/>
      <c r="B317" s="1506"/>
      <c r="C317" s="1506"/>
      <c r="D317" s="1299" t="s">
        <v>1494</v>
      </c>
      <c r="E317" s="1300" t="s">
        <v>20</v>
      </c>
      <c r="F317" s="1506"/>
      <c r="G317" s="1506"/>
      <c r="H317" s="1299"/>
      <c r="I317" s="1300"/>
      <c r="J317" s="1506"/>
      <c r="K317" s="1506"/>
      <c r="L317" s="1299" t="s">
        <v>599</v>
      </c>
      <c r="M317" s="1300" t="s">
        <v>20</v>
      </c>
      <c r="N317" s="1506"/>
      <c r="O317" s="1506"/>
      <c r="P317" s="1506"/>
      <c r="Q317" s="1506"/>
      <c r="R317" s="1299" t="s">
        <v>753</v>
      </c>
      <c r="S317" s="1300" t="s">
        <v>29</v>
      </c>
      <c r="T317" s="1299" t="s">
        <v>1561</v>
      </c>
      <c r="U317" s="1300" t="s">
        <v>29</v>
      </c>
      <c r="V317" s="1299" t="s">
        <v>1567</v>
      </c>
      <c r="W317" s="1300" t="s">
        <v>29</v>
      </c>
      <c r="X317" s="1506"/>
      <c r="Y317" s="1506"/>
      <c r="Z317" s="1506"/>
      <c r="AA317" s="1506"/>
      <c r="AB317" s="1299" t="s">
        <v>1365</v>
      </c>
      <c r="AC317" s="1300" t="s">
        <v>29</v>
      </c>
      <c r="AD317" s="1299"/>
      <c r="AE317" s="1300"/>
      <c r="AF317" s="1299" t="s">
        <v>742</v>
      </c>
      <c r="AG317" s="1300" t="s">
        <v>20</v>
      </c>
      <c r="AH317" s="1658"/>
      <c r="AI317" s="1300"/>
      <c r="AJ317" s="1506"/>
      <c r="AK317" s="1506"/>
      <c r="AL317" s="1299"/>
      <c r="AM317" s="1300"/>
      <c r="AN317" s="1506"/>
      <c r="AO317" s="1506"/>
      <c r="AP317" s="1299"/>
      <c r="AQ317" s="1300"/>
      <c r="AR317" s="1299" t="s">
        <v>1431</v>
      </c>
      <c r="AS317" s="1300" t="s">
        <v>29</v>
      </c>
      <c r="AT317" s="1299"/>
      <c r="AU317" s="1300"/>
      <c r="AV317" s="1299" t="s">
        <v>1537</v>
      </c>
      <c r="AW317" s="1300" t="s">
        <v>20</v>
      </c>
      <c r="AX317" s="1506"/>
      <c r="AY317" s="1506"/>
      <c r="AZ317" s="1299"/>
      <c r="BA317" s="1300"/>
      <c r="BB317" s="1299">
        <v>0</v>
      </c>
      <c r="BC317" s="1300">
        <v>0</v>
      </c>
      <c r="BD317" s="1696"/>
      <c r="BE317" s="1697"/>
      <c r="BF317" s="1299">
        <v>0</v>
      </c>
      <c r="BG317" s="1300">
        <v>0</v>
      </c>
      <c r="BH317" s="1299">
        <v>0</v>
      </c>
      <c r="BI317" s="1300">
        <v>0</v>
      </c>
      <c r="BJ317" s="1506"/>
      <c r="BK317" s="1506"/>
      <c r="BL317" s="1299"/>
      <c r="BM317" s="1300"/>
      <c r="BN317" s="1299"/>
      <c r="BO317" s="1300"/>
      <c r="BP317" s="1506"/>
      <c r="BQ317" s="1506"/>
      <c r="BR317" s="1299" t="s">
        <v>1174</v>
      </c>
      <c r="BS317" s="1300" t="s">
        <v>29</v>
      </c>
      <c r="BT317" s="1506"/>
      <c r="BU317" s="1506"/>
      <c r="BV317" s="1299" t="s">
        <v>1570</v>
      </c>
      <c r="BW317" s="1300" t="s">
        <v>29</v>
      </c>
      <c r="BX317" s="1299">
        <v>0</v>
      </c>
      <c r="BY317" s="1300">
        <v>0</v>
      </c>
      <c r="BZ317" s="1506"/>
      <c r="CA317" s="1506"/>
      <c r="CB317" s="1299"/>
      <c r="CC317" s="1300"/>
      <c r="CD317" s="1299" t="s">
        <v>1423</v>
      </c>
      <c r="CE317" s="1300" t="s">
        <v>29</v>
      </c>
      <c r="CF317" s="1299">
        <v>0</v>
      </c>
      <c r="CG317" s="1300">
        <v>0</v>
      </c>
      <c r="CH317" s="1299" t="s">
        <v>1580</v>
      </c>
      <c r="CI317" s="496" t="s">
        <v>765</v>
      </c>
      <c r="CJ317" s="1506"/>
      <c r="CK317" s="1506"/>
      <c r="CL317" s="1299"/>
      <c r="CM317" s="1300"/>
      <c r="CN317" s="1299" t="s">
        <v>1290</v>
      </c>
      <c r="CO317" s="1300" t="s">
        <v>20</v>
      </c>
      <c r="CP317" s="1506"/>
      <c r="CQ317" s="1506"/>
      <c r="CR317" s="1299"/>
      <c r="CS317" s="1300"/>
      <c r="CT317" s="1506"/>
      <c r="CU317" s="1506"/>
      <c r="CV317" s="1299"/>
      <c r="CW317" s="1300"/>
      <c r="CX317" s="1299" t="s">
        <v>1572</v>
      </c>
      <c r="CY317" s="1300" t="s">
        <v>29</v>
      </c>
      <c r="CZ317" s="1299">
        <v>0</v>
      </c>
      <c r="DA317" s="1300">
        <v>0</v>
      </c>
      <c r="DB317" s="1299" t="s">
        <v>1397</v>
      </c>
      <c r="DC317" s="1300" t="s">
        <v>29</v>
      </c>
      <c r="DD317" s="1299"/>
      <c r="DE317" s="1300"/>
      <c r="DF317" s="1299"/>
      <c r="DG317" s="1300"/>
      <c r="DH317" s="1299"/>
      <c r="DI317" s="1300"/>
      <c r="DJ317" s="1299"/>
      <c r="DK317" s="1300"/>
      <c r="DL317" s="1506"/>
      <c r="DM317" s="1506"/>
      <c r="DN317" s="1299"/>
      <c r="DO317" s="1300"/>
      <c r="DP317" s="1299"/>
      <c r="DQ317" s="1300"/>
      <c r="DR317" s="1299"/>
      <c r="DS317" s="1300"/>
      <c r="DT317" s="1299"/>
      <c r="DU317" s="1300"/>
      <c r="DV317" s="1299"/>
      <c r="DW317" s="1300"/>
      <c r="DX317" s="1263"/>
      <c r="DY317" s="1263"/>
      <c r="DZ317" s="1696"/>
      <c r="EA317" s="1697"/>
      <c r="EB317" s="1299" t="s">
        <v>1029</v>
      </c>
      <c r="EC317" s="496" t="s">
        <v>1375</v>
      </c>
      <c r="ED317" s="1506"/>
      <c r="EE317" s="1506"/>
      <c r="EF317" s="1696"/>
      <c r="EG317" s="1697"/>
      <c r="EH317" s="1506"/>
      <c r="EI317" s="1506"/>
      <c r="EJ317" s="1506"/>
      <c r="EK317" s="1506"/>
      <c r="EL317" s="1506"/>
      <c r="EM317" s="1506"/>
      <c r="EN317" s="1299">
        <v>0</v>
      </c>
      <c r="EO317" s="1300">
        <v>0</v>
      </c>
      <c r="EP317" s="1299"/>
      <c r="EQ317" s="1300"/>
      <c r="ER317" s="1506"/>
      <c r="ES317" s="1506"/>
      <c r="ET317" s="1506"/>
      <c r="EU317" s="1506"/>
      <c r="EV317" s="1506"/>
      <c r="EW317" s="1506"/>
      <c r="EX317" s="1506"/>
      <c r="EY317" s="1506"/>
      <c r="EZ317" s="1299"/>
      <c r="FA317" s="1300"/>
      <c r="FB317" s="1506"/>
      <c r="FC317" s="1506"/>
      <c r="FD317" s="1696"/>
      <c r="FE317" s="1697"/>
      <c r="FF317" s="1696"/>
      <c r="FG317" s="1697"/>
      <c r="FH317" s="1696"/>
      <c r="FI317" s="1697"/>
      <c r="FJ317" s="1506"/>
      <c r="FK317" s="1506"/>
      <c r="FL317" s="1506"/>
      <c r="FM317" s="1506"/>
      <c r="FN317" s="1506"/>
      <c r="FO317" s="1506"/>
      <c r="FP317" s="1506"/>
      <c r="FQ317" s="1506"/>
      <c r="FR317" s="1506"/>
      <c r="FS317" s="1506"/>
      <c r="FT317" s="1506"/>
      <c r="FU317" s="1506"/>
      <c r="FV317" s="1506"/>
      <c r="FW317" s="1506"/>
      <c r="FX317" s="1506"/>
      <c r="FY317" s="1506"/>
      <c r="FZ317" s="1506"/>
      <c r="GA317" s="1506"/>
      <c r="GB317" s="1506"/>
      <c r="GC317" s="1506"/>
      <c r="GD317" s="1506"/>
      <c r="GE317" s="1506"/>
      <c r="GF317" s="1506"/>
      <c r="GG317" s="1506"/>
      <c r="GH317" s="1506"/>
      <c r="GI317" s="1506"/>
      <c r="GJ317" s="1299"/>
      <c r="GK317" s="1300"/>
      <c r="GL317" s="1299"/>
      <c r="GM317" s="1300"/>
    </row>
    <row r="318" spans="1:195" ht="13.5" hidden="1" customHeight="1" outlineLevel="1" x14ac:dyDescent="0.15">
      <c r="A318" s="2862"/>
      <c r="B318" s="1087"/>
      <c r="C318" s="1087"/>
      <c r="D318" s="502" t="s">
        <v>1473</v>
      </c>
      <c r="E318" s="482" t="s">
        <v>20</v>
      </c>
      <c r="F318" s="1087"/>
      <c r="G318" s="1087"/>
      <c r="H318" s="502"/>
      <c r="I318" s="482"/>
      <c r="J318" s="1087"/>
      <c r="K318" s="1087"/>
      <c r="L318" s="502" t="s">
        <v>1572</v>
      </c>
      <c r="M318" s="482" t="s">
        <v>29</v>
      </c>
      <c r="N318" s="1087"/>
      <c r="O318" s="1087"/>
      <c r="P318" s="1087"/>
      <c r="Q318" s="1087"/>
      <c r="R318" s="502">
        <v>0</v>
      </c>
      <c r="S318" s="482">
        <v>0</v>
      </c>
      <c r="T318" s="502">
        <v>0</v>
      </c>
      <c r="U318" s="482">
        <v>0</v>
      </c>
      <c r="V318" s="502">
        <v>0</v>
      </c>
      <c r="W318" s="482">
        <v>0</v>
      </c>
      <c r="X318" s="1087"/>
      <c r="Y318" s="1087"/>
      <c r="Z318" s="1087"/>
      <c r="AA318" s="1087"/>
      <c r="AB318" s="502">
        <v>0</v>
      </c>
      <c r="AC318" s="482">
        <v>0</v>
      </c>
      <c r="AD318" s="502"/>
      <c r="AE318" s="482"/>
      <c r="AF318" s="502">
        <v>0</v>
      </c>
      <c r="AG318" s="482">
        <v>0</v>
      </c>
      <c r="AH318" s="1653"/>
      <c r="AI318" s="482"/>
      <c r="AJ318" s="1087"/>
      <c r="AK318" s="1087"/>
      <c r="AL318" s="502"/>
      <c r="AM318" s="482"/>
      <c r="AN318" s="1087"/>
      <c r="AO318" s="1087"/>
      <c r="AP318" s="502"/>
      <c r="AQ318" s="482"/>
      <c r="AR318" s="502">
        <v>0</v>
      </c>
      <c r="AS318" s="482">
        <v>0</v>
      </c>
      <c r="AT318" s="502"/>
      <c r="AU318" s="482"/>
      <c r="AV318" s="502">
        <v>0</v>
      </c>
      <c r="AW318" s="482">
        <v>0</v>
      </c>
      <c r="AX318" s="1087"/>
      <c r="AY318" s="1087"/>
      <c r="AZ318" s="502"/>
      <c r="BA318" s="482"/>
      <c r="BB318" s="502">
        <v>0</v>
      </c>
      <c r="BC318" s="482">
        <v>0</v>
      </c>
      <c r="BD318" s="1686"/>
      <c r="BE318" s="498"/>
      <c r="BF318" s="502">
        <v>0</v>
      </c>
      <c r="BG318" s="482">
        <v>0</v>
      </c>
      <c r="BH318" s="502">
        <v>0</v>
      </c>
      <c r="BI318" s="482">
        <v>0</v>
      </c>
      <c r="BJ318" s="1087"/>
      <c r="BK318" s="1087"/>
      <c r="BL318" s="502"/>
      <c r="BM318" s="482"/>
      <c r="BN318" s="502"/>
      <c r="BO318" s="482"/>
      <c r="BP318" s="1087"/>
      <c r="BQ318" s="1087"/>
      <c r="BR318" s="502">
        <v>0</v>
      </c>
      <c r="BS318" s="482">
        <v>0</v>
      </c>
      <c r="BT318" s="1087"/>
      <c r="BU318" s="1087"/>
      <c r="BV318" s="502">
        <v>0</v>
      </c>
      <c r="BW318" s="482">
        <v>0</v>
      </c>
      <c r="BX318" s="502">
        <v>0</v>
      </c>
      <c r="BY318" s="482">
        <v>0</v>
      </c>
      <c r="BZ318" s="1087"/>
      <c r="CA318" s="1087"/>
      <c r="CB318" s="502"/>
      <c r="CC318" s="482"/>
      <c r="CD318" s="502">
        <v>0</v>
      </c>
      <c r="CE318" s="482">
        <v>0</v>
      </c>
      <c r="CF318" s="502">
        <v>0</v>
      </c>
      <c r="CG318" s="482">
        <v>0</v>
      </c>
      <c r="CH318" s="502">
        <v>0</v>
      </c>
      <c r="CI318" s="482">
        <v>0</v>
      </c>
      <c r="CJ318" s="1087"/>
      <c r="CK318" s="1087"/>
      <c r="CL318" s="502"/>
      <c r="CM318" s="482"/>
      <c r="CN318" s="502">
        <v>0</v>
      </c>
      <c r="CO318" s="482">
        <v>0</v>
      </c>
      <c r="CP318" s="1087"/>
      <c r="CQ318" s="1087"/>
      <c r="CR318" s="502"/>
      <c r="CS318" s="482"/>
      <c r="CT318" s="1087"/>
      <c r="CU318" s="1087"/>
      <c r="CV318" s="502"/>
      <c r="CW318" s="482"/>
      <c r="CX318" s="502">
        <v>0</v>
      </c>
      <c r="CY318" s="482">
        <v>0</v>
      </c>
      <c r="CZ318" s="502">
        <v>0</v>
      </c>
      <c r="DA318" s="482">
        <v>0</v>
      </c>
      <c r="DB318" s="502">
        <v>0</v>
      </c>
      <c r="DC318" s="482">
        <v>0</v>
      </c>
      <c r="DD318" s="502"/>
      <c r="DE318" s="482"/>
      <c r="DF318" s="502"/>
      <c r="DG318" s="482"/>
      <c r="DH318" s="502"/>
      <c r="DI318" s="482"/>
      <c r="DJ318" s="502"/>
      <c r="DK318" s="482"/>
      <c r="DL318" s="1087"/>
      <c r="DM318" s="1087"/>
      <c r="DN318" s="502"/>
      <c r="DO318" s="482"/>
      <c r="DP318" s="502"/>
      <c r="DQ318" s="482"/>
      <c r="DR318" s="502"/>
      <c r="DS318" s="482"/>
      <c r="DT318" s="502"/>
      <c r="DU318" s="482"/>
      <c r="DV318" s="502"/>
      <c r="DW318" s="482"/>
      <c r="DX318" s="1087"/>
      <c r="DY318" s="1087"/>
      <c r="DZ318" s="1686"/>
      <c r="EA318" s="498"/>
      <c r="EB318" s="1087"/>
      <c r="EC318" s="1087"/>
      <c r="ED318" s="1087"/>
      <c r="EE318" s="1087"/>
      <c r="EF318" s="1686"/>
      <c r="EG318" s="498"/>
      <c r="EH318" s="1087"/>
      <c r="EI318" s="1087"/>
      <c r="EJ318" s="1087"/>
      <c r="EK318" s="1087"/>
      <c r="EL318" s="1087"/>
      <c r="EM318" s="1087"/>
      <c r="EN318" s="502">
        <v>0</v>
      </c>
      <c r="EO318" s="482">
        <v>0</v>
      </c>
      <c r="EP318" s="502"/>
      <c r="EQ318" s="482"/>
      <c r="ER318" s="1087"/>
      <c r="ES318" s="1087"/>
      <c r="ET318" s="1087"/>
      <c r="EU318" s="1087"/>
      <c r="EV318" s="1087"/>
      <c r="EW318" s="1087"/>
      <c r="EX318" s="1087"/>
      <c r="EY318" s="1087"/>
      <c r="EZ318" s="502"/>
      <c r="FA318" s="482"/>
      <c r="FB318" s="1087"/>
      <c r="FC318" s="1087"/>
      <c r="FD318" s="1686"/>
      <c r="FE318" s="498"/>
      <c r="FF318" s="1686"/>
      <c r="FG318" s="498"/>
      <c r="FH318" s="1686"/>
      <c r="FI318" s="498"/>
      <c r="FJ318" s="1087"/>
      <c r="FK318" s="1087"/>
      <c r="FL318" s="1087"/>
      <c r="FM318" s="1087"/>
      <c r="FN318" s="1087"/>
      <c r="FO318" s="1087"/>
      <c r="FP318" s="1087"/>
      <c r="FQ318" s="1087"/>
      <c r="FR318" s="1087"/>
      <c r="FS318" s="1087"/>
      <c r="FT318" s="1087"/>
      <c r="FU318" s="1087"/>
      <c r="FV318" s="1087"/>
      <c r="FW318" s="1087"/>
      <c r="FX318" s="1087"/>
      <c r="FY318" s="1087"/>
      <c r="FZ318" s="1087"/>
      <c r="GA318" s="1087"/>
      <c r="GB318" s="1087"/>
      <c r="GC318" s="1087"/>
      <c r="GD318" s="1087"/>
      <c r="GE318" s="1087"/>
      <c r="GF318" s="1087"/>
      <c r="GG318" s="1087"/>
      <c r="GH318" s="1087"/>
      <c r="GI318" s="1087"/>
      <c r="GJ318" s="502"/>
      <c r="GK318" s="482"/>
      <c r="GL318" s="502"/>
      <c r="GM318" s="482"/>
    </row>
    <row r="319" spans="1:195" ht="13.5" hidden="1" customHeight="1" outlineLevel="1" x14ac:dyDescent="0.15">
      <c r="A319" s="2860">
        <v>44906</v>
      </c>
      <c r="B319" s="1081"/>
      <c r="C319" s="1081"/>
      <c r="D319" s="1495" t="s">
        <v>861</v>
      </c>
      <c r="E319" s="1066" t="s">
        <v>29</v>
      </c>
      <c r="F319" s="1081"/>
      <c r="G319" s="1081"/>
      <c r="H319" s="1495"/>
      <c r="I319" s="1066"/>
      <c r="J319" s="1081"/>
      <c r="K319" s="1081"/>
      <c r="L319" s="1495" t="s">
        <v>1290</v>
      </c>
      <c r="M319" s="1066" t="s">
        <v>591</v>
      </c>
      <c r="N319" s="1081"/>
      <c r="O319" s="1081"/>
      <c r="P319" s="1081"/>
      <c r="Q319" s="1081"/>
      <c r="R319" s="1495" t="s">
        <v>599</v>
      </c>
      <c r="S319" s="1066" t="s">
        <v>20</v>
      </c>
      <c r="T319" s="1495" t="s">
        <v>1430</v>
      </c>
      <c r="U319" s="1066" t="s">
        <v>20</v>
      </c>
      <c r="V319" s="1495" t="s">
        <v>1473</v>
      </c>
      <c r="W319" s="1066" t="s">
        <v>29</v>
      </c>
      <c r="X319" s="1081"/>
      <c r="Y319" s="1081"/>
      <c r="Z319" s="1081"/>
      <c r="AA319" s="1081"/>
      <c r="AB319" s="1495" t="s">
        <v>1587</v>
      </c>
      <c r="AC319" s="1066" t="s">
        <v>20</v>
      </c>
      <c r="AD319" s="1495"/>
      <c r="AE319" s="1066"/>
      <c r="AF319" s="1495" t="s">
        <v>1534</v>
      </c>
      <c r="AG319" s="1066" t="s">
        <v>20</v>
      </c>
      <c r="AH319" s="1654"/>
      <c r="AI319" s="427"/>
      <c r="AJ319" s="1081"/>
      <c r="AK319" s="1081"/>
      <c r="AL319" s="446"/>
      <c r="AM319" s="427"/>
      <c r="AN319" s="1081"/>
      <c r="AO319" s="1081"/>
      <c r="AP319" s="1495"/>
      <c r="AQ319" s="1066"/>
      <c r="AR319" s="1495" t="s">
        <v>1381</v>
      </c>
      <c r="AS319" s="1066" t="s">
        <v>29</v>
      </c>
      <c r="AT319" s="446"/>
      <c r="AU319" s="427"/>
      <c r="AV319" s="1495" t="s">
        <v>716</v>
      </c>
      <c r="AW319" s="1066" t="s">
        <v>29</v>
      </c>
      <c r="AX319" s="1081"/>
      <c r="AY319" s="1081"/>
      <c r="AZ319" s="1495"/>
      <c r="BA319" s="1066"/>
      <c r="BB319" s="1495" t="s">
        <v>683</v>
      </c>
      <c r="BC319" s="1066">
        <v>0</v>
      </c>
      <c r="BD319" s="1687"/>
      <c r="BE319" s="1066"/>
      <c r="BF319" s="1495">
        <v>0</v>
      </c>
      <c r="BG319" s="1066">
        <v>0</v>
      </c>
      <c r="BH319" s="1495" t="s">
        <v>683</v>
      </c>
      <c r="BI319" s="1066">
        <v>0</v>
      </c>
      <c r="BJ319" s="1081"/>
      <c r="BK319" s="1081"/>
      <c r="BL319" s="446"/>
      <c r="BM319" s="427"/>
      <c r="BN319" s="446"/>
      <c r="BO319" s="427"/>
      <c r="BP319" s="1081"/>
      <c r="BQ319" s="1081"/>
      <c r="BR319" s="1495" t="s">
        <v>1424</v>
      </c>
      <c r="BS319" s="1066" t="s">
        <v>20</v>
      </c>
      <c r="BT319" s="1081"/>
      <c r="BU319" s="1081"/>
      <c r="BV319" s="1495" t="s">
        <v>1417</v>
      </c>
      <c r="BW319" s="1066" t="s">
        <v>29</v>
      </c>
      <c r="BX319" s="1495" t="s">
        <v>5</v>
      </c>
      <c r="BY319" s="1066">
        <v>0</v>
      </c>
      <c r="BZ319" s="1081"/>
      <c r="CA319" s="1081"/>
      <c r="CB319" s="1495"/>
      <c r="CC319" s="1066"/>
      <c r="CD319" s="1495" t="s">
        <v>1472</v>
      </c>
      <c r="CE319" s="1066" t="s">
        <v>29</v>
      </c>
      <c r="CF319" s="1495" t="s">
        <v>1333</v>
      </c>
      <c r="CG319" s="1066" t="s">
        <v>20</v>
      </c>
      <c r="CH319" s="1495" t="s">
        <v>1460</v>
      </c>
      <c r="CI319" s="1066" t="s">
        <v>29</v>
      </c>
      <c r="CJ319" s="1081"/>
      <c r="CK319" s="1081"/>
      <c r="CL319" s="1495"/>
      <c r="CM319" s="1066"/>
      <c r="CN319" s="1495" t="s">
        <v>941</v>
      </c>
      <c r="CO319" s="1066" t="s">
        <v>29</v>
      </c>
      <c r="CP319" s="1081"/>
      <c r="CQ319" s="1081"/>
      <c r="CR319" s="446"/>
      <c r="CS319" s="427"/>
      <c r="CT319" s="1081"/>
      <c r="CU319" s="1081"/>
      <c r="CV319" s="446"/>
      <c r="CW319" s="427"/>
      <c r="CX319" s="1495" t="s">
        <v>1542</v>
      </c>
      <c r="CY319" s="1066" t="s">
        <v>20</v>
      </c>
      <c r="CZ319" s="1495" t="s">
        <v>1494</v>
      </c>
      <c r="DA319" s="1066" t="s">
        <v>29</v>
      </c>
      <c r="DB319" s="1495" t="s">
        <v>1174</v>
      </c>
      <c r="DC319" s="1066" t="s">
        <v>20</v>
      </c>
      <c r="DD319" s="446"/>
      <c r="DE319" s="427"/>
      <c r="DF319" s="446"/>
      <c r="DG319" s="427"/>
      <c r="DH319" s="446"/>
      <c r="DI319" s="427"/>
      <c r="DJ319" s="1495"/>
      <c r="DK319" s="1066"/>
      <c r="DL319" s="1081"/>
      <c r="DM319" s="1081"/>
      <c r="DN319" s="446"/>
      <c r="DO319" s="427"/>
      <c r="DP319" s="446"/>
      <c r="DQ319" s="427"/>
      <c r="DR319" s="446"/>
      <c r="DS319" s="427"/>
      <c r="DT319" s="1495"/>
      <c r="DU319" s="1066"/>
      <c r="DV319" s="446"/>
      <c r="DW319" s="427"/>
      <c r="DX319" s="1081"/>
      <c r="DY319" s="1081"/>
      <c r="DZ319" s="1687"/>
      <c r="EA319" s="1066"/>
      <c r="EB319" s="1495" t="s">
        <v>1306</v>
      </c>
      <c r="EC319" s="1066" t="s">
        <v>29</v>
      </c>
      <c r="ED319" s="1081"/>
      <c r="EE319" s="1081"/>
      <c r="EF319" s="1687"/>
      <c r="EG319" s="1066"/>
      <c r="EH319" s="1081"/>
      <c r="EI319" s="1081"/>
      <c r="EJ319" s="1081"/>
      <c r="EK319" s="1081"/>
      <c r="EL319" s="1081"/>
      <c r="EM319" s="1081"/>
      <c r="EN319" s="1495" t="s">
        <v>1590</v>
      </c>
      <c r="EO319" s="1066" t="s">
        <v>20</v>
      </c>
      <c r="EP319" s="446"/>
      <c r="EQ319" s="427"/>
      <c r="ER319" s="1081"/>
      <c r="ES319" s="1081"/>
      <c r="ET319" s="1081"/>
      <c r="EU319" s="1081"/>
      <c r="EV319" s="1081"/>
      <c r="EW319" s="1081"/>
      <c r="EX319" s="1081"/>
      <c r="EY319" s="1081"/>
      <c r="EZ319" s="446"/>
      <c r="FA319" s="427"/>
      <c r="FB319" s="1081"/>
      <c r="FC319" s="1081"/>
      <c r="FD319" s="1687"/>
      <c r="FE319" s="1066"/>
      <c r="FF319" s="1687"/>
      <c r="FG319" s="1066"/>
      <c r="FH319" s="1687"/>
      <c r="FI319" s="1066"/>
      <c r="FJ319" s="1081"/>
      <c r="FK319" s="1081"/>
      <c r="FL319" s="1081"/>
      <c r="FM319" s="1081"/>
      <c r="FN319" s="1081"/>
      <c r="FO319" s="1081"/>
      <c r="FP319" s="1081"/>
      <c r="FQ319" s="1081"/>
      <c r="FR319" s="1081"/>
      <c r="FS319" s="1081"/>
      <c r="FT319" s="1081"/>
      <c r="FU319" s="1081"/>
      <c r="FV319" s="1081"/>
      <c r="FW319" s="1081"/>
      <c r="FX319" s="1081"/>
      <c r="FY319" s="1081"/>
      <c r="FZ319" s="1081"/>
      <c r="GA319" s="1081"/>
      <c r="GB319" s="1081"/>
      <c r="GC319" s="1081"/>
      <c r="GD319" s="1081"/>
      <c r="GE319" s="1081"/>
      <c r="GF319" s="1081"/>
      <c r="GG319" s="1081"/>
      <c r="GH319" s="1081"/>
      <c r="GI319" s="1081"/>
      <c r="GJ319" s="446"/>
      <c r="GK319" s="427"/>
      <c r="GL319" s="446"/>
      <c r="GM319" s="427"/>
    </row>
    <row r="320" spans="1:195" ht="13.5" hidden="1" customHeight="1" outlineLevel="1" x14ac:dyDescent="0.15">
      <c r="A320" s="2861"/>
      <c r="B320" s="1082"/>
      <c r="C320" s="1082"/>
      <c r="D320" s="430" t="s">
        <v>1537</v>
      </c>
      <c r="E320" s="429" t="s">
        <v>20</v>
      </c>
      <c r="F320" s="1082"/>
      <c r="G320" s="1082"/>
      <c r="H320" s="430"/>
      <c r="I320" s="429"/>
      <c r="J320" s="1082"/>
      <c r="K320" s="1082"/>
      <c r="L320" s="430" t="s">
        <v>1316</v>
      </c>
      <c r="M320" s="429" t="s">
        <v>20</v>
      </c>
      <c r="N320" s="1082"/>
      <c r="O320" s="1082"/>
      <c r="P320" s="1082"/>
      <c r="Q320" s="1082"/>
      <c r="R320" s="430" t="s">
        <v>861</v>
      </c>
      <c r="S320" s="429" t="s">
        <v>20</v>
      </c>
      <c r="T320" s="430" t="s">
        <v>1584</v>
      </c>
      <c r="U320" s="429" t="s">
        <v>29</v>
      </c>
      <c r="V320" s="430" t="s">
        <v>1534</v>
      </c>
      <c r="W320" s="429" t="s">
        <v>20</v>
      </c>
      <c r="X320" s="1082"/>
      <c r="Y320" s="1082"/>
      <c r="Z320" s="1082"/>
      <c r="AA320" s="1082"/>
      <c r="AB320" s="430" t="s">
        <v>1407</v>
      </c>
      <c r="AC320" s="429" t="s">
        <v>20</v>
      </c>
      <c r="AD320" s="430"/>
      <c r="AE320" s="429"/>
      <c r="AF320" s="430" t="s">
        <v>1223</v>
      </c>
      <c r="AG320" s="507" t="s">
        <v>765</v>
      </c>
      <c r="AH320" s="1655"/>
      <c r="AI320" s="429"/>
      <c r="AJ320" s="1082"/>
      <c r="AK320" s="1082"/>
      <c r="AL320" s="428"/>
      <c r="AM320" s="429"/>
      <c r="AN320" s="1082"/>
      <c r="AO320" s="1082"/>
      <c r="AP320" s="430"/>
      <c r="AQ320" s="429"/>
      <c r="AR320" s="430" t="s">
        <v>599</v>
      </c>
      <c r="AS320" s="429" t="s">
        <v>20</v>
      </c>
      <c r="AT320" s="428"/>
      <c r="AU320" s="429"/>
      <c r="AV320" s="430" t="s">
        <v>1417</v>
      </c>
      <c r="AW320" s="429" t="s">
        <v>29</v>
      </c>
      <c r="AX320" s="1082"/>
      <c r="AY320" s="1082"/>
      <c r="AZ320" s="430"/>
      <c r="BA320" s="429"/>
      <c r="BB320" s="430">
        <v>0</v>
      </c>
      <c r="BC320" s="429">
        <v>0</v>
      </c>
      <c r="BD320" s="1688"/>
      <c r="BE320" s="1689"/>
      <c r="BF320" s="430">
        <v>0</v>
      </c>
      <c r="BG320" s="429">
        <v>0</v>
      </c>
      <c r="BH320" s="430">
        <v>0</v>
      </c>
      <c r="BI320" s="429">
        <v>0</v>
      </c>
      <c r="BJ320" s="1082"/>
      <c r="BK320" s="1082"/>
      <c r="BL320" s="428"/>
      <c r="BM320" s="429"/>
      <c r="BN320" s="428"/>
      <c r="BO320" s="429"/>
      <c r="BP320" s="1082"/>
      <c r="BQ320" s="1082"/>
      <c r="BR320" s="430" t="s">
        <v>1572</v>
      </c>
      <c r="BS320" s="429" t="s">
        <v>29</v>
      </c>
      <c r="BT320" s="1082"/>
      <c r="BU320" s="1082"/>
      <c r="BV320" s="430" t="s">
        <v>1290</v>
      </c>
      <c r="BW320" s="429" t="s">
        <v>29</v>
      </c>
      <c r="BX320" s="430">
        <v>0</v>
      </c>
      <c r="BY320" s="429">
        <v>0</v>
      </c>
      <c r="BZ320" s="1082"/>
      <c r="CA320" s="1082"/>
      <c r="CB320" s="430"/>
      <c r="CC320" s="429"/>
      <c r="CD320" s="430" t="s">
        <v>1473</v>
      </c>
      <c r="CE320" s="429" t="s">
        <v>29</v>
      </c>
      <c r="CF320" s="430" t="s">
        <v>1460</v>
      </c>
      <c r="CG320" s="429" t="s">
        <v>29</v>
      </c>
      <c r="CH320" s="430" t="s">
        <v>1424</v>
      </c>
      <c r="CI320" s="429" t="s">
        <v>29</v>
      </c>
      <c r="CJ320" s="1082"/>
      <c r="CK320" s="1082"/>
      <c r="CL320" s="430"/>
      <c r="CM320" s="429"/>
      <c r="CN320" s="430" t="s">
        <v>716</v>
      </c>
      <c r="CO320" s="429" t="s">
        <v>29</v>
      </c>
      <c r="CP320" s="1082"/>
      <c r="CQ320" s="1082"/>
      <c r="CR320" s="428"/>
      <c r="CS320" s="429"/>
      <c r="CT320" s="1082"/>
      <c r="CU320" s="1082"/>
      <c r="CV320" s="428"/>
      <c r="CW320" s="429"/>
      <c r="CX320" s="430" t="s">
        <v>1365</v>
      </c>
      <c r="CY320" s="429" t="s">
        <v>29</v>
      </c>
      <c r="CZ320" s="430" t="s">
        <v>1590</v>
      </c>
      <c r="DA320" s="429" t="s">
        <v>20</v>
      </c>
      <c r="DB320" s="430" t="s">
        <v>1567</v>
      </c>
      <c r="DC320" s="429" t="s">
        <v>20</v>
      </c>
      <c r="DD320" s="428"/>
      <c r="DE320" s="429"/>
      <c r="DF320" s="428"/>
      <c r="DG320" s="429"/>
      <c r="DH320" s="428"/>
      <c r="DI320" s="429"/>
      <c r="DJ320" s="430"/>
      <c r="DK320" s="429"/>
      <c r="DL320" s="1082"/>
      <c r="DM320" s="1082"/>
      <c r="DN320" s="428"/>
      <c r="DO320" s="429"/>
      <c r="DP320" s="428"/>
      <c r="DQ320" s="429"/>
      <c r="DR320" s="428"/>
      <c r="DS320" s="429"/>
      <c r="DT320" s="430"/>
      <c r="DU320" s="429"/>
      <c r="DV320" s="428"/>
      <c r="DW320" s="429"/>
      <c r="DX320" s="1082"/>
      <c r="DY320" s="1082"/>
      <c r="DZ320" s="1688"/>
      <c r="EA320" s="1689"/>
      <c r="EB320" s="430" t="s">
        <v>1542</v>
      </c>
      <c r="EC320" s="429" t="s">
        <v>29</v>
      </c>
      <c r="ED320" s="1082"/>
      <c r="EE320" s="1082"/>
      <c r="EF320" s="1688"/>
      <c r="EG320" s="1689"/>
      <c r="EH320" s="1082"/>
      <c r="EI320" s="1082"/>
      <c r="EJ320" s="1082"/>
      <c r="EK320" s="1082"/>
      <c r="EL320" s="1082"/>
      <c r="EM320" s="1082"/>
      <c r="EN320" s="430" t="s">
        <v>1243</v>
      </c>
      <c r="EO320" s="429" t="s">
        <v>29</v>
      </c>
      <c r="EP320" s="428"/>
      <c r="EQ320" s="429"/>
      <c r="ER320" s="1082"/>
      <c r="ES320" s="1082"/>
      <c r="ET320" s="1082"/>
      <c r="EU320" s="1082"/>
      <c r="EV320" s="1082"/>
      <c r="EW320" s="1082"/>
      <c r="EX320" s="1082"/>
      <c r="EY320" s="1082"/>
      <c r="EZ320" s="428"/>
      <c r="FA320" s="429"/>
      <c r="FB320" s="1082"/>
      <c r="FC320" s="1082"/>
      <c r="FD320" s="1688"/>
      <c r="FE320" s="1689"/>
      <c r="FF320" s="1688"/>
      <c r="FG320" s="1689"/>
      <c r="FH320" s="1688"/>
      <c r="FI320" s="1689"/>
      <c r="FJ320" s="1082"/>
      <c r="FK320" s="1082"/>
      <c r="FL320" s="1082"/>
      <c r="FM320" s="1082"/>
      <c r="FN320" s="1082"/>
      <c r="FO320" s="1082"/>
      <c r="FP320" s="1082"/>
      <c r="FQ320" s="1082"/>
      <c r="FR320" s="1082"/>
      <c r="FS320" s="1082"/>
      <c r="FT320" s="1082"/>
      <c r="FU320" s="1082"/>
      <c r="FV320" s="1082"/>
      <c r="FW320" s="1082"/>
      <c r="FX320" s="1082"/>
      <c r="FY320" s="1082"/>
      <c r="FZ320" s="1082"/>
      <c r="GA320" s="1082"/>
      <c r="GB320" s="1082"/>
      <c r="GC320" s="1082"/>
      <c r="GD320" s="1082"/>
      <c r="GE320" s="1082"/>
      <c r="GF320" s="1082"/>
      <c r="GG320" s="1082"/>
      <c r="GH320" s="1082"/>
      <c r="GI320" s="1082"/>
      <c r="GJ320" s="428"/>
      <c r="GK320" s="429"/>
      <c r="GL320" s="428"/>
      <c r="GM320" s="429"/>
    </row>
    <row r="321" spans="1:195" ht="13.5" hidden="1" customHeight="1" outlineLevel="1" x14ac:dyDescent="0.15">
      <c r="A321" s="2861"/>
      <c r="B321" s="1082"/>
      <c r="C321" s="1082"/>
      <c r="D321" s="430" t="s">
        <v>1576</v>
      </c>
      <c r="E321" s="429" t="s">
        <v>20</v>
      </c>
      <c r="F321" s="1082"/>
      <c r="G321" s="1082"/>
      <c r="H321" s="430"/>
      <c r="I321" s="429"/>
      <c r="J321" s="1082"/>
      <c r="K321" s="1082"/>
      <c r="L321" s="430" t="s">
        <v>1407</v>
      </c>
      <c r="M321" s="429" t="s">
        <v>29</v>
      </c>
      <c r="N321" s="1082"/>
      <c r="O321" s="1082"/>
      <c r="P321" s="1082"/>
      <c r="Q321" s="1082"/>
      <c r="R321" s="430" t="s">
        <v>1572</v>
      </c>
      <c r="S321" s="429" t="s">
        <v>29</v>
      </c>
      <c r="T321" s="430" t="s">
        <v>941</v>
      </c>
      <c r="U321" s="429" t="s">
        <v>29</v>
      </c>
      <c r="V321" s="430" t="s">
        <v>1431</v>
      </c>
      <c r="W321" s="429" t="s">
        <v>29</v>
      </c>
      <c r="X321" s="1082"/>
      <c r="Y321" s="1082"/>
      <c r="Z321" s="1082"/>
      <c r="AA321" s="1082"/>
      <c r="AB321" s="430" t="s">
        <v>1391</v>
      </c>
      <c r="AC321" s="429" t="s">
        <v>29</v>
      </c>
      <c r="AD321" s="430"/>
      <c r="AE321" s="429"/>
      <c r="AF321" s="430" t="s">
        <v>1592</v>
      </c>
      <c r="AG321" s="429" t="s">
        <v>29</v>
      </c>
      <c r="AH321" s="1655"/>
      <c r="AI321" s="429"/>
      <c r="AJ321" s="1082"/>
      <c r="AK321" s="1082"/>
      <c r="AL321" s="428"/>
      <c r="AM321" s="429"/>
      <c r="AN321" s="1082"/>
      <c r="AO321" s="1082"/>
      <c r="AP321" s="430"/>
      <c r="AQ321" s="429"/>
      <c r="AR321" s="430" t="s">
        <v>1570</v>
      </c>
      <c r="AS321" s="429" t="s">
        <v>29</v>
      </c>
      <c r="AT321" s="428"/>
      <c r="AU321" s="429"/>
      <c r="AV321" s="430" t="s">
        <v>1064</v>
      </c>
      <c r="AW321" s="429" t="s">
        <v>20</v>
      </c>
      <c r="AX321" s="1082"/>
      <c r="AY321" s="1082"/>
      <c r="AZ321" s="430"/>
      <c r="BA321" s="429"/>
      <c r="BB321" s="430">
        <v>0</v>
      </c>
      <c r="BC321" s="429">
        <v>0</v>
      </c>
      <c r="BD321" s="1688"/>
      <c r="BE321" s="1689"/>
      <c r="BF321" s="430" t="s">
        <v>1174</v>
      </c>
      <c r="BG321" s="429" t="s">
        <v>29</v>
      </c>
      <c r="BH321" s="430">
        <v>0</v>
      </c>
      <c r="BI321" s="429">
        <v>0</v>
      </c>
      <c r="BJ321" s="1082"/>
      <c r="BK321" s="1082"/>
      <c r="BL321" s="428"/>
      <c r="BM321" s="429"/>
      <c r="BN321" s="428"/>
      <c r="BO321" s="429"/>
      <c r="BP321" s="1082"/>
      <c r="BQ321" s="1082"/>
      <c r="BR321" s="430" t="s">
        <v>1590</v>
      </c>
      <c r="BS321" s="429" t="s">
        <v>20</v>
      </c>
      <c r="BT321" s="1082"/>
      <c r="BU321" s="1082"/>
      <c r="BV321" s="430" t="s">
        <v>1494</v>
      </c>
      <c r="BW321" s="429" t="s">
        <v>29</v>
      </c>
      <c r="BX321" s="430">
        <v>0</v>
      </c>
      <c r="BY321" s="429">
        <v>0</v>
      </c>
      <c r="BZ321" s="1082"/>
      <c r="CA321" s="1082"/>
      <c r="CB321" s="430"/>
      <c r="CC321" s="429"/>
      <c r="CD321" s="430" t="s">
        <v>1304</v>
      </c>
      <c r="CE321" s="429" t="s">
        <v>20</v>
      </c>
      <c r="CF321" s="430" t="s">
        <v>1473</v>
      </c>
      <c r="CG321" s="429" t="s">
        <v>20</v>
      </c>
      <c r="CH321" s="430" t="s">
        <v>1567</v>
      </c>
      <c r="CI321" s="429" t="s">
        <v>20</v>
      </c>
      <c r="CJ321" s="1082"/>
      <c r="CK321" s="1082"/>
      <c r="CL321" s="430"/>
      <c r="CM321" s="429"/>
      <c r="CN321" s="430" t="s">
        <v>1587</v>
      </c>
      <c r="CO321" s="429" t="s">
        <v>29</v>
      </c>
      <c r="CP321" s="1082"/>
      <c r="CQ321" s="1082"/>
      <c r="CR321" s="428"/>
      <c r="CS321" s="429"/>
      <c r="CT321" s="1082"/>
      <c r="CU321" s="1082"/>
      <c r="CV321" s="428"/>
      <c r="CW321" s="429"/>
      <c r="CX321" s="430" t="s">
        <v>1534</v>
      </c>
      <c r="CY321" s="429" t="s">
        <v>20</v>
      </c>
      <c r="CZ321" s="430" t="s">
        <v>642</v>
      </c>
      <c r="DA321" s="429" t="s">
        <v>20</v>
      </c>
      <c r="DB321" s="430" t="s">
        <v>607</v>
      </c>
      <c r="DC321" s="429" t="s">
        <v>29</v>
      </c>
      <c r="DD321" s="428"/>
      <c r="DE321" s="429"/>
      <c r="DF321" s="428"/>
      <c r="DG321" s="429"/>
      <c r="DH321" s="428"/>
      <c r="DI321" s="429"/>
      <c r="DJ321" s="430"/>
      <c r="DK321" s="429"/>
      <c r="DL321" s="1082"/>
      <c r="DM321" s="1082"/>
      <c r="DN321" s="428"/>
      <c r="DO321" s="429"/>
      <c r="DP321" s="428"/>
      <c r="DQ321" s="429"/>
      <c r="DR321" s="428"/>
      <c r="DS321" s="429"/>
      <c r="DT321" s="430"/>
      <c r="DU321" s="429"/>
      <c r="DV321" s="428"/>
      <c r="DW321" s="429"/>
      <c r="DX321" s="1082"/>
      <c r="DY321" s="1082"/>
      <c r="DZ321" s="1688"/>
      <c r="EA321" s="1689"/>
      <c r="EB321" s="430" t="s">
        <v>1537</v>
      </c>
      <c r="EC321" s="429" t="s">
        <v>29</v>
      </c>
      <c r="ED321" s="1082"/>
      <c r="EE321" s="1082"/>
      <c r="EF321" s="1688"/>
      <c r="EG321" s="1689"/>
      <c r="EH321" s="1082"/>
      <c r="EI321" s="1082"/>
      <c r="EJ321" s="1082"/>
      <c r="EK321" s="1082"/>
      <c r="EL321" s="1082"/>
      <c r="EM321" s="1082"/>
      <c r="EN321" s="430" t="s">
        <v>861</v>
      </c>
      <c r="EO321" s="429" t="s">
        <v>20</v>
      </c>
      <c r="EP321" s="428"/>
      <c r="EQ321" s="429"/>
      <c r="ER321" s="1082"/>
      <c r="ES321" s="1082"/>
      <c r="ET321" s="1082"/>
      <c r="EU321" s="1082"/>
      <c r="EV321" s="1082"/>
      <c r="EW321" s="1082"/>
      <c r="EX321" s="1082"/>
      <c r="EY321" s="1082"/>
      <c r="EZ321" s="428"/>
      <c r="FA321" s="429"/>
      <c r="FB321" s="1082"/>
      <c r="FC321" s="1082"/>
      <c r="FD321" s="1688"/>
      <c r="FE321" s="1689"/>
      <c r="FF321" s="1688"/>
      <c r="FG321" s="1689"/>
      <c r="FH321" s="1688"/>
      <c r="FI321" s="1689"/>
      <c r="FJ321" s="1082"/>
      <c r="FK321" s="1082"/>
      <c r="FL321" s="1082"/>
      <c r="FM321" s="1082"/>
      <c r="FN321" s="1082"/>
      <c r="FO321" s="1082"/>
      <c r="FP321" s="1082"/>
      <c r="FQ321" s="1082"/>
      <c r="FR321" s="1082"/>
      <c r="FS321" s="1082"/>
      <c r="FT321" s="1082"/>
      <c r="FU321" s="1082"/>
      <c r="FV321" s="1082"/>
      <c r="FW321" s="1082"/>
      <c r="FX321" s="1082"/>
      <c r="FY321" s="1082"/>
      <c r="FZ321" s="1082"/>
      <c r="GA321" s="1082"/>
      <c r="GB321" s="1082"/>
      <c r="GC321" s="1082"/>
      <c r="GD321" s="1082"/>
      <c r="GE321" s="1082"/>
      <c r="GF321" s="1082"/>
      <c r="GG321" s="1082"/>
      <c r="GH321" s="1082"/>
      <c r="GI321" s="1082"/>
      <c r="GJ321" s="428"/>
      <c r="GK321" s="429"/>
      <c r="GL321" s="428"/>
      <c r="GM321" s="429"/>
    </row>
    <row r="322" spans="1:195" ht="13.5" hidden="1" customHeight="1" outlineLevel="1" x14ac:dyDescent="0.15">
      <c r="A322" s="2861"/>
      <c r="B322" s="1082"/>
      <c r="C322" s="1082"/>
      <c r="D322" s="430" t="s">
        <v>1542</v>
      </c>
      <c r="E322" s="429" t="s">
        <v>29</v>
      </c>
      <c r="F322" s="1082"/>
      <c r="G322" s="1082"/>
      <c r="H322" s="430"/>
      <c r="I322" s="429"/>
      <c r="J322" s="1082"/>
      <c r="K322" s="1082"/>
      <c r="L322" s="430" t="s">
        <v>1535</v>
      </c>
      <c r="M322" s="429" t="s">
        <v>20</v>
      </c>
      <c r="N322" s="1285"/>
      <c r="O322" s="1285"/>
      <c r="P322" s="1082"/>
      <c r="Q322" s="1082"/>
      <c r="R322" s="430" t="s">
        <v>1537</v>
      </c>
      <c r="S322" s="429" t="s">
        <v>29</v>
      </c>
      <c r="T322" s="430" t="s">
        <v>1363</v>
      </c>
      <c r="U322" s="429" t="s">
        <v>29</v>
      </c>
      <c r="V322" s="430" t="s">
        <v>1587</v>
      </c>
      <c r="W322" s="429" t="s">
        <v>29</v>
      </c>
      <c r="X322" s="1082"/>
      <c r="Y322" s="1082"/>
      <c r="Z322" s="1082"/>
      <c r="AA322" s="1082"/>
      <c r="AB322" s="430" t="s">
        <v>1257</v>
      </c>
      <c r="AC322" s="429" t="s">
        <v>20</v>
      </c>
      <c r="AD322" s="430"/>
      <c r="AE322" s="429"/>
      <c r="AF322" s="430" t="s">
        <v>1580</v>
      </c>
      <c r="AG322" s="429" t="s">
        <v>20</v>
      </c>
      <c r="AH322" s="1655"/>
      <c r="AI322" s="429"/>
      <c r="AJ322" s="1082"/>
      <c r="AK322" s="1082"/>
      <c r="AL322" s="428"/>
      <c r="AM322" s="429"/>
      <c r="AN322" s="1082"/>
      <c r="AO322" s="1082"/>
      <c r="AP322" s="430"/>
      <c r="AQ322" s="429"/>
      <c r="AR322" s="430" t="s">
        <v>1591</v>
      </c>
      <c r="AS322" s="429" t="s">
        <v>20</v>
      </c>
      <c r="AT322" s="428"/>
      <c r="AU322" s="429"/>
      <c r="AV322" s="430" t="s">
        <v>642</v>
      </c>
      <c r="AW322" s="429" t="s">
        <v>20</v>
      </c>
      <c r="AX322" s="1082"/>
      <c r="AY322" s="1082"/>
      <c r="AZ322" s="430"/>
      <c r="BA322" s="429"/>
      <c r="BB322" s="430">
        <v>0</v>
      </c>
      <c r="BC322" s="429">
        <v>0</v>
      </c>
      <c r="BD322" s="1688"/>
      <c r="BE322" s="1689"/>
      <c r="BF322" s="430" t="s">
        <v>1494</v>
      </c>
      <c r="BG322" s="429" t="s">
        <v>20</v>
      </c>
      <c r="BH322" s="430">
        <v>0</v>
      </c>
      <c r="BI322" s="429">
        <v>0</v>
      </c>
      <c r="BJ322" s="1082"/>
      <c r="BK322" s="1082"/>
      <c r="BL322" s="428"/>
      <c r="BM322" s="429"/>
      <c r="BN322" s="428"/>
      <c r="BO322" s="429"/>
      <c r="BP322" s="1082"/>
      <c r="BQ322" s="1082"/>
      <c r="BR322" s="430" t="s">
        <v>1576</v>
      </c>
      <c r="BS322" s="429" t="s">
        <v>591</v>
      </c>
      <c r="BT322" s="1082"/>
      <c r="BU322" s="1082"/>
      <c r="BV322" s="430" t="s">
        <v>1590</v>
      </c>
      <c r="BW322" s="429" t="s">
        <v>20</v>
      </c>
      <c r="BX322" s="430">
        <v>0</v>
      </c>
      <c r="BY322" s="429">
        <v>0</v>
      </c>
      <c r="BZ322" s="1082"/>
      <c r="CA322" s="1082"/>
      <c r="CB322" s="430"/>
      <c r="CC322" s="429"/>
      <c r="CD322" s="430" t="s">
        <v>599</v>
      </c>
      <c r="CE322" s="429" t="s">
        <v>29</v>
      </c>
      <c r="CF322" s="430" t="s">
        <v>941</v>
      </c>
      <c r="CG322" s="507" t="s">
        <v>764</v>
      </c>
      <c r="CH322" s="430" t="s">
        <v>1290</v>
      </c>
      <c r="CI322" s="429" t="s">
        <v>20</v>
      </c>
      <c r="CJ322" s="1082"/>
      <c r="CK322" s="1082"/>
      <c r="CL322" s="430"/>
      <c r="CM322" s="429"/>
      <c r="CN322" s="430" t="s">
        <v>1581</v>
      </c>
      <c r="CO322" s="429" t="s">
        <v>29</v>
      </c>
      <c r="CP322" s="1082"/>
      <c r="CQ322" s="1082"/>
      <c r="CR322" s="428"/>
      <c r="CS322" s="429"/>
      <c r="CT322" s="1082"/>
      <c r="CU322" s="1082"/>
      <c r="CV322" s="428"/>
      <c r="CW322" s="429"/>
      <c r="CX322" s="430" t="s">
        <v>1064</v>
      </c>
      <c r="CY322" s="429" t="s">
        <v>29</v>
      </c>
      <c r="CZ322" s="430" t="s">
        <v>1572</v>
      </c>
      <c r="DA322" s="429" t="s">
        <v>20</v>
      </c>
      <c r="DB322" s="430" t="s">
        <v>1306</v>
      </c>
      <c r="DC322" s="429" t="s">
        <v>20</v>
      </c>
      <c r="DD322" s="428"/>
      <c r="DE322" s="429"/>
      <c r="DF322" s="428"/>
      <c r="DG322" s="429"/>
      <c r="DH322" s="428"/>
      <c r="DI322" s="429"/>
      <c r="DJ322" s="430"/>
      <c r="DK322" s="429"/>
      <c r="DL322" s="1082"/>
      <c r="DM322" s="1082"/>
      <c r="DN322" s="428"/>
      <c r="DO322" s="429"/>
      <c r="DP322" s="428"/>
      <c r="DQ322" s="429"/>
      <c r="DR322" s="428"/>
      <c r="DS322" s="429"/>
      <c r="DT322" s="430"/>
      <c r="DU322" s="429"/>
      <c r="DV322" s="428"/>
      <c r="DW322" s="429"/>
      <c r="DX322" s="1082"/>
      <c r="DY322" s="1082"/>
      <c r="DZ322" s="1688"/>
      <c r="EA322" s="1689"/>
      <c r="EB322" s="430" t="s">
        <v>1534</v>
      </c>
      <c r="EC322" s="429" t="s">
        <v>29</v>
      </c>
      <c r="ED322" s="1082"/>
      <c r="EE322" s="1082"/>
      <c r="EF322" s="1688"/>
      <c r="EG322" s="1689"/>
      <c r="EH322" s="1082"/>
      <c r="EI322" s="1082"/>
      <c r="EJ322" s="1082"/>
      <c r="EK322" s="1082"/>
      <c r="EL322" s="1082"/>
      <c r="EM322" s="1082"/>
      <c r="EN322" s="430" t="s">
        <v>716</v>
      </c>
      <c r="EO322" s="429" t="s">
        <v>29</v>
      </c>
      <c r="EP322" s="428"/>
      <c r="EQ322" s="429"/>
      <c r="ER322" s="1082"/>
      <c r="ES322" s="1082"/>
      <c r="ET322" s="1082"/>
      <c r="EU322" s="1082"/>
      <c r="EV322" s="1082"/>
      <c r="EW322" s="1082"/>
      <c r="EX322" s="1082"/>
      <c r="EY322" s="1082"/>
      <c r="EZ322" s="428"/>
      <c r="FA322" s="429"/>
      <c r="FB322" s="1082"/>
      <c r="FC322" s="1082"/>
      <c r="FD322" s="1688"/>
      <c r="FE322" s="1689"/>
      <c r="FF322" s="1688"/>
      <c r="FG322" s="1689"/>
      <c r="FH322" s="1688"/>
      <c r="FI322" s="1689"/>
      <c r="FJ322" s="1082"/>
      <c r="FK322" s="1082"/>
      <c r="FL322" s="1082"/>
      <c r="FM322" s="1082"/>
      <c r="FN322" s="1082"/>
      <c r="FO322" s="1082"/>
      <c r="FP322" s="1082"/>
      <c r="FQ322" s="1082"/>
      <c r="FR322" s="1082"/>
      <c r="FS322" s="1082"/>
      <c r="FT322" s="1082"/>
      <c r="FU322" s="1082"/>
      <c r="FV322" s="1082"/>
      <c r="FW322" s="1082"/>
      <c r="FX322" s="1082"/>
      <c r="FY322" s="1082"/>
      <c r="FZ322" s="1082"/>
      <c r="GA322" s="1082"/>
      <c r="GB322" s="1082"/>
      <c r="GC322" s="1082"/>
      <c r="GD322" s="1082"/>
      <c r="GE322" s="1082"/>
      <c r="GF322" s="1082"/>
      <c r="GG322" s="1082"/>
      <c r="GH322" s="1082"/>
      <c r="GI322" s="1082"/>
      <c r="GJ322" s="428"/>
      <c r="GK322" s="429"/>
      <c r="GL322" s="428"/>
      <c r="GM322" s="429"/>
    </row>
    <row r="323" spans="1:195" ht="13.5" hidden="1" customHeight="1" outlineLevel="1" x14ac:dyDescent="0.15">
      <c r="A323" s="2862"/>
      <c r="B323" s="1083"/>
      <c r="C323" s="1083"/>
      <c r="D323" s="425">
        <v>0</v>
      </c>
      <c r="E323" s="426">
        <v>0</v>
      </c>
      <c r="F323" s="1083"/>
      <c r="G323" s="1083"/>
      <c r="H323" s="425"/>
      <c r="I323" s="426"/>
      <c r="J323" s="1083"/>
      <c r="K323" s="1083"/>
      <c r="L323" s="425">
        <v>0</v>
      </c>
      <c r="M323" s="426">
        <v>0</v>
      </c>
      <c r="N323" s="1083"/>
      <c r="O323" s="1083"/>
      <c r="P323" s="1083"/>
      <c r="Q323" s="1083"/>
      <c r="R323" s="425">
        <v>0</v>
      </c>
      <c r="S323" s="426">
        <v>0</v>
      </c>
      <c r="T323" s="425">
        <v>0</v>
      </c>
      <c r="U323" s="426">
        <v>0</v>
      </c>
      <c r="V323" s="425">
        <v>0</v>
      </c>
      <c r="W323" s="426">
        <v>0</v>
      </c>
      <c r="X323" s="1083"/>
      <c r="Y323" s="1083"/>
      <c r="Z323" s="1083"/>
      <c r="AA323" s="1083"/>
      <c r="AB323" s="425">
        <v>0</v>
      </c>
      <c r="AC323" s="426">
        <v>0</v>
      </c>
      <c r="AD323" s="425"/>
      <c r="AE323" s="426"/>
      <c r="AF323" s="425">
        <v>0</v>
      </c>
      <c r="AG323" s="426">
        <v>0</v>
      </c>
      <c r="AH323" s="1656"/>
      <c r="AI323" s="426"/>
      <c r="AJ323" s="1083"/>
      <c r="AK323" s="1083"/>
      <c r="AL323" s="447"/>
      <c r="AM323" s="426"/>
      <c r="AN323" s="1083"/>
      <c r="AO323" s="1083"/>
      <c r="AP323" s="425"/>
      <c r="AQ323" s="426"/>
      <c r="AR323" s="425">
        <v>0</v>
      </c>
      <c r="AS323" s="426">
        <v>0</v>
      </c>
      <c r="AT323" s="447"/>
      <c r="AU323" s="426"/>
      <c r="AV323" s="425">
        <v>0</v>
      </c>
      <c r="AW323" s="426">
        <v>0</v>
      </c>
      <c r="AX323" s="1083"/>
      <c r="AY323" s="1083"/>
      <c r="AZ323" s="425"/>
      <c r="BA323" s="426"/>
      <c r="BB323" s="425">
        <v>0</v>
      </c>
      <c r="BC323" s="426">
        <v>0</v>
      </c>
      <c r="BD323" s="1690"/>
      <c r="BE323" s="1691"/>
      <c r="BF323" s="425">
        <v>0</v>
      </c>
      <c r="BG323" s="426">
        <v>0</v>
      </c>
      <c r="BH323" s="425">
        <v>0</v>
      </c>
      <c r="BI323" s="426">
        <v>0</v>
      </c>
      <c r="BJ323" s="1083"/>
      <c r="BK323" s="1083"/>
      <c r="BL323" s="447"/>
      <c r="BM323" s="426"/>
      <c r="BN323" s="447"/>
      <c r="BO323" s="426"/>
      <c r="BP323" s="1083"/>
      <c r="BQ323" s="1083"/>
      <c r="BR323" s="425">
        <v>0</v>
      </c>
      <c r="BS323" s="426">
        <v>0</v>
      </c>
      <c r="BT323" s="1083"/>
      <c r="BU323" s="1083"/>
      <c r="BV323" s="425">
        <v>0</v>
      </c>
      <c r="BW323" s="426">
        <v>0</v>
      </c>
      <c r="BX323" s="425">
        <v>0</v>
      </c>
      <c r="BY323" s="426">
        <v>0</v>
      </c>
      <c r="BZ323" s="1083"/>
      <c r="CA323" s="1083"/>
      <c r="CB323" s="425"/>
      <c r="CC323" s="426"/>
      <c r="CD323" s="425">
        <v>0</v>
      </c>
      <c r="CE323" s="426">
        <v>0</v>
      </c>
      <c r="CF323" s="425">
        <v>0</v>
      </c>
      <c r="CG323" s="426">
        <v>0</v>
      </c>
      <c r="CH323" s="425" t="s">
        <v>1423</v>
      </c>
      <c r="CI323" s="426" t="s">
        <v>29</v>
      </c>
      <c r="CJ323" s="1083"/>
      <c r="CK323" s="1083"/>
      <c r="CL323" s="425"/>
      <c r="CM323" s="426"/>
      <c r="CN323" s="425">
        <v>0</v>
      </c>
      <c r="CO323" s="426">
        <v>0</v>
      </c>
      <c r="CP323" s="1083"/>
      <c r="CQ323" s="1083"/>
      <c r="CR323" s="447"/>
      <c r="CS323" s="426"/>
      <c r="CT323" s="1083"/>
      <c r="CU323" s="1083"/>
      <c r="CV323" s="447"/>
      <c r="CW323" s="426"/>
      <c r="CX323" s="425">
        <v>0</v>
      </c>
      <c r="CY323" s="426">
        <v>0</v>
      </c>
      <c r="CZ323" s="425">
        <v>0</v>
      </c>
      <c r="DA323" s="426">
        <v>0</v>
      </c>
      <c r="DB323" s="425">
        <v>0</v>
      </c>
      <c r="DC323" s="426">
        <v>0</v>
      </c>
      <c r="DD323" s="447"/>
      <c r="DE323" s="426"/>
      <c r="DF323" s="447"/>
      <c r="DG323" s="426"/>
      <c r="DH323" s="447"/>
      <c r="DI323" s="426"/>
      <c r="DJ323" s="425"/>
      <c r="DK323" s="426"/>
      <c r="DL323" s="1083"/>
      <c r="DM323" s="1083"/>
      <c r="DN323" s="447"/>
      <c r="DO323" s="426"/>
      <c r="DP323" s="447"/>
      <c r="DQ323" s="426"/>
      <c r="DR323" s="447"/>
      <c r="DS323" s="426"/>
      <c r="DT323" s="425"/>
      <c r="DU323" s="426"/>
      <c r="DV323" s="447"/>
      <c r="DW323" s="426"/>
      <c r="DX323" s="1083"/>
      <c r="DY323" s="1083"/>
      <c r="DZ323" s="1690"/>
      <c r="EA323" s="1691"/>
      <c r="EB323" s="425">
        <v>0</v>
      </c>
      <c r="EC323" s="426">
        <v>0</v>
      </c>
      <c r="ED323" s="1083"/>
      <c r="EE323" s="1083"/>
      <c r="EF323" s="1690"/>
      <c r="EG323" s="1691"/>
      <c r="EH323" s="1083"/>
      <c r="EI323" s="1083"/>
      <c r="EJ323" s="1083"/>
      <c r="EK323" s="1083"/>
      <c r="EL323" s="1083"/>
      <c r="EM323" s="1083"/>
      <c r="EN323" s="425">
        <v>0</v>
      </c>
      <c r="EO323" s="426">
        <v>0</v>
      </c>
      <c r="EP323" s="447"/>
      <c r="EQ323" s="426"/>
      <c r="ER323" s="1083"/>
      <c r="ES323" s="1083"/>
      <c r="ET323" s="1083"/>
      <c r="EU323" s="1083"/>
      <c r="EV323" s="1083"/>
      <c r="EW323" s="1083"/>
      <c r="EX323" s="1083"/>
      <c r="EY323" s="1083"/>
      <c r="EZ323" s="447"/>
      <c r="FA323" s="426"/>
      <c r="FB323" s="1083"/>
      <c r="FC323" s="1083"/>
      <c r="FD323" s="1690"/>
      <c r="FE323" s="1691"/>
      <c r="FF323" s="1690"/>
      <c r="FG323" s="1691"/>
      <c r="FH323" s="1690"/>
      <c r="FI323" s="1691"/>
      <c r="FJ323" s="1083"/>
      <c r="FK323" s="1083"/>
      <c r="FL323" s="1083"/>
      <c r="FM323" s="1083"/>
      <c r="FN323" s="1083"/>
      <c r="FO323" s="1083"/>
      <c r="FP323" s="1083"/>
      <c r="FQ323" s="1083"/>
      <c r="FR323" s="1083"/>
      <c r="FS323" s="1083"/>
      <c r="FT323" s="1083"/>
      <c r="FU323" s="1083"/>
      <c r="FV323" s="1083"/>
      <c r="FW323" s="1083"/>
      <c r="FX323" s="1083"/>
      <c r="FY323" s="1083"/>
      <c r="FZ323" s="1083"/>
      <c r="GA323" s="1083"/>
      <c r="GB323" s="1083"/>
      <c r="GC323" s="1083"/>
      <c r="GD323" s="1083"/>
      <c r="GE323" s="1083"/>
      <c r="GF323" s="1083"/>
      <c r="GG323" s="1083"/>
      <c r="GH323" s="1083"/>
      <c r="GI323" s="1083"/>
      <c r="GJ323" s="447"/>
      <c r="GK323" s="426"/>
      <c r="GL323" s="447"/>
      <c r="GM323" s="426"/>
    </row>
    <row r="324" spans="1:195" ht="13.5" hidden="1" customHeight="1" outlineLevel="1" x14ac:dyDescent="0.15">
      <c r="A324" s="2860">
        <v>44920</v>
      </c>
      <c r="B324" s="1505"/>
      <c r="C324" s="1505"/>
      <c r="D324" s="1297" t="s">
        <v>716</v>
      </c>
      <c r="E324" s="1298" t="s">
        <v>20</v>
      </c>
      <c r="F324" s="1505"/>
      <c r="G324" s="1505"/>
      <c r="H324" s="1297"/>
      <c r="I324" s="1298"/>
      <c r="J324" s="1505"/>
      <c r="K324" s="1505"/>
      <c r="L324" s="1297" t="s">
        <v>1596</v>
      </c>
      <c r="M324" s="1298" t="s">
        <v>29</v>
      </c>
      <c r="N324" s="1297" t="s">
        <v>1473</v>
      </c>
      <c r="O324" s="1298" t="s">
        <v>20</v>
      </c>
      <c r="P324" s="1505"/>
      <c r="Q324" s="1505"/>
      <c r="R324" s="1297" t="s">
        <v>1542</v>
      </c>
      <c r="S324" s="1298" t="s">
        <v>20</v>
      </c>
      <c r="T324" s="1297" t="s">
        <v>1586</v>
      </c>
      <c r="U324" s="1298" t="s">
        <v>20</v>
      </c>
      <c r="V324" s="1297" t="s">
        <v>1356</v>
      </c>
      <c r="W324" s="1298" t="s">
        <v>20</v>
      </c>
      <c r="X324" s="1505"/>
      <c r="Y324" s="1505"/>
      <c r="Z324" s="1505"/>
      <c r="AA324" s="1505"/>
      <c r="AB324" s="1297" t="s">
        <v>1010</v>
      </c>
      <c r="AC324" s="1298" t="s">
        <v>29</v>
      </c>
      <c r="AD324" s="1297"/>
      <c r="AE324" s="1298"/>
      <c r="AF324" s="1297" t="s">
        <v>1424</v>
      </c>
      <c r="AG324" s="1298" t="s">
        <v>20</v>
      </c>
      <c r="AH324" s="1657"/>
      <c r="AI324" s="1298"/>
      <c r="AJ324" s="1505"/>
      <c r="AK324" s="1505"/>
      <c r="AL324" s="1297"/>
      <c r="AM324" s="1298"/>
      <c r="AN324" s="1505"/>
      <c r="AO324" s="1505"/>
      <c r="AP324" s="1297"/>
      <c r="AQ324" s="1298"/>
      <c r="AR324" s="1297" t="s">
        <v>1081</v>
      </c>
      <c r="AS324" s="1298" t="s">
        <v>29</v>
      </c>
      <c r="AT324" s="1297"/>
      <c r="AU324" s="1298"/>
      <c r="AV324" s="1297" t="s">
        <v>5</v>
      </c>
      <c r="AW324" s="1298">
        <v>0</v>
      </c>
      <c r="AX324" s="1505"/>
      <c r="AY324" s="1505"/>
      <c r="AZ324" s="1297" t="s">
        <v>1397</v>
      </c>
      <c r="BA324" s="1298" t="s">
        <v>29</v>
      </c>
      <c r="BB324" s="1297" t="s">
        <v>683</v>
      </c>
      <c r="BC324" s="1298">
        <v>0</v>
      </c>
      <c r="BD324" s="1694"/>
      <c r="BE324" s="1695"/>
      <c r="BF324" s="1297">
        <v>0</v>
      </c>
      <c r="BG324" s="1298">
        <v>0</v>
      </c>
      <c r="BH324" s="1297" t="s">
        <v>683</v>
      </c>
      <c r="BI324" s="1298">
        <v>0</v>
      </c>
      <c r="BJ324" s="1505"/>
      <c r="BK324" s="1505"/>
      <c r="BL324" s="1297"/>
      <c r="BM324" s="1298"/>
      <c r="BN324" s="1297"/>
      <c r="BO324" s="1298"/>
      <c r="BP324" s="1505"/>
      <c r="BQ324" s="1505"/>
      <c r="BR324" s="1297" t="s">
        <v>599</v>
      </c>
      <c r="BS324" s="1298" t="s">
        <v>29</v>
      </c>
      <c r="BT324" s="1505"/>
      <c r="BU324" s="1505"/>
      <c r="BV324" s="1297" t="s">
        <v>1082</v>
      </c>
      <c r="BW324" s="1298" t="s">
        <v>20</v>
      </c>
      <c r="BX324" s="1297" t="s">
        <v>683</v>
      </c>
      <c r="BY324" s="1298">
        <v>0</v>
      </c>
      <c r="BZ324" s="1505"/>
      <c r="CA324" s="1505"/>
      <c r="CB324" s="1297"/>
      <c r="CC324" s="1298"/>
      <c r="CD324" s="1297" t="s">
        <v>1599</v>
      </c>
      <c r="CE324" s="1298" t="s">
        <v>20</v>
      </c>
      <c r="CF324" s="1297" t="s">
        <v>1567</v>
      </c>
      <c r="CG324" s="1298" t="s">
        <v>20</v>
      </c>
      <c r="CH324" s="1297" t="s">
        <v>977</v>
      </c>
      <c r="CI324" s="1298" t="s">
        <v>29</v>
      </c>
      <c r="CJ324" s="1505"/>
      <c r="CK324" s="1505"/>
      <c r="CL324" s="1297"/>
      <c r="CM324" s="1298"/>
      <c r="CN324" s="1297" t="s">
        <v>1594</v>
      </c>
      <c r="CO324" s="1298" t="s">
        <v>29</v>
      </c>
      <c r="CP324" s="1505"/>
      <c r="CQ324" s="1505"/>
      <c r="CR324" s="1297"/>
      <c r="CS324" s="1298"/>
      <c r="CT324" s="1505"/>
      <c r="CU324" s="1505"/>
      <c r="CV324" s="1297"/>
      <c r="CW324" s="1298"/>
      <c r="CX324" s="1297" t="s">
        <v>1257</v>
      </c>
      <c r="CY324" s="1298" t="s">
        <v>29</v>
      </c>
      <c r="CZ324" s="1297" t="s">
        <v>1434</v>
      </c>
      <c r="DA324" s="1298" t="s">
        <v>29</v>
      </c>
      <c r="DB324" s="1297" t="s">
        <v>1572</v>
      </c>
      <c r="DC324" s="1298" t="s">
        <v>29</v>
      </c>
      <c r="DD324" s="1297"/>
      <c r="DE324" s="1298"/>
      <c r="DF324" s="1297"/>
      <c r="DG324" s="1298"/>
      <c r="DH324" s="1297"/>
      <c r="DI324" s="1298"/>
      <c r="DJ324" s="1297"/>
      <c r="DK324" s="1298"/>
      <c r="DL324" s="1505"/>
      <c r="DM324" s="1505"/>
      <c r="DN324" s="1297"/>
      <c r="DO324" s="1298"/>
      <c r="DP324" s="1297"/>
      <c r="DQ324" s="1298"/>
      <c r="DR324" s="1297"/>
      <c r="DS324" s="1298"/>
      <c r="DT324" s="1297" t="s">
        <v>1580</v>
      </c>
      <c r="DU324" s="1298" t="s">
        <v>29</v>
      </c>
      <c r="DV324" s="1297"/>
      <c r="DW324" s="1298"/>
      <c r="DX324" s="1505"/>
      <c r="DY324" s="1505"/>
      <c r="DZ324" s="1694"/>
      <c r="EA324" s="1695"/>
      <c r="EB324" s="1297" t="s">
        <v>861</v>
      </c>
      <c r="EC324" s="1298" t="s">
        <v>29</v>
      </c>
      <c r="ED324" s="1505"/>
      <c r="EE324" s="1505"/>
      <c r="EF324" s="1694"/>
      <c r="EG324" s="1695"/>
      <c r="EH324" s="1505"/>
      <c r="EI324" s="1505"/>
      <c r="EJ324" s="1505"/>
      <c r="EK324" s="1505"/>
      <c r="EL324" s="1505"/>
      <c r="EM324" s="1505"/>
      <c r="EN324" s="1297" t="s">
        <v>935</v>
      </c>
      <c r="EO324" s="1298" t="s">
        <v>29</v>
      </c>
      <c r="EP324" s="1297"/>
      <c r="EQ324" s="1298"/>
      <c r="ER324" s="1505"/>
      <c r="ES324" s="1505"/>
      <c r="ET324" s="1505"/>
      <c r="EU324" s="1505"/>
      <c r="EV324" s="1505"/>
      <c r="EW324" s="1505"/>
      <c r="EX324" s="1505"/>
      <c r="EY324" s="1505"/>
      <c r="EZ324" s="1297"/>
      <c r="FA324" s="1298"/>
      <c r="FB324" s="1505"/>
      <c r="FC324" s="1505"/>
      <c r="FD324" s="1694"/>
      <c r="FE324" s="1695"/>
      <c r="FF324" s="1694"/>
      <c r="FG324" s="1695"/>
      <c r="FH324" s="1694"/>
      <c r="FI324" s="1695"/>
      <c r="FJ324" s="1505"/>
      <c r="FK324" s="1505"/>
      <c r="FL324" s="1505"/>
      <c r="FM324" s="1505"/>
      <c r="FN324" s="1505"/>
      <c r="FO324" s="1505"/>
      <c r="FP324" s="1505"/>
      <c r="FQ324" s="1505"/>
      <c r="FR324" s="1505"/>
      <c r="FS324" s="1505"/>
      <c r="FT324" s="1505"/>
      <c r="FU324" s="1505"/>
      <c r="FV324" s="1505"/>
      <c r="FW324" s="1505"/>
      <c r="FX324" s="1505"/>
      <c r="FY324" s="1505"/>
      <c r="FZ324" s="1505"/>
      <c r="GA324" s="1505"/>
      <c r="GB324" s="1505"/>
      <c r="GC324" s="1505"/>
      <c r="GD324" s="1505"/>
      <c r="GE324" s="1505"/>
      <c r="GF324" s="1505"/>
      <c r="GG324" s="1505"/>
      <c r="GH324" s="1505"/>
      <c r="GI324" s="1505"/>
      <c r="GJ324" s="1297"/>
      <c r="GK324" s="1298"/>
      <c r="GL324" s="1297"/>
      <c r="GM324" s="1298"/>
    </row>
    <row r="325" spans="1:195" ht="13.5" hidden="1" customHeight="1" outlineLevel="1" x14ac:dyDescent="0.15">
      <c r="A325" s="2861"/>
      <c r="B325" s="1506"/>
      <c r="C325" s="1506"/>
      <c r="D325" s="1299" t="s">
        <v>1590</v>
      </c>
      <c r="E325" s="1300" t="s">
        <v>20</v>
      </c>
      <c r="F325" s="1506"/>
      <c r="G325" s="1506"/>
      <c r="H325" s="1299"/>
      <c r="I325" s="1300"/>
      <c r="J325" s="1506"/>
      <c r="K325" s="1506"/>
      <c r="L325" s="1299" t="s">
        <v>640</v>
      </c>
      <c r="M325" s="1300" t="s">
        <v>20</v>
      </c>
      <c r="N325" s="1299" t="s">
        <v>982</v>
      </c>
      <c r="O325" s="1300" t="s">
        <v>29</v>
      </c>
      <c r="P325" s="1506"/>
      <c r="Q325" s="1506"/>
      <c r="R325" s="1299" t="s">
        <v>1073</v>
      </c>
      <c r="S325" s="1300" t="s">
        <v>29</v>
      </c>
      <c r="T325" s="1299" t="s">
        <v>1431</v>
      </c>
      <c r="U325" s="1300" t="s">
        <v>29</v>
      </c>
      <c r="V325" s="1299" t="s">
        <v>1304</v>
      </c>
      <c r="W325" s="1300" t="s">
        <v>20</v>
      </c>
      <c r="X325" s="1506"/>
      <c r="Y325" s="1506"/>
      <c r="Z325" s="1506"/>
      <c r="AA325" s="1506"/>
      <c r="AB325" s="1299" t="s">
        <v>1414</v>
      </c>
      <c r="AC325" s="1300" t="s">
        <v>29</v>
      </c>
      <c r="AD325" s="1299"/>
      <c r="AE325" s="1300"/>
      <c r="AF325" s="1299" t="s">
        <v>1290</v>
      </c>
      <c r="AG325" s="1300" t="s">
        <v>29</v>
      </c>
      <c r="AH325" s="1658"/>
      <c r="AI325" s="1300"/>
      <c r="AJ325" s="1506"/>
      <c r="AK325" s="1506"/>
      <c r="AL325" s="1299"/>
      <c r="AM325" s="1300"/>
      <c r="AN325" s="1506"/>
      <c r="AO325" s="1506"/>
      <c r="AP325" s="1299"/>
      <c r="AQ325" s="1300"/>
      <c r="AR325" s="1299" t="s">
        <v>1424</v>
      </c>
      <c r="AS325" s="1300" t="s">
        <v>20</v>
      </c>
      <c r="AT325" s="1299"/>
      <c r="AU325" s="1300"/>
      <c r="AV325" s="1299">
        <v>0</v>
      </c>
      <c r="AW325" s="1300">
        <v>0</v>
      </c>
      <c r="AX325" s="1506"/>
      <c r="AY325" s="1506"/>
      <c r="AZ325" s="1299" t="s">
        <v>1333</v>
      </c>
      <c r="BA325" s="1300" t="s">
        <v>20</v>
      </c>
      <c r="BB325" s="1299">
        <v>0</v>
      </c>
      <c r="BC325" s="1300">
        <v>0</v>
      </c>
      <c r="BD325" s="1696"/>
      <c r="BE325" s="1697"/>
      <c r="BF325" s="1299">
        <v>0</v>
      </c>
      <c r="BG325" s="1300">
        <v>0</v>
      </c>
      <c r="BH325" s="1299">
        <v>0</v>
      </c>
      <c r="BI325" s="1300">
        <v>0</v>
      </c>
      <c r="BJ325" s="1506"/>
      <c r="BK325" s="1506"/>
      <c r="BL325" s="1299"/>
      <c r="BM325" s="1300"/>
      <c r="BN325" s="1299"/>
      <c r="BO325" s="1300"/>
      <c r="BP325" s="1506"/>
      <c r="BQ325" s="1506"/>
      <c r="BR325" s="1299" t="s">
        <v>1423</v>
      </c>
      <c r="BS325" s="1300" t="s">
        <v>20</v>
      </c>
      <c r="BT325" s="1506"/>
      <c r="BU325" s="1506"/>
      <c r="BV325" s="1299" t="s">
        <v>1397</v>
      </c>
      <c r="BW325" s="1300" t="s">
        <v>29</v>
      </c>
      <c r="BX325" s="1299">
        <v>0</v>
      </c>
      <c r="BY325" s="1300">
        <v>0</v>
      </c>
      <c r="BZ325" s="1506"/>
      <c r="CA325" s="1506"/>
      <c r="CB325" s="1299"/>
      <c r="CC325" s="1300"/>
      <c r="CD325" s="1299" t="s">
        <v>1029</v>
      </c>
      <c r="CE325" s="1300" t="s">
        <v>20</v>
      </c>
      <c r="CF325" s="1299" t="s">
        <v>1203</v>
      </c>
      <c r="CG325" s="1300" t="s">
        <v>29</v>
      </c>
      <c r="CH325" s="1299" t="s">
        <v>1599</v>
      </c>
      <c r="CI325" s="1300" t="s">
        <v>20</v>
      </c>
      <c r="CJ325" s="1506"/>
      <c r="CK325" s="1506"/>
      <c r="CL325" s="1299"/>
      <c r="CM325" s="1300"/>
      <c r="CN325" s="1299" t="s">
        <v>1570</v>
      </c>
      <c r="CO325" s="1300" t="s">
        <v>20</v>
      </c>
      <c r="CP325" s="1506"/>
      <c r="CQ325" s="1506"/>
      <c r="CR325" s="1299"/>
      <c r="CS325" s="1300"/>
      <c r="CT325" s="1506"/>
      <c r="CU325" s="1506"/>
      <c r="CV325" s="1299"/>
      <c r="CW325" s="1300"/>
      <c r="CX325" s="1299" t="s">
        <v>599</v>
      </c>
      <c r="CY325" s="1300" t="s">
        <v>29</v>
      </c>
      <c r="CZ325" s="1299" t="s">
        <v>1306</v>
      </c>
      <c r="DA325" s="1300" t="s">
        <v>29</v>
      </c>
      <c r="DB325" s="1299" t="s">
        <v>1580</v>
      </c>
      <c r="DC325" s="1300" t="s">
        <v>29</v>
      </c>
      <c r="DD325" s="1299"/>
      <c r="DE325" s="1300"/>
      <c r="DF325" s="1299"/>
      <c r="DG325" s="1300"/>
      <c r="DH325" s="1299"/>
      <c r="DI325" s="1300"/>
      <c r="DJ325" s="1299"/>
      <c r="DK325" s="1300"/>
      <c r="DL325" s="1506"/>
      <c r="DM325" s="1506"/>
      <c r="DN325" s="1299"/>
      <c r="DO325" s="1300"/>
      <c r="DP325" s="1299"/>
      <c r="DQ325" s="1300"/>
      <c r="DR325" s="1299"/>
      <c r="DS325" s="1300"/>
      <c r="DT325" s="1299" t="s">
        <v>1257</v>
      </c>
      <c r="DU325" s="1300" t="s">
        <v>29</v>
      </c>
      <c r="DV325" s="1299"/>
      <c r="DW325" s="1300"/>
      <c r="DX325" s="1506"/>
      <c r="DY325" s="1506"/>
      <c r="DZ325" s="1696"/>
      <c r="EA325" s="1697"/>
      <c r="EB325" s="1299" t="s">
        <v>1572</v>
      </c>
      <c r="EC325" s="1300" t="s">
        <v>29</v>
      </c>
      <c r="ED325" s="1506"/>
      <c r="EE325" s="1506"/>
      <c r="EF325" s="1696"/>
      <c r="EG325" s="1697"/>
      <c r="EH325" s="1506"/>
      <c r="EI325" s="1506"/>
      <c r="EJ325" s="1506"/>
      <c r="EK325" s="1506"/>
      <c r="EL325" s="1506"/>
      <c r="EM325" s="1506"/>
      <c r="EN325" s="1299" t="s">
        <v>1542</v>
      </c>
      <c r="EO325" s="1300" t="s">
        <v>20</v>
      </c>
      <c r="EP325" s="1299"/>
      <c r="EQ325" s="1300"/>
      <c r="ER325" s="1506"/>
      <c r="ES325" s="1506"/>
      <c r="ET325" s="1506"/>
      <c r="EU325" s="1506"/>
      <c r="EV325" s="1506"/>
      <c r="EW325" s="1506"/>
      <c r="EX325" s="1506"/>
      <c r="EY325" s="1506"/>
      <c r="EZ325" s="1299"/>
      <c r="FA325" s="1300"/>
      <c r="FB325" s="1506"/>
      <c r="FC325" s="1506"/>
      <c r="FD325" s="1696"/>
      <c r="FE325" s="1697"/>
      <c r="FF325" s="1696"/>
      <c r="FG325" s="1697"/>
      <c r="FH325" s="1696"/>
      <c r="FI325" s="1697"/>
      <c r="FJ325" s="1506"/>
      <c r="FK325" s="1506"/>
      <c r="FL325" s="1506"/>
      <c r="FM325" s="1506"/>
      <c r="FN325" s="1506"/>
      <c r="FO325" s="1506"/>
      <c r="FP325" s="1506"/>
      <c r="FQ325" s="1506"/>
      <c r="FR325" s="1506"/>
      <c r="FS325" s="1506"/>
      <c r="FT325" s="1506"/>
      <c r="FU325" s="1506"/>
      <c r="FV325" s="1506"/>
      <c r="FW325" s="1506"/>
      <c r="FX325" s="1506"/>
      <c r="FY325" s="1506"/>
      <c r="FZ325" s="1506"/>
      <c r="GA325" s="1506"/>
      <c r="GB325" s="1506"/>
      <c r="GC325" s="1506"/>
      <c r="GD325" s="1506"/>
      <c r="GE325" s="1506"/>
      <c r="GF325" s="1506"/>
      <c r="GG325" s="1506"/>
      <c r="GH325" s="1506"/>
      <c r="GI325" s="1506"/>
      <c r="GJ325" s="1299"/>
      <c r="GK325" s="1300"/>
      <c r="GL325" s="1299"/>
      <c r="GM325" s="1300"/>
    </row>
    <row r="326" spans="1:195" ht="13.5" hidden="1" customHeight="1" outlineLevel="1" x14ac:dyDescent="0.15">
      <c r="A326" s="2861"/>
      <c r="B326" s="1506"/>
      <c r="C326" s="1506"/>
      <c r="D326" s="1299" t="s">
        <v>1404</v>
      </c>
      <c r="E326" s="1300" t="s">
        <v>20</v>
      </c>
      <c r="F326" s="1506"/>
      <c r="G326" s="1506"/>
      <c r="H326" s="1299"/>
      <c r="I326" s="1300"/>
      <c r="J326" s="1506"/>
      <c r="K326" s="1506"/>
      <c r="L326" s="1299" t="s">
        <v>1356</v>
      </c>
      <c r="M326" s="1300" t="s">
        <v>20</v>
      </c>
      <c r="N326" s="1299" t="s">
        <v>1089</v>
      </c>
      <c r="O326" s="1300" t="s">
        <v>29</v>
      </c>
      <c r="P326" s="1506"/>
      <c r="Q326" s="1506"/>
      <c r="R326" s="1299" t="s">
        <v>1590</v>
      </c>
      <c r="S326" s="1300" t="s">
        <v>20</v>
      </c>
      <c r="T326" s="1299" t="s">
        <v>1596</v>
      </c>
      <c r="U326" s="1300" t="s">
        <v>20</v>
      </c>
      <c r="V326" s="1299" t="s">
        <v>1316</v>
      </c>
      <c r="W326" s="1300" t="s">
        <v>591</v>
      </c>
      <c r="X326" s="1506"/>
      <c r="Y326" s="1506"/>
      <c r="Z326" s="1506"/>
      <c r="AA326" s="1506"/>
      <c r="AB326" s="1299" t="s">
        <v>1081</v>
      </c>
      <c r="AC326" s="1300" t="s">
        <v>29</v>
      </c>
      <c r="AD326" s="1299"/>
      <c r="AE326" s="1300"/>
      <c r="AF326" s="1299" t="s">
        <v>861</v>
      </c>
      <c r="AG326" s="1300" t="s">
        <v>20</v>
      </c>
      <c r="AH326" s="1658"/>
      <c r="AI326" s="1300"/>
      <c r="AJ326" s="1506"/>
      <c r="AK326" s="1506"/>
      <c r="AL326" s="1299"/>
      <c r="AM326" s="1300"/>
      <c r="AN326" s="1506"/>
      <c r="AO326" s="1506"/>
      <c r="AP326" s="1299"/>
      <c r="AQ326" s="1300"/>
      <c r="AR326" s="1299" t="s">
        <v>1082</v>
      </c>
      <c r="AS326" s="1300" t="s">
        <v>29</v>
      </c>
      <c r="AT326" s="1299"/>
      <c r="AU326" s="1300"/>
      <c r="AV326" s="1299">
        <v>0</v>
      </c>
      <c r="AW326" s="1300">
        <v>0</v>
      </c>
      <c r="AX326" s="1506"/>
      <c r="AY326" s="1506"/>
      <c r="AZ326" s="1299" t="s">
        <v>1594</v>
      </c>
      <c r="BA326" s="1300" t="s">
        <v>20</v>
      </c>
      <c r="BB326" s="1299">
        <v>0</v>
      </c>
      <c r="BC326" s="1300">
        <v>0</v>
      </c>
      <c r="BD326" s="1696"/>
      <c r="BE326" s="1697"/>
      <c r="BF326" s="1299" t="s">
        <v>1010</v>
      </c>
      <c r="BG326" s="1300" t="s">
        <v>29</v>
      </c>
      <c r="BH326" s="1299">
        <v>0</v>
      </c>
      <c r="BI326" s="1300">
        <v>0</v>
      </c>
      <c r="BJ326" s="1506"/>
      <c r="BK326" s="1506"/>
      <c r="BL326" s="1299"/>
      <c r="BM326" s="1300"/>
      <c r="BN326" s="1299"/>
      <c r="BO326" s="1300"/>
      <c r="BP326" s="1506"/>
      <c r="BQ326" s="1506"/>
      <c r="BR326" s="1299" t="s">
        <v>640</v>
      </c>
      <c r="BS326" s="1300" t="s">
        <v>29</v>
      </c>
      <c r="BT326" s="1506"/>
      <c r="BU326" s="1506"/>
      <c r="BV326" s="1299" t="s">
        <v>1424</v>
      </c>
      <c r="BW326" s="1300" t="s">
        <v>29</v>
      </c>
      <c r="BX326" s="1299">
        <v>0</v>
      </c>
      <c r="BY326" s="1300">
        <v>0</v>
      </c>
      <c r="BZ326" s="1506"/>
      <c r="CA326" s="1506"/>
      <c r="CB326" s="1299"/>
      <c r="CC326" s="1300"/>
      <c r="CD326" s="1299" t="s">
        <v>1290</v>
      </c>
      <c r="CE326" s="1300" t="s">
        <v>29</v>
      </c>
      <c r="CF326" s="1299" t="s">
        <v>1595</v>
      </c>
      <c r="CG326" s="1300" t="s">
        <v>29</v>
      </c>
      <c r="CH326" s="1299" t="s">
        <v>1570</v>
      </c>
      <c r="CI326" s="1300" t="s">
        <v>20</v>
      </c>
      <c r="CJ326" s="1506"/>
      <c r="CK326" s="1506"/>
      <c r="CL326" s="1299"/>
      <c r="CM326" s="1300"/>
      <c r="CN326" s="1299" t="s">
        <v>1598</v>
      </c>
      <c r="CO326" s="1300" t="s">
        <v>20</v>
      </c>
      <c r="CP326" s="1506"/>
      <c r="CQ326" s="1506"/>
      <c r="CR326" s="1299"/>
      <c r="CS326" s="1300"/>
      <c r="CT326" s="1506"/>
      <c r="CU326" s="1506"/>
      <c r="CV326" s="1299"/>
      <c r="CW326" s="1300"/>
      <c r="CX326" s="1299" t="s">
        <v>1333</v>
      </c>
      <c r="CY326" s="1300" t="s">
        <v>29</v>
      </c>
      <c r="CZ326" s="1299" t="s">
        <v>935</v>
      </c>
      <c r="DA326" s="1300" t="s">
        <v>20</v>
      </c>
      <c r="DB326" s="1299" t="s">
        <v>1599</v>
      </c>
      <c r="DC326" s="1300" t="s">
        <v>29</v>
      </c>
      <c r="DD326" s="1299"/>
      <c r="DE326" s="1300"/>
      <c r="DF326" s="1299"/>
      <c r="DG326" s="1300"/>
      <c r="DH326" s="1299"/>
      <c r="DI326" s="1300"/>
      <c r="DJ326" s="1299"/>
      <c r="DK326" s="1300"/>
      <c r="DL326" s="1506"/>
      <c r="DM326" s="1506"/>
      <c r="DN326" s="1299"/>
      <c r="DO326" s="1300"/>
      <c r="DP326" s="1299"/>
      <c r="DQ326" s="1300"/>
      <c r="DR326" s="1299"/>
      <c r="DS326" s="1300"/>
      <c r="DT326" s="1299" t="s">
        <v>1567</v>
      </c>
      <c r="DU326" s="1300" t="s">
        <v>29</v>
      </c>
      <c r="DV326" s="1299"/>
      <c r="DW326" s="1300"/>
      <c r="DX326" s="1506"/>
      <c r="DY326" s="1506"/>
      <c r="DZ326" s="1696"/>
      <c r="EA326" s="1697"/>
      <c r="EB326" s="1299" t="s">
        <v>1576</v>
      </c>
      <c r="EC326" s="1300" t="s">
        <v>29</v>
      </c>
      <c r="ED326" s="1506"/>
      <c r="EE326" s="1506"/>
      <c r="EF326" s="1696"/>
      <c r="EG326" s="1697"/>
      <c r="EH326" s="1506"/>
      <c r="EI326" s="1506"/>
      <c r="EJ326" s="1506"/>
      <c r="EK326" s="1506"/>
      <c r="EL326" s="1506"/>
      <c r="EM326" s="1506"/>
      <c r="EN326" s="1299" t="s">
        <v>1572</v>
      </c>
      <c r="EO326" s="1300" t="s">
        <v>29</v>
      </c>
      <c r="EP326" s="1299"/>
      <c r="EQ326" s="1300"/>
      <c r="ER326" s="1506"/>
      <c r="ES326" s="1506"/>
      <c r="ET326" s="1506"/>
      <c r="EU326" s="1506"/>
      <c r="EV326" s="1506"/>
      <c r="EW326" s="1506"/>
      <c r="EX326" s="1506"/>
      <c r="EY326" s="1506"/>
      <c r="EZ326" s="1299"/>
      <c r="FA326" s="1300"/>
      <c r="FB326" s="1506"/>
      <c r="FC326" s="1506"/>
      <c r="FD326" s="1696"/>
      <c r="FE326" s="1697"/>
      <c r="FF326" s="1696"/>
      <c r="FG326" s="1697"/>
      <c r="FH326" s="1696"/>
      <c r="FI326" s="1697"/>
      <c r="FJ326" s="1506"/>
      <c r="FK326" s="1506"/>
      <c r="FL326" s="1506"/>
      <c r="FM326" s="1506"/>
      <c r="FN326" s="1506"/>
      <c r="FO326" s="1506"/>
      <c r="FP326" s="1506"/>
      <c r="FQ326" s="1506"/>
      <c r="FR326" s="1506"/>
      <c r="FS326" s="1506"/>
      <c r="FT326" s="1506"/>
      <c r="FU326" s="1506"/>
      <c r="FV326" s="1506"/>
      <c r="FW326" s="1506"/>
      <c r="FX326" s="1506"/>
      <c r="FY326" s="1506"/>
      <c r="FZ326" s="1506"/>
      <c r="GA326" s="1506"/>
      <c r="GB326" s="1506"/>
      <c r="GC326" s="1506"/>
      <c r="GD326" s="1506"/>
      <c r="GE326" s="1506"/>
      <c r="GF326" s="1506"/>
      <c r="GG326" s="1506"/>
      <c r="GH326" s="1506"/>
      <c r="GI326" s="1506"/>
      <c r="GJ326" s="1299"/>
      <c r="GK326" s="1300"/>
      <c r="GL326" s="1299"/>
      <c r="GM326" s="1300"/>
    </row>
    <row r="327" spans="1:195" ht="13.5" hidden="1" customHeight="1" outlineLevel="1" x14ac:dyDescent="0.15">
      <c r="A327" s="2861"/>
      <c r="B327" s="1506"/>
      <c r="C327" s="1506"/>
      <c r="D327" s="1299" t="s">
        <v>1534</v>
      </c>
      <c r="E327" s="496" t="s">
        <v>766</v>
      </c>
      <c r="F327" s="1263"/>
      <c r="G327" s="1263"/>
      <c r="H327" s="1299"/>
      <c r="I327" s="1300"/>
      <c r="J327" s="1506"/>
      <c r="K327" s="1506"/>
      <c r="L327" s="1299" t="s">
        <v>1423</v>
      </c>
      <c r="M327" s="1300" t="s">
        <v>29</v>
      </c>
      <c r="N327" s="1299" t="s">
        <v>1460</v>
      </c>
      <c r="O327" s="1300" t="s">
        <v>29</v>
      </c>
      <c r="P327" s="1506"/>
      <c r="Q327" s="1506"/>
      <c r="R327" s="1299" t="s">
        <v>1599</v>
      </c>
      <c r="S327" s="1300" t="s">
        <v>20</v>
      </c>
      <c r="T327" s="1299" t="s">
        <v>1391</v>
      </c>
      <c r="U327" s="1300" t="s">
        <v>29</v>
      </c>
      <c r="V327" s="1299" t="s">
        <v>639</v>
      </c>
      <c r="W327" s="1300" t="s">
        <v>20</v>
      </c>
      <c r="X327" s="1506"/>
      <c r="Y327" s="1506"/>
      <c r="Z327" s="1506"/>
      <c r="AA327" s="1506"/>
      <c r="AB327" s="1299" t="s">
        <v>1596</v>
      </c>
      <c r="AC327" s="1300" t="s">
        <v>20</v>
      </c>
      <c r="AD327" s="1299"/>
      <c r="AE327" s="1300"/>
      <c r="AF327" s="1299" t="s">
        <v>1043</v>
      </c>
      <c r="AG327" s="1300" t="s">
        <v>29</v>
      </c>
      <c r="AH327" s="1658"/>
      <c r="AI327" s="1300"/>
      <c r="AJ327" s="1506"/>
      <c r="AK327" s="1506"/>
      <c r="AL327" s="1299"/>
      <c r="AM327" s="1300"/>
      <c r="AN327" s="1506"/>
      <c r="AO327" s="1506"/>
      <c r="AP327" s="1299"/>
      <c r="AQ327" s="1300"/>
      <c r="AR327" s="1299" t="s">
        <v>1580</v>
      </c>
      <c r="AS327" s="1300" t="s">
        <v>20</v>
      </c>
      <c r="AT327" s="1299"/>
      <c r="AU327" s="1300"/>
      <c r="AV327" s="1299">
        <v>0</v>
      </c>
      <c r="AW327" s="1300">
        <v>0</v>
      </c>
      <c r="AX327" s="1506"/>
      <c r="AY327" s="1506"/>
      <c r="AZ327" s="1299" t="s">
        <v>1428</v>
      </c>
      <c r="BA327" s="1300" t="s">
        <v>29</v>
      </c>
      <c r="BB327" s="1299">
        <v>0</v>
      </c>
      <c r="BC327" s="1300">
        <v>0</v>
      </c>
      <c r="BD327" s="1696"/>
      <c r="BE327" s="1697"/>
      <c r="BF327" s="1299" t="s">
        <v>861</v>
      </c>
      <c r="BG327" s="1300" t="s">
        <v>591</v>
      </c>
      <c r="BH327" s="1299">
        <v>0</v>
      </c>
      <c r="BI327" s="1300">
        <v>0</v>
      </c>
      <c r="BJ327" s="1506"/>
      <c r="BK327" s="1506"/>
      <c r="BL327" s="1299"/>
      <c r="BM327" s="1300"/>
      <c r="BN327" s="1299"/>
      <c r="BO327" s="1300"/>
      <c r="BP327" s="1506"/>
      <c r="BQ327" s="1506"/>
      <c r="BR327" s="1299" t="s">
        <v>1306</v>
      </c>
      <c r="BS327" s="1300" t="s">
        <v>29</v>
      </c>
      <c r="BT327" s="1506"/>
      <c r="BU327" s="1506"/>
      <c r="BV327" s="1299" t="s">
        <v>1572</v>
      </c>
      <c r="BW327" s="1300" t="s">
        <v>29</v>
      </c>
      <c r="BX327" s="1299">
        <v>0</v>
      </c>
      <c r="BY327" s="1300">
        <v>0</v>
      </c>
      <c r="BZ327" s="1506"/>
      <c r="CA327" s="1506"/>
      <c r="CB327" s="1299"/>
      <c r="CC327" s="1300"/>
      <c r="CD327" s="1299" t="s">
        <v>1356</v>
      </c>
      <c r="CE327" s="1300" t="s">
        <v>20</v>
      </c>
      <c r="CF327" s="1299" t="s">
        <v>1257</v>
      </c>
      <c r="CG327" s="1300" t="s">
        <v>29</v>
      </c>
      <c r="CH327" s="1299" t="s">
        <v>599</v>
      </c>
      <c r="CI327" s="1300" t="s">
        <v>29</v>
      </c>
      <c r="CJ327" s="1506"/>
      <c r="CK327" s="1506"/>
      <c r="CL327" s="1299"/>
      <c r="CM327" s="1300"/>
      <c r="CN327" s="1299" t="s">
        <v>1542</v>
      </c>
      <c r="CO327" s="1300" t="s">
        <v>591</v>
      </c>
      <c r="CP327" s="1506"/>
      <c r="CQ327" s="1506"/>
      <c r="CR327" s="1299"/>
      <c r="CS327" s="1300"/>
      <c r="CT327" s="1506"/>
      <c r="CU327" s="1506"/>
      <c r="CV327" s="1299"/>
      <c r="CW327" s="1300"/>
      <c r="CX327" s="1299" t="s">
        <v>1073</v>
      </c>
      <c r="CY327" s="1300" t="s">
        <v>20</v>
      </c>
      <c r="CZ327" s="1299" t="s">
        <v>1567</v>
      </c>
      <c r="DA327" s="1300" t="s">
        <v>29</v>
      </c>
      <c r="DB327" s="1299" t="s">
        <v>1424</v>
      </c>
      <c r="DC327" s="1300" t="s">
        <v>29</v>
      </c>
      <c r="DD327" s="1299"/>
      <c r="DE327" s="1300"/>
      <c r="DF327" s="1299"/>
      <c r="DG327" s="1300"/>
      <c r="DH327" s="1299"/>
      <c r="DI327" s="1300"/>
      <c r="DJ327" s="1299"/>
      <c r="DK327" s="1300"/>
      <c r="DL327" s="1506"/>
      <c r="DM327" s="1506"/>
      <c r="DN327" s="1299"/>
      <c r="DO327" s="1300"/>
      <c r="DP327" s="1299"/>
      <c r="DQ327" s="1300"/>
      <c r="DR327" s="1299"/>
      <c r="DS327" s="1300"/>
      <c r="DT327" s="1299" t="s">
        <v>1570</v>
      </c>
      <c r="DU327" s="1300" t="s">
        <v>29</v>
      </c>
      <c r="DV327" s="1299"/>
      <c r="DW327" s="1300"/>
      <c r="DX327" s="1506"/>
      <c r="DY327" s="1506"/>
      <c r="DZ327" s="1696"/>
      <c r="EA327" s="1697"/>
      <c r="EB327" s="1299" t="s">
        <v>1082</v>
      </c>
      <c r="EC327" s="1300" t="s">
        <v>598</v>
      </c>
      <c r="ED327" s="1506"/>
      <c r="EE327" s="1506"/>
      <c r="EF327" s="1696"/>
      <c r="EG327" s="1697"/>
      <c r="EH327" s="1506"/>
      <c r="EI327" s="1506"/>
      <c r="EJ327" s="1506"/>
      <c r="EK327" s="1506"/>
      <c r="EL327" s="1506"/>
      <c r="EM327" s="1506"/>
      <c r="EN327" s="1299" t="s">
        <v>1537</v>
      </c>
      <c r="EO327" s="1300" t="s">
        <v>20</v>
      </c>
      <c r="EP327" s="1299"/>
      <c r="EQ327" s="1300"/>
      <c r="ER327" s="1506"/>
      <c r="ES327" s="1506"/>
      <c r="ET327" s="1506"/>
      <c r="EU327" s="1506"/>
      <c r="EV327" s="1506"/>
      <c r="EW327" s="1506"/>
      <c r="EX327" s="1506"/>
      <c r="EY327" s="1506"/>
      <c r="EZ327" s="1299"/>
      <c r="FA327" s="1300"/>
      <c r="FB327" s="1506"/>
      <c r="FC327" s="1506"/>
      <c r="FD327" s="1696"/>
      <c r="FE327" s="1697"/>
      <c r="FF327" s="1696"/>
      <c r="FG327" s="1697"/>
      <c r="FH327" s="1696"/>
      <c r="FI327" s="1697"/>
      <c r="FJ327" s="1506"/>
      <c r="FK327" s="1506"/>
      <c r="FL327" s="1506"/>
      <c r="FM327" s="1506"/>
      <c r="FN327" s="1506"/>
      <c r="FO327" s="1506"/>
      <c r="FP327" s="1506"/>
      <c r="FQ327" s="1506"/>
      <c r="FR327" s="1506"/>
      <c r="FS327" s="1506"/>
      <c r="FT327" s="1506"/>
      <c r="FU327" s="1506"/>
      <c r="FV327" s="1506"/>
      <c r="FW327" s="1506"/>
      <c r="FX327" s="1506"/>
      <c r="FY327" s="1506"/>
      <c r="FZ327" s="1506"/>
      <c r="GA327" s="1506"/>
      <c r="GB327" s="1506"/>
      <c r="GC327" s="1506"/>
      <c r="GD327" s="1506"/>
      <c r="GE327" s="1506"/>
      <c r="GF327" s="1506"/>
      <c r="GG327" s="1506"/>
      <c r="GH327" s="1506"/>
      <c r="GI327" s="1506"/>
      <c r="GJ327" s="1299"/>
      <c r="GK327" s="1300"/>
      <c r="GL327" s="1299"/>
      <c r="GM327" s="1300"/>
    </row>
    <row r="328" spans="1:195" ht="13.5" hidden="1" customHeight="1" outlineLevel="1" x14ac:dyDescent="0.15">
      <c r="A328" s="2862"/>
      <c r="B328" s="1087"/>
      <c r="C328" s="1087"/>
      <c r="D328" s="502" t="s">
        <v>1203</v>
      </c>
      <c r="E328" s="482" t="s">
        <v>29</v>
      </c>
      <c r="F328" s="1087"/>
      <c r="G328" s="1087"/>
      <c r="H328" s="502"/>
      <c r="I328" s="482"/>
      <c r="J328" s="1087"/>
      <c r="K328" s="1087"/>
      <c r="L328" s="502">
        <v>0</v>
      </c>
      <c r="M328" s="482">
        <v>0</v>
      </c>
      <c r="N328" s="502">
        <v>0</v>
      </c>
      <c r="O328" s="482">
        <v>0</v>
      </c>
      <c r="P328" s="1087"/>
      <c r="Q328" s="1087"/>
      <c r="R328" s="502">
        <v>0</v>
      </c>
      <c r="S328" s="482">
        <v>0</v>
      </c>
      <c r="T328" s="502">
        <v>0</v>
      </c>
      <c r="U328" s="482">
        <v>0</v>
      </c>
      <c r="V328" s="502">
        <v>0</v>
      </c>
      <c r="W328" s="482">
        <v>0</v>
      </c>
      <c r="X328" s="1087"/>
      <c r="Y328" s="1087"/>
      <c r="Z328" s="1087"/>
      <c r="AA328" s="1087"/>
      <c r="AB328" s="502">
        <v>0</v>
      </c>
      <c r="AC328" s="482">
        <v>0</v>
      </c>
      <c r="AD328" s="502"/>
      <c r="AE328" s="482"/>
      <c r="AF328" s="502">
        <v>0</v>
      </c>
      <c r="AG328" s="482">
        <v>0</v>
      </c>
      <c r="AH328" s="1653"/>
      <c r="AI328" s="482"/>
      <c r="AJ328" s="1087"/>
      <c r="AK328" s="1087"/>
      <c r="AL328" s="502"/>
      <c r="AM328" s="482"/>
      <c r="AN328" s="1087"/>
      <c r="AO328" s="1087"/>
      <c r="AP328" s="502"/>
      <c r="AQ328" s="482"/>
      <c r="AR328" s="502">
        <v>0</v>
      </c>
      <c r="AS328" s="482">
        <v>0</v>
      </c>
      <c r="AT328" s="502"/>
      <c r="AU328" s="482"/>
      <c r="AV328" s="502">
        <v>0</v>
      </c>
      <c r="AW328" s="482">
        <v>0</v>
      </c>
      <c r="AX328" s="1087"/>
      <c r="AY328" s="1087"/>
      <c r="AZ328" s="502">
        <v>0</v>
      </c>
      <c r="BA328" s="482">
        <v>0</v>
      </c>
      <c r="BB328" s="502">
        <v>0</v>
      </c>
      <c r="BC328" s="482">
        <v>0</v>
      </c>
      <c r="BD328" s="1686"/>
      <c r="BE328" s="498"/>
      <c r="BF328" s="502">
        <v>0</v>
      </c>
      <c r="BG328" s="482">
        <v>0</v>
      </c>
      <c r="BH328" s="502">
        <v>0</v>
      </c>
      <c r="BI328" s="482">
        <v>0</v>
      </c>
      <c r="BJ328" s="1087"/>
      <c r="BK328" s="1087"/>
      <c r="BL328" s="502"/>
      <c r="BM328" s="482"/>
      <c r="BN328" s="502"/>
      <c r="BO328" s="482"/>
      <c r="BP328" s="1087"/>
      <c r="BQ328" s="1087"/>
      <c r="BR328" s="502">
        <v>0</v>
      </c>
      <c r="BS328" s="482">
        <v>0</v>
      </c>
      <c r="BT328" s="1087"/>
      <c r="BU328" s="1087"/>
      <c r="BV328" s="502">
        <v>0</v>
      </c>
      <c r="BW328" s="482">
        <v>0</v>
      </c>
      <c r="BX328" s="502">
        <v>0</v>
      </c>
      <c r="BY328" s="482">
        <v>0</v>
      </c>
      <c r="BZ328" s="1087"/>
      <c r="CA328" s="1087"/>
      <c r="CB328" s="502"/>
      <c r="CC328" s="482"/>
      <c r="CD328" s="502">
        <v>0</v>
      </c>
      <c r="CE328" s="482">
        <v>0</v>
      </c>
      <c r="CF328" s="502">
        <v>0</v>
      </c>
      <c r="CG328" s="482">
        <v>0</v>
      </c>
      <c r="CH328" s="502">
        <v>0</v>
      </c>
      <c r="CI328" s="482">
        <v>0</v>
      </c>
      <c r="CJ328" s="1087"/>
      <c r="CK328" s="1087"/>
      <c r="CL328" s="502"/>
      <c r="CM328" s="482"/>
      <c r="CN328" s="502">
        <v>0</v>
      </c>
      <c r="CO328" s="482">
        <v>0</v>
      </c>
      <c r="CP328" s="1087"/>
      <c r="CQ328" s="1087"/>
      <c r="CR328" s="502"/>
      <c r="CS328" s="482"/>
      <c r="CT328" s="1087"/>
      <c r="CU328" s="1087"/>
      <c r="CV328" s="502"/>
      <c r="CW328" s="482"/>
      <c r="CX328" s="502">
        <v>0</v>
      </c>
      <c r="CY328" s="482">
        <v>0</v>
      </c>
      <c r="CZ328" s="502">
        <v>0</v>
      </c>
      <c r="DA328" s="482">
        <v>0</v>
      </c>
      <c r="DB328" s="502">
        <v>0</v>
      </c>
      <c r="DC328" s="482">
        <v>0</v>
      </c>
      <c r="DD328" s="502"/>
      <c r="DE328" s="482"/>
      <c r="DF328" s="502"/>
      <c r="DG328" s="482"/>
      <c r="DH328" s="502"/>
      <c r="DI328" s="482"/>
      <c r="DJ328" s="502"/>
      <c r="DK328" s="482"/>
      <c r="DL328" s="1087"/>
      <c r="DM328" s="1087"/>
      <c r="DN328" s="502"/>
      <c r="DO328" s="482"/>
      <c r="DP328" s="502"/>
      <c r="DQ328" s="482"/>
      <c r="DR328" s="502"/>
      <c r="DS328" s="482"/>
      <c r="DT328" s="502">
        <v>0</v>
      </c>
      <c r="DU328" s="482">
        <v>0</v>
      </c>
      <c r="DV328" s="502"/>
      <c r="DW328" s="482"/>
      <c r="DX328" s="1087"/>
      <c r="DY328" s="1087"/>
      <c r="DZ328" s="1686"/>
      <c r="EA328" s="498"/>
      <c r="EB328" s="502">
        <v>0</v>
      </c>
      <c r="EC328" s="482">
        <v>0</v>
      </c>
      <c r="ED328" s="1087"/>
      <c r="EE328" s="1087"/>
      <c r="EF328" s="1686"/>
      <c r="EG328" s="498"/>
      <c r="EH328" s="1087"/>
      <c r="EI328" s="1087"/>
      <c r="EJ328" s="1087"/>
      <c r="EK328" s="1087"/>
      <c r="EL328" s="1087"/>
      <c r="EM328" s="1087"/>
      <c r="EN328" s="502">
        <v>0</v>
      </c>
      <c r="EO328" s="482">
        <v>0</v>
      </c>
      <c r="EP328" s="502"/>
      <c r="EQ328" s="482"/>
      <c r="ER328" s="1087"/>
      <c r="ES328" s="1087"/>
      <c r="ET328" s="1087"/>
      <c r="EU328" s="1087"/>
      <c r="EV328" s="1087"/>
      <c r="EW328" s="1087"/>
      <c r="EX328" s="1087"/>
      <c r="EY328" s="1087"/>
      <c r="EZ328" s="502"/>
      <c r="FA328" s="482"/>
      <c r="FB328" s="1087"/>
      <c r="FC328" s="1087"/>
      <c r="FD328" s="1686"/>
      <c r="FE328" s="498"/>
      <c r="FF328" s="1686"/>
      <c r="FG328" s="498"/>
      <c r="FH328" s="1686"/>
      <c r="FI328" s="498"/>
      <c r="FJ328" s="1087"/>
      <c r="FK328" s="1087"/>
      <c r="FL328" s="1087"/>
      <c r="FM328" s="1087"/>
      <c r="FN328" s="1087"/>
      <c r="FO328" s="1087"/>
      <c r="FP328" s="1087"/>
      <c r="FQ328" s="1087"/>
      <c r="FR328" s="1087"/>
      <c r="FS328" s="1087"/>
      <c r="FT328" s="1087"/>
      <c r="FU328" s="1087"/>
      <c r="FV328" s="1087"/>
      <c r="FW328" s="1087"/>
      <c r="FX328" s="1087"/>
      <c r="FY328" s="1087"/>
      <c r="FZ328" s="1087"/>
      <c r="GA328" s="1087"/>
      <c r="GB328" s="1087"/>
      <c r="GC328" s="1087"/>
      <c r="GD328" s="1087"/>
      <c r="GE328" s="1087"/>
      <c r="GF328" s="1087"/>
      <c r="GG328" s="1087"/>
      <c r="GH328" s="1087"/>
      <c r="GI328" s="1087"/>
      <c r="GJ328" s="502"/>
      <c r="GK328" s="482"/>
      <c r="GL328" s="502"/>
      <c r="GM328" s="482"/>
    </row>
    <row r="329" spans="1:195" ht="13.5" hidden="1" customHeight="1" outlineLevel="1" x14ac:dyDescent="0.15">
      <c r="A329" s="2860">
        <v>44934</v>
      </c>
      <c r="B329" s="1081"/>
      <c r="C329" s="1081"/>
      <c r="D329" s="1495" t="s">
        <v>850</v>
      </c>
      <c r="E329" s="1066" t="s">
        <v>29</v>
      </c>
      <c r="F329" s="1081"/>
      <c r="G329" s="1081"/>
      <c r="H329" s="1495"/>
      <c r="I329" s="1066">
        <v>0</v>
      </c>
      <c r="J329" s="1081"/>
      <c r="K329" s="1081"/>
      <c r="L329" s="1495" t="s">
        <v>1424</v>
      </c>
      <c r="M329" s="1066" t="s">
        <v>20</v>
      </c>
      <c r="N329" s="1495" t="s">
        <v>1356</v>
      </c>
      <c r="O329" s="1066" t="s">
        <v>29</v>
      </c>
      <c r="P329" s="1081"/>
      <c r="Q329" s="1081"/>
      <c r="R329" s="1495" t="s">
        <v>1598</v>
      </c>
      <c r="S329" s="1066" t="s">
        <v>1649</v>
      </c>
      <c r="T329" s="1495" t="s">
        <v>5</v>
      </c>
      <c r="U329" s="1066">
        <v>0</v>
      </c>
      <c r="V329" s="1495" t="s">
        <v>1580</v>
      </c>
      <c r="W329" s="1066" t="s">
        <v>20</v>
      </c>
      <c r="X329" s="1081"/>
      <c r="Y329" s="1081"/>
      <c r="Z329" s="1081"/>
      <c r="AA329" s="1081"/>
      <c r="AB329" s="1495" t="s">
        <v>982</v>
      </c>
      <c r="AC329" s="1066" t="s">
        <v>20</v>
      </c>
      <c r="AD329" s="1495"/>
      <c r="AE329" s="1066">
        <v>0</v>
      </c>
      <c r="AF329" s="1495" t="s">
        <v>1587</v>
      </c>
      <c r="AG329" s="1066" t="s">
        <v>29</v>
      </c>
      <c r="AH329" s="1654"/>
      <c r="AI329" s="427"/>
      <c r="AJ329" s="1081"/>
      <c r="AK329" s="1081"/>
      <c r="AL329" s="446"/>
      <c r="AM329" s="427"/>
      <c r="AN329" s="1081"/>
      <c r="AO329" s="1081"/>
      <c r="AP329" s="1495"/>
      <c r="AQ329" s="1066">
        <v>0</v>
      </c>
      <c r="AR329" s="1495" t="s">
        <v>5</v>
      </c>
      <c r="AS329" s="1066">
        <v>0</v>
      </c>
      <c r="AT329" s="446"/>
      <c r="AU329" s="427"/>
      <c r="AV329" s="1495" t="s">
        <v>5</v>
      </c>
      <c r="AW329" s="1066">
        <v>0</v>
      </c>
      <c r="AX329" s="1081"/>
      <c r="AY329" s="1081"/>
      <c r="AZ329" s="1495" t="s">
        <v>5</v>
      </c>
      <c r="BA329" s="1066">
        <v>0</v>
      </c>
      <c r="BB329" s="1495" t="s">
        <v>683</v>
      </c>
      <c r="BC329" s="1066">
        <v>0</v>
      </c>
      <c r="BD329" s="1687"/>
      <c r="BE329" s="1066"/>
      <c r="BF329" s="1495">
        <v>0</v>
      </c>
      <c r="BG329" s="1066">
        <v>0</v>
      </c>
      <c r="BH329" s="1495" t="s">
        <v>683</v>
      </c>
      <c r="BI329" s="1066">
        <v>0</v>
      </c>
      <c r="BJ329" s="1081"/>
      <c r="BK329" s="1081"/>
      <c r="BL329" s="446"/>
      <c r="BM329" s="427"/>
      <c r="BN329" s="446"/>
      <c r="BO329" s="427"/>
      <c r="BP329" s="1081"/>
      <c r="BQ329" s="1081"/>
      <c r="BR329" s="1495" t="s">
        <v>1316</v>
      </c>
      <c r="BS329" s="1066" t="s">
        <v>20</v>
      </c>
      <c r="BT329" s="1081"/>
      <c r="BU329" s="1081"/>
      <c r="BV329" s="1495" t="s">
        <v>1610</v>
      </c>
      <c r="BW329" s="1066" t="s">
        <v>591</v>
      </c>
      <c r="BX329" s="1495" t="s">
        <v>683</v>
      </c>
      <c r="BY329" s="1066">
        <v>0</v>
      </c>
      <c r="BZ329" s="1081"/>
      <c r="CA329" s="1081"/>
      <c r="CB329" s="1495"/>
      <c r="CC329" s="1066">
        <v>0</v>
      </c>
      <c r="CD329" s="1495" t="s">
        <v>1537</v>
      </c>
      <c r="CE329" s="1066" t="s">
        <v>29</v>
      </c>
      <c r="CF329" s="1495" t="s">
        <v>849</v>
      </c>
      <c r="CG329" s="1066" t="s">
        <v>29</v>
      </c>
      <c r="CH329" s="1495" t="s">
        <v>1304</v>
      </c>
      <c r="CI329" s="1066" t="s">
        <v>20</v>
      </c>
      <c r="CJ329" s="1081"/>
      <c r="CK329" s="1081"/>
      <c r="CL329" s="1495"/>
      <c r="CM329" s="1066">
        <v>0</v>
      </c>
      <c r="CN329" s="1495" t="s">
        <v>633</v>
      </c>
      <c r="CO329" s="1066" t="s">
        <v>29</v>
      </c>
      <c r="CP329" s="1081"/>
      <c r="CQ329" s="1081"/>
      <c r="CR329" s="446"/>
      <c r="CS329" s="427"/>
      <c r="CT329" s="1081"/>
      <c r="CU329" s="1081"/>
      <c r="CV329" s="446"/>
      <c r="CW329" s="427"/>
      <c r="CX329" s="1495" t="s">
        <v>1535</v>
      </c>
      <c r="CY329" s="1066" t="s">
        <v>20</v>
      </c>
      <c r="CZ329" s="1495" t="s">
        <v>1590</v>
      </c>
      <c r="DA329" s="1066" t="s">
        <v>29</v>
      </c>
      <c r="DB329" s="1495" t="s">
        <v>1611</v>
      </c>
      <c r="DC329" s="1066" t="s">
        <v>29</v>
      </c>
      <c r="DD329" s="446"/>
      <c r="DE329" s="427"/>
      <c r="DF329" s="446"/>
      <c r="DG329" s="427"/>
      <c r="DH329" s="446"/>
      <c r="DI329" s="427"/>
      <c r="DJ329" s="1495"/>
      <c r="DK329" s="1066">
        <v>0</v>
      </c>
      <c r="DL329" s="1081"/>
      <c r="DM329" s="1081"/>
      <c r="DN329" s="446"/>
      <c r="DO329" s="427"/>
      <c r="DP329" s="446"/>
      <c r="DQ329" s="427"/>
      <c r="DR329" s="446"/>
      <c r="DS329" s="427"/>
      <c r="DT329" s="1495" t="s">
        <v>1576</v>
      </c>
      <c r="DU329" s="1066" t="s">
        <v>29</v>
      </c>
      <c r="DV329" s="446"/>
      <c r="DW329" s="427"/>
      <c r="DX329" s="1081"/>
      <c r="DY329" s="1081"/>
      <c r="DZ329" s="1687"/>
      <c r="EA329" s="1066"/>
      <c r="EB329" s="1495" t="s">
        <v>1542</v>
      </c>
      <c r="EC329" s="1066" t="s">
        <v>20</v>
      </c>
      <c r="ED329" s="1081"/>
      <c r="EE329" s="1081"/>
      <c r="EF329" s="1687"/>
      <c r="EG329" s="1066"/>
      <c r="EH329" s="1081"/>
      <c r="EI329" s="1081"/>
      <c r="EJ329" s="1081"/>
      <c r="EK329" s="1081"/>
      <c r="EL329" s="1081"/>
      <c r="EM329" s="1081"/>
      <c r="EN329" s="1495" t="s">
        <v>5</v>
      </c>
      <c r="EO329" s="1066">
        <v>0</v>
      </c>
      <c r="EP329" s="446"/>
      <c r="EQ329" s="427"/>
      <c r="ER329" s="1081"/>
      <c r="ES329" s="1081"/>
      <c r="ET329" s="1081"/>
      <c r="EU329" s="1081"/>
      <c r="EV329" s="1081"/>
      <c r="EW329" s="1081"/>
      <c r="EX329" s="1081"/>
      <c r="EY329" s="1081"/>
      <c r="EZ329" s="446"/>
      <c r="FA329" s="427"/>
      <c r="FB329" s="1081"/>
      <c r="FC329" s="1081"/>
      <c r="FD329" s="1687"/>
      <c r="FE329" s="1066"/>
      <c r="FF329" s="1687"/>
      <c r="FG329" s="1066"/>
      <c r="FH329" s="1687"/>
      <c r="FI329" s="1066"/>
      <c r="FJ329" s="1081"/>
      <c r="FK329" s="1081"/>
      <c r="FL329" s="1081"/>
      <c r="FM329" s="1081"/>
      <c r="FN329" s="1081"/>
      <c r="FO329" s="1081"/>
      <c r="FP329" s="1081"/>
      <c r="FQ329" s="1081"/>
      <c r="FR329" s="1081"/>
      <c r="FS329" s="1081"/>
      <c r="FT329" s="1081"/>
      <c r="FU329" s="1081"/>
      <c r="FV329" s="1081"/>
      <c r="FW329" s="1081"/>
      <c r="FX329" s="1081"/>
      <c r="FY329" s="1081"/>
      <c r="FZ329" s="1081"/>
      <c r="GA329" s="1081"/>
      <c r="GB329" s="1081"/>
      <c r="GC329" s="1081"/>
      <c r="GD329" s="1081"/>
      <c r="GE329" s="1081"/>
      <c r="GF329" s="1081"/>
      <c r="GG329" s="1081"/>
      <c r="GH329" s="1081"/>
      <c r="GI329" s="1081"/>
      <c r="GJ329" s="446"/>
      <c r="GK329" s="427"/>
      <c r="GL329" s="446"/>
      <c r="GM329" s="427"/>
    </row>
    <row r="330" spans="1:195" ht="13.5" hidden="1" customHeight="1" outlineLevel="1" x14ac:dyDescent="0.15">
      <c r="A330" s="2861"/>
      <c r="B330" s="1082"/>
      <c r="C330" s="1082"/>
      <c r="D330" s="430" t="s">
        <v>1599</v>
      </c>
      <c r="E330" s="429" t="s">
        <v>20</v>
      </c>
      <c r="F330" s="1082"/>
      <c r="G330" s="1082"/>
      <c r="H330" s="430">
        <v>0</v>
      </c>
      <c r="I330" s="429">
        <v>0</v>
      </c>
      <c r="J330" s="1082"/>
      <c r="K330" s="1082"/>
      <c r="L330" s="430" t="s">
        <v>1304</v>
      </c>
      <c r="M330" s="429" t="s">
        <v>20</v>
      </c>
      <c r="N330" s="430" t="s">
        <v>1580</v>
      </c>
      <c r="O330" s="429" t="s">
        <v>29</v>
      </c>
      <c r="P330" s="1082"/>
      <c r="Q330" s="1082"/>
      <c r="R330" s="430" t="s">
        <v>1611</v>
      </c>
      <c r="S330" s="429" t="s">
        <v>20</v>
      </c>
      <c r="T330" s="430">
        <v>0</v>
      </c>
      <c r="U330" s="429">
        <v>0</v>
      </c>
      <c r="V330" s="430" t="s">
        <v>1537</v>
      </c>
      <c r="W330" s="429" t="s">
        <v>29</v>
      </c>
      <c r="X330" s="1082"/>
      <c r="Y330" s="1082"/>
      <c r="Z330" s="1082"/>
      <c r="AA330" s="1082"/>
      <c r="AB330" s="430" t="s">
        <v>1605</v>
      </c>
      <c r="AC330" s="429" t="s">
        <v>29</v>
      </c>
      <c r="AD330" s="430">
        <v>0</v>
      </c>
      <c r="AE330" s="429">
        <v>0</v>
      </c>
      <c r="AF330" s="430" t="s">
        <v>1473</v>
      </c>
      <c r="AG330" s="429" t="s">
        <v>29</v>
      </c>
      <c r="AH330" s="1655"/>
      <c r="AI330" s="429"/>
      <c r="AJ330" s="1082"/>
      <c r="AK330" s="1082"/>
      <c r="AL330" s="428"/>
      <c r="AM330" s="429"/>
      <c r="AN330" s="1082"/>
      <c r="AO330" s="1082"/>
      <c r="AP330" s="430">
        <v>0</v>
      </c>
      <c r="AQ330" s="429">
        <v>0</v>
      </c>
      <c r="AR330" s="430">
        <v>0</v>
      </c>
      <c r="AS330" s="429">
        <v>0</v>
      </c>
      <c r="AT330" s="428"/>
      <c r="AU330" s="429"/>
      <c r="AV330" s="430">
        <v>0</v>
      </c>
      <c r="AW330" s="429">
        <v>0</v>
      </c>
      <c r="AX330" s="1082"/>
      <c r="AY330" s="1082"/>
      <c r="AZ330" s="430">
        <v>0</v>
      </c>
      <c r="BA330" s="429">
        <v>0</v>
      </c>
      <c r="BB330" s="430">
        <v>0</v>
      </c>
      <c r="BC330" s="429">
        <v>0</v>
      </c>
      <c r="BD330" s="1688"/>
      <c r="BE330" s="1689"/>
      <c r="BF330" s="430">
        <v>0</v>
      </c>
      <c r="BG330" s="429">
        <v>0</v>
      </c>
      <c r="BH330" s="430">
        <v>0</v>
      </c>
      <c r="BI330" s="429">
        <v>0</v>
      </c>
      <c r="BJ330" s="1082"/>
      <c r="BK330" s="1082"/>
      <c r="BL330" s="428"/>
      <c r="BM330" s="429"/>
      <c r="BN330" s="428"/>
      <c r="BO330" s="429"/>
      <c r="BP330" s="1082"/>
      <c r="BQ330" s="1082"/>
      <c r="BR330" s="430" t="s">
        <v>1290</v>
      </c>
      <c r="BS330" s="429" t="s">
        <v>20</v>
      </c>
      <c r="BT330" s="1082"/>
      <c r="BU330" s="1082"/>
      <c r="BV330" s="430" t="s">
        <v>1542</v>
      </c>
      <c r="BW330" s="429" t="s">
        <v>29</v>
      </c>
      <c r="BX330" s="430">
        <v>0</v>
      </c>
      <c r="BY330" s="429">
        <v>0</v>
      </c>
      <c r="BZ330" s="1082"/>
      <c r="CA330" s="1082"/>
      <c r="CB330" s="430">
        <v>0</v>
      </c>
      <c r="CC330" s="429">
        <v>0</v>
      </c>
      <c r="CD330" s="430" t="s">
        <v>1610</v>
      </c>
      <c r="CE330" s="429" t="s">
        <v>20</v>
      </c>
      <c r="CF330" s="430" t="s">
        <v>1431</v>
      </c>
      <c r="CG330" s="429" t="s">
        <v>29</v>
      </c>
      <c r="CH330" s="430" t="s">
        <v>1494</v>
      </c>
      <c r="CI330" s="429" t="s">
        <v>29</v>
      </c>
      <c r="CJ330" s="1082"/>
      <c r="CK330" s="1082"/>
      <c r="CL330" s="430">
        <v>0</v>
      </c>
      <c r="CM330" s="429">
        <v>0</v>
      </c>
      <c r="CN330" s="430" t="s">
        <v>1356</v>
      </c>
      <c r="CO330" s="429" t="s">
        <v>29</v>
      </c>
      <c r="CP330" s="1082"/>
      <c r="CQ330" s="1082"/>
      <c r="CR330" s="428"/>
      <c r="CS330" s="429"/>
      <c r="CT330" s="1082"/>
      <c r="CU330" s="1082"/>
      <c r="CV330" s="428"/>
      <c r="CW330" s="429"/>
      <c r="CX330" s="430" t="s">
        <v>1587</v>
      </c>
      <c r="CY330" s="429" t="s">
        <v>20</v>
      </c>
      <c r="CZ330" s="430" t="s">
        <v>1534</v>
      </c>
      <c r="DA330" s="429" t="s">
        <v>20</v>
      </c>
      <c r="DB330" s="430" t="s">
        <v>1590</v>
      </c>
      <c r="DC330" s="429" t="s">
        <v>20</v>
      </c>
      <c r="DD330" s="428"/>
      <c r="DE330" s="429"/>
      <c r="DF330" s="428"/>
      <c r="DG330" s="429"/>
      <c r="DH330" s="428"/>
      <c r="DI330" s="429"/>
      <c r="DJ330" s="430">
        <v>0</v>
      </c>
      <c r="DK330" s="429">
        <v>0</v>
      </c>
      <c r="DL330" s="1082"/>
      <c r="DM330" s="1082"/>
      <c r="DN330" s="428"/>
      <c r="DO330" s="429"/>
      <c r="DP330" s="428"/>
      <c r="DQ330" s="429"/>
      <c r="DR330" s="428"/>
      <c r="DS330" s="429"/>
      <c r="DT330" s="430" t="s">
        <v>861</v>
      </c>
      <c r="DU330" s="429" t="s">
        <v>20</v>
      </c>
      <c r="DV330" s="428"/>
      <c r="DW330" s="429"/>
      <c r="DX330" s="1082"/>
      <c r="DY330" s="1082"/>
      <c r="DZ330" s="1688"/>
      <c r="EA330" s="1689"/>
      <c r="EB330" s="430" t="s">
        <v>716</v>
      </c>
      <c r="EC330" s="429" t="s">
        <v>29</v>
      </c>
      <c r="ED330" s="1082"/>
      <c r="EE330" s="1082"/>
      <c r="EF330" s="1688"/>
      <c r="EG330" s="1689"/>
      <c r="EH330" s="1082"/>
      <c r="EI330" s="1082"/>
      <c r="EJ330" s="1082"/>
      <c r="EK330" s="1082"/>
      <c r="EL330" s="1082"/>
      <c r="EM330" s="1082"/>
      <c r="EN330" s="430">
        <v>0</v>
      </c>
      <c r="EO330" s="429">
        <v>0</v>
      </c>
      <c r="EP330" s="428"/>
      <c r="EQ330" s="429"/>
      <c r="ER330" s="1082"/>
      <c r="ES330" s="1082"/>
      <c r="ET330" s="1082"/>
      <c r="EU330" s="1082"/>
      <c r="EV330" s="1082"/>
      <c r="EW330" s="1082"/>
      <c r="EX330" s="1082"/>
      <c r="EY330" s="1082"/>
      <c r="EZ330" s="428"/>
      <c r="FA330" s="429"/>
      <c r="FB330" s="1082"/>
      <c r="FC330" s="1082"/>
      <c r="FD330" s="1688"/>
      <c r="FE330" s="1689"/>
      <c r="FF330" s="1688"/>
      <c r="FG330" s="1689"/>
      <c r="FH330" s="1688"/>
      <c r="FI330" s="1689"/>
      <c r="FJ330" s="1082"/>
      <c r="FK330" s="1082"/>
      <c r="FL330" s="1082"/>
      <c r="FM330" s="1082"/>
      <c r="FN330" s="1082"/>
      <c r="FO330" s="1082"/>
      <c r="FP330" s="1082"/>
      <c r="FQ330" s="1082"/>
      <c r="FR330" s="1082"/>
      <c r="FS330" s="1082"/>
      <c r="FT330" s="1082"/>
      <c r="FU330" s="1082"/>
      <c r="FV330" s="1082"/>
      <c r="FW330" s="1082"/>
      <c r="FX330" s="1082"/>
      <c r="FY330" s="1082"/>
      <c r="FZ330" s="1082"/>
      <c r="GA330" s="1082"/>
      <c r="GB330" s="1082"/>
      <c r="GC330" s="1082"/>
      <c r="GD330" s="1082"/>
      <c r="GE330" s="1082"/>
      <c r="GF330" s="1082"/>
      <c r="GG330" s="1082"/>
      <c r="GH330" s="1082"/>
      <c r="GI330" s="1082"/>
      <c r="GJ330" s="428"/>
      <c r="GK330" s="429"/>
      <c r="GL330" s="428"/>
      <c r="GM330" s="429"/>
    </row>
    <row r="331" spans="1:195" ht="13.5" hidden="1" customHeight="1" outlineLevel="1" x14ac:dyDescent="0.15">
      <c r="A331" s="2861"/>
      <c r="B331" s="1082"/>
      <c r="C331" s="1082"/>
      <c r="D331" s="430" t="s">
        <v>1494</v>
      </c>
      <c r="E331" s="429" t="s">
        <v>29</v>
      </c>
      <c r="F331" s="1082"/>
      <c r="G331" s="1082"/>
      <c r="H331" s="430">
        <v>0</v>
      </c>
      <c r="I331" s="429">
        <v>0</v>
      </c>
      <c r="J331" s="1082"/>
      <c r="K331" s="1082"/>
      <c r="L331" s="430" t="s">
        <v>1580</v>
      </c>
      <c r="M331" s="429" t="s">
        <v>20</v>
      </c>
      <c r="N331" s="430" t="s">
        <v>1316</v>
      </c>
      <c r="O331" s="429" t="s">
        <v>20</v>
      </c>
      <c r="P331" s="1082"/>
      <c r="Q331" s="1082"/>
      <c r="R331" s="430" t="s">
        <v>1534</v>
      </c>
      <c r="S331" s="429" t="s">
        <v>20</v>
      </c>
      <c r="T331" s="430">
        <v>0</v>
      </c>
      <c r="U331" s="429">
        <v>0</v>
      </c>
      <c r="V331" s="430" t="s">
        <v>861</v>
      </c>
      <c r="W331" s="429" t="s">
        <v>29</v>
      </c>
      <c r="X331" s="1082"/>
      <c r="Y331" s="1082"/>
      <c r="Z331" s="1082"/>
      <c r="AA331" s="1082"/>
      <c r="AB331" s="430" t="s">
        <v>1593</v>
      </c>
      <c r="AC331" s="429" t="s">
        <v>20</v>
      </c>
      <c r="AD331" s="430">
        <v>0</v>
      </c>
      <c r="AE331" s="429">
        <v>0</v>
      </c>
      <c r="AF331" s="430" t="s">
        <v>1567</v>
      </c>
      <c r="AG331" s="429" t="s">
        <v>29</v>
      </c>
      <c r="AH331" s="1655"/>
      <c r="AI331" s="429"/>
      <c r="AJ331" s="1082"/>
      <c r="AK331" s="1082"/>
      <c r="AL331" s="428"/>
      <c r="AM331" s="429"/>
      <c r="AN331" s="1082"/>
      <c r="AO331" s="1082"/>
      <c r="AP331" s="430">
        <v>0</v>
      </c>
      <c r="AQ331" s="429">
        <v>0</v>
      </c>
      <c r="AR331" s="430">
        <v>0</v>
      </c>
      <c r="AS331" s="429">
        <v>0</v>
      </c>
      <c r="AT331" s="428"/>
      <c r="AU331" s="429"/>
      <c r="AV331" s="430">
        <v>0</v>
      </c>
      <c r="AW331" s="429">
        <v>0</v>
      </c>
      <c r="AX331" s="1082"/>
      <c r="AY331" s="1082"/>
      <c r="AZ331" s="430">
        <v>0</v>
      </c>
      <c r="BA331" s="429">
        <v>0</v>
      </c>
      <c r="BB331" s="430">
        <v>0</v>
      </c>
      <c r="BC331" s="429">
        <v>0</v>
      </c>
      <c r="BD331" s="1688"/>
      <c r="BE331" s="1689"/>
      <c r="BF331" s="430" t="s">
        <v>1423</v>
      </c>
      <c r="BG331" s="429" t="s">
        <v>29</v>
      </c>
      <c r="BH331" s="430">
        <v>0</v>
      </c>
      <c r="BI331" s="429">
        <v>0</v>
      </c>
      <c r="BJ331" s="1082"/>
      <c r="BK331" s="1082"/>
      <c r="BL331" s="428"/>
      <c r="BM331" s="429"/>
      <c r="BN331" s="428"/>
      <c r="BO331" s="429"/>
      <c r="BP331" s="1082"/>
      <c r="BQ331" s="1082"/>
      <c r="BR331" s="430" t="s">
        <v>716</v>
      </c>
      <c r="BS331" s="429" t="s">
        <v>20</v>
      </c>
      <c r="BT331" s="1082"/>
      <c r="BU331" s="1082"/>
      <c r="BV331" s="430" t="s">
        <v>1576</v>
      </c>
      <c r="BW331" s="429" t="s">
        <v>29</v>
      </c>
      <c r="BX331" s="430">
        <v>0</v>
      </c>
      <c r="BY331" s="429">
        <v>0</v>
      </c>
      <c r="BZ331" s="1082"/>
      <c r="CA331" s="1082"/>
      <c r="CB331" s="430">
        <v>0</v>
      </c>
      <c r="CC331" s="429">
        <v>0</v>
      </c>
      <c r="CD331" s="430" t="s">
        <v>1609</v>
      </c>
      <c r="CE331" s="429" t="s">
        <v>29</v>
      </c>
      <c r="CF331" s="430" t="s">
        <v>599</v>
      </c>
      <c r="CG331" s="429" t="s">
        <v>20</v>
      </c>
      <c r="CH331" s="430" t="s">
        <v>1611</v>
      </c>
      <c r="CI331" s="429" t="s">
        <v>29</v>
      </c>
      <c r="CJ331" s="1082"/>
      <c r="CK331" s="1082"/>
      <c r="CL331" s="430">
        <v>0</v>
      </c>
      <c r="CM331" s="429">
        <v>0</v>
      </c>
      <c r="CN331" s="430" t="s">
        <v>1304</v>
      </c>
      <c r="CO331" s="429" t="s">
        <v>20</v>
      </c>
      <c r="CP331" s="1082"/>
      <c r="CQ331" s="1082"/>
      <c r="CR331" s="428"/>
      <c r="CS331" s="429"/>
      <c r="CT331" s="1082"/>
      <c r="CU331" s="1082"/>
      <c r="CV331" s="428"/>
      <c r="CW331" s="429"/>
      <c r="CX331" s="430" t="s">
        <v>1597</v>
      </c>
      <c r="CY331" s="429" t="s">
        <v>20</v>
      </c>
      <c r="CZ331" s="430" t="s">
        <v>1598</v>
      </c>
      <c r="DA331" s="429" t="s">
        <v>20</v>
      </c>
      <c r="DB331" s="430" t="s">
        <v>1537</v>
      </c>
      <c r="DC331" s="429" t="s">
        <v>29</v>
      </c>
      <c r="DD331" s="428"/>
      <c r="DE331" s="429"/>
      <c r="DF331" s="428"/>
      <c r="DG331" s="429"/>
      <c r="DH331" s="428"/>
      <c r="DI331" s="429"/>
      <c r="DJ331" s="430">
        <v>0</v>
      </c>
      <c r="DK331" s="429">
        <v>0</v>
      </c>
      <c r="DL331" s="1082"/>
      <c r="DM331" s="1082"/>
      <c r="DN331" s="428"/>
      <c r="DO331" s="429"/>
      <c r="DP331" s="428"/>
      <c r="DQ331" s="429"/>
      <c r="DR331" s="428"/>
      <c r="DS331" s="429"/>
      <c r="DT331" s="430" t="s">
        <v>1542</v>
      </c>
      <c r="DU331" s="429" t="s">
        <v>29</v>
      </c>
      <c r="DV331" s="428"/>
      <c r="DW331" s="429"/>
      <c r="DX331" s="1082"/>
      <c r="DY331" s="1082"/>
      <c r="DZ331" s="1688"/>
      <c r="EA331" s="1689"/>
      <c r="EB331" s="430" t="s">
        <v>1599</v>
      </c>
      <c r="EC331" s="429" t="s">
        <v>29</v>
      </c>
      <c r="ED331" s="1082"/>
      <c r="EE331" s="1082"/>
      <c r="EF331" s="1688"/>
      <c r="EG331" s="1689"/>
      <c r="EH331" s="1082"/>
      <c r="EI331" s="1082"/>
      <c r="EJ331" s="1082"/>
      <c r="EK331" s="1082"/>
      <c r="EL331" s="1082"/>
      <c r="EM331" s="1082"/>
      <c r="EN331" s="430">
        <v>0</v>
      </c>
      <c r="EO331" s="429">
        <v>0</v>
      </c>
      <c r="EP331" s="428"/>
      <c r="EQ331" s="429"/>
      <c r="ER331" s="1082"/>
      <c r="ES331" s="1082"/>
      <c r="ET331" s="1082"/>
      <c r="EU331" s="1082"/>
      <c r="EV331" s="1082"/>
      <c r="EW331" s="1082"/>
      <c r="EX331" s="1082"/>
      <c r="EY331" s="1082"/>
      <c r="EZ331" s="428"/>
      <c r="FA331" s="429"/>
      <c r="FB331" s="1082"/>
      <c r="FC331" s="1082"/>
      <c r="FD331" s="1688"/>
      <c r="FE331" s="1689"/>
      <c r="FF331" s="1688"/>
      <c r="FG331" s="1689"/>
      <c r="FH331" s="1688"/>
      <c r="FI331" s="1689"/>
      <c r="FJ331" s="1082"/>
      <c r="FK331" s="1082"/>
      <c r="FL331" s="1082"/>
      <c r="FM331" s="1082"/>
      <c r="FN331" s="1082"/>
      <c r="FO331" s="1082"/>
      <c r="FP331" s="1082"/>
      <c r="FQ331" s="1082"/>
      <c r="FR331" s="1082"/>
      <c r="FS331" s="1082"/>
      <c r="FT331" s="1082"/>
      <c r="FU331" s="1082"/>
      <c r="FV331" s="1082"/>
      <c r="FW331" s="1082"/>
      <c r="FX331" s="1082"/>
      <c r="FY331" s="1082"/>
      <c r="FZ331" s="1082"/>
      <c r="GA331" s="1082"/>
      <c r="GB331" s="1082"/>
      <c r="GC331" s="1082"/>
      <c r="GD331" s="1082"/>
      <c r="GE331" s="1082"/>
      <c r="GF331" s="1082"/>
      <c r="GG331" s="1082"/>
      <c r="GH331" s="1082"/>
      <c r="GI331" s="1082"/>
      <c r="GJ331" s="428"/>
      <c r="GK331" s="429"/>
      <c r="GL331" s="428"/>
      <c r="GM331" s="429"/>
    </row>
    <row r="332" spans="1:195" ht="13.5" hidden="1" customHeight="1" outlineLevel="1" x14ac:dyDescent="0.15">
      <c r="A332" s="2861"/>
      <c r="B332" s="1082"/>
      <c r="C332" s="1082"/>
      <c r="D332" s="430" t="s">
        <v>1611</v>
      </c>
      <c r="E332" s="429" t="s">
        <v>20</v>
      </c>
      <c r="F332" s="1082"/>
      <c r="G332" s="1082"/>
      <c r="H332" s="430">
        <v>0</v>
      </c>
      <c r="I332" s="429">
        <v>0</v>
      </c>
      <c r="J332" s="1082"/>
      <c r="K332" s="1082"/>
      <c r="L332" s="430" t="s">
        <v>1064</v>
      </c>
      <c r="M332" s="429" t="s">
        <v>20</v>
      </c>
      <c r="N332" s="430" t="s">
        <v>899</v>
      </c>
      <c r="O332" s="507" t="s">
        <v>659</v>
      </c>
      <c r="P332" s="1082"/>
      <c r="Q332" s="1082"/>
      <c r="R332" s="430" t="s">
        <v>1535</v>
      </c>
      <c r="S332" s="429" t="s">
        <v>29</v>
      </c>
      <c r="T332" s="430">
        <v>0</v>
      </c>
      <c r="U332" s="429">
        <v>0</v>
      </c>
      <c r="V332" s="430" t="s">
        <v>599</v>
      </c>
      <c r="W332" s="429" t="s">
        <v>29</v>
      </c>
      <c r="X332" s="1082"/>
      <c r="Y332" s="1082"/>
      <c r="Z332" s="1082"/>
      <c r="AA332" s="1082"/>
      <c r="AB332" s="430" t="s">
        <v>1414</v>
      </c>
      <c r="AC332" s="429" t="s">
        <v>20</v>
      </c>
      <c r="AD332" s="430">
        <v>0</v>
      </c>
      <c r="AE332" s="429">
        <v>0</v>
      </c>
      <c r="AF332" s="430" t="s">
        <v>1590</v>
      </c>
      <c r="AG332" s="429" t="s">
        <v>20</v>
      </c>
      <c r="AH332" s="1655"/>
      <c r="AI332" s="429"/>
      <c r="AJ332" s="1082"/>
      <c r="AK332" s="1082"/>
      <c r="AL332" s="428"/>
      <c r="AM332" s="429"/>
      <c r="AN332" s="1082"/>
      <c r="AO332" s="1082"/>
      <c r="AP332" s="430">
        <v>0</v>
      </c>
      <c r="AQ332" s="429">
        <v>0</v>
      </c>
      <c r="AR332" s="430">
        <v>0</v>
      </c>
      <c r="AS332" s="429">
        <v>0</v>
      </c>
      <c r="AT332" s="428"/>
      <c r="AU332" s="429"/>
      <c r="AV332" s="430">
        <v>0</v>
      </c>
      <c r="AW332" s="429">
        <v>0</v>
      </c>
      <c r="AX332" s="1082"/>
      <c r="AY332" s="1082"/>
      <c r="AZ332" s="430">
        <v>0</v>
      </c>
      <c r="BA332" s="429">
        <v>0</v>
      </c>
      <c r="BB332" s="430">
        <v>0</v>
      </c>
      <c r="BC332" s="429">
        <v>0</v>
      </c>
      <c r="BD332" s="1688"/>
      <c r="BE332" s="1689"/>
      <c r="BF332" s="430" t="s">
        <v>1473</v>
      </c>
      <c r="BG332" s="429" t="s">
        <v>29</v>
      </c>
      <c r="BH332" s="430">
        <v>0</v>
      </c>
      <c r="BI332" s="429">
        <v>0</v>
      </c>
      <c r="BJ332" s="1082"/>
      <c r="BK332" s="1082"/>
      <c r="BL332" s="428"/>
      <c r="BM332" s="429"/>
      <c r="BN332" s="428"/>
      <c r="BO332" s="429"/>
      <c r="BP332" s="1082"/>
      <c r="BQ332" s="1082"/>
      <c r="BR332" s="430" t="s">
        <v>1424</v>
      </c>
      <c r="BS332" s="429" t="s">
        <v>29</v>
      </c>
      <c r="BT332" s="1082"/>
      <c r="BU332" s="1082"/>
      <c r="BV332" s="430" t="s">
        <v>1587</v>
      </c>
      <c r="BW332" s="429" t="s">
        <v>20</v>
      </c>
      <c r="BX332" s="430">
        <v>0</v>
      </c>
      <c r="BY332" s="429">
        <v>0</v>
      </c>
      <c r="BZ332" s="1082"/>
      <c r="CA332" s="1082"/>
      <c r="CB332" s="430">
        <v>0</v>
      </c>
      <c r="CC332" s="429">
        <v>0</v>
      </c>
      <c r="CD332" s="430" t="s">
        <v>1567</v>
      </c>
      <c r="CE332" s="429" t="s">
        <v>20</v>
      </c>
      <c r="CF332" s="430" t="s">
        <v>1423</v>
      </c>
      <c r="CG332" s="429" t="s">
        <v>20</v>
      </c>
      <c r="CH332" s="430" t="s">
        <v>1534</v>
      </c>
      <c r="CI332" s="429" t="s">
        <v>29</v>
      </c>
      <c r="CJ332" s="1082"/>
      <c r="CK332" s="1082"/>
      <c r="CL332" s="430">
        <v>0</v>
      </c>
      <c r="CM332" s="429">
        <v>0</v>
      </c>
      <c r="CN332" s="430" t="s">
        <v>1316</v>
      </c>
      <c r="CO332" s="429" t="s">
        <v>29</v>
      </c>
      <c r="CP332" s="1082"/>
      <c r="CQ332" s="1082"/>
      <c r="CR332" s="428"/>
      <c r="CS332" s="429"/>
      <c r="CT332" s="1082"/>
      <c r="CU332" s="1082"/>
      <c r="CV332" s="428"/>
      <c r="CW332" s="429"/>
      <c r="CX332" s="430" t="s">
        <v>1356</v>
      </c>
      <c r="CY332" s="429" t="s">
        <v>29</v>
      </c>
      <c r="CZ332" s="430" t="s">
        <v>850</v>
      </c>
      <c r="DA332" s="429" t="s">
        <v>29</v>
      </c>
      <c r="DB332" s="430" t="s">
        <v>849</v>
      </c>
      <c r="DC332" s="429" t="s">
        <v>598</v>
      </c>
      <c r="DD332" s="428"/>
      <c r="DE332" s="429"/>
      <c r="DF332" s="428"/>
      <c r="DG332" s="429"/>
      <c r="DH332" s="428"/>
      <c r="DI332" s="429"/>
      <c r="DJ332" s="430">
        <v>0</v>
      </c>
      <c r="DK332" s="429">
        <v>0</v>
      </c>
      <c r="DL332" s="1082"/>
      <c r="DM332" s="1082"/>
      <c r="DN332" s="428"/>
      <c r="DO332" s="429"/>
      <c r="DP332" s="428"/>
      <c r="DQ332" s="429"/>
      <c r="DR332" s="428"/>
      <c r="DS332" s="429"/>
      <c r="DT332" s="430" t="s">
        <v>1118</v>
      </c>
      <c r="DU332" s="507" t="s">
        <v>1613</v>
      </c>
      <c r="DV332" s="428"/>
      <c r="DW332" s="429"/>
      <c r="DX332" s="1082"/>
      <c r="DY332" s="1082"/>
      <c r="DZ332" s="1688"/>
      <c r="EA332" s="1689"/>
      <c r="EB332" s="430" t="s">
        <v>1304</v>
      </c>
      <c r="EC332" s="429" t="s">
        <v>29</v>
      </c>
      <c r="ED332" s="1082"/>
      <c r="EE332" s="1082"/>
      <c r="EF332" s="1688"/>
      <c r="EG332" s="1689"/>
      <c r="EH332" s="1082"/>
      <c r="EI332" s="1082"/>
      <c r="EJ332" s="1082"/>
      <c r="EK332" s="1082"/>
      <c r="EL332" s="1082"/>
      <c r="EM332" s="1082"/>
      <c r="EN332" s="430">
        <v>0</v>
      </c>
      <c r="EO332" s="429">
        <v>0</v>
      </c>
      <c r="EP332" s="428"/>
      <c r="EQ332" s="429"/>
      <c r="ER332" s="1082"/>
      <c r="ES332" s="1082"/>
      <c r="ET332" s="1082"/>
      <c r="EU332" s="1082"/>
      <c r="EV332" s="1082"/>
      <c r="EW332" s="1082"/>
      <c r="EX332" s="1082"/>
      <c r="EY332" s="1082"/>
      <c r="EZ332" s="428"/>
      <c r="FA332" s="429"/>
      <c r="FB332" s="1082"/>
      <c r="FC332" s="1082"/>
      <c r="FD332" s="1688"/>
      <c r="FE332" s="1689"/>
      <c r="FF332" s="1688"/>
      <c r="FG332" s="1689"/>
      <c r="FH332" s="1688"/>
      <c r="FI332" s="1689"/>
      <c r="FJ332" s="1082"/>
      <c r="FK332" s="1082"/>
      <c r="FL332" s="1082"/>
      <c r="FM332" s="1082"/>
      <c r="FN332" s="1082"/>
      <c r="FO332" s="1082"/>
      <c r="FP332" s="1082"/>
      <c r="FQ332" s="1082"/>
      <c r="FR332" s="1082"/>
      <c r="FS332" s="1082"/>
      <c r="FT332" s="1082"/>
      <c r="FU332" s="1082"/>
      <c r="FV332" s="1082"/>
      <c r="FW332" s="1082"/>
      <c r="FX332" s="1082"/>
      <c r="FY332" s="1082"/>
      <c r="FZ332" s="1082"/>
      <c r="GA332" s="1082"/>
      <c r="GB332" s="1082"/>
      <c r="GC332" s="1082"/>
      <c r="GD332" s="1082"/>
      <c r="GE332" s="1082"/>
      <c r="GF332" s="1082"/>
      <c r="GG332" s="1082"/>
      <c r="GH332" s="1082"/>
      <c r="GI332" s="1082"/>
      <c r="GJ332" s="428"/>
      <c r="GK332" s="429"/>
      <c r="GL332" s="428"/>
      <c r="GM332" s="429"/>
    </row>
    <row r="333" spans="1:195" ht="13.5" hidden="1" customHeight="1" outlineLevel="1" x14ac:dyDescent="0.15">
      <c r="A333" s="2862"/>
      <c r="B333" s="1083"/>
      <c r="C333" s="1083"/>
      <c r="D333" s="425">
        <v>0</v>
      </c>
      <c r="E333" s="426">
        <v>0</v>
      </c>
      <c r="F333" s="1083"/>
      <c r="G333" s="1083"/>
      <c r="H333" s="425">
        <v>0</v>
      </c>
      <c r="I333" s="426">
        <v>0</v>
      </c>
      <c r="J333" s="1083"/>
      <c r="K333" s="1083"/>
      <c r="L333" s="425">
        <v>0</v>
      </c>
      <c r="M333" s="426">
        <v>0</v>
      </c>
      <c r="N333" s="1083"/>
      <c r="O333" s="1083"/>
      <c r="P333" s="1083"/>
      <c r="Q333" s="1083"/>
      <c r="R333" s="425">
        <v>0</v>
      </c>
      <c r="S333" s="426">
        <v>0</v>
      </c>
      <c r="T333" s="425">
        <v>0</v>
      </c>
      <c r="U333" s="426">
        <v>0</v>
      </c>
      <c r="V333" s="425">
        <v>0</v>
      </c>
      <c r="W333" s="426">
        <v>0</v>
      </c>
      <c r="X333" s="1083"/>
      <c r="Y333" s="1083"/>
      <c r="Z333" s="1083"/>
      <c r="AA333" s="1083"/>
      <c r="AB333" s="425">
        <v>0</v>
      </c>
      <c r="AC333" s="426">
        <v>0</v>
      </c>
      <c r="AD333" s="425">
        <v>0</v>
      </c>
      <c r="AE333" s="426">
        <v>0</v>
      </c>
      <c r="AF333" s="425">
        <v>0</v>
      </c>
      <c r="AG333" s="426">
        <v>0</v>
      </c>
      <c r="AH333" s="1656"/>
      <c r="AI333" s="426"/>
      <c r="AJ333" s="1083"/>
      <c r="AK333" s="1083"/>
      <c r="AL333" s="447"/>
      <c r="AM333" s="426"/>
      <c r="AN333" s="1083"/>
      <c r="AO333" s="1083"/>
      <c r="AP333" s="425">
        <v>0</v>
      </c>
      <c r="AQ333" s="426">
        <v>0</v>
      </c>
      <c r="AR333" s="425">
        <v>0</v>
      </c>
      <c r="AS333" s="426">
        <v>0</v>
      </c>
      <c r="AT333" s="447"/>
      <c r="AU333" s="426"/>
      <c r="AV333" s="425">
        <v>0</v>
      </c>
      <c r="AW333" s="426">
        <v>0</v>
      </c>
      <c r="AX333" s="1083"/>
      <c r="AY333" s="1083"/>
      <c r="AZ333" s="425">
        <v>0</v>
      </c>
      <c r="BA333" s="426">
        <v>0</v>
      </c>
      <c r="BB333" s="425">
        <v>0</v>
      </c>
      <c r="BC333" s="426">
        <v>0</v>
      </c>
      <c r="BD333" s="1690"/>
      <c r="BE333" s="1691"/>
      <c r="BF333" s="425">
        <v>0</v>
      </c>
      <c r="BG333" s="426">
        <v>0</v>
      </c>
      <c r="BH333" s="425">
        <v>0</v>
      </c>
      <c r="BI333" s="426">
        <v>0</v>
      </c>
      <c r="BJ333" s="1083"/>
      <c r="BK333" s="1083"/>
      <c r="BL333" s="447"/>
      <c r="BM333" s="426"/>
      <c r="BN333" s="447"/>
      <c r="BO333" s="426"/>
      <c r="BP333" s="1083"/>
      <c r="BQ333" s="1083"/>
      <c r="BR333" s="425">
        <v>0</v>
      </c>
      <c r="BS333" s="426">
        <v>0</v>
      </c>
      <c r="BT333" s="1083"/>
      <c r="BU333" s="1083"/>
      <c r="BV333" s="425">
        <v>0</v>
      </c>
      <c r="BW333" s="426">
        <v>0</v>
      </c>
      <c r="BX333" s="425">
        <v>0</v>
      </c>
      <c r="BY333" s="426">
        <v>0</v>
      </c>
      <c r="BZ333" s="1083"/>
      <c r="CA333" s="1083"/>
      <c r="CB333" s="425">
        <v>0</v>
      </c>
      <c r="CC333" s="426">
        <v>0</v>
      </c>
      <c r="CD333" s="425">
        <v>0</v>
      </c>
      <c r="CE333" s="426">
        <v>0</v>
      </c>
      <c r="CF333" s="425">
        <v>0</v>
      </c>
      <c r="CG333" s="426">
        <v>0</v>
      </c>
      <c r="CH333" s="425">
        <v>0</v>
      </c>
      <c r="CI333" s="426">
        <v>0</v>
      </c>
      <c r="CJ333" s="1083"/>
      <c r="CK333" s="1083"/>
      <c r="CL333" s="425">
        <v>0</v>
      </c>
      <c r="CM333" s="426">
        <v>0</v>
      </c>
      <c r="CN333" s="425">
        <v>0</v>
      </c>
      <c r="CO333" s="426">
        <v>0</v>
      </c>
      <c r="CP333" s="1083"/>
      <c r="CQ333" s="1083"/>
      <c r="CR333" s="447"/>
      <c r="CS333" s="426"/>
      <c r="CT333" s="1083"/>
      <c r="CU333" s="1083"/>
      <c r="CV333" s="447"/>
      <c r="CW333" s="426"/>
      <c r="CX333" s="425">
        <v>0</v>
      </c>
      <c r="CY333" s="426">
        <v>0</v>
      </c>
      <c r="CZ333" s="425">
        <v>0</v>
      </c>
      <c r="DA333" s="426">
        <v>0</v>
      </c>
      <c r="DB333" s="425">
        <v>0</v>
      </c>
      <c r="DC333" s="426">
        <v>0</v>
      </c>
      <c r="DD333" s="447"/>
      <c r="DE333" s="426"/>
      <c r="DF333" s="447"/>
      <c r="DG333" s="426"/>
      <c r="DH333" s="447"/>
      <c r="DI333" s="426"/>
      <c r="DJ333" s="425">
        <v>0</v>
      </c>
      <c r="DK333" s="426">
        <v>0</v>
      </c>
      <c r="DL333" s="1083"/>
      <c r="DM333" s="1083"/>
      <c r="DN333" s="447"/>
      <c r="DO333" s="426"/>
      <c r="DP333" s="447"/>
      <c r="DQ333" s="426"/>
      <c r="DR333" s="447"/>
      <c r="DS333" s="426"/>
      <c r="DT333" s="425">
        <v>0</v>
      </c>
      <c r="DU333" s="426">
        <v>0</v>
      </c>
      <c r="DV333" s="447"/>
      <c r="DW333" s="426"/>
      <c r="DX333" s="1083"/>
      <c r="DY333" s="1083"/>
      <c r="DZ333" s="1690"/>
      <c r="EA333" s="1691"/>
      <c r="EB333" s="425">
        <v>0</v>
      </c>
      <c r="EC333" s="426">
        <v>0</v>
      </c>
      <c r="ED333" s="1083"/>
      <c r="EE333" s="1083"/>
      <c r="EF333" s="1690"/>
      <c r="EG333" s="1691"/>
      <c r="EH333" s="1083"/>
      <c r="EI333" s="1083"/>
      <c r="EJ333" s="1083"/>
      <c r="EK333" s="1083"/>
      <c r="EL333" s="1083"/>
      <c r="EM333" s="1083"/>
      <c r="EN333" s="425">
        <v>0</v>
      </c>
      <c r="EO333" s="426">
        <v>0</v>
      </c>
      <c r="EP333" s="447"/>
      <c r="EQ333" s="426"/>
      <c r="ER333" s="1083"/>
      <c r="ES333" s="1083"/>
      <c r="ET333" s="1083"/>
      <c r="EU333" s="1083"/>
      <c r="EV333" s="1083"/>
      <c r="EW333" s="1083"/>
      <c r="EX333" s="1083"/>
      <c r="EY333" s="1083"/>
      <c r="EZ333" s="447"/>
      <c r="FA333" s="426"/>
      <c r="FB333" s="1083"/>
      <c r="FC333" s="1083"/>
      <c r="FD333" s="1690"/>
      <c r="FE333" s="1691"/>
      <c r="FF333" s="1690"/>
      <c r="FG333" s="1691"/>
      <c r="FH333" s="1690"/>
      <c r="FI333" s="1691"/>
      <c r="FJ333" s="1083"/>
      <c r="FK333" s="1083"/>
      <c r="FL333" s="1083"/>
      <c r="FM333" s="1083"/>
      <c r="FN333" s="1083"/>
      <c r="FO333" s="1083"/>
      <c r="FP333" s="1083"/>
      <c r="FQ333" s="1083"/>
      <c r="FR333" s="1083"/>
      <c r="FS333" s="1083"/>
      <c r="FT333" s="1083"/>
      <c r="FU333" s="1083"/>
      <c r="FV333" s="1083"/>
      <c r="FW333" s="1083"/>
      <c r="FX333" s="1083"/>
      <c r="FY333" s="1083"/>
      <c r="FZ333" s="1083"/>
      <c r="GA333" s="1083"/>
      <c r="GB333" s="1083"/>
      <c r="GC333" s="1083"/>
      <c r="GD333" s="1083"/>
      <c r="GE333" s="1083"/>
      <c r="GF333" s="1083"/>
      <c r="GG333" s="1083"/>
      <c r="GH333" s="1083"/>
      <c r="GI333" s="1083"/>
      <c r="GJ333" s="447"/>
      <c r="GK333" s="426"/>
      <c r="GL333" s="447"/>
      <c r="GM333" s="426"/>
    </row>
    <row r="334" spans="1:195" ht="13.5" hidden="1" customHeight="1" outlineLevel="1" x14ac:dyDescent="0.15">
      <c r="A334" s="2863">
        <v>44948</v>
      </c>
      <c r="B334" s="1505"/>
      <c r="C334" s="1505"/>
      <c r="D334" s="1297" t="s">
        <v>1625</v>
      </c>
      <c r="E334" s="1298" t="s">
        <v>29</v>
      </c>
      <c r="F334" s="1505"/>
      <c r="G334" s="1505"/>
      <c r="H334" s="1297"/>
      <c r="I334" s="1298">
        <v>0</v>
      </c>
      <c r="J334" s="1505"/>
      <c r="K334" s="1505"/>
      <c r="L334" s="1297" t="s">
        <v>1466</v>
      </c>
      <c r="M334" s="1298" t="s">
        <v>29</v>
      </c>
      <c r="N334" s="1297" t="s">
        <v>1464</v>
      </c>
      <c r="O334" s="1298" t="s">
        <v>29</v>
      </c>
      <c r="P334" s="1505"/>
      <c r="Q334" s="1505"/>
      <c r="R334" s="1297" t="s">
        <v>1343</v>
      </c>
      <c r="S334" s="1298" t="s">
        <v>20</v>
      </c>
      <c r="T334" s="1297" t="s">
        <v>617</v>
      </c>
      <c r="U334" s="1298" t="s">
        <v>29</v>
      </c>
      <c r="V334" s="1297" t="s">
        <v>1207</v>
      </c>
      <c r="W334" s="1298" t="s">
        <v>29</v>
      </c>
      <c r="X334" s="1505"/>
      <c r="Y334" s="1505"/>
      <c r="Z334" s="1505"/>
      <c r="AA334" s="1505"/>
      <c r="AB334" s="1297" t="s">
        <v>1465</v>
      </c>
      <c r="AC334" s="1298" t="s">
        <v>20</v>
      </c>
      <c r="AD334" s="1297"/>
      <c r="AE334" s="1298">
        <v>0</v>
      </c>
      <c r="AF334" s="1297" t="s">
        <v>1479</v>
      </c>
      <c r="AG334" s="1298" t="s">
        <v>20</v>
      </c>
      <c r="AH334" s="1657"/>
      <c r="AI334" s="1298"/>
      <c r="AJ334" s="1505"/>
      <c r="AK334" s="1505"/>
      <c r="AL334" s="1297"/>
      <c r="AM334" s="1298"/>
      <c r="AN334" s="1505"/>
      <c r="AO334" s="1505"/>
      <c r="AP334" s="1297"/>
      <c r="AQ334" s="1298">
        <v>0</v>
      </c>
      <c r="AR334" s="1297" t="s">
        <v>5</v>
      </c>
      <c r="AS334" s="1298">
        <v>0</v>
      </c>
      <c r="AT334" s="1297"/>
      <c r="AU334" s="1298"/>
      <c r="AV334" s="1297" t="s">
        <v>903</v>
      </c>
      <c r="AW334" s="1298" t="s">
        <v>20</v>
      </c>
      <c r="AX334" s="1505"/>
      <c r="AY334" s="1505"/>
      <c r="AZ334" s="1297" t="s">
        <v>1531</v>
      </c>
      <c r="BA334" s="1298" t="s">
        <v>29</v>
      </c>
      <c r="BB334" s="1297" t="s">
        <v>683</v>
      </c>
      <c r="BC334" s="1298">
        <v>0</v>
      </c>
      <c r="BD334" s="1694"/>
      <c r="BE334" s="1695"/>
      <c r="BF334" s="1297">
        <v>0</v>
      </c>
      <c r="BG334" s="1298">
        <v>0</v>
      </c>
      <c r="BH334" s="1297" t="s">
        <v>683</v>
      </c>
      <c r="BI334" s="1298">
        <v>0</v>
      </c>
      <c r="BJ334" s="1505"/>
      <c r="BK334" s="1505"/>
      <c r="BL334" s="1297"/>
      <c r="BM334" s="1298"/>
      <c r="BN334" s="1297"/>
      <c r="BO334" s="1298"/>
      <c r="BP334" s="1505"/>
      <c r="BQ334" s="1505"/>
      <c r="BR334" s="1297" t="s">
        <v>1622</v>
      </c>
      <c r="BS334" s="1298" t="s">
        <v>20</v>
      </c>
      <c r="BT334" s="1505"/>
      <c r="BU334" s="1505"/>
      <c r="BV334" s="1297" t="s">
        <v>1553</v>
      </c>
      <c r="BW334" s="1298" t="s">
        <v>20</v>
      </c>
      <c r="BX334" s="1297" t="s">
        <v>683</v>
      </c>
      <c r="BY334" s="1298">
        <v>0</v>
      </c>
      <c r="BZ334" s="1505"/>
      <c r="CA334" s="1505"/>
      <c r="CB334" s="1297"/>
      <c r="CC334" s="1298">
        <v>0</v>
      </c>
      <c r="CD334" s="1297" t="s">
        <v>1559</v>
      </c>
      <c r="CE334" s="1298" t="s">
        <v>29</v>
      </c>
      <c r="CF334" s="1297" t="s">
        <v>5</v>
      </c>
      <c r="CG334" s="1298">
        <v>0</v>
      </c>
      <c r="CH334" s="1297" t="s">
        <v>1538</v>
      </c>
      <c r="CI334" s="1298" t="s">
        <v>29</v>
      </c>
      <c r="CJ334" s="1505"/>
      <c r="CK334" s="1505"/>
      <c r="CL334" s="1297"/>
      <c r="CM334" s="1298">
        <v>0</v>
      </c>
      <c r="CN334" s="1297" t="s">
        <v>1555</v>
      </c>
      <c r="CO334" s="1298" t="s">
        <v>29</v>
      </c>
      <c r="CP334" s="1505"/>
      <c r="CQ334" s="1505"/>
      <c r="CR334" s="1297"/>
      <c r="CS334" s="1298"/>
      <c r="CT334" s="1505"/>
      <c r="CU334" s="1505"/>
      <c r="CV334" s="1297"/>
      <c r="CW334" s="1298"/>
      <c r="CX334" s="1297" t="s">
        <v>1621</v>
      </c>
      <c r="CY334" s="1298" t="s">
        <v>20</v>
      </c>
      <c r="CZ334" s="1297" t="s">
        <v>1626</v>
      </c>
      <c r="DA334" s="1298" t="s">
        <v>20</v>
      </c>
      <c r="DB334" s="1297" t="s">
        <v>1328</v>
      </c>
      <c r="DC334" s="1298" t="s">
        <v>20</v>
      </c>
      <c r="DD334" s="1297"/>
      <c r="DE334" s="1298"/>
      <c r="DF334" s="1297"/>
      <c r="DG334" s="1298"/>
      <c r="DH334" s="1297"/>
      <c r="DI334" s="1298"/>
      <c r="DJ334" s="1297"/>
      <c r="DK334" s="1298">
        <v>0</v>
      </c>
      <c r="DL334" s="1505"/>
      <c r="DM334" s="1505"/>
      <c r="DN334" s="1297"/>
      <c r="DO334" s="1298"/>
      <c r="DP334" s="1297"/>
      <c r="DQ334" s="1298"/>
      <c r="DR334" s="1297"/>
      <c r="DS334" s="1298"/>
      <c r="DT334" s="1297" t="s">
        <v>5</v>
      </c>
      <c r="DU334" s="1298">
        <v>0</v>
      </c>
      <c r="DV334" s="1297"/>
      <c r="DW334" s="1298"/>
      <c r="DX334" s="1505"/>
      <c r="DY334" s="1505"/>
      <c r="DZ334" s="1694"/>
      <c r="EA334" s="1695"/>
      <c r="EB334" s="1297" t="s">
        <v>1231</v>
      </c>
      <c r="EC334" s="1298" t="s">
        <v>20</v>
      </c>
      <c r="ED334" s="1505"/>
      <c r="EE334" s="1505"/>
      <c r="EF334" s="1694"/>
      <c r="EG334" s="1695"/>
      <c r="EH334" s="1505"/>
      <c r="EI334" s="1505"/>
      <c r="EJ334" s="1505"/>
      <c r="EK334" s="1505"/>
      <c r="EL334" s="1505"/>
      <c r="EM334" s="1505"/>
      <c r="EN334" s="1297" t="s">
        <v>683</v>
      </c>
      <c r="EO334" s="1298">
        <v>0</v>
      </c>
      <c r="EP334" s="1297"/>
      <c r="EQ334" s="1298"/>
      <c r="ER334" s="1505"/>
      <c r="ES334" s="1505"/>
      <c r="ET334" s="1505"/>
      <c r="EU334" s="1505"/>
      <c r="EV334" s="1505"/>
      <c r="EW334" s="1505"/>
      <c r="EX334" s="1505"/>
      <c r="EY334" s="1505"/>
      <c r="EZ334" s="1297"/>
      <c r="FA334" s="1298"/>
      <c r="FB334" s="1505"/>
      <c r="FC334" s="1505"/>
      <c r="FD334" s="1694"/>
      <c r="FE334" s="1695"/>
      <c r="FF334" s="1694"/>
      <c r="FG334" s="1695"/>
      <c r="FH334" s="1694"/>
      <c r="FI334" s="1695"/>
      <c r="FJ334" s="1505"/>
      <c r="FK334" s="1505"/>
      <c r="FL334" s="1505"/>
      <c r="FM334" s="1505"/>
      <c r="FN334" s="1505"/>
      <c r="FO334" s="1505"/>
      <c r="FP334" s="1505"/>
      <c r="FQ334" s="1505"/>
      <c r="FR334" s="1505"/>
      <c r="FS334" s="1505"/>
      <c r="FT334" s="1505"/>
      <c r="FU334" s="1505"/>
      <c r="FV334" s="1505"/>
      <c r="FW334" s="1505"/>
      <c r="FX334" s="1505"/>
      <c r="FY334" s="1505"/>
      <c r="FZ334" s="1505"/>
      <c r="GA334" s="1505"/>
      <c r="GB334" s="1505"/>
      <c r="GC334" s="1505"/>
      <c r="GD334" s="1505"/>
      <c r="GE334" s="1505"/>
      <c r="GF334" s="1505"/>
      <c r="GG334" s="1505"/>
      <c r="GH334" s="1505"/>
      <c r="GI334" s="1505"/>
      <c r="GJ334" s="1297"/>
      <c r="GK334" s="1298"/>
      <c r="GL334" s="1297"/>
      <c r="GM334" s="1298"/>
    </row>
    <row r="335" spans="1:195" ht="13.5" hidden="1" customHeight="1" outlineLevel="1" x14ac:dyDescent="0.15">
      <c r="A335" s="2864"/>
      <c r="B335" s="1506"/>
      <c r="C335" s="1506"/>
      <c r="D335" s="1299" t="s">
        <v>1622</v>
      </c>
      <c r="E335" s="1300" t="s">
        <v>20</v>
      </c>
      <c r="F335" s="1506"/>
      <c r="G335" s="1506"/>
      <c r="H335" s="1299">
        <v>0</v>
      </c>
      <c r="I335" s="1300">
        <v>0</v>
      </c>
      <c r="J335" s="1506"/>
      <c r="K335" s="1506"/>
      <c r="L335" s="1299" t="s">
        <v>1226</v>
      </c>
      <c r="M335" s="1300" t="s">
        <v>20</v>
      </c>
      <c r="N335" s="1299" t="s">
        <v>1531</v>
      </c>
      <c r="O335" s="1300" t="s">
        <v>20</v>
      </c>
      <c r="P335" s="1506"/>
      <c r="Q335" s="1506"/>
      <c r="R335" s="1299" t="s">
        <v>1328</v>
      </c>
      <c r="S335" s="1300" t="s">
        <v>20</v>
      </c>
      <c r="T335" s="1299" t="s">
        <v>1479</v>
      </c>
      <c r="U335" s="1300" t="s">
        <v>29</v>
      </c>
      <c r="V335" s="1299" t="s">
        <v>1559</v>
      </c>
      <c r="W335" s="1300" t="s">
        <v>29</v>
      </c>
      <c r="X335" s="1506"/>
      <c r="Y335" s="1506"/>
      <c r="Z335" s="1506"/>
      <c r="AA335" s="1506"/>
      <c r="AB335" s="1299" t="s">
        <v>1216</v>
      </c>
      <c r="AC335" s="1300" t="s">
        <v>29</v>
      </c>
      <c r="AD335" s="1299">
        <v>0</v>
      </c>
      <c r="AE335" s="1300">
        <v>0</v>
      </c>
      <c r="AF335" s="1299" t="s">
        <v>1553</v>
      </c>
      <c r="AG335" s="1300" t="s">
        <v>29</v>
      </c>
      <c r="AH335" s="1658"/>
      <c r="AI335" s="1300"/>
      <c r="AJ335" s="1506"/>
      <c r="AK335" s="1506"/>
      <c r="AL335" s="1299"/>
      <c r="AM335" s="1300"/>
      <c r="AN335" s="1506"/>
      <c r="AO335" s="1506"/>
      <c r="AP335" s="1299">
        <v>0</v>
      </c>
      <c r="AQ335" s="1300">
        <v>0</v>
      </c>
      <c r="AR335" s="1299">
        <v>0</v>
      </c>
      <c r="AS335" s="1300">
        <v>0</v>
      </c>
      <c r="AT335" s="1299"/>
      <c r="AU335" s="1300"/>
      <c r="AV335" s="1299" t="s">
        <v>1611</v>
      </c>
      <c r="AW335" s="1300" t="s">
        <v>29</v>
      </c>
      <c r="AX335" s="1506"/>
      <c r="AY335" s="1506"/>
      <c r="AZ335" s="1299" t="s">
        <v>1269</v>
      </c>
      <c r="BA335" s="1300" t="s">
        <v>29</v>
      </c>
      <c r="BB335" s="1299">
        <v>0</v>
      </c>
      <c r="BC335" s="1300">
        <v>0</v>
      </c>
      <c r="BD335" s="1696"/>
      <c r="BE335" s="1697"/>
      <c r="BF335" s="1299">
        <v>0</v>
      </c>
      <c r="BG335" s="1300">
        <v>0</v>
      </c>
      <c r="BH335" s="1299">
        <v>0</v>
      </c>
      <c r="BI335" s="1300">
        <v>0</v>
      </c>
      <c r="BJ335" s="1506"/>
      <c r="BK335" s="1506"/>
      <c r="BL335" s="1299"/>
      <c r="BM335" s="1300"/>
      <c r="BN335" s="1299"/>
      <c r="BO335" s="1300"/>
      <c r="BP335" s="1506"/>
      <c r="BQ335" s="1506"/>
      <c r="BR335" s="1299" t="s">
        <v>617</v>
      </c>
      <c r="BS335" s="1300" t="s">
        <v>29</v>
      </c>
      <c r="BT335" s="1506"/>
      <c r="BU335" s="1506"/>
      <c r="BV335" s="1299" t="s">
        <v>1558</v>
      </c>
      <c r="BW335" s="1300" t="s">
        <v>29</v>
      </c>
      <c r="BX335" s="1299">
        <v>0</v>
      </c>
      <c r="BY335" s="1300">
        <v>0</v>
      </c>
      <c r="BZ335" s="1506"/>
      <c r="CA335" s="1506"/>
      <c r="CB335" s="1299">
        <v>0</v>
      </c>
      <c r="CC335" s="1300">
        <v>0</v>
      </c>
      <c r="CD335" s="1299" t="s">
        <v>1062</v>
      </c>
      <c r="CE335" s="1300" t="s">
        <v>20</v>
      </c>
      <c r="CF335" s="1299">
        <v>0</v>
      </c>
      <c r="CG335" s="1300">
        <v>0</v>
      </c>
      <c r="CH335" s="1299" t="s">
        <v>1623</v>
      </c>
      <c r="CI335" s="1300" t="s">
        <v>29</v>
      </c>
      <c r="CJ335" s="1506"/>
      <c r="CK335" s="1506"/>
      <c r="CL335" s="1299">
        <v>0</v>
      </c>
      <c r="CM335" s="1300">
        <v>0</v>
      </c>
      <c r="CN335" s="1299" t="s">
        <v>1344</v>
      </c>
      <c r="CO335" s="1300" t="s">
        <v>20</v>
      </c>
      <c r="CP335" s="1506"/>
      <c r="CQ335" s="1506"/>
      <c r="CR335" s="1299"/>
      <c r="CS335" s="1300"/>
      <c r="CT335" s="1506"/>
      <c r="CU335" s="1506"/>
      <c r="CV335" s="1299"/>
      <c r="CW335" s="1300"/>
      <c r="CX335" s="1299" t="s">
        <v>1029</v>
      </c>
      <c r="CY335" s="1300" t="s">
        <v>20</v>
      </c>
      <c r="CZ335" s="1299" t="s">
        <v>1487</v>
      </c>
      <c r="DA335" s="1300" t="s">
        <v>29</v>
      </c>
      <c r="DB335" s="1299" t="s">
        <v>1625</v>
      </c>
      <c r="DC335" s="1300" t="s">
        <v>20</v>
      </c>
      <c r="DD335" s="1299"/>
      <c r="DE335" s="1300"/>
      <c r="DF335" s="1299"/>
      <c r="DG335" s="1300"/>
      <c r="DH335" s="1299"/>
      <c r="DI335" s="1300"/>
      <c r="DJ335" s="1299">
        <v>0</v>
      </c>
      <c r="DK335" s="1300">
        <v>0</v>
      </c>
      <c r="DL335" s="1506"/>
      <c r="DM335" s="1506"/>
      <c r="DN335" s="1299"/>
      <c r="DO335" s="1300"/>
      <c r="DP335" s="1299"/>
      <c r="DQ335" s="1300"/>
      <c r="DR335" s="1299"/>
      <c r="DS335" s="1300"/>
      <c r="DT335" s="1299">
        <v>0</v>
      </c>
      <c r="DU335" s="1300">
        <v>0</v>
      </c>
      <c r="DV335" s="1299"/>
      <c r="DW335" s="1300"/>
      <c r="DX335" s="1506"/>
      <c r="DY335" s="1506"/>
      <c r="DZ335" s="1696"/>
      <c r="EA335" s="1697"/>
      <c r="EB335" s="1299" t="s">
        <v>1222</v>
      </c>
      <c r="EC335" s="1300" t="s">
        <v>29</v>
      </c>
      <c r="ED335" s="1506"/>
      <c r="EE335" s="1506"/>
      <c r="EF335" s="1696"/>
      <c r="EG335" s="1697"/>
      <c r="EH335" s="1506"/>
      <c r="EI335" s="1506"/>
      <c r="EJ335" s="1506"/>
      <c r="EK335" s="1506"/>
      <c r="EL335" s="1506"/>
      <c r="EM335" s="1506"/>
      <c r="EN335" s="1299">
        <v>0</v>
      </c>
      <c r="EO335" s="1300">
        <v>0</v>
      </c>
      <c r="EP335" s="1299"/>
      <c r="EQ335" s="1300"/>
      <c r="ER335" s="1506"/>
      <c r="ES335" s="1506"/>
      <c r="ET335" s="1506"/>
      <c r="EU335" s="1506"/>
      <c r="EV335" s="1506"/>
      <c r="EW335" s="1506"/>
      <c r="EX335" s="1506"/>
      <c r="EY335" s="1506"/>
      <c r="EZ335" s="1299"/>
      <c r="FA335" s="1300"/>
      <c r="FB335" s="1506"/>
      <c r="FC335" s="1506"/>
      <c r="FD335" s="1696"/>
      <c r="FE335" s="1697"/>
      <c r="FF335" s="1696"/>
      <c r="FG335" s="1697"/>
      <c r="FH335" s="1696"/>
      <c r="FI335" s="1697"/>
      <c r="FJ335" s="1506"/>
      <c r="FK335" s="1506"/>
      <c r="FL335" s="1506"/>
      <c r="FM335" s="1506"/>
      <c r="FN335" s="1506"/>
      <c r="FO335" s="1506"/>
      <c r="FP335" s="1506"/>
      <c r="FQ335" s="1506"/>
      <c r="FR335" s="1506"/>
      <c r="FS335" s="1506"/>
      <c r="FT335" s="1506"/>
      <c r="FU335" s="1506"/>
      <c r="FV335" s="1506"/>
      <c r="FW335" s="1506"/>
      <c r="FX335" s="1506"/>
      <c r="FY335" s="1506"/>
      <c r="FZ335" s="1506"/>
      <c r="GA335" s="1506"/>
      <c r="GB335" s="1506"/>
      <c r="GC335" s="1506"/>
      <c r="GD335" s="1506"/>
      <c r="GE335" s="1506"/>
      <c r="GF335" s="1506"/>
      <c r="GG335" s="1506"/>
      <c r="GH335" s="1506"/>
      <c r="GI335" s="1506"/>
      <c r="GJ335" s="1299"/>
      <c r="GK335" s="1300"/>
      <c r="GL335" s="1299"/>
      <c r="GM335" s="1300"/>
    </row>
    <row r="336" spans="1:195" ht="13.5" hidden="1" customHeight="1" outlineLevel="1" x14ac:dyDescent="0.15">
      <c r="A336" s="2864"/>
      <c r="B336" s="1506"/>
      <c r="C336" s="1506"/>
      <c r="D336" s="1299" t="s">
        <v>1269</v>
      </c>
      <c r="E336" s="1300" t="s">
        <v>29</v>
      </c>
      <c r="F336" s="1506"/>
      <c r="G336" s="1506"/>
      <c r="H336" s="1299">
        <v>0</v>
      </c>
      <c r="I336" s="1300">
        <v>0</v>
      </c>
      <c r="J336" s="1506"/>
      <c r="K336" s="1506"/>
      <c r="L336" s="1299" t="s">
        <v>1468</v>
      </c>
      <c r="M336" s="496" t="s">
        <v>763</v>
      </c>
      <c r="N336" s="1299" t="s">
        <v>1467</v>
      </c>
      <c r="O336" s="1300" t="s">
        <v>29</v>
      </c>
      <c r="P336" s="1506"/>
      <c r="Q336" s="1506"/>
      <c r="R336" s="1299" t="s">
        <v>1558</v>
      </c>
      <c r="S336" s="1300" t="s">
        <v>970</v>
      </c>
      <c r="T336" s="1299" t="s">
        <v>1618</v>
      </c>
      <c r="U336" s="1300" t="s">
        <v>652</v>
      </c>
      <c r="V336" s="1299" t="s">
        <v>1611</v>
      </c>
      <c r="W336" s="1300" t="s">
        <v>20</v>
      </c>
      <c r="X336" s="1506"/>
      <c r="Y336" s="1506"/>
      <c r="Z336" s="1506"/>
      <c r="AA336" s="1506"/>
      <c r="AB336" s="1299" t="s">
        <v>1551</v>
      </c>
      <c r="AC336" s="1300" t="s">
        <v>20</v>
      </c>
      <c r="AD336" s="1299">
        <v>0</v>
      </c>
      <c r="AE336" s="1300">
        <v>0</v>
      </c>
      <c r="AF336" s="1299" t="s">
        <v>1626</v>
      </c>
      <c r="AG336" s="1300" t="s">
        <v>20</v>
      </c>
      <c r="AH336" s="1658"/>
      <c r="AI336" s="1300"/>
      <c r="AJ336" s="1506"/>
      <c r="AK336" s="1506"/>
      <c r="AL336" s="1299"/>
      <c r="AM336" s="1300"/>
      <c r="AN336" s="1506"/>
      <c r="AO336" s="1506"/>
      <c r="AP336" s="1299">
        <v>0</v>
      </c>
      <c r="AQ336" s="1300">
        <v>0</v>
      </c>
      <c r="AR336" s="1299">
        <v>0</v>
      </c>
      <c r="AS336" s="1300">
        <v>0</v>
      </c>
      <c r="AT336" s="1299"/>
      <c r="AU336" s="1300"/>
      <c r="AV336" s="1299" t="s">
        <v>1269</v>
      </c>
      <c r="AW336" s="1300" t="s">
        <v>20</v>
      </c>
      <c r="AX336" s="1506"/>
      <c r="AY336" s="1506"/>
      <c r="AZ336" s="1299" t="s">
        <v>1486</v>
      </c>
      <c r="BA336" s="1300" t="s">
        <v>20</v>
      </c>
      <c r="BB336" s="1299">
        <v>0</v>
      </c>
      <c r="BC336" s="1300">
        <v>0</v>
      </c>
      <c r="BD336" s="1696"/>
      <c r="BE336" s="1697"/>
      <c r="BF336" s="1299" t="s">
        <v>903</v>
      </c>
      <c r="BG336" s="1300" t="s">
        <v>29</v>
      </c>
      <c r="BH336" s="1299">
        <v>0</v>
      </c>
      <c r="BI336" s="1300">
        <v>0</v>
      </c>
      <c r="BJ336" s="1506"/>
      <c r="BK336" s="1506"/>
      <c r="BL336" s="1299"/>
      <c r="BM336" s="1300"/>
      <c r="BN336" s="1299"/>
      <c r="BO336" s="1300"/>
      <c r="BP336" s="1506"/>
      <c r="BQ336" s="1506"/>
      <c r="BR336" s="1299" t="s">
        <v>1556</v>
      </c>
      <c r="BS336" s="1300" t="s">
        <v>20</v>
      </c>
      <c r="BT336" s="1506"/>
      <c r="BU336" s="1506"/>
      <c r="BV336" s="1299" t="s">
        <v>1062</v>
      </c>
      <c r="BW336" s="1300" t="s">
        <v>29</v>
      </c>
      <c r="BX336" s="1299">
        <v>0</v>
      </c>
      <c r="BY336" s="1300">
        <v>0</v>
      </c>
      <c r="BZ336" s="1506"/>
      <c r="CA336" s="1506"/>
      <c r="CB336" s="1299">
        <v>0</v>
      </c>
      <c r="CC336" s="1300">
        <v>0</v>
      </c>
      <c r="CD336" s="1299" t="s">
        <v>1487</v>
      </c>
      <c r="CE336" s="1300" t="s">
        <v>20</v>
      </c>
      <c r="CF336" s="1299">
        <v>0</v>
      </c>
      <c r="CG336" s="1300">
        <v>0</v>
      </c>
      <c r="CH336" s="1299" t="s">
        <v>854</v>
      </c>
      <c r="CI336" s="1300" t="s">
        <v>29</v>
      </c>
      <c r="CJ336" s="1506"/>
      <c r="CK336" s="1506"/>
      <c r="CL336" s="1299">
        <v>0</v>
      </c>
      <c r="CM336" s="1300">
        <v>0</v>
      </c>
      <c r="CN336" s="1299" t="s">
        <v>1216</v>
      </c>
      <c r="CO336" s="1300" t="s">
        <v>29</v>
      </c>
      <c r="CP336" s="1506"/>
      <c r="CQ336" s="1506"/>
      <c r="CR336" s="1299"/>
      <c r="CS336" s="1300"/>
      <c r="CT336" s="1506"/>
      <c r="CU336" s="1506"/>
      <c r="CV336" s="1299"/>
      <c r="CW336" s="1300"/>
      <c r="CX336" s="1299" t="s">
        <v>1620</v>
      </c>
      <c r="CY336" s="1300" t="s">
        <v>29</v>
      </c>
      <c r="CZ336" s="1299" t="s">
        <v>1538</v>
      </c>
      <c r="DA336" s="1300" t="s">
        <v>29</v>
      </c>
      <c r="DB336" s="1299" t="s">
        <v>1231</v>
      </c>
      <c r="DC336" s="1300" t="s">
        <v>591</v>
      </c>
      <c r="DD336" s="1299"/>
      <c r="DE336" s="1300"/>
      <c r="DF336" s="1299"/>
      <c r="DG336" s="1300"/>
      <c r="DH336" s="1299"/>
      <c r="DI336" s="1300"/>
      <c r="DJ336" s="1299">
        <v>0</v>
      </c>
      <c r="DK336" s="1300">
        <v>0</v>
      </c>
      <c r="DL336" s="1506"/>
      <c r="DM336" s="1506"/>
      <c r="DN336" s="1299"/>
      <c r="DO336" s="1300"/>
      <c r="DP336" s="1299"/>
      <c r="DQ336" s="1300"/>
      <c r="DR336" s="1299"/>
      <c r="DS336" s="1300"/>
      <c r="DT336" s="1299">
        <v>0</v>
      </c>
      <c r="DU336" s="1300">
        <v>0</v>
      </c>
      <c r="DV336" s="1299"/>
      <c r="DW336" s="1300"/>
      <c r="DX336" s="1506"/>
      <c r="DY336" s="1506"/>
      <c r="DZ336" s="1696"/>
      <c r="EA336" s="1697"/>
      <c r="EB336" s="1299" t="s">
        <v>720</v>
      </c>
      <c r="EC336" s="1300" t="s">
        <v>29</v>
      </c>
      <c r="ED336" s="1506"/>
      <c r="EE336" s="1506"/>
      <c r="EF336" s="1696"/>
      <c r="EG336" s="1697"/>
      <c r="EH336" s="1506"/>
      <c r="EI336" s="1506"/>
      <c r="EJ336" s="1506"/>
      <c r="EK336" s="1506"/>
      <c r="EL336" s="1506"/>
      <c r="EM336" s="1506"/>
      <c r="EN336" s="1299">
        <v>0</v>
      </c>
      <c r="EO336" s="1300">
        <v>0</v>
      </c>
      <c r="EP336" s="1299"/>
      <c r="EQ336" s="1300"/>
      <c r="ER336" s="1506"/>
      <c r="ES336" s="1506"/>
      <c r="ET336" s="1506"/>
      <c r="EU336" s="1506"/>
      <c r="EV336" s="1506"/>
      <c r="EW336" s="1506"/>
      <c r="EX336" s="1506"/>
      <c r="EY336" s="1506"/>
      <c r="EZ336" s="1299"/>
      <c r="FA336" s="1300"/>
      <c r="FB336" s="1506"/>
      <c r="FC336" s="1506"/>
      <c r="FD336" s="1696"/>
      <c r="FE336" s="1697"/>
      <c r="FF336" s="1696"/>
      <c r="FG336" s="1697"/>
      <c r="FH336" s="1696"/>
      <c r="FI336" s="1697"/>
      <c r="FJ336" s="1506"/>
      <c r="FK336" s="1506"/>
      <c r="FL336" s="1506"/>
      <c r="FM336" s="1506"/>
      <c r="FN336" s="1506"/>
      <c r="FO336" s="1506"/>
      <c r="FP336" s="1506"/>
      <c r="FQ336" s="1506"/>
      <c r="FR336" s="1506"/>
      <c r="FS336" s="1506"/>
      <c r="FT336" s="1506"/>
      <c r="FU336" s="1506"/>
      <c r="FV336" s="1506"/>
      <c r="FW336" s="1506"/>
      <c r="FX336" s="1506"/>
      <c r="FY336" s="1506"/>
      <c r="FZ336" s="1506"/>
      <c r="GA336" s="1506"/>
      <c r="GB336" s="1506"/>
      <c r="GC336" s="1506"/>
      <c r="GD336" s="1506"/>
      <c r="GE336" s="1506"/>
      <c r="GF336" s="1506"/>
      <c r="GG336" s="1506"/>
      <c r="GH336" s="1506"/>
      <c r="GI336" s="1506"/>
      <c r="GJ336" s="1299"/>
      <c r="GK336" s="1300"/>
      <c r="GL336" s="1299"/>
      <c r="GM336" s="1300"/>
    </row>
    <row r="337" spans="1:195" ht="13.5" hidden="1" customHeight="1" outlineLevel="1" x14ac:dyDescent="0.15">
      <c r="A337" s="2864"/>
      <c r="B337" s="1506"/>
      <c r="C337" s="1506"/>
      <c r="D337" s="1299" t="s">
        <v>1231</v>
      </c>
      <c r="E337" s="1300" t="s">
        <v>20</v>
      </c>
      <c r="F337" s="1506"/>
      <c r="G337" s="1506"/>
      <c r="H337" s="1299">
        <v>0</v>
      </c>
      <c r="I337" s="1300">
        <v>0</v>
      </c>
      <c r="J337" s="1506"/>
      <c r="K337" s="1506"/>
      <c r="L337" s="1299" t="s">
        <v>1029</v>
      </c>
      <c r="M337" s="1300" t="s">
        <v>20</v>
      </c>
      <c r="N337" s="1299" t="s">
        <v>1269</v>
      </c>
      <c r="O337" s="1300" t="s">
        <v>29</v>
      </c>
      <c r="P337" s="1506"/>
      <c r="Q337" s="1506"/>
      <c r="R337" s="1299" t="s">
        <v>1207</v>
      </c>
      <c r="S337" s="1300" t="s">
        <v>20</v>
      </c>
      <c r="T337" s="1299" t="s">
        <v>1617</v>
      </c>
      <c r="U337" s="1300" t="s">
        <v>29</v>
      </c>
      <c r="V337" s="1299" t="s">
        <v>720</v>
      </c>
      <c r="W337" s="1300" t="s">
        <v>29</v>
      </c>
      <c r="X337" s="1506"/>
      <c r="Y337" s="1506"/>
      <c r="Z337" s="1506"/>
      <c r="AA337" s="1506"/>
      <c r="AB337" s="1299" t="s">
        <v>1482</v>
      </c>
      <c r="AC337" s="1300" t="s">
        <v>29</v>
      </c>
      <c r="AD337" s="1299">
        <v>0</v>
      </c>
      <c r="AE337" s="1300">
        <v>0</v>
      </c>
      <c r="AF337" s="1299" t="s">
        <v>854</v>
      </c>
      <c r="AG337" s="1300" t="s">
        <v>20</v>
      </c>
      <c r="AH337" s="1658"/>
      <c r="AI337" s="1300"/>
      <c r="AJ337" s="1506"/>
      <c r="AK337" s="1506"/>
      <c r="AL337" s="1299"/>
      <c r="AM337" s="1300"/>
      <c r="AN337" s="1506"/>
      <c r="AO337" s="1506"/>
      <c r="AP337" s="1299">
        <v>0</v>
      </c>
      <c r="AQ337" s="1300">
        <v>0</v>
      </c>
      <c r="AR337" s="1299">
        <v>0</v>
      </c>
      <c r="AS337" s="1300">
        <v>0</v>
      </c>
      <c r="AT337" s="1299"/>
      <c r="AU337" s="1300"/>
      <c r="AV337" s="1299" t="s">
        <v>1630</v>
      </c>
      <c r="AW337" s="1300" t="s">
        <v>20</v>
      </c>
      <c r="AX337" s="1506"/>
      <c r="AY337" s="1506"/>
      <c r="AZ337" s="1299" t="s">
        <v>1010</v>
      </c>
      <c r="BA337" s="496" t="s">
        <v>660</v>
      </c>
      <c r="BB337" s="1299">
        <v>0</v>
      </c>
      <c r="BC337" s="1300">
        <v>0</v>
      </c>
      <c r="BD337" s="1696"/>
      <c r="BE337" s="1697"/>
      <c r="BF337" s="1299" t="s">
        <v>1226</v>
      </c>
      <c r="BG337" s="1300" t="s">
        <v>29</v>
      </c>
      <c r="BH337" s="1299">
        <v>0</v>
      </c>
      <c r="BI337" s="1300">
        <v>0</v>
      </c>
      <c r="BJ337" s="1506"/>
      <c r="BK337" s="1506"/>
      <c r="BL337" s="1299"/>
      <c r="BM337" s="1300"/>
      <c r="BN337" s="1299"/>
      <c r="BO337" s="1300"/>
      <c r="BP337" s="1506"/>
      <c r="BQ337" s="1506"/>
      <c r="BR337" s="1299" t="s">
        <v>1626</v>
      </c>
      <c r="BS337" s="1300" t="s">
        <v>29</v>
      </c>
      <c r="BT337" s="1506"/>
      <c r="BU337" s="1506"/>
      <c r="BV337" s="1299" t="s">
        <v>1625</v>
      </c>
      <c r="BW337" s="1300" t="s">
        <v>29</v>
      </c>
      <c r="BX337" s="1299">
        <v>0</v>
      </c>
      <c r="BY337" s="1300">
        <v>0</v>
      </c>
      <c r="BZ337" s="1506"/>
      <c r="CA337" s="1506"/>
      <c r="CB337" s="1299">
        <v>0</v>
      </c>
      <c r="CC337" s="1300">
        <v>0</v>
      </c>
      <c r="CD337" s="1299" t="s">
        <v>1620</v>
      </c>
      <c r="CE337" s="1300" t="s">
        <v>29</v>
      </c>
      <c r="CF337" s="1299">
        <v>0</v>
      </c>
      <c r="CG337" s="1300">
        <v>0</v>
      </c>
      <c r="CH337" s="1299" t="s">
        <v>1556</v>
      </c>
      <c r="CI337" s="1300" t="s">
        <v>652</v>
      </c>
      <c r="CJ337" s="1506"/>
      <c r="CK337" s="1506"/>
      <c r="CL337" s="1299">
        <v>0</v>
      </c>
      <c r="CM337" s="1300">
        <v>0</v>
      </c>
      <c r="CN337" s="1299" t="s">
        <v>1464</v>
      </c>
      <c r="CO337" s="1300" t="s">
        <v>29</v>
      </c>
      <c r="CP337" s="1506"/>
      <c r="CQ337" s="1506"/>
      <c r="CR337" s="1299"/>
      <c r="CS337" s="1300"/>
      <c r="CT337" s="1506"/>
      <c r="CU337" s="1506"/>
      <c r="CV337" s="1299"/>
      <c r="CW337" s="1300"/>
      <c r="CX337" s="1299" t="s">
        <v>1558</v>
      </c>
      <c r="CY337" s="1300" t="s">
        <v>29</v>
      </c>
      <c r="CZ337" s="1299" t="s">
        <v>1622</v>
      </c>
      <c r="DA337" s="1300" t="s">
        <v>20</v>
      </c>
      <c r="DB337" s="1299" t="s">
        <v>1627</v>
      </c>
      <c r="DC337" s="1300" t="s">
        <v>29</v>
      </c>
      <c r="DD337" s="1299"/>
      <c r="DE337" s="1300"/>
      <c r="DF337" s="1299"/>
      <c r="DG337" s="1300"/>
      <c r="DH337" s="1299"/>
      <c r="DI337" s="1300"/>
      <c r="DJ337" s="1299">
        <v>0</v>
      </c>
      <c r="DK337" s="1300">
        <v>0</v>
      </c>
      <c r="DL337" s="1506"/>
      <c r="DM337" s="1506"/>
      <c r="DN337" s="1299"/>
      <c r="DO337" s="1300"/>
      <c r="DP337" s="1299"/>
      <c r="DQ337" s="1300"/>
      <c r="DR337" s="1299"/>
      <c r="DS337" s="1300"/>
      <c r="DT337" s="1299">
        <v>0</v>
      </c>
      <c r="DU337" s="1300">
        <v>0</v>
      </c>
      <c r="DV337" s="1299"/>
      <c r="DW337" s="1300"/>
      <c r="DX337" s="1506"/>
      <c r="DY337" s="1506"/>
      <c r="DZ337" s="1696"/>
      <c r="EA337" s="1697"/>
      <c r="EB337" s="1299" t="s">
        <v>1223</v>
      </c>
      <c r="EC337" s="1300" t="s">
        <v>29</v>
      </c>
      <c r="ED337" s="1506"/>
      <c r="EE337" s="1506"/>
      <c r="EF337" s="1696"/>
      <c r="EG337" s="1697"/>
      <c r="EH337" s="1506"/>
      <c r="EI337" s="1506"/>
      <c r="EJ337" s="1506"/>
      <c r="EK337" s="1506"/>
      <c r="EL337" s="1506"/>
      <c r="EM337" s="1506"/>
      <c r="EN337" s="1299">
        <v>0</v>
      </c>
      <c r="EO337" s="1300">
        <v>0</v>
      </c>
      <c r="EP337" s="1299"/>
      <c r="EQ337" s="1300"/>
      <c r="ER337" s="1506"/>
      <c r="ES337" s="1506"/>
      <c r="ET337" s="1506"/>
      <c r="EU337" s="1506"/>
      <c r="EV337" s="1506"/>
      <c r="EW337" s="1506"/>
      <c r="EX337" s="1506"/>
      <c r="EY337" s="1506"/>
      <c r="EZ337" s="1299"/>
      <c r="FA337" s="1300"/>
      <c r="FB337" s="1506"/>
      <c r="FC337" s="1506"/>
      <c r="FD337" s="1696"/>
      <c r="FE337" s="1697"/>
      <c r="FF337" s="1696"/>
      <c r="FG337" s="1697"/>
      <c r="FH337" s="1696"/>
      <c r="FI337" s="1697"/>
      <c r="FJ337" s="1506"/>
      <c r="FK337" s="1506"/>
      <c r="FL337" s="1506"/>
      <c r="FM337" s="1506"/>
      <c r="FN337" s="1506"/>
      <c r="FO337" s="1506"/>
      <c r="FP337" s="1506"/>
      <c r="FQ337" s="1506"/>
      <c r="FR337" s="1506"/>
      <c r="FS337" s="1506"/>
      <c r="FT337" s="1506"/>
      <c r="FU337" s="1506"/>
      <c r="FV337" s="1506"/>
      <c r="FW337" s="1506"/>
      <c r="FX337" s="1506"/>
      <c r="FY337" s="1506"/>
      <c r="FZ337" s="1506"/>
      <c r="GA337" s="1506"/>
      <c r="GB337" s="1506"/>
      <c r="GC337" s="1506"/>
      <c r="GD337" s="1506"/>
      <c r="GE337" s="1506"/>
      <c r="GF337" s="1506"/>
      <c r="GG337" s="1506"/>
      <c r="GH337" s="1506"/>
      <c r="GI337" s="1506"/>
      <c r="GJ337" s="1299"/>
      <c r="GK337" s="1300"/>
      <c r="GL337" s="1299"/>
      <c r="GM337" s="1300"/>
    </row>
    <row r="338" spans="1:195" ht="13.5" hidden="1" customHeight="1" outlineLevel="1" x14ac:dyDescent="0.15">
      <c r="A338" s="2864"/>
      <c r="B338" s="1087"/>
      <c r="C338" s="1087"/>
      <c r="D338" s="502" t="s">
        <v>1626</v>
      </c>
      <c r="E338" s="482" t="s">
        <v>29</v>
      </c>
      <c r="F338" s="1087"/>
      <c r="G338" s="1087"/>
      <c r="H338" s="502">
        <v>0</v>
      </c>
      <c r="I338" s="482">
        <v>0</v>
      </c>
      <c r="J338" s="1087"/>
      <c r="K338" s="1087"/>
      <c r="L338" s="502">
        <v>0</v>
      </c>
      <c r="M338" s="482">
        <v>0</v>
      </c>
      <c r="N338" s="502">
        <v>0</v>
      </c>
      <c r="O338" s="482">
        <v>0</v>
      </c>
      <c r="P338" s="1087"/>
      <c r="Q338" s="1087"/>
      <c r="R338" s="502" t="s">
        <v>1622</v>
      </c>
      <c r="S338" s="482" t="s">
        <v>20</v>
      </c>
      <c r="T338" s="502">
        <v>0</v>
      </c>
      <c r="U338" s="482">
        <v>0</v>
      </c>
      <c r="V338" s="502">
        <v>0</v>
      </c>
      <c r="W338" s="482">
        <v>0</v>
      </c>
      <c r="X338" s="1087"/>
      <c r="Y338" s="1087"/>
      <c r="Z338" s="1087"/>
      <c r="AA338" s="1087"/>
      <c r="AB338" s="502">
        <v>0</v>
      </c>
      <c r="AC338" s="482">
        <v>0</v>
      </c>
      <c r="AD338" s="502">
        <v>0</v>
      </c>
      <c r="AE338" s="482">
        <v>0</v>
      </c>
      <c r="AF338" s="502">
        <v>0</v>
      </c>
      <c r="AG338" s="482">
        <v>0</v>
      </c>
      <c r="AH338" s="1653"/>
      <c r="AI338" s="482"/>
      <c r="AJ338" s="1087"/>
      <c r="AK338" s="1087"/>
      <c r="AL338" s="502"/>
      <c r="AM338" s="482"/>
      <c r="AN338" s="1087"/>
      <c r="AO338" s="1087"/>
      <c r="AP338" s="502">
        <v>0</v>
      </c>
      <c r="AQ338" s="482">
        <v>0</v>
      </c>
      <c r="AR338" s="502">
        <v>0</v>
      </c>
      <c r="AS338" s="482">
        <v>0</v>
      </c>
      <c r="AT338" s="502"/>
      <c r="AU338" s="482"/>
      <c r="AV338" s="502">
        <v>0</v>
      </c>
      <c r="AW338" s="482">
        <v>0</v>
      </c>
      <c r="AX338" s="1087"/>
      <c r="AY338" s="1087"/>
      <c r="AZ338" s="502">
        <v>0</v>
      </c>
      <c r="BA338" s="482">
        <v>0</v>
      </c>
      <c r="BB338" s="502">
        <v>0</v>
      </c>
      <c r="BC338" s="482">
        <v>0</v>
      </c>
      <c r="BD338" s="1686"/>
      <c r="BE338" s="498"/>
      <c r="BF338" s="502">
        <v>0</v>
      </c>
      <c r="BG338" s="482">
        <v>0</v>
      </c>
      <c r="BH338" s="502">
        <v>0</v>
      </c>
      <c r="BI338" s="482">
        <v>0</v>
      </c>
      <c r="BJ338" s="1087"/>
      <c r="BK338" s="1087"/>
      <c r="BL338" s="502"/>
      <c r="BM338" s="482"/>
      <c r="BN338" s="502"/>
      <c r="BO338" s="482"/>
      <c r="BP338" s="1087"/>
      <c r="BQ338" s="1087"/>
      <c r="BR338" s="502">
        <v>0</v>
      </c>
      <c r="BS338" s="482">
        <v>0</v>
      </c>
      <c r="BT338" s="1087"/>
      <c r="BU338" s="1087"/>
      <c r="BV338" s="502">
        <v>0</v>
      </c>
      <c r="BW338" s="482">
        <v>0</v>
      </c>
      <c r="BX338" s="502">
        <v>0</v>
      </c>
      <c r="BY338" s="482">
        <v>0</v>
      </c>
      <c r="BZ338" s="1087"/>
      <c r="CA338" s="1087"/>
      <c r="CB338" s="502">
        <v>0</v>
      </c>
      <c r="CC338" s="482">
        <v>0</v>
      </c>
      <c r="CD338" s="502">
        <v>0</v>
      </c>
      <c r="CE338" s="482">
        <v>0</v>
      </c>
      <c r="CF338" s="502">
        <v>0</v>
      </c>
      <c r="CG338" s="482">
        <v>0</v>
      </c>
      <c r="CH338" s="502" t="s">
        <v>1627</v>
      </c>
      <c r="CI338" s="482" t="s">
        <v>29</v>
      </c>
      <c r="CJ338" s="1087"/>
      <c r="CK338" s="1087"/>
      <c r="CL338" s="502">
        <v>0</v>
      </c>
      <c r="CM338" s="482">
        <v>0</v>
      </c>
      <c r="CN338" s="502">
        <v>0</v>
      </c>
      <c r="CO338" s="482">
        <v>0</v>
      </c>
      <c r="CP338" s="1087"/>
      <c r="CQ338" s="1087"/>
      <c r="CR338" s="502"/>
      <c r="CS338" s="482"/>
      <c r="CT338" s="1087"/>
      <c r="CU338" s="1087"/>
      <c r="CV338" s="502"/>
      <c r="CW338" s="482"/>
      <c r="CX338" s="502">
        <v>0</v>
      </c>
      <c r="CY338" s="482">
        <v>0</v>
      </c>
      <c r="CZ338" s="502">
        <v>0</v>
      </c>
      <c r="DA338" s="482">
        <v>0</v>
      </c>
      <c r="DB338" s="502">
        <v>0</v>
      </c>
      <c r="DC338" s="482">
        <v>0</v>
      </c>
      <c r="DD338" s="502"/>
      <c r="DE338" s="482"/>
      <c r="DF338" s="502"/>
      <c r="DG338" s="482"/>
      <c r="DH338" s="502"/>
      <c r="DI338" s="482"/>
      <c r="DJ338" s="502">
        <v>0</v>
      </c>
      <c r="DK338" s="482">
        <v>0</v>
      </c>
      <c r="DL338" s="1087"/>
      <c r="DM338" s="1087"/>
      <c r="DN338" s="502"/>
      <c r="DO338" s="482"/>
      <c r="DP338" s="502"/>
      <c r="DQ338" s="482"/>
      <c r="DR338" s="502"/>
      <c r="DS338" s="482"/>
      <c r="DT338" s="502">
        <v>0</v>
      </c>
      <c r="DU338" s="482">
        <v>0</v>
      </c>
      <c r="DV338" s="502"/>
      <c r="DW338" s="482"/>
      <c r="DX338" s="1087"/>
      <c r="DY338" s="1087"/>
      <c r="DZ338" s="1686"/>
      <c r="EA338" s="498"/>
      <c r="EB338" s="502">
        <v>0</v>
      </c>
      <c r="EC338" s="482">
        <v>0</v>
      </c>
      <c r="ED338" s="1087"/>
      <c r="EE338" s="1087"/>
      <c r="EF338" s="1686"/>
      <c r="EG338" s="498"/>
      <c r="EH338" s="1087"/>
      <c r="EI338" s="1087"/>
      <c r="EJ338" s="1087"/>
      <c r="EK338" s="1087"/>
      <c r="EL338" s="1087"/>
      <c r="EM338" s="1087"/>
      <c r="EN338" s="502">
        <v>0</v>
      </c>
      <c r="EO338" s="482">
        <v>0</v>
      </c>
      <c r="EP338" s="502"/>
      <c r="EQ338" s="482"/>
      <c r="ER338" s="1087"/>
      <c r="ES338" s="1087"/>
      <c r="ET338" s="1087"/>
      <c r="EU338" s="1087"/>
      <c r="EV338" s="1087"/>
      <c r="EW338" s="1087"/>
      <c r="EX338" s="1087"/>
      <c r="EY338" s="1087"/>
      <c r="EZ338" s="502"/>
      <c r="FA338" s="482"/>
      <c r="FB338" s="1087"/>
      <c r="FC338" s="1087"/>
      <c r="FD338" s="1686"/>
      <c r="FE338" s="498"/>
      <c r="FF338" s="1686"/>
      <c r="FG338" s="498"/>
      <c r="FH338" s="1686"/>
      <c r="FI338" s="498"/>
      <c r="FJ338" s="1087"/>
      <c r="FK338" s="1087"/>
      <c r="FL338" s="1087"/>
      <c r="FM338" s="1087"/>
      <c r="FN338" s="1087"/>
      <c r="FO338" s="1087"/>
      <c r="FP338" s="1087"/>
      <c r="FQ338" s="1087"/>
      <c r="FR338" s="1087"/>
      <c r="FS338" s="1087"/>
      <c r="FT338" s="1087"/>
      <c r="FU338" s="1087"/>
      <c r="FV338" s="1087"/>
      <c r="FW338" s="1087"/>
      <c r="FX338" s="1087"/>
      <c r="FY338" s="1087"/>
      <c r="FZ338" s="1087"/>
      <c r="GA338" s="1087"/>
      <c r="GB338" s="1087"/>
      <c r="GC338" s="1087"/>
      <c r="GD338" s="1087"/>
      <c r="GE338" s="1087"/>
      <c r="GF338" s="1087"/>
      <c r="GG338" s="1087"/>
      <c r="GH338" s="1087"/>
      <c r="GI338" s="1087"/>
      <c r="GJ338" s="502"/>
      <c r="GK338" s="482"/>
      <c r="GL338" s="502"/>
      <c r="GM338" s="482"/>
    </row>
    <row r="339" spans="1:195" ht="13.5" hidden="1" customHeight="1" outlineLevel="1" x14ac:dyDescent="0.15">
      <c r="A339" s="2863">
        <v>44969</v>
      </c>
      <c r="B339" s="1081"/>
      <c r="C339" s="1081"/>
      <c r="D339" s="1495" t="s">
        <v>1174</v>
      </c>
      <c r="E339" s="1066" t="s">
        <v>29</v>
      </c>
      <c r="F339" s="1081"/>
      <c r="G339" s="1081"/>
      <c r="H339" s="1495"/>
      <c r="I339" s="1066"/>
      <c r="J339" s="1081"/>
      <c r="K339" s="1081"/>
      <c r="L339" s="1495" t="s">
        <v>1431</v>
      </c>
      <c r="M339" s="1066" t="s">
        <v>29</v>
      </c>
      <c r="N339" s="1495" t="s">
        <v>1424</v>
      </c>
      <c r="O339" s="1066" t="s">
        <v>20</v>
      </c>
      <c r="P339" s="1081"/>
      <c r="Q339" s="1081"/>
      <c r="R339" s="1495" t="s">
        <v>5</v>
      </c>
      <c r="S339" s="1066">
        <v>0</v>
      </c>
      <c r="T339" s="1495" t="s">
        <v>1422</v>
      </c>
      <c r="U339" s="1066" t="s">
        <v>29</v>
      </c>
      <c r="V339" s="1495" t="s">
        <v>5</v>
      </c>
      <c r="W339" s="1066">
        <v>0</v>
      </c>
      <c r="X339" s="1081"/>
      <c r="Y339" s="1081"/>
      <c r="Z339" s="1081"/>
      <c r="AA339" s="1081"/>
      <c r="AB339" s="1495" t="s">
        <v>888</v>
      </c>
      <c r="AC339" s="1066" t="s">
        <v>20</v>
      </c>
      <c r="AD339" s="1495"/>
      <c r="AE339" s="1066"/>
      <c r="AF339" s="1495" t="s">
        <v>5</v>
      </c>
      <c r="AG339" s="1066">
        <v>0</v>
      </c>
      <c r="AH339" s="1654"/>
      <c r="AI339" s="427"/>
      <c r="AJ339" s="1081"/>
      <c r="AK339" s="1081"/>
      <c r="AL339" s="446"/>
      <c r="AM339" s="427"/>
      <c r="AN339" s="1081"/>
      <c r="AO339" s="1081"/>
      <c r="AP339" s="1495"/>
      <c r="AQ339" s="1066"/>
      <c r="AR339" s="1495" t="s">
        <v>5</v>
      </c>
      <c r="AS339" s="1066">
        <v>0</v>
      </c>
      <c r="AT339" s="446"/>
      <c r="AU339" s="427"/>
      <c r="AV339" s="1495" t="s">
        <v>1597</v>
      </c>
      <c r="AW339" s="1066" t="s">
        <v>20</v>
      </c>
      <c r="AX339" s="1081"/>
      <c r="AY339" s="1081"/>
      <c r="AZ339" s="1495" t="s">
        <v>1356</v>
      </c>
      <c r="BA339" s="1066" t="s">
        <v>20</v>
      </c>
      <c r="BB339" s="1495" t="s">
        <v>716</v>
      </c>
      <c r="BC339" s="1066" t="s">
        <v>20</v>
      </c>
      <c r="BD339" s="1687"/>
      <c r="BE339" s="1066"/>
      <c r="BF339" s="1495">
        <v>0</v>
      </c>
      <c r="BG339" s="1066">
        <v>0</v>
      </c>
      <c r="BH339" s="1495" t="s">
        <v>5</v>
      </c>
      <c r="BI339" s="1066">
        <v>0</v>
      </c>
      <c r="BJ339" s="1081"/>
      <c r="BK339" s="1081"/>
      <c r="BL339" s="446"/>
      <c r="BM339" s="427"/>
      <c r="BN339" s="446"/>
      <c r="BO339" s="427"/>
      <c r="BP339" s="1081"/>
      <c r="BQ339" s="1081"/>
      <c r="BR339" s="1495" t="s">
        <v>1580</v>
      </c>
      <c r="BS339" s="1066" t="s">
        <v>20</v>
      </c>
      <c r="BT339" s="1081"/>
      <c r="BU339" s="1081"/>
      <c r="BV339" s="1495" t="s">
        <v>1631</v>
      </c>
      <c r="BW339" s="1066" t="s">
        <v>29</v>
      </c>
      <c r="BX339" s="1495" t="s">
        <v>1086</v>
      </c>
      <c r="BY339" s="1066" t="s">
        <v>29</v>
      </c>
      <c r="BZ339" s="1495"/>
      <c r="CA339" s="1066"/>
      <c r="CB339" s="1495"/>
      <c r="CC339" s="1066"/>
      <c r="CD339" s="1495" t="s">
        <v>1494</v>
      </c>
      <c r="CE339" s="1066" t="s">
        <v>20</v>
      </c>
      <c r="CF339" s="1495" t="s">
        <v>1535</v>
      </c>
      <c r="CG339" s="1066" t="s">
        <v>20</v>
      </c>
      <c r="CH339" s="1495" t="s">
        <v>1567</v>
      </c>
      <c r="CI339" s="1066" t="s">
        <v>20</v>
      </c>
      <c r="CJ339" s="1081"/>
      <c r="CK339" s="1081"/>
      <c r="CL339" s="1495"/>
      <c r="CM339" s="1066"/>
      <c r="CN339" s="1495" t="s">
        <v>1587</v>
      </c>
      <c r="CO339" s="1066" t="s">
        <v>29</v>
      </c>
      <c r="CP339" s="1081"/>
      <c r="CQ339" s="1081"/>
      <c r="CR339" s="446"/>
      <c r="CS339" s="427"/>
      <c r="CT339" s="1081"/>
      <c r="CU339" s="1081"/>
      <c r="CV339" s="446"/>
      <c r="CW339" s="427"/>
      <c r="CX339" s="1495" t="s">
        <v>1316</v>
      </c>
      <c r="CY339" s="1066" t="s">
        <v>29</v>
      </c>
      <c r="CZ339" s="1495" t="s">
        <v>935</v>
      </c>
      <c r="DA339" s="1066" t="s">
        <v>20</v>
      </c>
      <c r="DB339" s="1495" t="s">
        <v>1318</v>
      </c>
      <c r="DC339" s="1066" t="s">
        <v>29</v>
      </c>
      <c r="DD339" s="446"/>
      <c r="DE339" s="427"/>
      <c r="DF339" s="446"/>
      <c r="DG339" s="427"/>
      <c r="DH339" s="446"/>
      <c r="DI339" s="427"/>
      <c r="DJ339" s="1495"/>
      <c r="DK339" s="1066"/>
      <c r="DL339" s="1081"/>
      <c r="DM339" s="1081"/>
      <c r="DN339" s="446"/>
      <c r="DO339" s="427"/>
      <c r="DP339" s="446"/>
      <c r="DQ339" s="427"/>
      <c r="DR339" s="446"/>
      <c r="DS339" s="427"/>
      <c r="DT339" s="1495">
        <v>0</v>
      </c>
      <c r="DU339" s="1066">
        <v>0</v>
      </c>
      <c r="DV339" s="446"/>
      <c r="DW339" s="427"/>
      <c r="DX339" s="1081"/>
      <c r="DY339" s="1081"/>
      <c r="DZ339" s="1687"/>
      <c r="EA339" s="1066"/>
      <c r="EB339" s="1495" t="s">
        <v>1645</v>
      </c>
      <c r="EC339" s="1066" t="s">
        <v>29</v>
      </c>
      <c r="ED339" s="1081"/>
      <c r="EE339" s="1081"/>
      <c r="EF339" s="1687"/>
      <c r="EG339" s="1066"/>
      <c r="EH339" s="1081"/>
      <c r="EI339" s="1081"/>
      <c r="EJ339" s="1081"/>
      <c r="EK339" s="1081"/>
      <c r="EL339" s="1081"/>
      <c r="EM339" s="1081"/>
      <c r="EN339" s="1495" t="s">
        <v>683</v>
      </c>
      <c r="EO339" s="1066">
        <v>0</v>
      </c>
      <c r="EP339" s="446"/>
      <c r="EQ339" s="427"/>
      <c r="ER339" s="1081"/>
      <c r="ES339" s="1081"/>
      <c r="ET339" s="1081"/>
      <c r="EU339" s="1081"/>
      <c r="EV339" s="1081"/>
      <c r="EW339" s="1081"/>
      <c r="EX339" s="1081"/>
      <c r="EY339" s="1081"/>
      <c r="EZ339" s="446"/>
      <c r="FA339" s="427"/>
      <c r="FB339" s="1081"/>
      <c r="FC339" s="1081"/>
      <c r="FD339" s="1687"/>
      <c r="FE339" s="1066"/>
      <c r="FF339" s="1687"/>
      <c r="FG339" s="1066"/>
      <c r="FH339" s="1687"/>
      <c r="FI339" s="1066"/>
      <c r="FJ339" s="1081"/>
      <c r="FK339" s="1081"/>
      <c r="FL339" s="1081"/>
      <c r="FM339" s="1081"/>
      <c r="FN339" s="1081"/>
      <c r="FO339" s="1081"/>
      <c r="FP339" s="1081"/>
      <c r="FQ339" s="1081"/>
      <c r="FR339" s="1081"/>
      <c r="FS339" s="1081"/>
      <c r="FT339" s="1081"/>
      <c r="FU339" s="1081"/>
      <c r="FV339" s="1081"/>
      <c r="FW339" s="1081"/>
      <c r="FX339" s="1081"/>
      <c r="FY339" s="1081"/>
      <c r="FZ339" s="1081"/>
      <c r="GA339" s="1081"/>
      <c r="GB339" s="1081"/>
      <c r="GC339" s="1081"/>
      <c r="GD339" s="1081"/>
      <c r="GE339" s="1081"/>
      <c r="GF339" s="1081"/>
      <c r="GG339" s="1081"/>
      <c r="GH339" s="1081"/>
      <c r="GI339" s="1081"/>
      <c r="GJ339" s="446"/>
      <c r="GK339" s="427"/>
      <c r="GL339" s="446"/>
      <c r="GM339" s="427"/>
    </row>
    <row r="340" spans="1:195" ht="13.5" hidden="1" customHeight="1" outlineLevel="1" x14ac:dyDescent="0.15">
      <c r="A340" s="2864"/>
      <c r="B340" s="1082"/>
      <c r="C340" s="1082"/>
      <c r="D340" s="430" t="s">
        <v>1542</v>
      </c>
      <c r="E340" s="429" t="s">
        <v>20</v>
      </c>
      <c r="F340" s="1082"/>
      <c r="G340" s="1082"/>
      <c r="H340" s="430"/>
      <c r="I340" s="429"/>
      <c r="J340" s="1082"/>
      <c r="K340" s="1082"/>
      <c r="L340" s="430" t="s">
        <v>1428</v>
      </c>
      <c r="M340" s="429" t="s">
        <v>20</v>
      </c>
      <c r="N340" s="430" t="s">
        <v>644</v>
      </c>
      <c r="O340" s="429" t="s">
        <v>20</v>
      </c>
      <c r="P340" s="1082"/>
      <c r="Q340" s="1082"/>
      <c r="R340" s="430">
        <v>0</v>
      </c>
      <c r="S340" s="429">
        <v>0</v>
      </c>
      <c r="T340" s="430" t="s">
        <v>982</v>
      </c>
      <c r="U340" s="429" t="s">
        <v>20</v>
      </c>
      <c r="V340" s="430">
        <v>0</v>
      </c>
      <c r="W340" s="429">
        <v>0</v>
      </c>
      <c r="X340" s="1082"/>
      <c r="Y340" s="1082"/>
      <c r="Z340" s="1082"/>
      <c r="AA340" s="1082"/>
      <c r="AB340" s="430" t="s">
        <v>1333</v>
      </c>
      <c r="AC340" s="429" t="s">
        <v>29</v>
      </c>
      <c r="AD340" s="430"/>
      <c r="AE340" s="429"/>
      <c r="AF340" s="430">
        <v>0</v>
      </c>
      <c r="AG340" s="429">
        <v>0</v>
      </c>
      <c r="AH340" s="1655"/>
      <c r="AI340" s="429"/>
      <c r="AJ340" s="1082"/>
      <c r="AK340" s="1082"/>
      <c r="AL340" s="428"/>
      <c r="AM340" s="429"/>
      <c r="AN340" s="1082"/>
      <c r="AO340" s="1082"/>
      <c r="AP340" s="430"/>
      <c r="AQ340" s="429"/>
      <c r="AR340" s="430">
        <v>0</v>
      </c>
      <c r="AS340" s="429">
        <v>0</v>
      </c>
      <c r="AT340" s="428"/>
      <c r="AU340" s="429"/>
      <c r="AV340" s="430" t="s">
        <v>1318</v>
      </c>
      <c r="AW340" s="507" t="s">
        <v>765</v>
      </c>
      <c r="AX340" s="1082"/>
      <c r="AY340" s="1082"/>
      <c r="AZ340" s="430" t="s">
        <v>1423</v>
      </c>
      <c r="BA340" s="429" t="s">
        <v>20</v>
      </c>
      <c r="BB340" s="430" t="s">
        <v>1174</v>
      </c>
      <c r="BC340" s="429" t="s">
        <v>29</v>
      </c>
      <c r="BD340" s="1688"/>
      <c r="BE340" s="1689"/>
      <c r="BF340" s="430">
        <v>0</v>
      </c>
      <c r="BG340" s="429">
        <v>0</v>
      </c>
      <c r="BH340" s="430">
        <v>0</v>
      </c>
      <c r="BI340" s="429">
        <v>0</v>
      </c>
      <c r="BJ340" s="1082"/>
      <c r="BK340" s="1082"/>
      <c r="BL340" s="428"/>
      <c r="BM340" s="429"/>
      <c r="BN340" s="428"/>
      <c r="BO340" s="429"/>
      <c r="BP340" s="1082"/>
      <c r="BQ340" s="1082"/>
      <c r="BR340" s="430" t="s">
        <v>599</v>
      </c>
      <c r="BS340" s="429" t="s">
        <v>29</v>
      </c>
      <c r="BT340" s="1082"/>
      <c r="BU340" s="1082"/>
      <c r="BV340" s="430" t="s">
        <v>1316</v>
      </c>
      <c r="BW340" s="429" t="s">
        <v>29</v>
      </c>
      <c r="BX340" s="430" t="s">
        <v>1590</v>
      </c>
      <c r="BY340" s="429" t="s">
        <v>20</v>
      </c>
      <c r="BZ340" s="430"/>
      <c r="CA340" s="429"/>
      <c r="CB340" s="430"/>
      <c r="CC340" s="429"/>
      <c r="CD340" s="430" t="s">
        <v>1534</v>
      </c>
      <c r="CE340" s="429" t="s">
        <v>20</v>
      </c>
      <c r="CF340" s="430" t="s">
        <v>1494</v>
      </c>
      <c r="CG340" s="429" t="s">
        <v>29</v>
      </c>
      <c r="CH340" s="430" t="s">
        <v>1580</v>
      </c>
      <c r="CI340" s="429" t="s">
        <v>20</v>
      </c>
      <c r="CJ340" s="1082"/>
      <c r="CK340" s="1082"/>
      <c r="CL340" s="430"/>
      <c r="CM340" s="429"/>
      <c r="CN340" s="430" t="s">
        <v>1088</v>
      </c>
      <c r="CO340" s="429" t="s">
        <v>20</v>
      </c>
      <c r="CP340" s="1082"/>
      <c r="CQ340" s="1082"/>
      <c r="CR340" s="428"/>
      <c r="CS340" s="429"/>
      <c r="CT340" s="1082"/>
      <c r="CU340" s="1082"/>
      <c r="CV340" s="428"/>
      <c r="CW340" s="429"/>
      <c r="CX340" s="430" t="s">
        <v>1594</v>
      </c>
      <c r="CY340" s="429" t="s">
        <v>20</v>
      </c>
      <c r="CZ340" s="430" t="s">
        <v>1597</v>
      </c>
      <c r="DA340" s="429" t="s">
        <v>29</v>
      </c>
      <c r="DB340" s="430" t="s">
        <v>1631</v>
      </c>
      <c r="DC340" s="429" t="s">
        <v>29</v>
      </c>
      <c r="DD340" s="428"/>
      <c r="DE340" s="429"/>
      <c r="DF340" s="428"/>
      <c r="DG340" s="429"/>
      <c r="DH340" s="428"/>
      <c r="DI340" s="429"/>
      <c r="DJ340" s="430"/>
      <c r="DK340" s="429"/>
      <c r="DL340" s="1082"/>
      <c r="DM340" s="1082"/>
      <c r="DN340" s="428"/>
      <c r="DO340" s="429"/>
      <c r="DP340" s="428"/>
      <c r="DQ340" s="429"/>
      <c r="DR340" s="428"/>
      <c r="DS340" s="429"/>
      <c r="DT340" s="430">
        <v>0</v>
      </c>
      <c r="DU340" s="429">
        <v>0</v>
      </c>
      <c r="DV340" s="428"/>
      <c r="DW340" s="429"/>
      <c r="DX340" s="2063"/>
      <c r="DY340" s="2063"/>
      <c r="DZ340" s="1688"/>
      <c r="EA340" s="1689"/>
      <c r="EB340" s="430" t="s">
        <v>1357</v>
      </c>
      <c r="EC340" s="689" t="s">
        <v>1646</v>
      </c>
      <c r="ED340" s="1082"/>
      <c r="EE340" s="1082"/>
      <c r="EF340" s="1688"/>
      <c r="EG340" s="1689"/>
      <c r="EH340" s="1082"/>
      <c r="EI340" s="1082"/>
      <c r="EJ340" s="1082"/>
      <c r="EK340" s="1082"/>
      <c r="EL340" s="1082"/>
      <c r="EM340" s="1082"/>
      <c r="EN340" s="430">
        <v>0</v>
      </c>
      <c r="EO340" s="429">
        <v>0</v>
      </c>
      <c r="EP340" s="428"/>
      <c r="EQ340" s="429"/>
      <c r="ER340" s="1082"/>
      <c r="ES340" s="1082"/>
      <c r="ET340" s="1082"/>
      <c r="EU340" s="1082"/>
      <c r="EV340" s="1082"/>
      <c r="EW340" s="1082"/>
      <c r="EX340" s="1082"/>
      <c r="EY340" s="1082"/>
      <c r="EZ340" s="428"/>
      <c r="FA340" s="429"/>
      <c r="FB340" s="1082"/>
      <c r="FC340" s="1082"/>
      <c r="FD340" s="1688"/>
      <c r="FE340" s="1689"/>
      <c r="FF340" s="1688"/>
      <c r="FG340" s="1689"/>
      <c r="FH340" s="1688"/>
      <c r="FI340" s="1689"/>
      <c r="FJ340" s="1082"/>
      <c r="FK340" s="1082"/>
      <c r="FL340" s="1082"/>
      <c r="FM340" s="1082"/>
      <c r="FN340" s="1082"/>
      <c r="FO340" s="1082"/>
      <c r="FP340" s="1082"/>
      <c r="FQ340" s="1082"/>
      <c r="FR340" s="1082"/>
      <c r="FS340" s="1082"/>
      <c r="FT340" s="1082"/>
      <c r="FU340" s="1082"/>
      <c r="FV340" s="1082"/>
      <c r="FW340" s="1082"/>
      <c r="FX340" s="1082"/>
      <c r="FY340" s="1082"/>
      <c r="FZ340" s="1082"/>
      <c r="GA340" s="1082"/>
      <c r="GB340" s="1082"/>
      <c r="GC340" s="1082"/>
      <c r="GD340" s="1082"/>
      <c r="GE340" s="1082"/>
      <c r="GF340" s="1082"/>
      <c r="GG340" s="1082"/>
      <c r="GH340" s="1082"/>
      <c r="GI340" s="1082"/>
      <c r="GJ340" s="428"/>
      <c r="GK340" s="429"/>
      <c r="GL340" s="428"/>
      <c r="GM340" s="429"/>
    </row>
    <row r="341" spans="1:195" ht="13.5" hidden="1" customHeight="1" outlineLevel="1" x14ac:dyDescent="0.15">
      <c r="A341" s="2864"/>
      <c r="B341" s="1082"/>
      <c r="C341" s="1082"/>
      <c r="D341" s="430" t="s">
        <v>1647</v>
      </c>
      <c r="E341" s="429" t="s">
        <v>20</v>
      </c>
      <c r="F341" s="1082"/>
      <c r="G341" s="1082"/>
      <c r="H341" s="430"/>
      <c r="I341" s="429"/>
      <c r="J341" s="1082"/>
      <c r="K341" s="1082"/>
      <c r="L341" s="430" t="s">
        <v>1594</v>
      </c>
      <c r="M341" s="429" t="s">
        <v>20</v>
      </c>
      <c r="N341" s="430" t="s">
        <v>1422</v>
      </c>
      <c r="O341" s="429" t="s">
        <v>29</v>
      </c>
      <c r="P341" s="1082"/>
      <c r="Q341" s="1082"/>
      <c r="R341" s="430">
        <v>0</v>
      </c>
      <c r="S341" s="429">
        <v>0</v>
      </c>
      <c r="T341" s="430" t="s">
        <v>1535</v>
      </c>
      <c r="U341" s="429" t="s">
        <v>20</v>
      </c>
      <c r="V341" s="430">
        <v>0</v>
      </c>
      <c r="W341" s="429">
        <v>0</v>
      </c>
      <c r="X341" s="1082"/>
      <c r="Y341" s="1082"/>
      <c r="Z341" s="1082"/>
      <c r="AA341" s="1082"/>
      <c r="AB341" s="430" t="s">
        <v>1589</v>
      </c>
      <c r="AC341" s="429" t="s">
        <v>20</v>
      </c>
      <c r="AD341" s="430"/>
      <c r="AE341" s="429"/>
      <c r="AF341" s="430">
        <v>0</v>
      </c>
      <c r="AG341" s="429">
        <v>0</v>
      </c>
      <c r="AH341" s="1655"/>
      <c r="AI341" s="429"/>
      <c r="AJ341" s="1082"/>
      <c r="AK341" s="1082"/>
      <c r="AL341" s="428"/>
      <c r="AM341" s="429"/>
      <c r="AN341" s="1082"/>
      <c r="AO341" s="1082"/>
      <c r="AP341" s="430"/>
      <c r="AQ341" s="429"/>
      <c r="AR341" s="430">
        <v>0</v>
      </c>
      <c r="AS341" s="429">
        <v>0</v>
      </c>
      <c r="AT341" s="428"/>
      <c r="AU341" s="429"/>
      <c r="AV341" s="430" t="s">
        <v>1580</v>
      </c>
      <c r="AW341" s="429" t="s">
        <v>20</v>
      </c>
      <c r="AX341" s="1082"/>
      <c r="AY341" s="1082"/>
      <c r="AZ341" s="430" t="s">
        <v>1428</v>
      </c>
      <c r="BA341" s="429" t="s">
        <v>20</v>
      </c>
      <c r="BB341" s="430" t="s">
        <v>1542</v>
      </c>
      <c r="BC341" s="429" t="s">
        <v>20</v>
      </c>
      <c r="BD341" s="1688"/>
      <c r="BE341" s="1689"/>
      <c r="BF341" s="430" t="s">
        <v>1620</v>
      </c>
      <c r="BG341" s="429" t="s">
        <v>29</v>
      </c>
      <c r="BH341" s="430">
        <v>0</v>
      </c>
      <c r="BI341" s="429">
        <v>0</v>
      </c>
      <c r="BJ341" s="1082"/>
      <c r="BK341" s="1082"/>
      <c r="BL341" s="428"/>
      <c r="BM341" s="429"/>
      <c r="BN341" s="428"/>
      <c r="BO341" s="429"/>
      <c r="BP341" s="1082"/>
      <c r="BQ341" s="1082"/>
      <c r="BR341" s="430" t="s">
        <v>1316</v>
      </c>
      <c r="BS341" s="429" t="s">
        <v>20</v>
      </c>
      <c r="BT341" s="1082"/>
      <c r="BU341" s="1082"/>
      <c r="BV341" s="430" t="s">
        <v>1644</v>
      </c>
      <c r="BW341" s="429" t="s">
        <v>20</v>
      </c>
      <c r="BX341" s="430" t="s">
        <v>935</v>
      </c>
      <c r="BY341" s="429" t="s">
        <v>20</v>
      </c>
      <c r="BZ341" s="430"/>
      <c r="CA341" s="429"/>
      <c r="CB341" s="430"/>
      <c r="CC341" s="429"/>
      <c r="CD341" s="430" t="s">
        <v>1537</v>
      </c>
      <c r="CE341" s="429" t="s">
        <v>29</v>
      </c>
      <c r="CF341" s="430" t="s">
        <v>1640</v>
      </c>
      <c r="CG341" s="429" t="s">
        <v>29</v>
      </c>
      <c r="CH341" s="430" t="s">
        <v>1086</v>
      </c>
      <c r="CI341" s="429" t="s">
        <v>591</v>
      </c>
      <c r="CJ341" s="1082"/>
      <c r="CK341" s="1082"/>
      <c r="CL341" s="430"/>
      <c r="CM341" s="429"/>
      <c r="CN341" s="430" t="s">
        <v>1631</v>
      </c>
      <c r="CO341" s="429" t="s">
        <v>29</v>
      </c>
      <c r="CP341" s="1082"/>
      <c r="CQ341" s="1082"/>
      <c r="CR341" s="428"/>
      <c r="CS341" s="429"/>
      <c r="CT341" s="1082"/>
      <c r="CU341" s="1082"/>
      <c r="CV341" s="428"/>
      <c r="CW341" s="429"/>
      <c r="CX341" s="430" t="s">
        <v>599</v>
      </c>
      <c r="CY341" s="429" t="s">
        <v>20</v>
      </c>
      <c r="CZ341" s="430" t="s">
        <v>1318</v>
      </c>
      <c r="DA341" s="429" t="s">
        <v>29</v>
      </c>
      <c r="DB341" s="430" t="s">
        <v>855</v>
      </c>
      <c r="DC341" s="429" t="s">
        <v>20</v>
      </c>
      <c r="DD341" s="428"/>
      <c r="DE341" s="429"/>
      <c r="DF341" s="428"/>
      <c r="DG341" s="429"/>
      <c r="DH341" s="428"/>
      <c r="DI341" s="429"/>
      <c r="DJ341" s="430"/>
      <c r="DK341" s="429"/>
      <c r="DL341" s="1082"/>
      <c r="DM341" s="1082"/>
      <c r="DN341" s="428"/>
      <c r="DO341" s="429"/>
      <c r="DP341" s="428"/>
      <c r="DQ341" s="429"/>
      <c r="DR341" s="428"/>
      <c r="DS341" s="429"/>
      <c r="DT341" s="430">
        <v>0</v>
      </c>
      <c r="DU341" s="429">
        <v>0</v>
      </c>
      <c r="DV341" s="428"/>
      <c r="DW341" s="429"/>
      <c r="DX341" s="1082"/>
      <c r="DY341" s="1082"/>
      <c r="DZ341" s="1688"/>
      <c r="EA341" s="1689"/>
      <c r="EB341" s="430" t="s">
        <v>1597</v>
      </c>
      <c r="EC341" s="429" t="s">
        <v>29</v>
      </c>
      <c r="ED341" s="1082"/>
      <c r="EE341" s="1082"/>
      <c r="EF341" s="1688"/>
      <c r="EG341" s="1689"/>
      <c r="EH341" s="1082"/>
      <c r="EI341" s="1082"/>
      <c r="EJ341" s="1082"/>
      <c r="EK341" s="1082"/>
      <c r="EL341" s="1082"/>
      <c r="EM341" s="1082"/>
      <c r="EN341" s="430">
        <v>0</v>
      </c>
      <c r="EO341" s="429">
        <v>0</v>
      </c>
      <c r="EP341" s="428"/>
      <c r="EQ341" s="429"/>
      <c r="ER341" s="1082"/>
      <c r="ES341" s="1082"/>
      <c r="ET341" s="1082"/>
      <c r="EU341" s="1082"/>
      <c r="EV341" s="1082"/>
      <c r="EW341" s="1082"/>
      <c r="EX341" s="1082"/>
      <c r="EY341" s="1082"/>
      <c r="EZ341" s="428"/>
      <c r="FA341" s="429"/>
      <c r="FB341" s="1082"/>
      <c r="FC341" s="1082"/>
      <c r="FD341" s="1688"/>
      <c r="FE341" s="1689"/>
      <c r="FF341" s="1688"/>
      <c r="FG341" s="1689"/>
      <c r="FH341" s="1688"/>
      <c r="FI341" s="1689"/>
      <c r="FJ341" s="1082"/>
      <c r="FK341" s="1082"/>
      <c r="FL341" s="1082"/>
      <c r="FM341" s="1082"/>
      <c r="FN341" s="1082"/>
      <c r="FO341" s="1082"/>
      <c r="FP341" s="1082"/>
      <c r="FQ341" s="1082"/>
      <c r="FR341" s="1082"/>
      <c r="FS341" s="1082"/>
      <c r="FT341" s="1082"/>
      <c r="FU341" s="1082"/>
      <c r="FV341" s="1082"/>
      <c r="FW341" s="1082"/>
      <c r="FX341" s="1082"/>
      <c r="FY341" s="1082"/>
      <c r="FZ341" s="1082"/>
      <c r="GA341" s="1082"/>
      <c r="GB341" s="1082"/>
      <c r="GC341" s="1082"/>
      <c r="GD341" s="1082"/>
      <c r="GE341" s="1082"/>
      <c r="GF341" s="1082"/>
      <c r="GG341" s="1082"/>
      <c r="GH341" s="1082"/>
      <c r="GI341" s="1082"/>
      <c r="GJ341" s="428"/>
      <c r="GK341" s="429"/>
      <c r="GL341" s="428"/>
      <c r="GM341" s="429"/>
    </row>
    <row r="342" spans="1:195" ht="13.5" hidden="1" customHeight="1" outlineLevel="1" x14ac:dyDescent="0.15">
      <c r="A342" s="2864"/>
      <c r="B342" s="1082"/>
      <c r="C342" s="1082"/>
      <c r="D342" s="430" t="s">
        <v>855</v>
      </c>
      <c r="E342" s="429" t="s">
        <v>29</v>
      </c>
      <c r="F342" s="1082"/>
      <c r="G342" s="1082"/>
      <c r="H342" s="430"/>
      <c r="I342" s="429"/>
      <c r="J342" s="1082"/>
      <c r="K342" s="1082"/>
      <c r="L342" s="430" t="s">
        <v>1593</v>
      </c>
      <c r="M342" s="429" t="s">
        <v>29</v>
      </c>
      <c r="N342" s="430" t="s">
        <v>1534</v>
      </c>
      <c r="O342" s="429" t="s">
        <v>29</v>
      </c>
      <c r="P342" s="1082"/>
      <c r="Q342" s="1082"/>
      <c r="R342" s="430">
        <v>0</v>
      </c>
      <c r="S342" s="429">
        <v>0</v>
      </c>
      <c r="T342" s="430" t="s">
        <v>1421</v>
      </c>
      <c r="U342" s="429" t="s">
        <v>591</v>
      </c>
      <c r="V342" s="430">
        <v>0</v>
      </c>
      <c r="W342" s="429">
        <v>0</v>
      </c>
      <c r="X342" s="1082"/>
      <c r="Y342" s="1082"/>
      <c r="Z342" s="1082"/>
      <c r="AA342" s="1082"/>
      <c r="AB342" s="430" t="s">
        <v>1428</v>
      </c>
      <c r="AC342" s="429" t="s">
        <v>29</v>
      </c>
      <c r="AD342" s="430"/>
      <c r="AE342" s="429"/>
      <c r="AF342" s="430">
        <v>0</v>
      </c>
      <c r="AG342" s="429">
        <v>0</v>
      </c>
      <c r="AH342" s="1655"/>
      <c r="AI342" s="429"/>
      <c r="AJ342" s="1082"/>
      <c r="AK342" s="1082"/>
      <c r="AL342" s="428"/>
      <c r="AM342" s="429"/>
      <c r="AN342" s="1082"/>
      <c r="AO342" s="1082"/>
      <c r="AP342" s="430"/>
      <c r="AQ342" s="429"/>
      <c r="AR342" s="430">
        <v>0</v>
      </c>
      <c r="AS342" s="429">
        <v>0</v>
      </c>
      <c r="AT342" s="428"/>
      <c r="AU342" s="429"/>
      <c r="AV342" s="430" t="s">
        <v>982</v>
      </c>
      <c r="AW342" s="429" t="s">
        <v>29</v>
      </c>
      <c r="AX342" s="1082"/>
      <c r="AY342" s="1082"/>
      <c r="AZ342" s="430" t="s">
        <v>1580</v>
      </c>
      <c r="BA342" s="429" t="s">
        <v>29</v>
      </c>
      <c r="BB342" s="430" t="s">
        <v>1423</v>
      </c>
      <c r="BC342" s="429" t="s">
        <v>29</v>
      </c>
      <c r="BD342" s="1688"/>
      <c r="BE342" s="1689"/>
      <c r="BF342" s="430" t="s">
        <v>1424</v>
      </c>
      <c r="BG342" s="429" t="s">
        <v>20</v>
      </c>
      <c r="BH342" s="430">
        <v>0</v>
      </c>
      <c r="BI342" s="429">
        <v>0</v>
      </c>
      <c r="BJ342" s="1082"/>
      <c r="BK342" s="1082"/>
      <c r="BL342" s="428"/>
      <c r="BM342" s="429"/>
      <c r="BN342" s="428"/>
      <c r="BO342" s="429"/>
      <c r="BP342" s="1082"/>
      <c r="BQ342" s="1082"/>
      <c r="BR342" s="430" t="s">
        <v>1535</v>
      </c>
      <c r="BS342" s="429" t="s">
        <v>20</v>
      </c>
      <c r="BT342" s="1082"/>
      <c r="BU342" s="1082"/>
      <c r="BV342" s="430" t="s">
        <v>1642</v>
      </c>
      <c r="BW342" s="429" t="s">
        <v>20</v>
      </c>
      <c r="BX342" s="430" t="s">
        <v>1645</v>
      </c>
      <c r="BY342" s="429" t="s">
        <v>20</v>
      </c>
      <c r="BZ342" s="430"/>
      <c r="CA342" s="429"/>
      <c r="CB342" s="430"/>
      <c r="CC342" s="429"/>
      <c r="CD342" s="430" t="s">
        <v>1587</v>
      </c>
      <c r="CE342" s="429" t="s">
        <v>20</v>
      </c>
      <c r="CF342" s="430" t="s">
        <v>1088</v>
      </c>
      <c r="CG342" s="429" t="s">
        <v>20</v>
      </c>
      <c r="CH342" s="430" t="s">
        <v>1316</v>
      </c>
      <c r="CI342" s="429" t="s">
        <v>29</v>
      </c>
      <c r="CJ342" s="1082"/>
      <c r="CK342" s="1082"/>
      <c r="CL342" s="430"/>
      <c r="CM342" s="429"/>
      <c r="CN342" s="430" t="s">
        <v>1494</v>
      </c>
      <c r="CO342" s="429" t="s">
        <v>20</v>
      </c>
      <c r="CP342" s="1082"/>
      <c r="CQ342" s="1082"/>
      <c r="CR342" s="428"/>
      <c r="CS342" s="429"/>
      <c r="CT342" s="1082"/>
      <c r="CU342" s="1082"/>
      <c r="CV342" s="428"/>
      <c r="CW342" s="429"/>
      <c r="CX342" s="430" t="s">
        <v>1567</v>
      </c>
      <c r="CY342" s="429" t="s">
        <v>29</v>
      </c>
      <c r="CZ342" s="430" t="s">
        <v>888</v>
      </c>
      <c r="DA342" s="429" t="s">
        <v>29</v>
      </c>
      <c r="DB342" s="430" t="s">
        <v>1647</v>
      </c>
      <c r="DC342" s="429" t="s">
        <v>20</v>
      </c>
      <c r="DD342" s="428"/>
      <c r="DE342" s="429"/>
      <c r="DF342" s="428"/>
      <c r="DG342" s="429"/>
      <c r="DH342" s="428"/>
      <c r="DI342" s="429"/>
      <c r="DJ342" s="430"/>
      <c r="DK342" s="429"/>
      <c r="DL342" s="1082"/>
      <c r="DM342" s="1082"/>
      <c r="DN342" s="428"/>
      <c r="DO342" s="429"/>
      <c r="DP342" s="428"/>
      <c r="DQ342" s="429"/>
      <c r="DR342" s="428"/>
      <c r="DS342" s="429"/>
      <c r="DT342" s="430">
        <v>0</v>
      </c>
      <c r="DU342" s="429">
        <v>0</v>
      </c>
      <c r="DV342" s="428"/>
      <c r="DW342" s="429"/>
      <c r="DX342" s="1082"/>
      <c r="DY342" s="1082"/>
      <c r="DZ342" s="1688"/>
      <c r="EA342" s="1689"/>
      <c r="EB342" s="430" t="s">
        <v>716</v>
      </c>
      <c r="EC342" s="429" t="s">
        <v>29</v>
      </c>
      <c r="ED342" s="1082"/>
      <c r="EE342" s="1082"/>
      <c r="EF342" s="1688"/>
      <c r="EG342" s="1689"/>
      <c r="EH342" s="1082"/>
      <c r="EI342" s="1082"/>
      <c r="EJ342" s="1082"/>
      <c r="EK342" s="1082"/>
      <c r="EL342" s="1082"/>
      <c r="EM342" s="1082"/>
      <c r="EN342" s="430">
        <v>0</v>
      </c>
      <c r="EO342" s="429">
        <v>0</v>
      </c>
      <c r="EP342" s="428"/>
      <c r="EQ342" s="429"/>
      <c r="ER342" s="1082"/>
      <c r="ES342" s="1082"/>
      <c r="ET342" s="1082"/>
      <c r="EU342" s="1082"/>
      <c r="EV342" s="1082"/>
      <c r="EW342" s="1082"/>
      <c r="EX342" s="1082"/>
      <c r="EY342" s="1082"/>
      <c r="EZ342" s="428"/>
      <c r="FA342" s="429"/>
      <c r="FB342" s="1082"/>
      <c r="FC342" s="1082"/>
      <c r="FD342" s="1688"/>
      <c r="FE342" s="1689"/>
      <c r="FF342" s="1688"/>
      <c r="FG342" s="1689"/>
      <c r="FH342" s="1688"/>
      <c r="FI342" s="1689"/>
      <c r="FJ342" s="1082"/>
      <c r="FK342" s="1082"/>
      <c r="FL342" s="1082"/>
      <c r="FM342" s="1082"/>
      <c r="FN342" s="1082"/>
      <c r="FO342" s="1082"/>
      <c r="FP342" s="1082"/>
      <c r="FQ342" s="1082"/>
      <c r="FR342" s="1082"/>
      <c r="FS342" s="1082"/>
      <c r="FT342" s="1082"/>
      <c r="FU342" s="1082"/>
      <c r="FV342" s="1082"/>
      <c r="FW342" s="1082"/>
      <c r="FX342" s="1082"/>
      <c r="FY342" s="1082"/>
      <c r="FZ342" s="1082"/>
      <c r="GA342" s="1082"/>
      <c r="GB342" s="1082"/>
      <c r="GC342" s="1082"/>
      <c r="GD342" s="1082"/>
      <c r="GE342" s="1082"/>
      <c r="GF342" s="1082"/>
      <c r="GG342" s="1082"/>
      <c r="GH342" s="1082"/>
      <c r="GI342" s="1082"/>
      <c r="GJ342" s="428"/>
      <c r="GK342" s="429"/>
      <c r="GL342" s="428"/>
      <c r="GM342" s="429"/>
    </row>
    <row r="343" spans="1:195" ht="13.5" hidden="1" customHeight="1" outlineLevel="1" x14ac:dyDescent="0.15">
      <c r="A343" s="2864"/>
      <c r="B343" s="1083"/>
      <c r="C343" s="1083"/>
      <c r="D343" s="425">
        <v>0</v>
      </c>
      <c r="E343" s="426">
        <v>0</v>
      </c>
      <c r="F343" s="1083"/>
      <c r="G343" s="1083"/>
      <c r="H343" s="425"/>
      <c r="I343" s="426"/>
      <c r="J343" s="1083"/>
      <c r="K343" s="1083"/>
      <c r="L343" s="425">
        <v>0</v>
      </c>
      <c r="M343" s="426">
        <v>0</v>
      </c>
      <c r="N343" s="425">
        <v>0</v>
      </c>
      <c r="O343" s="426">
        <v>0</v>
      </c>
      <c r="P343" s="1083"/>
      <c r="Q343" s="1083"/>
      <c r="R343" s="425">
        <v>0</v>
      </c>
      <c r="S343" s="426">
        <v>0</v>
      </c>
      <c r="T343" s="425">
        <v>0</v>
      </c>
      <c r="U343" s="426">
        <v>0</v>
      </c>
      <c r="V343" s="425">
        <v>0</v>
      </c>
      <c r="W343" s="426">
        <v>0</v>
      </c>
      <c r="X343" s="1083"/>
      <c r="Y343" s="1083"/>
      <c r="Z343" s="1083"/>
      <c r="AA343" s="1083"/>
      <c r="AB343" s="425" t="s">
        <v>1423</v>
      </c>
      <c r="AC343" s="426" t="s">
        <v>20</v>
      </c>
      <c r="AD343" s="425"/>
      <c r="AE343" s="426"/>
      <c r="AF343" s="425">
        <v>0</v>
      </c>
      <c r="AG343" s="426">
        <v>0</v>
      </c>
      <c r="AH343" s="1656"/>
      <c r="AI343" s="426"/>
      <c r="AJ343" s="1083"/>
      <c r="AK343" s="1083"/>
      <c r="AL343" s="447"/>
      <c r="AM343" s="426"/>
      <c r="AN343" s="1083"/>
      <c r="AO343" s="1083"/>
      <c r="AP343" s="425"/>
      <c r="AQ343" s="426"/>
      <c r="AR343" s="425">
        <v>0</v>
      </c>
      <c r="AS343" s="426">
        <v>0</v>
      </c>
      <c r="AT343" s="447"/>
      <c r="AU343" s="426"/>
      <c r="AV343" s="425">
        <v>0</v>
      </c>
      <c r="AW343" s="426">
        <v>0</v>
      </c>
      <c r="AX343" s="1083"/>
      <c r="AY343" s="1083"/>
      <c r="AZ343" s="425">
        <v>0</v>
      </c>
      <c r="BA343" s="426">
        <v>0</v>
      </c>
      <c r="BB343" s="425">
        <v>0</v>
      </c>
      <c r="BC343" s="426">
        <v>0</v>
      </c>
      <c r="BD343" s="1690"/>
      <c r="BE343" s="1691"/>
      <c r="BF343" s="425">
        <v>0</v>
      </c>
      <c r="BG343" s="426">
        <v>0</v>
      </c>
      <c r="BH343" s="425">
        <v>0</v>
      </c>
      <c r="BI343" s="426">
        <v>0</v>
      </c>
      <c r="BJ343" s="1083"/>
      <c r="BK343" s="1083"/>
      <c r="BL343" s="447"/>
      <c r="BM343" s="426"/>
      <c r="BN343" s="447"/>
      <c r="BO343" s="426"/>
      <c r="BP343" s="1083"/>
      <c r="BQ343" s="1083"/>
      <c r="BR343" s="425">
        <v>0</v>
      </c>
      <c r="BS343" s="426">
        <v>0</v>
      </c>
      <c r="BT343" s="1083"/>
      <c r="BU343" s="1083"/>
      <c r="BV343" s="425">
        <v>0</v>
      </c>
      <c r="BW343" s="426">
        <v>0</v>
      </c>
      <c r="BX343" s="425">
        <v>0</v>
      </c>
      <c r="BY343" s="426">
        <v>0</v>
      </c>
      <c r="BZ343" s="425"/>
      <c r="CA343" s="426"/>
      <c r="CB343" s="425"/>
      <c r="CC343" s="426"/>
      <c r="CD343" s="425">
        <v>0</v>
      </c>
      <c r="CE343" s="426">
        <v>0</v>
      </c>
      <c r="CF343" s="425">
        <v>0</v>
      </c>
      <c r="CG343" s="426">
        <v>0</v>
      </c>
      <c r="CH343" s="425">
        <v>0</v>
      </c>
      <c r="CI343" s="426">
        <v>0</v>
      </c>
      <c r="CJ343" s="1083"/>
      <c r="CK343" s="1083"/>
      <c r="CL343" s="425"/>
      <c r="CM343" s="426"/>
      <c r="CN343" s="425">
        <v>0</v>
      </c>
      <c r="CO343" s="426">
        <v>0</v>
      </c>
      <c r="CP343" s="1083"/>
      <c r="CQ343" s="1083"/>
      <c r="CR343" s="447"/>
      <c r="CS343" s="426"/>
      <c r="CT343" s="1083"/>
      <c r="CU343" s="1083"/>
      <c r="CV343" s="447"/>
      <c r="CW343" s="426"/>
      <c r="CX343" s="425">
        <v>0</v>
      </c>
      <c r="CY343" s="426">
        <v>0</v>
      </c>
      <c r="CZ343" s="425">
        <v>0</v>
      </c>
      <c r="DA343" s="426">
        <v>0</v>
      </c>
      <c r="DB343" s="425">
        <v>0</v>
      </c>
      <c r="DC343" s="426">
        <v>0</v>
      </c>
      <c r="DD343" s="447"/>
      <c r="DE343" s="426"/>
      <c r="DF343" s="447"/>
      <c r="DG343" s="426"/>
      <c r="DH343" s="447"/>
      <c r="DI343" s="426"/>
      <c r="DJ343" s="425"/>
      <c r="DK343" s="426"/>
      <c r="DL343" s="1083"/>
      <c r="DM343" s="1083"/>
      <c r="DN343" s="447"/>
      <c r="DO343" s="426"/>
      <c r="DP343" s="447"/>
      <c r="DQ343" s="426"/>
      <c r="DR343" s="447"/>
      <c r="DS343" s="426"/>
      <c r="DT343" s="425">
        <v>0</v>
      </c>
      <c r="DU343" s="426">
        <v>0</v>
      </c>
      <c r="DV343" s="447"/>
      <c r="DW343" s="426"/>
      <c r="DX343" s="1083"/>
      <c r="DY343" s="1083"/>
      <c r="DZ343" s="1690"/>
      <c r="EA343" s="1691"/>
      <c r="EB343" s="425">
        <v>0</v>
      </c>
      <c r="EC343" s="426">
        <v>0</v>
      </c>
      <c r="ED343" s="1083"/>
      <c r="EE343" s="1083"/>
      <c r="EF343" s="1690"/>
      <c r="EG343" s="1691"/>
      <c r="EH343" s="1083"/>
      <c r="EI343" s="1083"/>
      <c r="EJ343" s="1083"/>
      <c r="EK343" s="1083"/>
      <c r="EL343" s="1083"/>
      <c r="EM343" s="1083"/>
      <c r="EN343" s="425">
        <v>0</v>
      </c>
      <c r="EO343" s="426">
        <v>0</v>
      </c>
      <c r="EP343" s="447"/>
      <c r="EQ343" s="426"/>
      <c r="ER343" s="1083"/>
      <c r="ES343" s="1083"/>
      <c r="ET343" s="1083"/>
      <c r="EU343" s="1083"/>
      <c r="EV343" s="1083"/>
      <c r="EW343" s="1083"/>
      <c r="EX343" s="1083"/>
      <c r="EY343" s="1083"/>
      <c r="EZ343" s="447"/>
      <c r="FA343" s="426"/>
      <c r="FB343" s="1083"/>
      <c r="FC343" s="1083"/>
      <c r="FD343" s="1690"/>
      <c r="FE343" s="1691"/>
      <c r="FF343" s="1690"/>
      <c r="FG343" s="1691"/>
      <c r="FH343" s="1690"/>
      <c r="FI343" s="1691"/>
      <c r="FJ343" s="1083"/>
      <c r="FK343" s="1083"/>
      <c r="FL343" s="1083"/>
      <c r="FM343" s="1083"/>
      <c r="FN343" s="1083"/>
      <c r="FO343" s="1083"/>
      <c r="FP343" s="1083"/>
      <c r="FQ343" s="1083"/>
      <c r="FR343" s="1083"/>
      <c r="FS343" s="1083"/>
      <c r="FT343" s="1083"/>
      <c r="FU343" s="1083"/>
      <c r="FV343" s="1083"/>
      <c r="FW343" s="1083"/>
      <c r="FX343" s="1083"/>
      <c r="FY343" s="1083"/>
      <c r="FZ343" s="1083"/>
      <c r="GA343" s="1083"/>
      <c r="GB343" s="1083"/>
      <c r="GC343" s="1083"/>
      <c r="GD343" s="1083"/>
      <c r="GE343" s="1083"/>
      <c r="GF343" s="1083"/>
      <c r="GG343" s="1083"/>
      <c r="GH343" s="1083"/>
      <c r="GI343" s="1083"/>
      <c r="GJ343" s="447"/>
      <c r="GK343" s="426"/>
      <c r="GL343" s="447"/>
      <c r="GM343" s="426"/>
    </row>
    <row r="344" spans="1:195" ht="13.5" hidden="1" customHeight="1" outlineLevel="1" x14ac:dyDescent="0.15">
      <c r="A344" s="2863">
        <v>44983</v>
      </c>
      <c r="B344" s="1505"/>
      <c r="C344" s="1505"/>
      <c r="D344" s="1297" t="s">
        <v>1318</v>
      </c>
      <c r="E344" s="1298" t="s">
        <v>29</v>
      </c>
      <c r="F344" s="1505"/>
      <c r="G344" s="1505"/>
      <c r="H344" s="1297" t="s">
        <v>599</v>
      </c>
      <c r="I344" s="1298" t="s">
        <v>29</v>
      </c>
      <c r="J344" s="1505"/>
      <c r="K344" s="1505"/>
      <c r="L344" s="1297" t="s">
        <v>982</v>
      </c>
      <c r="M344" s="1298" t="s">
        <v>29</v>
      </c>
      <c r="N344" s="1297" t="s">
        <v>1304</v>
      </c>
      <c r="O344" s="1298" t="s">
        <v>20</v>
      </c>
      <c r="P344" s="1505"/>
      <c r="Q344" s="1505"/>
      <c r="R344" s="1297" t="s">
        <v>1664</v>
      </c>
      <c r="S344" s="1298" t="s">
        <v>20</v>
      </c>
      <c r="T344" s="1297" t="s">
        <v>1641</v>
      </c>
      <c r="U344" s="1298" t="s">
        <v>20</v>
      </c>
      <c r="V344" s="1297" t="s">
        <v>1661</v>
      </c>
      <c r="W344" s="1298" t="s">
        <v>20</v>
      </c>
      <c r="X344" s="1505"/>
      <c r="Y344" s="1505"/>
      <c r="Z344" s="1505"/>
      <c r="AA344" s="1505"/>
      <c r="AB344" s="1297" t="s">
        <v>1081</v>
      </c>
      <c r="AC344" s="1298" t="s">
        <v>20</v>
      </c>
      <c r="AD344" s="1297" t="s">
        <v>1667</v>
      </c>
      <c r="AE344" s="1298" t="s">
        <v>29</v>
      </c>
      <c r="AF344" s="1297" t="s">
        <v>1642</v>
      </c>
      <c r="AG344" s="1298" t="s">
        <v>29</v>
      </c>
      <c r="AH344" s="1657"/>
      <c r="AI344" s="1298"/>
      <c r="AJ344" s="1505"/>
      <c r="AK344" s="1505"/>
      <c r="AL344" s="1297"/>
      <c r="AM344" s="1298"/>
      <c r="AN344" s="1505"/>
      <c r="AO344" s="1505"/>
      <c r="AP344" s="1297"/>
      <c r="AQ344" s="1298">
        <v>0</v>
      </c>
      <c r="AR344" s="1297" t="s">
        <v>5</v>
      </c>
      <c r="AS344" s="1298">
        <v>0</v>
      </c>
      <c r="AT344" s="1297"/>
      <c r="AU344" s="1298"/>
      <c r="AV344" s="1297" t="s">
        <v>5</v>
      </c>
      <c r="AW344" s="1298">
        <v>0</v>
      </c>
      <c r="AX344" s="1505"/>
      <c r="AY344" s="1505"/>
      <c r="AZ344" s="1297" t="s">
        <v>1089</v>
      </c>
      <c r="BA344" s="1298" t="s">
        <v>29</v>
      </c>
      <c r="BB344" s="1297" t="s">
        <v>1597</v>
      </c>
      <c r="BC344" s="1298" t="s">
        <v>20</v>
      </c>
      <c r="BD344" s="1694"/>
      <c r="BE344" s="1695"/>
      <c r="BF344" s="1297">
        <v>0</v>
      </c>
      <c r="BG344" s="1298">
        <v>0</v>
      </c>
      <c r="BH344" s="1297" t="s">
        <v>5</v>
      </c>
      <c r="BI344" s="1298">
        <v>0</v>
      </c>
      <c r="BJ344" s="1505"/>
      <c r="BK344" s="1505"/>
      <c r="BL344" s="1297"/>
      <c r="BM344" s="1298"/>
      <c r="BN344" s="1297"/>
      <c r="BO344" s="1298"/>
      <c r="BP344" s="1505"/>
      <c r="BQ344" s="1505"/>
      <c r="BR344" s="1297" t="s">
        <v>1663</v>
      </c>
      <c r="BS344" s="1298" t="s">
        <v>20</v>
      </c>
      <c r="BT344" s="1505"/>
      <c r="BU344" s="1505"/>
      <c r="BV344" s="1297" t="s">
        <v>1257</v>
      </c>
      <c r="BW344" s="1298" t="s">
        <v>29</v>
      </c>
      <c r="BX344" s="1297" t="s">
        <v>1625</v>
      </c>
      <c r="BY344" s="1298" t="s">
        <v>20</v>
      </c>
      <c r="BZ344" s="1297"/>
      <c r="CA344" s="1298">
        <v>0</v>
      </c>
      <c r="CB344" s="1297" t="s">
        <v>1290</v>
      </c>
      <c r="CC344" s="1298" t="s">
        <v>29</v>
      </c>
      <c r="CD344" s="1297" t="s">
        <v>1423</v>
      </c>
      <c r="CE344" s="1298" t="s">
        <v>20</v>
      </c>
      <c r="CF344" s="1297" t="s">
        <v>1086</v>
      </c>
      <c r="CG344" s="1298" t="s">
        <v>20</v>
      </c>
      <c r="CH344" s="1297" t="s">
        <v>615</v>
      </c>
      <c r="CI344" s="1298" t="s">
        <v>20</v>
      </c>
      <c r="CJ344" s="1505"/>
      <c r="CK344" s="1505"/>
      <c r="CL344" s="1297"/>
      <c r="CM344" s="1298">
        <v>0</v>
      </c>
      <c r="CN344" s="1297" t="s">
        <v>1462</v>
      </c>
      <c r="CO344" s="1298" t="s">
        <v>20</v>
      </c>
      <c r="CP344" s="1505"/>
      <c r="CQ344" s="1505"/>
      <c r="CR344" s="1297"/>
      <c r="CS344" s="1298"/>
      <c r="CT344" s="1505"/>
      <c r="CU344" s="1505"/>
      <c r="CV344" s="1297"/>
      <c r="CW344" s="1298"/>
      <c r="CX344" s="1297" t="s">
        <v>1662</v>
      </c>
      <c r="CY344" s="1298" t="s">
        <v>20</v>
      </c>
      <c r="CZ344" s="1297" t="s">
        <v>716</v>
      </c>
      <c r="DA344" s="1298" t="s">
        <v>29</v>
      </c>
      <c r="DB344" s="1297" t="s">
        <v>1542</v>
      </c>
      <c r="DC344" s="1298" t="s">
        <v>20</v>
      </c>
      <c r="DD344" s="1297"/>
      <c r="DE344" s="1298"/>
      <c r="DF344" s="1297"/>
      <c r="DG344" s="1298"/>
      <c r="DH344" s="1297"/>
      <c r="DI344" s="1298"/>
      <c r="DJ344" s="1297"/>
      <c r="DK344" s="1298">
        <v>0</v>
      </c>
      <c r="DL344" s="1505"/>
      <c r="DM344" s="1505"/>
      <c r="DN344" s="1297"/>
      <c r="DO344" s="1298"/>
      <c r="DP344" s="1297"/>
      <c r="DQ344" s="1298"/>
      <c r="DR344" s="1297"/>
      <c r="DS344" s="1298"/>
      <c r="DT344" s="1297">
        <v>0</v>
      </c>
      <c r="DU344" s="1298">
        <v>0</v>
      </c>
      <c r="DV344" s="1297"/>
      <c r="DW344" s="1298"/>
      <c r="DX344" s="1505"/>
      <c r="DY344" s="1505"/>
      <c r="DZ344" s="1694"/>
      <c r="EA344" s="1695"/>
      <c r="EB344" s="1297" t="s">
        <v>1666</v>
      </c>
      <c r="EC344" s="1298" t="s">
        <v>29</v>
      </c>
      <c r="ED344" s="1505"/>
      <c r="EE344" s="1505"/>
      <c r="EF344" s="1694"/>
      <c r="EG344" s="1695"/>
      <c r="EH344" s="1505"/>
      <c r="EI344" s="1505"/>
      <c r="EJ344" s="1505"/>
      <c r="EK344" s="1505"/>
      <c r="EL344" s="1505"/>
      <c r="EM344" s="1505"/>
      <c r="EN344" s="1297" t="s">
        <v>683</v>
      </c>
      <c r="EO344" s="1298">
        <v>0</v>
      </c>
      <c r="EP344" s="1297"/>
      <c r="EQ344" s="1298"/>
      <c r="ER344" s="1505"/>
      <c r="ES344" s="1505"/>
      <c r="ET344" s="1505"/>
      <c r="EU344" s="1505"/>
      <c r="EV344" s="1505"/>
      <c r="EW344" s="1505"/>
      <c r="EX344" s="1505"/>
      <c r="EY344" s="1505"/>
      <c r="EZ344" s="1297"/>
      <c r="FA344" s="1298"/>
      <c r="FB344" s="1505"/>
      <c r="FC344" s="1505"/>
      <c r="FD344" s="1694"/>
      <c r="FE344" s="1695"/>
      <c r="FF344" s="1694"/>
      <c r="FG344" s="1695"/>
      <c r="FH344" s="1694"/>
      <c r="FI344" s="1695"/>
      <c r="FJ344" s="1505"/>
      <c r="FK344" s="1505"/>
      <c r="FL344" s="1505"/>
      <c r="FM344" s="1505"/>
      <c r="FN344" s="1505"/>
      <c r="FO344" s="1505"/>
      <c r="FP344" s="1505"/>
      <c r="FQ344" s="1505"/>
      <c r="FR344" s="1505"/>
      <c r="FS344" s="1505"/>
      <c r="FT344" s="1505"/>
      <c r="FU344" s="1505"/>
      <c r="FV344" s="1505"/>
      <c r="FW344" s="1505"/>
      <c r="FX344" s="1505"/>
      <c r="FY344" s="1505"/>
      <c r="FZ344" s="1505"/>
      <c r="GA344" s="1505"/>
      <c r="GB344" s="1505"/>
      <c r="GC344" s="1505"/>
      <c r="GD344" s="1505"/>
      <c r="GE344" s="1505"/>
      <c r="GF344" s="1505"/>
      <c r="GG344" s="1505"/>
      <c r="GH344" s="1505"/>
      <c r="GI344" s="1505"/>
      <c r="GJ344" s="1297"/>
      <c r="GK344" s="1298"/>
      <c r="GL344" s="1297"/>
      <c r="GM344" s="1298"/>
    </row>
    <row r="345" spans="1:195" ht="13.5" hidden="1" customHeight="1" outlineLevel="1" x14ac:dyDescent="0.15">
      <c r="A345" s="2864"/>
      <c r="B345" s="1506"/>
      <c r="C345" s="1506"/>
      <c r="D345" s="1299" t="s">
        <v>1462</v>
      </c>
      <c r="E345" s="1300" t="s">
        <v>20</v>
      </c>
      <c r="F345" s="1506"/>
      <c r="G345" s="1506"/>
      <c r="H345" s="1299" t="s">
        <v>1641</v>
      </c>
      <c r="I345" s="1300" t="s">
        <v>20</v>
      </c>
      <c r="J345" s="1506"/>
      <c r="K345" s="1506"/>
      <c r="L345" s="1299" t="s">
        <v>1658</v>
      </c>
      <c r="M345" s="1300" t="s">
        <v>29</v>
      </c>
      <c r="N345" s="1299" t="s">
        <v>1660</v>
      </c>
      <c r="O345" s="1300" t="s">
        <v>20</v>
      </c>
      <c r="P345" s="1506"/>
      <c r="Q345" s="1506"/>
      <c r="R345" s="1299" t="s">
        <v>1657</v>
      </c>
      <c r="S345" s="1300" t="s">
        <v>29</v>
      </c>
      <c r="T345" s="1299" t="s">
        <v>1587</v>
      </c>
      <c r="U345" s="1300" t="s">
        <v>20</v>
      </c>
      <c r="V345" s="1299" t="s">
        <v>1534</v>
      </c>
      <c r="W345" s="1300" t="s">
        <v>20</v>
      </c>
      <c r="X345" s="1506"/>
      <c r="Y345" s="1506"/>
      <c r="Z345" s="1506"/>
      <c r="AA345" s="1506"/>
      <c r="AB345" s="1299" t="s">
        <v>1494</v>
      </c>
      <c r="AC345" s="1300" t="s">
        <v>20</v>
      </c>
      <c r="AD345" s="1299" t="s">
        <v>1304</v>
      </c>
      <c r="AE345" s="1300" t="s">
        <v>20</v>
      </c>
      <c r="AF345" s="1299" t="s">
        <v>1664</v>
      </c>
      <c r="AG345" s="1300" t="s">
        <v>29</v>
      </c>
      <c r="AH345" s="1658"/>
      <c r="AI345" s="1300"/>
      <c r="AJ345" s="1506"/>
      <c r="AK345" s="1506"/>
      <c r="AL345" s="1299"/>
      <c r="AM345" s="1300"/>
      <c r="AN345" s="1506"/>
      <c r="AO345" s="1506"/>
      <c r="AP345" s="1299">
        <v>0</v>
      </c>
      <c r="AQ345" s="1300">
        <v>0</v>
      </c>
      <c r="AR345" s="1299">
        <v>0</v>
      </c>
      <c r="AS345" s="1300">
        <v>0</v>
      </c>
      <c r="AT345" s="1299"/>
      <c r="AU345" s="1300"/>
      <c r="AV345" s="1299">
        <v>0</v>
      </c>
      <c r="AW345" s="1300">
        <v>0</v>
      </c>
      <c r="AX345" s="1506"/>
      <c r="AY345" s="1506"/>
      <c r="AZ345" s="1299" t="s">
        <v>1659</v>
      </c>
      <c r="BA345" s="1300" t="s">
        <v>29</v>
      </c>
      <c r="BB345" s="1299" t="s">
        <v>1010</v>
      </c>
      <c r="BC345" s="1300" t="s">
        <v>29</v>
      </c>
      <c r="BD345" s="1696"/>
      <c r="BE345" s="1697"/>
      <c r="BF345" s="1299">
        <v>0</v>
      </c>
      <c r="BG345" s="1300">
        <v>0</v>
      </c>
      <c r="BH345" s="1299">
        <v>0</v>
      </c>
      <c r="BI345" s="1300">
        <v>0</v>
      </c>
      <c r="BJ345" s="1506"/>
      <c r="BK345" s="1506"/>
      <c r="BL345" s="1299"/>
      <c r="BM345" s="1300"/>
      <c r="BN345" s="1299"/>
      <c r="BO345" s="1300"/>
      <c r="BP345" s="1506"/>
      <c r="BQ345" s="1506"/>
      <c r="BR345" s="1299" t="s">
        <v>1645</v>
      </c>
      <c r="BS345" s="1300" t="s">
        <v>20</v>
      </c>
      <c r="BT345" s="1506"/>
      <c r="BU345" s="1506"/>
      <c r="BV345" s="1299" t="s">
        <v>1290</v>
      </c>
      <c r="BW345" s="1300" t="s">
        <v>29</v>
      </c>
      <c r="BX345" s="1299" t="s">
        <v>1662</v>
      </c>
      <c r="BY345" s="1300" t="s">
        <v>20</v>
      </c>
      <c r="BZ345" s="1299">
        <v>0</v>
      </c>
      <c r="CA345" s="1300">
        <v>0</v>
      </c>
      <c r="CB345" s="1299" t="s">
        <v>1316</v>
      </c>
      <c r="CC345" s="1300" t="s">
        <v>20</v>
      </c>
      <c r="CD345" s="1299" t="s">
        <v>1661</v>
      </c>
      <c r="CE345" s="1300" t="s">
        <v>29</v>
      </c>
      <c r="CF345" s="1299" t="s">
        <v>1567</v>
      </c>
      <c r="CG345" s="1300" t="s">
        <v>29</v>
      </c>
      <c r="CH345" s="1299" t="s">
        <v>1089</v>
      </c>
      <c r="CI345" s="1300" t="s">
        <v>29</v>
      </c>
      <c r="CJ345" s="1506"/>
      <c r="CK345" s="1506"/>
      <c r="CL345" s="1299">
        <v>0</v>
      </c>
      <c r="CM345" s="1300">
        <v>0</v>
      </c>
      <c r="CN345" s="1299" t="s">
        <v>1594</v>
      </c>
      <c r="CO345" s="1300" t="s">
        <v>20</v>
      </c>
      <c r="CP345" s="1506"/>
      <c r="CQ345" s="1506"/>
      <c r="CR345" s="1299"/>
      <c r="CS345" s="1300"/>
      <c r="CT345" s="1506"/>
      <c r="CU345" s="1506"/>
      <c r="CV345" s="1299"/>
      <c r="CW345" s="1300"/>
      <c r="CX345" s="1299" t="s">
        <v>1460</v>
      </c>
      <c r="CY345" s="1300" t="s">
        <v>29</v>
      </c>
      <c r="CZ345" s="1299" t="s">
        <v>1647</v>
      </c>
      <c r="DA345" s="1300" t="s">
        <v>29</v>
      </c>
      <c r="DB345" s="1299" t="s">
        <v>1424</v>
      </c>
      <c r="DC345" s="1300" t="s">
        <v>29</v>
      </c>
      <c r="DD345" s="1299"/>
      <c r="DE345" s="1300"/>
      <c r="DF345" s="1299"/>
      <c r="DG345" s="1300"/>
      <c r="DH345" s="1299"/>
      <c r="DI345" s="1300"/>
      <c r="DJ345" s="1299">
        <v>0</v>
      </c>
      <c r="DK345" s="1300">
        <v>0</v>
      </c>
      <c r="DL345" s="1506"/>
      <c r="DM345" s="1506"/>
      <c r="DN345" s="1299"/>
      <c r="DO345" s="1300"/>
      <c r="DP345" s="1299"/>
      <c r="DQ345" s="1300"/>
      <c r="DR345" s="1299"/>
      <c r="DS345" s="1300"/>
      <c r="DT345" s="1299">
        <v>0</v>
      </c>
      <c r="DU345" s="1300">
        <v>0</v>
      </c>
      <c r="DV345" s="1299"/>
      <c r="DW345" s="1300"/>
      <c r="DX345" s="1506"/>
      <c r="DY345" s="1506"/>
      <c r="DZ345" s="1696"/>
      <c r="EA345" s="1697"/>
      <c r="EB345" s="1299" t="s">
        <v>1542</v>
      </c>
      <c r="EC345" s="1300" t="s">
        <v>20</v>
      </c>
      <c r="ED345" s="1506"/>
      <c r="EE345" s="1506"/>
      <c r="EF345" s="1696"/>
      <c r="EG345" s="1697"/>
      <c r="EH345" s="1506"/>
      <c r="EI345" s="1506"/>
      <c r="EJ345" s="1506"/>
      <c r="EK345" s="1506"/>
      <c r="EL345" s="1506"/>
      <c r="EM345" s="1506"/>
      <c r="EN345" s="1299">
        <v>0</v>
      </c>
      <c r="EO345" s="1300">
        <v>0</v>
      </c>
      <c r="EP345" s="1299"/>
      <c r="EQ345" s="1300"/>
      <c r="ER345" s="1506"/>
      <c r="ES345" s="1506"/>
      <c r="ET345" s="1506"/>
      <c r="EU345" s="1506"/>
      <c r="EV345" s="1506"/>
      <c r="EW345" s="1506"/>
      <c r="EX345" s="1506"/>
      <c r="EY345" s="1506"/>
      <c r="EZ345" s="1299"/>
      <c r="FA345" s="1300"/>
      <c r="FB345" s="1506"/>
      <c r="FC345" s="1506"/>
      <c r="FD345" s="1696"/>
      <c r="FE345" s="1697"/>
      <c r="FF345" s="1696"/>
      <c r="FG345" s="1697"/>
      <c r="FH345" s="1696"/>
      <c r="FI345" s="1697"/>
      <c r="FJ345" s="1506"/>
      <c r="FK345" s="1506"/>
      <c r="FL345" s="1506"/>
      <c r="FM345" s="1506"/>
      <c r="FN345" s="1506"/>
      <c r="FO345" s="1506"/>
      <c r="FP345" s="1506"/>
      <c r="FQ345" s="1506"/>
      <c r="FR345" s="1506"/>
      <c r="FS345" s="1506"/>
      <c r="FT345" s="1506"/>
      <c r="FU345" s="1506"/>
      <c r="FV345" s="1506"/>
      <c r="FW345" s="1506"/>
      <c r="FX345" s="1506"/>
      <c r="FY345" s="1506"/>
      <c r="FZ345" s="1506"/>
      <c r="GA345" s="1506"/>
      <c r="GB345" s="1506"/>
      <c r="GC345" s="1506"/>
      <c r="GD345" s="1506"/>
      <c r="GE345" s="1506"/>
      <c r="GF345" s="1506"/>
      <c r="GG345" s="1506"/>
      <c r="GH345" s="1506"/>
      <c r="GI345" s="1506"/>
      <c r="GJ345" s="1299"/>
      <c r="GK345" s="1300"/>
      <c r="GL345" s="1299"/>
      <c r="GM345" s="1300"/>
    </row>
    <row r="346" spans="1:195" ht="13.5" hidden="1" customHeight="1" outlineLevel="1" x14ac:dyDescent="0.15">
      <c r="A346" s="2864"/>
      <c r="B346" s="1506"/>
      <c r="C346" s="1506"/>
      <c r="D346" s="1299" t="s">
        <v>1664</v>
      </c>
      <c r="E346" s="1300" t="s">
        <v>20</v>
      </c>
      <c r="F346" s="1506"/>
      <c r="G346" s="1506"/>
      <c r="H346" s="1299" t="s">
        <v>1567</v>
      </c>
      <c r="I346" s="1300" t="s">
        <v>20</v>
      </c>
      <c r="J346" s="1506"/>
      <c r="K346" s="1506"/>
      <c r="L346" s="1299" t="s">
        <v>1657</v>
      </c>
      <c r="M346" s="1300" t="s">
        <v>29</v>
      </c>
      <c r="N346" s="1299" t="s">
        <v>982</v>
      </c>
      <c r="O346" s="1300" t="s">
        <v>29</v>
      </c>
      <c r="P346" s="1506"/>
      <c r="Q346" s="1506"/>
      <c r="R346" s="1299" t="s">
        <v>1316</v>
      </c>
      <c r="S346" s="1300" t="s">
        <v>20</v>
      </c>
      <c r="T346" s="1299" t="s">
        <v>1431</v>
      </c>
      <c r="U346" s="1300" t="s">
        <v>29</v>
      </c>
      <c r="V346" s="1299" t="s">
        <v>1587</v>
      </c>
      <c r="W346" s="1300" t="s">
        <v>20</v>
      </c>
      <c r="X346" s="1506"/>
      <c r="Y346" s="1506"/>
      <c r="Z346" s="1506"/>
      <c r="AA346" s="1506"/>
      <c r="AB346" s="1299" t="s">
        <v>1658</v>
      </c>
      <c r="AC346" s="1300" t="s">
        <v>20</v>
      </c>
      <c r="AD346" s="1299" t="s">
        <v>1597</v>
      </c>
      <c r="AE346" s="1300" t="s">
        <v>29</v>
      </c>
      <c r="AF346" s="1299" t="s">
        <v>1064</v>
      </c>
      <c r="AG346" s="1300" t="s">
        <v>29</v>
      </c>
      <c r="AH346" s="1658"/>
      <c r="AI346" s="1300"/>
      <c r="AJ346" s="1506"/>
      <c r="AK346" s="1506"/>
      <c r="AL346" s="1299"/>
      <c r="AM346" s="1300"/>
      <c r="AN346" s="1506"/>
      <c r="AO346" s="1506"/>
      <c r="AP346" s="1299">
        <v>0</v>
      </c>
      <c r="AQ346" s="1300">
        <v>0</v>
      </c>
      <c r="AR346" s="1299">
        <v>0</v>
      </c>
      <c r="AS346" s="1300">
        <v>0</v>
      </c>
      <c r="AT346" s="1299"/>
      <c r="AU346" s="1300"/>
      <c r="AV346" s="1299">
        <v>0</v>
      </c>
      <c r="AW346" s="1300">
        <v>0</v>
      </c>
      <c r="AX346" s="1506"/>
      <c r="AY346" s="1506"/>
      <c r="AZ346" s="1299" t="s">
        <v>1631</v>
      </c>
      <c r="BA346" s="1300" t="s">
        <v>20</v>
      </c>
      <c r="BB346" s="1299" t="s">
        <v>1625</v>
      </c>
      <c r="BC346" s="1300" t="s">
        <v>29</v>
      </c>
      <c r="BD346" s="1696"/>
      <c r="BE346" s="1697"/>
      <c r="BF346" s="1299" t="s">
        <v>1304</v>
      </c>
      <c r="BG346" s="1300" t="s">
        <v>20</v>
      </c>
      <c r="BH346" s="1299">
        <v>0</v>
      </c>
      <c r="BI346" s="1300">
        <v>0</v>
      </c>
      <c r="BJ346" s="1506"/>
      <c r="BK346" s="1506"/>
      <c r="BL346" s="1299"/>
      <c r="BM346" s="1300"/>
      <c r="BN346" s="1299"/>
      <c r="BO346" s="1300"/>
      <c r="BP346" s="1506"/>
      <c r="BQ346" s="1506"/>
      <c r="BR346" s="1299" t="s">
        <v>718</v>
      </c>
      <c r="BS346" s="496" t="s">
        <v>764</v>
      </c>
      <c r="BT346" s="1506"/>
      <c r="BU346" s="1506"/>
      <c r="BV346" s="1299" t="s">
        <v>1494</v>
      </c>
      <c r="BW346" s="1300" t="s">
        <v>652</v>
      </c>
      <c r="BX346" s="1299" t="s">
        <v>716</v>
      </c>
      <c r="BY346" s="1300" t="s">
        <v>29</v>
      </c>
      <c r="BZ346" s="1299">
        <v>0</v>
      </c>
      <c r="CA346" s="1300">
        <v>0</v>
      </c>
      <c r="CB346" s="1299" t="s">
        <v>1645</v>
      </c>
      <c r="CC346" s="1300" t="s">
        <v>20</v>
      </c>
      <c r="CD346" s="1299" t="s">
        <v>1667</v>
      </c>
      <c r="CE346" s="1300" t="s">
        <v>29</v>
      </c>
      <c r="CF346" s="1299" t="s">
        <v>1589</v>
      </c>
      <c r="CG346" s="1300" t="s">
        <v>29</v>
      </c>
      <c r="CH346" s="1299" t="s">
        <v>1290</v>
      </c>
      <c r="CI346" s="1300" t="s">
        <v>29</v>
      </c>
      <c r="CJ346" s="1506"/>
      <c r="CK346" s="1506"/>
      <c r="CL346" s="1299">
        <v>0</v>
      </c>
      <c r="CM346" s="1300">
        <v>0</v>
      </c>
      <c r="CN346" s="1299" t="s">
        <v>1659</v>
      </c>
      <c r="CO346" s="1300" t="s">
        <v>29</v>
      </c>
      <c r="CP346" s="1506"/>
      <c r="CQ346" s="1506"/>
      <c r="CR346" s="1299"/>
      <c r="CS346" s="1300"/>
      <c r="CT346" s="1506"/>
      <c r="CU346" s="1506"/>
      <c r="CV346" s="1299"/>
      <c r="CW346" s="1300"/>
      <c r="CX346" s="1299" t="s">
        <v>1534</v>
      </c>
      <c r="CY346" s="1300" t="s">
        <v>20</v>
      </c>
      <c r="CZ346" s="1299" t="s">
        <v>1670</v>
      </c>
      <c r="DA346" s="1300" t="s">
        <v>20</v>
      </c>
      <c r="DB346" s="1299" t="s">
        <v>1357</v>
      </c>
      <c r="DC346" s="1300" t="s">
        <v>20</v>
      </c>
      <c r="DD346" s="1299"/>
      <c r="DE346" s="1300"/>
      <c r="DF346" s="1299"/>
      <c r="DG346" s="1300"/>
      <c r="DH346" s="1299"/>
      <c r="DI346" s="1300"/>
      <c r="DJ346" s="1299">
        <v>0</v>
      </c>
      <c r="DK346" s="1300">
        <v>0</v>
      </c>
      <c r="DL346" s="1506"/>
      <c r="DM346" s="1506"/>
      <c r="DN346" s="1299"/>
      <c r="DO346" s="1300"/>
      <c r="DP346" s="1299"/>
      <c r="DQ346" s="1300"/>
      <c r="DR346" s="1299"/>
      <c r="DS346" s="1300"/>
      <c r="DT346" s="1299">
        <v>0</v>
      </c>
      <c r="DU346" s="1300">
        <v>0</v>
      </c>
      <c r="DV346" s="1299"/>
      <c r="DW346" s="1300"/>
      <c r="DX346" s="1506"/>
      <c r="DY346" s="1506"/>
      <c r="DZ346" s="1696"/>
      <c r="EA346" s="1697"/>
      <c r="EB346" s="1299" t="s">
        <v>1671</v>
      </c>
      <c r="EC346" s="1300" t="s">
        <v>29</v>
      </c>
      <c r="ED346" s="1506"/>
      <c r="EE346" s="1506"/>
      <c r="EF346" s="1696"/>
      <c r="EG346" s="1697"/>
      <c r="EH346" s="1506"/>
      <c r="EI346" s="1506"/>
      <c r="EJ346" s="1506"/>
      <c r="EK346" s="1506"/>
      <c r="EL346" s="1506"/>
      <c r="EM346" s="1506"/>
      <c r="EN346" s="1299">
        <v>0</v>
      </c>
      <c r="EO346" s="1300">
        <v>0</v>
      </c>
      <c r="EP346" s="1299"/>
      <c r="EQ346" s="1300"/>
      <c r="ER346" s="1506"/>
      <c r="ES346" s="1506"/>
      <c r="ET346" s="1506"/>
      <c r="EU346" s="1506"/>
      <c r="EV346" s="1506"/>
      <c r="EW346" s="1506"/>
      <c r="EX346" s="1506"/>
      <c r="EY346" s="1506"/>
      <c r="EZ346" s="1299"/>
      <c r="FA346" s="1300"/>
      <c r="FB346" s="1506"/>
      <c r="FC346" s="1506"/>
      <c r="FD346" s="1696"/>
      <c r="FE346" s="1697"/>
      <c r="FF346" s="1696"/>
      <c r="FG346" s="1697"/>
      <c r="FH346" s="1696"/>
      <c r="FI346" s="1697"/>
      <c r="FJ346" s="1506"/>
      <c r="FK346" s="1506"/>
      <c r="FL346" s="1506"/>
      <c r="FM346" s="1506"/>
      <c r="FN346" s="1506"/>
      <c r="FO346" s="1506"/>
      <c r="FP346" s="1506"/>
      <c r="FQ346" s="1506"/>
      <c r="FR346" s="1506"/>
      <c r="FS346" s="1506"/>
      <c r="FT346" s="1506"/>
      <c r="FU346" s="1506"/>
      <c r="FV346" s="1506"/>
      <c r="FW346" s="1506"/>
      <c r="FX346" s="1506"/>
      <c r="FY346" s="1506"/>
      <c r="FZ346" s="1506"/>
      <c r="GA346" s="1506"/>
      <c r="GB346" s="1506"/>
      <c r="GC346" s="1506"/>
      <c r="GD346" s="1506"/>
      <c r="GE346" s="1506"/>
      <c r="GF346" s="1506"/>
      <c r="GG346" s="1506"/>
      <c r="GH346" s="1506"/>
      <c r="GI346" s="1506"/>
      <c r="GJ346" s="1299"/>
      <c r="GK346" s="1300"/>
      <c r="GL346" s="1299"/>
      <c r="GM346" s="1300"/>
    </row>
    <row r="347" spans="1:195" ht="13.5" hidden="1" customHeight="1" outlineLevel="1" x14ac:dyDescent="0.15">
      <c r="A347" s="2864"/>
      <c r="B347" s="1506"/>
      <c r="C347" s="1506"/>
      <c r="D347" s="1299" t="s">
        <v>716</v>
      </c>
      <c r="E347" s="1300" t="s">
        <v>20</v>
      </c>
      <c r="F347" s="1506"/>
      <c r="G347" s="1506"/>
      <c r="H347" s="1299" t="s">
        <v>1431</v>
      </c>
      <c r="I347" s="1300" t="s">
        <v>20</v>
      </c>
      <c r="J347" s="1506"/>
      <c r="K347" s="1506"/>
      <c r="L347" s="1299" t="s">
        <v>1589</v>
      </c>
      <c r="M347" s="1300" t="s">
        <v>29</v>
      </c>
      <c r="N347" s="1299" t="s">
        <v>1423</v>
      </c>
      <c r="O347" s="1300" t="s">
        <v>20</v>
      </c>
      <c r="P347" s="1506"/>
      <c r="Q347" s="1506"/>
      <c r="R347" s="1299" t="s">
        <v>982</v>
      </c>
      <c r="S347" s="1300" t="s">
        <v>29</v>
      </c>
      <c r="T347" s="1299" t="s">
        <v>1658</v>
      </c>
      <c r="U347" s="1300" t="s">
        <v>20</v>
      </c>
      <c r="V347" s="1299" t="s">
        <v>1081</v>
      </c>
      <c r="W347" s="1300" t="s">
        <v>29</v>
      </c>
      <c r="X347" s="1506"/>
      <c r="Y347" s="1506"/>
      <c r="Z347" s="1506"/>
      <c r="AA347" s="1506"/>
      <c r="AB347" s="1299" t="s">
        <v>1584</v>
      </c>
      <c r="AC347" s="496" t="s">
        <v>864</v>
      </c>
      <c r="AD347" s="1299" t="s">
        <v>1587</v>
      </c>
      <c r="AE347" s="1300" t="s">
        <v>29</v>
      </c>
      <c r="AF347" s="1299" t="s">
        <v>1257</v>
      </c>
      <c r="AG347" s="1300" t="s">
        <v>29</v>
      </c>
      <c r="AH347" s="1658"/>
      <c r="AI347" s="1300"/>
      <c r="AJ347" s="1506"/>
      <c r="AK347" s="1506"/>
      <c r="AL347" s="1299"/>
      <c r="AM347" s="1300"/>
      <c r="AN347" s="1506"/>
      <c r="AO347" s="1506"/>
      <c r="AP347" s="1299">
        <v>0</v>
      </c>
      <c r="AQ347" s="1300">
        <v>0</v>
      </c>
      <c r="AR347" s="1299">
        <v>0</v>
      </c>
      <c r="AS347" s="1300">
        <v>0</v>
      </c>
      <c r="AT347" s="1299"/>
      <c r="AU347" s="1300"/>
      <c r="AV347" s="1299">
        <v>0</v>
      </c>
      <c r="AW347" s="1300">
        <v>0</v>
      </c>
      <c r="AX347" s="1506"/>
      <c r="AY347" s="1506"/>
      <c r="AZ347" s="1299" t="s">
        <v>718</v>
      </c>
      <c r="BA347" s="1300" t="s">
        <v>29</v>
      </c>
      <c r="BB347" s="1299" t="s">
        <v>1647</v>
      </c>
      <c r="BC347" s="1300" t="s">
        <v>20</v>
      </c>
      <c r="BD347" s="1696"/>
      <c r="BE347" s="1697"/>
      <c r="BF347" s="1299" t="s">
        <v>1462</v>
      </c>
      <c r="BG347" s="1300" t="s">
        <v>29</v>
      </c>
      <c r="BH347" s="1299">
        <v>0</v>
      </c>
      <c r="BI347" s="1300">
        <v>0</v>
      </c>
      <c r="BJ347" s="1506"/>
      <c r="BK347" s="1506"/>
      <c r="BL347" s="1299"/>
      <c r="BM347" s="1300"/>
      <c r="BN347" s="1299"/>
      <c r="BO347" s="1300"/>
      <c r="BP347" s="1506"/>
      <c r="BQ347" s="1506"/>
      <c r="BR347" s="1299" t="s">
        <v>1661</v>
      </c>
      <c r="BS347" s="1300" t="s">
        <v>29</v>
      </c>
      <c r="BT347" s="1506"/>
      <c r="BU347" s="1506"/>
      <c r="BV347" s="1299" t="s">
        <v>615</v>
      </c>
      <c r="BW347" s="1300" t="s">
        <v>29</v>
      </c>
      <c r="BX347" s="1299" t="s">
        <v>1665</v>
      </c>
      <c r="BY347" s="1300" t="s">
        <v>29</v>
      </c>
      <c r="BZ347" s="1299">
        <v>0</v>
      </c>
      <c r="CA347" s="1300">
        <v>0</v>
      </c>
      <c r="CB347" s="1299" t="s">
        <v>1672</v>
      </c>
      <c r="CC347" s="1300" t="s">
        <v>20</v>
      </c>
      <c r="CD347" s="1299" t="s">
        <v>1657</v>
      </c>
      <c r="CE347" s="1300" t="s">
        <v>29</v>
      </c>
      <c r="CF347" s="1299" t="s">
        <v>1356</v>
      </c>
      <c r="CG347" s="1300" t="s">
        <v>29</v>
      </c>
      <c r="CH347" s="1299" t="s">
        <v>1664</v>
      </c>
      <c r="CI347" s="1300" t="s">
        <v>20</v>
      </c>
      <c r="CJ347" s="1506"/>
      <c r="CK347" s="1506"/>
      <c r="CL347" s="1299">
        <v>0</v>
      </c>
      <c r="CM347" s="1300">
        <v>0</v>
      </c>
      <c r="CN347" s="1299" t="s">
        <v>1424</v>
      </c>
      <c r="CO347" s="1300" t="s">
        <v>29</v>
      </c>
      <c r="CP347" s="1506"/>
      <c r="CQ347" s="1506"/>
      <c r="CR347" s="1299"/>
      <c r="CS347" s="1300"/>
      <c r="CT347" s="1506"/>
      <c r="CU347" s="1506"/>
      <c r="CV347" s="1299"/>
      <c r="CW347" s="1300"/>
      <c r="CX347" s="1299" t="s">
        <v>1086</v>
      </c>
      <c r="CY347" s="1300" t="s">
        <v>20</v>
      </c>
      <c r="CZ347" s="1299" t="s">
        <v>1645</v>
      </c>
      <c r="DA347" s="1300" t="s">
        <v>20</v>
      </c>
      <c r="DB347" s="1299" t="s">
        <v>1597</v>
      </c>
      <c r="DC347" s="1300" t="s">
        <v>29</v>
      </c>
      <c r="DD347" s="1299"/>
      <c r="DE347" s="1300"/>
      <c r="DF347" s="1299"/>
      <c r="DG347" s="1300"/>
      <c r="DH347" s="1299"/>
      <c r="DI347" s="1300"/>
      <c r="DJ347" s="1299">
        <v>0</v>
      </c>
      <c r="DK347" s="1300">
        <v>0</v>
      </c>
      <c r="DL347" s="1506"/>
      <c r="DM347" s="1506"/>
      <c r="DN347" s="1299"/>
      <c r="DO347" s="1300"/>
      <c r="DP347" s="1299"/>
      <c r="DQ347" s="1300"/>
      <c r="DR347" s="1299"/>
      <c r="DS347" s="1300"/>
      <c r="DT347" s="1299">
        <v>0</v>
      </c>
      <c r="DU347" s="1300">
        <v>0</v>
      </c>
      <c r="DV347" s="1299"/>
      <c r="DW347" s="1300"/>
      <c r="DX347" s="1506"/>
      <c r="DY347" s="1506"/>
      <c r="DZ347" s="1696"/>
      <c r="EA347" s="1697"/>
      <c r="EB347" s="1299" t="s">
        <v>1318</v>
      </c>
      <c r="EC347" s="1300" t="s">
        <v>29</v>
      </c>
      <c r="ED347" s="1506"/>
      <c r="EE347" s="1506"/>
      <c r="EF347" s="1696"/>
      <c r="EG347" s="1697"/>
      <c r="EH347" s="1506"/>
      <c r="EI347" s="1506"/>
      <c r="EJ347" s="1506"/>
      <c r="EK347" s="1506"/>
      <c r="EL347" s="1506"/>
      <c r="EM347" s="1506"/>
      <c r="EN347" s="1299">
        <v>0</v>
      </c>
      <c r="EO347" s="1300">
        <v>0</v>
      </c>
      <c r="EP347" s="1299"/>
      <c r="EQ347" s="1300"/>
      <c r="ER347" s="1506"/>
      <c r="ES347" s="1506"/>
      <c r="ET347" s="1506"/>
      <c r="EU347" s="1506"/>
      <c r="EV347" s="1506"/>
      <c r="EW347" s="1506"/>
      <c r="EX347" s="1506"/>
      <c r="EY347" s="1506"/>
      <c r="EZ347" s="1299"/>
      <c r="FA347" s="1300"/>
      <c r="FB347" s="1506"/>
      <c r="FC347" s="1506"/>
      <c r="FD347" s="1696"/>
      <c r="FE347" s="1697"/>
      <c r="FF347" s="1696"/>
      <c r="FG347" s="1697"/>
      <c r="FH347" s="1696"/>
      <c r="FI347" s="1697"/>
      <c r="FJ347" s="1506"/>
      <c r="FK347" s="1506"/>
      <c r="FL347" s="1506"/>
      <c r="FM347" s="1506"/>
      <c r="FN347" s="1506"/>
      <c r="FO347" s="1506"/>
      <c r="FP347" s="1506"/>
      <c r="FQ347" s="1506"/>
      <c r="FR347" s="1506"/>
      <c r="FS347" s="1506"/>
      <c r="FT347" s="1506"/>
      <c r="FU347" s="1506"/>
      <c r="FV347" s="1506"/>
      <c r="FW347" s="1506"/>
      <c r="FX347" s="1506"/>
      <c r="FY347" s="1506"/>
      <c r="FZ347" s="1506"/>
      <c r="GA347" s="1506"/>
      <c r="GB347" s="1506"/>
      <c r="GC347" s="1506"/>
      <c r="GD347" s="1506"/>
      <c r="GE347" s="1506"/>
      <c r="GF347" s="1506"/>
      <c r="GG347" s="1506"/>
      <c r="GH347" s="1506"/>
      <c r="GI347" s="1506"/>
      <c r="GJ347" s="1299"/>
      <c r="GK347" s="1300"/>
      <c r="GL347" s="1299"/>
      <c r="GM347" s="1300"/>
    </row>
    <row r="348" spans="1:195" ht="13.5" hidden="1" customHeight="1" outlineLevel="1" x14ac:dyDescent="0.15">
      <c r="A348" s="2864"/>
      <c r="B348" s="1087"/>
      <c r="C348" s="1087"/>
      <c r="D348" s="502" t="s">
        <v>1665</v>
      </c>
      <c r="E348" s="482" t="s">
        <v>29</v>
      </c>
      <c r="F348" s="1087"/>
      <c r="G348" s="1087"/>
      <c r="H348" s="502">
        <v>0</v>
      </c>
      <c r="I348" s="482">
        <v>0</v>
      </c>
      <c r="J348" s="1087"/>
      <c r="K348" s="1087"/>
      <c r="L348" s="502">
        <v>0</v>
      </c>
      <c r="M348" s="482">
        <v>0</v>
      </c>
      <c r="N348" s="502">
        <v>0</v>
      </c>
      <c r="O348" s="482">
        <v>0</v>
      </c>
      <c r="P348" s="1087"/>
      <c r="Q348" s="1087"/>
      <c r="R348" s="502">
        <v>0</v>
      </c>
      <c r="S348" s="482">
        <v>0</v>
      </c>
      <c r="T348" s="502">
        <v>0</v>
      </c>
      <c r="U348" s="482">
        <v>0</v>
      </c>
      <c r="V348" s="502">
        <v>0</v>
      </c>
      <c r="W348" s="482">
        <v>0</v>
      </c>
      <c r="X348" s="1087"/>
      <c r="Y348" s="1087"/>
      <c r="Z348" s="1087"/>
      <c r="AA348" s="1087"/>
      <c r="AB348" s="502">
        <v>0</v>
      </c>
      <c r="AC348" s="482">
        <v>0</v>
      </c>
      <c r="AD348" s="502">
        <v>0</v>
      </c>
      <c r="AE348" s="482">
        <v>0</v>
      </c>
      <c r="AF348" s="502">
        <v>0</v>
      </c>
      <c r="AG348" s="482">
        <v>0</v>
      </c>
      <c r="AH348" s="1653"/>
      <c r="AI348" s="482"/>
      <c r="AJ348" s="1087"/>
      <c r="AK348" s="1087"/>
      <c r="AL348" s="502"/>
      <c r="AM348" s="482"/>
      <c r="AN348" s="1087"/>
      <c r="AO348" s="1087"/>
      <c r="AP348" s="502">
        <v>0</v>
      </c>
      <c r="AQ348" s="482">
        <v>0</v>
      </c>
      <c r="AR348" s="502">
        <v>0</v>
      </c>
      <c r="AS348" s="482">
        <v>0</v>
      </c>
      <c r="AT348" s="502"/>
      <c r="AU348" s="482"/>
      <c r="AV348" s="502">
        <v>0</v>
      </c>
      <c r="AW348" s="482">
        <v>0</v>
      </c>
      <c r="AX348" s="1087"/>
      <c r="AY348" s="1087"/>
      <c r="AZ348" s="502" t="s">
        <v>1645</v>
      </c>
      <c r="BA348" s="482" t="s">
        <v>20</v>
      </c>
      <c r="BB348" s="502">
        <v>0</v>
      </c>
      <c r="BC348" s="482">
        <v>0</v>
      </c>
      <c r="BD348" s="1686"/>
      <c r="BE348" s="498"/>
      <c r="BF348" s="502">
        <v>0</v>
      </c>
      <c r="BG348" s="482">
        <v>0</v>
      </c>
      <c r="BH348" s="502">
        <v>0</v>
      </c>
      <c r="BI348" s="482">
        <v>0</v>
      </c>
      <c r="BJ348" s="1087"/>
      <c r="BK348" s="1087"/>
      <c r="BL348" s="502"/>
      <c r="BM348" s="482"/>
      <c r="BN348" s="502"/>
      <c r="BO348" s="482"/>
      <c r="BP348" s="1087"/>
      <c r="BQ348" s="1087"/>
      <c r="BR348" s="502">
        <v>0</v>
      </c>
      <c r="BS348" s="482">
        <v>0</v>
      </c>
      <c r="BT348" s="1087"/>
      <c r="BU348" s="1087"/>
      <c r="BV348" s="502">
        <v>0</v>
      </c>
      <c r="BW348" s="482">
        <v>0</v>
      </c>
      <c r="BX348" s="502">
        <v>0</v>
      </c>
      <c r="BY348" s="482">
        <v>0</v>
      </c>
      <c r="BZ348" s="502">
        <v>0</v>
      </c>
      <c r="CA348" s="482">
        <v>0</v>
      </c>
      <c r="CB348" s="502">
        <v>0</v>
      </c>
      <c r="CC348" s="482">
        <v>0</v>
      </c>
      <c r="CD348" s="502">
        <v>0</v>
      </c>
      <c r="CE348" s="482">
        <v>0</v>
      </c>
      <c r="CF348" s="502">
        <v>0</v>
      </c>
      <c r="CG348" s="482">
        <v>0</v>
      </c>
      <c r="CH348" s="502">
        <v>0</v>
      </c>
      <c r="CI348" s="482">
        <v>0</v>
      </c>
      <c r="CJ348" s="1087"/>
      <c r="CK348" s="1087"/>
      <c r="CL348" s="502">
        <v>0</v>
      </c>
      <c r="CM348" s="482">
        <v>0</v>
      </c>
      <c r="CN348" s="502">
        <v>0</v>
      </c>
      <c r="CO348" s="482">
        <v>0</v>
      </c>
      <c r="CP348" s="1087"/>
      <c r="CQ348" s="1087"/>
      <c r="CR348" s="502"/>
      <c r="CS348" s="482"/>
      <c r="CT348" s="1087"/>
      <c r="CU348" s="1087"/>
      <c r="CV348" s="502"/>
      <c r="CW348" s="482"/>
      <c r="CX348" s="502">
        <v>0</v>
      </c>
      <c r="CY348" s="482">
        <v>0</v>
      </c>
      <c r="CZ348" s="502">
        <v>0</v>
      </c>
      <c r="DA348" s="482">
        <v>0</v>
      </c>
      <c r="DB348" s="502">
        <v>0</v>
      </c>
      <c r="DC348" s="482">
        <v>0</v>
      </c>
      <c r="DD348" s="502"/>
      <c r="DE348" s="482"/>
      <c r="DF348" s="502"/>
      <c r="DG348" s="482"/>
      <c r="DH348" s="502"/>
      <c r="DI348" s="482"/>
      <c r="DJ348" s="502">
        <v>0</v>
      </c>
      <c r="DK348" s="482">
        <v>0</v>
      </c>
      <c r="DL348" s="1087"/>
      <c r="DM348" s="1087"/>
      <c r="DN348" s="502"/>
      <c r="DO348" s="482"/>
      <c r="DP348" s="502"/>
      <c r="DQ348" s="482"/>
      <c r="DR348" s="502"/>
      <c r="DS348" s="482"/>
      <c r="DT348" s="502">
        <v>0</v>
      </c>
      <c r="DU348" s="482">
        <v>0</v>
      </c>
      <c r="DV348" s="502"/>
      <c r="DW348" s="482"/>
      <c r="DX348" s="1087"/>
      <c r="DY348" s="1087"/>
      <c r="DZ348" s="1686"/>
      <c r="EA348" s="498"/>
      <c r="EB348" s="502">
        <v>0</v>
      </c>
      <c r="EC348" s="482">
        <v>0</v>
      </c>
      <c r="ED348" s="1087"/>
      <c r="EE348" s="1087"/>
      <c r="EF348" s="1686"/>
      <c r="EG348" s="498"/>
      <c r="EH348" s="1087"/>
      <c r="EI348" s="1087"/>
      <c r="EJ348" s="1087"/>
      <c r="EK348" s="1087"/>
      <c r="EL348" s="1087"/>
      <c r="EM348" s="1087"/>
      <c r="EN348" s="502">
        <v>0</v>
      </c>
      <c r="EO348" s="482">
        <v>0</v>
      </c>
      <c r="EP348" s="502"/>
      <c r="EQ348" s="482"/>
      <c r="ER348" s="1087"/>
      <c r="ES348" s="1087"/>
      <c r="ET348" s="1087"/>
      <c r="EU348" s="1087"/>
      <c r="EV348" s="1087"/>
      <c r="EW348" s="1087"/>
      <c r="EX348" s="1087"/>
      <c r="EY348" s="1087"/>
      <c r="EZ348" s="502"/>
      <c r="FA348" s="482"/>
      <c r="FB348" s="1087"/>
      <c r="FC348" s="1087"/>
      <c r="FD348" s="1686"/>
      <c r="FE348" s="498"/>
      <c r="FF348" s="1686"/>
      <c r="FG348" s="498"/>
      <c r="FH348" s="1686"/>
      <c r="FI348" s="498"/>
      <c r="FJ348" s="1087"/>
      <c r="FK348" s="1087"/>
      <c r="FL348" s="1087"/>
      <c r="FM348" s="1087"/>
      <c r="FN348" s="1087"/>
      <c r="FO348" s="1087"/>
      <c r="FP348" s="1087"/>
      <c r="FQ348" s="1087"/>
      <c r="FR348" s="1087"/>
      <c r="FS348" s="1087"/>
      <c r="FT348" s="1087"/>
      <c r="FU348" s="1087"/>
      <c r="FV348" s="1087"/>
      <c r="FW348" s="1087"/>
      <c r="FX348" s="1087"/>
      <c r="FY348" s="1087"/>
      <c r="FZ348" s="1087"/>
      <c r="GA348" s="1087"/>
      <c r="GB348" s="1087"/>
      <c r="GC348" s="1087"/>
      <c r="GD348" s="1087"/>
      <c r="GE348" s="1087"/>
      <c r="GF348" s="1087"/>
      <c r="GG348" s="1087"/>
      <c r="GH348" s="1087"/>
      <c r="GI348" s="1087"/>
      <c r="GJ348" s="502"/>
      <c r="GK348" s="482"/>
      <c r="GL348" s="502"/>
      <c r="GM348" s="482"/>
    </row>
    <row r="349" spans="1:195" ht="13.5" hidden="1" customHeight="1" outlineLevel="1" x14ac:dyDescent="0.15">
      <c r="A349" s="2863">
        <v>44997</v>
      </c>
      <c r="B349" s="1081"/>
      <c r="C349" s="1081"/>
      <c r="D349" s="1495" t="s">
        <v>1483</v>
      </c>
      <c r="E349" s="1066" t="s">
        <v>20</v>
      </c>
      <c r="F349" s="1081"/>
      <c r="G349" s="1081"/>
      <c r="H349" s="1495" t="s">
        <v>1679</v>
      </c>
      <c r="I349" s="1066" t="s">
        <v>29</v>
      </c>
      <c r="J349" s="1081"/>
      <c r="K349" s="1081"/>
      <c r="L349" s="1495" t="s">
        <v>1659</v>
      </c>
      <c r="M349" s="1066" t="s">
        <v>20</v>
      </c>
      <c r="N349" s="1495" t="s">
        <v>1684</v>
      </c>
      <c r="O349" s="1066" t="s">
        <v>29</v>
      </c>
      <c r="P349" s="1081"/>
      <c r="Q349" s="1081"/>
      <c r="R349" s="1495" t="s">
        <v>1479</v>
      </c>
      <c r="S349" s="1066" t="s">
        <v>29</v>
      </c>
      <c r="T349" s="1495" t="s">
        <v>639</v>
      </c>
      <c r="U349" s="1066" t="s">
        <v>29</v>
      </c>
      <c r="V349" s="1495" t="s">
        <v>1687</v>
      </c>
      <c r="W349" s="1066" t="s">
        <v>20</v>
      </c>
      <c r="X349" s="1081"/>
      <c r="Y349" s="1081"/>
      <c r="Z349" s="1081"/>
      <c r="AA349" s="1081"/>
      <c r="AB349" s="1495" t="s">
        <v>1607</v>
      </c>
      <c r="AC349" s="1066" t="s">
        <v>29</v>
      </c>
      <c r="AD349" s="1495" t="s">
        <v>5</v>
      </c>
      <c r="AE349" s="1066">
        <v>0</v>
      </c>
      <c r="AF349" s="1495" t="s">
        <v>1688</v>
      </c>
      <c r="AG349" s="1066" t="s">
        <v>29</v>
      </c>
      <c r="AH349" s="1654"/>
      <c r="AI349" s="427"/>
      <c r="AJ349" s="1081"/>
      <c r="AK349" s="1081"/>
      <c r="AL349" s="446"/>
      <c r="AM349" s="427"/>
      <c r="AN349" s="1081"/>
      <c r="AO349" s="1081"/>
      <c r="AP349" s="1495"/>
      <c r="AQ349" s="1066"/>
      <c r="AR349" s="1495" t="s">
        <v>1328</v>
      </c>
      <c r="AS349" s="1066" t="s">
        <v>29</v>
      </c>
      <c r="AT349" s="446"/>
      <c r="AU349" s="427"/>
      <c r="AV349" s="1495" t="s">
        <v>1243</v>
      </c>
      <c r="AW349" s="1066" t="s">
        <v>20</v>
      </c>
      <c r="AX349" s="1081"/>
      <c r="AY349" s="1081"/>
      <c r="AZ349" s="1495" t="s">
        <v>1619</v>
      </c>
      <c r="BA349" s="1066" t="s">
        <v>20</v>
      </c>
      <c r="BB349" s="1495" t="s">
        <v>1556</v>
      </c>
      <c r="BC349" s="1066" t="s">
        <v>29</v>
      </c>
      <c r="BD349" s="1687"/>
      <c r="BE349" s="1066"/>
      <c r="BF349" s="1495">
        <v>0</v>
      </c>
      <c r="BG349" s="1066">
        <v>0</v>
      </c>
      <c r="BH349" s="1495" t="s">
        <v>5</v>
      </c>
      <c r="BI349" s="1066">
        <v>0</v>
      </c>
      <c r="BJ349" s="1081"/>
      <c r="BK349" s="1081"/>
      <c r="BL349" s="446"/>
      <c r="BM349" s="427"/>
      <c r="BN349" s="446"/>
      <c r="BO349" s="427"/>
      <c r="BP349" s="1081"/>
      <c r="BQ349" s="1081"/>
      <c r="BR349" s="1495" t="s">
        <v>1482</v>
      </c>
      <c r="BS349" s="1066" t="s">
        <v>29</v>
      </c>
      <c r="BT349" s="1081"/>
      <c r="BU349" s="1081"/>
      <c r="BV349" s="1495" t="s">
        <v>1487</v>
      </c>
      <c r="BW349" s="1066" t="s">
        <v>20</v>
      </c>
      <c r="BX349" s="1495" t="s">
        <v>1623</v>
      </c>
      <c r="BY349" s="1066" t="s">
        <v>29</v>
      </c>
      <c r="BZ349" s="1495" t="s">
        <v>1558</v>
      </c>
      <c r="CA349" s="1066" t="s">
        <v>29</v>
      </c>
      <c r="CB349" s="1495" t="s">
        <v>1553</v>
      </c>
      <c r="CC349" s="1066" t="s">
        <v>29</v>
      </c>
      <c r="CD349" s="1495" t="s">
        <v>1347</v>
      </c>
      <c r="CE349" s="1066" t="s">
        <v>20</v>
      </c>
      <c r="CF349" s="1495" t="s">
        <v>1226</v>
      </c>
      <c r="CG349" s="1066" t="s">
        <v>29</v>
      </c>
      <c r="CH349" s="1495" t="s">
        <v>1207</v>
      </c>
      <c r="CI349" s="1066" t="s">
        <v>20</v>
      </c>
      <c r="CJ349" s="1081"/>
      <c r="CK349" s="1081"/>
      <c r="CL349" s="1495"/>
      <c r="CM349" s="1066"/>
      <c r="CN349" s="1495" t="s">
        <v>1661</v>
      </c>
      <c r="CO349" s="1066" t="s">
        <v>20</v>
      </c>
      <c r="CP349" s="1081"/>
      <c r="CQ349" s="1081"/>
      <c r="CR349" s="446"/>
      <c r="CS349" s="427"/>
      <c r="CT349" s="1081"/>
      <c r="CU349" s="1081"/>
      <c r="CV349" s="446"/>
      <c r="CW349" s="427"/>
      <c r="CX349" s="1495" t="s">
        <v>1681</v>
      </c>
      <c r="CY349" s="1066" t="s">
        <v>20</v>
      </c>
      <c r="CZ349" s="1495" t="s">
        <v>1327</v>
      </c>
      <c r="DA349" s="1066" t="s">
        <v>20</v>
      </c>
      <c r="DB349" s="1495" t="s">
        <v>1622</v>
      </c>
      <c r="DC349" s="1066" t="s">
        <v>29</v>
      </c>
      <c r="DD349" s="446"/>
      <c r="DE349" s="427"/>
      <c r="DF349" s="446"/>
      <c r="DG349" s="427"/>
      <c r="DH349" s="446"/>
      <c r="DI349" s="427"/>
      <c r="DJ349" s="1495"/>
      <c r="DK349" s="1066"/>
      <c r="DL349" s="1081"/>
      <c r="DM349" s="1081"/>
      <c r="DN349" s="446"/>
      <c r="DO349" s="427"/>
      <c r="DP349" s="446"/>
      <c r="DQ349" s="427"/>
      <c r="DR349" s="446"/>
      <c r="DS349" s="427"/>
      <c r="DT349" s="1495" t="s">
        <v>1231</v>
      </c>
      <c r="DU349" s="1066" t="s">
        <v>29</v>
      </c>
      <c r="DV349" s="446"/>
      <c r="DW349" s="427"/>
      <c r="DX349" s="1081"/>
      <c r="DY349" s="1081"/>
      <c r="DZ349" s="1687"/>
      <c r="EA349" s="1066"/>
      <c r="EB349" s="1495" t="s">
        <v>1492</v>
      </c>
      <c r="EC349" s="1066" t="s">
        <v>20</v>
      </c>
      <c r="ED349" s="1081"/>
      <c r="EE349" s="1081"/>
      <c r="EF349" s="1687"/>
      <c r="EG349" s="1066"/>
      <c r="EH349" s="1081"/>
      <c r="EI349" s="1081"/>
      <c r="EJ349" s="1081"/>
      <c r="EK349" s="1081"/>
      <c r="EL349" s="1081"/>
      <c r="EM349" s="1081"/>
      <c r="EN349" s="1495" t="s">
        <v>1693</v>
      </c>
      <c r="EO349" s="1066" t="s">
        <v>29</v>
      </c>
      <c r="EP349" s="446"/>
      <c r="EQ349" s="427"/>
      <c r="ER349" s="1081"/>
      <c r="ES349" s="1081"/>
      <c r="ET349" s="1081"/>
      <c r="EU349" s="1081"/>
      <c r="EV349" s="1081"/>
      <c r="EW349" s="1081"/>
      <c r="EX349" s="1081"/>
      <c r="EY349" s="1081"/>
      <c r="EZ349" s="446"/>
      <c r="FA349" s="427"/>
      <c r="FB349" s="1081"/>
      <c r="FC349" s="1081"/>
      <c r="FD349" s="1687"/>
      <c r="FE349" s="1066"/>
      <c r="FF349" s="1687"/>
      <c r="FG349" s="1066"/>
      <c r="FH349" s="1687"/>
      <c r="FI349" s="1066"/>
      <c r="FJ349" s="1081"/>
      <c r="FK349" s="1081"/>
      <c r="FL349" s="1081"/>
      <c r="FM349" s="1081"/>
      <c r="FN349" s="1081"/>
      <c r="FO349" s="1081"/>
      <c r="FP349" s="1081"/>
      <c r="FQ349" s="1081"/>
      <c r="FR349" s="1081"/>
      <c r="FS349" s="1081"/>
      <c r="FT349" s="1081"/>
      <c r="FU349" s="1081"/>
      <c r="FV349" s="1081"/>
      <c r="FW349" s="1081"/>
      <c r="FX349" s="1081"/>
      <c r="FY349" s="1081"/>
      <c r="FZ349" s="1081"/>
      <c r="GA349" s="1081"/>
      <c r="GB349" s="1081"/>
      <c r="GC349" s="1081"/>
      <c r="GD349" s="1081"/>
      <c r="GE349" s="1081"/>
      <c r="GF349" s="1081"/>
      <c r="GG349" s="1081"/>
      <c r="GH349" s="1081"/>
      <c r="GI349" s="1081"/>
      <c r="GJ349" s="446"/>
      <c r="GK349" s="427"/>
      <c r="GL349" s="446"/>
      <c r="GM349" s="427"/>
    </row>
    <row r="350" spans="1:195" ht="13.5" hidden="1" customHeight="1" outlineLevel="1" x14ac:dyDescent="0.15">
      <c r="A350" s="2864"/>
      <c r="B350" s="1082"/>
      <c r="C350" s="1082"/>
      <c r="D350" s="430" t="s">
        <v>1487</v>
      </c>
      <c r="E350" s="429" t="s">
        <v>29</v>
      </c>
      <c r="F350" s="1082"/>
      <c r="G350" s="1082"/>
      <c r="H350" s="430" t="s">
        <v>1262</v>
      </c>
      <c r="I350" s="429" t="s">
        <v>20</v>
      </c>
      <c r="J350" s="1082"/>
      <c r="K350" s="1082"/>
      <c r="L350" s="430" t="s">
        <v>1343</v>
      </c>
      <c r="M350" s="429" t="s">
        <v>29</v>
      </c>
      <c r="N350" s="430" t="s">
        <v>1686</v>
      </c>
      <c r="O350" s="429" t="s">
        <v>20</v>
      </c>
      <c r="P350" s="1082"/>
      <c r="Q350" s="1082"/>
      <c r="R350" s="430" t="s">
        <v>1687</v>
      </c>
      <c r="S350" s="429" t="s">
        <v>29</v>
      </c>
      <c r="T350" s="430" t="s">
        <v>1659</v>
      </c>
      <c r="U350" s="429" t="s">
        <v>29</v>
      </c>
      <c r="V350" s="430" t="s">
        <v>1688</v>
      </c>
      <c r="W350" s="429" t="s">
        <v>29</v>
      </c>
      <c r="X350" s="1082"/>
      <c r="Y350" s="1082"/>
      <c r="Z350" s="1082"/>
      <c r="AA350" s="1082"/>
      <c r="AB350" s="430" t="s">
        <v>1430</v>
      </c>
      <c r="AC350" s="429" t="s">
        <v>20</v>
      </c>
      <c r="AD350" s="430">
        <v>0</v>
      </c>
      <c r="AE350" s="429">
        <v>0</v>
      </c>
      <c r="AF350" s="430" t="s">
        <v>1531</v>
      </c>
      <c r="AG350" s="429" t="s">
        <v>29</v>
      </c>
      <c r="AH350" s="1655"/>
      <c r="AI350" s="429"/>
      <c r="AJ350" s="1082"/>
      <c r="AK350" s="1082"/>
      <c r="AL350" s="428"/>
      <c r="AM350" s="429"/>
      <c r="AN350" s="1082"/>
      <c r="AO350" s="1082"/>
      <c r="AP350" s="430"/>
      <c r="AQ350" s="429"/>
      <c r="AR350" s="430" t="s">
        <v>1627</v>
      </c>
      <c r="AS350" s="429" t="s">
        <v>20</v>
      </c>
      <c r="AT350" s="428"/>
      <c r="AU350" s="429"/>
      <c r="AV350" s="430" t="s">
        <v>1622</v>
      </c>
      <c r="AW350" s="429" t="s">
        <v>20</v>
      </c>
      <c r="AX350" s="1082"/>
      <c r="AY350" s="1082"/>
      <c r="AZ350" s="430" t="s">
        <v>1464</v>
      </c>
      <c r="BA350" s="429" t="s">
        <v>29</v>
      </c>
      <c r="BB350" s="430" t="s">
        <v>1277</v>
      </c>
      <c r="BC350" s="429" t="s">
        <v>20</v>
      </c>
      <c r="BD350" s="1688"/>
      <c r="BE350" s="1689"/>
      <c r="BF350" s="430">
        <v>0</v>
      </c>
      <c r="BG350" s="429">
        <v>0</v>
      </c>
      <c r="BH350" s="430">
        <v>0</v>
      </c>
      <c r="BI350" s="429">
        <v>0</v>
      </c>
      <c r="BJ350" s="1082"/>
      <c r="BK350" s="1082"/>
      <c r="BL350" s="428"/>
      <c r="BM350" s="429"/>
      <c r="BN350" s="428"/>
      <c r="BO350" s="429"/>
      <c r="BP350" s="1082"/>
      <c r="BQ350" s="1082"/>
      <c r="BR350" s="430" t="s">
        <v>1682</v>
      </c>
      <c r="BS350" s="429" t="s">
        <v>29</v>
      </c>
      <c r="BT350" s="1082"/>
      <c r="BU350" s="1082"/>
      <c r="BV350" s="430" t="s">
        <v>1615</v>
      </c>
      <c r="BW350" s="429" t="s">
        <v>20</v>
      </c>
      <c r="BX350" s="430" t="s">
        <v>1327</v>
      </c>
      <c r="BY350" s="429" t="s">
        <v>29</v>
      </c>
      <c r="BZ350" s="430" t="s">
        <v>1619</v>
      </c>
      <c r="CA350" s="429" t="s">
        <v>29</v>
      </c>
      <c r="CB350" s="430" t="s">
        <v>1681</v>
      </c>
      <c r="CC350" s="429" t="s">
        <v>29</v>
      </c>
      <c r="CD350" s="430" t="s">
        <v>1679</v>
      </c>
      <c r="CE350" s="429" t="s">
        <v>20</v>
      </c>
      <c r="CF350" s="430" t="s">
        <v>1073</v>
      </c>
      <c r="CG350" s="429" t="s">
        <v>29</v>
      </c>
      <c r="CH350" s="430" t="s">
        <v>1689</v>
      </c>
      <c r="CI350" s="429" t="s">
        <v>29</v>
      </c>
      <c r="CJ350" s="1082"/>
      <c r="CK350" s="1082"/>
      <c r="CL350" s="430"/>
      <c r="CM350" s="429"/>
      <c r="CN350" s="430" t="s">
        <v>1624</v>
      </c>
      <c r="CO350" s="429" t="s">
        <v>29</v>
      </c>
      <c r="CP350" s="1082"/>
      <c r="CQ350" s="1082"/>
      <c r="CR350" s="428"/>
      <c r="CS350" s="429"/>
      <c r="CT350" s="1082"/>
      <c r="CU350" s="1082"/>
      <c r="CV350" s="428"/>
      <c r="CW350" s="429"/>
      <c r="CX350" s="430" t="s">
        <v>1207</v>
      </c>
      <c r="CY350" s="429" t="s">
        <v>29</v>
      </c>
      <c r="CZ350" s="430" t="s">
        <v>1694</v>
      </c>
      <c r="DA350" s="429" t="s">
        <v>20</v>
      </c>
      <c r="DB350" s="430" t="s">
        <v>1485</v>
      </c>
      <c r="DC350" s="429" t="s">
        <v>20</v>
      </c>
      <c r="DD350" s="428"/>
      <c r="DE350" s="429"/>
      <c r="DF350" s="428"/>
      <c r="DG350" s="429"/>
      <c r="DH350" s="428"/>
      <c r="DI350" s="429"/>
      <c r="DJ350" s="430"/>
      <c r="DK350" s="429"/>
      <c r="DL350" s="1082"/>
      <c r="DM350" s="1082"/>
      <c r="DN350" s="428"/>
      <c r="DO350" s="429"/>
      <c r="DP350" s="428"/>
      <c r="DQ350" s="429"/>
      <c r="DR350" s="428"/>
      <c r="DS350" s="429"/>
      <c r="DT350" s="430" t="s">
        <v>1556</v>
      </c>
      <c r="DU350" s="429" t="s">
        <v>29</v>
      </c>
      <c r="DV350" s="428"/>
      <c r="DW350" s="429"/>
      <c r="DX350" s="1082"/>
      <c r="DY350" s="1082"/>
      <c r="DZ350" s="1688"/>
      <c r="EA350" s="1689"/>
      <c r="EB350" s="430" t="s">
        <v>1231</v>
      </c>
      <c r="EC350" s="429" t="s">
        <v>29</v>
      </c>
      <c r="ED350" s="1082"/>
      <c r="EE350" s="1082"/>
      <c r="EF350" s="1688"/>
      <c r="EG350" s="1689"/>
      <c r="EH350" s="1082"/>
      <c r="EI350" s="1082"/>
      <c r="EJ350" s="1082"/>
      <c r="EK350" s="1082"/>
      <c r="EL350" s="1082"/>
      <c r="EM350" s="1082"/>
      <c r="EN350" s="430" t="s">
        <v>1644</v>
      </c>
      <c r="EO350" s="429" t="s">
        <v>20</v>
      </c>
      <c r="EP350" s="428"/>
      <c r="EQ350" s="429"/>
      <c r="ER350" s="1082"/>
      <c r="ES350" s="1082"/>
      <c r="ET350" s="1082"/>
      <c r="EU350" s="1082"/>
      <c r="EV350" s="1082"/>
      <c r="EW350" s="1082"/>
      <c r="EX350" s="1082"/>
      <c r="EY350" s="1082"/>
      <c r="EZ350" s="428"/>
      <c r="FA350" s="429"/>
      <c r="FB350" s="1082"/>
      <c r="FC350" s="1082"/>
      <c r="FD350" s="1688"/>
      <c r="FE350" s="1689"/>
      <c r="FF350" s="1688"/>
      <c r="FG350" s="1689"/>
      <c r="FH350" s="1688"/>
      <c r="FI350" s="1689"/>
      <c r="FJ350" s="1082"/>
      <c r="FK350" s="1082"/>
      <c r="FL350" s="1082"/>
      <c r="FM350" s="1082"/>
      <c r="FN350" s="1082"/>
      <c r="FO350" s="1082"/>
      <c r="FP350" s="1082"/>
      <c r="FQ350" s="1082"/>
      <c r="FR350" s="1082"/>
      <c r="FS350" s="1082"/>
      <c r="FT350" s="1082"/>
      <c r="FU350" s="1082"/>
      <c r="FV350" s="1082"/>
      <c r="FW350" s="1082"/>
      <c r="FX350" s="1082"/>
      <c r="FY350" s="1082"/>
      <c r="FZ350" s="1082"/>
      <c r="GA350" s="1082"/>
      <c r="GB350" s="1082"/>
      <c r="GC350" s="1082"/>
      <c r="GD350" s="1082"/>
      <c r="GE350" s="1082"/>
      <c r="GF350" s="1082"/>
      <c r="GG350" s="1082"/>
      <c r="GH350" s="1082"/>
      <c r="GI350" s="1082"/>
      <c r="GJ350" s="428"/>
      <c r="GK350" s="429"/>
      <c r="GL350" s="428"/>
      <c r="GM350" s="429"/>
    </row>
    <row r="351" spans="1:195" ht="13.5" hidden="1" customHeight="1" outlineLevel="1" x14ac:dyDescent="0.15">
      <c r="A351" s="2864"/>
      <c r="B351" s="1082"/>
      <c r="C351" s="1082"/>
      <c r="D351" s="430" t="s">
        <v>1621</v>
      </c>
      <c r="E351" s="429" t="s">
        <v>20</v>
      </c>
      <c r="F351" s="1082"/>
      <c r="G351" s="1082"/>
      <c r="H351" s="430" t="s">
        <v>1201</v>
      </c>
      <c r="I351" s="429" t="s">
        <v>20</v>
      </c>
      <c r="J351" s="1082"/>
      <c r="K351" s="1082"/>
      <c r="L351" s="430" t="s">
        <v>1347</v>
      </c>
      <c r="M351" s="429" t="s">
        <v>29</v>
      </c>
      <c r="N351" s="430" t="s">
        <v>1618</v>
      </c>
      <c r="O351" s="429" t="s">
        <v>29</v>
      </c>
      <c r="P351" s="1082"/>
      <c r="Q351" s="1082"/>
      <c r="R351" s="430" t="s">
        <v>1685</v>
      </c>
      <c r="S351" s="429" t="s">
        <v>20</v>
      </c>
      <c r="T351" s="430" t="s">
        <v>1344</v>
      </c>
      <c r="U351" s="429" t="s">
        <v>20</v>
      </c>
      <c r="V351" s="430" t="s">
        <v>1676</v>
      </c>
      <c r="W351" s="429" t="s">
        <v>20</v>
      </c>
      <c r="X351" s="1082"/>
      <c r="Y351" s="1082"/>
      <c r="Z351" s="1082"/>
      <c r="AA351" s="1082"/>
      <c r="AB351" s="430" t="s">
        <v>1390</v>
      </c>
      <c r="AC351" s="429" t="s">
        <v>29</v>
      </c>
      <c r="AD351" s="430">
        <v>0</v>
      </c>
      <c r="AE351" s="429">
        <v>0</v>
      </c>
      <c r="AF351" s="430" t="s">
        <v>1262</v>
      </c>
      <c r="AG351" s="429" t="s">
        <v>652</v>
      </c>
      <c r="AH351" s="1655"/>
      <c r="AI351" s="429"/>
      <c r="AJ351" s="1082"/>
      <c r="AK351" s="1082"/>
      <c r="AL351" s="428"/>
      <c r="AM351" s="429"/>
      <c r="AN351" s="1082"/>
      <c r="AO351" s="1082"/>
      <c r="AP351" s="430"/>
      <c r="AQ351" s="429"/>
      <c r="AR351" s="430" t="s">
        <v>1073</v>
      </c>
      <c r="AS351" s="429" t="s">
        <v>29</v>
      </c>
      <c r="AT351" s="428"/>
      <c r="AU351" s="429"/>
      <c r="AV351" s="430" t="s">
        <v>1207</v>
      </c>
      <c r="AW351" s="429" t="s">
        <v>29</v>
      </c>
      <c r="AX351" s="1082"/>
      <c r="AY351" s="1082"/>
      <c r="AZ351" s="430" t="s">
        <v>1616</v>
      </c>
      <c r="BA351" s="429" t="s">
        <v>29</v>
      </c>
      <c r="BB351" s="430" t="s">
        <v>1343</v>
      </c>
      <c r="BC351" s="429" t="s">
        <v>29</v>
      </c>
      <c r="BD351" s="1688"/>
      <c r="BE351" s="1689"/>
      <c r="BF351" s="430" t="s">
        <v>1659</v>
      </c>
      <c r="BG351" s="429" t="s">
        <v>29</v>
      </c>
      <c r="BH351" s="430">
        <v>0</v>
      </c>
      <c r="BI351" s="429">
        <v>0</v>
      </c>
      <c r="BJ351" s="1082"/>
      <c r="BK351" s="1082"/>
      <c r="BL351" s="428"/>
      <c r="BM351" s="429"/>
      <c r="BN351" s="428"/>
      <c r="BO351" s="429"/>
      <c r="BP351" s="1082"/>
      <c r="BQ351" s="1082"/>
      <c r="BR351" s="430" t="s">
        <v>1269</v>
      </c>
      <c r="BS351" s="429" t="s">
        <v>20</v>
      </c>
      <c r="BT351" s="1082"/>
      <c r="BU351" s="1082"/>
      <c r="BV351" s="430" t="s">
        <v>1483</v>
      </c>
      <c r="BW351" s="429" t="s">
        <v>29</v>
      </c>
      <c r="BX351" s="430" t="s">
        <v>1555</v>
      </c>
      <c r="BY351" s="429" t="s">
        <v>20</v>
      </c>
      <c r="BZ351" s="430" t="s">
        <v>1622</v>
      </c>
      <c r="CA351" s="429" t="s">
        <v>20</v>
      </c>
      <c r="CB351" s="430" t="s">
        <v>1558</v>
      </c>
      <c r="CC351" s="429" t="s">
        <v>20</v>
      </c>
      <c r="CD351" s="430" t="s">
        <v>1327</v>
      </c>
      <c r="CE351" s="429" t="s">
        <v>20</v>
      </c>
      <c r="CF351" s="430" t="s">
        <v>1328</v>
      </c>
      <c r="CG351" s="429" t="s">
        <v>652</v>
      </c>
      <c r="CH351" s="430" t="s">
        <v>1686</v>
      </c>
      <c r="CI351" s="429" t="s">
        <v>29</v>
      </c>
      <c r="CJ351" s="1082"/>
      <c r="CK351" s="1082"/>
      <c r="CL351" s="430"/>
      <c r="CM351" s="429"/>
      <c r="CN351" s="430" t="s">
        <v>1677</v>
      </c>
      <c r="CO351" s="429" t="s">
        <v>29</v>
      </c>
      <c r="CP351" s="1082"/>
      <c r="CQ351" s="1082"/>
      <c r="CR351" s="428"/>
      <c r="CS351" s="429"/>
      <c r="CT351" s="1082"/>
      <c r="CU351" s="1082"/>
      <c r="CV351" s="428"/>
      <c r="CW351" s="429"/>
      <c r="CX351" s="430" t="s">
        <v>1467</v>
      </c>
      <c r="CY351" s="429" t="s">
        <v>29</v>
      </c>
      <c r="CZ351" s="430" t="s">
        <v>1626</v>
      </c>
      <c r="DA351" s="429" t="s">
        <v>20</v>
      </c>
      <c r="DB351" s="430" t="s">
        <v>1689</v>
      </c>
      <c r="DC351" s="429" t="s">
        <v>20</v>
      </c>
      <c r="DD351" s="428"/>
      <c r="DE351" s="429"/>
      <c r="DF351" s="428"/>
      <c r="DG351" s="429"/>
      <c r="DH351" s="428"/>
      <c r="DI351" s="429"/>
      <c r="DJ351" s="430"/>
      <c r="DK351" s="429"/>
      <c r="DL351" s="1082"/>
      <c r="DM351" s="1082"/>
      <c r="DN351" s="428"/>
      <c r="DO351" s="429"/>
      <c r="DP351" s="428"/>
      <c r="DQ351" s="429"/>
      <c r="DR351" s="428"/>
      <c r="DS351" s="429"/>
      <c r="DT351" s="430" t="s">
        <v>1693</v>
      </c>
      <c r="DU351" s="429" t="s">
        <v>29</v>
      </c>
      <c r="DV351" s="428"/>
      <c r="DW351" s="429"/>
      <c r="DX351" s="1082"/>
      <c r="DY351" s="1082"/>
      <c r="DZ351" s="1688"/>
      <c r="EA351" s="1689"/>
      <c r="EB351" s="430" t="s">
        <v>1694</v>
      </c>
      <c r="EC351" s="429" t="s">
        <v>20</v>
      </c>
      <c r="ED351" s="1082"/>
      <c r="EE351" s="1082"/>
      <c r="EF351" s="1688"/>
      <c r="EG351" s="1689"/>
      <c r="EH351" s="1082"/>
      <c r="EI351" s="1082"/>
      <c r="EJ351" s="1082"/>
      <c r="EK351" s="1082"/>
      <c r="EL351" s="1082"/>
      <c r="EM351" s="1082"/>
      <c r="EN351" s="430" t="s">
        <v>1231</v>
      </c>
      <c r="EO351" s="429" t="s">
        <v>29</v>
      </c>
      <c r="EP351" s="428"/>
      <c r="EQ351" s="429"/>
      <c r="ER351" s="1082"/>
      <c r="ES351" s="1082"/>
      <c r="ET351" s="1082"/>
      <c r="EU351" s="1082"/>
      <c r="EV351" s="1082"/>
      <c r="EW351" s="1082"/>
      <c r="EX351" s="1082"/>
      <c r="EY351" s="1082"/>
      <c r="EZ351" s="428"/>
      <c r="FA351" s="429"/>
      <c r="FB351" s="1082"/>
      <c r="FC351" s="1082"/>
      <c r="FD351" s="1688"/>
      <c r="FE351" s="1689"/>
      <c r="FF351" s="1688"/>
      <c r="FG351" s="1689"/>
      <c r="FH351" s="1688"/>
      <c r="FI351" s="1689"/>
      <c r="FJ351" s="1082"/>
      <c r="FK351" s="1082"/>
      <c r="FL351" s="1082"/>
      <c r="FM351" s="1082"/>
      <c r="FN351" s="1082"/>
      <c r="FO351" s="1082"/>
      <c r="FP351" s="1082"/>
      <c r="FQ351" s="1082"/>
      <c r="FR351" s="1082"/>
      <c r="FS351" s="1082"/>
      <c r="FT351" s="1082"/>
      <c r="FU351" s="1082"/>
      <c r="FV351" s="1082"/>
      <c r="FW351" s="1082"/>
      <c r="FX351" s="1082"/>
      <c r="FY351" s="1082"/>
      <c r="FZ351" s="1082"/>
      <c r="GA351" s="1082"/>
      <c r="GB351" s="1082"/>
      <c r="GC351" s="1082"/>
      <c r="GD351" s="1082"/>
      <c r="GE351" s="1082"/>
      <c r="GF351" s="1082"/>
      <c r="GG351" s="1082"/>
      <c r="GH351" s="1082"/>
      <c r="GI351" s="1082"/>
      <c r="GJ351" s="428"/>
      <c r="GK351" s="429"/>
      <c r="GL351" s="428"/>
      <c r="GM351" s="429"/>
    </row>
    <row r="352" spans="1:195" ht="13.5" hidden="1" customHeight="1" outlineLevel="1" x14ac:dyDescent="0.15">
      <c r="A352" s="2864"/>
      <c r="B352" s="1082"/>
      <c r="C352" s="1082"/>
      <c r="D352" s="430" t="s">
        <v>1073</v>
      </c>
      <c r="E352" s="429" t="s">
        <v>20</v>
      </c>
      <c r="F352" s="1082"/>
      <c r="G352" s="1082"/>
      <c r="H352" s="430" t="s">
        <v>1029</v>
      </c>
      <c r="I352" s="507" t="s">
        <v>1696</v>
      </c>
      <c r="J352" s="1082"/>
      <c r="K352" s="1082"/>
      <c r="L352" s="430" t="s">
        <v>1614</v>
      </c>
      <c r="M352" s="429" t="s">
        <v>652</v>
      </c>
      <c r="N352" s="430" t="s">
        <v>1469</v>
      </c>
      <c r="O352" s="429" t="s">
        <v>20</v>
      </c>
      <c r="P352" s="1082"/>
      <c r="Q352" s="1082"/>
      <c r="R352" s="430" t="s">
        <v>1555</v>
      </c>
      <c r="S352" s="429" t="s">
        <v>20</v>
      </c>
      <c r="T352" s="430" t="s">
        <v>1683</v>
      </c>
      <c r="U352" s="429" t="s">
        <v>29</v>
      </c>
      <c r="V352" s="430" t="s">
        <v>642</v>
      </c>
      <c r="W352" s="429" t="s">
        <v>20</v>
      </c>
      <c r="X352" s="1082"/>
      <c r="Y352" s="1082"/>
      <c r="Z352" s="1082"/>
      <c r="AA352" s="1082"/>
      <c r="AB352" s="430" t="s">
        <v>1333</v>
      </c>
      <c r="AC352" s="429" t="s">
        <v>29</v>
      </c>
      <c r="AD352" s="430">
        <v>0</v>
      </c>
      <c r="AE352" s="429">
        <v>0</v>
      </c>
      <c r="AF352" s="430" t="s">
        <v>1243</v>
      </c>
      <c r="AG352" s="429" t="s">
        <v>29</v>
      </c>
      <c r="AH352" s="1655"/>
      <c r="AI352" s="429"/>
      <c r="AJ352" s="1082"/>
      <c r="AK352" s="1082"/>
      <c r="AL352" s="428"/>
      <c r="AM352" s="429"/>
      <c r="AN352" s="1082"/>
      <c r="AO352" s="1082"/>
      <c r="AP352" s="430"/>
      <c r="AQ352" s="429"/>
      <c r="AR352" s="430" t="s">
        <v>1486</v>
      </c>
      <c r="AS352" s="429" t="s">
        <v>20</v>
      </c>
      <c r="AT352" s="428"/>
      <c r="AU352" s="429"/>
      <c r="AV352" s="430" t="s">
        <v>1686</v>
      </c>
      <c r="AW352" s="429" t="s">
        <v>20</v>
      </c>
      <c r="AX352" s="1082"/>
      <c r="AY352" s="1082"/>
      <c r="AZ352" s="430" t="s">
        <v>1615</v>
      </c>
      <c r="BA352" s="429" t="s">
        <v>29</v>
      </c>
      <c r="BB352" s="430" t="s">
        <v>1231</v>
      </c>
      <c r="BC352" s="429" t="s">
        <v>20</v>
      </c>
      <c r="BD352" s="1688"/>
      <c r="BE352" s="1689"/>
      <c r="BF352" s="430" t="s">
        <v>1269</v>
      </c>
      <c r="BG352" s="429" t="s">
        <v>652</v>
      </c>
      <c r="BH352" s="430">
        <v>0</v>
      </c>
      <c r="BI352" s="429">
        <v>0</v>
      </c>
      <c r="BJ352" s="1082"/>
      <c r="BK352" s="1082"/>
      <c r="BL352" s="428"/>
      <c r="BM352" s="429"/>
      <c r="BN352" s="428"/>
      <c r="BO352" s="429"/>
      <c r="BP352" s="1082"/>
      <c r="BQ352" s="1082"/>
      <c r="BR352" s="430" t="s">
        <v>1464</v>
      </c>
      <c r="BS352" s="429" t="s">
        <v>29</v>
      </c>
      <c r="BT352" s="1082"/>
      <c r="BU352" s="1082"/>
      <c r="BV352" s="430" t="s">
        <v>1627</v>
      </c>
      <c r="BW352" s="429" t="s">
        <v>29</v>
      </c>
      <c r="BX352" s="430" t="s">
        <v>1556</v>
      </c>
      <c r="BY352" s="429" t="s">
        <v>20</v>
      </c>
      <c r="BZ352" s="430" t="s">
        <v>1689</v>
      </c>
      <c r="CA352" s="429" t="s">
        <v>29</v>
      </c>
      <c r="CB352" s="430" t="s">
        <v>1677</v>
      </c>
      <c r="CC352" s="507" t="s">
        <v>1695</v>
      </c>
      <c r="CD352" s="430" t="s">
        <v>1553</v>
      </c>
      <c r="CE352" s="429" t="s">
        <v>29</v>
      </c>
      <c r="CF352" s="430" t="s">
        <v>1558</v>
      </c>
      <c r="CG352" s="429" t="s">
        <v>20</v>
      </c>
      <c r="CH352" s="430" t="s">
        <v>1621</v>
      </c>
      <c r="CI352" s="429" t="s">
        <v>29</v>
      </c>
      <c r="CJ352" s="1082"/>
      <c r="CK352" s="1082"/>
      <c r="CL352" s="430"/>
      <c r="CM352" s="429"/>
      <c r="CN352" s="430" t="s">
        <v>1343</v>
      </c>
      <c r="CO352" s="429" t="s">
        <v>20</v>
      </c>
      <c r="CP352" s="1082"/>
      <c r="CQ352" s="1082"/>
      <c r="CR352" s="428"/>
      <c r="CS352" s="429"/>
      <c r="CT352" s="1082"/>
      <c r="CU352" s="1082"/>
      <c r="CV352" s="428"/>
      <c r="CW352" s="429"/>
      <c r="CX352" s="430" t="s">
        <v>1487</v>
      </c>
      <c r="CY352" s="429" t="s">
        <v>29</v>
      </c>
      <c r="CZ352" s="430" t="s">
        <v>1483</v>
      </c>
      <c r="DA352" s="429" t="s">
        <v>29</v>
      </c>
      <c r="DB352" s="430" t="s">
        <v>1626</v>
      </c>
      <c r="DC352" s="429" t="s">
        <v>29</v>
      </c>
      <c r="DD352" s="428"/>
      <c r="DE352" s="429"/>
      <c r="DF352" s="428"/>
      <c r="DG352" s="429"/>
      <c r="DH352" s="428"/>
      <c r="DI352" s="429"/>
      <c r="DJ352" s="430"/>
      <c r="DK352" s="429"/>
      <c r="DL352" s="1082"/>
      <c r="DM352" s="1082"/>
      <c r="DN352" s="428"/>
      <c r="DO352" s="429"/>
      <c r="DP352" s="428"/>
      <c r="DQ352" s="429"/>
      <c r="DR352" s="428"/>
      <c r="DS352" s="429"/>
      <c r="DT352" s="430" t="s">
        <v>1644</v>
      </c>
      <c r="DU352" s="429" t="s">
        <v>29</v>
      </c>
      <c r="DV352" s="428"/>
      <c r="DW352" s="429"/>
      <c r="DX352" s="1082"/>
      <c r="DY352" s="1082"/>
      <c r="DZ352" s="1688"/>
      <c r="EA352" s="1689"/>
      <c r="EB352" s="430" t="s">
        <v>1690</v>
      </c>
      <c r="EC352" s="429" t="s">
        <v>29</v>
      </c>
      <c r="ED352" s="1082"/>
      <c r="EE352" s="1082"/>
      <c r="EF352" s="1688"/>
      <c r="EG352" s="1689"/>
      <c r="EH352" s="1082"/>
      <c r="EI352" s="1082"/>
      <c r="EJ352" s="1082"/>
      <c r="EK352" s="1082"/>
      <c r="EL352" s="1082"/>
      <c r="EM352" s="1082"/>
      <c r="EN352" s="430" t="s">
        <v>639</v>
      </c>
      <c r="EO352" s="429" t="s">
        <v>29</v>
      </c>
      <c r="EP352" s="428"/>
      <c r="EQ352" s="429"/>
      <c r="ER352" s="1082"/>
      <c r="ES352" s="1082"/>
      <c r="ET352" s="1082"/>
      <c r="EU352" s="1082"/>
      <c r="EV352" s="1082"/>
      <c r="EW352" s="1082"/>
      <c r="EX352" s="1082"/>
      <c r="EY352" s="1082"/>
      <c r="EZ352" s="428"/>
      <c r="FA352" s="429"/>
      <c r="FB352" s="1082"/>
      <c r="FC352" s="1082"/>
      <c r="FD352" s="1688"/>
      <c r="FE352" s="1689"/>
      <c r="FF352" s="1688"/>
      <c r="FG352" s="1689"/>
      <c r="FH352" s="1688"/>
      <c r="FI352" s="1689"/>
      <c r="FJ352" s="1082"/>
      <c r="FK352" s="1082"/>
      <c r="FL352" s="1082"/>
      <c r="FM352" s="1082"/>
      <c r="FN352" s="1082"/>
      <c r="FO352" s="1082"/>
      <c r="FP352" s="1082"/>
      <c r="FQ352" s="1082"/>
      <c r="FR352" s="1082"/>
      <c r="FS352" s="1082"/>
      <c r="FT352" s="1082"/>
      <c r="FU352" s="1082"/>
      <c r="FV352" s="1082"/>
      <c r="FW352" s="1082"/>
      <c r="FX352" s="1082"/>
      <c r="FY352" s="1082"/>
      <c r="FZ352" s="1082"/>
      <c r="GA352" s="1082"/>
      <c r="GB352" s="1082"/>
      <c r="GC352" s="1082"/>
      <c r="GD352" s="1082"/>
      <c r="GE352" s="1082"/>
      <c r="GF352" s="1082"/>
      <c r="GG352" s="1082"/>
      <c r="GH352" s="1082"/>
      <c r="GI352" s="1082"/>
      <c r="GJ352" s="428"/>
      <c r="GK352" s="429"/>
      <c r="GL352" s="428"/>
      <c r="GM352" s="429"/>
    </row>
    <row r="353" spans="1:195" ht="13.5" hidden="1" customHeight="1" outlineLevel="1" x14ac:dyDescent="0.15">
      <c r="A353" s="2864"/>
      <c r="B353" s="1083"/>
      <c r="C353" s="1083"/>
      <c r="D353" s="425" t="s">
        <v>1626</v>
      </c>
      <c r="E353" s="426" t="s">
        <v>20</v>
      </c>
      <c r="F353" s="1083"/>
      <c r="G353" s="1083"/>
      <c r="H353" s="425">
        <v>0</v>
      </c>
      <c r="I353" s="426">
        <v>0</v>
      </c>
      <c r="J353" s="1083"/>
      <c r="K353" s="1083"/>
      <c r="L353" s="425">
        <v>0</v>
      </c>
      <c r="M353" s="426">
        <v>0</v>
      </c>
      <c r="N353" s="425">
        <v>0</v>
      </c>
      <c r="O353" s="426">
        <v>0</v>
      </c>
      <c r="P353" s="1083"/>
      <c r="Q353" s="1083"/>
      <c r="R353" s="425">
        <v>0</v>
      </c>
      <c r="S353" s="426">
        <v>0</v>
      </c>
      <c r="T353" s="425">
        <v>0</v>
      </c>
      <c r="U353" s="426">
        <v>0</v>
      </c>
      <c r="V353" s="425" t="s">
        <v>1689</v>
      </c>
      <c r="W353" s="426" t="s">
        <v>29</v>
      </c>
      <c r="X353" s="1083"/>
      <c r="Y353" s="1083"/>
      <c r="Z353" s="1083"/>
      <c r="AA353" s="1083"/>
      <c r="AB353" s="425">
        <v>0</v>
      </c>
      <c r="AC353" s="426">
        <v>0</v>
      </c>
      <c r="AD353" s="425">
        <v>0</v>
      </c>
      <c r="AE353" s="426">
        <v>0</v>
      </c>
      <c r="AF353" s="425">
        <v>0</v>
      </c>
      <c r="AG353" s="426">
        <v>0</v>
      </c>
      <c r="AH353" s="1656"/>
      <c r="AI353" s="426"/>
      <c r="AJ353" s="1083"/>
      <c r="AK353" s="1083"/>
      <c r="AL353" s="447"/>
      <c r="AM353" s="426"/>
      <c r="AN353" s="1083"/>
      <c r="AO353" s="1083"/>
      <c r="AP353" s="425"/>
      <c r="AQ353" s="426"/>
      <c r="AR353" s="425">
        <v>0</v>
      </c>
      <c r="AS353" s="426">
        <v>0</v>
      </c>
      <c r="AT353" s="447"/>
      <c r="AU353" s="426"/>
      <c r="AV353" s="425" t="s">
        <v>1328</v>
      </c>
      <c r="AW353" s="426" t="s">
        <v>20</v>
      </c>
      <c r="AX353" s="1083"/>
      <c r="AY353" s="1083"/>
      <c r="AZ353" s="425">
        <v>0</v>
      </c>
      <c r="BA353" s="426">
        <v>0</v>
      </c>
      <c r="BB353" s="425">
        <v>0</v>
      </c>
      <c r="BC353" s="426">
        <v>0</v>
      </c>
      <c r="BD353" s="1690"/>
      <c r="BE353" s="1691"/>
      <c r="BF353" s="425">
        <v>0</v>
      </c>
      <c r="BG353" s="426">
        <v>0</v>
      </c>
      <c r="BH353" s="425">
        <v>0</v>
      </c>
      <c r="BI353" s="426">
        <v>0</v>
      </c>
      <c r="BJ353" s="1083"/>
      <c r="BK353" s="1083"/>
      <c r="BL353" s="447"/>
      <c r="BM353" s="426"/>
      <c r="BN353" s="447"/>
      <c r="BO353" s="426"/>
      <c r="BP353" s="1083"/>
      <c r="BQ353" s="1083"/>
      <c r="BR353" s="425">
        <v>0</v>
      </c>
      <c r="BS353" s="426">
        <v>0</v>
      </c>
      <c r="BT353" s="1083"/>
      <c r="BU353" s="1083"/>
      <c r="BV353" s="425">
        <v>0</v>
      </c>
      <c r="BW353" s="426">
        <v>0</v>
      </c>
      <c r="BX353" s="425">
        <v>0</v>
      </c>
      <c r="BY353" s="426">
        <v>0</v>
      </c>
      <c r="BZ353" s="425">
        <v>0</v>
      </c>
      <c r="CA353" s="426">
        <v>0</v>
      </c>
      <c r="CB353" s="425">
        <v>0</v>
      </c>
      <c r="CC353" s="426">
        <v>0</v>
      </c>
      <c r="CD353" s="425">
        <v>0</v>
      </c>
      <c r="CE353" s="426">
        <v>0</v>
      </c>
      <c r="CF353" s="425">
        <v>0</v>
      </c>
      <c r="CG353" s="426">
        <v>0</v>
      </c>
      <c r="CH353" s="425">
        <v>0</v>
      </c>
      <c r="CI353" s="426">
        <v>0</v>
      </c>
      <c r="CJ353" s="1083"/>
      <c r="CK353" s="1083"/>
      <c r="CL353" s="425"/>
      <c r="CM353" s="426"/>
      <c r="CN353" s="425">
        <v>0</v>
      </c>
      <c r="CO353" s="426">
        <v>0</v>
      </c>
      <c r="CP353" s="1083"/>
      <c r="CQ353" s="1083"/>
      <c r="CR353" s="447"/>
      <c r="CS353" s="426"/>
      <c r="CT353" s="1083"/>
      <c r="CU353" s="1083"/>
      <c r="CV353" s="447"/>
      <c r="CW353" s="426"/>
      <c r="CX353" s="425">
        <v>0</v>
      </c>
      <c r="CY353" s="426">
        <v>0</v>
      </c>
      <c r="CZ353" s="425">
        <v>0</v>
      </c>
      <c r="DA353" s="426">
        <v>0</v>
      </c>
      <c r="DB353" s="425">
        <v>0</v>
      </c>
      <c r="DC353" s="426">
        <v>0</v>
      </c>
      <c r="DD353" s="447"/>
      <c r="DE353" s="426"/>
      <c r="DF353" s="447"/>
      <c r="DG353" s="426"/>
      <c r="DH353" s="447"/>
      <c r="DI353" s="426"/>
      <c r="DJ353" s="425"/>
      <c r="DK353" s="426"/>
      <c r="DL353" s="1083"/>
      <c r="DM353" s="1083"/>
      <c r="DN353" s="447"/>
      <c r="DO353" s="426"/>
      <c r="DP353" s="447"/>
      <c r="DQ353" s="426"/>
      <c r="DR353" s="447"/>
      <c r="DS353" s="426"/>
      <c r="DT353" s="425">
        <v>0</v>
      </c>
      <c r="DU353" s="426">
        <v>0</v>
      </c>
      <c r="DV353" s="447"/>
      <c r="DW353" s="426"/>
      <c r="DX353" s="1083"/>
      <c r="DY353" s="1083"/>
      <c r="DZ353" s="1690"/>
      <c r="EA353" s="1691"/>
      <c r="EB353" s="425">
        <v>0</v>
      </c>
      <c r="EC353" s="426">
        <v>0</v>
      </c>
      <c r="ED353" s="1083"/>
      <c r="EE353" s="1083"/>
      <c r="EF353" s="1690"/>
      <c r="EG353" s="1691"/>
      <c r="EH353" s="1083"/>
      <c r="EI353" s="1083"/>
      <c r="EJ353" s="1083"/>
      <c r="EK353" s="1083"/>
      <c r="EL353" s="1083"/>
      <c r="EM353" s="1083"/>
      <c r="EN353" s="425">
        <v>0</v>
      </c>
      <c r="EO353" s="426">
        <v>0</v>
      </c>
      <c r="EP353" s="447"/>
      <c r="EQ353" s="426"/>
      <c r="ER353" s="1083"/>
      <c r="ES353" s="1083"/>
      <c r="ET353" s="1083"/>
      <c r="EU353" s="1083"/>
      <c r="EV353" s="1083"/>
      <c r="EW353" s="1083"/>
      <c r="EX353" s="1083"/>
      <c r="EY353" s="1083"/>
      <c r="EZ353" s="447"/>
      <c r="FA353" s="426"/>
      <c r="FB353" s="1083"/>
      <c r="FC353" s="1083"/>
      <c r="FD353" s="1690"/>
      <c r="FE353" s="1691"/>
      <c r="FF353" s="1690"/>
      <c r="FG353" s="1691"/>
      <c r="FH353" s="1690"/>
      <c r="FI353" s="1691"/>
      <c r="FJ353" s="1083"/>
      <c r="FK353" s="1083"/>
      <c r="FL353" s="1083"/>
      <c r="FM353" s="1083"/>
      <c r="FN353" s="1083"/>
      <c r="FO353" s="1083"/>
      <c r="FP353" s="1083"/>
      <c r="FQ353" s="1083"/>
      <c r="FR353" s="1083"/>
      <c r="FS353" s="1083"/>
      <c r="FT353" s="1083"/>
      <c r="FU353" s="1083"/>
      <c r="FV353" s="1083"/>
      <c r="FW353" s="1083"/>
      <c r="FX353" s="1083"/>
      <c r="FY353" s="1083"/>
      <c r="FZ353" s="1083"/>
      <c r="GA353" s="1083"/>
      <c r="GB353" s="1083"/>
      <c r="GC353" s="1083"/>
      <c r="GD353" s="1083"/>
      <c r="GE353" s="1083"/>
      <c r="GF353" s="1083"/>
      <c r="GG353" s="1083"/>
      <c r="GH353" s="1083"/>
      <c r="GI353" s="1083"/>
      <c r="GJ353" s="447"/>
      <c r="GK353" s="426"/>
      <c r="GL353" s="447"/>
      <c r="GM353" s="426"/>
    </row>
    <row r="354" spans="1:195" ht="13.5" hidden="1" customHeight="1" outlineLevel="1" x14ac:dyDescent="0.15">
      <c r="A354" s="2863">
        <v>45011</v>
      </c>
      <c r="B354" s="1505"/>
      <c r="C354" s="1505"/>
      <c r="D354" s="1297" t="s">
        <v>1257</v>
      </c>
      <c r="E354" s="1298" t="s">
        <v>29</v>
      </c>
      <c r="F354" s="1505"/>
      <c r="G354" s="1505"/>
      <c r="H354" s="1297" t="s">
        <v>1291</v>
      </c>
      <c r="I354" s="1298" t="s">
        <v>20</v>
      </c>
      <c r="J354" s="1505"/>
      <c r="K354" s="1505"/>
      <c r="L354" s="1297" t="s">
        <v>1416</v>
      </c>
      <c r="M354" s="1298" t="s">
        <v>20</v>
      </c>
      <c r="N354" s="1297" t="s">
        <v>1672</v>
      </c>
      <c r="O354" s="1298" t="s">
        <v>20</v>
      </c>
      <c r="P354" s="1505"/>
      <c r="Q354" s="1505"/>
      <c r="R354" s="1297" t="s">
        <v>1428</v>
      </c>
      <c r="S354" s="1298" t="s">
        <v>20</v>
      </c>
      <c r="T354" s="1297" t="s">
        <v>1593</v>
      </c>
      <c r="U354" s="1298" t="s">
        <v>29</v>
      </c>
      <c r="V354" s="1297" t="s">
        <v>1356</v>
      </c>
      <c r="W354" s="1298" t="s">
        <v>20</v>
      </c>
      <c r="X354" s="1505"/>
      <c r="Y354" s="1505"/>
      <c r="Z354" s="1505"/>
      <c r="AA354" s="1505"/>
      <c r="AB354" s="1297" t="s">
        <v>1680</v>
      </c>
      <c r="AC354" s="1298" t="s">
        <v>29</v>
      </c>
      <c r="AD354" s="1297" t="s">
        <v>1357</v>
      </c>
      <c r="AE354" s="1298" t="s">
        <v>20</v>
      </c>
      <c r="AF354" s="1297" t="s">
        <v>1580</v>
      </c>
      <c r="AG354" s="1298" t="s">
        <v>29</v>
      </c>
      <c r="AH354" s="1657"/>
      <c r="AI354" s="1298"/>
      <c r="AJ354" s="1505"/>
      <c r="AK354" s="1505"/>
      <c r="AL354" s="1297"/>
      <c r="AM354" s="1298"/>
      <c r="AN354" s="1505"/>
      <c r="AO354" s="1505"/>
      <c r="AP354" s="1297"/>
      <c r="AQ354" s="1298"/>
      <c r="AR354" s="1297" t="s">
        <v>1705</v>
      </c>
      <c r="AS354" s="1298" t="s">
        <v>20</v>
      </c>
      <c r="AT354" s="1297"/>
      <c r="AU354" s="1298"/>
      <c r="AV354" s="1297" t="s">
        <v>1706</v>
      </c>
      <c r="AW354" s="1298" t="s">
        <v>29</v>
      </c>
      <c r="AX354" s="1505"/>
      <c r="AY354" s="1505"/>
      <c r="AZ354" s="1297" t="s">
        <v>1658</v>
      </c>
      <c r="BA354" s="1298" t="s">
        <v>29</v>
      </c>
      <c r="BB354" s="1297">
        <v>0</v>
      </c>
      <c r="BC354" s="1298">
        <v>0</v>
      </c>
      <c r="BD354" s="1694"/>
      <c r="BE354" s="1695"/>
      <c r="BF354" s="1297">
        <v>0</v>
      </c>
      <c r="BG354" s="1298">
        <v>0</v>
      </c>
      <c r="BH354" s="1297">
        <v>0</v>
      </c>
      <c r="BI354" s="1298">
        <v>0</v>
      </c>
      <c r="BJ354" s="1505"/>
      <c r="BK354" s="1505"/>
      <c r="BL354" s="1297"/>
      <c r="BM354" s="1298"/>
      <c r="BN354" s="1297"/>
      <c r="BO354" s="1298"/>
      <c r="BP354" s="1505"/>
      <c r="BQ354" s="1505"/>
      <c r="BR354" s="1297" t="s">
        <v>1642</v>
      </c>
      <c r="BS354" s="1298" t="s">
        <v>29</v>
      </c>
      <c r="BT354" s="1505"/>
      <c r="BU354" s="1505"/>
      <c r="BV354" s="1297" t="s">
        <v>1567</v>
      </c>
      <c r="BW354" s="1298" t="s">
        <v>29</v>
      </c>
      <c r="BX354" s="1297" t="s">
        <v>1664</v>
      </c>
      <c r="BY354" s="1298" t="s">
        <v>29</v>
      </c>
      <c r="BZ354" s="1297" t="s">
        <v>1494</v>
      </c>
      <c r="CA354" s="1298" t="s">
        <v>29</v>
      </c>
      <c r="CB354" s="1297" t="s">
        <v>1643</v>
      </c>
      <c r="CC354" s="1298" t="s">
        <v>20</v>
      </c>
      <c r="CD354" s="1297" t="s">
        <v>1086</v>
      </c>
      <c r="CE354" s="1298" t="s">
        <v>29</v>
      </c>
      <c r="CF354" s="1297" t="s">
        <v>5</v>
      </c>
      <c r="CG354" s="1298">
        <v>0</v>
      </c>
      <c r="CH354" s="1297" t="s">
        <v>1431</v>
      </c>
      <c r="CI354" s="1298" t="s">
        <v>20</v>
      </c>
      <c r="CJ354" s="1505"/>
      <c r="CK354" s="1505"/>
      <c r="CL354" s="1297"/>
      <c r="CM354" s="1298"/>
      <c r="CN354" s="1297" t="s">
        <v>1534</v>
      </c>
      <c r="CO354" s="1298" t="s">
        <v>20</v>
      </c>
      <c r="CP354" s="1505"/>
      <c r="CQ354" s="1505"/>
      <c r="CR354" s="1297"/>
      <c r="CS354" s="1298"/>
      <c r="CT354" s="1505"/>
      <c r="CU354" s="1505"/>
      <c r="CV354" s="1297"/>
      <c r="CW354" s="1298"/>
      <c r="CX354" s="1297" t="s">
        <v>1686</v>
      </c>
      <c r="CY354" s="1298" t="s">
        <v>20</v>
      </c>
      <c r="CZ354" s="1297" t="s">
        <v>1703</v>
      </c>
      <c r="DA354" s="1298" t="s">
        <v>20</v>
      </c>
      <c r="DB354" s="1297" t="s">
        <v>1685</v>
      </c>
      <c r="DC354" s="1298" t="s">
        <v>20</v>
      </c>
      <c r="DD354" s="1297"/>
      <c r="DE354" s="1298"/>
      <c r="DF354" s="1297"/>
      <c r="DG354" s="1298"/>
      <c r="DH354" s="1297"/>
      <c r="DI354" s="1298"/>
      <c r="DJ354" s="1297"/>
      <c r="DK354" s="1298"/>
      <c r="DL354" s="1505"/>
      <c r="DM354" s="1505"/>
      <c r="DN354" s="1297"/>
      <c r="DO354" s="1298"/>
      <c r="DP354" s="1297"/>
      <c r="DQ354" s="1298"/>
      <c r="DR354" s="1297"/>
      <c r="DS354" s="1298"/>
      <c r="DT354" s="1297" t="s">
        <v>1306</v>
      </c>
      <c r="DU354" s="1298" t="s">
        <v>29</v>
      </c>
      <c r="DV354" s="1297"/>
      <c r="DW354" s="1298"/>
      <c r="DX354" s="1505"/>
      <c r="DY354" s="1505"/>
      <c r="DZ354" s="1694"/>
      <c r="EA354" s="1695"/>
      <c r="EB354" s="1297" t="s">
        <v>1712</v>
      </c>
      <c r="EC354" s="1298" t="s">
        <v>29</v>
      </c>
      <c r="ED354" s="1505"/>
      <c r="EE354" s="1505"/>
      <c r="EF354" s="1694"/>
      <c r="EG354" s="1695"/>
      <c r="EH354" s="1505"/>
      <c r="EI354" s="1505"/>
      <c r="EJ354" s="1505"/>
      <c r="EK354" s="1505"/>
      <c r="EL354" s="1505"/>
      <c r="EM354" s="1505"/>
      <c r="EN354" s="1297" t="s">
        <v>1711</v>
      </c>
      <c r="EO354" s="1298" t="s">
        <v>20</v>
      </c>
      <c r="EP354" s="1297"/>
      <c r="EQ354" s="1298"/>
      <c r="ER354" s="1505"/>
      <c r="ES354" s="1505"/>
      <c r="ET354" s="1505"/>
      <c r="EU354" s="1505"/>
      <c r="EV354" s="1505"/>
      <c r="EW354" s="1505"/>
      <c r="EX354" s="1505"/>
      <c r="EY354" s="1505"/>
      <c r="EZ354" s="1297"/>
      <c r="FA354" s="1298"/>
      <c r="FB354" s="1505"/>
      <c r="FC354" s="1505"/>
      <c r="FD354" s="1694"/>
      <c r="FE354" s="1695"/>
      <c r="FF354" s="1694"/>
      <c r="FG354" s="1695"/>
      <c r="FH354" s="1694"/>
      <c r="FI354" s="1695"/>
      <c r="FJ354" s="1505"/>
      <c r="FK354" s="1505"/>
      <c r="FL354" s="1505"/>
      <c r="FM354" s="1505"/>
      <c r="FN354" s="1505"/>
      <c r="FO354" s="1505"/>
      <c r="FP354" s="1505"/>
      <c r="FQ354" s="1505"/>
      <c r="FR354" s="1505"/>
      <c r="FS354" s="1505"/>
      <c r="FT354" s="1505"/>
      <c r="FU354" s="1505"/>
      <c r="FV354" s="1505"/>
      <c r="FW354" s="1505"/>
      <c r="FX354" s="1505"/>
      <c r="FY354" s="1505"/>
      <c r="FZ354" s="1505"/>
      <c r="GA354" s="1505"/>
      <c r="GB354" s="1505"/>
      <c r="GC354" s="1505"/>
      <c r="GD354" s="1505"/>
      <c r="GE354" s="1505"/>
      <c r="GF354" s="1505"/>
      <c r="GG354" s="1505"/>
      <c r="GH354" s="1505"/>
      <c r="GI354" s="1505"/>
      <c r="GJ354" s="1297"/>
      <c r="GK354" s="1298"/>
      <c r="GL354" s="1297"/>
      <c r="GM354" s="1298"/>
    </row>
    <row r="355" spans="1:195" ht="13.5" hidden="1" customHeight="1" outlineLevel="1" x14ac:dyDescent="0.15">
      <c r="A355" s="2864"/>
      <c r="B355" s="1506"/>
      <c r="C355" s="1506"/>
      <c r="D355" s="1299" t="s">
        <v>1534</v>
      </c>
      <c r="E355" s="1300" t="s">
        <v>20</v>
      </c>
      <c r="F355" s="1506"/>
      <c r="G355" s="1506"/>
      <c r="H355" s="1299" t="s">
        <v>1641</v>
      </c>
      <c r="I355" s="1300" t="s">
        <v>29</v>
      </c>
      <c r="J355" s="1506"/>
      <c r="K355" s="1506"/>
      <c r="L355" s="1299" t="s">
        <v>1643</v>
      </c>
      <c r="M355" s="1300" t="s">
        <v>29</v>
      </c>
      <c r="N355" s="1299" t="s">
        <v>1700</v>
      </c>
      <c r="O355" s="1300" t="s">
        <v>29</v>
      </c>
      <c r="P355" s="1506"/>
      <c r="Q355" s="1506"/>
      <c r="R355" s="1299" t="s">
        <v>1567</v>
      </c>
      <c r="S355" s="1300" t="s">
        <v>29</v>
      </c>
      <c r="T355" s="1299" t="s">
        <v>1081</v>
      </c>
      <c r="U355" s="1300" t="s">
        <v>29</v>
      </c>
      <c r="V355" s="1299" t="s">
        <v>1431</v>
      </c>
      <c r="W355" s="1300" t="s">
        <v>29</v>
      </c>
      <c r="X355" s="1506"/>
      <c r="Y355" s="1506"/>
      <c r="Z355" s="1506"/>
      <c r="AA355" s="1506"/>
      <c r="AB355" s="1299" t="s">
        <v>1549</v>
      </c>
      <c r="AC355" s="1300" t="s">
        <v>20</v>
      </c>
      <c r="AD355" s="1299" t="s">
        <v>1645</v>
      </c>
      <c r="AE355" s="1300" t="s">
        <v>20</v>
      </c>
      <c r="AF355" s="1299" t="s">
        <v>1581</v>
      </c>
      <c r="AG355" s="1300" t="s">
        <v>20</v>
      </c>
      <c r="AH355" s="1658"/>
      <c r="AI355" s="1300"/>
      <c r="AJ355" s="1506"/>
      <c r="AK355" s="1506"/>
      <c r="AL355" s="1299"/>
      <c r="AM355" s="1300"/>
      <c r="AN355" s="1506"/>
      <c r="AO355" s="1506"/>
      <c r="AP355" s="1299"/>
      <c r="AQ355" s="1300"/>
      <c r="AR355" s="1299" t="s">
        <v>1304</v>
      </c>
      <c r="AS355" s="1300" t="s">
        <v>29</v>
      </c>
      <c r="AT355" s="1299"/>
      <c r="AU355" s="1300"/>
      <c r="AV355" s="1299" t="s">
        <v>1640</v>
      </c>
      <c r="AW355" s="1300" t="s">
        <v>20</v>
      </c>
      <c r="AX355" s="1506"/>
      <c r="AY355" s="1506"/>
      <c r="AZ355" s="1299" t="s">
        <v>1704</v>
      </c>
      <c r="BA355" s="1300" t="s">
        <v>20</v>
      </c>
      <c r="BB355" s="1299" t="s">
        <v>716</v>
      </c>
      <c r="BC355" s="1300" t="s">
        <v>20</v>
      </c>
      <c r="BD355" s="1696"/>
      <c r="BE355" s="1697"/>
      <c r="BF355" s="1299">
        <v>0</v>
      </c>
      <c r="BG355" s="1300">
        <v>0</v>
      </c>
      <c r="BH355" s="1299" t="s">
        <v>1607</v>
      </c>
      <c r="BI355" s="1300" t="s">
        <v>20</v>
      </c>
      <c r="BJ355" s="1506"/>
      <c r="BK355" s="1506"/>
      <c r="BL355" s="1299"/>
      <c r="BM355" s="1300"/>
      <c r="BN355" s="1299"/>
      <c r="BO355" s="1300"/>
      <c r="BP355" s="1506"/>
      <c r="BQ355" s="1506"/>
      <c r="BR355" s="1299" t="s">
        <v>1416</v>
      </c>
      <c r="BS355" s="1300" t="s">
        <v>20</v>
      </c>
      <c r="BT355" s="1506"/>
      <c r="BU355" s="1506"/>
      <c r="BV355" s="1299" t="s">
        <v>1597</v>
      </c>
      <c r="BW355" s="1300" t="s">
        <v>29</v>
      </c>
      <c r="BX355" s="1299" t="s">
        <v>1711</v>
      </c>
      <c r="BY355" s="1300" t="s">
        <v>29</v>
      </c>
      <c r="BZ355" s="1299" t="s">
        <v>1086</v>
      </c>
      <c r="CA355" s="1300" t="s">
        <v>29</v>
      </c>
      <c r="CB355" s="1299" t="s">
        <v>1587</v>
      </c>
      <c r="CC355" s="1300" t="s">
        <v>20</v>
      </c>
      <c r="CD355" s="1299" t="s">
        <v>1631</v>
      </c>
      <c r="CE355" s="1300" t="s">
        <v>29</v>
      </c>
      <c r="CF355" s="1299">
        <v>0</v>
      </c>
      <c r="CG355" s="1300">
        <v>0</v>
      </c>
      <c r="CH355" s="1299" t="s">
        <v>1709</v>
      </c>
      <c r="CI355" s="1300" t="s">
        <v>29</v>
      </c>
      <c r="CJ355" s="1506"/>
      <c r="CK355" s="1506"/>
      <c r="CL355" s="1299"/>
      <c r="CM355" s="1300"/>
      <c r="CN355" s="1299" t="s">
        <v>1667</v>
      </c>
      <c r="CO355" s="1300" t="s">
        <v>20</v>
      </c>
      <c r="CP355" s="1506"/>
      <c r="CQ355" s="1506"/>
      <c r="CR355" s="1299"/>
      <c r="CS355" s="1300"/>
      <c r="CT355" s="1506"/>
      <c r="CU355" s="1506"/>
      <c r="CV355" s="1299"/>
      <c r="CW355" s="1300"/>
      <c r="CX355" s="1299" t="s">
        <v>1708</v>
      </c>
      <c r="CY355" s="1300" t="s">
        <v>20</v>
      </c>
      <c r="CZ355" s="1299" t="s">
        <v>935</v>
      </c>
      <c r="DA355" s="1300" t="s">
        <v>20</v>
      </c>
      <c r="DB355" s="1299" t="s">
        <v>1318</v>
      </c>
      <c r="DC355" s="1300" t="s">
        <v>29</v>
      </c>
      <c r="DD355" s="1299"/>
      <c r="DE355" s="1300"/>
      <c r="DF355" s="1299"/>
      <c r="DG355" s="1300"/>
      <c r="DH355" s="1299"/>
      <c r="DI355" s="1300"/>
      <c r="DJ355" s="1299"/>
      <c r="DK355" s="1300"/>
      <c r="DL355" s="1506"/>
      <c r="DM355" s="1506"/>
      <c r="DN355" s="1299"/>
      <c r="DO355" s="1300"/>
      <c r="DP355" s="1299"/>
      <c r="DQ355" s="1300"/>
      <c r="DR355" s="1299"/>
      <c r="DS355" s="1300"/>
      <c r="DT355" s="1299" t="s">
        <v>1357</v>
      </c>
      <c r="DU355" s="1300" t="s">
        <v>20</v>
      </c>
      <c r="DV355" s="1299"/>
      <c r="DW355" s="1300"/>
      <c r="DX355" s="1506"/>
      <c r="DY355" s="1506"/>
      <c r="DZ355" s="1696"/>
      <c r="EA355" s="1697"/>
      <c r="EB355" s="1299" t="s">
        <v>1665</v>
      </c>
      <c r="EC355" s="1300" t="s">
        <v>29</v>
      </c>
      <c r="ED355" s="1506"/>
      <c r="EE355" s="1506"/>
      <c r="EF355" s="1696"/>
      <c r="EG355" s="1697"/>
      <c r="EH355" s="1506"/>
      <c r="EI355" s="1506"/>
      <c r="EJ355" s="1506"/>
      <c r="EK355" s="1506"/>
      <c r="EL355" s="1506"/>
      <c r="EM355" s="1506"/>
      <c r="EN355" s="1299" t="s">
        <v>1712</v>
      </c>
      <c r="EO355" s="1300" t="s">
        <v>29</v>
      </c>
      <c r="EP355" s="1299"/>
      <c r="EQ355" s="1300"/>
      <c r="ER355" s="1506"/>
      <c r="ES355" s="1506"/>
      <c r="ET355" s="1506"/>
      <c r="EU355" s="1506"/>
      <c r="EV355" s="1506"/>
      <c r="EW355" s="1506"/>
      <c r="EX355" s="1506"/>
      <c r="EY355" s="1506"/>
      <c r="EZ355" s="1299"/>
      <c r="FA355" s="1300"/>
      <c r="FB355" s="1506"/>
      <c r="FC355" s="1506"/>
      <c r="FD355" s="1696"/>
      <c r="FE355" s="1697"/>
      <c r="FF355" s="1696"/>
      <c r="FG355" s="1697"/>
      <c r="FH355" s="1696"/>
      <c r="FI355" s="1697"/>
      <c r="FJ355" s="1506"/>
      <c r="FK355" s="1506"/>
      <c r="FL355" s="1506"/>
      <c r="FM355" s="1506"/>
      <c r="FN355" s="1506"/>
      <c r="FO355" s="1506"/>
      <c r="FP355" s="1506"/>
      <c r="FQ355" s="1506"/>
      <c r="FR355" s="1506"/>
      <c r="FS355" s="1506"/>
      <c r="FT355" s="1506"/>
      <c r="FU355" s="1506"/>
      <c r="FV355" s="1506"/>
      <c r="FW355" s="1506"/>
      <c r="FX355" s="1506"/>
      <c r="FY355" s="1506"/>
      <c r="FZ355" s="1506"/>
      <c r="GA355" s="1506"/>
      <c r="GB355" s="1506"/>
      <c r="GC355" s="1506"/>
      <c r="GD355" s="1506"/>
      <c r="GE355" s="1506"/>
      <c r="GF355" s="1506"/>
      <c r="GG355" s="1506"/>
      <c r="GH355" s="1506"/>
      <c r="GI355" s="1506"/>
      <c r="GJ355" s="1299"/>
      <c r="GK355" s="1300"/>
      <c r="GL355" s="1299"/>
      <c r="GM355" s="1300"/>
    </row>
    <row r="356" spans="1:195" ht="13.5" hidden="1" customHeight="1" outlineLevel="1" x14ac:dyDescent="0.15">
      <c r="A356" s="2864"/>
      <c r="B356" s="1506"/>
      <c r="C356" s="1506"/>
      <c r="D356" s="1299" t="s">
        <v>1567</v>
      </c>
      <c r="E356" s="1300" t="s">
        <v>29</v>
      </c>
      <c r="F356" s="1506"/>
      <c r="G356" s="1506"/>
      <c r="H356" s="1299" t="s">
        <v>1658</v>
      </c>
      <c r="I356" s="1300" t="s">
        <v>29</v>
      </c>
      <c r="J356" s="1506"/>
      <c r="K356" s="1506"/>
      <c r="L356" s="1299" t="s">
        <v>977</v>
      </c>
      <c r="M356" s="1300" t="s">
        <v>29</v>
      </c>
      <c r="N356" s="1299" t="s">
        <v>1667</v>
      </c>
      <c r="O356" s="1300" t="s">
        <v>20</v>
      </c>
      <c r="P356" s="1506"/>
      <c r="Q356" s="1506"/>
      <c r="R356" s="1299" t="s">
        <v>1642</v>
      </c>
      <c r="S356" s="1300" t="s">
        <v>29</v>
      </c>
      <c r="T356" s="1299" t="s">
        <v>1581</v>
      </c>
      <c r="U356" s="1300" t="s">
        <v>20</v>
      </c>
      <c r="V356" s="1299" t="s">
        <v>1064</v>
      </c>
      <c r="W356" s="1300" t="s">
        <v>20</v>
      </c>
      <c r="X356" s="1506"/>
      <c r="Y356" s="1506"/>
      <c r="Z356" s="1506"/>
      <c r="AA356" s="1506"/>
      <c r="AB356" s="1299" t="s">
        <v>1564</v>
      </c>
      <c r="AC356" s="1300" t="s">
        <v>20</v>
      </c>
      <c r="AD356" s="1299" t="s">
        <v>716</v>
      </c>
      <c r="AE356" s="1300" t="s">
        <v>20</v>
      </c>
      <c r="AF356" s="1299" t="s">
        <v>1709</v>
      </c>
      <c r="AG356" s="1300" t="s">
        <v>20</v>
      </c>
      <c r="AH356" s="1658"/>
      <c r="AI356" s="1300"/>
      <c r="AJ356" s="1506"/>
      <c r="AK356" s="1506"/>
      <c r="AL356" s="1299"/>
      <c r="AM356" s="1300"/>
      <c r="AN356" s="1506"/>
      <c r="AO356" s="1506"/>
      <c r="AP356" s="1299"/>
      <c r="AQ356" s="1300"/>
      <c r="AR356" s="1299" t="s">
        <v>1699</v>
      </c>
      <c r="AS356" s="1300" t="s">
        <v>29</v>
      </c>
      <c r="AT356" s="1299"/>
      <c r="AU356" s="1300"/>
      <c r="AV356" s="1299" t="s">
        <v>1641</v>
      </c>
      <c r="AW356" s="1300" t="s">
        <v>20</v>
      </c>
      <c r="AX356" s="1506"/>
      <c r="AY356" s="1506"/>
      <c r="AZ356" s="1299" t="s">
        <v>1643</v>
      </c>
      <c r="BA356" s="1300" t="s">
        <v>29</v>
      </c>
      <c r="BB356" s="1299" t="s">
        <v>1708</v>
      </c>
      <c r="BC356" s="1300" t="s">
        <v>20</v>
      </c>
      <c r="BD356" s="1696"/>
      <c r="BE356" s="1697"/>
      <c r="BF356" s="1299" t="s">
        <v>1290</v>
      </c>
      <c r="BG356" s="1300" t="s">
        <v>29</v>
      </c>
      <c r="BH356" s="1299" t="s">
        <v>1606</v>
      </c>
      <c r="BI356" s="1300" t="s">
        <v>598</v>
      </c>
      <c r="BJ356" s="1506"/>
      <c r="BK356" s="1506"/>
      <c r="BL356" s="1299"/>
      <c r="BM356" s="1300"/>
      <c r="BN356" s="1299"/>
      <c r="BO356" s="1300"/>
      <c r="BP356" s="1506"/>
      <c r="BQ356" s="1506"/>
      <c r="BR356" s="1299" t="s">
        <v>1702</v>
      </c>
      <c r="BS356" s="1300" t="s">
        <v>29</v>
      </c>
      <c r="BT356" s="1506"/>
      <c r="BU356" s="1506"/>
      <c r="BV356" s="1299" t="s">
        <v>1665</v>
      </c>
      <c r="BW356" s="1300" t="s">
        <v>29</v>
      </c>
      <c r="BX356" s="1299" t="s">
        <v>1306</v>
      </c>
      <c r="BY356" s="1300" t="s">
        <v>20</v>
      </c>
      <c r="BZ356" s="1299" t="s">
        <v>1713</v>
      </c>
      <c r="CA356" s="1300" t="s">
        <v>20</v>
      </c>
      <c r="CB356" s="1299" t="s">
        <v>1304</v>
      </c>
      <c r="CC356" s="1300" t="s">
        <v>29</v>
      </c>
      <c r="CD356" s="1299" t="s">
        <v>1703</v>
      </c>
      <c r="CE356" s="1300" t="s">
        <v>29</v>
      </c>
      <c r="CF356" s="1299">
        <v>0</v>
      </c>
      <c r="CG356" s="1300">
        <v>0</v>
      </c>
      <c r="CH356" s="1299" t="s">
        <v>1535</v>
      </c>
      <c r="CI356" s="1300" t="s">
        <v>20</v>
      </c>
      <c r="CJ356" s="1506"/>
      <c r="CK356" s="1506"/>
      <c r="CL356" s="1299"/>
      <c r="CM356" s="1300"/>
      <c r="CN356" s="1299" t="s">
        <v>1597</v>
      </c>
      <c r="CO356" s="1300" t="s">
        <v>20</v>
      </c>
      <c r="CP356" s="1506"/>
      <c r="CQ356" s="1506"/>
      <c r="CR356" s="1299"/>
      <c r="CS356" s="1300"/>
      <c r="CT356" s="1506"/>
      <c r="CU356" s="1506"/>
      <c r="CV356" s="1299"/>
      <c r="CW356" s="1300"/>
      <c r="CX356" s="1299">
        <v>0</v>
      </c>
      <c r="CY356" s="1300">
        <v>0</v>
      </c>
      <c r="CZ356" s="1299" t="s">
        <v>1685</v>
      </c>
      <c r="DA356" s="1300" t="s">
        <v>20</v>
      </c>
      <c r="DB356" s="1299" t="s">
        <v>1664</v>
      </c>
      <c r="DC356" s="1300" t="s">
        <v>29</v>
      </c>
      <c r="DD356" s="1299"/>
      <c r="DE356" s="1300"/>
      <c r="DF356" s="1299"/>
      <c r="DG356" s="1300"/>
      <c r="DH356" s="1299"/>
      <c r="DI356" s="1300"/>
      <c r="DJ356" s="1299"/>
      <c r="DK356" s="1300"/>
      <c r="DL356" s="1506"/>
      <c r="DM356" s="1506"/>
      <c r="DN356" s="1299"/>
      <c r="DO356" s="1300"/>
      <c r="DP356" s="1299"/>
      <c r="DQ356" s="1300"/>
      <c r="DR356" s="1299"/>
      <c r="DS356" s="1300"/>
      <c r="DT356" s="1299" t="s">
        <v>1701</v>
      </c>
      <c r="DU356" s="1300" t="s">
        <v>29</v>
      </c>
      <c r="DV356" s="1299"/>
      <c r="DW356" s="1300"/>
      <c r="DX356" s="1506"/>
      <c r="DY356" s="1506"/>
      <c r="DZ356" s="1696"/>
      <c r="EA356" s="1697"/>
      <c r="EB356" s="1299" t="s">
        <v>1645</v>
      </c>
      <c r="EC356" s="1300" t="s">
        <v>29</v>
      </c>
      <c r="ED356" s="1506"/>
      <c r="EE356" s="1506"/>
      <c r="EF356" s="1696"/>
      <c r="EG356" s="1697"/>
      <c r="EH356" s="1506"/>
      <c r="EI356" s="1506"/>
      <c r="EJ356" s="1506"/>
      <c r="EK356" s="1506"/>
      <c r="EL356" s="1506"/>
      <c r="EM356" s="1506"/>
      <c r="EN356" s="1299" t="s">
        <v>1357</v>
      </c>
      <c r="EO356" s="1300" t="s">
        <v>29</v>
      </c>
      <c r="EP356" s="1299"/>
      <c r="EQ356" s="1300"/>
      <c r="ER356" s="1506"/>
      <c r="ES356" s="1506"/>
      <c r="ET356" s="1506"/>
      <c r="EU356" s="1506"/>
      <c r="EV356" s="1506"/>
      <c r="EW356" s="1506"/>
      <c r="EX356" s="1506"/>
      <c r="EY356" s="1506"/>
      <c r="EZ356" s="1299"/>
      <c r="FA356" s="1300"/>
      <c r="FB356" s="1506"/>
      <c r="FC356" s="1506"/>
      <c r="FD356" s="1696"/>
      <c r="FE356" s="1697"/>
      <c r="FF356" s="1696"/>
      <c r="FG356" s="1697"/>
      <c r="FH356" s="1696"/>
      <c r="FI356" s="1697"/>
      <c r="FJ356" s="1506"/>
      <c r="FK356" s="1506"/>
      <c r="FL356" s="1506"/>
      <c r="FM356" s="1506"/>
      <c r="FN356" s="1506"/>
      <c r="FO356" s="1506"/>
      <c r="FP356" s="1506"/>
      <c r="FQ356" s="1506"/>
      <c r="FR356" s="1506"/>
      <c r="FS356" s="1506"/>
      <c r="FT356" s="1506"/>
      <c r="FU356" s="1506"/>
      <c r="FV356" s="1506"/>
      <c r="FW356" s="1506"/>
      <c r="FX356" s="1506"/>
      <c r="FY356" s="1506"/>
      <c r="FZ356" s="1506"/>
      <c r="GA356" s="1506"/>
      <c r="GB356" s="1506"/>
      <c r="GC356" s="1506"/>
      <c r="GD356" s="1506"/>
      <c r="GE356" s="1506"/>
      <c r="GF356" s="1506"/>
      <c r="GG356" s="1506"/>
      <c r="GH356" s="1506"/>
      <c r="GI356" s="1506"/>
      <c r="GJ356" s="1299"/>
      <c r="GK356" s="1300"/>
      <c r="GL356" s="1299"/>
      <c r="GM356" s="1300"/>
    </row>
    <row r="357" spans="1:195" ht="13.5" hidden="1" customHeight="1" outlineLevel="1" x14ac:dyDescent="0.15">
      <c r="A357" s="2864"/>
      <c r="B357" s="1506"/>
      <c r="C357" s="1506"/>
      <c r="D357" s="1299" t="s">
        <v>1542</v>
      </c>
      <c r="E357" s="1300" t="s">
        <v>20</v>
      </c>
      <c r="F357" s="1506"/>
      <c r="G357" s="1506"/>
      <c r="H357" s="1299" t="s">
        <v>1257</v>
      </c>
      <c r="I357" s="1300" t="s">
        <v>20</v>
      </c>
      <c r="J357" s="1506"/>
      <c r="K357" s="1506"/>
      <c r="L357" s="1299" t="s">
        <v>1639</v>
      </c>
      <c r="M357" s="1300" t="s">
        <v>29</v>
      </c>
      <c r="N357" s="1299" t="s">
        <v>1699</v>
      </c>
      <c r="O357" s="1300" t="s">
        <v>20</v>
      </c>
      <c r="P357" s="1506"/>
      <c r="Q357" s="1506"/>
      <c r="R357" s="1299" t="s">
        <v>1658</v>
      </c>
      <c r="S357" s="1300" t="s">
        <v>20</v>
      </c>
      <c r="T357" s="1299" t="s">
        <v>1642</v>
      </c>
      <c r="U357" s="1300" t="s">
        <v>29</v>
      </c>
      <c r="V357" s="1299" t="s">
        <v>599</v>
      </c>
      <c r="W357" s="1300" t="s">
        <v>20</v>
      </c>
      <c r="X357" s="1506"/>
      <c r="Y357" s="1506"/>
      <c r="Z357" s="1506"/>
      <c r="AA357" s="1506"/>
      <c r="AB357" s="1299" t="s">
        <v>1678</v>
      </c>
      <c r="AC357" s="1300" t="s">
        <v>29</v>
      </c>
      <c r="AD357" s="1299" t="s">
        <v>1029</v>
      </c>
      <c r="AE357" s="1300" t="s">
        <v>698</v>
      </c>
      <c r="AF357" s="1299" t="s">
        <v>1431</v>
      </c>
      <c r="AG357" s="1300" t="s">
        <v>591</v>
      </c>
      <c r="AH357" s="1658"/>
      <c r="AI357" s="1300"/>
      <c r="AJ357" s="1506"/>
      <c r="AK357" s="1506"/>
      <c r="AL357" s="1299"/>
      <c r="AM357" s="1300"/>
      <c r="AN357" s="1506"/>
      <c r="AO357" s="1506"/>
      <c r="AP357" s="1299"/>
      <c r="AQ357" s="1300"/>
      <c r="AR357" s="1299" t="s">
        <v>1316</v>
      </c>
      <c r="AS357" s="1300" t="s">
        <v>29</v>
      </c>
      <c r="AT357" s="1299"/>
      <c r="AU357" s="1300"/>
      <c r="AV357" s="1299" t="s">
        <v>1534</v>
      </c>
      <c r="AW357" s="1300" t="s">
        <v>20</v>
      </c>
      <c r="AX357" s="1506"/>
      <c r="AY357" s="1506"/>
      <c r="AZ357" s="1299" t="s">
        <v>977</v>
      </c>
      <c r="BA357" s="1300" t="s">
        <v>29</v>
      </c>
      <c r="BB357" s="1299" t="s">
        <v>1665</v>
      </c>
      <c r="BC357" s="1300" t="s">
        <v>20</v>
      </c>
      <c r="BD357" s="1696"/>
      <c r="BE357" s="1697"/>
      <c r="BF357" s="1299" t="s">
        <v>1631</v>
      </c>
      <c r="BG357" s="1300" t="s">
        <v>29</v>
      </c>
      <c r="BH357" s="1299" t="s">
        <v>1428</v>
      </c>
      <c r="BI357" s="1300" t="s">
        <v>29</v>
      </c>
      <c r="BJ357" s="1506"/>
      <c r="BK357" s="1506"/>
      <c r="BL357" s="1299"/>
      <c r="BM357" s="1300"/>
      <c r="BN357" s="1299"/>
      <c r="BO357" s="1300"/>
      <c r="BP357" s="1506"/>
      <c r="BQ357" s="1506"/>
      <c r="BR357" s="1299" t="s">
        <v>1567</v>
      </c>
      <c r="BS357" s="1300" t="s">
        <v>29</v>
      </c>
      <c r="BT357" s="1506"/>
      <c r="BU357" s="1506"/>
      <c r="BV357" s="1299" t="s">
        <v>1643</v>
      </c>
      <c r="BW357" s="1300" t="s">
        <v>29</v>
      </c>
      <c r="BX357" s="1299" t="s">
        <v>1549</v>
      </c>
      <c r="BY357" s="1300" t="s">
        <v>29</v>
      </c>
      <c r="BZ357" s="1299" t="s">
        <v>1585</v>
      </c>
      <c r="CA357" s="1300" t="s">
        <v>698</v>
      </c>
      <c r="CB357" s="1299" t="s">
        <v>1535</v>
      </c>
      <c r="CC357" s="1300" t="s">
        <v>29</v>
      </c>
      <c r="CD357" s="1299" t="s">
        <v>1581</v>
      </c>
      <c r="CE357" s="1300" t="s">
        <v>20</v>
      </c>
      <c r="CF357" s="1299">
        <v>0</v>
      </c>
      <c r="CG357" s="1300">
        <v>0</v>
      </c>
      <c r="CH357" s="1299" t="s">
        <v>1701</v>
      </c>
      <c r="CI357" s="1300" t="s">
        <v>29</v>
      </c>
      <c r="CJ357" s="1506"/>
      <c r="CK357" s="1506"/>
      <c r="CL357" s="1299"/>
      <c r="CM357" s="1300"/>
      <c r="CN357" s="1299" t="s">
        <v>1672</v>
      </c>
      <c r="CO357" s="1300" t="s">
        <v>20</v>
      </c>
      <c r="CP357" s="1506"/>
      <c r="CQ357" s="1506"/>
      <c r="CR357" s="1299"/>
      <c r="CS357" s="1300"/>
      <c r="CT357" s="1506"/>
      <c r="CU357" s="1506"/>
      <c r="CV357" s="1299"/>
      <c r="CW357" s="1300"/>
      <c r="CX357" s="1299">
        <v>0</v>
      </c>
      <c r="CY357" s="1300">
        <v>0</v>
      </c>
      <c r="CZ357" s="1299" t="s">
        <v>1597</v>
      </c>
      <c r="DA357" s="1300" t="s">
        <v>29</v>
      </c>
      <c r="DB357" s="1299" t="s">
        <v>1645</v>
      </c>
      <c r="DC357" s="1300" t="s">
        <v>29</v>
      </c>
      <c r="DD357" s="1299"/>
      <c r="DE357" s="1300"/>
      <c r="DF357" s="1299"/>
      <c r="DG357" s="1300"/>
      <c r="DH357" s="1299"/>
      <c r="DI357" s="1300"/>
      <c r="DJ357" s="1299"/>
      <c r="DK357" s="1300"/>
      <c r="DL357" s="1506"/>
      <c r="DM357" s="1506"/>
      <c r="DN357" s="1299"/>
      <c r="DO357" s="1300"/>
      <c r="DP357" s="1299"/>
      <c r="DQ357" s="1300"/>
      <c r="DR357" s="1299"/>
      <c r="DS357" s="1300"/>
      <c r="DT357" s="1299" t="s">
        <v>1712</v>
      </c>
      <c r="DU357" s="1300" t="s">
        <v>20</v>
      </c>
      <c r="DV357" s="1299"/>
      <c r="DW357" s="1300"/>
      <c r="DX357" s="1506"/>
      <c r="DY357" s="1506"/>
      <c r="DZ357" s="1696"/>
      <c r="EA357" s="1697"/>
      <c r="EB357" s="1299" t="s">
        <v>1700</v>
      </c>
      <c r="EC357" s="1300" t="s">
        <v>598</v>
      </c>
      <c r="ED357" s="1506"/>
      <c r="EE357" s="1506"/>
      <c r="EF357" s="1696"/>
      <c r="EG357" s="1697"/>
      <c r="EH357" s="1506"/>
      <c r="EI357" s="1506"/>
      <c r="EJ357" s="1506"/>
      <c r="EK357" s="1506"/>
      <c r="EL357" s="1506"/>
      <c r="EM357" s="1506"/>
      <c r="EN357" s="1299" t="s">
        <v>1713</v>
      </c>
      <c r="EO357" s="1300" t="s">
        <v>29</v>
      </c>
      <c r="EP357" s="1299"/>
      <c r="EQ357" s="1300"/>
      <c r="ER357" s="1506"/>
      <c r="ES357" s="1506"/>
      <c r="ET357" s="1506"/>
      <c r="EU357" s="1506"/>
      <c r="EV357" s="1506"/>
      <c r="EW357" s="1506"/>
      <c r="EX357" s="1506"/>
      <c r="EY357" s="1506"/>
      <c r="EZ357" s="1299"/>
      <c r="FA357" s="1300"/>
      <c r="FB357" s="1506"/>
      <c r="FC357" s="1506"/>
      <c r="FD357" s="1696"/>
      <c r="FE357" s="1697"/>
      <c r="FF357" s="1696"/>
      <c r="FG357" s="1697"/>
      <c r="FH357" s="1696"/>
      <c r="FI357" s="1697"/>
      <c r="FJ357" s="1506"/>
      <c r="FK357" s="1506"/>
      <c r="FL357" s="1506"/>
      <c r="FM357" s="1506"/>
      <c r="FN357" s="1506"/>
      <c r="FO357" s="1506"/>
      <c r="FP357" s="1506"/>
      <c r="FQ357" s="1506"/>
      <c r="FR357" s="1506"/>
      <c r="FS357" s="1506"/>
      <c r="FT357" s="1506"/>
      <c r="FU357" s="1506"/>
      <c r="FV357" s="1506"/>
      <c r="FW357" s="1506"/>
      <c r="FX357" s="1506"/>
      <c r="FY357" s="1506"/>
      <c r="FZ357" s="1506"/>
      <c r="GA357" s="1506"/>
      <c r="GB357" s="1506"/>
      <c r="GC357" s="1506"/>
      <c r="GD357" s="1506"/>
      <c r="GE357" s="1506"/>
      <c r="GF357" s="1506"/>
      <c r="GG357" s="1506"/>
      <c r="GH357" s="1506"/>
      <c r="GI357" s="1506"/>
      <c r="GJ357" s="1299"/>
      <c r="GK357" s="1300"/>
      <c r="GL357" s="1299"/>
      <c r="GM357" s="1300"/>
    </row>
    <row r="358" spans="1:195" ht="13.5" hidden="1" customHeight="1" outlineLevel="1" x14ac:dyDescent="0.15">
      <c r="A358" s="2864"/>
      <c r="B358" s="1087"/>
      <c r="C358" s="1087"/>
      <c r="D358" s="502" t="s">
        <v>1713</v>
      </c>
      <c r="E358" s="482" t="s">
        <v>20</v>
      </c>
      <c r="F358" s="1087"/>
      <c r="G358" s="1087"/>
      <c r="H358" s="502">
        <v>0</v>
      </c>
      <c r="I358" s="482">
        <v>0</v>
      </c>
      <c r="J358" s="1087"/>
      <c r="K358" s="1087"/>
      <c r="L358" s="502">
        <v>0</v>
      </c>
      <c r="M358" s="482">
        <v>0</v>
      </c>
      <c r="N358" s="502">
        <v>0</v>
      </c>
      <c r="O358" s="482">
        <v>0</v>
      </c>
      <c r="P358" s="1087"/>
      <c r="Q358" s="1087"/>
      <c r="R358" s="502">
        <v>0</v>
      </c>
      <c r="S358" s="482">
        <v>0</v>
      </c>
      <c r="T358" s="502">
        <v>0</v>
      </c>
      <c r="U358" s="482">
        <v>0</v>
      </c>
      <c r="V358" s="502">
        <v>0</v>
      </c>
      <c r="W358" s="482">
        <v>0</v>
      </c>
      <c r="X358" s="1087"/>
      <c r="Y358" s="1087"/>
      <c r="Z358" s="1087"/>
      <c r="AA358" s="1087"/>
      <c r="AB358" s="502">
        <v>0</v>
      </c>
      <c r="AC358" s="482">
        <v>0</v>
      </c>
      <c r="AD358" s="502">
        <v>0</v>
      </c>
      <c r="AE358" s="482">
        <v>0</v>
      </c>
      <c r="AF358" s="502">
        <v>0</v>
      </c>
      <c r="AG358" s="482">
        <v>0</v>
      </c>
      <c r="AH358" s="1653"/>
      <c r="AI358" s="482"/>
      <c r="AJ358" s="1087"/>
      <c r="AK358" s="1087"/>
      <c r="AL358" s="502"/>
      <c r="AM358" s="482"/>
      <c r="AN358" s="1087"/>
      <c r="AO358" s="1087"/>
      <c r="AP358" s="502"/>
      <c r="AQ358" s="482"/>
      <c r="AR358" s="502">
        <v>0</v>
      </c>
      <c r="AS358" s="482">
        <v>0</v>
      </c>
      <c r="AT358" s="502"/>
      <c r="AU358" s="482"/>
      <c r="AV358" s="502">
        <v>0</v>
      </c>
      <c r="AW358" s="482">
        <v>0</v>
      </c>
      <c r="AX358" s="1087"/>
      <c r="AY358" s="1087"/>
      <c r="AZ358" s="502" t="s">
        <v>1709</v>
      </c>
      <c r="BA358" s="482" t="s">
        <v>20</v>
      </c>
      <c r="BB358" s="502">
        <v>0</v>
      </c>
      <c r="BC358" s="482">
        <v>0</v>
      </c>
      <c r="BD358" s="1686"/>
      <c r="BE358" s="498"/>
      <c r="BF358" s="502">
        <v>0</v>
      </c>
      <c r="BG358" s="482">
        <v>0</v>
      </c>
      <c r="BH358" s="502">
        <v>0</v>
      </c>
      <c r="BI358" s="482">
        <v>0</v>
      </c>
      <c r="BJ358" s="1087"/>
      <c r="BK358" s="1087"/>
      <c r="BL358" s="502"/>
      <c r="BM358" s="482"/>
      <c r="BN358" s="502"/>
      <c r="BO358" s="482"/>
      <c r="BP358" s="1087"/>
      <c r="BQ358" s="1087"/>
      <c r="BR358" s="502">
        <v>0</v>
      </c>
      <c r="BS358" s="482">
        <v>0</v>
      </c>
      <c r="BT358" s="1087"/>
      <c r="BU358" s="1087"/>
      <c r="BV358" s="502">
        <v>0</v>
      </c>
      <c r="BW358" s="482">
        <v>0</v>
      </c>
      <c r="BX358" s="502">
        <v>0</v>
      </c>
      <c r="BY358" s="482">
        <v>0</v>
      </c>
      <c r="BZ358" s="502">
        <v>0</v>
      </c>
      <c r="CA358" s="482">
        <v>0</v>
      </c>
      <c r="CB358" s="502" t="s">
        <v>1641</v>
      </c>
      <c r="CC358" s="482" t="s">
        <v>29</v>
      </c>
      <c r="CD358" s="502">
        <v>0</v>
      </c>
      <c r="CE358" s="482">
        <v>0</v>
      </c>
      <c r="CF358" s="502">
        <v>0</v>
      </c>
      <c r="CG358" s="482">
        <v>0</v>
      </c>
      <c r="CH358" s="502">
        <v>0</v>
      </c>
      <c r="CI358" s="482">
        <v>0</v>
      </c>
      <c r="CJ358" s="1087"/>
      <c r="CK358" s="1087"/>
      <c r="CL358" s="502"/>
      <c r="CM358" s="482"/>
      <c r="CN358" s="502">
        <v>0</v>
      </c>
      <c r="CO358" s="482">
        <v>0</v>
      </c>
      <c r="CP358" s="1087"/>
      <c r="CQ358" s="1087"/>
      <c r="CR358" s="502"/>
      <c r="CS358" s="482"/>
      <c r="CT358" s="1087"/>
      <c r="CU358" s="1087"/>
      <c r="CV358" s="502"/>
      <c r="CW358" s="482"/>
      <c r="CX358" s="502">
        <v>0</v>
      </c>
      <c r="CY358" s="482">
        <v>0</v>
      </c>
      <c r="CZ358" s="502">
        <v>0</v>
      </c>
      <c r="DA358" s="482">
        <v>0</v>
      </c>
      <c r="DB358" s="502">
        <v>0</v>
      </c>
      <c r="DC358" s="482">
        <v>0</v>
      </c>
      <c r="DD358" s="502"/>
      <c r="DE358" s="482"/>
      <c r="DF358" s="502"/>
      <c r="DG358" s="482"/>
      <c r="DH358" s="502"/>
      <c r="DI358" s="482"/>
      <c r="DJ358" s="502"/>
      <c r="DK358" s="482"/>
      <c r="DL358" s="1087"/>
      <c r="DM358" s="1087"/>
      <c r="DN358" s="502"/>
      <c r="DO358" s="482"/>
      <c r="DP358" s="502"/>
      <c r="DQ358" s="482"/>
      <c r="DR358" s="502"/>
      <c r="DS358" s="482"/>
      <c r="DT358" s="502">
        <v>0</v>
      </c>
      <c r="DU358" s="482">
        <v>0</v>
      </c>
      <c r="DV358" s="502"/>
      <c r="DW358" s="482"/>
      <c r="DX358" s="1087"/>
      <c r="DY358" s="1087"/>
      <c r="DZ358" s="1686"/>
      <c r="EA358" s="498"/>
      <c r="EB358" s="502">
        <v>0</v>
      </c>
      <c r="EC358" s="482">
        <v>0</v>
      </c>
      <c r="ED358" s="1087"/>
      <c r="EE358" s="1087"/>
      <c r="EF358" s="1686"/>
      <c r="EG358" s="498"/>
      <c r="EH358" s="1087"/>
      <c r="EI358" s="1087"/>
      <c r="EJ358" s="1087"/>
      <c r="EK358" s="1087"/>
      <c r="EL358" s="1087"/>
      <c r="EM358" s="1087"/>
      <c r="EN358" s="502">
        <v>0</v>
      </c>
      <c r="EO358" s="482">
        <v>0</v>
      </c>
      <c r="EP358" s="502"/>
      <c r="EQ358" s="482"/>
      <c r="ER358" s="1087"/>
      <c r="ES358" s="1087"/>
      <c r="ET358" s="1087"/>
      <c r="EU358" s="1087"/>
      <c r="EV358" s="1087"/>
      <c r="EW358" s="1087"/>
      <c r="EX358" s="1087"/>
      <c r="EY358" s="1087"/>
      <c r="EZ358" s="502"/>
      <c r="FA358" s="482"/>
      <c r="FB358" s="1087"/>
      <c r="FC358" s="1087"/>
      <c r="FD358" s="1686"/>
      <c r="FE358" s="498"/>
      <c r="FF358" s="1686"/>
      <c r="FG358" s="498"/>
      <c r="FH358" s="1686"/>
      <c r="FI358" s="498"/>
      <c r="FJ358" s="1087"/>
      <c r="FK358" s="1087"/>
      <c r="FL358" s="1087"/>
      <c r="FM358" s="1087"/>
      <c r="FN358" s="1087"/>
      <c r="FO358" s="1087"/>
      <c r="FP358" s="1087"/>
      <c r="FQ358" s="1087"/>
      <c r="FR358" s="1087"/>
      <c r="FS358" s="1087"/>
      <c r="FT358" s="1087"/>
      <c r="FU358" s="1087"/>
      <c r="FV358" s="1087"/>
      <c r="FW358" s="1087"/>
      <c r="FX358" s="1087"/>
      <c r="FY358" s="1087"/>
      <c r="FZ358" s="1087"/>
      <c r="GA358" s="1087"/>
      <c r="GB358" s="1087"/>
      <c r="GC358" s="1087"/>
      <c r="GD358" s="1087"/>
      <c r="GE358" s="1087"/>
      <c r="GF358" s="1087"/>
      <c r="GG358" s="1087"/>
      <c r="GH358" s="1087"/>
      <c r="GI358" s="1087"/>
      <c r="GJ358" s="502"/>
      <c r="GK358" s="482"/>
      <c r="GL358" s="502"/>
      <c r="GM358" s="482"/>
    </row>
    <row r="359" spans="1:195" ht="13.5" hidden="1" customHeight="1" outlineLevel="1" x14ac:dyDescent="0.15">
      <c r="A359" s="2863">
        <v>45025</v>
      </c>
      <c r="B359" s="1081"/>
      <c r="C359" s="1081"/>
      <c r="D359" s="1495" t="s">
        <v>1290</v>
      </c>
      <c r="E359" s="1066" t="s">
        <v>29</v>
      </c>
      <c r="F359" s="1081"/>
      <c r="G359" s="1081"/>
      <c r="H359" s="1495" t="s">
        <v>1535</v>
      </c>
      <c r="I359" s="1066" t="s">
        <v>29</v>
      </c>
      <c r="J359" s="1081"/>
      <c r="K359" s="1081"/>
      <c r="L359" s="1495" t="s">
        <v>1699</v>
      </c>
      <c r="M359" s="1066" t="s">
        <v>29</v>
      </c>
      <c r="N359" s="1495" t="s">
        <v>1035</v>
      </c>
      <c r="O359" s="1066" t="s">
        <v>20</v>
      </c>
      <c r="P359" s="1081"/>
      <c r="Q359" s="1081"/>
      <c r="R359" s="1495" t="s">
        <v>720</v>
      </c>
      <c r="S359" s="1066" t="s">
        <v>20</v>
      </c>
      <c r="T359" s="1495" t="s">
        <v>1640</v>
      </c>
      <c r="U359" s="1066" t="s">
        <v>20</v>
      </c>
      <c r="V359" s="1495" t="s">
        <v>1597</v>
      </c>
      <c r="W359" s="1066" t="s">
        <v>20</v>
      </c>
      <c r="X359" s="1081"/>
      <c r="Y359" s="1081"/>
      <c r="Z359" s="1081"/>
      <c r="AA359" s="1081"/>
      <c r="AB359" s="1495" t="s">
        <v>1532</v>
      </c>
      <c r="AC359" s="1066" t="s">
        <v>29</v>
      </c>
      <c r="AD359" s="1495" t="s">
        <v>935</v>
      </c>
      <c r="AE359" s="1066" t="s">
        <v>20</v>
      </c>
      <c r="AF359" s="1495" t="s">
        <v>1718</v>
      </c>
      <c r="AG359" s="1066" t="s">
        <v>20</v>
      </c>
      <c r="AH359" s="1654"/>
      <c r="AI359" s="427"/>
      <c r="AJ359" s="1081"/>
      <c r="AK359" s="1081"/>
      <c r="AL359" s="446"/>
      <c r="AM359" s="427"/>
      <c r="AN359" s="1081"/>
      <c r="AO359" s="1081"/>
      <c r="AP359" s="1495"/>
      <c r="AQ359" s="1066"/>
      <c r="AR359" s="1495" t="s">
        <v>1291</v>
      </c>
      <c r="AS359" s="1066" t="s">
        <v>20</v>
      </c>
      <c r="AT359" s="446"/>
      <c r="AU359" s="427"/>
      <c r="AV359" s="1495" t="s">
        <v>1631</v>
      </c>
      <c r="AW359" s="1066" t="s">
        <v>29</v>
      </c>
      <c r="AX359" s="1081"/>
      <c r="AY359" s="1081"/>
      <c r="AZ359" s="1495" t="s">
        <v>599</v>
      </c>
      <c r="BA359" s="1066" t="s">
        <v>29</v>
      </c>
      <c r="BB359" s="1495">
        <v>0</v>
      </c>
      <c r="BC359" s="1066">
        <v>0</v>
      </c>
      <c r="BD359" s="1687"/>
      <c r="BE359" s="1066"/>
      <c r="BF359" s="1495" t="s">
        <v>1431</v>
      </c>
      <c r="BG359" s="1066" t="s">
        <v>20</v>
      </c>
      <c r="BH359" s="1495" t="s">
        <v>1642</v>
      </c>
      <c r="BI359" s="1066" t="s">
        <v>29</v>
      </c>
      <c r="BJ359" s="1081"/>
      <c r="BK359" s="1081"/>
      <c r="BL359" s="446"/>
      <c r="BM359" s="427"/>
      <c r="BN359" s="446"/>
      <c r="BO359" s="427"/>
      <c r="BP359" s="1081"/>
      <c r="BQ359" s="1081"/>
      <c r="BR359" s="1495" t="s">
        <v>1708</v>
      </c>
      <c r="BS359" s="1066" t="s">
        <v>598</v>
      </c>
      <c r="BT359" s="1081"/>
      <c r="BU359" s="1081"/>
      <c r="BV359" s="1495" t="s">
        <v>1711</v>
      </c>
      <c r="BW359" s="1580" t="s">
        <v>913</v>
      </c>
      <c r="BX359" s="1495" t="s">
        <v>1713</v>
      </c>
      <c r="BY359" s="1066" t="s">
        <v>20</v>
      </c>
      <c r="BZ359" s="1495" t="s">
        <v>1647</v>
      </c>
      <c r="CA359" s="1066" t="s">
        <v>20</v>
      </c>
      <c r="CB359" s="1495" t="s">
        <v>1086</v>
      </c>
      <c r="CC359" s="1066" t="s">
        <v>29</v>
      </c>
      <c r="CD359" s="1495" t="s">
        <v>1587</v>
      </c>
      <c r="CE359" s="1066" t="s">
        <v>29</v>
      </c>
      <c r="CF359" s="1495" t="s">
        <v>1304</v>
      </c>
      <c r="CG359" s="1066" t="s">
        <v>29</v>
      </c>
      <c r="CH359" s="1495" t="s">
        <v>1316</v>
      </c>
      <c r="CI359" s="1066" t="s">
        <v>20</v>
      </c>
      <c r="CJ359" s="1081"/>
      <c r="CK359" s="1081"/>
      <c r="CL359" s="1495"/>
      <c r="CM359" s="1066"/>
      <c r="CN359" s="1495" t="s">
        <v>1580</v>
      </c>
      <c r="CO359" s="1066" t="s">
        <v>29</v>
      </c>
      <c r="CP359" s="1081"/>
      <c r="CQ359" s="1081"/>
      <c r="CR359" s="446"/>
      <c r="CS359" s="427"/>
      <c r="CT359" s="1081"/>
      <c r="CU359" s="1081"/>
      <c r="CV359" s="446"/>
      <c r="CW359" s="427"/>
      <c r="CX359" s="1495" t="s">
        <v>1062</v>
      </c>
      <c r="CY359" s="1066" t="s">
        <v>20</v>
      </c>
      <c r="CZ359" s="1495" t="s">
        <v>1725</v>
      </c>
      <c r="DA359" s="1066" t="s">
        <v>29</v>
      </c>
      <c r="DB359" s="1495" t="s">
        <v>619</v>
      </c>
      <c r="DC359" s="1066" t="s">
        <v>29</v>
      </c>
      <c r="DD359" s="446"/>
      <c r="DE359" s="427"/>
      <c r="DF359" s="446"/>
      <c r="DG359" s="427"/>
      <c r="DH359" s="446"/>
      <c r="DI359" s="427"/>
      <c r="DJ359" s="1495"/>
      <c r="DK359" s="1066"/>
      <c r="DL359" s="1081"/>
      <c r="DM359" s="1081"/>
      <c r="DN359" s="446"/>
      <c r="DO359" s="427"/>
      <c r="DP359" s="446"/>
      <c r="DQ359" s="427"/>
      <c r="DR359" s="446"/>
      <c r="DS359" s="427"/>
      <c r="DT359" s="1495" t="s">
        <v>1534</v>
      </c>
      <c r="DU359" s="1066" t="s">
        <v>20</v>
      </c>
      <c r="DV359" s="446"/>
      <c r="DW359" s="427"/>
      <c r="DX359" s="1081"/>
      <c r="DY359" s="1081"/>
      <c r="DZ359" s="1687"/>
      <c r="EA359" s="1066"/>
      <c r="EB359" s="1495" t="s">
        <v>1721</v>
      </c>
      <c r="EC359" s="1066" t="s">
        <v>29</v>
      </c>
      <c r="ED359" s="1081"/>
      <c r="EE359" s="1081"/>
      <c r="EF359" s="1687"/>
      <c r="EG359" s="1066"/>
      <c r="EH359" s="1081"/>
      <c r="EI359" s="1081"/>
      <c r="EJ359" s="1081"/>
      <c r="EK359" s="1081"/>
      <c r="EL359" s="1081"/>
      <c r="EM359" s="1081"/>
      <c r="EN359" s="1495" t="s">
        <v>1665</v>
      </c>
      <c r="EO359" s="1066" t="s">
        <v>20</v>
      </c>
      <c r="EP359" s="446"/>
      <c r="EQ359" s="427"/>
      <c r="ER359" s="1081"/>
      <c r="ES359" s="1081"/>
      <c r="ET359" s="1081"/>
      <c r="EU359" s="1081"/>
      <c r="EV359" s="1081"/>
      <c r="EW359" s="1081"/>
      <c r="EX359" s="1081"/>
      <c r="EY359" s="1081"/>
      <c r="EZ359" s="446"/>
      <c r="FA359" s="427"/>
      <c r="FB359" s="1081"/>
      <c r="FC359" s="1081"/>
      <c r="FD359" s="1687"/>
      <c r="FE359" s="1066"/>
      <c r="FF359" s="1687"/>
      <c r="FG359" s="1066"/>
      <c r="FH359" s="1687"/>
      <c r="FI359" s="1066"/>
      <c r="FJ359" s="1081"/>
      <c r="FK359" s="1081"/>
      <c r="FL359" s="1081"/>
      <c r="FM359" s="1081"/>
      <c r="FN359" s="1081"/>
      <c r="FO359" s="1081"/>
      <c r="FP359" s="1081"/>
      <c r="FQ359" s="1081"/>
      <c r="FR359" s="1081"/>
      <c r="FS359" s="1081"/>
      <c r="FT359" s="1081"/>
      <c r="FU359" s="1081"/>
      <c r="FV359" s="1081"/>
      <c r="FW359" s="1081"/>
      <c r="FX359" s="1081"/>
      <c r="FY359" s="1081"/>
      <c r="FZ359" s="1081"/>
      <c r="GA359" s="1081"/>
      <c r="GB359" s="1081"/>
      <c r="GC359" s="1081"/>
      <c r="GD359" s="1081"/>
      <c r="GE359" s="1081"/>
      <c r="GF359" s="1081"/>
      <c r="GG359" s="1081"/>
      <c r="GH359" s="1081"/>
      <c r="GI359" s="1081"/>
      <c r="GJ359" s="446"/>
      <c r="GK359" s="427"/>
      <c r="GL359" s="446"/>
      <c r="GM359" s="427"/>
    </row>
    <row r="360" spans="1:195" ht="13.5" hidden="1" customHeight="1" outlineLevel="1" x14ac:dyDescent="0.15">
      <c r="A360" s="2864"/>
      <c r="B360" s="1082"/>
      <c r="C360" s="1082"/>
      <c r="D360" s="430" t="s">
        <v>1667</v>
      </c>
      <c r="E360" s="429" t="s">
        <v>29</v>
      </c>
      <c r="F360" s="1082"/>
      <c r="G360" s="1082"/>
      <c r="H360" s="430" t="s">
        <v>1400</v>
      </c>
      <c r="I360" s="429" t="s">
        <v>29</v>
      </c>
      <c r="J360" s="1082"/>
      <c r="K360" s="1082"/>
      <c r="L360" s="430" t="s">
        <v>1291</v>
      </c>
      <c r="M360" s="429" t="s">
        <v>20</v>
      </c>
      <c r="N360" s="430" t="s">
        <v>1580</v>
      </c>
      <c r="O360" s="429" t="s">
        <v>29</v>
      </c>
      <c r="P360" s="1082"/>
      <c r="Q360" s="1082"/>
      <c r="R360" s="430" t="s">
        <v>1597</v>
      </c>
      <c r="S360" s="429" t="s">
        <v>20</v>
      </c>
      <c r="T360" s="430" t="s">
        <v>1333</v>
      </c>
      <c r="U360" s="429" t="s">
        <v>20</v>
      </c>
      <c r="V360" s="430" t="s">
        <v>1608</v>
      </c>
      <c r="W360" s="429" t="s">
        <v>29</v>
      </c>
      <c r="X360" s="1082"/>
      <c r="Y360" s="1082"/>
      <c r="Z360" s="1082"/>
      <c r="AA360" s="1082"/>
      <c r="AB360" s="430" t="s">
        <v>982</v>
      </c>
      <c r="AC360" s="429" t="s">
        <v>20</v>
      </c>
      <c r="AD360" s="430" t="s">
        <v>1725</v>
      </c>
      <c r="AE360" s="429" t="s">
        <v>29</v>
      </c>
      <c r="AF360" s="430" t="s">
        <v>1720</v>
      </c>
      <c r="AG360" s="429" t="s">
        <v>20</v>
      </c>
      <c r="AH360" s="1655"/>
      <c r="AI360" s="429"/>
      <c r="AJ360" s="1082"/>
      <c r="AK360" s="1082"/>
      <c r="AL360" s="428"/>
      <c r="AM360" s="429"/>
      <c r="AN360" s="1082"/>
      <c r="AO360" s="1082"/>
      <c r="AP360" s="430"/>
      <c r="AQ360" s="429"/>
      <c r="AR360" s="430" t="s">
        <v>1708</v>
      </c>
      <c r="AS360" s="429" t="s">
        <v>20</v>
      </c>
      <c r="AT360" s="428"/>
      <c r="AU360" s="429"/>
      <c r="AV360" s="430" t="s">
        <v>1316</v>
      </c>
      <c r="AW360" s="429" t="s">
        <v>20</v>
      </c>
      <c r="AX360" s="1082"/>
      <c r="AY360" s="1082"/>
      <c r="AZ360" s="430" t="s">
        <v>1587</v>
      </c>
      <c r="BA360" s="429" t="s">
        <v>29</v>
      </c>
      <c r="BB360" s="430">
        <v>0</v>
      </c>
      <c r="BC360" s="429">
        <v>0</v>
      </c>
      <c r="BD360" s="1688"/>
      <c r="BE360" s="1689"/>
      <c r="BF360" s="430" t="s">
        <v>1672</v>
      </c>
      <c r="BG360" s="429" t="s">
        <v>29</v>
      </c>
      <c r="BH360" s="430" t="s">
        <v>1669</v>
      </c>
      <c r="BI360" s="429" t="s">
        <v>20</v>
      </c>
      <c r="BJ360" s="1082"/>
      <c r="BK360" s="1082"/>
      <c r="BL360" s="428"/>
      <c r="BM360" s="429"/>
      <c r="BN360" s="428"/>
      <c r="BO360" s="429"/>
      <c r="BP360" s="1082"/>
      <c r="BQ360" s="1082"/>
      <c r="BR360" s="430" t="s">
        <v>1064</v>
      </c>
      <c r="BS360" s="429" t="s">
        <v>20</v>
      </c>
      <c r="BT360" s="1082"/>
      <c r="BU360" s="1082"/>
      <c r="BV360" s="430" t="s">
        <v>1304</v>
      </c>
      <c r="BW360" s="429" t="s">
        <v>29</v>
      </c>
      <c r="BX360" s="430" t="s">
        <v>935</v>
      </c>
      <c r="BY360" s="429" t="s">
        <v>20</v>
      </c>
      <c r="BZ360" s="430" t="s">
        <v>1306</v>
      </c>
      <c r="CA360" s="429" t="s">
        <v>20</v>
      </c>
      <c r="CB360" s="430" t="s">
        <v>1181</v>
      </c>
      <c r="CC360" s="429" t="s">
        <v>20</v>
      </c>
      <c r="CD360" s="430" t="s">
        <v>1643</v>
      </c>
      <c r="CE360" s="429" t="s">
        <v>29</v>
      </c>
      <c r="CF360" s="430" t="s">
        <v>1719</v>
      </c>
      <c r="CG360" s="429" t="s">
        <v>29</v>
      </c>
      <c r="CH360" s="430" t="s">
        <v>1641</v>
      </c>
      <c r="CI360" s="429" t="s">
        <v>20</v>
      </c>
      <c r="CJ360" s="1082"/>
      <c r="CK360" s="1082"/>
      <c r="CL360" s="430"/>
      <c r="CM360" s="429"/>
      <c r="CN360" s="430" t="s">
        <v>1421</v>
      </c>
      <c r="CO360" s="429" t="s">
        <v>29</v>
      </c>
      <c r="CP360" s="1082"/>
      <c r="CQ360" s="1082"/>
      <c r="CR360" s="428"/>
      <c r="CS360" s="429"/>
      <c r="CT360" s="1082"/>
      <c r="CU360" s="1082"/>
      <c r="CV360" s="428"/>
      <c r="CW360" s="429"/>
      <c r="CX360" s="430" t="s">
        <v>1290</v>
      </c>
      <c r="CY360" s="429" t="s">
        <v>20</v>
      </c>
      <c r="CZ360" s="430" t="s">
        <v>1645</v>
      </c>
      <c r="DA360" s="507" t="s">
        <v>766</v>
      </c>
      <c r="DB360" s="430" t="s">
        <v>1647</v>
      </c>
      <c r="DC360" s="429" t="s">
        <v>29</v>
      </c>
      <c r="DD360" s="428"/>
      <c r="DE360" s="429"/>
      <c r="DF360" s="428"/>
      <c r="DG360" s="429"/>
      <c r="DH360" s="428"/>
      <c r="DI360" s="429"/>
      <c r="DJ360" s="430"/>
      <c r="DK360" s="429"/>
      <c r="DL360" s="1082"/>
      <c r="DM360" s="1082"/>
      <c r="DN360" s="428"/>
      <c r="DO360" s="429"/>
      <c r="DP360" s="428"/>
      <c r="DQ360" s="429"/>
      <c r="DR360" s="428"/>
      <c r="DS360" s="429"/>
      <c r="DT360" s="430" t="s">
        <v>1665</v>
      </c>
      <c r="DU360" s="429" t="s">
        <v>29</v>
      </c>
      <c r="DV360" s="428"/>
      <c r="DW360" s="429"/>
      <c r="DX360" s="1082"/>
      <c r="DY360" s="1082"/>
      <c r="DZ360" s="1688"/>
      <c r="EA360" s="1689"/>
      <c r="EB360" s="430" t="s">
        <v>716</v>
      </c>
      <c r="EC360" s="429" t="s">
        <v>20</v>
      </c>
      <c r="ED360" s="1082"/>
      <c r="EE360" s="1082"/>
      <c r="EF360" s="1688"/>
      <c r="EG360" s="1689"/>
      <c r="EH360" s="1082"/>
      <c r="EI360" s="1082"/>
      <c r="EJ360" s="1082"/>
      <c r="EK360" s="1082"/>
      <c r="EL360" s="1082"/>
      <c r="EM360" s="1082"/>
      <c r="EN360" s="430" t="s">
        <v>1721</v>
      </c>
      <c r="EO360" s="429" t="s">
        <v>29</v>
      </c>
      <c r="EP360" s="428"/>
      <c r="EQ360" s="429"/>
      <c r="ER360" s="1082"/>
      <c r="ES360" s="1082"/>
      <c r="ET360" s="1082"/>
      <c r="EU360" s="1082"/>
      <c r="EV360" s="1082"/>
      <c r="EW360" s="1082"/>
      <c r="EX360" s="1082"/>
      <c r="EY360" s="1082"/>
      <c r="EZ360" s="428"/>
      <c r="FA360" s="429"/>
      <c r="FB360" s="1082"/>
      <c r="FC360" s="1082"/>
      <c r="FD360" s="1688"/>
      <c r="FE360" s="1689"/>
      <c r="FF360" s="1688"/>
      <c r="FG360" s="1689"/>
      <c r="FH360" s="1688"/>
      <c r="FI360" s="1689"/>
      <c r="FJ360" s="1082"/>
      <c r="FK360" s="1082"/>
      <c r="FL360" s="1082"/>
      <c r="FM360" s="1082"/>
      <c r="FN360" s="1082"/>
      <c r="FO360" s="1082"/>
      <c r="FP360" s="1082"/>
      <c r="FQ360" s="1082"/>
      <c r="FR360" s="1082"/>
      <c r="FS360" s="1082"/>
      <c r="FT360" s="1082"/>
      <c r="FU360" s="1082"/>
      <c r="FV360" s="1082"/>
      <c r="FW360" s="1082"/>
      <c r="FX360" s="1082"/>
      <c r="FY360" s="1082"/>
      <c r="FZ360" s="1082"/>
      <c r="GA360" s="1082"/>
      <c r="GB360" s="1082"/>
      <c r="GC360" s="1082"/>
      <c r="GD360" s="1082"/>
      <c r="GE360" s="1082"/>
      <c r="GF360" s="1082"/>
      <c r="GG360" s="1082"/>
      <c r="GH360" s="1082"/>
      <c r="GI360" s="1082"/>
      <c r="GJ360" s="428"/>
      <c r="GK360" s="429"/>
      <c r="GL360" s="428"/>
      <c r="GM360" s="429"/>
    </row>
    <row r="361" spans="1:195" ht="13.5" hidden="1" customHeight="1" outlineLevel="1" x14ac:dyDescent="0.15">
      <c r="A361" s="2864"/>
      <c r="B361" s="1082"/>
      <c r="C361" s="1082"/>
      <c r="D361" s="430" t="s">
        <v>1356</v>
      </c>
      <c r="E361" s="429" t="s">
        <v>20</v>
      </c>
      <c r="F361" s="1082"/>
      <c r="G361" s="1082"/>
      <c r="H361" s="430" t="s">
        <v>1421</v>
      </c>
      <c r="I361" s="429" t="s">
        <v>20</v>
      </c>
      <c r="J361" s="1082"/>
      <c r="K361" s="1082"/>
      <c r="L361" s="430" t="s">
        <v>1428</v>
      </c>
      <c r="M361" s="429" t="s">
        <v>29</v>
      </c>
      <c r="N361" s="430" t="s">
        <v>599</v>
      </c>
      <c r="O361" s="429" t="s">
        <v>20</v>
      </c>
      <c r="P361" s="1082"/>
      <c r="Q361" s="1082"/>
      <c r="R361" s="430" t="s">
        <v>1722</v>
      </c>
      <c r="S361" s="429" t="s">
        <v>20</v>
      </c>
      <c r="T361" s="430" t="s">
        <v>1535</v>
      </c>
      <c r="U361" s="429" t="s">
        <v>20</v>
      </c>
      <c r="V361" s="430" t="s">
        <v>982</v>
      </c>
      <c r="W361" s="429" t="s">
        <v>20</v>
      </c>
      <c r="X361" s="1082"/>
      <c r="Y361" s="1082"/>
      <c r="Z361" s="1082"/>
      <c r="AA361" s="1082"/>
      <c r="AB361" s="430" t="s">
        <v>1363</v>
      </c>
      <c r="AC361" s="429" t="s">
        <v>20</v>
      </c>
      <c r="AD361" s="430" t="s">
        <v>1727</v>
      </c>
      <c r="AE361" s="429" t="s">
        <v>20</v>
      </c>
      <c r="AF361" s="430" t="s">
        <v>1643</v>
      </c>
      <c r="AG361" s="429" t="s">
        <v>20</v>
      </c>
      <c r="AH361" s="1655"/>
      <c r="AI361" s="429"/>
      <c r="AJ361" s="1082"/>
      <c r="AK361" s="1082"/>
      <c r="AL361" s="428"/>
      <c r="AM361" s="429"/>
      <c r="AN361" s="1082"/>
      <c r="AO361" s="1082"/>
      <c r="AP361" s="430"/>
      <c r="AQ361" s="429"/>
      <c r="AR361" s="430" t="s">
        <v>1587</v>
      </c>
      <c r="AS361" s="429" t="s">
        <v>20</v>
      </c>
      <c r="AT361" s="428"/>
      <c r="AU361" s="429"/>
      <c r="AV361" s="430" t="s">
        <v>1304</v>
      </c>
      <c r="AW361" s="429" t="s">
        <v>29</v>
      </c>
      <c r="AX361" s="1082"/>
      <c r="AY361" s="1082"/>
      <c r="AZ361" s="430" t="s">
        <v>1035</v>
      </c>
      <c r="BA361" s="429" t="s">
        <v>20</v>
      </c>
      <c r="BB361" s="430" t="s">
        <v>1264</v>
      </c>
      <c r="BC361" s="429" t="s">
        <v>20</v>
      </c>
      <c r="BD361" s="1688"/>
      <c r="BE361" s="1689"/>
      <c r="BF361" s="430" t="s">
        <v>1713</v>
      </c>
      <c r="BG361" s="429" t="s">
        <v>20</v>
      </c>
      <c r="BH361" s="430" t="s">
        <v>1641</v>
      </c>
      <c r="BI361" s="429" t="s">
        <v>29</v>
      </c>
      <c r="BJ361" s="1082"/>
      <c r="BK361" s="1082"/>
      <c r="BL361" s="428"/>
      <c r="BM361" s="429"/>
      <c r="BN361" s="428"/>
      <c r="BO361" s="429"/>
      <c r="BP361" s="1082"/>
      <c r="BQ361" s="1082"/>
      <c r="BR361" s="430" t="s">
        <v>1494</v>
      </c>
      <c r="BS361" s="429" t="s">
        <v>20</v>
      </c>
      <c r="BT361" s="1082"/>
      <c r="BU361" s="1082"/>
      <c r="BV361" s="430" t="s">
        <v>1721</v>
      </c>
      <c r="BW361" s="429" t="s">
        <v>29</v>
      </c>
      <c r="BX361" s="430" t="s">
        <v>1580</v>
      </c>
      <c r="BY361" s="429" t="s">
        <v>20</v>
      </c>
      <c r="BZ361" s="430" t="s">
        <v>1720</v>
      </c>
      <c r="CA361" s="429" t="s">
        <v>20</v>
      </c>
      <c r="CB361" s="430" t="s">
        <v>1316</v>
      </c>
      <c r="CC361" s="429" t="s">
        <v>20</v>
      </c>
      <c r="CD361" s="430" t="s">
        <v>1709</v>
      </c>
      <c r="CE361" s="429" t="s">
        <v>29</v>
      </c>
      <c r="CF361" s="430" t="s">
        <v>1291</v>
      </c>
      <c r="CG361" s="429" t="s">
        <v>29</v>
      </c>
      <c r="CH361" s="430" t="s">
        <v>1581</v>
      </c>
      <c r="CI361" s="429" t="s">
        <v>29</v>
      </c>
      <c r="CJ361" s="1082"/>
      <c r="CK361" s="1082"/>
      <c r="CL361" s="430"/>
      <c r="CM361" s="429"/>
      <c r="CN361" s="430" t="s">
        <v>1062</v>
      </c>
      <c r="CO361" s="429" t="s">
        <v>20</v>
      </c>
      <c r="CP361" s="1082"/>
      <c r="CQ361" s="1082"/>
      <c r="CR361" s="428"/>
      <c r="CS361" s="429"/>
      <c r="CT361" s="1082"/>
      <c r="CU361" s="1082"/>
      <c r="CV361" s="428"/>
      <c r="CW361" s="429"/>
      <c r="CX361" s="430" t="s">
        <v>1672</v>
      </c>
      <c r="CY361" s="429" t="s">
        <v>29</v>
      </c>
      <c r="CZ361" s="430" t="s">
        <v>1726</v>
      </c>
      <c r="DA361" s="429" t="s">
        <v>29</v>
      </c>
      <c r="DB361" s="430" t="s">
        <v>1725</v>
      </c>
      <c r="DC361" s="429" t="s">
        <v>20</v>
      </c>
      <c r="DD361" s="428"/>
      <c r="DE361" s="429"/>
      <c r="DF361" s="428"/>
      <c r="DG361" s="429"/>
      <c r="DH361" s="428"/>
      <c r="DI361" s="429"/>
      <c r="DJ361" s="430"/>
      <c r="DK361" s="429"/>
      <c r="DL361" s="1082"/>
      <c r="DM361" s="1082"/>
      <c r="DN361" s="428"/>
      <c r="DO361" s="429"/>
      <c r="DP361" s="428"/>
      <c r="DQ361" s="429"/>
      <c r="DR361" s="428"/>
      <c r="DS361" s="429"/>
      <c r="DT361" s="430" t="s">
        <v>935</v>
      </c>
      <c r="DU361" s="429" t="s">
        <v>29</v>
      </c>
      <c r="DV361" s="428"/>
      <c r="DW361" s="429"/>
      <c r="DX361" s="1082"/>
      <c r="DY361" s="1082"/>
      <c r="DZ361" s="1688"/>
      <c r="EA361" s="1689"/>
      <c r="EB361" s="430" t="s">
        <v>1306</v>
      </c>
      <c r="EC361" s="429" t="s">
        <v>29</v>
      </c>
      <c r="ED361" s="1082"/>
      <c r="EE361" s="1082"/>
      <c r="EF361" s="1688"/>
      <c r="EG361" s="1689"/>
      <c r="EH361" s="1082"/>
      <c r="EI361" s="1082"/>
      <c r="EJ361" s="1082"/>
      <c r="EK361" s="1082"/>
      <c r="EL361" s="1082"/>
      <c r="EM361" s="1082"/>
      <c r="EN361" s="430" t="s">
        <v>1647</v>
      </c>
      <c r="EO361" s="429" t="s">
        <v>20</v>
      </c>
      <c r="EP361" s="428"/>
      <c r="EQ361" s="429"/>
      <c r="ER361" s="1082"/>
      <c r="ES361" s="1082"/>
      <c r="ET361" s="1082"/>
      <c r="EU361" s="1082"/>
      <c r="EV361" s="1082"/>
      <c r="EW361" s="1082"/>
      <c r="EX361" s="1082"/>
      <c r="EY361" s="1082"/>
      <c r="EZ361" s="428"/>
      <c r="FA361" s="429"/>
      <c r="FB361" s="1082"/>
      <c r="FC361" s="1082"/>
      <c r="FD361" s="1688"/>
      <c r="FE361" s="1689"/>
      <c r="FF361" s="1688"/>
      <c r="FG361" s="1689"/>
      <c r="FH361" s="1688"/>
      <c r="FI361" s="1689"/>
      <c r="FJ361" s="1082"/>
      <c r="FK361" s="1082"/>
      <c r="FL361" s="1082"/>
      <c r="FM361" s="1082"/>
      <c r="FN361" s="1082"/>
      <c r="FO361" s="1082"/>
      <c r="FP361" s="1082"/>
      <c r="FQ361" s="1082"/>
      <c r="FR361" s="1082"/>
      <c r="FS361" s="1082"/>
      <c r="FT361" s="1082"/>
      <c r="FU361" s="1082"/>
      <c r="FV361" s="1082"/>
      <c r="FW361" s="1082"/>
      <c r="FX361" s="1082"/>
      <c r="FY361" s="1082"/>
      <c r="FZ361" s="1082"/>
      <c r="GA361" s="1082"/>
      <c r="GB361" s="1082"/>
      <c r="GC361" s="1082"/>
      <c r="GD361" s="1082"/>
      <c r="GE361" s="1082"/>
      <c r="GF361" s="1082"/>
      <c r="GG361" s="1082"/>
      <c r="GH361" s="1082"/>
      <c r="GI361" s="1082"/>
      <c r="GJ361" s="428"/>
      <c r="GK361" s="429"/>
      <c r="GL361" s="428"/>
      <c r="GM361" s="429"/>
    </row>
    <row r="362" spans="1:195" ht="13.5" hidden="1" customHeight="1" outlineLevel="1" x14ac:dyDescent="0.15">
      <c r="A362" s="2864"/>
      <c r="B362" s="1082"/>
      <c r="C362" s="1082"/>
      <c r="D362" s="430" t="s">
        <v>1318</v>
      </c>
      <c r="E362" s="429" t="s">
        <v>20</v>
      </c>
      <c r="F362" s="1082"/>
      <c r="G362" s="1082"/>
      <c r="H362" s="430" t="s">
        <v>1416</v>
      </c>
      <c r="I362" s="429" t="s">
        <v>29</v>
      </c>
      <c r="J362" s="1082"/>
      <c r="K362" s="1082"/>
      <c r="L362" s="430" t="s">
        <v>1587</v>
      </c>
      <c r="M362" s="429" t="s">
        <v>20</v>
      </c>
      <c r="N362" s="430" t="s">
        <v>1581</v>
      </c>
      <c r="O362" s="429" t="s">
        <v>29</v>
      </c>
      <c r="P362" s="1082"/>
      <c r="Q362" s="1082"/>
      <c r="R362" s="430" t="s">
        <v>1333</v>
      </c>
      <c r="S362" s="429" t="s">
        <v>29</v>
      </c>
      <c r="T362" s="430" t="s">
        <v>1589</v>
      </c>
      <c r="U362" s="429" t="s">
        <v>29</v>
      </c>
      <c r="V362" s="430" t="s">
        <v>1181</v>
      </c>
      <c r="W362" s="429" t="s">
        <v>20</v>
      </c>
      <c r="X362" s="1082"/>
      <c r="Y362" s="1082"/>
      <c r="Z362" s="1082"/>
      <c r="AA362" s="1082"/>
      <c r="AB362" s="430" t="s">
        <v>1669</v>
      </c>
      <c r="AC362" s="429" t="s">
        <v>29</v>
      </c>
      <c r="AD362" s="430" t="s">
        <v>1721</v>
      </c>
      <c r="AE362" s="429" t="s">
        <v>20</v>
      </c>
      <c r="AF362" s="430" t="s">
        <v>619</v>
      </c>
      <c r="AG362" s="429" t="s">
        <v>29</v>
      </c>
      <c r="AH362" s="1655"/>
      <c r="AI362" s="429"/>
      <c r="AJ362" s="1082"/>
      <c r="AK362" s="1082"/>
      <c r="AL362" s="428"/>
      <c r="AM362" s="429"/>
      <c r="AN362" s="1082"/>
      <c r="AO362" s="1082"/>
      <c r="AP362" s="430"/>
      <c r="AQ362" s="429"/>
      <c r="AR362" s="430" t="s">
        <v>1642</v>
      </c>
      <c r="AS362" s="429" t="s">
        <v>20</v>
      </c>
      <c r="AT362" s="428"/>
      <c r="AU362" s="429"/>
      <c r="AV362" s="430" t="s">
        <v>1535</v>
      </c>
      <c r="AW362" s="429" t="s">
        <v>29</v>
      </c>
      <c r="AX362" s="1082"/>
      <c r="AY362" s="1082"/>
      <c r="AZ362" s="430" t="s">
        <v>1316</v>
      </c>
      <c r="BA362" s="429" t="s">
        <v>29</v>
      </c>
      <c r="BB362" s="430" t="s">
        <v>1597</v>
      </c>
      <c r="BC362" s="429" t="s">
        <v>29</v>
      </c>
      <c r="BD362" s="1688"/>
      <c r="BE362" s="1689"/>
      <c r="BF362" s="430" t="s">
        <v>1291</v>
      </c>
      <c r="BG362" s="429" t="s">
        <v>29</v>
      </c>
      <c r="BH362" s="430" t="s">
        <v>1391</v>
      </c>
      <c r="BI362" s="429" t="s">
        <v>29</v>
      </c>
      <c r="BJ362" s="1082"/>
      <c r="BK362" s="1082"/>
      <c r="BL362" s="428"/>
      <c r="BM362" s="429"/>
      <c r="BN362" s="428"/>
      <c r="BO362" s="429"/>
      <c r="BP362" s="1082"/>
      <c r="BQ362" s="1082"/>
      <c r="BR362" s="430" t="s">
        <v>1357</v>
      </c>
      <c r="BS362" s="429" t="s">
        <v>29</v>
      </c>
      <c r="BT362" s="1082"/>
      <c r="BU362" s="1082"/>
      <c r="BV362" s="430" t="s">
        <v>1400</v>
      </c>
      <c r="BW362" s="429" t="s">
        <v>20</v>
      </c>
      <c r="BX362" s="430" t="s">
        <v>1672</v>
      </c>
      <c r="BY362" s="429" t="s">
        <v>20</v>
      </c>
      <c r="BZ362" s="430" t="s">
        <v>1726</v>
      </c>
      <c r="CA362" s="429" t="s">
        <v>29</v>
      </c>
      <c r="CB362" s="430" t="s">
        <v>1424</v>
      </c>
      <c r="CC362" s="429" t="s">
        <v>29</v>
      </c>
      <c r="CD362" s="430" t="s">
        <v>1641</v>
      </c>
      <c r="CE362" s="429" t="s">
        <v>20</v>
      </c>
      <c r="CF362" s="430" t="s">
        <v>982</v>
      </c>
      <c r="CG362" s="429" t="s">
        <v>29</v>
      </c>
      <c r="CH362" s="430" t="s">
        <v>1640</v>
      </c>
      <c r="CI362" s="429" t="s">
        <v>29</v>
      </c>
      <c r="CJ362" s="1082"/>
      <c r="CK362" s="1082"/>
      <c r="CL362" s="430"/>
      <c r="CM362" s="429"/>
      <c r="CN362" s="430" t="s">
        <v>599</v>
      </c>
      <c r="CO362" s="429" t="s">
        <v>20</v>
      </c>
      <c r="CP362" s="1082"/>
      <c r="CQ362" s="1082"/>
      <c r="CR362" s="428"/>
      <c r="CS362" s="429"/>
      <c r="CT362" s="1082"/>
      <c r="CU362" s="1082"/>
      <c r="CV362" s="428"/>
      <c r="CW362" s="429"/>
      <c r="CX362" s="430" t="s">
        <v>1724</v>
      </c>
      <c r="CY362" s="429" t="s">
        <v>29</v>
      </c>
      <c r="CZ362" s="430" t="s">
        <v>1712</v>
      </c>
      <c r="DA362" s="429" t="s">
        <v>20</v>
      </c>
      <c r="DB362" s="430" t="s">
        <v>1713</v>
      </c>
      <c r="DC362" s="429" t="s">
        <v>29</v>
      </c>
      <c r="DD362" s="428"/>
      <c r="DE362" s="429"/>
      <c r="DF362" s="428"/>
      <c r="DG362" s="429"/>
      <c r="DH362" s="428"/>
      <c r="DI362" s="429"/>
      <c r="DJ362" s="430"/>
      <c r="DK362" s="429"/>
      <c r="DL362" s="1082"/>
      <c r="DM362" s="1082"/>
      <c r="DN362" s="428"/>
      <c r="DO362" s="429"/>
      <c r="DP362" s="428"/>
      <c r="DQ362" s="429"/>
      <c r="DR362" s="428"/>
      <c r="DS362" s="429"/>
      <c r="DT362" s="430" t="s">
        <v>1725</v>
      </c>
      <c r="DU362" s="429" t="s">
        <v>29</v>
      </c>
      <c r="DV362" s="428"/>
      <c r="DW362" s="429"/>
      <c r="DX362" s="1082"/>
      <c r="DY362" s="1082"/>
      <c r="DZ362" s="1688"/>
      <c r="EA362" s="1689"/>
      <c r="EB362" s="430" t="s">
        <v>935</v>
      </c>
      <c r="EC362" s="429" t="s">
        <v>29</v>
      </c>
      <c r="ED362" s="1082"/>
      <c r="EE362" s="1082"/>
      <c r="EF362" s="1688"/>
      <c r="EG362" s="1689"/>
      <c r="EH362" s="1082"/>
      <c r="EI362" s="1082"/>
      <c r="EJ362" s="1082"/>
      <c r="EK362" s="1082"/>
      <c r="EL362" s="1082"/>
      <c r="EM362" s="1082"/>
      <c r="EN362" s="430" t="s">
        <v>1062</v>
      </c>
      <c r="EO362" s="429" t="s">
        <v>29</v>
      </c>
      <c r="EP362" s="428"/>
      <c r="EQ362" s="429"/>
      <c r="ER362" s="1082"/>
      <c r="ES362" s="1082"/>
      <c r="ET362" s="1082"/>
      <c r="EU362" s="1082"/>
      <c r="EV362" s="1082"/>
      <c r="EW362" s="1082"/>
      <c r="EX362" s="1082"/>
      <c r="EY362" s="1082"/>
      <c r="EZ362" s="428"/>
      <c r="FA362" s="429"/>
      <c r="FB362" s="1082"/>
      <c r="FC362" s="1082"/>
      <c r="FD362" s="1688"/>
      <c r="FE362" s="1689"/>
      <c r="FF362" s="1688"/>
      <c r="FG362" s="1689"/>
      <c r="FH362" s="1688"/>
      <c r="FI362" s="1689"/>
      <c r="FJ362" s="1082"/>
      <c r="FK362" s="1082"/>
      <c r="FL362" s="1082"/>
      <c r="FM362" s="1082"/>
      <c r="FN362" s="1082"/>
      <c r="FO362" s="1082"/>
      <c r="FP362" s="1082"/>
      <c r="FQ362" s="1082"/>
      <c r="FR362" s="1082"/>
      <c r="FS362" s="1082"/>
      <c r="FT362" s="1082"/>
      <c r="FU362" s="1082"/>
      <c r="FV362" s="1082"/>
      <c r="FW362" s="1082"/>
      <c r="FX362" s="1082"/>
      <c r="FY362" s="1082"/>
      <c r="FZ362" s="1082"/>
      <c r="GA362" s="1082"/>
      <c r="GB362" s="1082"/>
      <c r="GC362" s="1082"/>
      <c r="GD362" s="1082"/>
      <c r="GE362" s="1082"/>
      <c r="GF362" s="1082"/>
      <c r="GG362" s="1082"/>
      <c r="GH362" s="1082"/>
      <c r="GI362" s="1082"/>
      <c r="GJ362" s="428"/>
      <c r="GK362" s="429"/>
      <c r="GL362" s="428"/>
      <c r="GM362" s="429"/>
    </row>
    <row r="363" spans="1:195" ht="13.5" hidden="1" customHeight="1" outlineLevel="1" x14ac:dyDescent="0.15">
      <c r="A363" s="2864"/>
      <c r="B363" s="1083"/>
      <c r="C363" s="1083"/>
      <c r="D363" s="425">
        <v>0</v>
      </c>
      <c r="E363" s="426">
        <v>0</v>
      </c>
      <c r="F363" s="1083"/>
      <c r="G363" s="1083"/>
      <c r="H363" s="425">
        <v>0</v>
      </c>
      <c r="I363" s="426">
        <v>0</v>
      </c>
      <c r="J363" s="1083"/>
      <c r="K363" s="1083"/>
      <c r="L363" s="425">
        <v>0</v>
      </c>
      <c r="M363" s="426">
        <v>0</v>
      </c>
      <c r="N363" s="425">
        <v>0</v>
      </c>
      <c r="O363" s="426">
        <v>0</v>
      </c>
      <c r="P363" s="1083"/>
      <c r="Q363" s="1083"/>
      <c r="R363" s="425">
        <v>0</v>
      </c>
      <c r="S363" s="426">
        <v>0</v>
      </c>
      <c r="T363" s="425">
        <v>0</v>
      </c>
      <c r="U363" s="426">
        <v>0</v>
      </c>
      <c r="V363" s="425">
        <v>0</v>
      </c>
      <c r="W363" s="426">
        <v>0</v>
      </c>
      <c r="X363" s="1083"/>
      <c r="Y363" s="1083"/>
      <c r="Z363" s="1083"/>
      <c r="AA363" s="1083"/>
      <c r="AB363" s="425">
        <v>0</v>
      </c>
      <c r="AC363" s="426">
        <v>0</v>
      </c>
      <c r="AD363" s="425">
        <v>0</v>
      </c>
      <c r="AE363" s="426">
        <v>0</v>
      </c>
      <c r="AF363" s="425">
        <v>0</v>
      </c>
      <c r="AG363" s="426">
        <v>0</v>
      </c>
      <c r="AH363" s="1656"/>
      <c r="AI363" s="426"/>
      <c r="AJ363" s="1083"/>
      <c r="AK363" s="1083"/>
      <c r="AL363" s="447"/>
      <c r="AM363" s="426"/>
      <c r="AN363" s="1083"/>
      <c r="AO363" s="1083"/>
      <c r="AP363" s="425"/>
      <c r="AQ363" s="426"/>
      <c r="AR363" s="425">
        <v>0</v>
      </c>
      <c r="AS363" s="426">
        <v>0</v>
      </c>
      <c r="AT363" s="447"/>
      <c r="AU363" s="426"/>
      <c r="AV363" s="425">
        <v>0</v>
      </c>
      <c r="AW363" s="426">
        <v>0</v>
      </c>
      <c r="AX363" s="1083"/>
      <c r="AY363" s="1083"/>
      <c r="AZ363" s="425" t="s">
        <v>1665</v>
      </c>
      <c r="BA363" s="426" t="s">
        <v>20</v>
      </c>
      <c r="BB363" s="425">
        <v>0</v>
      </c>
      <c r="BC363" s="426">
        <v>0</v>
      </c>
      <c r="BD363" s="1690"/>
      <c r="BE363" s="1691"/>
      <c r="BF363" s="425">
        <v>0</v>
      </c>
      <c r="BG363" s="426">
        <v>0</v>
      </c>
      <c r="BH363" s="425">
        <v>0</v>
      </c>
      <c r="BI363" s="426">
        <v>0</v>
      </c>
      <c r="BJ363" s="1083"/>
      <c r="BK363" s="1083"/>
      <c r="BL363" s="447"/>
      <c r="BM363" s="426"/>
      <c r="BN363" s="447"/>
      <c r="BO363" s="426"/>
      <c r="BP363" s="1083"/>
      <c r="BQ363" s="1083"/>
      <c r="BR363" s="425">
        <v>0</v>
      </c>
      <c r="BS363" s="426">
        <v>0</v>
      </c>
      <c r="BT363" s="1083"/>
      <c r="BU363" s="1083"/>
      <c r="BV363" s="425">
        <v>0</v>
      </c>
      <c r="BW363" s="426">
        <v>0</v>
      </c>
      <c r="BX363" s="425">
        <v>0</v>
      </c>
      <c r="BY363" s="426">
        <v>0</v>
      </c>
      <c r="BZ363" s="425">
        <v>0</v>
      </c>
      <c r="CA363" s="426">
        <v>0</v>
      </c>
      <c r="CB363" s="425">
        <v>0</v>
      </c>
      <c r="CC363" s="426">
        <v>0</v>
      </c>
      <c r="CD363" s="425">
        <v>0</v>
      </c>
      <c r="CE363" s="426">
        <v>0</v>
      </c>
      <c r="CF363" s="425">
        <v>0</v>
      </c>
      <c r="CG363" s="426">
        <v>0</v>
      </c>
      <c r="CH363" s="425">
        <v>0</v>
      </c>
      <c r="CI363" s="426">
        <v>0</v>
      </c>
      <c r="CJ363" s="1083"/>
      <c r="CK363" s="1083"/>
      <c r="CL363" s="425"/>
      <c r="CM363" s="426"/>
      <c r="CN363" s="425">
        <v>0</v>
      </c>
      <c r="CO363" s="426">
        <v>0</v>
      </c>
      <c r="CP363" s="1083"/>
      <c r="CQ363" s="1083"/>
      <c r="CR363" s="447"/>
      <c r="CS363" s="426"/>
      <c r="CT363" s="1083"/>
      <c r="CU363" s="1083"/>
      <c r="CV363" s="447"/>
      <c r="CW363" s="426"/>
      <c r="CX363" s="425">
        <v>0</v>
      </c>
      <c r="CY363" s="426">
        <v>0</v>
      </c>
      <c r="CZ363" s="425">
        <v>0</v>
      </c>
      <c r="DA363" s="426">
        <v>0</v>
      </c>
      <c r="DB363" s="425">
        <v>0</v>
      </c>
      <c r="DC363" s="426">
        <v>0</v>
      </c>
      <c r="DD363" s="447"/>
      <c r="DE363" s="426"/>
      <c r="DF363" s="447"/>
      <c r="DG363" s="426"/>
      <c r="DH363" s="447"/>
      <c r="DI363" s="426"/>
      <c r="DJ363" s="425"/>
      <c r="DK363" s="426"/>
      <c r="DL363" s="1083"/>
      <c r="DM363" s="1083"/>
      <c r="DN363" s="447"/>
      <c r="DO363" s="426"/>
      <c r="DP363" s="447"/>
      <c r="DQ363" s="426"/>
      <c r="DR363" s="447"/>
      <c r="DS363" s="426"/>
      <c r="DT363" s="425">
        <v>0</v>
      </c>
      <c r="DU363" s="426">
        <v>0</v>
      </c>
      <c r="DV363" s="447"/>
      <c r="DW363" s="426"/>
      <c r="DX363" s="1083"/>
      <c r="DY363" s="1083"/>
      <c r="DZ363" s="1690"/>
      <c r="EA363" s="1691"/>
      <c r="EB363" s="425">
        <v>0</v>
      </c>
      <c r="EC363" s="426">
        <v>0</v>
      </c>
      <c r="ED363" s="1083"/>
      <c r="EE363" s="1083"/>
      <c r="EF363" s="1690"/>
      <c r="EG363" s="1691"/>
      <c r="EH363" s="1083"/>
      <c r="EI363" s="1083"/>
      <c r="EJ363" s="1083"/>
      <c r="EK363" s="1083"/>
      <c r="EL363" s="1083"/>
      <c r="EM363" s="1083"/>
      <c r="EN363" s="425">
        <v>0</v>
      </c>
      <c r="EO363" s="426">
        <v>0</v>
      </c>
      <c r="EP363" s="447"/>
      <c r="EQ363" s="426"/>
      <c r="ER363" s="1083"/>
      <c r="ES363" s="1083"/>
      <c r="ET363" s="1083"/>
      <c r="EU363" s="1083"/>
      <c r="EV363" s="1083"/>
      <c r="EW363" s="1083"/>
      <c r="EX363" s="1083"/>
      <c r="EY363" s="1083"/>
      <c r="EZ363" s="447"/>
      <c r="FA363" s="426"/>
      <c r="FB363" s="1083"/>
      <c r="FC363" s="1083"/>
      <c r="FD363" s="1690"/>
      <c r="FE363" s="1691"/>
      <c r="FF363" s="1690"/>
      <c r="FG363" s="1691"/>
      <c r="FH363" s="1690"/>
      <c r="FI363" s="1691"/>
      <c r="FJ363" s="1083"/>
      <c r="FK363" s="1083"/>
      <c r="FL363" s="1083"/>
      <c r="FM363" s="1083"/>
      <c r="FN363" s="1083"/>
      <c r="FO363" s="1083"/>
      <c r="FP363" s="1083"/>
      <c r="FQ363" s="1083"/>
      <c r="FR363" s="1083"/>
      <c r="FS363" s="1083"/>
      <c r="FT363" s="1083"/>
      <c r="FU363" s="1083"/>
      <c r="FV363" s="1083"/>
      <c r="FW363" s="1083"/>
      <c r="FX363" s="1083"/>
      <c r="FY363" s="1083"/>
      <c r="FZ363" s="1083"/>
      <c r="GA363" s="1083"/>
      <c r="GB363" s="1083"/>
      <c r="GC363" s="1083"/>
      <c r="GD363" s="1083"/>
      <c r="GE363" s="1083"/>
      <c r="GF363" s="1083"/>
      <c r="GG363" s="1083"/>
      <c r="GH363" s="1083"/>
      <c r="GI363" s="1083"/>
      <c r="GJ363" s="447"/>
      <c r="GK363" s="426"/>
      <c r="GL363" s="447"/>
      <c r="GM363" s="426"/>
    </row>
    <row r="364" spans="1:195" ht="13.5" hidden="1" customHeight="1" outlineLevel="1" x14ac:dyDescent="0.15">
      <c r="A364" s="2863">
        <v>45039</v>
      </c>
      <c r="B364" s="1505"/>
      <c r="C364" s="1505"/>
      <c r="D364" s="1297" t="s">
        <v>1704</v>
      </c>
      <c r="E364" s="1298" t="s">
        <v>29</v>
      </c>
      <c r="F364" s="1505"/>
      <c r="G364" s="1505"/>
      <c r="H364" s="1297" t="s">
        <v>1597</v>
      </c>
      <c r="I364" s="1298" t="s">
        <v>20</v>
      </c>
      <c r="J364" s="1505"/>
      <c r="K364" s="1505"/>
      <c r="L364" s="1297" t="s">
        <v>1667</v>
      </c>
      <c r="M364" s="1298" t="s">
        <v>29</v>
      </c>
      <c r="N364" s="1297" t="s">
        <v>1535</v>
      </c>
      <c r="O364" s="1298" t="s">
        <v>20</v>
      </c>
      <c r="P364" s="1505"/>
      <c r="Q364" s="1505"/>
      <c r="R364" s="1297" t="s">
        <v>1640</v>
      </c>
      <c r="S364" s="1298" t="s">
        <v>20</v>
      </c>
      <c r="T364" s="1297" t="s">
        <v>785</v>
      </c>
      <c r="U364" s="1298" t="s">
        <v>20</v>
      </c>
      <c r="V364" s="1297" t="s">
        <v>1472</v>
      </c>
      <c r="W364" s="1298" t="s">
        <v>29</v>
      </c>
      <c r="X364" s="1505"/>
      <c r="Y364" s="1505"/>
      <c r="Z364" s="1505"/>
      <c r="AA364" s="1505"/>
      <c r="AB364" s="1297" t="s">
        <v>1639</v>
      </c>
      <c r="AC364" s="1298" t="s">
        <v>20</v>
      </c>
      <c r="AD364" s="1297" t="s">
        <v>1665</v>
      </c>
      <c r="AE364" s="1298" t="s">
        <v>20</v>
      </c>
      <c r="AF364" s="1297" t="s">
        <v>1587</v>
      </c>
      <c r="AG364" s="1298" t="s">
        <v>20</v>
      </c>
      <c r="AH364" s="1657"/>
      <c r="AI364" s="1298"/>
      <c r="AJ364" s="1505"/>
      <c r="AK364" s="1505"/>
      <c r="AL364" s="1297"/>
      <c r="AM364" s="1298"/>
      <c r="AN364" s="1505"/>
      <c r="AO364" s="1505"/>
      <c r="AP364" s="1297"/>
      <c r="AQ364" s="1298"/>
      <c r="AR364" s="1297" t="s">
        <v>1723</v>
      </c>
      <c r="AS364" s="1298" t="s">
        <v>20</v>
      </c>
      <c r="AT364" s="1297"/>
      <c r="AU364" s="1298"/>
      <c r="AV364" s="1297" t="s">
        <v>1567</v>
      </c>
      <c r="AW364" s="1298" t="s">
        <v>29</v>
      </c>
      <c r="AX364" s="1505"/>
      <c r="AY364" s="1505"/>
      <c r="AZ364" s="1297" t="s">
        <v>1732</v>
      </c>
      <c r="BA364" s="1298" t="s">
        <v>29</v>
      </c>
      <c r="BB364" s="1297" t="s">
        <v>1431</v>
      </c>
      <c r="BC364" s="1298" t="s">
        <v>20</v>
      </c>
      <c r="BD364" s="1694"/>
      <c r="BE364" s="1695"/>
      <c r="BF364" s="1297" t="s">
        <v>1560</v>
      </c>
      <c r="BG364" s="1298" t="s">
        <v>29</v>
      </c>
      <c r="BH364" s="1297" t="s">
        <v>899</v>
      </c>
      <c r="BI364" s="1298" t="s">
        <v>20</v>
      </c>
      <c r="BJ364" s="1505"/>
      <c r="BK364" s="1505"/>
      <c r="BL364" s="1297"/>
      <c r="BM364" s="1298"/>
      <c r="BN364" s="1297"/>
      <c r="BO364" s="1298"/>
      <c r="BP364" s="1505"/>
      <c r="BQ364" s="1505"/>
      <c r="BR364" s="1297" t="s">
        <v>599</v>
      </c>
      <c r="BS364" s="1298" t="s">
        <v>29</v>
      </c>
      <c r="BT364" s="1505"/>
      <c r="BU364" s="1505"/>
      <c r="BV364" s="1297" t="s">
        <v>1708</v>
      </c>
      <c r="BW364" s="1298" t="s">
        <v>20</v>
      </c>
      <c r="BX364" s="1297" t="s">
        <v>1721</v>
      </c>
      <c r="BY364" s="1298" t="s">
        <v>20</v>
      </c>
      <c r="BZ364" s="1297" t="s">
        <v>1357</v>
      </c>
      <c r="CA364" s="1298" t="s">
        <v>29</v>
      </c>
      <c r="CB364" s="1297" t="s">
        <v>5</v>
      </c>
      <c r="CC364" s="1298">
        <v>0</v>
      </c>
      <c r="CD364" s="1297" t="s">
        <v>1424</v>
      </c>
      <c r="CE364" s="1298" t="s">
        <v>598</v>
      </c>
      <c r="CF364" s="1297" t="s">
        <v>716</v>
      </c>
      <c r="CG364" s="1298" t="s">
        <v>20</v>
      </c>
      <c r="CH364" s="1297" t="s">
        <v>1304</v>
      </c>
      <c r="CI364" s="1298" t="s">
        <v>29</v>
      </c>
      <c r="CJ364" s="1505"/>
      <c r="CK364" s="1505"/>
      <c r="CL364" s="1297"/>
      <c r="CM364" s="1298"/>
      <c r="CN364" s="1297" t="s">
        <v>1643</v>
      </c>
      <c r="CO364" s="1298" t="s">
        <v>20</v>
      </c>
      <c r="CP364" s="1505"/>
      <c r="CQ364" s="1505"/>
      <c r="CR364" s="1297"/>
      <c r="CS364" s="1298"/>
      <c r="CT364" s="1505"/>
      <c r="CU364" s="1505"/>
      <c r="CV364" s="1297"/>
      <c r="CW364" s="1298"/>
      <c r="CX364" s="1297" t="s">
        <v>5</v>
      </c>
      <c r="CY364" s="1298">
        <v>0</v>
      </c>
      <c r="CZ364" s="1297" t="s">
        <v>1086</v>
      </c>
      <c r="DA364" s="1298" t="s">
        <v>20</v>
      </c>
      <c r="DB364" s="1297" t="s">
        <v>1594</v>
      </c>
      <c r="DC364" s="1298" t="s">
        <v>598</v>
      </c>
      <c r="DD364" s="1297"/>
      <c r="DE364" s="1298"/>
      <c r="DF364" s="1297"/>
      <c r="DG364" s="1298"/>
      <c r="DH364" s="1297"/>
      <c r="DI364" s="1298"/>
      <c r="DJ364" s="1297"/>
      <c r="DK364" s="1298"/>
      <c r="DL364" s="1505"/>
      <c r="DM364" s="1505"/>
      <c r="DN364" s="1297"/>
      <c r="DO364" s="1298"/>
      <c r="DP364" s="1297"/>
      <c r="DQ364" s="1298"/>
      <c r="DR364" s="1297"/>
      <c r="DS364" s="1298"/>
      <c r="DT364" s="1297" t="s">
        <v>1647</v>
      </c>
      <c r="DU364" s="1298" t="s">
        <v>20</v>
      </c>
      <c r="DV364" s="1297"/>
      <c r="DW364" s="1298"/>
      <c r="DX364" s="1505"/>
      <c r="DY364" s="1505"/>
      <c r="DZ364" s="1694"/>
      <c r="EA364" s="1695"/>
      <c r="EB364" s="1297" t="s">
        <v>1711</v>
      </c>
      <c r="EC364" s="1298" t="s">
        <v>29</v>
      </c>
      <c r="ED364" s="1505"/>
      <c r="EE364" s="1505"/>
      <c r="EF364" s="1694"/>
      <c r="EG364" s="1695"/>
      <c r="EH364" s="1505"/>
      <c r="EI364" s="1505"/>
      <c r="EJ364" s="1505"/>
      <c r="EK364" s="1505"/>
      <c r="EL364" s="1505"/>
      <c r="EM364" s="1505"/>
      <c r="EN364" s="1297" t="s">
        <v>935</v>
      </c>
      <c r="EO364" s="1298" t="s">
        <v>20</v>
      </c>
      <c r="EP364" s="1297"/>
      <c r="EQ364" s="1298"/>
      <c r="ER364" s="1505"/>
      <c r="ES364" s="1505"/>
      <c r="ET364" s="1505"/>
      <c r="EU364" s="1505"/>
      <c r="EV364" s="1505"/>
      <c r="EW364" s="1505"/>
      <c r="EX364" s="1505"/>
      <c r="EY364" s="1505"/>
      <c r="EZ364" s="1297"/>
      <c r="FA364" s="1298"/>
      <c r="FB364" s="1505"/>
      <c r="FC364" s="1505"/>
      <c r="FD364" s="1694"/>
      <c r="FE364" s="1695"/>
      <c r="FF364" s="1694"/>
      <c r="FG364" s="1695"/>
      <c r="FH364" s="1694"/>
      <c r="FI364" s="1695"/>
      <c r="FJ364" s="1505"/>
      <c r="FK364" s="1505"/>
      <c r="FL364" s="1505"/>
      <c r="FM364" s="1505"/>
      <c r="FN364" s="1505"/>
      <c r="FO364" s="1505"/>
      <c r="FP364" s="1505"/>
      <c r="FQ364" s="1505"/>
      <c r="FR364" s="1505"/>
      <c r="FS364" s="1505"/>
      <c r="FT364" s="1505"/>
      <c r="FU364" s="1505"/>
      <c r="FV364" s="1505"/>
      <c r="FW364" s="1505"/>
      <c r="FX364" s="1505"/>
      <c r="FY364" s="1505"/>
      <c r="FZ364" s="1505"/>
      <c r="GA364" s="1505"/>
      <c r="GB364" s="1505"/>
      <c r="GC364" s="1505"/>
      <c r="GD364" s="1505"/>
      <c r="GE364" s="1505"/>
      <c r="GF364" s="1505"/>
      <c r="GG364" s="1505"/>
      <c r="GH364" s="1505"/>
      <c r="GI364" s="1505"/>
      <c r="GJ364" s="1297"/>
      <c r="GK364" s="1298"/>
      <c r="GL364" s="1297"/>
      <c r="GM364" s="1298"/>
    </row>
    <row r="365" spans="1:195" ht="13.5" hidden="1" customHeight="1" outlineLevel="1" x14ac:dyDescent="0.15">
      <c r="A365" s="2864"/>
      <c r="B365" s="1506"/>
      <c r="C365" s="1506"/>
      <c r="D365" s="1299" t="s">
        <v>1043</v>
      </c>
      <c r="E365" s="1300" t="s">
        <v>29</v>
      </c>
      <c r="F365" s="1506"/>
      <c r="G365" s="1506"/>
      <c r="H365" s="1299" t="s">
        <v>1431</v>
      </c>
      <c r="I365" s="1300" t="s">
        <v>29</v>
      </c>
      <c r="J365" s="1506"/>
      <c r="K365" s="1506"/>
      <c r="L365" s="1299" t="s">
        <v>1581</v>
      </c>
      <c r="M365" s="1300" t="s">
        <v>29</v>
      </c>
      <c r="N365" s="1299" t="s">
        <v>1567</v>
      </c>
      <c r="O365" s="1300" t="s">
        <v>20</v>
      </c>
      <c r="P365" s="1506"/>
      <c r="Q365" s="1506"/>
      <c r="R365" s="1299" t="s">
        <v>1356</v>
      </c>
      <c r="S365" s="1300" t="s">
        <v>29</v>
      </c>
      <c r="T365" s="1299" t="s">
        <v>1472</v>
      </c>
      <c r="U365" s="1300" t="s">
        <v>20</v>
      </c>
      <c r="V365" s="1299" t="s">
        <v>1316</v>
      </c>
      <c r="W365" s="1300" t="s">
        <v>29</v>
      </c>
      <c r="X365" s="1506"/>
      <c r="Y365" s="1506"/>
      <c r="Z365" s="1506"/>
      <c r="AA365" s="1506"/>
      <c r="AB365" s="1299" t="s">
        <v>850</v>
      </c>
      <c r="AC365" s="1300" t="s">
        <v>20</v>
      </c>
      <c r="AD365" s="1299" t="s">
        <v>1306</v>
      </c>
      <c r="AE365" s="1300" t="s">
        <v>20</v>
      </c>
      <c r="AF365" s="1299" t="s">
        <v>1723</v>
      </c>
      <c r="AG365" s="1300" t="s">
        <v>29</v>
      </c>
      <c r="AH365" s="1658"/>
      <c r="AI365" s="1300"/>
      <c r="AJ365" s="1506"/>
      <c r="AK365" s="1506"/>
      <c r="AL365" s="1299"/>
      <c r="AM365" s="1300"/>
      <c r="AN365" s="1506"/>
      <c r="AO365" s="1506"/>
      <c r="AP365" s="1299"/>
      <c r="AQ365" s="1300"/>
      <c r="AR365" s="1299" t="s">
        <v>1640</v>
      </c>
      <c r="AS365" s="496" t="s">
        <v>1734</v>
      </c>
      <c r="AT365" s="1299"/>
      <c r="AU365" s="1300"/>
      <c r="AV365" s="1299" t="s">
        <v>1010</v>
      </c>
      <c r="AW365" s="1300" t="s">
        <v>20</v>
      </c>
      <c r="AX365" s="1506"/>
      <c r="AY365" s="1506"/>
      <c r="AZ365" s="1299" t="s">
        <v>1733</v>
      </c>
      <c r="BA365" s="1300" t="s">
        <v>591</v>
      </c>
      <c r="BB365" s="1299" t="s">
        <v>1720</v>
      </c>
      <c r="BC365" s="496" t="s">
        <v>765</v>
      </c>
      <c r="BD365" s="1696"/>
      <c r="BE365" s="1697"/>
      <c r="BF365" s="1299" t="s">
        <v>1721</v>
      </c>
      <c r="BG365" s="1300" t="s">
        <v>591</v>
      </c>
      <c r="BH365" s="1299" t="s">
        <v>1639</v>
      </c>
      <c r="BI365" s="1300" t="s">
        <v>29</v>
      </c>
      <c r="BJ365" s="1506"/>
      <c r="BK365" s="1506"/>
      <c r="BL365" s="1299"/>
      <c r="BM365" s="1300"/>
      <c r="BN365" s="1299"/>
      <c r="BO365" s="1300"/>
      <c r="BP365" s="1506"/>
      <c r="BQ365" s="1506"/>
      <c r="BR365" s="1299" t="s">
        <v>1587</v>
      </c>
      <c r="BS365" s="1300" t="s">
        <v>591</v>
      </c>
      <c r="BT365" s="1506"/>
      <c r="BU365" s="1506"/>
      <c r="BV365" s="1299" t="s">
        <v>1318</v>
      </c>
      <c r="BW365" s="1300" t="s">
        <v>29</v>
      </c>
      <c r="BX365" s="1299" t="s">
        <v>1727</v>
      </c>
      <c r="BY365" s="496" t="s">
        <v>1739</v>
      </c>
      <c r="BZ365" s="1299" t="s">
        <v>1064</v>
      </c>
      <c r="CA365" s="1300" t="s">
        <v>29</v>
      </c>
      <c r="CB365" s="1299">
        <v>0</v>
      </c>
      <c r="CC365" s="1300">
        <v>0</v>
      </c>
      <c r="CD365" s="1299" t="s">
        <v>1290</v>
      </c>
      <c r="CE365" s="1300" t="s">
        <v>20</v>
      </c>
      <c r="CF365" s="1299" t="s">
        <v>1086</v>
      </c>
      <c r="CG365" s="1300" t="s">
        <v>29</v>
      </c>
      <c r="CH365" s="1299" t="s">
        <v>1672</v>
      </c>
      <c r="CI365" s="1300" t="s">
        <v>29</v>
      </c>
      <c r="CJ365" s="1263"/>
      <c r="CK365" s="1263"/>
      <c r="CL365" s="1299"/>
      <c r="CM365" s="1300"/>
      <c r="CN365" s="1299" t="s">
        <v>1642</v>
      </c>
      <c r="CO365" s="1300" t="s">
        <v>29</v>
      </c>
      <c r="CP365" s="1506"/>
      <c r="CQ365" s="1506"/>
      <c r="CR365" s="1299"/>
      <c r="CS365" s="1300"/>
      <c r="CT365" s="1506"/>
      <c r="CU365" s="1506"/>
      <c r="CV365" s="1299"/>
      <c r="CW365" s="1300"/>
      <c r="CX365" s="1299">
        <v>0</v>
      </c>
      <c r="CY365" s="1300">
        <v>0</v>
      </c>
      <c r="CZ365" s="1299" t="s">
        <v>1357</v>
      </c>
      <c r="DA365" s="1300" t="s">
        <v>29</v>
      </c>
      <c r="DB365" s="1299" t="s">
        <v>1711</v>
      </c>
      <c r="DC365" s="1300" t="s">
        <v>20</v>
      </c>
      <c r="DD365" s="1299"/>
      <c r="DE365" s="1300"/>
      <c r="DF365" s="1299"/>
      <c r="DG365" s="1300"/>
      <c r="DH365" s="1299"/>
      <c r="DI365" s="1300"/>
      <c r="DJ365" s="1299"/>
      <c r="DK365" s="1300"/>
      <c r="DL365" s="1506"/>
      <c r="DM365" s="1506"/>
      <c r="DN365" s="1299"/>
      <c r="DO365" s="1300"/>
      <c r="DP365" s="1299"/>
      <c r="DQ365" s="1300"/>
      <c r="DR365" s="1299"/>
      <c r="DS365" s="1300"/>
      <c r="DT365" s="1299" t="s">
        <v>716</v>
      </c>
      <c r="DU365" s="1300" t="s">
        <v>29</v>
      </c>
      <c r="DV365" s="1299"/>
      <c r="DW365" s="1300"/>
      <c r="DX365" s="1506"/>
      <c r="DY365" s="1506"/>
      <c r="DZ365" s="1696"/>
      <c r="EA365" s="1697"/>
      <c r="EB365" s="1299" t="s">
        <v>1712</v>
      </c>
      <c r="EC365" s="1300" t="s">
        <v>29</v>
      </c>
      <c r="ED365" s="1506"/>
      <c r="EE365" s="1506"/>
      <c r="EF365" s="1696"/>
      <c r="EG365" s="1697"/>
      <c r="EH365" s="1506"/>
      <c r="EI365" s="1506"/>
      <c r="EJ365" s="1506"/>
      <c r="EK365" s="1506"/>
      <c r="EL365" s="1506"/>
      <c r="EM365" s="1506"/>
      <c r="EN365" s="1299" t="s">
        <v>1726</v>
      </c>
      <c r="EO365" s="1300" t="s">
        <v>29</v>
      </c>
      <c r="EP365" s="1299"/>
      <c r="EQ365" s="1300"/>
      <c r="ER365" s="1506"/>
      <c r="ES365" s="1506"/>
      <c r="ET365" s="1506"/>
      <c r="EU365" s="1506"/>
      <c r="EV365" s="1506"/>
      <c r="EW365" s="1506"/>
      <c r="EX365" s="1506"/>
      <c r="EY365" s="1506"/>
      <c r="EZ365" s="1299"/>
      <c r="FA365" s="1300"/>
      <c r="FB365" s="1506"/>
      <c r="FC365" s="1506"/>
      <c r="FD365" s="1696"/>
      <c r="FE365" s="1697"/>
      <c r="FF365" s="1696"/>
      <c r="FG365" s="1697"/>
      <c r="FH365" s="1696"/>
      <c r="FI365" s="1697"/>
      <c r="FJ365" s="1506"/>
      <c r="FK365" s="1506"/>
      <c r="FL365" s="1506"/>
      <c r="FM365" s="1506"/>
      <c r="FN365" s="1506"/>
      <c r="FO365" s="1506"/>
      <c r="FP365" s="1506"/>
      <c r="FQ365" s="1506"/>
      <c r="FR365" s="1506"/>
      <c r="FS365" s="1506"/>
      <c r="FT365" s="1506"/>
      <c r="FU365" s="1506"/>
      <c r="FV365" s="1506"/>
      <c r="FW365" s="1506"/>
      <c r="FX365" s="1506"/>
      <c r="FY365" s="1506"/>
      <c r="FZ365" s="1506"/>
      <c r="GA365" s="1506"/>
      <c r="GB365" s="1506"/>
      <c r="GC365" s="1506"/>
      <c r="GD365" s="1506"/>
      <c r="GE365" s="1506"/>
      <c r="GF365" s="1506"/>
      <c r="GG365" s="1506"/>
      <c r="GH365" s="1506"/>
      <c r="GI365" s="1506"/>
      <c r="GJ365" s="1299"/>
      <c r="GK365" s="1300"/>
      <c r="GL365" s="1299"/>
      <c r="GM365" s="1300"/>
    </row>
    <row r="366" spans="1:195" ht="13.5" hidden="1" customHeight="1" outlineLevel="1" x14ac:dyDescent="0.15">
      <c r="A366" s="2864"/>
      <c r="B366" s="1506"/>
      <c r="C366" s="1506"/>
      <c r="D366" s="1299" t="s">
        <v>1722</v>
      </c>
      <c r="E366" s="1300" t="s">
        <v>29</v>
      </c>
      <c r="F366" s="1506"/>
      <c r="G366" s="1506"/>
      <c r="H366" s="1299" t="s">
        <v>1723</v>
      </c>
      <c r="I366" s="1300" t="s">
        <v>20</v>
      </c>
      <c r="J366" s="1506"/>
      <c r="K366" s="1506"/>
      <c r="L366" s="1299" t="s">
        <v>1658</v>
      </c>
      <c r="M366" s="1126" t="s">
        <v>1730</v>
      </c>
      <c r="N366" s="1299" t="s">
        <v>1363</v>
      </c>
      <c r="O366" s="1300" t="s">
        <v>29</v>
      </c>
      <c r="P366" s="1506"/>
      <c r="Q366" s="1506"/>
      <c r="R366" s="1299" t="s">
        <v>1290</v>
      </c>
      <c r="S366" s="1300" t="s">
        <v>29</v>
      </c>
      <c r="T366" s="1299" t="s">
        <v>1639</v>
      </c>
      <c r="U366" s="1300" t="s">
        <v>29</v>
      </c>
      <c r="V366" s="1299" t="s">
        <v>1667</v>
      </c>
      <c r="W366" s="1300" t="s">
        <v>20</v>
      </c>
      <c r="X366" s="1506"/>
      <c r="Y366" s="1506"/>
      <c r="Z366" s="1506"/>
      <c r="AA366" s="1506"/>
      <c r="AB366" s="1299" t="s">
        <v>1668</v>
      </c>
      <c r="AC366" s="1300" t="s">
        <v>29</v>
      </c>
      <c r="AD366" s="1299" t="s">
        <v>1357</v>
      </c>
      <c r="AE366" s="1300" t="s">
        <v>29</v>
      </c>
      <c r="AF366" s="1299" t="s">
        <v>1727</v>
      </c>
      <c r="AG366" s="1300" t="s">
        <v>20</v>
      </c>
      <c r="AH366" s="1658"/>
      <c r="AI366" s="1300"/>
      <c r="AJ366" s="1506"/>
      <c r="AK366" s="1506"/>
      <c r="AL366" s="1299"/>
      <c r="AM366" s="1300"/>
      <c r="AN366" s="1506"/>
      <c r="AO366" s="1506"/>
      <c r="AP366" s="1299"/>
      <c r="AQ366" s="1300"/>
      <c r="AR366" s="1299" t="s">
        <v>850</v>
      </c>
      <c r="AS366" s="1300" t="s">
        <v>29</v>
      </c>
      <c r="AT366" s="1299"/>
      <c r="AU366" s="1300"/>
      <c r="AV366" s="1299" t="s">
        <v>1713</v>
      </c>
      <c r="AW366" s="1300" t="s">
        <v>29</v>
      </c>
      <c r="AX366" s="1506"/>
      <c r="AY366" s="1506"/>
      <c r="AZ366" s="1299" t="s">
        <v>1735</v>
      </c>
      <c r="BA366" s="1300" t="s">
        <v>20</v>
      </c>
      <c r="BB366" s="1299" t="s">
        <v>1721</v>
      </c>
      <c r="BC366" s="1300" t="s">
        <v>20</v>
      </c>
      <c r="BD366" s="1696"/>
      <c r="BE366" s="1697"/>
      <c r="BF366" s="1299" t="s">
        <v>1594</v>
      </c>
      <c r="BG366" s="1300" t="s">
        <v>20</v>
      </c>
      <c r="BH366" s="1299" t="s">
        <v>982</v>
      </c>
      <c r="BI366" s="1300" t="s">
        <v>29</v>
      </c>
      <c r="BJ366" s="1506"/>
      <c r="BK366" s="1506"/>
      <c r="BL366" s="1299"/>
      <c r="BM366" s="1300"/>
      <c r="BN366" s="1299"/>
      <c r="BO366" s="1300"/>
      <c r="BP366" s="1506"/>
      <c r="BQ366" s="1506"/>
      <c r="BR366" s="1299" t="s">
        <v>1424</v>
      </c>
      <c r="BS366" s="1300" t="s">
        <v>29</v>
      </c>
      <c r="BT366" s="1506"/>
      <c r="BU366" s="1506"/>
      <c r="BV366" s="1299" t="s">
        <v>1306</v>
      </c>
      <c r="BW366" s="1300" t="s">
        <v>29</v>
      </c>
      <c r="BX366" s="1299" t="s">
        <v>1726</v>
      </c>
      <c r="BY366" s="1300" t="s">
        <v>20</v>
      </c>
      <c r="BZ366" s="1299" t="s">
        <v>1245</v>
      </c>
      <c r="CA366" s="1300" t="s">
        <v>29</v>
      </c>
      <c r="CB366" s="1299">
        <v>0</v>
      </c>
      <c r="CC366" s="1300">
        <v>0</v>
      </c>
      <c r="CD366" s="1299" t="s">
        <v>1431</v>
      </c>
      <c r="CE366" s="1300" t="s">
        <v>29</v>
      </c>
      <c r="CF366" s="1299" t="s">
        <v>1064</v>
      </c>
      <c r="CG366" s="1300" t="s">
        <v>29</v>
      </c>
      <c r="CH366" s="1299" t="s">
        <v>1356</v>
      </c>
      <c r="CI366" s="1300" t="s">
        <v>29</v>
      </c>
      <c r="CJ366" s="1506"/>
      <c r="CK366" s="1506"/>
      <c r="CL366" s="1299"/>
      <c r="CM366" s="1300"/>
      <c r="CN366" s="1299" t="s">
        <v>1333</v>
      </c>
      <c r="CO366" s="1300" t="s">
        <v>29</v>
      </c>
      <c r="CP366" s="1506"/>
      <c r="CQ366" s="1506"/>
      <c r="CR366" s="1299"/>
      <c r="CS366" s="1300"/>
      <c r="CT366" s="1506"/>
      <c r="CU366" s="1506"/>
      <c r="CV366" s="1299"/>
      <c r="CW366" s="1300"/>
      <c r="CX366" s="1299">
        <v>0</v>
      </c>
      <c r="CY366" s="1300">
        <v>0</v>
      </c>
      <c r="CZ366" s="1299" t="s">
        <v>1304</v>
      </c>
      <c r="DA366" s="1300" t="s">
        <v>29</v>
      </c>
      <c r="DB366" s="1299" t="s">
        <v>1708</v>
      </c>
      <c r="DC366" s="1300" t="s">
        <v>29</v>
      </c>
      <c r="DD366" s="1299"/>
      <c r="DE366" s="1300"/>
      <c r="DF366" s="1299"/>
      <c r="DG366" s="1300"/>
      <c r="DH366" s="1299"/>
      <c r="DI366" s="1300"/>
      <c r="DJ366" s="1299"/>
      <c r="DK366" s="1300"/>
      <c r="DL366" s="1506"/>
      <c r="DM366" s="1506"/>
      <c r="DN366" s="1299"/>
      <c r="DO366" s="1300"/>
      <c r="DP366" s="1299"/>
      <c r="DQ366" s="1300"/>
      <c r="DR366" s="1299"/>
      <c r="DS366" s="1300"/>
      <c r="DT366" s="1299" t="s">
        <v>607</v>
      </c>
      <c r="DU366" s="1300" t="s">
        <v>29</v>
      </c>
      <c r="DV366" s="1299"/>
      <c r="DW366" s="1300"/>
      <c r="DX366" s="1506"/>
      <c r="DY366" s="1506"/>
      <c r="DZ366" s="1696"/>
      <c r="EA366" s="1697"/>
      <c r="EB366" s="1299" t="s">
        <v>785</v>
      </c>
      <c r="EC366" s="1300" t="s">
        <v>20</v>
      </c>
      <c r="ED366" s="1506"/>
      <c r="EE366" s="1506"/>
      <c r="EF366" s="1696"/>
      <c r="EG366" s="1697"/>
      <c r="EH366" s="1506"/>
      <c r="EI366" s="1506"/>
      <c r="EJ366" s="1506"/>
      <c r="EK366" s="1506"/>
      <c r="EL366" s="1506"/>
      <c r="EM366" s="1506"/>
      <c r="EN366" s="1299" t="s">
        <v>1720</v>
      </c>
      <c r="EO366" s="1300" t="s">
        <v>20</v>
      </c>
      <c r="EP366" s="1299"/>
      <c r="EQ366" s="1300"/>
      <c r="ER366" s="1506"/>
      <c r="ES366" s="1506"/>
      <c r="ET366" s="1506"/>
      <c r="EU366" s="1506"/>
      <c r="EV366" s="1506"/>
      <c r="EW366" s="1506"/>
      <c r="EX366" s="1506"/>
      <c r="EY366" s="1506"/>
      <c r="EZ366" s="1299"/>
      <c r="FA366" s="1300"/>
      <c r="FB366" s="1506"/>
      <c r="FC366" s="1506"/>
      <c r="FD366" s="1696"/>
      <c r="FE366" s="1697"/>
      <c r="FF366" s="1696"/>
      <c r="FG366" s="1697"/>
      <c r="FH366" s="1696"/>
      <c r="FI366" s="1697"/>
      <c r="FJ366" s="1506"/>
      <c r="FK366" s="1506"/>
      <c r="FL366" s="1506"/>
      <c r="FM366" s="1506"/>
      <c r="FN366" s="1506"/>
      <c r="FO366" s="1506"/>
      <c r="FP366" s="1506"/>
      <c r="FQ366" s="1506"/>
      <c r="FR366" s="1506"/>
      <c r="FS366" s="1506"/>
      <c r="FT366" s="1506"/>
      <c r="FU366" s="1506"/>
      <c r="FV366" s="1506"/>
      <c r="FW366" s="1506"/>
      <c r="FX366" s="1506"/>
      <c r="FY366" s="1506"/>
      <c r="FZ366" s="1506"/>
      <c r="GA366" s="1506"/>
      <c r="GB366" s="1506"/>
      <c r="GC366" s="1506"/>
      <c r="GD366" s="1506"/>
      <c r="GE366" s="1506"/>
      <c r="GF366" s="1506"/>
      <c r="GG366" s="1506"/>
      <c r="GH366" s="1506"/>
      <c r="GI366" s="1506"/>
      <c r="GJ366" s="1299"/>
      <c r="GK366" s="1300"/>
      <c r="GL366" s="1299"/>
      <c r="GM366" s="1300"/>
    </row>
    <row r="367" spans="1:195" ht="13.5" hidden="1" customHeight="1" outlineLevel="1" x14ac:dyDescent="0.15">
      <c r="A367" s="2864"/>
      <c r="B367" s="1506"/>
      <c r="C367" s="1506"/>
      <c r="D367" s="1299" t="s">
        <v>1316</v>
      </c>
      <c r="E367" s="1300" t="s">
        <v>20</v>
      </c>
      <c r="F367" s="1506"/>
      <c r="G367" s="1506"/>
      <c r="H367" s="1299" t="s">
        <v>1643</v>
      </c>
      <c r="I367" s="1300" t="s">
        <v>20</v>
      </c>
      <c r="J367" s="1506"/>
      <c r="K367" s="1506"/>
      <c r="L367" s="1299" t="s">
        <v>982</v>
      </c>
      <c r="M367" s="1300" t="s">
        <v>20</v>
      </c>
      <c r="N367" s="1299" t="s">
        <v>854</v>
      </c>
      <c r="O367" s="1300" t="s">
        <v>20</v>
      </c>
      <c r="P367" s="1506"/>
      <c r="Q367" s="1506"/>
      <c r="R367" s="1299" t="s">
        <v>1431</v>
      </c>
      <c r="S367" s="1300" t="s">
        <v>20</v>
      </c>
      <c r="T367" s="1299" t="s">
        <v>1414</v>
      </c>
      <c r="U367" s="1300" t="s">
        <v>29</v>
      </c>
      <c r="V367" s="1299" t="s">
        <v>1567</v>
      </c>
      <c r="W367" s="1300" t="s">
        <v>20</v>
      </c>
      <c r="X367" s="1506"/>
      <c r="Y367" s="1506"/>
      <c r="Z367" s="1506"/>
      <c r="AA367" s="1506"/>
      <c r="AB367" s="1299" t="s">
        <v>1588</v>
      </c>
      <c r="AC367" s="1300" t="s">
        <v>29</v>
      </c>
      <c r="AD367" s="1299" t="s">
        <v>1708</v>
      </c>
      <c r="AE367" s="1300" t="s">
        <v>20</v>
      </c>
      <c r="AF367" s="1299" t="s">
        <v>1472</v>
      </c>
      <c r="AG367" s="1300" t="s">
        <v>29</v>
      </c>
      <c r="AH367" s="1658"/>
      <c r="AI367" s="1300"/>
      <c r="AJ367" s="1506"/>
      <c r="AK367" s="1506"/>
      <c r="AL367" s="1299"/>
      <c r="AM367" s="1300"/>
      <c r="AN367" s="1506"/>
      <c r="AO367" s="1506"/>
      <c r="AP367" s="1299"/>
      <c r="AQ367" s="1300"/>
      <c r="AR367" s="1299" t="s">
        <v>1064</v>
      </c>
      <c r="AS367" s="1300" t="s">
        <v>29</v>
      </c>
      <c r="AT367" s="1299"/>
      <c r="AU367" s="1300"/>
      <c r="AV367" s="1299" t="s">
        <v>1704</v>
      </c>
      <c r="AW367" s="1300" t="s">
        <v>29</v>
      </c>
      <c r="AX367" s="1506"/>
      <c r="AY367" s="1506"/>
      <c r="AZ367" s="1299" t="s">
        <v>1738</v>
      </c>
      <c r="BA367" s="1300" t="s">
        <v>29</v>
      </c>
      <c r="BB367" s="1299" t="s">
        <v>1035</v>
      </c>
      <c r="BC367" s="1300" t="s">
        <v>29</v>
      </c>
      <c r="BD367" s="1696"/>
      <c r="BE367" s="1697"/>
      <c r="BF367" s="1299" t="s">
        <v>1736</v>
      </c>
      <c r="BG367" s="1300" t="s">
        <v>20</v>
      </c>
      <c r="BH367" s="1299" t="s">
        <v>1245</v>
      </c>
      <c r="BI367" s="1300" t="s">
        <v>20</v>
      </c>
      <c r="BJ367" s="1506"/>
      <c r="BK367" s="1506"/>
      <c r="BL367" s="1299"/>
      <c r="BM367" s="1300"/>
      <c r="BN367" s="1299"/>
      <c r="BO367" s="1300"/>
      <c r="BP367" s="1506"/>
      <c r="BQ367" s="1506"/>
      <c r="BR367" s="1299" t="s">
        <v>899</v>
      </c>
      <c r="BS367" s="1300" t="s">
        <v>29</v>
      </c>
      <c r="BT367" s="1506"/>
      <c r="BU367" s="1506"/>
      <c r="BV367" s="1299" t="s">
        <v>1722</v>
      </c>
      <c r="BW367" s="1300" t="s">
        <v>20</v>
      </c>
      <c r="BX367" s="1299" t="s">
        <v>1407</v>
      </c>
      <c r="BY367" s="1300" t="s">
        <v>20</v>
      </c>
      <c r="BZ367" s="1299" t="s">
        <v>1712</v>
      </c>
      <c r="CA367" s="1300" t="s">
        <v>20</v>
      </c>
      <c r="CB367" s="1299">
        <v>0</v>
      </c>
      <c r="CC367" s="1300">
        <v>0</v>
      </c>
      <c r="CD367" s="1299" t="s">
        <v>1597</v>
      </c>
      <c r="CE367" s="1300" t="s">
        <v>29</v>
      </c>
      <c r="CF367" s="1299" t="s">
        <v>1737</v>
      </c>
      <c r="CG367" s="1300" t="s">
        <v>29</v>
      </c>
      <c r="CH367" s="1299" t="s">
        <v>1729</v>
      </c>
      <c r="CI367" s="1300" t="s">
        <v>29</v>
      </c>
      <c r="CJ367" s="1506"/>
      <c r="CK367" s="1506"/>
      <c r="CL367" s="1299"/>
      <c r="CM367" s="1300"/>
      <c r="CN367" s="1299" t="s">
        <v>1290</v>
      </c>
      <c r="CO367" s="1300" t="s">
        <v>29</v>
      </c>
      <c r="CP367" s="1506"/>
      <c r="CQ367" s="1506"/>
      <c r="CR367" s="1299"/>
      <c r="CS367" s="1300"/>
      <c r="CT367" s="1506"/>
      <c r="CU367" s="1506"/>
      <c r="CV367" s="1299"/>
      <c r="CW367" s="1300"/>
      <c r="CX367" s="1299">
        <v>0</v>
      </c>
      <c r="CY367" s="1300">
        <v>0</v>
      </c>
      <c r="CZ367" s="1299">
        <v>0</v>
      </c>
      <c r="DA367" s="1300">
        <v>0</v>
      </c>
      <c r="DB367" s="1299" t="s">
        <v>1306</v>
      </c>
      <c r="DC367" s="1300" t="s">
        <v>29</v>
      </c>
      <c r="DD367" s="1299"/>
      <c r="DE367" s="1300"/>
      <c r="DF367" s="1299"/>
      <c r="DG367" s="1300"/>
      <c r="DH367" s="1299"/>
      <c r="DI367" s="1300"/>
      <c r="DJ367" s="1299"/>
      <c r="DK367" s="1300"/>
      <c r="DL367" s="1506"/>
      <c r="DM367" s="1506"/>
      <c r="DN367" s="1299"/>
      <c r="DO367" s="1300"/>
      <c r="DP367" s="1299"/>
      <c r="DQ367" s="1300"/>
      <c r="DR367" s="1299"/>
      <c r="DS367" s="1300"/>
      <c r="DT367" s="1299" t="s">
        <v>1713</v>
      </c>
      <c r="DU367" s="1300" t="s">
        <v>29</v>
      </c>
      <c r="DV367" s="1299"/>
      <c r="DW367" s="1300"/>
      <c r="DX367" s="1506"/>
      <c r="DY367" s="1506"/>
      <c r="DZ367" s="1696"/>
      <c r="EA367" s="1697"/>
      <c r="EB367" s="1299" t="s">
        <v>1665</v>
      </c>
      <c r="EC367" s="1300" t="s">
        <v>29</v>
      </c>
      <c r="ED367" s="1506"/>
      <c r="EE367" s="1506"/>
      <c r="EF367" s="1696"/>
      <c r="EG367" s="1697"/>
      <c r="EH367" s="1506"/>
      <c r="EI367" s="1506"/>
      <c r="EJ367" s="1506"/>
      <c r="EK367" s="1506"/>
      <c r="EL367" s="1506"/>
      <c r="EM367" s="1506"/>
      <c r="EN367" s="1299" t="s">
        <v>716</v>
      </c>
      <c r="EO367" s="1300" t="s">
        <v>20</v>
      </c>
      <c r="EP367" s="1299"/>
      <c r="EQ367" s="1300"/>
      <c r="ER367" s="1506"/>
      <c r="ES367" s="1506"/>
      <c r="ET367" s="1506"/>
      <c r="EU367" s="1506"/>
      <c r="EV367" s="1506"/>
      <c r="EW367" s="1506"/>
      <c r="EX367" s="1506"/>
      <c r="EY367" s="1506"/>
      <c r="EZ367" s="1299"/>
      <c r="FA367" s="1300"/>
      <c r="FB367" s="1506"/>
      <c r="FC367" s="1506"/>
      <c r="FD367" s="1696"/>
      <c r="FE367" s="1697"/>
      <c r="FF367" s="1696"/>
      <c r="FG367" s="1697"/>
      <c r="FH367" s="1696"/>
      <c r="FI367" s="1697"/>
      <c r="FJ367" s="1506"/>
      <c r="FK367" s="1506"/>
      <c r="FL367" s="1506"/>
      <c r="FM367" s="1506"/>
      <c r="FN367" s="1506"/>
      <c r="FO367" s="1506"/>
      <c r="FP367" s="1506"/>
      <c r="FQ367" s="1506"/>
      <c r="FR367" s="1506"/>
      <c r="FS367" s="1506"/>
      <c r="FT367" s="1506"/>
      <c r="FU367" s="1506"/>
      <c r="FV367" s="1506"/>
      <c r="FW367" s="1506"/>
      <c r="FX367" s="1506"/>
      <c r="FY367" s="1506"/>
      <c r="FZ367" s="1506"/>
      <c r="GA367" s="1506"/>
      <c r="GB367" s="1506"/>
      <c r="GC367" s="1506"/>
      <c r="GD367" s="1506"/>
      <c r="GE367" s="1506"/>
      <c r="GF367" s="1506"/>
      <c r="GG367" s="1506"/>
      <c r="GH367" s="1506"/>
      <c r="GI367" s="1506"/>
      <c r="GJ367" s="1299"/>
      <c r="GK367" s="1300"/>
      <c r="GL367" s="1299"/>
      <c r="GM367" s="1300"/>
    </row>
    <row r="368" spans="1:195" ht="13.5" hidden="1" customHeight="1" outlineLevel="1" x14ac:dyDescent="0.15">
      <c r="A368" s="2864"/>
      <c r="B368" s="1087"/>
      <c r="C368" s="1087"/>
      <c r="D368" s="502">
        <v>0</v>
      </c>
      <c r="E368" s="482">
        <v>0</v>
      </c>
      <c r="F368" s="1087"/>
      <c r="G368" s="1087"/>
      <c r="H368" s="502">
        <v>0</v>
      </c>
      <c r="I368" s="482">
        <v>0</v>
      </c>
      <c r="J368" s="1087"/>
      <c r="K368" s="1087"/>
      <c r="L368" s="502">
        <v>0</v>
      </c>
      <c r="M368" s="482">
        <v>0</v>
      </c>
      <c r="N368" s="502">
        <v>0</v>
      </c>
      <c r="O368" s="482">
        <v>0</v>
      </c>
      <c r="P368" s="1087"/>
      <c r="Q368" s="1087"/>
      <c r="R368" s="502">
        <v>0</v>
      </c>
      <c r="S368" s="482">
        <v>0</v>
      </c>
      <c r="T368" s="502">
        <v>0</v>
      </c>
      <c r="U368" s="482">
        <v>0</v>
      </c>
      <c r="V368" s="502">
        <v>0</v>
      </c>
      <c r="W368" s="482">
        <v>0</v>
      </c>
      <c r="X368" s="1087"/>
      <c r="Y368" s="1087"/>
      <c r="Z368" s="1087"/>
      <c r="AA368" s="1087"/>
      <c r="AB368" s="502">
        <v>0</v>
      </c>
      <c r="AC368" s="482">
        <v>0</v>
      </c>
      <c r="AD368" s="502">
        <v>0</v>
      </c>
      <c r="AE368" s="482">
        <v>0</v>
      </c>
      <c r="AF368" s="502">
        <v>0</v>
      </c>
      <c r="AG368" s="482">
        <v>0</v>
      </c>
      <c r="AH368" s="1653"/>
      <c r="AI368" s="482"/>
      <c r="AJ368" s="1087"/>
      <c r="AK368" s="1087"/>
      <c r="AL368" s="502"/>
      <c r="AM368" s="482"/>
      <c r="AN368" s="1087"/>
      <c r="AO368" s="1087"/>
      <c r="AP368" s="502"/>
      <c r="AQ368" s="482"/>
      <c r="AR368" s="502">
        <v>0</v>
      </c>
      <c r="AS368" s="482">
        <v>0</v>
      </c>
      <c r="AT368" s="502"/>
      <c r="AU368" s="482"/>
      <c r="AV368" s="502">
        <v>0</v>
      </c>
      <c r="AW368" s="482">
        <v>0</v>
      </c>
      <c r="AX368" s="1087"/>
      <c r="AY368" s="1087"/>
      <c r="AZ368" s="502">
        <v>0</v>
      </c>
      <c r="BA368" s="482">
        <v>0</v>
      </c>
      <c r="BB368" s="502">
        <v>0</v>
      </c>
      <c r="BC368" s="482">
        <v>0</v>
      </c>
      <c r="BD368" s="1686"/>
      <c r="BE368" s="498"/>
      <c r="BF368" s="502">
        <v>0</v>
      </c>
      <c r="BG368" s="482">
        <v>0</v>
      </c>
      <c r="BH368" s="502">
        <v>0</v>
      </c>
      <c r="BI368" s="482">
        <v>0</v>
      </c>
      <c r="BJ368" s="1087"/>
      <c r="BK368" s="1087"/>
      <c r="BL368" s="502"/>
      <c r="BM368" s="482"/>
      <c r="BN368" s="502"/>
      <c r="BO368" s="482"/>
      <c r="BP368" s="1087"/>
      <c r="BQ368" s="1087"/>
      <c r="BR368" s="502">
        <v>0</v>
      </c>
      <c r="BS368" s="482">
        <v>0</v>
      </c>
      <c r="BT368" s="1087"/>
      <c r="BU368" s="1087"/>
      <c r="BV368" s="502">
        <v>0</v>
      </c>
      <c r="BW368" s="482">
        <v>0</v>
      </c>
      <c r="BX368" s="502">
        <v>0</v>
      </c>
      <c r="BY368" s="482">
        <v>0</v>
      </c>
      <c r="BZ368" s="502" t="s">
        <v>1665</v>
      </c>
      <c r="CA368" s="482" t="s">
        <v>20</v>
      </c>
      <c r="CB368" s="502">
        <v>0</v>
      </c>
      <c r="CC368" s="482">
        <v>0</v>
      </c>
      <c r="CD368" s="502">
        <v>0</v>
      </c>
      <c r="CE368" s="482">
        <v>0</v>
      </c>
      <c r="CF368" s="502">
        <v>0</v>
      </c>
      <c r="CG368" s="482">
        <v>0</v>
      </c>
      <c r="CH368" s="502">
        <v>0</v>
      </c>
      <c r="CI368" s="482">
        <v>0</v>
      </c>
      <c r="CJ368" s="1087"/>
      <c r="CK368" s="1087"/>
      <c r="CL368" s="502"/>
      <c r="CM368" s="482"/>
      <c r="CN368" s="502">
        <v>0</v>
      </c>
      <c r="CO368" s="482">
        <v>0</v>
      </c>
      <c r="CP368" s="1087"/>
      <c r="CQ368" s="1087"/>
      <c r="CR368" s="502"/>
      <c r="CS368" s="482"/>
      <c r="CT368" s="1087"/>
      <c r="CU368" s="1087"/>
      <c r="CV368" s="502"/>
      <c r="CW368" s="482"/>
      <c r="CX368" s="502">
        <v>0</v>
      </c>
      <c r="CY368" s="482">
        <v>0</v>
      </c>
      <c r="CZ368" s="502">
        <v>0</v>
      </c>
      <c r="DA368" s="482">
        <v>0</v>
      </c>
      <c r="DB368" s="502">
        <v>0</v>
      </c>
      <c r="DC368" s="482">
        <v>0</v>
      </c>
      <c r="DD368" s="502"/>
      <c r="DE368" s="482"/>
      <c r="DF368" s="502"/>
      <c r="DG368" s="482"/>
      <c r="DH368" s="502"/>
      <c r="DI368" s="482"/>
      <c r="DJ368" s="502"/>
      <c r="DK368" s="482"/>
      <c r="DL368" s="1087"/>
      <c r="DM368" s="1087"/>
      <c r="DN368" s="502"/>
      <c r="DO368" s="482"/>
      <c r="DP368" s="502"/>
      <c r="DQ368" s="482"/>
      <c r="DR368" s="502"/>
      <c r="DS368" s="482"/>
      <c r="DT368" s="502">
        <v>0</v>
      </c>
      <c r="DU368" s="482">
        <v>0</v>
      </c>
      <c r="DV368" s="502"/>
      <c r="DW368" s="482"/>
      <c r="DX368" s="1087"/>
      <c r="DY368" s="1087"/>
      <c r="DZ368" s="1686"/>
      <c r="EA368" s="498"/>
      <c r="EB368" s="502">
        <v>0</v>
      </c>
      <c r="EC368" s="482">
        <v>0</v>
      </c>
      <c r="ED368" s="1087"/>
      <c r="EE368" s="1087"/>
      <c r="EF368" s="1686"/>
      <c r="EG368" s="498"/>
      <c r="EH368" s="1087"/>
      <c r="EI368" s="1087"/>
      <c r="EJ368" s="1087"/>
      <c r="EK368" s="1087"/>
      <c r="EL368" s="1087"/>
      <c r="EM368" s="1087"/>
      <c r="EN368" s="502">
        <v>0</v>
      </c>
      <c r="EO368" s="482">
        <v>0</v>
      </c>
      <c r="EP368" s="502"/>
      <c r="EQ368" s="482"/>
      <c r="ER368" s="1087"/>
      <c r="ES368" s="1087"/>
      <c r="ET368" s="1087"/>
      <c r="EU368" s="1087"/>
      <c r="EV368" s="1087"/>
      <c r="EW368" s="1087"/>
      <c r="EX368" s="1087"/>
      <c r="EY368" s="1087"/>
      <c r="EZ368" s="502"/>
      <c r="FA368" s="482"/>
      <c r="FB368" s="1087"/>
      <c r="FC368" s="1087"/>
      <c r="FD368" s="1686"/>
      <c r="FE368" s="498"/>
      <c r="FF368" s="1686"/>
      <c r="FG368" s="498"/>
      <c r="FH368" s="1686"/>
      <c r="FI368" s="498"/>
      <c r="FJ368" s="1087"/>
      <c r="FK368" s="1087"/>
      <c r="FL368" s="1087"/>
      <c r="FM368" s="1087"/>
      <c r="FN368" s="1087"/>
      <c r="FO368" s="1087"/>
      <c r="FP368" s="1087"/>
      <c r="FQ368" s="1087"/>
      <c r="FR368" s="1087"/>
      <c r="FS368" s="1087"/>
      <c r="FT368" s="1087"/>
      <c r="FU368" s="1087"/>
      <c r="FV368" s="1087"/>
      <c r="FW368" s="1087"/>
      <c r="FX368" s="1087"/>
      <c r="FY368" s="1087"/>
      <c r="FZ368" s="1087"/>
      <c r="GA368" s="1087"/>
      <c r="GB368" s="1087"/>
      <c r="GC368" s="1087"/>
      <c r="GD368" s="1087"/>
      <c r="GE368" s="1087"/>
      <c r="GF368" s="1087"/>
      <c r="GG368" s="1087"/>
      <c r="GH368" s="1087"/>
      <c r="GI368" s="1087"/>
      <c r="GJ368" s="502"/>
      <c r="GK368" s="482"/>
      <c r="GL368" s="502"/>
      <c r="GM368" s="482"/>
    </row>
    <row r="369" spans="1:195" ht="13.5" hidden="1" customHeight="1" outlineLevel="1" x14ac:dyDescent="0.15">
      <c r="A369" s="2863">
        <v>45060</v>
      </c>
      <c r="B369" s="1081"/>
      <c r="C369" s="1081"/>
      <c r="D369" s="1495" t="s">
        <v>1306</v>
      </c>
      <c r="E369" s="1066" t="s">
        <v>20</v>
      </c>
      <c r="F369" s="1081"/>
      <c r="G369" s="1081"/>
      <c r="H369" s="1495" t="s">
        <v>599</v>
      </c>
      <c r="I369" s="1066" t="s">
        <v>20</v>
      </c>
      <c r="J369" s="1081"/>
      <c r="K369" s="1081"/>
      <c r="L369" s="1495" t="s">
        <v>1424</v>
      </c>
      <c r="M369" s="1066" t="s">
        <v>20</v>
      </c>
      <c r="N369" s="1495" t="s">
        <v>647</v>
      </c>
      <c r="O369" s="1066" t="s">
        <v>20</v>
      </c>
      <c r="P369" s="1081"/>
      <c r="Q369" s="1081"/>
      <c r="R369" s="1495" t="s">
        <v>1494</v>
      </c>
      <c r="S369" s="1066" t="s">
        <v>29</v>
      </c>
      <c r="T369" s="1495" t="s">
        <v>1421</v>
      </c>
      <c r="U369" s="1066" t="s">
        <v>29</v>
      </c>
      <c r="V369" s="1495" t="s">
        <v>1709</v>
      </c>
      <c r="W369" s="1066" t="s">
        <v>20</v>
      </c>
      <c r="X369" s="1081"/>
      <c r="Y369" s="1081"/>
      <c r="Z369" s="1081"/>
      <c r="AA369" s="1081"/>
      <c r="AB369" s="1495" t="s">
        <v>1680</v>
      </c>
      <c r="AC369" s="1066" t="s">
        <v>29</v>
      </c>
      <c r="AD369" s="1495" t="s">
        <v>1088</v>
      </c>
      <c r="AE369" s="1066" t="s">
        <v>20</v>
      </c>
      <c r="AF369" s="1495" t="s">
        <v>1081</v>
      </c>
      <c r="AG369" s="1066" t="s">
        <v>20</v>
      </c>
      <c r="AH369" s="1654"/>
      <c r="AI369" s="427"/>
      <c r="AJ369" s="1081"/>
      <c r="AK369" s="1081"/>
      <c r="AL369" s="446"/>
      <c r="AM369" s="427"/>
      <c r="AN369" s="1081"/>
      <c r="AO369" s="1081"/>
      <c r="AP369" s="1495"/>
      <c r="AQ369" s="1066">
        <v>0</v>
      </c>
      <c r="AR369" s="1495" t="s">
        <v>5</v>
      </c>
      <c r="AS369" s="1066">
        <v>0</v>
      </c>
      <c r="AT369" s="446"/>
      <c r="AU369" s="427"/>
      <c r="AV369" s="1495" t="s">
        <v>716</v>
      </c>
      <c r="AW369" s="1066" t="s">
        <v>20</v>
      </c>
      <c r="AX369" s="1081"/>
      <c r="AY369" s="1081"/>
      <c r="AZ369" s="1495" t="s">
        <v>888</v>
      </c>
      <c r="BA369" s="1066" t="s">
        <v>29</v>
      </c>
      <c r="BB369" s="1495" t="s">
        <v>1257</v>
      </c>
      <c r="BC369" s="1066" t="s">
        <v>20</v>
      </c>
      <c r="BD369" s="1687"/>
      <c r="BE369" s="1066"/>
      <c r="BF369" s="1495" t="s">
        <v>1356</v>
      </c>
      <c r="BG369" s="1066" t="s">
        <v>20</v>
      </c>
      <c r="BH369" s="1495" t="s">
        <v>5</v>
      </c>
      <c r="BI369" s="1066">
        <v>0</v>
      </c>
      <c r="BJ369" s="1081"/>
      <c r="BK369" s="1081"/>
      <c r="BL369" s="446"/>
      <c r="BM369" s="427"/>
      <c r="BN369" s="446"/>
      <c r="BO369" s="427"/>
      <c r="BP369" s="1081"/>
      <c r="BQ369" s="1081"/>
      <c r="BR369" s="1495" t="s">
        <v>1086</v>
      </c>
      <c r="BS369" s="1066" t="s">
        <v>20</v>
      </c>
      <c r="BT369" s="1081"/>
      <c r="BU369" s="1081"/>
      <c r="BV369" s="1495" t="s">
        <v>1665</v>
      </c>
      <c r="BW369" s="1066" t="s">
        <v>20</v>
      </c>
      <c r="BX369" s="1495" t="s">
        <v>1379</v>
      </c>
      <c r="BY369" s="1066" t="s">
        <v>29</v>
      </c>
      <c r="BZ369" s="1495" t="s">
        <v>855</v>
      </c>
      <c r="CA369" s="1066" t="s">
        <v>20</v>
      </c>
      <c r="CB369" s="1495" t="s">
        <v>1290</v>
      </c>
      <c r="CC369" s="1066" t="s">
        <v>29</v>
      </c>
      <c r="CD369" s="1495" t="s">
        <v>633</v>
      </c>
      <c r="CE369" s="1066" t="s">
        <v>29</v>
      </c>
      <c r="CF369" s="1495" t="s">
        <v>5</v>
      </c>
      <c r="CG369" s="1066">
        <v>0</v>
      </c>
      <c r="CH369" s="1495" t="s">
        <v>1010</v>
      </c>
      <c r="CI369" s="1066" t="s">
        <v>598</v>
      </c>
      <c r="CJ369" s="1081"/>
      <c r="CK369" s="1081"/>
      <c r="CL369" s="1495"/>
      <c r="CM369" s="1066"/>
      <c r="CN369" s="1495" t="s">
        <v>5</v>
      </c>
      <c r="CO369" s="1066">
        <v>0</v>
      </c>
      <c r="CP369" s="1081"/>
      <c r="CQ369" s="1081"/>
      <c r="CR369" s="446"/>
      <c r="CS369" s="427"/>
      <c r="CT369" s="1081"/>
      <c r="CU369" s="1081"/>
      <c r="CV369" s="446"/>
      <c r="CW369" s="427"/>
      <c r="CX369" s="1495" t="s">
        <v>1667</v>
      </c>
      <c r="CY369" s="1066" t="s">
        <v>20</v>
      </c>
      <c r="CZ369" s="1495" t="s">
        <v>1128</v>
      </c>
      <c r="DA369" s="1066" t="s">
        <v>29</v>
      </c>
      <c r="DB369" s="1495" t="s">
        <v>1643</v>
      </c>
      <c r="DC369" s="1066" t="s">
        <v>29</v>
      </c>
      <c r="DD369" s="446"/>
      <c r="DE369" s="427"/>
      <c r="DF369" s="446"/>
      <c r="DG369" s="427"/>
      <c r="DH369" s="446"/>
      <c r="DI369" s="427"/>
      <c r="DJ369" s="1495"/>
      <c r="DK369" s="1066">
        <v>0</v>
      </c>
      <c r="DL369" s="1081"/>
      <c r="DM369" s="1081"/>
      <c r="DN369" s="446"/>
      <c r="DO369" s="427"/>
      <c r="DP369" s="446"/>
      <c r="DQ369" s="427"/>
      <c r="DR369" s="446"/>
      <c r="DS369" s="427"/>
      <c r="DT369" s="1495" t="s">
        <v>5</v>
      </c>
      <c r="DU369" s="1066">
        <v>0</v>
      </c>
      <c r="DV369" s="446"/>
      <c r="DW369" s="427"/>
      <c r="DX369" s="1081"/>
      <c r="DY369" s="1081"/>
      <c r="DZ369" s="1687"/>
      <c r="EA369" s="1066"/>
      <c r="EB369" s="1495" t="s">
        <v>1713</v>
      </c>
      <c r="EC369" s="1066" t="s">
        <v>29</v>
      </c>
      <c r="ED369" s="1081"/>
      <c r="EE369" s="1081"/>
      <c r="EF369" s="1687"/>
      <c r="EG369" s="1066"/>
      <c r="EH369" s="1081"/>
      <c r="EI369" s="1081"/>
      <c r="EJ369" s="1081"/>
      <c r="EK369" s="1081"/>
      <c r="EL369" s="1081"/>
      <c r="EM369" s="1081"/>
      <c r="EN369" s="1495" t="s">
        <v>1597</v>
      </c>
      <c r="EO369" s="1066" t="s">
        <v>29</v>
      </c>
      <c r="EP369" s="446"/>
      <c r="EQ369" s="427"/>
      <c r="ER369" s="1081"/>
      <c r="ES369" s="1081"/>
      <c r="ET369" s="1081"/>
      <c r="EU369" s="1081"/>
      <c r="EV369" s="1081"/>
      <c r="EW369" s="1081"/>
      <c r="EX369" s="1081"/>
      <c r="EY369" s="1081"/>
      <c r="EZ369" s="446"/>
      <c r="FA369" s="427"/>
      <c r="FB369" s="1081"/>
      <c r="FC369" s="1081"/>
      <c r="FD369" s="1687"/>
      <c r="FE369" s="1066"/>
      <c r="FF369" s="1687"/>
      <c r="FG369" s="1066"/>
      <c r="FH369" s="1687"/>
      <c r="FI369" s="1066"/>
      <c r="FJ369" s="1081"/>
      <c r="FK369" s="1081"/>
      <c r="FL369" s="1081"/>
      <c r="FM369" s="1081"/>
      <c r="FN369" s="1081"/>
      <c r="FO369" s="1081"/>
      <c r="FP369" s="1081"/>
      <c r="FQ369" s="1081"/>
      <c r="FR369" s="1081"/>
      <c r="FS369" s="1081"/>
      <c r="FT369" s="1081"/>
      <c r="FU369" s="1081"/>
      <c r="FV369" s="1081"/>
      <c r="FW369" s="1081"/>
      <c r="FX369" s="1081"/>
      <c r="FY369" s="1081"/>
      <c r="FZ369" s="1081"/>
      <c r="GA369" s="1081"/>
      <c r="GB369" s="1081"/>
      <c r="GC369" s="1081"/>
      <c r="GD369" s="1081"/>
      <c r="GE369" s="1081"/>
      <c r="GF369" s="1081"/>
      <c r="GG369" s="1081"/>
      <c r="GH369" s="1081"/>
      <c r="GI369" s="1081"/>
      <c r="GJ369" s="446"/>
      <c r="GK369" s="427"/>
      <c r="GL369" s="446"/>
      <c r="GM369" s="427"/>
    </row>
    <row r="370" spans="1:195" ht="13.5" hidden="1" customHeight="1" outlineLevel="1" x14ac:dyDescent="0.15">
      <c r="A370" s="2864"/>
      <c r="B370" s="1082"/>
      <c r="C370" s="1082"/>
      <c r="D370" s="430" t="s">
        <v>1726</v>
      </c>
      <c r="E370" s="429" t="s">
        <v>29</v>
      </c>
      <c r="F370" s="1082"/>
      <c r="G370" s="1082"/>
      <c r="H370" s="430" t="s">
        <v>888</v>
      </c>
      <c r="I370" s="429" t="s">
        <v>20</v>
      </c>
      <c r="J370" s="1082"/>
      <c r="K370" s="1082"/>
      <c r="L370" s="430" t="s">
        <v>1740</v>
      </c>
      <c r="M370" s="429" t="s">
        <v>29</v>
      </c>
      <c r="N370" s="430" t="s">
        <v>1064</v>
      </c>
      <c r="O370" s="507" t="s">
        <v>763</v>
      </c>
      <c r="P370" s="1082"/>
      <c r="Q370" s="1082"/>
      <c r="R370" s="430" t="s">
        <v>1304</v>
      </c>
      <c r="S370" s="429" t="s">
        <v>20</v>
      </c>
      <c r="T370" s="430" t="s">
        <v>1729</v>
      </c>
      <c r="U370" s="429" t="s">
        <v>20</v>
      </c>
      <c r="V370" s="430" t="s">
        <v>1424</v>
      </c>
      <c r="W370" s="507" t="s">
        <v>764</v>
      </c>
      <c r="X370" s="1082"/>
      <c r="Y370" s="1082"/>
      <c r="Z370" s="1082"/>
      <c r="AA370" s="1082"/>
      <c r="AB370" s="430" t="s">
        <v>1607</v>
      </c>
      <c r="AC370" s="429" t="s">
        <v>29</v>
      </c>
      <c r="AD370" s="430" t="s">
        <v>1597</v>
      </c>
      <c r="AE370" s="429" t="s">
        <v>20</v>
      </c>
      <c r="AF370" s="430" t="s">
        <v>1667</v>
      </c>
      <c r="AG370" s="429" t="s">
        <v>29</v>
      </c>
      <c r="AH370" s="1655"/>
      <c r="AI370" s="429"/>
      <c r="AJ370" s="1082"/>
      <c r="AK370" s="1082"/>
      <c r="AL370" s="428"/>
      <c r="AM370" s="429"/>
      <c r="AN370" s="1082"/>
      <c r="AO370" s="1082"/>
      <c r="AP370" s="430">
        <v>0</v>
      </c>
      <c r="AQ370" s="429">
        <v>0</v>
      </c>
      <c r="AR370" s="430">
        <v>0</v>
      </c>
      <c r="AS370" s="429">
        <v>0</v>
      </c>
      <c r="AT370" s="428"/>
      <c r="AU370" s="429"/>
      <c r="AV370" s="430" t="s">
        <v>1086</v>
      </c>
      <c r="AW370" s="429" t="s">
        <v>20</v>
      </c>
      <c r="AX370" s="1082"/>
      <c r="AY370" s="1082"/>
      <c r="AZ370" s="430" t="s">
        <v>1257</v>
      </c>
      <c r="BA370" s="429" t="s">
        <v>20</v>
      </c>
      <c r="BB370" s="430" t="s">
        <v>855</v>
      </c>
      <c r="BC370" s="429" t="s">
        <v>29</v>
      </c>
      <c r="BD370" s="1688"/>
      <c r="BE370" s="1689"/>
      <c r="BF370" s="430" t="s">
        <v>1642</v>
      </c>
      <c r="BG370" s="429" t="s">
        <v>29</v>
      </c>
      <c r="BH370" s="430">
        <v>0</v>
      </c>
      <c r="BI370" s="429">
        <v>0</v>
      </c>
      <c r="BJ370" s="1082"/>
      <c r="BK370" s="1082"/>
      <c r="BL370" s="428"/>
      <c r="BM370" s="429"/>
      <c r="BN370" s="428"/>
      <c r="BO370" s="429"/>
      <c r="BP370" s="1082"/>
      <c r="BQ370" s="1082"/>
      <c r="BR370" s="430" t="s">
        <v>1709</v>
      </c>
      <c r="BS370" s="429" t="s">
        <v>20</v>
      </c>
      <c r="BT370" s="1082"/>
      <c r="BU370" s="1082"/>
      <c r="BV370" s="430" t="s">
        <v>1647</v>
      </c>
      <c r="BW370" s="429" t="s">
        <v>20</v>
      </c>
      <c r="BX370" s="430" t="s">
        <v>1472</v>
      </c>
      <c r="BY370" s="429" t="s">
        <v>29</v>
      </c>
      <c r="BZ370" s="430" t="s">
        <v>935</v>
      </c>
      <c r="CA370" s="429" t="s">
        <v>20</v>
      </c>
      <c r="CB370" s="430" t="s">
        <v>1672</v>
      </c>
      <c r="CC370" s="429" t="s">
        <v>29</v>
      </c>
      <c r="CD370" s="430" t="s">
        <v>1494</v>
      </c>
      <c r="CE370" s="429" t="s">
        <v>20</v>
      </c>
      <c r="CF370" s="430">
        <v>0</v>
      </c>
      <c r="CG370" s="429">
        <v>0</v>
      </c>
      <c r="CH370" s="430" t="s">
        <v>1713</v>
      </c>
      <c r="CI370" s="429" t="s">
        <v>20</v>
      </c>
      <c r="CJ370" s="1082"/>
      <c r="CK370" s="1082"/>
      <c r="CL370" s="430"/>
      <c r="CM370" s="429"/>
      <c r="CN370" s="430">
        <v>0</v>
      </c>
      <c r="CO370" s="429">
        <v>0</v>
      </c>
      <c r="CP370" s="1082"/>
      <c r="CQ370" s="1082"/>
      <c r="CR370" s="428"/>
      <c r="CS370" s="429"/>
      <c r="CT370" s="1082"/>
      <c r="CU370" s="1082"/>
      <c r="CV370" s="428"/>
      <c r="CW370" s="429"/>
      <c r="CX370" s="430" t="s">
        <v>1316</v>
      </c>
      <c r="CY370" s="429" t="s">
        <v>29</v>
      </c>
      <c r="CZ370" s="430" t="s">
        <v>1665</v>
      </c>
      <c r="DA370" s="429" t="s">
        <v>29</v>
      </c>
      <c r="DB370" s="430" t="s">
        <v>633</v>
      </c>
      <c r="DC370" s="429" t="s">
        <v>29</v>
      </c>
      <c r="DD370" s="428"/>
      <c r="DE370" s="429"/>
      <c r="DF370" s="428"/>
      <c r="DG370" s="429"/>
      <c r="DH370" s="428"/>
      <c r="DI370" s="429"/>
      <c r="DJ370" s="430">
        <v>0</v>
      </c>
      <c r="DK370" s="429">
        <v>0</v>
      </c>
      <c r="DL370" s="1082"/>
      <c r="DM370" s="1082"/>
      <c r="DN370" s="428"/>
      <c r="DO370" s="429"/>
      <c r="DP370" s="428"/>
      <c r="DQ370" s="429"/>
      <c r="DR370" s="428"/>
      <c r="DS370" s="429"/>
      <c r="DT370" s="430">
        <v>0</v>
      </c>
      <c r="DU370" s="429">
        <v>0</v>
      </c>
      <c r="DV370" s="428"/>
      <c r="DW370" s="429"/>
      <c r="DX370" s="1082"/>
      <c r="DY370" s="1082"/>
      <c r="DZ370" s="1688"/>
      <c r="EA370" s="1689"/>
      <c r="EB370" s="430" t="s">
        <v>1720</v>
      </c>
      <c r="EC370" s="429" t="s">
        <v>29</v>
      </c>
      <c r="ED370" s="1082"/>
      <c r="EE370" s="1082"/>
      <c r="EF370" s="1688"/>
      <c r="EG370" s="1689"/>
      <c r="EH370" s="1082"/>
      <c r="EI370" s="1082"/>
      <c r="EJ370" s="1082"/>
      <c r="EK370" s="1082"/>
      <c r="EL370" s="1082"/>
      <c r="EM370" s="1082"/>
      <c r="EN370" s="430" t="s">
        <v>1645</v>
      </c>
      <c r="EO370" s="429" t="s">
        <v>20</v>
      </c>
      <c r="EP370" s="428"/>
      <c r="EQ370" s="429"/>
      <c r="ER370" s="1082"/>
      <c r="ES370" s="1082"/>
      <c r="ET370" s="1082"/>
      <c r="EU370" s="1082"/>
      <c r="EV370" s="1082"/>
      <c r="EW370" s="1082"/>
      <c r="EX370" s="1082"/>
      <c r="EY370" s="1082"/>
      <c r="EZ370" s="428"/>
      <c r="FA370" s="429"/>
      <c r="FB370" s="1082"/>
      <c r="FC370" s="1082"/>
      <c r="FD370" s="1688"/>
      <c r="FE370" s="1689"/>
      <c r="FF370" s="1688"/>
      <c r="FG370" s="1689"/>
      <c r="FH370" s="1688"/>
      <c r="FI370" s="1689"/>
      <c r="FJ370" s="1082"/>
      <c r="FK370" s="1082"/>
      <c r="FL370" s="1082"/>
      <c r="FM370" s="1082"/>
      <c r="FN370" s="1082"/>
      <c r="FO370" s="1082"/>
      <c r="FP370" s="1082"/>
      <c r="FQ370" s="1082"/>
      <c r="FR370" s="1082"/>
      <c r="FS370" s="1082"/>
      <c r="FT370" s="1082"/>
      <c r="FU370" s="1082"/>
      <c r="FV370" s="1082"/>
      <c r="FW370" s="1082"/>
      <c r="FX370" s="1082"/>
      <c r="FY370" s="1082"/>
      <c r="FZ370" s="1082"/>
      <c r="GA370" s="1082"/>
      <c r="GB370" s="1082"/>
      <c r="GC370" s="1082"/>
      <c r="GD370" s="1082"/>
      <c r="GE370" s="1082"/>
      <c r="GF370" s="1082"/>
      <c r="GG370" s="1082"/>
      <c r="GH370" s="1082"/>
      <c r="GI370" s="1082"/>
      <c r="GJ370" s="428"/>
      <c r="GK370" s="429"/>
      <c r="GL370" s="428"/>
      <c r="GM370" s="429"/>
    </row>
    <row r="371" spans="1:195" ht="13.5" hidden="1" customHeight="1" outlineLevel="1" x14ac:dyDescent="0.15">
      <c r="A371" s="2864"/>
      <c r="B371" s="1082"/>
      <c r="C371" s="1082"/>
      <c r="D371" s="430" t="s">
        <v>1645</v>
      </c>
      <c r="E371" s="429" t="s">
        <v>20</v>
      </c>
      <c r="F371" s="1082"/>
      <c r="G371" s="1082"/>
      <c r="H371" s="430" t="s">
        <v>1356</v>
      </c>
      <c r="I371" s="429" t="s">
        <v>29</v>
      </c>
      <c r="J371" s="1082"/>
      <c r="K371" s="1082"/>
      <c r="L371" s="430" t="s">
        <v>647</v>
      </c>
      <c r="M371" s="429" t="s">
        <v>29</v>
      </c>
      <c r="N371" s="430" t="s">
        <v>1723</v>
      </c>
      <c r="O371" s="429" t="s">
        <v>29</v>
      </c>
      <c r="P371" s="1082"/>
      <c r="Q371" s="1082"/>
      <c r="R371" s="430" t="s">
        <v>1641</v>
      </c>
      <c r="S371" s="429" t="s">
        <v>29</v>
      </c>
      <c r="T371" s="430" t="s">
        <v>1717</v>
      </c>
      <c r="U371" s="429" t="s">
        <v>20</v>
      </c>
      <c r="V371" s="430" t="s">
        <v>1128</v>
      </c>
      <c r="W371" s="429" t="s">
        <v>29</v>
      </c>
      <c r="X371" s="1082"/>
      <c r="Y371" s="1082"/>
      <c r="Z371" s="1082"/>
      <c r="AA371" s="1082"/>
      <c r="AB371" s="430" t="s">
        <v>1672</v>
      </c>
      <c r="AC371" s="429" t="s">
        <v>20</v>
      </c>
      <c r="AD371" s="430" t="s">
        <v>1713</v>
      </c>
      <c r="AE371" s="429" t="s">
        <v>29</v>
      </c>
      <c r="AF371" s="430" t="s">
        <v>599</v>
      </c>
      <c r="AG371" s="429" t="s">
        <v>29</v>
      </c>
      <c r="AH371" s="1655"/>
      <c r="AI371" s="429"/>
      <c r="AJ371" s="1082"/>
      <c r="AK371" s="1082"/>
      <c r="AL371" s="428"/>
      <c r="AM371" s="429"/>
      <c r="AN371" s="1082"/>
      <c r="AO371" s="1082"/>
      <c r="AP371" s="430">
        <v>0</v>
      </c>
      <c r="AQ371" s="429">
        <v>0</v>
      </c>
      <c r="AR371" s="430">
        <v>0</v>
      </c>
      <c r="AS371" s="429">
        <v>0</v>
      </c>
      <c r="AT371" s="428"/>
      <c r="AU371" s="429"/>
      <c r="AV371" s="430" t="s">
        <v>1580</v>
      </c>
      <c r="AW371" s="429" t="s">
        <v>20</v>
      </c>
      <c r="AX371" s="1082"/>
      <c r="AY371" s="1082"/>
      <c r="AZ371" s="430" t="s">
        <v>1667</v>
      </c>
      <c r="BA371" s="429" t="s">
        <v>20</v>
      </c>
      <c r="BB371" s="430" t="s">
        <v>1291</v>
      </c>
      <c r="BC371" s="429" t="s">
        <v>20</v>
      </c>
      <c r="BD371" s="1688"/>
      <c r="BE371" s="1689"/>
      <c r="BF371" s="430" t="s">
        <v>1723</v>
      </c>
      <c r="BG371" s="429" t="s">
        <v>29</v>
      </c>
      <c r="BH371" s="430">
        <v>0</v>
      </c>
      <c r="BI371" s="429">
        <v>0</v>
      </c>
      <c r="BJ371" s="1082"/>
      <c r="BK371" s="1082"/>
      <c r="BL371" s="428"/>
      <c r="BM371" s="429"/>
      <c r="BN371" s="428"/>
      <c r="BO371" s="429"/>
      <c r="BP371" s="1082"/>
      <c r="BQ371" s="1082"/>
      <c r="BR371" s="430" t="s">
        <v>1741</v>
      </c>
      <c r="BS371" s="429" t="s">
        <v>29</v>
      </c>
      <c r="BT371" s="1082"/>
      <c r="BU371" s="1082"/>
      <c r="BV371" s="430" t="s">
        <v>888</v>
      </c>
      <c r="BW371" s="429" t="s">
        <v>29</v>
      </c>
      <c r="BX371" s="430" t="s">
        <v>1257</v>
      </c>
      <c r="BY371" s="429" t="s">
        <v>29</v>
      </c>
      <c r="BZ371" s="430" t="s">
        <v>716</v>
      </c>
      <c r="CA371" s="429" t="s">
        <v>20</v>
      </c>
      <c r="CB371" s="430" t="s">
        <v>1727</v>
      </c>
      <c r="CC371" s="429" t="s">
        <v>598</v>
      </c>
      <c r="CD371" s="430" t="s">
        <v>1086</v>
      </c>
      <c r="CE371" s="429" t="s">
        <v>591</v>
      </c>
      <c r="CF371" s="430">
        <v>0</v>
      </c>
      <c r="CG371" s="429">
        <v>0</v>
      </c>
      <c r="CH371" s="430" t="s">
        <v>1424</v>
      </c>
      <c r="CI371" s="429" t="s">
        <v>20</v>
      </c>
      <c r="CJ371" s="1082"/>
      <c r="CK371" s="1082"/>
      <c r="CL371" s="430"/>
      <c r="CM371" s="429"/>
      <c r="CN371" s="430">
        <v>0</v>
      </c>
      <c r="CO371" s="429">
        <v>0</v>
      </c>
      <c r="CP371" s="1082"/>
      <c r="CQ371" s="1082"/>
      <c r="CR371" s="428"/>
      <c r="CS371" s="429"/>
      <c r="CT371" s="1082"/>
      <c r="CU371" s="1082"/>
      <c r="CV371" s="428"/>
      <c r="CW371" s="429"/>
      <c r="CX371" s="430" t="s">
        <v>1081</v>
      </c>
      <c r="CY371" s="429" t="s">
        <v>29</v>
      </c>
      <c r="CZ371" s="430" t="s">
        <v>1709</v>
      </c>
      <c r="DA371" s="429" t="s">
        <v>20</v>
      </c>
      <c r="DB371" s="430" t="s">
        <v>1721</v>
      </c>
      <c r="DC371" s="429" t="s">
        <v>29</v>
      </c>
      <c r="DD371" s="428"/>
      <c r="DE371" s="429"/>
      <c r="DF371" s="428"/>
      <c r="DG371" s="429"/>
      <c r="DH371" s="428"/>
      <c r="DI371" s="429"/>
      <c r="DJ371" s="430">
        <v>0</v>
      </c>
      <c r="DK371" s="429">
        <v>0</v>
      </c>
      <c r="DL371" s="1082"/>
      <c r="DM371" s="1082"/>
      <c r="DN371" s="428"/>
      <c r="DO371" s="429"/>
      <c r="DP371" s="428"/>
      <c r="DQ371" s="429"/>
      <c r="DR371" s="428"/>
      <c r="DS371" s="429"/>
      <c r="DT371" s="430">
        <v>0</v>
      </c>
      <c r="DU371" s="429">
        <v>0</v>
      </c>
      <c r="DV371" s="428"/>
      <c r="DW371" s="429"/>
      <c r="DX371" s="1082"/>
      <c r="DY371" s="1082"/>
      <c r="DZ371" s="1688"/>
      <c r="EA371" s="1689"/>
      <c r="EB371" s="430" t="s">
        <v>935</v>
      </c>
      <c r="EC371" s="429" t="s">
        <v>29</v>
      </c>
      <c r="ED371" s="1082"/>
      <c r="EE371" s="1082"/>
      <c r="EF371" s="1688"/>
      <c r="EG371" s="1689"/>
      <c r="EH371" s="1082"/>
      <c r="EI371" s="1082"/>
      <c r="EJ371" s="1082"/>
      <c r="EK371" s="1082"/>
      <c r="EL371" s="1082"/>
      <c r="EM371" s="1082"/>
      <c r="EN371" s="430" t="s">
        <v>1088</v>
      </c>
      <c r="EO371" s="429" t="s">
        <v>29</v>
      </c>
      <c r="EP371" s="428"/>
      <c r="EQ371" s="429"/>
      <c r="ER371" s="1082"/>
      <c r="ES371" s="1082"/>
      <c r="ET371" s="1082"/>
      <c r="EU371" s="1082"/>
      <c r="EV371" s="1082"/>
      <c r="EW371" s="1082"/>
      <c r="EX371" s="1082"/>
      <c r="EY371" s="1082"/>
      <c r="EZ371" s="428"/>
      <c r="FA371" s="429"/>
      <c r="FB371" s="1082"/>
      <c r="FC371" s="1082"/>
      <c r="FD371" s="1688"/>
      <c r="FE371" s="1689"/>
      <c r="FF371" s="1688"/>
      <c r="FG371" s="1689"/>
      <c r="FH371" s="1688"/>
      <c r="FI371" s="1689"/>
      <c r="FJ371" s="1082"/>
      <c r="FK371" s="1082"/>
      <c r="FL371" s="1082"/>
      <c r="FM371" s="1082"/>
      <c r="FN371" s="1082"/>
      <c r="FO371" s="1082"/>
      <c r="FP371" s="1082"/>
      <c r="FQ371" s="1082"/>
      <c r="FR371" s="1082"/>
      <c r="FS371" s="1082"/>
      <c r="FT371" s="1082"/>
      <c r="FU371" s="1082"/>
      <c r="FV371" s="1082"/>
      <c r="FW371" s="1082"/>
      <c r="FX371" s="1082"/>
      <c r="FY371" s="1082"/>
      <c r="FZ371" s="1082"/>
      <c r="GA371" s="1082"/>
      <c r="GB371" s="1082"/>
      <c r="GC371" s="1082"/>
      <c r="GD371" s="1082"/>
      <c r="GE371" s="1082"/>
      <c r="GF371" s="1082"/>
      <c r="GG371" s="1082"/>
      <c r="GH371" s="1082"/>
      <c r="GI371" s="1082"/>
      <c r="GJ371" s="428"/>
      <c r="GK371" s="429"/>
      <c r="GL371" s="428"/>
      <c r="GM371" s="429"/>
    </row>
    <row r="372" spans="1:195" ht="13.5" hidden="1" customHeight="1" outlineLevel="1" x14ac:dyDescent="0.15">
      <c r="A372" s="2864"/>
      <c r="B372" s="1082"/>
      <c r="C372" s="1082"/>
      <c r="D372" s="430" t="s">
        <v>716</v>
      </c>
      <c r="E372" s="429" t="s">
        <v>20</v>
      </c>
      <c r="F372" s="1082"/>
      <c r="G372" s="1082"/>
      <c r="H372" s="430" t="s">
        <v>1064</v>
      </c>
      <c r="I372" s="429" t="s">
        <v>20</v>
      </c>
      <c r="J372" s="1082"/>
      <c r="K372" s="1082"/>
      <c r="L372" s="430" t="s">
        <v>1672</v>
      </c>
      <c r="M372" s="429" t="s">
        <v>29</v>
      </c>
      <c r="N372" s="430" t="s">
        <v>1607</v>
      </c>
      <c r="O372" s="429" t="s">
        <v>29</v>
      </c>
      <c r="P372" s="1082"/>
      <c r="Q372" s="1082"/>
      <c r="R372" s="430" t="s">
        <v>1740</v>
      </c>
      <c r="S372" s="429" t="s">
        <v>29</v>
      </c>
      <c r="T372" s="430" t="s">
        <v>1494</v>
      </c>
      <c r="U372" s="429" t="s">
        <v>20</v>
      </c>
      <c r="V372" s="430" t="s">
        <v>1363</v>
      </c>
      <c r="W372" s="429" t="s">
        <v>20</v>
      </c>
      <c r="X372" s="1082"/>
      <c r="Y372" s="1082"/>
      <c r="Z372" s="1082"/>
      <c r="AA372" s="1082"/>
      <c r="AB372" s="430" t="s">
        <v>599</v>
      </c>
      <c r="AC372" s="429" t="s">
        <v>29</v>
      </c>
      <c r="AD372" s="430" t="s">
        <v>1316</v>
      </c>
      <c r="AE372" s="429" t="s">
        <v>29</v>
      </c>
      <c r="AF372" s="430" t="s">
        <v>1743</v>
      </c>
      <c r="AG372" s="429" t="s">
        <v>29</v>
      </c>
      <c r="AH372" s="1655"/>
      <c r="AI372" s="429"/>
      <c r="AJ372" s="1082"/>
      <c r="AK372" s="1082"/>
      <c r="AL372" s="428"/>
      <c r="AM372" s="429"/>
      <c r="AN372" s="1082"/>
      <c r="AO372" s="1082"/>
      <c r="AP372" s="430">
        <v>0</v>
      </c>
      <c r="AQ372" s="429">
        <v>0</v>
      </c>
      <c r="AR372" s="430">
        <v>0</v>
      </c>
      <c r="AS372" s="429">
        <v>0</v>
      </c>
      <c r="AT372" s="428"/>
      <c r="AU372" s="429"/>
      <c r="AV372" s="430" t="s">
        <v>1721</v>
      </c>
      <c r="AW372" s="429" t="s">
        <v>20</v>
      </c>
      <c r="AX372" s="1082"/>
      <c r="AY372" s="1082"/>
      <c r="AZ372" s="430" t="s">
        <v>1291</v>
      </c>
      <c r="BA372" s="429" t="s">
        <v>20</v>
      </c>
      <c r="BB372" s="430" t="s">
        <v>1645</v>
      </c>
      <c r="BC372" s="429">
        <v>0</v>
      </c>
      <c r="BD372" s="1688"/>
      <c r="BE372" s="1689"/>
      <c r="BF372" s="430" t="s">
        <v>1704</v>
      </c>
      <c r="BG372" s="429" t="s">
        <v>29</v>
      </c>
      <c r="BH372" s="430">
        <v>0</v>
      </c>
      <c r="BI372" s="429">
        <v>0</v>
      </c>
      <c r="BJ372" s="1082"/>
      <c r="BK372" s="1082"/>
      <c r="BL372" s="428"/>
      <c r="BM372" s="429"/>
      <c r="BN372" s="428"/>
      <c r="BO372" s="429"/>
      <c r="BP372" s="1082"/>
      <c r="BQ372" s="1082"/>
      <c r="BR372" s="430" t="s">
        <v>1473</v>
      </c>
      <c r="BS372" s="429" t="s">
        <v>20</v>
      </c>
      <c r="BT372" s="1082"/>
      <c r="BU372" s="1082"/>
      <c r="BV372" s="430" t="s">
        <v>935</v>
      </c>
      <c r="BW372" s="429" t="s">
        <v>20</v>
      </c>
      <c r="BX372" s="430" t="s">
        <v>1587</v>
      </c>
      <c r="BY372" s="429" t="s">
        <v>29</v>
      </c>
      <c r="BZ372" s="430" t="s">
        <v>1643</v>
      </c>
      <c r="CA372" s="429" t="s">
        <v>29</v>
      </c>
      <c r="CB372" s="430" t="s">
        <v>1088</v>
      </c>
      <c r="CC372" s="429" t="s">
        <v>29</v>
      </c>
      <c r="CD372" s="430" t="s">
        <v>1726</v>
      </c>
      <c r="CE372" s="429" t="s">
        <v>20</v>
      </c>
      <c r="CF372" s="430">
        <v>0</v>
      </c>
      <c r="CG372" s="429">
        <v>0</v>
      </c>
      <c r="CH372" s="430" t="s">
        <v>1737</v>
      </c>
      <c r="CI372" s="429" t="s">
        <v>591</v>
      </c>
      <c r="CJ372" s="1082"/>
      <c r="CK372" s="1082"/>
      <c r="CL372" s="430"/>
      <c r="CM372" s="429"/>
      <c r="CN372" s="430">
        <v>0</v>
      </c>
      <c r="CO372" s="429">
        <v>0</v>
      </c>
      <c r="CP372" s="1082"/>
      <c r="CQ372" s="1082"/>
      <c r="CR372" s="428"/>
      <c r="CS372" s="429"/>
      <c r="CT372" s="1082"/>
      <c r="CU372" s="1082"/>
      <c r="CV372" s="428"/>
      <c r="CW372" s="429"/>
      <c r="CX372" s="430" t="s">
        <v>1089</v>
      </c>
      <c r="CY372" s="429" t="s">
        <v>29</v>
      </c>
      <c r="CZ372" s="430" t="s">
        <v>1647</v>
      </c>
      <c r="DA372" s="429" t="s">
        <v>20</v>
      </c>
      <c r="DB372" s="430" t="s">
        <v>1597</v>
      </c>
      <c r="DC372" s="429" t="s">
        <v>29</v>
      </c>
      <c r="DD372" s="428"/>
      <c r="DE372" s="429"/>
      <c r="DF372" s="428"/>
      <c r="DG372" s="429"/>
      <c r="DH372" s="428"/>
      <c r="DI372" s="429"/>
      <c r="DJ372" s="430">
        <v>0</v>
      </c>
      <c r="DK372" s="429">
        <v>0</v>
      </c>
      <c r="DL372" s="1082"/>
      <c r="DM372" s="1082"/>
      <c r="DN372" s="428"/>
      <c r="DO372" s="429"/>
      <c r="DP372" s="428"/>
      <c r="DQ372" s="429"/>
      <c r="DR372" s="428"/>
      <c r="DS372" s="429"/>
      <c r="DT372" s="430">
        <v>0</v>
      </c>
      <c r="DU372" s="429">
        <v>0</v>
      </c>
      <c r="DV372" s="428"/>
      <c r="DW372" s="429"/>
      <c r="DX372" s="1082"/>
      <c r="DY372" s="1082"/>
      <c r="DZ372" s="1688"/>
      <c r="EA372" s="1689"/>
      <c r="EB372" s="430" t="s">
        <v>1542</v>
      </c>
      <c r="EC372" s="429" t="s">
        <v>29</v>
      </c>
      <c r="ED372" s="1082"/>
      <c r="EE372" s="1082"/>
      <c r="EF372" s="1688"/>
      <c r="EG372" s="1689"/>
      <c r="EH372" s="1082"/>
      <c r="EI372" s="1082"/>
      <c r="EJ372" s="1082"/>
      <c r="EK372" s="1082"/>
      <c r="EL372" s="1082"/>
      <c r="EM372" s="1082"/>
      <c r="EN372" s="430" t="s">
        <v>1665</v>
      </c>
      <c r="EO372" s="429" t="s">
        <v>29</v>
      </c>
      <c r="EP372" s="428"/>
      <c r="EQ372" s="429"/>
      <c r="ER372" s="1082"/>
      <c r="ES372" s="1082"/>
      <c r="ET372" s="1082"/>
      <c r="EU372" s="1082"/>
      <c r="EV372" s="1082"/>
      <c r="EW372" s="1082"/>
      <c r="EX372" s="1082"/>
      <c r="EY372" s="1082"/>
      <c r="EZ372" s="428"/>
      <c r="FA372" s="429"/>
      <c r="FB372" s="1082"/>
      <c r="FC372" s="1082"/>
      <c r="FD372" s="1688"/>
      <c r="FE372" s="1689"/>
      <c r="FF372" s="1688"/>
      <c r="FG372" s="1689"/>
      <c r="FH372" s="1688"/>
      <c r="FI372" s="1689"/>
      <c r="FJ372" s="1082"/>
      <c r="FK372" s="1082"/>
      <c r="FL372" s="1082"/>
      <c r="FM372" s="1082"/>
      <c r="FN372" s="1082"/>
      <c r="FO372" s="1082"/>
      <c r="FP372" s="1082"/>
      <c r="FQ372" s="1082"/>
      <c r="FR372" s="1082"/>
      <c r="FS372" s="1082"/>
      <c r="FT372" s="1082"/>
      <c r="FU372" s="1082"/>
      <c r="FV372" s="1082"/>
      <c r="FW372" s="1082"/>
      <c r="FX372" s="1082"/>
      <c r="FY372" s="1082"/>
      <c r="FZ372" s="1082"/>
      <c r="GA372" s="1082"/>
      <c r="GB372" s="1082"/>
      <c r="GC372" s="1082"/>
      <c r="GD372" s="1082"/>
      <c r="GE372" s="1082"/>
      <c r="GF372" s="1082"/>
      <c r="GG372" s="1082"/>
      <c r="GH372" s="1082"/>
      <c r="GI372" s="1082"/>
      <c r="GJ372" s="428"/>
      <c r="GK372" s="429"/>
      <c r="GL372" s="428"/>
      <c r="GM372" s="429"/>
    </row>
    <row r="373" spans="1:195" ht="13.5" hidden="1" customHeight="1" outlineLevel="1" x14ac:dyDescent="0.15">
      <c r="A373" s="2864"/>
      <c r="B373" s="1083"/>
      <c r="C373" s="1083"/>
      <c r="D373" s="425">
        <v>0</v>
      </c>
      <c r="E373" s="426">
        <v>0</v>
      </c>
      <c r="F373" s="1083"/>
      <c r="G373" s="1083"/>
      <c r="H373" s="425">
        <v>0</v>
      </c>
      <c r="I373" s="426">
        <v>0</v>
      </c>
      <c r="J373" s="1083"/>
      <c r="K373" s="1083"/>
      <c r="L373" s="425">
        <v>0</v>
      </c>
      <c r="M373" s="426">
        <v>0</v>
      </c>
      <c r="N373" s="425">
        <v>0</v>
      </c>
      <c r="O373" s="426">
        <v>0</v>
      </c>
      <c r="P373" s="1083"/>
      <c r="Q373" s="1083"/>
      <c r="R373" s="425">
        <v>0</v>
      </c>
      <c r="S373" s="426">
        <v>0</v>
      </c>
      <c r="T373" s="425">
        <v>0</v>
      </c>
      <c r="U373" s="426">
        <v>0</v>
      </c>
      <c r="V373" s="425">
        <v>0</v>
      </c>
      <c r="W373" s="426">
        <v>0</v>
      </c>
      <c r="X373" s="1083"/>
      <c r="Y373" s="1083"/>
      <c r="Z373" s="1083"/>
      <c r="AA373" s="1083"/>
      <c r="AB373" s="425">
        <v>0</v>
      </c>
      <c r="AC373" s="426">
        <v>0</v>
      </c>
      <c r="AD373" s="425">
        <v>0</v>
      </c>
      <c r="AE373" s="426">
        <v>0</v>
      </c>
      <c r="AF373" s="425">
        <v>0</v>
      </c>
      <c r="AG373" s="426">
        <v>0</v>
      </c>
      <c r="AH373" s="1656"/>
      <c r="AI373" s="426"/>
      <c r="AJ373" s="1083"/>
      <c r="AK373" s="1083"/>
      <c r="AL373" s="447"/>
      <c r="AM373" s="426"/>
      <c r="AN373" s="1083"/>
      <c r="AO373" s="1083"/>
      <c r="AP373" s="425">
        <v>0</v>
      </c>
      <c r="AQ373" s="426">
        <v>0</v>
      </c>
      <c r="AR373" s="425">
        <v>0</v>
      </c>
      <c r="AS373" s="426">
        <v>0</v>
      </c>
      <c r="AT373" s="447"/>
      <c r="AU373" s="426"/>
      <c r="AV373" s="425">
        <v>0</v>
      </c>
      <c r="AW373" s="426">
        <v>0</v>
      </c>
      <c r="AX373" s="1083"/>
      <c r="AY373" s="1083"/>
      <c r="AZ373" s="425">
        <v>0</v>
      </c>
      <c r="BA373" s="426">
        <v>0</v>
      </c>
      <c r="BB373" s="425">
        <v>0</v>
      </c>
      <c r="BC373" s="426">
        <v>0</v>
      </c>
      <c r="BD373" s="1690"/>
      <c r="BE373" s="1691"/>
      <c r="BF373" s="425">
        <v>0</v>
      </c>
      <c r="BG373" s="426">
        <v>0</v>
      </c>
      <c r="BH373" s="425">
        <v>0</v>
      </c>
      <c r="BI373" s="426">
        <v>0</v>
      </c>
      <c r="BJ373" s="1083"/>
      <c r="BK373" s="1083"/>
      <c r="BL373" s="447"/>
      <c r="BM373" s="426"/>
      <c r="BN373" s="447"/>
      <c r="BO373" s="426"/>
      <c r="BP373" s="1083"/>
      <c r="BQ373" s="1083"/>
      <c r="BR373" s="425">
        <v>0</v>
      </c>
      <c r="BS373" s="426">
        <v>0</v>
      </c>
      <c r="BT373" s="1083"/>
      <c r="BU373" s="1083"/>
      <c r="BV373" s="425">
        <v>0</v>
      </c>
      <c r="BW373" s="426">
        <v>0</v>
      </c>
      <c r="BX373" s="425">
        <v>0</v>
      </c>
      <c r="BY373" s="426">
        <v>0</v>
      </c>
      <c r="BZ373" s="425">
        <v>0</v>
      </c>
      <c r="CA373" s="426">
        <v>0</v>
      </c>
      <c r="CB373" s="425">
        <v>0</v>
      </c>
      <c r="CC373" s="426">
        <v>0</v>
      </c>
      <c r="CD373" s="425">
        <v>0</v>
      </c>
      <c r="CE373" s="426">
        <v>0</v>
      </c>
      <c r="CF373" s="425">
        <v>0</v>
      </c>
      <c r="CG373" s="426">
        <v>0</v>
      </c>
      <c r="CH373" s="425">
        <v>0</v>
      </c>
      <c r="CI373" s="426">
        <v>0</v>
      </c>
      <c r="CJ373" s="1083"/>
      <c r="CK373" s="1083"/>
      <c r="CL373" s="425"/>
      <c r="CM373" s="426"/>
      <c r="CN373" s="425">
        <v>0</v>
      </c>
      <c r="CO373" s="426">
        <v>0</v>
      </c>
      <c r="CP373" s="1083"/>
      <c r="CQ373" s="1083"/>
      <c r="CR373" s="447"/>
      <c r="CS373" s="426"/>
      <c r="CT373" s="1083"/>
      <c r="CU373" s="1083"/>
      <c r="CV373" s="447"/>
      <c r="CW373" s="426"/>
      <c r="CX373" s="425">
        <v>0</v>
      </c>
      <c r="CY373" s="426">
        <v>0</v>
      </c>
      <c r="CZ373" s="425">
        <v>0</v>
      </c>
      <c r="DA373" s="426">
        <v>0</v>
      </c>
      <c r="DB373" s="425">
        <v>0</v>
      </c>
      <c r="DC373" s="426">
        <v>0</v>
      </c>
      <c r="DD373" s="447"/>
      <c r="DE373" s="426"/>
      <c r="DF373" s="447"/>
      <c r="DG373" s="426"/>
      <c r="DH373" s="447"/>
      <c r="DI373" s="426"/>
      <c r="DJ373" s="425">
        <v>0</v>
      </c>
      <c r="DK373" s="426">
        <v>0</v>
      </c>
      <c r="DL373" s="1083"/>
      <c r="DM373" s="1083"/>
      <c r="DN373" s="447"/>
      <c r="DO373" s="426"/>
      <c r="DP373" s="447"/>
      <c r="DQ373" s="426"/>
      <c r="DR373" s="447"/>
      <c r="DS373" s="426"/>
      <c r="DT373" s="425">
        <v>0</v>
      </c>
      <c r="DU373" s="426">
        <v>0</v>
      </c>
      <c r="DV373" s="447"/>
      <c r="DW373" s="426"/>
      <c r="DX373" s="1083"/>
      <c r="DY373" s="1083"/>
      <c r="DZ373" s="1690"/>
      <c r="EA373" s="1691"/>
      <c r="EB373" s="425">
        <v>0</v>
      </c>
      <c r="EC373" s="426">
        <v>0</v>
      </c>
      <c r="ED373" s="1083"/>
      <c r="EE373" s="1083"/>
      <c r="EF373" s="1690"/>
      <c r="EG373" s="1691"/>
      <c r="EH373" s="1083"/>
      <c r="EI373" s="1083"/>
      <c r="EJ373" s="1083"/>
      <c r="EK373" s="1083"/>
      <c r="EL373" s="1083"/>
      <c r="EM373" s="1083"/>
      <c r="EN373" s="425">
        <v>0</v>
      </c>
      <c r="EO373" s="426">
        <v>0</v>
      </c>
      <c r="EP373" s="447"/>
      <c r="EQ373" s="426"/>
      <c r="ER373" s="1083"/>
      <c r="ES373" s="1083"/>
      <c r="ET373" s="1083"/>
      <c r="EU373" s="1083"/>
      <c r="EV373" s="1083"/>
      <c r="EW373" s="1083"/>
      <c r="EX373" s="1083"/>
      <c r="EY373" s="1083"/>
      <c r="EZ373" s="447"/>
      <c r="FA373" s="426"/>
      <c r="FB373" s="1083"/>
      <c r="FC373" s="1083"/>
      <c r="FD373" s="1690"/>
      <c r="FE373" s="1691"/>
      <c r="FF373" s="1690"/>
      <c r="FG373" s="1691"/>
      <c r="FH373" s="1690"/>
      <c r="FI373" s="1691"/>
      <c r="FJ373" s="1083"/>
      <c r="FK373" s="1083"/>
      <c r="FL373" s="1083"/>
      <c r="FM373" s="1083"/>
      <c r="FN373" s="1083"/>
      <c r="FO373" s="1083"/>
      <c r="FP373" s="1083"/>
      <c r="FQ373" s="1083"/>
      <c r="FR373" s="1083"/>
      <c r="FS373" s="1083"/>
      <c r="FT373" s="1083"/>
      <c r="FU373" s="1083"/>
      <c r="FV373" s="1083"/>
      <c r="FW373" s="1083"/>
      <c r="FX373" s="1083"/>
      <c r="FY373" s="1083"/>
      <c r="FZ373" s="1083"/>
      <c r="GA373" s="1083"/>
      <c r="GB373" s="1083"/>
      <c r="GC373" s="1083"/>
      <c r="GD373" s="1083"/>
      <c r="GE373" s="1083"/>
      <c r="GF373" s="1083"/>
      <c r="GG373" s="1083"/>
      <c r="GH373" s="1083"/>
      <c r="GI373" s="1083"/>
      <c r="GJ373" s="447"/>
      <c r="GK373" s="426"/>
      <c r="GL373" s="447"/>
      <c r="GM373" s="426"/>
    </row>
    <row r="374" spans="1:195" ht="13.5" hidden="1" customHeight="1" outlineLevel="1" x14ac:dyDescent="0.15">
      <c r="A374" s="2863">
        <v>45074</v>
      </c>
      <c r="B374" s="1505"/>
      <c r="C374" s="1505"/>
      <c r="D374" s="1297" t="s">
        <v>5</v>
      </c>
      <c r="E374" s="1298">
        <v>0</v>
      </c>
      <c r="F374" s="1505"/>
      <c r="G374" s="1505"/>
      <c r="H374" s="1297" t="s">
        <v>1035</v>
      </c>
      <c r="I374" s="1298" t="s">
        <v>20</v>
      </c>
      <c r="J374" s="1297"/>
      <c r="K374" s="1785">
        <v>0</v>
      </c>
      <c r="L374" s="1297" t="s">
        <v>1431</v>
      </c>
      <c r="M374" s="1298" t="s">
        <v>29</v>
      </c>
      <c r="N374" s="1297" t="s">
        <v>1641</v>
      </c>
      <c r="O374" s="1298" t="s">
        <v>20</v>
      </c>
      <c r="P374" s="1505"/>
      <c r="Q374" s="1505"/>
      <c r="R374" s="1297" t="s">
        <v>1643</v>
      </c>
      <c r="S374" s="1298" t="s">
        <v>20</v>
      </c>
      <c r="T374" s="1297" t="s">
        <v>1607</v>
      </c>
      <c r="U374" s="1298" t="s">
        <v>29</v>
      </c>
      <c r="V374" s="1297" t="s">
        <v>1729</v>
      </c>
      <c r="W374" s="1298" t="s">
        <v>29</v>
      </c>
      <c r="X374" s="1505"/>
      <c r="Y374" s="1505"/>
      <c r="Z374" s="1505"/>
      <c r="AA374" s="1505"/>
      <c r="AB374" s="1297" t="s">
        <v>1029</v>
      </c>
      <c r="AC374" s="1298" t="s">
        <v>29</v>
      </c>
      <c r="AD374" s="1297" t="s">
        <v>1712</v>
      </c>
      <c r="AE374" s="1298" t="s">
        <v>20</v>
      </c>
      <c r="AF374" s="1297" t="s">
        <v>1356</v>
      </c>
      <c r="AG374" s="1298" t="s">
        <v>20</v>
      </c>
      <c r="AH374" s="1657"/>
      <c r="AI374" s="1298"/>
      <c r="AJ374" s="1505"/>
      <c r="AK374" s="1505"/>
      <c r="AL374" s="1297"/>
      <c r="AM374" s="1298"/>
      <c r="AN374" s="1505"/>
      <c r="AO374" s="1505"/>
      <c r="AP374" s="1297"/>
      <c r="AQ374" s="1298">
        <v>0</v>
      </c>
      <c r="AR374" s="1297" t="s">
        <v>1363</v>
      </c>
      <c r="AS374" s="1298" t="s">
        <v>29</v>
      </c>
      <c r="AT374" s="1297"/>
      <c r="AU374" s="1298"/>
      <c r="AV374" s="1297" t="s">
        <v>1667</v>
      </c>
      <c r="AW374" s="1298" t="s">
        <v>29</v>
      </c>
      <c r="AX374" s="1505"/>
      <c r="AY374" s="1505"/>
      <c r="AZ374" s="1297" t="s">
        <v>1746</v>
      </c>
      <c r="BA374" s="1298" t="s">
        <v>29</v>
      </c>
      <c r="BB374" s="1297" t="s">
        <v>599</v>
      </c>
      <c r="BC374" s="1298" t="s">
        <v>29</v>
      </c>
      <c r="BD374" s="1694"/>
      <c r="BE374" s="1695"/>
      <c r="BF374" s="1297" t="s">
        <v>854</v>
      </c>
      <c r="BG374" s="1298" t="s">
        <v>20</v>
      </c>
      <c r="BH374" s="1297" t="s">
        <v>1704</v>
      </c>
      <c r="BI374" s="1298" t="s">
        <v>29</v>
      </c>
      <c r="BJ374" s="1505"/>
      <c r="BK374" s="1505"/>
      <c r="BL374" s="1297"/>
      <c r="BM374" s="1298"/>
      <c r="BN374" s="1297"/>
      <c r="BO374" s="1298"/>
      <c r="BP374" s="1505"/>
      <c r="BQ374" s="1505"/>
      <c r="BR374" s="1297" t="s">
        <v>5</v>
      </c>
      <c r="BS374" s="1298">
        <v>0</v>
      </c>
      <c r="BT374" s="1505"/>
      <c r="BU374" s="1505"/>
      <c r="BV374" s="1297" t="s">
        <v>5</v>
      </c>
      <c r="BW374" s="1298">
        <v>0</v>
      </c>
      <c r="BX374" s="1297" t="s">
        <v>1708</v>
      </c>
      <c r="BY374" s="1298" t="s">
        <v>20</v>
      </c>
      <c r="BZ374" s="1297" t="s">
        <v>1727</v>
      </c>
      <c r="CA374" s="1298" t="s">
        <v>29</v>
      </c>
      <c r="CB374" s="1297" t="s">
        <v>5</v>
      </c>
      <c r="CC374" s="1298">
        <v>0</v>
      </c>
      <c r="CD374" s="1297" t="s">
        <v>1665</v>
      </c>
      <c r="CE374" s="1298" t="s">
        <v>20</v>
      </c>
      <c r="CF374" s="1297" t="s">
        <v>5</v>
      </c>
      <c r="CG374" s="1298">
        <v>0</v>
      </c>
      <c r="CH374" s="1297" t="s">
        <v>1086</v>
      </c>
      <c r="CI374" s="1298" t="s">
        <v>20</v>
      </c>
      <c r="CJ374" s="1505"/>
      <c r="CK374" s="1505"/>
      <c r="CL374" s="1297" t="s">
        <v>1713</v>
      </c>
      <c r="CM374" s="1298" t="s">
        <v>29</v>
      </c>
      <c r="CN374" s="1297" t="s">
        <v>1424</v>
      </c>
      <c r="CO374" s="1298" t="s">
        <v>29</v>
      </c>
      <c r="CP374" s="1505"/>
      <c r="CQ374" s="1505"/>
      <c r="CR374" s="1297"/>
      <c r="CS374" s="1298"/>
      <c r="CT374" s="1505"/>
      <c r="CU374" s="1505"/>
      <c r="CV374" s="1297"/>
      <c r="CW374" s="1298"/>
      <c r="CX374" s="1297" t="s">
        <v>617</v>
      </c>
      <c r="CY374" s="1298" t="s">
        <v>29</v>
      </c>
      <c r="CZ374" s="1297" t="s">
        <v>1721</v>
      </c>
      <c r="DA374" s="1298" t="s">
        <v>20</v>
      </c>
      <c r="DB374" s="1297" t="s">
        <v>926</v>
      </c>
      <c r="DC374" s="1298" t="s">
        <v>20</v>
      </c>
      <c r="DD374" s="1297"/>
      <c r="DE374" s="1298"/>
      <c r="DF374" s="1297"/>
      <c r="DG374" s="1298"/>
      <c r="DH374" s="1297"/>
      <c r="DI374" s="1298"/>
      <c r="DJ374" s="1297">
        <v>0</v>
      </c>
      <c r="DK374" s="1298">
        <v>0</v>
      </c>
      <c r="DL374" s="1505"/>
      <c r="DM374" s="1505"/>
      <c r="DN374" s="1297"/>
      <c r="DO374" s="1298"/>
      <c r="DP374" s="1297"/>
      <c r="DQ374" s="1298"/>
      <c r="DR374" s="1297"/>
      <c r="DS374" s="1298"/>
      <c r="DT374" s="1297" t="s">
        <v>5</v>
      </c>
      <c r="DU374" s="1298">
        <v>0</v>
      </c>
      <c r="DV374" s="1297"/>
      <c r="DW374" s="1298"/>
      <c r="DX374" s="1505"/>
      <c r="DY374" s="1505"/>
      <c r="DZ374" s="1694"/>
      <c r="EA374" s="1695"/>
      <c r="EB374" s="1297" t="s">
        <v>5</v>
      </c>
      <c r="EC374" s="1298">
        <v>0</v>
      </c>
      <c r="ED374" s="1505"/>
      <c r="EE374" s="1505"/>
      <c r="EF374" s="1694"/>
      <c r="EG374" s="1695"/>
      <c r="EH374" s="1505"/>
      <c r="EI374" s="1505"/>
      <c r="EJ374" s="1297"/>
      <c r="EK374" s="1298">
        <v>0</v>
      </c>
      <c r="EL374" s="1505"/>
      <c r="EM374" s="1505"/>
      <c r="EN374" s="1297" t="s">
        <v>5</v>
      </c>
      <c r="EO374" s="1298">
        <v>0</v>
      </c>
      <c r="EP374" s="1297"/>
      <c r="EQ374" s="1298"/>
      <c r="ER374" s="1505"/>
      <c r="ES374" s="1505"/>
      <c r="ET374" s="1505"/>
      <c r="EU374" s="1505"/>
      <c r="EV374" s="1505"/>
      <c r="EW374" s="1505"/>
      <c r="EX374" s="1505"/>
      <c r="EY374" s="1505"/>
      <c r="EZ374" s="1297"/>
      <c r="FA374" s="1298"/>
      <c r="FB374" s="1505"/>
      <c r="FC374" s="1505"/>
      <c r="FD374" s="1694"/>
      <c r="FE374" s="1695"/>
      <c r="FF374" s="1694"/>
      <c r="FG374" s="1695"/>
      <c r="FH374" s="1694"/>
      <c r="FI374" s="1695"/>
      <c r="FJ374" s="1505"/>
      <c r="FK374" s="1505"/>
      <c r="FL374" s="1505"/>
      <c r="FM374" s="1505"/>
      <c r="FN374" s="1505"/>
      <c r="FO374" s="1505"/>
      <c r="FP374" s="1505"/>
      <c r="FQ374" s="1505"/>
      <c r="FR374" s="1505"/>
      <c r="FS374" s="1505"/>
      <c r="FT374" s="1505"/>
      <c r="FU374" s="1505"/>
      <c r="FV374" s="1505"/>
      <c r="FW374" s="1505"/>
      <c r="FX374" s="1505"/>
      <c r="FY374" s="1505"/>
      <c r="FZ374" s="1505"/>
      <c r="GA374" s="1505"/>
      <c r="GB374" s="1505"/>
      <c r="GC374" s="1505"/>
      <c r="GD374" s="1505"/>
      <c r="GE374" s="1505"/>
      <c r="GF374" s="1505"/>
      <c r="GG374" s="1505"/>
      <c r="GH374" s="1505"/>
      <c r="GI374" s="1505"/>
      <c r="GJ374" s="1297"/>
      <c r="GK374" s="1298"/>
      <c r="GL374" s="1297"/>
      <c r="GM374" s="1298"/>
    </row>
    <row r="375" spans="1:195" ht="13.5" hidden="1" customHeight="1" outlineLevel="1" x14ac:dyDescent="0.15">
      <c r="A375" s="2864"/>
      <c r="B375" s="1506"/>
      <c r="C375" s="1506"/>
      <c r="D375" s="1299">
        <v>0</v>
      </c>
      <c r="E375" s="1300">
        <v>0</v>
      </c>
      <c r="F375" s="1506"/>
      <c r="G375" s="1506"/>
      <c r="H375" s="1299" t="s">
        <v>647</v>
      </c>
      <c r="I375" s="1300" t="s">
        <v>29</v>
      </c>
      <c r="J375" s="1299">
        <v>0</v>
      </c>
      <c r="K375" s="1786">
        <v>0</v>
      </c>
      <c r="L375" s="1299" t="s">
        <v>1245</v>
      </c>
      <c r="M375" s="1300" t="s">
        <v>20</v>
      </c>
      <c r="N375" s="1299" t="s">
        <v>1116</v>
      </c>
      <c r="O375" s="1300" t="s">
        <v>29</v>
      </c>
      <c r="P375" s="1506"/>
      <c r="Q375" s="1506"/>
      <c r="R375" s="1299" t="s">
        <v>1424</v>
      </c>
      <c r="S375" s="1300" t="s">
        <v>29</v>
      </c>
      <c r="T375" s="1299" t="s">
        <v>1675</v>
      </c>
      <c r="U375" s="1300" t="s">
        <v>20</v>
      </c>
      <c r="V375" s="1299" t="s">
        <v>1736</v>
      </c>
      <c r="W375" s="1300" t="s">
        <v>29</v>
      </c>
      <c r="X375" s="1506"/>
      <c r="Y375" s="1506"/>
      <c r="Z375" s="1506"/>
      <c r="AA375" s="1506"/>
      <c r="AB375" s="1299" t="s">
        <v>1750</v>
      </c>
      <c r="AC375" s="1300" t="s">
        <v>29</v>
      </c>
      <c r="AD375" s="1299" t="s">
        <v>1721</v>
      </c>
      <c r="AE375" s="1300" t="s">
        <v>29</v>
      </c>
      <c r="AF375" s="1299" t="s">
        <v>1729</v>
      </c>
      <c r="AG375" s="1300" t="s">
        <v>20</v>
      </c>
      <c r="AH375" s="1658"/>
      <c r="AI375" s="1300"/>
      <c r="AJ375" s="1506"/>
      <c r="AK375" s="1506"/>
      <c r="AL375" s="1299"/>
      <c r="AM375" s="1300"/>
      <c r="AN375" s="1506"/>
      <c r="AO375" s="1506"/>
      <c r="AP375" s="1299">
        <v>0</v>
      </c>
      <c r="AQ375" s="1300">
        <v>0</v>
      </c>
      <c r="AR375" s="1299" t="s">
        <v>1745</v>
      </c>
      <c r="AS375" s="1300" t="s">
        <v>20</v>
      </c>
      <c r="AT375" s="1299"/>
      <c r="AU375" s="1300"/>
      <c r="AV375" s="1299" t="s">
        <v>1081</v>
      </c>
      <c r="AW375" s="1300" t="s">
        <v>29</v>
      </c>
      <c r="AX375" s="1506"/>
      <c r="AY375" s="1506"/>
      <c r="AZ375" s="1299" t="s">
        <v>1064</v>
      </c>
      <c r="BA375" s="1300" t="s">
        <v>20</v>
      </c>
      <c r="BB375" s="1299" t="s">
        <v>1473</v>
      </c>
      <c r="BC375" s="1300" t="s">
        <v>29</v>
      </c>
      <c r="BD375" s="1696"/>
      <c r="BE375" s="1697"/>
      <c r="BF375" s="1299" t="s">
        <v>1641</v>
      </c>
      <c r="BG375" s="1300" t="s">
        <v>29</v>
      </c>
      <c r="BH375" s="1299" t="s">
        <v>1414</v>
      </c>
      <c r="BI375" s="1300" t="s">
        <v>29</v>
      </c>
      <c r="BJ375" s="1506"/>
      <c r="BK375" s="1506"/>
      <c r="BL375" s="1299"/>
      <c r="BM375" s="1300"/>
      <c r="BN375" s="1299"/>
      <c r="BO375" s="1300"/>
      <c r="BP375" s="1506"/>
      <c r="BQ375" s="1506"/>
      <c r="BR375" s="1299">
        <v>0</v>
      </c>
      <c r="BS375" s="1300">
        <v>0</v>
      </c>
      <c r="BT375" s="1506"/>
      <c r="BU375" s="1506"/>
      <c r="BV375" s="1299">
        <v>0</v>
      </c>
      <c r="BW375" s="1300">
        <v>0</v>
      </c>
      <c r="BX375" s="1299" t="s">
        <v>1431</v>
      </c>
      <c r="BY375" s="1300" t="s">
        <v>29</v>
      </c>
      <c r="BZ375" s="1299" t="s">
        <v>1726</v>
      </c>
      <c r="CA375" s="1300" t="s">
        <v>20</v>
      </c>
      <c r="CB375" s="1299">
        <v>0</v>
      </c>
      <c r="CC375" s="1300">
        <v>0</v>
      </c>
      <c r="CD375" s="1299" t="s">
        <v>1587</v>
      </c>
      <c r="CE375" s="1300" t="s">
        <v>20</v>
      </c>
      <c r="CF375" s="1299">
        <v>0</v>
      </c>
      <c r="CG375" s="1300">
        <v>0</v>
      </c>
      <c r="CH375" s="1299" t="s">
        <v>1316</v>
      </c>
      <c r="CI375" s="1300" t="s">
        <v>29</v>
      </c>
      <c r="CJ375" s="1506"/>
      <c r="CK375" s="1506"/>
      <c r="CL375" s="1299" t="s">
        <v>716</v>
      </c>
      <c r="CM375" s="1300" t="s">
        <v>29</v>
      </c>
      <c r="CN375" s="1299" t="s">
        <v>615</v>
      </c>
      <c r="CO375" s="1300" t="s">
        <v>20</v>
      </c>
      <c r="CP375" s="1506"/>
      <c r="CQ375" s="1506"/>
      <c r="CR375" s="1299"/>
      <c r="CS375" s="1300"/>
      <c r="CT375" s="1506"/>
      <c r="CU375" s="1506"/>
      <c r="CV375" s="1299"/>
      <c r="CW375" s="1300"/>
      <c r="CX375" s="1299" t="s">
        <v>1705</v>
      </c>
      <c r="CY375" s="1300" t="s">
        <v>29</v>
      </c>
      <c r="CZ375" s="1299" t="s">
        <v>1712</v>
      </c>
      <c r="DA375" s="1300" t="s">
        <v>20</v>
      </c>
      <c r="DB375" s="1299" t="s">
        <v>1762</v>
      </c>
      <c r="DC375" s="1300" t="s">
        <v>20</v>
      </c>
      <c r="DD375" s="1299"/>
      <c r="DE375" s="1300"/>
      <c r="DF375" s="1299"/>
      <c r="DG375" s="1300"/>
      <c r="DH375" s="1299"/>
      <c r="DI375" s="1300"/>
      <c r="DJ375" s="1299">
        <v>0</v>
      </c>
      <c r="DK375" s="1300">
        <v>0</v>
      </c>
      <c r="DL375" s="1506"/>
      <c r="DM375" s="1506"/>
      <c r="DN375" s="1299"/>
      <c r="DO375" s="1300"/>
      <c r="DP375" s="1299"/>
      <c r="DQ375" s="1300"/>
      <c r="DR375" s="1299"/>
      <c r="DS375" s="1300"/>
      <c r="DT375" s="1299">
        <v>0</v>
      </c>
      <c r="DU375" s="1300">
        <v>0</v>
      </c>
      <c r="DV375" s="1299"/>
      <c r="DW375" s="1300"/>
      <c r="DX375" s="1506"/>
      <c r="DY375" s="1506"/>
      <c r="DZ375" s="1696"/>
      <c r="EA375" s="1697"/>
      <c r="EB375" s="1299">
        <v>0</v>
      </c>
      <c r="EC375" s="1300">
        <v>0</v>
      </c>
      <c r="ED375" s="1506"/>
      <c r="EE375" s="1506"/>
      <c r="EF375" s="1696"/>
      <c r="EG375" s="1697"/>
      <c r="EH375" s="1506"/>
      <c r="EI375" s="1506"/>
      <c r="EJ375" s="1299">
        <v>0</v>
      </c>
      <c r="EK375" s="1300">
        <v>0</v>
      </c>
      <c r="EL375" s="1506"/>
      <c r="EM375" s="1506"/>
      <c r="EN375" s="1299">
        <v>0</v>
      </c>
      <c r="EO375" s="1300">
        <v>0</v>
      </c>
      <c r="EP375" s="1299"/>
      <c r="EQ375" s="1300"/>
      <c r="ER375" s="1506"/>
      <c r="ES375" s="1506"/>
      <c r="ET375" s="1506"/>
      <c r="EU375" s="1506"/>
      <c r="EV375" s="1506"/>
      <c r="EW375" s="1506"/>
      <c r="EX375" s="1506"/>
      <c r="EY375" s="1506"/>
      <c r="EZ375" s="1299"/>
      <c r="FA375" s="1300"/>
      <c r="FB375" s="1506"/>
      <c r="FC375" s="1506"/>
      <c r="FD375" s="1696"/>
      <c r="FE375" s="1697"/>
      <c r="FF375" s="1696"/>
      <c r="FG375" s="1697"/>
      <c r="FH375" s="1696"/>
      <c r="FI375" s="1697"/>
      <c r="FJ375" s="1506"/>
      <c r="FK375" s="1506"/>
      <c r="FL375" s="1506"/>
      <c r="FM375" s="1506"/>
      <c r="FN375" s="1506"/>
      <c r="FO375" s="1506"/>
      <c r="FP375" s="1506"/>
      <c r="FQ375" s="1506"/>
      <c r="FR375" s="1506"/>
      <c r="FS375" s="1506"/>
      <c r="FT375" s="1506"/>
      <c r="FU375" s="1506"/>
      <c r="FV375" s="1506"/>
      <c r="FW375" s="1506"/>
      <c r="FX375" s="1506"/>
      <c r="FY375" s="1506"/>
      <c r="FZ375" s="1506"/>
      <c r="GA375" s="1506"/>
      <c r="GB375" s="1506"/>
      <c r="GC375" s="1506"/>
      <c r="GD375" s="1506"/>
      <c r="GE375" s="1506"/>
      <c r="GF375" s="1506"/>
      <c r="GG375" s="1506"/>
      <c r="GH375" s="1506"/>
      <c r="GI375" s="1506"/>
      <c r="GJ375" s="1299"/>
      <c r="GK375" s="1300"/>
      <c r="GL375" s="1299"/>
      <c r="GM375" s="1300"/>
    </row>
    <row r="376" spans="1:195" ht="13.5" hidden="1" customHeight="1" outlineLevel="1" x14ac:dyDescent="0.15">
      <c r="A376" s="2864"/>
      <c r="B376" s="1506"/>
      <c r="C376" s="1506"/>
      <c r="D376" s="1299">
        <v>0</v>
      </c>
      <c r="E376" s="1300">
        <v>0</v>
      </c>
      <c r="F376" s="1506"/>
      <c r="G376" s="1506"/>
      <c r="H376" s="1299" t="s">
        <v>1745</v>
      </c>
      <c r="I376" s="1300" t="s">
        <v>20</v>
      </c>
      <c r="J376" s="1299">
        <v>0</v>
      </c>
      <c r="K376" s="1786">
        <v>0</v>
      </c>
      <c r="L376" s="1299" t="s">
        <v>1641</v>
      </c>
      <c r="M376" s="1300" t="s">
        <v>29</v>
      </c>
      <c r="N376" s="1299" t="s">
        <v>1567</v>
      </c>
      <c r="O376" s="1300" t="s">
        <v>20</v>
      </c>
      <c r="P376" s="1506"/>
      <c r="Q376" s="1506"/>
      <c r="R376" s="1299" t="s">
        <v>1587</v>
      </c>
      <c r="S376" s="1300" t="s">
        <v>20</v>
      </c>
      <c r="T376" s="1299" t="s">
        <v>1749</v>
      </c>
      <c r="U376" s="1300" t="s">
        <v>29</v>
      </c>
      <c r="V376" s="1299" t="s">
        <v>1704</v>
      </c>
      <c r="W376" s="1300" t="s">
        <v>29</v>
      </c>
      <c r="X376" s="1506"/>
      <c r="Y376" s="1506"/>
      <c r="Z376" s="1506"/>
      <c r="AA376" s="1506"/>
      <c r="AB376" s="1299" t="s">
        <v>1606</v>
      </c>
      <c r="AC376" s="1300" t="s">
        <v>598</v>
      </c>
      <c r="AD376" s="1299" t="s">
        <v>1762</v>
      </c>
      <c r="AE376" s="1300" t="s">
        <v>20</v>
      </c>
      <c r="AF376" s="1299" t="s">
        <v>1245</v>
      </c>
      <c r="AG376" s="1300" t="s">
        <v>20</v>
      </c>
      <c r="AH376" s="1658"/>
      <c r="AI376" s="1300"/>
      <c r="AJ376" s="1506"/>
      <c r="AK376" s="1506"/>
      <c r="AL376" s="1299"/>
      <c r="AM376" s="1300"/>
      <c r="AN376" s="1506"/>
      <c r="AO376" s="1506"/>
      <c r="AP376" s="1299">
        <v>0</v>
      </c>
      <c r="AQ376" s="1300">
        <v>0</v>
      </c>
      <c r="AR376" s="1299" t="s">
        <v>1748</v>
      </c>
      <c r="AS376" s="1300" t="s">
        <v>29</v>
      </c>
      <c r="AT376" s="1299"/>
      <c r="AU376" s="1300"/>
      <c r="AV376" s="1299" t="s">
        <v>1116</v>
      </c>
      <c r="AW376" s="1300" t="s">
        <v>29</v>
      </c>
      <c r="AX376" s="1506"/>
      <c r="AY376" s="1506"/>
      <c r="AZ376" s="1299" t="s">
        <v>1473</v>
      </c>
      <c r="BA376" s="1300" t="s">
        <v>20</v>
      </c>
      <c r="BB376" s="1299" t="s">
        <v>1304</v>
      </c>
      <c r="BC376" s="1300" t="s">
        <v>29</v>
      </c>
      <c r="BD376" s="1696"/>
      <c r="BE376" s="1697"/>
      <c r="BF376" s="1299" t="s">
        <v>1081</v>
      </c>
      <c r="BG376" s="1300" t="s">
        <v>20</v>
      </c>
      <c r="BH376" s="1299" t="s">
        <v>1170</v>
      </c>
      <c r="BI376" s="1300" t="s">
        <v>29</v>
      </c>
      <c r="BJ376" s="1506"/>
      <c r="BK376" s="1506"/>
      <c r="BL376" s="1299"/>
      <c r="BM376" s="1300"/>
      <c r="BN376" s="1299"/>
      <c r="BO376" s="1300"/>
      <c r="BP376" s="1506"/>
      <c r="BQ376" s="1506"/>
      <c r="BR376" s="1299">
        <v>0</v>
      </c>
      <c r="BS376" s="1300">
        <v>0</v>
      </c>
      <c r="BT376" s="1506"/>
      <c r="BU376" s="1506"/>
      <c r="BV376" s="1299">
        <v>0</v>
      </c>
      <c r="BW376" s="1300">
        <v>0</v>
      </c>
      <c r="BX376" s="1299" t="s">
        <v>1086</v>
      </c>
      <c r="BY376" s="1300" t="s">
        <v>20</v>
      </c>
      <c r="BZ376" s="1299" t="s">
        <v>1708</v>
      </c>
      <c r="CA376" s="1300" t="s">
        <v>29</v>
      </c>
      <c r="CB376" s="1299">
        <v>0</v>
      </c>
      <c r="CC376" s="1300">
        <v>0</v>
      </c>
      <c r="CD376" s="1299" t="s">
        <v>1754</v>
      </c>
      <c r="CE376" s="1300" t="s">
        <v>29</v>
      </c>
      <c r="CF376" s="1299">
        <v>0</v>
      </c>
      <c r="CG376" s="1300">
        <v>0</v>
      </c>
      <c r="CH376" s="1299" t="s">
        <v>1667</v>
      </c>
      <c r="CI376" s="1300" t="s">
        <v>29</v>
      </c>
      <c r="CJ376" s="1506"/>
      <c r="CK376" s="1506"/>
      <c r="CL376" s="1299" t="s">
        <v>1726</v>
      </c>
      <c r="CM376" s="1300" t="s">
        <v>29</v>
      </c>
      <c r="CN376" s="1299" t="s">
        <v>1746</v>
      </c>
      <c r="CO376" s="1300" t="s">
        <v>29</v>
      </c>
      <c r="CP376" s="1506"/>
      <c r="CQ376" s="1506"/>
      <c r="CR376" s="1299"/>
      <c r="CS376" s="1300"/>
      <c r="CT376" s="1506"/>
      <c r="CU376" s="1506"/>
      <c r="CV376" s="1299"/>
      <c r="CW376" s="1300"/>
      <c r="CX376" s="1299">
        <v>0</v>
      </c>
      <c r="CY376" s="1300">
        <v>0</v>
      </c>
      <c r="CZ376" s="1299" t="s">
        <v>599</v>
      </c>
      <c r="DA376" s="1300" t="s">
        <v>20</v>
      </c>
      <c r="DB376" s="1299" t="s">
        <v>615</v>
      </c>
      <c r="DC376" s="1300" t="s">
        <v>29</v>
      </c>
      <c r="DD376" s="1299"/>
      <c r="DE376" s="1300"/>
      <c r="DF376" s="1299"/>
      <c r="DG376" s="1300"/>
      <c r="DH376" s="1299"/>
      <c r="DI376" s="1300"/>
      <c r="DJ376" s="1299">
        <v>0</v>
      </c>
      <c r="DK376" s="1300">
        <v>0</v>
      </c>
      <c r="DL376" s="1506"/>
      <c r="DM376" s="1506"/>
      <c r="DN376" s="1299"/>
      <c r="DO376" s="1300"/>
      <c r="DP376" s="1299"/>
      <c r="DQ376" s="1300"/>
      <c r="DR376" s="1299"/>
      <c r="DS376" s="1300"/>
      <c r="DT376" s="1299">
        <v>0</v>
      </c>
      <c r="DU376" s="1300">
        <v>0</v>
      </c>
      <c r="DV376" s="1299"/>
      <c r="DW376" s="1300"/>
      <c r="DX376" s="1506"/>
      <c r="DY376" s="1506"/>
      <c r="DZ376" s="1696"/>
      <c r="EA376" s="1697"/>
      <c r="EB376" s="1299">
        <v>0</v>
      </c>
      <c r="EC376" s="1300">
        <v>0</v>
      </c>
      <c r="ED376" s="1506"/>
      <c r="EE376" s="1506"/>
      <c r="EF376" s="1696"/>
      <c r="EG376" s="1697"/>
      <c r="EH376" s="1506"/>
      <c r="EI376" s="1506"/>
      <c r="EJ376" s="1299">
        <v>0</v>
      </c>
      <c r="EK376" s="1300">
        <v>0</v>
      </c>
      <c r="EL376" s="1506"/>
      <c r="EM376" s="1506"/>
      <c r="EN376" s="1299">
        <v>0</v>
      </c>
      <c r="EO376" s="1300">
        <v>0</v>
      </c>
      <c r="EP376" s="1299"/>
      <c r="EQ376" s="1300"/>
      <c r="ER376" s="1506"/>
      <c r="ES376" s="1506"/>
      <c r="ET376" s="1506"/>
      <c r="EU376" s="1506"/>
      <c r="EV376" s="1506"/>
      <c r="EW376" s="1506"/>
      <c r="EX376" s="1506"/>
      <c r="EY376" s="1506"/>
      <c r="EZ376" s="1299"/>
      <c r="FA376" s="1300"/>
      <c r="FB376" s="1506"/>
      <c r="FC376" s="1506"/>
      <c r="FD376" s="1696"/>
      <c r="FE376" s="1697"/>
      <c r="FF376" s="1696"/>
      <c r="FG376" s="1697"/>
      <c r="FH376" s="1696"/>
      <c r="FI376" s="1697"/>
      <c r="FJ376" s="1506"/>
      <c r="FK376" s="1506"/>
      <c r="FL376" s="1506"/>
      <c r="FM376" s="1506"/>
      <c r="FN376" s="1506"/>
      <c r="FO376" s="1506"/>
      <c r="FP376" s="1506"/>
      <c r="FQ376" s="1506"/>
      <c r="FR376" s="1506"/>
      <c r="FS376" s="1506"/>
      <c r="FT376" s="1506"/>
      <c r="FU376" s="1506"/>
      <c r="FV376" s="1506"/>
      <c r="FW376" s="1506"/>
      <c r="FX376" s="1506"/>
      <c r="FY376" s="1506"/>
      <c r="FZ376" s="1506"/>
      <c r="GA376" s="1506"/>
      <c r="GB376" s="1506"/>
      <c r="GC376" s="1506"/>
      <c r="GD376" s="1506"/>
      <c r="GE376" s="1506"/>
      <c r="GF376" s="1506"/>
      <c r="GG376" s="1506"/>
      <c r="GH376" s="1506"/>
      <c r="GI376" s="1506"/>
      <c r="GJ376" s="1299"/>
      <c r="GK376" s="1300"/>
      <c r="GL376" s="1299"/>
      <c r="GM376" s="1300"/>
    </row>
    <row r="377" spans="1:195" ht="13.5" hidden="1" customHeight="1" outlineLevel="1" x14ac:dyDescent="0.15">
      <c r="A377" s="2864"/>
      <c r="B377" s="1506"/>
      <c r="C377" s="1506"/>
      <c r="D377" s="1299">
        <v>0</v>
      </c>
      <c r="E377" s="1300">
        <v>0</v>
      </c>
      <c r="F377" s="1506"/>
      <c r="G377" s="1506"/>
      <c r="H377" s="1299" t="s">
        <v>1749</v>
      </c>
      <c r="I377" s="1300" t="s">
        <v>29</v>
      </c>
      <c r="J377" s="1299">
        <v>0</v>
      </c>
      <c r="K377" s="1786">
        <v>0</v>
      </c>
      <c r="L377" s="1299" t="s">
        <v>1316</v>
      </c>
      <c r="M377" s="1300" t="s">
        <v>20</v>
      </c>
      <c r="N377" s="1299" t="s">
        <v>1081</v>
      </c>
      <c r="O377" s="1300" t="s">
        <v>20</v>
      </c>
      <c r="P377" s="1506"/>
      <c r="Q377" s="1506"/>
      <c r="R377" s="1299" t="s">
        <v>1116</v>
      </c>
      <c r="S377" s="1300" t="s">
        <v>20</v>
      </c>
      <c r="T377" s="1299" t="s">
        <v>1363</v>
      </c>
      <c r="U377" s="1300" t="s">
        <v>29</v>
      </c>
      <c r="V377" s="1299" t="s">
        <v>1257</v>
      </c>
      <c r="W377" s="1300" t="s">
        <v>29</v>
      </c>
      <c r="X377" s="1506"/>
      <c r="Y377" s="1506"/>
      <c r="Z377" s="1506"/>
      <c r="AA377" s="1506"/>
      <c r="AB377" s="1299" t="s">
        <v>1741</v>
      </c>
      <c r="AC377" s="1300" t="s">
        <v>29</v>
      </c>
      <c r="AD377" s="1299" t="s">
        <v>854</v>
      </c>
      <c r="AE377" s="1300" t="s">
        <v>29</v>
      </c>
      <c r="AF377" s="1299" t="s">
        <v>1010</v>
      </c>
      <c r="AG377" s="1300" t="s">
        <v>29</v>
      </c>
      <c r="AH377" s="1658"/>
      <c r="AI377" s="1300"/>
      <c r="AJ377" s="1506"/>
      <c r="AK377" s="1506"/>
      <c r="AL377" s="1299"/>
      <c r="AM377" s="1300"/>
      <c r="AN377" s="1506"/>
      <c r="AO377" s="1506"/>
      <c r="AP377" s="1299">
        <v>0</v>
      </c>
      <c r="AQ377" s="1300">
        <v>0</v>
      </c>
      <c r="AR377" s="1299" t="s">
        <v>599</v>
      </c>
      <c r="AS377" s="1300" t="s">
        <v>20</v>
      </c>
      <c r="AT377" s="1299"/>
      <c r="AU377" s="1300"/>
      <c r="AV377" s="1299" t="s">
        <v>1708</v>
      </c>
      <c r="AW377" s="1300" t="s">
        <v>20</v>
      </c>
      <c r="AX377" s="1506"/>
      <c r="AY377" s="1506"/>
      <c r="AZ377" s="1299" t="s">
        <v>617</v>
      </c>
      <c r="BA377" s="1300" t="s">
        <v>29</v>
      </c>
      <c r="BB377" s="1299" t="s">
        <v>1170</v>
      </c>
      <c r="BC377" s="1300" t="s">
        <v>29</v>
      </c>
      <c r="BD377" s="1696"/>
      <c r="BE377" s="1697"/>
      <c r="BF377" s="1299">
        <v>0</v>
      </c>
      <c r="BG377" s="1300">
        <v>0</v>
      </c>
      <c r="BH377" s="1299" t="s">
        <v>1751</v>
      </c>
      <c r="BI377" s="1126" t="s">
        <v>1167</v>
      </c>
      <c r="BJ377" s="1506"/>
      <c r="BK377" s="1506"/>
      <c r="BL377" s="1299"/>
      <c r="BM377" s="1300"/>
      <c r="BN377" s="1299"/>
      <c r="BO377" s="1300"/>
      <c r="BP377" s="1506"/>
      <c r="BQ377" s="1506"/>
      <c r="BR377" s="1299">
        <v>0</v>
      </c>
      <c r="BS377" s="1300">
        <v>0</v>
      </c>
      <c r="BT377" s="1506"/>
      <c r="BU377" s="1506"/>
      <c r="BV377" s="1299">
        <v>0</v>
      </c>
      <c r="BW377" s="1300">
        <v>0</v>
      </c>
      <c r="BX377" s="1299" t="s">
        <v>647</v>
      </c>
      <c r="BY377" s="1300" t="s">
        <v>20</v>
      </c>
      <c r="BZ377" s="1299" t="s">
        <v>1762</v>
      </c>
      <c r="CA377" s="1300" t="s">
        <v>20</v>
      </c>
      <c r="CB377" s="1299">
        <v>0</v>
      </c>
      <c r="CC377" s="1300">
        <v>0</v>
      </c>
      <c r="CD377" s="1299" t="s">
        <v>1473</v>
      </c>
      <c r="CE377" s="1300" t="s">
        <v>29</v>
      </c>
      <c r="CF377" s="1299">
        <v>0</v>
      </c>
      <c r="CG377" s="1300">
        <v>0</v>
      </c>
      <c r="CH377" s="1299" t="s">
        <v>1748</v>
      </c>
      <c r="CI377" s="1300" t="s">
        <v>29</v>
      </c>
      <c r="CJ377" s="1506"/>
      <c r="CK377" s="1506"/>
      <c r="CL377" s="1299" t="s">
        <v>1721</v>
      </c>
      <c r="CM377" s="1300" t="s">
        <v>29</v>
      </c>
      <c r="CN377" s="1299" t="s">
        <v>1744</v>
      </c>
      <c r="CO377" s="1300" t="s">
        <v>29</v>
      </c>
      <c r="CP377" s="1506"/>
      <c r="CQ377" s="1506"/>
      <c r="CR377" s="1299"/>
      <c r="CS377" s="1300"/>
      <c r="CT377" s="1506"/>
      <c r="CU377" s="1506"/>
      <c r="CV377" s="1299"/>
      <c r="CW377" s="1300"/>
      <c r="CX377" s="1299">
        <v>0</v>
      </c>
      <c r="CY377" s="1300">
        <v>0</v>
      </c>
      <c r="CZ377" s="1299" t="s">
        <v>935</v>
      </c>
      <c r="DA377" s="1300" t="s">
        <v>29</v>
      </c>
      <c r="DB377" s="1299" t="s">
        <v>1665</v>
      </c>
      <c r="DC377" s="1126" t="s">
        <v>1283</v>
      </c>
      <c r="DD377" s="1299"/>
      <c r="DE377" s="1300"/>
      <c r="DF377" s="1299"/>
      <c r="DG377" s="1300"/>
      <c r="DH377" s="1299"/>
      <c r="DI377" s="1300"/>
      <c r="DJ377" s="1299">
        <v>0</v>
      </c>
      <c r="DK377" s="1300">
        <v>0</v>
      </c>
      <c r="DL377" s="1506"/>
      <c r="DM377" s="1506"/>
      <c r="DN377" s="1299"/>
      <c r="DO377" s="1300"/>
      <c r="DP377" s="1299"/>
      <c r="DQ377" s="1300"/>
      <c r="DR377" s="1299"/>
      <c r="DS377" s="1300"/>
      <c r="DT377" s="1299">
        <v>0</v>
      </c>
      <c r="DU377" s="1300">
        <v>0</v>
      </c>
      <c r="DV377" s="1299"/>
      <c r="DW377" s="1300"/>
      <c r="DX377" s="1506"/>
      <c r="DY377" s="1506"/>
      <c r="DZ377" s="1696"/>
      <c r="EA377" s="1697"/>
      <c r="EB377" s="1299">
        <v>0</v>
      </c>
      <c r="EC377" s="1300">
        <v>0</v>
      </c>
      <c r="ED377" s="1506"/>
      <c r="EE377" s="1506"/>
      <c r="EF377" s="1696"/>
      <c r="EG377" s="1697"/>
      <c r="EH377" s="1506"/>
      <c r="EI377" s="1506"/>
      <c r="EJ377" s="1299">
        <v>0</v>
      </c>
      <c r="EK377" s="1300">
        <v>0</v>
      </c>
      <c r="EL377" s="1506"/>
      <c r="EM377" s="1506"/>
      <c r="EN377" s="1299">
        <v>0</v>
      </c>
      <c r="EO377" s="1300">
        <v>0</v>
      </c>
      <c r="EP377" s="1299"/>
      <c r="EQ377" s="1300"/>
      <c r="ER377" s="1506"/>
      <c r="ES377" s="1506"/>
      <c r="ET377" s="1506"/>
      <c r="EU377" s="1506"/>
      <c r="EV377" s="1506"/>
      <c r="EW377" s="1506"/>
      <c r="EX377" s="1506"/>
      <c r="EY377" s="1506"/>
      <c r="EZ377" s="1299"/>
      <c r="FA377" s="1300"/>
      <c r="FB377" s="1506"/>
      <c r="FC377" s="1506"/>
      <c r="FD377" s="1696"/>
      <c r="FE377" s="1697"/>
      <c r="FF377" s="1696"/>
      <c r="FG377" s="1697"/>
      <c r="FH377" s="1696"/>
      <c r="FI377" s="1697"/>
      <c r="FJ377" s="1506"/>
      <c r="FK377" s="1506"/>
      <c r="FL377" s="1506"/>
      <c r="FM377" s="1506"/>
      <c r="FN377" s="1506"/>
      <c r="FO377" s="1506"/>
      <c r="FP377" s="1506"/>
      <c r="FQ377" s="1506"/>
      <c r="FR377" s="1506"/>
      <c r="FS377" s="1506"/>
      <c r="FT377" s="1506"/>
      <c r="FU377" s="1506"/>
      <c r="FV377" s="1506"/>
      <c r="FW377" s="1506"/>
      <c r="FX377" s="1506"/>
      <c r="FY377" s="1506"/>
      <c r="FZ377" s="1506"/>
      <c r="GA377" s="1506"/>
      <c r="GB377" s="1506"/>
      <c r="GC377" s="1506"/>
      <c r="GD377" s="1506"/>
      <c r="GE377" s="1506"/>
      <c r="GF377" s="1506"/>
      <c r="GG377" s="1506"/>
      <c r="GH377" s="1506"/>
      <c r="GI377" s="1506"/>
      <c r="GJ377" s="1299"/>
      <c r="GK377" s="1300"/>
      <c r="GL377" s="1299"/>
      <c r="GM377" s="1300"/>
    </row>
    <row r="378" spans="1:195" ht="13.5" hidden="1" customHeight="1" outlineLevel="1" x14ac:dyDescent="0.15">
      <c r="A378" s="2864"/>
      <c r="B378" s="1087"/>
      <c r="C378" s="1087"/>
      <c r="D378" s="502">
        <v>0</v>
      </c>
      <c r="E378" s="482">
        <v>0</v>
      </c>
      <c r="F378" s="1087"/>
      <c r="G378" s="1087"/>
      <c r="H378" s="502">
        <v>0</v>
      </c>
      <c r="I378" s="482">
        <v>0</v>
      </c>
      <c r="J378" s="502">
        <v>0</v>
      </c>
      <c r="K378" s="483">
        <v>0</v>
      </c>
      <c r="L378" s="502">
        <v>0</v>
      </c>
      <c r="M378" s="482">
        <v>0</v>
      </c>
      <c r="N378" s="502">
        <v>0</v>
      </c>
      <c r="O378" s="482">
        <v>0</v>
      </c>
      <c r="P378" s="1087"/>
      <c r="Q378" s="1087"/>
      <c r="R378" s="502">
        <v>0</v>
      </c>
      <c r="S378" s="482">
        <v>0</v>
      </c>
      <c r="T378" s="502">
        <v>0</v>
      </c>
      <c r="U378" s="482">
        <v>0</v>
      </c>
      <c r="V378" s="502">
        <v>0</v>
      </c>
      <c r="W378" s="482">
        <v>0</v>
      </c>
      <c r="X378" s="1087"/>
      <c r="Y378" s="1087"/>
      <c r="Z378" s="1087"/>
      <c r="AA378" s="1087"/>
      <c r="AB378" s="502">
        <v>0</v>
      </c>
      <c r="AC378" s="482">
        <v>0</v>
      </c>
      <c r="AD378" s="502">
        <v>0</v>
      </c>
      <c r="AE378" s="482">
        <v>0</v>
      </c>
      <c r="AF378" s="502">
        <v>0</v>
      </c>
      <c r="AG378" s="482">
        <v>0</v>
      </c>
      <c r="AH378" s="1653"/>
      <c r="AI378" s="482"/>
      <c r="AJ378" s="1087"/>
      <c r="AK378" s="1087"/>
      <c r="AL378" s="502"/>
      <c r="AM378" s="482"/>
      <c r="AN378" s="1087"/>
      <c r="AO378" s="1087"/>
      <c r="AP378" s="502">
        <v>0</v>
      </c>
      <c r="AQ378" s="482">
        <v>0</v>
      </c>
      <c r="AR378" s="502">
        <v>0</v>
      </c>
      <c r="AS378" s="482">
        <v>0</v>
      </c>
      <c r="AT378" s="502"/>
      <c r="AU378" s="482"/>
      <c r="AV378" s="502">
        <v>0</v>
      </c>
      <c r="AW378" s="482">
        <v>0</v>
      </c>
      <c r="AX378" s="1087"/>
      <c r="AY378" s="1087"/>
      <c r="AZ378" s="502">
        <v>0</v>
      </c>
      <c r="BA378" s="482">
        <v>0</v>
      </c>
      <c r="BB378" s="502">
        <v>0</v>
      </c>
      <c r="BC378" s="482">
        <v>0</v>
      </c>
      <c r="BD378" s="1686"/>
      <c r="BE378" s="498"/>
      <c r="BF378" s="502">
        <v>0</v>
      </c>
      <c r="BG378" s="482">
        <v>0</v>
      </c>
      <c r="BH378" s="502">
        <v>0</v>
      </c>
      <c r="BI378" s="482">
        <v>0</v>
      </c>
      <c r="BJ378" s="1087"/>
      <c r="BK378" s="1087"/>
      <c r="BL378" s="502"/>
      <c r="BM378" s="482"/>
      <c r="BN378" s="502"/>
      <c r="BO378" s="482"/>
      <c r="BP378" s="1087"/>
      <c r="BQ378" s="1087"/>
      <c r="BR378" s="502">
        <v>0</v>
      </c>
      <c r="BS378" s="482">
        <v>0</v>
      </c>
      <c r="BT378" s="1087"/>
      <c r="BU378" s="1087"/>
      <c r="BV378" s="502">
        <v>0</v>
      </c>
      <c r="BW378" s="482">
        <v>0</v>
      </c>
      <c r="BX378" s="502">
        <v>0</v>
      </c>
      <c r="BY378" s="482">
        <v>0</v>
      </c>
      <c r="BZ378" s="502">
        <v>0</v>
      </c>
      <c r="CA378" s="482">
        <v>0</v>
      </c>
      <c r="CB378" s="502">
        <v>0</v>
      </c>
      <c r="CC378" s="482">
        <v>0</v>
      </c>
      <c r="CD378" s="502">
        <v>0</v>
      </c>
      <c r="CE378" s="482">
        <v>0</v>
      </c>
      <c r="CF378" s="502">
        <v>0</v>
      </c>
      <c r="CG378" s="482">
        <v>0</v>
      </c>
      <c r="CH378" s="502">
        <v>0</v>
      </c>
      <c r="CI378" s="482">
        <v>0</v>
      </c>
      <c r="CJ378" s="1087"/>
      <c r="CK378" s="1087"/>
      <c r="CL378" s="502">
        <v>0</v>
      </c>
      <c r="CM378" s="482">
        <v>0</v>
      </c>
      <c r="CN378" s="502">
        <v>0</v>
      </c>
      <c r="CO378" s="482">
        <v>0</v>
      </c>
      <c r="CP378" s="1087"/>
      <c r="CQ378" s="1087"/>
      <c r="CR378" s="502"/>
      <c r="CS378" s="482"/>
      <c r="CT378" s="1087"/>
      <c r="CU378" s="1087"/>
      <c r="CV378" s="502"/>
      <c r="CW378" s="482"/>
      <c r="CX378" s="502">
        <v>0</v>
      </c>
      <c r="CY378" s="482">
        <v>0</v>
      </c>
      <c r="CZ378" s="502">
        <v>0</v>
      </c>
      <c r="DA378" s="482">
        <v>0</v>
      </c>
      <c r="DB378" s="502">
        <v>0</v>
      </c>
      <c r="DC378" s="482">
        <v>0</v>
      </c>
      <c r="DD378" s="502"/>
      <c r="DE378" s="482"/>
      <c r="DF378" s="502"/>
      <c r="DG378" s="482"/>
      <c r="DH378" s="502"/>
      <c r="DI378" s="482"/>
      <c r="DJ378" s="502">
        <v>0</v>
      </c>
      <c r="DK378" s="482">
        <v>0</v>
      </c>
      <c r="DL378" s="1087"/>
      <c r="DM378" s="1087"/>
      <c r="DN378" s="502"/>
      <c r="DO378" s="482"/>
      <c r="DP378" s="502"/>
      <c r="DQ378" s="482"/>
      <c r="DR378" s="502"/>
      <c r="DS378" s="482"/>
      <c r="DT378" s="502">
        <v>0</v>
      </c>
      <c r="DU378" s="482">
        <v>0</v>
      </c>
      <c r="DV378" s="502"/>
      <c r="DW378" s="482"/>
      <c r="DX378" s="1087"/>
      <c r="DY378" s="1087"/>
      <c r="DZ378" s="1686"/>
      <c r="EA378" s="498"/>
      <c r="EB378" s="502">
        <v>0</v>
      </c>
      <c r="EC378" s="482">
        <v>0</v>
      </c>
      <c r="ED378" s="1087"/>
      <c r="EE378" s="1087"/>
      <c r="EF378" s="1686"/>
      <c r="EG378" s="498"/>
      <c r="EH378" s="1087"/>
      <c r="EI378" s="1087"/>
      <c r="EJ378" s="502">
        <v>0</v>
      </c>
      <c r="EK378" s="482">
        <v>0</v>
      </c>
      <c r="EL378" s="1087"/>
      <c r="EM378" s="1087"/>
      <c r="EN378" s="502">
        <v>0</v>
      </c>
      <c r="EO378" s="482">
        <v>0</v>
      </c>
      <c r="EP378" s="502"/>
      <c r="EQ378" s="482"/>
      <c r="ER378" s="1087"/>
      <c r="ES378" s="1087"/>
      <c r="ET378" s="1087"/>
      <c r="EU378" s="1087"/>
      <c r="EV378" s="1087"/>
      <c r="EW378" s="1087"/>
      <c r="EX378" s="1087"/>
      <c r="EY378" s="1087"/>
      <c r="EZ378" s="502"/>
      <c r="FA378" s="482"/>
      <c r="FB378" s="1087"/>
      <c r="FC378" s="1087"/>
      <c r="FD378" s="1686"/>
      <c r="FE378" s="498"/>
      <c r="FF378" s="1686"/>
      <c r="FG378" s="498"/>
      <c r="FH378" s="1686"/>
      <c r="FI378" s="498"/>
      <c r="FJ378" s="1087"/>
      <c r="FK378" s="1087"/>
      <c r="FL378" s="1087"/>
      <c r="FM378" s="1087"/>
      <c r="FN378" s="1087"/>
      <c r="FO378" s="1087"/>
      <c r="FP378" s="1087"/>
      <c r="FQ378" s="1087"/>
      <c r="FR378" s="1087"/>
      <c r="FS378" s="1087"/>
      <c r="FT378" s="1087"/>
      <c r="FU378" s="1087"/>
      <c r="FV378" s="1087"/>
      <c r="FW378" s="1087"/>
      <c r="FX378" s="1087"/>
      <c r="FY378" s="1087"/>
      <c r="FZ378" s="1087"/>
      <c r="GA378" s="1087"/>
      <c r="GB378" s="1087"/>
      <c r="GC378" s="1087"/>
      <c r="GD378" s="1087"/>
      <c r="GE378" s="1087"/>
      <c r="GF378" s="1087"/>
      <c r="GG378" s="1087"/>
      <c r="GH378" s="1087"/>
      <c r="GI378" s="1087"/>
      <c r="GJ378" s="502"/>
      <c r="GK378" s="482"/>
      <c r="GL378" s="502"/>
      <c r="GM378" s="482"/>
    </row>
    <row r="379" spans="1:195" ht="13.5" hidden="1" customHeight="1" outlineLevel="1" x14ac:dyDescent="0.15">
      <c r="A379" s="2863">
        <v>45088</v>
      </c>
      <c r="B379" s="1081"/>
      <c r="C379" s="1081"/>
      <c r="D379" s="1495" t="s">
        <v>1086</v>
      </c>
      <c r="E379" s="1066" t="s">
        <v>20</v>
      </c>
      <c r="F379" s="1081"/>
      <c r="G379" s="1081"/>
      <c r="H379" s="1495" t="s">
        <v>1737</v>
      </c>
      <c r="I379" s="1066" t="s">
        <v>29</v>
      </c>
      <c r="J379" s="1495"/>
      <c r="K379" s="1081">
        <v>0</v>
      </c>
      <c r="L379" s="1495" t="s">
        <v>1535</v>
      </c>
      <c r="M379" s="1066" t="s">
        <v>29</v>
      </c>
      <c r="N379" s="1495" t="s">
        <v>1639</v>
      </c>
      <c r="O379" s="1066" t="s">
        <v>20</v>
      </c>
      <c r="P379" s="1081"/>
      <c r="Q379" s="1081"/>
      <c r="R379" s="1495" t="s">
        <v>1064</v>
      </c>
      <c r="S379" s="1066" t="s">
        <v>29</v>
      </c>
      <c r="T379" s="1495" t="s">
        <v>1391</v>
      </c>
      <c r="U379" s="1066" t="s">
        <v>29</v>
      </c>
      <c r="V379" s="1495" t="s">
        <v>1708</v>
      </c>
      <c r="W379" s="1066" t="s">
        <v>20</v>
      </c>
      <c r="X379" s="1081"/>
      <c r="Y379" s="1081"/>
      <c r="Z379" s="1081"/>
      <c r="AA379" s="1081"/>
      <c r="AB379" s="1495" t="s">
        <v>1641</v>
      </c>
      <c r="AC379" s="1066" t="s">
        <v>20</v>
      </c>
      <c r="AD379" s="1495" t="s">
        <v>1356</v>
      </c>
      <c r="AE379" s="1066" t="s">
        <v>20</v>
      </c>
      <c r="AF379" s="1495" t="s">
        <v>1567</v>
      </c>
      <c r="AG379" s="1066" t="s">
        <v>20</v>
      </c>
      <c r="AH379" s="1654"/>
      <c r="AI379" s="427"/>
      <c r="AJ379" s="1081"/>
      <c r="AK379" s="1081"/>
      <c r="AL379" s="446"/>
      <c r="AM379" s="427"/>
      <c r="AN379" s="1081"/>
      <c r="AO379" s="1081"/>
      <c r="AP379" s="1495"/>
      <c r="AQ379" s="1066">
        <v>0</v>
      </c>
      <c r="AR379" s="1495" t="s">
        <v>1431</v>
      </c>
      <c r="AS379" s="1066" t="s">
        <v>29</v>
      </c>
      <c r="AT379" s="446"/>
      <c r="AU379" s="427"/>
      <c r="AV379" s="1495" t="s">
        <v>5</v>
      </c>
      <c r="AW379" s="1066">
        <v>0</v>
      </c>
      <c r="AX379" s="1081"/>
      <c r="AY379" s="1081"/>
      <c r="AZ379" s="1495" t="s">
        <v>1675</v>
      </c>
      <c r="BA379" s="1066" t="s">
        <v>29</v>
      </c>
      <c r="BB379" s="1495" t="s">
        <v>1722</v>
      </c>
      <c r="BC379" s="1066" t="s">
        <v>20</v>
      </c>
      <c r="BD379" s="1687"/>
      <c r="BE379" s="1066"/>
      <c r="BF379" s="1495" t="s">
        <v>1667</v>
      </c>
      <c r="BG379" s="1066" t="s">
        <v>20</v>
      </c>
      <c r="BH379" s="1495" t="s">
        <v>5</v>
      </c>
      <c r="BI379" s="1066">
        <v>0</v>
      </c>
      <c r="BJ379" s="1081"/>
      <c r="BK379" s="1081"/>
      <c r="BL379" s="446"/>
      <c r="BM379" s="427"/>
      <c r="BN379" s="446"/>
      <c r="BO379" s="427"/>
      <c r="BP379" s="1081"/>
      <c r="BQ379" s="1081"/>
      <c r="BR379" s="1495" t="s">
        <v>5</v>
      </c>
      <c r="BS379" s="1066">
        <v>0</v>
      </c>
      <c r="BT379" s="1081"/>
      <c r="BU379" s="1081"/>
      <c r="BV379" s="1495" t="s">
        <v>1424</v>
      </c>
      <c r="BW379" s="1066" t="s">
        <v>20</v>
      </c>
      <c r="BX379" s="1495" t="s">
        <v>1704</v>
      </c>
      <c r="BY379" s="1066" t="s">
        <v>20</v>
      </c>
      <c r="BZ379" s="1495" t="s">
        <v>1763</v>
      </c>
      <c r="CA379" s="1066" t="s">
        <v>20</v>
      </c>
      <c r="CB379" s="1495" t="s">
        <v>5</v>
      </c>
      <c r="CC379" s="1066">
        <v>0</v>
      </c>
      <c r="CD379" s="1495" t="s">
        <v>599</v>
      </c>
      <c r="CE379" s="1066" t="s">
        <v>29</v>
      </c>
      <c r="CF379" s="1495" t="s">
        <v>1645</v>
      </c>
      <c r="CG379" s="1066" t="s">
        <v>20</v>
      </c>
      <c r="CH379" s="1495" t="s">
        <v>5</v>
      </c>
      <c r="CI379" s="1066">
        <v>0</v>
      </c>
      <c r="CJ379" s="1081"/>
      <c r="CK379" s="1081"/>
      <c r="CL379" s="1495" t="s">
        <v>1665</v>
      </c>
      <c r="CM379" s="1066" t="s">
        <v>29</v>
      </c>
      <c r="CN379" s="1495" t="s">
        <v>1755</v>
      </c>
      <c r="CO379" s="1066" t="s">
        <v>29</v>
      </c>
      <c r="CP379" s="1081"/>
      <c r="CQ379" s="1081"/>
      <c r="CR379" s="446"/>
      <c r="CS379" s="427"/>
      <c r="CT379" s="1081"/>
      <c r="CU379" s="1081"/>
      <c r="CV379" s="446"/>
      <c r="CW379" s="427"/>
      <c r="CX379" s="1495" t="s">
        <v>5</v>
      </c>
      <c r="CY379" s="1066">
        <v>0</v>
      </c>
      <c r="CZ379" s="1495" t="s">
        <v>1756</v>
      </c>
      <c r="DA379" s="1066" t="s">
        <v>20</v>
      </c>
      <c r="DB379" s="1495" t="s">
        <v>1647</v>
      </c>
      <c r="DC379" s="1066" t="s">
        <v>29</v>
      </c>
      <c r="DD379" s="446"/>
      <c r="DE379" s="427"/>
      <c r="DF379" s="446"/>
      <c r="DG379" s="427"/>
      <c r="DH379" s="446"/>
      <c r="DI379" s="427"/>
      <c r="DJ379" s="1495" t="s">
        <v>1721</v>
      </c>
      <c r="DK379" s="1066" t="s">
        <v>29</v>
      </c>
      <c r="DL379" s="1081"/>
      <c r="DM379" s="1081"/>
      <c r="DN379" s="446"/>
      <c r="DO379" s="427"/>
      <c r="DP379" s="446"/>
      <c r="DQ379" s="427"/>
      <c r="DR379" s="446"/>
      <c r="DS379" s="427"/>
      <c r="DT379" s="1495" t="s">
        <v>5</v>
      </c>
      <c r="DU379" s="1066">
        <v>0</v>
      </c>
      <c r="DV379" s="446"/>
      <c r="DW379" s="427"/>
      <c r="DX379" s="1081"/>
      <c r="DY379" s="1081"/>
      <c r="DZ379" s="1687"/>
      <c r="EA379" s="1066"/>
      <c r="EB379" s="1495" t="s">
        <v>1758</v>
      </c>
      <c r="EC379" s="1066" t="s">
        <v>20</v>
      </c>
      <c r="ED379" s="1081"/>
      <c r="EE379" s="1081"/>
      <c r="EF379" s="1687"/>
      <c r="EG379" s="1066"/>
      <c r="EH379" s="1081"/>
      <c r="EI379" s="1081"/>
      <c r="EJ379" s="1495"/>
      <c r="EK379" s="1066">
        <v>0</v>
      </c>
      <c r="EL379" s="1081"/>
      <c r="EM379" s="1081"/>
      <c r="EN379" s="1495" t="s">
        <v>683</v>
      </c>
      <c r="EO379" s="1066">
        <v>0</v>
      </c>
      <c r="EP379" s="446"/>
      <c r="EQ379" s="427"/>
      <c r="ER379" s="1081"/>
      <c r="ES379" s="1081"/>
      <c r="ET379" s="1081"/>
      <c r="EU379" s="1081"/>
      <c r="EV379" s="1081"/>
      <c r="EW379" s="1081"/>
      <c r="EX379" s="1081"/>
      <c r="EY379" s="1081"/>
      <c r="EZ379" s="446"/>
      <c r="FA379" s="427"/>
      <c r="FB379" s="1081"/>
      <c r="FC379" s="1081"/>
      <c r="FD379" s="1687"/>
      <c r="FE379" s="1066"/>
      <c r="FF379" s="1687"/>
      <c r="FG379" s="1066"/>
      <c r="FH379" s="1687"/>
      <c r="FI379" s="1066"/>
      <c r="FJ379" s="1081"/>
      <c r="FK379" s="1081"/>
      <c r="FL379" s="1081"/>
      <c r="FM379" s="1081"/>
      <c r="FN379" s="1081"/>
      <c r="FO379" s="1081"/>
      <c r="FP379" s="1081"/>
      <c r="FQ379" s="1081"/>
      <c r="FR379" s="1081"/>
      <c r="FS379" s="1081"/>
      <c r="FT379" s="1081"/>
      <c r="FU379" s="1081"/>
      <c r="FV379" s="1081"/>
      <c r="FW379" s="1081"/>
      <c r="FX379" s="1081"/>
      <c r="FY379" s="1081"/>
      <c r="FZ379" s="1081"/>
      <c r="GA379" s="1081"/>
      <c r="GB379" s="1081"/>
      <c r="GC379" s="1081"/>
      <c r="GD379" s="1081"/>
      <c r="GE379" s="1081"/>
      <c r="GF379" s="1081"/>
      <c r="GG379" s="1081"/>
      <c r="GH379" s="1081"/>
      <c r="GI379" s="1081"/>
      <c r="GJ379" s="446"/>
      <c r="GK379" s="427"/>
      <c r="GL379" s="446"/>
      <c r="GM379" s="427"/>
    </row>
    <row r="380" spans="1:195" ht="13.5" hidden="1" customHeight="1" outlineLevel="1" x14ac:dyDescent="0.15">
      <c r="A380" s="2864"/>
      <c r="B380" s="1082"/>
      <c r="C380" s="1082"/>
      <c r="D380" s="430" t="s">
        <v>1647</v>
      </c>
      <c r="E380" s="429" t="s">
        <v>20</v>
      </c>
      <c r="F380" s="1082"/>
      <c r="G380" s="1082"/>
      <c r="H380" s="430" t="s">
        <v>1736</v>
      </c>
      <c r="I380" s="429" t="s">
        <v>29</v>
      </c>
      <c r="J380" s="430">
        <v>0</v>
      </c>
      <c r="K380" s="464">
        <v>0</v>
      </c>
      <c r="L380" s="430" t="s">
        <v>1723</v>
      </c>
      <c r="M380" s="429" t="s">
        <v>20</v>
      </c>
      <c r="N380" s="430" t="s">
        <v>1729</v>
      </c>
      <c r="O380" s="429" t="s">
        <v>20</v>
      </c>
      <c r="P380" s="1082"/>
      <c r="Q380" s="1082"/>
      <c r="R380" s="430" t="s">
        <v>1428</v>
      </c>
      <c r="S380" s="429" t="s">
        <v>29</v>
      </c>
      <c r="T380" s="430" t="s">
        <v>1081</v>
      </c>
      <c r="U380" s="429" t="s">
        <v>20</v>
      </c>
      <c r="V380" s="430" t="s">
        <v>1606</v>
      </c>
      <c r="W380" s="429" t="s">
        <v>29</v>
      </c>
      <c r="X380" s="1082"/>
      <c r="Y380" s="1082"/>
      <c r="Z380" s="1082"/>
      <c r="AA380" s="1082"/>
      <c r="AB380" s="430" t="s">
        <v>1678</v>
      </c>
      <c r="AC380" s="429" t="s">
        <v>29</v>
      </c>
      <c r="AD380" s="430" t="s">
        <v>1763</v>
      </c>
      <c r="AE380" s="429" t="s">
        <v>20</v>
      </c>
      <c r="AF380" s="430" t="s">
        <v>1665</v>
      </c>
      <c r="AG380" s="429" t="s">
        <v>29</v>
      </c>
      <c r="AH380" s="1655"/>
      <c r="AI380" s="429"/>
      <c r="AJ380" s="1082"/>
      <c r="AK380" s="1082"/>
      <c r="AL380" s="428"/>
      <c r="AM380" s="429"/>
      <c r="AN380" s="1082"/>
      <c r="AO380" s="1082"/>
      <c r="AP380" s="430">
        <v>0</v>
      </c>
      <c r="AQ380" s="429">
        <v>0</v>
      </c>
      <c r="AR380" s="430" t="s">
        <v>1704</v>
      </c>
      <c r="AS380" s="429" t="s">
        <v>20</v>
      </c>
      <c r="AT380" s="428"/>
      <c r="AU380" s="429"/>
      <c r="AV380" s="430">
        <v>0</v>
      </c>
      <c r="AW380" s="429">
        <v>0</v>
      </c>
      <c r="AX380" s="1285"/>
      <c r="AY380" s="1285"/>
      <c r="AZ380" s="430" t="s">
        <v>1535</v>
      </c>
      <c r="BA380" s="429" t="s">
        <v>20</v>
      </c>
      <c r="BB380" s="430" t="s">
        <v>1594</v>
      </c>
      <c r="BC380" s="429" t="s">
        <v>20</v>
      </c>
      <c r="BD380" s="1688"/>
      <c r="BE380" s="1689"/>
      <c r="BF380" s="430" t="s">
        <v>1567</v>
      </c>
      <c r="BG380" s="429" t="s">
        <v>20</v>
      </c>
      <c r="BH380" s="430">
        <v>0</v>
      </c>
      <c r="BI380" s="429">
        <v>0</v>
      </c>
      <c r="BJ380" s="1082"/>
      <c r="BK380" s="1082"/>
      <c r="BL380" s="428"/>
      <c r="BM380" s="429"/>
      <c r="BN380" s="428"/>
      <c r="BO380" s="429"/>
      <c r="BP380" s="1082"/>
      <c r="BQ380" s="1082"/>
      <c r="BR380" s="430">
        <v>0</v>
      </c>
      <c r="BS380" s="429">
        <v>0</v>
      </c>
      <c r="BT380" s="1082"/>
      <c r="BU380" s="1082"/>
      <c r="BV380" s="430" t="s">
        <v>1721</v>
      </c>
      <c r="BW380" s="429" t="s">
        <v>29</v>
      </c>
      <c r="BX380" s="430" t="s">
        <v>1756</v>
      </c>
      <c r="BY380" s="429" t="s">
        <v>20</v>
      </c>
      <c r="BZ380" s="430" t="s">
        <v>1720</v>
      </c>
      <c r="CA380" s="507" t="s">
        <v>765</v>
      </c>
      <c r="CB380" s="430">
        <v>0</v>
      </c>
      <c r="CC380" s="429">
        <v>0</v>
      </c>
      <c r="CD380" s="430" t="s">
        <v>1708</v>
      </c>
      <c r="CE380" s="429" t="s">
        <v>29</v>
      </c>
      <c r="CF380" s="430" t="s">
        <v>1245</v>
      </c>
      <c r="CG380" s="1323" t="s">
        <v>1046</v>
      </c>
      <c r="CH380" s="430">
        <v>0</v>
      </c>
      <c r="CI380" s="429">
        <v>0</v>
      </c>
      <c r="CJ380" s="1082"/>
      <c r="CK380" s="1082"/>
      <c r="CL380" s="430" t="s">
        <v>935</v>
      </c>
      <c r="CM380" s="429" t="s">
        <v>20</v>
      </c>
      <c r="CN380" s="430" t="s">
        <v>1064</v>
      </c>
      <c r="CO380" s="429" t="s">
        <v>598</v>
      </c>
      <c r="CP380" s="1082"/>
      <c r="CQ380" s="1082"/>
      <c r="CR380" s="428"/>
      <c r="CS380" s="429"/>
      <c r="CT380" s="1082"/>
      <c r="CU380" s="1082"/>
      <c r="CV380" s="428"/>
      <c r="CW380" s="429"/>
      <c r="CX380" s="430">
        <v>0</v>
      </c>
      <c r="CY380" s="429">
        <v>0</v>
      </c>
      <c r="CZ380" s="430" t="s">
        <v>1758</v>
      </c>
      <c r="DA380" s="429" t="s">
        <v>20</v>
      </c>
      <c r="DB380" s="430" t="s">
        <v>1727</v>
      </c>
      <c r="DC380" s="429" t="s">
        <v>29</v>
      </c>
      <c r="DD380" s="428"/>
      <c r="DE380" s="429"/>
      <c r="DF380" s="428"/>
      <c r="DG380" s="429"/>
      <c r="DH380" s="428"/>
      <c r="DI380" s="429"/>
      <c r="DJ380" s="430" t="s">
        <v>1726</v>
      </c>
      <c r="DK380" s="429" t="s">
        <v>29</v>
      </c>
      <c r="DL380" s="1082"/>
      <c r="DM380" s="1082"/>
      <c r="DN380" s="428"/>
      <c r="DO380" s="429"/>
      <c r="DP380" s="428"/>
      <c r="DQ380" s="429"/>
      <c r="DR380" s="428"/>
      <c r="DS380" s="429"/>
      <c r="DT380" s="430">
        <v>0</v>
      </c>
      <c r="DU380" s="429">
        <v>0</v>
      </c>
      <c r="DV380" s="428"/>
      <c r="DW380" s="429"/>
      <c r="DX380" s="1082"/>
      <c r="DY380" s="1082"/>
      <c r="DZ380" s="1688"/>
      <c r="EA380" s="1689"/>
      <c r="EB380" s="430" t="s">
        <v>1597</v>
      </c>
      <c r="EC380" s="429" t="s">
        <v>29</v>
      </c>
      <c r="ED380" s="1082"/>
      <c r="EE380" s="1082"/>
      <c r="EF380" s="1688"/>
      <c r="EG380" s="1689"/>
      <c r="EH380" s="1082"/>
      <c r="EI380" s="1082"/>
      <c r="EJ380" s="430">
        <v>0</v>
      </c>
      <c r="EK380" s="429">
        <v>0</v>
      </c>
      <c r="EL380" s="1082"/>
      <c r="EM380" s="1082"/>
      <c r="EN380" s="430">
        <v>0</v>
      </c>
      <c r="EO380" s="429">
        <v>0</v>
      </c>
      <c r="EP380" s="428"/>
      <c r="EQ380" s="429"/>
      <c r="ER380" s="1082"/>
      <c r="ES380" s="1082"/>
      <c r="ET380" s="1082"/>
      <c r="EU380" s="1082"/>
      <c r="EV380" s="1082"/>
      <c r="EW380" s="1082"/>
      <c r="EX380" s="1082"/>
      <c r="EY380" s="1082"/>
      <c r="EZ380" s="428"/>
      <c r="FA380" s="429"/>
      <c r="FB380" s="1082"/>
      <c r="FC380" s="1082"/>
      <c r="FD380" s="1688"/>
      <c r="FE380" s="1689"/>
      <c r="FF380" s="1688"/>
      <c r="FG380" s="1689"/>
      <c r="FH380" s="1688"/>
      <c r="FI380" s="1689"/>
      <c r="FJ380" s="1082"/>
      <c r="FK380" s="1082"/>
      <c r="FL380" s="1082"/>
      <c r="FM380" s="1082"/>
      <c r="FN380" s="1082"/>
      <c r="FO380" s="1082"/>
      <c r="FP380" s="1082"/>
      <c r="FQ380" s="1082"/>
      <c r="FR380" s="1082"/>
      <c r="FS380" s="1082"/>
      <c r="FT380" s="1082"/>
      <c r="FU380" s="1082"/>
      <c r="FV380" s="1082"/>
      <c r="FW380" s="1082"/>
      <c r="FX380" s="1082"/>
      <c r="FY380" s="1082"/>
      <c r="FZ380" s="1082"/>
      <c r="GA380" s="1082"/>
      <c r="GB380" s="1082"/>
      <c r="GC380" s="1082"/>
      <c r="GD380" s="1082"/>
      <c r="GE380" s="1082"/>
      <c r="GF380" s="1082"/>
      <c r="GG380" s="1082"/>
      <c r="GH380" s="1082"/>
      <c r="GI380" s="1082"/>
      <c r="GJ380" s="428"/>
      <c r="GK380" s="429"/>
      <c r="GL380" s="428"/>
      <c r="GM380" s="429"/>
    </row>
    <row r="381" spans="1:195" ht="13.5" hidden="1" customHeight="1" outlineLevel="1" x14ac:dyDescent="0.15">
      <c r="A381" s="2864"/>
      <c r="B381" s="1082"/>
      <c r="C381" s="1082"/>
      <c r="D381" s="430" t="s">
        <v>935</v>
      </c>
      <c r="E381" s="429" t="s">
        <v>20</v>
      </c>
      <c r="F381" s="1082"/>
      <c r="G381" s="1082"/>
      <c r="H381" s="430" t="s">
        <v>1291</v>
      </c>
      <c r="I381" s="429" t="s">
        <v>20</v>
      </c>
      <c r="J381" s="430">
        <v>0</v>
      </c>
      <c r="K381" s="464">
        <v>0</v>
      </c>
      <c r="L381" s="430" t="s">
        <v>718</v>
      </c>
      <c r="M381" s="429" t="s">
        <v>20</v>
      </c>
      <c r="N381" s="430" t="s">
        <v>1428</v>
      </c>
      <c r="O381" s="429" t="s">
        <v>29</v>
      </c>
      <c r="P381" s="1082"/>
      <c r="Q381" s="1082"/>
      <c r="R381" s="430" t="s">
        <v>1089</v>
      </c>
      <c r="S381" s="429" t="s">
        <v>20</v>
      </c>
      <c r="T381" s="430" t="s">
        <v>1667</v>
      </c>
      <c r="U381" s="429" t="s">
        <v>29</v>
      </c>
      <c r="V381" s="430" t="s">
        <v>1245</v>
      </c>
      <c r="W381" s="429" t="s">
        <v>20</v>
      </c>
      <c r="X381" s="1082"/>
      <c r="Y381" s="1082"/>
      <c r="Z381" s="1082"/>
      <c r="AA381" s="1082"/>
      <c r="AB381" s="430" t="s">
        <v>1744</v>
      </c>
      <c r="AC381" s="429" t="s">
        <v>29</v>
      </c>
      <c r="AD381" s="430" t="s">
        <v>1086</v>
      </c>
      <c r="AE381" s="429" t="s">
        <v>29</v>
      </c>
      <c r="AF381" s="430" t="s">
        <v>1757</v>
      </c>
      <c r="AG381" s="429" t="s">
        <v>29</v>
      </c>
      <c r="AH381" s="1655"/>
      <c r="AI381" s="429"/>
      <c r="AJ381" s="1082"/>
      <c r="AK381" s="1082"/>
      <c r="AL381" s="428"/>
      <c r="AM381" s="429"/>
      <c r="AN381" s="1082"/>
      <c r="AO381" s="1082"/>
      <c r="AP381" s="430">
        <v>0</v>
      </c>
      <c r="AQ381" s="429">
        <v>0</v>
      </c>
      <c r="AR381" s="430" t="s">
        <v>1316</v>
      </c>
      <c r="AS381" s="429" t="s">
        <v>29</v>
      </c>
      <c r="AT381" s="428"/>
      <c r="AU381" s="429"/>
      <c r="AV381" s="430">
        <v>0</v>
      </c>
      <c r="AW381" s="429">
        <v>0</v>
      </c>
      <c r="AX381" s="1082"/>
      <c r="AY381" s="1082"/>
      <c r="AZ381" s="430" t="s">
        <v>1727</v>
      </c>
      <c r="BA381" s="429" t="s">
        <v>29</v>
      </c>
      <c r="BB381" s="430" t="s">
        <v>1745</v>
      </c>
      <c r="BC381" s="429" t="s">
        <v>29</v>
      </c>
      <c r="BD381" s="1688"/>
      <c r="BE381" s="1689"/>
      <c r="BF381" s="430" t="s">
        <v>1580</v>
      </c>
      <c r="BG381" s="429" t="s">
        <v>29</v>
      </c>
      <c r="BH381" s="430">
        <v>0</v>
      </c>
      <c r="BI381" s="429">
        <v>0</v>
      </c>
      <c r="BJ381" s="1082"/>
      <c r="BK381" s="1082"/>
      <c r="BL381" s="428"/>
      <c r="BM381" s="429"/>
      <c r="BN381" s="428"/>
      <c r="BO381" s="429"/>
      <c r="BP381" s="1082"/>
      <c r="BQ381" s="1082"/>
      <c r="BR381" s="430">
        <v>0</v>
      </c>
      <c r="BS381" s="429">
        <v>0</v>
      </c>
      <c r="BT381" s="1082"/>
      <c r="BU381" s="1082"/>
      <c r="BV381" s="430" t="s">
        <v>1756</v>
      </c>
      <c r="BW381" s="429" t="s">
        <v>29</v>
      </c>
      <c r="BX381" s="430" t="s">
        <v>1567</v>
      </c>
      <c r="BY381" s="429" t="s">
        <v>29</v>
      </c>
      <c r="BZ381" s="430" t="s">
        <v>1304</v>
      </c>
      <c r="CA381" s="429" t="s">
        <v>20</v>
      </c>
      <c r="CB381" s="430">
        <v>0</v>
      </c>
      <c r="CC381" s="429">
        <v>0</v>
      </c>
      <c r="CD381" s="430" t="s">
        <v>1736</v>
      </c>
      <c r="CE381" s="429" t="s">
        <v>20</v>
      </c>
      <c r="CF381" s="430" t="s">
        <v>1082</v>
      </c>
      <c r="CG381" s="429" t="s">
        <v>29</v>
      </c>
      <c r="CH381" s="430">
        <v>0</v>
      </c>
      <c r="CI381" s="429">
        <v>0</v>
      </c>
      <c r="CJ381" s="1082"/>
      <c r="CK381" s="1082"/>
      <c r="CL381" s="430" t="s">
        <v>1647</v>
      </c>
      <c r="CM381" s="429" t="s">
        <v>20</v>
      </c>
      <c r="CN381" s="430" t="s">
        <v>1737</v>
      </c>
      <c r="CO381" s="429" t="s">
        <v>20</v>
      </c>
      <c r="CP381" s="1082"/>
      <c r="CQ381" s="1082"/>
      <c r="CR381" s="428"/>
      <c r="CS381" s="429"/>
      <c r="CT381" s="1082"/>
      <c r="CU381" s="1082"/>
      <c r="CV381" s="428"/>
      <c r="CW381" s="429"/>
      <c r="CX381" s="430">
        <v>0</v>
      </c>
      <c r="CY381" s="429">
        <v>0</v>
      </c>
      <c r="CZ381" s="430" t="s">
        <v>1641</v>
      </c>
      <c r="DA381" s="429" t="s">
        <v>20</v>
      </c>
      <c r="DB381" s="430" t="s">
        <v>1763</v>
      </c>
      <c r="DC381" s="429" t="s">
        <v>20</v>
      </c>
      <c r="DD381" s="428"/>
      <c r="DE381" s="429"/>
      <c r="DF381" s="428"/>
      <c r="DG381" s="429"/>
      <c r="DH381" s="428"/>
      <c r="DI381" s="429"/>
      <c r="DJ381" s="430" t="s">
        <v>1758</v>
      </c>
      <c r="DK381" s="429" t="s">
        <v>29</v>
      </c>
      <c r="DL381" s="1082"/>
      <c r="DM381" s="1082"/>
      <c r="DN381" s="428"/>
      <c r="DO381" s="429"/>
      <c r="DP381" s="428"/>
      <c r="DQ381" s="429"/>
      <c r="DR381" s="428"/>
      <c r="DS381" s="429"/>
      <c r="DT381" s="430">
        <v>0</v>
      </c>
      <c r="DU381" s="429">
        <v>0</v>
      </c>
      <c r="DV381" s="428"/>
      <c r="DW381" s="429"/>
      <c r="DX381" s="1082"/>
      <c r="DY381" s="1082"/>
      <c r="DZ381" s="1688"/>
      <c r="EA381" s="1689"/>
      <c r="EB381" s="430" t="s">
        <v>1762</v>
      </c>
      <c r="EC381" s="429" t="s">
        <v>29</v>
      </c>
      <c r="ED381" s="1082"/>
      <c r="EE381" s="1082"/>
      <c r="EF381" s="1688"/>
      <c r="EG381" s="1689"/>
      <c r="EH381" s="1082"/>
      <c r="EI381" s="1082"/>
      <c r="EJ381" s="430">
        <v>0</v>
      </c>
      <c r="EK381" s="429">
        <v>0</v>
      </c>
      <c r="EL381" s="1082"/>
      <c r="EM381" s="1082"/>
      <c r="EN381" s="430">
        <v>0</v>
      </c>
      <c r="EO381" s="429">
        <v>0</v>
      </c>
      <c r="EP381" s="428"/>
      <c r="EQ381" s="429"/>
      <c r="ER381" s="1082"/>
      <c r="ES381" s="1082"/>
      <c r="ET381" s="1082"/>
      <c r="EU381" s="1082"/>
      <c r="EV381" s="1082"/>
      <c r="EW381" s="1082"/>
      <c r="EX381" s="1082"/>
      <c r="EY381" s="1082"/>
      <c r="EZ381" s="428"/>
      <c r="FA381" s="429"/>
      <c r="FB381" s="1082"/>
      <c r="FC381" s="1082"/>
      <c r="FD381" s="1688"/>
      <c r="FE381" s="1689"/>
      <c r="FF381" s="1688"/>
      <c r="FG381" s="1689"/>
      <c r="FH381" s="1688"/>
      <c r="FI381" s="1689"/>
      <c r="FJ381" s="1082"/>
      <c r="FK381" s="1082"/>
      <c r="FL381" s="1082"/>
      <c r="FM381" s="1082"/>
      <c r="FN381" s="1082"/>
      <c r="FO381" s="1082"/>
      <c r="FP381" s="1082"/>
      <c r="FQ381" s="1082"/>
      <c r="FR381" s="1082"/>
      <c r="FS381" s="1082"/>
      <c r="FT381" s="1082"/>
      <c r="FU381" s="1082"/>
      <c r="FV381" s="1082"/>
      <c r="FW381" s="1082"/>
      <c r="FX381" s="1082"/>
      <c r="FY381" s="1082"/>
      <c r="FZ381" s="1082"/>
      <c r="GA381" s="1082"/>
      <c r="GB381" s="1082"/>
      <c r="GC381" s="1082"/>
      <c r="GD381" s="1082"/>
      <c r="GE381" s="1082"/>
      <c r="GF381" s="1082"/>
      <c r="GG381" s="1082"/>
      <c r="GH381" s="1082"/>
      <c r="GI381" s="1082"/>
      <c r="GJ381" s="428"/>
      <c r="GK381" s="429"/>
      <c r="GL381" s="428"/>
      <c r="GM381" s="429"/>
    </row>
    <row r="382" spans="1:195" ht="13.5" hidden="1" customHeight="1" outlineLevel="1" x14ac:dyDescent="0.15">
      <c r="A382" s="2864"/>
      <c r="B382" s="1082"/>
      <c r="C382" s="1082"/>
      <c r="D382" s="430" t="s">
        <v>718</v>
      </c>
      <c r="E382" s="429" t="s">
        <v>29</v>
      </c>
      <c r="F382" s="1082"/>
      <c r="G382" s="1082"/>
      <c r="H382" s="430" t="s">
        <v>1473</v>
      </c>
      <c r="I382" s="429" t="s">
        <v>29</v>
      </c>
      <c r="J382" s="430">
        <v>0</v>
      </c>
      <c r="K382" s="464">
        <v>0</v>
      </c>
      <c r="L382" s="430" t="s">
        <v>1704</v>
      </c>
      <c r="M382" s="429" t="s">
        <v>20</v>
      </c>
      <c r="N382" s="430" t="s">
        <v>1589</v>
      </c>
      <c r="O382" s="429" t="s">
        <v>29</v>
      </c>
      <c r="P382" s="1082"/>
      <c r="Q382" s="1082"/>
      <c r="R382" s="430" t="s">
        <v>1727</v>
      </c>
      <c r="S382" s="429" t="s">
        <v>20</v>
      </c>
      <c r="T382" s="430" t="s">
        <v>1607</v>
      </c>
      <c r="U382" s="429" t="s">
        <v>29</v>
      </c>
      <c r="V382" s="430" t="s">
        <v>742</v>
      </c>
      <c r="W382" s="429" t="s">
        <v>20</v>
      </c>
      <c r="X382" s="1082"/>
      <c r="Y382" s="1082"/>
      <c r="Z382" s="1082"/>
      <c r="AA382" s="1082"/>
      <c r="AB382" s="430" t="s">
        <v>1472</v>
      </c>
      <c r="AC382" s="429" t="s">
        <v>29</v>
      </c>
      <c r="AD382" s="430" t="s">
        <v>935</v>
      </c>
      <c r="AE382" s="429" t="s">
        <v>29</v>
      </c>
      <c r="AF382" s="430" t="s">
        <v>1737</v>
      </c>
      <c r="AG382" s="429" t="s">
        <v>29</v>
      </c>
      <c r="AH382" s="1655"/>
      <c r="AI382" s="429"/>
      <c r="AJ382" s="1082"/>
      <c r="AK382" s="1082"/>
      <c r="AL382" s="428"/>
      <c r="AM382" s="429"/>
      <c r="AN382" s="1082"/>
      <c r="AO382" s="1082"/>
      <c r="AP382" s="430">
        <v>0</v>
      </c>
      <c r="AQ382" s="429">
        <v>0</v>
      </c>
      <c r="AR382" s="430" t="s">
        <v>1744</v>
      </c>
      <c r="AS382" s="429" t="s">
        <v>29</v>
      </c>
      <c r="AT382" s="428"/>
      <c r="AU382" s="429"/>
      <c r="AV382" s="430">
        <v>0</v>
      </c>
      <c r="AW382" s="429">
        <v>0</v>
      </c>
      <c r="AX382" s="1082"/>
      <c r="AY382" s="1082"/>
      <c r="AZ382" s="430" t="s">
        <v>1356</v>
      </c>
      <c r="BA382" s="429" t="s">
        <v>29</v>
      </c>
      <c r="BB382" s="430" t="s">
        <v>1567</v>
      </c>
      <c r="BC382" s="429" t="s">
        <v>20</v>
      </c>
      <c r="BD382" s="1688"/>
      <c r="BE382" s="1689"/>
      <c r="BF382" s="430" t="s">
        <v>1424</v>
      </c>
      <c r="BG382" s="429" t="s">
        <v>20</v>
      </c>
      <c r="BH382" s="430">
        <v>0</v>
      </c>
      <c r="BI382" s="429">
        <v>0</v>
      </c>
      <c r="BJ382" s="1082"/>
      <c r="BK382" s="1082"/>
      <c r="BL382" s="428"/>
      <c r="BM382" s="429"/>
      <c r="BN382" s="428"/>
      <c r="BO382" s="429"/>
      <c r="BP382" s="1082"/>
      <c r="BQ382" s="1082"/>
      <c r="BR382" s="430">
        <v>0</v>
      </c>
      <c r="BS382" s="429">
        <v>0</v>
      </c>
      <c r="BT382" s="1082"/>
      <c r="BU382" s="1082"/>
      <c r="BV382" s="430" t="s">
        <v>935</v>
      </c>
      <c r="BW382" s="429" t="s">
        <v>20</v>
      </c>
      <c r="BX382" s="430" t="s">
        <v>1304</v>
      </c>
      <c r="BY382" s="429" t="s">
        <v>20</v>
      </c>
      <c r="BZ382" s="430" t="s">
        <v>1563</v>
      </c>
      <c r="CA382" s="429" t="s">
        <v>29</v>
      </c>
      <c r="CB382" s="430">
        <v>0</v>
      </c>
      <c r="CC382" s="429">
        <v>0</v>
      </c>
      <c r="CD382" s="430" t="s">
        <v>1716</v>
      </c>
      <c r="CE382" s="429" t="s">
        <v>29</v>
      </c>
      <c r="CF382" s="430" t="s">
        <v>1722</v>
      </c>
      <c r="CG382" s="429" t="s">
        <v>20</v>
      </c>
      <c r="CH382" s="430">
        <v>0</v>
      </c>
      <c r="CI382" s="429">
        <v>0</v>
      </c>
      <c r="CJ382" s="1082"/>
      <c r="CK382" s="1082"/>
      <c r="CL382" s="430" t="s">
        <v>1764</v>
      </c>
      <c r="CM382" s="507" t="s">
        <v>1375</v>
      </c>
      <c r="CN382" s="430" t="s">
        <v>1245</v>
      </c>
      <c r="CO382" s="429" t="s">
        <v>29</v>
      </c>
      <c r="CP382" s="1082"/>
      <c r="CQ382" s="1082"/>
      <c r="CR382" s="428"/>
      <c r="CS382" s="429"/>
      <c r="CT382" s="1082"/>
      <c r="CU382" s="1082"/>
      <c r="CV382" s="428"/>
      <c r="CW382" s="429"/>
      <c r="CX382" s="430">
        <v>0</v>
      </c>
      <c r="CY382" s="429">
        <v>0</v>
      </c>
      <c r="CZ382" s="430" t="s">
        <v>1667</v>
      </c>
      <c r="DA382" s="429" t="s">
        <v>29</v>
      </c>
      <c r="DB382" s="430" t="s">
        <v>1086</v>
      </c>
      <c r="DC382" s="429" t="s">
        <v>29</v>
      </c>
      <c r="DD382" s="428"/>
      <c r="DE382" s="429"/>
      <c r="DF382" s="428"/>
      <c r="DG382" s="429"/>
      <c r="DH382" s="428"/>
      <c r="DI382" s="429"/>
      <c r="DJ382" s="430" t="s">
        <v>1645</v>
      </c>
      <c r="DK382" s="429" t="s">
        <v>29</v>
      </c>
      <c r="DL382" s="1082"/>
      <c r="DM382" s="1082"/>
      <c r="DN382" s="428"/>
      <c r="DO382" s="429"/>
      <c r="DP382" s="428"/>
      <c r="DQ382" s="429"/>
      <c r="DR382" s="428"/>
      <c r="DS382" s="429"/>
      <c r="DT382" s="430">
        <v>0</v>
      </c>
      <c r="DU382" s="429">
        <v>0</v>
      </c>
      <c r="DV382" s="428"/>
      <c r="DW382" s="429"/>
      <c r="DX382" s="1082"/>
      <c r="DY382" s="1082"/>
      <c r="DZ382" s="1688"/>
      <c r="EA382" s="1689"/>
      <c r="EB382" s="430" t="s">
        <v>1756</v>
      </c>
      <c r="EC382" s="429" t="s">
        <v>29</v>
      </c>
      <c r="ED382" s="1082"/>
      <c r="EE382" s="1082"/>
      <c r="EF382" s="1688"/>
      <c r="EG382" s="1689"/>
      <c r="EH382" s="1082"/>
      <c r="EI382" s="1082"/>
      <c r="EJ382" s="430">
        <v>0</v>
      </c>
      <c r="EK382" s="429">
        <v>0</v>
      </c>
      <c r="EL382" s="1082"/>
      <c r="EM382" s="1082"/>
      <c r="EN382" s="430">
        <v>0</v>
      </c>
      <c r="EO382" s="429">
        <v>0</v>
      </c>
      <c r="EP382" s="428"/>
      <c r="EQ382" s="429"/>
      <c r="ER382" s="1082"/>
      <c r="ES382" s="1082"/>
      <c r="ET382" s="1082"/>
      <c r="EU382" s="1082"/>
      <c r="EV382" s="1082"/>
      <c r="EW382" s="1082"/>
      <c r="EX382" s="1082"/>
      <c r="EY382" s="1082"/>
      <c r="EZ382" s="428"/>
      <c r="FA382" s="429"/>
      <c r="FB382" s="1082"/>
      <c r="FC382" s="1082"/>
      <c r="FD382" s="1688"/>
      <c r="FE382" s="1689"/>
      <c r="FF382" s="1688"/>
      <c r="FG382" s="1689"/>
      <c r="FH382" s="1688"/>
      <c r="FI382" s="1689"/>
      <c r="FJ382" s="1082"/>
      <c r="FK382" s="1082"/>
      <c r="FL382" s="1082"/>
      <c r="FM382" s="1082"/>
      <c r="FN382" s="1082"/>
      <c r="FO382" s="1082"/>
      <c r="FP382" s="1082"/>
      <c r="FQ382" s="1082"/>
      <c r="FR382" s="1082"/>
      <c r="FS382" s="1082"/>
      <c r="FT382" s="1082"/>
      <c r="FU382" s="1082"/>
      <c r="FV382" s="1082"/>
      <c r="FW382" s="1082"/>
      <c r="FX382" s="1082"/>
      <c r="FY382" s="1082"/>
      <c r="FZ382" s="1082"/>
      <c r="GA382" s="1082"/>
      <c r="GB382" s="1082"/>
      <c r="GC382" s="1082"/>
      <c r="GD382" s="1082"/>
      <c r="GE382" s="1082"/>
      <c r="GF382" s="1082"/>
      <c r="GG382" s="1082"/>
      <c r="GH382" s="1082"/>
      <c r="GI382" s="1082"/>
      <c r="GJ382" s="428"/>
      <c r="GK382" s="429"/>
      <c r="GL382" s="428"/>
      <c r="GM382" s="429"/>
    </row>
    <row r="383" spans="1:195" ht="13.5" hidden="1" customHeight="1" outlineLevel="1" x14ac:dyDescent="0.15">
      <c r="A383" s="2864"/>
      <c r="B383" s="1083"/>
      <c r="C383" s="1083"/>
      <c r="D383" s="425" t="s">
        <v>1757</v>
      </c>
      <c r="E383" s="426" t="s">
        <v>20</v>
      </c>
      <c r="F383" s="1083"/>
      <c r="G383" s="1083"/>
      <c r="H383" s="425">
        <v>0</v>
      </c>
      <c r="I383" s="426">
        <v>0</v>
      </c>
      <c r="J383" s="425">
        <v>0</v>
      </c>
      <c r="K383" s="465">
        <v>0</v>
      </c>
      <c r="L383" s="425">
        <v>0</v>
      </c>
      <c r="M383" s="426">
        <v>0</v>
      </c>
      <c r="N383" s="425">
        <v>0</v>
      </c>
      <c r="O383" s="426">
        <v>0</v>
      </c>
      <c r="P383" s="1083"/>
      <c r="Q383" s="1083"/>
      <c r="R383" s="425">
        <v>0</v>
      </c>
      <c r="S383" s="426">
        <v>0</v>
      </c>
      <c r="T383" s="425">
        <v>0</v>
      </c>
      <c r="U383" s="426">
        <v>0</v>
      </c>
      <c r="V383" s="425">
        <v>0</v>
      </c>
      <c r="W383" s="426">
        <v>0</v>
      </c>
      <c r="X383" s="1083"/>
      <c r="Y383" s="1083"/>
      <c r="Z383" s="1083"/>
      <c r="AA383" s="1083"/>
      <c r="AB383" s="425">
        <v>0</v>
      </c>
      <c r="AC383" s="426">
        <v>0</v>
      </c>
      <c r="AD383" s="425">
        <v>0</v>
      </c>
      <c r="AE383" s="426">
        <v>0</v>
      </c>
      <c r="AF383" s="425">
        <v>0</v>
      </c>
      <c r="AG383" s="426">
        <v>0</v>
      </c>
      <c r="AH383" s="1656"/>
      <c r="AI383" s="426"/>
      <c r="AJ383" s="1083"/>
      <c r="AK383" s="1083"/>
      <c r="AL383" s="447"/>
      <c r="AM383" s="426"/>
      <c r="AN383" s="1083"/>
      <c r="AO383" s="1083"/>
      <c r="AP383" s="425">
        <v>0</v>
      </c>
      <c r="AQ383" s="426">
        <v>0</v>
      </c>
      <c r="AR383" s="425">
        <v>0</v>
      </c>
      <c r="AS383" s="426">
        <v>0</v>
      </c>
      <c r="AT383" s="447"/>
      <c r="AU383" s="426"/>
      <c r="AV383" s="425">
        <v>0</v>
      </c>
      <c r="AW383" s="426">
        <v>0</v>
      </c>
      <c r="AX383" s="1083"/>
      <c r="AY383" s="1083"/>
      <c r="AZ383" s="425">
        <v>0</v>
      </c>
      <c r="BA383" s="426">
        <v>0</v>
      </c>
      <c r="BB383" s="425">
        <v>0</v>
      </c>
      <c r="BC383" s="426">
        <v>0</v>
      </c>
      <c r="BD383" s="1690"/>
      <c r="BE383" s="1691"/>
      <c r="BF383" s="425">
        <v>0</v>
      </c>
      <c r="BG383" s="426">
        <v>0</v>
      </c>
      <c r="BH383" s="425">
        <v>0</v>
      </c>
      <c r="BI383" s="426">
        <v>0</v>
      </c>
      <c r="BJ383" s="1083"/>
      <c r="BK383" s="1083"/>
      <c r="BL383" s="447"/>
      <c r="BM383" s="426"/>
      <c r="BN383" s="447"/>
      <c r="BO383" s="426"/>
      <c r="BP383" s="1083"/>
      <c r="BQ383" s="1083"/>
      <c r="BR383" s="425">
        <v>0</v>
      </c>
      <c r="BS383" s="426">
        <v>0</v>
      </c>
      <c r="BT383" s="1083"/>
      <c r="BU383" s="1083"/>
      <c r="BV383" s="425">
        <v>0</v>
      </c>
      <c r="BW383" s="426">
        <v>0</v>
      </c>
      <c r="BX383" s="425">
        <v>0</v>
      </c>
      <c r="BY383" s="426">
        <v>0</v>
      </c>
      <c r="BZ383" s="425" t="s">
        <v>1597</v>
      </c>
      <c r="CA383" s="426" t="s">
        <v>29</v>
      </c>
      <c r="CB383" s="425">
        <v>0</v>
      </c>
      <c r="CC383" s="426">
        <v>0</v>
      </c>
      <c r="CD383" s="425">
        <v>0</v>
      </c>
      <c r="CE383" s="426">
        <v>0</v>
      </c>
      <c r="CF383" s="425">
        <v>0</v>
      </c>
      <c r="CG383" s="426">
        <v>0</v>
      </c>
      <c r="CH383" s="425">
        <v>0</v>
      </c>
      <c r="CI383" s="426">
        <v>0</v>
      </c>
      <c r="CJ383" s="1083"/>
      <c r="CK383" s="1083"/>
      <c r="CL383" s="425">
        <v>0</v>
      </c>
      <c r="CM383" s="426">
        <v>0</v>
      </c>
      <c r="CN383" s="425">
        <v>0</v>
      </c>
      <c r="CO383" s="426">
        <v>0</v>
      </c>
      <c r="CP383" s="1083"/>
      <c r="CQ383" s="1083"/>
      <c r="CR383" s="447"/>
      <c r="CS383" s="426"/>
      <c r="CT383" s="1083"/>
      <c r="CU383" s="1083"/>
      <c r="CV383" s="447"/>
      <c r="CW383" s="426"/>
      <c r="CX383" s="425">
        <v>0</v>
      </c>
      <c r="CY383" s="426">
        <v>0</v>
      </c>
      <c r="CZ383" s="425">
        <v>0</v>
      </c>
      <c r="DA383" s="426">
        <v>0</v>
      </c>
      <c r="DB383" s="425">
        <v>0</v>
      </c>
      <c r="DC383" s="426">
        <v>0</v>
      </c>
      <c r="DD383" s="447"/>
      <c r="DE383" s="426"/>
      <c r="DF383" s="447"/>
      <c r="DG383" s="426"/>
      <c r="DH383" s="447"/>
      <c r="DI383" s="426"/>
      <c r="DJ383" s="425">
        <v>0</v>
      </c>
      <c r="DK383" s="426">
        <v>0</v>
      </c>
      <c r="DL383" s="1083"/>
      <c r="DM383" s="1083"/>
      <c r="DN383" s="447"/>
      <c r="DO383" s="426"/>
      <c r="DP383" s="447"/>
      <c r="DQ383" s="426"/>
      <c r="DR383" s="447"/>
      <c r="DS383" s="426"/>
      <c r="DT383" s="425">
        <v>0</v>
      </c>
      <c r="DU383" s="426">
        <v>0</v>
      </c>
      <c r="DV383" s="447"/>
      <c r="DW383" s="426"/>
      <c r="DX383" s="1083"/>
      <c r="DY383" s="1083"/>
      <c r="DZ383" s="1690"/>
      <c r="EA383" s="1691"/>
      <c r="EB383" s="425">
        <v>0</v>
      </c>
      <c r="EC383" s="426">
        <v>0</v>
      </c>
      <c r="ED383" s="1083"/>
      <c r="EE383" s="1083"/>
      <c r="EF383" s="1690"/>
      <c r="EG383" s="1691"/>
      <c r="EH383" s="1083"/>
      <c r="EI383" s="1083"/>
      <c r="EJ383" s="425">
        <v>0</v>
      </c>
      <c r="EK383" s="426">
        <v>0</v>
      </c>
      <c r="EL383" s="1083"/>
      <c r="EM383" s="1083"/>
      <c r="EN383" s="425">
        <v>0</v>
      </c>
      <c r="EO383" s="426">
        <v>0</v>
      </c>
      <c r="EP383" s="447"/>
      <c r="EQ383" s="426"/>
      <c r="ER383" s="1083"/>
      <c r="ES383" s="1083"/>
      <c r="ET383" s="1083"/>
      <c r="EU383" s="1083"/>
      <c r="EV383" s="1083"/>
      <c r="EW383" s="1083"/>
      <c r="EX383" s="1083"/>
      <c r="EY383" s="1083"/>
      <c r="EZ383" s="447"/>
      <c r="FA383" s="426"/>
      <c r="FB383" s="1083"/>
      <c r="FC383" s="1083"/>
      <c r="FD383" s="1690"/>
      <c r="FE383" s="1691"/>
      <c r="FF383" s="1690"/>
      <c r="FG383" s="1691"/>
      <c r="FH383" s="1690"/>
      <c r="FI383" s="1691"/>
      <c r="FJ383" s="1083"/>
      <c r="FK383" s="1083"/>
      <c r="FL383" s="1083"/>
      <c r="FM383" s="1083"/>
      <c r="FN383" s="1083"/>
      <c r="FO383" s="1083"/>
      <c r="FP383" s="1083"/>
      <c r="FQ383" s="1083"/>
      <c r="FR383" s="1083"/>
      <c r="FS383" s="1083"/>
      <c r="FT383" s="1083"/>
      <c r="FU383" s="1083"/>
      <c r="FV383" s="1083"/>
      <c r="FW383" s="1083"/>
      <c r="FX383" s="1083"/>
      <c r="FY383" s="1083"/>
      <c r="FZ383" s="1083"/>
      <c r="GA383" s="1083"/>
      <c r="GB383" s="1083"/>
      <c r="GC383" s="1083"/>
      <c r="GD383" s="1083"/>
      <c r="GE383" s="1083"/>
      <c r="GF383" s="1083"/>
      <c r="GG383" s="1083"/>
      <c r="GH383" s="1083"/>
      <c r="GI383" s="1083"/>
      <c r="GJ383" s="447"/>
      <c r="GK383" s="426"/>
      <c r="GL383" s="447"/>
      <c r="GM383" s="426"/>
    </row>
    <row r="384" spans="1:195" ht="13.5" hidden="1" customHeight="1" outlineLevel="1" x14ac:dyDescent="0.15">
      <c r="A384" s="2863">
        <v>45102</v>
      </c>
      <c r="B384" s="1505"/>
      <c r="C384" s="1505"/>
      <c r="D384" s="1297" t="s">
        <v>1720</v>
      </c>
      <c r="E384" s="539" t="s">
        <v>765</v>
      </c>
      <c r="F384" s="1547"/>
      <c r="G384" s="1547"/>
      <c r="H384" s="1297" t="s">
        <v>1641</v>
      </c>
      <c r="I384" s="1298" t="s">
        <v>20</v>
      </c>
      <c r="J384" s="1297" t="s">
        <v>1645</v>
      </c>
      <c r="K384" s="1785" t="s">
        <v>20</v>
      </c>
      <c r="L384" s="1297" t="s">
        <v>1291</v>
      </c>
      <c r="M384" s="1298" t="s">
        <v>20</v>
      </c>
      <c r="N384" s="1297" t="s">
        <v>1089</v>
      </c>
      <c r="O384" s="1298" t="s">
        <v>29</v>
      </c>
      <c r="P384" s="1505"/>
      <c r="Q384" s="1505"/>
      <c r="R384" s="1297" t="s">
        <v>1770</v>
      </c>
      <c r="S384" s="1298" t="s">
        <v>20</v>
      </c>
      <c r="T384" s="1297" t="s">
        <v>1746</v>
      </c>
      <c r="U384" s="1298" t="s">
        <v>20</v>
      </c>
      <c r="V384" s="1297" t="s">
        <v>5</v>
      </c>
      <c r="W384" s="1298">
        <v>0</v>
      </c>
      <c r="X384" s="1505"/>
      <c r="Y384" s="1505"/>
      <c r="Z384" s="1505"/>
      <c r="AA384" s="1505"/>
      <c r="AB384" s="1297" t="s">
        <v>1589</v>
      </c>
      <c r="AC384" s="1298" t="s">
        <v>29</v>
      </c>
      <c r="AD384" s="1297" t="s">
        <v>1647</v>
      </c>
      <c r="AE384" s="1298" t="s">
        <v>20</v>
      </c>
      <c r="AF384" s="1297" t="s">
        <v>5</v>
      </c>
      <c r="AG384" s="1298">
        <v>0</v>
      </c>
      <c r="AH384" s="1657"/>
      <c r="AI384" s="1298"/>
      <c r="AJ384" s="1505"/>
      <c r="AK384" s="1505"/>
      <c r="AL384" s="1297"/>
      <c r="AM384" s="1298"/>
      <c r="AN384" s="1505"/>
      <c r="AO384" s="1505"/>
      <c r="AP384" s="1297"/>
      <c r="AQ384" s="1298">
        <v>0</v>
      </c>
      <c r="AR384" s="1297" t="s">
        <v>1407</v>
      </c>
      <c r="AS384" s="1298" t="s">
        <v>20</v>
      </c>
      <c r="AT384" s="1297"/>
      <c r="AU384" s="1298"/>
      <c r="AV384" s="1297" t="s">
        <v>1709</v>
      </c>
      <c r="AW384" s="1298" t="s">
        <v>20</v>
      </c>
      <c r="AX384" s="1505"/>
      <c r="AY384" s="1505"/>
      <c r="AZ384" s="1297" t="s">
        <v>1704</v>
      </c>
      <c r="BA384" s="1298" t="s">
        <v>29</v>
      </c>
      <c r="BB384" s="1297" t="s">
        <v>1757</v>
      </c>
      <c r="BC384" s="1298" t="s">
        <v>20</v>
      </c>
      <c r="BD384" s="1694"/>
      <c r="BE384" s="1695"/>
      <c r="BF384" s="1297" t="s">
        <v>889</v>
      </c>
      <c r="BG384" s="1298" t="s">
        <v>20</v>
      </c>
      <c r="BH384" s="1297" t="s">
        <v>1064</v>
      </c>
      <c r="BI384" s="1298" t="s">
        <v>29</v>
      </c>
      <c r="BJ384" s="1505"/>
      <c r="BK384" s="1505"/>
      <c r="BL384" s="1297"/>
      <c r="BM384" s="1298"/>
      <c r="BN384" s="1297"/>
      <c r="BO384" s="1298"/>
      <c r="BP384" s="1505"/>
      <c r="BQ384" s="1505"/>
      <c r="BR384" s="1297" t="s">
        <v>1264</v>
      </c>
      <c r="BS384" s="1298" t="s">
        <v>29</v>
      </c>
      <c r="BT384" s="1505"/>
      <c r="BU384" s="1505"/>
      <c r="BV384" s="1297" t="s">
        <v>1597</v>
      </c>
      <c r="BW384" s="1298" t="s">
        <v>29</v>
      </c>
      <c r="BX384" s="1297" t="s">
        <v>1316</v>
      </c>
      <c r="BY384" s="1298" t="s">
        <v>29</v>
      </c>
      <c r="BZ384" s="1297" t="s">
        <v>1245</v>
      </c>
      <c r="CA384" s="1298" t="s">
        <v>29</v>
      </c>
      <c r="CB384" s="1297" t="s">
        <v>1643</v>
      </c>
      <c r="CC384" s="1298" t="s">
        <v>29</v>
      </c>
      <c r="CD384" s="1297" t="s">
        <v>1737</v>
      </c>
      <c r="CE384" s="1298" t="s">
        <v>20</v>
      </c>
      <c r="CF384" s="1297" t="s">
        <v>1736</v>
      </c>
      <c r="CG384" s="1298" t="s">
        <v>29</v>
      </c>
      <c r="CH384" s="1297" t="s">
        <v>1535</v>
      </c>
      <c r="CI384" s="1298" t="s">
        <v>29</v>
      </c>
      <c r="CJ384" s="1505"/>
      <c r="CK384" s="1505"/>
      <c r="CL384" s="1297" t="s">
        <v>1758</v>
      </c>
      <c r="CM384" s="1298" t="s">
        <v>29</v>
      </c>
      <c r="CN384" s="1297" t="s">
        <v>1722</v>
      </c>
      <c r="CO384" s="1298" t="s">
        <v>20</v>
      </c>
      <c r="CP384" s="1505"/>
      <c r="CQ384" s="1505"/>
      <c r="CR384" s="1297"/>
      <c r="CS384" s="1298"/>
      <c r="CT384" s="1505"/>
      <c r="CU384" s="1505"/>
      <c r="CV384" s="1297"/>
      <c r="CW384" s="1298"/>
      <c r="CX384" s="1297" t="s">
        <v>1424</v>
      </c>
      <c r="CY384" s="1298" t="s">
        <v>20</v>
      </c>
      <c r="CZ384" s="1297" t="s">
        <v>1086</v>
      </c>
      <c r="DA384" s="539" t="s">
        <v>765</v>
      </c>
      <c r="DB384" s="1297" t="s">
        <v>1777</v>
      </c>
      <c r="DC384" s="1298" t="s">
        <v>20</v>
      </c>
      <c r="DD384" s="1297"/>
      <c r="DE384" s="1298"/>
      <c r="DF384" s="1297"/>
      <c r="DG384" s="1298"/>
      <c r="DH384" s="1297"/>
      <c r="DI384" s="1298"/>
      <c r="DJ384" s="1297" t="s">
        <v>1665</v>
      </c>
      <c r="DK384" s="1298" t="s">
        <v>20</v>
      </c>
      <c r="DL384" s="1505"/>
      <c r="DM384" s="1505"/>
      <c r="DN384" s="1297"/>
      <c r="DO384" s="1298"/>
      <c r="DP384" s="1297"/>
      <c r="DQ384" s="1298"/>
      <c r="DR384" s="1297"/>
      <c r="DS384" s="1298"/>
      <c r="DT384" s="1297" t="s">
        <v>5</v>
      </c>
      <c r="DU384" s="1298">
        <v>0</v>
      </c>
      <c r="DV384" s="1297"/>
      <c r="DW384" s="1298"/>
      <c r="DX384" s="1505"/>
      <c r="DY384" s="1505"/>
      <c r="DZ384" s="1694"/>
      <c r="EA384" s="1695"/>
      <c r="EB384" s="1297" t="s">
        <v>1726</v>
      </c>
      <c r="EC384" s="1298" t="s">
        <v>29</v>
      </c>
      <c r="ED384" s="1505"/>
      <c r="EE384" s="1505"/>
      <c r="EF384" s="1694"/>
      <c r="EG384" s="1695"/>
      <c r="EH384" s="1505"/>
      <c r="EI384" s="1505"/>
      <c r="EJ384" s="1297"/>
      <c r="EK384" s="1298">
        <v>0</v>
      </c>
      <c r="EL384" s="1505"/>
      <c r="EM384" s="1505"/>
      <c r="EN384" s="1297" t="s">
        <v>683</v>
      </c>
      <c r="EO384" s="1298">
        <v>0</v>
      </c>
      <c r="EP384" s="1297"/>
      <c r="EQ384" s="1298"/>
      <c r="ER384" s="1505"/>
      <c r="ES384" s="1505"/>
      <c r="ET384" s="1505"/>
      <c r="EU384" s="1505"/>
      <c r="EV384" s="1505"/>
      <c r="EW384" s="1505"/>
      <c r="EX384" s="1505"/>
      <c r="EY384" s="1505"/>
      <c r="EZ384" s="1297"/>
      <c r="FA384" s="1298"/>
      <c r="FB384" s="1505"/>
      <c r="FC384" s="1505"/>
      <c r="FD384" s="1694"/>
      <c r="FE384" s="1695"/>
      <c r="FF384" s="1694"/>
      <c r="FG384" s="1695"/>
      <c r="FH384" s="1694"/>
      <c r="FI384" s="1695"/>
      <c r="FJ384" s="1505"/>
      <c r="FK384" s="1505"/>
      <c r="FL384" s="1505"/>
      <c r="FM384" s="1505"/>
      <c r="FN384" s="1505"/>
      <c r="FO384" s="1505"/>
      <c r="FP384" s="1505"/>
      <c r="FQ384" s="1505"/>
      <c r="FR384" s="1505"/>
      <c r="FS384" s="1505"/>
      <c r="FT384" s="1505"/>
      <c r="FU384" s="1505"/>
      <c r="FV384" s="1505"/>
      <c r="FW384" s="1505"/>
      <c r="FX384" s="1505"/>
      <c r="FY384" s="1505"/>
      <c r="FZ384" s="1505"/>
      <c r="GA384" s="1505"/>
      <c r="GB384" s="1505"/>
      <c r="GC384" s="1505"/>
      <c r="GD384" s="1505"/>
      <c r="GE384" s="1505"/>
      <c r="GF384" s="1505"/>
      <c r="GG384" s="1505"/>
      <c r="GH384" s="1505"/>
      <c r="GI384" s="1505"/>
      <c r="GJ384" s="1297"/>
      <c r="GK384" s="1298"/>
      <c r="GL384" s="1297"/>
      <c r="GM384" s="1298"/>
    </row>
    <row r="385" spans="1:195" ht="13.5" hidden="1" customHeight="1" outlineLevel="1" x14ac:dyDescent="0.15">
      <c r="A385" s="2864"/>
      <c r="B385" s="1506"/>
      <c r="C385" s="1506"/>
      <c r="D385" s="1299" t="s">
        <v>1769</v>
      </c>
      <c r="E385" s="1300" t="s">
        <v>20</v>
      </c>
      <c r="F385" s="1506"/>
      <c r="G385" s="1506"/>
      <c r="H385" s="1299" t="s">
        <v>639</v>
      </c>
      <c r="I385" s="1300" t="s">
        <v>29</v>
      </c>
      <c r="J385" s="1299" t="s">
        <v>1726</v>
      </c>
      <c r="K385" s="1786" t="s">
        <v>20</v>
      </c>
      <c r="L385" s="1299" t="s">
        <v>889</v>
      </c>
      <c r="M385" s="1300" t="s">
        <v>29</v>
      </c>
      <c r="N385" s="1299" t="s">
        <v>1751</v>
      </c>
      <c r="O385" s="1300" t="s">
        <v>29</v>
      </c>
      <c r="P385" s="1506"/>
      <c r="Q385" s="1506"/>
      <c r="R385" s="1299" t="s">
        <v>1771</v>
      </c>
      <c r="S385" s="1300" t="s">
        <v>20</v>
      </c>
      <c r="T385" s="1299" t="s">
        <v>1639</v>
      </c>
      <c r="U385" s="1300" t="s">
        <v>29</v>
      </c>
      <c r="V385" s="1299">
        <v>0</v>
      </c>
      <c r="W385" s="1300">
        <v>0</v>
      </c>
      <c r="X385" s="1506"/>
      <c r="Y385" s="1506"/>
      <c r="Z385" s="1506"/>
      <c r="AA385" s="1506"/>
      <c r="AB385" s="1299" t="s">
        <v>1593</v>
      </c>
      <c r="AC385" s="1300" t="s">
        <v>29</v>
      </c>
      <c r="AD385" s="1299" t="s">
        <v>1774</v>
      </c>
      <c r="AE385" s="1300" t="s">
        <v>29</v>
      </c>
      <c r="AF385" s="1299">
        <v>0</v>
      </c>
      <c r="AG385" s="1300">
        <v>0</v>
      </c>
      <c r="AH385" s="1658"/>
      <c r="AI385" s="1300"/>
      <c r="AJ385" s="1506"/>
      <c r="AK385" s="1506"/>
      <c r="AL385" s="1299"/>
      <c r="AM385" s="1300"/>
      <c r="AN385" s="1506"/>
      <c r="AO385" s="1506"/>
      <c r="AP385" s="1299">
        <v>0</v>
      </c>
      <c r="AQ385" s="1300">
        <v>0</v>
      </c>
      <c r="AR385" s="1299" t="s">
        <v>1535</v>
      </c>
      <c r="AS385" s="1300" t="s">
        <v>29</v>
      </c>
      <c r="AT385" s="1299"/>
      <c r="AU385" s="1300"/>
      <c r="AV385" s="1299" t="s">
        <v>1494</v>
      </c>
      <c r="AW385" s="1300" t="s">
        <v>20</v>
      </c>
      <c r="AX385" s="1506"/>
      <c r="AY385" s="1506"/>
      <c r="AZ385" s="1299" t="s">
        <v>854</v>
      </c>
      <c r="BA385" s="1300" t="s">
        <v>29</v>
      </c>
      <c r="BB385" s="1299" t="s">
        <v>1073</v>
      </c>
      <c r="BC385" s="1300" t="s">
        <v>29</v>
      </c>
      <c r="BD385" s="1696"/>
      <c r="BE385" s="1697"/>
      <c r="BF385" s="1299" t="s">
        <v>888</v>
      </c>
      <c r="BG385" s="1300" t="s">
        <v>29</v>
      </c>
      <c r="BH385" s="1299" t="s">
        <v>1473</v>
      </c>
      <c r="BI385" s="1300" t="s">
        <v>20</v>
      </c>
      <c r="BJ385" s="1506"/>
      <c r="BK385" s="1506"/>
      <c r="BL385" s="1299"/>
      <c r="BM385" s="1300"/>
      <c r="BN385" s="1299"/>
      <c r="BO385" s="1300"/>
      <c r="BP385" s="1506"/>
      <c r="BQ385" s="1506"/>
      <c r="BR385" s="1299" t="s">
        <v>1744</v>
      </c>
      <c r="BS385" s="1300" t="s">
        <v>29</v>
      </c>
      <c r="BT385" s="1506"/>
      <c r="BU385" s="1506"/>
      <c r="BV385" s="1299" t="s">
        <v>1763</v>
      </c>
      <c r="BW385" s="1300" t="s">
        <v>20</v>
      </c>
      <c r="BX385" s="1299" t="s">
        <v>1722</v>
      </c>
      <c r="BY385" s="1300" t="s">
        <v>20</v>
      </c>
      <c r="BZ385" s="1299" t="s">
        <v>1291</v>
      </c>
      <c r="CA385" s="1300" t="s">
        <v>20</v>
      </c>
      <c r="CB385" s="1299" t="s">
        <v>1424</v>
      </c>
      <c r="CC385" s="1300" t="s">
        <v>20</v>
      </c>
      <c r="CD385" s="1299" t="s">
        <v>1580</v>
      </c>
      <c r="CE385" s="1300" t="s">
        <v>20</v>
      </c>
      <c r="CF385" s="1299" t="s">
        <v>1587</v>
      </c>
      <c r="CG385" s="1300" t="s">
        <v>20</v>
      </c>
      <c r="CH385" s="1299" t="s">
        <v>1407</v>
      </c>
      <c r="CI385" s="1300" t="s">
        <v>29</v>
      </c>
      <c r="CJ385" s="1506"/>
      <c r="CK385" s="1506"/>
      <c r="CL385" s="1299" t="s">
        <v>1645</v>
      </c>
      <c r="CM385" s="1300" t="s">
        <v>20</v>
      </c>
      <c r="CN385" s="1299" t="s">
        <v>1086</v>
      </c>
      <c r="CO385" s="1300" t="s">
        <v>29</v>
      </c>
      <c r="CP385" s="1506"/>
      <c r="CQ385" s="1506"/>
      <c r="CR385" s="1299"/>
      <c r="CS385" s="1300"/>
      <c r="CT385" s="1506"/>
      <c r="CU385" s="1506"/>
      <c r="CV385" s="1299"/>
      <c r="CW385" s="1300"/>
      <c r="CX385" s="1299" t="s">
        <v>1643</v>
      </c>
      <c r="CY385" s="1300" t="s">
        <v>598</v>
      </c>
      <c r="CZ385" s="1299" t="s">
        <v>1768</v>
      </c>
      <c r="DA385" s="1300" t="s">
        <v>29</v>
      </c>
      <c r="DB385" s="1299" t="s">
        <v>616</v>
      </c>
      <c r="DC385" s="1300" t="s">
        <v>20</v>
      </c>
      <c r="DD385" s="1299"/>
      <c r="DE385" s="1300"/>
      <c r="DF385" s="1299"/>
      <c r="DG385" s="1300"/>
      <c r="DH385" s="1299"/>
      <c r="DI385" s="1300"/>
      <c r="DJ385" s="1299" t="s">
        <v>1720</v>
      </c>
      <c r="DK385" s="1300" t="s">
        <v>29</v>
      </c>
      <c r="DL385" s="1506"/>
      <c r="DM385" s="1506"/>
      <c r="DN385" s="1299"/>
      <c r="DO385" s="1300"/>
      <c r="DP385" s="1299"/>
      <c r="DQ385" s="1300"/>
      <c r="DR385" s="1299"/>
      <c r="DS385" s="1300"/>
      <c r="DT385" s="1299">
        <v>0</v>
      </c>
      <c r="DU385" s="1300">
        <v>0</v>
      </c>
      <c r="DV385" s="1299"/>
      <c r="DW385" s="1300"/>
      <c r="DX385" s="1506"/>
      <c r="DY385" s="1506"/>
      <c r="DZ385" s="1696"/>
      <c r="EA385" s="1697"/>
      <c r="EB385" s="1299" t="s">
        <v>1665</v>
      </c>
      <c r="EC385" s="1300" t="s">
        <v>29</v>
      </c>
      <c r="ED385" s="1506"/>
      <c r="EE385" s="1506"/>
      <c r="EF385" s="1696"/>
      <c r="EG385" s="1697"/>
      <c r="EH385" s="1506"/>
      <c r="EI385" s="1506"/>
      <c r="EJ385" s="1299">
        <v>0</v>
      </c>
      <c r="EK385" s="1300">
        <v>0</v>
      </c>
      <c r="EL385" s="1506"/>
      <c r="EM385" s="1506"/>
      <c r="EN385" s="1299">
        <v>0</v>
      </c>
      <c r="EO385" s="1300">
        <v>0</v>
      </c>
      <c r="EP385" s="1299"/>
      <c r="EQ385" s="1300"/>
      <c r="ER385" s="1506"/>
      <c r="ES385" s="1506"/>
      <c r="ET385" s="1506"/>
      <c r="EU385" s="1506"/>
      <c r="EV385" s="1506"/>
      <c r="EW385" s="1506"/>
      <c r="EX385" s="1506"/>
      <c r="EY385" s="1506"/>
      <c r="EZ385" s="1299"/>
      <c r="FA385" s="1300"/>
      <c r="FB385" s="1506"/>
      <c r="FC385" s="1506"/>
      <c r="FD385" s="1696"/>
      <c r="FE385" s="1697"/>
      <c r="FF385" s="1696"/>
      <c r="FG385" s="1697"/>
      <c r="FH385" s="1696"/>
      <c r="FI385" s="1697"/>
      <c r="FJ385" s="1506"/>
      <c r="FK385" s="1506"/>
      <c r="FL385" s="1506"/>
      <c r="FM385" s="1506"/>
      <c r="FN385" s="1506"/>
      <c r="FO385" s="1506"/>
      <c r="FP385" s="1506"/>
      <c r="FQ385" s="1506"/>
      <c r="FR385" s="1506"/>
      <c r="FS385" s="1506"/>
      <c r="FT385" s="1506"/>
      <c r="FU385" s="1506"/>
      <c r="FV385" s="1506"/>
      <c r="FW385" s="1506"/>
      <c r="FX385" s="1506"/>
      <c r="FY385" s="1506"/>
      <c r="FZ385" s="1506"/>
      <c r="GA385" s="1506"/>
      <c r="GB385" s="1506"/>
      <c r="GC385" s="1506"/>
      <c r="GD385" s="1506"/>
      <c r="GE385" s="1506"/>
      <c r="GF385" s="1506"/>
      <c r="GG385" s="1506"/>
      <c r="GH385" s="1506"/>
      <c r="GI385" s="1506"/>
      <c r="GJ385" s="1299"/>
      <c r="GK385" s="1300"/>
      <c r="GL385" s="1299"/>
      <c r="GM385" s="1300"/>
    </row>
    <row r="386" spans="1:195" ht="13.5" hidden="1" customHeight="1" outlineLevel="1" x14ac:dyDescent="0.15">
      <c r="A386" s="2864"/>
      <c r="B386" s="1506"/>
      <c r="C386" s="1506"/>
      <c r="D386" s="1299" t="s">
        <v>1081</v>
      </c>
      <c r="E386" s="1300" t="s">
        <v>29</v>
      </c>
      <c r="F386" s="1506"/>
      <c r="G386" s="1506"/>
      <c r="H386" s="1299" t="s">
        <v>1245</v>
      </c>
      <c r="I386" s="1300" t="s">
        <v>20</v>
      </c>
      <c r="J386" s="1299" t="s">
        <v>1709</v>
      </c>
      <c r="K386" s="1786" t="s">
        <v>20</v>
      </c>
      <c r="L386" s="1299" t="s">
        <v>1737</v>
      </c>
      <c r="M386" s="1300" t="s">
        <v>29</v>
      </c>
      <c r="N386" s="1299" t="s">
        <v>642</v>
      </c>
      <c r="O386" s="1300" t="s">
        <v>20</v>
      </c>
      <c r="P386" s="1506"/>
      <c r="Q386" s="1506"/>
      <c r="R386" s="1299" t="s">
        <v>1773</v>
      </c>
      <c r="S386" s="1300" t="s">
        <v>20</v>
      </c>
      <c r="T386" s="1299" t="s">
        <v>854</v>
      </c>
      <c r="U386" s="1300" t="s">
        <v>29</v>
      </c>
      <c r="V386" s="1299">
        <v>0</v>
      </c>
      <c r="W386" s="1300">
        <v>0</v>
      </c>
      <c r="X386" s="1506"/>
      <c r="Y386" s="1506"/>
      <c r="Z386" s="1506"/>
      <c r="AA386" s="1506"/>
      <c r="AB386" s="1299" t="s">
        <v>1264</v>
      </c>
      <c r="AC386" s="1300" t="s">
        <v>29</v>
      </c>
      <c r="AD386" s="1299" t="s">
        <v>1758</v>
      </c>
      <c r="AE386" s="1300" t="s">
        <v>29</v>
      </c>
      <c r="AF386" s="1299">
        <v>0</v>
      </c>
      <c r="AG386" s="1300">
        <v>0</v>
      </c>
      <c r="AH386" s="1658"/>
      <c r="AI386" s="1300"/>
      <c r="AJ386" s="1506"/>
      <c r="AK386" s="1506"/>
      <c r="AL386" s="1299"/>
      <c r="AM386" s="1300"/>
      <c r="AN386" s="1506"/>
      <c r="AO386" s="1506"/>
      <c r="AP386" s="1299">
        <v>0</v>
      </c>
      <c r="AQ386" s="1300">
        <v>0</v>
      </c>
      <c r="AR386" s="1299" t="s">
        <v>1073</v>
      </c>
      <c r="AS386" s="1300" t="s">
        <v>29</v>
      </c>
      <c r="AT386" s="1299"/>
      <c r="AU386" s="1300"/>
      <c r="AV386" s="1299" t="s">
        <v>1291</v>
      </c>
      <c r="AW386" s="1300" t="s">
        <v>29</v>
      </c>
      <c r="AX386" s="1506"/>
      <c r="AY386" s="1506"/>
      <c r="AZ386" s="1299" t="s">
        <v>1580</v>
      </c>
      <c r="BA386" s="1300" t="s">
        <v>29</v>
      </c>
      <c r="BB386" s="1299" t="s">
        <v>1704</v>
      </c>
      <c r="BC386" s="1300" t="s">
        <v>29</v>
      </c>
      <c r="BD386" s="1696"/>
      <c r="BE386" s="1697"/>
      <c r="BF386" s="1299" t="s">
        <v>1754</v>
      </c>
      <c r="BG386" s="1300" t="s">
        <v>20</v>
      </c>
      <c r="BH386" s="1299" t="s">
        <v>1672</v>
      </c>
      <c r="BI386" s="1300" t="s">
        <v>20</v>
      </c>
      <c r="BJ386" s="1506"/>
      <c r="BK386" s="1506"/>
      <c r="BL386" s="1299"/>
      <c r="BM386" s="1300"/>
      <c r="BN386" s="1299"/>
      <c r="BO386" s="1300"/>
      <c r="BP386" s="1506"/>
      <c r="BQ386" s="1506"/>
      <c r="BR386" s="1299" t="s">
        <v>889</v>
      </c>
      <c r="BS386" s="1300" t="s">
        <v>29</v>
      </c>
      <c r="BT386" s="1506"/>
      <c r="BU386" s="1506"/>
      <c r="BV386" s="1299" t="s">
        <v>1567</v>
      </c>
      <c r="BW386" s="1300" t="s">
        <v>29</v>
      </c>
      <c r="BX386" s="1299" t="s">
        <v>1473</v>
      </c>
      <c r="BY386" s="1300" t="s">
        <v>20</v>
      </c>
      <c r="BZ386" s="1299" t="s">
        <v>1356</v>
      </c>
      <c r="CA386" s="1300" t="s">
        <v>29</v>
      </c>
      <c r="CB386" s="1299" t="s">
        <v>1774</v>
      </c>
      <c r="CC386" s="1300" t="s">
        <v>29</v>
      </c>
      <c r="CD386" s="1299" t="s">
        <v>1407</v>
      </c>
      <c r="CE386" s="1300" t="s">
        <v>29</v>
      </c>
      <c r="CF386" s="1299" t="s">
        <v>1316</v>
      </c>
      <c r="CG386" s="1300" t="s">
        <v>20</v>
      </c>
      <c r="CH386" s="1299" t="s">
        <v>1769</v>
      </c>
      <c r="CI386" s="1300" t="s">
        <v>29</v>
      </c>
      <c r="CJ386" s="1506"/>
      <c r="CK386" s="1506"/>
      <c r="CL386" s="1299" t="s">
        <v>1763</v>
      </c>
      <c r="CM386" s="1300" t="s">
        <v>29</v>
      </c>
      <c r="CN386" s="1299" t="s">
        <v>1772</v>
      </c>
      <c r="CO386" s="1300" t="s">
        <v>591</v>
      </c>
      <c r="CP386" s="1506"/>
      <c r="CQ386" s="1506"/>
      <c r="CR386" s="1299"/>
      <c r="CS386" s="1300"/>
      <c r="CT386" s="1506"/>
      <c r="CU386" s="1506"/>
      <c r="CV386" s="1299"/>
      <c r="CW386" s="1300"/>
      <c r="CX386" s="1299">
        <v>0</v>
      </c>
      <c r="CY386" s="1300">
        <v>0</v>
      </c>
      <c r="CZ386" s="1299" t="s">
        <v>1587</v>
      </c>
      <c r="DA386" s="1300" t="s">
        <v>20</v>
      </c>
      <c r="DB386" s="1299" t="s">
        <v>1726</v>
      </c>
      <c r="DC386" s="1300" t="s">
        <v>20</v>
      </c>
      <c r="DD386" s="1299"/>
      <c r="DE386" s="1300"/>
      <c r="DF386" s="1299"/>
      <c r="DG386" s="1300"/>
      <c r="DH386" s="1299"/>
      <c r="DI386" s="1300"/>
      <c r="DJ386" s="1299" t="s">
        <v>1777</v>
      </c>
      <c r="DK386" s="1300" t="s">
        <v>20</v>
      </c>
      <c r="DL386" s="1506"/>
      <c r="DM386" s="1506"/>
      <c r="DN386" s="1299"/>
      <c r="DO386" s="1300"/>
      <c r="DP386" s="1299"/>
      <c r="DQ386" s="1300"/>
      <c r="DR386" s="1299"/>
      <c r="DS386" s="1300"/>
      <c r="DT386" s="1299">
        <v>0</v>
      </c>
      <c r="DU386" s="1300">
        <v>0</v>
      </c>
      <c r="DV386" s="1299"/>
      <c r="DW386" s="1300"/>
      <c r="DX386" s="1506"/>
      <c r="DY386" s="1506"/>
      <c r="DZ386" s="1696"/>
      <c r="EA386" s="1697"/>
      <c r="EB386" s="1299" t="s">
        <v>1029</v>
      </c>
      <c r="EC386" s="1300" t="s">
        <v>20</v>
      </c>
      <c r="ED386" s="1506"/>
      <c r="EE386" s="1506"/>
      <c r="EF386" s="1696"/>
      <c r="EG386" s="1697"/>
      <c r="EH386" s="1506"/>
      <c r="EI386" s="1506"/>
      <c r="EJ386" s="1299">
        <v>0</v>
      </c>
      <c r="EK386" s="1300">
        <v>0</v>
      </c>
      <c r="EL386" s="1506"/>
      <c r="EM386" s="1506"/>
      <c r="EN386" s="1299">
        <v>0</v>
      </c>
      <c r="EO386" s="1300">
        <v>0</v>
      </c>
      <c r="EP386" s="1299"/>
      <c r="EQ386" s="1300"/>
      <c r="ER386" s="1506"/>
      <c r="ES386" s="1506"/>
      <c r="ET386" s="1506"/>
      <c r="EU386" s="1506"/>
      <c r="EV386" s="1506"/>
      <c r="EW386" s="1506"/>
      <c r="EX386" s="1506"/>
      <c r="EY386" s="1506"/>
      <c r="EZ386" s="1299"/>
      <c r="FA386" s="1300"/>
      <c r="FB386" s="1506"/>
      <c r="FC386" s="1506"/>
      <c r="FD386" s="1696"/>
      <c r="FE386" s="1697"/>
      <c r="FF386" s="1696"/>
      <c r="FG386" s="1697"/>
      <c r="FH386" s="1696"/>
      <c r="FI386" s="1697"/>
      <c r="FJ386" s="1506"/>
      <c r="FK386" s="1506"/>
      <c r="FL386" s="1506"/>
      <c r="FM386" s="1506"/>
      <c r="FN386" s="1506"/>
      <c r="FO386" s="1506"/>
      <c r="FP386" s="1506"/>
      <c r="FQ386" s="1506"/>
      <c r="FR386" s="1506"/>
      <c r="FS386" s="1506"/>
      <c r="FT386" s="1506"/>
      <c r="FU386" s="1506"/>
      <c r="FV386" s="1506"/>
      <c r="FW386" s="1506"/>
      <c r="FX386" s="1506"/>
      <c r="FY386" s="1506"/>
      <c r="FZ386" s="1506"/>
      <c r="GA386" s="1506"/>
      <c r="GB386" s="1506"/>
      <c r="GC386" s="1506"/>
      <c r="GD386" s="1506"/>
      <c r="GE386" s="1506"/>
      <c r="GF386" s="1506"/>
      <c r="GG386" s="1506"/>
      <c r="GH386" s="1506"/>
      <c r="GI386" s="1506"/>
      <c r="GJ386" s="1299"/>
      <c r="GK386" s="1300"/>
      <c r="GL386" s="1299"/>
      <c r="GM386" s="1300"/>
    </row>
    <row r="387" spans="1:195" ht="13.5" hidden="1" customHeight="1" outlineLevel="1" x14ac:dyDescent="0.15">
      <c r="A387" s="2864"/>
      <c r="B387" s="1506"/>
      <c r="C387" s="1506"/>
      <c r="D387" s="1299" t="s">
        <v>1291</v>
      </c>
      <c r="E387" s="1300" t="s">
        <v>20</v>
      </c>
      <c r="F387" s="1506"/>
      <c r="G387" s="1506"/>
      <c r="H387" s="1299" t="s">
        <v>1754</v>
      </c>
      <c r="I387" s="1300" t="s">
        <v>29</v>
      </c>
      <c r="J387" s="1299" t="s">
        <v>1567</v>
      </c>
      <c r="K387" s="1786" t="s">
        <v>29</v>
      </c>
      <c r="L387" s="1299" t="s">
        <v>599</v>
      </c>
      <c r="M387" s="1300" t="s">
        <v>20</v>
      </c>
      <c r="N387" s="1299" t="s">
        <v>1414</v>
      </c>
      <c r="O387" s="1300" t="s">
        <v>20</v>
      </c>
      <c r="P387" s="1506"/>
      <c r="Q387" s="1506"/>
      <c r="R387" s="1299" t="s">
        <v>1775</v>
      </c>
      <c r="S387" s="496" t="s">
        <v>764</v>
      </c>
      <c r="T387" s="1299" t="s">
        <v>1769</v>
      </c>
      <c r="U387" s="1300" t="s">
        <v>598</v>
      </c>
      <c r="V387" s="1299">
        <v>0</v>
      </c>
      <c r="W387" s="1300">
        <v>0</v>
      </c>
      <c r="X387" s="1506"/>
      <c r="Y387" s="1506"/>
      <c r="Z387" s="1506"/>
      <c r="AA387" s="1506"/>
      <c r="AB387" s="1299" t="s">
        <v>1356</v>
      </c>
      <c r="AC387" s="1126" t="s">
        <v>998</v>
      </c>
      <c r="AD387" s="1299" t="s">
        <v>854</v>
      </c>
      <c r="AE387" s="1300" t="s">
        <v>20</v>
      </c>
      <c r="AF387" s="1299">
        <v>0</v>
      </c>
      <c r="AG387" s="1300">
        <v>0</v>
      </c>
      <c r="AH387" s="1658"/>
      <c r="AI387" s="1300"/>
      <c r="AJ387" s="1506"/>
      <c r="AK387" s="1506"/>
      <c r="AL387" s="1299"/>
      <c r="AM387" s="1300"/>
      <c r="AN387" s="1506"/>
      <c r="AO387" s="1506"/>
      <c r="AP387" s="1299">
        <v>0</v>
      </c>
      <c r="AQ387" s="1300">
        <v>0</v>
      </c>
      <c r="AR387" s="1299" t="s">
        <v>1064</v>
      </c>
      <c r="AS387" s="1300" t="s">
        <v>29</v>
      </c>
      <c r="AT387" s="1299"/>
      <c r="AU387" s="1300"/>
      <c r="AV387" s="1299" t="s">
        <v>1073</v>
      </c>
      <c r="AW387" s="1300" t="s">
        <v>20</v>
      </c>
      <c r="AX387" s="1506"/>
      <c r="AY387" s="1506"/>
      <c r="AZ387" s="1299" t="s">
        <v>1316</v>
      </c>
      <c r="BA387" s="1300" t="s">
        <v>598</v>
      </c>
      <c r="BB387" s="1299" t="s">
        <v>1086</v>
      </c>
      <c r="BC387" s="1300">
        <v>0</v>
      </c>
      <c r="BD387" s="1696"/>
      <c r="BE387" s="1697"/>
      <c r="BF387" s="1299" t="s">
        <v>1736</v>
      </c>
      <c r="BG387" s="1300" t="s">
        <v>20</v>
      </c>
      <c r="BH387" s="1299" t="s">
        <v>616</v>
      </c>
      <c r="BI387" s="1300" t="s">
        <v>20</v>
      </c>
      <c r="BJ387" s="1506"/>
      <c r="BK387" s="1506"/>
      <c r="BL387" s="1299"/>
      <c r="BM387" s="1300"/>
      <c r="BN387" s="1299"/>
      <c r="BO387" s="1300"/>
      <c r="BP387" s="1506"/>
      <c r="BQ387" s="1506"/>
      <c r="BR387" s="1299" t="s">
        <v>1407</v>
      </c>
      <c r="BS387" s="1300" t="s">
        <v>20</v>
      </c>
      <c r="BT387" s="1506"/>
      <c r="BU387" s="1506"/>
      <c r="BV387" s="1299" t="s">
        <v>1665</v>
      </c>
      <c r="BW387" s="1300" t="s">
        <v>29</v>
      </c>
      <c r="BX387" s="1299" t="s">
        <v>1535</v>
      </c>
      <c r="BY387" s="1300" t="s">
        <v>29</v>
      </c>
      <c r="BZ387" s="1299" t="s">
        <v>1081</v>
      </c>
      <c r="CA387" s="1300" t="s">
        <v>29</v>
      </c>
      <c r="CB387" s="1299" t="s">
        <v>642</v>
      </c>
      <c r="CC387" s="1300" t="s">
        <v>20</v>
      </c>
      <c r="CD387" s="1299" t="s">
        <v>1641</v>
      </c>
      <c r="CE387" s="1300" t="s">
        <v>20</v>
      </c>
      <c r="CF387" s="1299" t="s">
        <v>1672</v>
      </c>
      <c r="CG387" s="1300" t="s">
        <v>29</v>
      </c>
      <c r="CH387" s="1299" t="s">
        <v>1400</v>
      </c>
      <c r="CI387" s="1300" t="s">
        <v>20</v>
      </c>
      <c r="CJ387" s="1506"/>
      <c r="CK387" s="1506"/>
      <c r="CL387" s="1299" t="s">
        <v>639</v>
      </c>
      <c r="CM387" s="1300" t="s">
        <v>29</v>
      </c>
      <c r="CN387" s="1299" t="s">
        <v>1774</v>
      </c>
      <c r="CO387" s="1300" t="s">
        <v>20</v>
      </c>
      <c r="CP387" s="1506"/>
      <c r="CQ387" s="1506"/>
      <c r="CR387" s="1299"/>
      <c r="CS387" s="1300"/>
      <c r="CT387" s="1506"/>
      <c r="CU387" s="1506"/>
      <c r="CV387" s="1299"/>
      <c r="CW387" s="1300"/>
      <c r="CX387" s="1299">
        <v>0</v>
      </c>
      <c r="CY387" s="1300">
        <v>0</v>
      </c>
      <c r="CZ387" s="1299" t="s">
        <v>1089</v>
      </c>
      <c r="DA387" s="1300" t="s">
        <v>20</v>
      </c>
      <c r="DB387" s="1299" t="s">
        <v>1424</v>
      </c>
      <c r="DC387" s="1300" t="s">
        <v>20</v>
      </c>
      <c r="DD387" s="1299"/>
      <c r="DE387" s="1300"/>
      <c r="DF387" s="1299"/>
      <c r="DG387" s="1300"/>
      <c r="DH387" s="1299"/>
      <c r="DI387" s="1300"/>
      <c r="DJ387" s="1299" t="s">
        <v>888</v>
      </c>
      <c r="DK387" s="496" t="s">
        <v>1778</v>
      </c>
      <c r="DL387" s="1506"/>
      <c r="DM387" s="1506"/>
      <c r="DN387" s="1299"/>
      <c r="DO387" s="1300"/>
      <c r="DP387" s="1299"/>
      <c r="DQ387" s="1300"/>
      <c r="DR387" s="1299"/>
      <c r="DS387" s="1300"/>
      <c r="DT387" s="1299">
        <v>0</v>
      </c>
      <c r="DU387" s="1300">
        <v>0</v>
      </c>
      <c r="DV387" s="1299"/>
      <c r="DW387" s="1300"/>
      <c r="DX387" s="1506"/>
      <c r="DY387" s="1506"/>
      <c r="DZ387" s="1696"/>
      <c r="EA387" s="1697"/>
      <c r="EB387" s="1299" t="s">
        <v>1645</v>
      </c>
      <c r="EC387" s="1300" t="s">
        <v>20</v>
      </c>
      <c r="ED387" s="1506"/>
      <c r="EE387" s="1506"/>
      <c r="EF387" s="1696"/>
      <c r="EG387" s="1697"/>
      <c r="EH387" s="1263"/>
      <c r="EI387" s="1263"/>
      <c r="EJ387" s="1299">
        <v>0</v>
      </c>
      <c r="EK387" s="1300">
        <v>0</v>
      </c>
      <c r="EL387" s="1506"/>
      <c r="EM387" s="1506"/>
      <c r="EN387" s="1299">
        <v>0</v>
      </c>
      <c r="EO387" s="1300">
        <v>0</v>
      </c>
      <c r="EP387" s="1299"/>
      <c r="EQ387" s="1300"/>
      <c r="ER387" s="1506"/>
      <c r="ES387" s="1506"/>
      <c r="ET387" s="1506"/>
      <c r="EU387" s="1506"/>
      <c r="EV387" s="1506"/>
      <c r="EW387" s="1506"/>
      <c r="EX387" s="1506"/>
      <c r="EY387" s="1506"/>
      <c r="EZ387" s="1299"/>
      <c r="FA387" s="1300"/>
      <c r="FB387" s="1506"/>
      <c r="FC387" s="1506"/>
      <c r="FD387" s="1696"/>
      <c r="FE387" s="1697"/>
      <c r="FF387" s="1696"/>
      <c r="FG387" s="1697"/>
      <c r="FH387" s="1696"/>
      <c r="FI387" s="1697"/>
      <c r="FJ387" s="1506"/>
      <c r="FK387" s="1506"/>
      <c r="FL387" s="1506"/>
      <c r="FM387" s="1506"/>
      <c r="FN387" s="1506"/>
      <c r="FO387" s="1506"/>
      <c r="FP387" s="1506"/>
      <c r="FQ387" s="1506"/>
      <c r="FR387" s="1506"/>
      <c r="FS387" s="1506"/>
      <c r="FT387" s="1506"/>
      <c r="FU387" s="1506"/>
      <c r="FV387" s="1506"/>
      <c r="FW387" s="1506"/>
      <c r="FX387" s="1506"/>
      <c r="FY387" s="1506"/>
      <c r="FZ387" s="1506"/>
      <c r="GA387" s="1506"/>
      <c r="GB387" s="1506"/>
      <c r="GC387" s="1506"/>
      <c r="GD387" s="1506"/>
      <c r="GE387" s="1506"/>
      <c r="GF387" s="1506"/>
      <c r="GG387" s="1506"/>
      <c r="GH387" s="1506"/>
      <c r="GI387" s="1506"/>
      <c r="GJ387" s="1299"/>
      <c r="GK387" s="1300"/>
      <c r="GL387" s="1299"/>
      <c r="GM387" s="1300"/>
    </row>
    <row r="388" spans="1:195" ht="13.5" hidden="1" customHeight="1" outlineLevel="1" x14ac:dyDescent="0.15">
      <c r="A388" s="2864"/>
      <c r="B388" s="1087"/>
      <c r="C388" s="1087"/>
      <c r="D388" s="502">
        <v>0</v>
      </c>
      <c r="E388" s="482">
        <v>0</v>
      </c>
      <c r="F388" s="1087"/>
      <c r="G388" s="1087"/>
      <c r="H388" s="502">
        <v>0</v>
      </c>
      <c r="I388" s="482">
        <v>0</v>
      </c>
      <c r="J388" s="502">
        <v>0</v>
      </c>
      <c r="K388" s="483">
        <v>0</v>
      </c>
      <c r="L388" s="502">
        <v>0</v>
      </c>
      <c r="M388" s="482">
        <v>0</v>
      </c>
      <c r="N388" s="502">
        <v>0</v>
      </c>
      <c r="O388" s="482">
        <v>0</v>
      </c>
      <c r="P388" s="1087"/>
      <c r="Q388" s="1087"/>
      <c r="R388" s="502">
        <v>0</v>
      </c>
      <c r="S388" s="482">
        <v>0</v>
      </c>
      <c r="T388" s="502">
        <v>0</v>
      </c>
      <c r="U388" s="482">
        <v>0</v>
      </c>
      <c r="V388" s="502">
        <v>0</v>
      </c>
      <c r="W388" s="482">
        <v>0</v>
      </c>
      <c r="X388" s="1087"/>
      <c r="Y388" s="1087"/>
      <c r="Z388" s="1087"/>
      <c r="AA388" s="1087"/>
      <c r="AB388" s="502">
        <v>0</v>
      </c>
      <c r="AC388" s="482">
        <v>0</v>
      </c>
      <c r="AD388" s="502">
        <v>0</v>
      </c>
      <c r="AE388" s="482">
        <v>0</v>
      </c>
      <c r="AF388" s="502">
        <v>0</v>
      </c>
      <c r="AG388" s="482">
        <v>0</v>
      </c>
      <c r="AH388" s="1653"/>
      <c r="AI388" s="482"/>
      <c r="AJ388" s="1087"/>
      <c r="AK388" s="1087"/>
      <c r="AL388" s="502"/>
      <c r="AM388" s="482"/>
      <c r="AN388" s="1087"/>
      <c r="AO388" s="1087"/>
      <c r="AP388" s="502">
        <v>0</v>
      </c>
      <c r="AQ388" s="482">
        <v>0</v>
      </c>
      <c r="AR388" s="502">
        <v>0</v>
      </c>
      <c r="AS388" s="482">
        <v>0</v>
      </c>
      <c r="AT388" s="502"/>
      <c r="AU388" s="482"/>
      <c r="AV388" s="502">
        <v>0</v>
      </c>
      <c r="AW388" s="482">
        <v>0</v>
      </c>
      <c r="AX388" s="1087"/>
      <c r="AY388" s="1087"/>
      <c r="AZ388" s="502">
        <v>0</v>
      </c>
      <c r="BA388" s="482">
        <v>0</v>
      </c>
      <c r="BB388" s="502">
        <v>0</v>
      </c>
      <c r="BC388" s="482">
        <v>0</v>
      </c>
      <c r="BD388" s="1686"/>
      <c r="BE388" s="498"/>
      <c r="BF388" s="502">
        <v>0</v>
      </c>
      <c r="BG388" s="482">
        <v>0</v>
      </c>
      <c r="BH388" s="502">
        <v>0</v>
      </c>
      <c r="BI388" s="482">
        <v>0</v>
      </c>
      <c r="BJ388" s="1087"/>
      <c r="BK388" s="1087"/>
      <c r="BL388" s="502"/>
      <c r="BM388" s="482"/>
      <c r="BN388" s="502"/>
      <c r="BO388" s="482"/>
      <c r="BP388" s="1087"/>
      <c r="BQ388" s="1087"/>
      <c r="BR388" s="502">
        <v>0</v>
      </c>
      <c r="BS388" s="482">
        <v>0</v>
      </c>
      <c r="BT388" s="1087"/>
      <c r="BU388" s="1087"/>
      <c r="BV388" s="502">
        <v>0</v>
      </c>
      <c r="BW388" s="482">
        <v>0</v>
      </c>
      <c r="BX388" s="502">
        <v>0</v>
      </c>
      <c r="BY388" s="482">
        <v>0</v>
      </c>
      <c r="BZ388" s="502">
        <v>0</v>
      </c>
      <c r="CA388" s="482">
        <v>0</v>
      </c>
      <c r="CB388" s="502">
        <v>0</v>
      </c>
      <c r="CC388" s="482">
        <v>0</v>
      </c>
      <c r="CD388" s="502">
        <v>0</v>
      </c>
      <c r="CE388" s="482">
        <v>0</v>
      </c>
      <c r="CF388" s="502">
        <v>0</v>
      </c>
      <c r="CG388" s="482">
        <v>0</v>
      </c>
      <c r="CH388" s="502">
        <v>0</v>
      </c>
      <c r="CI388" s="482">
        <v>0</v>
      </c>
      <c r="CJ388" s="1087"/>
      <c r="CK388" s="1087"/>
      <c r="CL388" s="502">
        <v>0</v>
      </c>
      <c r="CM388" s="482">
        <v>0</v>
      </c>
      <c r="CN388" s="502">
        <v>0</v>
      </c>
      <c r="CO388" s="482">
        <v>0</v>
      </c>
      <c r="CP388" s="1087"/>
      <c r="CQ388" s="1087"/>
      <c r="CR388" s="502"/>
      <c r="CS388" s="482"/>
      <c r="CT388" s="1087"/>
      <c r="CU388" s="1087"/>
      <c r="CV388" s="502"/>
      <c r="CW388" s="482"/>
      <c r="CX388" s="502">
        <v>0</v>
      </c>
      <c r="CY388" s="482">
        <v>0</v>
      </c>
      <c r="CZ388" s="502">
        <v>0</v>
      </c>
      <c r="DA388" s="482">
        <v>0</v>
      </c>
      <c r="DB388" s="502">
        <v>0</v>
      </c>
      <c r="DC388" s="482">
        <v>0</v>
      </c>
      <c r="DD388" s="502"/>
      <c r="DE388" s="482"/>
      <c r="DF388" s="502"/>
      <c r="DG388" s="482"/>
      <c r="DH388" s="502"/>
      <c r="DI388" s="482"/>
      <c r="DJ388" s="502">
        <v>0</v>
      </c>
      <c r="DK388" s="482">
        <v>0</v>
      </c>
      <c r="DL388" s="1087"/>
      <c r="DM388" s="1087"/>
      <c r="DN388" s="502"/>
      <c r="DO388" s="482"/>
      <c r="DP388" s="502"/>
      <c r="DQ388" s="482"/>
      <c r="DR388" s="502"/>
      <c r="DS388" s="482"/>
      <c r="DT388" s="502">
        <v>0</v>
      </c>
      <c r="DU388" s="482">
        <v>0</v>
      </c>
      <c r="DV388" s="502"/>
      <c r="DW388" s="482"/>
      <c r="DX388" s="1087"/>
      <c r="DY388" s="1087"/>
      <c r="DZ388" s="1686"/>
      <c r="EA388" s="498"/>
      <c r="EB388" s="502">
        <v>0</v>
      </c>
      <c r="EC388" s="482">
        <v>0</v>
      </c>
      <c r="ED388" s="1087"/>
      <c r="EE388" s="1087"/>
      <c r="EF388" s="1686"/>
      <c r="EG388" s="498"/>
      <c r="EH388" s="1087"/>
      <c r="EI388" s="1087"/>
      <c r="EJ388" s="502">
        <v>0</v>
      </c>
      <c r="EK388" s="482">
        <v>0</v>
      </c>
      <c r="EL388" s="1087"/>
      <c r="EM388" s="1087"/>
      <c r="EN388" s="502">
        <v>0</v>
      </c>
      <c r="EO388" s="482">
        <v>0</v>
      </c>
      <c r="EP388" s="502"/>
      <c r="EQ388" s="482"/>
      <c r="ER388" s="1087"/>
      <c r="ES388" s="1087"/>
      <c r="ET388" s="1087"/>
      <c r="EU388" s="1087"/>
      <c r="EV388" s="1087"/>
      <c r="EW388" s="1087"/>
      <c r="EX388" s="1087"/>
      <c r="EY388" s="1087"/>
      <c r="EZ388" s="502"/>
      <c r="FA388" s="482"/>
      <c r="FB388" s="1087"/>
      <c r="FC388" s="1087"/>
      <c r="FD388" s="1686"/>
      <c r="FE388" s="498"/>
      <c r="FF388" s="1686"/>
      <c r="FG388" s="498"/>
      <c r="FH388" s="1686"/>
      <c r="FI388" s="498"/>
      <c r="FJ388" s="1087"/>
      <c r="FK388" s="1087"/>
      <c r="FL388" s="1087"/>
      <c r="FM388" s="1087"/>
      <c r="FN388" s="1087"/>
      <c r="FO388" s="1087"/>
      <c r="FP388" s="1087"/>
      <c r="FQ388" s="1087"/>
      <c r="FR388" s="1087"/>
      <c r="FS388" s="1087"/>
      <c r="FT388" s="1087"/>
      <c r="FU388" s="1087"/>
      <c r="FV388" s="1087"/>
      <c r="FW388" s="1087"/>
      <c r="FX388" s="1087"/>
      <c r="FY388" s="1087"/>
      <c r="FZ388" s="1087"/>
      <c r="GA388" s="1087"/>
      <c r="GB388" s="1087"/>
      <c r="GC388" s="1087"/>
      <c r="GD388" s="1087"/>
      <c r="GE388" s="1087"/>
      <c r="GF388" s="1087"/>
      <c r="GG388" s="1087"/>
      <c r="GH388" s="1087"/>
      <c r="GI388" s="1087"/>
      <c r="GJ388" s="502"/>
      <c r="GK388" s="482"/>
      <c r="GL388" s="502"/>
      <c r="GM388" s="482"/>
    </row>
    <row r="389" spans="1:195" ht="13.5" hidden="1" customHeight="1" outlineLevel="1" x14ac:dyDescent="0.15">
      <c r="A389" s="2863">
        <v>45115</v>
      </c>
      <c r="B389" s="1081"/>
      <c r="C389" s="1081"/>
      <c r="D389" s="1495" t="s">
        <v>1535</v>
      </c>
      <c r="E389" s="1066" t="s">
        <v>20</v>
      </c>
      <c r="F389" s="1081"/>
      <c r="G389" s="1081"/>
      <c r="H389" s="1495" t="s">
        <v>1643</v>
      </c>
      <c r="I389" s="1066" t="s">
        <v>20</v>
      </c>
      <c r="J389" s="1495" t="s">
        <v>1245</v>
      </c>
      <c r="K389" s="1081" t="s">
        <v>29</v>
      </c>
      <c r="L389" s="1495" t="s">
        <v>1064</v>
      </c>
      <c r="M389" s="1066" t="s">
        <v>20</v>
      </c>
      <c r="N389" s="1495" t="s">
        <v>1291</v>
      </c>
      <c r="O389" s="1066" t="s">
        <v>20</v>
      </c>
      <c r="P389" s="1081"/>
      <c r="Q389" s="1081"/>
      <c r="R389" s="1495" t="s">
        <v>1043</v>
      </c>
      <c r="S389" s="1066" t="s">
        <v>20</v>
      </c>
      <c r="T389" s="1495" t="s">
        <v>1745</v>
      </c>
      <c r="U389" s="1066" t="s">
        <v>20</v>
      </c>
      <c r="V389" s="1495" t="s">
        <v>1089</v>
      </c>
      <c r="W389" s="1066" t="s">
        <v>29</v>
      </c>
      <c r="X389" s="1081"/>
      <c r="Y389" s="1081"/>
      <c r="Z389" s="1081"/>
      <c r="AA389" s="1081"/>
      <c r="AB389" s="1495" t="s">
        <v>1428</v>
      </c>
      <c r="AC389" s="1066" t="s">
        <v>20</v>
      </c>
      <c r="AD389" s="1495" t="s">
        <v>1424</v>
      </c>
      <c r="AE389" s="1066" t="s">
        <v>20</v>
      </c>
      <c r="AF389" s="1495" t="s">
        <v>1314</v>
      </c>
      <c r="AG389" s="1066" t="s">
        <v>29</v>
      </c>
      <c r="AH389" s="1654"/>
      <c r="AI389" s="427"/>
      <c r="AJ389" s="1081"/>
      <c r="AK389" s="1081"/>
      <c r="AL389" s="446"/>
      <c r="AM389" s="427"/>
      <c r="AN389" s="1081"/>
      <c r="AO389" s="1081"/>
      <c r="AP389" s="1495"/>
      <c r="AQ389" s="1066"/>
      <c r="AR389" s="1495" t="s">
        <v>1257</v>
      </c>
      <c r="AS389" s="1066" t="s">
        <v>29</v>
      </c>
      <c r="AT389" s="446"/>
      <c r="AU389" s="427"/>
      <c r="AV389" s="1495" t="s">
        <v>1704</v>
      </c>
      <c r="AW389" s="1066" t="s">
        <v>29</v>
      </c>
      <c r="AX389" s="1081"/>
      <c r="AY389" s="1081"/>
      <c r="AZ389" s="1495" t="s">
        <v>1723</v>
      </c>
      <c r="BA389" s="1066" t="s">
        <v>20</v>
      </c>
      <c r="BB389" s="1495" t="s">
        <v>1774</v>
      </c>
      <c r="BC389" s="1066" t="s">
        <v>20</v>
      </c>
      <c r="BD389" s="1687"/>
      <c r="BE389" s="1066"/>
      <c r="BF389" s="1495" t="s">
        <v>1473</v>
      </c>
      <c r="BG389" s="1066" t="s">
        <v>29</v>
      </c>
      <c r="BH389" s="1495" t="s">
        <v>5</v>
      </c>
      <c r="BI389" s="1066">
        <v>0</v>
      </c>
      <c r="BJ389" s="1081"/>
      <c r="BK389" s="1081"/>
      <c r="BL389" s="446"/>
      <c r="BM389" s="427"/>
      <c r="BN389" s="446"/>
      <c r="BO389" s="427"/>
      <c r="BP389" s="1081"/>
      <c r="BQ389" s="1081"/>
      <c r="BR389" s="1495" t="s">
        <v>599</v>
      </c>
      <c r="BS389" s="1066" t="s">
        <v>29</v>
      </c>
      <c r="BT389" s="1081"/>
      <c r="BU389" s="1081"/>
      <c r="BV389" s="1495" t="s">
        <v>1777</v>
      </c>
      <c r="BW389" s="1066" t="s">
        <v>29</v>
      </c>
      <c r="BX389" s="1495" t="s">
        <v>5</v>
      </c>
      <c r="BY389" s="1066">
        <v>0</v>
      </c>
      <c r="BZ389" s="1495" t="s">
        <v>1781</v>
      </c>
      <c r="CA389" s="1066" t="s">
        <v>20</v>
      </c>
      <c r="CB389" s="1495" t="s">
        <v>5</v>
      </c>
      <c r="CC389" s="1066">
        <v>0</v>
      </c>
      <c r="CD389" s="1495" t="s">
        <v>1567</v>
      </c>
      <c r="CE389" s="1066" t="s">
        <v>20</v>
      </c>
      <c r="CF389" s="1495" t="s">
        <v>1754</v>
      </c>
      <c r="CG389" s="1066" t="s">
        <v>20</v>
      </c>
      <c r="CH389" s="1495" t="s">
        <v>1580</v>
      </c>
      <c r="CI389" s="1066" t="s">
        <v>29</v>
      </c>
      <c r="CJ389" s="1081"/>
      <c r="CK389" s="1081"/>
      <c r="CL389" s="1495" t="s">
        <v>1720</v>
      </c>
      <c r="CM389" s="1066" t="s">
        <v>20</v>
      </c>
      <c r="CN389" s="1495" t="s">
        <v>1316</v>
      </c>
      <c r="CO389" s="1066" t="s">
        <v>29</v>
      </c>
      <c r="CP389" s="1081"/>
      <c r="CQ389" s="1081"/>
      <c r="CR389" s="446"/>
      <c r="CS389" s="427"/>
      <c r="CT389" s="1081"/>
      <c r="CU389" s="1081"/>
      <c r="CV389" s="446"/>
      <c r="CW389" s="427"/>
      <c r="CX389" s="1495" t="s">
        <v>1086</v>
      </c>
      <c r="CY389" s="1066" t="s">
        <v>29</v>
      </c>
      <c r="CZ389" s="1495" t="s">
        <v>690</v>
      </c>
      <c r="DA389" s="1066" t="s">
        <v>29</v>
      </c>
      <c r="DB389" s="1495" t="s">
        <v>1665</v>
      </c>
      <c r="DC389" s="1066" t="s">
        <v>20</v>
      </c>
      <c r="DD389" s="446"/>
      <c r="DE389" s="427"/>
      <c r="DF389" s="446"/>
      <c r="DG389" s="427"/>
      <c r="DH389" s="446"/>
      <c r="DI389" s="427"/>
      <c r="DJ389" s="1495" t="s">
        <v>1647</v>
      </c>
      <c r="DK389" s="1066" t="s">
        <v>20</v>
      </c>
      <c r="DL389" s="1081"/>
      <c r="DM389" s="1081"/>
      <c r="DN389" s="446"/>
      <c r="DO389" s="427"/>
      <c r="DP389" s="446"/>
      <c r="DQ389" s="427"/>
      <c r="DR389" s="446"/>
      <c r="DS389" s="427"/>
      <c r="DT389" s="1495" t="s">
        <v>1645</v>
      </c>
      <c r="DU389" s="1066" t="s">
        <v>20</v>
      </c>
      <c r="DV389" s="446"/>
      <c r="DW389" s="427"/>
      <c r="DX389" s="1081"/>
      <c r="DY389" s="1081"/>
      <c r="DZ389" s="1687"/>
      <c r="EA389" s="1066"/>
      <c r="EB389" s="1495" t="s">
        <v>1784</v>
      </c>
      <c r="EC389" s="1066" t="s">
        <v>29</v>
      </c>
      <c r="ED389" s="1081"/>
      <c r="EE389" s="1081"/>
      <c r="EF389" s="1687"/>
      <c r="EG389" s="1066"/>
      <c r="EH389" s="1081"/>
      <c r="EI389" s="1081"/>
      <c r="EJ389" s="1495"/>
      <c r="EK389" s="1066"/>
      <c r="EL389" s="1081"/>
      <c r="EM389" s="1081"/>
      <c r="EN389" s="1495" t="s">
        <v>683</v>
      </c>
      <c r="EO389" s="1066">
        <v>0</v>
      </c>
      <c r="EP389" s="446"/>
      <c r="EQ389" s="427"/>
      <c r="ER389" s="1081"/>
      <c r="ES389" s="1081"/>
      <c r="ET389" s="1081"/>
      <c r="EU389" s="1081"/>
      <c r="EV389" s="1081"/>
      <c r="EW389" s="1081"/>
      <c r="EX389" s="1081"/>
      <c r="EY389" s="1081"/>
      <c r="EZ389" s="446"/>
      <c r="FA389" s="427"/>
      <c r="FB389" s="1081"/>
      <c r="FC389" s="1081"/>
      <c r="FD389" s="1687"/>
      <c r="FE389" s="1066"/>
      <c r="FF389" s="1687"/>
      <c r="FG389" s="1066"/>
      <c r="FH389" s="1687"/>
      <c r="FI389" s="1066"/>
      <c r="FJ389" s="1081"/>
      <c r="FK389" s="1081"/>
      <c r="FL389" s="1081"/>
      <c r="FM389" s="1081"/>
      <c r="FN389" s="1081"/>
      <c r="FO389" s="1081"/>
      <c r="FP389" s="1081"/>
      <c r="FQ389" s="1081"/>
      <c r="FR389" s="1081"/>
      <c r="FS389" s="1081"/>
      <c r="FT389" s="1081"/>
      <c r="FU389" s="1081"/>
      <c r="FV389" s="1081"/>
      <c r="FW389" s="1081"/>
      <c r="FX389" s="1081"/>
      <c r="FY389" s="1081"/>
      <c r="FZ389" s="1081"/>
      <c r="GA389" s="1081"/>
      <c r="GB389" s="1081"/>
      <c r="GC389" s="1081"/>
      <c r="GD389" s="1081"/>
      <c r="GE389" s="1081"/>
      <c r="GF389" s="1081"/>
      <c r="GG389" s="1081"/>
      <c r="GH389" s="1081"/>
      <c r="GI389" s="1081"/>
      <c r="GJ389" s="446"/>
      <c r="GK389" s="427"/>
      <c r="GL389" s="446"/>
      <c r="GM389" s="427"/>
    </row>
    <row r="390" spans="1:195" ht="13.5" hidden="1" customHeight="1" outlineLevel="1" x14ac:dyDescent="0.15">
      <c r="A390" s="2864"/>
      <c r="B390" s="1082"/>
      <c r="C390" s="1082"/>
      <c r="D390" s="430" t="s">
        <v>1424</v>
      </c>
      <c r="E390" s="429" t="s">
        <v>20</v>
      </c>
      <c r="F390" s="1082"/>
      <c r="G390" s="1082"/>
      <c r="H390" s="430" t="s">
        <v>1580</v>
      </c>
      <c r="I390" s="429" t="s">
        <v>20</v>
      </c>
      <c r="J390" s="430" t="s">
        <v>1643</v>
      </c>
      <c r="K390" s="464" t="s">
        <v>29</v>
      </c>
      <c r="L390" s="430" t="s">
        <v>1314</v>
      </c>
      <c r="M390" s="429" t="s">
        <v>29</v>
      </c>
      <c r="N390" s="430" t="s">
        <v>1753</v>
      </c>
      <c r="O390" s="429" t="s">
        <v>29</v>
      </c>
      <c r="P390" s="1082"/>
      <c r="Q390" s="1082"/>
      <c r="R390" s="430" t="s">
        <v>1291</v>
      </c>
      <c r="S390" s="429" t="s">
        <v>20</v>
      </c>
      <c r="T390" s="430" t="s">
        <v>982</v>
      </c>
      <c r="U390" s="429" t="s">
        <v>20</v>
      </c>
      <c r="V390" s="430" t="s">
        <v>1064</v>
      </c>
      <c r="W390" s="429" t="s">
        <v>29</v>
      </c>
      <c r="X390" s="1082"/>
      <c r="Y390" s="1082"/>
      <c r="Z390" s="1082"/>
      <c r="AA390" s="1082"/>
      <c r="AB390" s="430" t="s">
        <v>1639</v>
      </c>
      <c r="AC390" s="429" t="s">
        <v>20</v>
      </c>
      <c r="AD390" s="430" t="s">
        <v>1304</v>
      </c>
      <c r="AE390" s="429" t="s">
        <v>20</v>
      </c>
      <c r="AF390" s="430" t="s">
        <v>1726</v>
      </c>
      <c r="AG390" s="429" t="s">
        <v>29</v>
      </c>
      <c r="AH390" s="1655"/>
      <c r="AI390" s="429"/>
      <c r="AJ390" s="1082"/>
      <c r="AK390" s="1082"/>
      <c r="AL390" s="428"/>
      <c r="AM390" s="429"/>
      <c r="AN390" s="1082"/>
      <c r="AO390" s="1082"/>
      <c r="AP390" s="430"/>
      <c r="AQ390" s="429"/>
      <c r="AR390" s="430" t="s">
        <v>1672</v>
      </c>
      <c r="AS390" s="429" t="s">
        <v>20</v>
      </c>
      <c r="AT390" s="428"/>
      <c r="AU390" s="429"/>
      <c r="AV390" s="430" t="s">
        <v>1774</v>
      </c>
      <c r="AW390" s="429" t="s">
        <v>20</v>
      </c>
      <c r="AX390" s="1082"/>
      <c r="AY390" s="1082"/>
      <c r="AZ390" s="430" t="s">
        <v>599</v>
      </c>
      <c r="BA390" s="429" t="s">
        <v>29</v>
      </c>
      <c r="BB390" s="430" t="s">
        <v>1769</v>
      </c>
      <c r="BC390" s="429" t="s">
        <v>20</v>
      </c>
      <c r="BD390" s="1688"/>
      <c r="BE390" s="1689"/>
      <c r="BF390" s="430" t="s">
        <v>1745</v>
      </c>
      <c r="BG390" s="429" t="s">
        <v>20</v>
      </c>
      <c r="BH390" s="430">
        <v>0</v>
      </c>
      <c r="BI390" s="429">
        <v>0</v>
      </c>
      <c r="BJ390" s="1082"/>
      <c r="BK390" s="1082"/>
      <c r="BL390" s="428"/>
      <c r="BM390" s="429"/>
      <c r="BN390" s="428"/>
      <c r="BO390" s="429"/>
      <c r="BP390" s="1082"/>
      <c r="BQ390" s="1082"/>
      <c r="BR390" s="430" t="s">
        <v>1736</v>
      </c>
      <c r="BS390" s="429" t="s">
        <v>29</v>
      </c>
      <c r="BT390" s="1082"/>
      <c r="BU390" s="1082"/>
      <c r="BV390" s="430" t="s">
        <v>1086</v>
      </c>
      <c r="BW390" s="429" t="s">
        <v>20</v>
      </c>
      <c r="BX390" s="430">
        <v>0</v>
      </c>
      <c r="BY390" s="429">
        <v>0</v>
      </c>
      <c r="BZ390" s="430" t="s">
        <v>1407</v>
      </c>
      <c r="CA390" s="429" t="s">
        <v>29</v>
      </c>
      <c r="CB390" s="430">
        <v>0</v>
      </c>
      <c r="CC390" s="429">
        <v>0</v>
      </c>
      <c r="CD390" s="430" t="s">
        <v>690</v>
      </c>
      <c r="CE390" s="429" t="s">
        <v>29</v>
      </c>
      <c r="CF390" s="430" t="s">
        <v>1757</v>
      </c>
      <c r="CG390" s="429" t="s">
        <v>20</v>
      </c>
      <c r="CH390" s="430" t="s">
        <v>1567</v>
      </c>
      <c r="CI390" s="429" t="s">
        <v>20</v>
      </c>
      <c r="CJ390" s="1082"/>
      <c r="CK390" s="1082"/>
      <c r="CL390" s="430" t="s">
        <v>1647</v>
      </c>
      <c r="CM390" s="429" t="s">
        <v>20</v>
      </c>
      <c r="CN390" s="430" t="s">
        <v>1587</v>
      </c>
      <c r="CO390" s="429" t="s">
        <v>29</v>
      </c>
      <c r="CP390" s="1082"/>
      <c r="CQ390" s="1082"/>
      <c r="CR390" s="428"/>
      <c r="CS390" s="429"/>
      <c r="CT390" s="1082"/>
      <c r="CU390" s="1082"/>
      <c r="CV390" s="428"/>
      <c r="CW390" s="429"/>
      <c r="CX390" s="430" t="s">
        <v>1665</v>
      </c>
      <c r="CY390" s="429" t="s">
        <v>20</v>
      </c>
      <c r="CZ390" s="430" t="s">
        <v>1245</v>
      </c>
      <c r="DA390" s="429" t="s">
        <v>29</v>
      </c>
      <c r="DB390" s="430" t="s">
        <v>1644</v>
      </c>
      <c r="DC390" s="507" t="s">
        <v>1785</v>
      </c>
      <c r="DD390" s="428"/>
      <c r="DE390" s="429"/>
      <c r="DF390" s="428"/>
      <c r="DG390" s="429"/>
      <c r="DH390" s="428"/>
      <c r="DI390" s="429"/>
      <c r="DJ390" s="430" t="s">
        <v>1711</v>
      </c>
      <c r="DK390" s="429" t="s">
        <v>20</v>
      </c>
      <c r="DL390" s="1082"/>
      <c r="DM390" s="1082"/>
      <c r="DN390" s="428"/>
      <c r="DO390" s="429"/>
      <c r="DP390" s="428"/>
      <c r="DQ390" s="429"/>
      <c r="DR390" s="428"/>
      <c r="DS390" s="429"/>
      <c r="DT390" s="430" t="s">
        <v>1784</v>
      </c>
      <c r="DU390" s="429" t="s">
        <v>29</v>
      </c>
      <c r="DV390" s="428"/>
      <c r="DW390" s="429"/>
      <c r="DX390" s="1082"/>
      <c r="DY390" s="1082"/>
      <c r="DZ390" s="1688"/>
      <c r="EA390" s="1689"/>
      <c r="EB390" s="430" t="s">
        <v>1777</v>
      </c>
      <c r="EC390" s="429" t="s">
        <v>29</v>
      </c>
      <c r="ED390" s="1082"/>
      <c r="EE390" s="1082"/>
      <c r="EF390" s="1688"/>
      <c r="EG390" s="1689"/>
      <c r="EH390" s="1082"/>
      <c r="EI390" s="1082"/>
      <c r="EJ390" s="430"/>
      <c r="EK390" s="429"/>
      <c r="EL390" s="1082"/>
      <c r="EM390" s="1082"/>
      <c r="EN390" s="430">
        <v>0</v>
      </c>
      <c r="EO390" s="429">
        <v>0</v>
      </c>
      <c r="EP390" s="428"/>
      <c r="EQ390" s="429"/>
      <c r="ER390" s="1082"/>
      <c r="ES390" s="1082"/>
      <c r="ET390" s="1082"/>
      <c r="EU390" s="1082"/>
      <c r="EV390" s="1082"/>
      <c r="EW390" s="1082"/>
      <c r="EX390" s="1082"/>
      <c r="EY390" s="1082"/>
      <c r="EZ390" s="428"/>
      <c r="FA390" s="429"/>
      <c r="FB390" s="1082"/>
      <c r="FC390" s="1082"/>
      <c r="FD390" s="1688"/>
      <c r="FE390" s="1689"/>
      <c r="FF390" s="1688"/>
      <c r="FG390" s="1689"/>
      <c r="FH390" s="1688"/>
      <c r="FI390" s="1689"/>
      <c r="FJ390" s="1082"/>
      <c r="FK390" s="1082"/>
      <c r="FL390" s="1082"/>
      <c r="FM390" s="1082"/>
      <c r="FN390" s="1082"/>
      <c r="FO390" s="1082"/>
      <c r="FP390" s="1082"/>
      <c r="FQ390" s="1082"/>
      <c r="FR390" s="1082"/>
      <c r="FS390" s="1082"/>
      <c r="FT390" s="1082"/>
      <c r="FU390" s="1082"/>
      <c r="FV390" s="1082"/>
      <c r="FW390" s="1082"/>
      <c r="FX390" s="1082"/>
      <c r="FY390" s="1082"/>
      <c r="FZ390" s="1082"/>
      <c r="GA390" s="1082"/>
      <c r="GB390" s="1082"/>
      <c r="GC390" s="1082"/>
      <c r="GD390" s="1082"/>
      <c r="GE390" s="1082"/>
      <c r="GF390" s="1082"/>
      <c r="GG390" s="1082"/>
      <c r="GH390" s="1082"/>
      <c r="GI390" s="1082"/>
      <c r="GJ390" s="428"/>
      <c r="GK390" s="429"/>
      <c r="GL390" s="428"/>
      <c r="GM390" s="429"/>
    </row>
    <row r="391" spans="1:195" ht="13.5" hidden="1" customHeight="1" outlineLevel="1" x14ac:dyDescent="0.15">
      <c r="A391" s="2864"/>
      <c r="B391" s="1082"/>
      <c r="C391" s="1082"/>
      <c r="D391" s="430" t="s">
        <v>887</v>
      </c>
      <c r="E391" s="429" t="s">
        <v>20</v>
      </c>
      <c r="F391" s="1082"/>
      <c r="G391" s="1082"/>
      <c r="H391" s="430" t="s">
        <v>1535</v>
      </c>
      <c r="I391" s="429" t="s">
        <v>20</v>
      </c>
      <c r="J391" s="430" t="s">
        <v>1304</v>
      </c>
      <c r="K391" s="464" t="s">
        <v>29</v>
      </c>
      <c r="L391" s="430" t="s">
        <v>1580</v>
      </c>
      <c r="M391" s="429" t="s">
        <v>20</v>
      </c>
      <c r="N391" s="430" t="s">
        <v>1658</v>
      </c>
      <c r="O391" s="429" t="s">
        <v>20</v>
      </c>
      <c r="P391" s="1082"/>
      <c r="Q391" s="1082"/>
      <c r="R391" s="430" t="s">
        <v>1257</v>
      </c>
      <c r="S391" s="429" t="s">
        <v>29</v>
      </c>
      <c r="T391" s="430" t="s">
        <v>1428</v>
      </c>
      <c r="U391" s="429" t="s">
        <v>591</v>
      </c>
      <c r="V391" s="430" t="s">
        <v>1723</v>
      </c>
      <c r="W391" s="429" t="s">
        <v>20</v>
      </c>
      <c r="X391" s="1082"/>
      <c r="Y391" s="1082"/>
      <c r="Z391" s="1082"/>
      <c r="AA391" s="1082"/>
      <c r="AB391" s="430" t="s">
        <v>1729</v>
      </c>
      <c r="AC391" s="429" t="s">
        <v>29</v>
      </c>
      <c r="AD391" s="430" t="s">
        <v>1777</v>
      </c>
      <c r="AE391" s="429" t="s">
        <v>20</v>
      </c>
      <c r="AF391" s="430" t="s">
        <v>1774</v>
      </c>
      <c r="AG391" s="429" t="s">
        <v>20</v>
      </c>
      <c r="AH391" s="1655"/>
      <c r="AI391" s="429"/>
      <c r="AJ391" s="1082"/>
      <c r="AK391" s="1082"/>
      <c r="AL391" s="428"/>
      <c r="AM391" s="429"/>
      <c r="AN391" s="1082"/>
      <c r="AO391" s="1082"/>
      <c r="AP391" s="430"/>
      <c r="AQ391" s="429"/>
      <c r="AR391" s="430" t="s">
        <v>1641</v>
      </c>
      <c r="AS391" s="429" t="s">
        <v>29</v>
      </c>
      <c r="AT391" s="428"/>
      <c r="AU391" s="429"/>
      <c r="AV391" s="430" t="s">
        <v>1769</v>
      </c>
      <c r="AW391" s="429" t="s">
        <v>20</v>
      </c>
      <c r="AX391" s="1082"/>
      <c r="AY391" s="1082"/>
      <c r="AZ391" s="430" t="s">
        <v>1736</v>
      </c>
      <c r="BA391" s="429" t="s">
        <v>20</v>
      </c>
      <c r="BB391" s="430" t="s">
        <v>1672</v>
      </c>
      <c r="BC391" s="429" t="s">
        <v>20</v>
      </c>
      <c r="BD391" s="1688"/>
      <c r="BE391" s="1689"/>
      <c r="BF391" s="430" t="s">
        <v>599</v>
      </c>
      <c r="BG391" s="507" t="s">
        <v>763</v>
      </c>
      <c r="BH391" s="430">
        <v>0</v>
      </c>
      <c r="BI391" s="429">
        <v>0</v>
      </c>
      <c r="BJ391" s="1082"/>
      <c r="BK391" s="1082"/>
      <c r="BL391" s="428"/>
      <c r="BM391" s="429"/>
      <c r="BN391" s="428"/>
      <c r="BO391" s="429"/>
      <c r="BP391" s="1082"/>
      <c r="BQ391" s="1082"/>
      <c r="BR391" s="430" t="s">
        <v>1245</v>
      </c>
      <c r="BS391" s="429" t="s">
        <v>29</v>
      </c>
      <c r="BT391" s="1082"/>
      <c r="BU391" s="1082"/>
      <c r="BV391" s="430" t="s">
        <v>1587</v>
      </c>
      <c r="BW391" s="429" t="s">
        <v>20</v>
      </c>
      <c r="BX391" s="430">
        <v>0</v>
      </c>
      <c r="BY391" s="429">
        <v>0</v>
      </c>
      <c r="BZ391" s="430" t="s">
        <v>1567</v>
      </c>
      <c r="CA391" s="429" t="s">
        <v>29</v>
      </c>
      <c r="CB391" s="430">
        <v>0</v>
      </c>
      <c r="CC391" s="429">
        <v>0</v>
      </c>
      <c r="CD391" s="430" t="s">
        <v>1086</v>
      </c>
      <c r="CE391" s="429" t="s">
        <v>20</v>
      </c>
      <c r="CF391" s="430" t="s">
        <v>1017</v>
      </c>
      <c r="CG391" s="429" t="s">
        <v>20</v>
      </c>
      <c r="CH391" s="430" t="s">
        <v>1720</v>
      </c>
      <c r="CI391" s="429" t="s">
        <v>598</v>
      </c>
      <c r="CJ391" s="1082"/>
      <c r="CK391" s="1082"/>
      <c r="CL391" s="430" t="s">
        <v>1726</v>
      </c>
      <c r="CM391" s="429" t="s">
        <v>29</v>
      </c>
      <c r="CN391" s="430" t="s">
        <v>1757</v>
      </c>
      <c r="CO391" s="429" t="s">
        <v>20</v>
      </c>
      <c r="CP391" s="1082"/>
      <c r="CQ391" s="1082"/>
      <c r="CR391" s="428"/>
      <c r="CS391" s="429"/>
      <c r="CT391" s="1082"/>
      <c r="CU391" s="1082"/>
      <c r="CV391" s="428"/>
      <c r="CW391" s="429"/>
      <c r="CX391" s="430" t="s">
        <v>1758</v>
      </c>
      <c r="CY391" s="429" t="s">
        <v>29</v>
      </c>
      <c r="CZ391" s="430" t="s">
        <v>1643</v>
      </c>
      <c r="DA391" s="429" t="s">
        <v>29</v>
      </c>
      <c r="DB391" s="430" t="s">
        <v>1494</v>
      </c>
      <c r="DC391" s="429" t="s">
        <v>20</v>
      </c>
      <c r="DD391" s="428"/>
      <c r="DE391" s="429"/>
      <c r="DF391" s="428"/>
      <c r="DG391" s="429"/>
      <c r="DH391" s="428"/>
      <c r="DI391" s="429"/>
      <c r="DJ391" s="430" t="s">
        <v>1424</v>
      </c>
      <c r="DK391" s="429" t="s">
        <v>29</v>
      </c>
      <c r="DL391" s="1082"/>
      <c r="DM391" s="1082"/>
      <c r="DN391" s="428"/>
      <c r="DO391" s="429"/>
      <c r="DP391" s="428"/>
      <c r="DQ391" s="429"/>
      <c r="DR391" s="428"/>
      <c r="DS391" s="429"/>
      <c r="DT391" s="430" t="s">
        <v>1647</v>
      </c>
      <c r="DU391" s="429" t="s">
        <v>20</v>
      </c>
      <c r="DV391" s="428"/>
      <c r="DW391" s="429"/>
      <c r="DX391" s="1082"/>
      <c r="DY391" s="1082"/>
      <c r="DZ391" s="1688"/>
      <c r="EA391" s="1689"/>
      <c r="EB391" s="430" t="s">
        <v>1786</v>
      </c>
      <c r="EC391" s="429" t="s">
        <v>29</v>
      </c>
      <c r="ED391" s="1082"/>
      <c r="EE391" s="1082"/>
      <c r="EF391" s="1688"/>
      <c r="EG391" s="1689"/>
      <c r="EH391" s="1082"/>
      <c r="EI391" s="1082"/>
      <c r="EJ391" s="430"/>
      <c r="EK391" s="429"/>
      <c r="EL391" s="1082"/>
      <c r="EM391" s="1082"/>
      <c r="EN391" s="430">
        <v>0</v>
      </c>
      <c r="EO391" s="429">
        <v>0</v>
      </c>
      <c r="EP391" s="428"/>
      <c r="EQ391" s="429"/>
      <c r="ER391" s="1082"/>
      <c r="ES391" s="1082"/>
      <c r="ET391" s="1082"/>
      <c r="EU391" s="1082"/>
      <c r="EV391" s="1082"/>
      <c r="EW391" s="1082"/>
      <c r="EX391" s="1082"/>
      <c r="EY391" s="1082"/>
      <c r="EZ391" s="428"/>
      <c r="FA391" s="429"/>
      <c r="FB391" s="1082"/>
      <c r="FC391" s="1082"/>
      <c r="FD391" s="1688"/>
      <c r="FE391" s="1689"/>
      <c r="FF391" s="1688"/>
      <c r="FG391" s="1689"/>
      <c r="FH391" s="1688"/>
      <c r="FI391" s="1689"/>
      <c r="FJ391" s="1082"/>
      <c r="FK391" s="1082"/>
      <c r="FL391" s="1082"/>
      <c r="FM391" s="1082"/>
      <c r="FN391" s="1082"/>
      <c r="FO391" s="1082"/>
      <c r="FP391" s="1082"/>
      <c r="FQ391" s="1082"/>
      <c r="FR391" s="1082"/>
      <c r="FS391" s="1082"/>
      <c r="FT391" s="1082"/>
      <c r="FU391" s="1082"/>
      <c r="FV391" s="1082"/>
      <c r="FW391" s="1082"/>
      <c r="FX391" s="1082"/>
      <c r="FY391" s="1082"/>
      <c r="FZ391" s="1082"/>
      <c r="GA391" s="1082"/>
      <c r="GB391" s="1082"/>
      <c r="GC391" s="1082"/>
      <c r="GD391" s="1082"/>
      <c r="GE391" s="1082"/>
      <c r="GF391" s="1082"/>
      <c r="GG391" s="1082"/>
      <c r="GH391" s="1082"/>
      <c r="GI391" s="1082"/>
      <c r="GJ391" s="428"/>
      <c r="GK391" s="429"/>
      <c r="GL391" s="428"/>
      <c r="GM391" s="429"/>
    </row>
    <row r="392" spans="1:195" ht="13.5" hidden="1" customHeight="1" outlineLevel="1" x14ac:dyDescent="0.15">
      <c r="A392" s="2864"/>
      <c r="B392" s="1082"/>
      <c r="C392" s="1082"/>
      <c r="D392" s="430" t="s">
        <v>1736</v>
      </c>
      <c r="E392" s="429" t="s">
        <v>29</v>
      </c>
      <c r="F392" s="1082"/>
      <c r="G392" s="1082"/>
      <c r="H392" s="430" t="s">
        <v>1316</v>
      </c>
      <c r="I392" s="429" t="s">
        <v>29</v>
      </c>
      <c r="J392" s="430" t="s">
        <v>1787</v>
      </c>
      <c r="K392" s="1787" t="s">
        <v>698</v>
      </c>
      <c r="L392" s="430" t="s">
        <v>1745</v>
      </c>
      <c r="M392" s="429" t="s">
        <v>20</v>
      </c>
      <c r="N392" s="430" t="s">
        <v>1606</v>
      </c>
      <c r="O392" s="429" t="s">
        <v>20</v>
      </c>
      <c r="P392" s="1082"/>
      <c r="Q392" s="1082"/>
      <c r="R392" s="430" t="s">
        <v>1639</v>
      </c>
      <c r="S392" s="429" t="s">
        <v>29</v>
      </c>
      <c r="T392" s="430" t="s">
        <v>1717</v>
      </c>
      <c r="U392" s="429" t="s">
        <v>20</v>
      </c>
      <c r="V392" s="430" t="s">
        <v>1473</v>
      </c>
      <c r="W392" s="429" t="s">
        <v>29</v>
      </c>
      <c r="X392" s="1082"/>
      <c r="Y392" s="1082"/>
      <c r="Z392" s="1082"/>
      <c r="AA392" s="1082"/>
      <c r="AB392" s="430" t="s">
        <v>1245</v>
      </c>
      <c r="AC392" s="429" t="s">
        <v>29</v>
      </c>
      <c r="AD392" s="430" t="s">
        <v>1645</v>
      </c>
      <c r="AE392" s="429" t="s">
        <v>29</v>
      </c>
      <c r="AF392" s="430" t="s">
        <v>1641</v>
      </c>
      <c r="AG392" s="429" t="s">
        <v>29</v>
      </c>
      <c r="AH392" s="1655"/>
      <c r="AI392" s="429"/>
      <c r="AJ392" s="1082"/>
      <c r="AK392" s="1082"/>
      <c r="AL392" s="428"/>
      <c r="AM392" s="429"/>
      <c r="AN392" s="1082"/>
      <c r="AO392" s="1082"/>
      <c r="AP392" s="430"/>
      <c r="AQ392" s="429"/>
      <c r="AR392" s="430" t="s">
        <v>1768</v>
      </c>
      <c r="AS392" s="429" t="s">
        <v>20</v>
      </c>
      <c r="AT392" s="428"/>
      <c r="AU392" s="429"/>
      <c r="AV392" s="430" t="s">
        <v>1587</v>
      </c>
      <c r="AW392" s="429" t="s">
        <v>20</v>
      </c>
      <c r="AX392" s="1082"/>
      <c r="AY392" s="1082"/>
      <c r="AZ392" s="430" t="s">
        <v>1304</v>
      </c>
      <c r="BA392" s="429" t="s">
        <v>591</v>
      </c>
      <c r="BB392" s="430" t="s">
        <v>1460</v>
      </c>
      <c r="BC392" s="507" t="s">
        <v>764</v>
      </c>
      <c r="BD392" s="1688"/>
      <c r="BE392" s="1689"/>
      <c r="BF392" s="430" t="s">
        <v>1291</v>
      </c>
      <c r="BG392" s="429" t="s">
        <v>29</v>
      </c>
      <c r="BH392" s="430">
        <v>0</v>
      </c>
      <c r="BI392" s="429">
        <v>0</v>
      </c>
      <c r="BJ392" s="1082"/>
      <c r="BK392" s="1082"/>
      <c r="BL392" s="428"/>
      <c r="BM392" s="429"/>
      <c r="BN392" s="428"/>
      <c r="BO392" s="429"/>
      <c r="BP392" s="1082"/>
      <c r="BQ392" s="1082"/>
      <c r="BR392" s="430" t="s">
        <v>1535</v>
      </c>
      <c r="BS392" s="429" t="s">
        <v>598</v>
      </c>
      <c r="BT392" s="1082"/>
      <c r="BU392" s="1082"/>
      <c r="BV392" s="430" t="s">
        <v>1314</v>
      </c>
      <c r="BW392" s="429" t="s">
        <v>29</v>
      </c>
      <c r="BX392" s="430">
        <v>0</v>
      </c>
      <c r="BY392" s="429">
        <v>0</v>
      </c>
      <c r="BZ392" s="430" t="s">
        <v>599</v>
      </c>
      <c r="CA392" s="429" t="s">
        <v>598</v>
      </c>
      <c r="CB392" s="430">
        <v>0</v>
      </c>
      <c r="CC392" s="429">
        <v>0</v>
      </c>
      <c r="CD392" s="430" t="s">
        <v>1704</v>
      </c>
      <c r="CE392" s="429" t="s">
        <v>29</v>
      </c>
      <c r="CF392" s="430" t="s">
        <v>1723</v>
      </c>
      <c r="CG392" s="429" t="s">
        <v>20</v>
      </c>
      <c r="CH392" s="430" t="s">
        <v>1643</v>
      </c>
      <c r="CI392" s="429" t="s">
        <v>29</v>
      </c>
      <c r="CJ392" s="1082"/>
      <c r="CK392" s="1082"/>
      <c r="CL392" s="430" t="s">
        <v>1665</v>
      </c>
      <c r="CM392" s="429" t="s">
        <v>29</v>
      </c>
      <c r="CN392" s="430" t="s">
        <v>1010</v>
      </c>
      <c r="CO392" s="429" t="s">
        <v>29</v>
      </c>
      <c r="CP392" s="1082"/>
      <c r="CQ392" s="1082"/>
      <c r="CR392" s="428"/>
      <c r="CS392" s="429"/>
      <c r="CT392" s="1082"/>
      <c r="CU392" s="1082"/>
      <c r="CV392" s="428"/>
      <c r="CW392" s="429"/>
      <c r="CX392" s="430" t="s">
        <v>1017</v>
      </c>
      <c r="CY392" s="429" t="s">
        <v>29</v>
      </c>
      <c r="CZ392" s="430" t="s">
        <v>1754</v>
      </c>
      <c r="DA392" s="429" t="s">
        <v>29</v>
      </c>
      <c r="DB392" s="430" t="s">
        <v>1647</v>
      </c>
      <c r="DC392" s="429" t="s">
        <v>20</v>
      </c>
      <c r="DD392" s="428"/>
      <c r="DE392" s="429"/>
      <c r="DF392" s="428"/>
      <c r="DG392" s="429"/>
      <c r="DH392" s="428"/>
      <c r="DI392" s="429"/>
      <c r="DJ392" s="430" t="s">
        <v>1722</v>
      </c>
      <c r="DK392" s="429" t="s">
        <v>20</v>
      </c>
      <c r="DL392" s="1082"/>
      <c r="DM392" s="1082"/>
      <c r="DN392" s="428"/>
      <c r="DO392" s="429"/>
      <c r="DP392" s="428"/>
      <c r="DQ392" s="429"/>
      <c r="DR392" s="428"/>
      <c r="DS392" s="429"/>
      <c r="DT392" s="430" t="s">
        <v>1043</v>
      </c>
      <c r="DU392" s="429" t="s">
        <v>29</v>
      </c>
      <c r="DV392" s="428"/>
      <c r="DW392" s="429"/>
      <c r="DX392" s="1082"/>
      <c r="DY392" s="1082"/>
      <c r="DZ392" s="1688"/>
      <c r="EA392" s="1689"/>
      <c r="EB392" s="430" t="s">
        <v>716</v>
      </c>
      <c r="EC392" s="429" t="s">
        <v>29</v>
      </c>
      <c r="ED392" s="1082"/>
      <c r="EE392" s="1082"/>
      <c r="EF392" s="1688"/>
      <c r="EG392" s="1689"/>
      <c r="EH392" s="1082"/>
      <c r="EI392" s="1082"/>
      <c r="EJ392" s="430"/>
      <c r="EK392" s="429"/>
      <c r="EL392" s="1082"/>
      <c r="EM392" s="1082"/>
      <c r="EN392" s="430">
        <v>0</v>
      </c>
      <c r="EO392" s="429">
        <v>0</v>
      </c>
      <c r="EP392" s="428"/>
      <c r="EQ392" s="429"/>
      <c r="ER392" s="1082"/>
      <c r="ES392" s="1082"/>
      <c r="ET392" s="1082"/>
      <c r="EU392" s="1082"/>
      <c r="EV392" s="1082"/>
      <c r="EW392" s="1082"/>
      <c r="EX392" s="1082"/>
      <c r="EY392" s="1082"/>
      <c r="EZ392" s="428"/>
      <c r="FA392" s="429"/>
      <c r="FB392" s="1082"/>
      <c r="FC392" s="1082"/>
      <c r="FD392" s="1688"/>
      <c r="FE392" s="1689"/>
      <c r="FF392" s="1688"/>
      <c r="FG392" s="1689"/>
      <c r="FH392" s="1688"/>
      <c r="FI392" s="1689"/>
      <c r="FJ392" s="1082"/>
      <c r="FK392" s="1082"/>
      <c r="FL392" s="1082"/>
      <c r="FM392" s="1082"/>
      <c r="FN392" s="1082"/>
      <c r="FO392" s="1082"/>
      <c r="FP392" s="1082"/>
      <c r="FQ392" s="1082"/>
      <c r="FR392" s="1082"/>
      <c r="FS392" s="1082"/>
      <c r="FT392" s="1082"/>
      <c r="FU392" s="1082"/>
      <c r="FV392" s="1082"/>
      <c r="FW392" s="1082"/>
      <c r="FX392" s="1082"/>
      <c r="FY392" s="1082"/>
      <c r="FZ392" s="1082"/>
      <c r="GA392" s="1082"/>
      <c r="GB392" s="1082"/>
      <c r="GC392" s="1082"/>
      <c r="GD392" s="1082"/>
      <c r="GE392" s="1082"/>
      <c r="GF392" s="1082"/>
      <c r="GG392" s="1082"/>
      <c r="GH392" s="1082"/>
      <c r="GI392" s="1082"/>
      <c r="GJ392" s="428"/>
      <c r="GK392" s="429"/>
      <c r="GL392" s="428"/>
      <c r="GM392" s="429"/>
    </row>
    <row r="393" spans="1:195" ht="13.5" hidden="1" customHeight="1" outlineLevel="1" x14ac:dyDescent="0.15">
      <c r="A393" s="2864"/>
      <c r="B393" s="1083"/>
      <c r="C393" s="1083"/>
      <c r="D393" s="425">
        <v>0</v>
      </c>
      <c r="E393" s="426">
        <v>0</v>
      </c>
      <c r="F393" s="1083"/>
      <c r="G393" s="1083"/>
      <c r="H393" s="425">
        <v>0</v>
      </c>
      <c r="I393" s="426">
        <v>0</v>
      </c>
      <c r="J393" s="425">
        <v>0</v>
      </c>
      <c r="K393" s="465">
        <v>0</v>
      </c>
      <c r="L393" s="425">
        <v>0</v>
      </c>
      <c r="M393" s="426">
        <v>0</v>
      </c>
      <c r="N393" s="425">
        <v>0</v>
      </c>
      <c r="O393" s="426">
        <v>0</v>
      </c>
      <c r="P393" s="1083"/>
      <c r="Q393" s="1083"/>
      <c r="R393" s="425">
        <v>0</v>
      </c>
      <c r="S393" s="426">
        <v>0</v>
      </c>
      <c r="T393" s="425">
        <v>0</v>
      </c>
      <c r="U393" s="426">
        <v>0</v>
      </c>
      <c r="V393" s="425">
        <v>0</v>
      </c>
      <c r="W393" s="426">
        <v>0</v>
      </c>
      <c r="X393" s="1083"/>
      <c r="Y393" s="1083"/>
      <c r="Z393" s="1083"/>
      <c r="AA393" s="1083"/>
      <c r="AB393" s="425">
        <v>0</v>
      </c>
      <c r="AC393" s="426">
        <v>0</v>
      </c>
      <c r="AD393" s="425">
        <v>0</v>
      </c>
      <c r="AE393" s="426">
        <v>0</v>
      </c>
      <c r="AF393" s="425">
        <v>0</v>
      </c>
      <c r="AG393" s="426">
        <v>0</v>
      </c>
      <c r="AH393" s="1656"/>
      <c r="AI393" s="426"/>
      <c r="AJ393" s="1083"/>
      <c r="AK393" s="1083"/>
      <c r="AL393" s="447"/>
      <c r="AM393" s="426"/>
      <c r="AN393" s="1083"/>
      <c r="AO393" s="1083"/>
      <c r="AP393" s="425"/>
      <c r="AQ393" s="426"/>
      <c r="AR393" s="425">
        <v>0</v>
      </c>
      <c r="AS393" s="426">
        <v>0</v>
      </c>
      <c r="AT393" s="447"/>
      <c r="AU393" s="426"/>
      <c r="AV393" s="425">
        <v>0</v>
      </c>
      <c r="AW393" s="426">
        <v>0</v>
      </c>
      <c r="AX393" s="1083"/>
      <c r="AY393" s="1083"/>
      <c r="AZ393" s="425">
        <v>0</v>
      </c>
      <c r="BA393" s="426">
        <v>0</v>
      </c>
      <c r="BB393" s="425">
        <v>0</v>
      </c>
      <c r="BC393" s="426">
        <v>0</v>
      </c>
      <c r="BD393" s="1690"/>
      <c r="BE393" s="1691"/>
      <c r="BF393" s="425">
        <v>0</v>
      </c>
      <c r="BG393" s="426">
        <v>0</v>
      </c>
      <c r="BH393" s="425">
        <v>0</v>
      </c>
      <c r="BI393" s="426">
        <v>0</v>
      </c>
      <c r="BJ393" s="1083"/>
      <c r="BK393" s="1083"/>
      <c r="BL393" s="447"/>
      <c r="BM393" s="426"/>
      <c r="BN393" s="447"/>
      <c r="BO393" s="426"/>
      <c r="BP393" s="1083"/>
      <c r="BQ393" s="1083"/>
      <c r="BR393" s="425">
        <v>0</v>
      </c>
      <c r="BS393" s="426">
        <v>0</v>
      </c>
      <c r="BT393" s="1083"/>
      <c r="BU393" s="1083"/>
      <c r="BV393" s="425">
        <v>0</v>
      </c>
      <c r="BW393" s="426">
        <v>0</v>
      </c>
      <c r="BX393" s="425">
        <v>0</v>
      </c>
      <c r="BY393" s="426">
        <v>0</v>
      </c>
      <c r="BZ393" s="425">
        <v>0</v>
      </c>
      <c r="CA393" s="426">
        <v>0</v>
      </c>
      <c r="CB393" s="425">
        <v>0</v>
      </c>
      <c r="CC393" s="426">
        <v>0</v>
      </c>
      <c r="CD393" s="425">
        <v>0</v>
      </c>
      <c r="CE393" s="426">
        <v>0</v>
      </c>
      <c r="CF393" s="425">
        <v>0</v>
      </c>
      <c r="CG393" s="426">
        <v>0</v>
      </c>
      <c r="CH393" s="425">
        <v>0</v>
      </c>
      <c r="CI393" s="426">
        <v>0</v>
      </c>
      <c r="CJ393" s="1083"/>
      <c r="CK393" s="1083"/>
      <c r="CL393" s="425" t="s">
        <v>1754</v>
      </c>
      <c r="CM393" s="426" t="s">
        <v>29</v>
      </c>
      <c r="CN393" s="425">
        <v>0</v>
      </c>
      <c r="CO393" s="426">
        <v>0</v>
      </c>
      <c r="CP393" s="1083"/>
      <c r="CQ393" s="1083"/>
      <c r="CR393" s="447"/>
      <c r="CS393" s="426"/>
      <c r="CT393" s="1083"/>
      <c r="CU393" s="1083"/>
      <c r="CV393" s="447"/>
      <c r="CW393" s="426"/>
      <c r="CX393" s="425">
        <v>0</v>
      </c>
      <c r="CY393" s="426">
        <v>0</v>
      </c>
      <c r="CZ393" s="425">
        <v>0</v>
      </c>
      <c r="DA393" s="426">
        <v>0</v>
      </c>
      <c r="DB393" s="425">
        <v>0</v>
      </c>
      <c r="DC393" s="426">
        <v>0</v>
      </c>
      <c r="DD393" s="447"/>
      <c r="DE393" s="426"/>
      <c r="DF393" s="447"/>
      <c r="DG393" s="426"/>
      <c r="DH393" s="447"/>
      <c r="DI393" s="426"/>
      <c r="DJ393" s="425" t="s">
        <v>1665</v>
      </c>
      <c r="DK393" s="426" t="s">
        <v>20</v>
      </c>
      <c r="DL393" s="1083"/>
      <c r="DM393" s="1083"/>
      <c r="DN393" s="447"/>
      <c r="DO393" s="426"/>
      <c r="DP393" s="447"/>
      <c r="DQ393" s="426"/>
      <c r="DR393" s="447"/>
      <c r="DS393" s="426"/>
      <c r="DT393" s="425">
        <v>0</v>
      </c>
      <c r="DU393" s="426">
        <v>0</v>
      </c>
      <c r="DV393" s="447"/>
      <c r="DW393" s="426"/>
      <c r="DX393" s="1083"/>
      <c r="DY393" s="1083"/>
      <c r="DZ393" s="1690"/>
      <c r="EA393" s="1691"/>
      <c r="EB393" s="425">
        <v>0</v>
      </c>
      <c r="EC393" s="426">
        <v>0</v>
      </c>
      <c r="ED393" s="1083"/>
      <c r="EE393" s="1083"/>
      <c r="EF393" s="1690"/>
      <c r="EG393" s="1691"/>
      <c r="EH393" s="1083"/>
      <c r="EI393" s="1083"/>
      <c r="EJ393" s="425"/>
      <c r="EK393" s="426"/>
      <c r="EL393" s="1083"/>
      <c r="EM393" s="1083"/>
      <c r="EN393" s="425">
        <v>0</v>
      </c>
      <c r="EO393" s="426">
        <v>0</v>
      </c>
      <c r="EP393" s="447"/>
      <c r="EQ393" s="426"/>
      <c r="ER393" s="1083"/>
      <c r="ES393" s="1083"/>
      <c r="ET393" s="1083"/>
      <c r="EU393" s="1083"/>
      <c r="EV393" s="1083"/>
      <c r="EW393" s="1083"/>
      <c r="EX393" s="1083"/>
      <c r="EY393" s="1083"/>
      <c r="EZ393" s="447"/>
      <c r="FA393" s="426"/>
      <c r="FB393" s="1083"/>
      <c r="FC393" s="1083"/>
      <c r="FD393" s="1690"/>
      <c r="FE393" s="1691"/>
      <c r="FF393" s="1690"/>
      <c r="FG393" s="1691"/>
      <c r="FH393" s="1690"/>
      <c r="FI393" s="1691"/>
      <c r="FJ393" s="1083"/>
      <c r="FK393" s="1083"/>
      <c r="FL393" s="1083"/>
      <c r="FM393" s="1083"/>
      <c r="FN393" s="1083"/>
      <c r="FO393" s="1083"/>
      <c r="FP393" s="1083"/>
      <c r="FQ393" s="1083"/>
      <c r="FR393" s="1083"/>
      <c r="FS393" s="1083"/>
      <c r="FT393" s="1083"/>
      <c r="FU393" s="1083"/>
      <c r="FV393" s="1083"/>
      <c r="FW393" s="1083"/>
      <c r="FX393" s="1083"/>
      <c r="FY393" s="1083"/>
      <c r="FZ393" s="1083"/>
      <c r="GA393" s="1083"/>
      <c r="GB393" s="1083"/>
      <c r="GC393" s="1083"/>
      <c r="GD393" s="1083"/>
      <c r="GE393" s="1083"/>
      <c r="GF393" s="1083"/>
      <c r="GG393" s="1083"/>
      <c r="GH393" s="1083"/>
      <c r="GI393" s="1083"/>
      <c r="GJ393" s="447"/>
      <c r="GK393" s="426"/>
      <c r="GL393" s="447"/>
      <c r="GM393" s="426"/>
    </row>
    <row r="394" spans="1:195" ht="13.5" hidden="1" customHeight="1" outlineLevel="1" x14ac:dyDescent="0.15">
      <c r="A394" s="2863">
        <v>45130</v>
      </c>
      <c r="B394" s="1505"/>
      <c r="C394" s="1505"/>
      <c r="D394" s="1297" t="s">
        <v>1723</v>
      </c>
      <c r="E394" s="1298" t="s">
        <v>29</v>
      </c>
      <c r="F394" s="1505"/>
      <c r="G394" s="1505"/>
      <c r="H394" s="1297" t="s">
        <v>1700</v>
      </c>
      <c r="I394" s="1298" t="s">
        <v>29</v>
      </c>
      <c r="J394" s="1297" t="s">
        <v>5</v>
      </c>
      <c r="K394" s="1785">
        <v>0</v>
      </c>
      <c r="L394" s="1297" t="s">
        <v>5</v>
      </c>
      <c r="M394" s="1298">
        <v>0</v>
      </c>
      <c r="N394" s="1297" t="s">
        <v>1593</v>
      </c>
      <c r="O394" s="1298" t="s">
        <v>20</v>
      </c>
      <c r="P394" s="1505"/>
      <c r="Q394" s="1505"/>
      <c r="R394" s="1297" t="s">
        <v>1672</v>
      </c>
      <c r="S394" s="1298" t="s">
        <v>29</v>
      </c>
      <c r="T394" s="1297" t="s">
        <v>1656</v>
      </c>
      <c r="U394" s="1298" t="s">
        <v>29</v>
      </c>
      <c r="V394" s="1297" t="s">
        <v>5</v>
      </c>
      <c r="W394" s="1298">
        <v>0</v>
      </c>
      <c r="X394" s="1505"/>
      <c r="Y394" s="1505"/>
      <c r="Z394" s="1505"/>
      <c r="AA394" s="1505"/>
      <c r="AB394" s="1297" t="s">
        <v>1789</v>
      </c>
      <c r="AC394" s="1298" t="s">
        <v>20</v>
      </c>
      <c r="AD394" s="1297" t="s">
        <v>1769</v>
      </c>
      <c r="AE394" s="1298" t="s">
        <v>20</v>
      </c>
      <c r="AF394" s="1297" t="s">
        <v>1291</v>
      </c>
      <c r="AG394" s="1298" t="s">
        <v>20</v>
      </c>
      <c r="AH394" s="1657"/>
      <c r="AI394" s="1298"/>
      <c r="AJ394" s="1505"/>
      <c r="AK394" s="1505"/>
      <c r="AL394" s="1297"/>
      <c r="AM394" s="1298"/>
      <c r="AN394" s="1505"/>
      <c r="AO394" s="1505"/>
      <c r="AP394" s="1297"/>
      <c r="AQ394" s="1298">
        <v>0</v>
      </c>
      <c r="AR394" s="1297" t="s">
        <v>1587</v>
      </c>
      <c r="AS394" s="1298" t="s">
        <v>29</v>
      </c>
      <c r="AT394" s="1297"/>
      <c r="AU394" s="1298"/>
      <c r="AV394" s="1297" t="s">
        <v>785</v>
      </c>
      <c r="AW394" s="1298" t="s">
        <v>29</v>
      </c>
      <c r="AX394" s="1505"/>
      <c r="AY394" s="1505"/>
      <c r="AZ394" s="1297" t="s">
        <v>1607</v>
      </c>
      <c r="BA394" s="1298" t="s">
        <v>29</v>
      </c>
      <c r="BB394" s="1297" t="s">
        <v>1580</v>
      </c>
      <c r="BC394" s="1298" t="s">
        <v>29</v>
      </c>
      <c r="BD394" s="1694"/>
      <c r="BE394" s="1695"/>
      <c r="BF394" s="1297" t="s">
        <v>1589</v>
      </c>
      <c r="BG394" s="1298" t="s">
        <v>29</v>
      </c>
      <c r="BH394" s="1297" t="s">
        <v>1086</v>
      </c>
      <c r="BI394" s="1298" t="s">
        <v>29</v>
      </c>
      <c r="BJ394" s="1505"/>
      <c r="BK394" s="1505"/>
      <c r="BL394" s="1297"/>
      <c r="BM394" s="1298"/>
      <c r="BN394" s="1297"/>
      <c r="BO394" s="1298"/>
      <c r="BP394" s="1505"/>
      <c r="BQ394" s="1505"/>
      <c r="BR394" s="1297" t="s">
        <v>1782</v>
      </c>
      <c r="BS394" s="1298" t="s">
        <v>20</v>
      </c>
      <c r="BT394" s="1505"/>
      <c r="BU394" s="1505"/>
      <c r="BV394" s="1297" t="s">
        <v>1647</v>
      </c>
      <c r="BW394" s="1298" t="s">
        <v>20</v>
      </c>
      <c r="BX394" s="1297" t="s">
        <v>720</v>
      </c>
      <c r="BY394" s="1298" t="s">
        <v>20</v>
      </c>
      <c r="BZ394" s="1297" t="s">
        <v>1316</v>
      </c>
      <c r="CA394" s="1298" t="s">
        <v>29</v>
      </c>
      <c r="CB394" s="1297" t="s">
        <v>1494</v>
      </c>
      <c r="CC394" s="1298" t="s">
        <v>591</v>
      </c>
      <c r="CD394" s="1297" t="s">
        <v>1757</v>
      </c>
      <c r="CE394" s="1298" t="s">
        <v>20</v>
      </c>
      <c r="CF394" s="1297" t="s">
        <v>1567</v>
      </c>
      <c r="CG394" s="1298" t="s">
        <v>29</v>
      </c>
      <c r="CH394" s="1297" t="s">
        <v>1736</v>
      </c>
      <c r="CI394" s="1298" t="s">
        <v>20</v>
      </c>
      <c r="CJ394" s="1505"/>
      <c r="CK394" s="1505"/>
      <c r="CL394" s="1297" t="s">
        <v>1784</v>
      </c>
      <c r="CM394" s="1298" t="s">
        <v>29</v>
      </c>
      <c r="CN394" s="1297" t="s">
        <v>1407</v>
      </c>
      <c r="CO394" s="1298" t="s">
        <v>20</v>
      </c>
      <c r="CP394" s="1505"/>
      <c r="CQ394" s="1505"/>
      <c r="CR394" s="1297"/>
      <c r="CS394" s="1298"/>
      <c r="CT394" s="1505"/>
      <c r="CU394" s="1505"/>
      <c r="CV394" s="1297"/>
      <c r="CW394" s="1298"/>
      <c r="CX394" s="1297" t="s">
        <v>1793</v>
      </c>
      <c r="CY394" s="1298" t="s">
        <v>29</v>
      </c>
      <c r="CZ394" s="1297" t="s">
        <v>1726</v>
      </c>
      <c r="DA394" s="1298" t="s">
        <v>29</v>
      </c>
      <c r="DB394" s="1297">
        <v>0</v>
      </c>
      <c r="DC394" s="1298">
        <v>0</v>
      </c>
      <c r="DD394" s="1297"/>
      <c r="DE394" s="1298"/>
      <c r="DF394" s="1297"/>
      <c r="DG394" s="1298"/>
      <c r="DH394" s="1297"/>
      <c r="DI394" s="1298"/>
      <c r="DJ394" s="1297" t="s">
        <v>1777</v>
      </c>
      <c r="DK394" s="1298" t="s">
        <v>20</v>
      </c>
      <c r="DL394" s="1505"/>
      <c r="DM394" s="1505"/>
      <c r="DN394" s="1297"/>
      <c r="DO394" s="1298"/>
      <c r="DP394" s="1297"/>
      <c r="DQ394" s="1298"/>
      <c r="DR394" s="1297"/>
      <c r="DS394" s="1298"/>
      <c r="DT394" s="1297" t="s">
        <v>1798</v>
      </c>
      <c r="DU394" s="1298" t="s">
        <v>29</v>
      </c>
      <c r="DV394" s="1297"/>
      <c r="DW394" s="1298"/>
      <c r="DX394" s="1505"/>
      <c r="DY394" s="1505"/>
      <c r="DZ394" s="1694"/>
      <c r="EA394" s="1695"/>
      <c r="EB394" s="1297" t="s">
        <v>1720</v>
      </c>
      <c r="EC394" s="1298" t="s">
        <v>29</v>
      </c>
      <c r="ED394" s="1505"/>
      <c r="EE394" s="1505"/>
      <c r="EF394" s="1694"/>
      <c r="EG394" s="1695"/>
      <c r="EH394" s="1505"/>
      <c r="EI394" s="1505"/>
      <c r="EJ394" s="1297" t="s">
        <v>1645</v>
      </c>
      <c r="EK394" s="1298" t="s">
        <v>29</v>
      </c>
      <c r="EL394" s="1505"/>
      <c r="EM394" s="1505"/>
      <c r="EN394" s="1297" t="s">
        <v>683</v>
      </c>
      <c r="EO394" s="1298">
        <v>0</v>
      </c>
      <c r="EP394" s="1297"/>
      <c r="EQ394" s="1298"/>
      <c r="ER394" s="1505"/>
      <c r="ES394" s="1505"/>
      <c r="ET394" s="1505"/>
      <c r="EU394" s="1505"/>
      <c r="EV394" s="1505"/>
      <c r="EW394" s="1505"/>
      <c r="EX394" s="1505"/>
      <c r="EY394" s="1505"/>
      <c r="EZ394" s="1297"/>
      <c r="FA394" s="1298"/>
      <c r="FB394" s="1505"/>
      <c r="FC394" s="1505"/>
      <c r="FD394" s="1694"/>
      <c r="FE394" s="1695"/>
      <c r="FF394" s="1694"/>
      <c r="FG394" s="1695"/>
      <c r="FH394" s="1694"/>
      <c r="FI394" s="1695"/>
      <c r="FJ394" s="1505"/>
      <c r="FK394" s="1505"/>
      <c r="FL394" s="1505"/>
      <c r="FM394" s="1505"/>
      <c r="FN394" s="1505"/>
      <c r="FO394" s="1505"/>
      <c r="FP394" s="1505"/>
      <c r="FQ394" s="1505"/>
      <c r="FR394" s="1505"/>
      <c r="FS394" s="1505"/>
      <c r="FT394" s="1505"/>
      <c r="FU394" s="1505"/>
      <c r="FV394" s="1505"/>
      <c r="FW394" s="1505"/>
      <c r="FX394" s="1505"/>
      <c r="FY394" s="1505"/>
      <c r="FZ394" s="1505"/>
      <c r="GA394" s="1505"/>
      <c r="GB394" s="1505"/>
      <c r="GC394" s="1505"/>
      <c r="GD394" s="1505"/>
      <c r="GE394" s="1505"/>
      <c r="GF394" s="1505"/>
      <c r="GG394" s="1505"/>
      <c r="GH394" s="1505"/>
      <c r="GI394" s="1505"/>
      <c r="GJ394" s="1297"/>
      <c r="GK394" s="1298"/>
      <c r="GL394" s="1297"/>
      <c r="GM394" s="1298"/>
    </row>
    <row r="395" spans="1:195" ht="13.5" hidden="1" customHeight="1" outlineLevel="1" x14ac:dyDescent="0.15">
      <c r="A395" s="2864"/>
      <c r="B395" s="1506"/>
      <c r="C395" s="1506"/>
      <c r="D395" s="1299" t="s">
        <v>1722</v>
      </c>
      <c r="E395" s="1300" t="s">
        <v>29</v>
      </c>
      <c r="F395" s="1506"/>
      <c r="G395" s="1506"/>
      <c r="H395" s="1299" t="s">
        <v>1460</v>
      </c>
      <c r="I395" s="1300" t="s">
        <v>29</v>
      </c>
      <c r="J395" s="1299">
        <v>0</v>
      </c>
      <c r="K395" s="1786">
        <v>0</v>
      </c>
      <c r="L395" s="1299">
        <v>0</v>
      </c>
      <c r="M395" s="1300">
        <v>0</v>
      </c>
      <c r="N395" s="1299" t="s">
        <v>633</v>
      </c>
      <c r="O395" s="1300" t="s">
        <v>29</v>
      </c>
      <c r="P395" s="1506"/>
      <c r="Q395" s="1506"/>
      <c r="R395" s="1299" t="s">
        <v>1407</v>
      </c>
      <c r="S395" s="1300" t="s">
        <v>20</v>
      </c>
      <c r="T395" s="1299" t="s">
        <v>1029</v>
      </c>
      <c r="U395" s="1300" t="s">
        <v>29</v>
      </c>
      <c r="V395" s="1299">
        <v>0</v>
      </c>
      <c r="W395" s="1300">
        <v>0</v>
      </c>
      <c r="X395" s="1506"/>
      <c r="Y395" s="1506"/>
      <c r="Z395" s="1506"/>
      <c r="AA395" s="1506"/>
      <c r="AB395" s="1299" t="s">
        <v>1704</v>
      </c>
      <c r="AC395" s="1300" t="s">
        <v>20</v>
      </c>
      <c r="AD395" s="1299" t="s">
        <v>828</v>
      </c>
      <c r="AE395" s="1300" t="s">
        <v>29</v>
      </c>
      <c r="AF395" s="1299" t="s">
        <v>1665</v>
      </c>
      <c r="AG395" s="1300" t="s">
        <v>29</v>
      </c>
      <c r="AH395" s="1658"/>
      <c r="AI395" s="1300"/>
      <c r="AJ395" s="1506"/>
      <c r="AK395" s="1506"/>
      <c r="AL395" s="1299"/>
      <c r="AM395" s="1300"/>
      <c r="AN395" s="1506"/>
      <c r="AO395" s="1506"/>
      <c r="AP395" s="1299">
        <v>0</v>
      </c>
      <c r="AQ395" s="1300">
        <v>0</v>
      </c>
      <c r="AR395" s="1299" t="s">
        <v>1657</v>
      </c>
      <c r="AS395" s="1300" t="s">
        <v>29</v>
      </c>
      <c r="AT395" s="1299"/>
      <c r="AU395" s="1300"/>
      <c r="AV395" s="1299" t="s">
        <v>599</v>
      </c>
      <c r="AW395" s="1300" t="s">
        <v>29</v>
      </c>
      <c r="AX395" s="1506"/>
      <c r="AY395" s="1506"/>
      <c r="AZ395" s="1299" t="s">
        <v>1792</v>
      </c>
      <c r="BA395" s="1300" t="s">
        <v>20</v>
      </c>
      <c r="BB395" s="1299" t="s">
        <v>1641</v>
      </c>
      <c r="BC395" s="1300" t="s">
        <v>20</v>
      </c>
      <c r="BD395" s="1696"/>
      <c r="BE395" s="1697"/>
      <c r="BF395" s="1299" t="s">
        <v>1428</v>
      </c>
      <c r="BG395" s="1300" t="s">
        <v>20</v>
      </c>
      <c r="BH395" s="1299" t="s">
        <v>1257</v>
      </c>
      <c r="BI395" s="1300" t="s">
        <v>20</v>
      </c>
      <c r="BJ395" s="1506"/>
      <c r="BK395" s="1506"/>
      <c r="BL395" s="1299"/>
      <c r="BM395" s="1300"/>
      <c r="BN395" s="1299"/>
      <c r="BO395" s="1300"/>
      <c r="BP395" s="1506"/>
      <c r="BQ395" s="1506"/>
      <c r="BR395" s="1299" t="s">
        <v>1791</v>
      </c>
      <c r="BS395" s="1300" t="s">
        <v>29</v>
      </c>
      <c r="BT395" s="1506"/>
      <c r="BU395" s="1506"/>
      <c r="BV395" s="1299" t="s">
        <v>1797</v>
      </c>
      <c r="BW395" s="1300" t="s">
        <v>20</v>
      </c>
      <c r="BX395" s="1299" t="s">
        <v>1729</v>
      </c>
      <c r="BY395" s="496" t="s">
        <v>764</v>
      </c>
      <c r="BZ395" s="1299" t="s">
        <v>1424</v>
      </c>
      <c r="CA395" s="1300" t="s">
        <v>29</v>
      </c>
      <c r="CB395" s="1299" t="s">
        <v>1587</v>
      </c>
      <c r="CC395" s="1300" t="s">
        <v>29</v>
      </c>
      <c r="CD395" s="1299" t="s">
        <v>1769</v>
      </c>
      <c r="CE395" s="1300" t="s">
        <v>29</v>
      </c>
      <c r="CF395" s="1299" t="s">
        <v>1782</v>
      </c>
      <c r="CG395" s="1300" t="s">
        <v>29</v>
      </c>
      <c r="CH395" s="1299" t="s">
        <v>1709</v>
      </c>
      <c r="CI395" s="1300" t="s">
        <v>20</v>
      </c>
      <c r="CJ395" s="1263"/>
      <c r="CK395" s="1263"/>
      <c r="CL395" s="1299" t="s">
        <v>1645</v>
      </c>
      <c r="CM395" s="1300" t="s">
        <v>29</v>
      </c>
      <c r="CN395" s="1299" t="s">
        <v>1751</v>
      </c>
      <c r="CO395" s="1300" t="s">
        <v>29</v>
      </c>
      <c r="CP395" s="1506"/>
      <c r="CQ395" s="1506"/>
      <c r="CR395" s="1299"/>
      <c r="CS395" s="1300"/>
      <c r="CT395" s="1506"/>
      <c r="CU395" s="1506"/>
      <c r="CV395" s="1299"/>
      <c r="CW395" s="1300"/>
      <c r="CX395" s="1299" t="s">
        <v>1784</v>
      </c>
      <c r="CY395" s="1300" t="s">
        <v>20</v>
      </c>
      <c r="CZ395" s="1299" t="s">
        <v>1316</v>
      </c>
      <c r="DA395" s="1300" t="s">
        <v>20</v>
      </c>
      <c r="DB395" s="1299">
        <v>0</v>
      </c>
      <c r="DC395" s="1300">
        <v>0</v>
      </c>
      <c r="DD395" s="1299"/>
      <c r="DE395" s="1300"/>
      <c r="DF395" s="1299"/>
      <c r="DG395" s="1300"/>
      <c r="DH395" s="1299"/>
      <c r="DI395" s="1300"/>
      <c r="DJ395" s="1299" t="s">
        <v>1494</v>
      </c>
      <c r="DK395" s="1300" t="s">
        <v>29</v>
      </c>
      <c r="DL395" s="1506"/>
      <c r="DM395" s="1506"/>
      <c r="DN395" s="1299"/>
      <c r="DO395" s="1300"/>
      <c r="DP395" s="1299"/>
      <c r="DQ395" s="1300"/>
      <c r="DR395" s="1299"/>
      <c r="DS395" s="1300"/>
      <c r="DT395" s="1299" t="s">
        <v>1799</v>
      </c>
      <c r="DU395" s="1300" t="s">
        <v>29</v>
      </c>
      <c r="DV395" s="1299"/>
      <c r="DW395" s="1300"/>
      <c r="DX395" s="1506"/>
      <c r="DY395" s="1506"/>
      <c r="DZ395" s="1696"/>
      <c r="EA395" s="1697"/>
      <c r="EB395" s="1299" t="s">
        <v>935</v>
      </c>
      <c r="EC395" s="1300" t="s">
        <v>29</v>
      </c>
      <c r="ED395" s="1506"/>
      <c r="EE395" s="1506"/>
      <c r="EF395" s="1696"/>
      <c r="EG395" s="1697"/>
      <c r="EH395" s="1506"/>
      <c r="EI395" s="1506"/>
      <c r="EJ395" s="1299" t="s">
        <v>1720</v>
      </c>
      <c r="EK395" s="1300" t="s">
        <v>29</v>
      </c>
      <c r="EL395" s="1506"/>
      <c r="EM395" s="1506"/>
      <c r="EN395" s="1299">
        <v>0</v>
      </c>
      <c r="EO395" s="1300">
        <v>0</v>
      </c>
      <c r="EP395" s="1299"/>
      <c r="EQ395" s="1300"/>
      <c r="ER395" s="1506"/>
      <c r="ES395" s="1506"/>
      <c r="ET395" s="1506"/>
      <c r="EU395" s="1506"/>
      <c r="EV395" s="1506"/>
      <c r="EW395" s="1506"/>
      <c r="EX395" s="1506"/>
      <c r="EY395" s="1506"/>
      <c r="EZ395" s="1299"/>
      <c r="FA395" s="1300"/>
      <c r="FB395" s="1506"/>
      <c r="FC395" s="1506"/>
      <c r="FD395" s="1696"/>
      <c r="FE395" s="1697"/>
      <c r="FF395" s="1696"/>
      <c r="FG395" s="1697"/>
      <c r="FH395" s="1696"/>
      <c r="FI395" s="1697"/>
      <c r="FJ395" s="1506"/>
      <c r="FK395" s="1506"/>
      <c r="FL395" s="1506"/>
      <c r="FM395" s="1506"/>
      <c r="FN395" s="1506"/>
      <c r="FO395" s="1506"/>
      <c r="FP395" s="1506"/>
      <c r="FQ395" s="1506"/>
      <c r="FR395" s="1506"/>
      <c r="FS395" s="1506"/>
      <c r="FT395" s="1506"/>
      <c r="FU395" s="1506"/>
      <c r="FV395" s="1506"/>
      <c r="FW395" s="1506"/>
      <c r="FX395" s="1506"/>
      <c r="FY395" s="1506"/>
      <c r="FZ395" s="1506"/>
      <c r="GA395" s="1506"/>
      <c r="GB395" s="1506"/>
      <c r="GC395" s="1506"/>
      <c r="GD395" s="1506"/>
      <c r="GE395" s="1506"/>
      <c r="GF395" s="1506"/>
      <c r="GG395" s="1506"/>
      <c r="GH395" s="1506"/>
      <c r="GI395" s="1506"/>
      <c r="GJ395" s="1299"/>
      <c r="GK395" s="1300"/>
      <c r="GL395" s="1299"/>
      <c r="GM395" s="1300"/>
    </row>
    <row r="396" spans="1:195" ht="13.5" hidden="1" customHeight="1" outlineLevel="1" x14ac:dyDescent="0.15">
      <c r="A396" s="2864"/>
      <c r="B396" s="1506"/>
      <c r="C396" s="1506"/>
      <c r="D396" s="1299" t="s">
        <v>1672</v>
      </c>
      <c r="E396" s="1300" t="s">
        <v>29</v>
      </c>
      <c r="F396" s="1506"/>
      <c r="G396" s="1506"/>
      <c r="H396" s="1299">
        <v>0</v>
      </c>
      <c r="I396" s="1300">
        <v>0</v>
      </c>
      <c r="J396" s="1299">
        <v>0</v>
      </c>
      <c r="K396" s="1786">
        <v>0</v>
      </c>
      <c r="L396" s="1299">
        <v>0</v>
      </c>
      <c r="M396" s="1300">
        <v>0</v>
      </c>
      <c r="N396" s="1299" t="s">
        <v>1460</v>
      </c>
      <c r="O396" s="1300" t="s">
        <v>29</v>
      </c>
      <c r="P396" s="1506"/>
      <c r="Q396" s="1506"/>
      <c r="R396" s="1299" t="s">
        <v>1304</v>
      </c>
      <c r="S396" s="1300" t="s">
        <v>29</v>
      </c>
      <c r="T396" s="1299" t="s">
        <v>1414</v>
      </c>
      <c r="U396" s="1300" t="s">
        <v>29</v>
      </c>
      <c r="V396" s="1299">
        <v>0</v>
      </c>
      <c r="W396" s="1300">
        <v>0</v>
      </c>
      <c r="X396" s="1506"/>
      <c r="Y396" s="1506"/>
      <c r="Z396" s="1506"/>
      <c r="AA396" s="1506"/>
      <c r="AB396" s="1299" t="s">
        <v>1746</v>
      </c>
      <c r="AC396" s="1300" t="s">
        <v>20</v>
      </c>
      <c r="AD396" s="1299" t="s">
        <v>1722</v>
      </c>
      <c r="AE396" s="1300" t="s">
        <v>29</v>
      </c>
      <c r="AF396" s="1299" t="s">
        <v>1407</v>
      </c>
      <c r="AG396" s="1300" t="s">
        <v>598</v>
      </c>
      <c r="AH396" s="1658"/>
      <c r="AI396" s="1300"/>
      <c r="AJ396" s="1506"/>
      <c r="AK396" s="1506"/>
      <c r="AL396" s="1299"/>
      <c r="AM396" s="1300"/>
      <c r="AN396" s="1506"/>
      <c r="AO396" s="1506"/>
      <c r="AP396" s="1299">
        <v>0</v>
      </c>
      <c r="AQ396" s="1300">
        <v>0</v>
      </c>
      <c r="AR396" s="1299" t="s">
        <v>1291</v>
      </c>
      <c r="AS396" s="1300" t="s">
        <v>20</v>
      </c>
      <c r="AT396" s="1299"/>
      <c r="AU396" s="1300"/>
      <c r="AV396" s="1299" t="s">
        <v>1567</v>
      </c>
      <c r="AW396" s="1300" t="s">
        <v>20</v>
      </c>
      <c r="AX396" s="1506"/>
      <c r="AY396" s="1506"/>
      <c r="AZ396" s="1299" t="s">
        <v>785</v>
      </c>
      <c r="BA396" s="1300" t="s">
        <v>20</v>
      </c>
      <c r="BB396" s="1299" t="s">
        <v>1723</v>
      </c>
      <c r="BC396" s="1300" t="s">
        <v>20</v>
      </c>
      <c r="BD396" s="1696"/>
      <c r="BE396" s="1697"/>
      <c r="BF396" s="1299" t="s">
        <v>1791</v>
      </c>
      <c r="BG396" s="1300" t="s">
        <v>29</v>
      </c>
      <c r="BH396" s="1299" t="s">
        <v>1782</v>
      </c>
      <c r="BI396" s="1300" t="s">
        <v>20</v>
      </c>
      <c r="BJ396" s="1506"/>
      <c r="BK396" s="1506"/>
      <c r="BL396" s="1299"/>
      <c r="BM396" s="1300"/>
      <c r="BN396" s="1299"/>
      <c r="BO396" s="1300"/>
      <c r="BP396" s="1506"/>
      <c r="BQ396" s="1506"/>
      <c r="BR396" s="1299" t="s">
        <v>1768</v>
      </c>
      <c r="BS396" s="1300" t="s">
        <v>20</v>
      </c>
      <c r="BT396" s="1506"/>
      <c r="BU396" s="1506"/>
      <c r="BV396" s="1299">
        <v>0</v>
      </c>
      <c r="BW396" s="1300">
        <v>0</v>
      </c>
      <c r="BX396" s="1299" t="s">
        <v>1769</v>
      </c>
      <c r="BY396" s="1300" t="s">
        <v>20</v>
      </c>
      <c r="BZ396" s="1299" t="s">
        <v>1494</v>
      </c>
      <c r="CA396" s="1300" t="s">
        <v>20</v>
      </c>
      <c r="CB396" s="1299" t="s">
        <v>1316</v>
      </c>
      <c r="CC396" s="1300" t="s">
        <v>29</v>
      </c>
      <c r="CD396" s="1299" t="s">
        <v>1709</v>
      </c>
      <c r="CE396" s="1300" t="s">
        <v>20</v>
      </c>
      <c r="CF396" s="1299" t="s">
        <v>1304</v>
      </c>
      <c r="CG396" s="1300" t="s">
        <v>20</v>
      </c>
      <c r="CH396" s="1299" t="s">
        <v>633</v>
      </c>
      <c r="CI396" s="1300" t="s">
        <v>29</v>
      </c>
      <c r="CJ396" s="1506"/>
      <c r="CK396" s="1506"/>
      <c r="CL396" s="1299" t="s">
        <v>1700</v>
      </c>
      <c r="CM396" s="1300" t="s">
        <v>598</v>
      </c>
      <c r="CN396" s="1299" t="s">
        <v>1643</v>
      </c>
      <c r="CO396" s="1300" t="s">
        <v>29</v>
      </c>
      <c r="CP396" s="1506"/>
      <c r="CQ396" s="1506"/>
      <c r="CR396" s="1299"/>
      <c r="CS396" s="1300"/>
      <c r="CT396" s="1506"/>
      <c r="CU396" s="1506"/>
      <c r="CV396" s="1299"/>
      <c r="CW396" s="1300"/>
      <c r="CX396" s="1299" t="s">
        <v>1757</v>
      </c>
      <c r="CY396" s="1300" t="s">
        <v>29</v>
      </c>
      <c r="CZ396" s="1299" t="s">
        <v>1737</v>
      </c>
      <c r="DA396" s="1300" t="s">
        <v>29</v>
      </c>
      <c r="DB396" s="1299" t="s">
        <v>1784</v>
      </c>
      <c r="DC396" s="1300" t="s">
        <v>20</v>
      </c>
      <c r="DD396" s="1299"/>
      <c r="DE396" s="1300"/>
      <c r="DF396" s="1299"/>
      <c r="DG396" s="1300"/>
      <c r="DH396" s="1299"/>
      <c r="DI396" s="1300"/>
      <c r="DJ396" s="1299" t="s">
        <v>716</v>
      </c>
      <c r="DK396" s="1300" t="s">
        <v>29</v>
      </c>
      <c r="DL396" s="1506"/>
      <c r="DM396" s="1506"/>
      <c r="DN396" s="1299"/>
      <c r="DO396" s="1300"/>
      <c r="DP396" s="1299"/>
      <c r="DQ396" s="1300"/>
      <c r="DR396" s="1299"/>
      <c r="DS396" s="1300"/>
      <c r="DT396" s="1299" t="s">
        <v>1800</v>
      </c>
      <c r="DU396" s="1300" t="s">
        <v>598</v>
      </c>
      <c r="DV396" s="1299"/>
      <c r="DW396" s="1300"/>
      <c r="DX396" s="1506"/>
      <c r="DY396" s="1506"/>
      <c r="DZ396" s="1696"/>
      <c r="EA396" s="1697"/>
      <c r="EB396" s="1299" t="s">
        <v>720</v>
      </c>
      <c r="EC396" s="1300" t="s">
        <v>29</v>
      </c>
      <c r="ED396" s="1506"/>
      <c r="EE396" s="1506"/>
      <c r="EF396" s="1696"/>
      <c r="EG396" s="1697"/>
      <c r="EH396" s="1506"/>
      <c r="EI396" s="1506"/>
      <c r="EJ396" s="1299" t="s">
        <v>1665</v>
      </c>
      <c r="EK396" s="1300" t="s">
        <v>29</v>
      </c>
      <c r="EL396" s="1506"/>
      <c r="EM396" s="1506"/>
      <c r="EN396" s="1299">
        <v>0</v>
      </c>
      <c r="EO396" s="1300">
        <v>0</v>
      </c>
      <c r="EP396" s="1299"/>
      <c r="EQ396" s="1300"/>
      <c r="ER396" s="1506"/>
      <c r="ES396" s="1506"/>
      <c r="ET396" s="1506"/>
      <c r="EU396" s="1506"/>
      <c r="EV396" s="1506"/>
      <c r="EW396" s="1506"/>
      <c r="EX396" s="1506"/>
      <c r="EY396" s="1506"/>
      <c r="EZ396" s="1299"/>
      <c r="FA396" s="1300"/>
      <c r="FB396" s="1506"/>
      <c r="FC396" s="1506"/>
      <c r="FD396" s="1696"/>
      <c r="FE396" s="1697"/>
      <c r="FF396" s="1696"/>
      <c r="FG396" s="1697"/>
      <c r="FH396" s="1696"/>
      <c r="FI396" s="1697"/>
      <c r="FJ396" s="1506"/>
      <c r="FK396" s="1506"/>
      <c r="FL396" s="1506"/>
      <c r="FM396" s="1506"/>
      <c r="FN396" s="1506"/>
      <c r="FO396" s="1506"/>
      <c r="FP396" s="1506"/>
      <c r="FQ396" s="1506"/>
      <c r="FR396" s="1506"/>
      <c r="FS396" s="1506"/>
      <c r="FT396" s="1506"/>
      <c r="FU396" s="1506"/>
      <c r="FV396" s="1506"/>
      <c r="FW396" s="1506"/>
      <c r="FX396" s="1506"/>
      <c r="FY396" s="1506"/>
      <c r="FZ396" s="1506"/>
      <c r="GA396" s="1506"/>
      <c r="GB396" s="1506"/>
      <c r="GC396" s="1506"/>
      <c r="GD396" s="1506"/>
      <c r="GE396" s="1506"/>
      <c r="GF396" s="1506"/>
      <c r="GG396" s="1506"/>
      <c r="GH396" s="1506"/>
      <c r="GI396" s="1506"/>
      <c r="GJ396" s="1299"/>
      <c r="GK396" s="1300"/>
      <c r="GL396" s="1299"/>
      <c r="GM396" s="1300"/>
    </row>
    <row r="397" spans="1:195" ht="13.5" hidden="1" customHeight="1" outlineLevel="1" x14ac:dyDescent="0.15">
      <c r="A397" s="2864"/>
      <c r="B397" s="1506"/>
      <c r="C397" s="1506"/>
      <c r="D397" s="1299" t="s">
        <v>1722</v>
      </c>
      <c r="E397" s="1300" t="s">
        <v>29</v>
      </c>
      <c r="F397" s="1506"/>
      <c r="G397" s="1506"/>
      <c r="H397" s="1299">
        <v>0</v>
      </c>
      <c r="I397" s="1300">
        <v>0</v>
      </c>
      <c r="J397" s="1299">
        <v>0</v>
      </c>
      <c r="K397" s="1786">
        <v>0</v>
      </c>
      <c r="L397" s="1299">
        <v>0</v>
      </c>
      <c r="M397" s="1300">
        <v>0</v>
      </c>
      <c r="N397" s="1299" t="s">
        <v>1607</v>
      </c>
      <c r="O397" s="1300" t="s">
        <v>20</v>
      </c>
      <c r="P397" s="1506"/>
      <c r="Q397" s="1506"/>
      <c r="R397" s="1299" t="s">
        <v>599</v>
      </c>
      <c r="S397" s="1300" t="s">
        <v>20</v>
      </c>
      <c r="T397" s="1299" t="s">
        <v>1567</v>
      </c>
      <c r="U397" s="1300" t="s">
        <v>29</v>
      </c>
      <c r="V397" s="1299">
        <v>0</v>
      </c>
      <c r="W397" s="1300">
        <v>0</v>
      </c>
      <c r="X397" s="1506"/>
      <c r="Y397" s="1506"/>
      <c r="Z397" s="1506"/>
      <c r="AA397" s="1506"/>
      <c r="AB397" s="1299" t="s">
        <v>1741</v>
      </c>
      <c r="AC397" s="1300" t="s">
        <v>20</v>
      </c>
      <c r="AD397" s="1299" t="s">
        <v>1587</v>
      </c>
      <c r="AE397" s="1300" t="s">
        <v>29</v>
      </c>
      <c r="AF397" s="1299" t="s">
        <v>1535</v>
      </c>
      <c r="AG397" s="1300" t="s">
        <v>20</v>
      </c>
      <c r="AH397" s="1658"/>
      <c r="AI397" s="1300"/>
      <c r="AJ397" s="1506"/>
      <c r="AK397" s="1506"/>
      <c r="AL397" s="1299"/>
      <c r="AM397" s="1300"/>
      <c r="AN397" s="1506"/>
      <c r="AO397" s="1506"/>
      <c r="AP397" s="1299">
        <v>0</v>
      </c>
      <c r="AQ397" s="1300">
        <v>0</v>
      </c>
      <c r="AR397" s="1299" t="s">
        <v>1643</v>
      </c>
      <c r="AS397" s="1300" t="s">
        <v>29</v>
      </c>
      <c r="AT397" s="1299"/>
      <c r="AU397" s="1300"/>
      <c r="AV397" s="1299" t="s">
        <v>1736</v>
      </c>
      <c r="AW397" s="1300" t="s">
        <v>20</v>
      </c>
      <c r="AX397" s="1506"/>
      <c r="AY397" s="1506"/>
      <c r="AZ397" s="1299" t="s">
        <v>1672</v>
      </c>
      <c r="BA397" s="1300" t="s">
        <v>20</v>
      </c>
      <c r="BB397" s="1299" t="s">
        <v>785</v>
      </c>
      <c r="BC397" s="1300" t="s">
        <v>20</v>
      </c>
      <c r="BD397" s="1696"/>
      <c r="BE397" s="1697"/>
      <c r="BF397" s="1299" t="s">
        <v>1731</v>
      </c>
      <c r="BG397" s="1300" t="s">
        <v>20</v>
      </c>
      <c r="BH397" s="1299" t="s">
        <v>1657</v>
      </c>
      <c r="BI397" s="1300" t="s">
        <v>29</v>
      </c>
      <c r="BJ397" s="1506"/>
      <c r="BK397" s="1506"/>
      <c r="BL397" s="1299"/>
      <c r="BM397" s="1300"/>
      <c r="BN397" s="1299"/>
      <c r="BO397" s="1300"/>
      <c r="BP397" s="1506"/>
      <c r="BQ397" s="1506"/>
      <c r="BR397" s="1299" t="s">
        <v>1641</v>
      </c>
      <c r="BS397" s="1300" t="s">
        <v>29</v>
      </c>
      <c r="BT397" s="1506"/>
      <c r="BU397" s="1506"/>
      <c r="BV397" s="1299">
        <v>0</v>
      </c>
      <c r="BW397" s="1300">
        <v>0</v>
      </c>
      <c r="BX397" s="1299" t="s">
        <v>1424</v>
      </c>
      <c r="BY397" s="1300" t="s">
        <v>20</v>
      </c>
      <c r="BZ397" s="1299" t="s">
        <v>1723</v>
      </c>
      <c r="CA397" s="1300" t="s">
        <v>20</v>
      </c>
      <c r="CB397" s="1299" t="s">
        <v>828</v>
      </c>
      <c r="CC397" s="1300" t="s">
        <v>29</v>
      </c>
      <c r="CD397" s="1299" t="s">
        <v>1751</v>
      </c>
      <c r="CE397" s="1300" t="s">
        <v>29</v>
      </c>
      <c r="CF397" s="1299" t="s">
        <v>1580</v>
      </c>
      <c r="CG397" s="1300" t="s">
        <v>29</v>
      </c>
      <c r="CH397" s="1299" t="s">
        <v>1726</v>
      </c>
      <c r="CI397" s="1300" t="s">
        <v>591</v>
      </c>
      <c r="CJ397" s="1506"/>
      <c r="CK397" s="1506"/>
      <c r="CL397" s="1299" t="s">
        <v>1797</v>
      </c>
      <c r="CM397" s="1300" t="s">
        <v>20</v>
      </c>
      <c r="CN397" s="1299" t="s">
        <v>1089</v>
      </c>
      <c r="CO397" s="1300" t="s">
        <v>20</v>
      </c>
      <c r="CP397" s="1506"/>
      <c r="CQ397" s="1506"/>
      <c r="CR397" s="1299"/>
      <c r="CS397" s="1300"/>
      <c r="CT397" s="1506"/>
      <c r="CU397" s="1506"/>
      <c r="CV397" s="1299"/>
      <c r="CW397" s="1300"/>
      <c r="CX397" s="1299" t="s">
        <v>1795</v>
      </c>
      <c r="CY397" s="1300" t="s">
        <v>20</v>
      </c>
      <c r="CZ397" s="1299" t="s">
        <v>1494</v>
      </c>
      <c r="DA397" s="1300" t="s">
        <v>29</v>
      </c>
      <c r="DB397" s="1299" t="s">
        <v>720</v>
      </c>
      <c r="DC397" s="1300" t="s">
        <v>29</v>
      </c>
      <c r="DD397" s="1299"/>
      <c r="DE397" s="1300"/>
      <c r="DF397" s="1299"/>
      <c r="DG397" s="1300"/>
      <c r="DH397" s="1299"/>
      <c r="DI397" s="1300"/>
      <c r="DJ397" s="1299" t="s">
        <v>1789</v>
      </c>
      <c r="DK397" s="1300" t="s">
        <v>20</v>
      </c>
      <c r="DL397" s="1506"/>
      <c r="DM397" s="1506"/>
      <c r="DN397" s="1299"/>
      <c r="DO397" s="1300"/>
      <c r="DP397" s="1299"/>
      <c r="DQ397" s="1300"/>
      <c r="DR397" s="1299"/>
      <c r="DS397" s="1300"/>
      <c r="DT397" s="1299" t="s">
        <v>1801</v>
      </c>
      <c r="DU397" s="1300" t="s">
        <v>20</v>
      </c>
      <c r="DV397" s="1299"/>
      <c r="DW397" s="1300"/>
      <c r="DX397" s="1506"/>
      <c r="DY397" s="1506"/>
      <c r="DZ397" s="1696"/>
      <c r="EA397" s="1697"/>
      <c r="EB397" s="1299" t="s">
        <v>1665</v>
      </c>
      <c r="EC397" s="1300" t="s">
        <v>29</v>
      </c>
      <c r="ED397" s="1506"/>
      <c r="EE397" s="1506"/>
      <c r="EF397" s="1696"/>
      <c r="EG397" s="1697"/>
      <c r="EH397" s="1506"/>
      <c r="EI397" s="1506"/>
      <c r="EJ397" s="1299" t="s">
        <v>1777</v>
      </c>
      <c r="EK397" s="1300" t="s">
        <v>29</v>
      </c>
      <c r="EL397" s="1506"/>
      <c r="EM397" s="1506"/>
      <c r="EN397" s="1299">
        <v>0</v>
      </c>
      <c r="EO397" s="1300">
        <v>0</v>
      </c>
      <c r="EP397" s="1299"/>
      <c r="EQ397" s="1300"/>
      <c r="ER397" s="1506"/>
      <c r="ES397" s="1506"/>
      <c r="ET397" s="1506"/>
      <c r="EU397" s="1506"/>
      <c r="EV397" s="1506"/>
      <c r="EW397" s="1506"/>
      <c r="EX397" s="1506"/>
      <c r="EY397" s="1506"/>
      <c r="EZ397" s="1299"/>
      <c r="FA397" s="1300"/>
      <c r="FB397" s="1506"/>
      <c r="FC397" s="1506"/>
      <c r="FD397" s="1696"/>
      <c r="FE397" s="1697"/>
      <c r="FF397" s="1696"/>
      <c r="FG397" s="1697"/>
      <c r="FH397" s="1696"/>
      <c r="FI397" s="1697"/>
      <c r="FJ397" s="1506"/>
      <c r="FK397" s="1506"/>
      <c r="FL397" s="1506"/>
      <c r="FM397" s="1506"/>
      <c r="FN397" s="1506"/>
      <c r="FO397" s="1506"/>
      <c r="FP397" s="1506"/>
      <c r="FQ397" s="1506"/>
      <c r="FR397" s="1506"/>
      <c r="FS397" s="1506"/>
      <c r="FT397" s="1506"/>
      <c r="FU397" s="1506"/>
      <c r="FV397" s="1506"/>
      <c r="FW397" s="1506"/>
      <c r="FX397" s="1506"/>
      <c r="FY397" s="1506"/>
      <c r="FZ397" s="1506"/>
      <c r="GA397" s="1506"/>
      <c r="GB397" s="1506"/>
      <c r="GC397" s="1506"/>
      <c r="GD397" s="1506"/>
      <c r="GE397" s="1506"/>
      <c r="GF397" s="1506"/>
      <c r="GG397" s="1506"/>
      <c r="GH397" s="1506"/>
      <c r="GI397" s="1506"/>
      <c r="GJ397" s="1299"/>
      <c r="GK397" s="1300"/>
      <c r="GL397" s="1299"/>
      <c r="GM397" s="1300"/>
    </row>
    <row r="398" spans="1:195" ht="13.5" hidden="1" customHeight="1" outlineLevel="1" x14ac:dyDescent="0.15">
      <c r="A398" s="2864"/>
      <c r="B398" s="1087"/>
      <c r="C398" s="1087"/>
      <c r="D398" s="502">
        <v>0</v>
      </c>
      <c r="E398" s="482">
        <v>0</v>
      </c>
      <c r="F398" s="1087"/>
      <c r="G398" s="1087"/>
      <c r="H398" s="502">
        <v>0</v>
      </c>
      <c r="I398" s="482">
        <v>0</v>
      </c>
      <c r="J398" s="502">
        <v>0</v>
      </c>
      <c r="K398" s="483">
        <v>0</v>
      </c>
      <c r="L398" s="502">
        <v>0</v>
      </c>
      <c r="M398" s="482">
        <v>0</v>
      </c>
      <c r="N398" s="502">
        <v>0</v>
      </c>
      <c r="O398" s="482">
        <v>0</v>
      </c>
      <c r="P398" s="1087"/>
      <c r="Q398" s="1087"/>
      <c r="R398" s="502">
        <v>0</v>
      </c>
      <c r="S398" s="482">
        <v>0</v>
      </c>
      <c r="T398" s="502">
        <v>0</v>
      </c>
      <c r="U398" s="482">
        <v>0</v>
      </c>
      <c r="V398" s="502">
        <v>0</v>
      </c>
      <c r="W398" s="482">
        <v>0</v>
      </c>
      <c r="X398" s="1087"/>
      <c r="Y398" s="1087"/>
      <c r="Z398" s="1087"/>
      <c r="AA398" s="1087"/>
      <c r="AB398" s="502">
        <v>0</v>
      </c>
      <c r="AC398" s="482">
        <v>0</v>
      </c>
      <c r="AD398" s="502">
        <v>0</v>
      </c>
      <c r="AE398" s="482">
        <v>0</v>
      </c>
      <c r="AF398" s="502">
        <v>0</v>
      </c>
      <c r="AG398" s="482">
        <v>0</v>
      </c>
      <c r="AH398" s="1653"/>
      <c r="AI398" s="482"/>
      <c r="AJ398" s="1087"/>
      <c r="AK398" s="1087"/>
      <c r="AL398" s="502"/>
      <c r="AM398" s="482"/>
      <c r="AN398" s="1087"/>
      <c r="AO398" s="1087"/>
      <c r="AP398" s="502">
        <v>0</v>
      </c>
      <c r="AQ398" s="482">
        <v>0</v>
      </c>
      <c r="AR398" s="502">
        <v>0</v>
      </c>
      <c r="AS398" s="482">
        <v>0</v>
      </c>
      <c r="AT398" s="502"/>
      <c r="AU398" s="482"/>
      <c r="AV398" s="502">
        <v>0</v>
      </c>
      <c r="AW398" s="482">
        <v>0</v>
      </c>
      <c r="AX398" s="1087"/>
      <c r="AY398" s="1087"/>
      <c r="AZ398" s="502" t="s">
        <v>1580</v>
      </c>
      <c r="BA398" s="482" t="s">
        <v>20</v>
      </c>
      <c r="BB398" s="502">
        <v>0</v>
      </c>
      <c r="BC398" s="482">
        <v>0</v>
      </c>
      <c r="BD398" s="1686"/>
      <c r="BE398" s="498"/>
      <c r="BF398" s="502">
        <v>0</v>
      </c>
      <c r="BG398" s="482">
        <v>0</v>
      </c>
      <c r="BH398" s="502">
        <v>0</v>
      </c>
      <c r="BI398" s="482">
        <v>0</v>
      </c>
      <c r="BJ398" s="1087"/>
      <c r="BK398" s="1087"/>
      <c r="BL398" s="502"/>
      <c r="BM398" s="482"/>
      <c r="BN398" s="502"/>
      <c r="BO398" s="482"/>
      <c r="BP398" s="1087"/>
      <c r="BQ398" s="1087"/>
      <c r="BR398" s="502">
        <v>0</v>
      </c>
      <c r="BS398" s="482">
        <v>0</v>
      </c>
      <c r="BT398" s="1087"/>
      <c r="BU398" s="1087"/>
      <c r="BV398" s="502">
        <v>0</v>
      </c>
      <c r="BW398" s="482">
        <v>0</v>
      </c>
      <c r="BX398" s="502">
        <v>0</v>
      </c>
      <c r="BY398" s="482">
        <v>0</v>
      </c>
      <c r="BZ398" s="502">
        <v>0</v>
      </c>
      <c r="CA398" s="482">
        <v>0</v>
      </c>
      <c r="CB398" s="502">
        <v>0</v>
      </c>
      <c r="CC398" s="482">
        <v>0</v>
      </c>
      <c r="CD398" s="502">
        <v>0</v>
      </c>
      <c r="CE398" s="482">
        <v>0</v>
      </c>
      <c r="CF398" s="502">
        <v>0</v>
      </c>
      <c r="CG398" s="482">
        <v>0</v>
      </c>
      <c r="CH398" s="502">
        <v>0</v>
      </c>
      <c r="CI398" s="482">
        <v>0</v>
      </c>
      <c r="CJ398" s="1087"/>
      <c r="CK398" s="1087"/>
      <c r="CL398" s="502" t="s">
        <v>1665</v>
      </c>
      <c r="CM398" s="482" t="s">
        <v>29</v>
      </c>
      <c r="CN398" s="502">
        <v>0</v>
      </c>
      <c r="CO398" s="482">
        <v>0</v>
      </c>
      <c r="CP398" s="1087"/>
      <c r="CQ398" s="1087"/>
      <c r="CR398" s="502"/>
      <c r="CS398" s="482"/>
      <c r="CT398" s="1087"/>
      <c r="CU398" s="1087"/>
      <c r="CV398" s="502"/>
      <c r="CW398" s="482"/>
      <c r="CX398" s="502">
        <v>0</v>
      </c>
      <c r="CY398" s="482">
        <v>0</v>
      </c>
      <c r="CZ398" s="502">
        <v>0</v>
      </c>
      <c r="DA398" s="482">
        <v>0</v>
      </c>
      <c r="DB398" s="502">
        <v>0</v>
      </c>
      <c r="DC398" s="482">
        <v>0</v>
      </c>
      <c r="DD398" s="502"/>
      <c r="DE398" s="482"/>
      <c r="DF398" s="502"/>
      <c r="DG398" s="482"/>
      <c r="DH398" s="502"/>
      <c r="DI398" s="482"/>
      <c r="DJ398" s="502">
        <v>0</v>
      </c>
      <c r="DK398" s="482">
        <v>0</v>
      </c>
      <c r="DL398" s="1087"/>
      <c r="DM398" s="1087"/>
      <c r="DN398" s="502"/>
      <c r="DO398" s="482"/>
      <c r="DP398" s="502"/>
      <c r="DQ398" s="482"/>
      <c r="DR398" s="502"/>
      <c r="DS398" s="482"/>
      <c r="DT398" s="502" t="s">
        <v>1802</v>
      </c>
      <c r="DU398" s="482" t="s">
        <v>20</v>
      </c>
      <c r="DV398" s="502"/>
      <c r="DW398" s="482"/>
      <c r="DX398" s="1087"/>
      <c r="DY398" s="1087"/>
      <c r="DZ398" s="1686"/>
      <c r="EA398" s="498"/>
      <c r="EB398" s="502">
        <v>0</v>
      </c>
      <c r="EC398" s="482">
        <v>0</v>
      </c>
      <c r="ED398" s="1087"/>
      <c r="EE398" s="1087"/>
      <c r="EF398" s="1686"/>
      <c r="EG398" s="498"/>
      <c r="EH398" s="1087"/>
      <c r="EI398" s="1087"/>
      <c r="EJ398" s="502">
        <v>0</v>
      </c>
      <c r="EK398" s="482">
        <v>0</v>
      </c>
      <c r="EL398" s="1087"/>
      <c r="EM398" s="1087"/>
      <c r="EN398" s="502">
        <v>0</v>
      </c>
      <c r="EO398" s="482">
        <v>0</v>
      </c>
      <c r="EP398" s="502"/>
      <c r="EQ398" s="482"/>
      <c r="ER398" s="1087"/>
      <c r="ES398" s="1087"/>
      <c r="ET398" s="1087"/>
      <c r="EU398" s="1087"/>
      <c r="EV398" s="1087"/>
      <c r="EW398" s="1087"/>
      <c r="EX398" s="1087"/>
      <c r="EY398" s="1087"/>
      <c r="EZ398" s="502"/>
      <c r="FA398" s="482"/>
      <c r="FB398" s="1087"/>
      <c r="FC398" s="1087"/>
      <c r="FD398" s="1686"/>
      <c r="FE398" s="498"/>
      <c r="FF398" s="1686"/>
      <c r="FG398" s="498"/>
      <c r="FH398" s="1686"/>
      <c r="FI398" s="498"/>
      <c r="FJ398" s="1087"/>
      <c r="FK398" s="1087"/>
      <c r="FL398" s="1087"/>
      <c r="FM398" s="1087"/>
      <c r="FN398" s="1087"/>
      <c r="FO398" s="1087"/>
      <c r="FP398" s="1087"/>
      <c r="FQ398" s="1087"/>
      <c r="FR398" s="1087"/>
      <c r="FS398" s="1087"/>
      <c r="FT398" s="1087"/>
      <c r="FU398" s="1087"/>
      <c r="FV398" s="1087"/>
      <c r="FW398" s="1087"/>
      <c r="FX398" s="1087"/>
      <c r="FY398" s="1087"/>
      <c r="FZ398" s="1087"/>
      <c r="GA398" s="1087"/>
      <c r="GB398" s="1087"/>
      <c r="GC398" s="1087"/>
      <c r="GD398" s="1087"/>
      <c r="GE398" s="1087"/>
      <c r="GF398" s="1087"/>
      <c r="GG398" s="1087"/>
      <c r="GH398" s="1087"/>
      <c r="GI398" s="1087"/>
      <c r="GJ398" s="502"/>
      <c r="GK398" s="482"/>
      <c r="GL398" s="502"/>
      <c r="GM398" s="482"/>
    </row>
    <row r="399" spans="1:195" ht="13.5" hidden="1" customHeight="1" outlineLevel="1" x14ac:dyDescent="0.15">
      <c r="A399" s="2863">
        <v>45151</v>
      </c>
      <c r="B399" s="1081"/>
      <c r="C399" s="1081"/>
      <c r="D399" s="1495" t="s">
        <v>1316</v>
      </c>
      <c r="E399" s="1066" t="s">
        <v>29</v>
      </c>
      <c r="F399" s="1081"/>
      <c r="G399" s="1081"/>
      <c r="H399" s="1495" t="s">
        <v>1473</v>
      </c>
      <c r="I399" s="1066" t="s">
        <v>20</v>
      </c>
      <c r="J399" s="1495" t="s">
        <v>1784</v>
      </c>
      <c r="K399" s="1081" t="s">
        <v>20</v>
      </c>
      <c r="L399" s="1495" t="s">
        <v>1704</v>
      </c>
      <c r="M399" s="1066" t="s">
        <v>29</v>
      </c>
      <c r="N399" s="1495" t="s">
        <v>1767</v>
      </c>
      <c r="O399" s="1066" t="s">
        <v>20</v>
      </c>
      <c r="P399" s="1081"/>
      <c r="Q399" s="1081"/>
      <c r="R399" s="1495" t="s">
        <v>1723</v>
      </c>
      <c r="S399" s="1066" t="s">
        <v>29</v>
      </c>
      <c r="T399" s="1495" t="s">
        <v>1729</v>
      </c>
      <c r="U399" s="1066" t="s">
        <v>29</v>
      </c>
      <c r="V399" s="1495" t="s">
        <v>1407</v>
      </c>
      <c r="W399" s="1066" t="s">
        <v>20</v>
      </c>
      <c r="X399" s="1081"/>
      <c r="Y399" s="1081"/>
      <c r="Z399" s="1081"/>
      <c r="AA399" s="1081"/>
      <c r="AB399" s="1495" t="s">
        <v>1805</v>
      </c>
      <c r="AC399" s="1066" t="s">
        <v>20</v>
      </c>
      <c r="AD399" s="1495" t="s">
        <v>1811</v>
      </c>
      <c r="AE399" s="1066" t="s">
        <v>20</v>
      </c>
      <c r="AF399" s="1495" t="s">
        <v>1567</v>
      </c>
      <c r="AG399" s="1066" t="s">
        <v>20</v>
      </c>
      <c r="AH399" s="1654"/>
      <c r="AI399" s="427"/>
      <c r="AJ399" s="1081"/>
      <c r="AK399" s="1081"/>
      <c r="AL399" s="446"/>
      <c r="AM399" s="427"/>
      <c r="AN399" s="1081"/>
      <c r="AO399" s="1081"/>
      <c r="AP399" s="1495"/>
      <c r="AQ399" s="1066">
        <v>0</v>
      </c>
      <c r="AR399" s="1495" t="s">
        <v>683</v>
      </c>
      <c r="AS399" s="1066">
        <v>0</v>
      </c>
      <c r="AT399" s="446"/>
      <c r="AU399" s="427"/>
      <c r="AV399" s="1495" t="s">
        <v>1807</v>
      </c>
      <c r="AW399" s="1066" t="s">
        <v>20</v>
      </c>
      <c r="AX399" s="1081"/>
      <c r="AY399" s="1081"/>
      <c r="AZ399" s="1495" t="s">
        <v>1356</v>
      </c>
      <c r="BA399" s="1066" t="s">
        <v>20</v>
      </c>
      <c r="BB399" s="1495" t="s">
        <v>5</v>
      </c>
      <c r="BC399" s="1066">
        <v>0</v>
      </c>
      <c r="BD399" s="1687"/>
      <c r="BE399" s="1066"/>
      <c r="BF399" s="1495" t="s">
        <v>1752</v>
      </c>
      <c r="BG399" s="1066" t="s">
        <v>29</v>
      </c>
      <c r="BH399" s="1495" t="s">
        <v>1535</v>
      </c>
      <c r="BI399" s="1066" t="s">
        <v>20</v>
      </c>
      <c r="BJ399" s="1081"/>
      <c r="BK399" s="1081"/>
      <c r="BL399" s="446"/>
      <c r="BM399" s="427"/>
      <c r="BN399" s="446"/>
      <c r="BO399" s="427"/>
      <c r="BP399" s="1081"/>
      <c r="BQ399" s="1081"/>
      <c r="BR399" s="1495" t="s">
        <v>1722</v>
      </c>
      <c r="BS399" s="1066" t="s">
        <v>29</v>
      </c>
      <c r="BT399" s="1081"/>
      <c r="BU399" s="1081"/>
      <c r="BV399" s="1495" t="s">
        <v>683</v>
      </c>
      <c r="BW399" s="1066">
        <v>0</v>
      </c>
      <c r="BX399" s="1495" t="s">
        <v>982</v>
      </c>
      <c r="BY399" s="1066" t="s">
        <v>20</v>
      </c>
      <c r="BZ399" s="1495" t="s">
        <v>1086</v>
      </c>
      <c r="CA399" s="1066" t="s">
        <v>591</v>
      </c>
      <c r="CB399" s="1495" t="s">
        <v>5</v>
      </c>
      <c r="CC399" s="1066">
        <v>0</v>
      </c>
      <c r="CD399" s="1495" t="s">
        <v>1768</v>
      </c>
      <c r="CE399" s="1066" t="s">
        <v>20</v>
      </c>
      <c r="CF399" s="1495" t="s">
        <v>1745</v>
      </c>
      <c r="CG399" s="1066" t="s">
        <v>29</v>
      </c>
      <c r="CH399" s="1495" t="s">
        <v>1665</v>
      </c>
      <c r="CI399" s="1066" t="s">
        <v>20</v>
      </c>
      <c r="CJ399" s="1081"/>
      <c r="CK399" s="1081"/>
      <c r="CL399" s="1495" t="s">
        <v>935</v>
      </c>
      <c r="CM399" s="1066" t="s">
        <v>29</v>
      </c>
      <c r="CN399" s="1495" t="s">
        <v>1304</v>
      </c>
      <c r="CO399" s="1066" t="s">
        <v>29</v>
      </c>
      <c r="CP399" s="1081"/>
      <c r="CQ399" s="1081"/>
      <c r="CR399" s="446"/>
      <c r="CS399" s="427"/>
      <c r="CT399" s="1081"/>
      <c r="CU399" s="1081"/>
      <c r="CV399" s="446"/>
      <c r="CW399" s="427"/>
      <c r="CX399" s="1495" t="s">
        <v>5</v>
      </c>
      <c r="CY399" s="1066">
        <v>0</v>
      </c>
      <c r="CZ399" s="1495" t="s">
        <v>1120</v>
      </c>
      <c r="DA399" s="1066" t="s">
        <v>598</v>
      </c>
      <c r="DB399" s="1495" t="s">
        <v>1808</v>
      </c>
      <c r="DC399" s="1066" t="s">
        <v>29</v>
      </c>
      <c r="DD399" s="446"/>
      <c r="DE399" s="427"/>
      <c r="DF399" s="446"/>
      <c r="DG399" s="427"/>
      <c r="DH399" s="446"/>
      <c r="DI399" s="427"/>
      <c r="DJ399" s="1495" t="s">
        <v>1813</v>
      </c>
      <c r="DK399" s="1066" t="s">
        <v>29</v>
      </c>
      <c r="DL399" s="1081"/>
      <c r="DM399" s="1081"/>
      <c r="DN399" s="446"/>
      <c r="DO399" s="427"/>
      <c r="DP399" s="446"/>
      <c r="DQ399" s="427"/>
      <c r="DR399" s="446"/>
      <c r="DS399" s="427"/>
      <c r="DT399" s="1495" t="s">
        <v>1812</v>
      </c>
      <c r="DU399" s="1066" t="s">
        <v>591</v>
      </c>
      <c r="DV399" s="446"/>
      <c r="DW399" s="427"/>
      <c r="DX399" s="1081"/>
      <c r="DY399" s="1081"/>
      <c r="DZ399" s="1687"/>
      <c r="EA399" s="1066"/>
      <c r="EB399" s="1495" t="s">
        <v>1645</v>
      </c>
      <c r="EC399" s="1066" t="s">
        <v>20</v>
      </c>
      <c r="ED399" s="1081"/>
      <c r="EE399" s="1081"/>
      <c r="EF399" s="1687"/>
      <c r="EG399" s="1066"/>
      <c r="EH399" s="1081"/>
      <c r="EI399" s="1081"/>
      <c r="EJ399" s="1495"/>
      <c r="EK399" s="1066">
        <v>0</v>
      </c>
      <c r="EL399" s="1081"/>
      <c r="EM399" s="1081"/>
      <c r="EN399" s="1495" t="s">
        <v>683</v>
      </c>
      <c r="EO399" s="1066">
        <v>0</v>
      </c>
      <c r="EP399" s="446"/>
      <c r="EQ399" s="427"/>
      <c r="ER399" s="1081"/>
      <c r="ES399" s="1081"/>
      <c r="ET399" s="1081"/>
      <c r="EU399" s="1081"/>
      <c r="EV399" s="1081"/>
      <c r="EW399" s="1081"/>
      <c r="EX399" s="1081"/>
      <c r="EY399" s="1081"/>
      <c r="EZ399" s="446"/>
      <c r="FA399" s="427"/>
      <c r="FB399" s="1081"/>
      <c r="FC399" s="1081"/>
      <c r="FD399" s="1687"/>
      <c r="FE399" s="1066"/>
      <c r="FF399" s="1687"/>
      <c r="FG399" s="1066"/>
      <c r="FH399" s="1687"/>
      <c r="FI399" s="1066"/>
      <c r="FJ399" s="1081"/>
      <c r="FK399" s="1081"/>
      <c r="FL399" s="1081"/>
      <c r="FM399" s="1081"/>
      <c r="FN399" s="1081"/>
      <c r="FO399" s="1081"/>
      <c r="FP399" s="1081"/>
      <c r="FQ399" s="1081"/>
      <c r="FR399" s="1081"/>
      <c r="FS399" s="1081"/>
      <c r="FT399" s="1081"/>
      <c r="FU399" s="1081"/>
      <c r="FV399" s="1081"/>
      <c r="FW399" s="1081"/>
      <c r="FX399" s="1081"/>
      <c r="FY399" s="1081"/>
      <c r="FZ399" s="1081"/>
      <c r="GA399" s="1081"/>
      <c r="GB399" s="1081"/>
      <c r="GC399" s="1081"/>
      <c r="GD399" s="1081"/>
      <c r="GE399" s="1081"/>
      <c r="GF399" s="1081"/>
      <c r="GG399" s="1081"/>
      <c r="GH399" s="1081"/>
      <c r="GI399" s="1081"/>
      <c r="GJ399" s="446"/>
      <c r="GK399" s="427"/>
      <c r="GL399" s="446"/>
      <c r="GM399" s="427"/>
    </row>
    <row r="400" spans="1:195" ht="13.5" hidden="1" customHeight="1" outlineLevel="1" x14ac:dyDescent="0.15">
      <c r="A400" s="2864"/>
      <c r="B400" s="1082"/>
      <c r="C400" s="1082"/>
      <c r="D400" s="430" t="s">
        <v>1784</v>
      </c>
      <c r="E400" s="429" t="s">
        <v>29</v>
      </c>
      <c r="F400" s="1082"/>
      <c r="G400" s="1082"/>
      <c r="H400" s="430" t="s">
        <v>599</v>
      </c>
      <c r="I400" s="429" t="s">
        <v>20</v>
      </c>
      <c r="J400" s="430" t="s">
        <v>1811</v>
      </c>
      <c r="K400" s="464" t="s">
        <v>20</v>
      </c>
      <c r="L400" s="430" t="s">
        <v>1757</v>
      </c>
      <c r="M400" s="429" t="s">
        <v>20</v>
      </c>
      <c r="N400" s="430" t="s">
        <v>1428</v>
      </c>
      <c r="O400" s="429" t="s">
        <v>29</v>
      </c>
      <c r="P400" s="1082"/>
      <c r="Q400" s="1082"/>
      <c r="R400" s="430" t="s">
        <v>1086</v>
      </c>
      <c r="S400" s="429" t="s">
        <v>20</v>
      </c>
      <c r="T400" s="430" t="s">
        <v>1783</v>
      </c>
      <c r="U400" s="429" t="s">
        <v>20</v>
      </c>
      <c r="V400" s="430" t="s">
        <v>1716</v>
      </c>
      <c r="W400" s="429" t="s">
        <v>29</v>
      </c>
      <c r="X400" s="1082"/>
      <c r="Y400" s="1082"/>
      <c r="Z400" s="1082"/>
      <c r="AA400" s="1082"/>
      <c r="AB400" s="430" t="s">
        <v>1639</v>
      </c>
      <c r="AC400" s="507" t="s">
        <v>864</v>
      </c>
      <c r="AD400" s="430" t="s">
        <v>1665</v>
      </c>
      <c r="AE400" s="429" t="s">
        <v>20</v>
      </c>
      <c r="AF400" s="430" t="s">
        <v>1587</v>
      </c>
      <c r="AG400" s="429" t="s">
        <v>591</v>
      </c>
      <c r="AH400" s="1655"/>
      <c r="AI400" s="429"/>
      <c r="AJ400" s="1082"/>
      <c r="AK400" s="1082"/>
      <c r="AL400" s="428"/>
      <c r="AM400" s="429"/>
      <c r="AN400" s="1082"/>
      <c r="AO400" s="1082"/>
      <c r="AP400" s="430">
        <v>0</v>
      </c>
      <c r="AQ400" s="429">
        <v>0</v>
      </c>
      <c r="AR400" s="430">
        <v>0</v>
      </c>
      <c r="AS400" s="429">
        <v>0</v>
      </c>
      <c r="AT400" s="428"/>
      <c r="AU400" s="429"/>
      <c r="AV400" s="430" t="s">
        <v>1722</v>
      </c>
      <c r="AW400" s="507" t="s">
        <v>764</v>
      </c>
      <c r="AX400" s="1082"/>
      <c r="AY400" s="1082"/>
      <c r="AZ400" s="430" t="s">
        <v>982</v>
      </c>
      <c r="BA400" s="507" t="s">
        <v>763</v>
      </c>
      <c r="BB400" s="430">
        <v>0</v>
      </c>
      <c r="BC400" s="429">
        <v>0</v>
      </c>
      <c r="BD400" s="1688"/>
      <c r="BE400" s="1689"/>
      <c r="BF400" s="430" t="s">
        <v>1593</v>
      </c>
      <c r="BG400" s="429" t="s">
        <v>29</v>
      </c>
      <c r="BH400" s="430" t="s">
        <v>1794</v>
      </c>
      <c r="BI400" s="429" t="s">
        <v>20</v>
      </c>
      <c r="BJ400" s="1082"/>
      <c r="BK400" s="1082"/>
      <c r="BL400" s="428"/>
      <c r="BM400" s="429"/>
      <c r="BN400" s="428"/>
      <c r="BO400" s="429"/>
      <c r="BP400" s="1082"/>
      <c r="BQ400" s="1082"/>
      <c r="BR400" s="430" t="s">
        <v>1769</v>
      </c>
      <c r="BS400" s="429" t="s">
        <v>29</v>
      </c>
      <c r="BT400" s="1082"/>
      <c r="BU400" s="1082"/>
      <c r="BV400" s="430">
        <v>0</v>
      </c>
      <c r="BW400" s="429">
        <v>0</v>
      </c>
      <c r="BX400" s="430" t="s">
        <v>889</v>
      </c>
      <c r="BY400" s="429" t="s">
        <v>29</v>
      </c>
      <c r="BZ400" s="430" t="s">
        <v>1473</v>
      </c>
      <c r="CA400" s="429" t="s">
        <v>29</v>
      </c>
      <c r="CB400" s="430">
        <v>0</v>
      </c>
      <c r="CC400" s="429">
        <v>0</v>
      </c>
      <c r="CD400" s="430" t="s">
        <v>1807</v>
      </c>
      <c r="CE400" s="429" t="s">
        <v>29</v>
      </c>
      <c r="CF400" s="430" t="s">
        <v>1120</v>
      </c>
      <c r="CG400" s="429" t="s">
        <v>20</v>
      </c>
      <c r="CH400" s="430" t="s">
        <v>1304</v>
      </c>
      <c r="CI400" s="429" t="s">
        <v>29</v>
      </c>
      <c r="CJ400" s="1082"/>
      <c r="CK400" s="1082"/>
      <c r="CL400" s="430" t="s">
        <v>1647</v>
      </c>
      <c r="CM400" s="429" t="s">
        <v>20</v>
      </c>
      <c r="CN400" s="430" t="s">
        <v>1291</v>
      </c>
      <c r="CO400" s="429" t="s">
        <v>29</v>
      </c>
      <c r="CP400" s="1082"/>
      <c r="CQ400" s="1082"/>
      <c r="CR400" s="428"/>
      <c r="CS400" s="429"/>
      <c r="CT400" s="1082"/>
      <c r="CU400" s="1082"/>
      <c r="CV400" s="428"/>
      <c r="CW400" s="429"/>
      <c r="CX400" s="430">
        <v>0</v>
      </c>
      <c r="CY400" s="429">
        <v>0</v>
      </c>
      <c r="CZ400" s="430" t="s">
        <v>1672</v>
      </c>
      <c r="DA400" s="429" t="s">
        <v>20</v>
      </c>
      <c r="DB400" s="430" t="s">
        <v>935</v>
      </c>
      <c r="DC400" s="429" t="s">
        <v>20</v>
      </c>
      <c r="DD400" s="428"/>
      <c r="DE400" s="429"/>
      <c r="DF400" s="428"/>
      <c r="DG400" s="429"/>
      <c r="DH400" s="428"/>
      <c r="DI400" s="429"/>
      <c r="DJ400" s="430" t="s">
        <v>1768</v>
      </c>
      <c r="DK400" s="429" t="s">
        <v>20</v>
      </c>
      <c r="DL400" s="1082"/>
      <c r="DM400" s="1082"/>
      <c r="DN400" s="428"/>
      <c r="DO400" s="429"/>
      <c r="DP400" s="428"/>
      <c r="DQ400" s="429"/>
      <c r="DR400" s="428"/>
      <c r="DS400" s="429"/>
      <c r="DT400" s="430" t="s">
        <v>1814</v>
      </c>
      <c r="DU400" s="429" t="s">
        <v>20</v>
      </c>
      <c r="DV400" s="428"/>
      <c r="DW400" s="429"/>
      <c r="DX400" s="1082"/>
      <c r="DY400" s="1082"/>
      <c r="DZ400" s="1688"/>
      <c r="EA400" s="1689"/>
      <c r="EB400" s="430" t="s">
        <v>1777</v>
      </c>
      <c r="EC400" s="429" t="s">
        <v>29</v>
      </c>
      <c r="ED400" s="1082"/>
      <c r="EE400" s="1082"/>
      <c r="EF400" s="1688"/>
      <c r="EG400" s="1689"/>
      <c r="EH400" s="1082"/>
      <c r="EI400" s="1082"/>
      <c r="EJ400" s="430">
        <v>0</v>
      </c>
      <c r="EK400" s="429">
        <v>0</v>
      </c>
      <c r="EL400" s="1082"/>
      <c r="EM400" s="1082"/>
      <c r="EN400" s="430">
        <v>0</v>
      </c>
      <c r="EO400" s="429">
        <v>0</v>
      </c>
      <c r="EP400" s="428"/>
      <c r="EQ400" s="429"/>
      <c r="ER400" s="1082"/>
      <c r="ES400" s="1082"/>
      <c r="ET400" s="1082"/>
      <c r="EU400" s="1082"/>
      <c r="EV400" s="1082"/>
      <c r="EW400" s="1082"/>
      <c r="EX400" s="1082"/>
      <c r="EY400" s="1082"/>
      <c r="EZ400" s="428"/>
      <c r="FA400" s="429"/>
      <c r="FB400" s="1082"/>
      <c r="FC400" s="1082"/>
      <c r="FD400" s="1688"/>
      <c r="FE400" s="1689"/>
      <c r="FF400" s="1688"/>
      <c r="FG400" s="1689"/>
      <c r="FH400" s="1688"/>
      <c r="FI400" s="1689"/>
      <c r="FJ400" s="1082"/>
      <c r="FK400" s="1082"/>
      <c r="FL400" s="1082"/>
      <c r="FM400" s="1082"/>
      <c r="FN400" s="1082"/>
      <c r="FO400" s="1082"/>
      <c r="FP400" s="1082"/>
      <c r="FQ400" s="1082"/>
      <c r="FR400" s="1082"/>
      <c r="FS400" s="1082"/>
      <c r="FT400" s="1082"/>
      <c r="FU400" s="1082"/>
      <c r="FV400" s="1082"/>
      <c r="FW400" s="1082"/>
      <c r="FX400" s="1082"/>
      <c r="FY400" s="1082"/>
      <c r="FZ400" s="1082"/>
      <c r="GA400" s="1082"/>
      <c r="GB400" s="1082"/>
      <c r="GC400" s="1082"/>
      <c r="GD400" s="1082"/>
      <c r="GE400" s="1082"/>
      <c r="GF400" s="1082"/>
      <c r="GG400" s="1082"/>
      <c r="GH400" s="1082"/>
      <c r="GI400" s="1082"/>
      <c r="GJ400" s="428"/>
      <c r="GK400" s="429"/>
      <c r="GL400" s="428"/>
      <c r="GM400" s="429"/>
    </row>
    <row r="401" spans="1:195" ht="13.5" hidden="1" customHeight="1" outlineLevel="1" x14ac:dyDescent="0.15">
      <c r="A401" s="2864"/>
      <c r="B401" s="1082"/>
      <c r="C401" s="1082"/>
      <c r="D401" s="430" t="s">
        <v>599</v>
      </c>
      <c r="E401" s="429" t="s">
        <v>20</v>
      </c>
      <c r="F401" s="1082"/>
      <c r="G401" s="1082"/>
      <c r="H401" s="430" t="s">
        <v>1782</v>
      </c>
      <c r="I401" s="429" t="s">
        <v>20</v>
      </c>
      <c r="J401" s="430" t="s">
        <v>935</v>
      </c>
      <c r="K401" s="464" t="s">
        <v>20</v>
      </c>
      <c r="L401" s="430" t="s">
        <v>1356</v>
      </c>
      <c r="M401" s="429" t="s">
        <v>20</v>
      </c>
      <c r="N401" s="430" t="s">
        <v>1723</v>
      </c>
      <c r="O401" s="429" t="s">
        <v>29</v>
      </c>
      <c r="P401" s="1082"/>
      <c r="Q401" s="1082"/>
      <c r="R401" s="430" t="s">
        <v>1704</v>
      </c>
      <c r="S401" s="429" t="s">
        <v>29</v>
      </c>
      <c r="T401" s="430" t="s">
        <v>1790</v>
      </c>
      <c r="U401" s="429" t="s">
        <v>29</v>
      </c>
      <c r="V401" s="430" t="s">
        <v>889</v>
      </c>
      <c r="W401" s="429" t="s">
        <v>29</v>
      </c>
      <c r="X401" s="1082"/>
      <c r="Y401" s="1082"/>
      <c r="Z401" s="1082"/>
      <c r="AA401" s="1082"/>
      <c r="AB401" s="430" t="s">
        <v>1780</v>
      </c>
      <c r="AC401" s="429" t="s">
        <v>29</v>
      </c>
      <c r="AD401" s="430" t="s">
        <v>1647</v>
      </c>
      <c r="AE401" s="429" t="s">
        <v>20</v>
      </c>
      <c r="AF401" s="430" t="s">
        <v>1672</v>
      </c>
      <c r="AG401" s="429" t="s">
        <v>20</v>
      </c>
      <c r="AH401" s="1655"/>
      <c r="AI401" s="429"/>
      <c r="AJ401" s="1082"/>
      <c r="AK401" s="1082"/>
      <c r="AL401" s="428"/>
      <c r="AM401" s="429"/>
      <c r="AN401" s="1082"/>
      <c r="AO401" s="1082"/>
      <c r="AP401" s="430">
        <v>0</v>
      </c>
      <c r="AQ401" s="429">
        <v>0</v>
      </c>
      <c r="AR401" s="430">
        <v>0</v>
      </c>
      <c r="AS401" s="429">
        <v>0</v>
      </c>
      <c r="AT401" s="428"/>
      <c r="AU401" s="429"/>
      <c r="AV401" s="430" t="s">
        <v>1729</v>
      </c>
      <c r="AW401" s="429" t="s">
        <v>29</v>
      </c>
      <c r="AX401" s="1082"/>
      <c r="AY401" s="1082"/>
      <c r="AZ401" s="430" t="s">
        <v>1741</v>
      </c>
      <c r="BA401" s="429" t="s">
        <v>29</v>
      </c>
      <c r="BB401" s="430">
        <v>0</v>
      </c>
      <c r="BC401" s="429">
        <v>0</v>
      </c>
      <c r="BD401" s="1688"/>
      <c r="BE401" s="1689"/>
      <c r="BF401" s="430" t="s">
        <v>1639</v>
      </c>
      <c r="BG401" s="429" t="s">
        <v>29</v>
      </c>
      <c r="BH401" s="430" t="s">
        <v>1745</v>
      </c>
      <c r="BI401" s="429" t="s">
        <v>20</v>
      </c>
      <c r="BJ401" s="1082"/>
      <c r="BK401" s="1082"/>
      <c r="BL401" s="428"/>
      <c r="BM401" s="429"/>
      <c r="BN401" s="428"/>
      <c r="BO401" s="429"/>
      <c r="BP401" s="1082"/>
      <c r="BQ401" s="1082"/>
      <c r="BR401" s="430" t="s">
        <v>1304</v>
      </c>
      <c r="BS401" s="429" t="s">
        <v>29</v>
      </c>
      <c r="BT401" s="1082"/>
      <c r="BU401" s="1082"/>
      <c r="BV401" s="430">
        <v>0</v>
      </c>
      <c r="BW401" s="429">
        <v>0</v>
      </c>
      <c r="BX401" s="430" t="s">
        <v>1291</v>
      </c>
      <c r="BY401" s="429" t="s">
        <v>20</v>
      </c>
      <c r="BZ401" s="430" t="s">
        <v>1703</v>
      </c>
      <c r="CA401" s="429" t="s">
        <v>20</v>
      </c>
      <c r="CB401" s="430">
        <v>0</v>
      </c>
      <c r="CC401" s="429">
        <v>0</v>
      </c>
      <c r="CD401" s="430" t="s">
        <v>1062</v>
      </c>
      <c r="CE401" s="429" t="s">
        <v>29</v>
      </c>
      <c r="CF401" s="430" t="s">
        <v>1086</v>
      </c>
      <c r="CG401" s="429" t="s">
        <v>20</v>
      </c>
      <c r="CH401" s="430" t="s">
        <v>1428</v>
      </c>
      <c r="CI401" s="429" t="s">
        <v>29</v>
      </c>
      <c r="CJ401" s="1082"/>
      <c r="CK401" s="1082"/>
      <c r="CL401" s="430" t="s">
        <v>716</v>
      </c>
      <c r="CM401" s="429" t="s">
        <v>591</v>
      </c>
      <c r="CN401" s="430" t="s">
        <v>1808</v>
      </c>
      <c r="CO401" s="429" t="s">
        <v>29</v>
      </c>
      <c r="CP401" s="1082"/>
      <c r="CQ401" s="1082"/>
      <c r="CR401" s="428"/>
      <c r="CS401" s="429"/>
      <c r="CT401" s="1082"/>
      <c r="CU401" s="1082"/>
      <c r="CV401" s="428"/>
      <c r="CW401" s="429"/>
      <c r="CX401" s="430">
        <v>0</v>
      </c>
      <c r="CY401" s="429">
        <v>0</v>
      </c>
      <c r="CZ401" s="430" t="s">
        <v>1807</v>
      </c>
      <c r="DA401" s="429" t="s">
        <v>29</v>
      </c>
      <c r="DB401" s="430" t="s">
        <v>1777</v>
      </c>
      <c r="DC401" s="429" t="s">
        <v>29</v>
      </c>
      <c r="DD401" s="428"/>
      <c r="DE401" s="429"/>
      <c r="DF401" s="428"/>
      <c r="DG401" s="429"/>
      <c r="DH401" s="428"/>
      <c r="DI401" s="429"/>
      <c r="DJ401" s="430" t="s">
        <v>1811</v>
      </c>
      <c r="DK401" s="429" t="s">
        <v>29</v>
      </c>
      <c r="DL401" s="1082"/>
      <c r="DM401" s="1082"/>
      <c r="DN401" s="428"/>
      <c r="DO401" s="429"/>
      <c r="DP401" s="428"/>
      <c r="DQ401" s="429"/>
      <c r="DR401" s="428"/>
      <c r="DS401" s="429"/>
      <c r="DT401" s="430" t="s">
        <v>1815</v>
      </c>
      <c r="DU401" s="429" t="s">
        <v>20</v>
      </c>
      <c r="DV401" s="428"/>
      <c r="DW401" s="429"/>
      <c r="DX401" s="1082"/>
      <c r="DY401" s="1082"/>
      <c r="DZ401" s="1688"/>
      <c r="EA401" s="1689"/>
      <c r="EB401" s="430" t="s">
        <v>1726</v>
      </c>
      <c r="EC401" s="429" t="s">
        <v>29</v>
      </c>
      <c r="ED401" s="1082"/>
      <c r="EE401" s="1082"/>
      <c r="EF401" s="1688"/>
      <c r="EG401" s="1689"/>
      <c r="EH401" s="1082"/>
      <c r="EI401" s="1082"/>
      <c r="EJ401" s="430">
        <v>0</v>
      </c>
      <c r="EK401" s="429">
        <v>0</v>
      </c>
      <c r="EL401" s="1082"/>
      <c r="EM401" s="1082"/>
      <c r="EN401" s="430">
        <v>0</v>
      </c>
      <c r="EO401" s="429">
        <v>0</v>
      </c>
      <c r="EP401" s="428"/>
      <c r="EQ401" s="429"/>
      <c r="ER401" s="1082"/>
      <c r="ES401" s="1082"/>
      <c r="ET401" s="1082"/>
      <c r="EU401" s="1082"/>
      <c r="EV401" s="1082"/>
      <c r="EW401" s="1082"/>
      <c r="EX401" s="1082"/>
      <c r="EY401" s="1082"/>
      <c r="EZ401" s="428"/>
      <c r="FA401" s="429"/>
      <c r="FB401" s="1082"/>
      <c r="FC401" s="1082"/>
      <c r="FD401" s="1688"/>
      <c r="FE401" s="1689"/>
      <c r="FF401" s="1688"/>
      <c r="FG401" s="1689"/>
      <c r="FH401" s="1688"/>
      <c r="FI401" s="1689"/>
      <c r="FJ401" s="1082"/>
      <c r="FK401" s="1082"/>
      <c r="FL401" s="1082"/>
      <c r="FM401" s="1082"/>
      <c r="FN401" s="1082"/>
      <c r="FO401" s="1082"/>
      <c r="FP401" s="1082"/>
      <c r="FQ401" s="1082"/>
      <c r="FR401" s="1082"/>
      <c r="FS401" s="1082"/>
      <c r="FT401" s="1082"/>
      <c r="FU401" s="1082"/>
      <c r="FV401" s="1082"/>
      <c r="FW401" s="1082"/>
      <c r="FX401" s="1082"/>
      <c r="FY401" s="1082"/>
      <c r="FZ401" s="1082"/>
      <c r="GA401" s="1082"/>
      <c r="GB401" s="1082"/>
      <c r="GC401" s="1082"/>
      <c r="GD401" s="1082"/>
      <c r="GE401" s="1082"/>
      <c r="GF401" s="1082"/>
      <c r="GG401" s="1082"/>
      <c r="GH401" s="1082"/>
      <c r="GI401" s="1082"/>
      <c r="GJ401" s="428"/>
      <c r="GK401" s="429"/>
      <c r="GL401" s="428"/>
      <c r="GM401" s="429"/>
    </row>
    <row r="402" spans="1:195" ht="13.5" hidden="1" customHeight="1" outlineLevel="1" x14ac:dyDescent="0.15">
      <c r="A402" s="2864"/>
      <c r="B402" s="1082"/>
      <c r="C402" s="1082"/>
      <c r="D402" s="430" t="s">
        <v>1170</v>
      </c>
      <c r="E402" s="429" t="s">
        <v>20</v>
      </c>
      <c r="F402" s="1082"/>
      <c r="G402" s="1082"/>
      <c r="H402" s="430" t="s">
        <v>1567</v>
      </c>
      <c r="I402" s="429" t="s">
        <v>20</v>
      </c>
      <c r="J402" s="430" t="s">
        <v>1647</v>
      </c>
      <c r="K402" s="464" t="s">
        <v>29</v>
      </c>
      <c r="L402" s="430" t="s">
        <v>1806</v>
      </c>
      <c r="M402" s="507" t="s">
        <v>763</v>
      </c>
      <c r="N402" s="430" t="s">
        <v>1656</v>
      </c>
      <c r="O402" s="429" t="s">
        <v>20</v>
      </c>
      <c r="P402" s="1082"/>
      <c r="Q402" s="1082"/>
      <c r="R402" s="430" t="s">
        <v>1062</v>
      </c>
      <c r="S402" s="429" t="s">
        <v>29</v>
      </c>
      <c r="T402" s="430" t="s">
        <v>1741</v>
      </c>
      <c r="U402" s="429" t="s">
        <v>29</v>
      </c>
      <c r="V402" s="430" t="s">
        <v>1535</v>
      </c>
      <c r="W402" s="429" t="s">
        <v>29</v>
      </c>
      <c r="X402" s="1082"/>
      <c r="Y402" s="1082"/>
      <c r="Z402" s="1082"/>
      <c r="AA402" s="1082"/>
      <c r="AB402" s="430" t="s">
        <v>889</v>
      </c>
      <c r="AC402" s="429" t="s">
        <v>29</v>
      </c>
      <c r="AD402" s="430" t="s">
        <v>1777</v>
      </c>
      <c r="AE402" s="429" t="s">
        <v>20</v>
      </c>
      <c r="AF402" s="430" t="s">
        <v>1029</v>
      </c>
      <c r="AG402" s="429" t="s">
        <v>20</v>
      </c>
      <c r="AH402" s="1655"/>
      <c r="AI402" s="429"/>
      <c r="AJ402" s="1082"/>
      <c r="AK402" s="1082"/>
      <c r="AL402" s="428"/>
      <c r="AM402" s="429"/>
      <c r="AN402" s="1082"/>
      <c r="AO402" s="1082"/>
      <c r="AP402" s="430">
        <v>0</v>
      </c>
      <c r="AQ402" s="429">
        <v>0</v>
      </c>
      <c r="AR402" s="430">
        <v>0</v>
      </c>
      <c r="AS402" s="429">
        <v>0</v>
      </c>
      <c r="AT402" s="428"/>
      <c r="AU402" s="429"/>
      <c r="AV402" s="430" t="s">
        <v>1473</v>
      </c>
      <c r="AW402" s="429" t="s">
        <v>29</v>
      </c>
      <c r="AX402" s="1082"/>
      <c r="AY402" s="1082"/>
      <c r="AZ402" s="430" t="s">
        <v>599</v>
      </c>
      <c r="BA402" s="429" t="s">
        <v>20</v>
      </c>
      <c r="BB402" s="430">
        <v>0</v>
      </c>
      <c r="BC402" s="429">
        <v>0</v>
      </c>
      <c r="BD402" s="1688"/>
      <c r="BE402" s="1689"/>
      <c r="BF402" s="430" t="s">
        <v>1120</v>
      </c>
      <c r="BG402" s="429" t="s">
        <v>20</v>
      </c>
      <c r="BH402" s="430" t="s">
        <v>1675</v>
      </c>
      <c r="BI402" s="507" t="s">
        <v>763</v>
      </c>
      <c r="BJ402" s="1082"/>
      <c r="BK402" s="1082"/>
      <c r="BL402" s="428"/>
      <c r="BM402" s="429"/>
      <c r="BN402" s="428"/>
      <c r="BO402" s="429"/>
      <c r="BP402" s="1082"/>
      <c r="BQ402" s="1082"/>
      <c r="BR402" s="430" t="s">
        <v>716</v>
      </c>
      <c r="BS402" s="429" t="s">
        <v>20</v>
      </c>
      <c r="BT402" s="1082"/>
      <c r="BU402" s="1082"/>
      <c r="BV402" s="430">
        <v>0</v>
      </c>
      <c r="BW402" s="429">
        <v>0</v>
      </c>
      <c r="BX402" s="430" t="s">
        <v>1805</v>
      </c>
      <c r="BY402" s="429" t="s">
        <v>29</v>
      </c>
      <c r="BZ402" s="430" t="s">
        <v>1810</v>
      </c>
      <c r="CA402" s="429" t="s">
        <v>29</v>
      </c>
      <c r="CB402" s="430">
        <v>0</v>
      </c>
      <c r="CC402" s="429">
        <v>0</v>
      </c>
      <c r="CD402" s="430" t="s">
        <v>1722</v>
      </c>
      <c r="CE402" s="429" t="s">
        <v>20</v>
      </c>
      <c r="CF402" s="430" t="s">
        <v>1807</v>
      </c>
      <c r="CG402" s="429" t="s">
        <v>29</v>
      </c>
      <c r="CH402" s="430" t="s">
        <v>1808</v>
      </c>
      <c r="CI402" s="429" t="s">
        <v>20</v>
      </c>
      <c r="CJ402" s="1082"/>
      <c r="CK402" s="1082"/>
      <c r="CL402" s="430" t="s">
        <v>1726</v>
      </c>
      <c r="CM402" s="429" t="s">
        <v>29</v>
      </c>
      <c r="CN402" s="430" t="s">
        <v>1704</v>
      </c>
      <c r="CO402" s="429" t="s">
        <v>29</v>
      </c>
      <c r="CP402" s="1082"/>
      <c r="CQ402" s="1082"/>
      <c r="CR402" s="428"/>
      <c r="CS402" s="429"/>
      <c r="CT402" s="1082"/>
      <c r="CU402" s="1082"/>
      <c r="CV402" s="428"/>
      <c r="CW402" s="429"/>
      <c r="CX402" s="430">
        <v>0</v>
      </c>
      <c r="CY402" s="429">
        <v>0</v>
      </c>
      <c r="CZ402" s="430" t="s">
        <v>1356</v>
      </c>
      <c r="DA402" s="429" t="s">
        <v>20</v>
      </c>
      <c r="DB402" s="430" t="s">
        <v>1672</v>
      </c>
      <c r="DC402" s="429" t="s">
        <v>29</v>
      </c>
      <c r="DD402" s="428"/>
      <c r="DE402" s="429"/>
      <c r="DF402" s="428"/>
      <c r="DG402" s="429"/>
      <c r="DH402" s="428"/>
      <c r="DI402" s="429"/>
      <c r="DJ402" s="430" t="s">
        <v>935</v>
      </c>
      <c r="DK402" s="429" t="s">
        <v>20</v>
      </c>
      <c r="DL402" s="1082"/>
      <c r="DM402" s="1082"/>
      <c r="DN402" s="428"/>
      <c r="DO402" s="429"/>
      <c r="DP402" s="428"/>
      <c r="DQ402" s="429"/>
      <c r="DR402" s="428"/>
      <c r="DS402" s="429"/>
      <c r="DT402" s="430" t="s">
        <v>1816</v>
      </c>
      <c r="DU402" s="429" t="s">
        <v>29</v>
      </c>
      <c r="DV402" s="428"/>
      <c r="DW402" s="429"/>
      <c r="DX402" s="1082"/>
      <c r="DY402" s="1082"/>
      <c r="DZ402" s="1688"/>
      <c r="EA402" s="1689"/>
      <c r="EB402" s="430" t="s">
        <v>1813</v>
      </c>
      <c r="EC402" s="429" t="s">
        <v>20</v>
      </c>
      <c r="ED402" s="1082"/>
      <c r="EE402" s="1082"/>
      <c r="EF402" s="1688"/>
      <c r="EG402" s="1689"/>
      <c r="EH402" s="1082"/>
      <c r="EI402" s="1082"/>
      <c r="EJ402" s="430">
        <v>0</v>
      </c>
      <c r="EK402" s="429">
        <v>0</v>
      </c>
      <c r="EL402" s="1082"/>
      <c r="EM402" s="1082"/>
      <c r="EN402" s="430">
        <v>0</v>
      </c>
      <c r="EO402" s="429">
        <v>0</v>
      </c>
      <c r="EP402" s="428"/>
      <c r="EQ402" s="429"/>
      <c r="ER402" s="1082"/>
      <c r="ES402" s="1082"/>
      <c r="ET402" s="1082"/>
      <c r="EU402" s="1082"/>
      <c r="EV402" s="1082"/>
      <c r="EW402" s="1082"/>
      <c r="EX402" s="1082"/>
      <c r="EY402" s="1082"/>
      <c r="EZ402" s="428"/>
      <c r="FA402" s="429"/>
      <c r="FB402" s="1082"/>
      <c r="FC402" s="1082"/>
      <c r="FD402" s="1688"/>
      <c r="FE402" s="1689"/>
      <c r="FF402" s="1688"/>
      <c r="FG402" s="1689"/>
      <c r="FH402" s="1688"/>
      <c r="FI402" s="1689"/>
      <c r="FJ402" s="1082"/>
      <c r="FK402" s="1082"/>
      <c r="FL402" s="1082"/>
      <c r="FM402" s="1082"/>
      <c r="FN402" s="1082"/>
      <c r="FO402" s="1082"/>
      <c r="FP402" s="1082"/>
      <c r="FQ402" s="1082"/>
      <c r="FR402" s="1082"/>
      <c r="FS402" s="1082"/>
      <c r="FT402" s="1082"/>
      <c r="FU402" s="1082"/>
      <c r="FV402" s="1082"/>
      <c r="FW402" s="1082"/>
      <c r="FX402" s="1082"/>
      <c r="FY402" s="1082"/>
      <c r="FZ402" s="1082"/>
      <c r="GA402" s="1082"/>
      <c r="GB402" s="1082"/>
      <c r="GC402" s="1082"/>
      <c r="GD402" s="1082"/>
      <c r="GE402" s="1082"/>
      <c r="GF402" s="1082"/>
      <c r="GG402" s="1082"/>
      <c r="GH402" s="1082"/>
      <c r="GI402" s="1082"/>
      <c r="GJ402" s="428"/>
      <c r="GK402" s="429"/>
      <c r="GL402" s="428"/>
      <c r="GM402" s="429"/>
    </row>
    <row r="403" spans="1:195" ht="13.5" hidden="1" customHeight="1" outlineLevel="1" x14ac:dyDescent="0.15">
      <c r="A403" s="2864"/>
      <c r="B403" s="1083"/>
      <c r="C403" s="1083"/>
      <c r="D403" s="425">
        <v>0</v>
      </c>
      <c r="E403" s="426">
        <v>0</v>
      </c>
      <c r="F403" s="1083"/>
      <c r="G403" s="1083"/>
      <c r="H403" s="425">
        <v>0</v>
      </c>
      <c r="I403" s="426">
        <v>0</v>
      </c>
      <c r="J403" s="425">
        <v>0</v>
      </c>
      <c r="K403" s="465">
        <v>0</v>
      </c>
      <c r="L403" s="425">
        <v>0</v>
      </c>
      <c r="M403" s="426">
        <v>0</v>
      </c>
      <c r="N403" s="425">
        <v>0</v>
      </c>
      <c r="O403" s="426">
        <v>0</v>
      </c>
      <c r="P403" s="1083"/>
      <c r="Q403" s="1083"/>
      <c r="R403" s="425">
        <v>0</v>
      </c>
      <c r="S403" s="426">
        <v>0</v>
      </c>
      <c r="T403" s="425">
        <v>0</v>
      </c>
      <c r="U403" s="426">
        <v>0</v>
      </c>
      <c r="V403" s="425">
        <v>0</v>
      </c>
      <c r="W403" s="426">
        <v>0</v>
      </c>
      <c r="X403" s="1083"/>
      <c r="Y403" s="1083"/>
      <c r="Z403" s="1083"/>
      <c r="AA403" s="1083"/>
      <c r="AB403" s="425">
        <v>0</v>
      </c>
      <c r="AC403" s="426">
        <v>0</v>
      </c>
      <c r="AD403" s="425">
        <v>0</v>
      </c>
      <c r="AE403" s="426">
        <v>0</v>
      </c>
      <c r="AF403" s="425">
        <v>0</v>
      </c>
      <c r="AG403" s="426">
        <v>0</v>
      </c>
      <c r="AH403" s="1656"/>
      <c r="AI403" s="426"/>
      <c r="AJ403" s="1083"/>
      <c r="AK403" s="1083"/>
      <c r="AL403" s="447"/>
      <c r="AM403" s="426"/>
      <c r="AN403" s="1083"/>
      <c r="AO403" s="1083"/>
      <c r="AP403" s="425">
        <v>0</v>
      </c>
      <c r="AQ403" s="426">
        <v>0</v>
      </c>
      <c r="AR403" s="425">
        <v>0</v>
      </c>
      <c r="AS403" s="426">
        <v>0</v>
      </c>
      <c r="AT403" s="447"/>
      <c r="AU403" s="426"/>
      <c r="AV403" s="425">
        <v>0</v>
      </c>
      <c r="AW403" s="426">
        <v>0</v>
      </c>
      <c r="AX403" s="1083"/>
      <c r="AY403" s="1083"/>
      <c r="AZ403" s="425" t="s">
        <v>1757</v>
      </c>
      <c r="BA403" s="426" t="s">
        <v>29</v>
      </c>
      <c r="BB403" s="425">
        <v>0</v>
      </c>
      <c r="BC403" s="426">
        <v>0</v>
      </c>
      <c r="BD403" s="1690"/>
      <c r="BE403" s="1691"/>
      <c r="BF403" s="425">
        <v>0</v>
      </c>
      <c r="BG403" s="426">
        <v>0</v>
      </c>
      <c r="BH403" s="425">
        <v>0</v>
      </c>
      <c r="BI403" s="426">
        <v>0</v>
      </c>
      <c r="BJ403" s="1083"/>
      <c r="BK403" s="1083"/>
      <c r="BL403" s="447"/>
      <c r="BM403" s="426"/>
      <c r="BN403" s="447"/>
      <c r="BO403" s="426"/>
      <c r="BP403" s="1083"/>
      <c r="BQ403" s="1083"/>
      <c r="BR403" s="425">
        <v>0</v>
      </c>
      <c r="BS403" s="426">
        <v>0</v>
      </c>
      <c r="BT403" s="1083"/>
      <c r="BU403" s="1083"/>
      <c r="BV403" s="425">
        <v>0</v>
      </c>
      <c r="BW403" s="426">
        <v>0</v>
      </c>
      <c r="BX403" s="425">
        <v>0</v>
      </c>
      <c r="BY403" s="426">
        <v>0</v>
      </c>
      <c r="BZ403" s="425" t="s">
        <v>1809</v>
      </c>
      <c r="CA403" s="426" t="s">
        <v>20</v>
      </c>
      <c r="CB403" s="425">
        <v>0</v>
      </c>
      <c r="CC403" s="426">
        <v>0</v>
      </c>
      <c r="CD403" s="425">
        <v>0</v>
      </c>
      <c r="CE403" s="426">
        <v>0</v>
      </c>
      <c r="CF403" s="425">
        <v>0</v>
      </c>
      <c r="CG403" s="426">
        <v>0</v>
      </c>
      <c r="CH403" s="425">
        <v>0</v>
      </c>
      <c r="CI403" s="426">
        <v>0</v>
      </c>
      <c r="CJ403" s="1083"/>
      <c r="CK403" s="1083"/>
      <c r="CL403" s="425">
        <v>0</v>
      </c>
      <c r="CM403" s="426">
        <v>0</v>
      </c>
      <c r="CN403" s="425">
        <v>0</v>
      </c>
      <c r="CO403" s="426">
        <v>0</v>
      </c>
      <c r="CP403" s="1083"/>
      <c r="CQ403" s="1083"/>
      <c r="CR403" s="447"/>
      <c r="CS403" s="426"/>
      <c r="CT403" s="1083"/>
      <c r="CU403" s="1083"/>
      <c r="CV403" s="447"/>
      <c r="CW403" s="426"/>
      <c r="CX403" s="425">
        <v>0</v>
      </c>
      <c r="CY403" s="426">
        <v>0</v>
      </c>
      <c r="CZ403" s="425">
        <v>0</v>
      </c>
      <c r="DA403" s="426">
        <v>0</v>
      </c>
      <c r="DB403" s="425">
        <v>0</v>
      </c>
      <c r="DC403" s="426">
        <v>0</v>
      </c>
      <c r="DD403" s="447"/>
      <c r="DE403" s="426"/>
      <c r="DF403" s="447"/>
      <c r="DG403" s="426"/>
      <c r="DH403" s="447"/>
      <c r="DI403" s="426"/>
      <c r="DJ403" s="425" t="s">
        <v>1665</v>
      </c>
      <c r="DK403" s="426" t="s">
        <v>29</v>
      </c>
      <c r="DL403" s="1083"/>
      <c r="DM403" s="1083"/>
      <c r="DN403" s="447"/>
      <c r="DO403" s="426"/>
      <c r="DP403" s="447"/>
      <c r="DQ403" s="426"/>
      <c r="DR403" s="447"/>
      <c r="DS403" s="426"/>
      <c r="DT403" s="425" t="s">
        <v>1799</v>
      </c>
      <c r="DU403" s="426" t="s">
        <v>29</v>
      </c>
      <c r="DV403" s="447"/>
      <c r="DW403" s="426"/>
      <c r="DX403" s="1083"/>
      <c r="DY403" s="1083"/>
      <c r="DZ403" s="1690"/>
      <c r="EA403" s="1691"/>
      <c r="EB403" s="425">
        <v>0</v>
      </c>
      <c r="EC403" s="426">
        <v>0</v>
      </c>
      <c r="ED403" s="1083"/>
      <c r="EE403" s="1083"/>
      <c r="EF403" s="1690"/>
      <c r="EG403" s="1691"/>
      <c r="EH403" s="1083"/>
      <c r="EI403" s="1083"/>
      <c r="EJ403" s="425">
        <v>0</v>
      </c>
      <c r="EK403" s="426">
        <v>0</v>
      </c>
      <c r="EL403" s="1083"/>
      <c r="EM403" s="1083"/>
      <c r="EN403" s="425">
        <v>0</v>
      </c>
      <c r="EO403" s="426">
        <v>0</v>
      </c>
      <c r="EP403" s="447"/>
      <c r="EQ403" s="426"/>
      <c r="ER403" s="1083"/>
      <c r="ES403" s="1083"/>
      <c r="ET403" s="1083"/>
      <c r="EU403" s="1083"/>
      <c r="EV403" s="1083"/>
      <c r="EW403" s="1083"/>
      <c r="EX403" s="1083"/>
      <c r="EY403" s="1083"/>
      <c r="EZ403" s="447"/>
      <c r="FA403" s="426"/>
      <c r="FB403" s="1083"/>
      <c r="FC403" s="1083"/>
      <c r="FD403" s="1690"/>
      <c r="FE403" s="1691"/>
      <c r="FF403" s="1690"/>
      <c r="FG403" s="1691"/>
      <c r="FH403" s="1690"/>
      <c r="FI403" s="1691"/>
      <c r="FJ403" s="1083"/>
      <c r="FK403" s="1083"/>
      <c r="FL403" s="1083"/>
      <c r="FM403" s="1083"/>
      <c r="FN403" s="1083"/>
      <c r="FO403" s="1083"/>
      <c r="FP403" s="1083"/>
      <c r="FQ403" s="1083"/>
      <c r="FR403" s="1083"/>
      <c r="FS403" s="1083"/>
      <c r="FT403" s="1083"/>
      <c r="FU403" s="1083"/>
      <c r="FV403" s="1083"/>
      <c r="FW403" s="1083"/>
      <c r="FX403" s="1083"/>
      <c r="FY403" s="1083"/>
      <c r="FZ403" s="1083"/>
      <c r="GA403" s="1083"/>
      <c r="GB403" s="1083"/>
      <c r="GC403" s="1083"/>
      <c r="GD403" s="1083"/>
      <c r="GE403" s="1083"/>
      <c r="GF403" s="1083"/>
      <c r="GG403" s="1083"/>
      <c r="GH403" s="1083"/>
      <c r="GI403" s="1083"/>
      <c r="GJ403" s="447"/>
      <c r="GK403" s="426"/>
      <c r="GL403" s="447"/>
      <c r="GM403" s="426"/>
    </row>
    <row r="404" spans="1:195" ht="13.5" hidden="1" customHeight="1" outlineLevel="1" x14ac:dyDescent="0.15">
      <c r="A404" s="2863">
        <v>45165</v>
      </c>
      <c r="B404" s="1505"/>
      <c r="C404" s="1505"/>
      <c r="D404" s="1297" t="s">
        <v>1086</v>
      </c>
      <c r="E404" s="1298" t="s">
        <v>20</v>
      </c>
      <c r="F404" s="1505"/>
      <c r="G404" s="1505"/>
      <c r="H404" s="1297" t="s">
        <v>5</v>
      </c>
      <c r="I404" s="1298">
        <v>0</v>
      </c>
      <c r="J404" s="1297" t="s">
        <v>1181</v>
      </c>
      <c r="K404" s="1785" t="s">
        <v>29</v>
      </c>
      <c r="L404" s="1297" t="s">
        <v>1702</v>
      </c>
      <c r="M404" s="1298" t="s">
        <v>29</v>
      </c>
      <c r="N404" s="1297" t="s">
        <v>599</v>
      </c>
      <c r="O404" s="1298" t="s">
        <v>20</v>
      </c>
      <c r="P404" s="1505"/>
      <c r="Q404" s="1505"/>
      <c r="R404" s="1297" t="s">
        <v>1424</v>
      </c>
      <c r="S404" s="1298" t="s">
        <v>20</v>
      </c>
      <c r="T404" s="1297" t="s">
        <v>1834</v>
      </c>
      <c r="U404" s="1298" t="s">
        <v>20</v>
      </c>
      <c r="V404" s="1297" t="s">
        <v>1805</v>
      </c>
      <c r="W404" s="1298" t="s">
        <v>29</v>
      </c>
      <c r="X404" s="1505"/>
      <c r="Y404" s="1505"/>
      <c r="Z404" s="1505"/>
      <c r="AA404" s="1505"/>
      <c r="AB404" s="1297" t="s">
        <v>1656</v>
      </c>
      <c r="AC404" s="1298" t="s">
        <v>20</v>
      </c>
      <c r="AD404" s="1297" t="s">
        <v>1746</v>
      </c>
      <c r="AE404" s="1298" t="s">
        <v>20</v>
      </c>
      <c r="AF404" s="1297" t="s">
        <v>1769</v>
      </c>
      <c r="AG404" s="1298" t="s">
        <v>20</v>
      </c>
      <c r="AH404" s="1657"/>
      <c r="AI404" s="1298"/>
      <c r="AJ404" s="1505"/>
      <c r="AK404" s="1505"/>
      <c r="AL404" s="1297"/>
      <c r="AM404" s="1298"/>
      <c r="AN404" s="1505"/>
      <c r="AO404" s="1505"/>
      <c r="AP404" s="1297"/>
      <c r="AQ404" s="1298"/>
      <c r="AR404" s="1297" t="s">
        <v>683</v>
      </c>
      <c r="AS404" s="1298">
        <v>0</v>
      </c>
      <c r="AT404" s="1297"/>
      <c r="AU404" s="1298"/>
      <c r="AV404" s="1297" t="s">
        <v>1723</v>
      </c>
      <c r="AW404" s="1298" t="s">
        <v>29</v>
      </c>
      <c r="AX404" s="1505"/>
      <c r="AY404" s="1505"/>
      <c r="AZ404" s="1297" t="s">
        <v>1752</v>
      </c>
      <c r="BA404" s="1298" t="s">
        <v>20</v>
      </c>
      <c r="BB404" s="1297" t="s">
        <v>1356</v>
      </c>
      <c r="BC404" s="1298" t="s">
        <v>20</v>
      </c>
      <c r="BD404" s="1694"/>
      <c r="BE404" s="1695"/>
      <c r="BF404" s="1297" t="s">
        <v>1699</v>
      </c>
      <c r="BG404" s="1298" t="s">
        <v>29</v>
      </c>
      <c r="BH404" s="1297" t="s">
        <v>1767</v>
      </c>
      <c r="BI404" s="1298" t="s">
        <v>29</v>
      </c>
      <c r="BJ404" s="1505"/>
      <c r="BK404" s="1505"/>
      <c r="BL404" s="1297"/>
      <c r="BM404" s="1298"/>
      <c r="BN404" s="1297"/>
      <c r="BO404" s="1298"/>
      <c r="BP404" s="1505"/>
      <c r="BQ404" s="1505"/>
      <c r="BR404" s="1297" t="s">
        <v>1841</v>
      </c>
      <c r="BS404" s="1298" t="s">
        <v>20</v>
      </c>
      <c r="BT404" s="1505"/>
      <c r="BU404" s="1505"/>
      <c r="BV404" s="1297" t="s">
        <v>683</v>
      </c>
      <c r="BW404" s="1298">
        <v>0</v>
      </c>
      <c r="BX404" s="1297" t="s">
        <v>5</v>
      </c>
      <c r="BY404" s="1298">
        <v>0</v>
      </c>
      <c r="BZ404" s="1297" t="s">
        <v>1722</v>
      </c>
      <c r="CA404" s="1298" t="s">
        <v>20</v>
      </c>
      <c r="CB404" s="1297" t="s">
        <v>5</v>
      </c>
      <c r="CC404" s="1298">
        <v>0</v>
      </c>
      <c r="CD404" s="1297" t="s">
        <v>716</v>
      </c>
      <c r="CE404" s="1298" t="s">
        <v>29</v>
      </c>
      <c r="CF404" s="1297" t="s">
        <v>1726</v>
      </c>
      <c r="CG404" s="1298" t="s">
        <v>29</v>
      </c>
      <c r="CH404" s="1297" t="s">
        <v>1535</v>
      </c>
      <c r="CI404" s="1298" t="s">
        <v>29</v>
      </c>
      <c r="CJ404" s="1505"/>
      <c r="CK404" s="1505"/>
      <c r="CL404" s="1297" t="s">
        <v>1645</v>
      </c>
      <c r="CM404" s="1298" t="s">
        <v>20</v>
      </c>
      <c r="CN404" s="1297" t="s">
        <v>5</v>
      </c>
      <c r="CO404" s="1298">
        <v>0</v>
      </c>
      <c r="CP404" s="1505"/>
      <c r="CQ404" s="1505"/>
      <c r="CR404" s="1297"/>
      <c r="CS404" s="1298"/>
      <c r="CT404" s="1505"/>
      <c r="CU404" s="1505"/>
      <c r="CV404" s="1297"/>
      <c r="CW404" s="1298"/>
      <c r="CX404" s="1297" t="s">
        <v>1838</v>
      </c>
      <c r="CY404" s="1298" t="s">
        <v>29</v>
      </c>
      <c r="CZ404" s="1297" t="s">
        <v>1304</v>
      </c>
      <c r="DA404" s="1298" t="s">
        <v>29</v>
      </c>
      <c r="DB404" s="1297" t="s">
        <v>1316</v>
      </c>
      <c r="DC404" s="1298" t="s">
        <v>20</v>
      </c>
      <c r="DD404" s="1297"/>
      <c r="DE404" s="1298"/>
      <c r="DF404" s="1297"/>
      <c r="DG404" s="1298"/>
      <c r="DH404" s="1297"/>
      <c r="DI404" s="1298"/>
      <c r="DJ404" s="1297" t="s">
        <v>1725</v>
      </c>
      <c r="DK404" s="1298" t="s">
        <v>29</v>
      </c>
      <c r="DL404" s="1505"/>
      <c r="DM404" s="1505"/>
      <c r="DN404" s="1297"/>
      <c r="DO404" s="1298"/>
      <c r="DP404" s="1297"/>
      <c r="DQ404" s="1298"/>
      <c r="DR404" s="1297"/>
      <c r="DS404" s="1298"/>
      <c r="DT404" s="1297" t="s">
        <v>5</v>
      </c>
      <c r="DU404" s="1298">
        <v>0</v>
      </c>
      <c r="DV404" s="1297"/>
      <c r="DW404" s="1298"/>
      <c r="DX404" s="1505"/>
      <c r="DY404" s="1505"/>
      <c r="DZ404" s="1694"/>
      <c r="EA404" s="1695"/>
      <c r="EB404" s="1297" t="s">
        <v>1797</v>
      </c>
      <c r="EC404" s="1298" t="s">
        <v>591</v>
      </c>
      <c r="ED404" s="1505"/>
      <c r="EE404" s="1505"/>
      <c r="EF404" s="1694"/>
      <c r="EG404" s="1695"/>
      <c r="EH404" s="1505"/>
      <c r="EI404" s="1505"/>
      <c r="EJ404" s="1297" t="s">
        <v>1647</v>
      </c>
      <c r="EK404" s="1298" t="s">
        <v>29</v>
      </c>
      <c r="EL404" s="1505"/>
      <c r="EM404" s="1505"/>
      <c r="EN404" s="1297" t="s">
        <v>683</v>
      </c>
      <c r="EO404" s="1298">
        <v>0</v>
      </c>
      <c r="EP404" s="1297"/>
      <c r="EQ404" s="1298"/>
      <c r="ER404" s="1505"/>
      <c r="ES404" s="1505"/>
      <c r="ET404" s="1505"/>
      <c r="EU404" s="1505"/>
      <c r="EV404" s="1505"/>
      <c r="EW404" s="1505"/>
      <c r="EX404" s="1505"/>
      <c r="EY404" s="1505"/>
      <c r="EZ404" s="1297"/>
      <c r="FA404" s="1298"/>
      <c r="FB404" s="1505"/>
      <c r="FC404" s="1505"/>
      <c r="FD404" s="1694"/>
      <c r="FE404" s="1695"/>
      <c r="FF404" s="1694"/>
      <c r="FG404" s="1695"/>
      <c r="FH404" s="1694"/>
      <c r="FI404" s="1695"/>
      <c r="FJ404" s="1505"/>
      <c r="FK404" s="1505"/>
      <c r="FL404" s="1505"/>
      <c r="FM404" s="1505"/>
      <c r="FN404" s="1505"/>
      <c r="FO404" s="1505"/>
      <c r="FP404" s="1505"/>
      <c r="FQ404" s="1505"/>
      <c r="FR404" s="1505"/>
      <c r="FS404" s="1505"/>
      <c r="FT404" s="1505"/>
      <c r="FU404" s="1505"/>
      <c r="FV404" s="1505"/>
      <c r="FW404" s="1505"/>
      <c r="FX404" s="1505"/>
      <c r="FY404" s="1505"/>
      <c r="FZ404" s="1505"/>
      <c r="GA404" s="1505"/>
      <c r="GB404" s="1505"/>
      <c r="GC404" s="1505"/>
      <c r="GD404" s="1505"/>
      <c r="GE404" s="1505"/>
      <c r="GF404" s="1505"/>
      <c r="GG404" s="1505"/>
      <c r="GH404" s="1505"/>
      <c r="GI404" s="1505"/>
      <c r="GJ404" s="1297"/>
      <c r="GK404" s="1298"/>
      <c r="GL404" s="1297"/>
      <c r="GM404" s="1298"/>
    </row>
    <row r="405" spans="1:195" ht="13.5" hidden="1" customHeight="1" outlineLevel="1" x14ac:dyDescent="0.15">
      <c r="A405" s="2864"/>
      <c r="B405" s="1506"/>
      <c r="C405" s="1506"/>
      <c r="D405" s="1299" t="s">
        <v>1494</v>
      </c>
      <c r="E405" s="1300" t="s">
        <v>29</v>
      </c>
      <c r="F405" s="1506"/>
      <c r="G405" s="1506"/>
      <c r="H405" s="1299">
        <v>0</v>
      </c>
      <c r="I405" s="1300">
        <v>0</v>
      </c>
      <c r="J405" s="1299" t="s">
        <v>1777</v>
      </c>
      <c r="K405" s="1786" t="s">
        <v>29</v>
      </c>
      <c r="L405" s="1299" t="s">
        <v>1089</v>
      </c>
      <c r="M405" s="1300" t="s">
        <v>20</v>
      </c>
      <c r="N405" s="1299" t="s">
        <v>1788</v>
      </c>
      <c r="O405" s="1300" t="s">
        <v>29</v>
      </c>
      <c r="P405" s="1506"/>
      <c r="Q405" s="1506"/>
      <c r="R405" s="1299" t="s">
        <v>1658</v>
      </c>
      <c r="S405" s="1300" t="s">
        <v>20</v>
      </c>
      <c r="T405" s="1299" t="s">
        <v>1837</v>
      </c>
      <c r="U405" s="1300" t="s">
        <v>598</v>
      </c>
      <c r="V405" s="1299" t="s">
        <v>1722</v>
      </c>
      <c r="W405" s="1300" t="s">
        <v>598</v>
      </c>
      <c r="X405" s="1506"/>
      <c r="Y405" s="1506"/>
      <c r="Z405" s="1506"/>
      <c r="AA405" s="1506"/>
      <c r="AB405" s="1299" t="s">
        <v>1836</v>
      </c>
      <c r="AC405" s="1300" t="s">
        <v>29</v>
      </c>
      <c r="AD405" s="1299" t="s">
        <v>1740</v>
      </c>
      <c r="AE405" s="496" t="s">
        <v>765</v>
      </c>
      <c r="AF405" s="1299" t="s">
        <v>1580</v>
      </c>
      <c r="AG405" s="1300" t="s">
        <v>29</v>
      </c>
      <c r="AH405" s="1658"/>
      <c r="AI405" s="1300"/>
      <c r="AJ405" s="1506"/>
      <c r="AK405" s="1506"/>
      <c r="AL405" s="1299"/>
      <c r="AM405" s="1300"/>
      <c r="AN405" s="1506"/>
      <c r="AO405" s="1506"/>
      <c r="AP405" s="1299">
        <v>0</v>
      </c>
      <c r="AQ405" s="1300">
        <v>0</v>
      </c>
      <c r="AR405" s="1299">
        <v>0</v>
      </c>
      <c r="AS405" s="1300">
        <v>0</v>
      </c>
      <c r="AT405" s="1299"/>
      <c r="AU405" s="1300"/>
      <c r="AV405" s="1299" t="s">
        <v>1181</v>
      </c>
      <c r="AW405" s="1300" t="s">
        <v>29</v>
      </c>
      <c r="AX405" s="1506"/>
      <c r="AY405" s="1506"/>
      <c r="AZ405" s="1299" t="s">
        <v>1428</v>
      </c>
      <c r="BA405" s="1300" t="s">
        <v>20</v>
      </c>
      <c r="BB405" s="1299" t="s">
        <v>1316</v>
      </c>
      <c r="BC405" s="1300" t="s">
        <v>20</v>
      </c>
      <c r="BD405" s="1696"/>
      <c r="BE405" s="1697"/>
      <c r="BF405" s="1299" t="s">
        <v>1746</v>
      </c>
      <c r="BG405" s="1300" t="s">
        <v>20</v>
      </c>
      <c r="BH405" s="1299" t="s">
        <v>1029</v>
      </c>
      <c r="BI405" s="1300" t="s">
        <v>20</v>
      </c>
      <c r="BJ405" s="1506"/>
      <c r="BK405" s="1506"/>
      <c r="BL405" s="1299"/>
      <c r="BM405" s="1300"/>
      <c r="BN405" s="1299"/>
      <c r="BO405" s="1300"/>
      <c r="BP405" s="1506"/>
      <c r="BQ405" s="1506"/>
      <c r="BR405" s="1299" t="s">
        <v>1757</v>
      </c>
      <c r="BS405" s="1300" t="s">
        <v>29</v>
      </c>
      <c r="BT405" s="1506"/>
      <c r="BU405" s="1506"/>
      <c r="BV405" s="1299">
        <v>0</v>
      </c>
      <c r="BW405" s="1300">
        <v>0</v>
      </c>
      <c r="BX405" s="1299">
        <v>0</v>
      </c>
      <c r="BY405" s="1300">
        <v>0</v>
      </c>
      <c r="BZ405" s="1299" t="s">
        <v>1672</v>
      </c>
      <c r="CA405" s="1300" t="s">
        <v>20</v>
      </c>
      <c r="CB405" s="1299">
        <v>0</v>
      </c>
      <c r="CC405" s="1300">
        <v>0</v>
      </c>
      <c r="CD405" s="1299" t="s">
        <v>1792</v>
      </c>
      <c r="CE405" s="1300" t="s">
        <v>29</v>
      </c>
      <c r="CF405" s="1299" t="s">
        <v>1356</v>
      </c>
      <c r="CG405" s="1300" t="s">
        <v>20</v>
      </c>
      <c r="CH405" s="1299" t="s">
        <v>1805</v>
      </c>
      <c r="CI405" s="1300" t="s">
        <v>29</v>
      </c>
      <c r="CJ405" s="1506"/>
      <c r="CK405" s="1506"/>
      <c r="CL405" s="1299" t="s">
        <v>1813</v>
      </c>
      <c r="CM405" s="1300" t="s">
        <v>20</v>
      </c>
      <c r="CN405" s="1299">
        <v>0</v>
      </c>
      <c r="CO405" s="1300">
        <v>0</v>
      </c>
      <c r="CP405" s="1506"/>
      <c r="CQ405" s="1506"/>
      <c r="CR405" s="1299"/>
      <c r="CS405" s="1300"/>
      <c r="CT405" s="1506"/>
      <c r="CU405" s="1506"/>
      <c r="CV405" s="1299"/>
      <c r="CW405" s="1300"/>
      <c r="CX405" s="1299" t="s">
        <v>1768</v>
      </c>
      <c r="CY405" s="1300" t="s">
        <v>591</v>
      </c>
      <c r="CZ405" s="1299" t="s">
        <v>1723</v>
      </c>
      <c r="DA405" s="1300" t="s">
        <v>29</v>
      </c>
      <c r="DB405" s="1299" t="s">
        <v>1846</v>
      </c>
      <c r="DC405" s="1300" t="s">
        <v>29</v>
      </c>
      <c r="DD405" s="1299"/>
      <c r="DE405" s="1300"/>
      <c r="DF405" s="1299"/>
      <c r="DG405" s="1300"/>
      <c r="DH405" s="1299"/>
      <c r="DI405" s="1300"/>
      <c r="DJ405" s="1299" t="s">
        <v>1647</v>
      </c>
      <c r="DK405" s="1300" t="s">
        <v>20</v>
      </c>
      <c r="DL405" s="1506"/>
      <c r="DM405" s="1506"/>
      <c r="DN405" s="1299"/>
      <c r="DO405" s="1300"/>
      <c r="DP405" s="1299"/>
      <c r="DQ405" s="1300"/>
      <c r="DR405" s="1299"/>
      <c r="DS405" s="1300"/>
      <c r="DT405" s="1299">
        <v>0</v>
      </c>
      <c r="DU405" s="1300">
        <v>0</v>
      </c>
      <c r="DV405" s="1299"/>
      <c r="DW405" s="1300"/>
      <c r="DX405" s="1506"/>
      <c r="DY405" s="1506"/>
      <c r="DZ405" s="1696"/>
      <c r="EA405" s="1697"/>
      <c r="EB405" s="1299" t="s">
        <v>1784</v>
      </c>
      <c r="EC405" s="1300" t="s">
        <v>29</v>
      </c>
      <c r="ED405" s="1506"/>
      <c r="EE405" s="1506"/>
      <c r="EF405" s="1696"/>
      <c r="EG405" s="1697"/>
      <c r="EH405" s="1506"/>
      <c r="EI405" s="1506"/>
      <c r="EJ405" s="1299" t="s">
        <v>1712</v>
      </c>
      <c r="EK405" s="1300" t="s">
        <v>20</v>
      </c>
      <c r="EL405" s="1506"/>
      <c r="EM405" s="1506"/>
      <c r="EN405" s="1299">
        <v>0</v>
      </c>
      <c r="EO405" s="1300">
        <v>0</v>
      </c>
      <c r="EP405" s="1299"/>
      <c r="EQ405" s="1300"/>
      <c r="ER405" s="1506"/>
      <c r="ES405" s="1506"/>
      <c r="ET405" s="1506"/>
      <c r="EU405" s="1506"/>
      <c r="EV405" s="1506"/>
      <c r="EW405" s="1506"/>
      <c r="EX405" s="1506"/>
      <c r="EY405" s="1506"/>
      <c r="EZ405" s="1299"/>
      <c r="FA405" s="1300"/>
      <c r="FB405" s="1506"/>
      <c r="FC405" s="1506"/>
      <c r="FD405" s="1696"/>
      <c r="FE405" s="1697"/>
      <c r="FF405" s="1696"/>
      <c r="FG405" s="1697"/>
      <c r="FH405" s="1696"/>
      <c r="FI405" s="1697"/>
      <c r="FJ405" s="1506"/>
      <c r="FK405" s="1506"/>
      <c r="FL405" s="1506"/>
      <c r="FM405" s="1506"/>
      <c r="FN405" s="1506"/>
      <c r="FO405" s="1506"/>
      <c r="FP405" s="1506"/>
      <c r="FQ405" s="1506"/>
      <c r="FR405" s="1506"/>
      <c r="FS405" s="1506"/>
      <c r="FT405" s="1506"/>
      <c r="FU405" s="1506"/>
      <c r="FV405" s="1506"/>
      <c r="FW405" s="1506"/>
      <c r="FX405" s="1506"/>
      <c r="FY405" s="1506"/>
      <c r="FZ405" s="1506"/>
      <c r="GA405" s="1506"/>
      <c r="GB405" s="1506"/>
      <c r="GC405" s="1506"/>
      <c r="GD405" s="1506"/>
      <c r="GE405" s="1506"/>
      <c r="GF405" s="1506"/>
      <c r="GG405" s="1506"/>
      <c r="GH405" s="1506"/>
      <c r="GI405" s="1506"/>
      <c r="GJ405" s="1299"/>
      <c r="GK405" s="1300"/>
      <c r="GL405" s="1299"/>
      <c r="GM405" s="1300"/>
    </row>
    <row r="406" spans="1:195" ht="13.5" hidden="1" customHeight="1" outlineLevel="1" x14ac:dyDescent="0.15">
      <c r="A406" s="2864"/>
      <c r="B406" s="1506"/>
      <c r="C406" s="1506"/>
      <c r="D406" s="1299" t="s">
        <v>1580</v>
      </c>
      <c r="E406" s="1300" t="s">
        <v>20</v>
      </c>
      <c r="F406" s="1506"/>
      <c r="G406" s="1506"/>
      <c r="H406" s="1299">
        <v>0</v>
      </c>
      <c r="I406" s="1300">
        <v>0</v>
      </c>
      <c r="J406" s="1299" t="s">
        <v>1407</v>
      </c>
      <c r="K406" s="1786" t="s">
        <v>29</v>
      </c>
      <c r="L406" s="1299" t="s">
        <v>1752</v>
      </c>
      <c r="M406" s="1300" t="s">
        <v>29</v>
      </c>
      <c r="N406" s="1299" t="s">
        <v>1088</v>
      </c>
      <c r="O406" s="1300" t="s">
        <v>29</v>
      </c>
      <c r="P406" s="1506"/>
      <c r="Q406" s="1506"/>
      <c r="R406" s="1299" t="s">
        <v>1535</v>
      </c>
      <c r="S406" s="1300" t="s">
        <v>20</v>
      </c>
      <c r="T406" s="1299" t="s">
        <v>1406</v>
      </c>
      <c r="U406" s="1300" t="s">
        <v>29</v>
      </c>
      <c r="V406" s="1299" t="s">
        <v>1356</v>
      </c>
      <c r="W406" s="1300" t="s">
        <v>20</v>
      </c>
      <c r="X406" s="1506"/>
      <c r="Y406" s="1506"/>
      <c r="Z406" s="1506"/>
      <c r="AA406" s="1506"/>
      <c r="AB406" s="1299" t="s">
        <v>1740</v>
      </c>
      <c r="AC406" s="1300" t="s">
        <v>20</v>
      </c>
      <c r="AD406" s="1299" t="s">
        <v>1792</v>
      </c>
      <c r="AE406" s="1300" t="s">
        <v>20</v>
      </c>
      <c r="AF406" s="1299" t="s">
        <v>1672</v>
      </c>
      <c r="AG406" s="1300" t="s">
        <v>29</v>
      </c>
      <c r="AH406" s="1658"/>
      <c r="AI406" s="1300"/>
      <c r="AJ406" s="1506"/>
      <c r="AK406" s="1506"/>
      <c r="AL406" s="1299"/>
      <c r="AM406" s="1300"/>
      <c r="AN406" s="1506"/>
      <c r="AO406" s="1506"/>
      <c r="AP406" s="1299">
        <v>0</v>
      </c>
      <c r="AQ406" s="1300">
        <v>0</v>
      </c>
      <c r="AR406" s="1299">
        <v>0</v>
      </c>
      <c r="AS406" s="1300">
        <v>0</v>
      </c>
      <c r="AT406" s="1299"/>
      <c r="AU406" s="1300"/>
      <c r="AV406" s="1299" t="s">
        <v>1316</v>
      </c>
      <c r="AW406" s="1300" t="s">
        <v>29</v>
      </c>
      <c r="AX406" s="1506"/>
      <c r="AY406" s="1506"/>
      <c r="AZ406" s="1299" t="s">
        <v>1035</v>
      </c>
      <c r="BA406" s="1300" t="s">
        <v>29</v>
      </c>
      <c r="BB406" s="1299" t="s">
        <v>599</v>
      </c>
      <c r="BC406" s="1300" t="s">
        <v>29</v>
      </c>
      <c r="BD406" s="1696"/>
      <c r="BE406" s="1697"/>
      <c r="BF406" s="1299" t="s">
        <v>1780</v>
      </c>
      <c r="BG406" s="1300" t="s">
        <v>29</v>
      </c>
      <c r="BH406" s="1299" t="s">
        <v>1809</v>
      </c>
      <c r="BI406" s="1300" t="s">
        <v>20</v>
      </c>
      <c r="BJ406" s="1506"/>
      <c r="BK406" s="1506"/>
      <c r="BL406" s="1299"/>
      <c r="BM406" s="1300"/>
      <c r="BN406" s="1299"/>
      <c r="BO406" s="1300"/>
      <c r="BP406" s="1506"/>
      <c r="BQ406" s="1506"/>
      <c r="BR406" s="1299" t="s">
        <v>1304</v>
      </c>
      <c r="BS406" s="1300" t="s">
        <v>29</v>
      </c>
      <c r="BT406" s="1506"/>
      <c r="BU406" s="1506"/>
      <c r="BV406" s="1299">
        <v>0</v>
      </c>
      <c r="BW406" s="1300">
        <v>0</v>
      </c>
      <c r="BX406" s="1299">
        <v>0</v>
      </c>
      <c r="BY406" s="1300">
        <v>0</v>
      </c>
      <c r="BZ406" s="1299" t="s">
        <v>1843</v>
      </c>
      <c r="CA406" s="1300" t="s">
        <v>29</v>
      </c>
      <c r="CB406" s="1299">
        <v>0</v>
      </c>
      <c r="CC406" s="1300">
        <v>0</v>
      </c>
      <c r="CD406" s="1299" t="s">
        <v>1806</v>
      </c>
      <c r="CE406" s="1300" t="s">
        <v>20</v>
      </c>
      <c r="CF406" s="1299" t="s">
        <v>1813</v>
      </c>
      <c r="CG406" s="1300" t="s">
        <v>20</v>
      </c>
      <c r="CH406" s="1299" t="s">
        <v>1842</v>
      </c>
      <c r="CI406" s="1300" t="s">
        <v>29</v>
      </c>
      <c r="CJ406" s="1506"/>
      <c r="CK406" s="1506"/>
      <c r="CL406" s="1299" t="s">
        <v>1702</v>
      </c>
      <c r="CM406" s="1300" t="s">
        <v>29</v>
      </c>
      <c r="CN406" s="1299">
        <v>0</v>
      </c>
      <c r="CO406" s="1300">
        <v>0</v>
      </c>
      <c r="CP406" s="1506"/>
      <c r="CQ406" s="1506"/>
      <c r="CR406" s="1299"/>
      <c r="CS406" s="1300"/>
      <c r="CT406" s="1506"/>
      <c r="CU406" s="1506"/>
      <c r="CV406" s="1299"/>
      <c r="CW406" s="1300"/>
      <c r="CX406" s="1299" t="s">
        <v>1645</v>
      </c>
      <c r="CY406" s="1300" t="s">
        <v>20</v>
      </c>
      <c r="CZ406" s="1299" t="s">
        <v>1424</v>
      </c>
      <c r="DA406" s="1300" t="s">
        <v>29</v>
      </c>
      <c r="DB406" s="1299" t="s">
        <v>1181</v>
      </c>
      <c r="DC406" s="1300" t="s">
        <v>20</v>
      </c>
      <c r="DD406" s="1299"/>
      <c r="DE406" s="1300"/>
      <c r="DF406" s="1299"/>
      <c r="DG406" s="1300"/>
      <c r="DH406" s="1299"/>
      <c r="DI406" s="1300"/>
      <c r="DJ406" s="1299" t="s">
        <v>1797</v>
      </c>
      <c r="DK406" s="1300" t="s">
        <v>20</v>
      </c>
      <c r="DL406" s="1506"/>
      <c r="DM406" s="1506"/>
      <c r="DN406" s="1299"/>
      <c r="DO406" s="1300"/>
      <c r="DP406" s="1299"/>
      <c r="DQ406" s="1300"/>
      <c r="DR406" s="1299"/>
      <c r="DS406" s="1300"/>
      <c r="DT406" s="1299">
        <v>0</v>
      </c>
      <c r="DU406" s="1300">
        <v>0</v>
      </c>
      <c r="DV406" s="1299"/>
      <c r="DW406" s="1300"/>
      <c r="DX406" s="1506"/>
      <c r="DY406" s="1506"/>
      <c r="DZ406" s="1696"/>
      <c r="EA406" s="1697"/>
      <c r="EB406" s="1299" t="s">
        <v>1712</v>
      </c>
      <c r="EC406" s="1300" t="s">
        <v>20</v>
      </c>
      <c r="ED406" s="1506"/>
      <c r="EE406" s="1506"/>
      <c r="EF406" s="1696"/>
      <c r="EG406" s="1697"/>
      <c r="EH406" s="1506"/>
      <c r="EI406" s="1506"/>
      <c r="EJ406" s="1299" t="s">
        <v>1784</v>
      </c>
      <c r="EK406" s="1300" t="s">
        <v>29</v>
      </c>
      <c r="EL406" s="1506"/>
      <c r="EM406" s="1506"/>
      <c r="EN406" s="1299">
        <v>0</v>
      </c>
      <c r="EO406" s="1300">
        <v>0</v>
      </c>
      <c r="EP406" s="1299"/>
      <c r="EQ406" s="1300"/>
      <c r="ER406" s="1506"/>
      <c r="ES406" s="1506"/>
      <c r="ET406" s="1506"/>
      <c r="EU406" s="1506"/>
      <c r="EV406" s="1506"/>
      <c r="EW406" s="1506"/>
      <c r="EX406" s="1506"/>
      <c r="EY406" s="1506"/>
      <c r="EZ406" s="1299"/>
      <c r="FA406" s="1300"/>
      <c r="FB406" s="1506"/>
      <c r="FC406" s="1506"/>
      <c r="FD406" s="1696"/>
      <c r="FE406" s="1697"/>
      <c r="FF406" s="1696"/>
      <c r="FG406" s="1697"/>
      <c r="FH406" s="1696"/>
      <c r="FI406" s="1697"/>
      <c r="FJ406" s="1506"/>
      <c r="FK406" s="1506"/>
      <c r="FL406" s="1506"/>
      <c r="FM406" s="1506"/>
      <c r="FN406" s="1506"/>
      <c r="FO406" s="1506"/>
      <c r="FP406" s="1506"/>
      <c r="FQ406" s="1506"/>
      <c r="FR406" s="1506"/>
      <c r="FS406" s="1506"/>
      <c r="FT406" s="1506"/>
      <c r="FU406" s="1506"/>
      <c r="FV406" s="1506"/>
      <c r="FW406" s="1506"/>
      <c r="FX406" s="1506"/>
      <c r="FY406" s="1506"/>
      <c r="FZ406" s="1506"/>
      <c r="GA406" s="1506"/>
      <c r="GB406" s="1506"/>
      <c r="GC406" s="1506"/>
      <c r="GD406" s="1506"/>
      <c r="GE406" s="1506"/>
      <c r="GF406" s="1506"/>
      <c r="GG406" s="1506"/>
      <c r="GH406" s="1506"/>
      <c r="GI406" s="1506"/>
      <c r="GJ406" s="1299"/>
      <c r="GK406" s="1300"/>
      <c r="GL406" s="1299"/>
      <c r="GM406" s="1300"/>
    </row>
    <row r="407" spans="1:195" ht="13.5" hidden="1" customHeight="1" outlineLevel="1" x14ac:dyDescent="0.15">
      <c r="A407" s="2864"/>
      <c r="B407" s="1506"/>
      <c r="C407" s="1506"/>
      <c r="D407" s="1299" t="s">
        <v>1757</v>
      </c>
      <c r="E407" s="1300" t="s">
        <v>29</v>
      </c>
      <c r="F407" s="1506"/>
      <c r="G407" s="1506"/>
      <c r="H407" s="1299">
        <v>0</v>
      </c>
      <c r="I407" s="1300">
        <v>0</v>
      </c>
      <c r="J407" s="1299" t="s">
        <v>1725</v>
      </c>
      <c r="K407" s="1786" t="s">
        <v>20</v>
      </c>
      <c r="L407" s="1299" t="s">
        <v>1428</v>
      </c>
      <c r="M407" s="1300" t="s">
        <v>29</v>
      </c>
      <c r="N407" s="1299" t="s">
        <v>1414</v>
      </c>
      <c r="O407" s="1300" t="s">
        <v>20</v>
      </c>
      <c r="P407" s="1506"/>
      <c r="Q407" s="1506"/>
      <c r="R407" s="1299" t="s">
        <v>1356</v>
      </c>
      <c r="S407" s="1300" t="s">
        <v>20</v>
      </c>
      <c r="T407" s="1299" t="s">
        <v>1835</v>
      </c>
      <c r="U407" s="1300" t="s">
        <v>29</v>
      </c>
      <c r="V407" s="1299" t="s">
        <v>599</v>
      </c>
      <c r="W407" s="1300" t="s">
        <v>20</v>
      </c>
      <c r="X407" s="1506"/>
      <c r="Y407" s="1506"/>
      <c r="Z407" s="1506"/>
      <c r="AA407" s="1506"/>
      <c r="AB407" s="1299" t="s">
        <v>1840</v>
      </c>
      <c r="AC407" s="1300" t="s">
        <v>20</v>
      </c>
      <c r="AD407" s="1299" t="s">
        <v>1745</v>
      </c>
      <c r="AE407" s="1300" t="s">
        <v>29</v>
      </c>
      <c r="AF407" s="1299" t="s">
        <v>1494</v>
      </c>
      <c r="AG407" s="1300" t="s">
        <v>29</v>
      </c>
      <c r="AH407" s="1658"/>
      <c r="AI407" s="1300"/>
      <c r="AJ407" s="1506"/>
      <c r="AK407" s="1506"/>
      <c r="AL407" s="1299"/>
      <c r="AM407" s="1300"/>
      <c r="AN407" s="1506"/>
      <c r="AO407" s="1506"/>
      <c r="AP407" s="1299">
        <v>0</v>
      </c>
      <c r="AQ407" s="1300">
        <v>0</v>
      </c>
      <c r="AR407" s="1299">
        <v>0</v>
      </c>
      <c r="AS407" s="1300">
        <v>0</v>
      </c>
      <c r="AT407" s="1299"/>
      <c r="AU407" s="1300"/>
      <c r="AV407" s="1299" t="s">
        <v>1752</v>
      </c>
      <c r="AW407" s="1300" t="s">
        <v>29</v>
      </c>
      <c r="AX407" s="1506"/>
      <c r="AY407" s="1506"/>
      <c r="AZ407" s="1299" t="s">
        <v>658</v>
      </c>
      <c r="BA407" s="1300" t="s">
        <v>29</v>
      </c>
      <c r="BB407" s="1299" t="s">
        <v>1291</v>
      </c>
      <c r="BC407" s="1300" t="s">
        <v>20</v>
      </c>
      <c r="BD407" s="1696"/>
      <c r="BE407" s="1697"/>
      <c r="BF407" s="1299" t="s">
        <v>1656</v>
      </c>
      <c r="BG407" s="1300" t="s">
        <v>20</v>
      </c>
      <c r="BH407" s="1299" t="s">
        <v>1658</v>
      </c>
      <c r="BI407" s="1300" t="s">
        <v>20</v>
      </c>
      <c r="BJ407" s="1506"/>
      <c r="BK407" s="1506"/>
      <c r="BL407" s="1299"/>
      <c r="BM407" s="1300"/>
      <c r="BN407" s="1299"/>
      <c r="BO407" s="1300"/>
      <c r="BP407" s="1506"/>
      <c r="BQ407" s="1506"/>
      <c r="BR407" s="1299" t="s">
        <v>615</v>
      </c>
      <c r="BS407" s="1300" t="s">
        <v>29</v>
      </c>
      <c r="BT407" s="1506"/>
      <c r="BU407" s="1506"/>
      <c r="BV407" s="1299">
        <v>0</v>
      </c>
      <c r="BW407" s="1300">
        <v>0</v>
      </c>
      <c r="BX407" s="1299">
        <v>0</v>
      </c>
      <c r="BY407" s="1300">
        <v>0</v>
      </c>
      <c r="BZ407" s="1299" t="s">
        <v>1768</v>
      </c>
      <c r="CA407" s="1300" t="s">
        <v>20</v>
      </c>
      <c r="CB407" s="1299">
        <v>0</v>
      </c>
      <c r="CC407" s="1300">
        <v>0</v>
      </c>
      <c r="CD407" s="1299" t="s">
        <v>1845</v>
      </c>
      <c r="CE407" s="1300" t="s">
        <v>29</v>
      </c>
      <c r="CF407" s="1299" t="s">
        <v>1722</v>
      </c>
      <c r="CG407" s="1300" t="s">
        <v>29</v>
      </c>
      <c r="CH407" s="1299" t="s">
        <v>1645</v>
      </c>
      <c r="CI407" s="1300" t="s">
        <v>20</v>
      </c>
      <c r="CJ407" s="1506"/>
      <c r="CK407" s="1506"/>
      <c r="CL407" s="1299" t="s">
        <v>1712</v>
      </c>
      <c r="CM407" s="1300" t="s">
        <v>29</v>
      </c>
      <c r="CN407" s="1299">
        <v>0</v>
      </c>
      <c r="CO407" s="1300">
        <v>0</v>
      </c>
      <c r="CP407" s="1506"/>
      <c r="CQ407" s="1506"/>
      <c r="CR407" s="1299"/>
      <c r="CS407" s="1300"/>
      <c r="CT407" s="1506"/>
      <c r="CU407" s="1506"/>
      <c r="CV407" s="1299"/>
      <c r="CW407" s="1300"/>
      <c r="CX407" s="1299" t="s">
        <v>1304</v>
      </c>
      <c r="CY407" s="1300" t="s">
        <v>20</v>
      </c>
      <c r="CZ407" s="1299" t="s">
        <v>1086</v>
      </c>
      <c r="DA407" s="1300" t="s">
        <v>29</v>
      </c>
      <c r="DB407" s="1299" t="s">
        <v>1841</v>
      </c>
      <c r="DC407" s="1300" t="s">
        <v>20</v>
      </c>
      <c r="DD407" s="1299"/>
      <c r="DE407" s="1300"/>
      <c r="DF407" s="1299"/>
      <c r="DG407" s="1300"/>
      <c r="DH407" s="1299"/>
      <c r="DI407" s="1300"/>
      <c r="DJ407" s="1299" t="s">
        <v>1088</v>
      </c>
      <c r="DK407" s="1300" t="s">
        <v>29</v>
      </c>
      <c r="DL407" s="1506"/>
      <c r="DM407" s="1506"/>
      <c r="DN407" s="1299"/>
      <c r="DO407" s="1300"/>
      <c r="DP407" s="1299"/>
      <c r="DQ407" s="1300"/>
      <c r="DR407" s="1299"/>
      <c r="DS407" s="1300"/>
      <c r="DT407" s="1299">
        <v>0</v>
      </c>
      <c r="DU407" s="1300">
        <v>0</v>
      </c>
      <c r="DV407" s="1299"/>
      <c r="DW407" s="1300"/>
      <c r="DX407" s="1506"/>
      <c r="DY407" s="1506"/>
      <c r="DZ407" s="1696"/>
      <c r="EA407" s="1697"/>
      <c r="EB407" s="1299" t="s">
        <v>1181</v>
      </c>
      <c r="EC407" s="1300" t="s">
        <v>29</v>
      </c>
      <c r="ED407" s="1506"/>
      <c r="EE407" s="1506"/>
      <c r="EF407" s="1696"/>
      <c r="EG407" s="1697"/>
      <c r="EH407" s="1506"/>
      <c r="EI407" s="1506"/>
      <c r="EJ407" s="1299" t="s">
        <v>1029</v>
      </c>
      <c r="EK407" s="496" t="s">
        <v>1375</v>
      </c>
      <c r="EL407" s="1506"/>
      <c r="EM407" s="1506"/>
      <c r="EN407" s="1299">
        <v>0</v>
      </c>
      <c r="EO407" s="1300">
        <v>0</v>
      </c>
      <c r="EP407" s="1299"/>
      <c r="EQ407" s="1300"/>
      <c r="ER407" s="1506"/>
      <c r="ES407" s="1506"/>
      <c r="ET407" s="1506"/>
      <c r="EU407" s="1506"/>
      <c r="EV407" s="1506"/>
      <c r="EW407" s="1506"/>
      <c r="EX407" s="1506"/>
      <c r="EY407" s="1506"/>
      <c r="EZ407" s="1299"/>
      <c r="FA407" s="1300"/>
      <c r="FB407" s="1506"/>
      <c r="FC407" s="1506"/>
      <c r="FD407" s="1696"/>
      <c r="FE407" s="1697"/>
      <c r="FF407" s="1696"/>
      <c r="FG407" s="1697"/>
      <c r="FH407" s="1696"/>
      <c r="FI407" s="1697"/>
      <c r="FJ407" s="1506"/>
      <c r="FK407" s="1506"/>
      <c r="FL407" s="1506"/>
      <c r="FM407" s="1506"/>
      <c r="FN407" s="1506"/>
      <c r="FO407" s="1506"/>
      <c r="FP407" s="1506"/>
      <c r="FQ407" s="1506"/>
      <c r="FR407" s="1506"/>
      <c r="FS407" s="1506"/>
      <c r="FT407" s="1506"/>
      <c r="FU407" s="1506"/>
      <c r="FV407" s="1506"/>
      <c r="FW407" s="1506"/>
      <c r="FX407" s="1506"/>
      <c r="FY407" s="1506"/>
      <c r="FZ407" s="1506"/>
      <c r="GA407" s="1506"/>
      <c r="GB407" s="1506"/>
      <c r="GC407" s="1506"/>
      <c r="GD407" s="1506"/>
      <c r="GE407" s="1506"/>
      <c r="GF407" s="1506"/>
      <c r="GG407" s="1506"/>
      <c r="GH407" s="1506"/>
      <c r="GI407" s="1506"/>
      <c r="GJ407" s="1299"/>
      <c r="GK407" s="1300"/>
      <c r="GL407" s="1299"/>
      <c r="GM407" s="1300"/>
    </row>
    <row r="408" spans="1:195" ht="13.5" hidden="1" customHeight="1" outlineLevel="1" x14ac:dyDescent="0.15">
      <c r="A408" s="2864"/>
      <c r="B408" s="1087"/>
      <c r="C408" s="1087"/>
      <c r="D408" s="502">
        <v>0</v>
      </c>
      <c r="E408" s="482">
        <v>0</v>
      </c>
      <c r="F408" s="1087"/>
      <c r="G408" s="1087"/>
      <c r="H408" s="502">
        <v>0</v>
      </c>
      <c r="I408" s="482">
        <v>0</v>
      </c>
      <c r="J408" s="502">
        <v>0</v>
      </c>
      <c r="K408" s="483">
        <v>0</v>
      </c>
      <c r="L408" s="502">
        <v>0</v>
      </c>
      <c r="M408" s="482">
        <v>0</v>
      </c>
      <c r="N408" s="502">
        <v>0</v>
      </c>
      <c r="O408" s="482">
        <v>0</v>
      </c>
      <c r="P408" s="1087"/>
      <c r="Q408" s="1087"/>
      <c r="R408" s="502">
        <v>0</v>
      </c>
      <c r="S408" s="482">
        <v>0</v>
      </c>
      <c r="T408" s="502">
        <v>0</v>
      </c>
      <c r="U408" s="482">
        <v>0</v>
      </c>
      <c r="V408" s="502">
        <v>0</v>
      </c>
      <c r="W408" s="482">
        <v>0</v>
      </c>
      <c r="X408" s="1087"/>
      <c r="Y408" s="1087"/>
      <c r="Z408" s="1087"/>
      <c r="AA408" s="1087"/>
      <c r="AB408" s="502">
        <v>0</v>
      </c>
      <c r="AC408" s="482">
        <v>0</v>
      </c>
      <c r="AD408" s="502">
        <v>0</v>
      </c>
      <c r="AE408" s="482">
        <v>0</v>
      </c>
      <c r="AF408" s="502" t="s">
        <v>1809</v>
      </c>
      <c r="AG408" s="482" t="s">
        <v>20</v>
      </c>
      <c r="AH408" s="1653"/>
      <c r="AI408" s="482"/>
      <c r="AJ408" s="1087"/>
      <c r="AK408" s="1087"/>
      <c r="AL408" s="502"/>
      <c r="AM408" s="482"/>
      <c r="AN408" s="1087"/>
      <c r="AO408" s="1087"/>
      <c r="AP408" s="502">
        <v>0</v>
      </c>
      <c r="AQ408" s="482">
        <v>0</v>
      </c>
      <c r="AR408" s="502">
        <v>0</v>
      </c>
      <c r="AS408" s="482">
        <v>0</v>
      </c>
      <c r="AT408" s="502"/>
      <c r="AU408" s="482"/>
      <c r="AV408" s="502">
        <v>0</v>
      </c>
      <c r="AW408" s="482">
        <v>0</v>
      </c>
      <c r="AX408" s="1087"/>
      <c r="AY408" s="1087"/>
      <c r="AZ408" s="502" t="s">
        <v>1304</v>
      </c>
      <c r="BA408" s="482" t="s">
        <v>29</v>
      </c>
      <c r="BB408" s="502">
        <v>0</v>
      </c>
      <c r="BC408" s="482">
        <v>0</v>
      </c>
      <c r="BD408" s="1686"/>
      <c r="BE408" s="498"/>
      <c r="BF408" s="502">
        <v>0</v>
      </c>
      <c r="BG408" s="482">
        <v>0</v>
      </c>
      <c r="BH408" s="502">
        <v>0</v>
      </c>
      <c r="BI408" s="482">
        <v>0</v>
      </c>
      <c r="BJ408" s="1087"/>
      <c r="BK408" s="1087"/>
      <c r="BL408" s="502"/>
      <c r="BM408" s="482"/>
      <c r="BN408" s="502"/>
      <c r="BO408" s="482"/>
      <c r="BP408" s="1087"/>
      <c r="BQ408" s="1087"/>
      <c r="BR408" s="502">
        <v>0</v>
      </c>
      <c r="BS408" s="482">
        <v>0</v>
      </c>
      <c r="BT408" s="1087"/>
      <c r="BU408" s="1087"/>
      <c r="BV408" s="502">
        <v>0</v>
      </c>
      <c r="BW408" s="482">
        <v>0</v>
      </c>
      <c r="BX408" s="502">
        <v>0</v>
      </c>
      <c r="BY408" s="482">
        <v>0</v>
      </c>
      <c r="BZ408" s="502">
        <v>0</v>
      </c>
      <c r="CA408" s="482">
        <v>0</v>
      </c>
      <c r="CB408" s="502">
        <v>0</v>
      </c>
      <c r="CC408" s="482">
        <v>0</v>
      </c>
      <c r="CD408" s="502">
        <v>0</v>
      </c>
      <c r="CE408" s="482">
        <v>0</v>
      </c>
      <c r="CF408" s="502">
        <v>0</v>
      </c>
      <c r="CG408" s="482">
        <v>0</v>
      </c>
      <c r="CH408" s="502">
        <v>0</v>
      </c>
      <c r="CI408" s="482">
        <v>0</v>
      </c>
      <c r="CJ408" s="1087"/>
      <c r="CK408" s="1087"/>
      <c r="CL408" s="502">
        <v>0</v>
      </c>
      <c r="CM408" s="482">
        <v>0</v>
      </c>
      <c r="CN408" s="502">
        <v>0</v>
      </c>
      <c r="CO408" s="482">
        <v>0</v>
      </c>
      <c r="CP408" s="1087"/>
      <c r="CQ408" s="1087"/>
      <c r="CR408" s="502"/>
      <c r="CS408" s="482"/>
      <c r="CT408" s="1087"/>
      <c r="CU408" s="1087"/>
      <c r="CV408" s="502"/>
      <c r="CW408" s="482"/>
      <c r="CX408" s="502">
        <v>0</v>
      </c>
      <c r="CY408" s="482">
        <v>0</v>
      </c>
      <c r="CZ408" s="502">
        <v>0</v>
      </c>
      <c r="DA408" s="482">
        <v>0</v>
      </c>
      <c r="DB408" s="502">
        <v>0</v>
      </c>
      <c r="DC408" s="482">
        <v>0</v>
      </c>
      <c r="DD408" s="502"/>
      <c r="DE408" s="482"/>
      <c r="DF408" s="502"/>
      <c r="DG408" s="482"/>
      <c r="DH408" s="502"/>
      <c r="DI408" s="482"/>
      <c r="DJ408" s="502">
        <v>0</v>
      </c>
      <c r="DK408" s="482">
        <v>0</v>
      </c>
      <c r="DL408" s="1087"/>
      <c r="DM408" s="1087"/>
      <c r="DN408" s="502"/>
      <c r="DO408" s="482"/>
      <c r="DP408" s="502"/>
      <c r="DQ408" s="482"/>
      <c r="DR408" s="502"/>
      <c r="DS408" s="482"/>
      <c r="DT408" s="502">
        <v>0</v>
      </c>
      <c r="DU408" s="482">
        <v>0</v>
      </c>
      <c r="DV408" s="502"/>
      <c r="DW408" s="482"/>
      <c r="DX408" s="1087"/>
      <c r="DY408" s="1087"/>
      <c r="DZ408" s="1686"/>
      <c r="EA408" s="498"/>
      <c r="EB408" s="502">
        <v>0</v>
      </c>
      <c r="EC408" s="482">
        <v>0</v>
      </c>
      <c r="ED408" s="1087"/>
      <c r="EE408" s="1087"/>
      <c r="EF408" s="1686"/>
      <c r="EG408" s="498"/>
      <c r="EH408" s="1087"/>
      <c r="EI408" s="1087"/>
      <c r="EJ408" s="502">
        <v>0</v>
      </c>
      <c r="EK408" s="482">
        <v>0</v>
      </c>
      <c r="EL408" s="1087"/>
      <c r="EM408" s="1087"/>
      <c r="EN408" s="502">
        <v>0</v>
      </c>
      <c r="EO408" s="482">
        <v>0</v>
      </c>
      <c r="EP408" s="502"/>
      <c r="EQ408" s="482"/>
      <c r="ER408" s="1087"/>
      <c r="ES408" s="1087"/>
      <c r="ET408" s="1087"/>
      <c r="EU408" s="1087"/>
      <c r="EV408" s="1087"/>
      <c r="EW408" s="1087"/>
      <c r="EX408" s="1087"/>
      <c r="EY408" s="1087"/>
      <c r="EZ408" s="502"/>
      <c r="FA408" s="482"/>
      <c r="FB408" s="1087"/>
      <c r="FC408" s="1087"/>
      <c r="FD408" s="1686"/>
      <c r="FE408" s="498"/>
      <c r="FF408" s="1686"/>
      <c r="FG408" s="498"/>
      <c r="FH408" s="1686"/>
      <c r="FI408" s="498"/>
      <c r="FJ408" s="1087"/>
      <c r="FK408" s="1087"/>
      <c r="FL408" s="1087"/>
      <c r="FM408" s="1087"/>
      <c r="FN408" s="1087"/>
      <c r="FO408" s="1087"/>
      <c r="FP408" s="1087"/>
      <c r="FQ408" s="1087"/>
      <c r="FR408" s="1087"/>
      <c r="FS408" s="1087"/>
      <c r="FT408" s="1087"/>
      <c r="FU408" s="1087"/>
      <c r="FV408" s="1087"/>
      <c r="FW408" s="1087"/>
      <c r="FX408" s="1087"/>
      <c r="FY408" s="1087"/>
      <c r="FZ408" s="1087"/>
      <c r="GA408" s="1087"/>
      <c r="GB408" s="1087"/>
      <c r="GC408" s="1087"/>
      <c r="GD408" s="1087"/>
      <c r="GE408" s="1087"/>
      <c r="GF408" s="1087"/>
      <c r="GG408" s="1087"/>
      <c r="GH408" s="1087"/>
      <c r="GI408" s="1087"/>
      <c r="GJ408" s="502"/>
      <c r="GK408" s="482"/>
      <c r="GL408" s="502"/>
      <c r="GM408" s="482"/>
    </row>
    <row r="409" spans="1:195" ht="13.5" hidden="1" customHeight="1" outlineLevel="1" x14ac:dyDescent="0.15">
      <c r="A409" s="2863">
        <v>45172</v>
      </c>
      <c r="B409" s="1081"/>
      <c r="C409" s="1081"/>
      <c r="D409" s="1495" t="s">
        <v>1304</v>
      </c>
      <c r="E409" s="1066" t="s">
        <v>20</v>
      </c>
      <c r="F409" s="1081"/>
      <c r="G409" s="1081"/>
      <c r="H409" s="1495" t="s">
        <v>1805</v>
      </c>
      <c r="I409" s="1066" t="s">
        <v>20</v>
      </c>
      <c r="J409" s="1495" t="s">
        <v>1645</v>
      </c>
      <c r="K409" s="1081" t="s">
        <v>29</v>
      </c>
      <c r="L409" s="1495" t="s">
        <v>1788</v>
      </c>
      <c r="M409" s="1066" t="s">
        <v>20</v>
      </c>
      <c r="N409" s="1495" t="s">
        <v>1809</v>
      </c>
      <c r="O409" s="1066" t="s">
        <v>20</v>
      </c>
      <c r="P409" s="1081"/>
      <c r="Q409" s="1081"/>
      <c r="R409" s="1495" t="s">
        <v>1783</v>
      </c>
      <c r="S409" s="1066" t="s">
        <v>20</v>
      </c>
      <c r="T409" s="1495" t="s">
        <v>1675</v>
      </c>
      <c r="U409" s="1066" t="s">
        <v>20</v>
      </c>
      <c r="V409" s="1495" t="s">
        <v>1672</v>
      </c>
      <c r="W409" s="1066" t="s">
        <v>591</v>
      </c>
      <c r="X409" s="1081"/>
      <c r="Y409" s="1081"/>
      <c r="Z409" s="1081"/>
      <c r="AA409" s="1081"/>
      <c r="AB409" s="1495" t="s">
        <v>1089</v>
      </c>
      <c r="AC409" s="1066" t="s">
        <v>29</v>
      </c>
      <c r="AD409" s="1495" t="s">
        <v>1316</v>
      </c>
      <c r="AE409" s="1066" t="s">
        <v>29</v>
      </c>
      <c r="AF409" s="1495" t="s">
        <v>1768</v>
      </c>
      <c r="AG409" s="1066" t="s">
        <v>29</v>
      </c>
      <c r="AH409" s="1495" t="s">
        <v>1356</v>
      </c>
      <c r="AI409" s="1066" t="s">
        <v>20</v>
      </c>
      <c r="AJ409" s="1081"/>
      <c r="AK409" s="1081"/>
      <c r="AL409" s="446"/>
      <c r="AM409" s="427"/>
      <c r="AN409" s="1081"/>
      <c r="AO409" s="1081"/>
      <c r="AP409" s="1495"/>
      <c r="AQ409" s="1066">
        <v>0</v>
      </c>
      <c r="AR409" s="1495" t="s">
        <v>683</v>
      </c>
      <c r="AS409" s="1066">
        <v>0</v>
      </c>
      <c r="AT409" s="446"/>
      <c r="AU409" s="427"/>
      <c r="AV409" s="1495" t="s">
        <v>5</v>
      </c>
      <c r="AW409" s="1066">
        <v>0</v>
      </c>
      <c r="AX409" s="1081"/>
      <c r="AY409" s="1081"/>
      <c r="AZ409" s="1495" t="s">
        <v>1746</v>
      </c>
      <c r="BA409" s="1066" t="s">
        <v>29</v>
      </c>
      <c r="BB409" s="1495" t="s">
        <v>1424</v>
      </c>
      <c r="BC409" s="1066" t="s">
        <v>29</v>
      </c>
      <c r="BD409" s="1687"/>
      <c r="BE409" s="1066"/>
      <c r="BF409" s="1495" t="s">
        <v>1640</v>
      </c>
      <c r="BG409" s="1066" t="s">
        <v>29</v>
      </c>
      <c r="BH409" s="1495" t="s">
        <v>1607</v>
      </c>
      <c r="BI409" s="1066" t="s">
        <v>29</v>
      </c>
      <c r="BJ409" s="1081"/>
      <c r="BK409" s="1081"/>
      <c r="BL409" s="446"/>
      <c r="BM409" s="427"/>
      <c r="BN409" s="446"/>
      <c r="BO409" s="427"/>
      <c r="BP409" s="1081"/>
      <c r="BQ409" s="1081"/>
      <c r="BR409" s="1495" t="s">
        <v>1745</v>
      </c>
      <c r="BS409" s="1066" t="s">
        <v>1046</v>
      </c>
      <c r="BT409" s="1081"/>
      <c r="BU409" s="1081"/>
      <c r="BV409" s="1495" t="s">
        <v>683</v>
      </c>
      <c r="BW409" s="1066">
        <v>0</v>
      </c>
      <c r="BX409" s="1495" t="s">
        <v>772</v>
      </c>
      <c r="BY409" s="1066" t="s">
        <v>29</v>
      </c>
      <c r="BZ409" s="1495" t="s">
        <v>1535</v>
      </c>
      <c r="CA409" s="1066" t="s">
        <v>20</v>
      </c>
      <c r="CB409" s="1495" t="s">
        <v>1658</v>
      </c>
      <c r="CC409" s="1066" t="s">
        <v>29</v>
      </c>
      <c r="CD409" s="1495" t="s">
        <v>1844</v>
      </c>
      <c r="CE409" s="1066" t="s">
        <v>20</v>
      </c>
      <c r="CF409" s="1495" t="s">
        <v>1841</v>
      </c>
      <c r="CG409" s="1066" t="s">
        <v>29</v>
      </c>
      <c r="CH409" s="1495" t="s">
        <v>1722</v>
      </c>
      <c r="CI409" s="1066" t="s">
        <v>29</v>
      </c>
      <c r="CJ409" s="1081"/>
      <c r="CK409" s="1081"/>
      <c r="CL409" s="1495" t="s">
        <v>1647</v>
      </c>
      <c r="CM409" s="1066" t="s">
        <v>20</v>
      </c>
      <c r="CN409" s="1495" t="s">
        <v>1379</v>
      </c>
      <c r="CO409" s="1066" t="s">
        <v>598</v>
      </c>
      <c r="CP409" s="1081"/>
      <c r="CQ409" s="1081"/>
      <c r="CR409" s="446"/>
      <c r="CS409" s="427"/>
      <c r="CT409" s="1081"/>
      <c r="CU409" s="1081"/>
      <c r="CV409" s="446"/>
      <c r="CW409" s="427"/>
      <c r="CX409" s="1495" t="s">
        <v>1784</v>
      </c>
      <c r="CY409" s="1066" t="s">
        <v>29</v>
      </c>
      <c r="CZ409" s="1495" t="s">
        <v>1711</v>
      </c>
      <c r="DA409" s="1066" t="s">
        <v>29</v>
      </c>
      <c r="DB409" s="1495" t="s">
        <v>1855</v>
      </c>
      <c r="DC409" s="1066" t="s">
        <v>20</v>
      </c>
      <c r="DD409" s="446"/>
      <c r="DE409" s="427"/>
      <c r="DF409" s="446"/>
      <c r="DG409" s="427"/>
      <c r="DH409" s="446"/>
      <c r="DI409" s="427"/>
      <c r="DJ409" s="1495" t="s">
        <v>1494</v>
      </c>
      <c r="DK409" s="1066" t="s">
        <v>20</v>
      </c>
      <c r="DL409" s="1081"/>
      <c r="DM409" s="1081"/>
      <c r="DN409" s="446"/>
      <c r="DO409" s="427"/>
      <c r="DP409" s="446"/>
      <c r="DQ409" s="427"/>
      <c r="DR409" s="446"/>
      <c r="DS409" s="427"/>
      <c r="DT409" s="1495" t="s">
        <v>1769</v>
      </c>
      <c r="DU409" s="1066" t="s">
        <v>20</v>
      </c>
      <c r="DV409" s="446"/>
      <c r="DW409" s="427"/>
      <c r="DX409" s="1081"/>
      <c r="DY409" s="1081"/>
      <c r="DZ409" s="1687"/>
      <c r="EA409" s="1066"/>
      <c r="EB409" s="1495" t="s">
        <v>1777</v>
      </c>
      <c r="EC409" s="1066" t="s">
        <v>29</v>
      </c>
      <c r="ED409" s="1081"/>
      <c r="EE409" s="1081"/>
      <c r="EF409" s="1687"/>
      <c r="EG409" s="1066"/>
      <c r="EH409" s="1081"/>
      <c r="EI409" s="1081"/>
      <c r="EJ409" s="1495" t="s">
        <v>716</v>
      </c>
      <c r="EK409" s="1066" t="s">
        <v>29</v>
      </c>
      <c r="EL409" s="1081"/>
      <c r="EM409" s="1081"/>
      <c r="EN409" s="1495" t="s">
        <v>683</v>
      </c>
      <c r="EO409" s="1066">
        <v>0</v>
      </c>
      <c r="EP409" s="446"/>
      <c r="EQ409" s="427"/>
      <c r="ER409" s="1081"/>
      <c r="ES409" s="1081"/>
      <c r="ET409" s="1081"/>
      <c r="EU409" s="1081"/>
      <c r="EV409" s="1081"/>
      <c r="EW409" s="1081"/>
      <c r="EX409" s="1081"/>
      <c r="EY409" s="1081"/>
      <c r="EZ409" s="446"/>
      <c r="FA409" s="427"/>
      <c r="FB409" s="1081"/>
      <c r="FC409" s="1081"/>
      <c r="FD409" s="1687"/>
      <c r="FE409" s="1066"/>
      <c r="FF409" s="1687"/>
      <c r="FG409" s="1066"/>
      <c r="FH409" s="1687"/>
      <c r="FI409" s="1066"/>
      <c r="FJ409" s="1081"/>
      <c r="FK409" s="1081"/>
      <c r="FL409" s="1081"/>
      <c r="FM409" s="1081"/>
      <c r="FN409" s="1081"/>
      <c r="FO409" s="1081"/>
      <c r="FP409" s="1081"/>
      <c r="FQ409" s="1081"/>
      <c r="FR409" s="1081"/>
      <c r="FS409" s="1081"/>
      <c r="FT409" s="1081"/>
      <c r="FU409" s="1081"/>
      <c r="FV409" s="1081"/>
      <c r="FW409" s="1081"/>
      <c r="FX409" s="1081"/>
      <c r="FY409" s="1081"/>
      <c r="FZ409" s="1081"/>
      <c r="GA409" s="1081"/>
      <c r="GB409" s="1081"/>
      <c r="GC409" s="1081"/>
      <c r="GD409" s="1081"/>
      <c r="GE409" s="1081"/>
      <c r="GF409" s="1081"/>
      <c r="GG409" s="1081"/>
      <c r="GH409" s="1081"/>
      <c r="GI409" s="1081"/>
      <c r="GJ409" s="446"/>
      <c r="GK409" s="427"/>
      <c r="GL409" s="446"/>
      <c r="GM409" s="427"/>
    </row>
    <row r="410" spans="1:195" ht="13.5" hidden="1" customHeight="1" outlineLevel="1" x14ac:dyDescent="0.15">
      <c r="A410" s="2864"/>
      <c r="B410" s="1082"/>
      <c r="C410" s="1082"/>
      <c r="D410" s="430" t="s">
        <v>753</v>
      </c>
      <c r="E410" s="429" t="s">
        <v>29</v>
      </c>
      <c r="F410" s="1082"/>
      <c r="G410" s="1082"/>
      <c r="H410" s="430" t="s">
        <v>1535</v>
      </c>
      <c r="I410" s="507" t="s">
        <v>763</v>
      </c>
      <c r="J410" s="430" t="s">
        <v>1855</v>
      </c>
      <c r="K410" s="464" t="s">
        <v>20</v>
      </c>
      <c r="L410" s="430" t="s">
        <v>1783</v>
      </c>
      <c r="M410" s="429" t="s">
        <v>29</v>
      </c>
      <c r="N410" s="430" t="s">
        <v>1089</v>
      </c>
      <c r="O410" s="429" t="s">
        <v>29</v>
      </c>
      <c r="P410" s="1082"/>
      <c r="Q410" s="1082"/>
      <c r="R410" s="430" t="s">
        <v>1854</v>
      </c>
      <c r="S410" s="507" t="s">
        <v>763</v>
      </c>
      <c r="T410" s="430" t="s">
        <v>1746</v>
      </c>
      <c r="U410" s="429" t="s">
        <v>20</v>
      </c>
      <c r="V410" s="430" t="s">
        <v>1848</v>
      </c>
      <c r="W410" s="429" t="s">
        <v>20</v>
      </c>
      <c r="X410" s="1082"/>
      <c r="Y410" s="1082"/>
      <c r="Z410" s="1082"/>
      <c r="AA410" s="1082"/>
      <c r="AB410" s="430" t="s">
        <v>1742</v>
      </c>
      <c r="AC410" s="429" t="s">
        <v>29</v>
      </c>
      <c r="AD410" s="430" t="s">
        <v>1845</v>
      </c>
      <c r="AE410" s="429" t="s">
        <v>29</v>
      </c>
      <c r="AF410" s="430" t="s">
        <v>1757</v>
      </c>
      <c r="AG410" s="429" t="s">
        <v>29</v>
      </c>
      <c r="AH410" s="430" t="s">
        <v>1792</v>
      </c>
      <c r="AI410" s="429" t="s">
        <v>20</v>
      </c>
      <c r="AJ410" s="1082"/>
      <c r="AK410" s="1082"/>
      <c r="AL410" s="428"/>
      <c r="AM410" s="429"/>
      <c r="AN410" s="1082"/>
      <c r="AO410" s="1082"/>
      <c r="AP410" s="430">
        <v>0</v>
      </c>
      <c r="AQ410" s="429">
        <v>0</v>
      </c>
      <c r="AR410" s="430">
        <v>0</v>
      </c>
      <c r="AS410" s="429">
        <v>0</v>
      </c>
      <c r="AT410" s="428"/>
      <c r="AU410" s="429"/>
      <c r="AV410" s="430">
        <v>0</v>
      </c>
      <c r="AW410" s="429">
        <v>0</v>
      </c>
      <c r="AX410" s="1082"/>
      <c r="AY410" s="1082"/>
      <c r="AZ410" s="430" t="s">
        <v>1788</v>
      </c>
      <c r="BA410" s="429" t="s">
        <v>29</v>
      </c>
      <c r="BB410" s="430" t="s">
        <v>1850</v>
      </c>
      <c r="BC410" s="429" t="s">
        <v>29</v>
      </c>
      <c r="BD410" s="1688"/>
      <c r="BE410" s="1689"/>
      <c r="BF410" s="430" t="s">
        <v>1809</v>
      </c>
      <c r="BG410" s="429" t="s">
        <v>20</v>
      </c>
      <c r="BH410" s="430" t="s">
        <v>1741</v>
      </c>
      <c r="BI410" s="429" t="s">
        <v>20</v>
      </c>
      <c r="BJ410" s="1082"/>
      <c r="BK410" s="1082"/>
      <c r="BL410" s="428"/>
      <c r="BM410" s="429"/>
      <c r="BN410" s="428"/>
      <c r="BO410" s="429"/>
      <c r="BP410" s="1082"/>
      <c r="BQ410" s="1082"/>
      <c r="BR410" s="430" t="s">
        <v>1494</v>
      </c>
      <c r="BS410" s="429" t="s">
        <v>20</v>
      </c>
      <c r="BT410" s="1082"/>
      <c r="BU410" s="1082"/>
      <c r="BV410" s="430">
        <v>0</v>
      </c>
      <c r="BW410" s="429">
        <v>0</v>
      </c>
      <c r="BX410" s="430" t="s">
        <v>1851</v>
      </c>
      <c r="BY410" s="429" t="s">
        <v>29</v>
      </c>
      <c r="BZ410" s="430" t="s">
        <v>1304</v>
      </c>
      <c r="CA410" s="429" t="s">
        <v>20</v>
      </c>
      <c r="CB410" s="430" t="s">
        <v>1722</v>
      </c>
      <c r="CC410" s="429" t="s">
        <v>20</v>
      </c>
      <c r="CD410" s="430" t="s">
        <v>1560</v>
      </c>
      <c r="CE410" s="429" t="s">
        <v>29</v>
      </c>
      <c r="CF410" s="430" t="s">
        <v>1580</v>
      </c>
      <c r="CG410" s="429" t="s">
        <v>20</v>
      </c>
      <c r="CH410" s="430" t="s">
        <v>1356</v>
      </c>
      <c r="CI410" s="429" t="s">
        <v>29</v>
      </c>
      <c r="CJ410" s="1082"/>
      <c r="CK410" s="1082"/>
      <c r="CL410" s="430" t="s">
        <v>1711</v>
      </c>
      <c r="CM410" s="429" t="s">
        <v>20</v>
      </c>
      <c r="CN410" s="430" t="s">
        <v>1424</v>
      </c>
      <c r="CO410" s="429" t="s">
        <v>29</v>
      </c>
      <c r="CP410" s="1082"/>
      <c r="CQ410" s="1082"/>
      <c r="CR410" s="428"/>
      <c r="CS410" s="429"/>
      <c r="CT410" s="1082"/>
      <c r="CU410" s="1082"/>
      <c r="CV410" s="428"/>
      <c r="CW410" s="429"/>
      <c r="CX410" s="430" t="s">
        <v>1537</v>
      </c>
      <c r="CY410" s="429" t="s">
        <v>29</v>
      </c>
      <c r="CZ410" s="430" t="s">
        <v>1841</v>
      </c>
      <c r="DA410" s="429" t="s">
        <v>29</v>
      </c>
      <c r="DB410" s="430" t="s">
        <v>1784</v>
      </c>
      <c r="DC410" s="429" t="s">
        <v>20</v>
      </c>
      <c r="DD410" s="428"/>
      <c r="DE410" s="429"/>
      <c r="DF410" s="428"/>
      <c r="DG410" s="429"/>
      <c r="DH410" s="428"/>
      <c r="DI410" s="429"/>
      <c r="DJ410" s="430" t="s">
        <v>716</v>
      </c>
      <c r="DK410" s="429" t="s">
        <v>29</v>
      </c>
      <c r="DL410" s="1082"/>
      <c r="DM410" s="1082"/>
      <c r="DN410" s="428"/>
      <c r="DO410" s="429"/>
      <c r="DP410" s="428"/>
      <c r="DQ410" s="429"/>
      <c r="DR410" s="428"/>
      <c r="DS410" s="429"/>
      <c r="DT410" s="430" t="s">
        <v>1777</v>
      </c>
      <c r="DU410" s="429" t="s">
        <v>29</v>
      </c>
      <c r="DV410" s="428"/>
      <c r="DW410" s="429"/>
      <c r="DX410" s="1082"/>
      <c r="DY410" s="1082"/>
      <c r="DZ410" s="1688"/>
      <c r="EA410" s="1689"/>
      <c r="EB410" s="430" t="s">
        <v>1645</v>
      </c>
      <c r="EC410" s="429" t="s">
        <v>20</v>
      </c>
      <c r="ED410" s="1082"/>
      <c r="EE410" s="1082"/>
      <c r="EF410" s="1688"/>
      <c r="EG410" s="1689"/>
      <c r="EH410" s="1082"/>
      <c r="EI410" s="1082"/>
      <c r="EJ410" s="430" t="s">
        <v>1813</v>
      </c>
      <c r="EK410" s="429" t="s">
        <v>29</v>
      </c>
      <c r="EL410" s="1082"/>
      <c r="EM410" s="1082"/>
      <c r="EN410" s="430">
        <v>0</v>
      </c>
      <c r="EO410" s="429">
        <v>0</v>
      </c>
      <c r="EP410" s="428"/>
      <c r="EQ410" s="429"/>
      <c r="ER410" s="1082"/>
      <c r="ES410" s="1082"/>
      <c r="ET410" s="1082"/>
      <c r="EU410" s="1082"/>
      <c r="EV410" s="1082"/>
      <c r="EW410" s="1082"/>
      <c r="EX410" s="1082"/>
      <c r="EY410" s="1082"/>
      <c r="EZ410" s="428"/>
      <c r="FA410" s="429"/>
      <c r="FB410" s="1082"/>
      <c r="FC410" s="1082"/>
      <c r="FD410" s="1688"/>
      <c r="FE410" s="1689"/>
      <c r="FF410" s="1688"/>
      <c r="FG410" s="1689"/>
      <c r="FH410" s="1688"/>
      <c r="FI410" s="1689"/>
      <c r="FJ410" s="1082"/>
      <c r="FK410" s="1082"/>
      <c r="FL410" s="1082"/>
      <c r="FM410" s="1082"/>
      <c r="FN410" s="1082"/>
      <c r="FO410" s="1082"/>
      <c r="FP410" s="1082"/>
      <c r="FQ410" s="1082"/>
      <c r="FR410" s="1082"/>
      <c r="FS410" s="1082"/>
      <c r="FT410" s="1082"/>
      <c r="FU410" s="1082"/>
      <c r="FV410" s="1082"/>
      <c r="FW410" s="1082"/>
      <c r="FX410" s="1082"/>
      <c r="FY410" s="1082"/>
      <c r="FZ410" s="1082"/>
      <c r="GA410" s="1082"/>
      <c r="GB410" s="1082"/>
      <c r="GC410" s="1082"/>
      <c r="GD410" s="1082"/>
      <c r="GE410" s="1082"/>
      <c r="GF410" s="1082"/>
      <c r="GG410" s="1082"/>
      <c r="GH410" s="1082"/>
      <c r="GI410" s="1082"/>
      <c r="GJ410" s="428"/>
      <c r="GK410" s="429"/>
      <c r="GL410" s="428"/>
      <c r="GM410" s="429"/>
    </row>
    <row r="411" spans="1:195" ht="13.5" hidden="1" customHeight="1" outlineLevel="1" x14ac:dyDescent="0.15">
      <c r="A411" s="2864"/>
      <c r="B411" s="1082"/>
      <c r="C411" s="1082"/>
      <c r="D411" s="430" t="s">
        <v>1709</v>
      </c>
      <c r="E411" s="429" t="s">
        <v>29</v>
      </c>
      <c r="F411" s="1082"/>
      <c r="G411" s="1082"/>
      <c r="H411" s="430" t="s">
        <v>1379</v>
      </c>
      <c r="I411" s="429" t="s">
        <v>29</v>
      </c>
      <c r="J411" s="430" t="s">
        <v>716</v>
      </c>
      <c r="K411" s="464" t="s">
        <v>29</v>
      </c>
      <c r="L411" s="430" t="s">
        <v>1607</v>
      </c>
      <c r="M411" s="429" t="s">
        <v>29</v>
      </c>
      <c r="N411" s="430" t="s">
        <v>1717</v>
      </c>
      <c r="O411" s="429" t="s">
        <v>29</v>
      </c>
      <c r="P411" s="1082"/>
      <c r="Q411" s="1082"/>
      <c r="R411" s="430" t="s">
        <v>1848</v>
      </c>
      <c r="S411" s="429" t="s">
        <v>29</v>
      </c>
      <c r="T411" s="430" t="s">
        <v>1850</v>
      </c>
      <c r="U411" s="429" t="s">
        <v>591</v>
      </c>
      <c r="V411" s="430" t="s">
        <v>1658</v>
      </c>
      <c r="W411" s="429" t="s">
        <v>29</v>
      </c>
      <c r="X411" s="1082"/>
      <c r="Y411" s="1082"/>
      <c r="Z411" s="1082"/>
      <c r="AA411" s="1082"/>
      <c r="AB411" s="430" t="s">
        <v>1790</v>
      </c>
      <c r="AC411" s="429" t="s">
        <v>29</v>
      </c>
      <c r="AD411" s="430">
        <v>0</v>
      </c>
      <c r="AE411" s="429">
        <v>0</v>
      </c>
      <c r="AF411" s="430" t="s">
        <v>1316</v>
      </c>
      <c r="AG411" s="429" t="s">
        <v>20</v>
      </c>
      <c r="AH411" s="430" t="s">
        <v>1089</v>
      </c>
      <c r="AI411" s="429" t="s">
        <v>29</v>
      </c>
      <c r="AJ411" s="1082"/>
      <c r="AK411" s="1082"/>
      <c r="AL411" s="428"/>
      <c r="AM411" s="429"/>
      <c r="AN411" s="1082"/>
      <c r="AO411" s="1082"/>
      <c r="AP411" s="430">
        <v>0</v>
      </c>
      <c r="AQ411" s="429">
        <v>0</v>
      </c>
      <c r="AR411" s="430">
        <v>0</v>
      </c>
      <c r="AS411" s="429">
        <v>0</v>
      </c>
      <c r="AT411" s="428"/>
      <c r="AU411" s="429"/>
      <c r="AV411" s="430">
        <v>0</v>
      </c>
      <c r="AW411" s="429">
        <v>0</v>
      </c>
      <c r="AX411" s="1082"/>
      <c r="AY411" s="1082"/>
      <c r="AZ411" s="430" t="s">
        <v>1742</v>
      </c>
      <c r="BA411" s="429" t="s">
        <v>29</v>
      </c>
      <c r="BB411" s="430" t="s">
        <v>753</v>
      </c>
      <c r="BC411" s="429" t="s">
        <v>29</v>
      </c>
      <c r="BD411" s="1688"/>
      <c r="BE411" s="1689"/>
      <c r="BF411" s="430" t="s">
        <v>1767</v>
      </c>
      <c r="BG411" s="429" t="s">
        <v>29</v>
      </c>
      <c r="BH411" s="430" t="s">
        <v>1752</v>
      </c>
      <c r="BI411" s="429" t="s">
        <v>29</v>
      </c>
      <c r="BJ411" s="1082"/>
      <c r="BK411" s="1082"/>
      <c r="BL411" s="428"/>
      <c r="BM411" s="429"/>
      <c r="BN411" s="428"/>
      <c r="BO411" s="429"/>
      <c r="BP411" s="1082"/>
      <c r="BQ411" s="1082"/>
      <c r="BR411" s="430" t="s">
        <v>1567</v>
      </c>
      <c r="BS411" s="429" t="s">
        <v>29</v>
      </c>
      <c r="BT411" s="1082"/>
      <c r="BU411" s="1082"/>
      <c r="BV411" s="430">
        <v>0</v>
      </c>
      <c r="BW411" s="429">
        <v>0</v>
      </c>
      <c r="BX411" s="430" t="s">
        <v>1535</v>
      </c>
      <c r="BY411" s="429" t="s">
        <v>29</v>
      </c>
      <c r="BZ411" s="430" t="s">
        <v>772</v>
      </c>
      <c r="CA411" s="429" t="s">
        <v>29</v>
      </c>
      <c r="CB411" s="430" t="s">
        <v>1768</v>
      </c>
      <c r="CC411" s="429" t="s">
        <v>20</v>
      </c>
      <c r="CD411" s="430" t="s">
        <v>1304</v>
      </c>
      <c r="CE411" s="429" t="s">
        <v>29</v>
      </c>
      <c r="CF411" s="430" t="s">
        <v>1560</v>
      </c>
      <c r="CG411" s="429" t="s">
        <v>20</v>
      </c>
      <c r="CH411" s="430" t="s">
        <v>1424</v>
      </c>
      <c r="CI411" s="429" t="s">
        <v>20</v>
      </c>
      <c r="CJ411" s="1082"/>
      <c r="CK411" s="1082"/>
      <c r="CL411" s="430" t="s">
        <v>1855</v>
      </c>
      <c r="CM411" s="429" t="s">
        <v>20</v>
      </c>
      <c r="CN411" s="430" t="s">
        <v>1537</v>
      </c>
      <c r="CO411" s="429" t="s">
        <v>20</v>
      </c>
      <c r="CP411" s="1082"/>
      <c r="CQ411" s="1082"/>
      <c r="CR411" s="428"/>
      <c r="CS411" s="429"/>
      <c r="CT411" s="1082"/>
      <c r="CU411" s="1082"/>
      <c r="CV411" s="428"/>
      <c r="CW411" s="429"/>
      <c r="CX411" s="430" t="s">
        <v>1722</v>
      </c>
      <c r="CY411" s="429" t="s">
        <v>29</v>
      </c>
      <c r="CZ411" s="430" t="s">
        <v>1029</v>
      </c>
      <c r="DA411" s="429" t="s">
        <v>20</v>
      </c>
      <c r="DB411" s="430" t="s">
        <v>1813</v>
      </c>
      <c r="DC411" s="429" t="s">
        <v>20</v>
      </c>
      <c r="DD411" s="428"/>
      <c r="DE411" s="429"/>
      <c r="DF411" s="428"/>
      <c r="DG411" s="429"/>
      <c r="DH411" s="428"/>
      <c r="DI411" s="429"/>
      <c r="DJ411" s="430" t="s">
        <v>1645</v>
      </c>
      <c r="DK411" s="429" t="s">
        <v>20</v>
      </c>
      <c r="DL411" s="1082"/>
      <c r="DM411" s="1082"/>
      <c r="DN411" s="428"/>
      <c r="DO411" s="429"/>
      <c r="DP411" s="428"/>
      <c r="DQ411" s="429"/>
      <c r="DR411" s="428"/>
      <c r="DS411" s="429"/>
      <c r="DT411" s="430" t="s">
        <v>1647</v>
      </c>
      <c r="DU411" s="429" t="s">
        <v>29</v>
      </c>
      <c r="DV411" s="428"/>
      <c r="DW411" s="429"/>
      <c r="DX411" s="1082"/>
      <c r="DY411" s="1082"/>
      <c r="DZ411" s="1688"/>
      <c r="EA411" s="1689"/>
      <c r="EB411" s="430" t="s">
        <v>1711</v>
      </c>
      <c r="EC411" s="429" t="s">
        <v>20</v>
      </c>
      <c r="ED411" s="1082"/>
      <c r="EE411" s="1082"/>
      <c r="EF411" s="1688"/>
      <c r="EG411" s="1689"/>
      <c r="EH411" s="1082"/>
      <c r="EI411" s="1082"/>
      <c r="EJ411" s="430" t="s">
        <v>1777</v>
      </c>
      <c r="EK411" s="429" t="s">
        <v>29</v>
      </c>
      <c r="EL411" s="1082"/>
      <c r="EM411" s="1082"/>
      <c r="EN411" s="430">
        <v>0</v>
      </c>
      <c r="EO411" s="429">
        <v>0</v>
      </c>
      <c r="EP411" s="428"/>
      <c r="EQ411" s="429"/>
      <c r="ER411" s="1082"/>
      <c r="ES411" s="1082"/>
      <c r="ET411" s="1082"/>
      <c r="EU411" s="1082"/>
      <c r="EV411" s="1082"/>
      <c r="EW411" s="1082"/>
      <c r="EX411" s="1082"/>
      <c r="EY411" s="1082"/>
      <c r="EZ411" s="428"/>
      <c r="FA411" s="429"/>
      <c r="FB411" s="1082"/>
      <c r="FC411" s="1082"/>
      <c r="FD411" s="1688"/>
      <c r="FE411" s="1689"/>
      <c r="FF411" s="1688"/>
      <c r="FG411" s="1689"/>
      <c r="FH411" s="1688"/>
      <c r="FI411" s="1689"/>
      <c r="FJ411" s="1082"/>
      <c r="FK411" s="1082"/>
      <c r="FL411" s="1082"/>
      <c r="FM411" s="1082"/>
      <c r="FN411" s="1082"/>
      <c r="FO411" s="1082"/>
      <c r="FP411" s="1082"/>
      <c r="FQ411" s="1082"/>
      <c r="FR411" s="1082"/>
      <c r="FS411" s="1082"/>
      <c r="FT411" s="1082"/>
      <c r="FU411" s="1082"/>
      <c r="FV411" s="1082"/>
      <c r="FW411" s="1082"/>
      <c r="FX411" s="1082"/>
      <c r="FY411" s="1082"/>
      <c r="FZ411" s="1082"/>
      <c r="GA411" s="1082"/>
      <c r="GB411" s="1082"/>
      <c r="GC411" s="1082"/>
      <c r="GD411" s="1082"/>
      <c r="GE411" s="1082"/>
      <c r="GF411" s="1082"/>
      <c r="GG411" s="1082"/>
      <c r="GH411" s="1082"/>
      <c r="GI411" s="1082"/>
      <c r="GJ411" s="428"/>
      <c r="GK411" s="429"/>
      <c r="GL411" s="428"/>
      <c r="GM411" s="429"/>
    </row>
    <row r="412" spans="1:195" ht="13.5" hidden="1" customHeight="1" outlineLevel="1" x14ac:dyDescent="0.15">
      <c r="A412" s="2864"/>
      <c r="B412" s="1082"/>
      <c r="C412" s="1082"/>
      <c r="D412" s="430" t="s">
        <v>1745</v>
      </c>
      <c r="E412" s="429" t="s">
        <v>29</v>
      </c>
      <c r="F412" s="1082"/>
      <c r="G412" s="1082"/>
      <c r="H412" s="430" t="s">
        <v>1675</v>
      </c>
      <c r="I412" s="429" t="s">
        <v>29</v>
      </c>
      <c r="J412" s="430" t="s">
        <v>1647</v>
      </c>
      <c r="K412" s="464" t="s">
        <v>20</v>
      </c>
      <c r="L412" s="430" t="s">
        <v>1741</v>
      </c>
      <c r="M412" s="429" t="s">
        <v>29</v>
      </c>
      <c r="N412" s="430" t="s">
        <v>1850</v>
      </c>
      <c r="O412" s="429" t="s">
        <v>29</v>
      </c>
      <c r="P412" s="1082"/>
      <c r="Q412" s="1082"/>
      <c r="R412" s="430" t="s">
        <v>1607</v>
      </c>
      <c r="S412" s="429" t="s">
        <v>29</v>
      </c>
      <c r="T412" s="430" t="s">
        <v>1752</v>
      </c>
      <c r="U412" s="429" t="s">
        <v>29</v>
      </c>
      <c r="V412" s="430" t="s">
        <v>1768</v>
      </c>
      <c r="W412" s="429" t="s">
        <v>20</v>
      </c>
      <c r="X412" s="1082"/>
      <c r="Y412" s="1082"/>
      <c r="Z412" s="1082"/>
      <c r="AA412" s="1082"/>
      <c r="AB412" s="430" t="s">
        <v>1853</v>
      </c>
      <c r="AC412" s="429" t="s">
        <v>20</v>
      </c>
      <c r="AD412" s="430">
        <v>0</v>
      </c>
      <c r="AE412" s="429">
        <v>0</v>
      </c>
      <c r="AF412" s="430" t="s">
        <v>1848</v>
      </c>
      <c r="AG412" s="429" t="s">
        <v>29</v>
      </c>
      <c r="AH412" s="430" t="s">
        <v>1746</v>
      </c>
      <c r="AI412" s="429" t="s">
        <v>20</v>
      </c>
      <c r="AJ412" s="1082"/>
      <c r="AK412" s="1082"/>
      <c r="AL412" s="428"/>
      <c r="AM412" s="429"/>
      <c r="AN412" s="1082"/>
      <c r="AO412" s="1082"/>
      <c r="AP412" s="430">
        <v>0</v>
      </c>
      <c r="AQ412" s="429">
        <v>0</v>
      </c>
      <c r="AR412" s="430">
        <v>0</v>
      </c>
      <c r="AS412" s="429">
        <v>0</v>
      </c>
      <c r="AT412" s="428"/>
      <c r="AU412" s="429"/>
      <c r="AV412" s="430">
        <v>0</v>
      </c>
      <c r="AW412" s="429">
        <v>0</v>
      </c>
      <c r="AX412" s="1082"/>
      <c r="AY412" s="1082"/>
      <c r="AZ412" s="430" t="s">
        <v>1589</v>
      </c>
      <c r="BA412" s="429" t="s">
        <v>20</v>
      </c>
      <c r="BB412" s="430" t="s">
        <v>1535</v>
      </c>
      <c r="BC412" s="429" t="s">
        <v>20</v>
      </c>
      <c r="BD412" s="1688"/>
      <c r="BE412" s="1689"/>
      <c r="BF412" s="430" t="s">
        <v>982</v>
      </c>
      <c r="BG412" s="429" t="s">
        <v>20</v>
      </c>
      <c r="BH412" s="430" t="s">
        <v>1851</v>
      </c>
      <c r="BI412" s="429" t="s">
        <v>20</v>
      </c>
      <c r="BJ412" s="1082"/>
      <c r="BK412" s="1082"/>
      <c r="BL412" s="428"/>
      <c r="BM412" s="429"/>
      <c r="BN412" s="428"/>
      <c r="BO412" s="429"/>
      <c r="BP412" s="1082"/>
      <c r="BQ412" s="1082"/>
      <c r="BR412" s="430" t="s">
        <v>1805</v>
      </c>
      <c r="BS412" s="429" t="s">
        <v>29</v>
      </c>
      <c r="BT412" s="1082"/>
      <c r="BU412" s="1082"/>
      <c r="BV412" s="430">
        <v>0</v>
      </c>
      <c r="BW412" s="429">
        <v>0</v>
      </c>
      <c r="BX412" s="430" t="s">
        <v>1494</v>
      </c>
      <c r="BY412" s="429" t="s">
        <v>20</v>
      </c>
      <c r="BZ412" s="430" t="s">
        <v>1580</v>
      </c>
      <c r="CA412" s="429" t="s">
        <v>29</v>
      </c>
      <c r="CB412" s="430" t="s">
        <v>1567</v>
      </c>
      <c r="CC412" s="429" t="s">
        <v>20</v>
      </c>
      <c r="CD412" s="430" t="s">
        <v>1587</v>
      </c>
      <c r="CE412" s="429" t="s">
        <v>20</v>
      </c>
      <c r="CF412" s="430" t="s">
        <v>1784</v>
      </c>
      <c r="CG412" s="429" t="s">
        <v>20</v>
      </c>
      <c r="CH412" s="430" t="s">
        <v>1316</v>
      </c>
      <c r="CI412" s="429" t="s">
        <v>29</v>
      </c>
      <c r="CJ412" s="1082"/>
      <c r="CK412" s="1082"/>
      <c r="CL412" s="430" t="s">
        <v>1769</v>
      </c>
      <c r="CM412" s="429" t="s">
        <v>29</v>
      </c>
      <c r="CN412" s="430" t="s">
        <v>1709</v>
      </c>
      <c r="CO412" s="429" t="s">
        <v>29</v>
      </c>
      <c r="CP412" s="1082"/>
      <c r="CQ412" s="1082"/>
      <c r="CR412" s="428"/>
      <c r="CS412" s="429"/>
      <c r="CT412" s="1082"/>
      <c r="CU412" s="1082"/>
      <c r="CV412" s="428"/>
      <c r="CW412" s="429"/>
      <c r="CX412" s="430" t="s">
        <v>1794</v>
      </c>
      <c r="CY412" s="429" t="s">
        <v>29</v>
      </c>
      <c r="CZ412" s="430" t="s">
        <v>1777</v>
      </c>
      <c r="DA412" s="429" t="s">
        <v>20</v>
      </c>
      <c r="DB412" s="430" t="s">
        <v>1424</v>
      </c>
      <c r="DC412" s="429" t="s">
        <v>29</v>
      </c>
      <c r="DD412" s="428"/>
      <c r="DE412" s="429"/>
      <c r="DF412" s="428"/>
      <c r="DG412" s="429"/>
      <c r="DH412" s="428"/>
      <c r="DI412" s="429"/>
      <c r="DJ412" s="430" t="s">
        <v>1857</v>
      </c>
      <c r="DK412" s="429" t="s">
        <v>29</v>
      </c>
      <c r="DL412" s="1082"/>
      <c r="DM412" s="1082"/>
      <c r="DN412" s="428"/>
      <c r="DO412" s="429"/>
      <c r="DP412" s="428"/>
      <c r="DQ412" s="429"/>
      <c r="DR412" s="428"/>
      <c r="DS412" s="429"/>
      <c r="DT412" s="430" t="s">
        <v>753</v>
      </c>
      <c r="DU412" s="429" t="s">
        <v>29</v>
      </c>
      <c r="DV412" s="428"/>
      <c r="DW412" s="429"/>
      <c r="DX412" s="1082"/>
      <c r="DY412" s="1082"/>
      <c r="DZ412" s="1688"/>
      <c r="EA412" s="1689"/>
      <c r="EB412" s="430" t="s">
        <v>1813</v>
      </c>
      <c r="EC412" s="429" t="s">
        <v>29</v>
      </c>
      <c r="ED412" s="1082"/>
      <c r="EE412" s="1082"/>
      <c r="EF412" s="1688"/>
      <c r="EG412" s="1689"/>
      <c r="EH412" s="1082"/>
      <c r="EI412" s="1082"/>
      <c r="EJ412" s="430" t="s">
        <v>1841</v>
      </c>
      <c r="EK412" s="429" t="s">
        <v>29</v>
      </c>
      <c r="EL412" s="1082"/>
      <c r="EM412" s="1082"/>
      <c r="EN412" s="430">
        <v>0</v>
      </c>
      <c r="EO412" s="429">
        <v>0</v>
      </c>
      <c r="EP412" s="428"/>
      <c r="EQ412" s="429"/>
      <c r="ER412" s="1082"/>
      <c r="ES412" s="1082"/>
      <c r="ET412" s="1082"/>
      <c r="EU412" s="1082"/>
      <c r="EV412" s="1082"/>
      <c r="EW412" s="1082"/>
      <c r="EX412" s="1082"/>
      <c r="EY412" s="1082"/>
      <c r="EZ412" s="428"/>
      <c r="FA412" s="429"/>
      <c r="FB412" s="1082"/>
      <c r="FC412" s="1082"/>
      <c r="FD412" s="1688"/>
      <c r="FE412" s="1689"/>
      <c r="FF412" s="1688"/>
      <c r="FG412" s="1689"/>
      <c r="FH412" s="1688"/>
      <c r="FI412" s="1689"/>
      <c r="FJ412" s="1082"/>
      <c r="FK412" s="1082"/>
      <c r="FL412" s="1082"/>
      <c r="FM412" s="1082"/>
      <c r="FN412" s="1082"/>
      <c r="FO412" s="1082"/>
      <c r="FP412" s="1082"/>
      <c r="FQ412" s="1082"/>
      <c r="FR412" s="1082"/>
      <c r="FS412" s="1082"/>
      <c r="FT412" s="1082"/>
      <c r="FU412" s="1082"/>
      <c r="FV412" s="1082"/>
      <c r="FW412" s="1082"/>
      <c r="FX412" s="1082"/>
      <c r="FY412" s="1082"/>
      <c r="FZ412" s="1082"/>
      <c r="GA412" s="1082"/>
      <c r="GB412" s="1082"/>
      <c r="GC412" s="1082"/>
      <c r="GD412" s="1082"/>
      <c r="GE412" s="1082"/>
      <c r="GF412" s="1082"/>
      <c r="GG412" s="1082"/>
      <c r="GH412" s="1082"/>
      <c r="GI412" s="1082"/>
      <c r="GJ412" s="428"/>
      <c r="GK412" s="429"/>
      <c r="GL412" s="428"/>
      <c r="GM412" s="429"/>
    </row>
    <row r="413" spans="1:195" ht="13.5" hidden="1" customHeight="1" outlineLevel="1" x14ac:dyDescent="0.15">
      <c r="A413" s="2864"/>
      <c r="B413" s="1083"/>
      <c r="C413" s="1083"/>
      <c r="D413" s="425">
        <v>0</v>
      </c>
      <c r="E413" s="426">
        <v>0</v>
      </c>
      <c r="F413" s="1083"/>
      <c r="G413" s="1083"/>
      <c r="H413" s="425">
        <v>0</v>
      </c>
      <c r="I413" s="426">
        <v>0</v>
      </c>
      <c r="J413" s="425" t="s">
        <v>1784</v>
      </c>
      <c r="K413" s="465" t="s">
        <v>20</v>
      </c>
      <c r="L413" s="425">
        <v>0</v>
      </c>
      <c r="M413" s="426">
        <v>0</v>
      </c>
      <c r="N413" s="425">
        <v>0</v>
      </c>
      <c r="O413" s="426">
        <v>0</v>
      </c>
      <c r="P413" s="1083"/>
      <c r="Q413" s="1083"/>
      <c r="R413" s="425">
        <v>0</v>
      </c>
      <c r="S413" s="426">
        <v>0</v>
      </c>
      <c r="T413" s="425">
        <v>0</v>
      </c>
      <c r="U413" s="426">
        <v>0</v>
      </c>
      <c r="V413" s="425">
        <v>0</v>
      </c>
      <c r="W413" s="426">
        <v>0</v>
      </c>
      <c r="X413" s="1083"/>
      <c r="Y413" s="1083"/>
      <c r="Z413" s="1083"/>
      <c r="AA413" s="1083"/>
      <c r="AB413" s="425">
        <v>0</v>
      </c>
      <c r="AC413" s="426">
        <v>0</v>
      </c>
      <c r="AD413" s="425">
        <v>0</v>
      </c>
      <c r="AE413" s="426">
        <v>0</v>
      </c>
      <c r="AF413" s="425">
        <v>0</v>
      </c>
      <c r="AG413" s="426">
        <v>0</v>
      </c>
      <c r="AH413" s="425">
        <v>0</v>
      </c>
      <c r="AI413" s="426">
        <v>0</v>
      </c>
      <c r="AJ413" s="1083"/>
      <c r="AK413" s="1083"/>
      <c r="AL413" s="447"/>
      <c r="AM413" s="426"/>
      <c r="AN413" s="1083"/>
      <c r="AO413" s="1083"/>
      <c r="AP413" s="425">
        <v>0</v>
      </c>
      <c r="AQ413" s="426">
        <v>0</v>
      </c>
      <c r="AR413" s="425">
        <v>0</v>
      </c>
      <c r="AS413" s="426">
        <v>0</v>
      </c>
      <c r="AT413" s="447"/>
      <c r="AU413" s="426"/>
      <c r="AV413" s="425">
        <v>0</v>
      </c>
      <c r="AW413" s="426">
        <v>0</v>
      </c>
      <c r="AX413" s="1083"/>
      <c r="AY413" s="1083"/>
      <c r="AZ413" s="425">
        <v>0</v>
      </c>
      <c r="BA413" s="426">
        <v>0</v>
      </c>
      <c r="BB413" s="425">
        <v>0</v>
      </c>
      <c r="BC413" s="426">
        <v>0</v>
      </c>
      <c r="BD413" s="1690"/>
      <c r="BE413" s="1691"/>
      <c r="BF413" s="425">
        <v>0</v>
      </c>
      <c r="BG413" s="426">
        <v>0</v>
      </c>
      <c r="BH413" s="425">
        <v>0</v>
      </c>
      <c r="BI413" s="426">
        <v>0</v>
      </c>
      <c r="BJ413" s="1083"/>
      <c r="BK413" s="1083"/>
      <c r="BL413" s="447"/>
      <c r="BM413" s="426"/>
      <c r="BN413" s="447"/>
      <c r="BO413" s="426"/>
      <c r="BP413" s="1083"/>
      <c r="BQ413" s="1083"/>
      <c r="BR413" s="425">
        <v>0</v>
      </c>
      <c r="BS413" s="426">
        <v>0</v>
      </c>
      <c r="BT413" s="1083"/>
      <c r="BU413" s="1083"/>
      <c r="BV413" s="425">
        <v>0</v>
      </c>
      <c r="BW413" s="426">
        <v>0</v>
      </c>
      <c r="BX413" s="425">
        <v>0</v>
      </c>
      <c r="BY413" s="426">
        <v>0</v>
      </c>
      <c r="BZ413" s="425" t="s">
        <v>1841</v>
      </c>
      <c r="CA413" s="426" t="s">
        <v>29</v>
      </c>
      <c r="CB413" s="425" t="s">
        <v>1805</v>
      </c>
      <c r="CC413" s="426" t="s">
        <v>29</v>
      </c>
      <c r="CD413" s="425">
        <v>0</v>
      </c>
      <c r="CE413" s="426">
        <v>0</v>
      </c>
      <c r="CF413" s="425">
        <v>0</v>
      </c>
      <c r="CG413" s="426">
        <v>0</v>
      </c>
      <c r="CH413" s="425">
        <v>0</v>
      </c>
      <c r="CI413" s="426">
        <v>0</v>
      </c>
      <c r="CJ413" s="1083"/>
      <c r="CK413" s="1083"/>
      <c r="CL413" s="425">
        <v>0</v>
      </c>
      <c r="CM413" s="426">
        <v>0</v>
      </c>
      <c r="CN413" s="425">
        <v>0</v>
      </c>
      <c r="CO413" s="426">
        <v>0</v>
      </c>
      <c r="CP413" s="1083"/>
      <c r="CQ413" s="1083"/>
      <c r="CR413" s="447"/>
      <c r="CS413" s="426"/>
      <c r="CT413" s="1083"/>
      <c r="CU413" s="1083"/>
      <c r="CV413" s="447"/>
      <c r="CW413" s="426"/>
      <c r="CX413" s="425">
        <v>0</v>
      </c>
      <c r="CY413" s="426">
        <v>0</v>
      </c>
      <c r="CZ413" s="425">
        <v>0</v>
      </c>
      <c r="DA413" s="426">
        <v>0</v>
      </c>
      <c r="DB413" s="425">
        <v>0</v>
      </c>
      <c r="DC413" s="426">
        <v>0</v>
      </c>
      <c r="DD413" s="447"/>
      <c r="DE413" s="426"/>
      <c r="DF413" s="447"/>
      <c r="DG413" s="426"/>
      <c r="DH413" s="447"/>
      <c r="DI413" s="426"/>
      <c r="DJ413" s="425" t="s">
        <v>1813</v>
      </c>
      <c r="DK413" s="426" t="s">
        <v>29</v>
      </c>
      <c r="DL413" s="1083"/>
      <c r="DM413" s="1083"/>
      <c r="DN413" s="447"/>
      <c r="DO413" s="426"/>
      <c r="DP413" s="447"/>
      <c r="DQ413" s="426"/>
      <c r="DR413" s="447"/>
      <c r="DS413" s="426"/>
      <c r="DT413" s="425">
        <v>0</v>
      </c>
      <c r="DU413" s="426">
        <v>0</v>
      </c>
      <c r="DV413" s="447"/>
      <c r="DW413" s="426"/>
      <c r="DX413" s="1083"/>
      <c r="DY413" s="1083"/>
      <c r="DZ413" s="1690"/>
      <c r="EA413" s="1691"/>
      <c r="EB413" s="425">
        <v>0</v>
      </c>
      <c r="EC413" s="426">
        <v>0</v>
      </c>
      <c r="ED413" s="1083"/>
      <c r="EE413" s="1083"/>
      <c r="EF413" s="1690"/>
      <c r="EG413" s="1691"/>
      <c r="EH413" s="1083"/>
      <c r="EI413" s="1083"/>
      <c r="EJ413" s="425" t="s">
        <v>1580</v>
      </c>
      <c r="EK413" s="426" t="s">
        <v>20</v>
      </c>
      <c r="EL413" s="1083"/>
      <c r="EM413" s="1083"/>
      <c r="EN413" s="425">
        <v>0</v>
      </c>
      <c r="EO413" s="426">
        <v>0</v>
      </c>
      <c r="EP413" s="447"/>
      <c r="EQ413" s="426"/>
      <c r="ER413" s="1083"/>
      <c r="ES413" s="1083"/>
      <c r="ET413" s="1083"/>
      <c r="EU413" s="1083"/>
      <c r="EV413" s="1083"/>
      <c r="EW413" s="1083"/>
      <c r="EX413" s="1083"/>
      <c r="EY413" s="1083"/>
      <c r="EZ413" s="447"/>
      <c r="FA413" s="426"/>
      <c r="FB413" s="1083"/>
      <c r="FC413" s="1083"/>
      <c r="FD413" s="1690"/>
      <c r="FE413" s="1691"/>
      <c r="FF413" s="1690"/>
      <c r="FG413" s="1691"/>
      <c r="FH413" s="1690"/>
      <c r="FI413" s="1691"/>
      <c r="FJ413" s="1083"/>
      <c r="FK413" s="1083"/>
      <c r="FL413" s="1083"/>
      <c r="FM413" s="1083"/>
      <c r="FN413" s="1083"/>
      <c r="FO413" s="1083"/>
      <c r="FP413" s="1083"/>
      <c r="FQ413" s="1083"/>
      <c r="FR413" s="1083"/>
      <c r="FS413" s="1083"/>
      <c r="FT413" s="1083"/>
      <c r="FU413" s="1083"/>
      <c r="FV413" s="1083"/>
      <c r="FW413" s="1083"/>
      <c r="FX413" s="1083"/>
      <c r="FY413" s="1083"/>
      <c r="FZ413" s="1083"/>
      <c r="GA413" s="1083"/>
      <c r="GB413" s="1083"/>
      <c r="GC413" s="1083"/>
      <c r="GD413" s="1083"/>
      <c r="GE413" s="1083"/>
      <c r="GF413" s="1083"/>
      <c r="GG413" s="1083"/>
      <c r="GH413" s="1083"/>
      <c r="GI413" s="1083"/>
      <c r="GJ413" s="447"/>
      <c r="GK413" s="426"/>
      <c r="GL413" s="447"/>
      <c r="GM413" s="426"/>
    </row>
    <row r="414" spans="1:195" ht="13.5" hidden="1" customHeight="1" outlineLevel="1" x14ac:dyDescent="0.15">
      <c r="A414" s="2863">
        <v>45193</v>
      </c>
      <c r="B414" s="1505"/>
      <c r="C414" s="1505"/>
      <c r="D414" s="1297" t="s">
        <v>1722</v>
      </c>
      <c r="E414" s="1298" t="s">
        <v>29</v>
      </c>
      <c r="F414" s="1505"/>
      <c r="G414" s="1505"/>
      <c r="H414" s="1297" t="s">
        <v>1809</v>
      </c>
      <c r="I414" s="1298" t="s">
        <v>29</v>
      </c>
      <c r="J414" s="1297" t="s">
        <v>1862</v>
      </c>
      <c r="K414" s="1785" t="s">
        <v>20</v>
      </c>
      <c r="L414" s="1297" t="s">
        <v>1400</v>
      </c>
      <c r="M414" s="1298" t="s">
        <v>29</v>
      </c>
      <c r="N414" s="1297" t="s">
        <v>1844</v>
      </c>
      <c r="O414" s="1298" t="s">
        <v>20</v>
      </c>
      <c r="P414" s="1505"/>
      <c r="Q414" s="1505"/>
      <c r="R414" s="1297" t="s">
        <v>1742</v>
      </c>
      <c r="S414" s="1298" t="s">
        <v>29</v>
      </c>
      <c r="T414" s="1297" t="s">
        <v>1845</v>
      </c>
      <c r="U414" s="1298" t="s">
        <v>20</v>
      </c>
      <c r="V414" s="1297" t="s">
        <v>1854</v>
      </c>
      <c r="W414" s="1298" t="s">
        <v>29</v>
      </c>
      <c r="X414" s="1505"/>
      <c r="Y414" s="1505"/>
      <c r="Z414" s="1505"/>
      <c r="AA414" s="1505"/>
      <c r="AB414" s="1297" t="s">
        <v>5</v>
      </c>
      <c r="AC414" s="1298">
        <v>0</v>
      </c>
      <c r="AD414" s="1297" t="s">
        <v>1746</v>
      </c>
      <c r="AE414" s="1298" t="s">
        <v>29</v>
      </c>
      <c r="AF414" s="1297" t="s">
        <v>1709</v>
      </c>
      <c r="AG414" s="1298" t="s">
        <v>29</v>
      </c>
      <c r="AH414" s="1297" t="s">
        <v>5</v>
      </c>
      <c r="AI414" s="1298">
        <v>0</v>
      </c>
      <c r="AJ414" s="1505"/>
      <c r="AK414" s="1505"/>
      <c r="AL414" s="1297"/>
      <c r="AM414" s="1298"/>
      <c r="AN414" s="1505"/>
      <c r="AO414" s="1505"/>
      <c r="AP414" s="1297"/>
      <c r="AQ414" s="1298"/>
      <c r="AR414" s="1297" t="s">
        <v>683</v>
      </c>
      <c r="AS414" s="1298">
        <v>0</v>
      </c>
      <c r="AT414" s="1297"/>
      <c r="AU414" s="1298"/>
      <c r="AV414" s="1297" t="s">
        <v>5</v>
      </c>
      <c r="AW414" s="1298">
        <v>0</v>
      </c>
      <c r="AX414" s="1505"/>
      <c r="AY414" s="1505"/>
      <c r="AZ414" s="1297" t="s">
        <v>1853</v>
      </c>
      <c r="BA414" s="1298" t="s">
        <v>20</v>
      </c>
      <c r="BB414" s="1297" t="s">
        <v>1580</v>
      </c>
      <c r="BC414" s="1298" t="s">
        <v>20</v>
      </c>
      <c r="BD414" s="1694"/>
      <c r="BE414" s="1695"/>
      <c r="BF414" s="1297" t="s">
        <v>1851</v>
      </c>
      <c r="BG414" s="1298" t="s">
        <v>20</v>
      </c>
      <c r="BH414" s="1297" t="s">
        <v>1849</v>
      </c>
      <c r="BI414" s="1298" t="s">
        <v>20</v>
      </c>
      <c r="BJ414" s="1505"/>
      <c r="BK414" s="1505"/>
      <c r="BL414" s="1297"/>
      <c r="BM414" s="1298"/>
      <c r="BN414" s="1297"/>
      <c r="BO414" s="1298"/>
      <c r="BP414" s="1505"/>
      <c r="BQ414" s="1505"/>
      <c r="BR414" s="1297" t="s">
        <v>1316</v>
      </c>
      <c r="BS414" s="1298" t="s">
        <v>29</v>
      </c>
      <c r="BT414" s="1505"/>
      <c r="BU414" s="1505"/>
      <c r="BV414" s="1297" t="s">
        <v>683</v>
      </c>
      <c r="BW414" s="1298">
        <v>0</v>
      </c>
      <c r="BX414" s="1297" t="s">
        <v>1356</v>
      </c>
      <c r="BY414" s="1298" t="s">
        <v>20</v>
      </c>
      <c r="BZ414" s="1297" t="s">
        <v>1769</v>
      </c>
      <c r="CA414" s="1298" t="s">
        <v>20</v>
      </c>
      <c r="CB414" s="1297" t="s">
        <v>1304</v>
      </c>
      <c r="CC414" s="1298" t="s">
        <v>20</v>
      </c>
      <c r="CD414" s="1297" t="s">
        <v>1537</v>
      </c>
      <c r="CE414" s="1298" t="s">
        <v>20</v>
      </c>
      <c r="CF414" s="1297" t="s">
        <v>5</v>
      </c>
      <c r="CG414" s="1298">
        <v>0</v>
      </c>
      <c r="CH414" s="1297" t="s">
        <v>5</v>
      </c>
      <c r="CI414" s="1298">
        <v>0</v>
      </c>
      <c r="CJ414" s="1505"/>
      <c r="CK414" s="1505"/>
      <c r="CL414" s="1297" t="s">
        <v>1841</v>
      </c>
      <c r="CM414" s="1298" t="s">
        <v>20</v>
      </c>
      <c r="CN414" s="1297" t="s">
        <v>5</v>
      </c>
      <c r="CO414" s="1298">
        <v>0</v>
      </c>
      <c r="CP414" s="1505"/>
      <c r="CQ414" s="1505"/>
      <c r="CR414" s="1297"/>
      <c r="CS414" s="1298"/>
      <c r="CT414" s="1505"/>
      <c r="CU414" s="1505"/>
      <c r="CV414" s="1297"/>
      <c r="CW414" s="1298"/>
      <c r="CX414" s="1297" t="s">
        <v>855</v>
      </c>
      <c r="CY414" s="1298" t="s">
        <v>29</v>
      </c>
      <c r="CZ414" s="1297" t="s">
        <v>1757</v>
      </c>
      <c r="DA414" s="1298" t="s">
        <v>29</v>
      </c>
      <c r="DB414" s="1297" t="s">
        <v>1645</v>
      </c>
      <c r="DC414" s="1298" t="s">
        <v>20</v>
      </c>
      <c r="DD414" s="1297"/>
      <c r="DE414" s="1298"/>
      <c r="DF414" s="1297"/>
      <c r="DG414" s="1298"/>
      <c r="DH414" s="1297"/>
      <c r="DI414" s="1298"/>
      <c r="DJ414" s="1297" t="s">
        <v>1086</v>
      </c>
      <c r="DK414" s="1298" t="s">
        <v>29</v>
      </c>
      <c r="DL414" s="1505"/>
      <c r="DM414" s="1505"/>
      <c r="DN414" s="1297"/>
      <c r="DO414" s="1298"/>
      <c r="DP414" s="1297"/>
      <c r="DQ414" s="1298"/>
      <c r="DR414" s="1297"/>
      <c r="DS414" s="1298"/>
      <c r="DT414" s="1297" t="s">
        <v>1863</v>
      </c>
      <c r="DU414" s="1298" t="s">
        <v>20</v>
      </c>
      <c r="DV414" s="1297"/>
      <c r="DW414" s="1298"/>
      <c r="DX414" s="1505"/>
      <c r="DY414" s="1505"/>
      <c r="DZ414" s="1694"/>
      <c r="EA414" s="1695"/>
      <c r="EB414" s="1297" t="s">
        <v>1855</v>
      </c>
      <c r="EC414" s="1298" t="s">
        <v>20</v>
      </c>
      <c r="ED414" s="1505"/>
      <c r="EE414" s="1505"/>
      <c r="EF414" s="1694"/>
      <c r="EG414" s="1695"/>
      <c r="EH414" s="1505"/>
      <c r="EI414" s="1505"/>
      <c r="EJ414" s="1297" t="s">
        <v>1647</v>
      </c>
      <c r="EK414" s="1298" t="s">
        <v>29</v>
      </c>
      <c r="EL414" s="1505"/>
      <c r="EM414" s="1505"/>
      <c r="EN414" s="1297" t="s">
        <v>683</v>
      </c>
      <c r="EO414" s="1298">
        <v>0</v>
      </c>
      <c r="EP414" s="1297"/>
      <c r="EQ414" s="1298"/>
      <c r="ER414" s="1505"/>
      <c r="ES414" s="1505"/>
      <c r="ET414" s="1505"/>
      <c r="EU414" s="1505"/>
      <c r="EV414" s="1505"/>
      <c r="EW414" s="1505"/>
      <c r="EX414" s="1505"/>
      <c r="EY414" s="1505"/>
      <c r="EZ414" s="1297"/>
      <c r="FA414" s="1298"/>
      <c r="FB414" s="1505"/>
      <c r="FC414" s="1505"/>
      <c r="FD414" s="1694"/>
      <c r="FE414" s="1695"/>
      <c r="FF414" s="1694"/>
      <c r="FG414" s="1695"/>
      <c r="FH414" s="1694"/>
      <c r="FI414" s="1695"/>
      <c r="FJ414" s="1505"/>
      <c r="FK414" s="1505"/>
      <c r="FL414" s="1505"/>
      <c r="FM414" s="1505"/>
      <c r="FN414" s="1505"/>
      <c r="FO414" s="1505"/>
      <c r="FP414" s="1505"/>
      <c r="FQ414" s="1505"/>
      <c r="FR414" s="1505"/>
      <c r="FS414" s="1505"/>
      <c r="FT414" s="1505"/>
      <c r="FU414" s="1505"/>
      <c r="FV414" s="1505"/>
      <c r="FW414" s="1505"/>
      <c r="FX414" s="1505"/>
      <c r="FY414" s="1505"/>
      <c r="FZ414" s="1505"/>
      <c r="GA414" s="1505"/>
      <c r="GB414" s="1505"/>
      <c r="GC414" s="1505"/>
      <c r="GD414" s="1505"/>
      <c r="GE414" s="1505"/>
      <c r="GF414" s="1505"/>
      <c r="GG414" s="1505"/>
      <c r="GH414" s="1505"/>
      <c r="GI414" s="1505"/>
      <c r="GJ414" s="1297"/>
      <c r="GK414" s="1298"/>
      <c r="GL414" s="1297"/>
      <c r="GM414" s="1298"/>
    </row>
    <row r="415" spans="1:195" ht="13.5" hidden="1" customHeight="1" outlineLevel="1" x14ac:dyDescent="0.15">
      <c r="A415" s="2864"/>
      <c r="B415" s="1506"/>
      <c r="C415" s="1506"/>
      <c r="D415" s="1299" t="s">
        <v>1356</v>
      </c>
      <c r="E415" s="1300" t="s">
        <v>20</v>
      </c>
      <c r="F415" s="1506"/>
      <c r="G415" s="1506"/>
      <c r="H415" s="1299" t="s">
        <v>1839</v>
      </c>
      <c r="I415" s="1300" t="s">
        <v>20</v>
      </c>
      <c r="J415" s="1299" t="s">
        <v>1777</v>
      </c>
      <c r="K415" s="1786" t="s">
        <v>20</v>
      </c>
      <c r="L415" s="1299" t="s">
        <v>1851</v>
      </c>
      <c r="M415" s="1300" t="s">
        <v>598</v>
      </c>
      <c r="N415" s="1299" t="s">
        <v>1783</v>
      </c>
      <c r="O415" s="1300" t="s">
        <v>29</v>
      </c>
      <c r="P415" s="1506"/>
      <c r="Q415" s="1506"/>
      <c r="R415" s="1299" t="s">
        <v>1788</v>
      </c>
      <c r="S415" s="1300" t="s">
        <v>20</v>
      </c>
      <c r="T415" s="1299" t="s">
        <v>1809</v>
      </c>
      <c r="U415" s="1300" t="s">
        <v>29</v>
      </c>
      <c r="V415" s="1299" t="s">
        <v>1757</v>
      </c>
      <c r="W415" s="1300" t="s">
        <v>29</v>
      </c>
      <c r="X415" s="1506"/>
      <c r="Y415" s="1506"/>
      <c r="Z415" s="1506"/>
      <c r="AA415" s="1506"/>
      <c r="AB415" s="1299">
        <v>0</v>
      </c>
      <c r="AC415" s="1300">
        <v>0</v>
      </c>
      <c r="AD415" s="1299" t="s">
        <v>1494</v>
      </c>
      <c r="AE415" s="1300" t="s">
        <v>20</v>
      </c>
      <c r="AF415" s="1299" t="s">
        <v>1580</v>
      </c>
      <c r="AG415" s="1300" t="s">
        <v>20</v>
      </c>
      <c r="AH415" s="1299">
        <v>0</v>
      </c>
      <c r="AI415" s="1300">
        <v>0</v>
      </c>
      <c r="AJ415" s="1506"/>
      <c r="AK415" s="1506"/>
      <c r="AL415" s="1299"/>
      <c r="AM415" s="1300"/>
      <c r="AN415" s="1506"/>
      <c r="AO415" s="1506"/>
      <c r="AP415" s="1299"/>
      <c r="AQ415" s="1300"/>
      <c r="AR415" s="1299">
        <v>0</v>
      </c>
      <c r="AS415" s="1300">
        <v>0</v>
      </c>
      <c r="AT415" s="1299"/>
      <c r="AU415" s="1300"/>
      <c r="AV415" s="1299">
        <v>0</v>
      </c>
      <c r="AW415" s="1300">
        <v>0</v>
      </c>
      <c r="AX415" s="1506"/>
      <c r="AY415" s="1506"/>
      <c r="AZ415" s="1299" t="s">
        <v>1089</v>
      </c>
      <c r="BA415" s="1300" t="s">
        <v>20</v>
      </c>
      <c r="BB415" s="1299" t="s">
        <v>1794</v>
      </c>
      <c r="BC415" s="1300" t="s">
        <v>29</v>
      </c>
      <c r="BD415" s="1696"/>
      <c r="BE415" s="1697"/>
      <c r="BF415" s="1299" t="s">
        <v>1852</v>
      </c>
      <c r="BG415" s="1300" t="s">
        <v>29</v>
      </c>
      <c r="BH415" s="1299" t="s">
        <v>1088</v>
      </c>
      <c r="BI415" s="1300" t="s">
        <v>29</v>
      </c>
      <c r="BJ415" s="1506"/>
      <c r="BK415" s="1506"/>
      <c r="BL415" s="1299"/>
      <c r="BM415" s="1300"/>
      <c r="BN415" s="1299"/>
      <c r="BO415" s="1300"/>
      <c r="BP415" s="1506"/>
      <c r="BQ415" s="1506"/>
      <c r="BR415" s="1299" t="s">
        <v>1073</v>
      </c>
      <c r="BS415" s="1300" t="s">
        <v>20</v>
      </c>
      <c r="BT415" s="1506"/>
      <c r="BU415" s="1506"/>
      <c r="BV415" s="1299">
        <v>0</v>
      </c>
      <c r="BW415" s="1300">
        <v>0</v>
      </c>
      <c r="BX415" s="1299" t="s">
        <v>1792</v>
      </c>
      <c r="BY415" s="1300" t="s">
        <v>20</v>
      </c>
      <c r="BZ415" s="1299" t="s">
        <v>1745</v>
      </c>
      <c r="CA415" s="1300" t="s">
        <v>20</v>
      </c>
      <c r="CB415" s="1299" t="s">
        <v>1859</v>
      </c>
      <c r="CC415" s="1300" t="s">
        <v>29</v>
      </c>
      <c r="CD415" s="1299" t="s">
        <v>1424</v>
      </c>
      <c r="CE415" s="1300" t="s">
        <v>20</v>
      </c>
      <c r="CF415" s="1299">
        <v>0</v>
      </c>
      <c r="CG415" s="1300">
        <v>0</v>
      </c>
      <c r="CH415" s="1299">
        <v>0</v>
      </c>
      <c r="CI415" s="1300">
        <v>0</v>
      </c>
      <c r="CJ415" s="1506"/>
      <c r="CK415" s="1506"/>
      <c r="CL415" s="1299" t="s">
        <v>1813</v>
      </c>
      <c r="CM415" s="1300" t="s">
        <v>29</v>
      </c>
      <c r="CN415" s="1299">
        <v>0</v>
      </c>
      <c r="CO415" s="1300">
        <v>0</v>
      </c>
      <c r="CP415" s="1506"/>
      <c r="CQ415" s="1506"/>
      <c r="CR415" s="1299"/>
      <c r="CS415" s="1300"/>
      <c r="CT415" s="1506"/>
      <c r="CU415" s="1506"/>
      <c r="CV415" s="1299"/>
      <c r="CW415" s="1300"/>
      <c r="CX415" s="1299" t="s">
        <v>1844</v>
      </c>
      <c r="CY415" s="1300" t="s">
        <v>29</v>
      </c>
      <c r="CZ415" s="1299" t="s">
        <v>1645</v>
      </c>
      <c r="DA415" s="1300" t="s">
        <v>591</v>
      </c>
      <c r="DB415" s="1299" t="s">
        <v>639</v>
      </c>
      <c r="DC415" s="1300" t="s">
        <v>29</v>
      </c>
      <c r="DD415" s="1299"/>
      <c r="DE415" s="1300"/>
      <c r="DF415" s="1299"/>
      <c r="DG415" s="1300"/>
      <c r="DH415" s="1299"/>
      <c r="DI415" s="1300"/>
      <c r="DJ415" s="1299" t="s">
        <v>1863</v>
      </c>
      <c r="DK415" s="1300" t="s">
        <v>20</v>
      </c>
      <c r="DL415" s="1506"/>
      <c r="DM415" s="1506"/>
      <c r="DN415" s="1299"/>
      <c r="DO415" s="1300"/>
      <c r="DP415" s="1299"/>
      <c r="DQ415" s="1300"/>
      <c r="DR415" s="1299"/>
      <c r="DS415" s="1300"/>
      <c r="DT415" s="1299" t="s">
        <v>1855</v>
      </c>
      <c r="DU415" s="1300" t="s">
        <v>20</v>
      </c>
      <c r="DV415" s="1299"/>
      <c r="DW415" s="1300"/>
      <c r="DX415" s="1506"/>
      <c r="DY415" s="1506"/>
      <c r="DZ415" s="1696"/>
      <c r="EA415" s="1697"/>
      <c r="EB415" s="1299" t="s">
        <v>1841</v>
      </c>
      <c r="EC415" s="1300" t="s">
        <v>20</v>
      </c>
      <c r="ED415" s="1506"/>
      <c r="EE415" s="1506"/>
      <c r="EF415" s="1696"/>
      <c r="EG415" s="1697"/>
      <c r="EH415" s="1506"/>
      <c r="EI415" s="1506"/>
      <c r="EJ415" s="1299" t="s">
        <v>1711</v>
      </c>
      <c r="EK415" s="1300" t="s">
        <v>29</v>
      </c>
      <c r="EL415" s="1506"/>
      <c r="EM415" s="1506"/>
      <c r="EN415" s="1299">
        <v>0</v>
      </c>
      <c r="EO415" s="1300">
        <v>0</v>
      </c>
      <c r="EP415" s="1299"/>
      <c r="EQ415" s="1300"/>
      <c r="ER415" s="1506"/>
      <c r="ES415" s="1506"/>
      <c r="ET415" s="1506"/>
      <c r="EU415" s="1506"/>
      <c r="EV415" s="1506"/>
      <c r="EW415" s="1506"/>
      <c r="EX415" s="1506"/>
      <c r="EY415" s="1506"/>
      <c r="EZ415" s="1299"/>
      <c r="FA415" s="1300"/>
      <c r="FB415" s="1506"/>
      <c r="FC415" s="1506"/>
      <c r="FD415" s="1696"/>
      <c r="FE415" s="1697"/>
      <c r="FF415" s="1696"/>
      <c r="FG415" s="1697"/>
      <c r="FH415" s="1696"/>
      <c r="FI415" s="1697"/>
      <c r="FJ415" s="1506"/>
      <c r="FK415" s="1506"/>
      <c r="FL415" s="1506"/>
      <c r="FM415" s="1506"/>
      <c r="FN415" s="1506"/>
      <c r="FO415" s="1506"/>
      <c r="FP415" s="1506"/>
      <c r="FQ415" s="1506"/>
      <c r="FR415" s="1506"/>
      <c r="FS415" s="1506"/>
      <c r="FT415" s="1506"/>
      <c r="FU415" s="1506"/>
      <c r="FV415" s="1506"/>
      <c r="FW415" s="1506"/>
      <c r="FX415" s="1506"/>
      <c r="FY415" s="1506"/>
      <c r="FZ415" s="1506"/>
      <c r="GA415" s="1506"/>
      <c r="GB415" s="1506"/>
      <c r="GC415" s="1506"/>
      <c r="GD415" s="1506"/>
      <c r="GE415" s="1506"/>
      <c r="GF415" s="1506"/>
      <c r="GG415" s="1506"/>
      <c r="GH415" s="1506"/>
      <c r="GI415" s="1506"/>
      <c r="GJ415" s="1299"/>
      <c r="GK415" s="1300"/>
      <c r="GL415" s="1299"/>
      <c r="GM415" s="1300"/>
    </row>
    <row r="416" spans="1:195" ht="13.5" hidden="1" customHeight="1" outlineLevel="1" x14ac:dyDescent="0.15">
      <c r="A416" s="2864"/>
      <c r="B416" s="1506"/>
      <c r="C416" s="1506"/>
      <c r="D416" s="1299" t="s">
        <v>1645</v>
      </c>
      <c r="E416" s="1300" t="s">
        <v>29</v>
      </c>
      <c r="F416" s="1506"/>
      <c r="G416" s="1506"/>
      <c r="H416" s="1299" t="s">
        <v>1849</v>
      </c>
      <c r="I416" s="1300" t="s">
        <v>20</v>
      </c>
      <c r="J416" s="1299" t="s">
        <v>1769</v>
      </c>
      <c r="K416" s="1786" t="s">
        <v>20</v>
      </c>
      <c r="L416" s="1299" t="s">
        <v>1656</v>
      </c>
      <c r="M416" s="1300" t="s">
        <v>29</v>
      </c>
      <c r="N416" s="1299" t="s">
        <v>855</v>
      </c>
      <c r="O416" s="1300" t="s">
        <v>29</v>
      </c>
      <c r="P416" s="1506"/>
      <c r="Q416" s="1506"/>
      <c r="R416" s="1299" t="s">
        <v>1849</v>
      </c>
      <c r="S416" s="1300" t="s">
        <v>29</v>
      </c>
      <c r="T416" s="1299" t="s">
        <v>1356</v>
      </c>
      <c r="U416" s="1300" t="s">
        <v>29</v>
      </c>
      <c r="V416" s="1299" t="s">
        <v>1792</v>
      </c>
      <c r="W416" s="1300" t="s">
        <v>20</v>
      </c>
      <c r="X416" s="1506"/>
      <c r="Y416" s="1506"/>
      <c r="Z416" s="1506"/>
      <c r="AA416" s="1506"/>
      <c r="AB416" s="1299">
        <v>0</v>
      </c>
      <c r="AC416" s="1300">
        <v>0</v>
      </c>
      <c r="AD416" s="1299" t="s">
        <v>1757</v>
      </c>
      <c r="AE416" s="1300" t="s">
        <v>29</v>
      </c>
      <c r="AF416" s="1299" t="s">
        <v>1722</v>
      </c>
      <c r="AG416" s="1300" t="s">
        <v>29</v>
      </c>
      <c r="AH416" s="1299">
        <v>0</v>
      </c>
      <c r="AI416" s="1300">
        <v>0</v>
      </c>
      <c r="AJ416" s="1506"/>
      <c r="AK416" s="1506"/>
      <c r="AL416" s="1299"/>
      <c r="AM416" s="1300"/>
      <c r="AN416" s="1506"/>
      <c r="AO416" s="1506"/>
      <c r="AP416" s="1299"/>
      <c r="AQ416" s="1300"/>
      <c r="AR416" s="1299">
        <v>0</v>
      </c>
      <c r="AS416" s="1300">
        <v>0</v>
      </c>
      <c r="AT416" s="1299"/>
      <c r="AU416" s="1300"/>
      <c r="AV416" s="1299">
        <v>0</v>
      </c>
      <c r="AW416" s="1300">
        <v>0</v>
      </c>
      <c r="AX416" s="1506"/>
      <c r="AY416" s="1506"/>
      <c r="AZ416" s="1299" t="s">
        <v>1851</v>
      </c>
      <c r="BA416" s="1300" t="s">
        <v>20</v>
      </c>
      <c r="BB416" s="1299" t="s">
        <v>1745</v>
      </c>
      <c r="BC416" s="1300" t="s">
        <v>29</v>
      </c>
      <c r="BD416" s="1696"/>
      <c r="BE416" s="1697"/>
      <c r="BF416" s="1299" t="s">
        <v>1088</v>
      </c>
      <c r="BG416" s="1300" t="s">
        <v>29</v>
      </c>
      <c r="BH416" s="1299" t="s">
        <v>1589</v>
      </c>
      <c r="BI416" s="1300" t="s">
        <v>20</v>
      </c>
      <c r="BJ416" s="1506"/>
      <c r="BK416" s="1506"/>
      <c r="BL416" s="1299"/>
      <c r="BM416" s="1300"/>
      <c r="BN416" s="1299"/>
      <c r="BO416" s="1300"/>
      <c r="BP416" s="1506"/>
      <c r="BQ416" s="1506"/>
      <c r="BR416" s="1299" t="s">
        <v>1794</v>
      </c>
      <c r="BS416" s="1300" t="s">
        <v>20</v>
      </c>
      <c r="BT416" s="1506"/>
      <c r="BU416" s="1506"/>
      <c r="BV416" s="1299">
        <v>0</v>
      </c>
      <c r="BW416" s="1300">
        <v>0</v>
      </c>
      <c r="BX416" s="1299" t="s">
        <v>1537</v>
      </c>
      <c r="BY416" s="1300" t="s">
        <v>29</v>
      </c>
      <c r="BZ416" s="1299" t="s">
        <v>1844</v>
      </c>
      <c r="CA416" s="1300" t="s">
        <v>20</v>
      </c>
      <c r="CB416" s="1299" t="s">
        <v>1424</v>
      </c>
      <c r="CC416" s="1300" t="s">
        <v>29</v>
      </c>
      <c r="CD416" s="1299" t="s">
        <v>1494</v>
      </c>
      <c r="CE416" s="1300" t="s">
        <v>29</v>
      </c>
      <c r="CF416" s="1299">
        <v>0</v>
      </c>
      <c r="CG416" s="1300">
        <v>0</v>
      </c>
      <c r="CH416" s="1299">
        <v>0</v>
      </c>
      <c r="CI416" s="1300">
        <v>0</v>
      </c>
      <c r="CJ416" s="1506"/>
      <c r="CK416" s="1506"/>
      <c r="CL416" s="1299" t="s">
        <v>1838</v>
      </c>
      <c r="CM416" s="1300" t="s">
        <v>20</v>
      </c>
      <c r="CN416" s="1299">
        <v>0</v>
      </c>
      <c r="CO416" s="1300">
        <v>0</v>
      </c>
      <c r="CP416" s="1506"/>
      <c r="CQ416" s="1506"/>
      <c r="CR416" s="1299"/>
      <c r="CS416" s="1300"/>
      <c r="CT416" s="1506"/>
      <c r="CU416" s="1506"/>
      <c r="CV416" s="1299"/>
      <c r="CW416" s="1300"/>
      <c r="CX416" s="1299" t="s">
        <v>1316</v>
      </c>
      <c r="CY416" s="1300" t="s">
        <v>20</v>
      </c>
      <c r="CZ416" s="1299" t="s">
        <v>1813</v>
      </c>
      <c r="DA416" s="1300" t="s">
        <v>29</v>
      </c>
      <c r="DB416" s="1299" t="s">
        <v>1859</v>
      </c>
      <c r="DC416" s="1300" t="s">
        <v>20</v>
      </c>
      <c r="DD416" s="1299"/>
      <c r="DE416" s="1300"/>
      <c r="DF416" s="1299"/>
      <c r="DG416" s="1300"/>
      <c r="DH416" s="1299"/>
      <c r="DI416" s="1300"/>
      <c r="DJ416" s="1299" t="s">
        <v>1711</v>
      </c>
      <c r="DK416" s="1300" t="s">
        <v>20</v>
      </c>
      <c r="DL416" s="1506"/>
      <c r="DM416" s="1506"/>
      <c r="DN416" s="1299"/>
      <c r="DO416" s="1300"/>
      <c r="DP416" s="1299"/>
      <c r="DQ416" s="1300"/>
      <c r="DR416" s="1299"/>
      <c r="DS416" s="1300"/>
      <c r="DT416" s="1299" t="s">
        <v>1784</v>
      </c>
      <c r="DU416" s="1300" t="s">
        <v>29</v>
      </c>
      <c r="DV416" s="1299"/>
      <c r="DW416" s="1300"/>
      <c r="DX416" s="1506"/>
      <c r="DY416" s="1506"/>
      <c r="DZ416" s="1696"/>
      <c r="EA416" s="1697"/>
      <c r="EB416" s="1299" t="s">
        <v>639</v>
      </c>
      <c r="EC416" s="1300" t="s">
        <v>20</v>
      </c>
      <c r="ED416" s="1506"/>
      <c r="EE416" s="1506"/>
      <c r="EF416" s="1696"/>
      <c r="EG416" s="1697"/>
      <c r="EH416" s="1506"/>
      <c r="EI416" s="1506"/>
      <c r="EJ416" s="1299" t="s">
        <v>1863</v>
      </c>
      <c r="EK416" s="1300" t="s">
        <v>20</v>
      </c>
      <c r="EL416" s="1506"/>
      <c r="EM416" s="1506"/>
      <c r="EN416" s="1299">
        <v>0</v>
      </c>
      <c r="EO416" s="1300">
        <v>0</v>
      </c>
      <c r="EP416" s="1299"/>
      <c r="EQ416" s="1300"/>
      <c r="ER416" s="1506"/>
      <c r="ES416" s="1506"/>
      <c r="ET416" s="1506"/>
      <c r="EU416" s="1506"/>
      <c r="EV416" s="1506"/>
      <c r="EW416" s="1506"/>
      <c r="EX416" s="1506"/>
      <c r="EY416" s="1506"/>
      <c r="EZ416" s="1299"/>
      <c r="FA416" s="1300"/>
      <c r="FB416" s="1506"/>
      <c r="FC416" s="1506"/>
      <c r="FD416" s="1696"/>
      <c r="FE416" s="1697"/>
      <c r="FF416" s="1696"/>
      <c r="FG416" s="1697"/>
      <c r="FH416" s="1696"/>
      <c r="FI416" s="1697"/>
      <c r="FJ416" s="1506"/>
      <c r="FK416" s="1506"/>
      <c r="FL416" s="1506"/>
      <c r="FM416" s="1506"/>
      <c r="FN416" s="1506"/>
      <c r="FO416" s="1506"/>
      <c r="FP416" s="1506"/>
      <c r="FQ416" s="1506"/>
      <c r="FR416" s="1506"/>
      <c r="FS416" s="1506"/>
      <c r="FT416" s="1506"/>
      <c r="FU416" s="1506"/>
      <c r="FV416" s="1506"/>
      <c r="FW416" s="1506"/>
      <c r="FX416" s="1506"/>
      <c r="FY416" s="1506"/>
      <c r="FZ416" s="1506"/>
      <c r="GA416" s="1506"/>
      <c r="GB416" s="1506"/>
      <c r="GC416" s="1506"/>
      <c r="GD416" s="1506"/>
      <c r="GE416" s="1506"/>
      <c r="GF416" s="1506"/>
      <c r="GG416" s="1506"/>
      <c r="GH416" s="1506"/>
      <c r="GI416" s="1506"/>
      <c r="GJ416" s="1299"/>
      <c r="GK416" s="1300"/>
      <c r="GL416" s="1299"/>
      <c r="GM416" s="1300"/>
    </row>
    <row r="417" spans="1:195" ht="13.5" hidden="1" customHeight="1" outlineLevel="1" x14ac:dyDescent="0.15">
      <c r="A417" s="2864"/>
      <c r="B417" s="1506"/>
      <c r="C417" s="1506"/>
      <c r="D417" s="1299" t="s">
        <v>1769</v>
      </c>
      <c r="E417" s="1300" t="s">
        <v>29</v>
      </c>
      <c r="F417" s="1506"/>
      <c r="G417" s="1506"/>
      <c r="H417" s="1299" t="s">
        <v>1717</v>
      </c>
      <c r="I417" s="1300" t="s">
        <v>29</v>
      </c>
      <c r="J417" s="1299" t="s">
        <v>1400</v>
      </c>
      <c r="K417" s="1786" t="s">
        <v>29</v>
      </c>
      <c r="L417" s="1299" t="s">
        <v>1658</v>
      </c>
      <c r="M417" s="1300" t="s">
        <v>20</v>
      </c>
      <c r="N417" s="1299" t="s">
        <v>1304</v>
      </c>
      <c r="O417" s="1300" t="s">
        <v>29</v>
      </c>
      <c r="P417" s="1506"/>
      <c r="Q417" s="1506"/>
      <c r="R417" s="1299" t="s">
        <v>1790</v>
      </c>
      <c r="S417" s="1300" t="s">
        <v>20</v>
      </c>
      <c r="T417" s="1299" t="s">
        <v>1073</v>
      </c>
      <c r="U417" s="1300" t="s">
        <v>29</v>
      </c>
      <c r="V417" s="1299" t="s">
        <v>1709</v>
      </c>
      <c r="W417" s="1300" t="s">
        <v>29</v>
      </c>
      <c r="X417" s="1506"/>
      <c r="Y417" s="1506"/>
      <c r="Z417" s="1506"/>
      <c r="AA417" s="1506"/>
      <c r="AB417" s="1299">
        <v>0</v>
      </c>
      <c r="AC417" s="1300">
        <v>0</v>
      </c>
      <c r="AD417" s="1299" t="s">
        <v>1010</v>
      </c>
      <c r="AE417" s="1300" t="s">
        <v>29</v>
      </c>
      <c r="AF417" s="1299" t="s">
        <v>1746</v>
      </c>
      <c r="AG417" s="1300" t="s">
        <v>20</v>
      </c>
      <c r="AH417" s="1299">
        <v>0</v>
      </c>
      <c r="AI417" s="1300">
        <v>0</v>
      </c>
      <c r="AJ417" s="1506"/>
      <c r="AK417" s="1506"/>
      <c r="AL417" s="1299"/>
      <c r="AM417" s="1300"/>
      <c r="AN417" s="1506"/>
      <c r="AO417" s="1506"/>
      <c r="AP417" s="1299"/>
      <c r="AQ417" s="1300"/>
      <c r="AR417" s="1299">
        <v>0</v>
      </c>
      <c r="AS417" s="1300">
        <v>0</v>
      </c>
      <c r="AT417" s="1299"/>
      <c r="AU417" s="1300"/>
      <c r="AV417" s="1299">
        <v>0</v>
      </c>
      <c r="AW417" s="1300">
        <v>0</v>
      </c>
      <c r="AX417" s="1506"/>
      <c r="AY417" s="1506"/>
      <c r="AZ417" s="1299" t="s">
        <v>1088</v>
      </c>
      <c r="BA417" s="1300" t="s">
        <v>29</v>
      </c>
      <c r="BB417" s="1299" t="s">
        <v>1494</v>
      </c>
      <c r="BC417" s="1300" t="s">
        <v>20</v>
      </c>
      <c r="BD417" s="1696"/>
      <c r="BE417" s="1697"/>
      <c r="BF417" s="1299" t="s">
        <v>1741</v>
      </c>
      <c r="BG417" s="1300" t="s">
        <v>29</v>
      </c>
      <c r="BH417" s="1299" t="s">
        <v>1805</v>
      </c>
      <c r="BI417" s="1300" t="s">
        <v>29</v>
      </c>
      <c r="BJ417" s="1506"/>
      <c r="BK417" s="1506"/>
      <c r="BL417" s="1299"/>
      <c r="BM417" s="1300"/>
      <c r="BN417" s="1299"/>
      <c r="BO417" s="1300"/>
      <c r="BP417" s="1506"/>
      <c r="BQ417" s="1506"/>
      <c r="BR417" s="1299" t="s">
        <v>1854</v>
      </c>
      <c r="BS417" s="1300" t="s">
        <v>29</v>
      </c>
      <c r="BT417" s="1506"/>
      <c r="BU417" s="1506"/>
      <c r="BV417" s="1299">
        <v>0</v>
      </c>
      <c r="BW417" s="1300">
        <v>0</v>
      </c>
      <c r="BX417" s="1299" t="s">
        <v>1849</v>
      </c>
      <c r="BY417" s="1300" t="s">
        <v>29</v>
      </c>
      <c r="BZ417" s="1299" t="s">
        <v>1316</v>
      </c>
      <c r="CA417" s="1300" t="s">
        <v>29</v>
      </c>
      <c r="CB417" s="1299" t="s">
        <v>1745</v>
      </c>
      <c r="CC417" s="1300" t="s">
        <v>20</v>
      </c>
      <c r="CD417" s="1299" t="s">
        <v>1757</v>
      </c>
      <c r="CE417" s="1300" t="s">
        <v>20</v>
      </c>
      <c r="CF417" s="1299">
        <v>0</v>
      </c>
      <c r="CG417" s="1300">
        <v>0</v>
      </c>
      <c r="CH417" s="1299">
        <v>0</v>
      </c>
      <c r="CI417" s="1300">
        <v>0</v>
      </c>
      <c r="CJ417" s="1506"/>
      <c r="CK417" s="1506"/>
      <c r="CL417" s="1299" t="s">
        <v>1645</v>
      </c>
      <c r="CM417" s="1300" t="s">
        <v>29</v>
      </c>
      <c r="CN417" s="1299">
        <v>0</v>
      </c>
      <c r="CO417" s="1300">
        <v>0</v>
      </c>
      <c r="CP417" s="1506"/>
      <c r="CQ417" s="1506"/>
      <c r="CR417" s="1299"/>
      <c r="CS417" s="1300"/>
      <c r="CT417" s="1506"/>
      <c r="CU417" s="1506"/>
      <c r="CV417" s="1299"/>
      <c r="CW417" s="1300"/>
      <c r="CX417" s="1299" t="s">
        <v>1792</v>
      </c>
      <c r="CY417" s="1300" t="s">
        <v>29</v>
      </c>
      <c r="CZ417" s="1299" t="s">
        <v>1860</v>
      </c>
      <c r="DA417" s="1300" t="s">
        <v>20</v>
      </c>
      <c r="DB417" s="1299" t="s">
        <v>1356</v>
      </c>
      <c r="DC417" s="496" t="s">
        <v>765</v>
      </c>
      <c r="DD417" s="1299"/>
      <c r="DE417" s="1300"/>
      <c r="DF417" s="1299"/>
      <c r="DG417" s="1300"/>
      <c r="DH417" s="1299"/>
      <c r="DI417" s="1300"/>
      <c r="DJ417" s="1299" t="s">
        <v>1838</v>
      </c>
      <c r="DK417" s="1300" t="s">
        <v>29</v>
      </c>
      <c r="DL417" s="1506"/>
      <c r="DM417" s="1506"/>
      <c r="DN417" s="1299"/>
      <c r="DO417" s="1300"/>
      <c r="DP417" s="1299"/>
      <c r="DQ417" s="1300"/>
      <c r="DR417" s="1299"/>
      <c r="DS417" s="1300"/>
      <c r="DT417" s="1299" t="s">
        <v>1086</v>
      </c>
      <c r="DU417" s="1300" t="s">
        <v>29</v>
      </c>
      <c r="DV417" s="1299"/>
      <c r="DW417" s="1300"/>
      <c r="DX417" s="1506"/>
      <c r="DY417" s="1506"/>
      <c r="DZ417" s="1696"/>
      <c r="EA417" s="1697"/>
      <c r="EB417" s="1299" t="s">
        <v>1863</v>
      </c>
      <c r="EC417" s="1300" t="s">
        <v>29</v>
      </c>
      <c r="ED417" s="1506"/>
      <c r="EE417" s="1506"/>
      <c r="EF417" s="1696"/>
      <c r="EG417" s="1697"/>
      <c r="EH417" s="1506"/>
      <c r="EI417" s="1506"/>
      <c r="EJ417" s="1299" t="s">
        <v>639</v>
      </c>
      <c r="EK417" s="1300" t="s">
        <v>29</v>
      </c>
      <c r="EL417" s="1506"/>
      <c r="EM417" s="1506"/>
      <c r="EN417" s="1299">
        <v>0</v>
      </c>
      <c r="EO417" s="1300">
        <v>0</v>
      </c>
      <c r="EP417" s="1299"/>
      <c r="EQ417" s="1300"/>
      <c r="ER417" s="1506"/>
      <c r="ES417" s="1506"/>
      <c r="ET417" s="1506"/>
      <c r="EU417" s="1506"/>
      <c r="EV417" s="1506"/>
      <c r="EW417" s="1506"/>
      <c r="EX417" s="1506"/>
      <c r="EY417" s="1506"/>
      <c r="EZ417" s="1299"/>
      <c r="FA417" s="1300"/>
      <c r="FB417" s="1506"/>
      <c r="FC417" s="1506"/>
      <c r="FD417" s="1696"/>
      <c r="FE417" s="1697"/>
      <c r="FF417" s="1696"/>
      <c r="FG417" s="1697"/>
      <c r="FH417" s="1696"/>
      <c r="FI417" s="1697"/>
      <c r="FJ417" s="1506"/>
      <c r="FK417" s="1506"/>
      <c r="FL417" s="1506"/>
      <c r="FM417" s="1506"/>
      <c r="FN417" s="1506"/>
      <c r="FO417" s="1506"/>
      <c r="FP417" s="1506"/>
      <c r="FQ417" s="1506"/>
      <c r="FR417" s="1506"/>
      <c r="FS417" s="1506"/>
      <c r="FT417" s="1506"/>
      <c r="FU417" s="1506"/>
      <c r="FV417" s="1506"/>
      <c r="FW417" s="1506"/>
      <c r="FX417" s="1506"/>
      <c r="FY417" s="1506"/>
      <c r="FZ417" s="1506"/>
      <c r="GA417" s="1506"/>
      <c r="GB417" s="1506"/>
      <c r="GC417" s="1506"/>
      <c r="GD417" s="1506"/>
      <c r="GE417" s="1506"/>
      <c r="GF417" s="1506"/>
      <c r="GG417" s="1506"/>
      <c r="GH417" s="1506"/>
      <c r="GI417" s="1506"/>
      <c r="GJ417" s="1299"/>
      <c r="GK417" s="1300"/>
      <c r="GL417" s="1299"/>
      <c r="GM417" s="1300"/>
    </row>
    <row r="418" spans="1:195" ht="13.5" hidden="1" customHeight="1" outlineLevel="1" x14ac:dyDescent="0.15">
      <c r="A418" s="2864"/>
      <c r="B418" s="1087"/>
      <c r="C418" s="1087"/>
      <c r="D418" s="502">
        <v>0</v>
      </c>
      <c r="E418" s="482">
        <v>0</v>
      </c>
      <c r="F418" s="1087"/>
      <c r="G418" s="1087"/>
      <c r="H418" s="502">
        <v>0</v>
      </c>
      <c r="I418" s="482">
        <v>0</v>
      </c>
      <c r="J418" s="502">
        <v>0</v>
      </c>
      <c r="K418" s="483">
        <v>0</v>
      </c>
      <c r="L418" s="502">
        <v>0</v>
      </c>
      <c r="M418" s="482">
        <v>0</v>
      </c>
      <c r="N418" s="502">
        <v>0</v>
      </c>
      <c r="O418" s="482">
        <v>0</v>
      </c>
      <c r="P418" s="1087"/>
      <c r="Q418" s="1087"/>
      <c r="R418" s="502">
        <v>0</v>
      </c>
      <c r="S418" s="482">
        <v>0</v>
      </c>
      <c r="T418" s="502">
        <v>0</v>
      </c>
      <c r="U418" s="482">
        <v>0</v>
      </c>
      <c r="V418" s="502">
        <v>0</v>
      </c>
      <c r="W418" s="482">
        <v>0</v>
      </c>
      <c r="X418" s="1087"/>
      <c r="Y418" s="1087"/>
      <c r="Z418" s="1087"/>
      <c r="AA418" s="1087"/>
      <c r="AB418" s="502">
        <v>0</v>
      </c>
      <c r="AC418" s="482">
        <v>0</v>
      </c>
      <c r="AD418" s="502">
        <v>0</v>
      </c>
      <c r="AE418" s="482">
        <v>0</v>
      </c>
      <c r="AF418" s="502">
        <v>0</v>
      </c>
      <c r="AG418" s="482">
        <v>0</v>
      </c>
      <c r="AH418" s="502">
        <v>0</v>
      </c>
      <c r="AI418" s="482">
        <v>0</v>
      </c>
      <c r="AJ418" s="1087"/>
      <c r="AK418" s="1087"/>
      <c r="AL418" s="502"/>
      <c r="AM418" s="482"/>
      <c r="AN418" s="1087"/>
      <c r="AO418" s="1087"/>
      <c r="AP418" s="502"/>
      <c r="AQ418" s="482"/>
      <c r="AR418" s="502">
        <v>0</v>
      </c>
      <c r="AS418" s="482">
        <v>0</v>
      </c>
      <c r="AT418" s="502"/>
      <c r="AU418" s="482"/>
      <c r="AV418" s="502">
        <v>0</v>
      </c>
      <c r="AW418" s="482">
        <v>0</v>
      </c>
      <c r="AX418" s="1087"/>
      <c r="AY418" s="1087"/>
      <c r="AZ418" s="502">
        <v>0</v>
      </c>
      <c r="BA418" s="482">
        <v>0</v>
      </c>
      <c r="BB418" s="502">
        <v>0</v>
      </c>
      <c r="BC418" s="482">
        <v>0</v>
      </c>
      <c r="BD418" s="1686"/>
      <c r="BE418" s="498"/>
      <c r="BF418" s="502">
        <v>0</v>
      </c>
      <c r="BG418" s="482">
        <v>0</v>
      </c>
      <c r="BH418" s="502">
        <v>0</v>
      </c>
      <c r="BI418" s="482">
        <v>0</v>
      </c>
      <c r="BJ418" s="1087"/>
      <c r="BK418" s="1087"/>
      <c r="BL418" s="502"/>
      <c r="BM418" s="482"/>
      <c r="BN418" s="502"/>
      <c r="BO418" s="482"/>
      <c r="BP418" s="1087"/>
      <c r="BQ418" s="1087"/>
      <c r="BR418" s="502">
        <v>0</v>
      </c>
      <c r="BS418" s="482">
        <v>0</v>
      </c>
      <c r="BT418" s="1087"/>
      <c r="BU418" s="1087"/>
      <c r="BV418" s="502">
        <v>0</v>
      </c>
      <c r="BW418" s="482">
        <v>0</v>
      </c>
      <c r="BX418" s="502">
        <v>0</v>
      </c>
      <c r="BY418" s="482">
        <v>0</v>
      </c>
      <c r="BZ418" s="502">
        <v>0</v>
      </c>
      <c r="CA418" s="482">
        <v>0</v>
      </c>
      <c r="CB418" s="502">
        <v>0</v>
      </c>
      <c r="CC418" s="482">
        <v>0</v>
      </c>
      <c r="CD418" s="502">
        <v>0</v>
      </c>
      <c r="CE418" s="482">
        <v>0</v>
      </c>
      <c r="CF418" s="502">
        <v>0</v>
      </c>
      <c r="CG418" s="482">
        <v>0</v>
      </c>
      <c r="CH418" s="502">
        <v>0</v>
      </c>
      <c r="CI418" s="482">
        <v>0</v>
      </c>
      <c r="CJ418" s="1087"/>
      <c r="CK418" s="1087"/>
      <c r="CL418" s="502">
        <v>0</v>
      </c>
      <c r="CM418" s="482">
        <v>0</v>
      </c>
      <c r="CN418" s="502">
        <v>0</v>
      </c>
      <c r="CO418" s="482">
        <v>0</v>
      </c>
      <c r="CP418" s="1087"/>
      <c r="CQ418" s="1087"/>
      <c r="CR418" s="502"/>
      <c r="CS418" s="482"/>
      <c r="CT418" s="1087"/>
      <c r="CU418" s="1087"/>
      <c r="CV418" s="502"/>
      <c r="CW418" s="482"/>
      <c r="CX418" s="502">
        <v>0</v>
      </c>
      <c r="CY418" s="482">
        <v>0</v>
      </c>
      <c r="CZ418" s="502">
        <v>0</v>
      </c>
      <c r="DA418" s="482">
        <v>0</v>
      </c>
      <c r="DB418" s="502">
        <v>0</v>
      </c>
      <c r="DC418" s="482">
        <v>0</v>
      </c>
      <c r="DD418" s="502"/>
      <c r="DE418" s="482"/>
      <c r="DF418" s="502"/>
      <c r="DG418" s="482"/>
      <c r="DH418" s="502"/>
      <c r="DI418" s="482"/>
      <c r="DJ418" s="502" t="s">
        <v>1855</v>
      </c>
      <c r="DK418" s="482" t="s">
        <v>20</v>
      </c>
      <c r="DL418" s="1087"/>
      <c r="DM418" s="1087"/>
      <c r="DN418" s="502"/>
      <c r="DO418" s="482"/>
      <c r="DP418" s="502"/>
      <c r="DQ418" s="482"/>
      <c r="DR418" s="502"/>
      <c r="DS418" s="482"/>
      <c r="DT418" s="502">
        <v>0</v>
      </c>
      <c r="DU418" s="482">
        <v>0</v>
      </c>
      <c r="DV418" s="502"/>
      <c r="DW418" s="482"/>
      <c r="DX418" s="1087"/>
      <c r="DY418" s="1087"/>
      <c r="DZ418" s="1686"/>
      <c r="EA418" s="498"/>
      <c r="EB418" s="502">
        <v>0</v>
      </c>
      <c r="EC418" s="482">
        <v>0</v>
      </c>
      <c r="ED418" s="1087"/>
      <c r="EE418" s="1087"/>
      <c r="EF418" s="1686"/>
      <c r="EG418" s="498"/>
      <c r="EH418" s="1087"/>
      <c r="EI418" s="1087"/>
      <c r="EJ418" s="502" t="s">
        <v>1784</v>
      </c>
      <c r="EK418" s="482" t="s">
        <v>598</v>
      </c>
      <c r="EL418" s="1087"/>
      <c r="EM418" s="1087"/>
      <c r="EN418" s="502">
        <v>0</v>
      </c>
      <c r="EO418" s="482">
        <v>0</v>
      </c>
      <c r="EP418" s="502"/>
      <c r="EQ418" s="482"/>
      <c r="ER418" s="1087"/>
      <c r="ES418" s="1087"/>
      <c r="ET418" s="1087"/>
      <c r="EU418" s="1087"/>
      <c r="EV418" s="1087"/>
      <c r="EW418" s="1087"/>
      <c r="EX418" s="1087"/>
      <c r="EY418" s="1087"/>
      <c r="EZ418" s="502"/>
      <c r="FA418" s="482"/>
      <c r="FB418" s="1087"/>
      <c r="FC418" s="1087"/>
      <c r="FD418" s="1686"/>
      <c r="FE418" s="498"/>
      <c r="FF418" s="1686"/>
      <c r="FG418" s="498"/>
      <c r="FH418" s="1686"/>
      <c r="FI418" s="498"/>
      <c r="FJ418" s="1087"/>
      <c r="FK418" s="1087"/>
      <c r="FL418" s="1087"/>
      <c r="FM418" s="1087"/>
      <c r="FN418" s="1087"/>
      <c r="FO418" s="1087"/>
      <c r="FP418" s="1087"/>
      <c r="FQ418" s="1087"/>
      <c r="FR418" s="1087"/>
      <c r="FS418" s="1087"/>
      <c r="FT418" s="1087"/>
      <c r="FU418" s="1087"/>
      <c r="FV418" s="1087"/>
      <c r="FW418" s="1087"/>
      <c r="FX418" s="1087"/>
      <c r="FY418" s="1087"/>
      <c r="FZ418" s="1087"/>
      <c r="GA418" s="1087"/>
      <c r="GB418" s="1087"/>
      <c r="GC418" s="1087"/>
      <c r="GD418" s="1087"/>
      <c r="GE418" s="1087"/>
      <c r="GF418" s="1087"/>
      <c r="GG418" s="1087"/>
      <c r="GH418" s="1087"/>
      <c r="GI418" s="1087"/>
      <c r="GJ418" s="502"/>
      <c r="GK418" s="482"/>
      <c r="GL418" s="502"/>
      <c r="GM418" s="482"/>
    </row>
    <row r="419" spans="1:195" ht="13.5" hidden="1" customHeight="1" outlineLevel="1" x14ac:dyDescent="0.15">
      <c r="A419" s="2863">
        <v>45207</v>
      </c>
      <c r="B419" s="1081"/>
      <c r="C419" s="1081"/>
      <c r="D419" s="1495" t="s">
        <v>629</v>
      </c>
      <c r="E419" s="1066" t="s">
        <v>20</v>
      </c>
      <c r="F419" s="1081"/>
      <c r="G419" s="1081"/>
      <c r="H419" s="1495" t="s">
        <v>1752</v>
      </c>
      <c r="I419" s="1066" t="s">
        <v>20</v>
      </c>
      <c r="J419" s="1495" t="s">
        <v>1720</v>
      </c>
      <c r="K419" s="1081" t="s">
        <v>20</v>
      </c>
      <c r="L419" s="1495" t="s">
        <v>5</v>
      </c>
      <c r="M419" s="1066">
        <v>0</v>
      </c>
      <c r="N419" s="1495" t="s">
        <v>1852</v>
      </c>
      <c r="O419" s="1066" t="s">
        <v>20</v>
      </c>
      <c r="P419" s="1081"/>
      <c r="Q419" s="1081"/>
      <c r="R419" s="1495" t="s">
        <v>1746</v>
      </c>
      <c r="S419" s="1066" t="s">
        <v>29</v>
      </c>
      <c r="T419" s="1495" t="s">
        <v>2013</v>
      </c>
      <c r="U419" s="1066" t="s">
        <v>20</v>
      </c>
      <c r="V419" s="1495" t="s">
        <v>1537</v>
      </c>
      <c r="W419" s="1066" t="s">
        <v>20</v>
      </c>
      <c r="X419" s="1081"/>
      <c r="Y419" s="1081"/>
      <c r="Z419" s="1081"/>
      <c r="AA419" s="1081"/>
      <c r="AB419" s="1495" t="s">
        <v>1079</v>
      </c>
      <c r="AC419" s="1066" t="s">
        <v>29</v>
      </c>
      <c r="AD419" s="1495" t="s">
        <v>1424</v>
      </c>
      <c r="AE419" s="1066" t="s">
        <v>20</v>
      </c>
      <c r="AF419" s="1495" t="s">
        <v>1854</v>
      </c>
      <c r="AG419" s="1066" t="s">
        <v>29</v>
      </c>
      <c r="AH419" s="1495" t="s">
        <v>1658</v>
      </c>
      <c r="AI419" s="1066" t="s">
        <v>29</v>
      </c>
      <c r="AJ419" s="1081"/>
      <c r="AK419" s="1081"/>
      <c r="AL419" s="446"/>
      <c r="AM419" s="427"/>
      <c r="AN419" s="1081"/>
      <c r="AO419" s="1081"/>
      <c r="AP419" s="1495"/>
      <c r="AQ419" s="1066"/>
      <c r="AR419" s="1495" t="s">
        <v>683</v>
      </c>
      <c r="AS419" s="1066">
        <v>0</v>
      </c>
      <c r="AT419" s="446"/>
      <c r="AU419" s="427"/>
      <c r="AV419" s="1495" t="s">
        <v>5</v>
      </c>
      <c r="AW419" s="1066">
        <v>0</v>
      </c>
      <c r="AX419" s="1081"/>
      <c r="AY419" s="1081"/>
      <c r="AZ419" s="1495" t="s">
        <v>2014</v>
      </c>
      <c r="BA419" s="1066" t="s">
        <v>20</v>
      </c>
      <c r="BB419" s="1495" t="s">
        <v>1769</v>
      </c>
      <c r="BC419" s="1066" t="s">
        <v>29</v>
      </c>
      <c r="BD419" s="1495" t="s">
        <v>1845</v>
      </c>
      <c r="BE419" s="1066" t="s">
        <v>29</v>
      </c>
      <c r="BF419" s="1495" t="s">
        <v>1849</v>
      </c>
      <c r="BG419" s="1066" t="s">
        <v>20</v>
      </c>
      <c r="BH419" s="1495" t="s">
        <v>5</v>
      </c>
      <c r="BI419" s="1066">
        <v>0</v>
      </c>
      <c r="BJ419" s="1081"/>
      <c r="BK419" s="1081"/>
      <c r="BL419" s="446"/>
      <c r="BM419" s="427"/>
      <c r="BN419" s="446"/>
      <c r="BO419" s="427"/>
      <c r="BP419" s="1081"/>
      <c r="BQ419" s="1081"/>
      <c r="BR419" s="1495" t="s">
        <v>1745</v>
      </c>
      <c r="BS419" s="1066" t="s">
        <v>29</v>
      </c>
      <c r="BT419" s="1081"/>
      <c r="BU419" s="1081"/>
      <c r="BV419" s="1495" t="s">
        <v>1813</v>
      </c>
      <c r="BW419" s="1066" t="s">
        <v>29</v>
      </c>
      <c r="BX419" s="1495" t="s">
        <v>903</v>
      </c>
      <c r="BY419" s="1066" t="s">
        <v>29</v>
      </c>
      <c r="BZ419" s="1495" t="s">
        <v>1330</v>
      </c>
      <c r="CA419" s="1066" t="s">
        <v>29</v>
      </c>
      <c r="CB419" s="1495" t="s">
        <v>1010</v>
      </c>
      <c r="CC419" s="1066" t="s">
        <v>20</v>
      </c>
      <c r="CD419" s="1495" t="s">
        <v>1841</v>
      </c>
      <c r="CE419" s="1066" t="s">
        <v>20</v>
      </c>
      <c r="CF419" s="1495" t="s">
        <v>5</v>
      </c>
      <c r="CG419" s="1066">
        <v>0</v>
      </c>
      <c r="CH419" s="1495" t="s">
        <v>5</v>
      </c>
      <c r="CI419" s="1066">
        <v>0</v>
      </c>
      <c r="CJ419" s="1081"/>
      <c r="CK419" s="1081"/>
      <c r="CL419" s="1495" t="s">
        <v>1863</v>
      </c>
      <c r="CM419" s="1066" t="s">
        <v>20</v>
      </c>
      <c r="CN419" s="1495" t="s">
        <v>1494</v>
      </c>
      <c r="CO419" s="1066" t="s">
        <v>29</v>
      </c>
      <c r="CP419" s="1081"/>
      <c r="CQ419" s="1081"/>
      <c r="CR419" s="446"/>
      <c r="CS419" s="427"/>
      <c r="CT419" s="1081"/>
      <c r="CU419" s="1081"/>
      <c r="CV419" s="446"/>
      <c r="CW419" s="427"/>
      <c r="CX419" s="1495" t="s">
        <v>1567</v>
      </c>
      <c r="CY419" s="1066" t="s">
        <v>20</v>
      </c>
      <c r="CZ419" s="1495" t="s">
        <v>1792</v>
      </c>
      <c r="DA419" s="1066" t="s">
        <v>20</v>
      </c>
      <c r="DB419" s="1495" t="s">
        <v>1768</v>
      </c>
      <c r="DC419" s="1066" t="s">
        <v>29</v>
      </c>
      <c r="DD419" s="446"/>
      <c r="DE419" s="427"/>
      <c r="DF419" s="446"/>
      <c r="DG419" s="427"/>
      <c r="DH419" s="446"/>
      <c r="DI419" s="427"/>
      <c r="DJ419" s="1495" t="s">
        <v>1647</v>
      </c>
      <c r="DK419" s="1066" t="s">
        <v>20</v>
      </c>
      <c r="DL419" s="1081"/>
      <c r="DM419" s="1081"/>
      <c r="DN419" s="446"/>
      <c r="DO419" s="427"/>
      <c r="DP419" s="446"/>
      <c r="DQ419" s="427"/>
      <c r="DR419" s="446"/>
      <c r="DS419" s="427"/>
      <c r="DT419" s="1495" t="s">
        <v>5</v>
      </c>
      <c r="DU419" s="1066">
        <v>0</v>
      </c>
      <c r="DV419" s="446"/>
      <c r="DW419" s="427"/>
      <c r="DX419" s="1081"/>
      <c r="DY419" s="1081"/>
      <c r="DZ419" s="1687"/>
      <c r="EA419" s="1066"/>
      <c r="EB419" s="1495" t="s">
        <v>1784</v>
      </c>
      <c r="EC419" s="1066" t="s">
        <v>29</v>
      </c>
      <c r="ED419" s="1081"/>
      <c r="EE419" s="1081"/>
      <c r="EF419" s="1687"/>
      <c r="EG419" s="1066"/>
      <c r="EH419" s="1081"/>
      <c r="EI419" s="1081"/>
      <c r="EJ419" s="1495" t="s">
        <v>1645</v>
      </c>
      <c r="EK419" s="1066" t="s">
        <v>29</v>
      </c>
      <c r="EL419" s="1081"/>
      <c r="EM419" s="1081"/>
      <c r="EN419" s="1495" t="s">
        <v>683</v>
      </c>
      <c r="EO419" s="1066">
        <v>0</v>
      </c>
      <c r="EP419" s="446"/>
      <c r="EQ419" s="427"/>
      <c r="ER419" s="1081"/>
      <c r="ES419" s="1081"/>
      <c r="ET419" s="1081"/>
      <c r="EU419" s="1081"/>
      <c r="EV419" s="1081"/>
      <c r="EW419" s="1081"/>
      <c r="EX419" s="1081"/>
      <c r="EY419" s="1081"/>
      <c r="EZ419" s="446"/>
      <c r="FA419" s="427"/>
      <c r="FB419" s="1081"/>
      <c r="FC419" s="1081"/>
      <c r="FD419" s="1687"/>
      <c r="FE419" s="1066"/>
      <c r="FF419" s="1687"/>
      <c r="FG419" s="1066"/>
      <c r="FH419" s="1687"/>
      <c r="FI419" s="1066"/>
      <c r="FJ419" s="1081"/>
      <c r="FK419" s="1081"/>
      <c r="FL419" s="1081"/>
      <c r="FM419" s="1081"/>
      <c r="FN419" s="1081"/>
      <c r="FO419" s="1081"/>
      <c r="FP419" s="1081"/>
      <c r="FQ419" s="1081"/>
      <c r="FR419" s="1081"/>
      <c r="FS419" s="1081"/>
      <c r="FT419" s="1081"/>
      <c r="FU419" s="1081"/>
      <c r="FV419" s="1081"/>
      <c r="FW419" s="1081"/>
      <c r="FX419" s="1081"/>
      <c r="FY419" s="1081"/>
      <c r="FZ419" s="1081"/>
      <c r="GA419" s="1081"/>
      <c r="GB419" s="1081"/>
      <c r="GC419" s="1081"/>
      <c r="GD419" s="1081"/>
      <c r="GE419" s="1081"/>
      <c r="GF419" s="1081"/>
      <c r="GG419" s="1081"/>
      <c r="GH419" s="1081"/>
      <c r="GI419" s="1081"/>
      <c r="GJ419" s="446"/>
      <c r="GK419" s="427"/>
      <c r="GL419" s="446"/>
      <c r="GM419" s="427"/>
    </row>
    <row r="420" spans="1:195" ht="13.5" hidden="1" customHeight="1" outlineLevel="1" x14ac:dyDescent="0.15">
      <c r="A420" s="2864"/>
      <c r="B420" s="1082"/>
      <c r="C420" s="1082"/>
      <c r="D420" s="430" t="s">
        <v>941</v>
      </c>
      <c r="E420" s="429" t="s">
        <v>29</v>
      </c>
      <c r="F420" s="1082"/>
      <c r="G420" s="1082"/>
      <c r="H420" s="430" t="s">
        <v>1330</v>
      </c>
      <c r="I420" s="429" t="s">
        <v>29</v>
      </c>
      <c r="J420" s="430" t="s">
        <v>1567</v>
      </c>
      <c r="K420" s="464" t="s">
        <v>29</v>
      </c>
      <c r="L420" s="430">
        <v>0</v>
      </c>
      <c r="M420" s="429">
        <v>0</v>
      </c>
      <c r="N420" s="430" t="s">
        <v>2014</v>
      </c>
      <c r="O420" s="429" t="s">
        <v>20</v>
      </c>
      <c r="P420" s="1082"/>
      <c r="Q420" s="1082"/>
      <c r="R420" s="430" t="s">
        <v>1657</v>
      </c>
      <c r="S420" s="429" t="s">
        <v>20</v>
      </c>
      <c r="T420" s="430" t="s">
        <v>1741</v>
      </c>
      <c r="U420" s="429" t="s">
        <v>20</v>
      </c>
      <c r="V420" s="430" t="s">
        <v>2018</v>
      </c>
      <c r="W420" s="429" t="s">
        <v>29</v>
      </c>
      <c r="X420" s="1082"/>
      <c r="Y420" s="1082"/>
      <c r="Z420" s="1082"/>
      <c r="AA420" s="1082"/>
      <c r="AB420" s="430" t="s">
        <v>1717</v>
      </c>
      <c r="AC420" s="429" t="s">
        <v>20</v>
      </c>
      <c r="AD420" s="430" t="s">
        <v>1356</v>
      </c>
      <c r="AE420" s="429" t="s">
        <v>20</v>
      </c>
      <c r="AF420" s="430" t="s">
        <v>1424</v>
      </c>
      <c r="AG420" s="429" t="s">
        <v>20</v>
      </c>
      <c r="AH420" s="430" t="s">
        <v>1752</v>
      </c>
      <c r="AI420" s="429" t="s">
        <v>29</v>
      </c>
      <c r="AJ420" s="1082"/>
      <c r="AK420" s="1082"/>
      <c r="AL420" s="428"/>
      <c r="AM420" s="429"/>
      <c r="AN420" s="1082"/>
      <c r="AO420" s="1082"/>
      <c r="AP420" s="430"/>
      <c r="AQ420" s="429"/>
      <c r="AR420" s="430">
        <v>0</v>
      </c>
      <c r="AS420" s="429">
        <v>0</v>
      </c>
      <c r="AT420" s="428"/>
      <c r="AU420" s="429"/>
      <c r="AV420" s="430">
        <v>0</v>
      </c>
      <c r="AW420" s="429">
        <v>0</v>
      </c>
      <c r="AX420" s="1082"/>
      <c r="AY420" s="1082"/>
      <c r="AZ420" s="430" t="s">
        <v>1845</v>
      </c>
      <c r="BA420" s="429" t="s">
        <v>20</v>
      </c>
      <c r="BB420" s="430" t="s">
        <v>1188</v>
      </c>
      <c r="BC420" s="429" t="s">
        <v>29</v>
      </c>
      <c r="BD420" s="430" t="s">
        <v>1788</v>
      </c>
      <c r="BE420" s="429" t="s">
        <v>29</v>
      </c>
      <c r="BF420" s="430" t="s">
        <v>2015</v>
      </c>
      <c r="BG420" s="429" t="s">
        <v>20</v>
      </c>
      <c r="BH420" s="430">
        <v>0</v>
      </c>
      <c r="BI420" s="429">
        <v>0</v>
      </c>
      <c r="BJ420" s="1082"/>
      <c r="BK420" s="1082"/>
      <c r="BL420" s="428"/>
      <c r="BM420" s="429"/>
      <c r="BN420" s="428"/>
      <c r="BO420" s="429"/>
      <c r="BP420" s="1082"/>
      <c r="BQ420" s="1082"/>
      <c r="BR420" s="430" t="s">
        <v>1709</v>
      </c>
      <c r="BS420" s="429" t="s">
        <v>20</v>
      </c>
      <c r="BT420" s="1082"/>
      <c r="BU420" s="1082"/>
      <c r="BV420" s="430" t="s">
        <v>1844</v>
      </c>
      <c r="BW420" s="429" t="s">
        <v>20</v>
      </c>
      <c r="BX420" s="430" t="s">
        <v>1086</v>
      </c>
      <c r="BY420" s="429" t="s">
        <v>20</v>
      </c>
      <c r="BZ420" s="430" t="s">
        <v>1784</v>
      </c>
      <c r="CA420" s="429" t="s">
        <v>29</v>
      </c>
      <c r="CB420" s="430" t="s">
        <v>1537</v>
      </c>
      <c r="CC420" s="429" t="s">
        <v>29</v>
      </c>
      <c r="CD420" s="430" t="s">
        <v>1079</v>
      </c>
      <c r="CE420" s="429" t="s">
        <v>20</v>
      </c>
      <c r="CF420" s="430">
        <v>0</v>
      </c>
      <c r="CG420" s="429">
        <v>0</v>
      </c>
      <c r="CH420" s="430">
        <v>0</v>
      </c>
      <c r="CI420" s="429">
        <v>0</v>
      </c>
      <c r="CJ420" s="1082"/>
      <c r="CK420" s="1082"/>
      <c r="CL420" s="430" t="s">
        <v>1647</v>
      </c>
      <c r="CM420" s="429" t="s">
        <v>20</v>
      </c>
      <c r="CN420" s="430" t="s">
        <v>2019</v>
      </c>
      <c r="CO420" s="429" t="s">
        <v>20</v>
      </c>
      <c r="CP420" s="1082"/>
      <c r="CQ420" s="1082"/>
      <c r="CR420" s="428"/>
      <c r="CS420" s="429"/>
      <c r="CT420" s="1082"/>
      <c r="CU420" s="1082"/>
      <c r="CV420" s="428"/>
      <c r="CW420" s="429"/>
      <c r="CX420" s="430" t="s">
        <v>1769</v>
      </c>
      <c r="CY420" s="429" t="s">
        <v>20</v>
      </c>
      <c r="CZ420" s="430" t="s">
        <v>1494</v>
      </c>
      <c r="DA420" s="429" t="s">
        <v>29</v>
      </c>
      <c r="DB420" s="430" t="s">
        <v>1658</v>
      </c>
      <c r="DC420" s="429" t="s">
        <v>29</v>
      </c>
      <c r="DD420" s="428"/>
      <c r="DE420" s="429"/>
      <c r="DF420" s="428"/>
      <c r="DG420" s="429"/>
      <c r="DH420" s="428"/>
      <c r="DI420" s="429"/>
      <c r="DJ420" s="430" t="s">
        <v>1757</v>
      </c>
      <c r="DK420" s="429" t="s">
        <v>20</v>
      </c>
      <c r="DL420" s="1082"/>
      <c r="DM420" s="1082"/>
      <c r="DN420" s="428"/>
      <c r="DO420" s="429"/>
      <c r="DP420" s="428"/>
      <c r="DQ420" s="429"/>
      <c r="DR420" s="428"/>
      <c r="DS420" s="429"/>
      <c r="DT420" s="430">
        <v>0</v>
      </c>
      <c r="DU420" s="429">
        <v>0</v>
      </c>
      <c r="DV420" s="428"/>
      <c r="DW420" s="429"/>
      <c r="DX420" s="1082"/>
      <c r="DY420" s="1082"/>
      <c r="DZ420" s="1688"/>
      <c r="EA420" s="1689"/>
      <c r="EB420" s="430" t="s">
        <v>1777</v>
      </c>
      <c r="EC420" s="429" t="s">
        <v>29</v>
      </c>
      <c r="ED420" s="1082"/>
      <c r="EE420" s="1082"/>
      <c r="EF420" s="1688"/>
      <c r="EG420" s="1689"/>
      <c r="EH420" s="1082"/>
      <c r="EI420" s="1082"/>
      <c r="EJ420" s="430" t="s">
        <v>1720</v>
      </c>
      <c r="EK420" s="429" t="s">
        <v>29</v>
      </c>
      <c r="EL420" s="1082"/>
      <c r="EM420" s="1082"/>
      <c r="EN420" s="430">
        <v>0</v>
      </c>
      <c r="EO420" s="429">
        <v>0</v>
      </c>
      <c r="EP420" s="428"/>
      <c r="EQ420" s="429"/>
      <c r="ER420" s="1082"/>
      <c r="ES420" s="1082"/>
      <c r="ET420" s="1082"/>
      <c r="EU420" s="1082"/>
      <c r="EV420" s="1082"/>
      <c r="EW420" s="1082"/>
      <c r="EX420" s="1082"/>
      <c r="EY420" s="1082"/>
      <c r="EZ420" s="428"/>
      <c r="FA420" s="429"/>
      <c r="FB420" s="1082"/>
      <c r="FC420" s="1082"/>
      <c r="FD420" s="1688"/>
      <c r="FE420" s="1689"/>
      <c r="FF420" s="1688"/>
      <c r="FG420" s="1689"/>
      <c r="FH420" s="1688"/>
      <c r="FI420" s="1689"/>
      <c r="FJ420" s="1082"/>
      <c r="FK420" s="1082"/>
      <c r="FL420" s="1082"/>
      <c r="FM420" s="1082"/>
      <c r="FN420" s="1082"/>
      <c r="FO420" s="1082"/>
      <c r="FP420" s="1082"/>
      <c r="FQ420" s="1082"/>
      <c r="FR420" s="1082"/>
      <c r="FS420" s="1082"/>
      <c r="FT420" s="1082"/>
      <c r="FU420" s="1082"/>
      <c r="FV420" s="1082"/>
      <c r="FW420" s="1082"/>
      <c r="FX420" s="1082"/>
      <c r="FY420" s="1082"/>
      <c r="FZ420" s="1082"/>
      <c r="GA420" s="1082"/>
      <c r="GB420" s="1082"/>
      <c r="GC420" s="1082"/>
      <c r="GD420" s="1082"/>
      <c r="GE420" s="1082"/>
      <c r="GF420" s="1082"/>
      <c r="GG420" s="1082"/>
      <c r="GH420" s="1082"/>
      <c r="GI420" s="1082"/>
      <c r="GJ420" s="428"/>
      <c r="GK420" s="429"/>
      <c r="GL420" s="428"/>
      <c r="GM420" s="429"/>
    </row>
    <row r="421" spans="1:195" ht="13.5" hidden="1" customHeight="1" outlineLevel="1" x14ac:dyDescent="0.15">
      <c r="A421" s="2864"/>
      <c r="B421" s="1082"/>
      <c r="C421" s="1082"/>
      <c r="D421" s="430" t="s">
        <v>1567</v>
      </c>
      <c r="E421" s="429" t="s">
        <v>598</v>
      </c>
      <c r="F421" s="1082"/>
      <c r="G421" s="1082"/>
      <c r="H421" s="430" t="s">
        <v>1746</v>
      </c>
      <c r="I421" s="429" t="s">
        <v>29</v>
      </c>
      <c r="J421" s="430" t="s">
        <v>1086</v>
      </c>
      <c r="K421" s="464" t="s">
        <v>20</v>
      </c>
      <c r="L421" s="430">
        <v>0</v>
      </c>
      <c r="M421" s="429">
        <v>0</v>
      </c>
      <c r="N421" s="430" t="s">
        <v>1853</v>
      </c>
      <c r="O421" s="429" t="s">
        <v>20</v>
      </c>
      <c r="P421" s="1082"/>
      <c r="Q421" s="1082"/>
      <c r="R421" s="430" t="s">
        <v>2015</v>
      </c>
      <c r="S421" s="429" t="s">
        <v>20</v>
      </c>
      <c r="T421" s="430" t="s">
        <v>2017</v>
      </c>
      <c r="U421" s="429" t="s">
        <v>29</v>
      </c>
      <c r="V421" s="430" t="s">
        <v>1424</v>
      </c>
      <c r="W421" s="429" t="s">
        <v>29</v>
      </c>
      <c r="X421" s="1082"/>
      <c r="Y421" s="1082"/>
      <c r="Z421" s="1082"/>
      <c r="AA421" s="1082"/>
      <c r="AB421" s="430" t="s">
        <v>1656</v>
      </c>
      <c r="AC421" s="429" t="s">
        <v>29</v>
      </c>
      <c r="AD421" s="430" t="s">
        <v>1709</v>
      </c>
      <c r="AE421" s="429" t="s">
        <v>20</v>
      </c>
      <c r="AF421" s="430" t="s">
        <v>1537</v>
      </c>
      <c r="AG421" s="429" t="s">
        <v>20</v>
      </c>
      <c r="AH421" s="430" t="s">
        <v>1854</v>
      </c>
      <c r="AI421" s="429" t="s">
        <v>20</v>
      </c>
      <c r="AJ421" s="1082"/>
      <c r="AK421" s="1082"/>
      <c r="AL421" s="428"/>
      <c r="AM421" s="429"/>
      <c r="AN421" s="1082"/>
      <c r="AO421" s="1082"/>
      <c r="AP421" s="430"/>
      <c r="AQ421" s="429"/>
      <c r="AR421" s="430">
        <v>0</v>
      </c>
      <c r="AS421" s="429">
        <v>0</v>
      </c>
      <c r="AT421" s="428"/>
      <c r="AU421" s="429"/>
      <c r="AV421" s="430">
        <v>0</v>
      </c>
      <c r="AW421" s="429">
        <v>0</v>
      </c>
      <c r="AX421" s="1082"/>
      <c r="AY421" s="1082"/>
      <c r="AZ421" s="430" t="s">
        <v>1794</v>
      </c>
      <c r="BA421" s="429" t="s">
        <v>29</v>
      </c>
      <c r="BB421" s="430" t="s">
        <v>2018</v>
      </c>
      <c r="BC421" s="429" t="s">
        <v>29</v>
      </c>
      <c r="BD421" s="430" t="s">
        <v>1852</v>
      </c>
      <c r="BE421" s="429" t="s">
        <v>29</v>
      </c>
      <c r="BF421" s="430" t="s">
        <v>1845</v>
      </c>
      <c r="BG421" s="429" t="s">
        <v>20</v>
      </c>
      <c r="BH421" s="430">
        <v>0</v>
      </c>
      <c r="BI421" s="429">
        <v>0</v>
      </c>
      <c r="BJ421" s="1082"/>
      <c r="BK421" s="1082"/>
      <c r="BL421" s="428"/>
      <c r="BM421" s="429"/>
      <c r="BN421" s="428"/>
      <c r="BO421" s="429"/>
      <c r="BP421" s="1082"/>
      <c r="BQ421" s="1082"/>
      <c r="BR421" s="430" t="s">
        <v>1304</v>
      </c>
      <c r="BS421" s="429" t="s">
        <v>29</v>
      </c>
      <c r="BT421" s="1082"/>
      <c r="BU421" s="1082"/>
      <c r="BV421" s="430" t="s">
        <v>1855</v>
      </c>
      <c r="BW421" s="429" t="s">
        <v>20</v>
      </c>
      <c r="BX421" s="430" t="s">
        <v>1809</v>
      </c>
      <c r="BY421" s="429" t="s">
        <v>20</v>
      </c>
      <c r="BZ421" s="430" t="s">
        <v>1316</v>
      </c>
      <c r="CA421" s="429" t="s">
        <v>29</v>
      </c>
      <c r="CB421" s="430" t="s">
        <v>1844</v>
      </c>
      <c r="CC421" s="429" t="s">
        <v>29</v>
      </c>
      <c r="CD421" s="430" t="s">
        <v>1757</v>
      </c>
      <c r="CE421" s="429" t="s">
        <v>20</v>
      </c>
      <c r="CF421" s="430">
        <v>0</v>
      </c>
      <c r="CG421" s="429">
        <v>0</v>
      </c>
      <c r="CH421" s="430">
        <v>0</v>
      </c>
      <c r="CI421" s="429">
        <v>0</v>
      </c>
      <c r="CJ421" s="1082"/>
      <c r="CK421" s="1082"/>
      <c r="CL421" s="430" t="s">
        <v>1784</v>
      </c>
      <c r="CM421" s="429" t="s">
        <v>29</v>
      </c>
      <c r="CN421" s="430" t="s">
        <v>1768</v>
      </c>
      <c r="CO421" s="429" t="s">
        <v>591</v>
      </c>
      <c r="CP421" s="1082"/>
      <c r="CQ421" s="1082"/>
      <c r="CR421" s="428"/>
      <c r="CS421" s="429"/>
      <c r="CT421" s="1082"/>
      <c r="CU421" s="1082"/>
      <c r="CV421" s="428"/>
      <c r="CW421" s="429"/>
      <c r="CX421" s="430" t="s">
        <v>629</v>
      </c>
      <c r="CY421" s="429" t="s">
        <v>20</v>
      </c>
      <c r="CZ421" s="430" t="s">
        <v>1740</v>
      </c>
      <c r="DA421" s="429" t="s">
        <v>29</v>
      </c>
      <c r="DB421" s="430" t="s">
        <v>1494</v>
      </c>
      <c r="DC421" s="429" t="s">
        <v>29</v>
      </c>
      <c r="DD421" s="428"/>
      <c r="DE421" s="429"/>
      <c r="DF421" s="428"/>
      <c r="DG421" s="429"/>
      <c r="DH421" s="428"/>
      <c r="DI421" s="429"/>
      <c r="DJ421" s="430" t="s">
        <v>1777</v>
      </c>
      <c r="DK421" s="429" t="s">
        <v>20</v>
      </c>
      <c r="DL421" s="1082"/>
      <c r="DM421" s="1082"/>
      <c r="DN421" s="428"/>
      <c r="DO421" s="429"/>
      <c r="DP421" s="428"/>
      <c r="DQ421" s="429"/>
      <c r="DR421" s="428"/>
      <c r="DS421" s="429"/>
      <c r="DT421" s="430">
        <v>0</v>
      </c>
      <c r="DU421" s="429">
        <v>0</v>
      </c>
      <c r="DV421" s="428"/>
      <c r="DW421" s="429"/>
      <c r="DX421" s="1082"/>
      <c r="DY421" s="1082"/>
      <c r="DZ421" s="1688"/>
      <c r="EA421" s="1689"/>
      <c r="EB421" s="430" t="s">
        <v>1720</v>
      </c>
      <c r="EC421" s="429" t="s">
        <v>29</v>
      </c>
      <c r="ED421" s="1082"/>
      <c r="EE421" s="1082"/>
      <c r="EF421" s="1688"/>
      <c r="EG421" s="1689"/>
      <c r="EH421" s="1082"/>
      <c r="EI421" s="1082"/>
      <c r="EJ421" s="430" t="s">
        <v>2022</v>
      </c>
      <c r="EK421" s="429" t="s">
        <v>20</v>
      </c>
      <c r="EL421" s="1082"/>
      <c r="EM421" s="1082"/>
      <c r="EN421" s="430">
        <v>0</v>
      </c>
      <c r="EO421" s="429">
        <v>0</v>
      </c>
      <c r="EP421" s="428"/>
      <c r="EQ421" s="429"/>
      <c r="ER421" s="1082"/>
      <c r="ES421" s="1082"/>
      <c r="ET421" s="1082"/>
      <c r="EU421" s="1082"/>
      <c r="EV421" s="1082"/>
      <c r="EW421" s="1082"/>
      <c r="EX421" s="1082"/>
      <c r="EY421" s="1082"/>
      <c r="EZ421" s="428"/>
      <c r="FA421" s="429"/>
      <c r="FB421" s="1082"/>
      <c r="FC421" s="1082"/>
      <c r="FD421" s="1688"/>
      <c r="FE421" s="1689"/>
      <c r="FF421" s="1688"/>
      <c r="FG421" s="1689"/>
      <c r="FH421" s="1688"/>
      <c r="FI421" s="1689"/>
      <c r="FJ421" s="1082"/>
      <c r="FK421" s="1082"/>
      <c r="FL421" s="1082"/>
      <c r="FM421" s="1082"/>
      <c r="FN421" s="1082"/>
      <c r="FO421" s="1082"/>
      <c r="FP421" s="1082"/>
      <c r="FQ421" s="1082"/>
      <c r="FR421" s="1082"/>
      <c r="FS421" s="1082"/>
      <c r="FT421" s="1082"/>
      <c r="FU421" s="1082"/>
      <c r="FV421" s="1082"/>
      <c r="FW421" s="1082"/>
      <c r="FX421" s="1082"/>
      <c r="FY421" s="1082"/>
      <c r="FZ421" s="1082"/>
      <c r="GA421" s="1082"/>
      <c r="GB421" s="1082"/>
      <c r="GC421" s="1082"/>
      <c r="GD421" s="1082"/>
      <c r="GE421" s="1082"/>
      <c r="GF421" s="1082"/>
      <c r="GG421" s="1082"/>
      <c r="GH421" s="1082"/>
      <c r="GI421" s="1082"/>
      <c r="GJ421" s="428"/>
      <c r="GK421" s="429"/>
      <c r="GL421" s="428"/>
      <c r="GM421" s="429"/>
    </row>
    <row r="422" spans="1:195" ht="13.5" hidden="1" customHeight="1" outlineLevel="1" x14ac:dyDescent="0.15">
      <c r="A422" s="2864"/>
      <c r="B422" s="1082"/>
      <c r="C422" s="1082"/>
      <c r="D422" s="430" t="s">
        <v>1424</v>
      </c>
      <c r="E422" s="429" t="s">
        <v>20</v>
      </c>
      <c r="F422" s="1082"/>
      <c r="G422" s="1082"/>
      <c r="H422" s="430" t="s">
        <v>2014</v>
      </c>
      <c r="I422" s="429" t="s">
        <v>29</v>
      </c>
      <c r="J422" s="430" t="s">
        <v>1494</v>
      </c>
      <c r="K422" s="1787" t="s">
        <v>765</v>
      </c>
      <c r="L422" s="430">
        <v>0</v>
      </c>
      <c r="M422" s="429">
        <v>0</v>
      </c>
      <c r="N422" s="430" t="s">
        <v>1790</v>
      </c>
      <c r="O422" s="429" t="s">
        <v>29</v>
      </c>
      <c r="P422" s="1082"/>
      <c r="Q422" s="1082"/>
      <c r="R422" s="430" t="s">
        <v>1717</v>
      </c>
      <c r="S422" s="429" t="s">
        <v>20</v>
      </c>
      <c r="T422" s="430" t="s">
        <v>1839</v>
      </c>
      <c r="U422" s="429" t="s">
        <v>20</v>
      </c>
      <c r="V422" s="430" t="s">
        <v>941</v>
      </c>
      <c r="W422" s="429" t="s">
        <v>29</v>
      </c>
      <c r="X422" s="1082"/>
      <c r="Y422" s="1082"/>
      <c r="Z422" s="1082"/>
      <c r="AA422" s="1082"/>
      <c r="AB422" s="430" t="s">
        <v>2012</v>
      </c>
      <c r="AC422" s="429" t="s">
        <v>29</v>
      </c>
      <c r="AD422" s="430" t="s">
        <v>1720</v>
      </c>
      <c r="AE422" s="429" t="s">
        <v>29</v>
      </c>
      <c r="AF422" s="430" t="s">
        <v>1079</v>
      </c>
      <c r="AG422" s="429" t="s">
        <v>20</v>
      </c>
      <c r="AH422" s="430" t="s">
        <v>1330</v>
      </c>
      <c r="AI422" s="507" t="s">
        <v>659</v>
      </c>
      <c r="AJ422" s="1082"/>
      <c r="AK422" s="1082"/>
      <c r="AL422" s="428"/>
      <c r="AM422" s="429"/>
      <c r="AN422" s="1082"/>
      <c r="AO422" s="1082"/>
      <c r="AP422" s="430"/>
      <c r="AQ422" s="429"/>
      <c r="AR422" s="430">
        <v>0</v>
      </c>
      <c r="AS422" s="429">
        <v>0</v>
      </c>
      <c r="AT422" s="428"/>
      <c r="AU422" s="429"/>
      <c r="AV422" s="430">
        <v>0</v>
      </c>
      <c r="AW422" s="429">
        <v>0</v>
      </c>
      <c r="AX422" s="1082"/>
      <c r="AY422" s="1082"/>
      <c r="AZ422" s="430" t="s">
        <v>2016</v>
      </c>
      <c r="BA422" s="429" t="s">
        <v>29</v>
      </c>
      <c r="BB422" s="430" t="s">
        <v>903</v>
      </c>
      <c r="BC422" s="429" t="s">
        <v>20</v>
      </c>
      <c r="BD422" s="430" t="s">
        <v>1794</v>
      </c>
      <c r="BE422" s="429" t="s">
        <v>20</v>
      </c>
      <c r="BF422" s="430">
        <v>0</v>
      </c>
      <c r="BG422" s="429">
        <v>0</v>
      </c>
      <c r="BH422" s="430">
        <v>0</v>
      </c>
      <c r="BI422" s="429">
        <v>0</v>
      </c>
      <c r="BJ422" s="1082"/>
      <c r="BK422" s="1082"/>
      <c r="BL422" s="428"/>
      <c r="BM422" s="429"/>
      <c r="BN422" s="428"/>
      <c r="BO422" s="429"/>
      <c r="BP422" s="1082"/>
      <c r="BQ422" s="1082"/>
      <c r="BR422" s="430" t="s">
        <v>1769</v>
      </c>
      <c r="BS422" s="429" t="s">
        <v>20</v>
      </c>
      <c r="BT422" s="1082"/>
      <c r="BU422" s="1082"/>
      <c r="BV422" s="430" t="s">
        <v>1844</v>
      </c>
      <c r="BW422" s="429" t="s">
        <v>20</v>
      </c>
      <c r="BX422" s="430" t="s">
        <v>2015</v>
      </c>
      <c r="BY422" s="429" t="s">
        <v>29</v>
      </c>
      <c r="BZ422" s="430" t="s">
        <v>629</v>
      </c>
      <c r="CA422" s="429" t="s">
        <v>29</v>
      </c>
      <c r="CB422" s="430" t="s">
        <v>1316</v>
      </c>
      <c r="CC422" s="429" t="s">
        <v>29</v>
      </c>
      <c r="CD422" s="430" t="s">
        <v>1709</v>
      </c>
      <c r="CE422" s="507" t="s">
        <v>764</v>
      </c>
      <c r="CF422" s="430">
        <v>0</v>
      </c>
      <c r="CG422" s="429">
        <v>0</v>
      </c>
      <c r="CH422" s="430">
        <v>0</v>
      </c>
      <c r="CI422" s="429">
        <v>0</v>
      </c>
      <c r="CJ422" s="1082"/>
      <c r="CK422" s="1082"/>
      <c r="CL422" s="430" t="s">
        <v>1855</v>
      </c>
      <c r="CM422" s="429" t="s">
        <v>20</v>
      </c>
      <c r="CN422" s="430" t="s">
        <v>1740</v>
      </c>
      <c r="CO422" s="429" t="s">
        <v>29</v>
      </c>
      <c r="CP422" s="1082"/>
      <c r="CQ422" s="1082"/>
      <c r="CR422" s="428"/>
      <c r="CS422" s="429"/>
      <c r="CT422" s="1082"/>
      <c r="CU422" s="1082"/>
      <c r="CV422" s="428"/>
      <c r="CW422" s="429"/>
      <c r="CX422" s="430" t="s">
        <v>1813</v>
      </c>
      <c r="CY422" s="429" t="s">
        <v>29</v>
      </c>
      <c r="CZ422" s="430" t="s">
        <v>1537</v>
      </c>
      <c r="DA422" s="429" t="s">
        <v>29</v>
      </c>
      <c r="DB422" s="430" t="s">
        <v>1757</v>
      </c>
      <c r="DC422" s="429" t="s">
        <v>20</v>
      </c>
      <c r="DD422" s="428"/>
      <c r="DE422" s="429"/>
      <c r="DF422" s="428"/>
      <c r="DG422" s="429"/>
      <c r="DH422" s="428"/>
      <c r="DI422" s="429"/>
      <c r="DJ422" s="430" t="s">
        <v>1841</v>
      </c>
      <c r="DK422" s="429" t="s">
        <v>29</v>
      </c>
      <c r="DL422" s="1082"/>
      <c r="DM422" s="1082"/>
      <c r="DN422" s="428"/>
      <c r="DO422" s="429"/>
      <c r="DP422" s="428"/>
      <c r="DQ422" s="429"/>
      <c r="DR422" s="428"/>
      <c r="DS422" s="429"/>
      <c r="DT422" s="430">
        <v>0</v>
      </c>
      <c r="DU422" s="429">
        <v>0</v>
      </c>
      <c r="DV422" s="428"/>
      <c r="DW422" s="429"/>
      <c r="DX422" s="1082"/>
      <c r="DY422" s="1082"/>
      <c r="DZ422" s="1688"/>
      <c r="EA422" s="1689"/>
      <c r="EB422" s="430" t="s">
        <v>1645</v>
      </c>
      <c r="EC422" s="429" t="s">
        <v>29</v>
      </c>
      <c r="ED422" s="1082"/>
      <c r="EE422" s="1082"/>
      <c r="EF422" s="1688"/>
      <c r="EG422" s="1689"/>
      <c r="EH422" s="1082"/>
      <c r="EI422" s="1082"/>
      <c r="EJ422" s="430" t="s">
        <v>1777</v>
      </c>
      <c r="EK422" s="429" t="s">
        <v>29</v>
      </c>
      <c r="EL422" s="1082"/>
      <c r="EM422" s="1082"/>
      <c r="EN422" s="430">
        <v>0</v>
      </c>
      <c r="EO422" s="429">
        <v>0</v>
      </c>
      <c r="EP422" s="428"/>
      <c r="EQ422" s="429"/>
      <c r="ER422" s="1082"/>
      <c r="ES422" s="1082"/>
      <c r="ET422" s="1082"/>
      <c r="EU422" s="1082"/>
      <c r="EV422" s="1082"/>
      <c r="EW422" s="1082"/>
      <c r="EX422" s="1082"/>
      <c r="EY422" s="1082"/>
      <c r="EZ422" s="428"/>
      <c r="FA422" s="429"/>
      <c r="FB422" s="1082"/>
      <c r="FC422" s="1082"/>
      <c r="FD422" s="1688"/>
      <c r="FE422" s="1689"/>
      <c r="FF422" s="1688"/>
      <c r="FG422" s="1689"/>
      <c r="FH422" s="1688"/>
      <c r="FI422" s="1689"/>
      <c r="FJ422" s="1082"/>
      <c r="FK422" s="1082"/>
      <c r="FL422" s="1082"/>
      <c r="FM422" s="1082"/>
      <c r="FN422" s="1082"/>
      <c r="FO422" s="1082"/>
      <c r="FP422" s="1082"/>
      <c r="FQ422" s="1082"/>
      <c r="FR422" s="1082"/>
      <c r="FS422" s="1082"/>
      <c r="FT422" s="1082"/>
      <c r="FU422" s="1082"/>
      <c r="FV422" s="1082"/>
      <c r="FW422" s="1082"/>
      <c r="FX422" s="1082"/>
      <c r="FY422" s="1082"/>
      <c r="FZ422" s="1082"/>
      <c r="GA422" s="1082"/>
      <c r="GB422" s="1082"/>
      <c r="GC422" s="1082"/>
      <c r="GD422" s="1082"/>
      <c r="GE422" s="1082"/>
      <c r="GF422" s="1082"/>
      <c r="GG422" s="1082"/>
      <c r="GH422" s="1082"/>
      <c r="GI422" s="1082"/>
      <c r="GJ422" s="428"/>
      <c r="GK422" s="429"/>
      <c r="GL422" s="428"/>
      <c r="GM422" s="429"/>
    </row>
    <row r="423" spans="1:195" ht="13.5" hidden="1" customHeight="1" outlineLevel="1" x14ac:dyDescent="0.15">
      <c r="A423" s="2864"/>
      <c r="B423" s="1083"/>
      <c r="C423" s="1083"/>
      <c r="D423" s="425">
        <v>0</v>
      </c>
      <c r="E423" s="426">
        <v>0</v>
      </c>
      <c r="F423" s="1083"/>
      <c r="G423" s="1083"/>
      <c r="H423" s="425">
        <v>0</v>
      </c>
      <c r="I423" s="426">
        <v>0</v>
      </c>
      <c r="J423" s="425">
        <v>0</v>
      </c>
      <c r="K423" s="465">
        <v>0</v>
      </c>
      <c r="L423" s="425">
        <v>0</v>
      </c>
      <c r="M423" s="426">
        <v>0</v>
      </c>
      <c r="N423" s="425">
        <v>0</v>
      </c>
      <c r="O423" s="426">
        <v>0</v>
      </c>
      <c r="P423" s="1083"/>
      <c r="Q423" s="1083"/>
      <c r="R423" s="425">
        <v>0</v>
      </c>
      <c r="S423" s="426">
        <v>0</v>
      </c>
      <c r="T423" s="425">
        <v>0</v>
      </c>
      <c r="U423" s="426">
        <v>0</v>
      </c>
      <c r="V423" s="425">
        <v>0</v>
      </c>
      <c r="W423" s="426">
        <v>0</v>
      </c>
      <c r="X423" s="1083"/>
      <c r="Y423" s="1083"/>
      <c r="Z423" s="1083"/>
      <c r="AA423" s="1083"/>
      <c r="AB423" s="425">
        <v>0</v>
      </c>
      <c r="AC423" s="426">
        <v>0</v>
      </c>
      <c r="AD423" s="425">
        <v>0</v>
      </c>
      <c r="AE423" s="426">
        <v>0</v>
      </c>
      <c r="AF423" s="425">
        <v>0</v>
      </c>
      <c r="AG423" s="426">
        <v>0</v>
      </c>
      <c r="AH423" s="425">
        <v>0</v>
      </c>
      <c r="AI423" s="426">
        <v>0</v>
      </c>
      <c r="AJ423" s="1083"/>
      <c r="AK423" s="1083"/>
      <c r="AL423" s="447"/>
      <c r="AM423" s="426"/>
      <c r="AN423" s="1083"/>
      <c r="AO423" s="1083"/>
      <c r="AP423" s="425"/>
      <c r="AQ423" s="426"/>
      <c r="AR423" s="425">
        <v>0</v>
      </c>
      <c r="AS423" s="426">
        <v>0</v>
      </c>
      <c r="AT423" s="447"/>
      <c r="AU423" s="426"/>
      <c r="AV423" s="425">
        <v>0</v>
      </c>
      <c r="AW423" s="426">
        <v>0</v>
      </c>
      <c r="AX423" s="1083"/>
      <c r="AY423" s="1083"/>
      <c r="AZ423" s="425" t="s">
        <v>1658</v>
      </c>
      <c r="BA423" s="426" t="s">
        <v>29</v>
      </c>
      <c r="BB423" s="425">
        <v>0</v>
      </c>
      <c r="BC423" s="426">
        <v>0</v>
      </c>
      <c r="BD423" s="425">
        <v>0</v>
      </c>
      <c r="BE423" s="426">
        <v>0</v>
      </c>
      <c r="BF423" s="425">
        <v>0</v>
      </c>
      <c r="BG423" s="426">
        <v>0</v>
      </c>
      <c r="BH423" s="425">
        <v>0</v>
      </c>
      <c r="BI423" s="426">
        <v>0</v>
      </c>
      <c r="BJ423" s="1083"/>
      <c r="BK423" s="1083"/>
      <c r="BL423" s="447"/>
      <c r="BM423" s="426"/>
      <c r="BN423" s="447"/>
      <c r="BO423" s="426"/>
      <c r="BP423" s="1083"/>
      <c r="BQ423" s="1083"/>
      <c r="BR423" s="425">
        <v>0</v>
      </c>
      <c r="BS423" s="426">
        <v>0</v>
      </c>
      <c r="BT423" s="1083"/>
      <c r="BU423" s="1083"/>
      <c r="BV423" s="425">
        <v>0</v>
      </c>
      <c r="BW423" s="426">
        <v>0</v>
      </c>
      <c r="BX423" s="425">
        <v>0</v>
      </c>
      <c r="BY423" s="426">
        <v>0</v>
      </c>
      <c r="BZ423" s="425">
        <v>0</v>
      </c>
      <c r="CA423" s="426">
        <v>0</v>
      </c>
      <c r="CB423" s="425">
        <v>0</v>
      </c>
      <c r="CC423" s="426">
        <v>0</v>
      </c>
      <c r="CD423" s="425">
        <v>0</v>
      </c>
      <c r="CE423" s="426">
        <v>0</v>
      </c>
      <c r="CF423" s="425">
        <v>0</v>
      </c>
      <c r="CG423" s="426">
        <v>0</v>
      </c>
      <c r="CH423" s="425">
        <v>0</v>
      </c>
      <c r="CI423" s="426">
        <v>0</v>
      </c>
      <c r="CJ423" s="1083"/>
      <c r="CK423" s="1083"/>
      <c r="CL423" s="425">
        <v>0</v>
      </c>
      <c r="CM423" s="426">
        <v>0</v>
      </c>
      <c r="CN423" s="425">
        <v>0</v>
      </c>
      <c r="CO423" s="426">
        <v>0</v>
      </c>
      <c r="CP423" s="1083"/>
      <c r="CQ423" s="1083"/>
      <c r="CR423" s="447"/>
      <c r="CS423" s="426"/>
      <c r="CT423" s="1083"/>
      <c r="CU423" s="1083"/>
      <c r="CV423" s="447"/>
      <c r="CW423" s="426"/>
      <c r="CX423" s="425">
        <v>0</v>
      </c>
      <c r="CY423" s="426">
        <v>0</v>
      </c>
      <c r="CZ423" s="425">
        <v>0</v>
      </c>
      <c r="DA423" s="426">
        <v>0</v>
      </c>
      <c r="DB423" s="425">
        <v>0</v>
      </c>
      <c r="DC423" s="426">
        <v>0</v>
      </c>
      <c r="DD423" s="447"/>
      <c r="DE423" s="426"/>
      <c r="DF423" s="447"/>
      <c r="DG423" s="426"/>
      <c r="DH423" s="447"/>
      <c r="DI423" s="426"/>
      <c r="DJ423" s="425">
        <v>0</v>
      </c>
      <c r="DK423" s="426">
        <v>0</v>
      </c>
      <c r="DL423" s="1083"/>
      <c r="DM423" s="1083"/>
      <c r="DN423" s="447"/>
      <c r="DO423" s="426"/>
      <c r="DP423" s="447"/>
      <c r="DQ423" s="426"/>
      <c r="DR423" s="447"/>
      <c r="DS423" s="426"/>
      <c r="DT423" s="425">
        <v>0</v>
      </c>
      <c r="DU423" s="426">
        <v>0</v>
      </c>
      <c r="DV423" s="447"/>
      <c r="DW423" s="426"/>
      <c r="DX423" s="1083"/>
      <c r="DY423" s="1083"/>
      <c r="DZ423" s="1690"/>
      <c r="EA423" s="1691"/>
      <c r="EB423" s="425">
        <v>0</v>
      </c>
      <c r="EC423" s="426">
        <v>0</v>
      </c>
      <c r="ED423" s="1083"/>
      <c r="EE423" s="1083"/>
      <c r="EF423" s="1690"/>
      <c r="EG423" s="1691"/>
      <c r="EH423" s="1083"/>
      <c r="EI423" s="1083"/>
      <c r="EJ423" s="425">
        <v>0</v>
      </c>
      <c r="EK423" s="426">
        <v>0</v>
      </c>
      <c r="EL423" s="1083"/>
      <c r="EM423" s="1083"/>
      <c r="EN423" s="425">
        <v>0</v>
      </c>
      <c r="EO423" s="426">
        <v>0</v>
      </c>
      <c r="EP423" s="447"/>
      <c r="EQ423" s="426"/>
      <c r="ER423" s="1083"/>
      <c r="ES423" s="1083"/>
      <c r="ET423" s="1083"/>
      <c r="EU423" s="1083"/>
      <c r="EV423" s="1083"/>
      <c r="EW423" s="1083"/>
      <c r="EX423" s="1083"/>
      <c r="EY423" s="1083"/>
      <c r="EZ423" s="447"/>
      <c r="FA423" s="426"/>
      <c r="FB423" s="1083"/>
      <c r="FC423" s="1083"/>
      <c r="FD423" s="1690"/>
      <c r="FE423" s="1691"/>
      <c r="FF423" s="1690"/>
      <c r="FG423" s="1691"/>
      <c r="FH423" s="1690"/>
      <c r="FI423" s="1691"/>
      <c r="FJ423" s="1083"/>
      <c r="FK423" s="1083"/>
      <c r="FL423" s="1083"/>
      <c r="FM423" s="1083"/>
      <c r="FN423" s="1083"/>
      <c r="FO423" s="1083"/>
      <c r="FP423" s="1083"/>
      <c r="FQ423" s="1083"/>
      <c r="FR423" s="1083"/>
      <c r="FS423" s="1083"/>
      <c r="FT423" s="1083"/>
      <c r="FU423" s="1083"/>
      <c r="FV423" s="1083"/>
      <c r="FW423" s="1083"/>
      <c r="FX423" s="1083"/>
      <c r="FY423" s="1083"/>
      <c r="FZ423" s="1083"/>
      <c r="GA423" s="1083"/>
      <c r="GB423" s="1083"/>
      <c r="GC423" s="1083"/>
      <c r="GD423" s="1083"/>
      <c r="GE423" s="1083"/>
      <c r="GF423" s="1083"/>
      <c r="GG423" s="1083"/>
      <c r="GH423" s="1083"/>
      <c r="GI423" s="1083"/>
      <c r="GJ423" s="447"/>
      <c r="GK423" s="426"/>
      <c r="GL423" s="447"/>
      <c r="GM423" s="426"/>
    </row>
    <row r="424" spans="1:195" ht="13.5" hidden="1" customHeight="1" outlineLevel="1" x14ac:dyDescent="0.15">
      <c r="A424" s="2863">
        <v>45221</v>
      </c>
      <c r="B424" s="1297" t="s">
        <v>1752</v>
      </c>
      <c r="C424" s="1298" t="s">
        <v>20</v>
      </c>
      <c r="D424" s="1297" t="s">
        <v>2027</v>
      </c>
      <c r="E424" s="1298" t="s">
        <v>20</v>
      </c>
      <c r="F424" s="1505"/>
      <c r="G424" s="1505"/>
      <c r="H424" s="1297" t="s">
        <v>1589</v>
      </c>
      <c r="I424" s="1298" t="s">
        <v>29</v>
      </c>
      <c r="J424" s="1297" t="s">
        <v>1768</v>
      </c>
      <c r="K424" s="1785" t="s">
        <v>29</v>
      </c>
      <c r="L424" s="1297" t="s">
        <v>1304</v>
      </c>
      <c r="M424" s="1298" t="s">
        <v>29</v>
      </c>
      <c r="N424" s="1297" t="s">
        <v>690</v>
      </c>
      <c r="O424" s="1298" t="s">
        <v>29</v>
      </c>
      <c r="P424" s="1505"/>
      <c r="Q424" s="1505"/>
      <c r="R424" s="1297" t="s">
        <v>1675</v>
      </c>
      <c r="S424" s="1298" t="s">
        <v>29</v>
      </c>
      <c r="T424" s="1297" t="s">
        <v>1788</v>
      </c>
      <c r="U424" s="1298" t="s">
        <v>20</v>
      </c>
      <c r="V424" s="1297" t="s">
        <v>2025</v>
      </c>
      <c r="W424" s="1298" t="s">
        <v>29</v>
      </c>
      <c r="X424" s="1505"/>
      <c r="Y424" s="1505"/>
      <c r="Z424" s="1505"/>
      <c r="AA424" s="1505"/>
      <c r="AB424" s="1297" t="s">
        <v>1852</v>
      </c>
      <c r="AC424" s="1298" t="s">
        <v>20</v>
      </c>
      <c r="AD424" s="1297" t="s">
        <v>1029</v>
      </c>
      <c r="AE424" s="1298" t="s">
        <v>20</v>
      </c>
      <c r="AF424" s="1297" t="s">
        <v>1640</v>
      </c>
      <c r="AG424" s="1298" t="s">
        <v>20</v>
      </c>
      <c r="AH424" s="1297" t="s">
        <v>1745</v>
      </c>
      <c r="AI424" s="1298" t="s">
        <v>20</v>
      </c>
      <c r="AJ424" s="1505"/>
      <c r="AK424" s="1505"/>
      <c r="AL424" s="1297"/>
      <c r="AM424" s="1298"/>
      <c r="AN424" s="1505"/>
      <c r="AO424" s="1505"/>
      <c r="AP424" s="1297"/>
      <c r="AQ424" s="1298"/>
      <c r="AR424" s="1297" t="s">
        <v>683</v>
      </c>
      <c r="AS424" s="1298">
        <v>0</v>
      </c>
      <c r="AT424" s="1297"/>
      <c r="AU424" s="1298"/>
      <c r="AV424" s="1297" t="s">
        <v>5</v>
      </c>
      <c r="AW424" s="1298">
        <v>0</v>
      </c>
      <c r="AX424" s="1505"/>
      <c r="AY424" s="1505"/>
      <c r="AZ424" s="1297" t="s">
        <v>1767</v>
      </c>
      <c r="BA424" s="1298" t="s">
        <v>29</v>
      </c>
      <c r="BB424" s="1297" t="s">
        <v>2026</v>
      </c>
      <c r="BC424" s="1298" t="s">
        <v>20</v>
      </c>
      <c r="BD424" s="1297" t="s">
        <v>1356</v>
      </c>
      <c r="BE424" s="1298" t="s">
        <v>20</v>
      </c>
      <c r="BF424" s="1297" t="s">
        <v>1089</v>
      </c>
      <c r="BG424" s="1298" t="s">
        <v>29</v>
      </c>
      <c r="BH424" s="1297" t="s">
        <v>2023</v>
      </c>
      <c r="BI424" s="1298">
        <v>0</v>
      </c>
      <c r="BJ424" s="1505"/>
      <c r="BK424" s="1505"/>
      <c r="BL424" s="1297"/>
      <c r="BM424" s="1298"/>
      <c r="BN424" s="1297"/>
      <c r="BO424" s="1298"/>
      <c r="BP424" s="1505"/>
      <c r="BQ424" s="1505"/>
      <c r="BR424" s="1297" t="s">
        <v>1779</v>
      </c>
      <c r="BS424" s="1298" t="s">
        <v>29</v>
      </c>
      <c r="BT424" s="1505"/>
      <c r="BU424" s="1505"/>
      <c r="BV424" s="1297" t="s">
        <v>1671</v>
      </c>
      <c r="BW424" s="1298" t="s">
        <v>20</v>
      </c>
      <c r="BX424" s="1297" t="s">
        <v>2018</v>
      </c>
      <c r="BY424" s="1298" t="s">
        <v>20</v>
      </c>
      <c r="BZ424" s="1297" t="s">
        <v>1407</v>
      </c>
      <c r="CA424" s="1298" t="s">
        <v>29</v>
      </c>
      <c r="CB424" s="1297" t="s">
        <v>1494</v>
      </c>
      <c r="CC424" s="1298" t="s">
        <v>29</v>
      </c>
      <c r="CD424" s="1297" t="s">
        <v>1854</v>
      </c>
      <c r="CE424" s="1298" t="s">
        <v>29</v>
      </c>
      <c r="CF424" s="1297" t="s">
        <v>1757</v>
      </c>
      <c r="CG424" s="1298" t="s">
        <v>20</v>
      </c>
      <c r="CH424" s="1297" t="s">
        <v>854</v>
      </c>
      <c r="CI424" s="1298" t="s">
        <v>20</v>
      </c>
      <c r="CJ424" s="1505"/>
      <c r="CK424" s="1505"/>
      <c r="CL424" s="1297" t="s">
        <v>1711</v>
      </c>
      <c r="CM424" s="1298" t="s">
        <v>20</v>
      </c>
      <c r="CN424" s="1297" t="s">
        <v>1769</v>
      </c>
      <c r="CO424" s="1298" t="s">
        <v>29</v>
      </c>
      <c r="CP424" s="1505"/>
      <c r="CQ424" s="1505"/>
      <c r="CR424" s="1297"/>
      <c r="CS424" s="1298"/>
      <c r="CT424" s="1505"/>
      <c r="CU424" s="1505"/>
      <c r="CV424" s="1297" t="s">
        <v>1792</v>
      </c>
      <c r="CW424" s="1298" t="s">
        <v>29</v>
      </c>
      <c r="CX424" s="1297" t="s">
        <v>1709</v>
      </c>
      <c r="CY424" s="1298" t="s">
        <v>20</v>
      </c>
      <c r="CZ424" s="1297" t="s">
        <v>1567</v>
      </c>
      <c r="DA424" s="1298" t="s">
        <v>20</v>
      </c>
      <c r="DB424" s="1297" t="s">
        <v>1086</v>
      </c>
      <c r="DC424" s="1298" t="s">
        <v>20</v>
      </c>
      <c r="DD424" s="1297"/>
      <c r="DE424" s="1298"/>
      <c r="DF424" s="1297"/>
      <c r="DG424" s="1298"/>
      <c r="DH424" s="1297"/>
      <c r="DI424" s="1298"/>
      <c r="DJ424" s="1297" t="s">
        <v>1645</v>
      </c>
      <c r="DK424" s="1298" t="s">
        <v>20</v>
      </c>
      <c r="DL424" s="1505"/>
      <c r="DM424" s="1505"/>
      <c r="DN424" s="1297"/>
      <c r="DO424" s="1298"/>
      <c r="DP424" s="1297"/>
      <c r="DQ424" s="1298"/>
      <c r="DR424" s="1297"/>
      <c r="DS424" s="1298"/>
      <c r="DT424" s="1297" t="s">
        <v>1777</v>
      </c>
      <c r="DU424" s="1298" t="s">
        <v>29</v>
      </c>
      <c r="DV424" s="1297"/>
      <c r="DW424" s="1298"/>
      <c r="DX424" s="1505"/>
      <c r="DY424" s="1505"/>
      <c r="DZ424" s="1694"/>
      <c r="EA424" s="1695"/>
      <c r="EB424" s="1297" t="s">
        <v>1855</v>
      </c>
      <c r="EC424" s="1298" t="s">
        <v>20</v>
      </c>
      <c r="ED424" s="1505"/>
      <c r="EE424" s="1505"/>
      <c r="EF424" s="1694"/>
      <c r="EG424" s="1695"/>
      <c r="EH424" s="1505"/>
      <c r="EI424" s="1505"/>
      <c r="EJ424" s="1297" t="s">
        <v>1647</v>
      </c>
      <c r="EK424" s="1298" t="s">
        <v>29</v>
      </c>
      <c r="EL424" s="1505"/>
      <c r="EM424" s="1505"/>
      <c r="EN424" s="1297" t="s">
        <v>683</v>
      </c>
      <c r="EO424" s="1298">
        <v>0</v>
      </c>
      <c r="EP424" s="1297"/>
      <c r="EQ424" s="1298"/>
      <c r="ER424" s="1505"/>
      <c r="ES424" s="1505"/>
      <c r="ET424" s="1505"/>
      <c r="EU424" s="1505"/>
      <c r="EV424" s="1505"/>
      <c r="EW424" s="1505"/>
      <c r="EX424" s="1505"/>
      <c r="EY424" s="1505"/>
      <c r="EZ424" s="1297"/>
      <c r="FA424" s="1298"/>
      <c r="FB424" s="1505"/>
      <c r="FC424" s="1505"/>
      <c r="FD424" s="1694"/>
      <c r="FE424" s="1695"/>
      <c r="FF424" s="1694"/>
      <c r="FG424" s="1695"/>
      <c r="FH424" s="1694"/>
      <c r="FI424" s="1695"/>
      <c r="FJ424" s="1505"/>
      <c r="FK424" s="1505"/>
      <c r="FL424" s="1505"/>
      <c r="FM424" s="1505"/>
      <c r="FN424" s="1505"/>
      <c r="FO424" s="1505"/>
      <c r="FP424" s="1505"/>
      <c r="FQ424" s="1505"/>
      <c r="FR424" s="1505"/>
      <c r="FS424" s="1505"/>
      <c r="FT424" s="1505"/>
      <c r="FU424" s="1505"/>
      <c r="FV424" s="1505"/>
      <c r="FW424" s="1505"/>
      <c r="FX424" s="1505"/>
      <c r="FY424" s="1505"/>
      <c r="FZ424" s="1505"/>
      <c r="GA424" s="1505"/>
      <c r="GB424" s="1505"/>
      <c r="GC424" s="1505"/>
      <c r="GD424" s="1505"/>
      <c r="GE424" s="1505"/>
      <c r="GF424" s="1505"/>
      <c r="GG424" s="1505"/>
      <c r="GH424" s="1505"/>
      <c r="GI424" s="1505"/>
      <c r="GJ424" s="1297"/>
      <c r="GK424" s="1298"/>
      <c r="GL424" s="1297"/>
      <c r="GM424" s="1298"/>
    </row>
    <row r="425" spans="1:195" ht="13.5" hidden="1" customHeight="1" outlineLevel="1" x14ac:dyDescent="0.15">
      <c r="A425" s="2864"/>
      <c r="B425" s="1299" t="s">
        <v>1809</v>
      </c>
      <c r="C425" s="1300" t="s">
        <v>20</v>
      </c>
      <c r="D425" s="1299" t="s">
        <v>1709</v>
      </c>
      <c r="E425" s="1300" t="s">
        <v>29</v>
      </c>
      <c r="F425" s="1506"/>
      <c r="G425" s="1506"/>
      <c r="H425" s="1299" t="s">
        <v>1767</v>
      </c>
      <c r="I425" s="1300" t="s">
        <v>20</v>
      </c>
      <c r="J425" s="1299" t="s">
        <v>1304</v>
      </c>
      <c r="K425" s="1786" t="s">
        <v>20</v>
      </c>
      <c r="L425" s="1299" t="s">
        <v>1118</v>
      </c>
      <c r="M425" s="1300" t="s">
        <v>29</v>
      </c>
      <c r="N425" s="1299" t="s">
        <v>2013</v>
      </c>
      <c r="O425" s="1300" t="s">
        <v>29</v>
      </c>
      <c r="P425" s="1506"/>
      <c r="Q425" s="1506"/>
      <c r="R425" s="1299" t="s">
        <v>1658</v>
      </c>
      <c r="S425" s="1300" t="s">
        <v>20</v>
      </c>
      <c r="T425" s="1299" t="s">
        <v>1849</v>
      </c>
      <c r="U425" s="1300" t="s">
        <v>29</v>
      </c>
      <c r="V425" s="1299" t="s">
        <v>2026</v>
      </c>
      <c r="W425" s="1300" t="s">
        <v>598</v>
      </c>
      <c r="X425" s="1506"/>
      <c r="Y425" s="1506"/>
      <c r="Z425" s="1506"/>
      <c r="AA425" s="1506"/>
      <c r="AB425" s="1299" t="s">
        <v>1752</v>
      </c>
      <c r="AC425" s="1300" t="s">
        <v>29</v>
      </c>
      <c r="AD425" s="1299" t="s">
        <v>1769</v>
      </c>
      <c r="AE425" s="1300" t="s">
        <v>20</v>
      </c>
      <c r="AF425" s="1299" t="s">
        <v>2027</v>
      </c>
      <c r="AG425" s="1300" t="s">
        <v>29</v>
      </c>
      <c r="AH425" s="1299" t="s">
        <v>1794</v>
      </c>
      <c r="AI425" s="1300" t="s">
        <v>20</v>
      </c>
      <c r="AJ425" s="1506"/>
      <c r="AK425" s="1506"/>
      <c r="AL425" s="1299"/>
      <c r="AM425" s="1300"/>
      <c r="AN425" s="1506"/>
      <c r="AO425" s="1506"/>
      <c r="AP425" s="1299"/>
      <c r="AQ425" s="1300"/>
      <c r="AR425" s="1299">
        <v>0</v>
      </c>
      <c r="AS425" s="1300">
        <v>0</v>
      </c>
      <c r="AT425" s="1299"/>
      <c r="AU425" s="1300"/>
      <c r="AV425" s="1299">
        <v>0</v>
      </c>
      <c r="AW425" s="1300">
        <v>0</v>
      </c>
      <c r="AX425" s="1506"/>
      <c r="AY425" s="1506"/>
      <c r="AZ425" s="1299" t="s">
        <v>2024</v>
      </c>
      <c r="BA425" s="1300" t="s">
        <v>29</v>
      </c>
      <c r="BB425" s="1299" t="s">
        <v>1356</v>
      </c>
      <c r="BC425" s="1300" t="s">
        <v>29</v>
      </c>
      <c r="BD425" s="1299" t="s">
        <v>1854</v>
      </c>
      <c r="BE425" s="1300" t="s">
        <v>20</v>
      </c>
      <c r="BF425" s="1299" t="s">
        <v>1181</v>
      </c>
      <c r="BG425" s="1300" t="s">
        <v>29</v>
      </c>
      <c r="BH425" s="1299">
        <v>0</v>
      </c>
      <c r="BI425" s="1300">
        <v>0</v>
      </c>
      <c r="BJ425" s="1506"/>
      <c r="BK425" s="1506"/>
      <c r="BL425" s="1299"/>
      <c r="BM425" s="1300"/>
      <c r="BN425" s="1299"/>
      <c r="BO425" s="1300"/>
      <c r="BP425" s="1506"/>
      <c r="BQ425" s="1506"/>
      <c r="BR425" s="1299" t="s">
        <v>1587</v>
      </c>
      <c r="BS425" s="1300" t="s">
        <v>29</v>
      </c>
      <c r="BT425" s="1506"/>
      <c r="BU425" s="1506"/>
      <c r="BV425" s="1299" t="s">
        <v>1494</v>
      </c>
      <c r="BW425" s="1300" t="s">
        <v>29</v>
      </c>
      <c r="BX425" s="1299" t="s">
        <v>2025</v>
      </c>
      <c r="BY425" s="1300" t="s">
        <v>29</v>
      </c>
      <c r="BZ425" s="1299" t="s">
        <v>1086</v>
      </c>
      <c r="CA425" s="1300" t="s">
        <v>20</v>
      </c>
      <c r="CB425" s="1299" t="s">
        <v>1768</v>
      </c>
      <c r="CC425" s="1300" t="s">
        <v>20</v>
      </c>
      <c r="CD425" s="1299" t="s">
        <v>2018</v>
      </c>
      <c r="CE425" s="1300" t="s">
        <v>29</v>
      </c>
      <c r="CF425" s="1299" t="s">
        <v>1424</v>
      </c>
      <c r="CG425" s="1300" t="s">
        <v>20</v>
      </c>
      <c r="CH425" s="1299" t="s">
        <v>1537</v>
      </c>
      <c r="CI425" s="1300" t="s">
        <v>20</v>
      </c>
      <c r="CJ425" s="1506"/>
      <c r="CK425" s="1506"/>
      <c r="CL425" s="1299" t="s">
        <v>1645</v>
      </c>
      <c r="CM425" s="1300" t="s">
        <v>20</v>
      </c>
      <c r="CN425" s="1299" t="s">
        <v>629</v>
      </c>
      <c r="CO425" s="1300" t="s">
        <v>29</v>
      </c>
      <c r="CP425" s="1506"/>
      <c r="CQ425" s="1506"/>
      <c r="CR425" s="1299"/>
      <c r="CS425" s="1300"/>
      <c r="CT425" s="1506"/>
      <c r="CU425" s="1506"/>
      <c r="CV425" s="1299" t="s">
        <v>1745</v>
      </c>
      <c r="CW425" s="1300" t="s">
        <v>20</v>
      </c>
      <c r="CX425" s="1299" t="s">
        <v>1720</v>
      </c>
      <c r="CY425" s="1300" t="s">
        <v>20</v>
      </c>
      <c r="CZ425" s="1299" t="s">
        <v>1844</v>
      </c>
      <c r="DA425" s="1300" t="s">
        <v>29</v>
      </c>
      <c r="DB425" s="1299" t="s">
        <v>1567</v>
      </c>
      <c r="DC425" s="1300" t="s">
        <v>20</v>
      </c>
      <c r="DD425" s="1299"/>
      <c r="DE425" s="1300"/>
      <c r="DF425" s="1299"/>
      <c r="DG425" s="1300"/>
      <c r="DH425" s="1299"/>
      <c r="DI425" s="1300"/>
      <c r="DJ425" s="1299" t="s">
        <v>2030</v>
      </c>
      <c r="DK425" s="1300" t="s">
        <v>20</v>
      </c>
      <c r="DL425" s="1506"/>
      <c r="DM425" s="1506"/>
      <c r="DN425" s="1299"/>
      <c r="DO425" s="1300"/>
      <c r="DP425" s="1299"/>
      <c r="DQ425" s="1300"/>
      <c r="DR425" s="1299"/>
      <c r="DS425" s="1300"/>
      <c r="DT425" s="1299" t="s">
        <v>854</v>
      </c>
      <c r="DU425" s="1300" t="s">
        <v>29</v>
      </c>
      <c r="DV425" s="1299"/>
      <c r="DW425" s="1300"/>
      <c r="DX425" s="1506"/>
      <c r="DY425" s="1506"/>
      <c r="DZ425" s="1696"/>
      <c r="EA425" s="1697"/>
      <c r="EB425" s="1299" t="s">
        <v>1671</v>
      </c>
      <c r="EC425" s="1300" t="s">
        <v>29</v>
      </c>
      <c r="ED425" s="1506"/>
      <c r="EE425" s="1506"/>
      <c r="EF425" s="1696"/>
      <c r="EG425" s="1697"/>
      <c r="EH425" s="1506"/>
      <c r="EI425" s="1506"/>
      <c r="EJ425" s="1299" t="s">
        <v>1841</v>
      </c>
      <c r="EK425" s="1300" t="s">
        <v>29</v>
      </c>
      <c r="EL425" s="1506"/>
      <c r="EM425" s="1506"/>
      <c r="EN425" s="1299">
        <v>0</v>
      </c>
      <c r="EO425" s="1300">
        <v>0</v>
      </c>
      <c r="EP425" s="1299"/>
      <c r="EQ425" s="1300"/>
      <c r="ER425" s="1506"/>
      <c r="ES425" s="1506"/>
      <c r="ET425" s="1506"/>
      <c r="EU425" s="1506"/>
      <c r="EV425" s="1506"/>
      <c r="EW425" s="1506"/>
      <c r="EX425" s="1506"/>
      <c r="EY425" s="1506"/>
      <c r="EZ425" s="1299"/>
      <c r="FA425" s="1300"/>
      <c r="FB425" s="1506"/>
      <c r="FC425" s="1506"/>
      <c r="FD425" s="1696"/>
      <c r="FE425" s="1697"/>
      <c r="FF425" s="1696"/>
      <c r="FG425" s="1697"/>
      <c r="FH425" s="1696"/>
      <c r="FI425" s="1697"/>
      <c r="FJ425" s="1506"/>
      <c r="FK425" s="1506"/>
      <c r="FL425" s="1506"/>
      <c r="FM425" s="1506"/>
      <c r="FN425" s="1506"/>
      <c r="FO425" s="1506"/>
      <c r="FP425" s="1506"/>
      <c r="FQ425" s="1506"/>
      <c r="FR425" s="1506"/>
      <c r="FS425" s="1506"/>
      <c r="FT425" s="1506"/>
      <c r="FU425" s="1506"/>
      <c r="FV425" s="1506"/>
      <c r="FW425" s="1506"/>
      <c r="FX425" s="1506"/>
      <c r="FY425" s="1506"/>
      <c r="FZ425" s="1506"/>
      <c r="GA425" s="1506"/>
      <c r="GB425" s="1506"/>
      <c r="GC425" s="1506"/>
      <c r="GD425" s="1506"/>
      <c r="GE425" s="1506"/>
      <c r="GF425" s="1506"/>
      <c r="GG425" s="1506"/>
      <c r="GH425" s="1506"/>
      <c r="GI425" s="1506"/>
      <c r="GJ425" s="1299"/>
      <c r="GK425" s="1300"/>
      <c r="GL425" s="1299"/>
      <c r="GM425" s="1300"/>
    </row>
    <row r="426" spans="1:195" ht="13.5" hidden="1" customHeight="1" outlineLevel="1" x14ac:dyDescent="0.15">
      <c r="A426" s="2864"/>
      <c r="B426" s="1299" t="s">
        <v>1767</v>
      </c>
      <c r="C426" s="1300" t="s">
        <v>20</v>
      </c>
      <c r="D426" s="1299" t="s">
        <v>1792</v>
      </c>
      <c r="E426" s="1300" t="s">
        <v>29</v>
      </c>
      <c r="F426" s="1506"/>
      <c r="G426" s="1506"/>
      <c r="H426" s="1299" t="s">
        <v>2013</v>
      </c>
      <c r="I426" s="1300" t="s">
        <v>29</v>
      </c>
      <c r="J426" s="1299" t="s">
        <v>1118</v>
      </c>
      <c r="K426" s="1786" t="s">
        <v>20</v>
      </c>
      <c r="L426" s="1299" t="s">
        <v>2015</v>
      </c>
      <c r="M426" s="1300" t="s">
        <v>29</v>
      </c>
      <c r="N426" s="1299" t="s">
        <v>2018</v>
      </c>
      <c r="O426" s="1300" t="s">
        <v>29</v>
      </c>
      <c r="P426" s="1506"/>
      <c r="Q426" s="1506"/>
      <c r="R426" s="1299" t="s">
        <v>1752</v>
      </c>
      <c r="S426" s="1300" t="s">
        <v>20</v>
      </c>
      <c r="T426" s="1299" t="s">
        <v>854</v>
      </c>
      <c r="U426" s="1300" t="s">
        <v>20</v>
      </c>
      <c r="V426" s="1299" t="s">
        <v>1356</v>
      </c>
      <c r="W426" s="1300" t="s">
        <v>29</v>
      </c>
      <c r="X426" s="1506"/>
      <c r="Y426" s="1506"/>
      <c r="Z426" s="1506"/>
      <c r="AA426" s="1506"/>
      <c r="AB426" s="1299" t="s">
        <v>1724</v>
      </c>
      <c r="AC426" s="1300" t="s">
        <v>20</v>
      </c>
      <c r="AD426" s="1299" t="s">
        <v>1567</v>
      </c>
      <c r="AE426" s="1300" t="s">
        <v>29</v>
      </c>
      <c r="AF426" s="1299" t="s">
        <v>1794</v>
      </c>
      <c r="AG426" s="1300" t="s">
        <v>20</v>
      </c>
      <c r="AH426" s="1299" t="s">
        <v>2026</v>
      </c>
      <c r="AI426" s="1300" t="s">
        <v>20</v>
      </c>
      <c r="AJ426" s="1506"/>
      <c r="AK426" s="1506"/>
      <c r="AL426" s="1299"/>
      <c r="AM426" s="1300"/>
      <c r="AN426" s="1506"/>
      <c r="AO426" s="1506"/>
      <c r="AP426" s="1299"/>
      <c r="AQ426" s="1300"/>
      <c r="AR426" s="1299">
        <v>0</v>
      </c>
      <c r="AS426" s="1300">
        <v>0</v>
      </c>
      <c r="AT426" s="1299"/>
      <c r="AU426" s="1300"/>
      <c r="AV426" s="1299">
        <v>0</v>
      </c>
      <c r="AW426" s="1300">
        <v>0</v>
      </c>
      <c r="AX426" s="1506"/>
      <c r="AY426" s="1506"/>
      <c r="AZ426" s="1299" t="s">
        <v>1839</v>
      </c>
      <c r="BA426" s="1300" t="s">
        <v>29</v>
      </c>
      <c r="BB426" s="1299" t="s">
        <v>1768</v>
      </c>
      <c r="BC426" s="1300" t="s">
        <v>20</v>
      </c>
      <c r="BD426" s="1299" t="s">
        <v>1640</v>
      </c>
      <c r="BE426" s="1300" t="s">
        <v>20</v>
      </c>
      <c r="BF426" s="1299" t="s">
        <v>1707</v>
      </c>
      <c r="BG426" s="1300" t="s">
        <v>20</v>
      </c>
      <c r="BH426" s="1299">
        <v>0</v>
      </c>
      <c r="BI426" s="1300">
        <v>0</v>
      </c>
      <c r="BJ426" s="1506"/>
      <c r="BK426" s="1506"/>
      <c r="BL426" s="1299"/>
      <c r="BM426" s="1300"/>
      <c r="BN426" s="1299"/>
      <c r="BO426" s="1300"/>
      <c r="BP426" s="1506"/>
      <c r="BQ426" s="1506"/>
      <c r="BR426" s="1299" t="s">
        <v>1757</v>
      </c>
      <c r="BS426" s="1300" t="s">
        <v>20</v>
      </c>
      <c r="BT426" s="1506"/>
      <c r="BU426" s="1506"/>
      <c r="BV426" s="1299" t="s">
        <v>2030</v>
      </c>
      <c r="BW426" s="496" t="s">
        <v>765</v>
      </c>
      <c r="BX426" s="1299" t="s">
        <v>1304</v>
      </c>
      <c r="BY426" s="1300" t="s">
        <v>29</v>
      </c>
      <c r="BZ426" s="1299" t="s">
        <v>1537</v>
      </c>
      <c r="CA426" s="1300" t="s">
        <v>29</v>
      </c>
      <c r="CB426" s="1299" t="s">
        <v>1784</v>
      </c>
      <c r="CC426" s="1300" t="s">
        <v>20</v>
      </c>
      <c r="CD426" s="1299" t="s">
        <v>1788</v>
      </c>
      <c r="CE426" s="1300" t="s">
        <v>29</v>
      </c>
      <c r="CF426" s="1299" t="s">
        <v>1854</v>
      </c>
      <c r="CG426" s="496" t="s">
        <v>764</v>
      </c>
      <c r="CH426" s="1299" t="s">
        <v>1769</v>
      </c>
      <c r="CI426" s="1300" t="s">
        <v>20</v>
      </c>
      <c r="CJ426" s="1506"/>
      <c r="CK426" s="1506"/>
      <c r="CL426" s="1299" t="s">
        <v>1841</v>
      </c>
      <c r="CM426" s="1300" t="s">
        <v>29</v>
      </c>
      <c r="CN426" s="1299" t="s">
        <v>1844</v>
      </c>
      <c r="CO426" s="1300" t="s">
        <v>20</v>
      </c>
      <c r="CP426" s="1506"/>
      <c r="CQ426" s="1506"/>
      <c r="CR426" s="1299"/>
      <c r="CS426" s="1300"/>
      <c r="CT426" s="1506"/>
      <c r="CU426" s="1506"/>
      <c r="CV426" s="1299" t="s">
        <v>2025</v>
      </c>
      <c r="CW426" s="1300" t="s">
        <v>29</v>
      </c>
      <c r="CX426" s="1299" t="s">
        <v>1181</v>
      </c>
      <c r="CY426" s="1300" t="s">
        <v>29</v>
      </c>
      <c r="CZ426" s="1299" t="s">
        <v>1587</v>
      </c>
      <c r="DA426" s="1300" t="s">
        <v>29</v>
      </c>
      <c r="DB426" s="1299" t="s">
        <v>1671</v>
      </c>
      <c r="DC426" s="1300" t="s">
        <v>20</v>
      </c>
      <c r="DD426" s="1299"/>
      <c r="DE426" s="1300"/>
      <c r="DF426" s="1299"/>
      <c r="DG426" s="1300"/>
      <c r="DH426" s="1299"/>
      <c r="DI426" s="1300"/>
      <c r="DJ426" s="1299" t="s">
        <v>1709</v>
      </c>
      <c r="DK426" s="1300" t="s">
        <v>29</v>
      </c>
      <c r="DL426" s="1506"/>
      <c r="DM426" s="1506"/>
      <c r="DN426" s="1299"/>
      <c r="DO426" s="1300"/>
      <c r="DP426" s="1299"/>
      <c r="DQ426" s="1300"/>
      <c r="DR426" s="1299"/>
      <c r="DS426" s="1300"/>
      <c r="DT426" s="1299" t="s">
        <v>1645</v>
      </c>
      <c r="DU426" s="1300" t="s">
        <v>598</v>
      </c>
      <c r="DV426" s="1299"/>
      <c r="DW426" s="1300"/>
      <c r="DX426" s="1506"/>
      <c r="DY426" s="1506"/>
      <c r="DZ426" s="1696"/>
      <c r="EA426" s="1697"/>
      <c r="EB426" s="1299" t="s">
        <v>2022</v>
      </c>
      <c r="EC426" s="1300" t="s">
        <v>29</v>
      </c>
      <c r="ED426" s="1506"/>
      <c r="EE426" s="1506"/>
      <c r="EF426" s="1696"/>
      <c r="EG426" s="1697"/>
      <c r="EH426" s="1506"/>
      <c r="EI426" s="1506"/>
      <c r="EJ426" s="1299" t="s">
        <v>690</v>
      </c>
      <c r="EK426" s="1300" t="s">
        <v>29</v>
      </c>
      <c r="EL426" s="1506"/>
      <c r="EM426" s="1506"/>
      <c r="EN426" s="1299">
        <v>0</v>
      </c>
      <c r="EO426" s="1300">
        <v>0</v>
      </c>
      <c r="EP426" s="1299"/>
      <c r="EQ426" s="1300"/>
      <c r="ER426" s="1506"/>
      <c r="ES426" s="1506"/>
      <c r="ET426" s="1506"/>
      <c r="EU426" s="1506"/>
      <c r="EV426" s="1506"/>
      <c r="EW426" s="1506"/>
      <c r="EX426" s="1506"/>
      <c r="EY426" s="1506"/>
      <c r="EZ426" s="1299"/>
      <c r="FA426" s="1300"/>
      <c r="FB426" s="1506"/>
      <c r="FC426" s="1506"/>
      <c r="FD426" s="1696"/>
      <c r="FE426" s="1697"/>
      <c r="FF426" s="1696"/>
      <c r="FG426" s="1697"/>
      <c r="FH426" s="1696"/>
      <c r="FI426" s="1697"/>
      <c r="FJ426" s="1506"/>
      <c r="FK426" s="1506"/>
      <c r="FL426" s="1506"/>
      <c r="FM426" s="1506"/>
      <c r="FN426" s="1506"/>
      <c r="FO426" s="1506"/>
      <c r="FP426" s="1506"/>
      <c r="FQ426" s="1506"/>
      <c r="FR426" s="1506"/>
      <c r="FS426" s="1506"/>
      <c r="FT426" s="1506"/>
      <c r="FU426" s="1506"/>
      <c r="FV426" s="1506"/>
      <c r="FW426" s="1506"/>
      <c r="FX426" s="1506"/>
      <c r="FY426" s="1506"/>
      <c r="FZ426" s="1506"/>
      <c r="GA426" s="1506"/>
      <c r="GB426" s="1506"/>
      <c r="GC426" s="1506"/>
      <c r="GD426" s="1506"/>
      <c r="GE426" s="1506"/>
      <c r="GF426" s="1506"/>
      <c r="GG426" s="1506"/>
      <c r="GH426" s="1506"/>
      <c r="GI426" s="1506"/>
      <c r="GJ426" s="1299"/>
      <c r="GK426" s="1300"/>
      <c r="GL426" s="1299"/>
      <c r="GM426" s="1300"/>
    </row>
    <row r="427" spans="1:195" ht="13.5" hidden="1" customHeight="1" outlineLevel="1" x14ac:dyDescent="0.15">
      <c r="A427" s="2864"/>
      <c r="B427" s="1299" t="s">
        <v>1675</v>
      </c>
      <c r="C427" s="1300" t="s">
        <v>29</v>
      </c>
      <c r="D427" s="1299" t="s">
        <v>1537</v>
      </c>
      <c r="E427" s="1300" t="s">
        <v>591</v>
      </c>
      <c r="F427" s="1506"/>
      <c r="G427" s="1506"/>
      <c r="H427" s="1299" t="s">
        <v>1741</v>
      </c>
      <c r="I427" s="1300" t="s">
        <v>20</v>
      </c>
      <c r="J427" s="1299" t="s">
        <v>2025</v>
      </c>
      <c r="K427" s="1786" t="s">
        <v>29</v>
      </c>
      <c r="L427" s="1299" t="s">
        <v>1089</v>
      </c>
      <c r="M427" s="1300" t="s">
        <v>20</v>
      </c>
      <c r="N427" s="1299" t="s">
        <v>1839</v>
      </c>
      <c r="O427" s="1300" t="s">
        <v>20</v>
      </c>
      <c r="P427" s="1506"/>
      <c r="Q427" s="1506"/>
      <c r="R427" s="1299" t="s">
        <v>1589</v>
      </c>
      <c r="S427" s="1300" t="s">
        <v>29</v>
      </c>
      <c r="T427" s="1299" t="s">
        <v>1640</v>
      </c>
      <c r="U427" s="1300" t="s">
        <v>29</v>
      </c>
      <c r="V427" s="1299" t="s">
        <v>629</v>
      </c>
      <c r="W427" s="1300" t="s">
        <v>20</v>
      </c>
      <c r="X427" s="1506"/>
      <c r="Y427" s="1506"/>
      <c r="Z427" s="1506"/>
      <c r="AA427" s="1506"/>
      <c r="AB427" s="1299" t="s">
        <v>2024</v>
      </c>
      <c r="AC427" s="1300" t="s">
        <v>20</v>
      </c>
      <c r="AD427" s="1299" t="s">
        <v>1304</v>
      </c>
      <c r="AE427" s="1300" t="s">
        <v>29</v>
      </c>
      <c r="AF427" s="1299" t="s">
        <v>1844</v>
      </c>
      <c r="AG427" s="1300" t="s">
        <v>20</v>
      </c>
      <c r="AH427" s="1299" t="s">
        <v>2027</v>
      </c>
      <c r="AI427" s="1300" t="s">
        <v>20</v>
      </c>
      <c r="AJ427" s="1506"/>
      <c r="AK427" s="1506"/>
      <c r="AL427" s="1299"/>
      <c r="AM427" s="1300"/>
      <c r="AN427" s="1506"/>
      <c r="AO427" s="1506"/>
      <c r="AP427" s="1299"/>
      <c r="AQ427" s="1300"/>
      <c r="AR427" s="1299">
        <v>0</v>
      </c>
      <c r="AS427" s="1300">
        <v>0</v>
      </c>
      <c r="AT427" s="1299"/>
      <c r="AU427" s="1300"/>
      <c r="AV427" s="1299">
        <v>0</v>
      </c>
      <c r="AW427" s="1300">
        <v>0</v>
      </c>
      <c r="AX427" s="1506"/>
      <c r="AY427" s="1506"/>
      <c r="AZ427" s="1299" t="s">
        <v>1849</v>
      </c>
      <c r="BA427" s="1300" t="s">
        <v>598</v>
      </c>
      <c r="BB427" s="1299" t="s">
        <v>1854</v>
      </c>
      <c r="BC427" s="1300" t="s">
        <v>29</v>
      </c>
      <c r="BD427" s="1299" t="s">
        <v>1118</v>
      </c>
      <c r="BE427" s="496" t="s">
        <v>660</v>
      </c>
      <c r="BF427" s="1299" t="s">
        <v>1724</v>
      </c>
      <c r="BG427" s="1300" t="s">
        <v>20</v>
      </c>
      <c r="BH427" s="1299">
        <v>0</v>
      </c>
      <c r="BI427" s="1300">
        <v>0</v>
      </c>
      <c r="BJ427" s="1506"/>
      <c r="BK427" s="1506"/>
      <c r="BL427" s="1299"/>
      <c r="BM427" s="1300"/>
      <c r="BN427" s="1299"/>
      <c r="BO427" s="1300"/>
      <c r="BP427" s="1506"/>
      <c r="BQ427" s="1506"/>
      <c r="BR427" s="1299" t="s">
        <v>1768</v>
      </c>
      <c r="BS427" s="1300" t="s">
        <v>29</v>
      </c>
      <c r="BT427" s="1506"/>
      <c r="BU427" s="1506"/>
      <c r="BV427" s="1299" t="s">
        <v>1769</v>
      </c>
      <c r="BW427" s="1300" t="s">
        <v>29</v>
      </c>
      <c r="BX427" s="1299" t="s">
        <v>2026</v>
      </c>
      <c r="BY427" s="1300" t="s">
        <v>29</v>
      </c>
      <c r="BZ427" s="1299" t="s">
        <v>1356</v>
      </c>
      <c r="CA427" s="1300" t="s">
        <v>598</v>
      </c>
      <c r="CB427" s="1299" t="s">
        <v>1086</v>
      </c>
      <c r="CC427" s="1300" t="s">
        <v>20</v>
      </c>
      <c r="CD427" s="1299" t="s">
        <v>1752</v>
      </c>
      <c r="CE427" s="1300" t="s">
        <v>29</v>
      </c>
      <c r="CF427" s="1299" t="s">
        <v>1671</v>
      </c>
      <c r="CG427" s="1300" t="s">
        <v>20</v>
      </c>
      <c r="CH427" s="1299" t="s">
        <v>1494</v>
      </c>
      <c r="CI427" s="1300" t="s">
        <v>20</v>
      </c>
      <c r="CJ427" s="1506"/>
      <c r="CK427" s="1506"/>
      <c r="CL427" s="1299" t="s">
        <v>690</v>
      </c>
      <c r="CM427" s="1300" t="s">
        <v>20</v>
      </c>
      <c r="CN427" s="1299" t="s">
        <v>1645</v>
      </c>
      <c r="CO427" s="1300" t="s">
        <v>29</v>
      </c>
      <c r="CP427" s="1506"/>
      <c r="CQ427" s="1506"/>
      <c r="CR427" s="1299"/>
      <c r="CS427" s="1300"/>
      <c r="CT427" s="1506"/>
      <c r="CU427" s="1506"/>
      <c r="CV427" s="1299" t="s">
        <v>1794</v>
      </c>
      <c r="CW427" s="1300" t="s">
        <v>20</v>
      </c>
      <c r="CX427" s="1299" t="s">
        <v>1587</v>
      </c>
      <c r="CY427" s="1300" t="s">
        <v>29</v>
      </c>
      <c r="CZ427" s="1299" t="s">
        <v>1534</v>
      </c>
      <c r="DA427" s="1300" t="s">
        <v>20</v>
      </c>
      <c r="DB427" s="1299" t="s">
        <v>1745</v>
      </c>
      <c r="DC427" s="1300" t="s">
        <v>29</v>
      </c>
      <c r="DD427" s="1299"/>
      <c r="DE427" s="1300"/>
      <c r="DF427" s="1299"/>
      <c r="DG427" s="1300"/>
      <c r="DH427" s="1299"/>
      <c r="DI427" s="1300"/>
      <c r="DJ427" s="1299" t="s">
        <v>1711</v>
      </c>
      <c r="DK427" s="496" t="s">
        <v>766</v>
      </c>
      <c r="DL427" s="1506"/>
      <c r="DM427" s="1506"/>
      <c r="DN427" s="1299"/>
      <c r="DO427" s="1300"/>
      <c r="DP427" s="1299"/>
      <c r="DQ427" s="1300"/>
      <c r="DR427" s="1299"/>
      <c r="DS427" s="1300"/>
      <c r="DT427" s="1299" t="s">
        <v>1784</v>
      </c>
      <c r="DU427" s="1300" t="s">
        <v>29</v>
      </c>
      <c r="DV427" s="1299"/>
      <c r="DW427" s="1300"/>
      <c r="DX427" s="1506"/>
      <c r="DY427" s="1506"/>
      <c r="DZ427" s="1696"/>
      <c r="EA427" s="1697"/>
      <c r="EB427" s="1299" t="s">
        <v>1841</v>
      </c>
      <c r="EC427" s="1300" t="s">
        <v>598</v>
      </c>
      <c r="ED427" s="1506"/>
      <c r="EE427" s="1506"/>
      <c r="EF427" s="1696"/>
      <c r="EG427" s="1697"/>
      <c r="EH427" s="1263"/>
      <c r="EI427" s="1263"/>
      <c r="EJ427" s="1299" t="s">
        <v>2030</v>
      </c>
      <c r="EK427" s="1300" t="s">
        <v>20</v>
      </c>
      <c r="EL427" s="1506"/>
      <c r="EM427" s="1506"/>
      <c r="EN427" s="1299">
        <v>0</v>
      </c>
      <c r="EO427" s="1300">
        <v>0</v>
      </c>
      <c r="EP427" s="1299"/>
      <c r="EQ427" s="1300"/>
      <c r="ER427" s="1506"/>
      <c r="ES427" s="1506"/>
      <c r="ET427" s="1506"/>
      <c r="EU427" s="1506"/>
      <c r="EV427" s="1506"/>
      <c r="EW427" s="1506"/>
      <c r="EX427" s="1506"/>
      <c r="EY427" s="1506"/>
      <c r="EZ427" s="1299"/>
      <c r="FA427" s="1300"/>
      <c r="FB427" s="1506"/>
      <c r="FC427" s="1506"/>
      <c r="FD427" s="1696"/>
      <c r="FE427" s="1697"/>
      <c r="FF427" s="1696"/>
      <c r="FG427" s="1697"/>
      <c r="FH427" s="1696"/>
      <c r="FI427" s="1697"/>
      <c r="FJ427" s="1506"/>
      <c r="FK427" s="1506"/>
      <c r="FL427" s="1506"/>
      <c r="FM427" s="1506"/>
      <c r="FN427" s="1506"/>
      <c r="FO427" s="1506"/>
      <c r="FP427" s="1506"/>
      <c r="FQ427" s="1506"/>
      <c r="FR427" s="1506"/>
      <c r="FS427" s="1506"/>
      <c r="FT427" s="1506"/>
      <c r="FU427" s="1506"/>
      <c r="FV427" s="1506"/>
      <c r="FW427" s="1506"/>
      <c r="FX427" s="1506"/>
      <c r="FY427" s="1506"/>
      <c r="FZ427" s="1506"/>
      <c r="GA427" s="1506"/>
      <c r="GB427" s="1506"/>
      <c r="GC427" s="1506"/>
      <c r="GD427" s="1506"/>
      <c r="GE427" s="1506"/>
      <c r="GF427" s="1506"/>
      <c r="GG427" s="1506"/>
      <c r="GH427" s="1506"/>
      <c r="GI427" s="1506"/>
      <c r="GJ427" s="1299"/>
      <c r="GK427" s="1300"/>
      <c r="GL427" s="1299"/>
      <c r="GM427" s="1300"/>
    </row>
    <row r="428" spans="1:195" ht="13.5" hidden="1" customHeight="1" outlineLevel="1" x14ac:dyDescent="0.15">
      <c r="A428" s="2864"/>
      <c r="B428" s="502">
        <v>0</v>
      </c>
      <c r="C428" s="482">
        <v>0</v>
      </c>
      <c r="D428" s="502">
        <v>0</v>
      </c>
      <c r="E428" s="482">
        <v>0</v>
      </c>
      <c r="F428" s="1087"/>
      <c r="G428" s="1087"/>
      <c r="H428" s="502">
        <v>0</v>
      </c>
      <c r="I428" s="482">
        <v>0</v>
      </c>
      <c r="J428" s="502">
        <v>0</v>
      </c>
      <c r="K428" s="483">
        <v>0</v>
      </c>
      <c r="L428" s="502">
        <v>0</v>
      </c>
      <c r="M428" s="482">
        <v>0</v>
      </c>
      <c r="N428" s="502">
        <v>0</v>
      </c>
      <c r="O428" s="482">
        <v>0</v>
      </c>
      <c r="P428" s="1087"/>
      <c r="Q428" s="1087"/>
      <c r="R428" s="502">
        <v>0</v>
      </c>
      <c r="S428" s="482">
        <v>0</v>
      </c>
      <c r="T428" s="502">
        <v>0</v>
      </c>
      <c r="U428" s="482">
        <v>0</v>
      </c>
      <c r="V428" s="502">
        <v>0</v>
      </c>
      <c r="W428" s="482">
        <v>0</v>
      </c>
      <c r="X428" s="1087"/>
      <c r="Y428" s="1087"/>
      <c r="Z428" s="1087"/>
      <c r="AA428" s="1087"/>
      <c r="AB428" s="502">
        <v>0</v>
      </c>
      <c r="AC428" s="482">
        <v>0</v>
      </c>
      <c r="AD428" s="502">
        <v>0</v>
      </c>
      <c r="AE428" s="482">
        <v>0</v>
      </c>
      <c r="AF428" s="502">
        <v>0</v>
      </c>
      <c r="AG428" s="482">
        <v>0</v>
      </c>
      <c r="AH428" s="502">
        <v>0</v>
      </c>
      <c r="AI428" s="482">
        <v>0</v>
      </c>
      <c r="AJ428" s="1087"/>
      <c r="AK428" s="1087"/>
      <c r="AL428" s="502"/>
      <c r="AM428" s="482"/>
      <c r="AN428" s="1087"/>
      <c r="AO428" s="1087"/>
      <c r="AP428" s="502"/>
      <c r="AQ428" s="482"/>
      <c r="AR428" s="502">
        <v>0</v>
      </c>
      <c r="AS428" s="482">
        <v>0</v>
      </c>
      <c r="AT428" s="502"/>
      <c r="AU428" s="482"/>
      <c r="AV428" s="502">
        <v>0</v>
      </c>
      <c r="AW428" s="482">
        <v>0</v>
      </c>
      <c r="AX428" s="1087"/>
      <c r="AY428" s="1087"/>
      <c r="AZ428" s="502">
        <v>0</v>
      </c>
      <c r="BA428" s="482">
        <v>0</v>
      </c>
      <c r="BB428" s="502">
        <v>0</v>
      </c>
      <c r="BC428" s="482">
        <v>0</v>
      </c>
      <c r="BD428" s="502">
        <v>0</v>
      </c>
      <c r="BE428" s="482">
        <v>0</v>
      </c>
      <c r="BF428" s="502">
        <v>0</v>
      </c>
      <c r="BG428" s="482">
        <v>0</v>
      </c>
      <c r="BH428" s="502">
        <v>0</v>
      </c>
      <c r="BI428" s="482">
        <v>0</v>
      </c>
      <c r="BJ428" s="1087"/>
      <c r="BK428" s="1087"/>
      <c r="BL428" s="502"/>
      <c r="BM428" s="482"/>
      <c r="BN428" s="502"/>
      <c r="BO428" s="482"/>
      <c r="BP428" s="1087"/>
      <c r="BQ428" s="1087"/>
      <c r="BR428" s="502">
        <v>0</v>
      </c>
      <c r="BS428" s="482">
        <v>0</v>
      </c>
      <c r="BT428" s="1087"/>
      <c r="BU428" s="1087"/>
      <c r="BV428" s="502">
        <v>0</v>
      </c>
      <c r="BW428" s="482">
        <v>0</v>
      </c>
      <c r="BX428" s="502">
        <v>0</v>
      </c>
      <c r="BY428" s="482">
        <v>0</v>
      </c>
      <c r="BZ428" s="502">
        <v>0</v>
      </c>
      <c r="CA428" s="482">
        <v>0</v>
      </c>
      <c r="CB428" s="502" t="s">
        <v>1841</v>
      </c>
      <c r="CC428" s="482" t="s">
        <v>20</v>
      </c>
      <c r="CD428" s="502">
        <v>0</v>
      </c>
      <c r="CE428" s="482">
        <v>0</v>
      </c>
      <c r="CF428" s="502">
        <v>0</v>
      </c>
      <c r="CG428" s="482">
        <v>0</v>
      </c>
      <c r="CH428" s="502">
        <v>0</v>
      </c>
      <c r="CI428" s="482">
        <v>0</v>
      </c>
      <c r="CJ428" s="1087"/>
      <c r="CK428" s="1087"/>
      <c r="CL428" s="502">
        <v>0</v>
      </c>
      <c r="CM428" s="482">
        <v>0</v>
      </c>
      <c r="CN428" s="502">
        <v>0</v>
      </c>
      <c r="CO428" s="482">
        <v>0</v>
      </c>
      <c r="CP428" s="1087"/>
      <c r="CQ428" s="1087"/>
      <c r="CR428" s="502"/>
      <c r="CS428" s="482"/>
      <c r="CT428" s="1087"/>
      <c r="CU428" s="1087"/>
      <c r="CV428" s="502">
        <v>0</v>
      </c>
      <c r="CW428" s="482">
        <v>0</v>
      </c>
      <c r="CX428" s="502">
        <v>0</v>
      </c>
      <c r="CY428" s="482">
        <v>0</v>
      </c>
      <c r="CZ428" s="502">
        <v>0</v>
      </c>
      <c r="DA428" s="482">
        <v>0</v>
      </c>
      <c r="DB428" s="502">
        <v>0</v>
      </c>
      <c r="DC428" s="482">
        <v>0</v>
      </c>
      <c r="DD428" s="502"/>
      <c r="DE428" s="482"/>
      <c r="DF428" s="502"/>
      <c r="DG428" s="482"/>
      <c r="DH428" s="502"/>
      <c r="DI428" s="482"/>
      <c r="DJ428" s="502" t="s">
        <v>1855</v>
      </c>
      <c r="DK428" s="482" t="s">
        <v>20</v>
      </c>
      <c r="DL428" s="1087"/>
      <c r="DM428" s="1087"/>
      <c r="DN428" s="502"/>
      <c r="DO428" s="482"/>
      <c r="DP428" s="502"/>
      <c r="DQ428" s="482"/>
      <c r="DR428" s="502"/>
      <c r="DS428" s="482"/>
      <c r="DT428" s="502">
        <v>0</v>
      </c>
      <c r="DU428" s="482">
        <v>0</v>
      </c>
      <c r="DV428" s="502"/>
      <c r="DW428" s="482"/>
      <c r="DX428" s="1087"/>
      <c r="DY428" s="1087"/>
      <c r="DZ428" s="1686"/>
      <c r="EA428" s="498"/>
      <c r="EB428" s="502">
        <v>0</v>
      </c>
      <c r="EC428" s="482">
        <v>0</v>
      </c>
      <c r="ED428" s="1087"/>
      <c r="EE428" s="1087"/>
      <c r="EF428" s="1686"/>
      <c r="EG428" s="498"/>
      <c r="EH428" s="1087"/>
      <c r="EI428" s="1087"/>
      <c r="EJ428" s="502" t="s">
        <v>2031</v>
      </c>
      <c r="EK428" s="482" t="s">
        <v>29</v>
      </c>
      <c r="EL428" s="1087"/>
      <c r="EM428" s="1087"/>
      <c r="EN428" s="502">
        <v>0</v>
      </c>
      <c r="EO428" s="482">
        <v>0</v>
      </c>
      <c r="EP428" s="502"/>
      <c r="EQ428" s="482"/>
      <c r="ER428" s="1087"/>
      <c r="ES428" s="1087"/>
      <c r="ET428" s="1087"/>
      <c r="EU428" s="1087"/>
      <c r="EV428" s="1087"/>
      <c r="EW428" s="1087"/>
      <c r="EX428" s="1087"/>
      <c r="EY428" s="1087"/>
      <c r="EZ428" s="502"/>
      <c r="FA428" s="482"/>
      <c r="FB428" s="1087"/>
      <c r="FC428" s="1087"/>
      <c r="FD428" s="1686"/>
      <c r="FE428" s="498"/>
      <c r="FF428" s="1686"/>
      <c r="FG428" s="498"/>
      <c r="FH428" s="1686"/>
      <c r="FI428" s="498"/>
      <c r="FJ428" s="1087"/>
      <c r="FK428" s="1087"/>
      <c r="FL428" s="1087"/>
      <c r="FM428" s="1087"/>
      <c r="FN428" s="1087"/>
      <c r="FO428" s="1087"/>
      <c r="FP428" s="1087"/>
      <c r="FQ428" s="1087"/>
      <c r="FR428" s="1087"/>
      <c r="FS428" s="1087"/>
      <c r="FT428" s="1087"/>
      <c r="FU428" s="1087"/>
      <c r="FV428" s="1087"/>
      <c r="FW428" s="1087"/>
      <c r="FX428" s="1087"/>
      <c r="FY428" s="1087"/>
      <c r="FZ428" s="1087"/>
      <c r="GA428" s="1087"/>
      <c r="GB428" s="1087"/>
      <c r="GC428" s="1087"/>
      <c r="GD428" s="1087"/>
      <c r="GE428" s="1087"/>
      <c r="GF428" s="1087"/>
      <c r="GG428" s="1087"/>
      <c r="GH428" s="1087"/>
      <c r="GI428" s="1087"/>
      <c r="GJ428" s="502"/>
      <c r="GK428" s="482"/>
      <c r="GL428" s="502"/>
      <c r="GM428" s="482"/>
    </row>
    <row r="429" spans="1:195" ht="13.5" hidden="1" customHeight="1" outlineLevel="1" x14ac:dyDescent="0.15">
      <c r="A429" s="2863">
        <v>45242</v>
      </c>
      <c r="B429" s="1495" t="s">
        <v>1849</v>
      </c>
      <c r="C429" s="1066" t="s">
        <v>29</v>
      </c>
      <c r="D429" s="1495" t="s">
        <v>1494</v>
      </c>
      <c r="E429" s="1066" t="s">
        <v>29</v>
      </c>
      <c r="F429" s="1081"/>
      <c r="G429" s="1081"/>
      <c r="H429" s="1495" t="s">
        <v>1640</v>
      </c>
      <c r="I429" s="1066" t="s">
        <v>20</v>
      </c>
      <c r="J429" s="1495" t="s">
        <v>2056</v>
      </c>
      <c r="K429" s="1081" t="s">
        <v>29</v>
      </c>
      <c r="L429" s="1495" t="s">
        <v>1853</v>
      </c>
      <c r="M429" s="1066" t="s">
        <v>29</v>
      </c>
      <c r="N429" s="1495" t="s">
        <v>1788</v>
      </c>
      <c r="O429" s="1066" t="s">
        <v>20</v>
      </c>
      <c r="P429" s="1081"/>
      <c r="Q429" s="1081"/>
      <c r="R429" s="1495" t="s">
        <v>2053</v>
      </c>
      <c r="S429" s="1066" t="s">
        <v>29</v>
      </c>
      <c r="T429" s="1495" t="s">
        <v>1658</v>
      </c>
      <c r="U429" s="1066" t="s">
        <v>29</v>
      </c>
      <c r="V429" s="1495" t="s">
        <v>982</v>
      </c>
      <c r="W429" s="1066" t="s">
        <v>29</v>
      </c>
      <c r="X429" s="1081"/>
      <c r="Y429" s="1081"/>
      <c r="Z429" s="1081"/>
      <c r="AA429" s="1081"/>
      <c r="AB429" s="1495" t="s">
        <v>5</v>
      </c>
      <c r="AC429" s="1066">
        <v>0</v>
      </c>
      <c r="AD429" s="1495" t="s">
        <v>5</v>
      </c>
      <c r="AE429" s="1066">
        <v>0</v>
      </c>
      <c r="AF429" s="1495" t="s">
        <v>1356</v>
      </c>
      <c r="AG429" s="1121" t="s">
        <v>764</v>
      </c>
      <c r="AH429" s="1495" t="s">
        <v>1724</v>
      </c>
      <c r="AI429" s="1066" t="s">
        <v>29</v>
      </c>
      <c r="AJ429" s="1081"/>
      <c r="AK429" s="1081"/>
      <c r="AL429" s="1495"/>
      <c r="AM429" s="427"/>
      <c r="AN429" s="1081"/>
      <c r="AO429" s="1081"/>
      <c r="AP429" s="1495"/>
      <c r="AQ429" s="1066"/>
      <c r="AR429" s="1495" t="s">
        <v>1794</v>
      </c>
      <c r="AS429" s="1066" t="s">
        <v>20</v>
      </c>
      <c r="AT429" s="1495"/>
      <c r="AU429" s="427"/>
      <c r="AV429" s="1495" t="s">
        <v>1854</v>
      </c>
      <c r="AW429" s="1066" t="s">
        <v>29</v>
      </c>
      <c r="AX429" s="1081"/>
      <c r="AY429" s="1081"/>
      <c r="AZ429" s="1495" t="s">
        <v>887</v>
      </c>
      <c r="BA429" s="1066" t="s">
        <v>29</v>
      </c>
      <c r="BB429" s="1495" t="s">
        <v>2055</v>
      </c>
      <c r="BC429" s="1066" t="s">
        <v>29</v>
      </c>
      <c r="BD429" s="1495" t="s">
        <v>1792</v>
      </c>
      <c r="BE429" s="1066" t="s">
        <v>20</v>
      </c>
      <c r="BF429" s="1495" t="s">
        <v>1746</v>
      </c>
      <c r="BG429" s="1066" t="s">
        <v>29</v>
      </c>
      <c r="BH429" s="1495" t="s">
        <v>1790</v>
      </c>
      <c r="BI429" s="1066" t="s">
        <v>29</v>
      </c>
      <c r="BJ429" s="1081"/>
      <c r="BK429" s="1081"/>
      <c r="BL429" s="1495"/>
      <c r="BM429" s="427"/>
      <c r="BN429" s="1495"/>
      <c r="BO429" s="427"/>
      <c r="BP429" s="1081"/>
      <c r="BQ429" s="1081"/>
      <c r="BR429" s="1495" t="s">
        <v>1841</v>
      </c>
      <c r="BS429" s="1066" t="s">
        <v>20</v>
      </c>
      <c r="BT429" s="1081"/>
      <c r="BU429" s="1081"/>
      <c r="BV429" s="1495" t="s">
        <v>1587</v>
      </c>
      <c r="BW429" s="1066" t="s">
        <v>20</v>
      </c>
      <c r="BX429" s="1495" t="s">
        <v>1736</v>
      </c>
      <c r="BY429" s="1066" t="s">
        <v>29</v>
      </c>
      <c r="BZ429" s="1495" t="s">
        <v>1424</v>
      </c>
      <c r="CA429" s="1066" t="s">
        <v>29</v>
      </c>
      <c r="CB429" s="1495" t="s">
        <v>748</v>
      </c>
      <c r="CC429" s="1121" t="s">
        <v>764</v>
      </c>
      <c r="CD429" s="1495" t="s">
        <v>633</v>
      </c>
      <c r="CE429" s="1066" t="s">
        <v>29</v>
      </c>
      <c r="CF429" s="1495" t="s">
        <v>5</v>
      </c>
      <c r="CG429" s="1066">
        <v>0</v>
      </c>
      <c r="CH429" s="1495" t="s">
        <v>1534</v>
      </c>
      <c r="CI429" s="1066" t="s">
        <v>29</v>
      </c>
      <c r="CJ429" s="1081"/>
      <c r="CK429" s="1081"/>
      <c r="CL429" s="1495" t="s">
        <v>1647</v>
      </c>
      <c r="CM429" s="1066" t="s">
        <v>20</v>
      </c>
      <c r="CN429" s="1495" t="s">
        <v>1701</v>
      </c>
      <c r="CO429" s="1066" t="s">
        <v>20</v>
      </c>
      <c r="CP429" s="1081"/>
      <c r="CQ429" s="1081"/>
      <c r="CR429" s="1495"/>
      <c r="CS429" s="427"/>
      <c r="CT429" s="1081"/>
      <c r="CU429" s="1081"/>
      <c r="CV429" s="1495" t="s">
        <v>5</v>
      </c>
      <c r="CW429" s="427">
        <v>0</v>
      </c>
      <c r="CX429" s="1495" t="s">
        <v>1768</v>
      </c>
      <c r="CY429" s="1066" t="s">
        <v>20</v>
      </c>
      <c r="CZ429" s="1495" t="s">
        <v>629</v>
      </c>
      <c r="DA429" s="1066" t="s">
        <v>20</v>
      </c>
      <c r="DB429" s="1495" t="s">
        <v>1769</v>
      </c>
      <c r="DC429" s="1066" t="s">
        <v>29</v>
      </c>
      <c r="DD429" s="1495"/>
      <c r="DE429" s="427"/>
      <c r="DF429" s="1495"/>
      <c r="DG429" s="427">
        <v>0</v>
      </c>
      <c r="DH429" s="1495"/>
      <c r="DI429" s="427"/>
      <c r="DJ429" s="1495" t="s">
        <v>2062</v>
      </c>
      <c r="DK429" s="1066" t="s">
        <v>20</v>
      </c>
      <c r="DL429" s="1081"/>
      <c r="DM429" s="1081"/>
      <c r="DN429" s="1495"/>
      <c r="DO429" s="427"/>
      <c r="DP429" s="1495"/>
      <c r="DQ429" s="427">
        <v>0</v>
      </c>
      <c r="DR429" s="1495"/>
      <c r="DS429" s="427"/>
      <c r="DT429" s="1495" t="s">
        <v>2060</v>
      </c>
      <c r="DU429" s="1066" t="s">
        <v>20</v>
      </c>
      <c r="DV429" s="1495"/>
      <c r="DW429" s="427"/>
      <c r="DX429" s="1081"/>
      <c r="DY429" s="1081"/>
      <c r="DZ429" s="1687"/>
      <c r="EA429" s="1066"/>
      <c r="EB429" s="1495" t="s">
        <v>1777</v>
      </c>
      <c r="EC429" s="1066" t="s">
        <v>29</v>
      </c>
      <c r="ED429" s="1081"/>
      <c r="EE429" s="1081"/>
      <c r="EF429" s="1687"/>
      <c r="EG429" s="1066"/>
      <c r="EH429" s="1081"/>
      <c r="EI429" s="1081"/>
      <c r="EJ429" s="1495">
        <v>0</v>
      </c>
      <c r="EK429" s="1066">
        <v>0</v>
      </c>
      <c r="EL429" s="1081"/>
      <c r="EM429" s="1081"/>
      <c r="EN429" s="1495" t="s">
        <v>5</v>
      </c>
      <c r="EO429" s="1066">
        <v>0</v>
      </c>
      <c r="EP429" s="1495"/>
      <c r="EQ429" s="427"/>
      <c r="ER429" s="1081"/>
      <c r="ES429" s="1081"/>
      <c r="ET429" s="1081"/>
      <c r="EU429" s="1081"/>
      <c r="EV429" s="1081"/>
      <c r="EW429" s="1081"/>
      <c r="EX429" s="1081"/>
      <c r="EY429" s="1081"/>
      <c r="EZ429" s="1495"/>
      <c r="FA429" s="427">
        <v>0</v>
      </c>
      <c r="FB429" s="1081"/>
      <c r="FC429" s="1081"/>
      <c r="FD429" s="1687"/>
      <c r="FE429" s="1066"/>
      <c r="FF429" s="1687"/>
      <c r="FG429" s="1066"/>
      <c r="FH429" s="1687"/>
      <c r="FI429" s="1066"/>
      <c r="FJ429" s="1081"/>
      <c r="FK429" s="1081"/>
      <c r="FL429" s="1081"/>
      <c r="FM429" s="1081"/>
      <c r="FN429" s="1081"/>
      <c r="FO429" s="1081"/>
      <c r="FP429" s="1081"/>
      <c r="FQ429" s="1081"/>
      <c r="FR429" s="1081"/>
      <c r="FS429" s="1081"/>
      <c r="FT429" s="1081"/>
      <c r="FU429" s="1081"/>
      <c r="FV429" s="1081"/>
      <c r="FW429" s="1081"/>
      <c r="FX429" s="1081"/>
      <c r="FY429" s="1081"/>
      <c r="FZ429" s="1081"/>
      <c r="GA429" s="1081"/>
      <c r="GB429" s="1081"/>
      <c r="GC429" s="1081"/>
      <c r="GD429" s="1081"/>
      <c r="GE429" s="1081"/>
      <c r="GF429" s="1081"/>
      <c r="GG429" s="1081"/>
      <c r="GH429" s="1081"/>
      <c r="GI429" s="1081"/>
      <c r="GJ429" s="446"/>
      <c r="GK429" s="427"/>
      <c r="GL429" s="1495"/>
      <c r="GM429" s="427"/>
    </row>
    <row r="430" spans="1:195" ht="13.5" hidden="1" customHeight="1" outlineLevel="1" x14ac:dyDescent="0.15">
      <c r="A430" s="2864"/>
      <c r="B430" s="430" t="s">
        <v>1741</v>
      </c>
      <c r="C430" s="429" t="s">
        <v>20</v>
      </c>
      <c r="D430" s="430" t="s">
        <v>1707</v>
      </c>
      <c r="E430" s="429" t="s">
        <v>20</v>
      </c>
      <c r="F430" s="1082"/>
      <c r="G430" s="1082"/>
      <c r="H430" s="430" t="s">
        <v>1029</v>
      </c>
      <c r="I430" s="429" t="s">
        <v>20</v>
      </c>
      <c r="J430" s="430" t="s">
        <v>629</v>
      </c>
      <c r="K430" s="464" t="s">
        <v>20</v>
      </c>
      <c r="L430" s="430" t="s">
        <v>1809</v>
      </c>
      <c r="M430" s="429" t="s">
        <v>20</v>
      </c>
      <c r="N430" s="430" t="s">
        <v>1752</v>
      </c>
      <c r="O430" s="429" t="s">
        <v>29</v>
      </c>
      <c r="P430" s="1082"/>
      <c r="Q430" s="1082"/>
      <c r="R430" s="430" t="s">
        <v>2025</v>
      </c>
      <c r="S430" s="429" t="s">
        <v>29</v>
      </c>
      <c r="T430" s="430" t="s">
        <v>1035</v>
      </c>
      <c r="U430" s="429" t="s">
        <v>29</v>
      </c>
      <c r="V430" s="430" t="s">
        <v>1806</v>
      </c>
      <c r="W430" s="429" t="s">
        <v>20</v>
      </c>
      <c r="X430" s="1082"/>
      <c r="Y430" s="1082"/>
      <c r="Z430" s="1082"/>
      <c r="AA430" s="1082"/>
      <c r="AB430" s="430">
        <v>0</v>
      </c>
      <c r="AC430" s="429">
        <v>0</v>
      </c>
      <c r="AD430" s="430">
        <v>0</v>
      </c>
      <c r="AE430" s="429">
        <v>0</v>
      </c>
      <c r="AF430" s="430" t="s">
        <v>1494</v>
      </c>
      <c r="AG430" s="429" t="s">
        <v>29</v>
      </c>
      <c r="AH430" s="430" t="s">
        <v>1852</v>
      </c>
      <c r="AI430" s="429" t="s">
        <v>20</v>
      </c>
      <c r="AJ430" s="1082"/>
      <c r="AK430" s="1082"/>
      <c r="AL430" s="430"/>
      <c r="AM430" s="429"/>
      <c r="AN430" s="1082"/>
      <c r="AO430" s="1082"/>
      <c r="AP430" s="430"/>
      <c r="AQ430" s="429"/>
      <c r="AR430" s="430" t="s">
        <v>1854</v>
      </c>
      <c r="AS430" s="429" t="s">
        <v>29</v>
      </c>
      <c r="AT430" s="430"/>
      <c r="AU430" s="429"/>
      <c r="AV430" s="430" t="s">
        <v>1745</v>
      </c>
      <c r="AW430" s="429" t="s">
        <v>598</v>
      </c>
      <c r="AX430" s="1082"/>
      <c r="AY430" s="1082"/>
      <c r="AZ430" s="430" t="s">
        <v>1640</v>
      </c>
      <c r="BA430" s="429" t="s">
        <v>29</v>
      </c>
      <c r="BB430" s="430" t="s">
        <v>1724</v>
      </c>
      <c r="BC430" s="429" t="s">
        <v>29</v>
      </c>
      <c r="BD430" s="430" t="s">
        <v>1567</v>
      </c>
      <c r="BE430" s="429" t="s">
        <v>20</v>
      </c>
      <c r="BF430" s="430" t="s">
        <v>1790</v>
      </c>
      <c r="BG430" s="429" t="s">
        <v>29</v>
      </c>
      <c r="BH430" s="430" t="s">
        <v>1089</v>
      </c>
      <c r="BI430" s="429" t="s">
        <v>20</v>
      </c>
      <c r="BJ430" s="1082"/>
      <c r="BK430" s="1082"/>
      <c r="BL430" s="430"/>
      <c r="BM430" s="429"/>
      <c r="BN430" s="430"/>
      <c r="BO430" s="429"/>
      <c r="BP430" s="1082"/>
      <c r="BQ430" s="1082"/>
      <c r="BR430" s="430" t="s">
        <v>1424</v>
      </c>
      <c r="BS430" s="429" t="s">
        <v>29</v>
      </c>
      <c r="BT430" s="1082"/>
      <c r="BU430" s="1082"/>
      <c r="BV430" s="430" t="s">
        <v>1711</v>
      </c>
      <c r="BW430" s="429" t="s">
        <v>29</v>
      </c>
      <c r="BX430" s="430" t="s">
        <v>1709</v>
      </c>
      <c r="BY430" s="429" t="s">
        <v>29</v>
      </c>
      <c r="BZ430" s="430" t="s">
        <v>748</v>
      </c>
      <c r="CA430" s="429" t="s">
        <v>29</v>
      </c>
      <c r="CB430" s="430" t="s">
        <v>2057</v>
      </c>
      <c r="CC430" s="429" t="s">
        <v>20</v>
      </c>
      <c r="CD430" s="430" t="s">
        <v>1768</v>
      </c>
      <c r="CE430" s="429" t="s">
        <v>29</v>
      </c>
      <c r="CF430" s="430">
        <v>0</v>
      </c>
      <c r="CG430" s="429">
        <v>0</v>
      </c>
      <c r="CH430" s="430" t="s">
        <v>2056</v>
      </c>
      <c r="CI430" s="429" t="s">
        <v>29</v>
      </c>
      <c r="CJ430" s="1082"/>
      <c r="CK430" s="1082"/>
      <c r="CL430" s="430" t="s">
        <v>2063</v>
      </c>
      <c r="CM430" s="507" t="s">
        <v>1350</v>
      </c>
      <c r="CN430" s="430" t="s">
        <v>2055</v>
      </c>
      <c r="CO430" s="429" t="s">
        <v>29</v>
      </c>
      <c r="CP430" s="1082"/>
      <c r="CQ430" s="1082"/>
      <c r="CR430" s="430"/>
      <c r="CS430" s="429"/>
      <c r="CT430" s="1082"/>
      <c r="CU430" s="1082"/>
      <c r="CV430" s="430">
        <v>0</v>
      </c>
      <c r="CW430" s="429">
        <v>0</v>
      </c>
      <c r="CX430" s="430" t="s">
        <v>1755</v>
      </c>
      <c r="CY430" s="429" t="s">
        <v>20</v>
      </c>
      <c r="CZ430" s="430" t="s">
        <v>1088</v>
      </c>
      <c r="DA430" s="429" t="s">
        <v>20</v>
      </c>
      <c r="DB430" s="430" t="s">
        <v>2027</v>
      </c>
      <c r="DC430" s="429" t="s">
        <v>29</v>
      </c>
      <c r="DD430" s="430"/>
      <c r="DE430" s="429"/>
      <c r="DF430" s="430">
        <v>0</v>
      </c>
      <c r="DG430" s="429">
        <v>0</v>
      </c>
      <c r="DH430" s="430"/>
      <c r="DI430" s="429"/>
      <c r="DJ430" s="430" t="s">
        <v>1777</v>
      </c>
      <c r="DK430" s="429" t="s">
        <v>29</v>
      </c>
      <c r="DL430" s="1082"/>
      <c r="DM430" s="1082"/>
      <c r="DN430" s="430"/>
      <c r="DO430" s="429"/>
      <c r="DP430" s="430">
        <v>0</v>
      </c>
      <c r="DQ430" s="429">
        <v>0</v>
      </c>
      <c r="DR430" s="430"/>
      <c r="DS430" s="429"/>
      <c r="DT430" s="430" t="s">
        <v>1534</v>
      </c>
      <c r="DU430" s="429" t="s">
        <v>20</v>
      </c>
      <c r="DV430" s="430"/>
      <c r="DW430" s="429"/>
      <c r="DX430" s="1082"/>
      <c r="DY430" s="1082"/>
      <c r="DZ430" s="1688"/>
      <c r="EA430" s="1689"/>
      <c r="EB430" s="430" t="s">
        <v>2060</v>
      </c>
      <c r="EC430" s="429" t="s">
        <v>20</v>
      </c>
      <c r="ED430" s="1082"/>
      <c r="EE430" s="1082"/>
      <c r="EF430" s="1688"/>
      <c r="EG430" s="1689"/>
      <c r="EH430" s="1082"/>
      <c r="EI430" s="1082"/>
      <c r="EJ430" s="430">
        <v>0</v>
      </c>
      <c r="EK430" s="429">
        <v>0</v>
      </c>
      <c r="EL430" s="1082"/>
      <c r="EM430" s="1082"/>
      <c r="EN430" s="430">
        <v>0</v>
      </c>
      <c r="EO430" s="429">
        <v>0</v>
      </c>
      <c r="EP430" s="430"/>
      <c r="EQ430" s="429"/>
      <c r="ER430" s="1082"/>
      <c r="ES430" s="1082"/>
      <c r="ET430" s="1082"/>
      <c r="EU430" s="1082"/>
      <c r="EV430" s="1082"/>
      <c r="EW430" s="1082"/>
      <c r="EX430" s="1082"/>
      <c r="EY430" s="1082"/>
      <c r="EZ430" s="430">
        <v>0</v>
      </c>
      <c r="FA430" s="429">
        <v>0</v>
      </c>
      <c r="FB430" s="1082"/>
      <c r="FC430" s="1082"/>
      <c r="FD430" s="1688"/>
      <c r="FE430" s="1689"/>
      <c r="FF430" s="1688"/>
      <c r="FG430" s="1689"/>
      <c r="FH430" s="1688"/>
      <c r="FI430" s="1689"/>
      <c r="FJ430" s="1082"/>
      <c r="FK430" s="1082"/>
      <c r="FL430" s="1082"/>
      <c r="FM430" s="1082"/>
      <c r="FN430" s="1082"/>
      <c r="FO430" s="1082"/>
      <c r="FP430" s="1082"/>
      <c r="FQ430" s="1082"/>
      <c r="FR430" s="1082"/>
      <c r="FS430" s="1082"/>
      <c r="FT430" s="1082"/>
      <c r="FU430" s="1082"/>
      <c r="FV430" s="1082"/>
      <c r="FW430" s="1082"/>
      <c r="FX430" s="1082"/>
      <c r="FY430" s="1082"/>
      <c r="FZ430" s="1082"/>
      <c r="GA430" s="1082"/>
      <c r="GB430" s="1082"/>
      <c r="GC430" s="1082"/>
      <c r="GD430" s="1082"/>
      <c r="GE430" s="1082"/>
      <c r="GF430" s="1082"/>
      <c r="GG430" s="1082"/>
      <c r="GH430" s="1082"/>
      <c r="GI430" s="1082"/>
      <c r="GJ430" s="428"/>
      <c r="GK430" s="429"/>
      <c r="GL430" s="430"/>
      <c r="GM430" s="429"/>
    </row>
    <row r="431" spans="1:195" ht="13.5" hidden="1" customHeight="1" outlineLevel="1" x14ac:dyDescent="0.15">
      <c r="A431" s="2864"/>
      <c r="B431" s="430" t="s">
        <v>2016</v>
      </c>
      <c r="C431" s="429" t="s">
        <v>20</v>
      </c>
      <c r="D431" s="430" t="s">
        <v>2058</v>
      </c>
      <c r="E431" s="429" t="s">
        <v>29</v>
      </c>
      <c r="F431" s="1082"/>
      <c r="G431" s="1082"/>
      <c r="H431" s="430" t="s">
        <v>1658</v>
      </c>
      <c r="I431" s="429" t="s">
        <v>20</v>
      </c>
      <c r="J431" s="430" t="s">
        <v>1424</v>
      </c>
      <c r="K431" s="464" t="s">
        <v>20</v>
      </c>
      <c r="L431" s="430" t="s">
        <v>1035</v>
      </c>
      <c r="M431" s="429" t="s">
        <v>29</v>
      </c>
      <c r="N431" s="430" t="s">
        <v>1849</v>
      </c>
      <c r="O431" s="429" t="s">
        <v>20</v>
      </c>
      <c r="P431" s="1082"/>
      <c r="Q431" s="1082"/>
      <c r="R431" s="430" t="s">
        <v>2052</v>
      </c>
      <c r="S431" s="429" t="s">
        <v>29</v>
      </c>
      <c r="T431" s="430" t="s">
        <v>982</v>
      </c>
      <c r="U431" s="429" t="s">
        <v>20</v>
      </c>
      <c r="V431" s="430" t="s">
        <v>2053</v>
      </c>
      <c r="W431" s="429" t="s">
        <v>591</v>
      </c>
      <c r="X431" s="1082"/>
      <c r="Y431" s="1082"/>
      <c r="Z431" s="1082"/>
      <c r="AA431" s="1082"/>
      <c r="AB431" s="430">
        <v>0</v>
      </c>
      <c r="AC431" s="429">
        <v>0</v>
      </c>
      <c r="AD431" s="430">
        <v>0</v>
      </c>
      <c r="AE431" s="429">
        <v>0</v>
      </c>
      <c r="AF431" s="430" t="s">
        <v>633</v>
      </c>
      <c r="AG431" s="429" t="s">
        <v>20</v>
      </c>
      <c r="AH431" s="430" t="s">
        <v>748</v>
      </c>
      <c r="AI431" s="429" t="s">
        <v>20</v>
      </c>
      <c r="AJ431" s="1082"/>
      <c r="AK431" s="1082"/>
      <c r="AL431" s="430"/>
      <c r="AM431" s="429"/>
      <c r="AN431" s="1082"/>
      <c r="AO431" s="1082"/>
      <c r="AP431" s="430"/>
      <c r="AQ431" s="429"/>
      <c r="AR431" s="430" t="s">
        <v>2056</v>
      </c>
      <c r="AS431" s="429" t="s">
        <v>29</v>
      </c>
      <c r="AT431" s="430"/>
      <c r="AU431" s="429"/>
      <c r="AV431" s="430" t="s">
        <v>1356</v>
      </c>
      <c r="AW431" s="429" t="s">
        <v>29</v>
      </c>
      <c r="AX431" s="1082"/>
      <c r="AY431" s="1082"/>
      <c r="AZ431" s="430" t="s">
        <v>1741</v>
      </c>
      <c r="BA431" s="429" t="s">
        <v>20</v>
      </c>
      <c r="BB431" s="430" t="s">
        <v>1587</v>
      </c>
      <c r="BC431" s="429" t="s">
        <v>20</v>
      </c>
      <c r="BD431" s="430" t="s">
        <v>1724</v>
      </c>
      <c r="BE431" s="429" t="s">
        <v>29</v>
      </c>
      <c r="BF431" s="430" t="s">
        <v>1845</v>
      </c>
      <c r="BG431" s="429" t="s">
        <v>29</v>
      </c>
      <c r="BH431" s="430" t="s">
        <v>1640</v>
      </c>
      <c r="BI431" s="429" t="s">
        <v>20</v>
      </c>
      <c r="BJ431" s="1082"/>
      <c r="BK431" s="1082"/>
      <c r="BL431" s="430"/>
      <c r="BM431" s="429"/>
      <c r="BN431" s="430"/>
      <c r="BO431" s="429"/>
      <c r="BP431" s="1082"/>
      <c r="BQ431" s="1082"/>
      <c r="BR431" s="430" t="s">
        <v>1567</v>
      </c>
      <c r="BS431" s="429" t="s">
        <v>29</v>
      </c>
      <c r="BT431" s="1082"/>
      <c r="BU431" s="1082"/>
      <c r="BV431" s="430" t="s">
        <v>629</v>
      </c>
      <c r="BW431" s="429" t="s">
        <v>29</v>
      </c>
      <c r="BX431" s="430" t="s">
        <v>1707</v>
      </c>
      <c r="BY431" s="429" t="s">
        <v>29</v>
      </c>
      <c r="BZ431" s="430" t="s">
        <v>1494</v>
      </c>
      <c r="CA431" s="429" t="s">
        <v>29</v>
      </c>
      <c r="CB431" s="430" t="s">
        <v>1769</v>
      </c>
      <c r="CC431" s="429" t="s">
        <v>29</v>
      </c>
      <c r="CD431" s="430" t="s">
        <v>1794</v>
      </c>
      <c r="CE431" s="429" t="s">
        <v>20</v>
      </c>
      <c r="CF431" s="430">
        <v>0</v>
      </c>
      <c r="CG431" s="429">
        <v>0</v>
      </c>
      <c r="CH431" s="430" t="s">
        <v>1792</v>
      </c>
      <c r="CI431" s="429" t="s">
        <v>29</v>
      </c>
      <c r="CJ431" s="1082"/>
      <c r="CK431" s="1082"/>
      <c r="CL431" s="430" t="s">
        <v>1768</v>
      </c>
      <c r="CM431" s="429" t="s">
        <v>20</v>
      </c>
      <c r="CN431" s="430" t="s">
        <v>1537</v>
      </c>
      <c r="CO431" s="429" t="s">
        <v>20</v>
      </c>
      <c r="CP431" s="1082"/>
      <c r="CQ431" s="1082"/>
      <c r="CR431" s="430"/>
      <c r="CS431" s="429"/>
      <c r="CT431" s="1082"/>
      <c r="CU431" s="1082"/>
      <c r="CV431" s="430">
        <v>0</v>
      </c>
      <c r="CW431" s="429">
        <v>0</v>
      </c>
      <c r="CX431" s="430" t="s">
        <v>1757</v>
      </c>
      <c r="CY431" s="429" t="s">
        <v>20</v>
      </c>
      <c r="CZ431" s="430" t="s">
        <v>1709</v>
      </c>
      <c r="DA431" s="429" t="s">
        <v>20</v>
      </c>
      <c r="DB431" s="430" t="s">
        <v>1534</v>
      </c>
      <c r="DC431" s="429" t="s">
        <v>20</v>
      </c>
      <c r="DD431" s="430"/>
      <c r="DE431" s="429"/>
      <c r="DF431" s="430">
        <v>0</v>
      </c>
      <c r="DG431" s="429">
        <v>0</v>
      </c>
      <c r="DH431" s="430"/>
      <c r="DI431" s="429"/>
      <c r="DJ431" s="430" t="s">
        <v>1647</v>
      </c>
      <c r="DK431" s="429" t="s">
        <v>20</v>
      </c>
      <c r="DL431" s="1082"/>
      <c r="DM431" s="1082"/>
      <c r="DN431" s="430"/>
      <c r="DO431" s="429"/>
      <c r="DP431" s="430">
        <v>0</v>
      </c>
      <c r="DQ431" s="429">
        <v>0</v>
      </c>
      <c r="DR431" s="430"/>
      <c r="DS431" s="429"/>
      <c r="DT431" s="430" t="s">
        <v>2062</v>
      </c>
      <c r="DU431" s="429" t="s">
        <v>591</v>
      </c>
      <c r="DV431" s="430"/>
      <c r="DW431" s="429"/>
      <c r="DX431" s="1082"/>
      <c r="DY431" s="1082"/>
      <c r="DZ431" s="1688"/>
      <c r="EA431" s="1689"/>
      <c r="EB431" s="430" t="s">
        <v>2031</v>
      </c>
      <c r="EC431" s="429" t="s">
        <v>29</v>
      </c>
      <c r="ED431" s="1082"/>
      <c r="EE431" s="1082"/>
      <c r="EF431" s="1688"/>
      <c r="EG431" s="1689"/>
      <c r="EH431" s="1082"/>
      <c r="EI431" s="1082"/>
      <c r="EJ431" s="430" t="s">
        <v>2060</v>
      </c>
      <c r="EK431" s="429" t="s">
        <v>20</v>
      </c>
      <c r="EL431" s="1082"/>
      <c r="EM431" s="1082"/>
      <c r="EN431" s="430">
        <v>0</v>
      </c>
      <c r="EO431" s="429">
        <v>0</v>
      </c>
      <c r="EP431" s="430"/>
      <c r="EQ431" s="429"/>
      <c r="ER431" s="1082"/>
      <c r="ES431" s="1082"/>
      <c r="ET431" s="1082"/>
      <c r="EU431" s="1082"/>
      <c r="EV431" s="1082"/>
      <c r="EW431" s="1082"/>
      <c r="EX431" s="1082"/>
      <c r="EY431" s="1082"/>
      <c r="EZ431" s="430">
        <v>0</v>
      </c>
      <c r="FA431" s="429">
        <v>0</v>
      </c>
      <c r="FB431" s="1082"/>
      <c r="FC431" s="1082"/>
      <c r="FD431" s="1688"/>
      <c r="FE431" s="1689"/>
      <c r="FF431" s="1688"/>
      <c r="FG431" s="1689"/>
      <c r="FH431" s="1688"/>
      <c r="FI431" s="1689"/>
      <c r="FJ431" s="1082"/>
      <c r="FK431" s="1082"/>
      <c r="FL431" s="1082"/>
      <c r="FM431" s="1082"/>
      <c r="FN431" s="1082"/>
      <c r="FO431" s="1082"/>
      <c r="FP431" s="1082"/>
      <c r="FQ431" s="1082"/>
      <c r="FR431" s="1082"/>
      <c r="FS431" s="1082"/>
      <c r="FT431" s="1082"/>
      <c r="FU431" s="1082"/>
      <c r="FV431" s="1082"/>
      <c r="FW431" s="1082"/>
      <c r="FX431" s="1082"/>
      <c r="FY431" s="1082"/>
      <c r="FZ431" s="1082"/>
      <c r="GA431" s="1082"/>
      <c r="GB431" s="1082"/>
      <c r="GC431" s="1082"/>
      <c r="GD431" s="1082"/>
      <c r="GE431" s="1082"/>
      <c r="GF431" s="1082"/>
      <c r="GG431" s="1082"/>
      <c r="GH431" s="1082"/>
      <c r="GI431" s="1082"/>
      <c r="GJ431" s="428"/>
      <c r="GK431" s="429"/>
      <c r="GL431" s="430"/>
      <c r="GM431" s="429"/>
    </row>
    <row r="432" spans="1:195" ht="13.5" hidden="1" customHeight="1" outlineLevel="1" x14ac:dyDescent="0.15">
      <c r="A432" s="2864"/>
      <c r="B432" s="430" t="s">
        <v>633</v>
      </c>
      <c r="C432" s="507" t="s">
        <v>1011</v>
      </c>
      <c r="D432" s="430" t="s">
        <v>887</v>
      </c>
      <c r="E432" s="429" t="s">
        <v>29</v>
      </c>
      <c r="F432" s="1082"/>
      <c r="G432" s="1082"/>
      <c r="H432" s="430" t="s">
        <v>2016</v>
      </c>
      <c r="I432" s="429" t="s">
        <v>29</v>
      </c>
      <c r="J432" s="430" t="s">
        <v>1806</v>
      </c>
      <c r="K432" s="464" t="s">
        <v>29</v>
      </c>
      <c r="L432" s="430" t="s">
        <v>1537</v>
      </c>
      <c r="M432" s="429" t="s">
        <v>20</v>
      </c>
      <c r="N432" s="430" t="s">
        <v>1089</v>
      </c>
      <c r="O432" s="429" t="s">
        <v>20</v>
      </c>
      <c r="P432" s="1082"/>
      <c r="Q432" s="1082"/>
      <c r="R432" s="430" t="s">
        <v>1035</v>
      </c>
      <c r="S432" s="429" t="s">
        <v>29</v>
      </c>
      <c r="T432" s="430" t="s">
        <v>1746</v>
      </c>
      <c r="U432" s="429" t="s">
        <v>29</v>
      </c>
      <c r="V432" s="430" t="s">
        <v>1724</v>
      </c>
      <c r="W432" s="429" t="s">
        <v>29</v>
      </c>
      <c r="X432" s="1082"/>
      <c r="Y432" s="1082"/>
      <c r="Z432" s="1082"/>
      <c r="AA432" s="1082"/>
      <c r="AB432" s="430">
        <v>0</v>
      </c>
      <c r="AC432" s="429">
        <v>0</v>
      </c>
      <c r="AD432" s="430">
        <v>0</v>
      </c>
      <c r="AE432" s="429">
        <v>0</v>
      </c>
      <c r="AF432" s="430" t="s">
        <v>629</v>
      </c>
      <c r="AG432" s="429" t="s">
        <v>20</v>
      </c>
      <c r="AH432" s="430" t="s">
        <v>1356</v>
      </c>
      <c r="AI432" s="429" t="s">
        <v>29</v>
      </c>
      <c r="AJ432" s="1082"/>
      <c r="AK432" s="1082"/>
      <c r="AL432" s="430"/>
      <c r="AM432" s="429"/>
      <c r="AN432" s="1082"/>
      <c r="AO432" s="1082"/>
      <c r="AP432" s="430"/>
      <c r="AQ432" s="429"/>
      <c r="AR432" s="430" t="s">
        <v>1534</v>
      </c>
      <c r="AS432" s="429" t="s">
        <v>29</v>
      </c>
      <c r="AT432" s="430"/>
      <c r="AU432" s="429"/>
      <c r="AV432" s="430" t="s">
        <v>2027</v>
      </c>
      <c r="AW432" s="429" t="s">
        <v>20</v>
      </c>
      <c r="AX432" s="1082"/>
      <c r="AY432" s="1082"/>
      <c r="AZ432" s="430" t="s">
        <v>1788</v>
      </c>
      <c r="BA432" s="429" t="s">
        <v>20</v>
      </c>
      <c r="BB432" s="430" t="s">
        <v>1088</v>
      </c>
      <c r="BC432" s="429" t="s">
        <v>29</v>
      </c>
      <c r="BD432" s="430" t="s">
        <v>1424</v>
      </c>
      <c r="BE432" s="429" t="s">
        <v>29</v>
      </c>
      <c r="BF432" s="430" t="s">
        <v>1809</v>
      </c>
      <c r="BG432" s="429" t="s">
        <v>29</v>
      </c>
      <c r="BH432" s="430" t="s">
        <v>1852</v>
      </c>
      <c r="BI432" s="429" t="s">
        <v>20</v>
      </c>
      <c r="BJ432" s="1082"/>
      <c r="BK432" s="1082"/>
      <c r="BL432" s="430"/>
      <c r="BM432" s="429"/>
      <c r="BN432" s="430"/>
      <c r="BO432" s="429"/>
      <c r="BP432" s="1082"/>
      <c r="BQ432" s="1082"/>
      <c r="BR432" s="430" t="s">
        <v>1640</v>
      </c>
      <c r="BS432" s="429" t="s">
        <v>29</v>
      </c>
      <c r="BT432" s="1082"/>
      <c r="BU432" s="1082"/>
      <c r="BV432" s="430" t="s">
        <v>2059</v>
      </c>
      <c r="BW432" s="429" t="s">
        <v>20</v>
      </c>
      <c r="BX432" s="430" t="s">
        <v>2053</v>
      </c>
      <c r="BY432" s="429" t="s">
        <v>598</v>
      </c>
      <c r="BZ432" s="430" t="s">
        <v>2056</v>
      </c>
      <c r="CA432" s="429" t="s">
        <v>29</v>
      </c>
      <c r="CB432" s="430" t="s">
        <v>982</v>
      </c>
      <c r="CC432" s="429" t="s">
        <v>20</v>
      </c>
      <c r="CD432" s="430" t="s">
        <v>1769</v>
      </c>
      <c r="CE432" s="429" t="s">
        <v>20</v>
      </c>
      <c r="CF432" s="430">
        <v>0</v>
      </c>
      <c r="CG432" s="429">
        <v>0</v>
      </c>
      <c r="CH432" s="430" t="s">
        <v>1567</v>
      </c>
      <c r="CI432" s="429" t="s">
        <v>20</v>
      </c>
      <c r="CJ432" s="1082"/>
      <c r="CK432" s="1082"/>
      <c r="CL432" s="430" t="s">
        <v>2062</v>
      </c>
      <c r="CM432" s="429" t="s">
        <v>20</v>
      </c>
      <c r="CN432" s="430" t="s">
        <v>1587</v>
      </c>
      <c r="CO432" s="429" t="s">
        <v>29</v>
      </c>
      <c r="CP432" s="1082"/>
      <c r="CQ432" s="1082"/>
      <c r="CR432" s="430"/>
      <c r="CS432" s="429"/>
      <c r="CT432" s="1082"/>
      <c r="CU432" s="1082"/>
      <c r="CV432" s="430">
        <v>0</v>
      </c>
      <c r="CW432" s="429">
        <v>0</v>
      </c>
      <c r="CX432" s="430" t="s">
        <v>1854</v>
      </c>
      <c r="CY432" s="429" t="s">
        <v>29</v>
      </c>
      <c r="CZ432" s="430" t="s">
        <v>1707</v>
      </c>
      <c r="DA432" s="429" t="s">
        <v>29</v>
      </c>
      <c r="DB432" s="430" t="s">
        <v>1755</v>
      </c>
      <c r="DC432" s="429" t="s">
        <v>29</v>
      </c>
      <c r="DD432" s="430"/>
      <c r="DE432" s="429"/>
      <c r="DF432" s="430">
        <v>0</v>
      </c>
      <c r="DG432" s="429">
        <v>0</v>
      </c>
      <c r="DH432" s="430"/>
      <c r="DI432" s="429"/>
      <c r="DJ432" s="430" t="s">
        <v>1701</v>
      </c>
      <c r="DK432" s="429" t="s">
        <v>20</v>
      </c>
      <c r="DL432" s="1082"/>
      <c r="DM432" s="1082"/>
      <c r="DN432" s="430"/>
      <c r="DO432" s="429"/>
      <c r="DP432" s="430">
        <v>0</v>
      </c>
      <c r="DQ432" s="429">
        <v>0</v>
      </c>
      <c r="DR432" s="430"/>
      <c r="DS432" s="429"/>
      <c r="DT432" s="430" t="s">
        <v>1855</v>
      </c>
      <c r="DU432" s="429" t="s">
        <v>20</v>
      </c>
      <c r="DV432" s="430"/>
      <c r="DW432" s="429"/>
      <c r="DX432" s="1082"/>
      <c r="DY432" s="1082"/>
      <c r="DZ432" s="1688"/>
      <c r="EA432" s="1689"/>
      <c r="EB432" s="430" t="s">
        <v>2064</v>
      </c>
      <c r="EC432" s="429" t="s">
        <v>20</v>
      </c>
      <c r="ED432" s="1082"/>
      <c r="EE432" s="1082"/>
      <c r="EF432" s="1688"/>
      <c r="EG432" s="1689"/>
      <c r="EH432" s="1082"/>
      <c r="EI432" s="1082"/>
      <c r="EJ432" s="430" t="s">
        <v>1711</v>
      </c>
      <c r="EK432" s="429" t="s">
        <v>29</v>
      </c>
      <c r="EL432" s="1082"/>
      <c r="EM432" s="1082"/>
      <c r="EN432" s="430">
        <v>0</v>
      </c>
      <c r="EO432" s="429">
        <v>0</v>
      </c>
      <c r="EP432" s="430"/>
      <c r="EQ432" s="429"/>
      <c r="ER432" s="1082"/>
      <c r="ES432" s="1082"/>
      <c r="ET432" s="1082"/>
      <c r="EU432" s="1082"/>
      <c r="EV432" s="1082"/>
      <c r="EW432" s="1082"/>
      <c r="EX432" s="1082"/>
      <c r="EY432" s="1082"/>
      <c r="EZ432" s="430">
        <v>0</v>
      </c>
      <c r="FA432" s="429">
        <v>0</v>
      </c>
      <c r="FB432" s="1082"/>
      <c r="FC432" s="1082"/>
      <c r="FD432" s="1688"/>
      <c r="FE432" s="1689"/>
      <c r="FF432" s="1688"/>
      <c r="FG432" s="1689"/>
      <c r="FH432" s="1688"/>
      <c r="FI432" s="1689"/>
      <c r="FJ432" s="1082"/>
      <c r="FK432" s="1082"/>
      <c r="FL432" s="1082"/>
      <c r="FM432" s="1082"/>
      <c r="FN432" s="1082"/>
      <c r="FO432" s="1082"/>
      <c r="FP432" s="1082"/>
      <c r="FQ432" s="1082"/>
      <c r="FR432" s="1082"/>
      <c r="FS432" s="1082"/>
      <c r="FT432" s="1082"/>
      <c r="FU432" s="1082"/>
      <c r="FV432" s="1082"/>
      <c r="FW432" s="1082"/>
      <c r="FX432" s="1082"/>
      <c r="FY432" s="1082"/>
      <c r="FZ432" s="1082"/>
      <c r="GA432" s="1082"/>
      <c r="GB432" s="1082"/>
      <c r="GC432" s="1082"/>
      <c r="GD432" s="1082"/>
      <c r="GE432" s="1082"/>
      <c r="GF432" s="1082"/>
      <c r="GG432" s="1082"/>
      <c r="GH432" s="1082"/>
      <c r="GI432" s="1082"/>
      <c r="GJ432" s="428"/>
      <c r="GK432" s="429"/>
      <c r="GL432" s="430"/>
      <c r="GM432" s="429"/>
    </row>
    <row r="433" spans="1:195" ht="13.5" hidden="1" customHeight="1" outlineLevel="1" x14ac:dyDescent="0.15">
      <c r="A433" s="2864"/>
      <c r="B433" s="425">
        <v>0</v>
      </c>
      <c r="C433" s="426">
        <v>0</v>
      </c>
      <c r="D433" s="425" t="s">
        <v>1711</v>
      </c>
      <c r="E433" s="426" t="s">
        <v>29</v>
      </c>
      <c r="F433" s="1083"/>
      <c r="G433" s="1083"/>
      <c r="H433" s="425">
        <v>0</v>
      </c>
      <c r="I433" s="426">
        <v>0</v>
      </c>
      <c r="J433" s="425">
        <v>0</v>
      </c>
      <c r="K433" s="465">
        <v>0</v>
      </c>
      <c r="L433" s="425">
        <v>0</v>
      </c>
      <c r="M433" s="426">
        <v>0</v>
      </c>
      <c r="N433" s="425">
        <v>0</v>
      </c>
      <c r="O433" s="426">
        <v>0</v>
      </c>
      <c r="P433" s="1083"/>
      <c r="Q433" s="1083"/>
      <c r="R433" s="425">
        <v>0</v>
      </c>
      <c r="S433" s="426">
        <v>0</v>
      </c>
      <c r="T433" s="425">
        <v>0</v>
      </c>
      <c r="U433" s="426">
        <v>0</v>
      </c>
      <c r="V433" s="425">
        <v>0</v>
      </c>
      <c r="W433" s="426">
        <v>0</v>
      </c>
      <c r="X433" s="1083"/>
      <c r="Y433" s="1083"/>
      <c r="Z433" s="1083"/>
      <c r="AA433" s="1083"/>
      <c r="AB433" s="425">
        <v>0</v>
      </c>
      <c r="AC433" s="426">
        <v>0</v>
      </c>
      <c r="AD433" s="425">
        <v>0</v>
      </c>
      <c r="AE433" s="426">
        <v>0</v>
      </c>
      <c r="AF433" s="425">
        <v>0</v>
      </c>
      <c r="AG433" s="426">
        <v>0</v>
      </c>
      <c r="AH433" s="425">
        <v>0</v>
      </c>
      <c r="AI433" s="426">
        <v>0</v>
      </c>
      <c r="AJ433" s="1083"/>
      <c r="AK433" s="1083"/>
      <c r="AL433" s="425"/>
      <c r="AM433" s="426"/>
      <c r="AN433" s="1083"/>
      <c r="AO433" s="1083"/>
      <c r="AP433" s="425"/>
      <c r="AQ433" s="426"/>
      <c r="AR433" s="425">
        <v>0</v>
      </c>
      <c r="AS433" s="426">
        <v>0</v>
      </c>
      <c r="AT433" s="425"/>
      <c r="AU433" s="426"/>
      <c r="AV433" s="425">
        <v>0</v>
      </c>
      <c r="AW433" s="426">
        <v>0</v>
      </c>
      <c r="AX433" s="1083"/>
      <c r="AY433" s="1083"/>
      <c r="AZ433" s="425">
        <v>0</v>
      </c>
      <c r="BA433" s="426">
        <v>0</v>
      </c>
      <c r="BB433" s="425">
        <v>0</v>
      </c>
      <c r="BC433" s="426">
        <v>0</v>
      </c>
      <c r="BD433" s="425">
        <v>0</v>
      </c>
      <c r="BE433" s="426">
        <v>0</v>
      </c>
      <c r="BF433" s="425">
        <v>0</v>
      </c>
      <c r="BG433" s="426">
        <v>0</v>
      </c>
      <c r="BH433" s="425">
        <v>0</v>
      </c>
      <c r="BI433" s="426">
        <v>0</v>
      </c>
      <c r="BJ433" s="1083"/>
      <c r="BK433" s="1083"/>
      <c r="BL433" s="425"/>
      <c r="BM433" s="426"/>
      <c r="BN433" s="425"/>
      <c r="BO433" s="426"/>
      <c r="BP433" s="1083"/>
      <c r="BQ433" s="1083"/>
      <c r="BR433" s="425">
        <v>0</v>
      </c>
      <c r="BS433" s="426">
        <v>0</v>
      </c>
      <c r="BT433" s="1083"/>
      <c r="BU433" s="1083"/>
      <c r="BV433" s="425">
        <v>0</v>
      </c>
      <c r="BW433" s="426">
        <v>0</v>
      </c>
      <c r="BX433" s="425">
        <v>0</v>
      </c>
      <c r="BY433" s="426">
        <v>0</v>
      </c>
      <c r="BZ433" s="425">
        <v>0</v>
      </c>
      <c r="CA433" s="426">
        <v>0</v>
      </c>
      <c r="CB433" s="425" t="s">
        <v>2060</v>
      </c>
      <c r="CC433" s="426" t="s">
        <v>20</v>
      </c>
      <c r="CD433" s="425">
        <v>0</v>
      </c>
      <c r="CE433" s="426">
        <v>0</v>
      </c>
      <c r="CF433" s="425">
        <v>0</v>
      </c>
      <c r="CG433" s="426">
        <v>0</v>
      </c>
      <c r="CH433" s="425">
        <v>0</v>
      </c>
      <c r="CI433" s="426">
        <v>0</v>
      </c>
      <c r="CJ433" s="1083"/>
      <c r="CK433" s="1083"/>
      <c r="CL433" s="425">
        <v>0</v>
      </c>
      <c r="CM433" s="426">
        <v>0</v>
      </c>
      <c r="CN433" s="425">
        <v>0</v>
      </c>
      <c r="CO433" s="426">
        <v>0</v>
      </c>
      <c r="CP433" s="1083"/>
      <c r="CQ433" s="1083"/>
      <c r="CR433" s="425"/>
      <c r="CS433" s="426"/>
      <c r="CT433" s="1083"/>
      <c r="CU433" s="1083"/>
      <c r="CV433" s="425">
        <v>0</v>
      </c>
      <c r="CW433" s="426">
        <v>0</v>
      </c>
      <c r="CX433" s="425">
        <v>0</v>
      </c>
      <c r="CY433" s="426">
        <v>0</v>
      </c>
      <c r="CZ433" s="425">
        <v>0</v>
      </c>
      <c r="DA433" s="426">
        <v>0</v>
      </c>
      <c r="DB433" s="425">
        <v>0</v>
      </c>
      <c r="DC433" s="426">
        <v>0</v>
      </c>
      <c r="DD433" s="425"/>
      <c r="DE433" s="426"/>
      <c r="DF433" s="425">
        <v>0</v>
      </c>
      <c r="DG433" s="426">
        <v>0</v>
      </c>
      <c r="DH433" s="425"/>
      <c r="DI433" s="426"/>
      <c r="DJ433" s="425">
        <v>0</v>
      </c>
      <c r="DK433" s="426">
        <v>0</v>
      </c>
      <c r="DL433" s="1083"/>
      <c r="DM433" s="1083"/>
      <c r="DN433" s="425"/>
      <c r="DO433" s="426"/>
      <c r="DP433" s="425">
        <v>0</v>
      </c>
      <c r="DQ433" s="426">
        <v>0</v>
      </c>
      <c r="DR433" s="425"/>
      <c r="DS433" s="426"/>
      <c r="DT433" s="425" t="s">
        <v>1768</v>
      </c>
      <c r="DU433" s="426" t="s">
        <v>20</v>
      </c>
      <c r="DV433" s="425"/>
      <c r="DW433" s="426"/>
      <c r="DX433" s="1083"/>
      <c r="DY433" s="1083"/>
      <c r="DZ433" s="1690"/>
      <c r="EA433" s="1691"/>
      <c r="EB433" s="425">
        <v>0</v>
      </c>
      <c r="EC433" s="426">
        <v>0</v>
      </c>
      <c r="ED433" s="1083"/>
      <c r="EE433" s="1083"/>
      <c r="EF433" s="1690"/>
      <c r="EG433" s="1691"/>
      <c r="EH433" s="1083"/>
      <c r="EI433" s="1083"/>
      <c r="EJ433" s="425">
        <v>0</v>
      </c>
      <c r="EK433" s="426">
        <v>0</v>
      </c>
      <c r="EL433" s="1083"/>
      <c r="EM433" s="1083"/>
      <c r="EN433" s="425">
        <v>0</v>
      </c>
      <c r="EO433" s="426">
        <v>0</v>
      </c>
      <c r="EP433" s="425"/>
      <c r="EQ433" s="426"/>
      <c r="ER433" s="1083"/>
      <c r="ES433" s="1083"/>
      <c r="ET433" s="1083"/>
      <c r="EU433" s="1083"/>
      <c r="EV433" s="1083"/>
      <c r="EW433" s="1083"/>
      <c r="EX433" s="1083"/>
      <c r="EY433" s="1083"/>
      <c r="EZ433" s="425">
        <v>0</v>
      </c>
      <c r="FA433" s="426">
        <v>0</v>
      </c>
      <c r="FB433" s="1083"/>
      <c r="FC433" s="1083"/>
      <c r="FD433" s="1690"/>
      <c r="FE433" s="1691"/>
      <c r="FF433" s="1690"/>
      <c r="FG433" s="1691"/>
      <c r="FH433" s="1690"/>
      <c r="FI433" s="1691"/>
      <c r="FJ433" s="1083"/>
      <c r="FK433" s="1083"/>
      <c r="FL433" s="1083"/>
      <c r="FM433" s="1083"/>
      <c r="FN433" s="1083"/>
      <c r="FO433" s="1083"/>
      <c r="FP433" s="1083"/>
      <c r="FQ433" s="1083"/>
      <c r="FR433" s="1083"/>
      <c r="FS433" s="1083"/>
      <c r="FT433" s="1083"/>
      <c r="FU433" s="1083"/>
      <c r="FV433" s="1083"/>
      <c r="FW433" s="1083"/>
      <c r="FX433" s="1083"/>
      <c r="FY433" s="1083"/>
      <c r="FZ433" s="1083"/>
      <c r="GA433" s="1083"/>
      <c r="GB433" s="1083"/>
      <c r="GC433" s="1083"/>
      <c r="GD433" s="1083"/>
      <c r="GE433" s="1083"/>
      <c r="GF433" s="1083"/>
      <c r="GG433" s="1083"/>
      <c r="GH433" s="1083"/>
      <c r="GI433" s="1083"/>
      <c r="GJ433" s="447"/>
      <c r="GK433" s="426"/>
      <c r="GL433" s="425"/>
      <c r="GM433" s="426"/>
    </row>
    <row r="434" spans="1:195" ht="13.5" hidden="1" customHeight="1" outlineLevel="1" x14ac:dyDescent="0.15">
      <c r="A434" s="2863">
        <v>45256</v>
      </c>
      <c r="B434" s="1297" t="s">
        <v>1839</v>
      </c>
      <c r="C434" s="1298" t="s">
        <v>29</v>
      </c>
      <c r="D434" s="1297" t="s">
        <v>1769</v>
      </c>
      <c r="E434" s="1298" t="s">
        <v>29</v>
      </c>
      <c r="F434" s="1505"/>
      <c r="G434" s="1505"/>
      <c r="H434" s="1297" t="s">
        <v>1809</v>
      </c>
      <c r="I434" s="1298" t="s">
        <v>20</v>
      </c>
      <c r="J434" s="1297" t="s">
        <v>1594</v>
      </c>
      <c r="K434" s="1785" t="s">
        <v>20</v>
      </c>
      <c r="L434" s="1297" t="s">
        <v>616</v>
      </c>
      <c r="M434" s="1298" t="s">
        <v>20</v>
      </c>
      <c r="N434" s="1297" t="s">
        <v>2072</v>
      </c>
      <c r="O434" s="1298" t="s">
        <v>29</v>
      </c>
      <c r="P434" s="1505"/>
      <c r="Q434" s="1505"/>
      <c r="R434" s="1297" t="s">
        <v>1089</v>
      </c>
      <c r="S434" s="1298" t="s">
        <v>29</v>
      </c>
      <c r="T434" s="1297" t="s">
        <v>1852</v>
      </c>
      <c r="U434" s="1298" t="s">
        <v>20</v>
      </c>
      <c r="V434" s="1297" t="s">
        <v>1755</v>
      </c>
      <c r="W434" s="1298" t="s">
        <v>29</v>
      </c>
      <c r="X434" s="1505"/>
      <c r="Y434" s="1505"/>
      <c r="Z434" s="1505"/>
      <c r="AA434" s="1505"/>
      <c r="AB434" s="1297" t="s">
        <v>5</v>
      </c>
      <c r="AC434" s="1298">
        <v>0</v>
      </c>
      <c r="AD434" s="1297" t="s">
        <v>2058</v>
      </c>
      <c r="AE434" s="1298" t="s">
        <v>20</v>
      </c>
      <c r="AF434" s="1297" t="s">
        <v>1745</v>
      </c>
      <c r="AG434" s="1298" t="s">
        <v>20</v>
      </c>
      <c r="AH434" s="1297" t="s">
        <v>1806</v>
      </c>
      <c r="AI434" s="1298" t="s">
        <v>29</v>
      </c>
      <c r="AJ434" s="1505"/>
      <c r="AK434" s="1505"/>
      <c r="AL434" s="1297"/>
      <c r="AM434" s="1298"/>
      <c r="AN434" s="1505"/>
      <c r="AO434" s="1505"/>
      <c r="AP434" s="1297"/>
      <c r="AQ434" s="1298"/>
      <c r="AR434" s="1297" t="s">
        <v>888</v>
      </c>
      <c r="AS434" s="1298" t="s">
        <v>29</v>
      </c>
      <c r="AT434" s="1297"/>
      <c r="AU434" s="1298"/>
      <c r="AV434" s="1297" t="s">
        <v>2025</v>
      </c>
      <c r="AW434" s="1298" t="s">
        <v>20</v>
      </c>
      <c r="AX434" s="1505"/>
      <c r="AY434" s="1505"/>
      <c r="AZ434" s="1297" t="s">
        <v>1853</v>
      </c>
      <c r="BA434" s="1298" t="s">
        <v>29</v>
      </c>
      <c r="BB434" s="1297" t="s">
        <v>2054</v>
      </c>
      <c r="BC434" s="1298" t="s">
        <v>29</v>
      </c>
      <c r="BD434" s="1297" t="s">
        <v>1752</v>
      </c>
      <c r="BE434" s="1298" t="s">
        <v>20</v>
      </c>
      <c r="BF434" s="1297" t="s">
        <v>5</v>
      </c>
      <c r="BG434" s="1298">
        <v>0</v>
      </c>
      <c r="BH434" s="1297" t="s">
        <v>5</v>
      </c>
      <c r="BI434" s="1298">
        <v>0</v>
      </c>
      <c r="BJ434" s="1505"/>
      <c r="BK434" s="1505"/>
      <c r="BL434" s="1297"/>
      <c r="BM434" s="1298"/>
      <c r="BN434" s="1297"/>
      <c r="BO434" s="1298"/>
      <c r="BP434" s="1505"/>
      <c r="BQ434" s="1505"/>
      <c r="BR434" s="1297" t="s">
        <v>1784</v>
      </c>
      <c r="BS434" s="1298" t="s">
        <v>20</v>
      </c>
      <c r="BT434" s="1505"/>
      <c r="BU434" s="1505"/>
      <c r="BV434" s="1297" t="s">
        <v>1707</v>
      </c>
      <c r="BW434" s="1298" t="s">
        <v>20</v>
      </c>
      <c r="BX434" s="1297" t="s">
        <v>1356</v>
      </c>
      <c r="BY434" s="1298" t="s">
        <v>29</v>
      </c>
      <c r="BZ434" s="1297" t="s">
        <v>1587</v>
      </c>
      <c r="CA434" s="1298" t="s">
        <v>20</v>
      </c>
      <c r="CB434" s="1297" t="s">
        <v>1792</v>
      </c>
      <c r="CC434" s="1298" t="s">
        <v>20</v>
      </c>
      <c r="CD434" s="1297" t="s">
        <v>1534</v>
      </c>
      <c r="CE434" s="1298" t="s">
        <v>29</v>
      </c>
      <c r="CF434" s="1297" t="s">
        <v>2027</v>
      </c>
      <c r="CG434" s="1298" t="s">
        <v>29</v>
      </c>
      <c r="CH434" s="1297" t="s">
        <v>1757</v>
      </c>
      <c r="CI434" s="1298" t="s">
        <v>29</v>
      </c>
      <c r="CJ434" s="1505"/>
      <c r="CK434" s="1505"/>
      <c r="CL434" s="1297" t="s">
        <v>1844</v>
      </c>
      <c r="CM434" s="1298" t="s">
        <v>29</v>
      </c>
      <c r="CN434" s="1297" t="s">
        <v>1086</v>
      </c>
      <c r="CO434" s="1298" t="s">
        <v>29</v>
      </c>
      <c r="CP434" s="1505"/>
      <c r="CQ434" s="1505"/>
      <c r="CR434" s="1297"/>
      <c r="CS434" s="1298"/>
      <c r="CT434" s="1505"/>
      <c r="CU434" s="1505"/>
      <c r="CV434" s="1297" t="s">
        <v>5</v>
      </c>
      <c r="CW434" s="1298">
        <v>0</v>
      </c>
      <c r="CX434" s="1297" t="s">
        <v>1791</v>
      </c>
      <c r="CY434" s="1298" t="s">
        <v>29</v>
      </c>
      <c r="CZ434" s="1297" t="s">
        <v>1768</v>
      </c>
      <c r="DA434" s="1298" t="s">
        <v>20</v>
      </c>
      <c r="DB434" s="1297" t="s">
        <v>1549</v>
      </c>
      <c r="DC434" s="1298" t="s">
        <v>29</v>
      </c>
      <c r="DD434" s="1297"/>
      <c r="DE434" s="1298"/>
      <c r="DF434" s="1297"/>
      <c r="DG434" s="1298">
        <v>0</v>
      </c>
      <c r="DH434" s="1297"/>
      <c r="DI434" s="1298"/>
      <c r="DJ434" s="1297" t="s">
        <v>1537</v>
      </c>
      <c r="DK434" s="1298" t="s">
        <v>29</v>
      </c>
      <c r="DL434" s="1505"/>
      <c r="DM434" s="1505"/>
      <c r="DN434" s="1297"/>
      <c r="DO434" s="1298"/>
      <c r="DP434" s="1297"/>
      <c r="DQ434" s="1298">
        <v>0</v>
      </c>
      <c r="DR434" s="1297"/>
      <c r="DS434" s="1298"/>
      <c r="DT434" s="1297" t="s">
        <v>5</v>
      </c>
      <c r="DU434" s="1298">
        <v>0</v>
      </c>
      <c r="DV434" s="1297"/>
      <c r="DW434" s="1298"/>
      <c r="DX434" s="1505"/>
      <c r="DY434" s="1505"/>
      <c r="DZ434" s="1694"/>
      <c r="EA434" s="1695"/>
      <c r="EB434" s="1297" t="s">
        <v>2062</v>
      </c>
      <c r="EC434" s="1298" t="s">
        <v>591</v>
      </c>
      <c r="ED434" s="1505"/>
      <c r="EE434" s="1505"/>
      <c r="EF434" s="1694"/>
      <c r="EG434" s="1695"/>
      <c r="EH434" s="1505"/>
      <c r="EI434" s="1505"/>
      <c r="EJ434" s="1297">
        <v>0</v>
      </c>
      <c r="EK434" s="1298">
        <v>0</v>
      </c>
      <c r="EL434" s="1505"/>
      <c r="EM434" s="1505"/>
      <c r="EN434" s="1297" t="s">
        <v>683</v>
      </c>
      <c r="EO434" s="1298">
        <v>0</v>
      </c>
      <c r="EP434" s="1297"/>
      <c r="EQ434" s="1298"/>
      <c r="ER434" s="1505"/>
      <c r="ES434" s="1505"/>
      <c r="ET434" s="1505"/>
      <c r="EU434" s="1505"/>
      <c r="EV434" s="1505"/>
      <c r="EW434" s="1505"/>
      <c r="EX434" s="1505"/>
      <c r="EY434" s="1505"/>
      <c r="EZ434" s="1297"/>
      <c r="FA434" s="1298">
        <v>0</v>
      </c>
      <c r="FB434" s="1505"/>
      <c r="FC434" s="1505"/>
      <c r="FD434" s="1694"/>
      <c r="FE434" s="1695"/>
      <c r="FF434" s="1694"/>
      <c r="FG434" s="1695"/>
      <c r="FH434" s="1694"/>
      <c r="FI434" s="1695"/>
      <c r="FJ434" s="1505"/>
      <c r="FK434" s="1505"/>
      <c r="FL434" s="1505"/>
      <c r="FM434" s="1505"/>
      <c r="FN434" s="1505"/>
      <c r="FO434" s="1505"/>
      <c r="FP434" s="1505"/>
      <c r="FQ434" s="1505"/>
      <c r="FR434" s="1505"/>
      <c r="FS434" s="1505"/>
      <c r="FT434" s="1505"/>
      <c r="FU434" s="1505"/>
      <c r="FV434" s="1505"/>
      <c r="FW434" s="1505"/>
      <c r="FX434" s="1505"/>
      <c r="FY434" s="1505"/>
      <c r="FZ434" s="1505"/>
      <c r="GA434" s="1505"/>
      <c r="GB434" s="1505"/>
      <c r="GC434" s="1505"/>
      <c r="GD434" s="1505"/>
      <c r="GE434" s="1505"/>
      <c r="GF434" s="1505"/>
      <c r="GG434" s="1505"/>
      <c r="GH434" s="1505"/>
      <c r="GI434" s="1505"/>
      <c r="GJ434" s="1297"/>
      <c r="GK434" s="1298"/>
      <c r="GL434" s="1297"/>
      <c r="GM434" s="1298"/>
    </row>
    <row r="435" spans="1:195" ht="13.5" hidden="1" customHeight="1" outlineLevel="1" x14ac:dyDescent="0.15">
      <c r="A435" s="2864"/>
      <c r="B435" s="1299" t="s">
        <v>2071</v>
      </c>
      <c r="C435" s="1300" t="s">
        <v>29</v>
      </c>
      <c r="D435" s="1299" t="s">
        <v>1587</v>
      </c>
      <c r="E435" s="1300" t="s">
        <v>20</v>
      </c>
      <c r="F435" s="1506"/>
      <c r="G435" s="1506"/>
      <c r="H435" s="1299" t="s">
        <v>1752</v>
      </c>
      <c r="I435" s="1300" t="s">
        <v>20</v>
      </c>
      <c r="J435" s="1299" t="s">
        <v>616</v>
      </c>
      <c r="K435" s="1786" t="s">
        <v>20</v>
      </c>
      <c r="L435" s="1299" t="s">
        <v>1724</v>
      </c>
      <c r="M435" s="1300" t="s">
        <v>29</v>
      </c>
      <c r="N435" s="1299" t="s">
        <v>1565</v>
      </c>
      <c r="O435" s="1300" t="s">
        <v>29</v>
      </c>
      <c r="P435" s="1506"/>
      <c r="Q435" s="1506"/>
      <c r="R435" s="1299" t="s">
        <v>1741</v>
      </c>
      <c r="S435" s="1300" t="s">
        <v>20</v>
      </c>
      <c r="T435" s="1299" t="s">
        <v>1767</v>
      </c>
      <c r="U435" s="1300" t="s">
        <v>20</v>
      </c>
      <c r="V435" s="1299" t="s">
        <v>1594</v>
      </c>
      <c r="W435" s="1300" t="s">
        <v>29</v>
      </c>
      <c r="X435" s="1506"/>
      <c r="Y435" s="1506"/>
      <c r="Z435" s="1506"/>
      <c r="AA435" s="1506"/>
      <c r="AB435" s="1299">
        <v>0</v>
      </c>
      <c r="AC435" s="1300">
        <v>0</v>
      </c>
      <c r="AD435" s="1299" t="s">
        <v>1494</v>
      </c>
      <c r="AE435" s="1300" t="s">
        <v>20</v>
      </c>
      <c r="AF435" s="1299" t="s">
        <v>1792</v>
      </c>
      <c r="AG435" s="1300" t="s">
        <v>29</v>
      </c>
      <c r="AH435" s="1299" t="s">
        <v>2056</v>
      </c>
      <c r="AI435" s="1300" t="s">
        <v>29</v>
      </c>
      <c r="AJ435" s="1506"/>
      <c r="AK435" s="1506"/>
      <c r="AL435" s="1299"/>
      <c r="AM435" s="1300"/>
      <c r="AN435" s="1506"/>
      <c r="AO435" s="1506"/>
      <c r="AP435" s="1299"/>
      <c r="AQ435" s="1300"/>
      <c r="AR435" s="1299" t="s">
        <v>1567</v>
      </c>
      <c r="AS435" s="1300" t="s">
        <v>20</v>
      </c>
      <c r="AT435" s="1299"/>
      <c r="AU435" s="1300"/>
      <c r="AV435" s="1299" t="s">
        <v>2054</v>
      </c>
      <c r="AW435" s="1300" t="s">
        <v>29</v>
      </c>
      <c r="AX435" s="1506"/>
      <c r="AY435" s="1506"/>
      <c r="AZ435" s="1299" t="s">
        <v>1752</v>
      </c>
      <c r="BA435" s="1300" t="s">
        <v>1759</v>
      </c>
      <c r="BB435" s="1299" t="s">
        <v>1755</v>
      </c>
      <c r="BC435" s="1300" t="s">
        <v>20</v>
      </c>
      <c r="BD435" s="1299" t="s">
        <v>1010</v>
      </c>
      <c r="BE435" s="1300" t="s">
        <v>29</v>
      </c>
      <c r="BF435" s="1299">
        <v>0</v>
      </c>
      <c r="BG435" s="1300">
        <v>0</v>
      </c>
      <c r="BH435" s="1299">
        <v>0</v>
      </c>
      <c r="BI435" s="1300">
        <v>0</v>
      </c>
      <c r="BJ435" s="1506"/>
      <c r="BK435" s="1506"/>
      <c r="BL435" s="1299"/>
      <c r="BM435" s="1300"/>
      <c r="BN435" s="1299"/>
      <c r="BO435" s="1300"/>
      <c r="BP435" s="1506"/>
      <c r="BQ435" s="1506"/>
      <c r="BR435" s="1299" t="s">
        <v>1549</v>
      </c>
      <c r="BS435" s="1300" t="s">
        <v>29</v>
      </c>
      <c r="BT435" s="1506"/>
      <c r="BU435" s="1506"/>
      <c r="BV435" s="1299" t="s">
        <v>1769</v>
      </c>
      <c r="BW435" s="1300" t="s">
        <v>29</v>
      </c>
      <c r="BX435" s="1299" t="s">
        <v>1854</v>
      </c>
      <c r="BY435" s="1300" t="s">
        <v>29</v>
      </c>
      <c r="BZ435" s="1299" t="s">
        <v>1645</v>
      </c>
      <c r="CA435" s="1300" t="s">
        <v>20</v>
      </c>
      <c r="CB435" s="1299" t="s">
        <v>1806</v>
      </c>
      <c r="CC435" s="1300" t="s">
        <v>20</v>
      </c>
      <c r="CD435" s="1299" t="s">
        <v>1356</v>
      </c>
      <c r="CE435" s="1300" t="s">
        <v>598</v>
      </c>
      <c r="CF435" s="1299" t="s">
        <v>1745</v>
      </c>
      <c r="CG435" s="1300" t="s">
        <v>20</v>
      </c>
      <c r="CH435" s="1299" t="s">
        <v>1768</v>
      </c>
      <c r="CI435" s="1300" t="s">
        <v>29</v>
      </c>
      <c r="CJ435" s="1506"/>
      <c r="CK435" s="1506"/>
      <c r="CL435" s="1299" t="s">
        <v>1424</v>
      </c>
      <c r="CM435" s="1300" t="s">
        <v>20</v>
      </c>
      <c r="CN435" s="1299" t="s">
        <v>1736</v>
      </c>
      <c r="CO435" s="1300" t="s">
        <v>29</v>
      </c>
      <c r="CP435" s="1506"/>
      <c r="CQ435" s="1506"/>
      <c r="CR435" s="1299"/>
      <c r="CS435" s="1300"/>
      <c r="CT435" s="1506"/>
      <c r="CU435" s="1506"/>
      <c r="CV435" s="1299">
        <v>0</v>
      </c>
      <c r="CW435" s="1300">
        <v>0</v>
      </c>
      <c r="CX435" s="1299" t="s">
        <v>1844</v>
      </c>
      <c r="CY435" s="1300" t="s">
        <v>29</v>
      </c>
      <c r="CZ435" s="1299" t="s">
        <v>1534</v>
      </c>
      <c r="DA435" s="1300" t="s">
        <v>20</v>
      </c>
      <c r="DB435" s="1299" t="s">
        <v>2079</v>
      </c>
      <c r="DC435" s="1300" t="s">
        <v>20</v>
      </c>
      <c r="DD435" s="1299"/>
      <c r="DE435" s="1300"/>
      <c r="DF435" s="1299">
        <v>0</v>
      </c>
      <c r="DG435" s="1300">
        <v>0</v>
      </c>
      <c r="DH435" s="1299"/>
      <c r="DI435" s="1300"/>
      <c r="DJ435" s="1299" t="s">
        <v>629</v>
      </c>
      <c r="DK435" s="1300" t="s">
        <v>29</v>
      </c>
      <c r="DL435" s="1506"/>
      <c r="DM435" s="1506"/>
      <c r="DN435" s="1299"/>
      <c r="DO435" s="1300"/>
      <c r="DP435" s="1299">
        <v>0</v>
      </c>
      <c r="DQ435" s="1300">
        <v>0</v>
      </c>
      <c r="DR435" s="1299"/>
      <c r="DS435" s="1300"/>
      <c r="DT435" s="1299">
        <v>0</v>
      </c>
      <c r="DU435" s="1300">
        <v>0</v>
      </c>
      <c r="DV435" s="1299"/>
      <c r="DW435" s="1300"/>
      <c r="DX435" s="1506"/>
      <c r="DY435" s="1506"/>
      <c r="DZ435" s="1696"/>
      <c r="EA435" s="1697"/>
      <c r="EB435" s="1299" t="s">
        <v>1841</v>
      </c>
      <c r="EC435" s="1300" t="s">
        <v>29</v>
      </c>
      <c r="ED435" s="1506"/>
      <c r="EE435" s="1506"/>
      <c r="EF435" s="1696"/>
      <c r="EG435" s="1697"/>
      <c r="EH435" s="1506"/>
      <c r="EI435" s="1506"/>
      <c r="EJ435" s="1299" t="s">
        <v>2062</v>
      </c>
      <c r="EK435" s="1300" t="s">
        <v>29</v>
      </c>
      <c r="EL435" s="1506"/>
      <c r="EM435" s="1506"/>
      <c r="EN435" s="1299">
        <v>0</v>
      </c>
      <c r="EO435" s="1300">
        <v>0</v>
      </c>
      <c r="EP435" s="1299"/>
      <c r="EQ435" s="1300"/>
      <c r="ER435" s="1506"/>
      <c r="ES435" s="1506"/>
      <c r="ET435" s="1506"/>
      <c r="EU435" s="1506"/>
      <c r="EV435" s="1506"/>
      <c r="EW435" s="1506"/>
      <c r="EX435" s="1506"/>
      <c r="EY435" s="1506"/>
      <c r="EZ435" s="1299">
        <v>0</v>
      </c>
      <c r="FA435" s="1300">
        <v>0</v>
      </c>
      <c r="FB435" s="1506"/>
      <c r="FC435" s="1506"/>
      <c r="FD435" s="1696"/>
      <c r="FE435" s="1697"/>
      <c r="FF435" s="1696"/>
      <c r="FG435" s="1697"/>
      <c r="FH435" s="1696"/>
      <c r="FI435" s="1697"/>
      <c r="FJ435" s="1506"/>
      <c r="FK435" s="1506"/>
      <c r="FL435" s="1506"/>
      <c r="FM435" s="1506"/>
      <c r="FN435" s="1506"/>
      <c r="FO435" s="1506"/>
      <c r="FP435" s="1506"/>
      <c r="FQ435" s="1506"/>
      <c r="FR435" s="1506"/>
      <c r="FS435" s="1506"/>
      <c r="FT435" s="1506"/>
      <c r="FU435" s="1506"/>
      <c r="FV435" s="1506"/>
      <c r="FW435" s="1506"/>
      <c r="FX435" s="1506"/>
      <c r="FY435" s="1506"/>
      <c r="FZ435" s="1506"/>
      <c r="GA435" s="1506"/>
      <c r="GB435" s="1506"/>
      <c r="GC435" s="1506"/>
      <c r="GD435" s="1506"/>
      <c r="GE435" s="1506"/>
      <c r="GF435" s="1506"/>
      <c r="GG435" s="1506"/>
      <c r="GH435" s="1506"/>
      <c r="GI435" s="1506"/>
      <c r="GJ435" s="1299"/>
      <c r="GK435" s="1300"/>
      <c r="GL435" s="1299"/>
      <c r="GM435" s="1300"/>
    </row>
    <row r="436" spans="1:195" ht="13.5" hidden="1" customHeight="1" outlineLevel="1" x14ac:dyDescent="0.15">
      <c r="A436" s="2864"/>
      <c r="B436" s="1299" t="s">
        <v>1589</v>
      </c>
      <c r="C436" s="1300" t="s">
        <v>20</v>
      </c>
      <c r="D436" s="1299" t="s">
        <v>1757</v>
      </c>
      <c r="E436" s="1300" t="s">
        <v>20</v>
      </c>
      <c r="F436" s="1506"/>
      <c r="G436" s="1506"/>
      <c r="H436" s="1299" t="s">
        <v>1356</v>
      </c>
      <c r="I436" s="1300" t="s">
        <v>29</v>
      </c>
      <c r="J436" s="1299" t="s">
        <v>1769</v>
      </c>
      <c r="K436" s="1786" t="s">
        <v>20</v>
      </c>
      <c r="L436" s="1299" t="s">
        <v>1852</v>
      </c>
      <c r="M436" s="1300" t="s">
        <v>20</v>
      </c>
      <c r="N436" s="1299" t="s">
        <v>2074</v>
      </c>
      <c r="O436" s="1300" t="s">
        <v>29</v>
      </c>
      <c r="P436" s="1506"/>
      <c r="Q436" s="1506"/>
      <c r="R436" s="1299" t="s">
        <v>1640</v>
      </c>
      <c r="S436" s="1300" t="s">
        <v>29</v>
      </c>
      <c r="T436" s="1299" t="s">
        <v>1549</v>
      </c>
      <c r="U436" s="1300" t="s">
        <v>29</v>
      </c>
      <c r="V436" s="1299" t="s">
        <v>2025</v>
      </c>
      <c r="W436" s="1300" t="s">
        <v>29</v>
      </c>
      <c r="X436" s="1506"/>
      <c r="Y436" s="1506"/>
      <c r="Z436" s="1506"/>
      <c r="AA436" s="1506"/>
      <c r="AB436" s="1299">
        <v>0</v>
      </c>
      <c r="AC436" s="1300">
        <v>0</v>
      </c>
      <c r="AD436" s="1299" t="s">
        <v>629</v>
      </c>
      <c r="AE436" s="1300" t="s">
        <v>20</v>
      </c>
      <c r="AF436" s="1299" t="s">
        <v>2025</v>
      </c>
      <c r="AG436" s="1300" t="s">
        <v>20</v>
      </c>
      <c r="AH436" s="1299" t="s">
        <v>1745</v>
      </c>
      <c r="AI436" s="1300" t="s">
        <v>20</v>
      </c>
      <c r="AJ436" s="1506"/>
      <c r="AK436" s="1506"/>
      <c r="AL436" s="1299"/>
      <c r="AM436" s="1300"/>
      <c r="AN436" s="1506"/>
      <c r="AO436" s="1506"/>
      <c r="AP436" s="1299"/>
      <c r="AQ436" s="1300"/>
      <c r="AR436" s="1299" t="s">
        <v>2055</v>
      </c>
      <c r="AS436" s="1300" t="s">
        <v>20</v>
      </c>
      <c r="AT436" s="1299"/>
      <c r="AU436" s="1300"/>
      <c r="AV436" s="1299" t="s">
        <v>888</v>
      </c>
      <c r="AW436" s="1300" t="s">
        <v>29</v>
      </c>
      <c r="AX436" s="1506"/>
      <c r="AY436" s="1506"/>
      <c r="AZ436" s="1299" t="s">
        <v>1717</v>
      </c>
      <c r="BA436" s="1300" t="s">
        <v>29</v>
      </c>
      <c r="BB436" s="1299" t="s">
        <v>1794</v>
      </c>
      <c r="BC436" s="1300" t="s">
        <v>29</v>
      </c>
      <c r="BD436" s="1299" t="s">
        <v>1736</v>
      </c>
      <c r="BE436" s="1300" t="s">
        <v>29</v>
      </c>
      <c r="BF436" s="1299">
        <v>0</v>
      </c>
      <c r="BG436" s="1300">
        <v>0</v>
      </c>
      <c r="BH436" s="1299">
        <v>0</v>
      </c>
      <c r="BI436" s="1300">
        <v>0</v>
      </c>
      <c r="BJ436" s="1506"/>
      <c r="BK436" s="1506"/>
      <c r="BL436" s="1299"/>
      <c r="BM436" s="1300"/>
      <c r="BN436" s="1299"/>
      <c r="BO436" s="1300"/>
      <c r="BP436" s="1506"/>
      <c r="BQ436" s="1506"/>
      <c r="BR436" s="1299" t="s">
        <v>1724</v>
      </c>
      <c r="BS436" s="1300" t="s">
        <v>29</v>
      </c>
      <c r="BT436" s="1506"/>
      <c r="BU436" s="1506"/>
      <c r="BV436" s="1299" t="s">
        <v>1029</v>
      </c>
      <c r="BW436" s="1300" t="s">
        <v>29</v>
      </c>
      <c r="BX436" s="1299" t="s">
        <v>1792</v>
      </c>
      <c r="BY436" s="1300" t="s">
        <v>20</v>
      </c>
      <c r="BZ436" s="1299" t="s">
        <v>1768</v>
      </c>
      <c r="CA436" s="1300" t="s">
        <v>29</v>
      </c>
      <c r="CB436" s="1299" t="s">
        <v>1854</v>
      </c>
      <c r="CC436" s="1300" t="s">
        <v>29</v>
      </c>
      <c r="CD436" s="1299" t="s">
        <v>1755</v>
      </c>
      <c r="CE436" s="1300" t="s">
        <v>29</v>
      </c>
      <c r="CF436" s="1299" t="s">
        <v>982</v>
      </c>
      <c r="CG436" s="1300" t="s">
        <v>29</v>
      </c>
      <c r="CH436" s="1299" t="s">
        <v>616</v>
      </c>
      <c r="CI436" s="1300" t="s">
        <v>20</v>
      </c>
      <c r="CJ436" s="1506"/>
      <c r="CK436" s="1506"/>
      <c r="CL436" s="1299" t="s">
        <v>1855</v>
      </c>
      <c r="CM436" s="1300" t="s">
        <v>29</v>
      </c>
      <c r="CN436" s="1299" t="s">
        <v>2031</v>
      </c>
      <c r="CO436" s="1300" t="s">
        <v>29</v>
      </c>
      <c r="CP436" s="1506"/>
      <c r="CQ436" s="1506"/>
      <c r="CR436" s="1299"/>
      <c r="CS436" s="1300"/>
      <c r="CT436" s="1506"/>
      <c r="CU436" s="1506"/>
      <c r="CV436" s="1299">
        <v>0</v>
      </c>
      <c r="CW436" s="1300">
        <v>0</v>
      </c>
      <c r="CX436" s="1299">
        <v>0</v>
      </c>
      <c r="CY436" s="1300">
        <v>0</v>
      </c>
      <c r="CZ436" s="1299" t="s">
        <v>2027</v>
      </c>
      <c r="DA436" s="1300" t="s">
        <v>29</v>
      </c>
      <c r="DB436" s="1299" t="s">
        <v>1844</v>
      </c>
      <c r="DC436" s="1300" t="s">
        <v>29</v>
      </c>
      <c r="DD436" s="1299"/>
      <c r="DE436" s="1300"/>
      <c r="DF436" s="1299">
        <v>0</v>
      </c>
      <c r="DG436" s="1300">
        <v>0</v>
      </c>
      <c r="DH436" s="1299"/>
      <c r="DI436" s="1300"/>
      <c r="DJ436" s="1299" t="s">
        <v>1567</v>
      </c>
      <c r="DK436" s="1300" t="s">
        <v>20</v>
      </c>
      <c r="DL436" s="1506"/>
      <c r="DM436" s="1506"/>
      <c r="DN436" s="1299"/>
      <c r="DO436" s="1300"/>
      <c r="DP436" s="1299">
        <v>0</v>
      </c>
      <c r="DQ436" s="1300">
        <v>0</v>
      </c>
      <c r="DR436" s="1299"/>
      <c r="DS436" s="1300"/>
      <c r="DT436" s="1299">
        <v>0</v>
      </c>
      <c r="DU436" s="1300">
        <v>0</v>
      </c>
      <c r="DV436" s="1299"/>
      <c r="DW436" s="1300"/>
      <c r="DX436" s="1506"/>
      <c r="DY436" s="1506"/>
      <c r="DZ436" s="1696"/>
      <c r="EA436" s="1697"/>
      <c r="EB436" s="1299" t="s">
        <v>2081</v>
      </c>
      <c r="EC436" s="1300" t="s">
        <v>20</v>
      </c>
      <c r="ED436" s="1506"/>
      <c r="EE436" s="1506"/>
      <c r="EF436" s="1696"/>
      <c r="EG436" s="1697"/>
      <c r="EH436" s="1506"/>
      <c r="EI436" s="1506"/>
      <c r="EJ436" s="1299" t="s">
        <v>2058</v>
      </c>
      <c r="EK436" s="1300" t="s">
        <v>591</v>
      </c>
      <c r="EL436" s="1506"/>
      <c r="EM436" s="1506"/>
      <c r="EN436" s="1299">
        <v>0</v>
      </c>
      <c r="EO436" s="1300">
        <v>0</v>
      </c>
      <c r="EP436" s="1299"/>
      <c r="EQ436" s="1300"/>
      <c r="ER436" s="1506"/>
      <c r="ES436" s="1506"/>
      <c r="ET436" s="1506"/>
      <c r="EU436" s="1506"/>
      <c r="EV436" s="1506"/>
      <c r="EW436" s="1506"/>
      <c r="EX436" s="1506"/>
      <c r="EY436" s="1506"/>
      <c r="EZ436" s="1299">
        <v>0</v>
      </c>
      <c r="FA436" s="1300">
        <v>0</v>
      </c>
      <c r="FB436" s="1506"/>
      <c r="FC436" s="1506"/>
      <c r="FD436" s="1696"/>
      <c r="FE436" s="1697"/>
      <c r="FF436" s="1696"/>
      <c r="FG436" s="1697"/>
      <c r="FH436" s="1696"/>
      <c r="FI436" s="1697"/>
      <c r="FJ436" s="1506"/>
      <c r="FK436" s="1506"/>
      <c r="FL436" s="1506"/>
      <c r="FM436" s="1506"/>
      <c r="FN436" s="1506"/>
      <c r="FO436" s="1506"/>
      <c r="FP436" s="1506"/>
      <c r="FQ436" s="1506"/>
      <c r="FR436" s="1506"/>
      <c r="FS436" s="1506"/>
      <c r="FT436" s="1506"/>
      <c r="FU436" s="1506"/>
      <c r="FV436" s="1506"/>
      <c r="FW436" s="1506"/>
      <c r="FX436" s="1506"/>
      <c r="FY436" s="1506"/>
      <c r="FZ436" s="1506"/>
      <c r="GA436" s="1506"/>
      <c r="GB436" s="1506"/>
      <c r="GC436" s="1506"/>
      <c r="GD436" s="1506"/>
      <c r="GE436" s="1506"/>
      <c r="GF436" s="1506"/>
      <c r="GG436" s="1506"/>
      <c r="GH436" s="1506"/>
      <c r="GI436" s="1506"/>
      <c r="GJ436" s="1299"/>
      <c r="GK436" s="1300"/>
      <c r="GL436" s="1299"/>
      <c r="GM436" s="1300"/>
    </row>
    <row r="437" spans="1:195" ht="13.5" hidden="1" customHeight="1" outlineLevel="1" x14ac:dyDescent="0.15">
      <c r="A437" s="2864"/>
      <c r="B437" s="1299" t="s">
        <v>1656</v>
      </c>
      <c r="C437" s="1300" t="s">
        <v>29</v>
      </c>
      <c r="D437" s="1299" t="s">
        <v>629</v>
      </c>
      <c r="E437" s="1300" t="s">
        <v>20</v>
      </c>
      <c r="F437" s="1506"/>
      <c r="G437" s="1506"/>
      <c r="H437" s="1299" t="s">
        <v>1089</v>
      </c>
      <c r="I437" s="1300" t="s">
        <v>29</v>
      </c>
      <c r="J437" s="1299" t="s">
        <v>1587</v>
      </c>
      <c r="K437" s="1786" t="s">
        <v>20</v>
      </c>
      <c r="L437" s="1299" t="s">
        <v>1658</v>
      </c>
      <c r="M437" s="1300" t="s">
        <v>29</v>
      </c>
      <c r="N437" s="1299" t="s">
        <v>2077</v>
      </c>
      <c r="O437" s="1300" t="s">
        <v>29</v>
      </c>
      <c r="P437" s="1506"/>
      <c r="Q437" s="1506"/>
      <c r="R437" s="1299" t="s">
        <v>1809</v>
      </c>
      <c r="S437" s="1300" t="s">
        <v>29</v>
      </c>
      <c r="T437" s="1299" t="s">
        <v>1853</v>
      </c>
      <c r="U437" s="1300" t="s">
        <v>20</v>
      </c>
      <c r="V437" s="1299" t="s">
        <v>1794</v>
      </c>
      <c r="W437" s="1300" t="s">
        <v>29</v>
      </c>
      <c r="X437" s="1506"/>
      <c r="Y437" s="1506"/>
      <c r="Z437" s="1506"/>
      <c r="AA437" s="1506"/>
      <c r="AB437" s="1299">
        <v>0</v>
      </c>
      <c r="AC437" s="1300">
        <v>0</v>
      </c>
      <c r="AD437" s="1299" t="s">
        <v>1086</v>
      </c>
      <c r="AE437" s="496" t="s">
        <v>764</v>
      </c>
      <c r="AF437" s="1299" t="s">
        <v>1854</v>
      </c>
      <c r="AG437" s="1300" t="s">
        <v>20</v>
      </c>
      <c r="AH437" s="1299" t="s">
        <v>1736</v>
      </c>
      <c r="AI437" s="1300" t="s">
        <v>20</v>
      </c>
      <c r="AJ437" s="1506"/>
      <c r="AK437" s="1506"/>
      <c r="AL437" s="1299"/>
      <c r="AM437" s="496"/>
      <c r="AN437" s="1263"/>
      <c r="AO437" s="1263"/>
      <c r="AP437" s="1299"/>
      <c r="AQ437" s="1300"/>
      <c r="AR437" s="1299" t="s">
        <v>2025</v>
      </c>
      <c r="AS437" s="1300" t="s">
        <v>29</v>
      </c>
      <c r="AT437" s="1299"/>
      <c r="AU437" s="496"/>
      <c r="AV437" s="1299" t="s">
        <v>982</v>
      </c>
      <c r="AW437" s="1300" t="s">
        <v>29</v>
      </c>
      <c r="AX437" s="1506"/>
      <c r="AY437" s="1506"/>
      <c r="AZ437" s="1299" t="s">
        <v>1852</v>
      </c>
      <c r="BA437" s="1300" t="s">
        <v>20</v>
      </c>
      <c r="BB437" s="1299" t="s">
        <v>1707</v>
      </c>
      <c r="BC437" s="1300" t="s">
        <v>29</v>
      </c>
      <c r="BD437" s="1299" t="s">
        <v>1356</v>
      </c>
      <c r="BE437" s="1300" t="s">
        <v>29</v>
      </c>
      <c r="BF437" s="1299">
        <v>0</v>
      </c>
      <c r="BG437" s="1300">
        <v>0</v>
      </c>
      <c r="BH437" s="1299">
        <v>0</v>
      </c>
      <c r="BI437" s="1300">
        <v>0</v>
      </c>
      <c r="BJ437" s="1506"/>
      <c r="BK437" s="1506"/>
      <c r="BL437" s="1299"/>
      <c r="BM437" s="496"/>
      <c r="BN437" s="1299"/>
      <c r="BO437" s="496"/>
      <c r="BP437" s="1263"/>
      <c r="BQ437" s="1263"/>
      <c r="BR437" s="1299" t="s">
        <v>1769</v>
      </c>
      <c r="BS437" s="1300" t="s">
        <v>29</v>
      </c>
      <c r="BT437" s="1263"/>
      <c r="BU437" s="1263"/>
      <c r="BV437" s="1299" t="s">
        <v>2080</v>
      </c>
      <c r="BW437" s="1300" t="s">
        <v>20</v>
      </c>
      <c r="BX437" s="1299" t="s">
        <v>1745</v>
      </c>
      <c r="BY437" s="1300" t="s">
        <v>20</v>
      </c>
      <c r="BZ437" s="1299" t="s">
        <v>1567</v>
      </c>
      <c r="CA437" s="1300" t="s">
        <v>591</v>
      </c>
      <c r="CB437" s="1299" t="s">
        <v>1752</v>
      </c>
      <c r="CC437" s="1300" t="s">
        <v>29</v>
      </c>
      <c r="CD437" s="1299" t="s">
        <v>1792</v>
      </c>
      <c r="CE437" s="1300" t="s">
        <v>20</v>
      </c>
      <c r="CF437" s="1299" t="s">
        <v>1170</v>
      </c>
      <c r="CG437" s="1300" t="s">
        <v>20</v>
      </c>
      <c r="CH437" s="1299" t="s">
        <v>2027</v>
      </c>
      <c r="CI437" s="1300" t="s">
        <v>29</v>
      </c>
      <c r="CJ437" s="1506"/>
      <c r="CK437" s="1506"/>
      <c r="CL437" s="1299" t="s">
        <v>888</v>
      </c>
      <c r="CM437" s="1300" t="s">
        <v>29</v>
      </c>
      <c r="CN437" s="1299" t="s">
        <v>1757</v>
      </c>
      <c r="CO437" s="1300" t="s">
        <v>29</v>
      </c>
      <c r="CP437" s="1263"/>
      <c r="CQ437" s="1263"/>
      <c r="CR437" s="1299"/>
      <c r="CS437" s="496"/>
      <c r="CT437" s="1263"/>
      <c r="CU437" s="1263"/>
      <c r="CV437" s="1299">
        <v>0</v>
      </c>
      <c r="CW437" s="1300">
        <v>0</v>
      </c>
      <c r="CX437" s="1299">
        <v>0</v>
      </c>
      <c r="CY437" s="1300">
        <v>0</v>
      </c>
      <c r="CZ437" s="1299" t="s">
        <v>1537</v>
      </c>
      <c r="DA437" s="1300" t="s">
        <v>20</v>
      </c>
      <c r="DB437" s="1299" t="s">
        <v>1768</v>
      </c>
      <c r="DC437" s="1300" t="s">
        <v>29</v>
      </c>
      <c r="DD437" s="1299"/>
      <c r="DE437" s="496"/>
      <c r="DF437" s="1299">
        <v>0</v>
      </c>
      <c r="DG437" s="496">
        <v>0</v>
      </c>
      <c r="DH437" s="1299"/>
      <c r="DI437" s="496"/>
      <c r="DJ437" s="1299" t="s">
        <v>1841</v>
      </c>
      <c r="DK437" s="1300" t="s">
        <v>29</v>
      </c>
      <c r="DL437" s="1263"/>
      <c r="DM437" s="1263"/>
      <c r="DN437" s="1299"/>
      <c r="DO437" s="496"/>
      <c r="DP437" s="1299">
        <v>0</v>
      </c>
      <c r="DQ437" s="496">
        <v>0</v>
      </c>
      <c r="DR437" s="1299"/>
      <c r="DS437" s="496"/>
      <c r="DT437" s="1299">
        <v>0</v>
      </c>
      <c r="DU437" s="1300">
        <v>0</v>
      </c>
      <c r="DV437" s="1299"/>
      <c r="DW437" s="496"/>
      <c r="DX437" s="1506"/>
      <c r="DY437" s="1506"/>
      <c r="DZ437" s="1692"/>
      <c r="EA437" s="1693"/>
      <c r="EB437" s="1299" t="s">
        <v>1549</v>
      </c>
      <c r="EC437" s="1300" t="s">
        <v>29</v>
      </c>
      <c r="ED437" s="1263"/>
      <c r="EE437" s="1263"/>
      <c r="EF437" s="1692"/>
      <c r="EG437" s="1693"/>
      <c r="EH437" s="1506"/>
      <c r="EI437" s="1506"/>
      <c r="EJ437" s="1299" t="s">
        <v>1842</v>
      </c>
      <c r="EK437" s="1300" t="s">
        <v>29</v>
      </c>
      <c r="EL437" s="1263"/>
      <c r="EM437" s="1263"/>
      <c r="EN437" s="1299">
        <v>0</v>
      </c>
      <c r="EO437" s="1300">
        <v>0</v>
      </c>
      <c r="EP437" s="1299"/>
      <c r="EQ437" s="496"/>
      <c r="ER437" s="1263"/>
      <c r="ES437" s="1263"/>
      <c r="ET437" s="1263"/>
      <c r="EU437" s="1263"/>
      <c r="EV437" s="1263"/>
      <c r="EW437" s="1263"/>
      <c r="EX437" s="1506"/>
      <c r="EY437" s="1506"/>
      <c r="EZ437" s="1299">
        <v>0</v>
      </c>
      <c r="FA437" s="496">
        <v>0</v>
      </c>
      <c r="FB437" s="1263"/>
      <c r="FC437" s="1263"/>
      <c r="FD437" s="1692"/>
      <c r="FE437" s="1693"/>
      <c r="FF437" s="1692"/>
      <c r="FG437" s="1693"/>
      <c r="FH437" s="1692"/>
      <c r="FI437" s="1693"/>
      <c r="FJ437" s="1263"/>
      <c r="FK437" s="1263"/>
      <c r="FL437" s="1263"/>
      <c r="FM437" s="1263"/>
      <c r="FN437" s="1263"/>
      <c r="FO437" s="1263"/>
      <c r="FP437" s="1263"/>
      <c r="FQ437" s="1263"/>
      <c r="FR437" s="1263"/>
      <c r="FS437" s="1263"/>
      <c r="FT437" s="1263"/>
      <c r="FU437" s="1263"/>
      <c r="FV437" s="1263"/>
      <c r="FW437" s="1263"/>
      <c r="FX437" s="1263"/>
      <c r="FY437" s="1263"/>
      <c r="FZ437" s="1263"/>
      <c r="GA437" s="1263"/>
      <c r="GB437" s="1263"/>
      <c r="GC437" s="1263"/>
      <c r="GD437" s="1263"/>
      <c r="GE437" s="1263"/>
      <c r="GF437" s="1263"/>
      <c r="GG437" s="1263"/>
      <c r="GH437" s="1263"/>
      <c r="GI437" s="1263"/>
      <c r="GJ437" s="1286"/>
      <c r="GK437" s="496"/>
      <c r="GL437" s="1299"/>
      <c r="GM437" s="496"/>
    </row>
    <row r="438" spans="1:195" ht="13.5" hidden="1" customHeight="1" outlineLevel="1" x14ac:dyDescent="0.15">
      <c r="A438" s="2864"/>
      <c r="B438" s="502"/>
      <c r="C438" s="482"/>
      <c r="D438" s="502"/>
      <c r="E438" s="482"/>
      <c r="F438" s="1087"/>
      <c r="G438" s="1087"/>
      <c r="H438" s="502"/>
      <c r="I438" s="482"/>
      <c r="J438" s="502"/>
      <c r="K438" s="483"/>
      <c r="L438" s="502"/>
      <c r="M438" s="482"/>
      <c r="N438" s="502"/>
      <c r="O438" s="482"/>
      <c r="P438" s="1087"/>
      <c r="Q438" s="1087"/>
      <c r="R438" s="502"/>
      <c r="S438" s="482"/>
      <c r="T438" s="502"/>
      <c r="U438" s="482"/>
      <c r="V438" s="502"/>
      <c r="W438" s="482"/>
      <c r="X438" s="1087"/>
      <c r="Y438" s="1087"/>
      <c r="Z438" s="1087"/>
      <c r="AA438" s="1087"/>
      <c r="AB438" s="502"/>
      <c r="AC438" s="482"/>
      <c r="AD438" s="502"/>
      <c r="AE438" s="482"/>
      <c r="AF438" s="502"/>
      <c r="AG438" s="482"/>
      <c r="AH438" s="502"/>
      <c r="AI438" s="482"/>
      <c r="AJ438" s="1087"/>
      <c r="AK438" s="1087"/>
      <c r="AL438" s="502"/>
      <c r="AM438" s="482"/>
      <c r="AN438" s="1087"/>
      <c r="AO438" s="1087"/>
      <c r="AP438" s="502"/>
      <c r="AQ438" s="482"/>
      <c r="AR438" s="502"/>
      <c r="AS438" s="482"/>
      <c r="AT438" s="502"/>
      <c r="AU438" s="482"/>
      <c r="AV438" s="502"/>
      <c r="AW438" s="482"/>
      <c r="AX438" s="1087"/>
      <c r="AY438" s="1087"/>
      <c r="AZ438" s="502"/>
      <c r="BA438" s="482"/>
      <c r="BB438" s="502"/>
      <c r="BC438" s="482"/>
      <c r="BD438" s="502"/>
      <c r="BE438" s="482"/>
      <c r="BF438" s="502"/>
      <c r="BG438" s="482"/>
      <c r="BH438" s="502"/>
      <c r="BI438" s="482"/>
      <c r="BJ438" s="1087"/>
      <c r="BK438" s="1087"/>
      <c r="BL438" s="502"/>
      <c r="BM438" s="482"/>
      <c r="BN438" s="502"/>
      <c r="BO438" s="482"/>
      <c r="BP438" s="1087"/>
      <c r="BQ438" s="1087"/>
      <c r="BR438" s="502"/>
      <c r="BS438" s="482"/>
      <c r="BT438" s="1087"/>
      <c r="BU438" s="1087"/>
      <c r="BV438" s="502"/>
      <c r="BW438" s="482"/>
      <c r="BX438" s="502"/>
      <c r="BY438" s="482"/>
      <c r="BZ438" s="502"/>
      <c r="CA438" s="482"/>
      <c r="CB438" s="502"/>
      <c r="CC438" s="482"/>
      <c r="CD438" s="502"/>
      <c r="CE438" s="482"/>
      <c r="CF438" s="502"/>
      <c r="CG438" s="482"/>
      <c r="CH438" s="502"/>
      <c r="CI438" s="482"/>
      <c r="CJ438" s="1087"/>
      <c r="CK438" s="1087"/>
      <c r="CL438" s="502"/>
      <c r="CM438" s="482"/>
      <c r="CN438" s="502"/>
      <c r="CO438" s="482"/>
      <c r="CP438" s="1087"/>
      <c r="CQ438" s="1087"/>
      <c r="CR438" s="502"/>
      <c r="CS438" s="482"/>
      <c r="CT438" s="1087"/>
      <c r="CU438" s="1087"/>
      <c r="CV438" s="502"/>
      <c r="CW438" s="482"/>
      <c r="CX438" s="502"/>
      <c r="CY438" s="482"/>
      <c r="CZ438" s="502"/>
      <c r="DA438" s="482"/>
      <c r="DB438" s="502"/>
      <c r="DC438" s="482"/>
      <c r="DD438" s="502"/>
      <c r="DE438" s="482"/>
      <c r="DF438" s="502">
        <v>0</v>
      </c>
      <c r="DG438" s="482">
        <v>0</v>
      </c>
      <c r="DH438" s="502"/>
      <c r="DI438" s="482"/>
      <c r="DJ438" s="502"/>
      <c r="DK438" s="482"/>
      <c r="DL438" s="1087"/>
      <c r="DM438" s="1087"/>
      <c r="DN438" s="502"/>
      <c r="DO438" s="482"/>
      <c r="DP438" s="502">
        <v>0</v>
      </c>
      <c r="DQ438" s="482">
        <v>0</v>
      </c>
      <c r="DR438" s="502"/>
      <c r="DS438" s="482"/>
      <c r="DT438" s="502"/>
      <c r="DU438" s="482"/>
      <c r="DV438" s="502"/>
      <c r="DW438" s="482"/>
      <c r="DX438" s="1087"/>
      <c r="DY438" s="1087"/>
      <c r="DZ438" s="1686"/>
      <c r="EA438" s="498"/>
      <c r="EB438" s="502"/>
      <c r="EC438" s="482"/>
      <c r="ED438" s="1087"/>
      <c r="EE438" s="1087"/>
      <c r="EF438" s="1686"/>
      <c r="EG438" s="498"/>
      <c r="EH438" s="1087"/>
      <c r="EI438" s="1087"/>
      <c r="EJ438" s="502"/>
      <c r="EK438" s="482"/>
      <c r="EL438" s="1087"/>
      <c r="EM438" s="1087"/>
      <c r="EN438" s="502"/>
      <c r="EO438" s="482"/>
      <c r="EP438" s="502"/>
      <c r="EQ438" s="482"/>
      <c r="ER438" s="1087"/>
      <c r="ES438" s="1087"/>
      <c r="ET438" s="1087"/>
      <c r="EU438" s="1087"/>
      <c r="EV438" s="1087"/>
      <c r="EW438" s="1087"/>
      <c r="EX438" s="1087"/>
      <c r="EY438" s="1087"/>
      <c r="EZ438" s="502">
        <v>0</v>
      </c>
      <c r="FA438" s="482">
        <v>0</v>
      </c>
      <c r="FB438" s="1087"/>
      <c r="FC438" s="1087"/>
      <c r="FD438" s="1686"/>
      <c r="FE438" s="498"/>
      <c r="FF438" s="1686"/>
      <c r="FG438" s="498"/>
      <c r="FH438" s="1686"/>
      <c r="FI438" s="498"/>
      <c r="FJ438" s="1087"/>
      <c r="FK438" s="1087"/>
      <c r="FL438" s="1087"/>
      <c r="FM438" s="1087"/>
      <c r="FN438" s="1087"/>
      <c r="FO438" s="1087"/>
      <c r="FP438" s="1087"/>
      <c r="FQ438" s="1087"/>
      <c r="FR438" s="1087"/>
      <c r="FS438" s="1087"/>
      <c r="FT438" s="1087"/>
      <c r="FU438" s="1087"/>
      <c r="FV438" s="1087"/>
      <c r="FW438" s="1087"/>
      <c r="FX438" s="1087"/>
      <c r="FY438" s="1087"/>
      <c r="FZ438" s="1087"/>
      <c r="GA438" s="1087"/>
      <c r="GB438" s="1087"/>
      <c r="GC438" s="1087"/>
      <c r="GD438" s="1087"/>
      <c r="GE438" s="1087"/>
      <c r="GF438" s="1087"/>
      <c r="GG438" s="1087"/>
      <c r="GH438" s="1087"/>
      <c r="GI438" s="1087"/>
      <c r="GJ438" s="502"/>
      <c r="GK438" s="482"/>
      <c r="GL438" s="502"/>
      <c r="GM438" s="482"/>
    </row>
    <row r="439" spans="1:195" ht="13.5" hidden="1" customHeight="1" outlineLevel="1" x14ac:dyDescent="0.15">
      <c r="A439" s="2863">
        <v>45270</v>
      </c>
      <c r="B439" s="1495" t="s">
        <v>1717</v>
      </c>
      <c r="C439" s="1066" t="s">
        <v>20</v>
      </c>
      <c r="D439" s="1495" t="s">
        <v>1089</v>
      </c>
      <c r="E439" s="1066" t="s">
        <v>20</v>
      </c>
      <c r="F439" s="1081"/>
      <c r="G439" s="1081"/>
      <c r="H439" s="1495" t="s">
        <v>1852</v>
      </c>
      <c r="I439" s="1066" t="s">
        <v>29</v>
      </c>
      <c r="J439" s="1495" t="s">
        <v>1792</v>
      </c>
      <c r="K439" s="1788" t="s">
        <v>764</v>
      </c>
      <c r="L439" s="1495" t="s">
        <v>1790</v>
      </c>
      <c r="M439" s="1066" t="s">
        <v>29</v>
      </c>
      <c r="N439" s="1495" t="s">
        <v>855</v>
      </c>
      <c r="O439" s="1066" t="s">
        <v>20</v>
      </c>
      <c r="P439" s="1081"/>
      <c r="Q439" s="1081"/>
      <c r="R439" s="1495" t="s">
        <v>1853</v>
      </c>
      <c r="S439" s="1066" t="s">
        <v>20</v>
      </c>
      <c r="T439" s="1495" t="s">
        <v>1768</v>
      </c>
      <c r="U439" s="1066" t="s">
        <v>29</v>
      </c>
      <c r="V439" s="1495" t="s">
        <v>2089</v>
      </c>
      <c r="W439" s="1066" t="s">
        <v>29</v>
      </c>
      <c r="X439" s="1081"/>
      <c r="Y439" s="1081"/>
      <c r="Z439" s="1081"/>
      <c r="AA439" s="1081"/>
      <c r="AB439" s="1495" t="s">
        <v>5</v>
      </c>
      <c r="AC439" s="1066">
        <v>0</v>
      </c>
      <c r="AD439" s="1495" t="s">
        <v>1745</v>
      </c>
      <c r="AE439" s="1066" t="s">
        <v>20</v>
      </c>
      <c r="AF439" s="1495" t="s">
        <v>2055</v>
      </c>
      <c r="AG439" s="1066" t="s">
        <v>20</v>
      </c>
      <c r="AH439" s="1495" t="s">
        <v>607</v>
      </c>
      <c r="AI439" s="1066" t="s">
        <v>29</v>
      </c>
      <c r="AJ439" s="1081"/>
      <c r="AK439" s="1081"/>
      <c r="AL439" s="1495"/>
      <c r="AM439" s="427"/>
      <c r="AN439" s="1081"/>
      <c r="AO439" s="1081"/>
      <c r="AP439" s="1495"/>
      <c r="AQ439" s="1066"/>
      <c r="AR439" s="1495" t="s">
        <v>5</v>
      </c>
      <c r="AS439" s="1066">
        <v>0</v>
      </c>
      <c r="AT439" s="1495"/>
      <c r="AU439" s="427"/>
      <c r="AV439" s="1495" t="s">
        <v>2031</v>
      </c>
      <c r="AW439" s="1066" t="s">
        <v>29</v>
      </c>
      <c r="AX439" s="1081"/>
      <c r="AY439" s="1081"/>
      <c r="AZ439" s="1495" t="s">
        <v>1769</v>
      </c>
      <c r="BA439" s="1066" t="s">
        <v>20</v>
      </c>
      <c r="BB439" s="1495" t="s">
        <v>2027</v>
      </c>
      <c r="BC439" s="1066" t="s">
        <v>598</v>
      </c>
      <c r="BD439" s="1495" t="s">
        <v>1755</v>
      </c>
      <c r="BE439" s="1066" t="s">
        <v>29</v>
      </c>
      <c r="BF439" s="1495" t="s">
        <v>718</v>
      </c>
      <c r="BG439" s="1066" t="s">
        <v>29</v>
      </c>
      <c r="BH439" s="1495" t="s">
        <v>1073</v>
      </c>
      <c r="BI439" s="1066" t="s">
        <v>29</v>
      </c>
      <c r="BJ439" s="1081"/>
      <c r="BK439" s="1081"/>
      <c r="BL439" s="1495"/>
      <c r="BM439" s="427">
        <v>0</v>
      </c>
      <c r="BN439" s="1495"/>
      <c r="BO439" s="427"/>
      <c r="BP439" s="1081"/>
      <c r="BQ439" s="1081"/>
      <c r="BR439" s="1495" t="s">
        <v>1494</v>
      </c>
      <c r="BS439" s="1066" t="s">
        <v>598</v>
      </c>
      <c r="BT439" s="1081"/>
      <c r="BU439" s="1081"/>
      <c r="BV439" s="1495" t="s">
        <v>1757</v>
      </c>
      <c r="BW439" s="1066" t="s">
        <v>20</v>
      </c>
      <c r="BX439" s="1495" t="s">
        <v>5</v>
      </c>
      <c r="BY439" s="1066">
        <v>0</v>
      </c>
      <c r="BZ439" s="1495" t="s">
        <v>1534</v>
      </c>
      <c r="CA439" s="1066" t="s">
        <v>29</v>
      </c>
      <c r="CB439" s="1495" t="s">
        <v>629</v>
      </c>
      <c r="CC439" s="1066" t="s">
        <v>20</v>
      </c>
      <c r="CD439" s="1495" t="s">
        <v>5</v>
      </c>
      <c r="CE439" s="1066">
        <v>0</v>
      </c>
      <c r="CF439" s="1495" t="s">
        <v>2026</v>
      </c>
      <c r="CG439" s="1066" t="s">
        <v>20</v>
      </c>
      <c r="CH439" s="1495" t="s">
        <v>1424</v>
      </c>
      <c r="CI439" s="1066" t="s">
        <v>29</v>
      </c>
      <c r="CJ439" s="1081"/>
      <c r="CK439" s="1081"/>
      <c r="CL439" s="1495" t="s">
        <v>2093</v>
      </c>
      <c r="CM439" s="1066" t="s">
        <v>29</v>
      </c>
      <c r="CN439" s="1495" t="s">
        <v>1700</v>
      </c>
      <c r="CO439" s="1066" t="s">
        <v>598</v>
      </c>
      <c r="CP439" s="1081"/>
      <c r="CQ439" s="1081"/>
      <c r="CR439" s="1495"/>
      <c r="CS439" s="427"/>
      <c r="CT439" s="1081"/>
      <c r="CU439" s="1081"/>
      <c r="CV439" s="1495" t="s">
        <v>1594</v>
      </c>
      <c r="CW439" s="427" t="s">
        <v>29</v>
      </c>
      <c r="CX439" s="1495" t="s">
        <v>1537</v>
      </c>
      <c r="CY439" s="1066" t="s">
        <v>20</v>
      </c>
      <c r="CZ439" s="1495" t="s">
        <v>1809</v>
      </c>
      <c r="DA439" s="1066" t="s">
        <v>29</v>
      </c>
      <c r="DB439" s="1495" t="s">
        <v>2054</v>
      </c>
      <c r="DC439" s="1066" t="s">
        <v>598</v>
      </c>
      <c r="DD439" s="1495"/>
      <c r="DE439" s="427"/>
      <c r="DF439" s="1495"/>
      <c r="DG439" s="427">
        <v>0</v>
      </c>
      <c r="DH439" s="1495"/>
      <c r="DI439" s="427"/>
      <c r="DJ439" s="1495" t="s">
        <v>1806</v>
      </c>
      <c r="DK439" s="1066" t="s">
        <v>20</v>
      </c>
      <c r="DL439" s="1081"/>
      <c r="DM439" s="1081"/>
      <c r="DN439" s="1495"/>
      <c r="DO439" s="427"/>
      <c r="DP439" s="1495"/>
      <c r="DQ439" s="427">
        <v>0</v>
      </c>
      <c r="DR439" s="1495"/>
      <c r="DS439" s="427"/>
      <c r="DT439" s="1495" t="s">
        <v>5</v>
      </c>
      <c r="DU439" s="1066">
        <v>0</v>
      </c>
      <c r="DV439" s="1495"/>
      <c r="DW439" s="427"/>
      <c r="DX439" s="1081"/>
      <c r="DY439" s="1081"/>
      <c r="DZ439" s="1687"/>
      <c r="EA439" s="1066"/>
      <c r="EB439" s="1495" t="s">
        <v>1855</v>
      </c>
      <c r="EC439" s="1066" t="s">
        <v>20</v>
      </c>
      <c r="ED439" s="1081"/>
      <c r="EE439" s="1081"/>
      <c r="EF439" s="1687"/>
      <c r="EG439" s="1066"/>
      <c r="EH439" s="1081"/>
      <c r="EI439" s="1081"/>
      <c r="EJ439" s="1495" t="s">
        <v>1647</v>
      </c>
      <c r="EK439" s="1066" t="s">
        <v>29</v>
      </c>
      <c r="EL439" s="1081"/>
      <c r="EM439" s="1081"/>
      <c r="EN439" s="1495" t="s">
        <v>683</v>
      </c>
      <c r="EO439" s="1066">
        <v>0</v>
      </c>
      <c r="EP439" s="1495"/>
      <c r="EQ439" s="427"/>
      <c r="ER439" s="1081"/>
      <c r="ES439" s="1081"/>
      <c r="ET439" s="1081"/>
      <c r="EU439" s="1081"/>
      <c r="EV439" s="1081"/>
      <c r="EW439" s="1081"/>
      <c r="EX439" s="1081"/>
      <c r="EY439" s="1081"/>
      <c r="EZ439" s="1495"/>
      <c r="FA439" s="427">
        <v>0</v>
      </c>
      <c r="FB439" s="1081"/>
      <c r="FC439" s="1081"/>
      <c r="FD439" s="1687"/>
      <c r="FE439" s="1066"/>
      <c r="FF439" s="1687"/>
      <c r="FG439" s="1066"/>
      <c r="FH439" s="1687"/>
      <c r="FI439" s="1066"/>
      <c r="FJ439" s="1081"/>
      <c r="FK439" s="1081"/>
      <c r="FL439" s="1081"/>
      <c r="FM439" s="1081"/>
      <c r="FN439" s="1081"/>
      <c r="FO439" s="1081"/>
      <c r="FP439" s="1081"/>
      <c r="FQ439" s="1081"/>
      <c r="FR439" s="1081"/>
      <c r="FS439" s="1081"/>
      <c r="FT439" s="1081"/>
      <c r="FU439" s="1081"/>
      <c r="FV439" s="1081"/>
      <c r="FW439" s="1081"/>
      <c r="FX439" s="1081"/>
      <c r="FY439" s="1081"/>
      <c r="FZ439" s="1081"/>
      <c r="GA439" s="1081"/>
      <c r="GB439" s="1081"/>
      <c r="GC439" s="1081"/>
      <c r="GD439" s="1081"/>
      <c r="GE439" s="1081"/>
      <c r="GF439" s="1081"/>
      <c r="GG439" s="1081"/>
      <c r="GH439" s="1081"/>
      <c r="GI439" s="1081"/>
      <c r="GJ439" s="446"/>
      <c r="GK439" s="427"/>
      <c r="GL439" s="1495"/>
      <c r="GM439" s="427"/>
    </row>
    <row r="440" spans="1:195" ht="13.5" hidden="1" customHeight="1" outlineLevel="1" x14ac:dyDescent="0.15">
      <c r="A440" s="2864"/>
      <c r="B440" s="430" t="s">
        <v>1356</v>
      </c>
      <c r="C440" s="429" t="s">
        <v>29</v>
      </c>
      <c r="D440" s="430" t="s">
        <v>1587</v>
      </c>
      <c r="E440" s="429" t="s">
        <v>29</v>
      </c>
      <c r="F440" s="1082"/>
      <c r="G440" s="1082"/>
      <c r="H440" s="430" t="s">
        <v>1073</v>
      </c>
      <c r="I440" s="429" t="s">
        <v>29</v>
      </c>
      <c r="J440" s="430" t="s">
        <v>1788</v>
      </c>
      <c r="K440" s="464" t="s">
        <v>20</v>
      </c>
      <c r="L440" s="430" t="s">
        <v>1752</v>
      </c>
      <c r="M440" s="429" t="s">
        <v>29</v>
      </c>
      <c r="N440" s="430" t="s">
        <v>1658</v>
      </c>
      <c r="O440" s="429" t="s">
        <v>20</v>
      </c>
      <c r="P440" s="1082"/>
      <c r="Q440" s="1082"/>
      <c r="R440" s="430" t="s">
        <v>2075</v>
      </c>
      <c r="S440" s="429" t="s">
        <v>20</v>
      </c>
      <c r="T440" s="430" t="s">
        <v>1809</v>
      </c>
      <c r="U440" s="429" t="s">
        <v>29</v>
      </c>
      <c r="V440" s="430" t="s">
        <v>855</v>
      </c>
      <c r="W440" s="429" t="s">
        <v>20</v>
      </c>
      <c r="X440" s="1082"/>
      <c r="Y440" s="1082"/>
      <c r="Z440" s="1082"/>
      <c r="AA440" s="1082"/>
      <c r="AB440" s="430">
        <v>0</v>
      </c>
      <c r="AC440" s="429">
        <v>0</v>
      </c>
      <c r="AD440" s="430" t="s">
        <v>1589</v>
      </c>
      <c r="AE440" s="429" t="s">
        <v>20</v>
      </c>
      <c r="AF440" s="430" t="s">
        <v>1594</v>
      </c>
      <c r="AG440" s="429" t="s">
        <v>29</v>
      </c>
      <c r="AH440" s="430" t="s">
        <v>629</v>
      </c>
      <c r="AI440" s="429" t="s">
        <v>29</v>
      </c>
      <c r="AJ440" s="1082"/>
      <c r="AK440" s="1082"/>
      <c r="AL440" s="430"/>
      <c r="AM440" s="429"/>
      <c r="AN440" s="1082"/>
      <c r="AO440" s="1082"/>
      <c r="AP440" s="430"/>
      <c r="AQ440" s="429"/>
      <c r="AR440" s="430">
        <v>0</v>
      </c>
      <c r="AS440" s="429">
        <v>0</v>
      </c>
      <c r="AT440" s="430"/>
      <c r="AU440" s="429"/>
      <c r="AV440" s="430" t="s">
        <v>1757</v>
      </c>
      <c r="AW440" s="429" t="s">
        <v>29</v>
      </c>
      <c r="AX440" s="1082"/>
      <c r="AY440" s="1082"/>
      <c r="AZ440" s="430" t="s">
        <v>1089</v>
      </c>
      <c r="BA440" s="429" t="s">
        <v>20</v>
      </c>
      <c r="BB440" s="430" t="s">
        <v>718</v>
      </c>
      <c r="BC440" s="429" t="s">
        <v>29</v>
      </c>
      <c r="BD440" s="430" t="s">
        <v>1537</v>
      </c>
      <c r="BE440" s="429" t="s">
        <v>29</v>
      </c>
      <c r="BF440" s="430" t="s">
        <v>2090</v>
      </c>
      <c r="BG440" s="429" t="s">
        <v>598</v>
      </c>
      <c r="BH440" s="430" t="s">
        <v>2052</v>
      </c>
      <c r="BI440" s="429" t="s">
        <v>29</v>
      </c>
      <c r="BJ440" s="1082"/>
      <c r="BK440" s="1082"/>
      <c r="BL440" s="430">
        <v>0</v>
      </c>
      <c r="BM440" s="429">
        <v>0</v>
      </c>
      <c r="BN440" s="430"/>
      <c r="BO440" s="429"/>
      <c r="BP440" s="1082"/>
      <c r="BQ440" s="1082"/>
      <c r="BR440" s="430" t="s">
        <v>2055</v>
      </c>
      <c r="BS440" s="429" t="s">
        <v>20</v>
      </c>
      <c r="BT440" s="1082"/>
      <c r="BU440" s="1082"/>
      <c r="BV440" s="430" t="s">
        <v>1567</v>
      </c>
      <c r="BW440" s="429" t="s">
        <v>20</v>
      </c>
      <c r="BX440" s="430">
        <v>0</v>
      </c>
      <c r="BY440" s="429">
        <v>0</v>
      </c>
      <c r="BZ440" s="430" t="s">
        <v>1806</v>
      </c>
      <c r="CA440" s="429" t="s">
        <v>20</v>
      </c>
      <c r="CB440" s="430" t="s">
        <v>2026</v>
      </c>
      <c r="CC440" s="429" t="s">
        <v>29</v>
      </c>
      <c r="CD440" s="430">
        <v>0</v>
      </c>
      <c r="CE440" s="429">
        <v>0</v>
      </c>
      <c r="CF440" s="430" t="s">
        <v>1755</v>
      </c>
      <c r="CG440" s="429" t="s">
        <v>20</v>
      </c>
      <c r="CH440" s="430" t="s">
        <v>1768</v>
      </c>
      <c r="CI440" s="429" t="s">
        <v>20</v>
      </c>
      <c r="CJ440" s="1082"/>
      <c r="CK440" s="1082"/>
      <c r="CL440" s="430" t="s">
        <v>2092</v>
      </c>
      <c r="CM440" s="429" t="s">
        <v>20</v>
      </c>
      <c r="CN440" s="430" t="s">
        <v>1534</v>
      </c>
      <c r="CO440" s="429" t="s">
        <v>29</v>
      </c>
      <c r="CP440" s="1082"/>
      <c r="CQ440" s="1082"/>
      <c r="CR440" s="430"/>
      <c r="CS440" s="429"/>
      <c r="CT440" s="1082"/>
      <c r="CU440" s="1082"/>
      <c r="CV440" s="430" t="s">
        <v>2054</v>
      </c>
      <c r="CW440" s="429" t="s">
        <v>20</v>
      </c>
      <c r="CX440" s="430" t="s">
        <v>1424</v>
      </c>
      <c r="CY440" s="429" t="s">
        <v>20</v>
      </c>
      <c r="CZ440" s="430" t="s">
        <v>1010</v>
      </c>
      <c r="DA440" s="429" t="s">
        <v>20</v>
      </c>
      <c r="DB440" s="430" t="s">
        <v>2025</v>
      </c>
      <c r="DC440" s="429" t="s">
        <v>20</v>
      </c>
      <c r="DD440" s="430"/>
      <c r="DE440" s="429"/>
      <c r="DF440" s="430">
        <v>0</v>
      </c>
      <c r="DG440" s="429">
        <v>0</v>
      </c>
      <c r="DH440" s="430"/>
      <c r="DI440" s="429"/>
      <c r="DJ440" s="430" t="s">
        <v>1855</v>
      </c>
      <c r="DK440" s="429" t="s">
        <v>20</v>
      </c>
      <c r="DL440" s="1082"/>
      <c r="DM440" s="1082"/>
      <c r="DN440" s="430"/>
      <c r="DO440" s="429"/>
      <c r="DP440" s="430">
        <v>0</v>
      </c>
      <c r="DQ440" s="429">
        <v>0</v>
      </c>
      <c r="DR440" s="430"/>
      <c r="DS440" s="429"/>
      <c r="DT440" s="430">
        <v>0</v>
      </c>
      <c r="DU440" s="429">
        <v>0</v>
      </c>
      <c r="DV440" s="430"/>
      <c r="DW440" s="429"/>
      <c r="DX440" s="1082"/>
      <c r="DY440" s="1082"/>
      <c r="DZ440" s="1688"/>
      <c r="EA440" s="1689"/>
      <c r="EB440" s="430" t="s">
        <v>1645</v>
      </c>
      <c r="EC440" s="429" t="s">
        <v>20</v>
      </c>
      <c r="ED440" s="1082"/>
      <c r="EE440" s="1082"/>
      <c r="EF440" s="1688"/>
      <c r="EG440" s="1689"/>
      <c r="EH440" s="1082"/>
      <c r="EI440" s="1082"/>
      <c r="EJ440" s="430" t="s">
        <v>2031</v>
      </c>
      <c r="EK440" s="429" t="s">
        <v>29</v>
      </c>
      <c r="EL440" s="1082"/>
      <c r="EM440" s="1082"/>
      <c r="EN440" s="430">
        <v>0</v>
      </c>
      <c r="EO440" s="429">
        <v>0</v>
      </c>
      <c r="EP440" s="430"/>
      <c r="EQ440" s="429"/>
      <c r="ER440" s="1082"/>
      <c r="ES440" s="1082"/>
      <c r="ET440" s="1082"/>
      <c r="EU440" s="1082"/>
      <c r="EV440" s="1082"/>
      <c r="EW440" s="1082"/>
      <c r="EX440" s="1082"/>
      <c r="EY440" s="1082"/>
      <c r="EZ440" s="430">
        <v>0</v>
      </c>
      <c r="FA440" s="429">
        <v>0</v>
      </c>
      <c r="FB440" s="1082"/>
      <c r="FC440" s="1082"/>
      <c r="FD440" s="1688"/>
      <c r="FE440" s="1689"/>
      <c r="FF440" s="1688"/>
      <c r="FG440" s="1689"/>
      <c r="FH440" s="1688"/>
      <c r="FI440" s="1689"/>
      <c r="FJ440" s="1082"/>
      <c r="FK440" s="1082"/>
      <c r="FL440" s="1082"/>
      <c r="FM440" s="1082"/>
      <c r="FN440" s="1082"/>
      <c r="FO440" s="1082"/>
      <c r="FP440" s="1082"/>
      <c r="FQ440" s="1082"/>
      <c r="FR440" s="1082"/>
      <c r="FS440" s="1082"/>
      <c r="FT440" s="1082"/>
      <c r="FU440" s="1082"/>
      <c r="FV440" s="1082"/>
      <c r="FW440" s="1082"/>
      <c r="FX440" s="1082"/>
      <c r="FY440" s="1082"/>
      <c r="FZ440" s="1082"/>
      <c r="GA440" s="1082"/>
      <c r="GB440" s="1082"/>
      <c r="GC440" s="1082"/>
      <c r="GD440" s="1082"/>
      <c r="GE440" s="1082"/>
      <c r="GF440" s="1082"/>
      <c r="GG440" s="1082"/>
      <c r="GH440" s="1082"/>
      <c r="GI440" s="1082"/>
      <c r="GJ440" s="428"/>
      <c r="GK440" s="429"/>
      <c r="GL440" s="430"/>
      <c r="GM440" s="429"/>
    </row>
    <row r="441" spans="1:195" ht="13.5" hidden="1" customHeight="1" outlineLevel="1" x14ac:dyDescent="0.15">
      <c r="A441" s="2864"/>
      <c r="B441" s="430" t="s">
        <v>607</v>
      </c>
      <c r="C441" s="429" t="s">
        <v>29</v>
      </c>
      <c r="D441" s="430" t="s">
        <v>1806</v>
      </c>
      <c r="E441" s="429" t="s">
        <v>20</v>
      </c>
      <c r="F441" s="1082"/>
      <c r="G441" s="1082"/>
      <c r="H441" s="430" t="s">
        <v>1656</v>
      </c>
      <c r="I441" s="429" t="s">
        <v>20</v>
      </c>
      <c r="J441" s="430" t="s">
        <v>1567</v>
      </c>
      <c r="K441" s="464" t="s">
        <v>20</v>
      </c>
      <c r="L441" s="430" t="s">
        <v>2088</v>
      </c>
      <c r="M441" s="429" t="s">
        <v>20</v>
      </c>
      <c r="N441" s="430" t="s">
        <v>2052</v>
      </c>
      <c r="O441" s="429" t="s">
        <v>29</v>
      </c>
      <c r="P441" s="1082"/>
      <c r="Q441" s="1082"/>
      <c r="R441" s="430" t="s">
        <v>1788</v>
      </c>
      <c r="S441" s="429" t="s">
        <v>591</v>
      </c>
      <c r="T441" s="430" t="s">
        <v>1790</v>
      </c>
      <c r="U441" s="429" t="s">
        <v>29</v>
      </c>
      <c r="V441" s="430" t="s">
        <v>1769</v>
      </c>
      <c r="W441" s="429" t="s">
        <v>20</v>
      </c>
      <c r="X441" s="1082"/>
      <c r="Y441" s="1082"/>
      <c r="Z441" s="1082"/>
      <c r="AA441" s="1082"/>
      <c r="AB441" s="430">
        <v>0</v>
      </c>
      <c r="AC441" s="429">
        <v>0</v>
      </c>
      <c r="AD441" s="430" t="s">
        <v>1073</v>
      </c>
      <c r="AE441" s="429" t="s">
        <v>20</v>
      </c>
      <c r="AF441" s="430" t="s">
        <v>1752</v>
      </c>
      <c r="AG441" s="429" t="s">
        <v>20</v>
      </c>
      <c r="AH441" s="430" t="s">
        <v>1594</v>
      </c>
      <c r="AI441" s="429" t="s">
        <v>29</v>
      </c>
      <c r="AJ441" s="1082"/>
      <c r="AK441" s="1082"/>
      <c r="AL441" s="430"/>
      <c r="AM441" s="429"/>
      <c r="AN441" s="1082"/>
      <c r="AO441" s="1082"/>
      <c r="AP441" s="430"/>
      <c r="AQ441" s="429"/>
      <c r="AR441" s="430">
        <v>0</v>
      </c>
      <c r="AS441" s="429">
        <v>0</v>
      </c>
      <c r="AT441" s="430"/>
      <c r="AU441" s="429"/>
      <c r="AV441" s="430" t="s">
        <v>1768</v>
      </c>
      <c r="AW441" s="429" t="s">
        <v>29</v>
      </c>
      <c r="AX441" s="1082"/>
      <c r="AY441" s="1082"/>
      <c r="AZ441" s="430" t="s">
        <v>2016</v>
      </c>
      <c r="BA441" s="429" t="s">
        <v>29</v>
      </c>
      <c r="BB441" s="430" t="s">
        <v>1534</v>
      </c>
      <c r="BC441" s="429" t="s">
        <v>20</v>
      </c>
      <c r="BD441" s="430" t="s">
        <v>1587</v>
      </c>
      <c r="BE441" s="429" t="s">
        <v>20</v>
      </c>
      <c r="BF441" s="430" t="s">
        <v>1852</v>
      </c>
      <c r="BG441" s="429" t="s">
        <v>29</v>
      </c>
      <c r="BH441" s="430" t="s">
        <v>2087</v>
      </c>
      <c r="BI441" s="429" t="s">
        <v>20</v>
      </c>
      <c r="BJ441" s="1082"/>
      <c r="BK441" s="1082"/>
      <c r="BL441" s="430">
        <v>0</v>
      </c>
      <c r="BM441" s="429">
        <v>0</v>
      </c>
      <c r="BN441" s="430"/>
      <c r="BO441" s="429"/>
      <c r="BP441" s="1082"/>
      <c r="BQ441" s="1082"/>
      <c r="BR441" s="430" t="s">
        <v>1424</v>
      </c>
      <c r="BS441" s="429" t="s">
        <v>29</v>
      </c>
      <c r="BT441" s="1082"/>
      <c r="BU441" s="1082"/>
      <c r="BV441" s="430" t="s">
        <v>1792</v>
      </c>
      <c r="BW441" s="429" t="s">
        <v>29</v>
      </c>
      <c r="BX441" s="430">
        <v>0</v>
      </c>
      <c r="BY441" s="429">
        <v>0</v>
      </c>
      <c r="BZ441" s="430" t="s">
        <v>855</v>
      </c>
      <c r="CA441" s="429" t="s">
        <v>20</v>
      </c>
      <c r="CB441" s="430" t="s">
        <v>1700</v>
      </c>
      <c r="CC441" s="429" t="s">
        <v>29</v>
      </c>
      <c r="CD441" s="430">
        <v>0</v>
      </c>
      <c r="CE441" s="429">
        <v>0</v>
      </c>
      <c r="CF441" s="430" t="s">
        <v>2025</v>
      </c>
      <c r="CG441" s="429" t="s">
        <v>20</v>
      </c>
      <c r="CH441" s="430" t="s">
        <v>2055</v>
      </c>
      <c r="CI441" s="429" t="s">
        <v>29</v>
      </c>
      <c r="CJ441" s="1082"/>
      <c r="CK441" s="1082"/>
      <c r="CL441" s="430" t="s">
        <v>629</v>
      </c>
      <c r="CM441" s="429" t="s">
        <v>20</v>
      </c>
      <c r="CN441" s="430" t="s">
        <v>2090</v>
      </c>
      <c r="CO441" s="429" t="s">
        <v>29</v>
      </c>
      <c r="CP441" s="1082"/>
      <c r="CQ441" s="1082"/>
      <c r="CR441" s="430"/>
      <c r="CS441" s="429"/>
      <c r="CT441" s="1082"/>
      <c r="CU441" s="1082"/>
      <c r="CV441" s="430" t="s">
        <v>2075</v>
      </c>
      <c r="CW441" s="429" t="s">
        <v>29</v>
      </c>
      <c r="CX441" s="430" t="s">
        <v>1841</v>
      </c>
      <c r="CY441" s="429" t="s">
        <v>29</v>
      </c>
      <c r="CZ441" s="430" t="s">
        <v>1745</v>
      </c>
      <c r="DA441" s="429" t="s">
        <v>29</v>
      </c>
      <c r="DB441" s="430" t="s">
        <v>2058</v>
      </c>
      <c r="DC441" s="429" t="s">
        <v>29</v>
      </c>
      <c r="DD441" s="430"/>
      <c r="DE441" s="429"/>
      <c r="DF441" s="430">
        <v>0</v>
      </c>
      <c r="DG441" s="429">
        <v>0</v>
      </c>
      <c r="DH441" s="430"/>
      <c r="DI441" s="429"/>
      <c r="DJ441" s="430" t="s">
        <v>1647</v>
      </c>
      <c r="DK441" s="429" t="s">
        <v>20</v>
      </c>
      <c r="DL441" s="1082"/>
      <c r="DM441" s="1082"/>
      <c r="DN441" s="430"/>
      <c r="DO441" s="429"/>
      <c r="DP441" s="430">
        <v>0</v>
      </c>
      <c r="DQ441" s="429">
        <v>0</v>
      </c>
      <c r="DR441" s="430"/>
      <c r="DS441" s="429"/>
      <c r="DT441" s="430">
        <v>0</v>
      </c>
      <c r="DU441" s="429">
        <v>0</v>
      </c>
      <c r="DV441" s="430"/>
      <c r="DW441" s="429"/>
      <c r="DX441" s="1082"/>
      <c r="DY441" s="1082"/>
      <c r="DZ441" s="1688"/>
      <c r="EA441" s="1689"/>
      <c r="EB441" s="430" t="s">
        <v>2031</v>
      </c>
      <c r="EC441" s="429" t="s">
        <v>29</v>
      </c>
      <c r="ED441" s="1082"/>
      <c r="EE441" s="1082"/>
      <c r="EF441" s="1688"/>
      <c r="EG441" s="1689"/>
      <c r="EH441" s="1082"/>
      <c r="EI441" s="1082"/>
      <c r="EJ441" s="430" t="s">
        <v>1645</v>
      </c>
      <c r="EK441" s="429" t="s">
        <v>29</v>
      </c>
      <c r="EL441" s="1082"/>
      <c r="EM441" s="1082"/>
      <c r="EN441" s="430">
        <v>0</v>
      </c>
      <c r="EO441" s="429">
        <v>0</v>
      </c>
      <c r="EP441" s="430"/>
      <c r="EQ441" s="429"/>
      <c r="ER441" s="1082"/>
      <c r="ES441" s="1082"/>
      <c r="ET441" s="1082"/>
      <c r="EU441" s="1082"/>
      <c r="EV441" s="1082"/>
      <c r="EW441" s="1082"/>
      <c r="EX441" s="1082"/>
      <c r="EY441" s="1082"/>
      <c r="EZ441" s="430">
        <v>0</v>
      </c>
      <c r="FA441" s="429">
        <v>0</v>
      </c>
      <c r="FB441" s="1082"/>
      <c r="FC441" s="1082"/>
      <c r="FD441" s="1688"/>
      <c r="FE441" s="1689"/>
      <c r="FF441" s="1688"/>
      <c r="FG441" s="1689"/>
      <c r="FH441" s="1688"/>
      <c r="FI441" s="1689"/>
      <c r="FJ441" s="1082"/>
      <c r="FK441" s="1082"/>
      <c r="FL441" s="1082"/>
      <c r="FM441" s="1082"/>
      <c r="FN441" s="1082"/>
      <c r="FO441" s="1082"/>
      <c r="FP441" s="1082"/>
      <c r="FQ441" s="1082"/>
      <c r="FR441" s="1082"/>
      <c r="FS441" s="1082"/>
      <c r="FT441" s="1082"/>
      <c r="FU441" s="1082"/>
      <c r="FV441" s="1082"/>
      <c r="FW441" s="1082"/>
      <c r="FX441" s="1082"/>
      <c r="FY441" s="1082"/>
      <c r="FZ441" s="1082"/>
      <c r="GA441" s="1082"/>
      <c r="GB441" s="1082"/>
      <c r="GC441" s="1082"/>
      <c r="GD441" s="1082"/>
      <c r="GE441" s="1082"/>
      <c r="GF441" s="1082"/>
      <c r="GG441" s="1082"/>
      <c r="GH441" s="1082"/>
      <c r="GI441" s="1082"/>
      <c r="GJ441" s="428"/>
      <c r="GK441" s="429"/>
      <c r="GL441" s="430"/>
      <c r="GM441" s="429"/>
    </row>
    <row r="442" spans="1:195" ht="13.5" hidden="1" customHeight="1" outlineLevel="1" x14ac:dyDescent="0.15">
      <c r="A442" s="2864"/>
      <c r="B442" s="430" t="s">
        <v>2052</v>
      </c>
      <c r="C442" s="429" t="s">
        <v>29</v>
      </c>
      <c r="D442" s="430" t="s">
        <v>1700</v>
      </c>
      <c r="E442" s="429" t="s">
        <v>29</v>
      </c>
      <c r="F442" s="1082"/>
      <c r="G442" s="1082"/>
      <c r="H442" s="430" t="s">
        <v>1717</v>
      </c>
      <c r="I442" s="429" t="s">
        <v>20</v>
      </c>
      <c r="J442" s="430" t="s">
        <v>1757</v>
      </c>
      <c r="K442" s="464" t="s">
        <v>20</v>
      </c>
      <c r="L442" s="430" t="s">
        <v>1788</v>
      </c>
      <c r="M442" s="429" t="s">
        <v>20</v>
      </c>
      <c r="N442" s="430" t="s">
        <v>2089</v>
      </c>
      <c r="O442" s="429" t="s">
        <v>29</v>
      </c>
      <c r="P442" s="1082"/>
      <c r="Q442" s="1082"/>
      <c r="R442" s="430" t="s">
        <v>1657</v>
      </c>
      <c r="S442" s="429" t="s">
        <v>29</v>
      </c>
      <c r="T442" s="430" t="s">
        <v>2075</v>
      </c>
      <c r="U442" s="429" t="s">
        <v>20</v>
      </c>
      <c r="V442" s="430" t="s">
        <v>2055</v>
      </c>
      <c r="W442" s="429" t="s">
        <v>29</v>
      </c>
      <c r="X442" s="1082"/>
      <c r="Y442" s="1082"/>
      <c r="Z442" s="1082"/>
      <c r="AA442" s="1082"/>
      <c r="AB442" s="430">
        <v>0</v>
      </c>
      <c r="AC442" s="429">
        <v>0</v>
      </c>
      <c r="AD442" s="430" t="s">
        <v>1746</v>
      </c>
      <c r="AE442" s="429" t="s">
        <v>20</v>
      </c>
      <c r="AF442" s="430" t="s">
        <v>718</v>
      </c>
      <c r="AG442" s="429" t="s">
        <v>29</v>
      </c>
      <c r="AH442" s="430" t="s">
        <v>2054</v>
      </c>
      <c r="AI442" s="429" t="s">
        <v>20</v>
      </c>
      <c r="AJ442" s="1082"/>
      <c r="AK442" s="1082"/>
      <c r="AL442" s="430"/>
      <c r="AM442" s="429"/>
      <c r="AN442" s="1082"/>
      <c r="AO442" s="1082"/>
      <c r="AP442" s="430"/>
      <c r="AQ442" s="429"/>
      <c r="AR442" s="430">
        <v>0</v>
      </c>
      <c r="AS442" s="429">
        <v>0</v>
      </c>
      <c r="AT442" s="430"/>
      <c r="AU442" s="429"/>
      <c r="AV442" s="430" t="s">
        <v>1567</v>
      </c>
      <c r="AW442" s="429" t="s">
        <v>20</v>
      </c>
      <c r="AX442" s="1082"/>
      <c r="AY442" s="1082"/>
      <c r="AZ442" s="430" t="s">
        <v>855</v>
      </c>
      <c r="BA442" s="429" t="s">
        <v>29</v>
      </c>
      <c r="BB442" s="430" t="s">
        <v>1594</v>
      </c>
      <c r="BC442" s="429" t="s">
        <v>20</v>
      </c>
      <c r="BD442" s="430" t="s">
        <v>1745</v>
      </c>
      <c r="BE442" s="429" t="s">
        <v>20</v>
      </c>
      <c r="BF442" s="430" t="s">
        <v>1640</v>
      </c>
      <c r="BG442" s="429" t="s">
        <v>29</v>
      </c>
      <c r="BH442" s="430" t="s">
        <v>2076</v>
      </c>
      <c r="BI442" s="429" t="s">
        <v>29</v>
      </c>
      <c r="BJ442" s="1082"/>
      <c r="BK442" s="1082"/>
      <c r="BL442" s="430">
        <v>0</v>
      </c>
      <c r="BM442" s="429">
        <v>0</v>
      </c>
      <c r="BN442" s="430"/>
      <c r="BO442" s="429"/>
      <c r="BP442" s="1082"/>
      <c r="BQ442" s="1082"/>
      <c r="BR442" s="430" t="s">
        <v>629</v>
      </c>
      <c r="BS442" s="429" t="s">
        <v>20</v>
      </c>
      <c r="BT442" s="1082"/>
      <c r="BU442" s="1082"/>
      <c r="BV442" s="430" t="s">
        <v>1645</v>
      </c>
      <c r="BW442" s="429" t="s">
        <v>20</v>
      </c>
      <c r="BX442" s="430">
        <v>0</v>
      </c>
      <c r="BY442" s="429">
        <v>0</v>
      </c>
      <c r="BZ442" s="430" t="s">
        <v>2090</v>
      </c>
      <c r="CA442" s="429" t="s">
        <v>29</v>
      </c>
      <c r="CB442" s="430" t="s">
        <v>2025</v>
      </c>
      <c r="CC442" s="429" t="s">
        <v>29</v>
      </c>
      <c r="CD442" s="430">
        <v>0</v>
      </c>
      <c r="CE442" s="429">
        <v>0</v>
      </c>
      <c r="CF442" s="430" t="s">
        <v>2091</v>
      </c>
      <c r="CG442" s="429" t="s">
        <v>29</v>
      </c>
      <c r="CH442" s="430" t="s">
        <v>1494</v>
      </c>
      <c r="CI442" s="429" t="s">
        <v>20</v>
      </c>
      <c r="CJ442" s="1082"/>
      <c r="CK442" s="1082"/>
      <c r="CL442" s="430" t="s">
        <v>1647</v>
      </c>
      <c r="CM442" s="429" t="s">
        <v>20</v>
      </c>
      <c r="CN442" s="430" t="s">
        <v>1806</v>
      </c>
      <c r="CO442" s="429" t="s">
        <v>29</v>
      </c>
      <c r="CP442" s="1082"/>
      <c r="CQ442" s="1082"/>
      <c r="CR442" s="430"/>
      <c r="CS442" s="429"/>
      <c r="CT442" s="1082"/>
      <c r="CU442" s="1082"/>
      <c r="CV442" s="430" t="s">
        <v>607</v>
      </c>
      <c r="CW442" s="507" t="s">
        <v>660</v>
      </c>
      <c r="CX442" s="430" t="s">
        <v>1587</v>
      </c>
      <c r="CY442" s="429" t="s">
        <v>29</v>
      </c>
      <c r="CZ442" s="430" t="s">
        <v>1424</v>
      </c>
      <c r="DA442" s="429" t="s">
        <v>29</v>
      </c>
      <c r="DB442" s="430" t="s">
        <v>1537</v>
      </c>
      <c r="DC442" s="429" t="s">
        <v>29</v>
      </c>
      <c r="DD442" s="430"/>
      <c r="DE442" s="429"/>
      <c r="DF442" s="430">
        <v>0</v>
      </c>
      <c r="DG442" s="429">
        <v>0</v>
      </c>
      <c r="DH442" s="430"/>
      <c r="DI442" s="429"/>
      <c r="DJ442" s="430" t="s">
        <v>2092</v>
      </c>
      <c r="DK442" s="429" t="s">
        <v>20</v>
      </c>
      <c r="DL442" s="1082"/>
      <c r="DM442" s="1082"/>
      <c r="DN442" s="430"/>
      <c r="DO442" s="429"/>
      <c r="DP442" s="430">
        <v>0</v>
      </c>
      <c r="DQ442" s="429">
        <v>0</v>
      </c>
      <c r="DR442" s="430"/>
      <c r="DS442" s="429"/>
      <c r="DT442" s="430">
        <v>0</v>
      </c>
      <c r="DU442" s="429">
        <v>0</v>
      </c>
      <c r="DV442" s="430"/>
      <c r="DW442" s="429"/>
      <c r="DX442" s="1082"/>
      <c r="DY442" s="1082"/>
      <c r="DZ442" s="1688"/>
      <c r="EA442" s="1689"/>
      <c r="EB442" s="430" t="s">
        <v>2058</v>
      </c>
      <c r="EC442" s="429" t="s">
        <v>29</v>
      </c>
      <c r="ED442" s="1082"/>
      <c r="EE442" s="1082"/>
      <c r="EF442" s="1688"/>
      <c r="EG442" s="1689"/>
      <c r="EH442" s="1082"/>
      <c r="EI442" s="1082"/>
      <c r="EJ442" s="430" t="s">
        <v>1841</v>
      </c>
      <c r="EK442" s="429" t="s">
        <v>29</v>
      </c>
      <c r="EL442" s="1082"/>
      <c r="EM442" s="1082"/>
      <c r="EN442" s="430">
        <v>0</v>
      </c>
      <c r="EO442" s="429">
        <v>0</v>
      </c>
      <c r="EP442" s="430"/>
      <c r="EQ442" s="429"/>
      <c r="ER442" s="1082"/>
      <c r="ES442" s="1082"/>
      <c r="ET442" s="1082"/>
      <c r="EU442" s="1082"/>
      <c r="EV442" s="1082"/>
      <c r="EW442" s="1082"/>
      <c r="EX442" s="1082"/>
      <c r="EY442" s="1082"/>
      <c r="EZ442" s="430">
        <v>0</v>
      </c>
      <c r="FA442" s="429">
        <v>0</v>
      </c>
      <c r="FB442" s="1082"/>
      <c r="FC442" s="1082"/>
      <c r="FD442" s="1688"/>
      <c r="FE442" s="1689"/>
      <c r="FF442" s="1688"/>
      <c r="FG442" s="1689"/>
      <c r="FH442" s="1688"/>
      <c r="FI442" s="1689"/>
      <c r="FJ442" s="1082"/>
      <c r="FK442" s="1082"/>
      <c r="FL442" s="1082"/>
      <c r="FM442" s="1082"/>
      <c r="FN442" s="1082"/>
      <c r="FO442" s="1082"/>
      <c r="FP442" s="1082"/>
      <c r="FQ442" s="1082"/>
      <c r="FR442" s="1082"/>
      <c r="FS442" s="1082"/>
      <c r="FT442" s="1082"/>
      <c r="FU442" s="1082"/>
      <c r="FV442" s="1082"/>
      <c r="FW442" s="1082"/>
      <c r="FX442" s="1082"/>
      <c r="FY442" s="1082"/>
      <c r="FZ442" s="1082"/>
      <c r="GA442" s="1082"/>
      <c r="GB442" s="1082"/>
      <c r="GC442" s="1082"/>
      <c r="GD442" s="1082"/>
      <c r="GE442" s="1082"/>
      <c r="GF442" s="1082"/>
      <c r="GG442" s="1082"/>
      <c r="GH442" s="1082"/>
      <c r="GI442" s="1082"/>
      <c r="GJ442" s="428"/>
      <c r="GK442" s="429"/>
      <c r="GL442" s="430"/>
      <c r="GM442" s="429"/>
    </row>
    <row r="443" spans="1:195" ht="13.5" hidden="1" customHeight="1" outlineLevel="1" x14ac:dyDescent="0.15">
      <c r="A443" s="2864"/>
      <c r="B443" s="425">
        <v>0</v>
      </c>
      <c r="C443" s="426">
        <v>0</v>
      </c>
      <c r="D443" s="425">
        <v>0</v>
      </c>
      <c r="E443" s="426">
        <v>0</v>
      </c>
      <c r="F443" s="1083"/>
      <c r="G443" s="1083"/>
      <c r="H443" s="425">
        <v>0</v>
      </c>
      <c r="I443" s="426">
        <v>0</v>
      </c>
      <c r="J443" s="425">
        <v>0</v>
      </c>
      <c r="K443" s="465">
        <v>0</v>
      </c>
      <c r="L443" s="425">
        <v>0</v>
      </c>
      <c r="M443" s="426">
        <v>0</v>
      </c>
      <c r="N443" s="425">
        <v>0</v>
      </c>
      <c r="O443" s="426">
        <v>0</v>
      </c>
      <c r="P443" s="1083"/>
      <c r="Q443" s="1083"/>
      <c r="R443" s="425">
        <v>0</v>
      </c>
      <c r="S443" s="426">
        <v>0</v>
      </c>
      <c r="T443" s="425">
        <v>0</v>
      </c>
      <c r="U443" s="426">
        <v>0</v>
      </c>
      <c r="V443" s="425">
        <v>0</v>
      </c>
      <c r="W443" s="426">
        <v>0</v>
      </c>
      <c r="X443" s="1083"/>
      <c r="Y443" s="1083"/>
      <c r="Z443" s="1083"/>
      <c r="AA443" s="1083"/>
      <c r="AB443" s="425">
        <v>0</v>
      </c>
      <c r="AC443" s="426">
        <v>0</v>
      </c>
      <c r="AD443" s="425">
        <v>0</v>
      </c>
      <c r="AE443" s="426">
        <v>0</v>
      </c>
      <c r="AF443" s="425">
        <v>0</v>
      </c>
      <c r="AG443" s="426">
        <v>0</v>
      </c>
      <c r="AH443" s="425">
        <v>0</v>
      </c>
      <c r="AI443" s="426">
        <v>0</v>
      </c>
      <c r="AJ443" s="1083"/>
      <c r="AK443" s="1083"/>
      <c r="AL443" s="425"/>
      <c r="AM443" s="426"/>
      <c r="AN443" s="1083"/>
      <c r="AO443" s="1083"/>
      <c r="AP443" s="425"/>
      <c r="AQ443" s="426"/>
      <c r="AR443" s="425">
        <v>0</v>
      </c>
      <c r="AS443" s="426">
        <v>0</v>
      </c>
      <c r="AT443" s="425"/>
      <c r="AU443" s="426"/>
      <c r="AV443" s="425">
        <v>0</v>
      </c>
      <c r="AW443" s="426">
        <v>0</v>
      </c>
      <c r="AX443" s="1083"/>
      <c r="AY443" s="1083"/>
      <c r="AZ443" s="425" t="s">
        <v>1757</v>
      </c>
      <c r="BA443" s="426" t="s">
        <v>20</v>
      </c>
      <c r="BB443" s="425">
        <v>0</v>
      </c>
      <c r="BC443" s="426">
        <v>0</v>
      </c>
      <c r="BD443" s="425">
        <v>0</v>
      </c>
      <c r="BE443" s="426">
        <v>0</v>
      </c>
      <c r="BF443" s="425">
        <v>0</v>
      </c>
      <c r="BG443" s="426">
        <v>0</v>
      </c>
      <c r="BH443" s="425">
        <v>0</v>
      </c>
      <c r="BI443" s="426">
        <v>0</v>
      </c>
      <c r="BJ443" s="1083"/>
      <c r="BK443" s="1083"/>
      <c r="BL443" s="425">
        <v>0</v>
      </c>
      <c r="BM443" s="426">
        <v>0</v>
      </c>
      <c r="BN443" s="425"/>
      <c r="BO443" s="426"/>
      <c r="BP443" s="1083"/>
      <c r="BQ443" s="1083"/>
      <c r="BR443" s="425">
        <v>0</v>
      </c>
      <c r="BS443" s="426">
        <v>0</v>
      </c>
      <c r="BT443" s="1083"/>
      <c r="BU443" s="1083"/>
      <c r="BV443" s="425">
        <v>0</v>
      </c>
      <c r="BW443" s="426">
        <v>0</v>
      </c>
      <c r="BX443" s="425">
        <v>0</v>
      </c>
      <c r="BY443" s="426">
        <v>0</v>
      </c>
      <c r="BZ443" s="425" t="s">
        <v>1809</v>
      </c>
      <c r="CA443" s="426" t="s">
        <v>29</v>
      </c>
      <c r="CB443" s="425">
        <v>0</v>
      </c>
      <c r="CC443" s="426">
        <v>0</v>
      </c>
      <c r="CD443" s="425">
        <v>0</v>
      </c>
      <c r="CE443" s="426">
        <v>0</v>
      </c>
      <c r="CF443" s="425">
        <v>0</v>
      </c>
      <c r="CG443" s="426">
        <v>0</v>
      </c>
      <c r="CH443" s="425">
        <v>0</v>
      </c>
      <c r="CI443" s="426">
        <v>0</v>
      </c>
      <c r="CJ443" s="1083"/>
      <c r="CK443" s="1083"/>
      <c r="CL443" s="425">
        <v>0</v>
      </c>
      <c r="CM443" s="426">
        <v>0</v>
      </c>
      <c r="CN443" s="425">
        <v>0</v>
      </c>
      <c r="CO443" s="426">
        <v>0</v>
      </c>
      <c r="CP443" s="1083"/>
      <c r="CQ443" s="1083"/>
      <c r="CR443" s="425"/>
      <c r="CS443" s="426"/>
      <c r="CT443" s="1083"/>
      <c r="CU443" s="1083"/>
      <c r="CV443" s="425">
        <v>0</v>
      </c>
      <c r="CW443" s="426">
        <v>0</v>
      </c>
      <c r="CX443" s="425">
        <v>0</v>
      </c>
      <c r="CY443" s="426">
        <v>0</v>
      </c>
      <c r="CZ443" s="425">
        <v>0</v>
      </c>
      <c r="DA443" s="426">
        <v>0</v>
      </c>
      <c r="DB443" s="425">
        <v>0</v>
      </c>
      <c r="DC443" s="426">
        <v>0</v>
      </c>
      <c r="DD443" s="425"/>
      <c r="DE443" s="426"/>
      <c r="DF443" s="425">
        <v>0</v>
      </c>
      <c r="DG443" s="426">
        <v>0</v>
      </c>
      <c r="DH443" s="425"/>
      <c r="DI443" s="426"/>
      <c r="DJ443" s="425">
        <v>0</v>
      </c>
      <c r="DK443" s="426">
        <v>0</v>
      </c>
      <c r="DL443" s="1083"/>
      <c r="DM443" s="1083"/>
      <c r="DN443" s="425"/>
      <c r="DO443" s="426"/>
      <c r="DP443" s="425">
        <v>0</v>
      </c>
      <c r="DQ443" s="426">
        <v>0</v>
      </c>
      <c r="DR443" s="425"/>
      <c r="DS443" s="426"/>
      <c r="DT443" s="425">
        <v>0</v>
      </c>
      <c r="DU443" s="426">
        <v>0</v>
      </c>
      <c r="DV443" s="425"/>
      <c r="DW443" s="426"/>
      <c r="DX443" s="1083"/>
      <c r="DY443" s="1083"/>
      <c r="DZ443" s="1690"/>
      <c r="EA443" s="1691"/>
      <c r="EB443" s="425">
        <v>0</v>
      </c>
      <c r="EC443" s="426">
        <v>0</v>
      </c>
      <c r="ED443" s="1083"/>
      <c r="EE443" s="1083"/>
      <c r="EF443" s="1690"/>
      <c r="EG443" s="1691"/>
      <c r="EH443" s="1083"/>
      <c r="EI443" s="1083"/>
      <c r="EJ443" s="425">
        <v>0</v>
      </c>
      <c r="EK443" s="426">
        <v>0</v>
      </c>
      <c r="EL443" s="1083"/>
      <c r="EM443" s="1083"/>
      <c r="EN443" s="425">
        <v>0</v>
      </c>
      <c r="EO443" s="426">
        <v>0</v>
      </c>
      <c r="EP443" s="425"/>
      <c r="EQ443" s="426"/>
      <c r="ER443" s="1083"/>
      <c r="ES443" s="1083"/>
      <c r="ET443" s="1083"/>
      <c r="EU443" s="1083"/>
      <c r="EV443" s="1083"/>
      <c r="EW443" s="1083"/>
      <c r="EX443" s="1083"/>
      <c r="EY443" s="1083"/>
      <c r="EZ443" s="425">
        <v>0</v>
      </c>
      <c r="FA443" s="426">
        <v>0</v>
      </c>
      <c r="FB443" s="1083"/>
      <c r="FC443" s="1083"/>
      <c r="FD443" s="1690"/>
      <c r="FE443" s="1691"/>
      <c r="FF443" s="1690"/>
      <c r="FG443" s="1691"/>
      <c r="FH443" s="1690"/>
      <c r="FI443" s="1691"/>
      <c r="FJ443" s="1083"/>
      <c r="FK443" s="1083"/>
      <c r="FL443" s="1083"/>
      <c r="FM443" s="1083"/>
      <c r="FN443" s="1083"/>
      <c r="FO443" s="1083"/>
      <c r="FP443" s="1083"/>
      <c r="FQ443" s="1083"/>
      <c r="FR443" s="1083"/>
      <c r="FS443" s="1083"/>
      <c r="FT443" s="1083"/>
      <c r="FU443" s="1083"/>
      <c r="FV443" s="1083"/>
      <c r="FW443" s="1083"/>
      <c r="FX443" s="1083"/>
      <c r="FY443" s="1083"/>
      <c r="FZ443" s="1083"/>
      <c r="GA443" s="1083"/>
      <c r="GB443" s="1083"/>
      <c r="GC443" s="1083"/>
      <c r="GD443" s="1083"/>
      <c r="GE443" s="1083"/>
      <c r="GF443" s="1083"/>
      <c r="GG443" s="1083"/>
      <c r="GH443" s="1083"/>
      <c r="GI443" s="1083"/>
      <c r="GJ443" s="447"/>
      <c r="GK443" s="426"/>
      <c r="GL443" s="425"/>
      <c r="GM443" s="426"/>
    </row>
    <row r="444" spans="1:195" ht="13.5" hidden="1" customHeight="1" outlineLevel="1" x14ac:dyDescent="0.15">
      <c r="A444" s="2863">
        <v>45284</v>
      </c>
      <c r="B444" s="1297" t="s">
        <v>1658</v>
      </c>
      <c r="C444" s="1298" t="s">
        <v>20</v>
      </c>
      <c r="D444" s="1297" t="s">
        <v>2055</v>
      </c>
      <c r="E444" s="1298" t="s">
        <v>20</v>
      </c>
      <c r="F444" s="1505"/>
      <c r="G444" s="1505"/>
      <c r="H444" s="1297" t="s">
        <v>1755</v>
      </c>
      <c r="I444" s="1298" t="s">
        <v>20</v>
      </c>
      <c r="J444" s="1297" t="s">
        <v>2089</v>
      </c>
      <c r="K444" s="1298" t="s">
        <v>20</v>
      </c>
      <c r="L444" s="1297" t="s">
        <v>2016</v>
      </c>
      <c r="M444" s="1298" t="s">
        <v>29</v>
      </c>
      <c r="N444" s="1297" t="s">
        <v>1589</v>
      </c>
      <c r="O444" s="1298" t="s">
        <v>29</v>
      </c>
      <c r="P444" s="1297"/>
      <c r="Q444" s="1298">
        <v>0</v>
      </c>
      <c r="R444" s="1297" t="s">
        <v>2073</v>
      </c>
      <c r="S444" s="1298" t="s">
        <v>29</v>
      </c>
      <c r="T444" s="1297" t="s">
        <v>1656</v>
      </c>
      <c r="U444" s="1298" t="s">
        <v>20</v>
      </c>
      <c r="V444" s="1297" t="s">
        <v>1424</v>
      </c>
      <c r="W444" s="1298" t="s">
        <v>598</v>
      </c>
      <c r="X444" s="1297"/>
      <c r="Y444" s="1298">
        <v>0</v>
      </c>
      <c r="Z444" s="1297"/>
      <c r="AA444" s="1298">
        <v>0</v>
      </c>
      <c r="AB444" s="1297" t="s">
        <v>5</v>
      </c>
      <c r="AC444" s="1298">
        <v>0</v>
      </c>
      <c r="AD444" s="1297" t="s">
        <v>2090</v>
      </c>
      <c r="AE444" s="1298" t="s">
        <v>29</v>
      </c>
      <c r="AF444" s="1297" t="s">
        <v>1853</v>
      </c>
      <c r="AG444" s="1298" t="s">
        <v>20</v>
      </c>
      <c r="AH444" s="1297" t="s">
        <v>2106</v>
      </c>
      <c r="AI444" s="1298" t="s">
        <v>20</v>
      </c>
      <c r="AJ444" s="1297"/>
      <c r="AK444" s="1298">
        <v>0</v>
      </c>
      <c r="AL444" s="1297"/>
      <c r="AM444" s="1298"/>
      <c r="AN444" s="1505"/>
      <c r="AO444" s="1505"/>
      <c r="AP444" s="1297" t="s">
        <v>2025</v>
      </c>
      <c r="AQ444" s="1298" t="s">
        <v>29</v>
      </c>
      <c r="AR444" s="1297" t="s">
        <v>629</v>
      </c>
      <c r="AS444" s="1298" t="s">
        <v>29</v>
      </c>
      <c r="AT444" s="1297"/>
      <c r="AU444" s="1298"/>
      <c r="AV444" s="1297" t="s">
        <v>1841</v>
      </c>
      <c r="AW444" s="1298" t="s">
        <v>29</v>
      </c>
      <c r="AX444" s="1505"/>
      <c r="AY444" s="1505"/>
      <c r="AZ444" s="1297" t="s">
        <v>1724</v>
      </c>
      <c r="BA444" s="1298" t="s">
        <v>20</v>
      </c>
      <c r="BB444" s="1297" t="s">
        <v>1494</v>
      </c>
      <c r="BC444" s="1298" t="s">
        <v>591</v>
      </c>
      <c r="BD444" s="1297" t="s">
        <v>1768</v>
      </c>
      <c r="BE444" s="1298" t="s">
        <v>29</v>
      </c>
      <c r="BF444" s="1297" t="s">
        <v>5</v>
      </c>
      <c r="BG444" s="1298">
        <v>0</v>
      </c>
      <c r="BH444" s="1297" t="s">
        <v>1839</v>
      </c>
      <c r="BI444" s="1298" t="s">
        <v>29</v>
      </c>
      <c r="BJ444" s="1297"/>
      <c r="BK444" s="1298">
        <v>0</v>
      </c>
      <c r="BL444" s="1297"/>
      <c r="BM444" s="1298">
        <v>0</v>
      </c>
      <c r="BN444" s="1297"/>
      <c r="BO444" s="1298"/>
      <c r="BP444" s="1505"/>
      <c r="BQ444" s="1505"/>
      <c r="BR444" s="1297" t="s">
        <v>1587</v>
      </c>
      <c r="BS444" s="1298" t="s">
        <v>591</v>
      </c>
      <c r="BT444" s="1505"/>
      <c r="BU444" s="1505"/>
      <c r="BV444" s="1297" t="s">
        <v>2107</v>
      </c>
      <c r="BW444" s="1298" t="s">
        <v>20</v>
      </c>
      <c r="BX444" s="1297" t="s">
        <v>849</v>
      </c>
      <c r="BY444" s="1298" t="s">
        <v>29</v>
      </c>
      <c r="BZ444" s="1297" t="s">
        <v>1769</v>
      </c>
      <c r="CA444" s="1298" t="s">
        <v>29</v>
      </c>
      <c r="CB444" s="1297" t="s">
        <v>5</v>
      </c>
      <c r="CC444" s="1298">
        <v>0</v>
      </c>
      <c r="CD444" s="1297" t="s">
        <v>5</v>
      </c>
      <c r="CE444" s="1298">
        <v>0</v>
      </c>
      <c r="CF444" s="1297" t="s">
        <v>5</v>
      </c>
      <c r="CG444" s="1298">
        <v>0</v>
      </c>
      <c r="CH444" s="1297" t="s">
        <v>1537</v>
      </c>
      <c r="CI444" s="1298" t="s">
        <v>29</v>
      </c>
      <c r="CJ444" s="1505"/>
      <c r="CK444" s="1505"/>
      <c r="CL444" s="1297" t="s">
        <v>1855</v>
      </c>
      <c r="CM444" s="1298" t="s">
        <v>20</v>
      </c>
      <c r="CN444" s="1297" t="s">
        <v>1645</v>
      </c>
      <c r="CO444" s="1298" t="s">
        <v>20</v>
      </c>
      <c r="CP444" s="1505"/>
      <c r="CQ444" s="1505"/>
      <c r="CR444" s="1297"/>
      <c r="CS444" s="1298"/>
      <c r="CT444" s="1505"/>
      <c r="CU444" s="1505"/>
      <c r="CV444" s="1297" t="s">
        <v>1534</v>
      </c>
      <c r="CW444" s="1298" t="s">
        <v>29</v>
      </c>
      <c r="CX444" s="1297" t="s">
        <v>1792</v>
      </c>
      <c r="CY444" s="1298" t="s">
        <v>29</v>
      </c>
      <c r="CZ444" s="1297" t="s">
        <v>1757</v>
      </c>
      <c r="DA444" s="1298" t="s">
        <v>20</v>
      </c>
      <c r="DB444" s="1297" t="s">
        <v>1736</v>
      </c>
      <c r="DC444" s="1298" t="s">
        <v>20</v>
      </c>
      <c r="DD444" s="1297"/>
      <c r="DE444" s="1298"/>
      <c r="DF444" s="1297"/>
      <c r="DG444" s="1298">
        <v>0</v>
      </c>
      <c r="DH444" s="1297"/>
      <c r="DI444" s="1298"/>
      <c r="DJ444" s="1297" t="s">
        <v>639</v>
      </c>
      <c r="DK444" s="1298" t="s">
        <v>29</v>
      </c>
      <c r="DL444" s="1505"/>
      <c r="DM444" s="1505"/>
      <c r="DN444" s="1297"/>
      <c r="DO444" s="1298"/>
      <c r="DP444" s="1297"/>
      <c r="DQ444" s="1298">
        <v>0</v>
      </c>
      <c r="DR444" s="1297"/>
      <c r="DS444" s="1298"/>
      <c r="DT444" s="1297" t="s">
        <v>1062</v>
      </c>
      <c r="DU444" s="1298" t="s">
        <v>29</v>
      </c>
      <c r="DV444" s="1297"/>
      <c r="DW444" s="1298"/>
      <c r="DX444" s="1505"/>
      <c r="DY444" s="1505"/>
      <c r="DZ444" s="1694"/>
      <c r="EA444" s="1695"/>
      <c r="EB444" s="1297" t="s">
        <v>2092</v>
      </c>
      <c r="EC444" s="1298" t="s">
        <v>29</v>
      </c>
      <c r="ED444" s="1505"/>
      <c r="EE444" s="1505"/>
      <c r="EF444" s="1694"/>
      <c r="EG444" s="1695"/>
      <c r="EH444" s="1505"/>
      <c r="EI444" s="1505"/>
      <c r="EJ444" s="1297" t="s">
        <v>2058</v>
      </c>
      <c r="EK444" s="1298" t="s">
        <v>29</v>
      </c>
      <c r="EL444" s="1505"/>
      <c r="EM444" s="1505"/>
      <c r="EN444" s="1297" t="s">
        <v>683</v>
      </c>
      <c r="EO444" s="1298">
        <v>0</v>
      </c>
      <c r="EP444" s="1297"/>
      <c r="EQ444" s="1298"/>
      <c r="ER444" s="1505"/>
      <c r="ES444" s="1505"/>
      <c r="ET444" s="1505"/>
      <c r="EU444" s="1505"/>
      <c r="EV444" s="1505"/>
      <c r="EW444" s="1505"/>
      <c r="EX444" s="1297"/>
      <c r="EY444" s="1298">
        <v>0</v>
      </c>
      <c r="EZ444" s="1297"/>
      <c r="FA444" s="1298">
        <v>0</v>
      </c>
      <c r="FB444" s="1505"/>
      <c r="FC444" s="1505"/>
      <c r="FD444" s="1694"/>
      <c r="FE444" s="1695"/>
      <c r="FF444" s="1694"/>
      <c r="FG444" s="1695"/>
      <c r="FH444" s="1694"/>
      <c r="FI444" s="1695"/>
      <c r="FJ444" s="1505"/>
      <c r="FK444" s="1505"/>
      <c r="FL444" s="1505"/>
      <c r="FM444" s="1505"/>
      <c r="FN444" s="1505"/>
      <c r="FO444" s="1505"/>
      <c r="FP444" s="1505"/>
      <c r="FQ444" s="1505"/>
      <c r="FR444" s="1505"/>
      <c r="FS444" s="1505"/>
      <c r="FT444" s="1505"/>
      <c r="FU444" s="1505"/>
      <c r="FV444" s="1505"/>
      <c r="FW444" s="1505"/>
      <c r="FX444" s="1505"/>
      <c r="FY444" s="1505"/>
      <c r="FZ444" s="1505"/>
      <c r="GA444" s="1505"/>
      <c r="GB444" s="1505"/>
      <c r="GC444" s="1505"/>
      <c r="GD444" s="1505"/>
      <c r="GE444" s="1505"/>
      <c r="GF444" s="1505"/>
      <c r="GG444" s="1505"/>
      <c r="GH444" s="1505"/>
      <c r="GI444" s="1505"/>
      <c r="GJ444" s="1297"/>
      <c r="GK444" s="1298"/>
      <c r="GL444" s="1297"/>
      <c r="GM444" s="1298"/>
    </row>
    <row r="445" spans="1:195" ht="13.5" hidden="1" customHeight="1" outlineLevel="1" x14ac:dyDescent="0.15">
      <c r="A445" s="2864"/>
      <c r="B445" s="1299" t="s">
        <v>2104</v>
      </c>
      <c r="C445" s="1300" t="s">
        <v>20</v>
      </c>
      <c r="D445" s="1299" t="s">
        <v>1424</v>
      </c>
      <c r="E445" s="1300" t="s">
        <v>20</v>
      </c>
      <c r="F445" s="1506"/>
      <c r="G445" s="1506"/>
      <c r="H445" s="1299" t="s">
        <v>2087</v>
      </c>
      <c r="I445" s="1300" t="s">
        <v>29</v>
      </c>
      <c r="J445" s="1299" t="s">
        <v>1534</v>
      </c>
      <c r="K445" s="1300" t="s">
        <v>29</v>
      </c>
      <c r="L445" s="1299" t="s">
        <v>1849</v>
      </c>
      <c r="M445" s="1300" t="s">
        <v>29</v>
      </c>
      <c r="N445" s="1299" t="s">
        <v>1809</v>
      </c>
      <c r="O445" s="1300" t="s">
        <v>20</v>
      </c>
      <c r="P445" s="1299">
        <v>0</v>
      </c>
      <c r="Q445" s="1300">
        <v>0</v>
      </c>
      <c r="R445" s="1299" t="s">
        <v>2089</v>
      </c>
      <c r="S445" s="1300" t="s">
        <v>20</v>
      </c>
      <c r="T445" s="1299" t="s">
        <v>1010</v>
      </c>
      <c r="U445" s="1300" t="s">
        <v>29</v>
      </c>
      <c r="V445" s="1299" t="s">
        <v>2106</v>
      </c>
      <c r="W445" s="1300" t="s">
        <v>20</v>
      </c>
      <c r="X445" s="1299">
        <v>0</v>
      </c>
      <c r="Y445" s="1300">
        <v>0</v>
      </c>
      <c r="Z445" s="1299">
        <v>0</v>
      </c>
      <c r="AA445" s="1300">
        <v>0</v>
      </c>
      <c r="AB445" s="1299">
        <v>0</v>
      </c>
      <c r="AC445" s="1300">
        <v>0</v>
      </c>
      <c r="AD445" s="1299" t="s">
        <v>1852</v>
      </c>
      <c r="AE445" s="1300" t="s">
        <v>29</v>
      </c>
      <c r="AF445" s="1299" t="s">
        <v>2025</v>
      </c>
      <c r="AG445" s="1300" t="s">
        <v>29</v>
      </c>
      <c r="AH445" s="1299" t="s">
        <v>1755</v>
      </c>
      <c r="AI445" s="1300" t="s">
        <v>29</v>
      </c>
      <c r="AJ445" s="1299">
        <v>0</v>
      </c>
      <c r="AK445" s="1300">
        <v>0</v>
      </c>
      <c r="AL445" s="1299"/>
      <c r="AM445" s="1300"/>
      <c r="AN445" s="1506"/>
      <c r="AO445" s="1506"/>
      <c r="AP445" s="1299" t="s">
        <v>1745</v>
      </c>
      <c r="AQ445" s="1300" t="s">
        <v>29</v>
      </c>
      <c r="AR445" s="1299" t="s">
        <v>1792</v>
      </c>
      <c r="AS445" s="1300" t="s">
        <v>29</v>
      </c>
      <c r="AT445" s="1299"/>
      <c r="AU445" s="1300"/>
      <c r="AV445" s="1299" t="s">
        <v>1494</v>
      </c>
      <c r="AW445" s="1300" t="s">
        <v>20</v>
      </c>
      <c r="AX445" s="1506"/>
      <c r="AY445" s="1506"/>
      <c r="AZ445" s="1299" t="s">
        <v>1746</v>
      </c>
      <c r="BA445" s="1300" t="s">
        <v>29</v>
      </c>
      <c r="BB445" s="1299" t="s">
        <v>1736</v>
      </c>
      <c r="BC445" s="1300" t="s">
        <v>20</v>
      </c>
      <c r="BD445" s="1299" t="s">
        <v>1043</v>
      </c>
      <c r="BE445" s="1300" t="s">
        <v>20</v>
      </c>
      <c r="BF445" s="1299">
        <v>0</v>
      </c>
      <c r="BG445" s="1300">
        <v>0</v>
      </c>
      <c r="BH445" s="1299" t="s">
        <v>1717</v>
      </c>
      <c r="BI445" s="1300" t="s">
        <v>29</v>
      </c>
      <c r="BJ445" s="1299">
        <v>0</v>
      </c>
      <c r="BK445" s="1300">
        <v>0</v>
      </c>
      <c r="BL445" s="1299">
        <v>0</v>
      </c>
      <c r="BM445" s="1300">
        <v>0</v>
      </c>
      <c r="BN445" s="1299"/>
      <c r="BO445" s="1300"/>
      <c r="BP445" s="1506"/>
      <c r="BQ445" s="1506"/>
      <c r="BR445" s="1299" t="s">
        <v>1029</v>
      </c>
      <c r="BS445" s="1300" t="s">
        <v>29</v>
      </c>
      <c r="BT445" s="1506"/>
      <c r="BU445" s="1506"/>
      <c r="BV445" s="1299" t="s">
        <v>2090</v>
      </c>
      <c r="BW445" s="1300" t="s">
        <v>20</v>
      </c>
      <c r="BX445" s="1299" t="s">
        <v>1724</v>
      </c>
      <c r="BY445" s="1300" t="s">
        <v>29</v>
      </c>
      <c r="BZ445" s="1299" t="s">
        <v>2107</v>
      </c>
      <c r="CA445" s="1300" t="s">
        <v>20</v>
      </c>
      <c r="CB445" s="1299">
        <v>0</v>
      </c>
      <c r="CC445" s="1300">
        <v>0</v>
      </c>
      <c r="CD445" s="1299">
        <v>0</v>
      </c>
      <c r="CE445" s="1300">
        <v>0</v>
      </c>
      <c r="CF445" s="1299">
        <v>0</v>
      </c>
      <c r="CG445" s="1300">
        <v>0</v>
      </c>
      <c r="CH445" s="1299" t="s">
        <v>617</v>
      </c>
      <c r="CI445" s="1300" t="s">
        <v>29</v>
      </c>
      <c r="CJ445" s="1506"/>
      <c r="CK445" s="1506"/>
      <c r="CL445" s="1299" t="s">
        <v>1567</v>
      </c>
      <c r="CM445" s="1300" t="s">
        <v>20</v>
      </c>
      <c r="CN445" s="1299" t="s">
        <v>2058</v>
      </c>
      <c r="CO445" s="1300" t="s">
        <v>29</v>
      </c>
      <c r="CP445" s="1506"/>
      <c r="CQ445" s="1506"/>
      <c r="CR445" s="1299"/>
      <c r="CS445" s="1300"/>
      <c r="CT445" s="1506"/>
      <c r="CU445" s="1506"/>
      <c r="CV445" s="1299" t="s">
        <v>1757</v>
      </c>
      <c r="CW445" s="1300" t="s">
        <v>29</v>
      </c>
      <c r="CX445" s="1299" t="s">
        <v>1806</v>
      </c>
      <c r="CY445" s="1300" t="s">
        <v>29</v>
      </c>
      <c r="CZ445" s="1299" t="s">
        <v>2031</v>
      </c>
      <c r="DA445" s="1300" t="s">
        <v>29</v>
      </c>
      <c r="DB445" s="1299" t="s">
        <v>1841</v>
      </c>
      <c r="DC445" s="1300" t="s">
        <v>591</v>
      </c>
      <c r="DD445" s="1299"/>
      <c r="DE445" s="1300"/>
      <c r="DF445" s="1299">
        <v>0</v>
      </c>
      <c r="DG445" s="1300">
        <v>0</v>
      </c>
      <c r="DH445" s="1299"/>
      <c r="DI445" s="1300"/>
      <c r="DJ445" s="1299" t="s">
        <v>1769</v>
      </c>
      <c r="DK445" s="1300" t="s">
        <v>20</v>
      </c>
      <c r="DL445" s="1506"/>
      <c r="DM445" s="1506"/>
      <c r="DN445" s="1299"/>
      <c r="DO445" s="1300"/>
      <c r="DP445" s="1299">
        <v>0</v>
      </c>
      <c r="DQ445" s="1300">
        <v>0</v>
      </c>
      <c r="DR445" s="1299"/>
      <c r="DS445" s="1300"/>
      <c r="DT445" s="1299" t="s">
        <v>1647</v>
      </c>
      <c r="DU445" s="1300" t="s">
        <v>20</v>
      </c>
      <c r="DV445" s="1299"/>
      <c r="DW445" s="1300"/>
      <c r="DX445" s="1506"/>
      <c r="DY445" s="1506"/>
      <c r="DZ445" s="1696"/>
      <c r="EA445" s="1697"/>
      <c r="EB445" s="1299" t="s">
        <v>1711</v>
      </c>
      <c r="EC445" s="1300" t="s">
        <v>29</v>
      </c>
      <c r="ED445" s="1506"/>
      <c r="EE445" s="1506"/>
      <c r="EF445" s="1696"/>
      <c r="EG445" s="1697"/>
      <c r="EH445" s="1506"/>
      <c r="EI445" s="1506"/>
      <c r="EJ445" s="1299" t="s">
        <v>1128</v>
      </c>
      <c r="EK445" s="1300" t="s">
        <v>29</v>
      </c>
      <c r="EL445" s="1506"/>
      <c r="EM445" s="1506"/>
      <c r="EN445" s="1299">
        <v>0</v>
      </c>
      <c r="EO445" s="1300">
        <v>0</v>
      </c>
      <c r="EP445" s="1299"/>
      <c r="EQ445" s="1300"/>
      <c r="ER445" s="1506"/>
      <c r="ES445" s="1506"/>
      <c r="ET445" s="1506"/>
      <c r="EU445" s="1506"/>
      <c r="EV445" s="1506"/>
      <c r="EW445" s="1506"/>
      <c r="EX445" s="1299">
        <v>0</v>
      </c>
      <c r="EY445" s="1300">
        <v>0</v>
      </c>
      <c r="EZ445" s="1299">
        <v>0</v>
      </c>
      <c r="FA445" s="1300">
        <v>0</v>
      </c>
      <c r="FB445" s="1506"/>
      <c r="FC445" s="1506"/>
      <c r="FD445" s="1696"/>
      <c r="FE445" s="1697"/>
      <c r="FF445" s="1696"/>
      <c r="FG445" s="1697"/>
      <c r="FH445" s="1696"/>
      <c r="FI445" s="1697"/>
      <c r="FJ445" s="1506"/>
      <c r="FK445" s="1506"/>
      <c r="FL445" s="1506"/>
      <c r="FM445" s="1506"/>
      <c r="FN445" s="1506"/>
      <c r="FO445" s="1506"/>
      <c r="FP445" s="1506"/>
      <c r="FQ445" s="1506"/>
      <c r="FR445" s="1506"/>
      <c r="FS445" s="1506"/>
      <c r="FT445" s="1506"/>
      <c r="FU445" s="1506"/>
      <c r="FV445" s="1506"/>
      <c r="FW445" s="1506"/>
      <c r="FX445" s="1506"/>
      <c r="FY445" s="1506"/>
      <c r="FZ445" s="1506"/>
      <c r="GA445" s="1506"/>
      <c r="GB445" s="1506"/>
      <c r="GC445" s="1506"/>
      <c r="GD445" s="1506"/>
      <c r="GE445" s="1506"/>
      <c r="GF445" s="1506"/>
      <c r="GG445" s="1506"/>
      <c r="GH445" s="1506"/>
      <c r="GI445" s="1506"/>
      <c r="GJ445" s="1299"/>
      <c r="GK445" s="1300"/>
      <c r="GL445" s="1299"/>
      <c r="GM445" s="1300"/>
    </row>
    <row r="446" spans="1:195" ht="13.5" hidden="1" customHeight="1" outlineLevel="1" x14ac:dyDescent="0.15">
      <c r="A446" s="2864"/>
      <c r="B446" s="1299" t="s">
        <v>1767</v>
      </c>
      <c r="C446" s="1300" t="s">
        <v>29</v>
      </c>
      <c r="D446" s="1299" t="s">
        <v>1794</v>
      </c>
      <c r="E446" s="1300" t="s">
        <v>20</v>
      </c>
      <c r="F446" s="1506"/>
      <c r="G446" s="1506"/>
      <c r="H446" s="1299" t="s">
        <v>2073</v>
      </c>
      <c r="I446" s="1300" t="s">
        <v>29</v>
      </c>
      <c r="J446" s="1299" t="s">
        <v>1755</v>
      </c>
      <c r="K446" s="1300" t="s">
        <v>20</v>
      </c>
      <c r="L446" s="1299" t="s">
        <v>1043</v>
      </c>
      <c r="M446" s="1300" t="s">
        <v>20</v>
      </c>
      <c r="N446" s="1299" t="s">
        <v>1089</v>
      </c>
      <c r="O446" s="1300" t="s">
        <v>20</v>
      </c>
      <c r="P446" s="1299">
        <v>0</v>
      </c>
      <c r="Q446" s="1300">
        <v>0</v>
      </c>
      <c r="R446" s="1299" t="s">
        <v>982</v>
      </c>
      <c r="S446" s="1300" t="s">
        <v>20</v>
      </c>
      <c r="T446" s="1299" t="s">
        <v>1746</v>
      </c>
      <c r="U446" s="1300" t="s">
        <v>29</v>
      </c>
      <c r="V446" s="1299" t="s">
        <v>1534</v>
      </c>
      <c r="W446" s="1300" t="s">
        <v>20</v>
      </c>
      <c r="X446" s="1299">
        <v>0</v>
      </c>
      <c r="Y446" s="1300">
        <v>0</v>
      </c>
      <c r="Z446" s="1299">
        <v>0</v>
      </c>
      <c r="AA446" s="1300">
        <v>0</v>
      </c>
      <c r="AB446" s="1299">
        <v>0</v>
      </c>
      <c r="AC446" s="1300">
        <v>0</v>
      </c>
      <c r="AD446" s="1299" t="s">
        <v>1792</v>
      </c>
      <c r="AE446" s="1300" t="s">
        <v>29</v>
      </c>
      <c r="AF446" s="1299" t="s">
        <v>2090</v>
      </c>
      <c r="AG446" s="1300" t="s">
        <v>20</v>
      </c>
      <c r="AH446" s="1299" t="s">
        <v>1587</v>
      </c>
      <c r="AI446" s="1300" t="s">
        <v>20</v>
      </c>
      <c r="AJ446" s="1299">
        <v>0</v>
      </c>
      <c r="AK446" s="1300">
        <v>0</v>
      </c>
      <c r="AL446" s="1299"/>
      <c r="AM446" s="1300"/>
      <c r="AN446" s="1506"/>
      <c r="AO446" s="1506"/>
      <c r="AP446" s="1299" t="s">
        <v>1757</v>
      </c>
      <c r="AQ446" s="1300" t="s">
        <v>20</v>
      </c>
      <c r="AR446" s="1299" t="s">
        <v>2107</v>
      </c>
      <c r="AS446" s="1300" t="s">
        <v>598</v>
      </c>
      <c r="AT446" s="1299"/>
      <c r="AU446" s="1300"/>
      <c r="AV446" s="1299" t="s">
        <v>1769</v>
      </c>
      <c r="AW446" s="1300" t="s">
        <v>591</v>
      </c>
      <c r="AX446" s="1506"/>
      <c r="AY446" s="1506"/>
      <c r="AZ446" s="1299" t="s">
        <v>1656</v>
      </c>
      <c r="BA446" s="1300" t="s">
        <v>29</v>
      </c>
      <c r="BB446" s="1299" t="s">
        <v>2089</v>
      </c>
      <c r="BC446" s="1300" t="s">
        <v>20</v>
      </c>
      <c r="BD446" s="1299" t="s">
        <v>1658</v>
      </c>
      <c r="BE446" s="1300" t="s">
        <v>29</v>
      </c>
      <c r="BF446" s="1299">
        <v>0</v>
      </c>
      <c r="BG446" s="1300">
        <v>0</v>
      </c>
      <c r="BH446" s="1299" t="s">
        <v>1724</v>
      </c>
      <c r="BI446" s="1300" t="s">
        <v>20</v>
      </c>
      <c r="BJ446" s="1299">
        <v>0</v>
      </c>
      <c r="BK446" s="1300">
        <v>0</v>
      </c>
      <c r="BL446" s="1299">
        <v>0</v>
      </c>
      <c r="BM446" s="1300">
        <v>0</v>
      </c>
      <c r="BN446" s="1299"/>
      <c r="BO446" s="1300"/>
      <c r="BP446" s="1506"/>
      <c r="BQ446" s="1506"/>
      <c r="BR446" s="1299" t="s">
        <v>1567</v>
      </c>
      <c r="BS446" s="1300" t="s">
        <v>20</v>
      </c>
      <c r="BT446" s="1506"/>
      <c r="BU446" s="1506"/>
      <c r="BV446" s="1299" t="s">
        <v>1745</v>
      </c>
      <c r="BW446" s="1300" t="s">
        <v>29</v>
      </c>
      <c r="BX446" s="1299" t="s">
        <v>1768</v>
      </c>
      <c r="BY446" s="1300" t="s">
        <v>29</v>
      </c>
      <c r="BZ446" s="1299" t="s">
        <v>2106</v>
      </c>
      <c r="CA446" s="1300" t="s">
        <v>29</v>
      </c>
      <c r="CB446" s="1299">
        <v>0</v>
      </c>
      <c r="CC446" s="1300">
        <v>0</v>
      </c>
      <c r="CD446" s="1299">
        <v>0</v>
      </c>
      <c r="CE446" s="1300">
        <v>0</v>
      </c>
      <c r="CF446" s="1299">
        <v>0</v>
      </c>
      <c r="CG446" s="1300">
        <v>0</v>
      </c>
      <c r="CH446" s="1299" t="s">
        <v>2025</v>
      </c>
      <c r="CI446" s="1300" t="s">
        <v>29</v>
      </c>
      <c r="CJ446" s="1506"/>
      <c r="CK446" s="1506"/>
      <c r="CL446" s="1299" t="s">
        <v>2031</v>
      </c>
      <c r="CM446" s="1300" t="s">
        <v>29</v>
      </c>
      <c r="CN446" s="1299" t="s">
        <v>1537</v>
      </c>
      <c r="CO446" s="1300" t="s">
        <v>29</v>
      </c>
      <c r="CP446" s="1506"/>
      <c r="CQ446" s="1506"/>
      <c r="CR446" s="1299"/>
      <c r="CS446" s="1300"/>
      <c r="CT446" s="1506"/>
      <c r="CU446" s="1506"/>
      <c r="CV446" s="1299" t="s">
        <v>1736</v>
      </c>
      <c r="CW446" s="1300" t="s">
        <v>20</v>
      </c>
      <c r="CX446" s="1299" t="s">
        <v>639</v>
      </c>
      <c r="CY446" s="1300" t="s">
        <v>20</v>
      </c>
      <c r="CZ446" s="1299" t="s">
        <v>1806</v>
      </c>
      <c r="DA446" s="1300" t="s">
        <v>29</v>
      </c>
      <c r="DB446" s="1299" t="s">
        <v>849</v>
      </c>
      <c r="DC446" s="1300" t="s">
        <v>29</v>
      </c>
      <c r="DD446" s="1299"/>
      <c r="DE446" s="1300"/>
      <c r="DF446" s="1299">
        <v>0</v>
      </c>
      <c r="DG446" s="1300">
        <v>0</v>
      </c>
      <c r="DH446" s="1299"/>
      <c r="DI446" s="1300"/>
      <c r="DJ446" s="1299" t="s">
        <v>2058</v>
      </c>
      <c r="DK446" s="1300" t="s">
        <v>20</v>
      </c>
      <c r="DL446" s="1506"/>
      <c r="DM446" s="1506"/>
      <c r="DN446" s="1299"/>
      <c r="DO446" s="1300"/>
      <c r="DP446" s="1299">
        <v>0</v>
      </c>
      <c r="DQ446" s="1300">
        <v>0</v>
      </c>
      <c r="DR446" s="1299"/>
      <c r="DS446" s="1300"/>
      <c r="DT446" s="1299" t="s">
        <v>2092</v>
      </c>
      <c r="DU446" s="1300" t="s">
        <v>20</v>
      </c>
      <c r="DV446" s="1299"/>
      <c r="DW446" s="1300"/>
      <c r="DX446" s="1506"/>
      <c r="DY446" s="1506"/>
      <c r="DZ446" s="1696"/>
      <c r="EA446" s="1697"/>
      <c r="EB446" s="1299" t="s">
        <v>1841</v>
      </c>
      <c r="EC446" s="1300" t="s">
        <v>29</v>
      </c>
      <c r="ED446" s="1506"/>
      <c r="EE446" s="1506"/>
      <c r="EF446" s="1696"/>
      <c r="EG446" s="1697"/>
      <c r="EH446" s="1506"/>
      <c r="EI446" s="1506"/>
      <c r="EJ446" s="1299" t="s">
        <v>2109</v>
      </c>
      <c r="EK446" s="1300" t="s">
        <v>598</v>
      </c>
      <c r="EL446" s="1506"/>
      <c r="EM446" s="1506"/>
      <c r="EN446" s="1299">
        <v>0</v>
      </c>
      <c r="EO446" s="1300">
        <v>0</v>
      </c>
      <c r="EP446" s="1299"/>
      <c r="EQ446" s="1300"/>
      <c r="ER446" s="1506"/>
      <c r="ES446" s="1506"/>
      <c r="ET446" s="1506"/>
      <c r="EU446" s="1506"/>
      <c r="EV446" s="1506"/>
      <c r="EW446" s="1506"/>
      <c r="EX446" s="1299">
        <v>0</v>
      </c>
      <c r="EY446" s="1300">
        <v>0</v>
      </c>
      <c r="EZ446" s="1299">
        <v>0</v>
      </c>
      <c r="FA446" s="1300">
        <v>0</v>
      </c>
      <c r="FB446" s="1506"/>
      <c r="FC446" s="1506"/>
      <c r="FD446" s="1696"/>
      <c r="FE446" s="1697"/>
      <c r="FF446" s="1696"/>
      <c r="FG446" s="1697"/>
      <c r="FH446" s="1696"/>
      <c r="FI446" s="1697"/>
      <c r="FJ446" s="1506"/>
      <c r="FK446" s="1506"/>
      <c r="FL446" s="1506"/>
      <c r="FM446" s="1506"/>
      <c r="FN446" s="1506"/>
      <c r="FO446" s="1506"/>
      <c r="FP446" s="1506"/>
      <c r="FQ446" s="1506"/>
      <c r="FR446" s="1506"/>
      <c r="FS446" s="1506"/>
      <c r="FT446" s="1506"/>
      <c r="FU446" s="1506"/>
      <c r="FV446" s="1506"/>
      <c r="FW446" s="1506"/>
      <c r="FX446" s="1506"/>
      <c r="FY446" s="1506"/>
      <c r="FZ446" s="1506"/>
      <c r="GA446" s="1506"/>
      <c r="GB446" s="1506"/>
      <c r="GC446" s="1506"/>
      <c r="GD446" s="1506"/>
      <c r="GE446" s="1506"/>
      <c r="GF446" s="1506"/>
      <c r="GG446" s="1506"/>
      <c r="GH446" s="1506"/>
      <c r="GI446" s="1506"/>
      <c r="GJ446" s="1299"/>
      <c r="GK446" s="1300"/>
      <c r="GL446" s="1299"/>
      <c r="GM446" s="1300"/>
    </row>
    <row r="447" spans="1:195" ht="13.5" hidden="1" customHeight="1" outlineLevel="1" x14ac:dyDescent="0.15">
      <c r="A447" s="2864"/>
      <c r="B447" s="1299" t="s">
        <v>1746</v>
      </c>
      <c r="C447" s="1300" t="s">
        <v>20</v>
      </c>
      <c r="D447" s="1299" t="s">
        <v>1537</v>
      </c>
      <c r="E447" s="1300" t="s">
        <v>29</v>
      </c>
      <c r="F447" s="1506"/>
      <c r="G447" s="1506"/>
      <c r="H447" s="1299" t="s">
        <v>2075</v>
      </c>
      <c r="I447" s="1300" t="s">
        <v>20</v>
      </c>
      <c r="J447" s="1299" t="s">
        <v>1724</v>
      </c>
      <c r="K447" s="1300" t="s">
        <v>29</v>
      </c>
      <c r="L447" s="1299" t="s">
        <v>1717</v>
      </c>
      <c r="M447" s="1300" t="s">
        <v>20</v>
      </c>
      <c r="N447" s="1299" t="s">
        <v>2070</v>
      </c>
      <c r="O447" s="1300" t="s">
        <v>29</v>
      </c>
      <c r="P447" s="1299">
        <v>0</v>
      </c>
      <c r="Q447" s="1300">
        <v>0</v>
      </c>
      <c r="R447" s="1299" t="s">
        <v>1658</v>
      </c>
      <c r="S447" s="1300" t="s">
        <v>29</v>
      </c>
      <c r="T447" s="1299" t="s">
        <v>2088</v>
      </c>
      <c r="U447" s="1300" t="s">
        <v>29</v>
      </c>
      <c r="V447" s="1299" t="s">
        <v>1587</v>
      </c>
      <c r="W447" s="1300" t="s">
        <v>591</v>
      </c>
      <c r="X447" s="1299">
        <v>0</v>
      </c>
      <c r="Y447" s="1300">
        <v>0</v>
      </c>
      <c r="Z447" s="1299">
        <v>0</v>
      </c>
      <c r="AA447" s="1300">
        <v>0</v>
      </c>
      <c r="AB447" s="1299">
        <v>0</v>
      </c>
      <c r="AC447" s="1300">
        <v>0</v>
      </c>
      <c r="AD447" s="1299" t="s">
        <v>1424</v>
      </c>
      <c r="AE447" s="1300" t="s">
        <v>20</v>
      </c>
      <c r="AF447" s="1299" t="s">
        <v>1035</v>
      </c>
      <c r="AG447" s="1300" t="s">
        <v>29</v>
      </c>
      <c r="AH447" s="1299" t="s">
        <v>1769</v>
      </c>
      <c r="AI447" s="1300" t="s">
        <v>20</v>
      </c>
      <c r="AJ447" s="1299">
        <v>0</v>
      </c>
      <c r="AK447" s="1300">
        <v>0</v>
      </c>
      <c r="AL447" s="1299"/>
      <c r="AM447" s="1300"/>
      <c r="AN447" s="1506"/>
      <c r="AO447" s="1506"/>
      <c r="AP447" s="1299" t="s">
        <v>629</v>
      </c>
      <c r="AQ447" s="1300" t="s">
        <v>20</v>
      </c>
      <c r="AR447" s="1299" t="s">
        <v>849</v>
      </c>
      <c r="AS447" s="1300" t="s">
        <v>20</v>
      </c>
      <c r="AT447" s="1299"/>
      <c r="AU447" s="1300"/>
      <c r="AV447" s="1299">
        <v>0</v>
      </c>
      <c r="AW447" s="1300">
        <v>0</v>
      </c>
      <c r="AX447" s="1506"/>
      <c r="AY447" s="1506"/>
      <c r="AZ447" s="1299" t="s">
        <v>2087</v>
      </c>
      <c r="BA447" s="1300" t="s">
        <v>20</v>
      </c>
      <c r="BB447" s="1299" t="s">
        <v>1849</v>
      </c>
      <c r="BC447" s="1300" t="s">
        <v>20</v>
      </c>
      <c r="BD447" s="1299" t="s">
        <v>1494</v>
      </c>
      <c r="BE447" s="1300" t="s">
        <v>29</v>
      </c>
      <c r="BF447" s="1299">
        <v>0</v>
      </c>
      <c r="BG447" s="1300">
        <v>0</v>
      </c>
      <c r="BH447" s="1299" t="s">
        <v>1755</v>
      </c>
      <c r="BI447" s="1300" t="s">
        <v>29</v>
      </c>
      <c r="BJ447" s="1299">
        <v>0</v>
      </c>
      <c r="BK447" s="1300">
        <v>0</v>
      </c>
      <c r="BL447" s="1299">
        <v>0</v>
      </c>
      <c r="BM447" s="1300">
        <v>0</v>
      </c>
      <c r="BN447" s="1299"/>
      <c r="BO447" s="1300"/>
      <c r="BP447" s="1506"/>
      <c r="BQ447" s="1506"/>
      <c r="BR447" s="1299" t="s">
        <v>1768</v>
      </c>
      <c r="BS447" s="1300" t="s">
        <v>20</v>
      </c>
      <c r="BT447" s="1506"/>
      <c r="BU447" s="1506"/>
      <c r="BV447" s="1299" t="s">
        <v>639</v>
      </c>
      <c r="BW447" s="1300" t="s">
        <v>29</v>
      </c>
      <c r="BX447" s="1299" t="s">
        <v>1757</v>
      </c>
      <c r="BY447" s="1300" t="s">
        <v>29</v>
      </c>
      <c r="BZ447" s="1299" t="s">
        <v>1794</v>
      </c>
      <c r="CA447" s="1300" t="s">
        <v>20</v>
      </c>
      <c r="CB447" s="1299">
        <v>0</v>
      </c>
      <c r="CC447" s="1300">
        <v>0</v>
      </c>
      <c r="CD447" s="1299">
        <v>0</v>
      </c>
      <c r="CE447" s="1300">
        <v>0</v>
      </c>
      <c r="CF447" s="1299">
        <v>0</v>
      </c>
      <c r="CG447" s="1300">
        <v>0</v>
      </c>
      <c r="CH447" s="1299" t="s">
        <v>1745</v>
      </c>
      <c r="CI447" s="1300" t="s">
        <v>29</v>
      </c>
      <c r="CJ447" s="1506"/>
      <c r="CK447" s="1506"/>
      <c r="CL447" s="1299" t="s">
        <v>1062</v>
      </c>
      <c r="CM447" s="1300" t="s">
        <v>29</v>
      </c>
      <c r="CN447" s="1299" t="s">
        <v>617</v>
      </c>
      <c r="CO447" s="1300" t="s">
        <v>29</v>
      </c>
      <c r="CP447" s="1506"/>
      <c r="CQ447" s="1506"/>
      <c r="CR447" s="1299"/>
      <c r="CS447" s="1300"/>
      <c r="CT447" s="1506"/>
      <c r="CU447" s="1506"/>
      <c r="CV447" s="1299" t="s">
        <v>1043</v>
      </c>
      <c r="CW447" s="1300" t="s">
        <v>29</v>
      </c>
      <c r="CX447" s="1299" t="s">
        <v>2055</v>
      </c>
      <c r="CY447" s="1300" t="s">
        <v>20</v>
      </c>
      <c r="CZ447" s="1299" t="s">
        <v>2025</v>
      </c>
      <c r="DA447" s="1300" t="s">
        <v>29</v>
      </c>
      <c r="DB447" s="1299" t="s">
        <v>2106</v>
      </c>
      <c r="DC447" s="1300" t="s">
        <v>29</v>
      </c>
      <c r="DD447" s="1299"/>
      <c r="DE447" s="1300"/>
      <c r="DF447" s="1299">
        <v>0</v>
      </c>
      <c r="DG447" s="1300">
        <v>0</v>
      </c>
      <c r="DH447" s="1299"/>
      <c r="DI447" s="1300"/>
      <c r="DJ447" s="1299" t="s">
        <v>1645</v>
      </c>
      <c r="DK447" s="1300" t="s">
        <v>29</v>
      </c>
      <c r="DL447" s="1506"/>
      <c r="DM447" s="1506"/>
      <c r="DN447" s="1299"/>
      <c r="DO447" s="1300"/>
      <c r="DP447" s="1299">
        <v>0</v>
      </c>
      <c r="DQ447" s="1300">
        <v>0</v>
      </c>
      <c r="DR447" s="1299"/>
      <c r="DS447" s="1300"/>
      <c r="DT447" s="1299" t="s">
        <v>1841</v>
      </c>
      <c r="DU447" s="1300" t="s">
        <v>20</v>
      </c>
      <c r="DV447" s="1299"/>
      <c r="DW447" s="1300"/>
      <c r="DX447" s="1506"/>
      <c r="DY447" s="1506"/>
      <c r="DZ447" s="1696"/>
      <c r="EA447" s="1697"/>
      <c r="EB447" s="1299" t="s">
        <v>1128</v>
      </c>
      <c r="EC447" s="1300" t="s">
        <v>29</v>
      </c>
      <c r="ED447" s="1506"/>
      <c r="EE447" s="1506"/>
      <c r="EF447" s="1696"/>
      <c r="EG447" s="1697"/>
      <c r="EH447" s="1506"/>
      <c r="EI447" s="1506"/>
      <c r="EJ447" s="1299">
        <v>0</v>
      </c>
      <c r="EK447" s="1300">
        <v>0</v>
      </c>
      <c r="EL447" s="1506"/>
      <c r="EM447" s="1506"/>
      <c r="EN447" s="1299">
        <v>0</v>
      </c>
      <c r="EO447" s="1300">
        <v>0</v>
      </c>
      <c r="EP447" s="1299"/>
      <c r="EQ447" s="1300"/>
      <c r="ER447" s="1506"/>
      <c r="ES447" s="1506"/>
      <c r="ET447" s="1506"/>
      <c r="EU447" s="1506"/>
      <c r="EV447" s="1506"/>
      <c r="EW447" s="1506"/>
      <c r="EX447" s="1299">
        <v>0</v>
      </c>
      <c r="EY447" s="1300">
        <v>0</v>
      </c>
      <c r="EZ447" s="1299">
        <v>0</v>
      </c>
      <c r="FA447" s="1300">
        <v>0</v>
      </c>
      <c r="FB447" s="1506"/>
      <c r="FC447" s="1506"/>
      <c r="FD447" s="1696"/>
      <c r="FE447" s="1697"/>
      <c r="FF447" s="1696"/>
      <c r="FG447" s="1697"/>
      <c r="FH447" s="1696"/>
      <c r="FI447" s="1697"/>
      <c r="FJ447" s="1506"/>
      <c r="FK447" s="1506"/>
      <c r="FL447" s="1506"/>
      <c r="FM447" s="1506"/>
      <c r="FN447" s="1506"/>
      <c r="FO447" s="1506"/>
      <c r="FP447" s="1506"/>
      <c r="FQ447" s="1506"/>
      <c r="FR447" s="1506"/>
      <c r="FS447" s="1506"/>
      <c r="FT447" s="1506"/>
      <c r="FU447" s="1506"/>
      <c r="FV447" s="1506"/>
      <c r="FW447" s="1506"/>
      <c r="FX447" s="1506"/>
      <c r="FY447" s="1506"/>
      <c r="FZ447" s="1506"/>
      <c r="GA447" s="1506"/>
      <c r="GB447" s="1506"/>
      <c r="GC447" s="1506"/>
      <c r="GD447" s="1506"/>
      <c r="GE447" s="1506"/>
      <c r="GF447" s="1506"/>
      <c r="GG447" s="1506"/>
      <c r="GH447" s="1506"/>
      <c r="GI447" s="1506"/>
      <c r="GJ447" s="1299"/>
      <c r="GK447" s="1300"/>
      <c r="GL447" s="1299"/>
      <c r="GM447" s="1300"/>
    </row>
    <row r="448" spans="1:195" ht="13.5" hidden="1" customHeight="1" outlineLevel="1" x14ac:dyDescent="0.15">
      <c r="A448" s="2865"/>
      <c r="B448" s="502">
        <v>0</v>
      </c>
      <c r="C448" s="482">
        <v>0</v>
      </c>
      <c r="D448" s="502">
        <v>0</v>
      </c>
      <c r="E448" s="482">
        <v>0</v>
      </c>
      <c r="F448" s="1087"/>
      <c r="G448" s="1087"/>
      <c r="H448" s="502">
        <v>0</v>
      </c>
      <c r="I448" s="482">
        <v>0</v>
      </c>
      <c r="J448" s="502">
        <v>0</v>
      </c>
      <c r="K448" s="482">
        <v>0</v>
      </c>
      <c r="L448" s="502">
        <v>0</v>
      </c>
      <c r="M448" s="482">
        <v>0</v>
      </c>
      <c r="N448" s="502">
        <v>0</v>
      </c>
      <c r="O448" s="482">
        <v>0</v>
      </c>
      <c r="P448" s="502">
        <v>0</v>
      </c>
      <c r="Q448" s="482">
        <v>0</v>
      </c>
      <c r="R448" s="502">
        <v>0</v>
      </c>
      <c r="S448" s="482">
        <v>0</v>
      </c>
      <c r="T448" s="502">
        <v>0</v>
      </c>
      <c r="U448" s="482">
        <v>0</v>
      </c>
      <c r="V448" s="502">
        <v>0</v>
      </c>
      <c r="W448" s="482">
        <v>0</v>
      </c>
      <c r="X448" s="502">
        <v>0</v>
      </c>
      <c r="Y448" s="482">
        <v>0</v>
      </c>
      <c r="Z448" s="502">
        <v>0</v>
      </c>
      <c r="AA448" s="482">
        <v>0</v>
      </c>
      <c r="AB448" s="502">
        <v>0</v>
      </c>
      <c r="AC448" s="482">
        <v>0</v>
      </c>
      <c r="AD448" s="502">
        <v>0</v>
      </c>
      <c r="AE448" s="482">
        <v>0</v>
      </c>
      <c r="AF448" s="502">
        <v>0</v>
      </c>
      <c r="AG448" s="482">
        <v>0</v>
      </c>
      <c r="AH448" s="502">
        <v>0</v>
      </c>
      <c r="AI448" s="482">
        <v>0</v>
      </c>
      <c r="AJ448" s="502">
        <v>0</v>
      </c>
      <c r="AK448" s="482">
        <v>0</v>
      </c>
      <c r="AL448" s="502"/>
      <c r="AM448" s="482"/>
      <c r="AN448" s="1087"/>
      <c r="AO448" s="1087"/>
      <c r="AP448" s="502">
        <v>0</v>
      </c>
      <c r="AQ448" s="482">
        <v>0</v>
      </c>
      <c r="AR448" s="502">
        <v>0</v>
      </c>
      <c r="AS448" s="482">
        <v>0</v>
      </c>
      <c r="AT448" s="502"/>
      <c r="AU448" s="482"/>
      <c r="AV448" s="502">
        <v>0</v>
      </c>
      <c r="AW448" s="482">
        <v>0</v>
      </c>
      <c r="AX448" s="1087"/>
      <c r="AY448" s="1087"/>
      <c r="AZ448" s="502" t="s">
        <v>1658</v>
      </c>
      <c r="BA448" s="482" t="s">
        <v>29</v>
      </c>
      <c r="BB448" s="502">
        <v>0</v>
      </c>
      <c r="BC448" s="482">
        <v>0</v>
      </c>
      <c r="BD448" s="502">
        <v>0</v>
      </c>
      <c r="BE448" s="482">
        <v>0</v>
      </c>
      <c r="BF448" s="502">
        <v>0</v>
      </c>
      <c r="BG448" s="482">
        <v>0</v>
      </c>
      <c r="BH448" s="502">
        <v>0</v>
      </c>
      <c r="BI448" s="482">
        <v>0</v>
      </c>
      <c r="BJ448" s="502">
        <v>0</v>
      </c>
      <c r="BK448" s="482">
        <v>0</v>
      </c>
      <c r="BL448" s="502">
        <v>0</v>
      </c>
      <c r="BM448" s="482">
        <v>0</v>
      </c>
      <c r="BN448" s="502"/>
      <c r="BO448" s="482"/>
      <c r="BP448" s="1087"/>
      <c r="BQ448" s="1087"/>
      <c r="BR448" s="502">
        <v>0</v>
      </c>
      <c r="BS448" s="482">
        <v>0</v>
      </c>
      <c r="BT448" s="1087"/>
      <c r="BU448" s="1087"/>
      <c r="BV448" s="502">
        <v>0</v>
      </c>
      <c r="BW448" s="482">
        <v>0</v>
      </c>
      <c r="BX448" s="502">
        <v>0</v>
      </c>
      <c r="BY448" s="482">
        <v>0</v>
      </c>
      <c r="BZ448" s="502">
        <v>0</v>
      </c>
      <c r="CA448" s="482">
        <v>0</v>
      </c>
      <c r="CB448" s="502">
        <v>0</v>
      </c>
      <c r="CC448" s="482">
        <v>0</v>
      </c>
      <c r="CD448" s="502">
        <v>0</v>
      </c>
      <c r="CE448" s="482">
        <v>0</v>
      </c>
      <c r="CF448" s="502">
        <v>0</v>
      </c>
      <c r="CG448" s="482">
        <v>0</v>
      </c>
      <c r="CH448" s="502">
        <v>0</v>
      </c>
      <c r="CI448" s="482">
        <v>0</v>
      </c>
      <c r="CJ448" s="1087"/>
      <c r="CK448" s="1087"/>
      <c r="CL448" s="502" t="s">
        <v>1711</v>
      </c>
      <c r="CM448" s="482" t="s">
        <v>20</v>
      </c>
      <c r="CN448" s="502">
        <v>0</v>
      </c>
      <c r="CO448" s="482">
        <v>0</v>
      </c>
      <c r="CP448" s="1087"/>
      <c r="CQ448" s="1087"/>
      <c r="CR448" s="502"/>
      <c r="CS448" s="482"/>
      <c r="CT448" s="1087"/>
      <c r="CU448" s="1087"/>
      <c r="CV448" s="502">
        <v>0</v>
      </c>
      <c r="CW448" s="482">
        <v>0</v>
      </c>
      <c r="CX448" s="502">
        <v>0</v>
      </c>
      <c r="CY448" s="482">
        <v>0</v>
      </c>
      <c r="CZ448" s="502">
        <v>0</v>
      </c>
      <c r="DA448" s="482">
        <v>0</v>
      </c>
      <c r="DB448" s="502">
        <v>0</v>
      </c>
      <c r="DC448" s="482">
        <v>0</v>
      </c>
      <c r="DD448" s="502"/>
      <c r="DE448" s="482"/>
      <c r="DF448" s="502">
        <v>0</v>
      </c>
      <c r="DG448" s="482">
        <v>0</v>
      </c>
      <c r="DH448" s="502"/>
      <c r="DI448" s="482"/>
      <c r="DJ448" s="502">
        <v>0</v>
      </c>
      <c r="DK448" s="482">
        <v>0</v>
      </c>
      <c r="DL448" s="1087"/>
      <c r="DM448" s="1087"/>
      <c r="DN448" s="502"/>
      <c r="DO448" s="482"/>
      <c r="DP448" s="502">
        <v>0</v>
      </c>
      <c r="DQ448" s="482">
        <v>0</v>
      </c>
      <c r="DR448" s="502"/>
      <c r="DS448" s="482"/>
      <c r="DT448" s="502" t="s">
        <v>2058</v>
      </c>
      <c r="DU448" s="482" t="s">
        <v>29</v>
      </c>
      <c r="DV448" s="502"/>
      <c r="DW448" s="482"/>
      <c r="DX448" s="1087"/>
      <c r="DY448" s="1087"/>
      <c r="DZ448" s="1686"/>
      <c r="EA448" s="498"/>
      <c r="EB448" s="502">
        <v>0</v>
      </c>
      <c r="EC448" s="482">
        <v>0</v>
      </c>
      <c r="ED448" s="1087"/>
      <c r="EE448" s="1087"/>
      <c r="EF448" s="1686"/>
      <c r="EG448" s="498"/>
      <c r="EH448" s="1087"/>
      <c r="EI448" s="1087"/>
      <c r="EJ448" s="502">
        <v>0</v>
      </c>
      <c r="EK448" s="482">
        <v>0</v>
      </c>
      <c r="EL448" s="1087"/>
      <c r="EM448" s="1087"/>
      <c r="EN448" s="502">
        <v>0</v>
      </c>
      <c r="EO448" s="482">
        <v>0</v>
      </c>
      <c r="EP448" s="502"/>
      <c r="EQ448" s="482"/>
      <c r="ER448" s="1087"/>
      <c r="ES448" s="1087"/>
      <c r="ET448" s="1087"/>
      <c r="EU448" s="1087"/>
      <c r="EV448" s="1087"/>
      <c r="EW448" s="1087"/>
      <c r="EX448" s="502">
        <v>0</v>
      </c>
      <c r="EY448" s="482">
        <v>0</v>
      </c>
      <c r="EZ448" s="502">
        <v>0</v>
      </c>
      <c r="FA448" s="482">
        <v>0</v>
      </c>
      <c r="FB448" s="1087"/>
      <c r="FC448" s="1087"/>
      <c r="FD448" s="1686"/>
      <c r="FE448" s="498"/>
      <c r="FF448" s="1686"/>
      <c r="FG448" s="498"/>
      <c r="FH448" s="1686"/>
      <c r="FI448" s="498"/>
      <c r="FJ448" s="1087"/>
      <c r="FK448" s="1087"/>
      <c r="FL448" s="1087"/>
      <c r="FM448" s="1087"/>
      <c r="FN448" s="1087"/>
      <c r="FO448" s="1087"/>
      <c r="FP448" s="1087"/>
      <c r="FQ448" s="1087"/>
      <c r="FR448" s="1087"/>
      <c r="FS448" s="1087"/>
      <c r="FT448" s="1087"/>
      <c r="FU448" s="1087"/>
      <c r="FV448" s="1087"/>
      <c r="FW448" s="1087"/>
      <c r="FX448" s="1087"/>
      <c r="FY448" s="1087"/>
      <c r="FZ448" s="1087"/>
      <c r="GA448" s="1087"/>
      <c r="GB448" s="1087"/>
      <c r="GC448" s="1087"/>
      <c r="GD448" s="1087"/>
      <c r="GE448" s="1087"/>
      <c r="GF448" s="1087"/>
      <c r="GG448" s="1087"/>
      <c r="GH448" s="1087"/>
      <c r="GI448" s="1087"/>
      <c r="GJ448" s="502"/>
      <c r="GK448" s="482"/>
      <c r="GL448" s="502"/>
      <c r="GM448" s="482"/>
    </row>
    <row r="449" spans="1:195" collapsed="1" x14ac:dyDescent="0.15">
      <c r="A449" s="2863">
        <v>45305</v>
      </c>
      <c r="B449" s="1495" t="s">
        <v>2073</v>
      </c>
      <c r="C449" s="1066" t="s">
        <v>29</v>
      </c>
      <c r="D449" s="1495" t="s">
        <v>1534</v>
      </c>
      <c r="E449" s="1121" t="s">
        <v>764</v>
      </c>
      <c r="F449" s="1788"/>
      <c r="G449" s="1788"/>
      <c r="H449" s="1495" t="s">
        <v>977</v>
      </c>
      <c r="I449" s="1066" t="s">
        <v>20</v>
      </c>
      <c r="J449" s="1495" t="s">
        <v>2119</v>
      </c>
      <c r="K449" s="1066" t="s">
        <v>20</v>
      </c>
      <c r="L449" s="1495" t="s">
        <v>2089</v>
      </c>
      <c r="M449" s="1066" t="s">
        <v>29</v>
      </c>
      <c r="N449" s="1495" t="s">
        <v>1010</v>
      </c>
      <c r="O449" s="1066" t="s">
        <v>29</v>
      </c>
      <c r="P449" s="1495"/>
      <c r="Q449" s="1066">
        <v>0</v>
      </c>
      <c r="R449" s="1495" t="s">
        <v>2117</v>
      </c>
      <c r="S449" s="1066" t="s">
        <v>29</v>
      </c>
      <c r="T449" s="1495" t="s">
        <v>2087</v>
      </c>
      <c r="U449" s="1066" t="s">
        <v>29</v>
      </c>
      <c r="V449" s="1495" t="s">
        <v>1736</v>
      </c>
      <c r="W449" s="1066" t="s">
        <v>20</v>
      </c>
      <c r="X449" s="1495"/>
      <c r="Y449" s="1066">
        <v>0</v>
      </c>
      <c r="Z449" s="1495"/>
      <c r="AA449" s="1066">
        <v>0</v>
      </c>
      <c r="AB449" s="1495" t="s">
        <v>5</v>
      </c>
      <c r="AC449" s="1066">
        <v>0</v>
      </c>
      <c r="AD449" s="1495" t="s">
        <v>1640</v>
      </c>
      <c r="AE449" s="1066" t="s">
        <v>20</v>
      </c>
      <c r="AF449" s="1495" t="s">
        <v>2107</v>
      </c>
      <c r="AG449" s="1066" t="s">
        <v>20</v>
      </c>
      <c r="AH449" s="1495" t="s">
        <v>1792</v>
      </c>
      <c r="AI449" s="1066" t="s">
        <v>29</v>
      </c>
      <c r="AJ449" s="1495" t="s">
        <v>1809</v>
      </c>
      <c r="AK449" s="1066" t="s">
        <v>29</v>
      </c>
      <c r="AL449" s="1495"/>
      <c r="AM449" s="427"/>
      <c r="AN449" s="1081"/>
      <c r="AO449" s="1081"/>
      <c r="AP449" s="1495" t="s">
        <v>2055</v>
      </c>
      <c r="AQ449" s="1066" t="s">
        <v>20</v>
      </c>
      <c r="AR449" s="1495" t="s">
        <v>1745</v>
      </c>
      <c r="AS449" s="1066" t="s">
        <v>29</v>
      </c>
      <c r="AT449" s="1495"/>
      <c r="AU449" s="427"/>
      <c r="AV449" s="1495" t="s">
        <v>5</v>
      </c>
      <c r="AW449" s="1066">
        <v>0</v>
      </c>
      <c r="AX449" s="1081"/>
      <c r="AY449" s="1081"/>
      <c r="AZ449" s="1495" t="s">
        <v>2116</v>
      </c>
      <c r="BA449" s="1066" t="s">
        <v>20</v>
      </c>
      <c r="BB449" s="1495" t="s">
        <v>2025</v>
      </c>
      <c r="BC449" s="1066" t="s">
        <v>20</v>
      </c>
      <c r="BD449" s="1495" t="s">
        <v>2106</v>
      </c>
      <c r="BE449" s="1066" t="s">
        <v>29</v>
      </c>
      <c r="BF449" s="1495" t="s">
        <v>2075</v>
      </c>
      <c r="BG449" s="1066" t="s">
        <v>29</v>
      </c>
      <c r="BH449" s="1495" t="s">
        <v>854</v>
      </c>
      <c r="BI449" s="1066" t="s">
        <v>20</v>
      </c>
      <c r="BJ449" s="1495" t="s">
        <v>2054</v>
      </c>
      <c r="BK449" s="1066" t="s">
        <v>20</v>
      </c>
      <c r="BL449" s="1495"/>
      <c r="BM449" s="427">
        <v>0</v>
      </c>
      <c r="BN449" s="1495"/>
      <c r="BO449" s="427"/>
      <c r="BP449" s="1081"/>
      <c r="BQ449" s="1081"/>
      <c r="BR449" s="1495" t="s">
        <v>1757</v>
      </c>
      <c r="BS449" s="1066" t="s">
        <v>29</v>
      </c>
      <c r="BT449" s="1081"/>
      <c r="BU449" s="1081"/>
      <c r="BV449" s="1495" t="s">
        <v>1768</v>
      </c>
      <c r="BW449" s="1066" t="s">
        <v>29</v>
      </c>
      <c r="BX449" s="1495" t="s">
        <v>2031</v>
      </c>
      <c r="BY449" s="1066" t="s">
        <v>29</v>
      </c>
      <c r="BZ449" s="1495" t="s">
        <v>1537</v>
      </c>
      <c r="CA449" s="1066" t="s">
        <v>20</v>
      </c>
      <c r="CB449" s="1495" t="s">
        <v>2120</v>
      </c>
      <c r="CC449" s="1066" t="s">
        <v>29</v>
      </c>
      <c r="CD449" s="1495" t="s">
        <v>5</v>
      </c>
      <c r="CE449" s="1066">
        <v>0</v>
      </c>
      <c r="CF449" s="1495" t="s">
        <v>631</v>
      </c>
      <c r="CG449" s="1066" t="s">
        <v>20</v>
      </c>
      <c r="CH449" s="1495" t="s">
        <v>2058</v>
      </c>
      <c r="CI449" s="1066" t="s">
        <v>20</v>
      </c>
      <c r="CJ449" s="1081"/>
      <c r="CK449" s="1081"/>
      <c r="CL449" s="1495" t="s">
        <v>1587</v>
      </c>
      <c r="CM449" s="1066" t="s">
        <v>29</v>
      </c>
      <c r="CN449" s="1495" t="s">
        <v>5</v>
      </c>
      <c r="CO449" s="1066">
        <v>0</v>
      </c>
      <c r="CP449" s="1081"/>
      <c r="CQ449" s="1081"/>
      <c r="CR449" s="1495"/>
      <c r="CS449" s="427"/>
      <c r="CT449" s="1081"/>
      <c r="CU449" s="1081"/>
      <c r="CV449" s="1495" t="s">
        <v>1755</v>
      </c>
      <c r="CW449" s="1066" t="s">
        <v>29</v>
      </c>
      <c r="CX449" s="1495" t="s">
        <v>1769</v>
      </c>
      <c r="CY449" s="1066" t="s">
        <v>20</v>
      </c>
      <c r="CZ449" s="1495" t="s">
        <v>1494</v>
      </c>
      <c r="DA449" s="1066" t="s">
        <v>29</v>
      </c>
      <c r="DB449" s="1495" t="s">
        <v>1711</v>
      </c>
      <c r="DC449" s="1066" t="s">
        <v>20</v>
      </c>
      <c r="DD449" s="1495"/>
      <c r="DE449" s="427"/>
      <c r="DF449" s="1495"/>
      <c r="DG449" s="427">
        <v>0</v>
      </c>
      <c r="DH449" s="1495"/>
      <c r="DI449" s="427"/>
      <c r="DJ449" s="1495" t="s">
        <v>1794</v>
      </c>
      <c r="DK449" s="1066" t="s">
        <v>20</v>
      </c>
      <c r="DL449" s="1081"/>
      <c r="DM449" s="1081"/>
      <c r="DN449" s="1495"/>
      <c r="DO449" s="427"/>
      <c r="DP449" s="1495"/>
      <c r="DQ449" s="427">
        <v>0</v>
      </c>
      <c r="DR449" s="1495"/>
      <c r="DS449" s="427"/>
      <c r="DT449" s="1495" t="s">
        <v>629</v>
      </c>
      <c r="DU449" s="1066" t="s">
        <v>29</v>
      </c>
      <c r="DV449" s="1495"/>
      <c r="DW449" s="427"/>
      <c r="DX449" s="1081"/>
      <c r="DY449" s="1081"/>
      <c r="DZ449" s="1687"/>
      <c r="EA449" s="1066"/>
      <c r="EB449" s="1495" t="s">
        <v>1645</v>
      </c>
      <c r="EC449" s="1066" t="s">
        <v>598</v>
      </c>
      <c r="ED449" s="1081"/>
      <c r="EE449" s="1081"/>
      <c r="EF449" s="1687"/>
      <c r="EG449" s="1066"/>
      <c r="EH449" s="1081"/>
      <c r="EI449" s="1081"/>
      <c r="EJ449" s="1495" t="s">
        <v>5</v>
      </c>
      <c r="EK449" s="1066">
        <v>0</v>
      </c>
      <c r="EL449" s="1081"/>
      <c r="EM449" s="1081"/>
      <c r="EN449" s="1495" t="s">
        <v>683</v>
      </c>
      <c r="EO449" s="1066">
        <v>0</v>
      </c>
      <c r="EP449" s="1495"/>
      <c r="EQ449" s="427"/>
      <c r="ER449" s="1081"/>
      <c r="ES449" s="1081"/>
      <c r="ET449" s="1081"/>
      <c r="EU449" s="1081"/>
      <c r="EV449" s="1081"/>
      <c r="EW449" s="1081"/>
      <c r="EX449" s="1495"/>
      <c r="EY449" s="1066">
        <v>0</v>
      </c>
      <c r="EZ449" s="1495"/>
      <c r="FA449" s="427">
        <v>0</v>
      </c>
      <c r="FB449" s="1081"/>
      <c r="FC449" s="1081"/>
      <c r="FD449" s="1687"/>
      <c r="FE449" s="1066"/>
      <c r="FF449" s="1687"/>
      <c r="FG449" s="1066"/>
      <c r="FH449" s="1687"/>
      <c r="FI449" s="1066"/>
      <c r="FJ449" s="1081"/>
      <c r="FK449" s="1081"/>
      <c r="FL449" s="1081"/>
      <c r="FM449" s="1081"/>
      <c r="FN449" s="1081"/>
      <c r="FO449" s="1081"/>
      <c r="FP449" s="1081"/>
      <c r="FQ449" s="1081"/>
      <c r="FR449" s="1081"/>
      <c r="FS449" s="1081"/>
      <c r="FT449" s="1081"/>
      <c r="FU449" s="1081"/>
      <c r="FV449" s="1081"/>
      <c r="FW449" s="1081"/>
      <c r="FX449" s="1081"/>
      <c r="FY449" s="1081"/>
      <c r="FZ449" s="1081"/>
      <c r="GA449" s="1081"/>
      <c r="GB449" s="1081"/>
      <c r="GC449" s="1081"/>
      <c r="GD449" s="1081"/>
      <c r="GE449" s="1081"/>
      <c r="GF449" s="1081"/>
      <c r="GG449" s="1081"/>
      <c r="GH449" s="1081"/>
      <c r="GI449" s="1081"/>
      <c r="GJ449" s="446"/>
      <c r="GK449" s="427"/>
      <c r="GL449" s="1495"/>
      <c r="GM449" s="427"/>
    </row>
    <row r="450" spans="1:195" x14ac:dyDescent="0.15">
      <c r="A450" s="2864"/>
      <c r="B450" s="430" t="s">
        <v>631</v>
      </c>
      <c r="C450" s="429" t="s">
        <v>20</v>
      </c>
      <c r="D450" s="430" t="s">
        <v>1400</v>
      </c>
      <c r="E450" s="429" t="s">
        <v>29</v>
      </c>
      <c r="F450" s="1082"/>
      <c r="G450" s="1082"/>
      <c r="H450" s="430" t="s">
        <v>1839</v>
      </c>
      <c r="I450" s="429" t="s">
        <v>29</v>
      </c>
      <c r="J450" s="430" t="s">
        <v>1745</v>
      </c>
      <c r="K450" s="429" t="s">
        <v>20</v>
      </c>
      <c r="L450" s="430" t="s">
        <v>1809</v>
      </c>
      <c r="M450" s="429" t="s">
        <v>20</v>
      </c>
      <c r="N450" s="430" t="s">
        <v>1594</v>
      </c>
      <c r="O450" s="429" t="s">
        <v>29</v>
      </c>
      <c r="P450" s="430"/>
      <c r="Q450" s="429">
        <v>0</v>
      </c>
      <c r="R450" s="430" t="s">
        <v>1717</v>
      </c>
      <c r="S450" s="429" t="s">
        <v>29</v>
      </c>
      <c r="T450" s="430" t="s">
        <v>2054</v>
      </c>
      <c r="U450" s="429" t="s">
        <v>20</v>
      </c>
      <c r="V450" s="430" t="s">
        <v>2090</v>
      </c>
      <c r="W450" s="429" t="s">
        <v>29</v>
      </c>
      <c r="X450" s="430"/>
      <c r="Y450" s="429">
        <v>0</v>
      </c>
      <c r="Z450" s="430"/>
      <c r="AA450" s="429">
        <v>0</v>
      </c>
      <c r="AB450" s="430">
        <v>0</v>
      </c>
      <c r="AC450" s="429">
        <v>0</v>
      </c>
      <c r="AD450" s="430" t="s">
        <v>854</v>
      </c>
      <c r="AE450" s="429" t="s">
        <v>20</v>
      </c>
      <c r="AF450" s="430" t="s">
        <v>2120</v>
      </c>
      <c r="AG450" s="429" t="s">
        <v>20</v>
      </c>
      <c r="AH450" s="430" t="s">
        <v>1118</v>
      </c>
      <c r="AI450" s="429" t="s">
        <v>20</v>
      </c>
      <c r="AJ450" s="430" t="s">
        <v>982</v>
      </c>
      <c r="AK450" s="429" t="s">
        <v>29</v>
      </c>
      <c r="AL450" s="430"/>
      <c r="AM450" s="429"/>
      <c r="AN450" s="1082"/>
      <c r="AO450" s="1082"/>
      <c r="AP450" s="430" t="s">
        <v>1736</v>
      </c>
      <c r="AQ450" s="429" t="s">
        <v>29</v>
      </c>
      <c r="AR450" s="430" t="s">
        <v>2106</v>
      </c>
      <c r="AS450" s="429" t="s">
        <v>20</v>
      </c>
      <c r="AT450" s="430"/>
      <c r="AU450" s="429"/>
      <c r="AV450" s="430">
        <v>0</v>
      </c>
      <c r="AW450" s="429">
        <v>0</v>
      </c>
      <c r="AX450" s="1082"/>
      <c r="AY450" s="1082"/>
      <c r="AZ450" s="430" t="s">
        <v>1640</v>
      </c>
      <c r="BA450" s="429" t="s">
        <v>29</v>
      </c>
      <c r="BB450" s="430" t="s">
        <v>2055</v>
      </c>
      <c r="BC450" s="429" t="s">
        <v>29</v>
      </c>
      <c r="BD450" s="430" t="s">
        <v>1792</v>
      </c>
      <c r="BE450" s="429" t="s">
        <v>20</v>
      </c>
      <c r="BF450" s="430" t="s">
        <v>1494</v>
      </c>
      <c r="BG450" s="429" t="s">
        <v>20</v>
      </c>
      <c r="BH450" s="430" t="s">
        <v>1849</v>
      </c>
      <c r="BI450" s="429" t="s">
        <v>20</v>
      </c>
      <c r="BJ450" s="430" t="s">
        <v>1755</v>
      </c>
      <c r="BK450" s="429" t="s">
        <v>29</v>
      </c>
      <c r="BL450" s="430"/>
      <c r="BM450" s="429">
        <v>0</v>
      </c>
      <c r="BN450" s="430"/>
      <c r="BO450" s="429"/>
      <c r="BP450" s="1082"/>
      <c r="BQ450" s="1082"/>
      <c r="BR450" s="430" t="s">
        <v>1794</v>
      </c>
      <c r="BS450" s="429" t="s">
        <v>20</v>
      </c>
      <c r="BT450" s="1082"/>
      <c r="BU450" s="1082"/>
      <c r="BV450" s="430" t="s">
        <v>1711</v>
      </c>
      <c r="BW450" s="429" t="s">
        <v>20</v>
      </c>
      <c r="BX450" s="430" t="s">
        <v>1537</v>
      </c>
      <c r="BY450" s="1860" t="s">
        <v>1046</v>
      </c>
      <c r="BZ450" s="430" t="s">
        <v>1029</v>
      </c>
      <c r="CA450" s="429" t="s">
        <v>20</v>
      </c>
      <c r="CB450" s="430" t="s">
        <v>1089</v>
      </c>
      <c r="CC450" s="429" t="s">
        <v>29</v>
      </c>
      <c r="CD450" s="430">
        <v>0</v>
      </c>
      <c r="CE450" s="429">
        <v>0</v>
      </c>
      <c r="CF450" s="430" t="s">
        <v>1746</v>
      </c>
      <c r="CG450" s="429" t="s">
        <v>20</v>
      </c>
      <c r="CH450" s="430" t="s">
        <v>2092</v>
      </c>
      <c r="CI450" s="429" t="s">
        <v>20</v>
      </c>
      <c r="CJ450" s="2020"/>
      <c r="CK450" s="2020"/>
      <c r="CL450" s="430" t="s">
        <v>1647</v>
      </c>
      <c r="CM450" s="429" t="s">
        <v>20</v>
      </c>
      <c r="CN450" s="430">
        <v>0</v>
      </c>
      <c r="CO450" s="429">
        <v>0</v>
      </c>
      <c r="CP450" s="1082"/>
      <c r="CQ450" s="1082"/>
      <c r="CR450" s="430"/>
      <c r="CS450" s="429"/>
      <c r="CT450" s="1082"/>
      <c r="CU450" s="1082"/>
      <c r="CV450" s="430" t="s">
        <v>629</v>
      </c>
      <c r="CW450" s="429" t="s">
        <v>29</v>
      </c>
      <c r="CX450" s="430" t="s">
        <v>1788</v>
      </c>
      <c r="CY450" s="429" t="s">
        <v>29</v>
      </c>
      <c r="CZ450" s="430" t="s">
        <v>1645</v>
      </c>
      <c r="DA450" s="429" t="s">
        <v>598</v>
      </c>
      <c r="DB450" s="430" t="s">
        <v>2107</v>
      </c>
      <c r="DC450" s="429" t="s">
        <v>20</v>
      </c>
      <c r="DD450" s="430"/>
      <c r="DE450" s="429"/>
      <c r="DF450" s="430"/>
      <c r="DG450" s="429">
        <v>0</v>
      </c>
      <c r="DH450" s="430"/>
      <c r="DI450" s="429"/>
      <c r="DJ450" s="430" t="s">
        <v>1841</v>
      </c>
      <c r="DK450" s="429" t="s">
        <v>29</v>
      </c>
      <c r="DL450" s="1082"/>
      <c r="DM450" s="1082"/>
      <c r="DN450" s="430"/>
      <c r="DO450" s="429"/>
      <c r="DP450" s="430"/>
      <c r="DQ450" s="429">
        <v>0</v>
      </c>
      <c r="DR450" s="430"/>
      <c r="DS450" s="429"/>
      <c r="DT450" s="430" t="s">
        <v>1534</v>
      </c>
      <c r="DU450" s="429" t="s">
        <v>29</v>
      </c>
      <c r="DV450" s="430"/>
      <c r="DW450" s="429"/>
      <c r="DX450" s="1082"/>
      <c r="DY450" s="1082"/>
      <c r="DZ450" s="1688"/>
      <c r="EA450" s="1689"/>
      <c r="EB450" s="430" t="s">
        <v>2058</v>
      </c>
      <c r="EC450" s="429" t="s">
        <v>29</v>
      </c>
      <c r="ED450" s="1082"/>
      <c r="EE450" s="1082"/>
      <c r="EF450" s="1688"/>
      <c r="EG450" s="1689"/>
      <c r="EH450" s="1082"/>
      <c r="EI450" s="1082"/>
      <c r="EJ450" s="430">
        <v>0</v>
      </c>
      <c r="EK450" s="429">
        <v>0</v>
      </c>
      <c r="EL450" s="1082"/>
      <c r="EM450" s="1082"/>
      <c r="EN450" s="430">
        <v>0</v>
      </c>
      <c r="EO450" s="429">
        <v>0</v>
      </c>
      <c r="EP450" s="430"/>
      <c r="EQ450" s="429"/>
      <c r="ER450" s="1082"/>
      <c r="ES450" s="1082"/>
      <c r="ET450" s="1082"/>
      <c r="EU450" s="1082"/>
      <c r="EV450" s="1082"/>
      <c r="EW450" s="1082"/>
      <c r="EX450" s="430"/>
      <c r="EY450" s="429">
        <v>0</v>
      </c>
      <c r="EZ450" s="430"/>
      <c r="FA450" s="429">
        <v>0</v>
      </c>
      <c r="FB450" s="1082"/>
      <c r="FC450" s="1082"/>
      <c r="FD450" s="1688"/>
      <c r="FE450" s="1689"/>
      <c r="FF450" s="1688"/>
      <c r="FG450" s="1689"/>
      <c r="FH450" s="1688"/>
      <c r="FI450" s="1689"/>
      <c r="FJ450" s="1082"/>
      <c r="FK450" s="1082"/>
      <c r="FL450" s="1082"/>
      <c r="FM450" s="1082"/>
      <c r="FN450" s="1082"/>
      <c r="FO450" s="1082"/>
      <c r="FP450" s="1082"/>
      <c r="FQ450" s="1082"/>
      <c r="FR450" s="1082"/>
      <c r="FS450" s="1082"/>
      <c r="FT450" s="1082"/>
      <c r="FU450" s="1082"/>
      <c r="FV450" s="1082"/>
      <c r="FW450" s="1082"/>
      <c r="FX450" s="1082"/>
      <c r="FY450" s="1082"/>
      <c r="FZ450" s="1082"/>
      <c r="GA450" s="1082"/>
      <c r="GB450" s="1082"/>
      <c r="GC450" s="1082"/>
      <c r="GD450" s="1082"/>
      <c r="GE450" s="1082"/>
      <c r="GF450" s="1082"/>
      <c r="GG450" s="1082"/>
      <c r="GH450" s="1082"/>
      <c r="GI450" s="1082"/>
      <c r="GJ450" s="428"/>
      <c r="GK450" s="429"/>
      <c r="GL450" s="430"/>
      <c r="GM450" s="429"/>
    </row>
    <row r="451" spans="1:195" x14ac:dyDescent="0.15">
      <c r="A451" s="2864"/>
      <c r="B451" s="430" t="s">
        <v>1853</v>
      </c>
      <c r="C451" s="429" t="s">
        <v>29</v>
      </c>
      <c r="D451" s="430" t="s">
        <v>2090</v>
      </c>
      <c r="E451" s="429" t="s">
        <v>29</v>
      </c>
      <c r="F451" s="1082"/>
      <c r="G451" s="1082"/>
      <c r="H451" s="430" t="s">
        <v>2070</v>
      </c>
      <c r="I451" s="429" t="s">
        <v>20</v>
      </c>
      <c r="J451" s="430" t="s">
        <v>2121</v>
      </c>
      <c r="K451" s="429" t="s">
        <v>20</v>
      </c>
      <c r="L451" s="430" t="s">
        <v>2087</v>
      </c>
      <c r="M451" s="429" t="s">
        <v>20</v>
      </c>
      <c r="N451" s="430" t="s">
        <v>629</v>
      </c>
      <c r="O451" s="429" t="s">
        <v>20</v>
      </c>
      <c r="P451" s="430"/>
      <c r="Q451" s="429">
        <v>0</v>
      </c>
      <c r="R451" s="430" t="s">
        <v>1752</v>
      </c>
      <c r="S451" s="429" t="s">
        <v>20</v>
      </c>
      <c r="T451" s="430" t="s">
        <v>2075</v>
      </c>
      <c r="U451" s="429" t="s">
        <v>29</v>
      </c>
      <c r="V451" s="430" t="s">
        <v>1658</v>
      </c>
      <c r="W451" s="429" t="s">
        <v>20</v>
      </c>
      <c r="X451" s="430"/>
      <c r="Y451" s="429">
        <v>0</v>
      </c>
      <c r="Z451" s="430"/>
      <c r="AA451" s="429">
        <v>0</v>
      </c>
      <c r="AB451" s="430">
        <v>0</v>
      </c>
      <c r="AC451" s="429">
        <v>0</v>
      </c>
      <c r="AD451" s="430" t="s">
        <v>2120</v>
      </c>
      <c r="AE451" s="429" t="s">
        <v>29</v>
      </c>
      <c r="AF451" s="430" t="s">
        <v>854</v>
      </c>
      <c r="AG451" s="429" t="s">
        <v>20</v>
      </c>
      <c r="AH451" s="430" t="s">
        <v>2116</v>
      </c>
      <c r="AI451" s="429" t="s">
        <v>20</v>
      </c>
      <c r="AJ451" s="430" t="s">
        <v>2025</v>
      </c>
      <c r="AK451" s="429" t="s">
        <v>29</v>
      </c>
      <c r="AL451" s="430"/>
      <c r="AM451" s="429"/>
      <c r="AN451" s="1082"/>
      <c r="AO451" s="1082"/>
      <c r="AP451" s="430" t="s">
        <v>2107</v>
      </c>
      <c r="AQ451" s="429" t="s">
        <v>29</v>
      </c>
      <c r="AR451" s="430" t="s">
        <v>1537</v>
      </c>
      <c r="AS451" s="429" t="s">
        <v>20</v>
      </c>
      <c r="AT451" s="430"/>
      <c r="AU451" s="429"/>
      <c r="AV451" s="430">
        <v>0</v>
      </c>
      <c r="AW451" s="429">
        <v>0</v>
      </c>
      <c r="AX451" s="1082"/>
      <c r="AY451" s="1082"/>
      <c r="AZ451" s="430" t="s">
        <v>785</v>
      </c>
      <c r="BA451" s="429" t="s">
        <v>20</v>
      </c>
      <c r="BB451" s="430" t="s">
        <v>977</v>
      </c>
      <c r="BC451" s="429" t="s">
        <v>20</v>
      </c>
      <c r="BD451" s="430" t="s">
        <v>1594</v>
      </c>
      <c r="BE451" s="429" t="s">
        <v>20</v>
      </c>
      <c r="BF451" s="430" t="s">
        <v>1400</v>
      </c>
      <c r="BG451" s="429" t="s">
        <v>29</v>
      </c>
      <c r="BH451" s="430" t="s">
        <v>982</v>
      </c>
      <c r="BI451" s="429" t="s">
        <v>20</v>
      </c>
      <c r="BJ451" s="430" t="s">
        <v>2089</v>
      </c>
      <c r="BK451" s="429" t="s">
        <v>20</v>
      </c>
      <c r="BL451" s="430"/>
      <c r="BM451" s="429">
        <v>0</v>
      </c>
      <c r="BN451" s="430"/>
      <c r="BO451" s="429"/>
      <c r="BP451" s="1082"/>
      <c r="BQ451" s="1082"/>
      <c r="BR451" s="430" t="s">
        <v>1736</v>
      </c>
      <c r="BS451" s="429" t="s">
        <v>29</v>
      </c>
      <c r="BT451" s="1082"/>
      <c r="BU451" s="1082"/>
      <c r="BV451" s="430" t="s">
        <v>1737</v>
      </c>
      <c r="BW451" s="429" t="s">
        <v>20</v>
      </c>
      <c r="BX451" s="430" t="s">
        <v>1534</v>
      </c>
      <c r="BY451" s="429" t="s">
        <v>29</v>
      </c>
      <c r="BZ451" s="430" t="s">
        <v>1494</v>
      </c>
      <c r="CA451" s="429" t="s">
        <v>20</v>
      </c>
      <c r="CB451" s="430" t="s">
        <v>1118</v>
      </c>
      <c r="CC451" s="429" t="s">
        <v>598</v>
      </c>
      <c r="CD451" s="430">
        <v>0</v>
      </c>
      <c r="CE451" s="429">
        <v>0</v>
      </c>
      <c r="CF451" s="430" t="s">
        <v>2055</v>
      </c>
      <c r="CG451" s="429" t="s">
        <v>29</v>
      </c>
      <c r="CH451" s="430" t="s">
        <v>2031</v>
      </c>
      <c r="CI451" s="429" t="s">
        <v>29</v>
      </c>
      <c r="CJ451" s="1082"/>
      <c r="CK451" s="1082"/>
      <c r="CL451" s="430" t="s">
        <v>2092</v>
      </c>
      <c r="CM451" s="429" t="s">
        <v>20</v>
      </c>
      <c r="CN451" s="430">
        <v>0</v>
      </c>
      <c r="CO451" s="429">
        <v>0</v>
      </c>
      <c r="CP451" s="1082"/>
      <c r="CQ451" s="1082"/>
      <c r="CR451" s="430"/>
      <c r="CS451" s="429"/>
      <c r="CT451" s="1082"/>
      <c r="CU451" s="1082"/>
      <c r="CV451" s="430" t="s">
        <v>2106</v>
      </c>
      <c r="CW451" s="429" t="s">
        <v>20</v>
      </c>
      <c r="CX451" s="430" t="s">
        <v>1757</v>
      </c>
      <c r="CY451" s="429" t="s">
        <v>29</v>
      </c>
      <c r="CZ451" s="430">
        <v>0</v>
      </c>
      <c r="DA451" s="429">
        <v>0</v>
      </c>
      <c r="DB451" s="430" t="s">
        <v>1746</v>
      </c>
      <c r="DC451" s="429" t="s">
        <v>29</v>
      </c>
      <c r="DD451" s="430"/>
      <c r="DE451" s="429"/>
      <c r="DF451" s="430"/>
      <c r="DG451" s="429">
        <v>0</v>
      </c>
      <c r="DH451" s="430"/>
      <c r="DI451" s="429"/>
      <c r="DJ451" s="430" t="s">
        <v>1587</v>
      </c>
      <c r="DK451" s="429" t="s">
        <v>20</v>
      </c>
      <c r="DL451" s="1082"/>
      <c r="DM451" s="1082"/>
      <c r="DN451" s="430"/>
      <c r="DO451" s="429"/>
      <c r="DP451" s="430"/>
      <c r="DQ451" s="429">
        <v>0</v>
      </c>
      <c r="DR451" s="430"/>
      <c r="DS451" s="429"/>
      <c r="DT451" s="430" t="s">
        <v>1645</v>
      </c>
      <c r="DU451" s="429" t="s">
        <v>20</v>
      </c>
      <c r="DV451" s="430"/>
      <c r="DW451" s="429"/>
      <c r="DX451" s="1082"/>
      <c r="DY451" s="1082"/>
      <c r="DZ451" s="1688"/>
      <c r="EA451" s="1689"/>
      <c r="EB451" s="430" t="s">
        <v>2124</v>
      </c>
      <c r="EC451" s="429" t="s">
        <v>20</v>
      </c>
      <c r="ED451" s="1082"/>
      <c r="EE451" s="1082"/>
      <c r="EF451" s="1688"/>
      <c r="EG451" s="1689"/>
      <c r="EH451" s="1082"/>
      <c r="EI451" s="1082"/>
      <c r="EJ451" s="430">
        <v>0</v>
      </c>
      <c r="EK451" s="429">
        <v>0</v>
      </c>
      <c r="EL451" s="1082"/>
      <c r="EM451" s="1082"/>
      <c r="EN451" s="430">
        <v>0</v>
      </c>
      <c r="EO451" s="429">
        <v>0</v>
      </c>
      <c r="EP451" s="430"/>
      <c r="EQ451" s="429"/>
      <c r="ER451" s="1082"/>
      <c r="ES451" s="1082"/>
      <c r="ET451" s="1082"/>
      <c r="EU451" s="1082"/>
      <c r="EV451" s="1082"/>
      <c r="EW451" s="1082"/>
      <c r="EX451" s="430"/>
      <c r="EY451" s="429">
        <v>0</v>
      </c>
      <c r="EZ451" s="430"/>
      <c r="FA451" s="429">
        <v>0</v>
      </c>
      <c r="FB451" s="1082"/>
      <c r="FC451" s="1082"/>
      <c r="FD451" s="1688"/>
      <c r="FE451" s="1689"/>
      <c r="FF451" s="1688"/>
      <c r="FG451" s="1689"/>
      <c r="FH451" s="1688"/>
      <c r="FI451" s="1689"/>
      <c r="FJ451" s="1082"/>
      <c r="FK451" s="1082"/>
      <c r="FL451" s="1082"/>
      <c r="FM451" s="1082"/>
      <c r="FN451" s="1082"/>
      <c r="FO451" s="1082"/>
      <c r="FP451" s="1082"/>
      <c r="FQ451" s="1082"/>
      <c r="FR451" s="1082"/>
      <c r="FS451" s="1082"/>
      <c r="FT451" s="1082"/>
      <c r="FU451" s="1082"/>
      <c r="FV451" s="1082"/>
      <c r="FW451" s="1082"/>
      <c r="FX451" s="1082"/>
      <c r="FY451" s="1082"/>
      <c r="FZ451" s="1082"/>
      <c r="GA451" s="1082"/>
      <c r="GB451" s="1082"/>
      <c r="GC451" s="1082"/>
      <c r="GD451" s="1082"/>
      <c r="GE451" s="1082"/>
      <c r="GF451" s="1082"/>
      <c r="GG451" s="1082"/>
      <c r="GH451" s="1082"/>
      <c r="GI451" s="1082"/>
      <c r="GJ451" s="428"/>
      <c r="GK451" s="429"/>
      <c r="GL451" s="430"/>
      <c r="GM451" s="429"/>
    </row>
    <row r="452" spans="1:195" x14ac:dyDescent="0.15">
      <c r="A452" s="2864"/>
      <c r="B452" s="430" t="s">
        <v>1809</v>
      </c>
      <c r="C452" s="429" t="s">
        <v>20</v>
      </c>
      <c r="D452" s="430" t="s">
        <v>2120</v>
      </c>
      <c r="E452" s="429" t="s">
        <v>29</v>
      </c>
      <c r="F452" s="1082"/>
      <c r="G452" s="1082"/>
      <c r="H452" s="430" t="s">
        <v>1746</v>
      </c>
      <c r="I452" s="429" t="s">
        <v>29</v>
      </c>
      <c r="J452" s="430" t="s">
        <v>1752</v>
      </c>
      <c r="K452" s="429" t="s">
        <v>29</v>
      </c>
      <c r="L452" s="430" t="s">
        <v>2073</v>
      </c>
      <c r="M452" s="429" t="s">
        <v>29</v>
      </c>
      <c r="N452" s="430" t="s">
        <v>1853</v>
      </c>
      <c r="O452" s="429" t="s">
        <v>20</v>
      </c>
      <c r="P452" s="430"/>
      <c r="Q452" s="429">
        <v>0</v>
      </c>
      <c r="R452" s="430" t="s">
        <v>2087</v>
      </c>
      <c r="S452" s="429" t="s">
        <v>20</v>
      </c>
      <c r="T452" s="430" t="s">
        <v>1035</v>
      </c>
      <c r="U452" s="429" t="s">
        <v>29</v>
      </c>
      <c r="V452" s="430" t="s">
        <v>2117</v>
      </c>
      <c r="W452" s="429" t="s">
        <v>29</v>
      </c>
      <c r="X452" s="430"/>
      <c r="Y452" s="429">
        <v>0</v>
      </c>
      <c r="Z452" s="430"/>
      <c r="AA452" s="429">
        <v>0</v>
      </c>
      <c r="AB452" s="430">
        <v>0</v>
      </c>
      <c r="AC452" s="429">
        <v>0</v>
      </c>
      <c r="AD452" s="430" t="s">
        <v>1755</v>
      </c>
      <c r="AE452" s="429" t="s">
        <v>20</v>
      </c>
      <c r="AF452" s="430" t="s">
        <v>2089</v>
      </c>
      <c r="AG452" s="429" t="s">
        <v>29</v>
      </c>
      <c r="AH452" s="430" t="s">
        <v>1737</v>
      </c>
      <c r="AI452" s="429" t="s">
        <v>20</v>
      </c>
      <c r="AJ452" s="430" t="s">
        <v>1736</v>
      </c>
      <c r="AK452" s="429" t="s">
        <v>20</v>
      </c>
      <c r="AL452" s="430"/>
      <c r="AM452" s="429"/>
      <c r="AN452" s="1082"/>
      <c r="AO452" s="1082"/>
      <c r="AP452" s="430" t="s">
        <v>1400</v>
      </c>
      <c r="AQ452" s="507" t="s">
        <v>687</v>
      </c>
      <c r="AR452" s="430" t="s">
        <v>2116</v>
      </c>
      <c r="AS452" s="429" t="s">
        <v>29</v>
      </c>
      <c r="AT452" s="430"/>
      <c r="AU452" s="429"/>
      <c r="AV452" s="430">
        <v>0</v>
      </c>
      <c r="AW452" s="429">
        <v>0</v>
      </c>
      <c r="AX452" s="1082"/>
      <c r="AY452" s="1082"/>
      <c r="AZ452" s="430" t="s">
        <v>2070</v>
      </c>
      <c r="BA452" s="429" t="s">
        <v>29</v>
      </c>
      <c r="BB452" s="430" t="s">
        <v>1788</v>
      </c>
      <c r="BC452" s="429" t="s">
        <v>29</v>
      </c>
      <c r="BD452" s="430" t="s">
        <v>629</v>
      </c>
      <c r="BE452" s="429" t="s">
        <v>20</v>
      </c>
      <c r="BF452" s="430" t="s">
        <v>1792</v>
      </c>
      <c r="BG452" s="429" t="s">
        <v>20</v>
      </c>
      <c r="BH452" s="430" t="s">
        <v>1089</v>
      </c>
      <c r="BI452" s="429" t="s">
        <v>20</v>
      </c>
      <c r="BJ452" s="430" t="s">
        <v>2121</v>
      </c>
      <c r="BK452" s="429" t="s">
        <v>20</v>
      </c>
      <c r="BL452" s="430"/>
      <c r="BM452" s="429">
        <v>0</v>
      </c>
      <c r="BN452" s="430"/>
      <c r="BO452" s="429"/>
      <c r="BP452" s="1082"/>
      <c r="BQ452" s="1082"/>
      <c r="BR452" s="430" t="s">
        <v>977</v>
      </c>
      <c r="BS452" s="429" t="s">
        <v>20</v>
      </c>
      <c r="BT452" s="1082"/>
      <c r="BU452" s="1082"/>
      <c r="BV452" s="430" t="s">
        <v>1494</v>
      </c>
      <c r="BW452" s="429" t="s">
        <v>20</v>
      </c>
      <c r="BX452" s="430" t="s">
        <v>2025</v>
      </c>
      <c r="BY452" s="429" t="s">
        <v>29</v>
      </c>
      <c r="BZ452" s="430" t="s">
        <v>2031</v>
      </c>
      <c r="CA452" s="429" t="s">
        <v>20</v>
      </c>
      <c r="CB452" s="430">
        <v>0</v>
      </c>
      <c r="CC452" s="429">
        <v>0</v>
      </c>
      <c r="CD452" s="430">
        <v>0</v>
      </c>
      <c r="CE452" s="429">
        <v>0</v>
      </c>
      <c r="CF452" s="430" t="s">
        <v>1809</v>
      </c>
      <c r="CG452" s="429" t="s">
        <v>20</v>
      </c>
      <c r="CH452" s="430" t="s">
        <v>2107</v>
      </c>
      <c r="CI452" s="429" t="s">
        <v>20</v>
      </c>
      <c r="CJ452" s="1082"/>
      <c r="CK452" s="1082"/>
      <c r="CL452" s="430" t="s">
        <v>1841</v>
      </c>
      <c r="CM452" s="429" t="s">
        <v>766</v>
      </c>
      <c r="CN452" s="430">
        <v>0</v>
      </c>
      <c r="CO452" s="429">
        <v>0</v>
      </c>
      <c r="CP452" s="1082"/>
      <c r="CQ452" s="1082"/>
      <c r="CR452" s="430"/>
      <c r="CS452" s="429"/>
      <c r="CT452" s="1082"/>
      <c r="CU452" s="1082"/>
      <c r="CV452" s="430" t="s">
        <v>1587</v>
      </c>
      <c r="CW452" s="429" t="s">
        <v>29</v>
      </c>
      <c r="CX452" s="430" t="s">
        <v>1534</v>
      </c>
      <c r="CY452" s="429" t="s">
        <v>29</v>
      </c>
      <c r="CZ452" s="430">
        <v>0</v>
      </c>
      <c r="DA452" s="429">
        <v>0</v>
      </c>
      <c r="DB452" s="430" t="s">
        <v>2055</v>
      </c>
      <c r="DC452" s="429" t="s">
        <v>29</v>
      </c>
      <c r="DD452" s="430"/>
      <c r="DE452" s="429"/>
      <c r="DF452" s="430"/>
      <c r="DG452" s="429">
        <v>0</v>
      </c>
      <c r="DH452" s="430"/>
      <c r="DI452" s="429"/>
      <c r="DJ452" s="430" t="s">
        <v>1757</v>
      </c>
      <c r="DK452" s="429" t="s">
        <v>29</v>
      </c>
      <c r="DL452" s="1082"/>
      <c r="DM452" s="1082"/>
      <c r="DN452" s="430"/>
      <c r="DO452" s="429"/>
      <c r="DP452" s="430"/>
      <c r="DQ452" s="429">
        <v>0</v>
      </c>
      <c r="DR452" s="430"/>
      <c r="DS452" s="429"/>
      <c r="DT452" s="430" t="s">
        <v>854</v>
      </c>
      <c r="DU452" s="429" t="s">
        <v>20</v>
      </c>
      <c r="DV452" s="430"/>
      <c r="DW452" s="429"/>
      <c r="DX452" s="1082"/>
      <c r="DY452" s="1082"/>
      <c r="DZ452" s="1688"/>
      <c r="EA452" s="1689"/>
      <c r="EB452" s="430" t="s">
        <v>2119</v>
      </c>
      <c r="EC452" s="429" t="s">
        <v>29</v>
      </c>
      <c r="ED452" s="1082"/>
      <c r="EE452" s="1082"/>
      <c r="EF452" s="1688"/>
      <c r="EG452" s="1689"/>
      <c r="EH452" s="1082"/>
      <c r="EI452" s="1082"/>
      <c r="EJ452" s="430">
        <v>0</v>
      </c>
      <c r="EK452" s="429">
        <v>0</v>
      </c>
      <c r="EL452" s="1082"/>
      <c r="EM452" s="1082"/>
      <c r="EN452" s="430">
        <v>0</v>
      </c>
      <c r="EO452" s="429">
        <v>0</v>
      </c>
      <c r="EP452" s="430"/>
      <c r="EQ452" s="429"/>
      <c r="ER452" s="1082"/>
      <c r="ES452" s="1082"/>
      <c r="ET452" s="1082"/>
      <c r="EU452" s="1082"/>
      <c r="EV452" s="1082"/>
      <c r="EW452" s="1082"/>
      <c r="EX452" s="430"/>
      <c r="EY452" s="429">
        <v>0</v>
      </c>
      <c r="EZ452" s="430"/>
      <c r="FA452" s="429">
        <v>0</v>
      </c>
      <c r="FB452" s="1082"/>
      <c r="FC452" s="1082"/>
      <c r="FD452" s="1688"/>
      <c r="FE452" s="1689"/>
      <c r="FF452" s="1688"/>
      <c r="FG452" s="1689"/>
      <c r="FH452" s="1688"/>
      <c r="FI452" s="1689"/>
      <c r="FJ452" s="1082"/>
      <c r="FK452" s="1082"/>
      <c r="FL452" s="1082"/>
      <c r="FM452" s="1082"/>
      <c r="FN452" s="1082"/>
      <c r="FO452" s="1082"/>
      <c r="FP452" s="1082"/>
      <c r="FQ452" s="1082"/>
      <c r="FR452" s="1082"/>
      <c r="FS452" s="1082"/>
      <c r="FT452" s="1082"/>
      <c r="FU452" s="1082"/>
      <c r="FV452" s="1082"/>
      <c r="FW452" s="1082"/>
      <c r="FX452" s="1082"/>
      <c r="FY452" s="1082"/>
      <c r="FZ452" s="1082"/>
      <c r="GA452" s="1082"/>
      <c r="GB452" s="1082"/>
      <c r="GC452" s="1082"/>
      <c r="GD452" s="1082"/>
      <c r="GE452" s="1082"/>
      <c r="GF452" s="1082"/>
      <c r="GG452" s="1082"/>
      <c r="GH452" s="1082"/>
      <c r="GI452" s="1082"/>
      <c r="GJ452" s="428"/>
      <c r="GK452" s="429"/>
      <c r="GL452" s="430"/>
      <c r="GM452" s="429"/>
    </row>
    <row r="453" spans="1:195" x14ac:dyDescent="0.15">
      <c r="A453" s="2865"/>
      <c r="B453" s="425">
        <v>0</v>
      </c>
      <c r="C453" s="426">
        <v>0</v>
      </c>
      <c r="D453" s="425">
        <v>0</v>
      </c>
      <c r="E453" s="426">
        <v>0</v>
      </c>
      <c r="F453" s="1083"/>
      <c r="G453" s="1083"/>
      <c r="H453" s="425">
        <v>0</v>
      </c>
      <c r="I453" s="426">
        <v>0</v>
      </c>
      <c r="J453" s="425">
        <v>0</v>
      </c>
      <c r="K453" s="426">
        <v>0</v>
      </c>
      <c r="L453" s="425">
        <v>0</v>
      </c>
      <c r="M453" s="426">
        <v>0</v>
      </c>
      <c r="N453" s="425" t="s">
        <v>1841</v>
      </c>
      <c r="O453" s="426" t="s">
        <v>20</v>
      </c>
      <c r="P453" s="425"/>
      <c r="Q453" s="426">
        <v>0</v>
      </c>
      <c r="R453" s="425">
        <v>0</v>
      </c>
      <c r="S453" s="426">
        <v>0</v>
      </c>
      <c r="T453" s="425">
        <v>0</v>
      </c>
      <c r="U453" s="426">
        <v>0</v>
      </c>
      <c r="V453" s="425">
        <v>0</v>
      </c>
      <c r="W453" s="426">
        <v>0</v>
      </c>
      <c r="X453" s="425"/>
      <c r="Y453" s="426">
        <v>0</v>
      </c>
      <c r="Z453" s="425"/>
      <c r="AA453" s="426">
        <v>0</v>
      </c>
      <c r="AB453" s="425">
        <v>0</v>
      </c>
      <c r="AC453" s="426">
        <v>0</v>
      </c>
      <c r="AD453" s="425">
        <v>0</v>
      </c>
      <c r="AE453" s="426">
        <v>0</v>
      </c>
      <c r="AF453" s="425">
        <v>0</v>
      </c>
      <c r="AG453" s="426">
        <v>0</v>
      </c>
      <c r="AH453" s="425">
        <v>0</v>
      </c>
      <c r="AI453" s="426">
        <v>0</v>
      </c>
      <c r="AJ453" s="425">
        <v>0</v>
      </c>
      <c r="AK453" s="426">
        <v>0</v>
      </c>
      <c r="AL453" s="425"/>
      <c r="AM453" s="426"/>
      <c r="AN453" s="1083"/>
      <c r="AO453" s="1083"/>
      <c r="AP453" s="425">
        <v>0</v>
      </c>
      <c r="AQ453" s="426">
        <v>0</v>
      </c>
      <c r="AR453" s="425">
        <v>0</v>
      </c>
      <c r="AS453" s="426">
        <v>0</v>
      </c>
      <c r="AT453" s="425"/>
      <c r="AU453" s="426"/>
      <c r="AV453" s="425">
        <v>0</v>
      </c>
      <c r="AW453" s="426">
        <v>0</v>
      </c>
      <c r="AX453" s="1083"/>
      <c r="AY453" s="1083"/>
      <c r="AZ453" s="425" t="s">
        <v>1594</v>
      </c>
      <c r="BA453" s="426" t="s">
        <v>29</v>
      </c>
      <c r="BB453" s="425">
        <v>0</v>
      </c>
      <c r="BC453" s="426">
        <v>0</v>
      </c>
      <c r="BD453" s="425">
        <v>0</v>
      </c>
      <c r="BE453" s="426">
        <v>0</v>
      </c>
      <c r="BF453" s="425">
        <v>0</v>
      </c>
      <c r="BG453" s="426">
        <v>0</v>
      </c>
      <c r="BH453" s="425">
        <v>0</v>
      </c>
      <c r="BI453" s="426">
        <v>0</v>
      </c>
      <c r="BJ453" s="425">
        <v>0</v>
      </c>
      <c r="BK453" s="426">
        <v>0</v>
      </c>
      <c r="BL453" s="425"/>
      <c r="BM453" s="426">
        <v>0</v>
      </c>
      <c r="BN453" s="425"/>
      <c r="BO453" s="426"/>
      <c r="BP453" s="1083"/>
      <c r="BQ453" s="1083"/>
      <c r="BR453" s="425">
        <v>0</v>
      </c>
      <c r="BS453" s="426">
        <v>0</v>
      </c>
      <c r="BT453" s="1083"/>
      <c r="BU453" s="1083"/>
      <c r="BV453" s="425">
        <v>0</v>
      </c>
      <c r="BW453" s="426">
        <v>0</v>
      </c>
      <c r="BX453" s="425">
        <v>0</v>
      </c>
      <c r="BY453" s="426">
        <v>0</v>
      </c>
      <c r="BZ453" s="425">
        <v>0</v>
      </c>
      <c r="CA453" s="426">
        <v>0</v>
      </c>
      <c r="CB453" s="425">
        <v>0</v>
      </c>
      <c r="CC453" s="426">
        <v>0</v>
      </c>
      <c r="CD453" s="425">
        <v>0</v>
      </c>
      <c r="CE453" s="426">
        <v>0</v>
      </c>
      <c r="CF453" s="425">
        <v>0</v>
      </c>
      <c r="CG453" s="426">
        <v>0</v>
      </c>
      <c r="CH453" s="425">
        <v>0</v>
      </c>
      <c r="CI453" s="426">
        <v>0</v>
      </c>
      <c r="CJ453" s="1083"/>
      <c r="CK453" s="1083"/>
      <c r="CL453" s="425">
        <v>0</v>
      </c>
      <c r="CM453" s="426">
        <v>0</v>
      </c>
      <c r="CN453" s="425">
        <v>0</v>
      </c>
      <c r="CO453" s="426">
        <v>0</v>
      </c>
      <c r="CP453" s="1083"/>
      <c r="CQ453" s="1083"/>
      <c r="CR453" s="425"/>
      <c r="CS453" s="426"/>
      <c r="CT453" s="1083"/>
      <c r="CU453" s="1083"/>
      <c r="CV453" s="425">
        <v>0</v>
      </c>
      <c r="CW453" s="426">
        <v>0</v>
      </c>
      <c r="CX453" s="425">
        <v>0</v>
      </c>
      <c r="CY453" s="426">
        <v>0</v>
      </c>
      <c r="CZ453" s="425">
        <v>0</v>
      </c>
      <c r="DA453" s="426">
        <v>0</v>
      </c>
      <c r="DB453" s="425">
        <v>0</v>
      </c>
      <c r="DC453" s="426">
        <v>0</v>
      </c>
      <c r="DD453" s="425"/>
      <c r="DE453" s="426"/>
      <c r="DF453" s="425"/>
      <c r="DG453" s="426">
        <v>0</v>
      </c>
      <c r="DH453" s="425"/>
      <c r="DI453" s="426"/>
      <c r="DJ453" s="425">
        <v>0</v>
      </c>
      <c r="DK453" s="426">
        <v>0</v>
      </c>
      <c r="DL453" s="1083"/>
      <c r="DM453" s="1083"/>
      <c r="DN453" s="425"/>
      <c r="DO453" s="426"/>
      <c r="DP453" s="425"/>
      <c r="DQ453" s="426">
        <v>0</v>
      </c>
      <c r="DR453" s="425"/>
      <c r="DS453" s="426"/>
      <c r="DT453" s="425">
        <v>0</v>
      </c>
      <c r="DU453" s="426">
        <v>0</v>
      </c>
      <c r="DV453" s="425"/>
      <c r="DW453" s="426"/>
      <c r="DX453" s="1083"/>
      <c r="DY453" s="1083"/>
      <c r="DZ453" s="1690"/>
      <c r="EA453" s="1691"/>
      <c r="EB453" s="425">
        <v>0</v>
      </c>
      <c r="EC453" s="426">
        <v>0</v>
      </c>
      <c r="ED453" s="1083"/>
      <c r="EE453" s="1083"/>
      <c r="EF453" s="1690"/>
      <c r="EG453" s="1691"/>
      <c r="EH453" s="1083"/>
      <c r="EI453" s="1083"/>
      <c r="EJ453" s="425">
        <v>0</v>
      </c>
      <c r="EK453" s="426">
        <v>0</v>
      </c>
      <c r="EL453" s="1083"/>
      <c r="EM453" s="1083"/>
      <c r="EN453" s="425">
        <v>0</v>
      </c>
      <c r="EO453" s="426">
        <v>0</v>
      </c>
      <c r="EP453" s="425"/>
      <c r="EQ453" s="426"/>
      <c r="ER453" s="1083"/>
      <c r="ES453" s="1083"/>
      <c r="ET453" s="1083"/>
      <c r="EU453" s="1083"/>
      <c r="EV453" s="1083"/>
      <c r="EW453" s="1083"/>
      <c r="EX453" s="425"/>
      <c r="EY453" s="426">
        <v>0</v>
      </c>
      <c r="EZ453" s="425"/>
      <c r="FA453" s="426">
        <v>0</v>
      </c>
      <c r="FB453" s="1083"/>
      <c r="FC453" s="1083"/>
      <c r="FD453" s="1690"/>
      <c r="FE453" s="1691"/>
      <c r="FF453" s="1690"/>
      <c r="FG453" s="1691"/>
      <c r="FH453" s="1690"/>
      <c r="FI453" s="1691"/>
      <c r="FJ453" s="1083"/>
      <c r="FK453" s="1083"/>
      <c r="FL453" s="1083"/>
      <c r="FM453" s="1083"/>
      <c r="FN453" s="1083"/>
      <c r="FO453" s="1083"/>
      <c r="FP453" s="1083"/>
      <c r="FQ453" s="1083"/>
      <c r="FR453" s="1083"/>
      <c r="FS453" s="1083"/>
      <c r="FT453" s="1083"/>
      <c r="FU453" s="1083"/>
      <c r="FV453" s="1083"/>
      <c r="FW453" s="1083"/>
      <c r="FX453" s="1083"/>
      <c r="FY453" s="1083"/>
      <c r="FZ453" s="1083"/>
      <c r="GA453" s="1083"/>
      <c r="GB453" s="1083"/>
      <c r="GC453" s="1083"/>
      <c r="GD453" s="1083"/>
      <c r="GE453" s="1083"/>
      <c r="GF453" s="1083"/>
      <c r="GG453" s="1083"/>
      <c r="GH453" s="1083"/>
      <c r="GI453" s="1083"/>
      <c r="GJ453" s="447"/>
      <c r="GK453" s="426"/>
      <c r="GL453" s="425"/>
      <c r="GM453" s="426"/>
    </row>
    <row r="454" spans="1:195" x14ac:dyDescent="0.15">
      <c r="A454" s="2863">
        <v>45319</v>
      </c>
      <c r="B454" s="1297" t="s">
        <v>1035</v>
      </c>
      <c r="C454" s="1298" t="s">
        <v>20</v>
      </c>
      <c r="D454" s="1297" t="s">
        <v>982</v>
      </c>
      <c r="E454" s="1298" t="s">
        <v>20</v>
      </c>
      <c r="F454" s="1505"/>
      <c r="G454" s="1505"/>
      <c r="H454" s="1297" t="s">
        <v>2115</v>
      </c>
      <c r="I454" s="1298" t="s">
        <v>29</v>
      </c>
      <c r="J454" s="1297" t="s">
        <v>2116</v>
      </c>
      <c r="K454" s="1298" t="s">
        <v>29</v>
      </c>
      <c r="L454" s="1297" t="s">
        <v>1089</v>
      </c>
      <c r="M454" s="1298" t="s">
        <v>29</v>
      </c>
      <c r="N454" s="1297" t="s">
        <v>1839</v>
      </c>
      <c r="O454" s="1298" t="s">
        <v>20</v>
      </c>
      <c r="P454" s="1297"/>
      <c r="Q454" s="1298">
        <v>0</v>
      </c>
      <c r="R454" s="1297" t="s">
        <v>1656</v>
      </c>
      <c r="S454" s="1298" t="s">
        <v>20</v>
      </c>
      <c r="T454" s="1297" t="s">
        <v>1640</v>
      </c>
      <c r="U454" s="1298" t="s">
        <v>20</v>
      </c>
      <c r="V454" s="1297" t="s">
        <v>1849</v>
      </c>
      <c r="W454" s="1298" t="s">
        <v>20</v>
      </c>
      <c r="X454" s="1297"/>
      <c r="Y454" s="1298">
        <v>0</v>
      </c>
      <c r="Z454" s="1297"/>
      <c r="AA454" s="1298">
        <v>0</v>
      </c>
      <c r="AB454" s="1297" t="s">
        <v>5</v>
      </c>
      <c r="AC454" s="1298">
        <v>0</v>
      </c>
      <c r="AD454" s="1297" t="s">
        <v>2023</v>
      </c>
      <c r="AE454" s="1298">
        <v>0</v>
      </c>
      <c r="AF454" s="1297" t="s">
        <v>1757</v>
      </c>
      <c r="AG454" s="1298" t="s">
        <v>20</v>
      </c>
      <c r="AH454" s="1297" t="s">
        <v>2055</v>
      </c>
      <c r="AI454" s="1298" t="s">
        <v>29</v>
      </c>
      <c r="AJ454" s="1297" t="s">
        <v>2090</v>
      </c>
      <c r="AK454" s="1298" t="s">
        <v>20</v>
      </c>
      <c r="AL454" s="1297"/>
      <c r="AM454" s="1298"/>
      <c r="AN454" s="1505"/>
      <c r="AO454" s="1505"/>
      <c r="AP454" s="1297" t="s">
        <v>1792</v>
      </c>
      <c r="AQ454" s="1298" t="s">
        <v>20</v>
      </c>
      <c r="AR454" s="1297" t="s">
        <v>1594</v>
      </c>
      <c r="AS454" s="1298" t="s">
        <v>29</v>
      </c>
      <c r="AT454" s="1297"/>
      <c r="AU454" s="1298"/>
      <c r="AV454" s="1297" t="s">
        <v>2023</v>
      </c>
      <c r="AW454" s="1298">
        <v>0</v>
      </c>
      <c r="AX454" s="1505"/>
      <c r="AY454" s="1505"/>
      <c r="AZ454" s="1297" t="s">
        <v>1752</v>
      </c>
      <c r="BA454" s="1298" t="s">
        <v>20</v>
      </c>
      <c r="BB454" s="1297" t="s">
        <v>2133</v>
      </c>
      <c r="BC454" s="1298" t="s">
        <v>29</v>
      </c>
      <c r="BD454" s="1297" t="s">
        <v>2025</v>
      </c>
      <c r="BE454" s="1298" t="s">
        <v>20</v>
      </c>
      <c r="BF454" s="1297" t="s">
        <v>1658</v>
      </c>
      <c r="BG454" s="1298" t="s">
        <v>29</v>
      </c>
      <c r="BH454" s="1297" t="s">
        <v>2070</v>
      </c>
      <c r="BI454" s="1298" t="s">
        <v>29</v>
      </c>
      <c r="BJ454" s="1297" t="s">
        <v>2087</v>
      </c>
      <c r="BK454" s="1298" t="s">
        <v>20</v>
      </c>
      <c r="BL454" s="1297"/>
      <c r="BM454" s="1298">
        <v>0</v>
      </c>
      <c r="BN454" s="1297"/>
      <c r="BO454" s="1298"/>
      <c r="BP454" s="1505"/>
      <c r="BQ454" s="1505"/>
      <c r="BR454" s="1297" t="s">
        <v>2107</v>
      </c>
      <c r="BS454" s="1298" t="s">
        <v>20</v>
      </c>
      <c r="BT454" s="1505"/>
      <c r="BU454" s="1505"/>
      <c r="BV454" s="1297" t="s">
        <v>978</v>
      </c>
      <c r="BW454" s="1298" t="s">
        <v>29</v>
      </c>
      <c r="BX454" s="1297" t="s">
        <v>2135</v>
      </c>
      <c r="BY454" s="1298" t="s">
        <v>20</v>
      </c>
      <c r="BZ454" s="1297" t="s">
        <v>1755</v>
      </c>
      <c r="CA454" s="1298" t="s">
        <v>29</v>
      </c>
      <c r="CB454" s="1297" t="s">
        <v>2023</v>
      </c>
      <c r="CC454" s="1298">
        <v>0</v>
      </c>
      <c r="CD454" s="1297" t="s">
        <v>2023</v>
      </c>
      <c r="CE454" s="1298">
        <v>0</v>
      </c>
      <c r="CF454" s="1297" t="s">
        <v>1736</v>
      </c>
      <c r="CG454" s="1298" t="s">
        <v>763</v>
      </c>
      <c r="CH454" s="1297" t="s">
        <v>2129</v>
      </c>
      <c r="CI454" s="1298" t="s">
        <v>20</v>
      </c>
      <c r="CJ454" s="1505"/>
      <c r="CK454" s="1505"/>
      <c r="CL454" s="1297" t="s">
        <v>1737</v>
      </c>
      <c r="CM454" s="1298" t="s">
        <v>29</v>
      </c>
      <c r="CN454" s="1297" t="s">
        <v>1841</v>
      </c>
      <c r="CO454" s="1298" t="s">
        <v>20</v>
      </c>
      <c r="CP454" s="1505"/>
      <c r="CQ454" s="1505"/>
      <c r="CR454" s="1297"/>
      <c r="CS454" s="1298"/>
      <c r="CT454" s="1505"/>
      <c r="CU454" s="1505"/>
      <c r="CV454" s="1297" t="s">
        <v>1537</v>
      </c>
      <c r="CW454" s="1298" t="s">
        <v>29</v>
      </c>
      <c r="CX454" s="1297" t="s">
        <v>2031</v>
      </c>
      <c r="CY454" s="1298" t="s">
        <v>20</v>
      </c>
      <c r="CZ454" s="1297" t="s">
        <v>1170</v>
      </c>
      <c r="DA454" s="1298" t="s">
        <v>29</v>
      </c>
      <c r="DB454" s="1297" t="s">
        <v>1645</v>
      </c>
      <c r="DC454" s="1298" t="s">
        <v>29</v>
      </c>
      <c r="DD454" s="1297"/>
      <c r="DE454" s="1298"/>
      <c r="DF454" s="1297"/>
      <c r="DG454" s="1298">
        <v>0</v>
      </c>
      <c r="DH454" s="1297"/>
      <c r="DI454" s="1298"/>
      <c r="DJ454" s="1297" t="s">
        <v>1494</v>
      </c>
      <c r="DK454" s="1298" t="s">
        <v>29</v>
      </c>
      <c r="DL454" s="1505"/>
      <c r="DM454" s="1505"/>
      <c r="DN454" s="1297"/>
      <c r="DO454" s="1298"/>
      <c r="DP454" s="1297"/>
      <c r="DQ454" s="1298">
        <v>0</v>
      </c>
      <c r="DR454" s="1297"/>
      <c r="DS454" s="1298"/>
      <c r="DT454" s="1297" t="s">
        <v>1855</v>
      </c>
      <c r="DU454" s="1298" t="s">
        <v>20</v>
      </c>
      <c r="DV454" s="1297"/>
      <c r="DW454" s="1298"/>
      <c r="DX454" s="1505"/>
      <c r="DY454" s="1505"/>
      <c r="DZ454" s="1694"/>
      <c r="EA454" s="1695"/>
      <c r="EB454" s="1297" t="s">
        <v>2092</v>
      </c>
      <c r="EC454" s="1298" t="s">
        <v>20</v>
      </c>
      <c r="ED454" s="1505"/>
      <c r="EE454" s="1505"/>
      <c r="EF454" s="1694"/>
      <c r="EG454" s="1695"/>
      <c r="EH454" s="1505"/>
      <c r="EI454" s="1505"/>
      <c r="EJ454" s="1297" t="s">
        <v>1711</v>
      </c>
      <c r="EK454" s="1298" t="s">
        <v>29</v>
      </c>
      <c r="EL454" s="1505"/>
      <c r="EM454" s="1505"/>
      <c r="EN454" s="1297" t="s">
        <v>683</v>
      </c>
      <c r="EO454" s="1298">
        <v>0</v>
      </c>
      <c r="EP454" s="1297"/>
      <c r="EQ454" s="1298"/>
      <c r="ER454" s="1505"/>
      <c r="ES454" s="1505"/>
      <c r="ET454" s="1505"/>
      <c r="EU454" s="1505"/>
      <c r="EV454" s="1505"/>
      <c r="EW454" s="1505"/>
      <c r="EX454" s="1297"/>
      <c r="EY454" s="1298">
        <v>0</v>
      </c>
      <c r="EZ454" s="1297"/>
      <c r="FA454" s="1298">
        <v>0</v>
      </c>
      <c r="FB454" s="1505"/>
      <c r="FC454" s="1505"/>
      <c r="FD454" s="1694"/>
      <c r="FE454" s="1695"/>
      <c r="FF454" s="1694"/>
      <c r="FG454" s="1695"/>
      <c r="FH454" s="1694"/>
      <c r="FI454" s="1695"/>
      <c r="FJ454" s="1505"/>
      <c r="FK454" s="1505"/>
      <c r="FL454" s="1505"/>
      <c r="FM454" s="1505"/>
      <c r="FN454" s="1505"/>
      <c r="FO454" s="1505"/>
      <c r="FP454" s="1505"/>
      <c r="FQ454" s="1505"/>
      <c r="FR454" s="1505"/>
      <c r="FS454" s="1505"/>
      <c r="FT454" s="1505"/>
      <c r="FU454" s="1505"/>
      <c r="FV454" s="1505"/>
      <c r="FW454" s="1505"/>
      <c r="FX454" s="1505"/>
      <c r="FY454" s="1505"/>
      <c r="FZ454" s="1505"/>
      <c r="GA454" s="1505"/>
      <c r="GB454" s="1505"/>
      <c r="GC454" s="1505"/>
      <c r="GD454" s="1505"/>
      <c r="GE454" s="1505"/>
      <c r="GF454" s="1505"/>
      <c r="GG454" s="1505"/>
      <c r="GH454" s="1505"/>
      <c r="GI454" s="1505"/>
      <c r="GJ454" s="1297"/>
      <c r="GK454" s="1298"/>
      <c r="GL454" s="1297"/>
      <c r="GM454" s="1298"/>
    </row>
    <row r="455" spans="1:195" x14ac:dyDescent="0.15">
      <c r="A455" s="2864"/>
      <c r="B455" s="1299" t="s">
        <v>1839</v>
      </c>
      <c r="C455" s="1300" t="s">
        <v>29</v>
      </c>
      <c r="D455" s="1299" t="s">
        <v>2025</v>
      </c>
      <c r="E455" s="1300" t="s">
        <v>20</v>
      </c>
      <c r="F455" s="1506"/>
      <c r="G455" s="1506"/>
      <c r="H455" s="1299" t="s">
        <v>1809</v>
      </c>
      <c r="I455" s="1300" t="s">
        <v>20</v>
      </c>
      <c r="J455" s="1299" t="s">
        <v>1736</v>
      </c>
      <c r="K455" s="1300" t="s">
        <v>20</v>
      </c>
      <c r="L455" s="1299" t="s">
        <v>1170</v>
      </c>
      <c r="M455" s="1300" t="s">
        <v>20</v>
      </c>
      <c r="N455" s="1299" t="s">
        <v>2120</v>
      </c>
      <c r="O455" s="1300" t="s">
        <v>20</v>
      </c>
      <c r="P455" s="1299">
        <v>0</v>
      </c>
      <c r="Q455" s="1300">
        <v>0</v>
      </c>
      <c r="R455" s="1299" t="s">
        <v>1849</v>
      </c>
      <c r="S455" s="1300" t="s">
        <v>20</v>
      </c>
      <c r="T455" s="1299" t="s">
        <v>978</v>
      </c>
      <c r="U455" s="1300" t="s">
        <v>20</v>
      </c>
      <c r="V455" s="1299" t="s">
        <v>2116</v>
      </c>
      <c r="W455" s="1300" t="s">
        <v>20</v>
      </c>
      <c r="X455" s="1299">
        <v>0</v>
      </c>
      <c r="Y455" s="1300">
        <v>0</v>
      </c>
      <c r="Z455" s="1299">
        <v>0</v>
      </c>
      <c r="AA455" s="1300">
        <v>0</v>
      </c>
      <c r="AB455" s="1299">
        <v>0</v>
      </c>
      <c r="AC455" s="1300">
        <v>0</v>
      </c>
      <c r="AD455" s="1299">
        <v>0</v>
      </c>
      <c r="AE455" s="1300">
        <v>0</v>
      </c>
      <c r="AF455" s="1299" t="s">
        <v>1534</v>
      </c>
      <c r="AG455" s="1300" t="s">
        <v>20</v>
      </c>
      <c r="AH455" s="1299" t="s">
        <v>2121</v>
      </c>
      <c r="AI455" s="1300" t="s">
        <v>29</v>
      </c>
      <c r="AJ455" s="1299" t="s">
        <v>1745</v>
      </c>
      <c r="AK455" s="1300" t="s">
        <v>29</v>
      </c>
      <c r="AL455" s="1299"/>
      <c r="AM455" s="1300"/>
      <c r="AN455" s="1506"/>
      <c r="AO455" s="1506"/>
      <c r="AP455" s="1299" t="s">
        <v>1494</v>
      </c>
      <c r="AQ455" s="1300" t="s">
        <v>29</v>
      </c>
      <c r="AR455" s="1299" t="s">
        <v>2090</v>
      </c>
      <c r="AS455" s="1300" t="s">
        <v>29</v>
      </c>
      <c r="AT455" s="1299"/>
      <c r="AU455" s="1300"/>
      <c r="AV455" s="1299">
        <v>0</v>
      </c>
      <c r="AW455" s="1300">
        <v>0</v>
      </c>
      <c r="AX455" s="1506"/>
      <c r="AY455" s="1506"/>
      <c r="AZ455" s="1299" t="s">
        <v>1853</v>
      </c>
      <c r="BA455" s="1300" t="s">
        <v>29</v>
      </c>
      <c r="BB455" s="1299" t="s">
        <v>1737</v>
      </c>
      <c r="BC455" s="1300" t="s">
        <v>20</v>
      </c>
      <c r="BD455" s="1299" t="s">
        <v>658</v>
      </c>
      <c r="BE455" s="1300" t="s">
        <v>20</v>
      </c>
      <c r="BF455" s="1299" t="s">
        <v>2130</v>
      </c>
      <c r="BG455" s="1300" t="s">
        <v>591</v>
      </c>
      <c r="BH455" s="1299" t="s">
        <v>1752</v>
      </c>
      <c r="BI455" s="1300" t="s">
        <v>29</v>
      </c>
      <c r="BJ455" s="1299" t="s">
        <v>1746</v>
      </c>
      <c r="BK455" s="1300" t="s">
        <v>29</v>
      </c>
      <c r="BL455" s="1299">
        <v>0</v>
      </c>
      <c r="BM455" s="1300">
        <v>0</v>
      </c>
      <c r="BN455" s="1299"/>
      <c r="BO455" s="1300"/>
      <c r="BP455" s="1506"/>
      <c r="BQ455" s="1506"/>
      <c r="BR455" s="1299" t="s">
        <v>1841</v>
      </c>
      <c r="BS455" s="1300" t="s">
        <v>20</v>
      </c>
      <c r="BT455" s="1506"/>
      <c r="BU455" s="1506"/>
      <c r="BV455" s="1299" t="s">
        <v>1755</v>
      </c>
      <c r="BW455" s="1300" t="s">
        <v>29</v>
      </c>
      <c r="BX455" s="1299" t="s">
        <v>1792</v>
      </c>
      <c r="BY455" s="1300" t="s">
        <v>29</v>
      </c>
      <c r="BZ455" s="1299" t="s">
        <v>2087</v>
      </c>
      <c r="CA455" s="1300" t="s">
        <v>29</v>
      </c>
      <c r="CB455" s="1299">
        <v>0</v>
      </c>
      <c r="CC455" s="1300">
        <v>0</v>
      </c>
      <c r="CD455" s="1299">
        <v>0</v>
      </c>
      <c r="CE455" s="1300">
        <v>0</v>
      </c>
      <c r="CF455" s="1299" t="s">
        <v>1788</v>
      </c>
      <c r="CG455" s="1300" t="s">
        <v>29</v>
      </c>
      <c r="CH455" s="1299" t="s">
        <v>1645</v>
      </c>
      <c r="CI455" s="1300" t="s">
        <v>29</v>
      </c>
      <c r="CJ455" s="1506"/>
      <c r="CK455" s="1506"/>
      <c r="CL455" s="1299" t="s">
        <v>1769</v>
      </c>
      <c r="CM455" s="1300" t="s">
        <v>20</v>
      </c>
      <c r="CN455" s="1299" t="s">
        <v>1711</v>
      </c>
      <c r="CO455" s="1300" t="s">
        <v>591</v>
      </c>
      <c r="CP455" s="1506"/>
      <c r="CQ455" s="1506"/>
      <c r="CR455" s="1299"/>
      <c r="CS455" s="1300"/>
      <c r="CT455" s="1506"/>
      <c r="CU455" s="1506"/>
      <c r="CV455" s="1299" t="s">
        <v>1029</v>
      </c>
      <c r="CW455" s="1300" t="s">
        <v>598</v>
      </c>
      <c r="CX455" s="1299" t="s">
        <v>2133</v>
      </c>
      <c r="CY455" s="1300" t="s">
        <v>20</v>
      </c>
      <c r="CZ455" s="1299" t="s">
        <v>2135</v>
      </c>
      <c r="DA455" s="1300" t="s">
        <v>29</v>
      </c>
      <c r="DB455" s="1299" t="s">
        <v>828</v>
      </c>
      <c r="DC455" s="1300" t="s">
        <v>20</v>
      </c>
      <c r="DD455" s="1299"/>
      <c r="DE455" s="1300"/>
      <c r="DF455" s="1299">
        <v>0</v>
      </c>
      <c r="DG455" s="1300">
        <v>0</v>
      </c>
      <c r="DH455" s="1299"/>
      <c r="DI455" s="1300"/>
      <c r="DJ455" s="1299" t="s">
        <v>2092</v>
      </c>
      <c r="DK455" s="1300" t="s">
        <v>29</v>
      </c>
      <c r="DL455" s="1506"/>
      <c r="DM455" s="1506"/>
      <c r="DN455" s="1299"/>
      <c r="DO455" s="1300"/>
      <c r="DP455" s="1299">
        <v>0</v>
      </c>
      <c r="DQ455" s="1300">
        <v>0</v>
      </c>
      <c r="DR455" s="1299"/>
      <c r="DS455" s="1300"/>
      <c r="DT455" s="1299" t="s">
        <v>1567</v>
      </c>
      <c r="DU455" s="1300" t="s">
        <v>29</v>
      </c>
      <c r="DV455" s="1299"/>
      <c r="DW455" s="1300"/>
      <c r="DX455" s="1506"/>
      <c r="DY455" s="1506"/>
      <c r="DZ455" s="1696"/>
      <c r="EA455" s="1697"/>
      <c r="EB455" s="1299" t="s">
        <v>1855</v>
      </c>
      <c r="EC455" s="1300" t="s">
        <v>591</v>
      </c>
      <c r="ED455" s="1506"/>
      <c r="EE455" s="1506"/>
      <c r="EF455" s="1696"/>
      <c r="EG455" s="1697"/>
      <c r="EH455" s="1506"/>
      <c r="EI455" s="1506"/>
      <c r="EJ455" s="1299" t="s">
        <v>1647</v>
      </c>
      <c r="EK455" s="1300" t="s">
        <v>29</v>
      </c>
      <c r="EL455" s="1506"/>
      <c r="EM455" s="1506"/>
      <c r="EN455" s="1299">
        <v>0</v>
      </c>
      <c r="EO455" s="1300">
        <v>0</v>
      </c>
      <c r="EP455" s="1299"/>
      <c r="EQ455" s="1300"/>
      <c r="ER455" s="1506"/>
      <c r="ES455" s="1506"/>
      <c r="ET455" s="1506"/>
      <c r="EU455" s="1506"/>
      <c r="EV455" s="1506"/>
      <c r="EW455" s="1506"/>
      <c r="EX455" s="1299">
        <v>0</v>
      </c>
      <c r="EY455" s="1300">
        <v>0</v>
      </c>
      <c r="EZ455" s="1299">
        <v>0</v>
      </c>
      <c r="FA455" s="1300">
        <v>0</v>
      </c>
      <c r="FB455" s="1506"/>
      <c r="FC455" s="1506"/>
      <c r="FD455" s="1696"/>
      <c r="FE455" s="1697"/>
      <c r="FF455" s="1696"/>
      <c r="FG455" s="1697"/>
      <c r="FH455" s="1696"/>
      <c r="FI455" s="1697"/>
      <c r="FJ455" s="1506"/>
      <c r="FK455" s="1506"/>
      <c r="FL455" s="1506"/>
      <c r="FM455" s="1506"/>
      <c r="FN455" s="1506"/>
      <c r="FO455" s="1506"/>
      <c r="FP455" s="1506"/>
      <c r="FQ455" s="1506"/>
      <c r="FR455" s="1506"/>
      <c r="FS455" s="1506"/>
      <c r="FT455" s="1506"/>
      <c r="FU455" s="1506"/>
      <c r="FV455" s="1506"/>
      <c r="FW455" s="1506"/>
      <c r="FX455" s="1506"/>
      <c r="FY455" s="1506"/>
      <c r="FZ455" s="1506"/>
      <c r="GA455" s="1506"/>
      <c r="GB455" s="1506"/>
      <c r="GC455" s="1506"/>
      <c r="GD455" s="1506"/>
      <c r="GE455" s="1506"/>
      <c r="GF455" s="1506"/>
      <c r="GG455" s="1506"/>
      <c r="GH455" s="1506"/>
      <c r="GI455" s="1506"/>
      <c r="GJ455" s="1299"/>
      <c r="GK455" s="1300"/>
      <c r="GL455" s="1299"/>
      <c r="GM455" s="1300"/>
    </row>
    <row r="456" spans="1:195" x14ac:dyDescent="0.15">
      <c r="A456" s="2864"/>
      <c r="B456" s="1299" t="s">
        <v>2120</v>
      </c>
      <c r="C456" s="1300" t="s">
        <v>20</v>
      </c>
      <c r="D456" s="1299" t="s">
        <v>1792</v>
      </c>
      <c r="E456" s="1300" t="s">
        <v>29</v>
      </c>
      <c r="F456" s="1506"/>
      <c r="G456" s="1506"/>
      <c r="H456" s="1299" t="s">
        <v>1752</v>
      </c>
      <c r="I456" s="1300" t="s">
        <v>20</v>
      </c>
      <c r="J456" s="1299" t="s">
        <v>2025</v>
      </c>
      <c r="K456" s="1300" t="s">
        <v>29</v>
      </c>
      <c r="L456" s="1299" t="s">
        <v>2115</v>
      </c>
      <c r="M456" s="1300" t="s">
        <v>29</v>
      </c>
      <c r="N456" s="1299" t="s">
        <v>2087</v>
      </c>
      <c r="O456" s="1300" t="s">
        <v>29</v>
      </c>
      <c r="P456" s="1299">
        <v>0</v>
      </c>
      <c r="Q456" s="1300">
        <v>0</v>
      </c>
      <c r="R456" s="1299" t="s">
        <v>1089</v>
      </c>
      <c r="S456" s="1300" t="s">
        <v>20</v>
      </c>
      <c r="T456" s="1299" t="s">
        <v>1852</v>
      </c>
      <c r="U456" s="1300" t="s">
        <v>29</v>
      </c>
      <c r="V456" s="1299" t="s">
        <v>2130</v>
      </c>
      <c r="W456" s="1300" t="s">
        <v>20</v>
      </c>
      <c r="X456" s="1299">
        <v>0</v>
      </c>
      <c r="Y456" s="1300">
        <v>0</v>
      </c>
      <c r="Z456" s="1299">
        <v>0</v>
      </c>
      <c r="AA456" s="1300">
        <v>0</v>
      </c>
      <c r="AB456" s="1299">
        <v>0</v>
      </c>
      <c r="AC456" s="1300">
        <v>0</v>
      </c>
      <c r="AD456" s="1299">
        <v>0</v>
      </c>
      <c r="AE456" s="1300">
        <v>0</v>
      </c>
      <c r="AF456" s="1299" t="s">
        <v>2116</v>
      </c>
      <c r="AG456" s="1300" t="s">
        <v>29</v>
      </c>
      <c r="AH456" s="1299" t="s">
        <v>2090</v>
      </c>
      <c r="AI456" s="1300" t="s">
        <v>20</v>
      </c>
      <c r="AJ456" s="1299" t="s">
        <v>1755</v>
      </c>
      <c r="AK456" s="1300" t="s">
        <v>20</v>
      </c>
      <c r="AL456" s="1299"/>
      <c r="AM456" s="1300"/>
      <c r="AN456" s="1506"/>
      <c r="AO456" s="1506"/>
      <c r="AP456" s="1299" t="s">
        <v>1537</v>
      </c>
      <c r="AQ456" s="1300" t="s">
        <v>20</v>
      </c>
      <c r="AR456" s="1299" t="s">
        <v>2031</v>
      </c>
      <c r="AS456" s="1300" t="s">
        <v>20</v>
      </c>
      <c r="AT456" s="1299"/>
      <c r="AU456" s="1300"/>
      <c r="AV456" s="1299">
        <v>0</v>
      </c>
      <c r="AW456" s="1300">
        <v>0</v>
      </c>
      <c r="AX456" s="1506"/>
      <c r="AY456" s="1506"/>
      <c r="AZ456" s="1299" t="s">
        <v>1788</v>
      </c>
      <c r="BA456" s="1300" t="s">
        <v>20</v>
      </c>
      <c r="BB456" s="1299" t="s">
        <v>2121</v>
      </c>
      <c r="BC456" s="1300" t="s">
        <v>20</v>
      </c>
      <c r="BD456" s="1299" t="s">
        <v>2107</v>
      </c>
      <c r="BE456" s="496" t="s">
        <v>763</v>
      </c>
      <c r="BF456" s="1299" t="s">
        <v>1809</v>
      </c>
      <c r="BG456" s="1300" t="s">
        <v>29</v>
      </c>
      <c r="BH456" s="1299" t="s">
        <v>1741</v>
      </c>
      <c r="BI456" s="1300" t="s">
        <v>20</v>
      </c>
      <c r="BJ456" s="1299" t="s">
        <v>2070</v>
      </c>
      <c r="BK456" s="1300" t="s">
        <v>29</v>
      </c>
      <c r="BL456" s="1299">
        <v>0</v>
      </c>
      <c r="BM456" s="1300">
        <v>0</v>
      </c>
      <c r="BN456" s="1299"/>
      <c r="BO456" s="1300"/>
      <c r="BP456" s="1506"/>
      <c r="BQ456" s="1506"/>
      <c r="BR456" s="1299" t="s">
        <v>2133</v>
      </c>
      <c r="BS456" s="1300" t="s">
        <v>29</v>
      </c>
      <c r="BT456" s="1506"/>
      <c r="BU456" s="1506"/>
      <c r="BV456" s="1299" t="s">
        <v>1757</v>
      </c>
      <c r="BW456" s="1300" t="s">
        <v>20</v>
      </c>
      <c r="BX456" s="1299" t="s">
        <v>629</v>
      </c>
      <c r="BY456" s="1300" t="s">
        <v>29</v>
      </c>
      <c r="BZ456" s="1299" t="s">
        <v>1534</v>
      </c>
      <c r="CA456" s="1300" t="s">
        <v>29</v>
      </c>
      <c r="CB456" s="1299">
        <v>0</v>
      </c>
      <c r="CC456" s="1300">
        <v>0</v>
      </c>
      <c r="CD456" s="1299">
        <v>0</v>
      </c>
      <c r="CE456" s="1300">
        <v>0</v>
      </c>
      <c r="CF456" s="1299" t="s">
        <v>1745</v>
      </c>
      <c r="CG456" s="1300" t="s">
        <v>29</v>
      </c>
      <c r="CH456" s="1299" t="s">
        <v>2136</v>
      </c>
      <c r="CI456" s="1300" t="s">
        <v>20</v>
      </c>
      <c r="CJ456" s="1506"/>
      <c r="CK456" s="1506"/>
      <c r="CL456" s="1299" t="s">
        <v>1736</v>
      </c>
      <c r="CM456" s="1300" t="s">
        <v>29</v>
      </c>
      <c r="CN456" s="1299" t="s">
        <v>1587</v>
      </c>
      <c r="CO456" s="1300" t="s">
        <v>29</v>
      </c>
      <c r="CP456" s="1506"/>
      <c r="CQ456" s="1506"/>
      <c r="CR456" s="1299"/>
      <c r="CS456" s="1300"/>
      <c r="CT456" s="1506"/>
      <c r="CU456" s="1506"/>
      <c r="CV456" s="1299" t="s">
        <v>2055</v>
      </c>
      <c r="CW456" s="1300" t="s">
        <v>29</v>
      </c>
      <c r="CX456" s="1299" t="s">
        <v>1033</v>
      </c>
      <c r="CY456" s="1300" t="s">
        <v>29</v>
      </c>
      <c r="CZ456" s="1299" t="s">
        <v>1841</v>
      </c>
      <c r="DA456" s="1300" t="s">
        <v>29</v>
      </c>
      <c r="DB456" s="1299" t="s">
        <v>1737</v>
      </c>
      <c r="DC456" s="1300" t="s">
        <v>20</v>
      </c>
      <c r="DD456" s="1299"/>
      <c r="DE456" s="1300"/>
      <c r="DF456" s="1299">
        <v>0</v>
      </c>
      <c r="DG456" s="1300">
        <v>0</v>
      </c>
      <c r="DH456" s="1299"/>
      <c r="DI456" s="1300"/>
      <c r="DJ456" s="1299" t="s">
        <v>1736</v>
      </c>
      <c r="DK456" s="1300" t="s">
        <v>29</v>
      </c>
      <c r="DL456" s="1506"/>
      <c r="DM456" s="1506"/>
      <c r="DN456" s="1299"/>
      <c r="DO456" s="1300"/>
      <c r="DP456" s="1299">
        <v>0</v>
      </c>
      <c r="DQ456" s="1300">
        <v>0</v>
      </c>
      <c r="DR456" s="1299"/>
      <c r="DS456" s="1300"/>
      <c r="DT456" s="1299" t="s">
        <v>1647</v>
      </c>
      <c r="DU456" s="1300" t="s">
        <v>20</v>
      </c>
      <c r="DV456" s="1299"/>
      <c r="DW456" s="1300"/>
      <c r="DX456" s="1506"/>
      <c r="DY456" s="1506"/>
      <c r="DZ456" s="1696"/>
      <c r="EA456" s="1697"/>
      <c r="EB456" s="1299" t="s">
        <v>1711</v>
      </c>
      <c r="EC456" s="1300" t="s">
        <v>29</v>
      </c>
      <c r="ED456" s="1506"/>
      <c r="EE456" s="1506"/>
      <c r="EF456" s="1696"/>
      <c r="EG456" s="1697"/>
      <c r="EH456" s="1506"/>
      <c r="EI456" s="1506"/>
      <c r="EJ456" s="1299" t="s">
        <v>1645</v>
      </c>
      <c r="EK456" s="1300" t="s">
        <v>29</v>
      </c>
      <c r="EL456" s="1506"/>
      <c r="EM456" s="1506"/>
      <c r="EN456" s="1299">
        <v>0</v>
      </c>
      <c r="EO456" s="1300">
        <v>0</v>
      </c>
      <c r="EP456" s="1299"/>
      <c r="EQ456" s="1300"/>
      <c r="ER456" s="1506"/>
      <c r="ES456" s="1506"/>
      <c r="ET456" s="1506"/>
      <c r="EU456" s="1506"/>
      <c r="EV456" s="1506"/>
      <c r="EW456" s="1506"/>
      <c r="EX456" s="1299">
        <v>0</v>
      </c>
      <c r="EY456" s="1300">
        <v>0</v>
      </c>
      <c r="EZ456" s="1299">
        <v>0</v>
      </c>
      <c r="FA456" s="1300">
        <v>0</v>
      </c>
      <c r="FB456" s="1506"/>
      <c r="FC456" s="1506"/>
      <c r="FD456" s="1696"/>
      <c r="FE456" s="1697"/>
      <c r="FF456" s="1696"/>
      <c r="FG456" s="1697"/>
      <c r="FH456" s="1696"/>
      <c r="FI456" s="1697"/>
      <c r="FJ456" s="1506"/>
      <c r="FK456" s="1506"/>
      <c r="FL456" s="1506"/>
      <c r="FM456" s="1506"/>
      <c r="FN456" s="1506"/>
      <c r="FO456" s="1506"/>
      <c r="FP456" s="1506"/>
      <c r="FQ456" s="1506"/>
      <c r="FR456" s="1506"/>
      <c r="FS456" s="1506"/>
      <c r="FT456" s="1506"/>
      <c r="FU456" s="1506"/>
      <c r="FV456" s="1506"/>
      <c r="FW456" s="1506"/>
      <c r="FX456" s="1506"/>
      <c r="FY456" s="1506"/>
      <c r="FZ456" s="1506"/>
      <c r="GA456" s="1506"/>
      <c r="GB456" s="1506"/>
      <c r="GC456" s="1506"/>
      <c r="GD456" s="1506"/>
      <c r="GE456" s="1506"/>
      <c r="GF456" s="1506"/>
      <c r="GG456" s="1506"/>
      <c r="GH456" s="1506"/>
      <c r="GI456" s="1506"/>
      <c r="GJ456" s="1299"/>
      <c r="GK456" s="1300"/>
      <c r="GL456" s="1299"/>
      <c r="GM456" s="1300"/>
    </row>
    <row r="457" spans="1:195" x14ac:dyDescent="0.15">
      <c r="A457" s="2864"/>
      <c r="B457" s="1299" t="s">
        <v>982</v>
      </c>
      <c r="C457" s="1300" t="s">
        <v>20</v>
      </c>
      <c r="D457" s="1299" t="s">
        <v>1755</v>
      </c>
      <c r="E457" s="1300" t="s">
        <v>20</v>
      </c>
      <c r="F457" s="1506"/>
      <c r="G457" s="1506"/>
      <c r="H457" s="1299" t="s">
        <v>1428</v>
      </c>
      <c r="I457" s="1300" t="s">
        <v>20</v>
      </c>
      <c r="J457" s="1299" t="s">
        <v>2107</v>
      </c>
      <c r="K457" s="1300" t="s">
        <v>29</v>
      </c>
      <c r="L457" s="1299" t="s">
        <v>1035</v>
      </c>
      <c r="M457" s="1300" t="s">
        <v>20</v>
      </c>
      <c r="N457" s="1299" t="s">
        <v>1852</v>
      </c>
      <c r="O457" s="1300" t="s">
        <v>29</v>
      </c>
      <c r="P457" s="1299">
        <v>0</v>
      </c>
      <c r="Q457" s="1300">
        <v>0</v>
      </c>
      <c r="R457" s="1299" t="s">
        <v>1746</v>
      </c>
      <c r="S457" s="496" t="s">
        <v>864</v>
      </c>
      <c r="T457" s="1299" t="s">
        <v>1741</v>
      </c>
      <c r="U457" s="1300" t="s">
        <v>20</v>
      </c>
      <c r="V457" s="1299" t="s">
        <v>1792</v>
      </c>
      <c r="W457" s="1300" t="s">
        <v>29</v>
      </c>
      <c r="X457" s="1299">
        <v>0</v>
      </c>
      <c r="Y457" s="1300">
        <v>0</v>
      </c>
      <c r="Z457" s="1299">
        <v>0</v>
      </c>
      <c r="AA457" s="1300">
        <v>0</v>
      </c>
      <c r="AB457" s="1299">
        <v>0</v>
      </c>
      <c r="AC457" s="1300">
        <v>0</v>
      </c>
      <c r="AD457" s="1299">
        <v>0</v>
      </c>
      <c r="AE457" s="1300">
        <v>0</v>
      </c>
      <c r="AF457" s="1299" t="s">
        <v>2121</v>
      </c>
      <c r="AG457" s="1300" t="s">
        <v>29</v>
      </c>
      <c r="AH457" s="1299" t="s">
        <v>1658</v>
      </c>
      <c r="AI457" s="1300" t="s">
        <v>20</v>
      </c>
      <c r="AJ457" s="1299" t="s">
        <v>1029</v>
      </c>
      <c r="AK457" s="496" t="s">
        <v>660</v>
      </c>
      <c r="AL457" s="1299"/>
      <c r="AM457" s="1300"/>
      <c r="AN457" s="1506"/>
      <c r="AO457" s="1506"/>
      <c r="AP457" s="1299" t="s">
        <v>1788</v>
      </c>
      <c r="AQ457" s="1300" t="s">
        <v>20</v>
      </c>
      <c r="AR457" s="1299" t="s">
        <v>828</v>
      </c>
      <c r="AS457" s="1300" t="s">
        <v>29</v>
      </c>
      <c r="AT457" s="1299"/>
      <c r="AU457" s="1300"/>
      <c r="AV457" s="1299">
        <v>0</v>
      </c>
      <c r="AW457" s="1300">
        <v>0</v>
      </c>
      <c r="AX457" s="1506"/>
      <c r="AY457" s="1506"/>
      <c r="AZ457" s="1299" t="s">
        <v>2076</v>
      </c>
      <c r="BA457" s="1300" t="s">
        <v>29</v>
      </c>
      <c r="BB457" s="1299" t="s">
        <v>1745</v>
      </c>
      <c r="BC457" s="1300" t="s">
        <v>20</v>
      </c>
      <c r="BD457" s="1299" t="s">
        <v>2087</v>
      </c>
      <c r="BE457" s="1300" t="s">
        <v>29</v>
      </c>
      <c r="BF457" s="1299" t="s">
        <v>2133</v>
      </c>
      <c r="BG457" s="1300" t="s">
        <v>29</v>
      </c>
      <c r="BH457" s="1299" t="s">
        <v>1640</v>
      </c>
      <c r="BI457" s="1300" t="s">
        <v>29</v>
      </c>
      <c r="BJ457" s="1299" t="s">
        <v>2137</v>
      </c>
      <c r="BK457" s="496" t="s">
        <v>841</v>
      </c>
      <c r="BL457" s="1299">
        <v>0</v>
      </c>
      <c r="BM457" s="1300">
        <v>0</v>
      </c>
      <c r="BN457" s="1299"/>
      <c r="BO457" s="1300"/>
      <c r="BP457" s="1506"/>
      <c r="BQ457" s="1506"/>
      <c r="BR457" s="1299" t="s">
        <v>2135</v>
      </c>
      <c r="BS457" s="1300" t="s">
        <v>20</v>
      </c>
      <c r="BT457" s="1506"/>
      <c r="BU457" s="1506"/>
      <c r="BV457" s="1299" t="s">
        <v>1587</v>
      </c>
      <c r="BW457" s="1300" t="s">
        <v>29</v>
      </c>
      <c r="BX457" s="1299" t="s">
        <v>978</v>
      </c>
      <c r="BY457" s="1300">
        <v>0</v>
      </c>
      <c r="BZ457" s="1299" t="s">
        <v>629</v>
      </c>
      <c r="CA457" s="1300" t="s">
        <v>29</v>
      </c>
      <c r="CB457" s="1299">
        <v>0</v>
      </c>
      <c r="CC457" s="1300">
        <v>0</v>
      </c>
      <c r="CD457" s="1299">
        <v>0</v>
      </c>
      <c r="CE457" s="1300">
        <v>0</v>
      </c>
      <c r="CF457" s="1299" t="s">
        <v>1752</v>
      </c>
      <c r="CG457" s="1300" t="s">
        <v>29</v>
      </c>
      <c r="CH457" s="1299" t="s">
        <v>1534</v>
      </c>
      <c r="CI457" s="1300" t="s">
        <v>20</v>
      </c>
      <c r="CJ457" s="1506"/>
      <c r="CK457" s="1506"/>
      <c r="CL457" s="1299" t="s">
        <v>1537</v>
      </c>
      <c r="CM457" s="1300" t="s">
        <v>29</v>
      </c>
      <c r="CN457" s="1299" t="s">
        <v>1494</v>
      </c>
      <c r="CO457" s="1300" t="s">
        <v>29</v>
      </c>
      <c r="CP457" s="1506"/>
      <c r="CQ457" s="1506"/>
      <c r="CR457" s="1299"/>
      <c r="CS457" s="1300"/>
      <c r="CT457" s="1506"/>
      <c r="CU457" s="1506"/>
      <c r="CV457" s="1299" t="s">
        <v>2090</v>
      </c>
      <c r="CW457" s="1300" t="s">
        <v>20</v>
      </c>
      <c r="CX457" s="1299" t="s">
        <v>2136</v>
      </c>
      <c r="CY457" s="1300" t="s">
        <v>20</v>
      </c>
      <c r="CZ457" s="1299" t="s">
        <v>1711</v>
      </c>
      <c r="DA457" s="1300" t="s">
        <v>29</v>
      </c>
      <c r="DB457" s="1299" t="s">
        <v>1757</v>
      </c>
      <c r="DC457" s="1300" t="s">
        <v>20</v>
      </c>
      <c r="DD457" s="1299"/>
      <c r="DE457" s="1300"/>
      <c r="DF457" s="1299">
        <v>0</v>
      </c>
      <c r="DG457" s="1300">
        <v>0</v>
      </c>
      <c r="DH457" s="1299"/>
      <c r="DI457" s="1300"/>
      <c r="DJ457" s="1299" t="s">
        <v>1170</v>
      </c>
      <c r="DK457" s="1300" t="s">
        <v>20</v>
      </c>
      <c r="DL457" s="1506"/>
      <c r="DM457" s="1506"/>
      <c r="DN457" s="1299"/>
      <c r="DO457" s="1300"/>
      <c r="DP457" s="1299">
        <v>0</v>
      </c>
      <c r="DQ457" s="1300">
        <v>0</v>
      </c>
      <c r="DR457" s="1299"/>
      <c r="DS457" s="1300"/>
      <c r="DT457" s="1299" t="s">
        <v>1769</v>
      </c>
      <c r="DU457" s="1300" t="s">
        <v>20</v>
      </c>
      <c r="DV457" s="1299"/>
      <c r="DW457" s="1300"/>
      <c r="DX457" s="1506"/>
      <c r="DY457" s="1506"/>
      <c r="DZ457" s="1696"/>
      <c r="EA457" s="1697"/>
      <c r="EB457" s="1299" t="s">
        <v>1841</v>
      </c>
      <c r="EC457" s="1300" t="s">
        <v>29</v>
      </c>
      <c r="ED457" s="1506"/>
      <c r="EE457" s="1506"/>
      <c r="EF457" s="1696"/>
      <c r="EG457" s="1697"/>
      <c r="EH457" s="1506"/>
      <c r="EI457" s="1506"/>
      <c r="EJ457" s="1299" t="s">
        <v>658</v>
      </c>
      <c r="EK457" s="1300" t="s">
        <v>29</v>
      </c>
      <c r="EL457" s="1506"/>
      <c r="EM457" s="1506"/>
      <c r="EN457" s="1299">
        <v>0</v>
      </c>
      <c r="EO457" s="1300">
        <v>0</v>
      </c>
      <c r="EP457" s="1299"/>
      <c r="EQ457" s="1300"/>
      <c r="ER457" s="1506"/>
      <c r="ES457" s="1506"/>
      <c r="ET457" s="1506"/>
      <c r="EU457" s="1506"/>
      <c r="EV457" s="1506"/>
      <c r="EW457" s="1506"/>
      <c r="EX457" s="1299">
        <v>0</v>
      </c>
      <c r="EY457" s="1300">
        <v>0</v>
      </c>
      <c r="EZ457" s="1299">
        <v>0</v>
      </c>
      <c r="FA457" s="1300">
        <v>0</v>
      </c>
      <c r="FB457" s="1506"/>
      <c r="FC457" s="1506"/>
      <c r="FD457" s="1696"/>
      <c r="FE457" s="1697"/>
      <c r="FF457" s="1696"/>
      <c r="FG457" s="1697"/>
      <c r="FH457" s="1696"/>
      <c r="FI457" s="1697"/>
      <c r="FJ457" s="1506"/>
      <c r="FK457" s="1506"/>
      <c r="FL457" s="1506"/>
      <c r="FM457" s="1506"/>
      <c r="FN457" s="1506"/>
      <c r="FO457" s="1506"/>
      <c r="FP457" s="1506"/>
      <c r="FQ457" s="1506"/>
      <c r="FR457" s="1506"/>
      <c r="FS457" s="1506"/>
      <c r="FT457" s="1506"/>
      <c r="FU457" s="1506"/>
      <c r="FV457" s="1506"/>
      <c r="FW457" s="1506"/>
      <c r="FX457" s="1506"/>
      <c r="FY457" s="1506"/>
      <c r="FZ457" s="1506"/>
      <c r="GA457" s="1506"/>
      <c r="GB457" s="1506"/>
      <c r="GC457" s="1506"/>
      <c r="GD457" s="1506"/>
      <c r="GE457" s="1506"/>
      <c r="GF457" s="1506"/>
      <c r="GG457" s="1506"/>
      <c r="GH457" s="1506"/>
      <c r="GI457" s="1506"/>
      <c r="GJ457" s="1299"/>
      <c r="GK457" s="1300"/>
      <c r="GL457" s="1299"/>
      <c r="GM457" s="1300"/>
    </row>
    <row r="458" spans="1:195" x14ac:dyDescent="0.15">
      <c r="A458" s="2865"/>
      <c r="B458" s="502">
        <v>0</v>
      </c>
      <c r="C458" s="482">
        <v>0</v>
      </c>
      <c r="D458" s="502">
        <v>0</v>
      </c>
      <c r="E458" s="482">
        <v>0</v>
      </c>
      <c r="F458" s="1087"/>
      <c r="G458" s="1087"/>
      <c r="H458" s="502">
        <v>0</v>
      </c>
      <c r="I458" s="482">
        <v>0</v>
      </c>
      <c r="J458" s="502">
        <v>0</v>
      </c>
      <c r="K458" s="482">
        <v>0</v>
      </c>
      <c r="L458" s="502">
        <v>0</v>
      </c>
      <c r="M458" s="482">
        <v>0</v>
      </c>
      <c r="N458" s="502">
        <v>0</v>
      </c>
      <c r="O458" s="482">
        <v>0</v>
      </c>
      <c r="P458" s="502">
        <v>0</v>
      </c>
      <c r="Q458" s="482">
        <v>0</v>
      </c>
      <c r="R458" s="502">
        <v>0</v>
      </c>
      <c r="S458" s="482">
        <v>0</v>
      </c>
      <c r="T458" s="502">
        <v>0</v>
      </c>
      <c r="U458" s="482">
        <v>0</v>
      </c>
      <c r="V458" s="502">
        <v>0</v>
      </c>
      <c r="W458" s="482">
        <v>0</v>
      </c>
      <c r="X458" s="502">
        <v>0</v>
      </c>
      <c r="Y458" s="482">
        <v>0</v>
      </c>
      <c r="Z458" s="502">
        <v>0</v>
      </c>
      <c r="AA458" s="482">
        <v>0</v>
      </c>
      <c r="AB458" s="502">
        <v>0</v>
      </c>
      <c r="AC458" s="482">
        <v>0</v>
      </c>
      <c r="AD458" s="502">
        <v>0</v>
      </c>
      <c r="AE458" s="482">
        <v>0</v>
      </c>
      <c r="AF458" s="502">
        <v>0</v>
      </c>
      <c r="AG458" s="482">
        <v>0</v>
      </c>
      <c r="AH458" s="502">
        <v>0</v>
      </c>
      <c r="AI458" s="482">
        <v>0</v>
      </c>
      <c r="AJ458" s="502">
        <v>0</v>
      </c>
      <c r="AK458" s="482">
        <v>0</v>
      </c>
      <c r="AL458" s="502"/>
      <c r="AM458" s="482"/>
      <c r="AN458" s="1087"/>
      <c r="AO458" s="1087"/>
      <c r="AP458" s="502">
        <v>0</v>
      </c>
      <c r="AQ458" s="482">
        <v>0</v>
      </c>
      <c r="AR458" s="502">
        <v>0</v>
      </c>
      <c r="AS458" s="482">
        <v>0</v>
      </c>
      <c r="AT458" s="502"/>
      <c r="AU458" s="482"/>
      <c r="AV458" s="502">
        <v>0</v>
      </c>
      <c r="AW458" s="482">
        <v>0</v>
      </c>
      <c r="AX458" s="1087"/>
      <c r="AY458" s="1087"/>
      <c r="AZ458" s="502">
        <v>0</v>
      </c>
      <c r="BA458" s="482">
        <v>0</v>
      </c>
      <c r="BB458" s="502">
        <v>0</v>
      </c>
      <c r="BC458" s="482">
        <v>0</v>
      </c>
      <c r="BD458" s="502">
        <v>0</v>
      </c>
      <c r="BE458" s="482">
        <v>0</v>
      </c>
      <c r="BF458" s="502">
        <v>0</v>
      </c>
      <c r="BG458" s="482">
        <v>0</v>
      </c>
      <c r="BH458" s="502">
        <v>0</v>
      </c>
      <c r="BI458" s="482">
        <v>0</v>
      </c>
      <c r="BJ458" s="502">
        <v>0</v>
      </c>
      <c r="BK458" s="482">
        <v>0</v>
      </c>
      <c r="BL458" s="502">
        <v>0</v>
      </c>
      <c r="BM458" s="482">
        <v>0</v>
      </c>
      <c r="BN458" s="502"/>
      <c r="BO458" s="482"/>
      <c r="BP458" s="1087"/>
      <c r="BQ458" s="1087"/>
      <c r="BR458" s="502">
        <v>0</v>
      </c>
      <c r="BS458" s="482">
        <v>0</v>
      </c>
      <c r="BT458" s="1087"/>
      <c r="BU458" s="1087"/>
      <c r="BV458" s="502">
        <v>0</v>
      </c>
      <c r="BW458" s="482">
        <v>0</v>
      </c>
      <c r="BX458" s="502">
        <v>0</v>
      </c>
      <c r="BY458" s="482">
        <v>0</v>
      </c>
      <c r="BZ458" s="502">
        <v>0</v>
      </c>
      <c r="CA458" s="482">
        <v>0</v>
      </c>
      <c r="CB458" s="502">
        <v>0</v>
      </c>
      <c r="CC458" s="482">
        <v>0</v>
      </c>
      <c r="CD458" s="502">
        <v>0</v>
      </c>
      <c r="CE458" s="482">
        <v>0</v>
      </c>
      <c r="CF458" s="502">
        <v>0</v>
      </c>
      <c r="CG458" s="482">
        <v>0</v>
      </c>
      <c r="CH458" s="502" t="s">
        <v>1841</v>
      </c>
      <c r="CI458" s="482" t="s">
        <v>20</v>
      </c>
      <c r="CJ458" s="1087"/>
      <c r="CK458" s="1087"/>
      <c r="CL458" s="502">
        <v>0</v>
      </c>
      <c r="CM458" s="482">
        <v>0</v>
      </c>
      <c r="CN458" s="502">
        <v>0</v>
      </c>
      <c r="CO458" s="482">
        <v>0</v>
      </c>
      <c r="CP458" s="1087"/>
      <c r="CQ458" s="1087"/>
      <c r="CR458" s="502"/>
      <c r="CS458" s="482"/>
      <c r="CT458" s="1087"/>
      <c r="CU458" s="1087"/>
      <c r="CV458" s="502">
        <v>0</v>
      </c>
      <c r="CW458" s="482">
        <v>0</v>
      </c>
      <c r="CX458" s="502">
        <v>0</v>
      </c>
      <c r="CY458" s="482">
        <v>0</v>
      </c>
      <c r="CZ458" s="502">
        <v>0</v>
      </c>
      <c r="DA458" s="482">
        <v>0</v>
      </c>
      <c r="DB458" s="502">
        <v>0</v>
      </c>
      <c r="DC458" s="482">
        <v>0</v>
      </c>
      <c r="DD458" s="502"/>
      <c r="DE458" s="482"/>
      <c r="DF458" s="502">
        <v>0</v>
      </c>
      <c r="DG458" s="482">
        <v>0</v>
      </c>
      <c r="DH458" s="502"/>
      <c r="DI458" s="482"/>
      <c r="DJ458" s="502">
        <v>0</v>
      </c>
      <c r="DK458" s="482">
        <v>0</v>
      </c>
      <c r="DL458" s="1087"/>
      <c r="DM458" s="1087"/>
      <c r="DN458" s="502"/>
      <c r="DO458" s="482"/>
      <c r="DP458" s="502">
        <v>0</v>
      </c>
      <c r="DQ458" s="482">
        <v>0</v>
      </c>
      <c r="DR458" s="502"/>
      <c r="DS458" s="482"/>
      <c r="DT458" s="502">
        <v>0</v>
      </c>
      <c r="DU458" s="482">
        <v>0</v>
      </c>
      <c r="DV458" s="502"/>
      <c r="DW458" s="482"/>
      <c r="DX458" s="1087"/>
      <c r="DY458" s="1087"/>
      <c r="DZ458" s="1686"/>
      <c r="EA458" s="498"/>
      <c r="EB458" s="502">
        <v>0</v>
      </c>
      <c r="EC458" s="482">
        <v>0</v>
      </c>
      <c r="ED458" s="1087"/>
      <c r="EE458" s="1087"/>
      <c r="EF458" s="1686"/>
      <c r="EG458" s="498"/>
      <c r="EH458" s="1087"/>
      <c r="EI458" s="1087"/>
      <c r="EJ458" s="502">
        <v>0</v>
      </c>
      <c r="EK458" s="482">
        <v>0</v>
      </c>
      <c r="EL458" s="1087"/>
      <c r="EM458" s="1087"/>
      <c r="EN458" s="502">
        <v>0</v>
      </c>
      <c r="EO458" s="482">
        <v>0</v>
      </c>
      <c r="EP458" s="502"/>
      <c r="EQ458" s="482"/>
      <c r="ER458" s="1087"/>
      <c r="ES458" s="1087"/>
      <c r="ET458" s="1087"/>
      <c r="EU458" s="1087"/>
      <c r="EV458" s="1087"/>
      <c r="EW458" s="1087"/>
      <c r="EX458" s="502">
        <v>0</v>
      </c>
      <c r="EY458" s="482">
        <v>0</v>
      </c>
      <c r="EZ458" s="502">
        <v>0</v>
      </c>
      <c r="FA458" s="482">
        <v>0</v>
      </c>
      <c r="FB458" s="1087"/>
      <c r="FC458" s="1087"/>
      <c r="FD458" s="1686"/>
      <c r="FE458" s="498"/>
      <c r="FF458" s="1686"/>
      <c r="FG458" s="498"/>
      <c r="FH458" s="1686"/>
      <c r="FI458" s="498"/>
      <c r="FJ458" s="1087"/>
      <c r="FK458" s="1087"/>
      <c r="FL458" s="1087"/>
      <c r="FM458" s="1087"/>
      <c r="FN458" s="1087"/>
      <c r="FO458" s="1087"/>
      <c r="FP458" s="1087"/>
      <c r="FQ458" s="1087"/>
      <c r="FR458" s="1087"/>
      <c r="FS458" s="1087"/>
      <c r="FT458" s="1087"/>
      <c r="FU458" s="1087"/>
      <c r="FV458" s="1087"/>
      <c r="FW458" s="1087"/>
      <c r="FX458" s="1087"/>
      <c r="FY458" s="1087"/>
      <c r="FZ458" s="1087"/>
      <c r="GA458" s="1087"/>
      <c r="GB458" s="1087"/>
      <c r="GC458" s="1087"/>
      <c r="GD458" s="1087"/>
      <c r="GE458" s="1087"/>
      <c r="GF458" s="1087"/>
      <c r="GG458" s="1087"/>
      <c r="GH458" s="1087"/>
      <c r="GI458" s="1087"/>
      <c r="GJ458" s="502"/>
      <c r="GK458" s="482"/>
      <c r="GL458" s="502"/>
      <c r="GM458" s="482"/>
    </row>
    <row r="459" spans="1:195" x14ac:dyDescent="0.15">
      <c r="A459" s="2863">
        <v>45333</v>
      </c>
      <c r="B459" s="1495" t="s">
        <v>772</v>
      </c>
      <c r="C459" s="1066" t="s">
        <v>20</v>
      </c>
      <c r="D459" s="1495" t="s">
        <v>1745</v>
      </c>
      <c r="E459" s="1066" t="s">
        <v>29</v>
      </c>
      <c r="F459" s="1081"/>
      <c r="G459" s="1081"/>
      <c r="H459" s="1495" t="s">
        <v>1741</v>
      </c>
      <c r="I459" s="1066" t="s">
        <v>20</v>
      </c>
      <c r="J459" s="1495" t="s">
        <v>629</v>
      </c>
      <c r="K459" s="1066" t="s">
        <v>20</v>
      </c>
      <c r="L459" s="1495" t="s">
        <v>2144</v>
      </c>
      <c r="M459" s="1066" t="s">
        <v>29</v>
      </c>
      <c r="N459" s="1495" t="s">
        <v>1428</v>
      </c>
      <c r="O459" s="1066" t="s">
        <v>29</v>
      </c>
      <c r="P459" s="1495"/>
      <c r="Q459" s="1066">
        <v>0</v>
      </c>
      <c r="R459" s="1495" t="s">
        <v>2105</v>
      </c>
      <c r="S459" s="1066" t="s">
        <v>29</v>
      </c>
      <c r="T459" s="1495" t="s">
        <v>1658</v>
      </c>
      <c r="U459" s="1066" t="s">
        <v>29</v>
      </c>
      <c r="V459" s="1495" t="s">
        <v>2121</v>
      </c>
      <c r="W459" s="1066" t="s">
        <v>20</v>
      </c>
      <c r="X459" s="1495"/>
      <c r="Y459" s="1066">
        <v>0</v>
      </c>
      <c r="Z459" s="1495" t="s">
        <v>2140</v>
      </c>
      <c r="AA459" s="1066" t="s">
        <v>20</v>
      </c>
      <c r="AB459" s="1495" t="s">
        <v>5</v>
      </c>
      <c r="AC459" s="1066">
        <v>0</v>
      </c>
      <c r="AD459" s="1495" t="s">
        <v>2025</v>
      </c>
      <c r="AE459" s="1066" t="s">
        <v>20</v>
      </c>
      <c r="AF459" s="1495" t="s">
        <v>1792</v>
      </c>
      <c r="AG459" s="1066" t="s">
        <v>20</v>
      </c>
      <c r="AH459" s="1495" t="s">
        <v>2089</v>
      </c>
      <c r="AI459" s="1066" t="s">
        <v>29</v>
      </c>
      <c r="AJ459" s="1495" t="s">
        <v>1537</v>
      </c>
      <c r="AK459" s="1066" t="s">
        <v>20</v>
      </c>
      <c r="AL459" s="1495"/>
      <c r="AM459" s="427"/>
      <c r="AN459" s="1081"/>
      <c r="AO459" s="1081"/>
      <c r="AP459" s="1495" t="s">
        <v>1737</v>
      </c>
      <c r="AQ459" s="1066" t="s">
        <v>20</v>
      </c>
      <c r="AR459" s="1495">
        <v>0</v>
      </c>
      <c r="AS459" s="1066">
        <v>0</v>
      </c>
      <c r="AT459" s="1495"/>
      <c r="AU459" s="427"/>
      <c r="AV459" s="1495" t="s">
        <v>5</v>
      </c>
      <c r="AW459" s="1066">
        <v>0</v>
      </c>
      <c r="AX459" s="1081"/>
      <c r="AY459" s="1081"/>
      <c r="AZ459" s="1495" t="s">
        <v>2131</v>
      </c>
      <c r="BA459" s="1066" t="s">
        <v>29</v>
      </c>
      <c r="BB459" s="1495" t="s">
        <v>1755</v>
      </c>
      <c r="BC459" s="1066" t="s">
        <v>29</v>
      </c>
      <c r="BD459" s="1495" t="s">
        <v>2145</v>
      </c>
      <c r="BE459" s="1066" t="s">
        <v>29</v>
      </c>
      <c r="BF459" s="1495" t="s">
        <v>5</v>
      </c>
      <c r="BG459" s="1066">
        <v>0</v>
      </c>
      <c r="BH459" s="1495" t="s">
        <v>2143</v>
      </c>
      <c r="BI459" s="1066" t="s">
        <v>20</v>
      </c>
      <c r="BJ459" s="1495" t="s">
        <v>1640</v>
      </c>
      <c r="BK459" s="1066" t="s">
        <v>20</v>
      </c>
      <c r="BL459" s="1495"/>
      <c r="BM459" s="427">
        <v>0</v>
      </c>
      <c r="BN459" s="1495"/>
      <c r="BO459" s="427"/>
      <c r="BP459" s="1081"/>
      <c r="BQ459" s="1081"/>
      <c r="BR459" s="1495" t="s">
        <v>2148</v>
      </c>
      <c r="BS459" s="1066" t="s">
        <v>29</v>
      </c>
      <c r="BT459" s="1081"/>
      <c r="BU459" s="1081"/>
      <c r="BV459" s="1495" t="s">
        <v>2031</v>
      </c>
      <c r="BW459" s="1066" t="s">
        <v>20</v>
      </c>
      <c r="BX459" s="1495" t="s">
        <v>2133</v>
      </c>
      <c r="BY459" s="1066" t="s">
        <v>29</v>
      </c>
      <c r="BZ459" s="1495" t="s">
        <v>5</v>
      </c>
      <c r="CA459" s="1066">
        <v>0</v>
      </c>
      <c r="CB459" s="1495" t="s">
        <v>5</v>
      </c>
      <c r="CC459" s="1066">
        <v>0</v>
      </c>
      <c r="CD459" s="1495" t="s">
        <v>683</v>
      </c>
      <c r="CE459" s="1066">
        <v>0</v>
      </c>
      <c r="CF459" s="1495" t="s">
        <v>2087</v>
      </c>
      <c r="CG459" s="1066" t="s">
        <v>29</v>
      </c>
      <c r="CH459" s="1495" t="s">
        <v>1752</v>
      </c>
      <c r="CI459" s="1066" t="s">
        <v>20</v>
      </c>
      <c r="CJ459" s="1081"/>
      <c r="CK459" s="1081"/>
      <c r="CL459" s="1495" t="s">
        <v>1645</v>
      </c>
      <c r="CM459" s="1066" t="s">
        <v>29</v>
      </c>
      <c r="CN459" s="1495" t="s">
        <v>5</v>
      </c>
      <c r="CO459" s="1066">
        <v>0</v>
      </c>
      <c r="CP459" s="1081"/>
      <c r="CQ459" s="1081"/>
      <c r="CR459" s="1495"/>
      <c r="CS459" s="427"/>
      <c r="CT459" s="1081"/>
      <c r="CU459" s="1081"/>
      <c r="CV459" s="1495" t="s">
        <v>1494</v>
      </c>
      <c r="CW459" s="1066" t="s">
        <v>20</v>
      </c>
      <c r="CX459" s="1495" t="s">
        <v>2107</v>
      </c>
      <c r="CY459" s="1066" t="s">
        <v>29</v>
      </c>
      <c r="CZ459" s="1495" t="s">
        <v>5</v>
      </c>
      <c r="DA459" s="1066">
        <v>0</v>
      </c>
      <c r="DB459" s="1495" t="s">
        <v>2090</v>
      </c>
      <c r="DC459" s="1066" t="s">
        <v>29</v>
      </c>
      <c r="DD459" s="1495"/>
      <c r="DE459" s="427"/>
      <c r="DF459" s="1495"/>
      <c r="DG459" s="427">
        <v>0</v>
      </c>
      <c r="DH459" s="1495"/>
      <c r="DI459" s="427"/>
      <c r="DJ459" s="1495" t="s">
        <v>1534</v>
      </c>
      <c r="DK459" s="1066" t="s">
        <v>29</v>
      </c>
      <c r="DL459" s="1081"/>
      <c r="DM459" s="1081"/>
      <c r="DN459" s="1495"/>
      <c r="DO459" s="427"/>
      <c r="DP459" s="1495"/>
      <c r="DQ459" s="427">
        <v>0</v>
      </c>
      <c r="DR459" s="1495"/>
      <c r="DS459" s="427"/>
      <c r="DT459" s="1495" t="s">
        <v>5</v>
      </c>
      <c r="DU459" s="1066">
        <v>0</v>
      </c>
      <c r="DV459" s="1495"/>
      <c r="DW459" s="427"/>
      <c r="DX459" s="1081"/>
      <c r="DY459" s="1081"/>
      <c r="DZ459" s="1687"/>
      <c r="EA459" s="1066"/>
      <c r="EB459" s="1495" t="s">
        <v>5</v>
      </c>
      <c r="EC459" s="1066">
        <v>0</v>
      </c>
      <c r="ED459" s="1081"/>
      <c r="EE459" s="1081"/>
      <c r="EF459" s="1687"/>
      <c r="EG459" s="1066"/>
      <c r="EH459" s="1081"/>
      <c r="EI459" s="1081"/>
      <c r="EJ459" s="1495" t="s">
        <v>1841</v>
      </c>
      <c r="EK459" s="1066" t="s">
        <v>29</v>
      </c>
      <c r="EL459" s="1081"/>
      <c r="EM459" s="1081"/>
      <c r="EN459" s="1495" t="s">
        <v>683</v>
      </c>
      <c r="EO459" s="1066">
        <v>0</v>
      </c>
      <c r="EP459" s="1495"/>
      <c r="EQ459" s="427"/>
      <c r="ER459" s="1081"/>
      <c r="ES459" s="1081"/>
      <c r="ET459" s="1081"/>
      <c r="EU459" s="1081"/>
      <c r="EV459" s="1081"/>
      <c r="EW459" s="1081"/>
      <c r="EX459" s="1495" t="s">
        <v>2092</v>
      </c>
      <c r="EY459" s="1066" t="s">
        <v>29</v>
      </c>
      <c r="EZ459" s="1495"/>
      <c r="FA459" s="427">
        <v>0</v>
      </c>
      <c r="FB459" s="1081"/>
      <c r="FC459" s="1081"/>
      <c r="FD459" s="1687"/>
      <c r="FE459" s="1066"/>
      <c r="FF459" s="1687"/>
      <c r="FG459" s="1066"/>
      <c r="FH459" s="1687"/>
      <c r="FI459" s="1066"/>
      <c r="FJ459" s="1081"/>
      <c r="FK459" s="1081"/>
      <c r="FL459" s="1081"/>
      <c r="FM459" s="1081"/>
      <c r="FN459" s="1081"/>
      <c r="FO459" s="1081"/>
      <c r="FP459" s="1081"/>
      <c r="FQ459" s="1081"/>
      <c r="FR459" s="1081"/>
      <c r="FS459" s="1081"/>
      <c r="FT459" s="1081"/>
      <c r="FU459" s="1081"/>
      <c r="FV459" s="1081"/>
      <c r="FW459" s="1081"/>
      <c r="FX459" s="1081"/>
      <c r="FY459" s="1081"/>
      <c r="FZ459" s="1081"/>
      <c r="GA459" s="1081"/>
      <c r="GB459" s="1081"/>
      <c r="GC459" s="1081"/>
      <c r="GD459" s="1081"/>
      <c r="GE459" s="1081"/>
      <c r="GF459" s="1081"/>
      <c r="GG459" s="1081"/>
      <c r="GH459" s="1081"/>
      <c r="GI459" s="1081"/>
      <c r="GJ459" s="446"/>
      <c r="GK459" s="427"/>
      <c r="GL459" s="1495"/>
      <c r="GM459" s="427"/>
    </row>
    <row r="460" spans="1:195" x14ac:dyDescent="0.15">
      <c r="A460" s="2864"/>
      <c r="B460" s="430" t="s">
        <v>2115</v>
      </c>
      <c r="C460" s="429" t="s">
        <v>29</v>
      </c>
      <c r="D460" s="430" t="s">
        <v>1010</v>
      </c>
      <c r="E460" s="429" t="s">
        <v>29</v>
      </c>
      <c r="F460" s="1082"/>
      <c r="G460" s="1082"/>
      <c r="H460" s="430" t="s">
        <v>753</v>
      </c>
      <c r="I460" s="429" t="s">
        <v>20</v>
      </c>
      <c r="J460" s="430" t="s">
        <v>1089</v>
      </c>
      <c r="K460" s="429" t="s">
        <v>20</v>
      </c>
      <c r="L460" s="430" t="s">
        <v>982</v>
      </c>
      <c r="M460" s="429" t="s">
        <v>20</v>
      </c>
      <c r="N460" s="430" t="s">
        <v>1035</v>
      </c>
      <c r="O460" s="429" t="s">
        <v>29</v>
      </c>
      <c r="P460" s="430">
        <v>0</v>
      </c>
      <c r="Q460" s="429">
        <v>0</v>
      </c>
      <c r="R460" s="430" t="s">
        <v>1560</v>
      </c>
      <c r="S460" s="429" t="s">
        <v>29</v>
      </c>
      <c r="T460" s="430" t="s">
        <v>2090</v>
      </c>
      <c r="U460" s="429" t="s">
        <v>29</v>
      </c>
      <c r="V460" s="430" t="s">
        <v>2107</v>
      </c>
      <c r="W460" s="429" t="s">
        <v>20</v>
      </c>
      <c r="X460" s="430">
        <v>0</v>
      </c>
      <c r="Y460" s="429">
        <v>0</v>
      </c>
      <c r="Z460" s="430" t="s">
        <v>1809</v>
      </c>
      <c r="AA460" s="429" t="s">
        <v>20</v>
      </c>
      <c r="AB460" s="430">
        <v>0</v>
      </c>
      <c r="AC460" s="429">
        <v>0</v>
      </c>
      <c r="AD460" s="430" t="s">
        <v>1428</v>
      </c>
      <c r="AE460" s="429" t="s">
        <v>20</v>
      </c>
      <c r="AF460" s="430" t="s">
        <v>772</v>
      </c>
      <c r="AG460" s="429" t="s">
        <v>29</v>
      </c>
      <c r="AH460" s="430" t="s">
        <v>1736</v>
      </c>
      <c r="AI460" s="429" t="s">
        <v>20</v>
      </c>
      <c r="AJ460" s="430" t="s">
        <v>1792</v>
      </c>
      <c r="AK460" s="429" t="s">
        <v>29</v>
      </c>
      <c r="AL460" s="430"/>
      <c r="AM460" s="429"/>
      <c r="AN460" s="1082"/>
      <c r="AO460" s="1082"/>
      <c r="AP460" s="430" t="s">
        <v>2142</v>
      </c>
      <c r="AQ460" s="429" t="s">
        <v>20</v>
      </c>
      <c r="AR460" s="430" t="s">
        <v>2025</v>
      </c>
      <c r="AS460" s="429" t="s">
        <v>29</v>
      </c>
      <c r="AT460" s="430"/>
      <c r="AU460" s="429"/>
      <c r="AV460" s="430">
        <v>0</v>
      </c>
      <c r="AW460" s="429">
        <v>0</v>
      </c>
      <c r="AX460" s="1082"/>
      <c r="AY460" s="1082"/>
      <c r="AZ460" s="430" t="s">
        <v>2145</v>
      </c>
      <c r="BA460" s="429" t="s">
        <v>29</v>
      </c>
      <c r="BB460" s="430" t="s">
        <v>2148</v>
      </c>
      <c r="BC460" s="429" t="s">
        <v>20</v>
      </c>
      <c r="BD460" s="430" t="s">
        <v>1752</v>
      </c>
      <c r="BE460" s="429" t="s">
        <v>29</v>
      </c>
      <c r="BF460" s="430">
        <v>0</v>
      </c>
      <c r="BG460" s="429">
        <v>0</v>
      </c>
      <c r="BH460" s="430" t="s">
        <v>2147</v>
      </c>
      <c r="BI460" s="429" t="s">
        <v>20</v>
      </c>
      <c r="BJ460" s="430" t="s">
        <v>1537</v>
      </c>
      <c r="BK460" s="429" t="s">
        <v>20</v>
      </c>
      <c r="BL460" s="430">
        <v>0</v>
      </c>
      <c r="BM460" s="429">
        <v>0</v>
      </c>
      <c r="BN460" s="430"/>
      <c r="BO460" s="429"/>
      <c r="BP460" s="1082"/>
      <c r="BQ460" s="1082"/>
      <c r="BR460" s="430" t="s">
        <v>2144</v>
      </c>
      <c r="BS460" s="429" t="s">
        <v>29</v>
      </c>
      <c r="BT460" s="1082"/>
      <c r="BU460" s="1082"/>
      <c r="BV460" s="430" t="s">
        <v>2135</v>
      </c>
      <c r="BW460" s="429" t="s">
        <v>20</v>
      </c>
      <c r="BX460" s="430" t="s">
        <v>1494</v>
      </c>
      <c r="BY460" s="429" t="s">
        <v>20</v>
      </c>
      <c r="BZ460" s="430">
        <v>0</v>
      </c>
      <c r="CA460" s="429">
        <v>0</v>
      </c>
      <c r="CB460" s="430">
        <v>0</v>
      </c>
      <c r="CC460" s="429">
        <v>0</v>
      </c>
      <c r="CD460" s="430">
        <v>0</v>
      </c>
      <c r="CE460" s="429">
        <v>0</v>
      </c>
      <c r="CF460" s="430" t="s">
        <v>1120</v>
      </c>
      <c r="CG460" s="429" t="s">
        <v>29</v>
      </c>
      <c r="CH460" s="430" t="s">
        <v>629</v>
      </c>
      <c r="CI460" s="429" t="s">
        <v>29</v>
      </c>
      <c r="CJ460" s="1082"/>
      <c r="CK460" s="1082"/>
      <c r="CL460" s="430" t="s">
        <v>1534</v>
      </c>
      <c r="CM460" s="429" t="s">
        <v>29</v>
      </c>
      <c r="CN460" s="430">
        <v>0</v>
      </c>
      <c r="CO460" s="429">
        <v>0</v>
      </c>
      <c r="CP460" s="1082"/>
      <c r="CQ460" s="1082"/>
      <c r="CR460" s="430"/>
      <c r="CS460" s="429"/>
      <c r="CT460" s="1082"/>
      <c r="CU460" s="1082"/>
      <c r="CV460" s="430" t="s">
        <v>1745</v>
      </c>
      <c r="CW460" s="429" t="s">
        <v>29</v>
      </c>
      <c r="CX460" s="430" t="s">
        <v>1737</v>
      </c>
      <c r="CY460" s="429" t="s">
        <v>29</v>
      </c>
      <c r="CZ460" s="430">
        <v>0</v>
      </c>
      <c r="DA460" s="429">
        <v>0</v>
      </c>
      <c r="DB460" s="430" t="s">
        <v>1587</v>
      </c>
      <c r="DC460" s="429" t="s">
        <v>20</v>
      </c>
      <c r="DD460" s="430"/>
      <c r="DE460" s="429"/>
      <c r="DF460" s="430">
        <v>0</v>
      </c>
      <c r="DG460" s="429">
        <v>0</v>
      </c>
      <c r="DH460" s="430"/>
      <c r="DI460" s="429"/>
      <c r="DJ460" s="430" t="s">
        <v>1645</v>
      </c>
      <c r="DK460" s="429" t="s">
        <v>20</v>
      </c>
      <c r="DL460" s="1082"/>
      <c r="DM460" s="1082"/>
      <c r="DN460" s="430"/>
      <c r="DO460" s="429"/>
      <c r="DP460" s="430">
        <v>0</v>
      </c>
      <c r="DQ460" s="429">
        <v>0</v>
      </c>
      <c r="DR460" s="430"/>
      <c r="DS460" s="429"/>
      <c r="DT460" s="430">
        <v>0</v>
      </c>
      <c r="DU460" s="429">
        <v>0</v>
      </c>
      <c r="DV460" s="430"/>
      <c r="DW460" s="429"/>
      <c r="DX460" s="1082"/>
      <c r="DY460" s="1082"/>
      <c r="DZ460" s="1688"/>
      <c r="EA460" s="1689"/>
      <c r="EB460" s="430">
        <v>0</v>
      </c>
      <c r="EC460" s="429">
        <v>0</v>
      </c>
      <c r="ED460" s="1082"/>
      <c r="EE460" s="1082"/>
      <c r="EF460" s="1688"/>
      <c r="EG460" s="1689"/>
      <c r="EH460" s="1082"/>
      <c r="EI460" s="1082"/>
      <c r="EJ460" s="430" t="s">
        <v>2151</v>
      </c>
      <c r="EK460" s="429" t="s">
        <v>29</v>
      </c>
      <c r="EL460" s="1082"/>
      <c r="EM460" s="1082"/>
      <c r="EN460" s="430">
        <v>0</v>
      </c>
      <c r="EO460" s="429">
        <v>0</v>
      </c>
      <c r="EP460" s="430"/>
      <c r="EQ460" s="429"/>
      <c r="ER460" s="1082"/>
      <c r="ES460" s="1082"/>
      <c r="ET460" s="1082"/>
      <c r="EU460" s="1082"/>
      <c r="EV460" s="1082"/>
      <c r="EW460" s="1082"/>
      <c r="EX460" s="430" t="s">
        <v>1855</v>
      </c>
      <c r="EY460" s="429" t="s">
        <v>20</v>
      </c>
      <c r="EZ460" s="430">
        <v>0</v>
      </c>
      <c r="FA460" s="429">
        <v>0</v>
      </c>
      <c r="FB460" s="1082"/>
      <c r="FC460" s="1082"/>
      <c r="FD460" s="1688"/>
      <c r="FE460" s="1689"/>
      <c r="FF460" s="1688"/>
      <c r="FG460" s="1689"/>
      <c r="FH460" s="1688"/>
      <c r="FI460" s="1689"/>
      <c r="FJ460" s="1082"/>
      <c r="FK460" s="1082"/>
      <c r="FL460" s="1082"/>
      <c r="FM460" s="1082"/>
      <c r="FN460" s="1082"/>
      <c r="FO460" s="1082"/>
      <c r="FP460" s="1082"/>
      <c r="FQ460" s="1082"/>
      <c r="FR460" s="1082"/>
      <c r="FS460" s="1082"/>
      <c r="FT460" s="1082"/>
      <c r="FU460" s="1082"/>
      <c r="FV460" s="1082"/>
      <c r="FW460" s="1082"/>
      <c r="FX460" s="1082"/>
      <c r="FY460" s="1082"/>
      <c r="FZ460" s="1082"/>
      <c r="GA460" s="1082"/>
      <c r="GB460" s="1082"/>
      <c r="GC460" s="1082"/>
      <c r="GD460" s="1082"/>
      <c r="GE460" s="1082"/>
      <c r="GF460" s="1082"/>
      <c r="GG460" s="1082"/>
      <c r="GH460" s="1082"/>
      <c r="GI460" s="1082"/>
      <c r="GJ460" s="428"/>
      <c r="GK460" s="429"/>
      <c r="GL460" s="430"/>
      <c r="GM460" s="429"/>
    </row>
    <row r="461" spans="1:195" x14ac:dyDescent="0.15">
      <c r="A461" s="2864"/>
      <c r="B461" s="430" t="s">
        <v>2141</v>
      </c>
      <c r="C461" s="429" t="s">
        <v>29</v>
      </c>
      <c r="D461" s="430" t="s">
        <v>1736</v>
      </c>
      <c r="E461" s="429" t="s">
        <v>20</v>
      </c>
      <c r="F461" s="1082"/>
      <c r="G461" s="1082"/>
      <c r="H461" s="430" t="s">
        <v>1089</v>
      </c>
      <c r="I461" s="429" t="s">
        <v>29</v>
      </c>
      <c r="J461" s="430" t="s">
        <v>1749</v>
      </c>
      <c r="K461" s="429" t="s">
        <v>29</v>
      </c>
      <c r="L461" s="430" t="s">
        <v>1656</v>
      </c>
      <c r="M461" s="429" t="s">
        <v>20</v>
      </c>
      <c r="N461" s="430" t="s">
        <v>2142</v>
      </c>
      <c r="O461" s="429" t="s">
        <v>20</v>
      </c>
      <c r="P461" s="430">
        <v>0</v>
      </c>
      <c r="Q461" s="429">
        <v>0</v>
      </c>
      <c r="R461" s="430" t="s">
        <v>2070</v>
      </c>
      <c r="S461" s="429" t="s">
        <v>20</v>
      </c>
      <c r="T461" s="430" t="s">
        <v>1853</v>
      </c>
      <c r="U461" s="429" t="s">
        <v>20</v>
      </c>
      <c r="V461" s="430" t="s">
        <v>2089</v>
      </c>
      <c r="W461" s="429" t="s">
        <v>29</v>
      </c>
      <c r="X461" s="430">
        <v>0</v>
      </c>
      <c r="Y461" s="429">
        <v>0</v>
      </c>
      <c r="Z461" s="430" t="s">
        <v>2132</v>
      </c>
      <c r="AA461" s="429" t="s">
        <v>29</v>
      </c>
      <c r="AB461" s="430">
        <v>0</v>
      </c>
      <c r="AC461" s="429">
        <v>0</v>
      </c>
      <c r="AD461" s="430" t="s">
        <v>1745</v>
      </c>
      <c r="AE461" s="507" t="s">
        <v>763</v>
      </c>
      <c r="AF461" s="430" t="s">
        <v>2133</v>
      </c>
      <c r="AG461" s="429" t="s">
        <v>29</v>
      </c>
      <c r="AH461" s="430" t="s">
        <v>1560</v>
      </c>
      <c r="AI461" s="429" t="s">
        <v>29</v>
      </c>
      <c r="AJ461" s="430" t="s">
        <v>2107</v>
      </c>
      <c r="AK461" s="429" t="s">
        <v>29</v>
      </c>
      <c r="AL461" s="430"/>
      <c r="AM461" s="429"/>
      <c r="AN461" s="1082"/>
      <c r="AO461" s="1082"/>
      <c r="AP461" s="430" t="s">
        <v>1755</v>
      </c>
      <c r="AQ461" s="429" t="s">
        <v>20</v>
      </c>
      <c r="AR461" s="430" t="s">
        <v>2121</v>
      </c>
      <c r="AS461" s="429" t="s">
        <v>29</v>
      </c>
      <c r="AT461" s="430"/>
      <c r="AU461" s="429"/>
      <c r="AV461" s="430">
        <v>0</v>
      </c>
      <c r="AW461" s="429">
        <v>0</v>
      </c>
      <c r="AX461" s="1082"/>
      <c r="AY461" s="1082"/>
      <c r="AZ461" s="430" t="s">
        <v>2140</v>
      </c>
      <c r="BA461" s="429" t="s">
        <v>20</v>
      </c>
      <c r="BB461" s="430" t="s">
        <v>2130</v>
      </c>
      <c r="BC461" s="429" t="s">
        <v>20</v>
      </c>
      <c r="BD461" s="430" t="s">
        <v>1809</v>
      </c>
      <c r="BE461" s="429" t="s">
        <v>29</v>
      </c>
      <c r="BF461" s="430">
        <v>0</v>
      </c>
      <c r="BG461" s="429">
        <v>0</v>
      </c>
      <c r="BH461" s="430" t="s">
        <v>1658</v>
      </c>
      <c r="BI461" s="429" t="s">
        <v>29</v>
      </c>
      <c r="BJ461" s="430" t="s">
        <v>982</v>
      </c>
      <c r="BK461" s="429" t="s">
        <v>29</v>
      </c>
      <c r="BL461" s="430">
        <v>0</v>
      </c>
      <c r="BM461" s="429">
        <v>0</v>
      </c>
      <c r="BN461" s="430"/>
      <c r="BO461" s="429"/>
      <c r="BP461" s="1082"/>
      <c r="BQ461" s="1082"/>
      <c r="BR461" s="430" t="s">
        <v>772</v>
      </c>
      <c r="BS461" s="429" t="s">
        <v>29</v>
      </c>
      <c r="BT461" s="1082"/>
      <c r="BU461" s="1082"/>
      <c r="BV461" s="430" t="s">
        <v>629</v>
      </c>
      <c r="BW461" s="429" t="s">
        <v>20</v>
      </c>
      <c r="BX461" s="430" t="s">
        <v>1587</v>
      </c>
      <c r="BY461" s="429" t="s">
        <v>20</v>
      </c>
      <c r="BZ461" s="430">
        <v>0</v>
      </c>
      <c r="CA461" s="429">
        <v>0</v>
      </c>
      <c r="CB461" s="430">
        <v>0</v>
      </c>
      <c r="CC461" s="429">
        <v>0</v>
      </c>
      <c r="CD461" s="430">
        <v>0</v>
      </c>
      <c r="CE461" s="429">
        <v>0</v>
      </c>
      <c r="CF461" s="430" t="s">
        <v>1792</v>
      </c>
      <c r="CG461" s="429" t="s">
        <v>29</v>
      </c>
      <c r="CH461" s="430" t="s">
        <v>1737</v>
      </c>
      <c r="CI461" s="429" t="s">
        <v>29</v>
      </c>
      <c r="CJ461" s="1082"/>
      <c r="CK461" s="1082"/>
      <c r="CL461" s="430" t="s">
        <v>2031</v>
      </c>
      <c r="CM461" s="429" t="s">
        <v>20</v>
      </c>
      <c r="CN461" s="430">
        <v>0</v>
      </c>
      <c r="CO461" s="429">
        <v>0</v>
      </c>
      <c r="CP461" s="1082"/>
      <c r="CQ461" s="1082"/>
      <c r="CR461" s="430"/>
      <c r="CS461" s="429"/>
      <c r="CT461" s="1082"/>
      <c r="CU461" s="1082"/>
      <c r="CV461" s="430" t="s">
        <v>2148</v>
      </c>
      <c r="CW461" s="429" t="s">
        <v>591</v>
      </c>
      <c r="CX461" s="430" t="s">
        <v>1645</v>
      </c>
      <c r="CY461" s="429" t="s">
        <v>20</v>
      </c>
      <c r="CZ461" s="430">
        <v>0</v>
      </c>
      <c r="DA461" s="429">
        <v>0</v>
      </c>
      <c r="DB461" s="430" t="s">
        <v>1534</v>
      </c>
      <c r="DC461" s="429" t="s">
        <v>29</v>
      </c>
      <c r="DD461" s="430"/>
      <c r="DE461" s="429"/>
      <c r="DF461" s="430">
        <v>0</v>
      </c>
      <c r="DG461" s="429">
        <v>0</v>
      </c>
      <c r="DH461" s="430"/>
      <c r="DI461" s="429"/>
      <c r="DJ461" s="430" t="s">
        <v>2135</v>
      </c>
      <c r="DK461" s="429" t="s">
        <v>29</v>
      </c>
      <c r="DL461" s="1082"/>
      <c r="DM461" s="1082"/>
      <c r="DN461" s="430"/>
      <c r="DO461" s="429"/>
      <c r="DP461" s="430">
        <v>0</v>
      </c>
      <c r="DQ461" s="429">
        <v>0</v>
      </c>
      <c r="DR461" s="430"/>
      <c r="DS461" s="429"/>
      <c r="DT461" s="430">
        <v>0</v>
      </c>
      <c r="DU461" s="429">
        <v>0</v>
      </c>
      <c r="DV461" s="430"/>
      <c r="DW461" s="429"/>
      <c r="DX461" s="1082"/>
      <c r="DY461" s="1082"/>
      <c r="DZ461" s="1688"/>
      <c r="EA461" s="1689"/>
      <c r="EB461" s="430">
        <v>0</v>
      </c>
      <c r="EC461" s="429">
        <v>0</v>
      </c>
      <c r="ED461" s="1082"/>
      <c r="EE461" s="1082"/>
      <c r="EF461" s="1688"/>
      <c r="EG461" s="1689"/>
      <c r="EH461" s="1082"/>
      <c r="EI461" s="1082"/>
      <c r="EJ461" s="430" t="s">
        <v>1029</v>
      </c>
      <c r="EK461" s="429" t="s">
        <v>29</v>
      </c>
      <c r="EL461" s="1082"/>
      <c r="EM461" s="1082"/>
      <c r="EN461" s="430">
        <v>0</v>
      </c>
      <c r="EO461" s="429">
        <v>0</v>
      </c>
      <c r="EP461" s="430"/>
      <c r="EQ461" s="429"/>
      <c r="ER461" s="1082"/>
      <c r="ES461" s="1082"/>
      <c r="ET461" s="1082"/>
      <c r="EU461" s="1082"/>
      <c r="EV461" s="1082"/>
      <c r="EW461" s="1082"/>
      <c r="EX461" s="430" t="s">
        <v>1841</v>
      </c>
      <c r="EY461" s="429" t="s">
        <v>29</v>
      </c>
      <c r="EZ461" s="430">
        <v>0</v>
      </c>
      <c r="FA461" s="429">
        <v>0</v>
      </c>
      <c r="FB461" s="1082"/>
      <c r="FC461" s="1082"/>
      <c r="FD461" s="1688"/>
      <c r="FE461" s="1689"/>
      <c r="FF461" s="1688"/>
      <c r="FG461" s="1689"/>
      <c r="FH461" s="1688"/>
      <c r="FI461" s="1689"/>
      <c r="FJ461" s="1082"/>
      <c r="FK461" s="1082"/>
      <c r="FL461" s="1082"/>
      <c r="FM461" s="1082"/>
      <c r="FN461" s="1082"/>
      <c r="FO461" s="1082"/>
      <c r="FP461" s="1082"/>
      <c r="FQ461" s="1082"/>
      <c r="FR461" s="1082"/>
      <c r="FS461" s="1082"/>
      <c r="FT461" s="1082"/>
      <c r="FU461" s="1082"/>
      <c r="FV461" s="1082"/>
      <c r="FW461" s="1082"/>
      <c r="FX461" s="1082"/>
      <c r="FY461" s="1082"/>
      <c r="FZ461" s="1082"/>
      <c r="GA461" s="1082"/>
      <c r="GB461" s="1082"/>
      <c r="GC461" s="1082"/>
      <c r="GD461" s="1082"/>
      <c r="GE461" s="1082"/>
      <c r="GF461" s="1082"/>
      <c r="GG461" s="1082"/>
      <c r="GH461" s="1082"/>
      <c r="GI461" s="1082"/>
      <c r="GJ461" s="428"/>
      <c r="GK461" s="429"/>
      <c r="GL461" s="430"/>
      <c r="GM461" s="429"/>
    </row>
    <row r="462" spans="1:195" x14ac:dyDescent="0.15">
      <c r="A462" s="2864"/>
      <c r="B462" s="430" t="s">
        <v>2105</v>
      </c>
      <c r="C462" s="429" t="s">
        <v>29</v>
      </c>
      <c r="D462" s="430" t="s">
        <v>2107</v>
      </c>
      <c r="E462" s="429" t="s">
        <v>20</v>
      </c>
      <c r="F462" s="1082"/>
      <c r="G462" s="1082"/>
      <c r="H462" s="430" t="s">
        <v>1035</v>
      </c>
      <c r="I462" s="429" t="s">
        <v>20</v>
      </c>
      <c r="J462" s="430" t="s">
        <v>1737</v>
      </c>
      <c r="K462" s="429" t="s">
        <v>29</v>
      </c>
      <c r="L462" s="430" t="s">
        <v>2130</v>
      </c>
      <c r="M462" s="429" t="s">
        <v>20</v>
      </c>
      <c r="N462" s="430" t="s">
        <v>2140</v>
      </c>
      <c r="O462" s="429" t="s">
        <v>29</v>
      </c>
      <c r="P462" s="430">
        <v>0</v>
      </c>
      <c r="Q462" s="429">
        <v>0</v>
      </c>
      <c r="R462" s="430" t="s">
        <v>2145</v>
      </c>
      <c r="S462" s="429" t="s">
        <v>20</v>
      </c>
      <c r="T462" s="430" t="s">
        <v>982</v>
      </c>
      <c r="U462" s="429" t="s">
        <v>29</v>
      </c>
      <c r="V462" s="430" t="s">
        <v>1560</v>
      </c>
      <c r="W462" s="429" t="s">
        <v>20</v>
      </c>
      <c r="X462" s="430">
        <v>0</v>
      </c>
      <c r="Y462" s="429">
        <v>0</v>
      </c>
      <c r="Z462" s="430" t="s">
        <v>2141</v>
      </c>
      <c r="AA462" s="429" t="s">
        <v>29</v>
      </c>
      <c r="AB462" s="430">
        <v>0</v>
      </c>
      <c r="AC462" s="429">
        <v>0</v>
      </c>
      <c r="AD462" s="430" t="s">
        <v>1779</v>
      </c>
      <c r="AE462" s="429" t="s">
        <v>29</v>
      </c>
      <c r="AF462" s="430" t="s">
        <v>2025</v>
      </c>
      <c r="AG462" s="429" t="s">
        <v>20</v>
      </c>
      <c r="AH462" s="430" t="s">
        <v>1755</v>
      </c>
      <c r="AI462" s="429" t="s">
        <v>29</v>
      </c>
      <c r="AJ462" s="430" t="s">
        <v>1752</v>
      </c>
      <c r="AK462" s="429" t="s">
        <v>20</v>
      </c>
      <c r="AL462" s="430"/>
      <c r="AM462" s="429"/>
      <c r="AN462" s="1082"/>
      <c r="AO462" s="1082"/>
      <c r="AP462" s="430" t="s">
        <v>1587</v>
      </c>
      <c r="AQ462" s="507" t="s">
        <v>764</v>
      </c>
      <c r="AR462" s="430" t="s">
        <v>1494</v>
      </c>
      <c r="AS462" s="429" t="s">
        <v>29</v>
      </c>
      <c r="AT462" s="430"/>
      <c r="AU462" s="429"/>
      <c r="AV462" s="430">
        <v>0</v>
      </c>
      <c r="AW462" s="429">
        <v>0</v>
      </c>
      <c r="AX462" s="1082"/>
      <c r="AY462" s="1082"/>
      <c r="AZ462" s="430" t="s">
        <v>2142</v>
      </c>
      <c r="BA462" s="429" t="s">
        <v>20</v>
      </c>
      <c r="BB462" s="430" t="s">
        <v>772</v>
      </c>
      <c r="BC462" s="429" t="s">
        <v>29</v>
      </c>
      <c r="BD462" s="430" t="s">
        <v>1746</v>
      </c>
      <c r="BE462" s="429" t="s">
        <v>20</v>
      </c>
      <c r="BF462" s="430">
        <v>0</v>
      </c>
      <c r="BG462" s="429">
        <v>0</v>
      </c>
      <c r="BH462" s="430" t="s">
        <v>1853</v>
      </c>
      <c r="BI462" s="429" t="s">
        <v>29</v>
      </c>
      <c r="BJ462" s="430" t="s">
        <v>2118</v>
      </c>
      <c r="BK462" s="429" t="s">
        <v>29</v>
      </c>
      <c r="BL462" s="430">
        <v>0</v>
      </c>
      <c r="BM462" s="429">
        <v>0</v>
      </c>
      <c r="BN462" s="430"/>
      <c r="BO462" s="429"/>
      <c r="BP462" s="1082"/>
      <c r="BQ462" s="1082"/>
      <c r="BR462" s="430" t="s">
        <v>629</v>
      </c>
      <c r="BS462" s="429" t="s">
        <v>29</v>
      </c>
      <c r="BT462" s="1082"/>
      <c r="BU462" s="1082"/>
      <c r="BV462" s="430" t="s">
        <v>1120</v>
      </c>
      <c r="BW462" s="429" t="s">
        <v>20</v>
      </c>
      <c r="BX462" s="430" t="s">
        <v>2090</v>
      </c>
      <c r="BY462" s="429" t="s">
        <v>20</v>
      </c>
      <c r="BZ462" s="430">
        <v>0</v>
      </c>
      <c r="CA462" s="429">
        <v>0</v>
      </c>
      <c r="CB462" s="430">
        <v>0</v>
      </c>
      <c r="CC462" s="429">
        <v>0</v>
      </c>
      <c r="CD462" s="430">
        <v>0</v>
      </c>
      <c r="CE462" s="429">
        <v>0</v>
      </c>
      <c r="CF462" s="430" t="s">
        <v>1640</v>
      </c>
      <c r="CG462" s="429" t="s">
        <v>29</v>
      </c>
      <c r="CH462" s="430" t="s">
        <v>2133</v>
      </c>
      <c r="CI462" s="429" t="s">
        <v>29</v>
      </c>
      <c r="CJ462" s="1082"/>
      <c r="CK462" s="1082"/>
      <c r="CL462" s="430" t="s">
        <v>2151</v>
      </c>
      <c r="CM462" s="429" t="s">
        <v>20</v>
      </c>
      <c r="CN462" s="430">
        <v>0</v>
      </c>
      <c r="CO462" s="429">
        <v>0</v>
      </c>
      <c r="CP462" s="1082"/>
      <c r="CQ462" s="1082"/>
      <c r="CR462" s="430"/>
      <c r="CS462" s="429"/>
      <c r="CT462" s="1082"/>
      <c r="CU462" s="1082"/>
      <c r="CV462" s="430" t="s">
        <v>2121</v>
      </c>
      <c r="CW462" s="429" t="s">
        <v>29</v>
      </c>
      <c r="CX462" s="430" t="s">
        <v>1736</v>
      </c>
      <c r="CY462" s="429" t="s">
        <v>20</v>
      </c>
      <c r="CZ462" s="430">
        <v>0</v>
      </c>
      <c r="DA462" s="429">
        <v>0</v>
      </c>
      <c r="DB462" s="430" t="s">
        <v>1537</v>
      </c>
      <c r="DC462" s="429" t="s">
        <v>20</v>
      </c>
      <c r="DD462" s="430"/>
      <c r="DE462" s="429"/>
      <c r="DF462" s="430">
        <v>0</v>
      </c>
      <c r="DG462" s="429">
        <v>0</v>
      </c>
      <c r="DH462" s="430"/>
      <c r="DI462" s="429"/>
      <c r="DJ462" s="430" t="s">
        <v>1855</v>
      </c>
      <c r="DK462" s="429" t="s">
        <v>29</v>
      </c>
      <c r="DL462" s="1082"/>
      <c r="DM462" s="1082"/>
      <c r="DN462" s="430"/>
      <c r="DO462" s="429"/>
      <c r="DP462" s="430">
        <v>0</v>
      </c>
      <c r="DQ462" s="429">
        <v>0</v>
      </c>
      <c r="DR462" s="430"/>
      <c r="DS462" s="429"/>
      <c r="DT462" s="430">
        <v>0</v>
      </c>
      <c r="DU462" s="429">
        <v>0</v>
      </c>
      <c r="DV462" s="430"/>
      <c r="DW462" s="429"/>
      <c r="DX462" s="1082"/>
      <c r="DY462" s="1082"/>
      <c r="DZ462" s="1688"/>
      <c r="EA462" s="1689"/>
      <c r="EB462" s="430">
        <v>0</v>
      </c>
      <c r="EC462" s="429">
        <v>0</v>
      </c>
      <c r="ED462" s="1082"/>
      <c r="EE462" s="1082"/>
      <c r="EF462" s="1688"/>
      <c r="EG462" s="1689"/>
      <c r="EH462" s="1082"/>
      <c r="EI462" s="1082"/>
      <c r="EJ462" s="430" t="s">
        <v>2031</v>
      </c>
      <c r="EK462" s="429" t="s">
        <v>20</v>
      </c>
      <c r="EL462" s="1082"/>
      <c r="EM462" s="1082"/>
      <c r="EN462" s="430">
        <v>0</v>
      </c>
      <c r="EO462" s="429">
        <v>0</v>
      </c>
      <c r="EP462" s="430"/>
      <c r="EQ462" s="429"/>
      <c r="ER462" s="1082"/>
      <c r="ES462" s="1082"/>
      <c r="ET462" s="1082"/>
      <c r="EU462" s="1082"/>
      <c r="EV462" s="1082"/>
      <c r="EW462" s="1082"/>
      <c r="EX462" s="430" t="s">
        <v>2135</v>
      </c>
      <c r="EY462" s="429" t="s">
        <v>29</v>
      </c>
      <c r="EZ462" s="430">
        <v>0</v>
      </c>
      <c r="FA462" s="429">
        <v>0</v>
      </c>
      <c r="FB462" s="1082"/>
      <c r="FC462" s="1082"/>
      <c r="FD462" s="1688"/>
      <c r="FE462" s="1689"/>
      <c r="FF462" s="1688"/>
      <c r="FG462" s="1689"/>
      <c r="FH462" s="1688"/>
      <c r="FI462" s="1689"/>
      <c r="FJ462" s="1082"/>
      <c r="FK462" s="1082"/>
      <c r="FL462" s="1082"/>
      <c r="FM462" s="1082"/>
      <c r="FN462" s="1082"/>
      <c r="FO462" s="1082"/>
      <c r="FP462" s="1082"/>
      <c r="FQ462" s="1082"/>
      <c r="FR462" s="1082"/>
      <c r="FS462" s="1082"/>
      <c r="FT462" s="1082"/>
      <c r="FU462" s="1082"/>
      <c r="FV462" s="1082"/>
      <c r="FW462" s="1082"/>
      <c r="FX462" s="1082"/>
      <c r="FY462" s="1082"/>
      <c r="FZ462" s="1082"/>
      <c r="GA462" s="1082"/>
      <c r="GB462" s="1082"/>
      <c r="GC462" s="1082"/>
      <c r="GD462" s="1082"/>
      <c r="GE462" s="1082"/>
      <c r="GF462" s="1082"/>
      <c r="GG462" s="1082"/>
      <c r="GH462" s="1082"/>
      <c r="GI462" s="1082"/>
      <c r="GJ462" s="428"/>
      <c r="GK462" s="429"/>
      <c r="GL462" s="430"/>
      <c r="GM462" s="429"/>
    </row>
    <row r="463" spans="1:195" x14ac:dyDescent="0.15">
      <c r="A463" s="2865"/>
      <c r="B463" s="425">
        <v>0</v>
      </c>
      <c r="C463" s="426">
        <v>0</v>
      </c>
      <c r="D463" s="425">
        <v>0</v>
      </c>
      <c r="E463" s="426">
        <v>0</v>
      </c>
      <c r="F463" s="1083"/>
      <c r="G463" s="1083"/>
      <c r="H463" s="425">
        <v>0</v>
      </c>
      <c r="I463" s="426">
        <v>0</v>
      </c>
      <c r="J463" s="425">
        <v>0</v>
      </c>
      <c r="K463" s="426">
        <v>0</v>
      </c>
      <c r="L463" s="425">
        <v>0</v>
      </c>
      <c r="M463" s="426">
        <v>0</v>
      </c>
      <c r="N463" s="425" t="s">
        <v>1752</v>
      </c>
      <c r="O463" s="426" t="s">
        <v>20</v>
      </c>
      <c r="P463" s="425">
        <v>0</v>
      </c>
      <c r="Q463" s="426">
        <v>0</v>
      </c>
      <c r="R463" s="425">
        <v>0</v>
      </c>
      <c r="S463" s="426">
        <v>0</v>
      </c>
      <c r="T463" s="425">
        <v>0</v>
      </c>
      <c r="U463" s="426">
        <v>0</v>
      </c>
      <c r="V463" s="425">
        <v>0</v>
      </c>
      <c r="W463" s="426">
        <v>0</v>
      </c>
      <c r="X463" s="425">
        <v>0</v>
      </c>
      <c r="Y463" s="426">
        <v>0</v>
      </c>
      <c r="Z463" s="425">
        <v>0</v>
      </c>
      <c r="AA463" s="426">
        <v>0</v>
      </c>
      <c r="AB463" s="425">
        <v>0</v>
      </c>
      <c r="AC463" s="426">
        <v>0</v>
      </c>
      <c r="AD463" s="425">
        <v>0</v>
      </c>
      <c r="AE463" s="426">
        <v>0</v>
      </c>
      <c r="AF463" s="425">
        <v>0</v>
      </c>
      <c r="AG463" s="426">
        <v>0</v>
      </c>
      <c r="AH463" s="425">
        <v>0</v>
      </c>
      <c r="AI463" s="426">
        <v>0</v>
      </c>
      <c r="AJ463" s="425">
        <v>0</v>
      </c>
      <c r="AK463" s="426">
        <v>0</v>
      </c>
      <c r="AL463" s="425"/>
      <c r="AM463" s="426"/>
      <c r="AN463" s="1083"/>
      <c r="AO463" s="1083"/>
      <c r="AP463" s="425">
        <v>0</v>
      </c>
      <c r="AQ463" s="426">
        <v>0</v>
      </c>
      <c r="AR463" s="425">
        <v>0</v>
      </c>
      <c r="AS463" s="426">
        <v>0</v>
      </c>
      <c r="AT463" s="425"/>
      <c r="AU463" s="426"/>
      <c r="AV463" s="425">
        <v>0</v>
      </c>
      <c r="AW463" s="426">
        <v>0</v>
      </c>
      <c r="AX463" s="1083"/>
      <c r="AY463" s="1083"/>
      <c r="AZ463" s="425">
        <v>0</v>
      </c>
      <c r="BA463" s="426">
        <v>0</v>
      </c>
      <c r="BB463" s="425">
        <v>0</v>
      </c>
      <c r="BC463" s="426">
        <v>0</v>
      </c>
      <c r="BD463" s="425">
        <v>0</v>
      </c>
      <c r="BE463" s="426">
        <v>0</v>
      </c>
      <c r="BF463" s="425">
        <v>0</v>
      </c>
      <c r="BG463" s="426">
        <v>0</v>
      </c>
      <c r="BH463" s="425">
        <v>0</v>
      </c>
      <c r="BI463" s="426">
        <v>0</v>
      </c>
      <c r="BJ463" s="425">
        <v>0</v>
      </c>
      <c r="BK463" s="426">
        <v>0</v>
      </c>
      <c r="BL463" s="425">
        <v>0</v>
      </c>
      <c r="BM463" s="426">
        <v>0</v>
      </c>
      <c r="BN463" s="425"/>
      <c r="BO463" s="426"/>
      <c r="BP463" s="1083"/>
      <c r="BQ463" s="1083"/>
      <c r="BR463" s="425">
        <v>0</v>
      </c>
      <c r="BS463" s="426">
        <v>0</v>
      </c>
      <c r="BT463" s="1083"/>
      <c r="BU463" s="1083"/>
      <c r="BV463" s="425">
        <v>0</v>
      </c>
      <c r="BW463" s="426">
        <v>0</v>
      </c>
      <c r="BX463" s="425">
        <v>0</v>
      </c>
      <c r="BY463" s="426">
        <v>0</v>
      </c>
      <c r="BZ463" s="425">
        <v>0</v>
      </c>
      <c r="CA463" s="426">
        <v>0</v>
      </c>
      <c r="CB463" s="425">
        <v>0</v>
      </c>
      <c r="CC463" s="426">
        <v>0</v>
      </c>
      <c r="CD463" s="425">
        <v>0</v>
      </c>
      <c r="CE463" s="426">
        <v>0</v>
      </c>
      <c r="CF463" s="425">
        <v>0</v>
      </c>
      <c r="CG463" s="426">
        <v>0</v>
      </c>
      <c r="CH463" s="425">
        <v>0</v>
      </c>
      <c r="CI463" s="426">
        <v>0</v>
      </c>
      <c r="CJ463" s="1083"/>
      <c r="CK463" s="1083"/>
      <c r="CL463" s="425">
        <v>0</v>
      </c>
      <c r="CM463" s="426">
        <v>0</v>
      </c>
      <c r="CN463" s="425">
        <v>0</v>
      </c>
      <c r="CO463" s="426">
        <v>0</v>
      </c>
      <c r="CP463" s="1083"/>
      <c r="CQ463" s="1083"/>
      <c r="CR463" s="425"/>
      <c r="CS463" s="426"/>
      <c r="CT463" s="1083"/>
      <c r="CU463" s="1083"/>
      <c r="CV463" s="425">
        <v>0</v>
      </c>
      <c r="CW463" s="426">
        <v>0</v>
      </c>
      <c r="CX463" s="425">
        <v>0</v>
      </c>
      <c r="CY463" s="426">
        <v>0</v>
      </c>
      <c r="CZ463" s="425">
        <v>0</v>
      </c>
      <c r="DA463" s="426">
        <v>0</v>
      </c>
      <c r="DB463" s="425">
        <v>0</v>
      </c>
      <c r="DC463" s="426">
        <v>0</v>
      </c>
      <c r="DD463" s="425"/>
      <c r="DE463" s="426"/>
      <c r="DF463" s="425">
        <v>0</v>
      </c>
      <c r="DG463" s="426">
        <v>0</v>
      </c>
      <c r="DH463" s="425"/>
      <c r="DI463" s="426"/>
      <c r="DJ463" s="425">
        <v>0</v>
      </c>
      <c r="DK463" s="426">
        <v>0</v>
      </c>
      <c r="DL463" s="1083"/>
      <c r="DM463" s="1083"/>
      <c r="DN463" s="425"/>
      <c r="DO463" s="426"/>
      <c r="DP463" s="425">
        <v>0</v>
      </c>
      <c r="DQ463" s="426">
        <v>0</v>
      </c>
      <c r="DR463" s="425"/>
      <c r="DS463" s="426"/>
      <c r="DT463" s="425">
        <v>0</v>
      </c>
      <c r="DU463" s="426">
        <v>0</v>
      </c>
      <c r="DV463" s="425"/>
      <c r="DW463" s="426"/>
      <c r="DX463" s="1083"/>
      <c r="DY463" s="1083"/>
      <c r="DZ463" s="1690"/>
      <c r="EA463" s="1691"/>
      <c r="EB463" s="425">
        <v>0</v>
      </c>
      <c r="EC463" s="426">
        <v>0</v>
      </c>
      <c r="ED463" s="1083"/>
      <c r="EE463" s="1083"/>
      <c r="EF463" s="1690"/>
      <c r="EG463" s="1691"/>
      <c r="EH463" s="1083"/>
      <c r="EI463" s="1083"/>
      <c r="EJ463" s="425">
        <v>0</v>
      </c>
      <c r="EK463" s="426">
        <v>0</v>
      </c>
      <c r="EL463" s="1083"/>
      <c r="EM463" s="1083"/>
      <c r="EN463" s="425">
        <v>0</v>
      </c>
      <c r="EO463" s="426">
        <v>0</v>
      </c>
      <c r="EP463" s="425"/>
      <c r="EQ463" s="426"/>
      <c r="ER463" s="1083"/>
      <c r="ES463" s="1083"/>
      <c r="ET463" s="1083"/>
      <c r="EU463" s="1083"/>
      <c r="EV463" s="1083"/>
      <c r="EW463" s="1083"/>
      <c r="EX463" s="425">
        <v>0</v>
      </c>
      <c r="EY463" s="426">
        <v>0</v>
      </c>
      <c r="EZ463" s="425">
        <v>0</v>
      </c>
      <c r="FA463" s="426">
        <v>0</v>
      </c>
      <c r="FB463" s="1083"/>
      <c r="FC463" s="1083"/>
      <c r="FD463" s="1690"/>
      <c r="FE463" s="1691"/>
      <c r="FF463" s="1690"/>
      <c r="FG463" s="1691"/>
      <c r="FH463" s="1690"/>
      <c r="FI463" s="1691"/>
      <c r="FJ463" s="1083"/>
      <c r="FK463" s="1083"/>
      <c r="FL463" s="1083"/>
      <c r="FM463" s="1083"/>
      <c r="FN463" s="1083"/>
      <c r="FO463" s="1083"/>
      <c r="FP463" s="1083"/>
      <c r="FQ463" s="1083"/>
      <c r="FR463" s="1083"/>
      <c r="FS463" s="1083"/>
      <c r="FT463" s="1083"/>
      <c r="FU463" s="1083"/>
      <c r="FV463" s="1083"/>
      <c r="FW463" s="1083"/>
      <c r="FX463" s="1083"/>
      <c r="FY463" s="1083"/>
      <c r="FZ463" s="1083"/>
      <c r="GA463" s="1083"/>
      <c r="GB463" s="1083"/>
      <c r="GC463" s="1083"/>
      <c r="GD463" s="1083"/>
      <c r="GE463" s="1083"/>
      <c r="GF463" s="1083"/>
      <c r="GG463" s="1083"/>
      <c r="GH463" s="1083"/>
      <c r="GI463" s="1083"/>
      <c r="GJ463" s="447"/>
      <c r="GK463" s="426"/>
      <c r="GL463" s="425"/>
      <c r="GM463" s="426"/>
    </row>
    <row r="464" spans="1:195" x14ac:dyDescent="0.15">
      <c r="A464" s="2863">
        <v>45347</v>
      </c>
      <c r="B464" s="1297" t="s">
        <v>1640</v>
      </c>
      <c r="C464" s="1298" t="s">
        <v>20</v>
      </c>
      <c r="D464" s="1297" t="s">
        <v>2054</v>
      </c>
      <c r="E464" s="1298" t="s">
        <v>29</v>
      </c>
      <c r="F464" s="1505"/>
      <c r="G464" s="1505"/>
      <c r="H464" s="1297" t="s">
        <v>1656</v>
      </c>
      <c r="I464" s="1298" t="s">
        <v>20</v>
      </c>
      <c r="J464" s="1297" t="s">
        <v>2089</v>
      </c>
      <c r="K464" s="1298" t="s">
        <v>20</v>
      </c>
      <c r="L464" s="1297" t="s">
        <v>2070</v>
      </c>
      <c r="M464" s="1298" t="s">
        <v>29</v>
      </c>
      <c r="N464" s="1297" t="s">
        <v>2073</v>
      </c>
      <c r="O464" s="1298" t="s">
        <v>29</v>
      </c>
      <c r="P464" s="1297" t="s">
        <v>2087</v>
      </c>
      <c r="Q464" s="1298" t="s">
        <v>29</v>
      </c>
      <c r="R464" s="1297" t="s">
        <v>2104</v>
      </c>
      <c r="S464" s="1298" t="s">
        <v>20</v>
      </c>
      <c r="T464" s="1297">
        <v>0</v>
      </c>
      <c r="U464" s="1298">
        <v>0</v>
      </c>
      <c r="V464" s="1297" t="s">
        <v>1755</v>
      </c>
      <c r="W464" s="1298" t="s">
        <v>29</v>
      </c>
      <c r="X464" s="1297" t="s">
        <v>1587</v>
      </c>
      <c r="Y464" s="1298" t="s">
        <v>29</v>
      </c>
      <c r="Z464" s="1297" t="s">
        <v>982</v>
      </c>
      <c r="AA464" s="1298" t="s">
        <v>20</v>
      </c>
      <c r="AB464" s="1297" t="s">
        <v>5</v>
      </c>
      <c r="AC464" s="1298">
        <v>0</v>
      </c>
      <c r="AD464" s="1297" t="s">
        <v>2090</v>
      </c>
      <c r="AE464" s="1298" t="s">
        <v>29</v>
      </c>
      <c r="AF464" s="1297" t="s">
        <v>1745</v>
      </c>
      <c r="AG464" s="1298" t="s">
        <v>20</v>
      </c>
      <c r="AH464" s="1297" t="s">
        <v>1792</v>
      </c>
      <c r="AI464" s="1298" t="s">
        <v>29</v>
      </c>
      <c r="AJ464" s="1297" t="s">
        <v>1010</v>
      </c>
      <c r="AK464" s="1298" t="s">
        <v>20</v>
      </c>
      <c r="AL464" s="1297"/>
      <c r="AM464" s="1298"/>
      <c r="AN464" s="1505"/>
      <c r="AO464" s="1505"/>
      <c r="AP464" s="1297" t="s">
        <v>2130</v>
      </c>
      <c r="AQ464" s="1298" t="s">
        <v>29</v>
      </c>
      <c r="AR464" s="1297" t="s">
        <v>1534</v>
      </c>
      <c r="AS464" s="1298" t="s">
        <v>20</v>
      </c>
      <c r="AT464" s="1297"/>
      <c r="AU464" s="1298"/>
      <c r="AV464" s="1297" t="s">
        <v>1088</v>
      </c>
      <c r="AW464" s="1298" t="s">
        <v>29</v>
      </c>
      <c r="AX464" s="1505"/>
      <c r="AY464" s="1505"/>
      <c r="AZ464" s="1297" t="s">
        <v>1741</v>
      </c>
      <c r="BA464" s="1298" t="s">
        <v>20</v>
      </c>
      <c r="BB464" s="1297" t="s">
        <v>2025</v>
      </c>
      <c r="BC464" s="1298" t="s">
        <v>20</v>
      </c>
      <c r="BD464" s="1297" t="s">
        <v>633</v>
      </c>
      <c r="BE464" s="1298" t="s">
        <v>29</v>
      </c>
      <c r="BF464" s="1297" t="s">
        <v>616</v>
      </c>
      <c r="BG464" s="1298" t="s">
        <v>29</v>
      </c>
      <c r="BH464" s="1297" t="s">
        <v>5</v>
      </c>
      <c r="BI464" s="1298">
        <v>0</v>
      </c>
      <c r="BJ464" s="1297" t="s">
        <v>1658</v>
      </c>
      <c r="BK464" s="1298" t="s">
        <v>29</v>
      </c>
      <c r="BL464" s="1297"/>
      <c r="BM464" s="1298">
        <v>0</v>
      </c>
      <c r="BN464" s="1297"/>
      <c r="BO464" s="1298"/>
      <c r="BP464" s="1505"/>
      <c r="BQ464" s="1505"/>
      <c r="BR464" s="1297" t="s">
        <v>1645</v>
      </c>
      <c r="BS464" s="1298" t="s">
        <v>20</v>
      </c>
      <c r="BT464" s="1505"/>
      <c r="BU464" s="1505"/>
      <c r="BV464" s="1297" t="s">
        <v>1736</v>
      </c>
      <c r="BW464" s="1298" t="s">
        <v>29</v>
      </c>
      <c r="BX464" s="1297" t="s">
        <v>5</v>
      </c>
      <c r="BY464" s="1298">
        <v>0</v>
      </c>
      <c r="BZ464" s="1297" t="s">
        <v>5</v>
      </c>
      <c r="CA464" s="1298">
        <v>0</v>
      </c>
      <c r="CB464" s="1297" t="s">
        <v>2121</v>
      </c>
      <c r="CC464" s="1298" t="s">
        <v>20</v>
      </c>
      <c r="CD464" s="1297" t="s">
        <v>683</v>
      </c>
      <c r="CE464" s="1298">
        <v>0</v>
      </c>
      <c r="CF464" s="1297" t="s">
        <v>2161</v>
      </c>
      <c r="CG464" s="1298" t="s">
        <v>20</v>
      </c>
      <c r="CH464" s="1297" t="s">
        <v>2164</v>
      </c>
      <c r="CI464" s="1298" t="s">
        <v>20</v>
      </c>
      <c r="CJ464" s="1505"/>
      <c r="CK464" s="1505"/>
      <c r="CL464" s="1297" t="s">
        <v>2167</v>
      </c>
      <c r="CM464" s="1298" t="s">
        <v>29</v>
      </c>
      <c r="CN464" s="1297" t="s">
        <v>1769</v>
      </c>
      <c r="CO464" s="1298" t="s">
        <v>20</v>
      </c>
      <c r="CP464" s="1505"/>
      <c r="CQ464" s="1505"/>
      <c r="CR464" s="1297"/>
      <c r="CS464" s="1298"/>
      <c r="CT464" s="1505"/>
      <c r="CU464" s="1505"/>
      <c r="CV464" s="1297" t="s">
        <v>1716</v>
      </c>
      <c r="CW464" s="1298" t="s">
        <v>29</v>
      </c>
      <c r="CX464" s="1297" t="s">
        <v>5</v>
      </c>
      <c r="CY464" s="1298">
        <v>0</v>
      </c>
      <c r="CZ464" s="1297" t="s">
        <v>1567</v>
      </c>
      <c r="DA464" s="1298" t="s">
        <v>29</v>
      </c>
      <c r="DB464" s="1297" t="s">
        <v>1181</v>
      </c>
      <c r="DC464" s="1298" t="s">
        <v>29</v>
      </c>
      <c r="DD464" s="1297"/>
      <c r="DE464" s="1298"/>
      <c r="DF464" s="1297"/>
      <c r="DG464" s="1298">
        <v>0</v>
      </c>
      <c r="DH464" s="1297"/>
      <c r="DI464" s="1298"/>
      <c r="DJ464" s="1297" t="s">
        <v>1841</v>
      </c>
      <c r="DK464" s="1298" t="s">
        <v>598</v>
      </c>
      <c r="DL464" s="1505"/>
      <c r="DM464" s="1505"/>
      <c r="DN464" s="1297"/>
      <c r="DO464" s="1298"/>
      <c r="DP464" s="1297"/>
      <c r="DQ464" s="1298">
        <v>0</v>
      </c>
      <c r="DR464" s="1297"/>
      <c r="DS464" s="1298"/>
      <c r="DT464" s="1297" t="s">
        <v>5</v>
      </c>
      <c r="DU464" s="1298">
        <v>0</v>
      </c>
      <c r="DV464" s="1297"/>
      <c r="DW464" s="1298"/>
      <c r="DX464" s="1505"/>
      <c r="DY464" s="1505"/>
      <c r="DZ464" s="1694"/>
      <c r="EA464" s="1695"/>
      <c r="EB464" s="1297" t="s">
        <v>2151</v>
      </c>
      <c r="EC464" s="1298">
        <v>0</v>
      </c>
      <c r="ED464" s="1505"/>
      <c r="EE464" s="1505"/>
      <c r="EF464" s="1694"/>
      <c r="EG464" s="1695"/>
      <c r="EH464" s="1505"/>
      <c r="EI464" s="1505"/>
      <c r="EJ464" s="1297" t="s">
        <v>2092</v>
      </c>
      <c r="EK464" s="1298" t="s">
        <v>20</v>
      </c>
      <c r="EL464" s="1505"/>
      <c r="EM464" s="1505"/>
      <c r="EN464" s="1297" t="s">
        <v>683</v>
      </c>
      <c r="EO464" s="1298">
        <v>0</v>
      </c>
      <c r="EP464" s="1297"/>
      <c r="EQ464" s="1298"/>
      <c r="ER464" s="1505"/>
      <c r="ES464" s="1505"/>
      <c r="ET464" s="1505"/>
      <c r="EU464" s="1505"/>
      <c r="EV464" s="1505"/>
      <c r="EW464" s="1505"/>
      <c r="EX464" s="1297" t="s">
        <v>1590</v>
      </c>
      <c r="EY464" s="1298" t="s">
        <v>20</v>
      </c>
      <c r="EZ464" s="1297"/>
      <c r="FA464" s="1298">
        <v>0</v>
      </c>
      <c r="FB464" s="1505"/>
      <c r="FC464" s="1505"/>
      <c r="FD464" s="1694"/>
      <c r="FE464" s="1695"/>
      <c r="FF464" s="1694"/>
      <c r="FG464" s="1695"/>
      <c r="FH464" s="1694"/>
      <c r="FI464" s="1695"/>
      <c r="FJ464" s="1505"/>
      <c r="FK464" s="1505"/>
      <c r="FL464" s="1505"/>
      <c r="FM464" s="1505"/>
      <c r="FN464" s="1505"/>
      <c r="FO464" s="1505"/>
      <c r="FP464" s="1505"/>
      <c r="FQ464" s="1505"/>
      <c r="FR464" s="1505"/>
      <c r="FS464" s="1505"/>
      <c r="FT464" s="1505"/>
      <c r="FU464" s="1505"/>
      <c r="FV464" s="1505"/>
      <c r="FW464" s="1505"/>
      <c r="FX464" s="1505"/>
      <c r="FY464" s="1505"/>
      <c r="FZ464" s="1505"/>
      <c r="GA464" s="1505"/>
      <c r="GB464" s="1505"/>
      <c r="GC464" s="1505"/>
      <c r="GD464" s="1505"/>
      <c r="GE464" s="1505"/>
      <c r="GF464" s="1505"/>
      <c r="GG464" s="1505"/>
      <c r="GH464" s="1505"/>
      <c r="GI464" s="1505"/>
      <c r="GJ464" s="1297"/>
      <c r="GK464" s="1298"/>
      <c r="GL464" s="1297"/>
      <c r="GM464" s="1298"/>
    </row>
    <row r="465" spans="1:195" x14ac:dyDescent="0.15">
      <c r="A465" s="2864"/>
      <c r="B465" s="1299" t="s">
        <v>2159</v>
      </c>
      <c r="C465" s="1300" t="s">
        <v>20</v>
      </c>
      <c r="D465" s="1299" t="s">
        <v>2161</v>
      </c>
      <c r="E465" s="1300" t="s">
        <v>20</v>
      </c>
      <c r="F465" s="1506"/>
      <c r="G465" s="1506"/>
      <c r="H465" s="1299" t="s">
        <v>2130</v>
      </c>
      <c r="I465" s="1300" t="s">
        <v>29</v>
      </c>
      <c r="J465" s="1299" t="s">
        <v>2140</v>
      </c>
      <c r="K465" s="1300" t="s">
        <v>20</v>
      </c>
      <c r="L465" s="1299" t="s">
        <v>1181</v>
      </c>
      <c r="M465" s="1300" t="s">
        <v>20</v>
      </c>
      <c r="N465" s="1299" t="s">
        <v>982</v>
      </c>
      <c r="O465" s="1300" t="s">
        <v>20</v>
      </c>
      <c r="P465" s="1299" t="s">
        <v>2146</v>
      </c>
      <c r="Q465" s="1300" t="s">
        <v>20</v>
      </c>
      <c r="R465" s="1299" t="s">
        <v>2132</v>
      </c>
      <c r="S465" s="1300" t="s">
        <v>20</v>
      </c>
      <c r="T465" s="1299" t="s">
        <v>1428</v>
      </c>
      <c r="U465" s="1300" t="s">
        <v>29</v>
      </c>
      <c r="V465" s="1299" t="s">
        <v>629</v>
      </c>
      <c r="W465" s="1300" t="s">
        <v>20</v>
      </c>
      <c r="X465" s="1299" t="s">
        <v>1769</v>
      </c>
      <c r="Y465" s="1300" t="s">
        <v>20</v>
      </c>
      <c r="Z465" s="1299" t="s">
        <v>1752</v>
      </c>
      <c r="AA465" s="1300" t="s">
        <v>20</v>
      </c>
      <c r="AB465" s="1299">
        <v>0</v>
      </c>
      <c r="AC465" s="1300">
        <v>0</v>
      </c>
      <c r="AD465" s="1299" t="s">
        <v>2148</v>
      </c>
      <c r="AE465" s="1300" t="s">
        <v>29</v>
      </c>
      <c r="AF465" s="1299" t="s">
        <v>1736</v>
      </c>
      <c r="AG465" s="1300" t="s">
        <v>29</v>
      </c>
      <c r="AH465" s="1299" t="s">
        <v>2107</v>
      </c>
      <c r="AI465" s="1300" t="s">
        <v>29</v>
      </c>
      <c r="AJ465" s="1299" t="s">
        <v>2162</v>
      </c>
      <c r="AK465" s="1300" t="s">
        <v>20</v>
      </c>
      <c r="AL465" s="1299"/>
      <c r="AM465" s="1300"/>
      <c r="AN465" s="1506"/>
      <c r="AO465" s="1506"/>
      <c r="AP465" s="1299" t="s">
        <v>2121</v>
      </c>
      <c r="AQ465" s="1300" t="s">
        <v>29</v>
      </c>
      <c r="AR465" s="1299" t="s">
        <v>1755</v>
      </c>
      <c r="AS465" s="1300" t="s">
        <v>20</v>
      </c>
      <c r="AT465" s="1299"/>
      <c r="AU465" s="1300"/>
      <c r="AV465" s="1299" t="s">
        <v>1534</v>
      </c>
      <c r="AW465" s="1300" t="s">
        <v>20</v>
      </c>
      <c r="AX465" s="1506"/>
      <c r="AY465" s="1506"/>
      <c r="AZ465" s="1299" t="s">
        <v>1658</v>
      </c>
      <c r="BA465" s="1300" t="s">
        <v>29</v>
      </c>
      <c r="BB465" s="1299" t="s">
        <v>2054</v>
      </c>
      <c r="BC465" s="1300" t="s">
        <v>20</v>
      </c>
      <c r="BD465" s="1299" t="s">
        <v>2090</v>
      </c>
      <c r="BE465" s="1300" t="s">
        <v>29</v>
      </c>
      <c r="BF465" s="1299" t="s">
        <v>1741</v>
      </c>
      <c r="BG465" s="1300" t="s">
        <v>29</v>
      </c>
      <c r="BH465" s="1299">
        <v>0</v>
      </c>
      <c r="BI465" s="1300">
        <v>0</v>
      </c>
      <c r="BJ465" s="1299" t="s">
        <v>616</v>
      </c>
      <c r="BK465" s="1300" t="s">
        <v>29</v>
      </c>
      <c r="BL465" s="1299">
        <v>0</v>
      </c>
      <c r="BM465" s="1300">
        <v>0</v>
      </c>
      <c r="BN465" s="1299"/>
      <c r="BO465" s="1300"/>
      <c r="BP465" s="1506"/>
      <c r="BQ465" s="1506"/>
      <c r="BR465" s="1299" t="s">
        <v>2165</v>
      </c>
      <c r="BS465" s="1300" t="s">
        <v>20</v>
      </c>
      <c r="BT465" s="1506"/>
      <c r="BU465" s="1506"/>
      <c r="BV465" s="1299" t="s">
        <v>1806</v>
      </c>
      <c r="BW465" s="1300" t="s">
        <v>29</v>
      </c>
      <c r="BX465" s="1299">
        <v>0</v>
      </c>
      <c r="BY465" s="1300">
        <v>0</v>
      </c>
      <c r="BZ465" s="1299">
        <v>0</v>
      </c>
      <c r="CA465" s="1300">
        <v>0</v>
      </c>
      <c r="CB465" s="1299" t="s">
        <v>1792</v>
      </c>
      <c r="CC465" s="1300" t="s">
        <v>29</v>
      </c>
      <c r="CD465" s="1299">
        <v>0</v>
      </c>
      <c r="CE465" s="1300">
        <v>0</v>
      </c>
      <c r="CF465" s="1299" t="s">
        <v>1853</v>
      </c>
      <c r="CG465" s="1300" t="s">
        <v>20</v>
      </c>
      <c r="CH465" s="1299" t="s">
        <v>1088</v>
      </c>
      <c r="CI465" s="1300" t="s">
        <v>29</v>
      </c>
      <c r="CJ465" s="1506"/>
      <c r="CK465" s="1506"/>
      <c r="CL465" s="1299" t="s">
        <v>2092</v>
      </c>
      <c r="CM465" s="1300" t="s">
        <v>20</v>
      </c>
      <c r="CN465" s="1299" t="s">
        <v>1330</v>
      </c>
      <c r="CO465" s="1300" t="s">
        <v>29</v>
      </c>
      <c r="CP465" s="1506"/>
      <c r="CQ465" s="1506"/>
      <c r="CR465" s="1299"/>
      <c r="CS465" s="1300"/>
      <c r="CT465" s="1506"/>
      <c r="CU465" s="1506"/>
      <c r="CV465" s="1299" t="s">
        <v>2025</v>
      </c>
      <c r="CW465" s="1300" t="s">
        <v>20</v>
      </c>
      <c r="CX465" s="1299">
        <v>0</v>
      </c>
      <c r="CY465" s="1300">
        <v>0</v>
      </c>
      <c r="CZ465" s="1299" t="s">
        <v>2164</v>
      </c>
      <c r="DA465" s="1300" t="s">
        <v>29</v>
      </c>
      <c r="DB465" s="1299" t="s">
        <v>1290</v>
      </c>
      <c r="DC465" s="1300" t="s">
        <v>29</v>
      </c>
      <c r="DD465" s="1299"/>
      <c r="DE465" s="1300"/>
      <c r="DF465" s="1299">
        <v>0</v>
      </c>
      <c r="DG465" s="1300">
        <v>0</v>
      </c>
      <c r="DH465" s="1299"/>
      <c r="DI465" s="1300"/>
      <c r="DJ465" s="1299" t="s">
        <v>2151</v>
      </c>
      <c r="DK465" s="1300" t="s">
        <v>20</v>
      </c>
      <c r="DL465" s="1506"/>
      <c r="DM465" s="1506"/>
      <c r="DN465" s="1299"/>
      <c r="DO465" s="1300"/>
      <c r="DP465" s="1299">
        <v>0</v>
      </c>
      <c r="DQ465" s="1300">
        <v>0</v>
      </c>
      <c r="DR465" s="1299"/>
      <c r="DS465" s="1300"/>
      <c r="DT465" s="1299">
        <v>0</v>
      </c>
      <c r="DU465" s="1300">
        <v>0</v>
      </c>
      <c r="DV465" s="1299"/>
      <c r="DW465" s="1300"/>
      <c r="DX465" s="1506"/>
      <c r="DY465" s="1506"/>
      <c r="DZ465" s="1696"/>
      <c r="EA465" s="1697"/>
      <c r="EB465" s="1299" t="s">
        <v>1855</v>
      </c>
      <c r="EC465" s="1300">
        <v>0</v>
      </c>
      <c r="ED465" s="1506"/>
      <c r="EE465" s="1506"/>
      <c r="EF465" s="1696"/>
      <c r="EG465" s="1697"/>
      <c r="EH465" s="1506"/>
      <c r="EI465" s="1506"/>
      <c r="EJ465" s="1299" t="s">
        <v>1647</v>
      </c>
      <c r="EK465" s="1300" t="s">
        <v>29</v>
      </c>
      <c r="EL465" s="1506"/>
      <c r="EM465" s="1506"/>
      <c r="EN465" s="1299">
        <v>0</v>
      </c>
      <c r="EO465" s="1300">
        <v>0</v>
      </c>
      <c r="EP465" s="1299"/>
      <c r="EQ465" s="1300"/>
      <c r="ER465" s="1506"/>
      <c r="ES465" s="1506"/>
      <c r="ET465" s="1506"/>
      <c r="EU465" s="1506"/>
      <c r="EV465" s="1506"/>
      <c r="EW465" s="1506"/>
      <c r="EX465" s="1299" t="s">
        <v>2031</v>
      </c>
      <c r="EY465" s="1300" t="s">
        <v>29</v>
      </c>
      <c r="EZ465" s="1299">
        <v>0</v>
      </c>
      <c r="FA465" s="1300">
        <v>0</v>
      </c>
      <c r="FB465" s="1506"/>
      <c r="FC465" s="1506"/>
      <c r="FD465" s="1696"/>
      <c r="FE465" s="1697"/>
      <c r="FF465" s="1696"/>
      <c r="FG465" s="1697"/>
      <c r="FH465" s="1696"/>
      <c r="FI465" s="1697"/>
      <c r="FJ465" s="1506"/>
      <c r="FK465" s="1506"/>
      <c r="FL465" s="1506"/>
      <c r="FM465" s="1506"/>
      <c r="FN465" s="1506"/>
      <c r="FO465" s="1506"/>
      <c r="FP465" s="1506"/>
      <c r="FQ465" s="1506"/>
      <c r="FR465" s="1506"/>
      <c r="FS465" s="1506"/>
      <c r="FT465" s="1506"/>
      <c r="FU465" s="1506"/>
      <c r="FV465" s="1506"/>
      <c r="FW465" s="1506"/>
      <c r="FX465" s="1506"/>
      <c r="FY465" s="1506"/>
      <c r="FZ465" s="1506"/>
      <c r="GA465" s="1506"/>
      <c r="GB465" s="1506"/>
      <c r="GC465" s="1506"/>
      <c r="GD465" s="1506"/>
      <c r="GE465" s="1506"/>
      <c r="GF465" s="1506"/>
      <c r="GG465" s="1506"/>
      <c r="GH465" s="1506"/>
      <c r="GI465" s="1506"/>
      <c r="GJ465" s="1299"/>
      <c r="GK465" s="1300"/>
      <c r="GL465" s="1299"/>
      <c r="GM465" s="1300"/>
    </row>
    <row r="466" spans="1:195" x14ac:dyDescent="0.15">
      <c r="A466" s="2864"/>
      <c r="B466" s="1299" t="s">
        <v>2145</v>
      </c>
      <c r="C466" s="1300" t="s">
        <v>20</v>
      </c>
      <c r="D466" s="1299" t="s">
        <v>1841</v>
      </c>
      <c r="E466" s="1300" t="s">
        <v>20</v>
      </c>
      <c r="F466" s="1506"/>
      <c r="G466" s="1506"/>
      <c r="H466" s="1299" t="s">
        <v>2141</v>
      </c>
      <c r="I466" s="1300" t="s">
        <v>29</v>
      </c>
      <c r="J466" s="1299" t="s">
        <v>2161</v>
      </c>
      <c r="K466" s="1300" t="s">
        <v>29</v>
      </c>
      <c r="L466" s="1299" t="s">
        <v>1746</v>
      </c>
      <c r="M466" s="1300" t="s">
        <v>20</v>
      </c>
      <c r="N466" s="1299" t="s">
        <v>1640</v>
      </c>
      <c r="O466" s="1300" t="s">
        <v>29</v>
      </c>
      <c r="P466" s="1299" t="s">
        <v>1809</v>
      </c>
      <c r="Q466" s="1300" t="s">
        <v>20</v>
      </c>
      <c r="R466" s="1299" t="s">
        <v>1853</v>
      </c>
      <c r="S466" s="1300" t="s">
        <v>20</v>
      </c>
      <c r="T466" s="1299" t="s">
        <v>1755</v>
      </c>
      <c r="U466" s="1300" t="s">
        <v>29</v>
      </c>
      <c r="V466" s="1299" t="s">
        <v>2166</v>
      </c>
      <c r="W466" s="1300" t="s">
        <v>20</v>
      </c>
      <c r="X466" s="1299" t="s">
        <v>629</v>
      </c>
      <c r="Y466" s="1300" t="s">
        <v>20</v>
      </c>
      <c r="Z466" s="1299" t="s">
        <v>2070</v>
      </c>
      <c r="AA466" s="1300" t="s">
        <v>29</v>
      </c>
      <c r="AB466" s="1299">
        <v>0</v>
      </c>
      <c r="AC466" s="1300">
        <v>0</v>
      </c>
      <c r="AD466" s="1299" t="s">
        <v>2130</v>
      </c>
      <c r="AE466" s="1300" t="s">
        <v>29</v>
      </c>
      <c r="AF466" s="1299" t="s">
        <v>1699</v>
      </c>
      <c r="AG466" s="1300" t="s">
        <v>20</v>
      </c>
      <c r="AH466" s="1299" t="s">
        <v>1788</v>
      </c>
      <c r="AI466" s="1300" t="s">
        <v>20</v>
      </c>
      <c r="AJ466" s="1299" t="s">
        <v>1736</v>
      </c>
      <c r="AK466" s="1300" t="s">
        <v>29</v>
      </c>
      <c r="AL466" s="1299"/>
      <c r="AM466" s="1300"/>
      <c r="AN466" s="1506"/>
      <c r="AO466" s="1506"/>
      <c r="AP466" s="1299" t="s">
        <v>2090</v>
      </c>
      <c r="AQ466" s="1300" t="s">
        <v>20</v>
      </c>
      <c r="AR466" s="1299" t="s">
        <v>2148</v>
      </c>
      <c r="AS466" s="1300" t="s">
        <v>20</v>
      </c>
      <c r="AT466" s="1299"/>
      <c r="AU466" s="1300"/>
      <c r="AV466" s="1299" t="s">
        <v>1792</v>
      </c>
      <c r="AW466" s="1300" t="s">
        <v>29</v>
      </c>
      <c r="AX466" s="1506"/>
      <c r="AY466" s="1506"/>
      <c r="AZ466" s="1299" t="s">
        <v>2160</v>
      </c>
      <c r="BA466" s="1300" t="s">
        <v>29</v>
      </c>
      <c r="BB466" s="1299" t="s">
        <v>1806</v>
      </c>
      <c r="BC466" s="1300" t="s">
        <v>20</v>
      </c>
      <c r="BD466" s="1299" t="s">
        <v>2144</v>
      </c>
      <c r="BE466" s="1300" t="s">
        <v>20</v>
      </c>
      <c r="BF466" s="1299" t="s">
        <v>2025</v>
      </c>
      <c r="BG466" s="1300" t="s">
        <v>29</v>
      </c>
      <c r="BH466" s="1299">
        <v>0</v>
      </c>
      <c r="BI466" s="1300">
        <v>0</v>
      </c>
      <c r="BJ466" s="1299" t="s">
        <v>2140</v>
      </c>
      <c r="BK466" s="1300" t="s">
        <v>29</v>
      </c>
      <c r="BL466" s="1299">
        <v>0</v>
      </c>
      <c r="BM466" s="1300">
        <v>0</v>
      </c>
      <c r="BN466" s="1299"/>
      <c r="BO466" s="1300"/>
      <c r="BP466" s="1506"/>
      <c r="BQ466" s="1506"/>
      <c r="BR466" s="1299" t="s">
        <v>1587</v>
      </c>
      <c r="BS466" s="1300" t="s">
        <v>29</v>
      </c>
      <c r="BT466" s="1506"/>
      <c r="BU466" s="1506"/>
      <c r="BV466" s="1299" t="s">
        <v>2107</v>
      </c>
      <c r="BW466" s="1300" t="s">
        <v>20</v>
      </c>
      <c r="BX466" s="1299">
        <v>0</v>
      </c>
      <c r="BY466" s="1300">
        <v>0</v>
      </c>
      <c r="BZ466" s="1299">
        <v>0</v>
      </c>
      <c r="CA466" s="1300">
        <v>0</v>
      </c>
      <c r="CB466" s="1299" t="s">
        <v>1745</v>
      </c>
      <c r="CC466" s="1300" t="s">
        <v>29</v>
      </c>
      <c r="CD466" s="1299">
        <v>0</v>
      </c>
      <c r="CE466" s="1300">
        <v>0</v>
      </c>
      <c r="CF466" s="1299" t="s">
        <v>2162</v>
      </c>
      <c r="CG466" s="1300" t="s">
        <v>20</v>
      </c>
      <c r="CH466" s="1299" t="s">
        <v>1537</v>
      </c>
      <c r="CI466" s="1300" t="s">
        <v>20</v>
      </c>
      <c r="CJ466" s="1506"/>
      <c r="CK466" s="1506"/>
      <c r="CL466" s="1299" t="s">
        <v>616</v>
      </c>
      <c r="CM466" s="1300" t="s">
        <v>20</v>
      </c>
      <c r="CN466" s="1299" t="s">
        <v>2167</v>
      </c>
      <c r="CO466" s="1300" t="s">
        <v>20</v>
      </c>
      <c r="CP466" s="1506"/>
      <c r="CQ466" s="1506"/>
      <c r="CR466" s="1299"/>
      <c r="CS466" s="1300"/>
      <c r="CT466" s="1506"/>
      <c r="CU466" s="1506"/>
      <c r="CV466" s="1299" t="s">
        <v>1534</v>
      </c>
      <c r="CW466" s="1300" t="s">
        <v>29</v>
      </c>
      <c r="CX466" s="1299">
        <v>0</v>
      </c>
      <c r="CY466" s="1300">
        <v>0</v>
      </c>
      <c r="CZ466" s="1299" t="s">
        <v>2151</v>
      </c>
      <c r="DA466" s="1300" t="s">
        <v>20</v>
      </c>
      <c r="DB466" s="1299" t="s">
        <v>2164</v>
      </c>
      <c r="DC466" s="1300" t="s">
        <v>29</v>
      </c>
      <c r="DD466" s="1299"/>
      <c r="DE466" s="1300"/>
      <c r="DF466" s="1299">
        <v>0</v>
      </c>
      <c r="DG466" s="1300">
        <v>0</v>
      </c>
      <c r="DH466" s="1299"/>
      <c r="DI466" s="1300"/>
      <c r="DJ466" s="1299" t="s">
        <v>633</v>
      </c>
      <c r="DK466" s="1300" t="s">
        <v>20</v>
      </c>
      <c r="DL466" s="1506"/>
      <c r="DM466" s="1506"/>
      <c r="DN466" s="1299"/>
      <c r="DO466" s="1300"/>
      <c r="DP466" s="1299">
        <v>0</v>
      </c>
      <c r="DQ466" s="1300">
        <v>0</v>
      </c>
      <c r="DR466" s="1299"/>
      <c r="DS466" s="1300"/>
      <c r="DT466" s="1299">
        <v>0</v>
      </c>
      <c r="DU466" s="1300">
        <v>0</v>
      </c>
      <c r="DV466" s="1299"/>
      <c r="DW466" s="1300"/>
      <c r="DX466" s="1506"/>
      <c r="DY466" s="1506"/>
      <c r="DZ466" s="1696"/>
      <c r="EA466" s="1697"/>
      <c r="EB466" s="1299" t="s">
        <v>2092</v>
      </c>
      <c r="EC466" s="1300">
        <v>0</v>
      </c>
      <c r="ED466" s="1506"/>
      <c r="EE466" s="1506"/>
      <c r="EF466" s="1696"/>
      <c r="EG466" s="1697"/>
      <c r="EH466" s="1506"/>
      <c r="EI466" s="1506"/>
      <c r="EJ466" s="1299" t="s">
        <v>1645</v>
      </c>
      <c r="EK466" s="1300" t="s">
        <v>20</v>
      </c>
      <c r="EL466" s="1506"/>
      <c r="EM466" s="1506"/>
      <c r="EN466" s="1299">
        <v>0</v>
      </c>
      <c r="EO466" s="1300">
        <v>0</v>
      </c>
      <c r="EP466" s="1299"/>
      <c r="EQ466" s="1300"/>
      <c r="ER466" s="1506"/>
      <c r="ES466" s="1506"/>
      <c r="ET466" s="1506"/>
      <c r="EU466" s="1506"/>
      <c r="EV466" s="1506"/>
      <c r="EW466" s="1506"/>
      <c r="EX466" s="1299" t="s">
        <v>1769</v>
      </c>
      <c r="EY466" s="1300" t="s">
        <v>29</v>
      </c>
      <c r="EZ466" s="1299">
        <v>0</v>
      </c>
      <c r="FA466" s="1300">
        <v>0</v>
      </c>
      <c r="FB466" s="1506"/>
      <c r="FC466" s="1506"/>
      <c r="FD466" s="1696"/>
      <c r="FE466" s="1697"/>
      <c r="FF466" s="1696"/>
      <c r="FG466" s="1697"/>
      <c r="FH466" s="1696"/>
      <c r="FI466" s="1697"/>
      <c r="FJ466" s="1506"/>
      <c r="FK466" s="1506"/>
      <c r="FL466" s="1506"/>
      <c r="FM466" s="1506"/>
      <c r="FN466" s="1506"/>
      <c r="FO466" s="1506"/>
      <c r="FP466" s="1506"/>
      <c r="FQ466" s="1506"/>
      <c r="FR466" s="1506"/>
      <c r="FS466" s="1506"/>
      <c r="FT466" s="1506"/>
      <c r="FU466" s="1506"/>
      <c r="FV466" s="1506"/>
      <c r="FW466" s="1506"/>
      <c r="FX466" s="1506"/>
      <c r="FY466" s="1506"/>
      <c r="FZ466" s="1506"/>
      <c r="GA466" s="1506"/>
      <c r="GB466" s="1506"/>
      <c r="GC466" s="1506"/>
      <c r="GD466" s="1506"/>
      <c r="GE466" s="1506"/>
      <c r="GF466" s="1506"/>
      <c r="GG466" s="1506"/>
      <c r="GH466" s="1506"/>
      <c r="GI466" s="1506"/>
      <c r="GJ466" s="1299"/>
      <c r="GK466" s="1300"/>
      <c r="GL466" s="1299"/>
      <c r="GM466" s="1300"/>
    </row>
    <row r="467" spans="1:195" x14ac:dyDescent="0.15">
      <c r="A467" s="2864"/>
      <c r="B467" s="1299" t="s">
        <v>2073</v>
      </c>
      <c r="C467" s="1300" t="s">
        <v>20</v>
      </c>
      <c r="D467" s="1299" t="s">
        <v>1741</v>
      </c>
      <c r="E467" s="1300" t="s">
        <v>20</v>
      </c>
      <c r="F467" s="1506"/>
      <c r="G467" s="1506"/>
      <c r="H467" s="1299" t="s">
        <v>2087</v>
      </c>
      <c r="I467" s="1300" t="s">
        <v>29</v>
      </c>
      <c r="J467" s="1299" t="s">
        <v>1755</v>
      </c>
      <c r="K467" s="1300" t="s">
        <v>20</v>
      </c>
      <c r="L467" s="1299" t="s">
        <v>2146</v>
      </c>
      <c r="M467" s="1300" t="s">
        <v>20</v>
      </c>
      <c r="N467" s="1299" t="s">
        <v>1788</v>
      </c>
      <c r="O467" s="1300" t="s">
        <v>20</v>
      </c>
      <c r="P467" s="1299" t="s">
        <v>2140</v>
      </c>
      <c r="Q467" s="1300" t="s">
        <v>20</v>
      </c>
      <c r="R467" s="1299" t="s">
        <v>1658</v>
      </c>
      <c r="S467" s="1300" t="s">
        <v>29</v>
      </c>
      <c r="T467" s="1299" t="s">
        <v>1181</v>
      </c>
      <c r="U467" s="1300" t="s">
        <v>29</v>
      </c>
      <c r="V467" s="1299" t="s">
        <v>2161</v>
      </c>
      <c r="W467" s="1300" t="s">
        <v>29</v>
      </c>
      <c r="X467" s="1299" t="s">
        <v>1537</v>
      </c>
      <c r="Y467" s="1300" t="s">
        <v>20</v>
      </c>
      <c r="Z467" s="1299" t="s">
        <v>2137</v>
      </c>
      <c r="AA467" s="496" t="s">
        <v>841</v>
      </c>
      <c r="AB467" s="1299">
        <v>0</v>
      </c>
      <c r="AC467" s="1300">
        <v>0</v>
      </c>
      <c r="AD467" s="1299" t="s">
        <v>1656</v>
      </c>
      <c r="AE467" s="1300" t="s">
        <v>29</v>
      </c>
      <c r="AF467" s="1299" t="s">
        <v>2090</v>
      </c>
      <c r="AG467" s="1300" t="s">
        <v>29</v>
      </c>
      <c r="AH467" s="1299" t="s">
        <v>1752</v>
      </c>
      <c r="AI467" s="1300" t="s">
        <v>20</v>
      </c>
      <c r="AJ467" s="1299" t="s">
        <v>2054</v>
      </c>
      <c r="AK467" s="1300" t="s">
        <v>20</v>
      </c>
      <c r="AL467" s="1299"/>
      <c r="AM467" s="1300"/>
      <c r="AN467" s="1506"/>
      <c r="AO467" s="1506"/>
      <c r="AP467" s="1299" t="s">
        <v>1755</v>
      </c>
      <c r="AQ467" s="1300" t="s">
        <v>20</v>
      </c>
      <c r="AR467" s="1299" t="s">
        <v>633</v>
      </c>
      <c r="AS467" s="1300" t="s">
        <v>20</v>
      </c>
      <c r="AT467" s="1299"/>
      <c r="AU467" s="1300"/>
      <c r="AV467" s="1299" t="s">
        <v>1587</v>
      </c>
      <c r="AW467" s="1300" t="s">
        <v>20</v>
      </c>
      <c r="AX467" s="1506"/>
      <c r="AY467" s="1506"/>
      <c r="AZ467" s="1299" t="s">
        <v>2107</v>
      </c>
      <c r="BA467" s="1300" t="s">
        <v>20</v>
      </c>
      <c r="BB467" s="1299" t="s">
        <v>982</v>
      </c>
      <c r="BC467" s="1300" t="s">
        <v>29</v>
      </c>
      <c r="BD467" s="1299" t="s">
        <v>2160</v>
      </c>
      <c r="BE467" s="1300" t="s">
        <v>29</v>
      </c>
      <c r="BF467" s="1299" t="s">
        <v>1746</v>
      </c>
      <c r="BG467" s="1300" t="s">
        <v>29</v>
      </c>
      <c r="BH467" s="1299">
        <v>0</v>
      </c>
      <c r="BI467" s="1300">
        <v>0</v>
      </c>
      <c r="BJ467" s="1299" t="s">
        <v>2131</v>
      </c>
      <c r="BK467" s="1300" t="s">
        <v>29</v>
      </c>
      <c r="BL467" s="1299">
        <v>0</v>
      </c>
      <c r="BM467" s="1300">
        <v>0</v>
      </c>
      <c r="BN467" s="1299"/>
      <c r="BO467" s="1300"/>
      <c r="BP467" s="1506"/>
      <c r="BQ467" s="1506"/>
      <c r="BR467" s="1299" t="s">
        <v>2164</v>
      </c>
      <c r="BS467" s="1300" t="s">
        <v>29</v>
      </c>
      <c r="BT467" s="1506"/>
      <c r="BU467" s="1506"/>
      <c r="BV467" s="1299" t="s">
        <v>2130</v>
      </c>
      <c r="BW467" s="1300" t="s">
        <v>29</v>
      </c>
      <c r="BX467" s="1299">
        <v>0</v>
      </c>
      <c r="BY467" s="1300">
        <v>0</v>
      </c>
      <c r="BZ467" s="1299">
        <v>0</v>
      </c>
      <c r="CA467" s="1300">
        <v>0</v>
      </c>
      <c r="CB467" s="1299" t="s">
        <v>2148</v>
      </c>
      <c r="CC467" s="1300" t="s">
        <v>29</v>
      </c>
      <c r="CD467" s="1299">
        <v>0</v>
      </c>
      <c r="CE467" s="1300">
        <v>0</v>
      </c>
      <c r="CF467" s="1299" t="s">
        <v>1534</v>
      </c>
      <c r="CG467" s="1300" t="s">
        <v>20</v>
      </c>
      <c r="CH467" s="1299" t="s">
        <v>1806</v>
      </c>
      <c r="CI467" s="1300" t="s">
        <v>29</v>
      </c>
      <c r="CJ467" s="1506"/>
      <c r="CK467" s="1506"/>
      <c r="CL467" s="1299" t="s">
        <v>2170</v>
      </c>
      <c r="CM467" s="1300" t="s">
        <v>29</v>
      </c>
      <c r="CN467" s="1299" t="s">
        <v>1645</v>
      </c>
      <c r="CO467" s="1300" t="s">
        <v>20</v>
      </c>
      <c r="CP467" s="1506"/>
      <c r="CQ467" s="1506"/>
      <c r="CR467" s="1299"/>
      <c r="CS467" s="1300"/>
      <c r="CT467" s="1506"/>
      <c r="CU467" s="1506"/>
      <c r="CV467" s="1299" t="s">
        <v>1809</v>
      </c>
      <c r="CW467" s="1300" t="s">
        <v>29</v>
      </c>
      <c r="CX467" s="1299">
        <v>0</v>
      </c>
      <c r="CY467" s="1300">
        <v>0</v>
      </c>
      <c r="CZ467" s="1299" t="s">
        <v>2167</v>
      </c>
      <c r="DA467" s="1300" t="s">
        <v>29</v>
      </c>
      <c r="DB467" s="1299" t="s">
        <v>1841</v>
      </c>
      <c r="DC467" s="1300" t="s">
        <v>29</v>
      </c>
      <c r="DD467" s="1299"/>
      <c r="DE467" s="1300"/>
      <c r="DF467" s="1299">
        <v>0</v>
      </c>
      <c r="DG467" s="1300">
        <v>0</v>
      </c>
      <c r="DH467" s="1299"/>
      <c r="DI467" s="1300"/>
      <c r="DJ467" s="1299" t="s">
        <v>2092</v>
      </c>
      <c r="DK467" s="1300" t="s">
        <v>591</v>
      </c>
      <c r="DL467" s="1506"/>
      <c r="DM467" s="1506"/>
      <c r="DN467" s="1299"/>
      <c r="DO467" s="1300"/>
      <c r="DP467" s="1299">
        <v>0</v>
      </c>
      <c r="DQ467" s="1300">
        <v>0</v>
      </c>
      <c r="DR467" s="1299"/>
      <c r="DS467" s="1300"/>
      <c r="DT467" s="1299">
        <v>0</v>
      </c>
      <c r="DU467" s="1300">
        <v>0</v>
      </c>
      <c r="DV467" s="1299"/>
      <c r="DW467" s="1300"/>
      <c r="DX467" s="1506"/>
      <c r="DY467" s="1506"/>
      <c r="DZ467" s="1696"/>
      <c r="EA467" s="1697"/>
      <c r="EB467" s="1299" t="s">
        <v>2171</v>
      </c>
      <c r="EC467" s="1300">
        <v>0</v>
      </c>
      <c r="ED467" s="1506"/>
      <c r="EE467" s="1506"/>
      <c r="EF467" s="1696"/>
      <c r="EG467" s="1697"/>
      <c r="EH467" s="1506"/>
      <c r="EI467" s="1506"/>
      <c r="EJ467" s="1299" t="s">
        <v>2135</v>
      </c>
      <c r="EK467" s="1300" t="s">
        <v>20</v>
      </c>
      <c r="EL467" s="1506"/>
      <c r="EM467" s="1506"/>
      <c r="EN467" s="1299">
        <v>0</v>
      </c>
      <c r="EO467" s="1300">
        <v>0</v>
      </c>
      <c r="EP467" s="1299"/>
      <c r="EQ467" s="1300"/>
      <c r="ER467" s="1506"/>
      <c r="ES467" s="1506"/>
      <c r="ET467" s="1506"/>
      <c r="EU467" s="1506"/>
      <c r="EV467" s="1506"/>
      <c r="EW467" s="1506"/>
      <c r="EX467" s="1299" t="s">
        <v>1029</v>
      </c>
      <c r="EY467" s="496" t="s">
        <v>1375</v>
      </c>
      <c r="EZ467" s="1299">
        <v>0</v>
      </c>
      <c r="FA467" s="1300">
        <v>0</v>
      </c>
      <c r="FB467" s="1506"/>
      <c r="FC467" s="1506"/>
      <c r="FD467" s="1696"/>
      <c r="FE467" s="1697"/>
      <c r="FF467" s="1696"/>
      <c r="FG467" s="1697"/>
      <c r="FH467" s="1696"/>
      <c r="FI467" s="1697"/>
      <c r="FJ467" s="1506"/>
      <c r="FK467" s="1506"/>
      <c r="FL467" s="1506"/>
      <c r="FM467" s="1506"/>
      <c r="FN467" s="1506"/>
      <c r="FO467" s="1506"/>
      <c r="FP467" s="1506"/>
      <c r="FQ467" s="1506"/>
      <c r="FR467" s="1506"/>
      <c r="FS467" s="1506"/>
      <c r="FT467" s="1506"/>
      <c r="FU467" s="1506"/>
      <c r="FV467" s="1506"/>
      <c r="FW467" s="1506"/>
      <c r="FX467" s="1506"/>
      <c r="FY467" s="1506"/>
      <c r="FZ467" s="1506"/>
      <c r="GA467" s="1506"/>
      <c r="GB467" s="1506"/>
      <c r="GC467" s="1506"/>
      <c r="GD467" s="1506"/>
      <c r="GE467" s="1506"/>
      <c r="GF467" s="1506"/>
      <c r="GG467" s="1506"/>
      <c r="GH467" s="1506"/>
      <c r="GI467" s="1506"/>
      <c r="GJ467" s="1299"/>
      <c r="GK467" s="1300"/>
      <c r="GL467" s="1299"/>
      <c r="GM467" s="1300"/>
    </row>
    <row r="468" spans="1:195" x14ac:dyDescent="0.15">
      <c r="A468" s="2865"/>
      <c r="B468" s="502">
        <v>0</v>
      </c>
      <c r="C468" s="482">
        <v>0</v>
      </c>
      <c r="D468" s="502">
        <v>0</v>
      </c>
      <c r="E468" s="482">
        <v>0</v>
      </c>
      <c r="F468" s="1087"/>
      <c r="G468" s="1087"/>
      <c r="H468" s="502">
        <v>0</v>
      </c>
      <c r="I468" s="482">
        <v>0</v>
      </c>
      <c r="J468" s="502">
        <v>0</v>
      </c>
      <c r="K468" s="482">
        <v>0</v>
      </c>
      <c r="L468" s="502">
        <v>0</v>
      </c>
      <c r="M468" s="482">
        <v>0</v>
      </c>
      <c r="N468" s="502">
        <v>0</v>
      </c>
      <c r="O468" s="482">
        <v>0</v>
      </c>
      <c r="P468" s="502">
        <v>0</v>
      </c>
      <c r="Q468" s="482">
        <v>0</v>
      </c>
      <c r="R468" s="502">
        <v>0</v>
      </c>
      <c r="S468" s="482">
        <v>0</v>
      </c>
      <c r="T468" s="502">
        <v>0</v>
      </c>
      <c r="U468" s="482">
        <v>0</v>
      </c>
      <c r="V468" s="502">
        <v>0</v>
      </c>
      <c r="W468" s="482">
        <v>0</v>
      </c>
      <c r="X468" s="502">
        <v>0</v>
      </c>
      <c r="Y468" s="482">
        <v>0</v>
      </c>
      <c r="Z468" s="502">
        <v>0</v>
      </c>
      <c r="AA468" s="482">
        <v>0</v>
      </c>
      <c r="AB468" s="502">
        <v>0</v>
      </c>
      <c r="AC468" s="482">
        <v>0</v>
      </c>
      <c r="AD468" s="502">
        <v>0</v>
      </c>
      <c r="AE468" s="482">
        <v>0</v>
      </c>
      <c r="AF468" s="502">
        <v>0</v>
      </c>
      <c r="AG468" s="482">
        <v>0</v>
      </c>
      <c r="AH468" s="502">
        <v>0</v>
      </c>
      <c r="AI468" s="482">
        <v>0</v>
      </c>
      <c r="AJ468" s="502">
        <v>0</v>
      </c>
      <c r="AK468" s="482">
        <v>0</v>
      </c>
      <c r="AL468" s="502"/>
      <c r="AM468" s="482"/>
      <c r="AN468" s="1087"/>
      <c r="AO468" s="1087"/>
      <c r="AP468" s="502">
        <v>0</v>
      </c>
      <c r="AQ468" s="482">
        <v>0</v>
      </c>
      <c r="AR468" s="502">
        <v>0</v>
      </c>
      <c r="AS468" s="482">
        <v>0</v>
      </c>
      <c r="AT468" s="502"/>
      <c r="AU468" s="482"/>
      <c r="AV468" s="502">
        <v>0</v>
      </c>
      <c r="AW468" s="482">
        <v>0</v>
      </c>
      <c r="AX468" s="1087"/>
      <c r="AY468" s="1087"/>
      <c r="AZ468" s="502">
        <v>0</v>
      </c>
      <c r="BA468" s="482">
        <v>0</v>
      </c>
      <c r="BB468" s="502">
        <v>0</v>
      </c>
      <c r="BC468" s="482">
        <v>0</v>
      </c>
      <c r="BD468" s="502">
        <v>0</v>
      </c>
      <c r="BE468" s="482">
        <v>0</v>
      </c>
      <c r="BF468" s="502">
        <v>0</v>
      </c>
      <c r="BG468" s="482">
        <v>0</v>
      </c>
      <c r="BH468" s="502">
        <v>0</v>
      </c>
      <c r="BI468" s="482">
        <v>0</v>
      </c>
      <c r="BJ468" s="502">
        <v>0</v>
      </c>
      <c r="BK468" s="482">
        <v>0</v>
      </c>
      <c r="BL468" s="502">
        <v>0</v>
      </c>
      <c r="BM468" s="482">
        <v>0</v>
      </c>
      <c r="BN468" s="502"/>
      <c r="BO468" s="482"/>
      <c r="BP468" s="1087"/>
      <c r="BQ468" s="1087"/>
      <c r="BR468" s="502">
        <v>0</v>
      </c>
      <c r="BS468" s="482">
        <v>0</v>
      </c>
      <c r="BT468" s="1087"/>
      <c r="BU468" s="1087"/>
      <c r="BV468" s="502">
        <v>0</v>
      </c>
      <c r="BW468" s="482">
        <v>0</v>
      </c>
      <c r="BX468" s="502">
        <v>0</v>
      </c>
      <c r="BY468" s="482">
        <v>0</v>
      </c>
      <c r="BZ468" s="502">
        <v>0</v>
      </c>
      <c r="CA468" s="482">
        <v>0</v>
      </c>
      <c r="CB468" s="502">
        <v>0</v>
      </c>
      <c r="CC468" s="482">
        <v>0</v>
      </c>
      <c r="CD468" s="502">
        <v>0</v>
      </c>
      <c r="CE468" s="482">
        <v>0</v>
      </c>
      <c r="CF468" s="502">
        <v>0</v>
      </c>
      <c r="CG468" s="482">
        <v>0</v>
      </c>
      <c r="CH468" s="502">
        <v>0</v>
      </c>
      <c r="CI468" s="482">
        <v>0</v>
      </c>
      <c r="CJ468" s="1087"/>
      <c r="CK468" s="1087"/>
      <c r="CL468" s="502">
        <v>0</v>
      </c>
      <c r="CM468" s="482">
        <v>0</v>
      </c>
      <c r="CN468" s="502">
        <v>0</v>
      </c>
      <c r="CO468" s="482">
        <v>0</v>
      </c>
      <c r="CP468" s="1087"/>
      <c r="CQ468" s="1087"/>
      <c r="CR468" s="502"/>
      <c r="CS468" s="482"/>
      <c r="CT468" s="1087"/>
      <c r="CU468" s="1087"/>
      <c r="CV468" s="502">
        <v>0</v>
      </c>
      <c r="CW468" s="482">
        <v>0</v>
      </c>
      <c r="CX468" s="502">
        <v>0</v>
      </c>
      <c r="CY468" s="482">
        <v>0</v>
      </c>
      <c r="CZ468" s="502">
        <v>0</v>
      </c>
      <c r="DA468" s="482">
        <v>0</v>
      </c>
      <c r="DB468" s="502">
        <v>0</v>
      </c>
      <c r="DC468" s="482">
        <v>0</v>
      </c>
      <c r="DD468" s="502"/>
      <c r="DE468" s="482"/>
      <c r="DF468" s="502">
        <v>0</v>
      </c>
      <c r="DG468" s="482">
        <v>0</v>
      </c>
      <c r="DH468" s="502"/>
      <c r="DI468" s="482"/>
      <c r="DJ468" s="502">
        <v>0</v>
      </c>
      <c r="DK468" s="482">
        <v>0</v>
      </c>
      <c r="DL468" s="1087"/>
      <c r="DM468" s="1087"/>
      <c r="DN468" s="502"/>
      <c r="DO468" s="482"/>
      <c r="DP468" s="502">
        <v>0</v>
      </c>
      <c r="DQ468" s="482">
        <v>0</v>
      </c>
      <c r="DR468" s="502"/>
      <c r="DS468" s="482"/>
      <c r="DT468" s="502">
        <v>0</v>
      </c>
      <c r="DU468" s="482">
        <v>0</v>
      </c>
      <c r="DV468" s="502"/>
      <c r="DW468" s="482"/>
      <c r="DX468" s="1087"/>
      <c r="DY468" s="1087"/>
      <c r="DZ468" s="1686"/>
      <c r="EA468" s="498"/>
      <c r="EB468" s="502">
        <v>0</v>
      </c>
      <c r="EC468" s="482">
        <v>0</v>
      </c>
      <c r="ED468" s="1087"/>
      <c r="EE468" s="1087"/>
      <c r="EF468" s="1686"/>
      <c r="EG468" s="498"/>
      <c r="EH468" s="1087"/>
      <c r="EI468" s="1087"/>
      <c r="EJ468" s="502">
        <v>0</v>
      </c>
      <c r="EK468" s="482">
        <v>0</v>
      </c>
      <c r="EL468" s="1087"/>
      <c r="EM468" s="1087"/>
      <c r="EN468" s="502">
        <v>0</v>
      </c>
      <c r="EO468" s="482">
        <v>0</v>
      </c>
      <c r="EP468" s="502"/>
      <c r="EQ468" s="482"/>
      <c r="ER468" s="1087"/>
      <c r="ES468" s="1087"/>
      <c r="ET468" s="1087"/>
      <c r="EU468" s="1087"/>
      <c r="EV468" s="1087"/>
      <c r="EW468" s="1087"/>
      <c r="EX468" s="502">
        <v>0</v>
      </c>
      <c r="EY468" s="482">
        <v>0</v>
      </c>
      <c r="EZ468" s="502">
        <v>0</v>
      </c>
      <c r="FA468" s="482">
        <v>0</v>
      </c>
      <c r="FB468" s="1087"/>
      <c r="FC468" s="1087"/>
      <c r="FD468" s="1686"/>
      <c r="FE468" s="498"/>
      <c r="FF468" s="1686"/>
      <c r="FG468" s="498"/>
      <c r="FH468" s="1686"/>
      <c r="FI468" s="498"/>
      <c r="FJ468" s="1087"/>
      <c r="FK468" s="1087"/>
      <c r="FL468" s="1087"/>
      <c r="FM468" s="1087"/>
      <c r="FN468" s="1087"/>
      <c r="FO468" s="1087"/>
      <c r="FP468" s="1087"/>
      <c r="FQ468" s="1087"/>
      <c r="FR468" s="1087"/>
      <c r="FS468" s="1087"/>
      <c r="FT468" s="1087"/>
      <c r="FU468" s="1087"/>
      <c r="FV468" s="1087"/>
      <c r="FW468" s="1087"/>
      <c r="FX468" s="1087"/>
      <c r="FY468" s="1087"/>
      <c r="FZ468" s="1087"/>
      <c r="GA468" s="1087"/>
      <c r="GB468" s="1087"/>
      <c r="GC468" s="1087"/>
      <c r="GD468" s="1087"/>
      <c r="GE468" s="1087"/>
      <c r="GF468" s="1087"/>
      <c r="GG468" s="1087"/>
      <c r="GH468" s="1087"/>
      <c r="GI468" s="1087"/>
      <c r="GJ468" s="502"/>
      <c r="GK468" s="482"/>
      <c r="GL468" s="502"/>
      <c r="GM468" s="482"/>
    </row>
    <row r="469" spans="1:195" x14ac:dyDescent="0.15">
      <c r="A469" s="2863">
        <v>45361</v>
      </c>
      <c r="B469" s="1495" t="s">
        <v>1428</v>
      </c>
      <c r="C469" s="1066" t="s">
        <v>29</v>
      </c>
      <c r="D469" s="1495" t="s">
        <v>1537</v>
      </c>
      <c r="E469" s="1066" t="s">
        <v>29</v>
      </c>
      <c r="F469" s="1081"/>
      <c r="G469" s="1081"/>
      <c r="H469" s="1495" t="s">
        <v>2176</v>
      </c>
      <c r="I469" s="1066" t="s">
        <v>20</v>
      </c>
      <c r="J469" s="1495" t="s">
        <v>1424</v>
      </c>
      <c r="K469" s="1066" t="s">
        <v>20</v>
      </c>
      <c r="L469" s="1495" t="s">
        <v>2087</v>
      </c>
      <c r="M469" s="1121" t="s">
        <v>864</v>
      </c>
      <c r="N469" s="1495" t="s">
        <v>2174</v>
      </c>
      <c r="O469" s="1066" t="s">
        <v>29</v>
      </c>
      <c r="P469" s="1495" t="s">
        <v>2132</v>
      </c>
      <c r="Q469" s="1066" t="s">
        <v>20</v>
      </c>
      <c r="R469" s="1495" t="s">
        <v>1839</v>
      </c>
      <c r="S469" s="1066" t="s">
        <v>20</v>
      </c>
      <c r="T469" s="1495" t="s">
        <v>2130</v>
      </c>
      <c r="U469" s="1066" t="s">
        <v>598</v>
      </c>
      <c r="V469" s="1495" t="s">
        <v>1534</v>
      </c>
      <c r="W469" s="1066" t="s">
        <v>29</v>
      </c>
      <c r="X469" s="1495" t="s">
        <v>1755</v>
      </c>
      <c r="Y469" s="1066" t="s">
        <v>29</v>
      </c>
      <c r="Z469" s="1495" t="s">
        <v>1788</v>
      </c>
      <c r="AA469" s="1066" t="s">
        <v>29</v>
      </c>
      <c r="AB469" s="1495" t="s">
        <v>2104</v>
      </c>
      <c r="AC469" s="1066" t="s">
        <v>29</v>
      </c>
      <c r="AD469" s="1495" t="s">
        <v>5</v>
      </c>
      <c r="AE469" s="1066">
        <v>0</v>
      </c>
      <c r="AF469" s="1495" t="s">
        <v>2164</v>
      </c>
      <c r="AG469" s="1066" t="s">
        <v>20</v>
      </c>
      <c r="AH469" s="1495" t="s">
        <v>1587</v>
      </c>
      <c r="AI469" s="1066" t="s">
        <v>20</v>
      </c>
      <c r="AJ469" s="1495" t="s">
        <v>2179</v>
      </c>
      <c r="AK469" s="1066" t="s">
        <v>29</v>
      </c>
      <c r="AL469" s="1495"/>
      <c r="AM469" s="427"/>
      <c r="AN469" s="1081"/>
      <c r="AO469" s="1081"/>
      <c r="AP469" s="1495" t="s">
        <v>1657</v>
      </c>
      <c r="AQ469" s="1066" t="s">
        <v>29</v>
      </c>
      <c r="AR469" s="1495" t="s">
        <v>2107</v>
      </c>
      <c r="AS469" s="1066" t="s">
        <v>29</v>
      </c>
      <c r="AT469" s="1495"/>
      <c r="AU469" s="427"/>
      <c r="AV469" s="1495" t="s">
        <v>1567</v>
      </c>
      <c r="AW469" s="1066" t="s">
        <v>20</v>
      </c>
      <c r="AX469" s="1081"/>
      <c r="AY469" s="1081"/>
      <c r="AZ469" s="1495" t="s">
        <v>982</v>
      </c>
      <c r="BA469" s="1066" t="s">
        <v>29</v>
      </c>
      <c r="BB469" s="1495" t="s">
        <v>1035</v>
      </c>
      <c r="BC469" s="1066" t="s">
        <v>29</v>
      </c>
      <c r="BD469" s="1495" t="s">
        <v>2146</v>
      </c>
      <c r="BE469" s="1066" t="s">
        <v>598</v>
      </c>
      <c r="BF469" s="1495" t="s">
        <v>2175</v>
      </c>
      <c r="BG469" s="1066" t="s">
        <v>20</v>
      </c>
      <c r="BH469" s="1495" t="s">
        <v>2163</v>
      </c>
      <c r="BI469" s="1066" t="s">
        <v>20</v>
      </c>
      <c r="BJ469" s="1495" t="s">
        <v>1752</v>
      </c>
      <c r="BK469" s="1066" t="s">
        <v>29</v>
      </c>
      <c r="BL469" s="1495" t="s">
        <v>1853</v>
      </c>
      <c r="BM469" s="427" t="s">
        <v>29</v>
      </c>
      <c r="BN469" s="1495"/>
      <c r="BO469" s="427"/>
      <c r="BP469" s="1081"/>
      <c r="BQ469" s="1081"/>
      <c r="BR469" s="1495" t="s">
        <v>2121</v>
      </c>
      <c r="BS469" s="1066" t="s">
        <v>20</v>
      </c>
      <c r="BT469" s="1081"/>
      <c r="BU469" s="1081"/>
      <c r="BV469" s="1495" t="s">
        <v>1745</v>
      </c>
      <c r="BW469" s="1066" t="s">
        <v>20</v>
      </c>
      <c r="BX469" s="1495" t="s">
        <v>1082</v>
      </c>
      <c r="BY469" s="1066" t="s">
        <v>29</v>
      </c>
      <c r="BZ469" s="1495" t="s">
        <v>690</v>
      </c>
      <c r="CA469" s="1066" t="s">
        <v>20</v>
      </c>
      <c r="CB469" s="1495" t="s">
        <v>5</v>
      </c>
      <c r="CC469" s="1066">
        <v>0</v>
      </c>
      <c r="CD469" s="1495" t="s">
        <v>683</v>
      </c>
      <c r="CE469" s="1066">
        <v>0</v>
      </c>
      <c r="CF469" s="1495" t="s">
        <v>1089</v>
      </c>
      <c r="CG469" s="1066" t="s">
        <v>20</v>
      </c>
      <c r="CH469" s="1495" t="s">
        <v>2025</v>
      </c>
      <c r="CI469" s="1066" t="s">
        <v>29</v>
      </c>
      <c r="CJ469" s="1081"/>
      <c r="CK469" s="1081"/>
      <c r="CL469" s="1495" t="s">
        <v>1647</v>
      </c>
      <c r="CM469" s="1066" t="s">
        <v>29</v>
      </c>
      <c r="CN469" s="1495" t="s">
        <v>1806</v>
      </c>
      <c r="CO469" s="1066" t="s">
        <v>29</v>
      </c>
      <c r="CP469" s="1081"/>
      <c r="CQ469" s="1081"/>
      <c r="CR469" s="1495"/>
      <c r="CS469" s="427"/>
      <c r="CT469" s="1081"/>
      <c r="CU469" s="1081"/>
      <c r="CV469" s="1495" t="s">
        <v>1736</v>
      </c>
      <c r="CW469" s="1066" t="s">
        <v>20</v>
      </c>
      <c r="CX469" s="1495" t="s">
        <v>941</v>
      </c>
      <c r="CY469" s="1066" t="s">
        <v>29</v>
      </c>
      <c r="CZ469" s="1495" t="s">
        <v>629</v>
      </c>
      <c r="DA469" s="1066" t="s">
        <v>20</v>
      </c>
      <c r="DB469" s="1495" t="s">
        <v>1769</v>
      </c>
      <c r="DC469" s="1066" t="s">
        <v>29</v>
      </c>
      <c r="DD469" s="1495"/>
      <c r="DE469" s="427"/>
      <c r="DF469" s="1495" t="s">
        <v>2148</v>
      </c>
      <c r="DG469" s="427" t="s">
        <v>20</v>
      </c>
      <c r="DH469" s="1495"/>
      <c r="DI469" s="427"/>
      <c r="DJ469" s="1495" t="s">
        <v>2181</v>
      </c>
      <c r="DK469" s="1066" t="s">
        <v>29</v>
      </c>
      <c r="DL469" s="1081"/>
      <c r="DM469" s="1081"/>
      <c r="DN469" s="1495"/>
      <c r="DO469" s="427"/>
      <c r="DP469" s="1495" t="s">
        <v>2031</v>
      </c>
      <c r="DQ469" s="427" t="s">
        <v>20</v>
      </c>
      <c r="DR469" s="1495"/>
      <c r="DS469" s="427"/>
      <c r="DT469" s="1495" t="s">
        <v>2170</v>
      </c>
      <c r="DU469" s="1066" t="s">
        <v>29</v>
      </c>
      <c r="DV469" s="1495"/>
      <c r="DW469" s="427"/>
      <c r="DX469" s="1081"/>
      <c r="DY469" s="1081"/>
      <c r="DZ469" s="1687"/>
      <c r="EA469" s="1066"/>
      <c r="EB469" s="1495" t="s">
        <v>2135</v>
      </c>
      <c r="EC469" s="1066" t="s">
        <v>20</v>
      </c>
      <c r="ED469" s="1081"/>
      <c r="EE469" s="1081"/>
      <c r="EF469" s="1687"/>
      <c r="EG469" s="1066"/>
      <c r="EH469" s="1081"/>
      <c r="EI469" s="1081"/>
      <c r="EJ469" s="1495" t="s">
        <v>1711</v>
      </c>
      <c r="EK469" s="1066" t="s">
        <v>20</v>
      </c>
      <c r="EL469" s="1081"/>
      <c r="EM469" s="1081"/>
      <c r="EN469" s="1495" t="s">
        <v>683</v>
      </c>
      <c r="EO469" s="1066">
        <v>0</v>
      </c>
      <c r="EP469" s="1495"/>
      <c r="EQ469" s="427"/>
      <c r="ER469" s="1081"/>
      <c r="ES469" s="1081"/>
      <c r="ET469" s="1081"/>
      <c r="EU469" s="1081"/>
      <c r="EV469" s="1081"/>
      <c r="EW469" s="1081"/>
      <c r="EX469" s="1495" t="s">
        <v>1645</v>
      </c>
      <c r="EY469" s="1066" t="s">
        <v>29</v>
      </c>
      <c r="EZ469" s="1495"/>
      <c r="FA469" s="427"/>
      <c r="FB469" s="1081"/>
      <c r="FC469" s="1081"/>
      <c r="FD469" s="1687"/>
      <c r="FE469" s="1066"/>
      <c r="FF469" s="1687"/>
      <c r="FG469" s="1066"/>
      <c r="FH469" s="1687"/>
      <c r="FI469" s="1066"/>
      <c r="FJ469" s="1081"/>
      <c r="FK469" s="1081"/>
      <c r="FL469" s="1081"/>
      <c r="FM469" s="1081"/>
      <c r="FN469" s="1081"/>
      <c r="FO469" s="1081"/>
      <c r="FP469" s="1081"/>
      <c r="FQ469" s="1081"/>
      <c r="FR469" s="1081"/>
      <c r="FS469" s="1081"/>
      <c r="FT469" s="1081"/>
      <c r="FU469" s="1081"/>
      <c r="FV469" s="1081"/>
      <c r="FW469" s="1081"/>
      <c r="FX469" s="1081"/>
      <c r="FY469" s="1081"/>
      <c r="FZ469" s="1081"/>
      <c r="GA469" s="1081"/>
      <c r="GB469" s="1081"/>
      <c r="GC469" s="1081"/>
      <c r="GD469" s="1081"/>
      <c r="GE469" s="1081"/>
      <c r="GF469" s="1081"/>
      <c r="GG469" s="1081"/>
      <c r="GH469" s="1081"/>
      <c r="GI469" s="1081"/>
      <c r="GJ469" s="446"/>
      <c r="GK469" s="427"/>
      <c r="GL469" s="1495"/>
      <c r="GM469" s="427"/>
    </row>
    <row r="470" spans="1:195" x14ac:dyDescent="0.15">
      <c r="A470" s="2864"/>
      <c r="B470" s="430" t="s">
        <v>1741</v>
      </c>
      <c r="C470" s="429" t="s">
        <v>29</v>
      </c>
      <c r="D470" s="430" t="s">
        <v>2179</v>
      </c>
      <c r="E470" s="429" t="s">
        <v>20</v>
      </c>
      <c r="F470" s="1082"/>
      <c r="G470" s="1082"/>
      <c r="H470" s="430" t="s">
        <v>2178</v>
      </c>
      <c r="I470" s="429" t="s">
        <v>20</v>
      </c>
      <c r="J470" s="430" t="s">
        <v>1010</v>
      </c>
      <c r="K470" s="429" t="s">
        <v>29</v>
      </c>
      <c r="L470" s="430" t="s">
        <v>1853</v>
      </c>
      <c r="M470" s="429" t="s">
        <v>29</v>
      </c>
      <c r="N470" s="430" t="s">
        <v>2163</v>
      </c>
      <c r="O470" s="429" t="s">
        <v>20</v>
      </c>
      <c r="P470" s="430" t="s">
        <v>1656</v>
      </c>
      <c r="Q470" s="429" t="s">
        <v>29</v>
      </c>
      <c r="R470" s="430" t="s">
        <v>941</v>
      </c>
      <c r="S470" s="429" t="s">
        <v>29</v>
      </c>
      <c r="T470" s="430" t="s">
        <v>2148</v>
      </c>
      <c r="U470" s="429" t="s">
        <v>29</v>
      </c>
      <c r="V470" s="430" t="s">
        <v>1757</v>
      </c>
      <c r="W470" s="429" t="s">
        <v>20</v>
      </c>
      <c r="X470" s="430" t="s">
        <v>1806</v>
      </c>
      <c r="Y470" s="429" t="s">
        <v>29</v>
      </c>
      <c r="Z470" s="430" t="s">
        <v>2176</v>
      </c>
      <c r="AA470" s="429" t="s">
        <v>20</v>
      </c>
      <c r="AB470" s="430" t="s">
        <v>1657</v>
      </c>
      <c r="AC470" s="429" t="s">
        <v>29</v>
      </c>
      <c r="AD470" s="430">
        <v>0</v>
      </c>
      <c r="AE470" s="429">
        <v>0</v>
      </c>
      <c r="AF470" s="430" t="s">
        <v>1587</v>
      </c>
      <c r="AG470" s="429" t="s">
        <v>20</v>
      </c>
      <c r="AH470" s="430" t="s">
        <v>619</v>
      </c>
      <c r="AI470" s="429" t="s">
        <v>29</v>
      </c>
      <c r="AJ470" s="430" t="s">
        <v>1699</v>
      </c>
      <c r="AK470" s="429" t="s">
        <v>20</v>
      </c>
      <c r="AL470" s="430"/>
      <c r="AM470" s="429"/>
      <c r="AN470" s="1082"/>
      <c r="AO470" s="1082"/>
      <c r="AP470" s="430" t="s">
        <v>2146</v>
      </c>
      <c r="AQ470" s="429" t="s">
        <v>20</v>
      </c>
      <c r="AR470" s="430" t="s">
        <v>2140</v>
      </c>
      <c r="AS470" s="429" t="s">
        <v>20</v>
      </c>
      <c r="AT470" s="430"/>
      <c r="AU470" s="429"/>
      <c r="AV470" s="430" t="s">
        <v>2164</v>
      </c>
      <c r="AW470" s="429" t="s">
        <v>20</v>
      </c>
      <c r="AX470" s="1082"/>
      <c r="AY470" s="1082"/>
      <c r="AZ470" s="430" t="s">
        <v>1035</v>
      </c>
      <c r="BA470" s="429" t="s">
        <v>20</v>
      </c>
      <c r="BB470" s="430" t="s">
        <v>1746</v>
      </c>
      <c r="BC470" s="429" t="s">
        <v>29</v>
      </c>
      <c r="BD470" s="430" t="s">
        <v>1736</v>
      </c>
      <c r="BE470" s="429" t="s">
        <v>29</v>
      </c>
      <c r="BF470" s="430" t="s">
        <v>2107</v>
      </c>
      <c r="BG470" s="429" t="s">
        <v>20</v>
      </c>
      <c r="BH470" s="430" t="s">
        <v>1809</v>
      </c>
      <c r="BI470" s="429" t="s">
        <v>29</v>
      </c>
      <c r="BJ470" s="430" t="s">
        <v>2132</v>
      </c>
      <c r="BK470" s="429" t="s">
        <v>598</v>
      </c>
      <c r="BL470" s="430" t="s">
        <v>2175</v>
      </c>
      <c r="BM470" s="429" t="s">
        <v>29</v>
      </c>
      <c r="BN470" s="430"/>
      <c r="BO470" s="429"/>
      <c r="BP470" s="1082"/>
      <c r="BQ470" s="1082"/>
      <c r="BR470" s="430" t="s">
        <v>1314</v>
      </c>
      <c r="BS470" s="429" t="s">
        <v>29</v>
      </c>
      <c r="BT470" s="1082"/>
      <c r="BU470" s="1082"/>
      <c r="BV470" s="430" t="s">
        <v>1424</v>
      </c>
      <c r="BW470" s="429" t="s">
        <v>29</v>
      </c>
      <c r="BX470" s="430" t="s">
        <v>1567</v>
      </c>
      <c r="BY470" s="429" t="s">
        <v>20</v>
      </c>
      <c r="BZ470" s="430" t="s">
        <v>1745</v>
      </c>
      <c r="CA470" s="429" t="s">
        <v>29</v>
      </c>
      <c r="CB470" s="430">
        <v>0</v>
      </c>
      <c r="CC470" s="429">
        <v>0</v>
      </c>
      <c r="CD470" s="430">
        <v>0</v>
      </c>
      <c r="CE470" s="429">
        <v>0</v>
      </c>
      <c r="CF470" s="430" t="s">
        <v>2174</v>
      </c>
      <c r="CG470" s="429" t="s">
        <v>29</v>
      </c>
      <c r="CH470" s="430" t="s">
        <v>1755</v>
      </c>
      <c r="CI470" s="429" t="s">
        <v>29</v>
      </c>
      <c r="CJ470" s="1082"/>
      <c r="CK470" s="1082"/>
      <c r="CL470" s="430" t="s">
        <v>2181</v>
      </c>
      <c r="CM470" s="429" t="s">
        <v>20</v>
      </c>
      <c r="CN470" s="430" t="s">
        <v>1737</v>
      </c>
      <c r="CO470" s="429" t="s">
        <v>29</v>
      </c>
      <c r="CP470" s="1082"/>
      <c r="CQ470" s="1082"/>
      <c r="CR470" s="430"/>
      <c r="CS470" s="429"/>
      <c r="CT470" s="1082"/>
      <c r="CU470" s="1082"/>
      <c r="CV470" s="430" t="s">
        <v>1788</v>
      </c>
      <c r="CW470" s="429" t="s">
        <v>29</v>
      </c>
      <c r="CX470" s="430" t="s">
        <v>629</v>
      </c>
      <c r="CY470" s="429" t="s">
        <v>29</v>
      </c>
      <c r="CZ470" s="430" t="s">
        <v>1645</v>
      </c>
      <c r="DA470" s="429" t="s">
        <v>591</v>
      </c>
      <c r="DB470" s="430" t="s">
        <v>1494</v>
      </c>
      <c r="DC470" s="429" t="s">
        <v>20</v>
      </c>
      <c r="DD470" s="430"/>
      <c r="DE470" s="429"/>
      <c r="DF470" s="430" t="s">
        <v>2121</v>
      </c>
      <c r="DG470" s="429" t="s">
        <v>29</v>
      </c>
      <c r="DH470" s="430"/>
      <c r="DI470" s="429"/>
      <c r="DJ470" s="430" t="s">
        <v>1647</v>
      </c>
      <c r="DK470" s="429" t="s">
        <v>20</v>
      </c>
      <c r="DL470" s="1082"/>
      <c r="DM470" s="1082"/>
      <c r="DN470" s="430"/>
      <c r="DO470" s="429"/>
      <c r="DP470" s="430" t="s">
        <v>2135</v>
      </c>
      <c r="DQ470" s="429" t="s">
        <v>29</v>
      </c>
      <c r="DR470" s="430"/>
      <c r="DS470" s="429"/>
      <c r="DT470" s="430" t="s">
        <v>1779</v>
      </c>
      <c r="DU470" s="429" t="s">
        <v>29</v>
      </c>
      <c r="DV470" s="430"/>
      <c r="DW470" s="429"/>
      <c r="DX470" s="1082"/>
      <c r="DY470" s="1082"/>
      <c r="DZ470" s="1688"/>
      <c r="EA470" s="1689"/>
      <c r="EB470" s="430" t="s">
        <v>2181</v>
      </c>
      <c r="EC470" s="429" t="s">
        <v>29</v>
      </c>
      <c r="ED470" s="1082"/>
      <c r="EE470" s="1082"/>
      <c r="EF470" s="1688"/>
      <c r="EG470" s="1689"/>
      <c r="EH470" s="1082"/>
      <c r="EI470" s="1082"/>
      <c r="EJ470" s="430" t="s">
        <v>1841</v>
      </c>
      <c r="EK470" s="429" t="s">
        <v>29</v>
      </c>
      <c r="EL470" s="1082"/>
      <c r="EM470" s="1082"/>
      <c r="EN470" s="430">
        <v>0</v>
      </c>
      <c r="EO470" s="429">
        <v>0</v>
      </c>
      <c r="EP470" s="430"/>
      <c r="EQ470" s="429"/>
      <c r="ER470" s="1082"/>
      <c r="ES470" s="1082"/>
      <c r="ET470" s="1082"/>
      <c r="EU470" s="1082"/>
      <c r="EV470" s="1082"/>
      <c r="EW470" s="1082"/>
      <c r="EX470" s="430" t="s">
        <v>2092</v>
      </c>
      <c r="EY470" s="429" t="s">
        <v>29</v>
      </c>
      <c r="EZ470" s="430"/>
      <c r="FA470" s="429"/>
      <c r="FB470" s="1082"/>
      <c r="FC470" s="1082"/>
      <c r="FD470" s="1688"/>
      <c r="FE470" s="1689"/>
      <c r="FF470" s="1688"/>
      <c r="FG470" s="1689"/>
      <c r="FH470" s="1688"/>
      <c r="FI470" s="1689"/>
      <c r="FJ470" s="1082"/>
      <c r="FK470" s="1082"/>
      <c r="FL470" s="1082"/>
      <c r="FM470" s="1082"/>
      <c r="FN470" s="1082"/>
      <c r="FO470" s="1082"/>
      <c r="FP470" s="1082"/>
      <c r="FQ470" s="1082"/>
      <c r="FR470" s="1082"/>
      <c r="FS470" s="1082"/>
      <c r="FT470" s="1082"/>
      <c r="FU470" s="1082"/>
      <c r="FV470" s="1082"/>
      <c r="FW470" s="1082"/>
      <c r="FX470" s="1082"/>
      <c r="FY470" s="1082"/>
      <c r="FZ470" s="1082"/>
      <c r="GA470" s="1082"/>
      <c r="GB470" s="1082"/>
      <c r="GC470" s="1082"/>
      <c r="GD470" s="1082"/>
      <c r="GE470" s="1082"/>
      <c r="GF470" s="1082"/>
      <c r="GG470" s="1082"/>
      <c r="GH470" s="1082"/>
      <c r="GI470" s="1082"/>
      <c r="GJ470" s="428"/>
      <c r="GK470" s="429"/>
      <c r="GL470" s="430"/>
      <c r="GM470" s="429"/>
    </row>
    <row r="471" spans="1:195" x14ac:dyDescent="0.15">
      <c r="A471" s="2864"/>
      <c r="B471" s="430" t="s">
        <v>2132</v>
      </c>
      <c r="C471" s="429" t="s">
        <v>29</v>
      </c>
      <c r="D471" s="430" t="s">
        <v>1757</v>
      </c>
      <c r="E471" s="429" t="s">
        <v>20</v>
      </c>
      <c r="F471" s="1082"/>
      <c r="G471" s="1082"/>
      <c r="H471" s="430" t="s">
        <v>982</v>
      </c>
      <c r="I471" s="429" t="s">
        <v>20</v>
      </c>
      <c r="J471" s="430" t="s">
        <v>2176</v>
      </c>
      <c r="K471" s="429" t="s">
        <v>29</v>
      </c>
      <c r="L471" s="430" t="s">
        <v>2175</v>
      </c>
      <c r="M471" s="429" t="s">
        <v>29</v>
      </c>
      <c r="N471" s="430" t="s">
        <v>941</v>
      </c>
      <c r="O471" s="429" t="s">
        <v>20</v>
      </c>
      <c r="P471" s="430" t="s">
        <v>1675</v>
      </c>
      <c r="Q471" s="429" t="s">
        <v>20</v>
      </c>
      <c r="R471" s="430" t="s">
        <v>2076</v>
      </c>
      <c r="S471" s="429" t="s">
        <v>29</v>
      </c>
      <c r="T471" s="430" t="s">
        <v>2163</v>
      </c>
      <c r="U471" s="429" t="s">
        <v>20</v>
      </c>
      <c r="V471" s="430" t="s">
        <v>619</v>
      </c>
      <c r="W471" s="429" t="s">
        <v>20</v>
      </c>
      <c r="X471" s="430" t="s">
        <v>2107</v>
      </c>
      <c r="Y471" s="429" t="s">
        <v>20</v>
      </c>
      <c r="Z471" s="430" t="s">
        <v>2178</v>
      </c>
      <c r="AA471" s="429" t="s">
        <v>20</v>
      </c>
      <c r="AB471" s="430" t="s">
        <v>2160</v>
      </c>
      <c r="AC471" s="429" t="s">
        <v>29</v>
      </c>
      <c r="AD471" s="430">
        <v>0</v>
      </c>
      <c r="AE471" s="429">
        <v>0</v>
      </c>
      <c r="AF471" s="430" t="s">
        <v>2140</v>
      </c>
      <c r="AG471" s="429" t="s">
        <v>20</v>
      </c>
      <c r="AH471" s="430" t="s">
        <v>2179</v>
      </c>
      <c r="AI471" s="429" t="s">
        <v>20</v>
      </c>
      <c r="AJ471" s="430" t="s">
        <v>1806</v>
      </c>
      <c r="AK471" s="429" t="s">
        <v>20</v>
      </c>
      <c r="AL471" s="430"/>
      <c r="AM471" s="429"/>
      <c r="AN471" s="1082"/>
      <c r="AO471" s="1082"/>
      <c r="AP471" s="430" t="s">
        <v>1736</v>
      </c>
      <c r="AQ471" s="429" t="s">
        <v>29</v>
      </c>
      <c r="AR471" s="430" t="s">
        <v>2161</v>
      </c>
      <c r="AS471" s="429" t="s">
        <v>20</v>
      </c>
      <c r="AT471" s="430"/>
      <c r="AU471" s="429"/>
      <c r="AV471" s="430" t="s">
        <v>2148</v>
      </c>
      <c r="AW471" s="429" t="s">
        <v>29</v>
      </c>
      <c r="AX471" s="1082"/>
      <c r="AY471" s="1082"/>
      <c r="AZ471" s="430" t="s">
        <v>2144</v>
      </c>
      <c r="BA471" s="429" t="s">
        <v>20</v>
      </c>
      <c r="BB471" s="430" t="s">
        <v>1089</v>
      </c>
      <c r="BC471" s="429" t="s">
        <v>29</v>
      </c>
      <c r="BD471" s="430" t="s">
        <v>1755</v>
      </c>
      <c r="BE471" s="429" t="s">
        <v>29</v>
      </c>
      <c r="BF471" s="430" t="s">
        <v>1035</v>
      </c>
      <c r="BG471" s="429" t="s">
        <v>20</v>
      </c>
      <c r="BH471" s="430" t="s">
        <v>1788</v>
      </c>
      <c r="BI471" s="429" t="s">
        <v>29</v>
      </c>
      <c r="BJ471" s="430" t="s">
        <v>1809</v>
      </c>
      <c r="BK471" s="429" t="s">
        <v>29</v>
      </c>
      <c r="BL471" s="430" t="s">
        <v>2090</v>
      </c>
      <c r="BM471" s="429" t="s">
        <v>20</v>
      </c>
      <c r="BN471" s="430"/>
      <c r="BO471" s="429"/>
      <c r="BP471" s="1082"/>
      <c r="BQ471" s="1082"/>
      <c r="BR471" s="430" t="s">
        <v>2031</v>
      </c>
      <c r="BS471" s="429" t="s">
        <v>20</v>
      </c>
      <c r="BT471" s="1082"/>
      <c r="BU471" s="1082"/>
      <c r="BV471" s="430" t="s">
        <v>1769</v>
      </c>
      <c r="BW471" s="429" t="s">
        <v>29</v>
      </c>
      <c r="BX471" s="430" t="s">
        <v>1752</v>
      </c>
      <c r="BY471" s="429" t="s">
        <v>29</v>
      </c>
      <c r="BZ471" s="430" t="s">
        <v>2121</v>
      </c>
      <c r="CA471" s="429" t="s">
        <v>29</v>
      </c>
      <c r="CB471" s="430">
        <v>0</v>
      </c>
      <c r="CC471" s="429">
        <v>0</v>
      </c>
      <c r="CD471" s="430">
        <v>0</v>
      </c>
      <c r="CE471" s="429">
        <v>0</v>
      </c>
      <c r="CF471" s="430" t="s">
        <v>2146</v>
      </c>
      <c r="CG471" s="429" t="s">
        <v>20</v>
      </c>
      <c r="CH471" s="430" t="s">
        <v>1494</v>
      </c>
      <c r="CI471" s="429" t="s">
        <v>20</v>
      </c>
      <c r="CJ471" s="1082"/>
      <c r="CK471" s="1082"/>
      <c r="CL471" s="430" t="s">
        <v>1567</v>
      </c>
      <c r="CM471" s="429" t="s">
        <v>29</v>
      </c>
      <c r="CN471" s="430" t="s">
        <v>2180</v>
      </c>
      <c r="CO471" s="429" t="s">
        <v>20</v>
      </c>
      <c r="CP471" s="1082"/>
      <c r="CQ471" s="1082"/>
      <c r="CR471" s="430"/>
      <c r="CS471" s="429"/>
      <c r="CT471" s="1082"/>
      <c r="CU471" s="1082"/>
      <c r="CV471" s="430" t="s">
        <v>2164</v>
      </c>
      <c r="CW471" s="429" t="s">
        <v>29</v>
      </c>
      <c r="CX471" s="430" t="s">
        <v>1587</v>
      </c>
      <c r="CY471" s="429" t="s">
        <v>29</v>
      </c>
      <c r="CZ471" s="430" t="s">
        <v>1534</v>
      </c>
      <c r="DA471" s="429" t="s">
        <v>20</v>
      </c>
      <c r="DB471" s="430" t="s">
        <v>1424</v>
      </c>
      <c r="DC471" s="429" t="s">
        <v>20</v>
      </c>
      <c r="DD471" s="430"/>
      <c r="DE471" s="429"/>
      <c r="DF471" s="430" t="s">
        <v>2025</v>
      </c>
      <c r="DG471" s="429" t="s">
        <v>29</v>
      </c>
      <c r="DH471" s="430"/>
      <c r="DI471" s="429"/>
      <c r="DJ471" s="430" t="s">
        <v>1537</v>
      </c>
      <c r="DK471" s="429" t="s">
        <v>29</v>
      </c>
      <c r="DL471" s="1082"/>
      <c r="DM471" s="1082"/>
      <c r="DN471" s="430"/>
      <c r="DO471" s="429"/>
      <c r="DP471" s="430" t="s">
        <v>1841</v>
      </c>
      <c r="DQ471" s="429" t="s">
        <v>20</v>
      </c>
      <c r="DR471" s="430"/>
      <c r="DS471" s="429"/>
      <c r="DT471" s="430" t="s">
        <v>2186</v>
      </c>
      <c r="DU471" s="429" t="s">
        <v>29</v>
      </c>
      <c r="DV471" s="430"/>
      <c r="DW471" s="429"/>
      <c r="DX471" s="1082"/>
      <c r="DY471" s="1082"/>
      <c r="DZ471" s="1688"/>
      <c r="EA471" s="1689"/>
      <c r="EB471" s="430" t="s">
        <v>1082</v>
      </c>
      <c r="EC471" s="429" t="s">
        <v>29</v>
      </c>
      <c r="ED471" s="1082"/>
      <c r="EE471" s="1082"/>
      <c r="EF471" s="1688"/>
      <c r="EG471" s="1689"/>
      <c r="EH471" s="1082"/>
      <c r="EI471" s="1082"/>
      <c r="EJ471" s="430" t="s">
        <v>2185</v>
      </c>
      <c r="EK471" s="429" t="s">
        <v>29</v>
      </c>
      <c r="EL471" s="1082"/>
      <c r="EM471" s="1082"/>
      <c r="EN471" s="430">
        <v>0</v>
      </c>
      <c r="EO471" s="429">
        <v>0</v>
      </c>
      <c r="EP471" s="430"/>
      <c r="EQ471" s="429"/>
      <c r="ER471" s="1082"/>
      <c r="ES471" s="1082"/>
      <c r="ET471" s="1082"/>
      <c r="EU471" s="1082"/>
      <c r="EV471" s="1082"/>
      <c r="EW471" s="1082"/>
      <c r="EX471" s="430" t="s">
        <v>2170</v>
      </c>
      <c r="EY471" s="429" t="s">
        <v>20</v>
      </c>
      <c r="EZ471" s="430"/>
      <c r="FA471" s="429"/>
      <c r="FB471" s="1082"/>
      <c r="FC471" s="1082"/>
      <c r="FD471" s="1688"/>
      <c r="FE471" s="1689"/>
      <c r="FF471" s="1688"/>
      <c r="FG471" s="1689"/>
      <c r="FH471" s="1688"/>
      <c r="FI471" s="1689"/>
      <c r="FJ471" s="1082"/>
      <c r="FK471" s="1082"/>
      <c r="FL471" s="1082"/>
      <c r="FM471" s="1082"/>
      <c r="FN471" s="1082"/>
      <c r="FO471" s="1082"/>
      <c r="FP471" s="1082"/>
      <c r="FQ471" s="1082"/>
      <c r="FR471" s="1082"/>
      <c r="FS471" s="1082"/>
      <c r="FT471" s="1082"/>
      <c r="FU471" s="1082"/>
      <c r="FV471" s="1082"/>
      <c r="FW471" s="1082"/>
      <c r="FX471" s="1082"/>
      <c r="FY471" s="1082"/>
      <c r="FZ471" s="1082"/>
      <c r="GA471" s="1082"/>
      <c r="GB471" s="1082"/>
      <c r="GC471" s="1082"/>
      <c r="GD471" s="1082"/>
      <c r="GE471" s="1082"/>
      <c r="GF471" s="1082"/>
      <c r="GG471" s="1082"/>
      <c r="GH471" s="1082"/>
      <c r="GI471" s="1082"/>
      <c r="GJ471" s="428"/>
      <c r="GK471" s="429"/>
      <c r="GL471" s="430"/>
      <c r="GM471" s="429"/>
    </row>
    <row r="472" spans="1:195" x14ac:dyDescent="0.15">
      <c r="A472" s="2864"/>
      <c r="B472" s="430" t="s">
        <v>1657</v>
      </c>
      <c r="C472" s="429" t="s">
        <v>29</v>
      </c>
      <c r="D472" s="430" t="s">
        <v>2025</v>
      </c>
      <c r="E472" s="429" t="s">
        <v>29</v>
      </c>
      <c r="F472" s="1082"/>
      <c r="G472" s="1082"/>
      <c r="H472" s="430" t="s">
        <v>2146</v>
      </c>
      <c r="I472" s="507" t="s">
        <v>864</v>
      </c>
      <c r="J472" s="430" t="s">
        <v>629</v>
      </c>
      <c r="K472" s="429" t="s">
        <v>29</v>
      </c>
      <c r="L472" s="430" t="s">
        <v>1741</v>
      </c>
      <c r="M472" s="429" t="s">
        <v>20</v>
      </c>
      <c r="N472" s="430" t="s">
        <v>1089</v>
      </c>
      <c r="O472" s="429" t="s">
        <v>29</v>
      </c>
      <c r="P472" s="430" t="s">
        <v>1029</v>
      </c>
      <c r="Q472" s="507" t="s">
        <v>2187</v>
      </c>
      <c r="R472" s="430" t="s">
        <v>1035</v>
      </c>
      <c r="S472" s="429" t="s">
        <v>29</v>
      </c>
      <c r="T472" s="430" t="s">
        <v>1746</v>
      </c>
      <c r="U472" s="429" t="s">
        <v>20</v>
      </c>
      <c r="V472" s="430" t="s">
        <v>2175</v>
      </c>
      <c r="W472" s="429" t="s">
        <v>29</v>
      </c>
      <c r="X472" s="430" t="s">
        <v>1779</v>
      </c>
      <c r="Y472" s="507" t="s">
        <v>659</v>
      </c>
      <c r="Z472" s="430" t="s">
        <v>1745</v>
      </c>
      <c r="AA472" s="429" t="s">
        <v>20</v>
      </c>
      <c r="AB472" s="430" t="s">
        <v>2131</v>
      </c>
      <c r="AC472" s="429" t="s">
        <v>29</v>
      </c>
      <c r="AD472" s="430">
        <v>0</v>
      </c>
      <c r="AE472" s="429">
        <v>0</v>
      </c>
      <c r="AF472" s="430" t="s">
        <v>941</v>
      </c>
      <c r="AG472" s="429" t="s">
        <v>29</v>
      </c>
      <c r="AH472" s="430" t="s">
        <v>2121</v>
      </c>
      <c r="AI472" s="429" t="s">
        <v>20</v>
      </c>
      <c r="AJ472" s="430" t="s">
        <v>1534</v>
      </c>
      <c r="AK472" s="429" t="s">
        <v>20</v>
      </c>
      <c r="AL472" s="430"/>
      <c r="AM472" s="429"/>
      <c r="AN472" s="1082"/>
      <c r="AO472" s="1082"/>
      <c r="AP472" s="430" t="s">
        <v>2176</v>
      </c>
      <c r="AQ472" s="429" t="s">
        <v>20</v>
      </c>
      <c r="AR472" s="430" t="s">
        <v>2179</v>
      </c>
      <c r="AS472" s="429" t="s">
        <v>20</v>
      </c>
      <c r="AT472" s="430"/>
      <c r="AU472" s="429"/>
      <c r="AV472" s="430" t="s">
        <v>2107</v>
      </c>
      <c r="AW472" s="429" t="s">
        <v>20</v>
      </c>
      <c r="AX472" s="1082"/>
      <c r="AY472" s="1082"/>
      <c r="AZ472" s="430" t="s">
        <v>1314</v>
      </c>
      <c r="BA472" s="429" t="s">
        <v>29</v>
      </c>
      <c r="BB472" s="430" t="s">
        <v>619</v>
      </c>
      <c r="BC472" s="429" t="s">
        <v>20</v>
      </c>
      <c r="BD472" s="430" t="s">
        <v>1788</v>
      </c>
      <c r="BE472" s="429" t="s">
        <v>29</v>
      </c>
      <c r="BF472" s="430" t="s">
        <v>2140</v>
      </c>
      <c r="BG472" s="429" t="s">
        <v>20</v>
      </c>
      <c r="BH472" s="430" t="s">
        <v>2141</v>
      </c>
      <c r="BI472" s="429" t="s">
        <v>20</v>
      </c>
      <c r="BJ472" s="430" t="s">
        <v>1428</v>
      </c>
      <c r="BK472" s="429" t="s">
        <v>20</v>
      </c>
      <c r="BL472" s="430" t="s">
        <v>2161</v>
      </c>
      <c r="BM472" s="429" t="s">
        <v>29</v>
      </c>
      <c r="BN472" s="430"/>
      <c r="BO472" s="429"/>
      <c r="BP472" s="1082"/>
      <c r="BQ472" s="1082"/>
      <c r="BR472" s="430" t="s">
        <v>1737</v>
      </c>
      <c r="BS472" s="429" t="s">
        <v>20</v>
      </c>
      <c r="BT472" s="1082"/>
      <c r="BU472" s="1082"/>
      <c r="BV472" s="430" t="s">
        <v>2148</v>
      </c>
      <c r="BW472" s="429" t="s">
        <v>29</v>
      </c>
      <c r="BX472" s="430" t="s">
        <v>1537</v>
      </c>
      <c r="BY472" s="429" t="s">
        <v>29</v>
      </c>
      <c r="BZ472" s="430" t="s">
        <v>1587</v>
      </c>
      <c r="CA472" s="429" t="s">
        <v>29</v>
      </c>
      <c r="CB472" s="430">
        <v>0</v>
      </c>
      <c r="CC472" s="429">
        <v>0</v>
      </c>
      <c r="CD472" s="430">
        <v>0</v>
      </c>
      <c r="CE472" s="429">
        <v>0</v>
      </c>
      <c r="CF472" s="430" t="s">
        <v>982</v>
      </c>
      <c r="CG472" s="429" t="s">
        <v>29</v>
      </c>
      <c r="CH472" s="430" t="s">
        <v>1757</v>
      </c>
      <c r="CI472" s="429" t="s">
        <v>20</v>
      </c>
      <c r="CJ472" s="1082"/>
      <c r="CK472" s="1082"/>
      <c r="CL472" s="430" t="s">
        <v>2185</v>
      </c>
      <c r="CM472" s="429" t="s">
        <v>20</v>
      </c>
      <c r="CN472" s="430" t="s">
        <v>2181</v>
      </c>
      <c r="CO472" s="429" t="s">
        <v>20</v>
      </c>
      <c r="CP472" s="1082"/>
      <c r="CQ472" s="1082"/>
      <c r="CR472" s="430"/>
      <c r="CS472" s="429"/>
      <c r="CT472" s="1082"/>
      <c r="CU472" s="1082"/>
      <c r="CV472" s="430" t="s">
        <v>1806</v>
      </c>
      <c r="CW472" s="429" t="s">
        <v>29</v>
      </c>
      <c r="CX472" s="430" t="s">
        <v>1841</v>
      </c>
      <c r="CY472" s="429" t="s">
        <v>29</v>
      </c>
      <c r="CZ472" s="430" t="s">
        <v>1082</v>
      </c>
      <c r="DA472" s="429" t="s">
        <v>29</v>
      </c>
      <c r="DB472" s="430" t="s">
        <v>2090</v>
      </c>
      <c r="DC472" s="429" t="s">
        <v>20</v>
      </c>
      <c r="DD472" s="430"/>
      <c r="DE472" s="429"/>
      <c r="DF472" s="430" t="s">
        <v>1736</v>
      </c>
      <c r="DG472" s="429" t="s">
        <v>29</v>
      </c>
      <c r="DH472" s="430"/>
      <c r="DI472" s="429"/>
      <c r="DJ472" s="430" t="s">
        <v>1424</v>
      </c>
      <c r="DK472" s="429" t="s">
        <v>29</v>
      </c>
      <c r="DL472" s="1082"/>
      <c r="DM472" s="1082"/>
      <c r="DN472" s="430"/>
      <c r="DO472" s="429"/>
      <c r="DP472" s="430" t="s">
        <v>1567</v>
      </c>
      <c r="DQ472" s="429" t="s">
        <v>29</v>
      </c>
      <c r="DR472" s="430"/>
      <c r="DS472" s="429"/>
      <c r="DT472" s="430">
        <v>0</v>
      </c>
      <c r="DU472" s="429">
        <v>0</v>
      </c>
      <c r="DV472" s="430"/>
      <c r="DW472" s="429"/>
      <c r="DX472" s="1082"/>
      <c r="DY472" s="1082"/>
      <c r="DZ472" s="1688"/>
      <c r="EA472" s="1689"/>
      <c r="EB472" s="430" t="s">
        <v>2185</v>
      </c>
      <c r="EC472" s="429" t="s">
        <v>598</v>
      </c>
      <c r="ED472" s="1082"/>
      <c r="EE472" s="1082"/>
      <c r="EF472" s="1688"/>
      <c r="EG472" s="1689"/>
      <c r="EH472" s="1082"/>
      <c r="EI472" s="1082"/>
      <c r="EJ472" s="430" t="s">
        <v>690</v>
      </c>
      <c r="EK472" s="429" t="s">
        <v>29</v>
      </c>
      <c r="EL472" s="1082"/>
      <c r="EM472" s="1082"/>
      <c r="EN472" s="430">
        <v>0</v>
      </c>
      <c r="EO472" s="429">
        <v>0</v>
      </c>
      <c r="EP472" s="430"/>
      <c r="EQ472" s="429"/>
      <c r="ER472" s="1082"/>
      <c r="ES472" s="1082"/>
      <c r="ET472" s="1082"/>
      <c r="EU472" s="1082"/>
      <c r="EV472" s="1082"/>
      <c r="EW472" s="1082"/>
      <c r="EX472" s="430" t="s">
        <v>2135</v>
      </c>
      <c r="EY472" s="429" t="s">
        <v>29</v>
      </c>
      <c r="EZ472" s="430"/>
      <c r="FA472" s="429"/>
      <c r="FB472" s="1082"/>
      <c r="FC472" s="1082"/>
      <c r="FD472" s="1688"/>
      <c r="FE472" s="1689"/>
      <c r="FF472" s="1688"/>
      <c r="FG472" s="1689"/>
      <c r="FH472" s="1688"/>
      <c r="FI472" s="1689"/>
      <c r="FJ472" s="1082"/>
      <c r="FK472" s="1082"/>
      <c r="FL472" s="1082"/>
      <c r="FM472" s="1082"/>
      <c r="FN472" s="1082"/>
      <c r="FO472" s="1082"/>
      <c r="FP472" s="1082"/>
      <c r="FQ472" s="1082"/>
      <c r="FR472" s="1082"/>
      <c r="FS472" s="1082"/>
      <c r="FT472" s="1082"/>
      <c r="FU472" s="1082"/>
      <c r="FV472" s="1082"/>
      <c r="FW472" s="1082"/>
      <c r="FX472" s="1082"/>
      <c r="FY472" s="1082"/>
      <c r="FZ472" s="1082"/>
      <c r="GA472" s="1082"/>
      <c r="GB472" s="1082"/>
      <c r="GC472" s="1082"/>
      <c r="GD472" s="1082"/>
      <c r="GE472" s="1082"/>
      <c r="GF472" s="1082"/>
      <c r="GG472" s="1082"/>
      <c r="GH472" s="1082"/>
      <c r="GI472" s="1082"/>
      <c r="GJ472" s="428"/>
      <c r="GK472" s="429"/>
      <c r="GL472" s="430"/>
      <c r="GM472" s="429"/>
    </row>
    <row r="473" spans="1:195" x14ac:dyDescent="0.15">
      <c r="A473" s="2865"/>
      <c r="B473" s="425">
        <v>0</v>
      </c>
      <c r="C473" s="426">
        <v>0</v>
      </c>
      <c r="D473" s="425">
        <v>0</v>
      </c>
      <c r="E473" s="426">
        <v>0</v>
      </c>
      <c r="F473" s="1083"/>
      <c r="G473" s="1083"/>
      <c r="H473" s="425">
        <v>0</v>
      </c>
      <c r="I473" s="426">
        <v>0</v>
      </c>
      <c r="J473" s="425">
        <v>0</v>
      </c>
      <c r="K473" s="426">
        <v>0</v>
      </c>
      <c r="L473" s="425">
        <v>0</v>
      </c>
      <c r="M473" s="426">
        <v>0</v>
      </c>
      <c r="N473" s="425">
        <v>0</v>
      </c>
      <c r="O473" s="426">
        <v>0</v>
      </c>
      <c r="P473" s="425">
        <v>0</v>
      </c>
      <c r="Q473" s="426">
        <v>0</v>
      </c>
      <c r="R473" s="425">
        <v>0</v>
      </c>
      <c r="S473" s="426">
        <v>0</v>
      </c>
      <c r="T473" s="425">
        <v>0</v>
      </c>
      <c r="U473" s="426">
        <v>0</v>
      </c>
      <c r="V473" s="425">
        <v>0</v>
      </c>
      <c r="W473" s="426">
        <v>0</v>
      </c>
      <c r="X473" s="425">
        <v>0</v>
      </c>
      <c r="Y473" s="426">
        <v>0</v>
      </c>
      <c r="Z473" s="425">
        <v>0</v>
      </c>
      <c r="AA473" s="426">
        <v>0</v>
      </c>
      <c r="AB473" s="425">
        <v>0</v>
      </c>
      <c r="AC473" s="426">
        <v>0</v>
      </c>
      <c r="AD473" s="425">
        <v>0</v>
      </c>
      <c r="AE473" s="426">
        <v>0</v>
      </c>
      <c r="AF473" s="425">
        <v>0</v>
      </c>
      <c r="AG473" s="426">
        <v>0</v>
      </c>
      <c r="AH473" s="425">
        <v>0</v>
      </c>
      <c r="AI473" s="426">
        <v>0</v>
      </c>
      <c r="AJ473" s="425">
        <v>0</v>
      </c>
      <c r="AK473" s="426">
        <v>0</v>
      </c>
      <c r="AL473" s="425"/>
      <c r="AM473" s="426"/>
      <c r="AN473" s="1083"/>
      <c r="AO473" s="1083"/>
      <c r="AP473" s="425">
        <v>0</v>
      </c>
      <c r="AQ473" s="426">
        <v>0</v>
      </c>
      <c r="AR473" s="425">
        <v>0</v>
      </c>
      <c r="AS473" s="426">
        <v>0</v>
      </c>
      <c r="AT473" s="425"/>
      <c r="AU473" s="426"/>
      <c r="AV473" s="425">
        <v>0</v>
      </c>
      <c r="AW473" s="426">
        <v>0</v>
      </c>
      <c r="AX473" s="1083"/>
      <c r="AY473" s="1083"/>
      <c r="AZ473" s="425">
        <v>0</v>
      </c>
      <c r="BA473" s="426">
        <v>0</v>
      </c>
      <c r="BB473" s="425">
        <v>0</v>
      </c>
      <c r="BC473" s="426">
        <v>0</v>
      </c>
      <c r="BD473" s="425">
        <v>0</v>
      </c>
      <c r="BE473" s="426">
        <v>0</v>
      </c>
      <c r="BF473" s="425">
        <v>0</v>
      </c>
      <c r="BG473" s="426">
        <v>0</v>
      </c>
      <c r="BH473" s="425">
        <v>0</v>
      </c>
      <c r="BI473" s="426">
        <v>0</v>
      </c>
      <c r="BJ473" s="425">
        <v>0</v>
      </c>
      <c r="BK473" s="426">
        <v>0</v>
      </c>
      <c r="BL473" s="425">
        <v>0</v>
      </c>
      <c r="BM473" s="426">
        <v>0</v>
      </c>
      <c r="BN473" s="425"/>
      <c r="BO473" s="426"/>
      <c r="BP473" s="1083"/>
      <c r="BQ473" s="1083"/>
      <c r="BR473" s="425">
        <v>0</v>
      </c>
      <c r="BS473" s="426">
        <v>0</v>
      </c>
      <c r="BT473" s="1083"/>
      <c r="BU473" s="1083"/>
      <c r="BV473" s="425">
        <v>0</v>
      </c>
      <c r="BW473" s="426">
        <v>0</v>
      </c>
      <c r="BX473" s="425">
        <v>0</v>
      </c>
      <c r="BY473" s="426">
        <v>0</v>
      </c>
      <c r="BZ473" s="425">
        <v>0</v>
      </c>
      <c r="CA473" s="426">
        <v>0</v>
      </c>
      <c r="CB473" s="425">
        <v>0</v>
      </c>
      <c r="CC473" s="426">
        <v>0</v>
      </c>
      <c r="CD473" s="425">
        <v>0</v>
      </c>
      <c r="CE473" s="426">
        <v>0</v>
      </c>
      <c r="CF473" s="425">
        <v>0</v>
      </c>
      <c r="CG473" s="426">
        <v>0</v>
      </c>
      <c r="CH473" s="425">
        <v>0</v>
      </c>
      <c r="CI473" s="426">
        <v>0</v>
      </c>
      <c r="CJ473" s="1083"/>
      <c r="CK473" s="1083"/>
      <c r="CL473" s="425" t="s">
        <v>1841</v>
      </c>
      <c r="CM473" s="426" t="s">
        <v>29</v>
      </c>
      <c r="CN473" s="425">
        <v>0</v>
      </c>
      <c r="CO473" s="426">
        <v>0</v>
      </c>
      <c r="CP473" s="1083"/>
      <c r="CQ473" s="1083"/>
      <c r="CR473" s="425"/>
      <c r="CS473" s="426"/>
      <c r="CT473" s="1083"/>
      <c r="CU473" s="1083"/>
      <c r="CV473" s="425">
        <v>0</v>
      </c>
      <c r="CW473" s="426">
        <v>0</v>
      </c>
      <c r="CX473" s="425">
        <v>0</v>
      </c>
      <c r="CY473" s="426">
        <v>0</v>
      </c>
      <c r="CZ473" s="425">
        <v>0</v>
      </c>
      <c r="DA473" s="426">
        <v>0</v>
      </c>
      <c r="DB473" s="425">
        <v>0</v>
      </c>
      <c r="DC473" s="426">
        <v>0</v>
      </c>
      <c r="DD473" s="425"/>
      <c r="DE473" s="426"/>
      <c r="DF473" s="425">
        <v>0</v>
      </c>
      <c r="DG473" s="426">
        <v>0</v>
      </c>
      <c r="DH473" s="425"/>
      <c r="DI473" s="426"/>
      <c r="DJ473" s="425">
        <v>0</v>
      </c>
      <c r="DK473" s="426">
        <v>0</v>
      </c>
      <c r="DL473" s="1083"/>
      <c r="DM473" s="1083"/>
      <c r="DN473" s="425"/>
      <c r="DO473" s="426"/>
      <c r="DP473" s="425">
        <v>0</v>
      </c>
      <c r="DQ473" s="426">
        <v>0</v>
      </c>
      <c r="DR473" s="425"/>
      <c r="DS473" s="426"/>
      <c r="DT473" s="425">
        <v>0</v>
      </c>
      <c r="DU473" s="426">
        <v>0</v>
      </c>
      <c r="DV473" s="425"/>
      <c r="DW473" s="426"/>
      <c r="DX473" s="1083"/>
      <c r="DY473" s="1083"/>
      <c r="DZ473" s="1690"/>
      <c r="EA473" s="1691"/>
      <c r="EB473" s="425">
        <v>0</v>
      </c>
      <c r="EC473" s="426">
        <v>0</v>
      </c>
      <c r="ED473" s="1083"/>
      <c r="EE473" s="1083"/>
      <c r="EF473" s="1690"/>
      <c r="EG473" s="1691"/>
      <c r="EH473" s="1083"/>
      <c r="EI473" s="1083"/>
      <c r="EJ473" s="425">
        <v>0</v>
      </c>
      <c r="EK473" s="426">
        <v>0</v>
      </c>
      <c r="EL473" s="1083"/>
      <c r="EM473" s="1083"/>
      <c r="EN473" s="425">
        <v>0</v>
      </c>
      <c r="EO473" s="426">
        <v>0</v>
      </c>
      <c r="EP473" s="425"/>
      <c r="EQ473" s="426"/>
      <c r="ER473" s="1083"/>
      <c r="ES473" s="1083"/>
      <c r="ET473" s="1083"/>
      <c r="EU473" s="1083"/>
      <c r="EV473" s="1083"/>
      <c r="EW473" s="1083"/>
      <c r="EX473" s="425" t="s">
        <v>1647</v>
      </c>
      <c r="EY473" s="426" t="s">
        <v>20</v>
      </c>
      <c r="EZ473" s="425"/>
      <c r="FA473" s="426"/>
      <c r="FB473" s="1083"/>
      <c r="FC473" s="1083"/>
      <c r="FD473" s="1690"/>
      <c r="FE473" s="1691"/>
      <c r="FF473" s="1690"/>
      <c r="FG473" s="1691"/>
      <c r="FH473" s="1690"/>
      <c r="FI473" s="1691"/>
      <c r="FJ473" s="1083"/>
      <c r="FK473" s="1083"/>
      <c r="FL473" s="1083"/>
      <c r="FM473" s="1083"/>
      <c r="FN473" s="1083"/>
      <c r="FO473" s="1083"/>
      <c r="FP473" s="1083"/>
      <c r="FQ473" s="1083"/>
      <c r="FR473" s="1083"/>
      <c r="FS473" s="1083"/>
      <c r="FT473" s="1083"/>
      <c r="FU473" s="1083"/>
      <c r="FV473" s="1083"/>
      <c r="FW473" s="1083"/>
      <c r="FX473" s="1083"/>
      <c r="FY473" s="1083"/>
      <c r="FZ473" s="1083"/>
      <c r="GA473" s="1083"/>
      <c r="GB473" s="1083"/>
      <c r="GC473" s="1083"/>
      <c r="GD473" s="1083"/>
      <c r="GE473" s="1083"/>
      <c r="GF473" s="1083"/>
      <c r="GG473" s="1083"/>
      <c r="GH473" s="1083"/>
      <c r="GI473" s="1083"/>
      <c r="GJ473" s="447"/>
      <c r="GK473" s="426"/>
      <c r="GL473" s="425"/>
      <c r="GM473" s="426"/>
    </row>
    <row r="474" spans="1:195" x14ac:dyDescent="0.15">
      <c r="A474" s="2863">
        <v>45375</v>
      </c>
      <c r="B474" s="1297" t="s">
        <v>2104</v>
      </c>
      <c r="C474" s="1298" t="s">
        <v>29</v>
      </c>
      <c r="D474" s="1297" t="s">
        <v>1073</v>
      </c>
      <c r="E474" s="1298" t="s">
        <v>20</v>
      </c>
      <c r="F474" s="1505"/>
      <c r="G474" s="1505"/>
      <c r="H474" s="1297" t="s">
        <v>2105</v>
      </c>
      <c r="I474" s="1298" t="s">
        <v>29</v>
      </c>
      <c r="J474" s="1297" t="s">
        <v>5</v>
      </c>
      <c r="K474" s="1298">
        <v>0</v>
      </c>
      <c r="L474" s="1297" t="s">
        <v>1839</v>
      </c>
      <c r="M474" s="1298" t="s">
        <v>20</v>
      </c>
      <c r="N474" s="1297" t="s">
        <v>1656</v>
      </c>
      <c r="O474" s="1298" t="s">
        <v>29</v>
      </c>
      <c r="P474" s="1297" t="s">
        <v>5</v>
      </c>
      <c r="Q474" s="1298">
        <v>0</v>
      </c>
      <c r="R474" s="1297" t="s">
        <v>1717</v>
      </c>
      <c r="S474" s="1298" t="s">
        <v>20</v>
      </c>
      <c r="T474" s="1297" t="s">
        <v>2140</v>
      </c>
      <c r="U474" s="1298" t="s">
        <v>29</v>
      </c>
      <c r="V474" s="1297" t="s">
        <v>2025</v>
      </c>
      <c r="W474" s="1298" t="s">
        <v>29</v>
      </c>
      <c r="X474" s="1297" t="s">
        <v>1737</v>
      </c>
      <c r="Y474" s="1298" t="s">
        <v>20</v>
      </c>
      <c r="Z474" s="1297" t="s">
        <v>2132</v>
      </c>
      <c r="AA474" s="1298" t="s">
        <v>20</v>
      </c>
      <c r="AB474" s="1297" t="s">
        <v>1428</v>
      </c>
      <c r="AC474" s="1298" t="s">
        <v>29</v>
      </c>
      <c r="AD474" s="1297" t="s">
        <v>1736</v>
      </c>
      <c r="AE474" s="1298" t="s">
        <v>20</v>
      </c>
      <c r="AF474" s="1297" t="s">
        <v>2146</v>
      </c>
      <c r="AG474" s="1298" t="s">
        <v>20</v>
      </c>
      <c r="AH474" s="1297" t="s">
        <v>1745</v>
      </c>
      <c r="AI474" s="1298" t="s">
        <v>20</v>
      </c>
      <c r="AJ474" s="1297" t="s">
        <v>1035</v>
      </c>
      <c r="AK474" s="1298" t="s">
        <v>20</v>
      </c>
      <c r="AL474" s="1297"/>
      <c r="AM474" s="1298"/>
      <c r="AN474" s="1505"/>
      <c r="AO474" s="1505"/>
      <c r="AP474" s="1297" t="s">
        <v>1769</v>
      </c>
      <c r="AQ474" s="1298" t="s">
        <v>29</v>
      </c>
      <c r="AR474" s="1297" t="s">
        <v>2162</v>
      </c>
      <c r="AS474" s="1298" t="s">
        <v>29</v>
      </c>
      <c r="AT474" s="1297"/>
      <c r="AU474" s="1298"/>
      <c r="AV474" s="1297" t="s">
        <v>2176</v>
      </c>
      <c r="AW474" s="1298" t="s">
        <v>29</v>
      </c>
      <c r="AX474" s="1505"/>
      <c r="AY474" s="1505"/>
      <c r="AZ474" s="1297" t="s">
        <v>2192</v>
      </c>
      <c r="BA474" s="1298" t="s">
        <v>20</v>
      </c>
      <c r="BB474" s="1297" t="s">
        <v>2174</v>
      </c>
      <c r="BC474" s="1298" t="s">
        <v>20</v>
      </c>
      <c r="BD474" s="1297" t="s">
        <v>1089</v>
      </c>
      <c r="BE474" s="1298" t="s">
        <v>20</v>
      </c>
      <c r="BF474" s="1297" t="s">
        <v>2144</v>
      </c>
      <c r="BG474" s="1298" t="s">
        <v>29</v>
      </c>
      <c r="BH474" s="1297" t="s">
        <v>2148</v>
      </c>
      <c r="BI474" s="1298" t="s">
        <v>29</v>
      </c>
      <c r="BJ474" s="1297" t="s">
        <v>1788</v>
      </c>
      <c r="BK474" s="1298" t="s">
        <v>20</v>
      </c>
      <c r="BL474" s="1297" t="s">
        <v>1806</v>
      </c>
      <c r="BM474" s="1298" t="s">
        <v>20</v>
      </c>
      <c r="BN474" s="1297"/>
      <c r="BO474" s="1298"/>
      <c r="BP474" s="1505"/>
      <c r="BQ474" s="1505"/>
      <c r="BR474" s="1297" t="s">
        <v>2181</v>
      </c>
      <c r="BS474" s="1298" t="s">
        <v>29</v>
      </c>
      <c r="BT474" s="1505"/>
      <c r="BU474" s="1505"/>
      <c r="BV474" s="1297" t="s">
        <v>1848</v>
      </c>
      <c r="BW474" s="1298" t="s">
        <v>29</v>
      </c>
      <c r="BX474" s="1297" t="s">
        <v>2196</v>
      </c>
      <c r="BY474" s="1298" t="s">
        <v>29</v>
      </c>
      <c r="BZ474" s="1297" t="s">
        <v>2198</v>
      </c>
      <c r="CA474" s="1298" t="s">
        <v>20</v>
      </c>
      <c r="CB474" s="1297" t="s">
        <v>5</v>
      </c>
      <c r="CC474" s="1298">
        <v>0</v>
      </c>
      <c r="CD474" s="1297" t="s">
        <v>683</v>
      </c>
      <c r="CE474" s="1298">
        <v>0</v>
      </c>
      <c r="CF474" s="1297" t="s">
        <v>5</v>
      </c>
      <c r="CG474" s="1298">
        <v>0</v>
      </c>
      <c r="CH474" s="1297" t="s">
        <v>2179</v>
      </c>
      <c r="CI474" s="1298" t="s">
        <v>20</v>
      </c>
      <c r="CJ474" s="1505"/>
      <c r="CK474" s="1505"/>
      <c r="CL474" s="1297" t="s">
        <v>629</v>
      </c>
      <c r="CM474" s="1298" t="s">
        <v>29</v>
      </c>
      <c r="CN474" s="1297" t="s">
        <v>2107</v>
      </c>
      <c r="CO474" s="1298" t="s">
        <v>20</v>
      </c>
      <c r="CP474" s="1505"/>
      <c r="CQ474" s="1505"/>
      <c r="CR474" s="1297"/>
      <c r="CS474" s="1298"/>
      <c r="CT474" s="1505"/>
      <c r="CU474" s="1505"/>
      <c r="CV474" s="1297" t="s">
        <v>1567</v>
      </c>
      <c r="CW474" s="1298" t="s">
        <v>598</v>
      </c>
      <c r="CX474" s="1297" t="s">
        <v>5</v>
      </c>
      <c r="CY474" s="1298">
        <v>0</v>
      </c>
      <c r="CZ474" s="1297" t="s">
        <v>2161</v>
      </c>
      <c r="DA474" s="1298" t="s">
        <v>20</v>
      </c>
      <c r="DB474" s="1297" t="s">
        <v>2135</v>
      </c>
      <c r="DC474" s="1298" t="s">
        <v>20</v>
      </c>
      <c r="DD474" s="1297"/>
      <c r="DE474" s="1298"/>
      <c r="DF474" s="1297" t="s">
        <v>1587</v>
      </c>
      <c r="DG474" s="1298" t="s">
        <v>29</v>
      </c>
      <c r="DH474" s="1297"/>
      <c r="DI474" s="1298"/>
      <c r="DJ474" s="1297" t="s">
        <v>5</v>
      </c>
      <c r="DK474" s="1298">
        <v>0</v>
      </c>
      <c r="DL474" s="1505"/>
      <c r="DM474" s="1505"/>
      <c r="DN474" s="1297"/>
      <c r="DO474" s="1298"/>
      <c r="DP474" s="1297" t="s">
        <v>1537</v>
      </c>
      <c r="DQ474" s="1298" t="s">
        <v>20</v>
      </c>
      <c r="DR474" s="1297"/>
      <c r="DS474" s="1298"/>
      <c r="DT474" s="1297" t="s">
        <v>683</v>
      </c>
      <c r="DU474" s="1298">
        <v>0</v>
      </c>
      <c r="DV474" s="1297"/>
      <c r="DW474" s="1298"/>
      <c r="DX474" s="1505"/>
      <c r="DY474" s="1505"/>
      <c r="DZ474" s="1694"/>
      <c r="EA474" s="1695"/>
      <c r="EB474" s="1297" t="s">
        <v>2092</v>
      </c>
      <c r="EC474" s="1298" t="s">
        <v>29</v>
      </c>
      <c r="ED474" s="1505"/>
      <c r="EE474" s="1505"/>
      <c r="EF474" s="1694"/>
      <c r="EG474" s="1695"/>
      <c r="EH474" s="1505"/>
      <c r="EI474" s="1505"/>
      <c r="EJ474" s="1297">
        <v>0</v>
      </c>
      <c r="EK474" s="1298">
        <v>0</v>
      </c>
      <c r="EL474" s="1505"/>
      <c r="EM474" s="1505"/>
      <c r="EN474" s="1297" t="s">
        <v>683</v>
      </c>
      <c r="EO474" s="1298">
        <v>0</v>
      </c>
      <c r="EP474" s="1297"/>
      <c r="EQ474" s="1298"/>
      <c r="ER474" s="1505"/>
      <c r="ES474" s="1505"/>
      <c r="ET474" s="1505"/>
      <c r="EU474" s="1505"/>
      <c r="EV474" s="1505"/>
      <c r="EW474" s="1505"/>
      <c r="EX474" s="1297" t="s">
        <v>1711</v>
      </c>
      <c r="EY474" s="1298" t="s">
        <v>29</v>
      </c>
      <c r="EZ474" s="1297" t="s">
        <v>1757</v>
      </c>
      <c r="FA474" s="1298" t="s">
        <v>29</v>
      </c>
      <c r="FB474" s="1505"/>
      <c r="FC474" s="1505"/>
      <c r="FD474" s="1694"/>
      <c r="FE474" s="1695"/>
      <c r="FF474" s="1694"/>
      <c r="FG474" s="1695"/>
      <c r="FH474" s="1694"/>
      <c r="FI474" s="1695"/>
      <c r="FJ474" s="1505"/>
      <c r="FK474" s="1505"/>
      <c r="FL474" s="1505"/>
      <c r="FM474" s="1505"/>
      <c r="FN474" s="1505"/>
      <c r="FO474" s="1505"/>
      <c r="FP474" s="1505"/>
      <c r="FQ474" s="1505"/>
      <c r="FR474" s="1505"/>
      <c r="FS474" s="1505"/>
      <c r="FT474" s="1505"/>
      <c r="FU474" s="1505"/>
      <c r="FV474" s="1505"/>
      <c r="FW474" s="1505"/>
      <c r="FX474" s="1505"/>
      <c r="FY474" s="1505"/>
      <c r="FZ474" s="1505"/>
      <c r="GA474" s="1505"/>
      <c r="GB474" s="1505"/>
      <c r="GC474" s="1505"/>
      <c r="GD474" s="1505"/>
      <c r="GE474" s="1505"/>
      <c r="GF474" s="1505"/>
      <c r="GG474" s="1505"/>
      <c r="GH474" s="1505"/>
      <c r="GI474" s="1505"/>
      <c r="GJ474" s="1297"/>
      <c r="GK474" s="1298"/>
      <c r="GL474" s="1297"/>
      <c r="GM474" s="1298"/>
    </row>
    <row r="475" spans="1:195" x14ac:dyDescent="0.15">
      <c r="A475" s="2864"/>
      <c r="B475" s="1299" t="s">
        <v>1035</v>
      </c>
      <c r="C475" s="1300" t="s">
        <v>20</v>
      </c>
      <c r="D475" s="1299" t="s">
        <v>1534</v>
      </c>
      <c r="E475" s="496" t="s">
        <v>763</v>
      </c>
      <c r="F475" s="1263"/>
      <c r="G475" s="1263"/>
      <c r="H475" s="1299" t="s">
        <v>1379</v>
      </c>
      <c r="I475" s="1300" t="s">
        <v>29</v>
      </c>
      <c r="J475" s="1299">
        <v>0</v>
      </c>
      <c r="K475" s="1300">
        <v>0</v>
      </c>
      <c r="L475" s="1299" t="s">
        <v>2076</v>
      </c>
      <c r="M475" s="1300" t="s">
        <v>29</v>
      </c>
      <c r="N475" s="1299" t="s">
        <v>2131</v>
      </c>
      <c r="O475" s="1300" t="s">
        <v>20</v>
      </c>
      <c r="P475" s="1299">
        <v>0</v>
      </c>
      <c r="Q475" s="1300">
        <v>0</v>
      </c>
      <c r="R475" s="1299" t="s">
        <v>1656</v>
      </c>
      <c r="S475" s="1300" t="s">
        <v>20</v>
      </c>
      <c r="T475" s="1299" t="s">
        <v>1073</v>
      </c>
      <c r="U475" s="1300" t="s">
        <v>29</v>
      </c>
      <c r="V475" s="1299" t="s">
        <v>1537</v>
      </c>
      <c r="W475" s="1300" t="s">
        <v>20</v>
      </c>
      <c r="X475" s="1299" t="s">
        <v>2161</v>
      </c>
      <c r="Y475" s="1300" t="s">
        <v>20</v>
      </c>
      <c r="Z475" s="1299" t="s">
        <v>1062</v>
      </c>
      <c r="AA475" s="1300" t="s">
        <v>29</v>
      </c>
      <c r="AB475" s="1299" t="s">
        <v>2132</v>
      </c>
      <c r="AC475" s="1300" t="s">
        <v>20</v>
      </c>
      <c r="AD475" s="1299" t="s">
        <v>1752</v>
      </c>
      <c r="AE475" s="1300" t="s">
        <v>29</v>
      </c>
      <c r="AF475" s="1299" t="s">
        <v>1428</v>
      </c>
      <c r="AG475" s="1300" t="s">
        <v>29</v>
      </c>
      <c r="AH475" s="1299" t="s">
        <v>2140</v>
      </c>
      <c r="AI475" s="1300" t="s">
        <v>20</v>
      </c>
      <c r="AJ475" s="1299" t="s">
        <v>639</v>
      </c>
      <c r="AK475" s="1300" t="s">
        <v>29</v>
      </c>
      <c r="AL475" s="1299"/>
      <c r="AM475" s="1300"/>
      <c r="AN475" s="1506"/>
      <c r="AO475" s="1506"/>
      <c r="AP475" s="1299" t="s">
        <v>2196</v>
      </c>
      <c r="AQ475" s="1300" t="s">
        <v>29</v>
      </c>
      <c r="AR475" s="1299" t="s">
        <v>720</v>
      </c>
      <c r="AS475" s="1300" t="s">
        <v>29</v>
      </c>
      <c r="AT475" s="1299"/>
      <c r="AU475" s="1300"/>
      <c r="AV475" s="1299" t="s">
        <v>1848</v>
      </c>
      <c r="AW475" s="1300" t="s">
        <v>29</v>
      </c>
      <c r="AX475" s="1506"/>
      <c r="AY475" s="1506"/>
      <c r="AZ475" s="1299" t="s">
        <v>2193</v>
      </c>
      <c r="BA475" s="1300" t="s">
        <v>29</v>
      </c>
      <c r="BB475" s="1299" t="s">
        <v>1788</v>
      </c>
      <c r="BC475" s="1300" t="s">
        <v>20</v>
      </c>
      <c r="BD475" s="1299" t="s">
        <v>2025</v>
      </c>
      <c r="BE475" s="1300" t="s">
        <v>29</v>
      </c>
      <c r="BF475" s="1299" t="s">
        <v>2163</v>
      </c>
      <c r="BG475" s="1300" t="s">
        <v>29</v>
      </c>
      <c r="BH475" s="1299" t="s">
        <v>2070</v>
      </c>
      <c r="BI475" s="1300" t="s">
        <v>29</v>
      </c>
      <c r="BJ475" s="1299" t="s">
        <v>1741</v>
      </c>
      <c r="BK475" s="1300" t="s">
        <v>29</v>
      </c>
      <c r="BL475" s="1299" t="s">
        <v>2107</v>
      </c>
      <c r="BM475" s="1300" t="s">
        <v>29</v>
      </c>
      <c r="BN475" s="1299"/>
      <c r="BO475" s="1300"/>
      <c r="BP475" s="1506"/>
      <c r="BQ475" s="1506"/>
      <c r="BR475" s="1299" t="s">
        <v>1745</v>
      </c>
      <c r="BS475" s="1300" t="s">
        <v>29</v>
      </c>
      <c r="BT475" s="1506"/>
      <c r="BU475" s="1506"/>
      <c r="BV475" s="1299" t="s">
        <v>2121</v>
      </c>
      <c r="BW475" s="1300" t="s">
        <v>598</v>
      </c>
      <c r="BX475" s="1299" t="s">
        <v>2176</v>
      </c>
      <c r="BY475" s="1300" t="s">
        <v>29</v>
      </c>
      <c r="BZ475" s="1299" t="s">
        <v>2185</v>
      </c>
      <c r="CA475" s="1300" t="s">
        <v>20</v>
      </c>
      <c r="CB475" s="1299">
        <v>0</v>
      </c>
      <c r="CC475" s="1300">
        <v>0</v>
      </c>
      <c r="CD475" s="1299">
        <v>0</v>
      </c>
      <c r="CE475" s="1300">
        <v>0</v>
      </c>
      <c r="CF475" s="1299">
        <v>0</v>
      </c>
      <c r="CG475" s="1300">
        <v>0</v>
      </c>
      <c r="CH475" s="1299" t="s">
        <v>1769</v>
      </c>
      <c r="CI475" s="1300" t="s">
        <v>20</v>
      </c>
      <c r="CJ475" s="1506"/>
      <c r="CK475" s="1506"/>
      <c r="CL475" s="1299" t="s">
        <v>1645</v>
      </c>
      <c r="CM475" s="1300" t="s">
        <v>20</v>
      </c>
      <c r="CN475" s="1299" t="s">
        <v>2198</v>
      </c>
      <c r="CO475" s="1300" t="s">
        <v>20</v>
      </c>
      <c r="CP475" s="1506"/>
      <c r="CQ475" s="1506"/>
      <c r="CR475" s="1299"/>
      <c r="CS475" s="1300"/>
      <c r="CT475" s="1506"/>
      <c r="CU475" s="1506"/>
      <c r="CV475" s="1299" t="s">
        <v>2176</v>
      </c>
      <c r="CW475" s="1300" t="s">
        <v>20</v>
      </c>
      <c r="CX475" s="1299">
        <v>0</v>
      </c>
      <c r="CY475" s="1300">
        <v>0</v>
      </c>
      <c r="CZ475" s="1299" t="s">
        <v>1587</v>
      </c>
      <c r="DA475" s="1300" t="s">
        <v>29</v>
      </c>
      <c r="DB475" s="1299" t="s">
        <v>2179</v>
      </c>
      <c r="DC475" s="1300" t="s">
        <v>20</v>
      </c>
      <c r="DD475" s="1299"/>
      <c r="DE475" s="1300"/>
      <c r="DF475" s="1299" t="s">
        <v>629</v>
      </c>
      <c r="DG475" s="1300" t="s">
        <v>29</v>
      </c>
      <c r="DH475" s="1299"/>
      <c r="DI475" s="1300"/>
      <c r="DJ475" s="1299">
        <v>0</v>
      </c>
      <c r="DK475" s="1300">
        <v>0</v>
      </c>
      <c r="DL475" s="1506"/>
      <c r="DM475" s="1506"/>
      <c r="DN475" s="1299"/>
      <c r="DO475" s="1300"/>
      <c r="DP475" s="1299" t="s">
        <v>1424</v>
      </c>
      <c r="DQ475" s="1300" t="s">
        <v>20</v>
      </c>
      <c r="DR475" s="1299"/>
      <c r="DS475" s="1300"/>
      <c r="DT475" s="1299">
        <v>0</v>
      </c>
      <c r="DU475" s="1300">
        <v>0</v>
      </c>
      <c r="DV475" s="1299"/>
      <c r="DW475" s="1300"/>
      <c r="DX475" s="1506"/>
      <c r="DY475" s="1506"/>
      <c r="DZ475" s="1696"/>
      <c r="EA475" s="1697"/>
      <c r="EB475" s="1299" t="s">
        <v>1711</v>
      </c>
      <c r="EC475" s="1300" t="s">
        <v>29</v>
      </c>
      <c r="ED475" s="1506"/>
      <c r="EE475" s="1506"/>
      <c r="EF475" s="1696"/>
      <c r="EG475" s="1697"/>
      <c r="EH475" s="1506"/>
      <c r="EI475" s="1506"/>
      <c r="EJ475" s="1299" t="s">
        <v>2092</v>
      </c>
      <c r="EK475" s="1300" t="s">
        <v>20</v>
      </c>
      <c r="EL475" s="1506"/>
      <c r="EM475" s="1506"/>
      <c r="EN475" s="1299">
        <v>0</v>
      </c>
      <c r="EO475" s="1300">
        <v>0</v>
      </c>
      <c r="EP475" s="1299"/>
      <c r="EQ475" s="1300"/>
      <c r="ER475" s="1506"/>
      <c r="ES475" s="1506"/>
      <c r="ET475" s="1506"/>
      <c r="EU475" s="1506"/>
      <c r="EV475" s="1506"/>
      <c r="EW475" s="1506"/>
      <c r="EX475" s="1299" t="s">
        <v>1757</v>
      </c>
      <c r="EY475" s="1300" t="s">
        <v>29</v>
      </c>
      <c r="EZ475" s="1299" t="s">
        <v>1567</v>
      </c>
      <c r="FA475" s="1300" t="s">
        <v>29</v>
      </c>
      <c r="FB475" s="1506"/>
      <c r="FC475" s="1506"/>
      <c r="FD475" s="1696"/>
      <c r="FE475" s="1697"/>
      <c r="FF475" s="1696"/>
      <c r="FG475" s="1697"/>
      <c r="FH475" s="1696"/>
      <c r="FI475" s="1697"/>
      <c r="FJ475" s="1506"/>
      <c r="FK475" s="1506"/>
      <c r="FL475" s="1506"/>
      <c r="FM475" s="1506"/>
      <c r="FN475" s="1506"/>
      <c r="FO475" s="1506"/>
      <c r="FP475" s="1506"/>
      <c r="FQ475" s="1506"/>
      <c r="FR475" s="1506"/>
      <c r="FS475" s="1506"/>
      <c r="FT475" s="1506"/>
      <c r="FU475" s="1506"/>
      <c r="FV475" s="1506"/>
      <c r="FW475" s="1506"/>
      <c r="FX475" s="1506"/>
      <c r="FY475" s="1506"/>
      <c r="FZ475" s="1506"/>
      <c r="GA475" s="1506"/>
      <c r="GB475" s="1506"/>
      <c r="GC475" s="1506"/>
      <c r="GD475" s="1506"/>
      <c r="GE475" s="1506"/>
      <c r="GF475" s="1506"/>
      <c r="GG475" s="1506"/>
      <c r="GH475" s="1506"/>
      <c r="GI475" s="1506"/>
      <c r="GJ475" s="1299"/>
      <c r="GK475" s="1300"/>
      <c r="GL475" s="1299"/>
      <c r="GM475" s="1300"/>
    </row>
    <row r="476" spans="1:195" x14ac:dyDescent="0.15">
      <c r="A476" s="2864"/>
      <c r="B476" s="1299" t="s">
        <v>2174</v>
      </c>
      <c r="C476" s="1300" t="s">
        <v>29</v>
      </c>
      <c r="D476" s="1299" t="s">
        <v>1755</v>
      </c>
      <c r="E476" s="1300" t="s">
        <v>20</v>
      </c>
      <c r="F476" s="1506"/>
      <c r="G476" s="1506"/>
      <c r="H476" s="1299" t="s">
        <v>2144</v>
      </c>
      <c r="I476" s="1300" t="s">
        <v>29</v>
      </c>
      <c r="J476" s="1299">
        <v>0</v>
      </c>
      <c r="K476" s="1300">
        <v>0</v>
      </c>
      <c r="L476" s="1299" t="s">
        <v>2195</v>
      </c>
      <c r="M476" s="1300" t="s">
        <v>29</v>
      </c>
      <c r="N476" s="1299" t="s">
        <v>1035</v>
      </c>
      <c r="O476" s="1300" t="s">
        <v>29</v>
      </c>
      <c r="P476" s="1299">
        <v>0</v>
      </c>
      <c r="Q476" s="1300">
        <v>0</v>
      </c>
      <c r="R476" s="1299" t="s">
        <v>1741</v>
      </c>
      <c r="S476" s="1300" t="s">
        <v>20</v>
      </c>
      <c r="T476" s="1299" t="s">
        <v>2146</v>
      </c>
      <c r="U476" s="1300" t="s">
        <v>29</v>
      </c>
      <c r="V476" s="1299" t="s">
        <v>1806</v>
      </c>
      <c r="W476" s="1300" t="s">
        <v>20</v>
      </c>
      <c r="X476" s="1299" t="s">
        <v>2162</v>
      </c>
      <c r="Y476" s="1300" t="s">
        <v>29</v>
      </c>
      <c r="Z476" s="1299" t="s">
        <v>2115</v>
      </c>
      <c r="AA476" s="1300" t="s">
        <v>29</v>
      </c>
      <c r="AB476" s="1299" t="s">
        <v>2103</v>
      </c>
      <c r="AC476" s="1300" t="s">
        <v>29</v>
      </c>
      <c r="AD476" s="1299" t="s">
        <v>2196</v>
      </c>
      <c r="AE476" s="1300" t="s">
        <v>20</v>
      </c>
      <c r="AF476" s="1299" t="s">
        <v>2199</v>
      </c>
      <c r="AG476" s="1300" t="s">
        <v>29</v>
      </c>
      <c r="AH476" s="1299" t="s">
        <v>1424</v>
      </c>
      <c r="AI476" s="1300" t="s">
        <v>20</v>
      </c>
      <c r="AJ476" s="1299" t="s">
        <v>2176</v>
      </c>
      <c r="AK476" s="496" t="s">
        <v>763</v>
      </c>
      <c r="AL476" s="1299"/>
      <c r="AM476" s="1300"/>
      <c r="AN476" s="1506"/>
      <c r="AO476" s="1506"/>
      <c r="AP476" s="1299" t="s">
        <v>2200</v>
      </c>
      <c r="AQ476" s="1300" t="s">
        <v>29</v>
      </c>
      <c r="AR476" s="1299" t="s">
        <v>1737</v>
      </c>
      <c r="AS476" s="1300" t="s">
        <v>29</v>
      </c>
      <c r="AT476" s="1299"/>
      <c r="AU476" s="1300"/>
      <c r="AV476" s="1299" t="s">
        <v>1745</v>
      </c>
      <c r="AW476" s="1300" t="s">
        <v>29</v>
      </c>
      <c r="AX476" s="1506"/>
      <c r="AY476" s="1506"/>
      <c r="AZ476" s="1299" t="s">
        <v>2194</v>
      </c>
      <c r="BA476" s="1300" t="s">
        <v>29</v>
      </c>
      <c r="BB476" s="1299" t="s">
        <v>2140</v>
      </c>
      <c r="BC476" s="1300" t="s">
        <v>20</v>
      </c>
      <c r="BD476" s="1299" t="s">
        <v>2163</v>
      </c>
      <c r="BE476" s="1300" t="s">
        <v>29</v>
      </c>
      <c r="BF476" s="1299" t="s">
        <v>639</v>
      </c>
      <c r="BG476" s="1300" t="s">
        <v>29</v>
      </c>
      <c r="BH476" s="1299" t="s">
        <v>1746</v>
      </c>
      <c r="BI476" s="1300" t="s">
        <v>20</v>
      </c>
      <c r="BJ476" s="1299" t="s">
        <v>2191</v>
      </c>
      <c r="BK476" s="1300" t="s">
        <v>591</v>
      </c>
      <c r="BL476" s="1299" t="s">
        <v>2148</v>
      </c>
      <c r="BM476" s="1300" t="s">
        <v>29</v>
      </c>
      <c r="BN476" s="1299"/>
      <c r="BO476" s="1300"/>
      <c r="BP476" s="1506"/>
      <c r="BQ476" s="1506"/>
      <c r="BR476" s="1299" t="s">
        <v>2185</v>
      </c>
      <c r="BS476" s="1300" t="s">
        <v>20</v>
      </c>
      <c r="BT476" s="1506"/>
      <c r="BU476" s="1506"/>
      <c r="BV476" s="1299" t="s">
        <v>629</v>
      </c>
      <c r="BW476" s="1300" t="s">
        <v>20</v>
      </c>
      <c r="BX476" s="1299" t="s">
        <v>1736</v>
      </c>
      <c r="BY476" s="1300" t="s">
        <v>20</v>
      </c>
      <c r="BZ476" s="1299" t="s">
        <v>1645</v>
      </c>
      <c r="CA476" s="1300" t="s">
        <v>20</v>
      </c>
      <c r="CB476" s="1299">
        <v>0</v>
      </c>
      <c r="CC476" s="1300">
        <v>0</v>
      </c>
      <c r="CD476" s="1299">
        <v>0</v>
      </c>
      <c r="CE476" s="1300">
        <v>0</v>
      </c>
      <c r="CF476" s="1299">
        <v>0</v>
      </c>
      <c r="CG476" s="1300">
        <v>0</v>
      </c>
      <c r="CH476" s="1299" t="s">
        <v>1848</v>
      </c>
      <c r="CI476" s="1300" t="s">
        <v>20</v>
      </c>
      <c r="CJ476" s="1506"/>
      <c r="CK476" s="1506"/>
      <c r="CL476" s="1299" t="s">
        <v>2198</v>
      </c>
      <c r="CM476" s="1300" t="s">
        <v>20</v>
      </c>
      <c r="CN476" s="1299" t="s">
        <v>1062</v>
      </c>
      <c r="CO476" s="1300" t="s">
        <v>29</v>
      </c>
      <c r="CP476" s="1506"/>
      <c r="CQ476" s="1506"/>
      <c r="CR476" s="1299"/>
      <c r="CS476" s="1300"/>
      <c r="CT476" s="1506"/>
      <c r="CU476" s="1506"/>
      <c r="CV476" s="1299" t="s">
        <v>2119</v>
      </c>
      <c r="CW476" s="1300" t="s">
        <v>29</v>
      </c>
      <c r="CX476" s="1299">
        <v>0</v>
      </c>
      <c r="CY476" s="1300">
        <v>0</v>
      </c>
      <c r="CZ476" s="1299" t="s">
        <v>2181</v>
      </c>
      <c r="DA476" s="1300" t="s">
        <v>29</v>
      </c>
      <c r="DB476" s="1299" t="s">
        <v>1534</v>
      </c>
      <c r="DC476" s="1300" t="s">
        <v>29</v>
      </c>
      <c r="DD476" s="1299"/>
      <c r="DE476" s="1300"/>
      <c r="DF476" s="1299" t="s">
        <v>2201</v>
      </c>
      <c r="DG476" s="1300" t="s">
        <v>20</v>
      </c>
      <c r="DH476" s="1299"/>
      <c r="DI476" s="1300"/>
      <c r="DJ476" s="1299">
        <v>0</v>
      </c>
      <c r="DK476" s="1300">
        <v>0</v>
      </c>
      <c r="DL476" s="1506"/>
      <c r="DM476" s="1506"/>
      <c r="DN476" s="1299"/>
      <c r="DO476" s="1300"/>
      <c r="DP476" s="1299" t="s">
        <v>1769</v>
      </c>
      <c r="DQ476" s="1300" t="s">
        <v>20</v>
      </c>
      <c r="DR476" s="1299"/>
      <c r="DS476" s="1300"/>
      <c r="DT476" s="1299">
        <v>0</v>
      </c>
      <c r="DU476" s="1300">
        <v>0</v>
      </c>
      <c r="DV476" s="1299"/>
      <c r="DW476" s="1300"/>
      <c r="DX476" s="1506"/>
      <c r="DY476" s="1506"/>
      <c r="DZ476" s="1696"/>
      <c r="EA476" s="1697"/>
      <c r="EB476" s="1299" t="s">
        <v>2170</v>
      </c>
      <c r="EC476" s="1300" t="s">
        <v>29</v>
      </c>
      <c r="ED476" s="1506"/>
      <c r="EE476" s="1506"/>
      <c r="EF476" s="1696"/>
      <c r="EG476" s="1697"/>
      <c r="EH476" s="1506"/>
      <c r="EI476" s="1506"/>
      <c r="EJ476" s="1299" t="s">
        <v>1647</v>
      </c>
      <c r="EK476" s="1300" t="s">
        <v>20</v>
      </c>
      <c r="EL476" s="1506"/>
      <c r="EM476" s="1506"/>
      <c r="EN476" s="1299">
        <v>0</v>
      </c>
      <c r="EO476" s="1300">
        <v>0</v>
      </c>
      <c r="EP476" s="1299"/>
      <c r="EQ476" s="1300"/>
      <c r="ER476" s="1506"/>
      <c r="ES476" s="1506"/>
      <c r="ET476" s="1506"/>
      <c r="EU476" s="1506"/>
      <c r="EV476" s="1506"/>
      <c r="EW476" s="1506"/>
      <c r="EX476" s="1299" t="s">
        <v>2203</v>
      </c>
      <c r="EY476" s="1300" t="s">
        <v>29</v>
      </c>
      <c r="EZ476" s="1299" t="s">
        <v>2135</v>
      </c>
      <c r="FA476" s="1300" t="s">
        <v>29</v>
      </c>
      <c r="FB476" s="1506"/>
      <c r="FC476" s="1506"/>
      <c r="FD476" s="1696"/>
      <c r="FE476" s="1697"/>
      <c r="FF476" s="1696"/>
      <c r="FG476" s="1697"/>
      <c r="FH476" s="1696"/>
      <c r="FI476" s="1697"/>
      <c r="FJ476" s="1506"/>
      <c r="FK476" s="1506"/>
      <c r="FL476" s="1506"/>
      <c r="FM476" s="1506"/>
      <c r="FN476" s="1506"/>
      <c r="FO476" s="1506"/>
      <c r="FP476" s="1506"/>
      <c r="FQ476" s="1506"/>
      <c r="FR476" s="1506"/>
      <c r="FS476" s="1506"/>
      <c r="FT476" s="1506"/>
      <c r="FU476" s="1506"/>
      <c r="FV476" s="1506"/>
      <c r="FW476" s="1506"/>
      <c r="FX476" s="1506"/>
      <c r="FY476" s="1506"/>
      <c r="FZ476" s="1506"/>
      <c r="GA476" s="1506"/>
      <c r="GB476" s="1506"/>
      <c r="GC476" s="1506"/>
      <c r="GD476" s="1506"/>
      <c r="GE476" s="1506"/>
      <c r="GF476" s="1506"/>
      <c r="GG476" s="1506"/>
      <c r="GH476" s="1506"/>
      <c r="GI476" s="1506"/>
      <c r="GJ476" s="1299"/>
      <c r="GK476" s="1300"/>
      <c r="GL476" s="1299"/>
      <c r="GM476" s="1300"/>
    </row>
    <row r="477" spans="1:195" x14ac:dyDescent="0.15">
      <c r="A477" s="2864"/>
      <c r="B477" s="1299" t="s">
        <v>2115</v>
      </c>
      <c r="C477" s="1300" t="s">
        <v>29</v>
      </c>
      <c r="D477" s="1299" t="s">
        <v>1806</v>
      </c>
      <c r="E477" s="1300" t="s">
        <v>29</v>
      </c>
      <c r="F477" s="1506"/>
      <c r="G477" s="1506"/>
      <c r="H477" s="1299" t="s">
        <v>2131</v>
      </c>
      <c r="I477" s="1300" t="s">
        <v>20</v>
      </c>
      <c r="J477" s="1299">
        <v>0</v>
      </c>
      <c r="K477" s="1300">
        <v>0</v>
      </c>
      <c r="L477" s="1299" t="s">
        <v>2141</v>
      </c>
      <c r="M477" s="1300" t="s">
        <v>20</v>
      </c>
      <c r="N477" s="1299" t="s">
        <v>2146</v>
      </c>
      <c r="O477" s="1300" t="s">
        <v>29</v>
      </c>
      <c r="P477" s="1299">
        <v>0</v>
      </c>
      <c r="Q477" s="1300">
        <v>0</v>
      </c>
      <c r="R477" s="1299" t="s">
        <v>2178</v>
      </c>
      <c r="S477" s="1300" t="s">
        <v>29</v>
      </c>
      <c r="T477" s="1299" t="s">
        <v>2144</v>
      </c>
      <c r="U477" s="1300" t="s">
        <v>591</v>
      </c>
      <c r="V477" s="1299" t="s">
        <v>1736</v>
      </c>
      <c r="W477" s="1300" t="s">
        <v>20</v>
      </c>
      <c r="X477" s="1299" t="s">
        <v>2025</v>
      </c>
      <c r="Y477" s="1300" t="s">
        <v>29</v>
      </c>
      <c r="Z477" s="1299" t="s">
        <v>2163</v>
      </c>
      <c r="AA477" s="1300" t="s">
        <v>20</v>
      </c>
      <c r="AB477" s="1299" t="s">
        <v>1741</v>
      </c>
      <c r="AC477" s="1300" t="s">
        <v>29</v>
      </c>
      <c r="AD477" s="1299" t="s">
        <v>1788</v>
      </c>
      <c r="AE477" s="1300" t="s">
        <v>20</v>
      </c>
      <c r="AF477" s="1299" t="s">
        <v>2148</v>
      </c>
      <c r="AG477" s="1300" t="s">
        <v>29</v>
      </c>
      <c r="AH477" s="1299" t="s">
        <v>2196</v>
      </c>
      <c r="AI477" s="496" t="s">
        <v>763</v>
      </c>
      <c r="AJ477" s="1299" t="s">
        <v>1755</v>
      </c>
      <c r="AK477" s="1300" t="s">
        <v>20</v>
      </c>
      <c r="AL477" s="1299"/>
      <c r="AM477" s="1300"/>
      <c r="AN477" s="1506"/>
      <c r="AO477" s="1506"/>
      <c r="AP477" s="1299" t="s">
        <v>2107</v>
      </c>
      <c r="AQ477" s="1300" t="s">
        <v>20</v>
      </c>
      <c r="AR477" s="1299" t="s">
        <v>1745</v>
      </c>
      <c r="AS477" s="1300" t="s">
        <v>29</v>
      </c>
      <c r="AT477" s="1299"/>
      <c r="AU477" s="496"/>
      <c r="AV477" s="1299" t="s">
        <v>2199</v>
      </c>
      <c r="AW477" s="1300" t="s">
        <v>20</v>
      </c>
      <c r="AX477" s="1506"/>
      <c r="AY477" s="1506"/>
      <c r="AZ477" s="1299" t="s">
        <v>2197</v>
      </c>
      <c r="BA477" s="1300" t="s">
        <v>29</v>
      </c>
      <c r="BB477" s="1299" t="s">
        <v>2175</v>
      </c>
      <c r="BC477" s="1300" t="s">
        <v>29</v>
      </c>
      <c r="BD477" s="1299" t="s">
        <v>1379</v>
      </c>
      <c r="BE477" s="1300" t="s">
        <v>29</v>
      </c>
      <c r="BF477" s="1299" t="s">
        <v>2162</v>
      </c>
      <c r="BG477" s="1300" t="s">
        <v>29</v>
      </c>
      <c r="BH477" s="1299" t="s">
        <v>1428</v>
      </c>
      <c r="BI477" s="1300" t="s">
        <v>29</v>
      </c>
      <c r="BJ477" s="1299" t="s">
        <v>1089</v>
      </c>
      <c r="BK477" s="1300" t="s">
        <v>29</v>
      </c>
      <c r="BL477" s="1299" t="s">
        <v>2119</v>
      </c>
      <c r="BM477" s="496" t="s">
        <v>659</v>
      </c>
      <c r="BN477" s="1299"/>
      <c r="BO477" s="1300"/>
      <c r="BP477" s="1506"/>
      <c r="BQ477" s="1506"/>
      <c r="BR477" s="1299" t="s">
        <v>1587</v>
      </c>
      <c r="BS477" s="1300" t="s">
        <v>29</v>
      </c>
      <c r="BT477" s="1506"/>
      <c r="BU477" s="1506"/>
      <c r="BV477" s="1299" t="s">
        <v>2201</v>
      </c>
      <c r="BW477" s="1300" t="s">
        <v>20</v>
      </c>
      <c r="BX477" s="1299" t="s">
        <v>1424</v>
      </c>
      <c r="BY477" s="1300" t="s">
        <v>29</v>
      </c>
      <c r="BZ477" s="1299" t="s">
        <v>1769</v>
      </c>
      <c r="CA477" s="1300" t="s">
        <v>20</v>
      </c>
      <c r="CB477" s="1299">
        <v>0</v>
      </c>
      <c r="CC477" s="1300">
        <v>0</v>
      </c>
      <c r="CD477" s="1299">
        <v>0</v>
      </c>
      <c r="CE477" s="1300">
        <v>0</v>
      </c>
      <c r="CF477" s="1299">
        <v>0</v>
      </c>
      <c r="CG477" s="1300">
        <v>0</v>
      </c>
      <c r="CH477" s="1299" t="s">
        <v>1537</v>
      </c>
      <c r="CI477" s="496" t="s">
        <v>764</v>
      </c>
      <c r="CJ477" s="1506"/>
      <c r="CK477" s="1506"/>
      <c r="CL477" s="1299" t="s">
        <v>2170</v>
      </c>
      <c r="CM477" s="1300" t="s">
        <v>20</v>
      </c>
      <c r="CN477" s="1299" t="s">
        <v>2092</v>
      </c>
      <c r="CO477" s="1300" t="s">
        <v>20</v>
      </c>
      <c r="CP477" s="1506"/>
      <c r="CQ477" s="1506"/>
      <c r="CR477" s="1299"/>
      <c r="CS477" s="1300"/>
      <c r="CT477" s="1506"/>
      <c r="CU477" s="1506"/>
      <c r="CV477" s="1299" t="s">
        <v>2161</v>
      </c>
      <c r="CW477" s="1300" t="s">
        <v>29</v>
      </c>
      <c r="CX477" s="1299">
        <v>0</v>
      </c>
      <c r="CY477" s="1300">
        <v>0</v>
      </c>
      <c r="CZ477" s="1299" t="s">
        <v>1757</v>
      </c>
      <c r="DA477" s="1300" t="s">
        <v>29</v>
      </c>
      <c r="DB477" s="1299" t="s">
        <v>1073</v>
      </c>
      <c r="DC477" s="1300" t="s">
        <v>20</v>
      </c>
      <c r="DD477" s="1299"/>
      <c r="DE477" s="1300"/>
      <c r="DF477" s="1299" t="s">
        <v>639</v>
      </c>
      <c r="DG477" s="496" t="s">
        <v>687</v>
      </c>
      <c r="DH477" s="1299"/>
      <c r="DI477" s="1300"/>
      <c r="DJ477" s="1299">
        <v>0</v>
      </c>
      <c r="DK477" s="1300">
        <v>0</v>
      </c>
      <c r="DL477" s="1263"/>
      <c r="DM477" s="1263"/>
      <c r="DN477" s="1299"/>
      <c r="DO477" s="1300"/>
      <c r="DP477" s="1299" t="s">
        <v>2137</v>
      </c>
      <c r="DQ477" s="496" t="s">
        <v>677</v>
      </c>
      <c r="DR477" s="1299"/>
      <c r="DS477" s="1300"/>
      <c r="DT477" s="1299">
        <v>0</v>
      </c>
      <c r="DU477" s="1300">
        <v>0</v>
      </c>
      <c r="DV477" s="1299"/>
      <c r="DW477" s="1300"/>
      <c r="DX477" s="1506"/>
      <c r="DY477" s="1506"/>
      <c r="DZ477" s="1696"/>
      <c r="EA477" s="1697"/>
      <c r="EB477" s="1299" t="s">
        <v>2204</v>
      </c>
      <c r="EC477" s="1300" t="s">
        <v>29</v>
      </c>
      <c r="ED477" s="1506"/>
      <c r="EE477" s="1506"/>
      <c r="EF477" s="1696"/>
      <c r="EG477" s="1697"/>
      <c r="EH477" s="1506"/>
      <c r="EI477" s="1506"/>
      <c r="EJ477" s="1299" t="s">
        <v>2135</v>
      </c>
      <c r="EK477" s="1300" t="s">
        <v>29</v>
      </c>
      <c r="EL477" s="1506"/>
      <c r="EM477" s="1506"/>
      <c r="EN477" s="1299">
        <v>0</v>
      </c>
      <c r="EO477" s="1300">
        <v>0</v>
      </c>
      <c r="EP477" s="1299"/>
      <c r="EQ477" s="1300"/>
      <c r="ER477" s="1506"/>
      <c r="ES477" s="1506"/>
      <c r="ET477" s="1506"/>
      <c r="EU477" s="1506"/>
      <c r="EV477" s="1506"/>
      <c r="EW477" s="1506"/>
      <c r="EX477" s="1299" t="s">
        <v>1062</v>
      </c>
      <c r="EY477" s="1300" t="s">
        <v>29</v>
      </c>
      <c r="EZ477" s="1299" t="s">
        <v>1711</v>
      </c>
      <c r="FA477" s="1300" t="s">
        <v>29</v>
      </c>
      <c r="FB477" s="1506"/>
      <c r="FC477" s="1506"/>
      <c r="FD477" s="1696"/>
      <c r="FE477" s="1697"/>
      <c r="FF477" s="1696"/>
      <c r="FG477" s="1697"/>
      <c r="FH477" s="1696"/>
      <c r="FI477" s="1697"/>
      <c r="FJ477" s="1506"/>
      <c r="FK477" s="1506"/>
      <c r="FL477" s="1506"/>
      <c r="FM477" s="1506"/>
      <c r="FN477" s="1506"/>
      <c r="FO477" s="1506"/>
      <c r="FP477" s="1506"/>
      <c r="FQ477" s="1506"/>
      <c r="FR477" s="1506"/>
      <c r="FS477" s="1506"/>
      <c r="FT477" s="1506"/>
      <c r="FU477" s="1506"/>
      <c r="FV477" s="1506"/>
      <c r="FW477" s="1506"/>
      <c r="FX477" s="1506"/>
      <c r="FY477" s="1506"/>
      <c r="FZ477" s="1506"/>
      <c r="GA477" s="1506"/>
      <c r="GB477" s="1506"/>
      <c r="GC477" s="1506"/>
      <c r="GD477" s="1506"/>
      <c r="GE477" s="1506"/>
      <c r="GF477" s="1506"/>
      <c r="GG477" s="1506"/>
      <c r="GH477" s="1506"/>
      <c r="GI477" s="1506"/>
      <c r="GJ477" s="1299"/>
      <c r="GK477" s="1300"/>
      <c r="GL477" s="1299"/>
      <c r="GM477" s="1300"/>
    </row>
    <row r="478" spans="1:195" x14ac:dyDescent="0.15">
      <c r="A478" s="2865"/>
      <c r="B478" s="502">
        <v>0</v>
      </c>
      <c r="C478" s="482">
        <v>0</v>
      </c>
      <c r="D478" s="502" t="s">
        <v>2201</v>
      </c>
      <c r="E478" s="482" t="s">
        <v>29</v>
      </c>
      <c r="F478" s="1087"/>
      <c r="G478" s="1087"/>
      <c r="H478" s="502">
        <v>0</v>
      </c>
      <c r="I478" s="482">
        <v>0</v>
      </c>
      <c r="J478" s="502">
        <v>0</v>
      </c>
      <c r="K478" s="482">
        <v>0</v>
      </c>
      <c r="L478" s="502">
        <v>0</v>
      </c>
      <c r="M478" s="482">
        <v>0</v>
      </c>
      <c r="N478" s="502">
        <v>0</v>
      </c>
      <c r="O478" s="482">
        <v>0</v>
      </c>
      <c r="P478" s="502">
        <v>0</v>
      </c>
      <c r="Q478" s="482">
        <v>0</v>
      </c>
      <c r="R478" s="502">
        <v>0</v>
      </c>
      <c r="S478" s="482">
        <v>0</v>
      </c>
      <c r="T478" s="502">
        <v>0</v>
      </c>
      <c r="U478" s="482">
        <v>0</v>
      </c>
      <c r="V478" s="502">
        <v>0</v>
      </c>
      <c r="W478" s="482">
        <v>0</v>
      </c>
      <c r="X478" s="502">
        <v>0</v>
      </c>
      <c r="Y478" s="482">
        <v>0</v>
      </c>
      <c r="Z478" s="502">
        <v>0</v>
      </c>
      <c r="AA478" s="482">
        <v>0</v>
      </c>
      <c r="AB478" s="502">
        <v>0</v>
      </c>
      <c r="AC478" s="482">
        <v>0</v>
      </c>
      <c r="AD478" s="502">
        <v>0</v>
      </c>
      <c r="AE478" s="482">
        <v>0</v>
      </c>
      <c r="AF478" s="502">
        <v>0</v>
      </c>
      <c r="AG478" s="482">
        <v>0</v>
      </c>
      <c r="AH478" s="502">
        <v>0</v>
      </c>
      <c r="AI478" s="482">
        <v>0</v>
      </c>
      <c r="AJ478" s="502">
        <v>0</v>
      </c>
      <c r="AK478" s="482">
        <v>0</v>
      </c>
      <c r="AL478" s="502"/>
      <c r="AM478" s="482"/>
      <c r="AN478" s="1087"/>
      <c r="AO478" s="1087"/>
      <c r="AP478" s="502">
        <v>0</v>
      </c>
      <c r="AQ478" s="482">
        <v>0</v>
      </c>
      <c r="AR478" s="502">
        <v>0</v>
      </c>
      <c r="AS478" s="482">
        <v>0</v>
      </c>
      <c r="AT478" s="502"/>
      <c r="AU478" s="482"/>
      <c r="AV478" s="502">
        <v>0</v>
      </c>
      <c r="AW478" s="482">
        <v>0</v>
      </c>
      <c r="AX478" s="1087"/>
      <c r="AY478" s="1087"/>
      <c r="AZ478" s="502">
        <v>0</v>
      </c>
      <c r="BA478" s="482">
        <v>0</v>
      </c>
      <c r="BB478" s="502">
        <v>0</v>
      </c>
      <c r="BC478" s="482">
        <v>0</v>
      </c>
      <c r="BD478" s="502">
        <v>0</v>
      </c>
      <c r="BE478" s="482">
        <v>0</v>
      </c>
      <c r="BF478" s="502">
        <v>0</v>
      </c>
      <c r="BG478" s="482">
        <v>0</v>
      </c>
      <c r="BH478" s="502">
        <v>0</v>
      </c>
      <c r="BI478" s="482">
        <v>0</v>
      </c>
      <c r="BJ478" s="502">
        <v>0</v>
      </c>
      <c r="BK478" s="482">
        <v>0</v>
      </c>
      <c r="BL478" s="502">
        <v>0</v>
      </c>
      <c r="BM478" s="482">
        <v>0</v>
      </c>
      <c r="BN478" s="502"/>
      <c r="BO478" s="482"/>
      <c r="BP478" s="1087"/>
      <c r="BQ478" s="1087"/>
      <c r="BR478" s="502">
        <v>0</v>
      </c>
      <c r="BS478" s="482">
        <v>0</v>
      </c>
      <c r="BT478" s="1087"/>
      <c r="BU478" s="1087"/>
      <c r="BV478" s="502">
        <v>0</v>
      </c>
      <c r="BW478" s="482">
        <v>0</v>
      </c>
      <c r="BX478" s="502">
        <v>0</v>
      </c>
      <c r="BY478" s="482">
        <v>0</v>
      </c>
      <c r="BZ478" s="502">
        <v>0</v>
      </c>
      <c r="CA478" s="482">
        <v>0</v>
      </c>
      <c r="CB478" s="502">
        <v>0</v>
      </c>
      <c r="CC478" s="482">
        <v>0</v>
      </c>
      <c r="CD478" s="502">
        <v>0</v>
      </c>
      <c r="CE478" s="482">
        <v>0</v>
      </c>
      <c r="CF478" s="502">
        <v>0</v>
      </c>
      <c r="CG478" s="482">
        <v>0</v>
      </c>
      <c r="CH478" s="502">
        <v>0</v>
      </c>
      <c r="CI478" s="482">
        <v>0</v>
      </c>
      <c r="CJ478" s="1087"/>
      <c r="CK478" s="1087"/>
      <c r="CL478" s="502">
        <v>0</v>
      </c>
      <c r="CM478" s="482">
        <v>0</v>
      </c>
      <c r="CN478" s="502">
        <v>0</v>
      </c>
      <c r="CO478" s="482">
        <v>0</v>
      </c>
      <c r="CP478" s="1087"/>
      <c r="CQ478" s="1087"/>
      <c r="CR478" s="502"/>
      <c r="CS478" s="482"/>
      <c r="CT478" s="1087"/>
      <c r="CU478" s="1087"/>
      <c r="CV478" s="502">
        <v>0</v>
      </c>
      <c r="CW478" s="482">
        <v>0</v>
      </c>
      <c r="CX478" s="502">
        <v>0</v>
      </c>
      <c r="CY478" s="482">
        <v>0</v>
      </c>
      <c r="CZ478" s="502">
        <v>0</v>
      </c>
      <c r="DA478" s="482">
        <v>0</v>
      </c>
      <c r="DB478" s="502">
        <v>0</v>
      </c>
      <c r="DC478" s="482">
        <v>0</v>
      </c>
      <c r="DD478" s="502"/>
      <c r="DE478" s="482"/>
      <c r="DF478" s="502">
        <v>0</v>
      </c>
      <c r="DG478" s="482">
        <v>0</v>
      </c>
      <c r="DH478" s="502"/>
      <c r="DI478" s="482"/>
      <c r="DJ478" s="502">
        <v>0</v>
      </c>
      <c r="DK478" s="482">
        <v>0</v>
      </c>
      <c r="DL478" s="1087"/>
      <c r="DM478" s="1087"/>
      <c r="DN478" s="502"/>
      <c r="DO478" s="482"/>
      <c r="DP478" s="502">
        <v>0</v>
      </c>
      <c r="DQ478" s="482">
        <v>0</v>
      </c>
      <c r="DR478" s="502"/>
      <c r="DS478" s="482"/>
      <c r="DT478" s="502">
        <v>0</v>
      </c>
      <c r="DU478" s="482">
        <v>0</v>
      </c>
      <c r="DV478" s="502"/>
      <c r="DW478" s="482"/>
      <c r="DX478" s="1087"/>
      <c r="DY478" s="1087"/>
      <c r="DZ478" s="1686"/>
      <c r="EA478" s="498"/>
      <c r="EB478" s="502">
        <v>0</v>
      </c>
      <c r="EC478" s="482">
        <v>0</v>
      </c>
      <c r="ED478" s="1087"/>
      <c r="EE478" s="1087"/>
      <c r="EF478" s="1686"/>
      <c r="EG478" s="498"/>
      <c r="EH478" s="1087"/>
      <c r="EI478" s="1087"/>
      <c r="EJ478" s="502" t="s">
        <v>2204</v>
      </c>
      <c r="EK478" s="482" t="s">
        <v>29</v>
      </c>
      <c r="EL478" s="1087"/>
      <c r="EM478" s="1087"/>
      <c r="EN478" s="502">
        <v>0</v>
      </c>
      <c r="EO478" s="482">
        <v>0</v>
      </c>
      <c r="EP478" s="502"/>
      <c r="EQ478" s="482"/>
      <c r="ER478" s="1087"/>
      <c r="ES478" s="1087"/>
      <c r="ET478" s="1087"/>
      <c r="EU478" s="1087"/>
      <c r="EV478" s="1087"/>
      <c r="EW478" s="1087"/>
      <c r="EX478" s="502" t="s">
        <v>2092</v>
      </c>
      <c r="EY478" s="482" t="s">
        <v>20</v>
      </c>
      <c r="EZ478" s="502">
        <v>0</v>
      </c>
      <c r="FA478" s="482">
        <v>0</v>
      </c>
      <c r="FB478" s="1087"/>
      <c r="FC478" s="1087"/>
      <c r="FD478" s="1686"/>
      <c r="FE478" s="498"/>
      <c r="FF478" s="1686"/>
      <c r="FG478" s="498"/>
      <c r="FH478" s="1686"/>
      <c r="FI478" s="498"/>
      <c r="FJ478" s="1087"/>
      <c r="FK478" s="1087"/>
      <c r="FL478" s="1087"/>
      <c r="FM478" s="1087"/>
      <c r="FN478" s="1087"/>
      <c r="FO478" s="1087"/>
      <c r="FP478" s="1087"/>
      <c r="FQ478" s="1087"/>
      <c r="FR478" s="1087"/>
      <c r="FS478" s="1087"/>
      <c r="FT478" s="1087"/>
      <c r="FU478" s="1087"/>
      <c r="FV478" s="1087"/>
      <c r="FW478" s="1087"/>
      <c r="FX478" s="1087"/>
      <c r="FY478" s="1087"/>
      <c r="FZ478" s="1087"/>
      <c r="GA478" s="1087"/>
      <c r="GB478" s="1087"/>
      <c r="GC478" s="1087"/>
      <c r="GD478" s="1087"/>
      <c r="GE478" s="1087"/>
      <c r="GF478" s="1087"/>
      <c r="GG478" s="1087"/>
      <c r="GH478" s="1087"/>
      <c r="GI478" s="1087"/>
      <c r="GJ478" s="502"/>
      <c r="GK478" s="482"/>
      <c r="GL478" s="502"/>
      <c r="GM478" s="482"/>
    </row>
    <row r="479" spans="1:195" x14ac:dyDescent="0.15">
      <c r="A479" s="2863">
        <v>45396</v>
      </c>
      <c r="B479" s="1495" t="s">
        <v>982</v>
      </c>
      <c r="C479" s="1066" t="s">
        <v>598</v>
      </c>
      <c r="D479" s="1495" t="s">
        <v>1809</v>
      </c>
      <c r="E479" s="1066" t="s">
        <v>29</v>
      </c>
      <c r="F479" s="1081"/>
      <c r="G479" s="1081"/>
      <c r="H479" s="1495" t="s">
        <v>2195</v>
      </c>
      <c r="I479" s="1066" t="s">
        <v>29</v>
      </c>
      <c r="J479" s="1495" t="s">
        <v>2144</v>
      </c>
      <c r="K479" s="1066" t="s">
        <v>29</v>
      </c>
      <c r="L479" s="1495" t="s">
        <v>753</v>
      </c>
      <c r="M479" s="1066" t="s">
        <v>20</v>
      </c>
      <c r="N479" s="1495" t="s">
        <v>2213</v>
      </c>
      <c r="O479" s="1066" t="s">
        <v>29</v>
      </c>
      <c r="P479" s="1495" t="s">
        <v>2134</v>
      </c>
      <c r="Q479" s="1066" t="s">
        <v>20</v>
      </c>
      <c r="R479" s="1495" t="s">
        <v>2104</v>
      </c>
      <c r="S479" s="1066" t="s">
        <v>20</v>
      </c>
      <c r="T479" s="1495" t="s">
        <v>1589</v>
      </c>
      <c r="U479" s="1066" t="s">
        <v>29</v>
      </c>
      <c r="V479" s="1495" t="s">
        <v>2175</v>
      </c>
      <c r="W479" s="1066" t="s">
        <v>29</v>
      </c>
      <c r="X479" s="1495" t="s">
        <v>2215</v>
      </c>
      <c r="Y479" s="1066" t="s">
        <v>20</v>
      </c>
      <c r="Z479" s="1495" t="s">
        <v>1745</v>
      </c>
      <c r="AA479" s="1066" t="s">
        <v>20</v>
      </c>
      <c r="AB479" s="1495" t="s">
        <v>2087</v>
      </c>
      <c r="AC479" s="1066" t="s">
        <v>598</v>
      </c>
      <c r="AD479" s="1495" t="s">
        <v>2214</v>
      </c>
      <c r="AE479" s="1066" t="s">
        <v>20</v>
      </c>
      <c r="AF479" s="1495" t="s">
        <v>1806</v>
      </c>
      <c r="AG479" s="1066" t="s">
        <v>20</v>
      </c>
      <c r="AH479" s="1495" t="s">
        <v>2162</v>
      </c>
      <c r="AI479" s="1066" t="s">
        <v>29</v>
      </c>
      <c r="AJ479" s="1495" t="s">
        <v>1746</v>
      </c>
      <c r="AK479" s="1066" t="s">
        <v>20</v>
      </c>
      <c r="AL479" s="1495">
        <v>0</v>
      </c>
      <c r="AM479" s="1066">
        <v>0</v>
      </c>
      <c r="AN479" s="1081"/>
      <c r="AO479" s="1081"/>
      <c r="AP479" s="1495" t="s">
        <v>1537</v>
      </c>
      <c r="AQ479" s="1066" t="s">
        <v>29</v>
      </c>
      <c r="AR479" s="1495" t="s">
        <v>2201</v>
      </c>
      <c r="AS479" s="1066" t="s">
        <v>20</v>
      </c>
      <c r="AT479" s="1495" t="s">
        <v>2163</v>
      </c>
      <c r="AU479" s="1066" t="s">
        <v>29</v>
      </c>
      <c r="AV479" s="1495" t="s">
        <v>1755</v>
      </c>
      <c r="AW479" s="1066" t="s">
        <v>29</v>
      </c>
      <c r="AX479" s="1081"/>
      <c r="AY479" s="1081"/>
      <c r="AZ479" s="1495" t="s">
        <v>2199</v>
      </c>
      <c r="BA479" s="1066" t="s">
        <v>20</v>
      </c>
      <c r="BB479" s="1495" t="s">
        <v>2217</v>
      </c>
      <c r="BC479" s="1066" t="s">
        <v>20</v>
      </c>
      <c r="BD479" s="1495" t="s">
        <v>2076</v>
      </c>
      <c r="BE479" s="1066" t="s">
        <v>29</v>
      </c>
      <c r="BF479" s="1495" t="s">
        <v>5</v>
      </c>
      <c r="BG479" s="1066">
        <v>0</v>
      </c>
      <c r="BH479" s="1495" t="s">
        <v>5</v>
      </c>
      <c r="BI479" s="1066">
        <v>0</v>
      </c>
      <c r="BJ479" s="1495" t="s">
        <v>2090</v>
      </c>
      <c r="BK479" s="1066" t="s">
        <v>20</v>
      </c>
      <c r="BL479" s="1495" t="s">
        <v>2196</v>
      </c>
      <c r="BM479" s="1066" t="s">
        <v>29</v>
      </c>
      <c r="BN479" s="1495"/>
      <c r="BO479" s="1066"/>
      <c r="BP479" s="1081"/>
      <c r="BQ479" s="1081"/>
      <c r="BR479" s="1495" t="s">
        <v>2161</v>
      </c>
      <c r="BS479" s="1066" t="s">
        <v>20</v>
      </c>
      <c r="BT479" s="1081"/>
      <c r="BU479" s="1081"/>
      <c r="BV479" s="1495" t="s">
        <v>2220</v>
      </c>
      <c r="BW479" s="1066" t="s">
        <v>591</v>
      </c>
      <c r="BX479" s="1495" t="s">
        <v>1534</v>
      </c>
      <c r="BY479" s="1066" t="s">
        <v>29</v>
      </c>
      <c r="BZ479" s="1495" t="s">
        <v>1567</v>
      </c>
      <c r="CA479" s="1066" t="s">
        <v>20</v>
      </c>
      <c r="CB479" s="1495" t="s">
        <v>633</v>
      </c>
      <c r="CC479" s="1066" t="s">
        <v>29</v>
      </c>
      <c r="CD479" s="1495" t="s">
        <v>683</v>
      </c>
      <c r="CE479" s="1066">
        <v>0</v>
      </c>
      <c r="CF479" s="1495" t="s">
        <v>1585</v>
      </c>
      <c r="CG479" s="1066" t="s">
        <v>29</v>
      </c>
      <c r="CH479" s="1495" t="s">
        <v>2219</v>
      </c>
      <c r="CI479" s="1066" t="s">
        <v>29</v>
      </c>
      <c r="CJ479" s="1081">
        <v>0</v>
      </c>
      <c r="CK479" s="1081">
        <v>0</v>
      </c>
      <c r="CL479" s="1495" t="s">
        <v>2227</v>
      </c>
      <c r="CM479" s="1066" t="s">
        <v>20</v>
      </c>
      <c r="CN479" s="1495" t="s">
        <v>1757</v>
      </c>
      <c r="CO479" s="1066" t="s">
        <v>29</v>
      </c>
      <c r="CP479" s="1081"/>
      <c r="CQ479" s="1081"/>
      <c r="CR479" s="1495"/>
      <c r="CS479" s="1066"/>
      <c r="CT479" s="1081"/>
      <c r="CU479" s="1081"/>
      <c r="CV479" s="1495" t="s">
        <v>2218</v>
      </c>
      <c r="CW479" s="1066" t="s">
        <v>20</v>
      </c>
      <c r="CX479" s="1495" t="s">
        <v>5</v>
      </c>
      <c r="CY479" s="1066">
        <v>0</v>
      </c>
      <c r="CZ479" s="1495" t="s">
        <v>629</v>
      </c>
      <c r="DA479" s="1066" t="s">
        <v>20</v>
      </c>
      <c r="DB479" s="1495" t="s">
        <v>1769</v>
      </c>
      <c r="DC479" s="1066" t="s">
        <v>29</v>
      </c>
      <c r="DD479" s="1495">
        <v>0</v>
      </c>
      <c r="DE479" s="1066">
        <v>0</v>
      </c>
      <c r="DF479" s="1495" t="s">
        <v>2165</v>
      </c>
      <c r="DG479" s="1066" t="s">
        <v>20</v>
      </c>
      <c r="DH479" s="1495"/>
      <c r="DI479" s="1066"/>
      <c r="DJ479" s="1495" t="s">
        <v>1647</v>
      </c>
      <c r="DK479" s="1066" t="s">
        <v>29</v>
      </c>
      <c r="DL479" s="1081"/>
      <c r="DM479" s="1081"/>
      <c r="DN479" s="1495"/>
      <c r="DO479" s="1066"/>
      <c r="DP479" s="1495" t="s">
        <v>2107</v>
      </c>
      <c r="DQ479" s="1066" t="s">
        <v>29</v>
      </c>
      <c r="DR479" s="1495">
        <v>0</v>
      </c>
      <c r="DS479" s="1066">
        <v>0</v>
      </c>
      <c r="DT479" s="1495" t="s">
        <v>683</v>
      </c>
      <c r="DU479" s="1066">
        <v>0</v>
      </c>
      <c r="DV479" s="1495"/>
      <c r="DW479" s="1066"/>
      <c r="DX479" s="1081"/>
      <c r="DY479" s="1081"/>
      <c r="DZ479" s="1687"/>
      <c r="EA479" s="1066"/>
      <c r="EB479" s="1495" t="s">
        <v>2031</v>
      </c>
      <c r="EC479" s="1066" t="s">
        <v>20</v>
      </c>
      <c r="ED479" s="1081"/>
      <c r="EE479" s="1081"/>
      <c r="EF479" s="1687"/>
      <c r="EG479" s="1066"/>
      <c r="EH479" s="1081"/>
      <c r="EI479" s="1081"/>
      <c r="EJ479" s="1495" t="s">
        <v>2185</v>
      </c>
      <c r="EK479" s="1066" t="s">
        <v>29</v>
      </c>
      <c r="EL479" s="1081"/>
      <c r="EM479" s="1081"/>
      <c r="EN479" s="1495" t="s">
        <v>683</v>
      </c>
      <c r="EO479" s="1066">
        <v>0</v>
      </c>
      <c r="EP479" s="1495" t="s">
        <v>1645</v>
      </c>
      <c r="EQ479" s="1066" t="s">
        <v>29</v>
      </c>
      <c r="ER479" s="1081"/>
      <c r="ES479" s="1081"/>
      <c r="ET479" s="1081"/>
      <c r="EU479" s="1081"/>
      <c r="EV479" s="1081"/>
      <c r="EW479" s="1081"/>
      <c r="EX479" s="1495" t="s">
        <v>1855</v>
      </c>
      <c r="EY479" s="1066" t="s">
        <v>20</v>
      </c>
      <c r="EZ479" s="1495" t="s">
        <v>2092</v>
      </c>
      <c r="FA479" s="1066" t="s">
        <v>29</v>
      </c>
      <c r="FB479" s="1081"/>
      <c r="FC479" s="1081"/>
      <c r="FD479" s="1687"/>
      <c r="FE479" s="1066"/>
      <c r="FF479" s="1687"/>
      <c r="FG479" s="1066"/>
      <c r="FH479" s="1687"/>
      <c r="FI479" s="1066"/>
      <c r="FJ479" s="1081"/>
      <c r="FK479" s="1081"/>
      <c r="FL479" s="1081"/>
      <c r="FM479" s="1081"/>
      <c r="FN479" s="1081"/>
      <c r="FO479" s="1081"/>
      <c r="FP479" s="1081"/>
      <c r="FQ479" s="1081"/>
      <c r="FR479" s="1081"/>
      <c r="FS479" s="1081"/>
      <c r="FT479" s="1081"/>
      <c r="FU479" s="1081"/>
      <c r="FV479" s="1081"/>
      <c r="FW479" s="1081"/>
      <c r="FX479" s="1081"/>
      <c r="FY479" s="1081"/>
      <c r="FZ479" s="1081"/>
      <c r="GA479" s="1081"/>
      <c r="GB479" s="1081"/>
      <c r="GC479" s="1081"/>
      <c r="GD479" s="1081"/>
      <c r="GE479" s="1081"/>
      <c r="GF479" s="1081"/>
      <c r="GG479" s="1081"/>
      <c r="GH479" s="1081"/>
      <c r="GI479" s="1081"/>
      <c r="GJ479" s="446"/>
      <c r="GK479" s="427"/>
      <c r="GL479" s="1495"/>
      <c r="GM479" s="1066"/>
    </row>
    <row r="480" spans="1:195" x14ac:dyDescent="0.15">
      <c r="A480" s="2864"/>
      <c r="B480" s="430" t="s">
        <v>2195</v>
      </c>
      <c r="C480" s="429" t="s">
        <v>29</v>
      </c>
      <c r="D480" s="430" t="s">
        <v>2217</v>
      </c>
      <c r="E480" s="429" t="s">
        <v>20</v>
      </c>
      <c r="F480" s="1082"/>
      <c r="G480" s="1082"/>
      <c r="H480" s="430" t="s">
        <v>1089</v>
      </c>
      <c r="I480" s="429" t="s">
        <v>29</v>
      </c>
      <c r="J480" s="430" t="s">
        <v>1745</v>
      </c>
      <c r="K480" s="429" t="s">
        <v>29</v>
      </c>
      <c r="L480" s="430" t="s">
        <v>2140</v>
      </c>
      <c r="M480" s="429" t="s">
        <v>20</v>
      </c>
      <c r="N480" s="430" t="s">
        <v>2214</v>
      </c>
      <c r="O480" s="429" t="s">
        <v>29</v>
      </c>
      <c r="P480" s="430" t="s">
        <v>2141</v>
      </c>
      <c r="Q480" s="429" t="s">
        <v>29</v>
      </c>
      <c r="R480" s="430" t="s">
        <v>2211</v>
      </c>
      <c r="S480" s="429" t="s">
        <v>20</v>
      </c>
      <c r="T480" s="430" t="s">
        <v>2191</v>
      </c>
      <c r="U480" s="429" t="s">
        <v>20</v>
      </c>
      <c r="V480" s="430" t="s">
        <v>2090</v>
      </c>
      <c r="W480" s="429" t="s">
        <v>20</v>
      </c>
      <c r="X480" s="430" t="s">
        <v>1757</v>
      </c>
      <c r="Y480" s="429" t="s">
        <v>20</v>
      </c>
      <c r="Z480" s="430" t="s">
        <v>2130</v>
      </c>
      <c r="AA480" s="429" t="s">
        <v>20</v>
      </c>
      <c r="AB480" s="430" t="s">
        <v>1010</v>
      </c>
      <c r="AC480" s="429" t="s">
        <v>29</v>
      </c>
      <c r="AD480" s="430" t="s">
        <v>772</v>
      </c>
      <c r="AE480" s="429" t="s">
        <v>20</v>
      </c>
      <c r="AF480" s="430" t="s">
        <v>2107</v>
      </c>
      <c r="AG480" s="429" t="s">
        <v>20</v>
      </c>
      <c r="AH480" s="430" t="s">
        <v>1746</v>
      </c>
      <c r="AI480" s="429" t="s">
        <v>20</v>
      </c>
      <c r="AJ480" s="430" t="s">
        <v>2163</v>
      </c>
      <c r="AK480" s="429" t="s">
        <v>29</v>
      </c>
      <c r="AL480" s="430">
        <v>0</v>
      </c>
      <c r="AM480" s="429">
        <v>0</v>
      </c>
      <c r="AN480" s="1082"/>
      <c r="AO480" s="1082"/>
      <c r="AP480" s="430" t="s">
        <v>982</v>
      </c>
      <c r="AQ480" s="429" t="s">
        <v>20</v>
      </c>
      <c r="AR480" s="430" t="s">
        <v>2054</v>
      </c>
      <c r="AS480" s="429" t="s">
        <v>20</v>
      </c>
      <c r="AT480" s="430" t="s">
        <v>2199</v>
      </c>
      <c r="AU480" s="429" t="s">
        <v>29</v>
      </c>
      <c r="AV480" s="430" t="s">
        <v>629</v>
      </c>
      <c r="AW480" s="429" t="s">
        <v>20</v>
      </c>
      <c r="AX480" s="1082"/>
      <c r="AY480" s="1082"/>
      <c r="AZ480" s="430" t="s">
        <v>2215</v>
      </c>
      <c r="BA480" s="429" t="s">
        <v>20</v>
      </c>
      <c r="BB480" s="430" t="s">
        <v>2213</v>
      </c>
      <c r="BC480" s="429" t="s">
        <v>20</v>
      </c>
      <c r="BD480" s="430" t="s">
        <v>2178</v>
      </c>
      <c r="BE480" s="1323" t="s">
        <v>1167</v>
      </c>
      <c r="BF480" s="430">
        <v>0</v>
      </c>
      <c r="BG480" s="429">
        <v>0</v>
      </c>
      <c r="BH480" s="430">
        <v>0</v>
      </c>
      <c r="BI480" s="429">
        <v>0</v>
      </c>
      <c r="BJ480" s="430" t="s">
        <v>1029</v>
      </c>
      <c r="BK480" s="429" t="s">
        <v>29</v>
      </c>
      <c r="BL480" s="430" t="s">
        <v>1809</v>
      </c>
      <c r="BM480" s="429" t="s">
        <v>29</v>
      </c>
      <c r="BN480" s="430"/>
      <c r="BO480" s="429"/>
      <c r="BP480" s="1082"/>
      <c r="BQ480" s="1082"/>
      <c r="BR480" s="430" t="s">
        <v>1585</v>
      </c>
      <c r="BS480" s="429" t="s">
        <v>20</v>
      </c>
      <c r="BT480" s="1082"/>
      <c r="BU480" s="1082"/>
      <c r="BV480" s="430" t="s">
        <v>1567</v>
      </c>
      <c r="BW480" s="429" t="s">
        <v>20</v>
      </c>
      <c r="BX480" s="430" t="s">
        <v>2221</v>
      </c>
      <c r="BY480" s="429" t="s">
        <v>598</v>
      </c>
      <c r="BZ480" s="430" t="s">
        <v>2196</v>
      </c>
      <c r="CA480" s="429" t="s">
        <v>29</v>
      </c>
      <c r="CB480" s="430" t="s">
        <v>1736</v>
      </c>
      <c r="CC480" s="429" t="s">
        <v>29</v>
      </c>
      <c r="CD480" s="430">
        <v>0</v>
      </c>
      <c r="CE480" s="429">
        <v>0</v>
      </c>
      <c r="CF480" s="430" t="s">
        <v>2175</v>
      </c>
      <c r="CG480" s="429" t="s">
        <v>29</v>
      </c>
      <c r="CH480" s="430" t="s">
        <v>2087</v>
      </c>
      <c r="CI480" s="429" t="s">
        <v>29</v>
      </c>
      <c r="CJ480" s="1082">
        <v>0</v>
      </c>
      <c r="CK480" s="1082">
        <v>0</v>
      </c>
      <c r="CL480" s="430" t="s">
        <v>2226</v>
      </c>
      <c r="CM480" s="429" t="s">
        <v>20</v>
      </c>
      <c r="CN480" s="430" t="s">
        <v>1534</v>
      </c>
      <c r="CO480" s="429" t="s">
        <v>29</v>
      </c>
      <c r="CP480" s="1082"/>
      <c r="CQ480" s="1082"/>
      <c r="CR480" s="430"/>
      <c r="CS480" s="429"/>
      <c r="CT480" s="1082"/>
      <c r="CU480" s="1082"/>
      <c r="CV480" s="430" t="s">
        <v>1755</v>
      </c>
      <c r="CW480" s="429" t="s">
        <v>29</v>
      </c>
      <c r="CX480" s="430">
        <v>0</v>
      </c>
      <c r="CY480" s="429">
        <v>0</v>
      </c>
      <c r="CZ480" s="430" t="s">
        <v>2218</v>
      </c>
      <c r="DA480" s="429" t="s">
        <v>20</v>
      </c>
      <c r="DB480" s="430" t="s">
        <v>1806</v>
      </c>
      <c r="DC480" s="429" t="s">
        <v>29</v>
      </c>
      <c r="DD480" s="430">
        <v>0</v>
      </c>
      <c r="DE480" s="429">
        <v>0</v>
      </c>
      <c r="DF480" s="430" t="s">
        <v>1737</v>
      </c>
      <c r="DG480" s="429" t="s">
        <v>20</v>
      </c>
      <c r="DH480" s="430"/>
      <c r="DI480" s="429"/>
      <c r="DJ480" s="430" t="s">
        <v>2227</v>
      </c>
      <c r="DK480" s="429" t="s">
        <v>20</v>
      </c>
      <c r="DL480" s="1082"/>
      <c r="DM480" s="1082"/>
      <c r="DN480" s="430"/>
      <c r="DO480" s="429"/>
      <c r="DP480" s="430" t="s">
        <v>1769</v>
      </c>
      <c r="DQ480" s="429" t="s">
        <v>29</v>
      </c>
      <c r="DR480" s="430">
        <v>0</v>
      </c>
      <c r="DS480" s="429">
        <v>0</v>
      </c>
      <c r="DT480" s="430">
        <v>0</v>
      </c>
      <c r="DU480" s="429">
        <v>0</v>
      </c>
      <c r="DV480" s="430"/>
      <c r="DW480" s="429"/>
      <c r="DX480" s="1082"/>
      <c r="DY480" s="1082"/>
      <c r="DZ480" s="1688"/>
      <c r="EA480" s="1689"/>
      <c r="EB480" s="430" t="s">
        <v>1749</v>
      </c>
      <c r="EC480" s="429" t="s">
        <v>29</v>
      </c>
      <c r="ED480" s="1082"/>
      <c r="EE480" s="1082"/>
      <c r="EF480" s="1688"/>
      <c r="EG480" s="1689"/>
      <c r="EH480" s="1082"/>
      <c r="EI480" s="1082"/>
      <c r="EJ480" s="430" t="s">
        <v>753</v>
      </c>
      <c r="EK480" s="429" t="s">
        <v>20</v>
      </c>
      <c r="EL480" s="1082"/>
      <c r="EM480" s="1082"/>
      <c r="EN480" s="430">
        <v>0</v>
      </c>
      <c r="EO480" s="429">
        <v>0</v>
      </c>
      <c r="EP480" s="430" t="s">
        <v>2135</v>
      </c>
      <c r="EQ480" s="429" t="s">
        <v>29</v>
      </c>
      <c r="ER480" s="1082"/>
      <c r="ES480" s="1082"/>
      <c r="ET480" s="1082"/>
      <c r="EU480" s="1082"/>
      <c r="EV480" s="1082"/>
      <c r="EW480" s="1082"/>
      <c r="EX480" s="430" t="s">
        <v>2198</v>
      </c>
      <c r="EY480" s="429" t="s">
        <v>20</v>
      </c>
      <c r="EZ480" s="430" t="s">
        <v>2185</v>
      </c>
      <c r="FA480" s="429" t="s">
        <v>29</v>
      </c>
      <c r="FB480" s="1082"/>
      <c r="FC480" s="1082"/>
      <c r="FD480" s="1688"/>
      <c r="FE480" s="1689"/>
      <c r="FF480" s="1688"/>
      <c r="FG480" s="1689"/>
      <c r="FH480" s="1688"/>
      <c r="FI480" s="1689"/>
      <c r="FJ480" s="1082"/>
      <c r="FK480" s="1082"/>
      <c r="FL480" s="1082"/>
      <c r="FM480" s="1082"/>
      <c r="FN480" s="1082"/>
      <c r="FO480" s="1082"/>
      <c r="FP480" s="1082"/>
      <c r="FQ480" s="1082"/>
      <c r="FR480" s="1082"/>
      <c r="FS480" s="1082"/>
      <c r="FT480" s="1082"/>
      <c r="FU480" s="1082"/>
      <c r="FV480" s="1082"/>
      <c r="FW480" s="1082"/>
      <c r="FX480" s="1082"/>
      <c r="FY480" s="1082"/>
      <c r="FZ480" s="1082"/>
      <c r="GA480" s="1082"/>
      <c r="GB480" s="1082"/>
      <c r="GC480" s="1082"/>
      <c r="GD480" s="1082"/>
      <c r="GE480" s="1082"/>
      <c r="GF480" s="1082"/>
      <c r="GG480" s="1082"/>
      <c r="GH480" s="1082"/>
      <c r="GI480" s="1082"/>
      <c r="GJ480" s="428"/>
      <c r="GK480" s="429"/>
      <c r="GL480" s="430"/>
      <c r="GM480" s="429"/>
    </row>
    <row r="481" spans="1:195" x14ac:dyDescent="0.15">
      <c r="A481" s="2864"/>
      <c r="B481" s="430" t="s">
        <v>1585</v>
      </c>
      <c r="C481" s="429" t="s">
        <v>20</v>
      </c>
      <c r="D481" s="430" t="s">
        <v>1675</v>
      </c>
      <c r="E481" s="429" t="s">
        <v>20</v>
      </c>
      <c r="F481" s="1082"/>
      <c r="G481" s="1082"/>
      <c r="H481" s="430" t="s">
        <v>2076</v>
      </c>
      <c r="I481" s="429" t="s">
        <v>20</v>
      </c>
      <c r="J481" s="430" t="s">
        <v>1755</v>
      </c>
      <c r="K481" s="429" t="s">
        <v>20</v>
      </c>
      <c r="L481" s="430" t="s">
        <v>1589</v>
      </c>
      <c r="M481" s="429" t="s">
        <v>29</v>
      </c>
      <c r="N481" s="430" t="s">
        <v>2162</v>
      </c>
      <c r="O481" s="429" t="s">
        <v>29</v>
      </c>
      <c r="P481" s="430" t="s">
        <v>2175</v>
      </c>
      <c r="Q481" s="429" t="s">
        <v>29</v>
      </c>
      <c r="R481" s="430" t="s">
        <v>1089</v>
      </c>
      <c r="S481" s="429" t="s">
        <v>20</v>
      </c>
      <c r="T481" s="430" t="s">
        <v>2141</v>
      </c>
      <c r="U481" s="429" t="s">
        <v>29</v>
      </c>
      <c r="V481" s="430" t="s">
        <v>2216</v>
      </c>
      <c r="W481" s="429" t="s">
        <v>20</v>
      </c>
      <c r="X481" s="430" t="s">
        <v>772</v>
      </c>
      <c r="Y481" s="429" t="s">
        <v>29</v>
      </c>
      <c r="Z481" s="430" t="s">
        <v>2211</v>
      </c>
      <c r="AA481" s="429" t="s">
        <v>20</v>
      </c>
      <c r="AB481" s="430" t="s">
        <v>2199</v>
      </c>
      <c r="AC481" s="429" t="s">
        <v>29</v>
      </c>
      <c r="AD481" s="430" t="s">
        <v>1746</v>
      </c>
      <c r="AE481" s="429" t="s">
        <v>20</v>
      </c>
      <c r="AF481" s="430" t="s">
        <v>2090</v>
      </c>
      <c r="AG481" s="429" t="s">
        <v>29</v>
      </c>
      <c r="AH481" s="430" t="s">
        <v>2087</v>
      </c>
      <c r="AI481" s="429" t="s">
        <v>29</v>
      </c>
      <c r="AJ481" s="430" t="s">
        <v>1839</v>
      </c>
      <c r="AK481" s="429" t="s">
        <v>20</v>
      </c>
      <c r="AL481" s="430">
        <v>0</v>
      </c>
      <c r="AM481" s="429">
        <v>0</v>
      </c>
      <c r="AN481" s="1082"/>
      <c r="AO481" s="1082"/>
      <c r="AP481" s="430" t="s">
        <v>753</v>
      </c>
      <c r="AQ481" s="429" t="s">
        <v>20</v>
      </c>
      <c r="AR481" s="430" t="s">
        <v>629</v>
      </c>
      <c r="AS481" s="429" t="s">
        <v>20</v>
      </c>
      <c r="AT481" s="430" t="s">
        <v>2228</v>
      </c>
      <c r="AU481" s="429" t="s">
        <v>29</v>
      </c>
      <c r="AV481" s="430" t="s">
        <v>2217</v>
      </c>
      <c r="AW481" s="429" t="s">
        <v>20</v>
      </c>
      <c r="AX481" s="1082"/>
      <c r="AY481" s="1082"/>
      <c r="AZ481" s="430" t="s">
        <v>2162</v>
      </c>
      <c r="BA481" s="429" t="s">
        <v>29</v>
      </c>
      <c r="BB481" s="430" t="s">
        <v>2195</v>
      </c>
      <c r="BC481" s="429" t="s">
        <v>20</v>
      </c>
      <c r="BD481" s="430" t="s">
        <v>2174</v>
      </c>
      <c r="BE481" s="429" t="s">
        <v>29</v>
      </c>
      <c r="BF481" s="430">
        <v>0</v>
      </c>
      <c r="BG481" s="429">
        <v>0</v>
      </c>
      <c r="BH481" s="430">
        <v>0</v>
      </c>
      <c r="BI481" s="429">
        <v>0</v>
      </c>
      <c r="BJ481" s="430" t="s">
        <v>2130</v>
      </c>
      <c r="BK481" s="429" t="s">
        <v>20</v>
      </c>
      <c r="BL481" s="430" t="s">
        <v>2054</v>
      </c>
      <c r="BM481" s="429" t="s">
        <v>20</v>
      </c>
      <c r="BN481" s="430"/>
      <c r="BO481" s="429"/>
      <c r="BP481" s="1082"/>
      <c r="BQ481" s="1082"/>
      <c r="BR481" s="430" t="s">
        <v>2201</v>
      </c>
      <c r="BS481" s="429" t="s">
        <v>29</v>
      </c>
      <c r="BT481" s="1082"/>
      <c r="BU481" s="1082"/>
      <c r="BV481" s="430" t="s">
        <v>2092</v>
      </c>
      <c r="BW481" s="429" t="s">
        <v>20</v>
      </c>
      <c r="BX481" s="430" t="s">
        <v>2135</v>
      </c>
      <c r="BY481" s="429" t="s">
        <v>29</v>
      </c>
      <c r="BZ481" s="430" t="s">
        <v>2219</v>
      </c>
      <c r="CA481" s="429" t="s">
        <v>20</v>
      </c>
      <c r="CB481" s="430" t="s">
        <v>2215</v>
      </c>
      <c r="CC481" s="429" t="s">
        <v>29</v>
      </c>
      <c r="CD481" s="430">
        <v>0</v>
      </c>
      <c r="CE481" s="429">
        <v>0</v>
      </c>
      <c r="CF481" s="430" t="s">
        <v>2144</v>
      </c>
      <c r="CG481" s="429" t="s">
        <v>29</v>
      </c>
      <c r="CH481" s="430" t="s">
        <v>1745</v>
      </c>
      <c r="CI481" s="429" t="s">
        <v>29</v>
      </c>
      <c r="CJ481" s="1082">
        <v>0</v>
      </c>
      <c r="CK481" s="1082">
        <v>0</v>
      </c>
      <c r="CL481" s="430" t="s">
        <v>1737</v>
      </c>
      <c r="CM481" s="507" t="s">
        <v>765</v>
      </c>
      <c r="CN481" s="430" t="s">
        <v>2221</v>
      </c>
      <c r="CO481" s="429" t="s">
        <v>20</v>
      </c>
      <c r="CP481" s="1082"/>
      <c r="CQ481" s="1082"/>
      <c r="CR481" s="430"/>
      <c r="CS481" s="429"/>
      <c r="CT481" s="1082"/>
      <c r="CU481" s="1082"/>
      <c r="CV481" s="430" t="s">
        <v>1424</v>
      </c>
      <c r="CW481" s="429" t="s">
        <v>591</v>
      </c>
      <c r="CX481" s="430">
        <v>0</v>
      </c>
      <c r="CY481" s="429">
        <v>0</v>
      </c>
      <c r="CZ481" s="430" t="s">
        <v>2222</v>
      </c>
      <c r="DA481" s="429" t="s">
        <v>20</v>
      </c>
      <c r="DB481" s="430" t="s">
        <v>1736</v>
      </c>
      <c r="DC481" s="429" t="s">
        <v>29</v>
      </c>
      <c r="DD481" s="430">
        <v>0</v>
      </c>
      <c r="DE481" s="429">
        <v>0</v>
      </c>
      <c r="DF481" s="430" t="s">
        <v>1571</v>
      </c>
      <c r="DG481" s="429" t="s">
        <v>29</v>
      </c>
      <c r="DH481" s="430"/>
      <c r="DI481" s="429"/>
      <c r="DJ481" s="430" t="s">
        <v>2226</v>
      </c>
      <c r="DK481" s="429" t="s">
        <v>29</v>
      </c>
      <c r="DL481" s="1082"/>
      <c r="DM481" s="1082"/>
      <c r="DN481" s="430"/>
      <c r="DO481" s="429"/>
      <c r="DP481" s="430" t="s">
        <v>2167</v>
      </c>
      <c r="DQ481" s="429" t="s">
        <v>29</v>
      </c>
      <c r="DR481" s="430">
        <v>0</v>
      </c>
      <c r="DS481" s="429">
        <v>0</v>
      </c>
      <c r="DT481" s="430">
        <v>0</v>
      </c>
      <c r="DU481" s="429">
        <v>0</v>
      </c>
      <c r="DV481" s="430"/>
      <c r="DW481" s="429"/>
      <c r="DX481" s="1082"/>
      <c r="DY481" s="1082"/>
      <c r="DZ481" s="1688"/>
      <c r="EA481" s="1689"/>
      <c r="EB481" s="430" t="s">
        <v>2185</v>
      </c>
      <c r="EC481" s="429" t="s">
        <v>20</v>
      </c>
      <c r="ED481" s="1082"/>
      <c r="EE481" s="1082"/>
      <c r="EF481" s="1688"/>
      <c r="EG481" s="1689"/>
      <c r="EH481" s="1082"/>
      <c r="EI481" s="1082"/>
      <c r="EJ481" s="430" t="s">
        <v>2198</v>
      </c>
      <c r="EK481" s="429" t="s">
        <v>20</v>
      </c>
      <c r="EL481" s="1082"/>
      <c r="EM481" s="1082"/>
      <c r="EN481" s="430">
        <v>0</v>
      </c>
      <c r="EO481" s="429">
        <v>0</v>
      </c>
      <c r="EP481" s="430" t="s">
        <v>2031</v>
      </c>
      <c r="EQ481" s="429" t="s">
        <v>20</v>
      </c>
      <c r="ER481" s="1082"/>
      <c r="ES481" s="1082"/>
      <c r="ET481" s="1082"/>
      <c r="EU481" s="1082"/>
      <c r="EV481" s="1082"/>
      <c r="EW481" s="1082"/>
      <c r="EX481" s="430" t="s">
        <v>1647</v>
      </c>
      <c r="EY481" s="429" t="s">
        <v>29</v>
      </c>
      <c r="EZ481" s="430" t="s">
        <v>2170</v>
      </c>
      <c r="FA481" s="429" t="s">
        <v>29</v>
      </c>
      <c r="FB481" s="1082"/>
      <c r="FC481" s="1082"/>
      <c r="FD481" s="1688"/>
      <c r="FE481" s="1689"/>
      <c r="FF481" s="1688"/>
      <c r="FG481" s="1689"/>
      <c r="FH481" s="1688"/>
      <c r="FI481" s="1689"/>
      <c r="FJ481" s="1082"/>
      <c r="FK481" s="1082"/>
      <c r="FL481" s="1082"/>
      <c r="FM481" s="1082"/>
      <c r="FN481" s="1082"/>
      <c r="FO481" s="1082"/>
      <c r="FP481" s="1082"/>
      <c r="FQ481" s="1082"/>
      <c r="FR481" s="1082"/>
      <c r="FS481" s="1082"/>
      <c r="FT481" s="1082"/>
      <c r="FU481" s="1082"/>
      <c r="FV481" s="1082"/>
      <c r="FW481" s="1082"/>
      <c r="FX481" s="1082"/>
      <c r="FY481" s="1082"/>
      <c r="FZ481" s="1082"/>
      <c r="GA481" s="1082"/>
      <c r="GB481" s="1082"/>
      <c r="GC481" s="1082"/>
      <c r="GD481" s="1082"/>
      <c r="GE481" s="1082"/>
      <c r="GF481" s="1082"/>
      <c r="GG481" s="1082"/>
      <c r="GH481" s="1082"/>
      <c r="GI481" s="1082"/>
      <c r="GJ481" s="428"/>
      <c r="GK481" s="429"/>
      <c r="GL481" s="430"/>
      <c r="GM481" s="429"/>
    </row>
    <row r="482" spans="1:195" x14ac:dyDescent="0.15">
      <c r="A482" s="2864"/>
      <c r="B482" s="430" t="s">
        <v>2141</v>
      </c>
      <c r="C482" s="429" t="s">
        <v>29</v>
      </c>
      <c r="D482" s="430" t="s">
        <v>2055</v>
      </c>
      <c r="E482" s="429" t="s">
        <v>20</v>
      </c>
      <c r="F482" s="1082"/>
      <c r="G482" s="1082"/>
      <c r="H482" s="430" t="s">
        <v>2174</v>
      </c>
      <c r="I482" s="429" t="s">
        <v>29</v>
      </c>
      <c r="J482" s="430" t="s">
        <v>2054</v>
      </c>
      <c r="K482" s="429" t="s">
        <v>20</v>
      </c>
      <c r="L482" s="430" t="s">
        <v>982</v>
      </c>
      <c r="M482" s="429" t="s">
        <v>20</v>
      </c>
      <c r="N482" s="430" t="s">
        <v>1585</v>
      </c>
      <c r="O482" s="429" t="s">
        <v>598</v>
      </c>
      <c r="P482" s="430" t="s">
        <v>2105</v>
      </c>
      <c r="Q482" s="429" t="s">
        <v>20</v>
      </c>
      <c r="R482" s="430" t="s">
        <v>2070</v>
      </c>
      <c r="S482" s="429" t="s">
        <v>20</v>
      </c>
      <c r="T482" s="430" t="s">
        <v>2132</v>
      </c>
      <c r="U482" s="429" t="s">
        <v>29</v>
      </c>
      <c r="V482" s="430" t="s">
        <v>753</v>
      </c>
      <c r="W482" s="429" t="s">
        <v>29</v>
      </c>
      <c r="X482" s="430" t="s">
        <v>2087</v>
      </c>
      <c r="Y482" s="429" t="s">
        <v>20</v>
      </c>
      <c r="Z482" s="430" t="s">
        <v>2213</v>
      </c>
      <c r="AA482" s="429" t="s">
        <v>29</v>
      </c>
      <c r="AB482" s="430" t="s">
        <v>2163</v>
      </c>
      <c r="AC482" s="429" t="s">
        <v>29</v>
      </c>
      <c r="AD482" s="430" t="s">
        <v>2144</v>
      </c>
      <c r="AE482" s="429" t="s">
        <v>29</v>
      </c>
      <c r="AF482" s="430" t="s">
        <v>2212</v>
      </c>
      <c r="AG482" s="429" t="s">
        <v>29</v>
      </c>
      <c r="AH482" s="430" t="s">
        <v>2130</v>
      </c>
      <c r="AI482" s="429" t="s">
        <v>20</v>
      </c>
      <c r="AJ482" s="430" t="s">
        <v>2175</v>
      </c>
      <c r="AK482" s="429" t="s">
        <v>20</v>
      </c>
      <c r="AL482" s="430">
        <v>0</v>
      </c>
      <c r="AM482" s="429">
        <v>0</v>
      </c>
      <c r="AN482" s="1082"/>
      <c r="AO482" s="1082"/>
      <c r="AP482" s="430" t="s">
        <v>1806</v>
      </c>
      <c r="AQ482" s="429" t="s">
        <v>29</v>
      </c>
      <c r="AR482" s="430" t="s">
        <v>2146</v>
      </c>
      <c r="AS482" s="429" t="s">
        <v>29</v>
      </c>
      <c r="AT482" s="430" t="s">
        <v>2216</v>
      </c>
      <c r="AU482" s="429" t="s">
        <v>29</v>
      </c>
      <c r="AV482" s="430" t="s">
        <v>2161</v>
      </c>
      <c r="AW482" s="429" t="s">
        <v>20</v>
      </c>
      <c r="AX482" s="1082"/>
      <c r="AY482" s="1082"/>
      <c r="AZ482" s="430" t="s">
        <v>2076</v>
      </c>
      <c r="BA482" s="429" t="s">
        <v>20</v>
      </c>
      <c r="BB482" s="430" t="s">
        <v>1675</v>
      </c>
      <c r="BC482" s="429" t="s">
        <v>20</v>
      </c>
      <c r="BD482" s="430" t="s">
        <v>2121</v>
      </c>
      <c r="BE482" s="429" t="s">
        <v>29</v>
      </c>
      <c r="BF482" s="430">
        <v>0</v>
      </c>
      <c r="BG482" s="429">
        <v>0</v>
      </c>
      <c r="BH482" s="430">
        <v>0</v>
      </c>
      <c r="BI482" s="429">
        <v>0</v>
      </c>
      <c r="BJ482" s="430" t="s">
        <v>2162</v>
      </c>
      <c r="BK482" s="429" t="s">
        <v>20</v>
      </c>
      <c r="BL482" s="430" t="s">
        <v>1591</v>
      </c>
      <c r="BM482" s="429" t="s">
        <v>20</v>
      </c>
      <c r="BN482" s="430"/>
      <c r="BO482" s="429"/>
      <c r="BP482" s="1082"/>
      <c r="BQ482" s="1082"/>
      <c r="BR482" s="430" t="s">
        <v>2221</v>
      </c>
      <c r="BS482" s="429" t="s">
        <v>20</v>
      </c>
      <c r="BT482" s="1082"/>
      <c r="BU482" s="1082"/>
      <c r="BV482" s="430" t="s">
        <v>2218</v>
      </c>
      <c r="BW482" s="429" t="s">
        <v>29</v>
      </c>
      <c r="BX482" s="430" t="s">
        <v>1749</v>
      </c>
      <c r="BY482" s="429" t="s">
        <v>20</v>
      </c>
      <c r="BZ482" s="430" t="s">
        <v>772</v>
      </c>
      <c r="CA482" s="429" t="s">
        <v>20</v>
      </c>
      <c r="CB482" s="430" t="s">
        <v>2090</v>
      </c>
      <c r="CC482" s="429" t="s">
        <v>29</v>
      </c>
      <c r="CD482" s="430">
        <v>0</v>
      </c>
      <c r="CE482" s="429">
        <v>0</v>
      </c>
      <c r="CF482" s="430" t="s">
        <v>2214</v>
      </c>
      <c r="CG482" s="429" t="s">
        <v>29</v>
      </c>
      <c r="CH482" s="430" t="s">
        <v>2217</v>
      </c>
      <c r="CI482" s="429" t="s">
        <v>20</v>
      </c>
      <c r="CJ482" s="1082">
        <v>0</v>
      </c>
      <c r="CK482" s="1082">
        <v>0</v>
      </c>
      <c r="CL482" s="430" t="s">
        <v>633</v>
      </c>
      <c r="CM482" s="429" t="s">
        <v>29</v>
      </c>
      <c r="CN482" s="430" t="s">
        <v>2215</v>
      </c>
      <c r="CO482" s="429" t="s">
        <v>29</v>
      </c>
      <c r="CP482" s="1082"/>
      <c r="CQ482" s="1082"/>
      <c r="CR482" s="430"/>
      <c r="CS482" s="429"/>
      <c r="CT482" s="1082"/>
      <c r="CU482" s="1082"/>
      <c r="CV482" s="430" t="s">
        <v>2201</v>
      </c>
      <c r="CW482" s="429" t="s">
        <v>20</v>
      </c>
      <c r="CX482" s="430">
        <v>0</v>
      </c>
      <c r="CY482" s="429">
        <v>0</v>
      </c>
      <c r="CZ482" s="430" t="s">
        <v>1424</v>
      </c>
      <c r="DA482" s="429" t="s">
        <v>20</v>
      </c>
      <c r="DB482" s="430" t="s">
        <v>2219</v>
      </c>
      <c r="DC482" s="429" t="s">
        <v>20</v>
      </c>
      <c r="DD482" s="430">
        <v>0</v>
      </c>
      <c r="DE482" s="429">
        <v>0</v>
      </c>
      <c r="DF482" s="430" t="s">
        <v>1537</v>
      </c>
      <c r="DG482" s="429" t="s">
        <v>29</v>
      </c>
      <c r="DH482" s="430"/>
      <c r="DI482" s="429"/>
      <c r="DJ482" s="430" t="s">
        <v>2167</v>
      </c>
      <c r="DK482" s="429" t="s">
        <v>29</v>
      </c>
      <c r="DL482" s="1082"/>
      <c r="DM482" s="1082"/>
      <c r="DN482" s="430"/>
      <c r="DO482" s="429"/>
      <c r="DP482" s="430" t="s">
        <v>1534</v>
      </c>
      <c r="DQ482" s="429" t="s">
        <v>20</v>
      </c>
      <c r="DR482" s="430">
        <v>0</v>
      </c>
      <c r="DS482" s="429">
        <v>0</v>
      </c>
      <c r="DT482" s="430">
        <v>0</v>
      </c>
      <c r="DU482" s="429">
        <v>0</v>
      </c>
      <c r="DV482" s="430"/>
      <c r="DW482" s="429"/>
      <c r="DX482" s="1082"/>
      <c r="DY482" s="1082"/>
      <c r="DZ482" s="1688"/>
      <c r="EA482" s="1689"/>
      <c r="EB482" s="430" t="s">
        <v>2227</v>
      </c>
      <c r="EC482" s="429" t="s">
        <v>29</v>
      </c>
      <c r="ED482" s="1082"/>
      <c r="EE482" s="1082"/>
      <c r="EF482" s="1688"/>
      <c r="EG482" s="1689"/>
      <c r="EH482" s="1082"/>
      <c r="EI482" s="1082"/>
      <c r="EJ482" s="430" t="s">
        <v>2022</v>
      </c>
      <c r="EK482" s="429" t="s">
        <v>20</v>
      </c>
      <c r="EL482" s="1082"/>
      <c r="EM482" s="1082"/>
      <c r="EN482" s="430">
        <v>0</v>
      </c>
      <c r="EO482" s="429">
        <v>0</v>
      </c>
      <c r="EP482" s="430" t="s">
        <v>2092</v>
      </c>
      <c r="EQ482" s="429" t="s">
        <v>29</v>
      </c>
      <c r="ER482" s="1082"/>
      <c r="ES482" s="1082"/>
      <c r="ET482" s="1082"/>
      <c r="EU482" s="1082"/>
      <c r="EV482" s="1082"/>
      <c r="EW482" s="1082"/>
      <c r="EX482" s="430">
        <v>0</v>
      </c>
      <c r="EY482" s="429">
        <v>0</v>
      </c>
      <c r="EZ482" s="430" t="s">
        <v>1029</v>
      </c>
      <c r="FA482" s="507" t="s">
        <v>916</v>
      </c>
      <c r="FB482" s="1082"/>
      <c r="FC482" s="1082"/>
      <c r="FD482" s="1688"/>
      <c r="FE482" s="1689"/>
      <c r="FF482" s="1688"/>
      <c r="FG482" s="1689"/>
      <c r="FH482" s="1688"/>
      <c r="FI482" s="1689"/>
      <c r="FJ482" s="1082"/>
      <c r="FK482" s="1082"/>
      <c r="FL482" s="1082"/>
      <c r="FM482" s="1082"/>
      <c r="FN482" s="1082"/>
      <c r="FO482" s="1082"/>
      <c r="FP482" s="1082"/>
      <c r="FQ482" s="1082"/>
      <c r="FR482" s="1082"/>
      <c r="FS482" s="1082"/>
      <c r="FT482" s="1082"/>
      <c r="FU482" s="1082"/>
      <c r="FV482" s="1082"/>
      <c r="FW482" s="1082"/>
      <c r="FX482" s="1082"/>
      <c r="FY482" s="1082"/>
      <c r="FZ482" s="1082"/>
      <c r="GA482" s="1082"/>
      <c r="GB482" s="1082"/>
      <c r="GC482" s="1082"/>
      <c r="GD482" s="1082"/>
      <c r="GE482" s="1082"/>
      <c r="GF482" s="1082"/>
      <c r="GG482" s="1082"/>
      <c r="GH482" s="1082"/>
      <c r="GI482" s="1082"/>
      <c r="GJ482" s="428"/>
      <c r="GK482" s="429"/>
      <c r="GL482" s="430"/>
      <c r="GM482" s="429"/>
    </row>
    <row r="483" spans="1:195" x14ac:dyDescent="0.15">
      <c r="A483" s="2865"/>
      <c r="B483" s="425">
        <v>0</v>
      </c>
      <c r="C483" s="426">
        <v>0</v>
      </c>
      <c r="D483" s="425">
        <v>0</v>
      </c>
      <c r="E483" s="426">
        <v>0</v>
      </c>
      <c r="F483" s="1083"/>
      <c r="G483" s="1083"/>
      <c r="H483" s="425">
        <v>0</v>
      </c>
      <c r="I483" s="426">
        <v>0</v>
      </c>
      <c r="J483" s="425" t="s">
        <v>2221</v>
      </c>
      <c r="K483" s="426" t="s">
        <v>20</v>
      </c>
      <c r="L483" s="425">
        <v>0</v>
      </c>
      <c r="M483" s="426">
        <v>0</v>
      </c>
      <c r="N483" s="425">
        <v>0</v>
      </c>
      <c r="O483" s="426">
        <v>0</v>
      </c>
      <c r="P483" s="425">
        <v>0</v>
      </c>
      <c r="Q483" s="426">
        <v>0</v>
      </c>
      <c r="R483" s="425">
        <v>0</v>
      </c>
      <c r="S483" s="426">
        <v>0</v>
      </c>
      <c r="T483" s="425">
        <v>0</v>
      </c>
      <c r="U483" s="426">
        <v>0</v>
      </c>
      <c r="V483" s="425">
        <v>0</v>
      </c>
      <c r="W483" s="426">
        <v>0</v>
      </c>
      <c r="X483" s="425">
        <v>0</v>
      </c>
      <c r="Y483" s="426">
        <v>0</v>
      </c>
      <c r="Z483" s="425">
        <v>0</v>
      </c>
      <c r="AA483" s="426">
        <v>0</v>
      </c>
      <c r="AB483" s="425">
        <v>0</v>
      </c>
      <c r="AC483" s="426">
        <v>0</v>
      </c>
      <c r="AD483" s="425">
        <v>0</v>
      </c>
      <c r="AE483" s="426">
        <v>0</v>
      </c>
      <c r="AF483" s="425">
        <v>0</v>
      </c>
      <c r="AG483" s="426">
        <v>0</v>
      </c>
      <c r="AH483" s="425">
        <v>0</v>
      </c>
      <c r="AI483" s="426">
        <v>0</v>
      </c>
      <c r="AJ483" s="425">
        <v>0</v>
      </c>
      <c r="AK483" s="426">
        <v>0</v>
      </c>
      <c r="AL483" s="425">
        <v>0</v>
      </c>
      <c r="AM483" s="426">
        <v>0</v>
      </c>
      <c r="AN483" s="1083"/>
      <c r="AO483" s="1083"/>
      <c r="AP483" s="425">
        <v>0</v>
      </c>
      <c r="AQ483" s="426">
        <v>0</v>
      </c>
      <c r="AR483" s="425">
        <v>0</v>
      </c>
      <c r="AS483" s="426">
        <v>0</v>
      </c>
      <c r="AT483" s="425">
        <v>0</v>
      </c>
      <c r="AU483" s="426">
        <v>0</v>
      </c>
      <c r="AV483" s="425">
        <v>0</v>
      </c>
      <c r="AW483" s="426">
        <v>0</v>
      </c>
      <c r="AX483" s="1083"/>
      <c r="AY483" s="1083"/>
      <c r="AZ483" s="425">
        <v>0</v>
      </c>
      <c r="BA483" s="426">
        <v>0</v>
      </c>
      <c r="BB483" s="425">
        <v>0</v>
      </c>
      <c r="BC483" s="426">
        <v>0</v>
      </c>
      <c r="BD483" s="425">
        <v>0</v>
      </c>
      <c r="BE483" s="426">
        <v>0</v>
      </c>
      <c r="BF483" s="425">
        <v>0</v>
      </c>
      <c r="BG483" s="426">
        <v>0</v>
      </c>
      <c r="BH483" s="425">
        <v>0</v>
      </c>
      <c r="BI483" s="426">
        <v>0</v>
      </c>
      <c r="BJ483" s="425">
        <v>0</v>
      </c>
      <c r="BK483" s="426">
        <v>0</v>
      </c>
      <c r="BL483" s="425">
        <v>0</v>
      </c>
      <c r="BM483" s="426">
        <v>0</v>
      </c>
      <c r="BN483" s="425"/>
      <c r="BO483" s="426"/>
      <c r="BP483" s="1083"/>
      <c r="BQ483" s="1083"/>
      <c r="BR483" s="425">
        <v>0</v>
      </c>
      <c r="BS483" s="426">
        <v>0</v>
      </c>
      <c r="BT483" s="1083"/>
      <c r="BU483" s="1083"/>
      <c r="BV483" s="425">
        <v>0</v>
      </c>
      <c r="BW483" s="426">
        <v>0</v>
      </c>
      <c r="BX483" s="425">
        <v>0</v>
      </c>
      <c r="BY483" s="426">
        <v>0</v>
      </c>
      <c r="BZ483" s="425">
        <v>0</v>
      </c>
      <c r="CA483" s="426">
        <v>0</v>
      </c>
      <c r="CB483" s="425">
        <v>0</v>
      </c>
      <c r="CC483" s="426">
        <v>0</v>
      </c>
      <c r="CD483" s="425">
        <v>0</v>
      </c>
      <c r="CE483" s="426">
        <v>0</v>
      </c>
      <c r="CF483" s="425">
        <v>0</v>
      </c>
      <c r="CG483" s="426">
        <v>0</v>
      </c>
      <c r="CH483" s="425">
        <v>0</v>
      </c>
      <c r="CI483" s="426">
        <v>0</v>
      </c>
      <c r="CJ483" s="1083">
        <v>0</v>
      </c>
      <c r="CK483" s="1083">
        <v>0</v>
      </c>
      <c r="CL483" s="425">
        <v>0</v>
      </c>
      <c r="CM483" s="426">
        <v>0</v>
      </c>
      <c r="CN483" s="425">
        <v>0</v>
      </c>
      <c r="CO483" s="426">
        <v>0</v>
      </c>
      <c r="CP483" s="1083"/>
      <c r="CQ483" s="1083"/>
      <c r="CR483" s="425"/>
      <c r="CS483" s="426"/>
      <c r="CT483" s="1083"/>
      <c r="CU483" s="1083"/>
      <c r="CV483" s="425">
        <v>0</v>
      </c>
      <c r="CW483" s="426">
        <v>0</v>
      </c>
      <c r="CX483" s="425">
        <v>0</v>
      </c>
      <c r="CY483" s="426">
        <v>0</v>
      </c>
      <c r="CZ483" s="425">
        <v>0</v>
      </c>
      <c r="DA483" s="426">
        <v>0</v>
      </c>
      <c r="DB483" s="425">
        <v>0</v>
      </c>
      <c r="DC483" s="426">
        <v>0</v>
      </c>
      <c r="DD483" s="425">
        <v>0</v>
      </c>
      <c r="DE483" s="426">
        <v>0</v>
      </c>
      <c r="DF483" s="425" t="s">
        <v>2090</v>
      </c>
      <c r="DG483" s="426" t="s">
        <v>29</v>
      </c>
      <c r="DH483" s="425"/>
      <c r="DI483" s="426"/>
      <c r="DJ483" s="425">
        <v>0</v>
      </c>
      <c r="DK483" s="426">
        <v>0</v>
      </c>
      <c r="DL483" s="1083"/>
      <c r="DM483" s="1083"/>
      <c r="DN483" s="425"/>
      <c r="DO483" s="426"/>
      <c r="DP483" s="425">
        <v>0</v>
      </c>
      <c r="DQ483" s="426">
        <v>0</v>
      </c>
      <c r="DR483" s="425">
        <v>0</v>
      </c>
      <c r="DS483" s="426">
        <v>0</v>
      </c>
      <c r="DT483" s="425">
        <v>0</v>
      </c>
      <c r="DU483" s="426">
        <v>0</v>
      </c>
      <c r="DV483" s="425"/>
      <c r="DW483" s="426"/>
      <c r="DX483" s="1083"/>
      <c r="DY483" s="1083"/>
      <c r="DZ483" s="1690"/>
      <c r="EA483" s="1691"/>
      <c r="EB483" s="425">
        <v>0</v>
      </c>
      <c r="EC483" s="426">
        <v>0</v>
      </c>
      <c r="ED483" s="1083"/>
      <c r="EE483" s="1083"/>
      <c r="EF483" s="1690"/>
      <c r="EG483" s="1691"/>
      <c r="EH483" s="1083"/>
      <c r="EI483" s="1083"/>
      <c r="EJ483" s="425">
        <v>0</v>
      </c>
      <c r="EK483" s="426">
        <v>0</v>
      </c>
      <c r="EL483" s="1083"/>
      <c r="EM483" s="1083"/>
      <c r="EN483" s="425">
        <v>0</v>
      </c>
      <c r="EO483" s="426">
        <v>0</v>
      </c>
      <c r="EP483" s="425">
        <v>0</v>
      </c>
      <c r="EQ483" s="426">
        <v>0</v>
      </c>
      <c r="ER483" s="1083"/>
      <c r="ES483" s="1083"/>
      <c r="ET483" s="1083"/>
      <c r="EU483" s="1083"/>
      <c r="EV483" s="1083"/>
      <c r="EW483" s="1083"/>
      <c r="EX483" s="425">
        <v>0</v>
      </c>
      <c r="EY483" s="426">
        <v>0</v>
      </c>
      <c r="EZ483" s="425">
        <v>0</v>
      </c>
      <c r="FA483" s="426">
        <v>0</v>
      </c>
      <c r="FB483" s="1083"/>
      <c r="FC483" s="1083"/>
      <c r="FD483" s="1690"/>
      <c r="FE483" s="1691"/>
      <c r="FF483" s="1690"/>
      <c r="FG483" s="1691"/>
      <c r="FH483" s="1690"/>
      <c r="FI483" s="1691"/>
      <c r="FJ483" s="1083"/>
      <c r="FK483" s="1083"/>
      <c r="FL483" s="1083"/>
      <c r="FM483" s="1083"/>
      <c r="FN483" s="1083"/>
      <c r="FO483" s="1083"/>
      <c r="FP483" s="1083"/>
      <c r="FQ483" s="1083"/>
      <c r="FR483" s="1083"/>
      <c r="FS483" s="1083"/>
      <c r="FT483" s="1083"/>
      <c r="FU483" s="1083"/>
      <c r="FV483" s="1083"/>
      <c r="FW483" s="1083"/>
      <c r="FX483" s="1083"/>
      <c r="FY483" s="1083"/>
      <c r="FZ483" s="1083"/>
      <c r="GA483" s="1083"/>
      <c r="GB483" s="1083"/>
      <c r="GC483" s="1083"/>
      <c r="GD483" s="1083"/>
      <c r="GE483" s="1083"/>
      <c r="GF483" s="1083"/>
      <c r="GG483" s="1083"/>
      <c r="GH483" s="1083"/>
      <c r="GI483" s="1083"/>
      <c r="GJ483" s="447"/>
      <c r="GK483" s="426"/>
      <c r="GL483" s="425"/>
      <c r="GM483" s="426"/>
    </row>
    <row r="484" spans="1:195" x14ac:dyDescent="0.15">
      <c r="A484" s="2863">
        <v>45410</v>
      </c>
      <c r="B484" s="1297" t="s">
        <v>2211</v>
      </c>
      <c r="C484" s="1298" t="s">
        <v>20</v>
      </c>
      <c r="D484" s="1297" t="s">
        <v>1746</v>
      </c>
      <c r="E484" s="1298" t="s">
        <v>20</v>
      </c>
      <c r="F484" s="1505"/>
      <c r="G484" s="1505"/>
      <c r="H484" s="1297" t="s">
        <v>5</v>
      </c>
      <c r="I484" s="1298">
        <v>0</v>
      </c>
      <c r="J484" s="1297" t="s">
        <v>5</v>
      </c>
      <c r="K484" s="1298">
        <v>0</v>
      </c>
      <c r="L484" s="1297" t="s">
        <v>2105</v>
      </c>
      <c r="M484" s="1298" t="s">
        <v>20</v>
      </c>
      <c r="N484" s="1297" t="s">
        <v>2199</v>
      </c>
      <c r="O484" s="1298" t="s">
        <v>29</v>
      </c>
      <c r="P484" s="1297" t="s">
        <v>2070</v>
      </c>
      <c r="Q484" s="1298" t="s">
        <v>29</v>
      </c>
      <c r="R484" s="1297" t="s">
        <v>2174</v>
      </c>
      <c r="S484" s="1298" t="s">
        <v>29</v>
      </c>
      <c r="T484" s="1297" t="s">
        <v>2087</v>
      </c>
      <c r="U484" s="1298" t="s">
        <v>29</v>
      </c>
      <c r="V484" s="1297" t="s">
        <v>5</v>
      </c>
      <c r="W484" s="1298">
        <v>0</v>
      </c>
      <c r="X484" s="1297" t="s">
        <v>1736</v>
      </c>
      <c r="Y484" s="1298" t="s">
        <v>29</v>
      </c>
      <c r="Z484" s="1297" t="s">
        <v>2146</v>
      </c>
      <c r="AA484" s="1298" t="s">
        <v>29</v>
      </c>
      <c r="AB484" s="1297" t="s">
        <v>2076</v>
      </c>
      <c r="AC484" s="1298" t="s">
        <v>29</v>
      </c>
      <c r="AD484" s="1297" t="s">
        <v>2130</v>
      </c>
      <c r="AE484" s="1298" t="s">
        <v>29</v>
      </c>
      <c r="AF484" s="1297" t="s">
        <v>2237</v>
      </c>
      <c r="AG484" s="1298" t="s">
        <v>20</v>
      </c>
      <c r="AH484" s="1297" t="s">
        <v>888</v>
      </c>
      <c r="AI484" s="1298" t="s">
        <v>29</v>
      </c>
      <c r="AJ484" s="1297" t="s">
        <v>2144</v>
      </c>
      <c r="AK484" s="1298" t="s">
        <v>20</v>
      </c>
      <c r="AL484" s="1297"/>
      <c r="AM484" s="1298">
        <v>0</v>
      </c>
      <c r="AN484" s="1505"/>
      <c r="AO484" s="1505"/>
      <c r="AP484" s="1297" t="s">
        <v>1737</v>
      </c>
      <c r="AQ484" s="1298" t="s">
        <v>29</v>
      </c>
      <c r="AR484" s="1297" t="s">
        <v>2196</v>
      </c>
      <c r="AS484" s="1298" t="s">
        <v>20</v>
      </c>
      <c r="AT484" s="1297" t="s">
        <v>2201</v>
      </c>
      <c r="AU484" s="1298" t="s">
        <v>20</v>
      </c>
      <c r="AV484" s="1297" t="s">
        <v>1788</v>
      </c>
      <c r="AW484" s="1298" t="s">
        <v>20</v>
      </c>
      <c r="AX484" s="1505"/>
      <c r="AY484" s="1505"/>
      <c r="AZ484" s="1297" t="s">
        <v>1010</v>
      </c>
      <c r="BA484" s="1298" t="s">
        <v>29</v>
      </c>
      <c r="BB484" s="1297" t="s">
        <v>2130</v>
      </c>
      <c r="BC484" s="539" t="s">
        <v>864</v>
      </c>
      <c r="BD484" s="1297" t="s">
        <v>903</v>
      </c>
      <c r="BE484" s="1298" t="s">
        <v>29</v>
      </c>
      <c r="BF484" s="1297" t="s">
        <v>1806</v>
      </c>
      <c r="BG484" s="1298" t="s">
        <v>29</v>
      </c>
      <c r="BH484" s="1297" t="s">
        <v>855</v>
      </c>
      <c r="BI484" s="1298" t="s">
        <v>20</v>
      </c>
      <c r="BJ484" s="1297" t="s">
        <v>2213</v>
      </c>
      <c r="BK484" s="1298" t="s">
        <v>29</v>
      </c>
      <c r="BL484" s="1297" t="s">
        <v>1537</v>
      </c>
      <c r="BM484" s="1298" t="s">
        <v>20</v>
      </c>
      <c r="BN484" s="1297"/>
      <c r="BO484" s="1298"/>
      <c r="BP484" s="1505"/>
      <c r="BQ484" s="1505"/>
      <c r="BR484" s="1297" t="s">
        <v>2215</v>
      </c>
      <c r="BS484" s="1298" t="s">
        <v>29</v>
      </c>
      <c r="BT484" s="1505"/>
      <c r="BU484" s="1505"/>
      <c r="BV484" s="1297" t="s">
        <v>2221</v>
      </c>
      <c r="BW484" s="1298" t="s">
        <v>20</v>
      </c>
      <c r="BX484" s="1297" t="s">
        <v>2161</v>
      </c>
      <c r="BY484" s="1298" t="s">
        <v>20</v>
      </c>
      <c r="BZ484" s="1297" t="s">
        <v>2238</v>
      </c>
      <c r="CA484" s="1298" t="s">
        <v>20</v>
      </c>
      <c r="CB484" s="1297" t="s">
        <v>5</v>
      </c>
      <c r="CC484" s="1298">
        <v>0</v>
      </c>
      <c r="CD484" s="1297" t="s">
        <v>683</v>
      </c>
      <c r="CE484" s="1298">
        <v>0</v>
      </c>
      <c r="CF484" s="1297" t="s">
        <v>2162</v>
      </c>
      <c r="CG484" s="1298" t="s">
        <v>20</v>
      </c>
      <c r="CH484" s="1297" t="s">
        <v>2129</v>
      </c>
      <c r="CI484" s="1298" t="s">
        <v>29</v>
      </c>
      <c r="CJ484" s="1505"/>
      <c r="CK484" s="1505">
        <v>0</v>
      </c>
      <c r="CL484" s="1297" t="s">
        <v>1755</v>
      </c>
      <c r="CM484" s="1298" t="s">
        <v>29</v>
      </c>
      <c r="CN484" s="1297" t="s">
        <v>2137</v>
      </c>
      <c r="CO484" s="1298" t="s">
        <v>29</v>
      </c>
      <c r="CP484" s="1505"/>
      <c r="CQ484" s="1505"/>
      <c r="CR484" s="1297"/>
      <c r="CS484" s="1298"/>
      <c r="CT484" s="1505"/>
      <c r="CU484" s="1505"/>
      <c r="CV484" s="1297" t="s">
        <v>1757</v>
      </c>
      <c r="CW484" s="1298" t="s">
        <v>29</v>
      </c>
      <c r="CX484" s="1297" t="s">
        <v>5</v>
      </c>
      <c r="CY484" s="1298">
        <v>0</v>
      </c>
      <c r="CZ484" s="1297" t="s">
        <v>5</v>
      </c>
      <c r="DA484" s="1298">
        <v>0</v>
      </c>
      <c r="DB484" s="1297" t="s">
        <v>1424</v>
      </c>
      <c r="DC484" s="1298" t="s">
        <v>29</v>
      </c>
      <c r="DD484" s="1297" t="s">
        <v>2170</v>
      </c>
      <c r="DE484" s="1298" t="s">
        <v>20</v>
      </c>
      <c r="DF484" s="1297" t="s">
        <v>1534</v>
      </c>
      <c r="DG484" s="1298" t="s">
        <v>29</v>
      </c>
      <c r="DH484" s="1297"/>
      <c r="DI484" s="1298"/>
      <c r="DJ484" s="1297" t="s">
        <v>1645</v>
      </c>
      <c r="DK484" s="1298" t="s">
        <v>29</v>
      </c>
      <c r="DL484" s="1505"/>
      <c r="DM484" s="1505"/>
      <c r="DN484" s="1297"/>
      <c r="DO484" s="1298"/>
      <c r="DP484" s="1297" t="s">
        <v>887</v>
      </c>
      <c r="DQ484" s="1298" t="s">
        <v>29</v>
      </c>
      <c r="DR484" s="1297"/>
      <c r="DS484" s="1298">
        <v>0</v>
      </c>
      <c r="DT484" s="1297" t="s">
        <v>683</v>
      </c>
      <c r="DU484" s="1298">
        <v>0</v>
      </c>
      <c r="DV484" s="1297"/>
      <c r="DW484" s="1298"/>
      <c r="DX484" s="1505"/>
      <c r="DY484" s="1505"/>
      <c r="DZ484" s="1694"/>
      <c r="EA484" s="1695"/>
      <c r="EB484" s="1297" t="s">
        <v>2241</v>
      </c>
      <c r="EC484" s="1298" t="s">
        <v>29</v>
      </c>
      <c r="ED484" s="1505"/>
      <c r="EE484" s="1505"/>
      <c r="EF484" s="1694"/>
      <c r="EG484" s="1695"/>
      <c r="EH484" s="1505"/>
      <c r="EI484" s="1505"/>
      <c r="EJ484" s="1297" t="s">
        <v>2240</v>
      </c>
      <c r="EK484" s="1298" t="s">
        <v>29</v>
      </c>
      <c r="EL484" s="1505"/>
      <c r="EM484" s="1505"/>
      <c r="EN484" s="1297" t="s">
        <v>683</v>
      </c>
      <c r="EO484" s="1298">
        <v>0</v>
      </c>
      <c r="EP484" s="1297" t="s">
        <v>2185</v>
      </c>
      <c r="EQ484" s="1298" t="s">
        <v>20</v>
      </c>
      <c r="ER484" s="1505"/>
      <c r="ES484" s="1505"/>
      <c r="ET484" s="1505"/>
      <c r="EU484" s="1505"/>
      <c r="EV484" s="1505"/>
      <c r="EW484" s="1505"/>
      <c r="EX484" s="1297" t="s">
        <v>2226</v>
      </c>
      <c r="EY484" s="1298" t="s">
        <v>29</v>
      </c>
      <c r="EZ484" s="1297" t="s">
        <v>1647</v>
      </c>
      <c r="FA484" s="1298" t="s">
        <v>20</v>
      </c>
      <c r="FB484" s="1505"/>
      <c r="FC484" s="1505"/>
      <c r="FD484" s="1694"/>
      <c r="FE484" s="1695"/>
      <c r="FF484" s="1694"/>
      <c r="FG484" s="1695"/>
      <c r="FH484" s="1694"/>
      <c r="FI484" s="1695"/>
      <c r="FJ484" s="1505"/>
      <c r="FK484" s="1505"/>
      <c r="FL484" s="1505"/>
      <c r="FM484" s="1505"/>
      <c r="FN484" s="1505"/>
      <c r="FO484" s="1505"/>
      <c r="FP484" s="1505"/>
      <c r="FQ484" s="1505"/>
      <c r="FR484" s="1505"/>
      <c r="FS484" s="1505"/>
      <c r="FT484" s="1505"/>
      <c r="FU484" s="1505"/>
      <c r="FV484" s="1505"/>
      <c r="FW484" s="1505"/>
      <c r="FX484" s="1505"/>
      <c r="FY484" s="1505"/>
      <c r="FZ484" s="1505"/>
      <c r="GA484" s="1505"/>
      <c r="GB484" s="1505"/>
      <c r="GC484" s="1505"/>
      <c r="GD484" s="1505"/>
      <c r="GE484" s="1505"/>
      <c r="GF484" s="1505"/>
      <c r="GG484" s="1505"/>
      <c r="GH484" s="1505"/>
      <c r="GI484" s="1505"/>
      <c r="GJ484" s="1297"/>
      <c r="GK484" s="1298"/>
      <c r="GL484" s="1297"/>
      <c r="GM484" s="1298"/>
    </row>
    <row r="485" spans="1:195" x14ac:dyDescent="0.15">
      <c r="A485" s="2864"/>
      <c r="B485" s="1299" t="s">
        <v>1675</v>
      </c>
      <c r="C485" s="1300" t="s">
        <v>29</v>
      </c>
      <c r="D485" s="1299" t="s">
        <v>1089</v>
      </c>
      <c r="E485" s="1300" t="s">
        <v>29</v>
      </c>
      <c r="F485" s="1506"/>
      <c r="G485" s="1506"/>
      <c r="H485" s="1299">
        <v>0</v>
      </c>
      <c r="I485" s="1300">
        <v>0</v>
      </c>
      <c r="J485" s="1299">
        <v>0</v>
      </c>
      <c r="K485" s="1300">
        <v>0</v>
      </c>
      <c r="L485" s="1299" t="s">
        <v>2233</v>
      </c>
      <c r="M485" s="1300" t="s">
        <v>29</v>
      </c>
      <c r="N485" s="1299" t="s">
        <v>2087</v>
      </c>
      <c r="O485" s="1300" t="s">
        <v>29</v>
      </c>
      <c r="P485" s="1299" t="s">
        <v>1717</v>
      </c>
      <c r="Q485" s="1300" t="s">
        <v>20</v>
      </c>
      <c r="R485" s="1299" t="s">
        <v>2129</v>
      </c>
      <c r="S485" s="1300" t="s">
        <v>20</v>
      </c>
      <c r="T485" s="1299" t="s">
        <v>2199</v>
      </c>
      <c r="U485" s="1300" t="s">
        <v>20</v>
      </c>
      <c r="V485" s="1299">
        <v>0</v>
      </c>
      <c r="W485" s="1300">
        <v>0</v>
      </c>
      <c r="X485" s="1299" t="s">
        <v>1809</v>
      </c>
      <c r="Y485" s="1300" t="s">
        <v>29</v>
      </c>
      <c r="Z485" s="1299" t="s">
        <v>2144</v>
      </c>
      <c r="AA485" s="1300" t="s">
        <v>29</v>
      </c>
      <c r="AB485" s="1299" t="s">
        <v>2070</v>
      </c>
      <c r="AC485" s="1300" t="s">
        <v>20</v>
      </c>
      <c r="AD485" s="1299" t="s">
        <v>2174</v>
      </c>
      <c r="AE485" s="1300" t="s">
        <v>20</v>
      </c>
      <c r="AF485" s="1299" t="s">
        <v>2215</v>
      </c>
      <c r="AG485" s="1300" t="s">
        <v>20</v>
      </c>
      <c r="AH485" s="1299" t="s">
        <v>1035</v>
      </c>
      <c r="AI485" s="1300" t="s">
        <v>20</v>
      </c>
      <c r="AJ485" s="1299" t="s">
        <v>2146</v>
      </c>
      <c r="AK485" s="1300" t="s">
        <v>29</v>
      </c>
      <c r="AL485" s="1299">
        <v>0</v>
      </c>
      <c r="AM485" s="1300">
        <v>0</v>
      </c>
      <c r="AN485" s="1506"/>
      <c r="AO485" s="1506"/>
      <c r="AP485" s="1299" t="s">
        <v>2237</v>
      </c>
      <c r="AQ485" s="1300" t="s">
        <v>20</v>
      </c>
      <c r="AR485" s="1299" t="s">
        <v>855</v>
      </c>
      <c r="AS485" s="1300" t="s">
        <v>29</v>
      </c>
      <c r="AT485" s="1299" t="s">
        <v>1537</v>
      </c>
      <c r="AU485" s="1300" t="s">
        <v>29</v>
      </c>
      <c r="AV485" s="1299" t="s">
        <v>888</v>
      </c>
      <c r="AW485" s="1300" t="s">
        <v>29</v>
      </c>
      <c r="AX485" s="1263"/>
      <c r="AY485" s="1263"/>
      <c r="AZ485" s="1299" t="s">
        <v>2196</v>
      </c>
      <c r="BA485" s="1300" t="s">
        <v>20</v>
      </c>
      <c r="BB485" s="1299" t="s">
        <v>2162</v>
      </c>
      <c r="BC485" s="1300" t="s">
        <v>20</v>
      </c>
      <c r="BD485" s="1299" t="s">
        <v>1794</v>
      </c>
      <c r="BE485" s="1300" t="s">
        <v>20</v>
      </c>
      <c r="BF485" s="1299" t="s">
        <v>2195</v>
      </c>
      <c r="BG485" s="1300" t="s">
        <v>29</v>
      </c>
      <c r="BH485" s="1299" t="s">
        <v>2214</v>
      </c>
      <c r="BI485" s="1300" t="s">
        <v>29</v>
      </c>
      <c r="BJ485" s="1299" t="s">
        <v>2175</v>
      </c>
      <c r="BK485" s="1300" t="s">
        <v>20</v>
      </c>
      <c r="BL485" s="1299" t="s">
        <v>1755</v>
      </c>
      <c r="BM485" s="1300" t="s">
        <v>29</v>
      </c>
      <c r="BN485" s="1299"/>
      <c r="BO485" s="1300"/>
      <c r="BP485" s="1506"/>
      <c r="BQ485" s="1506"/>
      <c r="BR485" s="1299" t="s">
        <v>2217</v>
      </c>
      <c r="BS485" s="1300" t="s">
        <v>20</v>
      </c>
      <c r="BT485" s="1506"/>
      <c r="BU485" s="1506"/>
      <c r="BV485" s="1299" t="s">
        <v>2031</v>
      </c>
      <c r="BW485" s="1300" t="s">
        <v>20</v>
      </c>
      <c r="BX485" s="1299" t="s">
        <v>2055</v>
      </c>
      <c r="BY485" s="1300" t="s">
        <v>29</v>
      </c>
      <c r="BZ485" s="1299" t="s">
        <v>1424</v>
      </c>
      <c r="CA485" s="496" t="s">
        <v>764</v>
      </c>
      <c r="CB485" s="1299">
        <v>0</v>
      </c>
      <c r="CC485" s="1300">
        <v>0</v>
      </c>
      <c r="CD485" s="1299">
        <v>0</v>
      </c>
      <c r="CE485" s="1300">
        <v>0</v>
      </c>
      <c r="CF485" s="1299" t="s">
        <v>2163</v>
      </c>
      <c r="CG485" s="1300" t="s">
        <v>29</v>
      </c>
      <c r="CH485" s="1299" t="s">
        <v>629</v>
      </c>
      <c r="CI485" s="1300" t="s">
        <v>20</v>
      </c>
      <c r="CJ485" s="1506">
        <v>0</v>
      </c>
      <c r="CK485" s="1506">
        <v>0</v>
      </c>
      <c r="CL485" s="1299" t="s">
        <v>2161</v>
      </c>
      <c r="CM485" s="1300" t="s">
        <v>29</v>
      </c>
      <c r="CN485" s="1299" t="s">
        <v>2201</v>
      </c>
      <c r="CO485" s="1300" t="s">
        <v>29</v>
      </c>
      <c r="CP485" s="1506"/>
      <c r="CQ485" s="1506"/>
      <c r="CR485" s="1299"/>
      <c r="CS485" s="1300"/>
      <c r="CT485" s="1506"/>
      <c r="CU485" s="1506"/>
      <c r="CV485" s="1299" t="s">
        <v>849</v>
      </c>
      <c r="CW485" s="1300" t="s">
        <v>20</v>
      </c>
      <c r="CX485" s="1299">
        <v>0</v>
      </c>
      <c r="CY485" s="1300">
        <v>0</v>
      </c>
      <c r="CZ485" s="1299">
        <v>0</v>
      </c>
      <c r="DA485" s="1300">
        <v>0</v>
      </c>
      <c r="DB485" s="1299" t="s">
        <v>2216</v>
      </c>
      <c r="DC485" s="1300" t="s">
        <v>29</v>
      </c>
      <c r="DD485" s="1299" t="s">
        <v>2092</v>
      </c>
      <c r="DE485" s="1300" t="s">
        <v>20</v>
      </c>
      <c r="DF485" s="1299" t="s">
        <v>1029</v>
      </c>
      <c r="DG485" s="1300" t="s">
        <v>29</v>
      </c>
      <c r="DH485" s="1299"/>
      <c r="DI485" s="1300"/>
      <c r="DJ485" s="1299" t="s">
        <v>1534</v>
      </c>
      <c r="DK485" s="1300" t="s">
        <v>29</v>
      </c>
      <c r="DL485" s="1506"/>
      <c r="DM485" s="1506"/>
      <c r="DN485" s="1299"/>
      <c r="DO485" s="1300"/>
      <c r="DP485" s="1299" t="s">
        <v>1645</v>
      </c>
      <c r="DQ485" s="1300" t="s">
        <v>29</v>
      </c>
      <c r="DR485" s="1299">
        <v>0</v>
      </c>
      <c r="DS485" s="1300">
        <v>0</v>
      </c>
      <c r="DT485" s="1299">
        <v>0</v>
      </c>
      <c r="DU485" s="1300">
        <v>0</v>
      </c>
      <c r="DV485" s="1299"/>
      <c r="DW485" s="1300"/>
      <c r="DX485" s="1506"/>
      <c r="DY485" s="1506"/>
      <c r="DZ485" s="1696"/>
      <c r="EA485" s="1697"/>
      <c r="EB485" s="1299" t="s">
        <v>2170</v>
      </c>
      <c r="EC485" s="1300" t="s">
        <v>20</v>
      </c>
      <c r="ED485" s="1506"/>
      <c r="EE485" s="1506"/>
      <c r="EF485" s="1696"/>
      <c r="EG485" s="1697"/>
      <c r="EH485" s="1506"/>
      <c r="EI485" s="1506"/>
      <c r="EJ485" s="1299" t="s">
        <v>1647</v>
      </c>
      <c r="EK485" s="1300" t="s">
        <v>29</v>
      </c>
      <c r="EL485" s="1506"/>
      <c r="EM485" s="1506"/>
      <c r="EN485" s="1299">
        <v>0</v>
      </c>
      <c r="EO485" s="1300">
        <v>0</v>
      </c>
      <c r="EP485" s="1299" t="s">
        <v>2241</v>
      </c>
      <c r="EQ485" s="1300" t="s">
        <v>29</v>
      </c>
      <c r="ER485" s="1506"/>
      <c r="ES485" s="1506"/>
      <c r="ET485" s="1506"/>
      <c r="EU485" s="1506"/>
      <c r="EV485" s="1506"/>
      <c r="EW485" s="1506"/>
      <c r="EX485" s="1299" t="s">
        <v>2227</v>
      </c>
      <c r="EY485" s="1300" t="s">
        <v>29</v>
      </c>
      <c r="EZ485" s="1299" t="s">
        <v>2226</v>
      </c>
      <c r="FA485" s="1300" t="s">
        <v>20</v>
      </c>
      <c r="FB485" s="1506"/>
      <c r="FC485" s="1506"/>
      <c r="FD485" s="1696"/>
      <c r="FE485" s="1697"/>
      <c r="FF485" s="1696"/>
      <c r="FG485" s="1697"/>
      <c r="FH485" s="1696"/>
      <c r="FI485" s="1697"/>
      <c r="FJ485" s="1506"/>
      <c r="FK485" s="1506"/>
      <c r="FL485" s="1506"/>
      <c r="FM485" s="1506"/>
      <c r="FN485" s="1506"/>
      <c r="FO485" s="1506"/>
      <c r="FP485" s="1506"/>
      <c r="FQ485" s="1506"/>
      <c r="FR485" s="1506"/>
      <c r="FS485" s="1506"/>
      <c r="FT485" s="1506"/>
      <c r="FU485" s="1506"/>
      <c r="FV485" s="1506"/>
      <c r="FW485" s="1506"/>
      <c r="FX485" s="1506"/>
      <c r="FY485" s="1506"/>
      <c r="FZ485" s="1506"/>
      <c r="GA485" s="1506"/>
      <c r="GB485" s="1506"/>
      <c r="GC485" s="1506"/>
      <c r="GD485" s="1506"/>
      <c r="GE485" s="1506"/>
      <c r="GF485" s="1506"/>
      <c r="GG485" s="1506"/>
      <c r="GH485" s="1506"/>
      <c r="GI485" s="1506"/>
      <c r="GJ485" s="1299"/>
      <c r="GK485" s="1300"/>
      <c r="GL485" s="1299"/>
      <c r="GM485" s="1300"/>
    </row>
    <row r="486" spans="1:195" x14ac:dyDescent="0.15">
      <c r="A486" s="2864"/>
      <c r="B486" s="1299" t="s">
        <v>2076</v>
      </c>
      <c r="C486" s="1300" t="s">
        <v>29</v>
      </c>
      <c r="D486" s="1299" t="s">
        <v>2146</v>
      </c>
      <c r="E486" s="1300" t="s">
        <v>20</v>
      </c>
      <c r="F486" s="1506"/>
      <c r="G486" s="1506"/>
      <c r="H486" s="1299">
        <v>0</v>
      </c>
      <c r="I486" s="1300">
        <v>0</v>
      </c>
      <c r="J486" s="1299">
        <v>0</v>
      </c>
      <c r="K486" s="1300">
        <v>0</v>
      </c>
      <c r="L486" s="1299" t="s">
        <v>1717</v>
      </c>
      <c r="M486" s="1300" t="s">
        <v>29</v>
      </c>
      <c r="N486" s="1299" t="s">
        <v>2234</v>
      </c>
      <c r="O486" s="1300" t="s">
        <v>20</v>
      </c>
      <c r="P486" s="1299" t="s">
        <v>888</v>
      </c>
      <c r="Q486" s="1300" t="s">
        <v>29</v>
      </c>
      <c r="R486" s="1299" t="s">
        <v>1788</v>
      </c>
      <c r="S486" s="1300" t="s">
        <v>20</v>
      </c>
      <c r="T486" s="1299">
        <v>0</v>
      </c>
      <c r="U486" s="1300">
        <v>0</v>
      </c>
      <c r="V486" s="1299">
        <v>0</v>
      </c>
      <c r="W486" s="1300">
        <v>0</v>
      </c>
      <c r="X486" s="1299" t="s">
        <v>1534</v>
      </c>
      <c r="Y486" s="1300" t="s">
        <v>20</v>
      </c>
      <c r="Z486" s="1299" t="s">
        <v>2087</v>
      </c>
      <c r="AA486" s="1300" t="s">
        <v>20</v>
      </c>
      <c r="AB486" s="1299" t="s">
        <v>1839</v>
      </c>
      <c r="AC486" s="1300" t="s">
        <v>29</v>
      </c>
      <c r="AD486" s="1299" t="s">
        <v>2236</v>
      </c>
      <c r="AE486" s="1300" t="s">
        <v>29</v>
      </c>
      <c r="AF486" s="1299" t="s">
        <v>2132</v>
      </c>
      <c r="AG486" s="1300" t="s">
        <v>29</v>
      </c>
      <c r="AH486" s="1299" t="s">
        <v>2195</v>
      </c>
      <c r="AI486" s="1300" t="s">
        <v>29</v>
      </c>
      <c r="AJ486" s="1299" t="s">
        <v>1809</v>
      </c>
      <c r="AK486" s="1300" t="s">
        <v>20</v>
      </c>
      <c r="AL486" s="1299">
        <v>0</v>
      </c>
      <c r="AM486" s="1300">
        <v>0</v>
      </c>
      <c r="AN486" s="1506"/>
      <c r="AO486" s="1506"/>
      <c r="AP486" s="1299" t="s">
        <v>1656</v>
      </c>
      <c r="AQ486" s="1300" t="s">
        <v>20</v>
      </c>
      <c r="AR486" s="1299">
        <v>0</v>
      </c>
      <c r="AS486" s="1300">
        <v>0</v>
      </c>
      <c r="AT486" s="1299" t="s">
        <v>2237</v>
      </c>
      <c r="AU486" s="1300" t="s">
        <v>20</v>
      </c>
      <c r="AV486" s="1299" t="s">
        <v>1424</v>
      </c>
      <c r="AW486" s="1300" t="s">
        <v>20</v>
      </c>
      <c r="AX486" s="1506"/>
      <c r="AY486" s="1506"/>
      <c r="AZ486" s="1299" t="s">
        <v>2235</v>
      </c>
      <c r="BA486" s="1300" t="s">
        <v>29</v>
      </c>
      <c r="BB486" s="1299" t="s">
        <v>2129</v>
      </c>
      <c r="BC486" s="1300" t="s">
        <v>29</v>
      </c>
      <c r="BD486" s="1299" t="s">
        <v>2107</v>
      </c>
      <c r="BE486" s="1300">
        <v>0</v>
      </c>
      <c r="BF486" s="1299" t="s">
        <v>2141</v>
      </c>
      <c r="BG486" s="1300" t="s">
        <v>29</v>
      </c>
      <c r="BH486" s="1299" t="s">
        <v>1537</v>
      </c>
      <c r="BI486" s="1300" t="s">
        <v>20</v>
      </c>
      <c r="BJ486" s="1299" t="s">
        <v>2130</v>
      </c>
      <c r="BK486" s="1300" t="s">
        <v>20</v>
      </c>
      <c r="BL486" s="1299" t="s">
        <v>903</v>
      </c>
      <c r="BM486" s="1300" t="s">
        <v>20</v>
      </c>
      <c r="BN486" s="1299"/>
      <c r="BO486" s="1300"/>
      <c r="BP486" s="1506"/>
      <c r="BQ486" s="1506"/>
      <c r="BR486" s="1299" t="s">
        <v>1035</v>
      </c>
      <c r="BS486" s="1300" t="s">
        <v>29</v>
      </c>
      <c r="BT486" s="1506"/>
      <c r="BU486" s="1506"/>
      <c r="BV486" s="1299" t="s">
        <v>2196</v>
      </c>
      <c r="BW486" s="1300" t="s">
        <v>29</v>
      </c>
      <c r="BX486" s="1299" t="s">
        <v>1567</v>
      </c>
      <c r="BY486" s="1300" t="s">
        <v>591</v>
      </c>
      <c r="BZ486" s="1299" t="s">
        <v>1746</v>
      </c>
      <c r="CA486" s="1300" t="s">
        <v>29</v>
      </c>
      <c r="CB486" s="1299">
        <v>0</v>
      </c>
      <c r="CC486" s="1300">
        <v>0</v>
      </c>
      <c r="CD486" s="1299">
        <v>0</v>
      </c>
      <c r="CE486" s="1300">
        <v>0</v>
      </c>
      <c r="CF486" s="1299" t="s">
        <v>2144</v>
      </c>
      <c r="CG486" s="1300" t="s">
        <v>20</v>
      </c>
      <c r="CH486" s="1299" t="s">
        <v>2174</v>
      </c>
      <c r="CI486" s="1300" t="s">
        <v>20</v>
      </c>
      <c r="CJ486" s="1506">
        <v>0</v>
      </c>
      <c r="CK486" s="1506">
        <v>0</v>
      </c>
      <c r="CL486" s="1299" t="s">
        <v>2217</v>
      </c>
      <c r="CM486" s="1300" t="s">
        <v>29</v>
      </c>
      <c r="CN486" s="1299" t="s">
        <v>1737</v>
      </c>
      <c r="CO486" s="1300" t="s">
        <v>29</v>
      </c>
      <c r="CP486" s="1506"/>
      <c r="CQ486" s="1506"/>
      <c r="CR486" s="1299"/>
      <c r="CS486" s="1300"/>
      <c r="CT486" s="1506"/>
      <c r="CU486" s="1506"/>
      <c r="CV486" s="1299" t="s">
        <v>2055</v>
      </c>
      <c r="CW486" s="1300">
        <v>0</v>
      </c>
      <c r="CX486" s="1299">
        <v>0</v>
      </c>
      <c r="CY486" s="1300">
        <v>0</v>
      </c>
      <c r="CZ486" s="1299">
        <v>0</v>
      </c>
      <c r="DA486" s="1300">
        <v>0</v>
      </c>
      <c r="DB486" s="1299" t="s">
        <v>849</v>
      </c>
      <c r="DC486" s="1300" t="s">
        <v>20</v>
      </c>
      <c r="DD486" s="1299" t="s">
        <v>2185</v>
      </c>
      <c r="DE486" s="1300" t="s">
        <v>20</v>
      </c>
      <c r="DF486" s="1299" t="s">
        <v>2218</v>
      </c>
      <c r="DG486" s="1300" t="s">
        <v>20</v>
      </c>
      <c r="DH486" s="1299"/>
      <c r="DI486" s="1300"/>
      <c r="DJ486" s="1299" t="s">
        <v>2241</v>
      </c>
      <c r="DK486" s="1300" t="s">
        <v>20</v>
      </c>
      <c r="DL486" s="1506"/>
      <c r="DM486" s="1506"/>
      <c r="DN486" s="1299"/>
      <c r="DO486" s="1300"/>
      <c r="DP486" s="1299" t="s">
        <v>2221</v>
      </c>
      <c r="DQ486" s="1300" t="s">
        <v>29</v>
      </c>
      <c r="DR486" s="1299">
        <v>0</v>
      </c>
      <c r="DS486" s="1300">
        <v>0</v>
      </c>
      <c r="DT486" s="1299">
        <v>0</v>
      </c>
      <c r="DU486" s="1300">
        <v>0</v>
      </c>
      <c r="DV486" s="1299"/>
      <c r="DW486" s="1300"/>
      <c r="DX486" s="1506"/>
      <c r="DY486" s="1506"/>
      <c r="DZ486" s="1696"/>
      <c r="EA486" s="1697"/>
      <c r="EB486" s="1299" t="s">
        <v>2226</v>
      </c>
      <c r="EC486" s="1300" t="s">
        <v>29</v>
      </c>
      <c r="ED486" s="1506"/>
      <c r="EE486" s="1506"/>
      <c r="EF486" s="1696"/>
      <c r="EG486" s="1697"/>
      <c r="EH486" s="1506"/>
      <c r="EI486" s="1506"/>
      <c r="EJ486" s="1299" t="s">
        <v>2227</v>
      </c>
      <c r="EK486" s="1300" t="s">
        <v>29</v>
      </c>
      <c r="EL486" s="1506"/>
      <c r="EM486" s="1506"/>
      <c r="EN486" s="1299">
        <v>0</v>
      </c>
      <c r="EO486" s="1300">
        <v>0</v>
      </c>
      <c r="EP486" s="1299" t="s">
        <v>1647</v>
      </c>
      <c r="EQ486" s="1300" t="s">
        <v>20</v>
      </c>
      <c r="ER486" s="1506"/>
      <c r="ES486" s="1506"/>
      <c r="ET486" s="1506"/>
      <c r="EU486" s="1506"/>
      <c r="EV486" s="1506"/>
      <c r="EW486" s="1506"/>
      <c r="EX486" s="1299" t="s">
        <v>2240</v>
      </c>
      <c r="EY486" s="1300" t="s">
        <v>29</v>
      </c>
      <c r="EZ486" s="1299" t="s">
        <v>2031</v>
      </c>
      <c r="FA486" s="1300" t="s">
        <v>29</v>
      </c>
      <c r="FB486" s="1506"/>
      <c r="FC486" s="1506"/>
      <c r="FD486" s="1696"/>
      <c r="FE486" s="1697"/>
      <c r="FF486" s="1696"/>
      <c r="FG486" s="1697"/>
      <c r="FH486" s="1696"/>
      <c r="FI486" s="1697"/>
      <c r="FJ486" s="1506"/>
      <c r="FK486" s="1506"/>
      <c r="FL486" s="1506"/>
      <c r="FM486" s="1506"/>
      <c r="FN486" s="1506"/>
      <c r="FO486" s="1506"/>
      <c r="FP486" s="1506"/>
      <c r="FQ486" s="1506"/>
      <c r="FR486" s="1506"/>
      <c r="FS486" s="1506"/>
      <c r="FT486" s="1506"/>
      <c r="FU486" s="1506"/>
      <c r="FV486" s="1506"/>
      <c r="FW486" s="1506"/>
      <c r="FX486" s="1506"/>
      <c r="FY486" s="1506"/>
      <c r="FZ486" s="1506"/>
      <c r="GA486" s="1506"/>
      <c r="GB486" s="1506"/>
      <c r="GC486" s="1506"/>
      <c r="GD486" s="1506"/>
      <c r="GE486" s="1506"/>
      <c r="GF486" s="1506"/>
      <c r="GG486" s="1506"/>
      <c r="GH486" s="1506"/>
      <c r="GI486" s="1506"/>
      <c r="GJ486" s="1299"/>
      <c r="GK486" s="1300"/>
      <c r="GL486" s="1299"/>
      <c r="GM486" s="1300"/>
    </row>
    <row r="487" spans="1:195" x14ac:dyDescent="0.15">
      <c r="A487" s="2864"/>
      <c r="B487" s="1299" t="s">
        <v>2214</v>
      </c>
      <c r="C487" s="1300" t="s">
        <v>591</v>
      </c>
      <c r="D487" s="1299" t="s">
        <v>903</v>
      </c>
      <c r="E487" s="1300" t="s">
        <v>29</v>
      </c>
      <c r="F487" s="1506"/>
      <c r="G487" s="1506"/>
      <c r="H487" s="1299">
        <v>0</v>
      </c>
      <c r="I487" s="1300">
        <v>0</v>
      </c>
      <c r="J487" s="1299">
        <v>0</v>
      </c>
      <c r="K487" s="1300">
        <v>0</v>
      </c>
      <c r="L487" s="1299" t="s">
        <v>2177</v>
      </c>
      <c r="M487" s="1300" t="s">
        <v>29</v>
      </c>
      <c r="N487" s="1299" t="s">
        <v>2196</v>
      </c>
      <c r="O487" s="1300" t="s">
        <v>20</v>
      </c>
      <c r="P487" s="1299" t="s">
        <v>1839</v>
      </c>
      <c r="Q487" s="1300" t="s">
        <v>20</v>
      </c>
      <c r="R487" s="1299" t="s">
        <v>2233</v>
      </c>
      <c r="S487" s="1300" t="s">
        <v>29</v>
      </c>
      <c r="T487" s="1299">
        <v>0</v>
      </c>
      <c r="U487" s="1300">
        <v>0</v>
      </c>
      <c r="V487" s="1299">
        <v>0</v>
      </c>
      <c r="W487" s="1300">
        <v>0</v>
      </c>
      <c r="X487" s="1299" t="s">
        <v>1746</v>
      </c>
      <c r="Y487" s="1300" t="s">
        <v>29</v>
      </c>
      <c r="Z487" s="1299" t="s">
        <v>2162</v>
      </c>
      <c r="AA487" s="1300" t="s">
        <v>20</v>
      </c>
      <c r="AB487" s="1299" t="s">
        <v>2195</v>
      </c>
      <c r="AC487" s="1300" t="s">
        <v>20</v>
      </c>
      <c r="AD487" s="1299" t="s">
        <v>2175</v>
      </c>
      <c r="AE487" s="1300" t="s">
        <v>29</v>
      </c>
      <c r="AF487" s="1299" t="s">
        <v>2161</v>
      </c>
      <c r="AG487" s="1300" t="s">
        <v>20</v>
      </c>
      <c r="AH487" s="1299" t="s">
        <v>2070</v>
      </c>
      <c r="AI487" s="1300" t="s">
        <v>29</v>
      </c>
      <c r="AJ487" s="1299" t="s">
        <v>888</v>
      </c>
      <c r="AK487" s="1300" t="s">
        <v>29</v>
      </c>
      <c r="AL487" s="1299">
        <v>0</v>
      </c>
      <c r="AM487" s="1300">
        <v>0</v>
      </c>
      <c r="AN487" s="1506"/>
      <c r="AO487" s="1506"/>
      <c r="AP487" s="1299" t="s">
        <v>1755</v>
      </c>
      <c r="AQ487" s="1300" t="s">
        <v>29</v>
      </c>
      <c r="AR487" s="1299">
        <v>0</v>
      </c>
      <c r="AS487" s="1300">
        <v>0</v>
      </c>
      <c r="AT487" s="1299" t="s">
        <v>1779</v>
      </c>
      <c r="AU487" s="496" t="s">
        <v>677</v>
      </c>
      <c r="AV487" s="1299" t="s">
        <v>2201</v>
      </c>
      <c r="AW487" s="1300" t="s">
        <v>20</v>
      </c>
      <c r="AX487" s="1506"/>
      <c r="AY487" s="1506"/>
      <c r="AZ487" s="1299" t="s">
        <v>1035</v>
      </c>
      <c r="BA487" s="1300" t="s">
        <v>29</v>
      </c>
      <c r="BB487" s="1299">
        <v>0</v>
      </c>
      <c r="BC487" s="1300">
        <v>0</v>
      </c>
      <c r="BD487" s="1299" t="s">
        <v>2216</v>
      </c>
      <c r="BE487" s="1300" t="s">
        <v>29</v>
      </c>
      <c r="BF487" s="1299" t="s">
        <v>2130</v>
      </c>
      <c r="BG487" s="1300" t="s">
        <v>20</v>
      </c>
      <c r="BH487" s="1299" t="s">
        <v>1809</v>
      </c>
      <c r="BI487" s="1300" t="s">
        <v>20</v>
      </c>
      <c r="BJ487" s="1299" t="s">
        <v>2146</v>
      </c>
      <c r="BK487" s="1300" t="s">
        <v>29</v>
      </c>
      <c r="BL487" s="1299" t="s">
        <v>2221</v>
      </c>
      <c r="BM487" s="1300" t="s">
        <v>20</v>
      </c>
      <c r="BN487" s="1299"/>
      <c r="BO487" s="1300"/>
      <c r="BP487" s="1506"/>
      <c r="BQ487" s="1506"/>
      <c r="BR487" s="1299" t="s">
        <v>2107</v>
      </c>
      <c r="BS487" s="1300" t="s">
        <v>20</v>
      </c>
      <c r="BT487" s="1506"/>
      <c r="BU487" s="1506"/>
      <c r="BV487" s="1299" t="s">
        <v>849</v>
      </c>
      <c r="BW487" s="1300" t="s">
        <v>20</v>
      </c>
      <c r="BX487" s="1299" t="s">
        <v>2234</v>
      </c>
      <c r="BY487" s="1300" t="s">
        <v>20</v>
      </c>
      <c r="BZ487" s="1299" t="s">
        <v>1737</v>
      </c>
      <c r="CA487" s="1300" t="s">
        <v>29</v>
      </c>
      <c r="CB487" s="1299">
        <v>0</v>
      </c>
      <c r="CC487" s="1300">
        <v>0</v>
      </c>
      <c r="CD487" s="1299">
        <v>0</v>
      </c>
      <c r="CE487" s="1300">
        <v>0</v>
      </c>
      <c r="CF487" s="1299" t="s">
        <v>1788</v>
      </c>
      <c r="CG487" s="1300" t="s">
        <v>29</v>
      </c>
      <c r="CH487" s="1299" t="s">
        <v>2055</v>
      </c>
      <c r="CI487" s="1300" t="s">
        <v>20</v>
      </c>
      <c r="CJ487" s="1506">
        <v>0</v>
      </c>
      <c r="CK487" s="1506">
        <v>0</v>
      </c>
      <c r="CL487" s="1299" t="s">
        <v>2242</v>
      </c>
      <c r="CM487" s="1300" t="s">
        <v>20</v>
      </c>
      <c r="CN487" s="1299" t="s">
        <v>1424</v>
      </c>
      <c r="CO487" s="1300" t="s">
        <v>598</v>
      </c>
      <c r="CP487" s="1506"/>
      <c r="CQ487" s="1506"/>
      <c r="CR487" s="1299"/>
      <c r="CS487" s="1300"/>
      <c r="CT487" s="1506"/>
      <c r="CU487" s="1506"/>
      <c r="CV487" s="1299" t="s">
        <v>1537</v>
      </c>
      <c r="CW487" s="1300" t="s">
        <v>29</v>
      </c>
      <c r="CX487" s="1299">
        <v>0</v>
      </c>
      <c r="CY487" s="1300">
        <v>0</v>
      </c>
      <c r="CZ487" s="1299">
        <v>0</v>
      </c>
      <c r="DA487" s="1300">
        <v>0</v>
      </c>
      <c r="DB487" s="1299" t="s">
        <v>2218</v>
      </c>
      <c r="DC487" s="1300" t="s">
        <v>20</v>
      </c>
      <c r="DD487" s="1299" t="s">
        <v>2244</v>
      </c>
      <c r="DE487" s="1300" t="s">
        <v>20</v>
      </c>
      <c r="DF487" s="1299" t="s">
        <v>2215</v>
      </c>
      <c r="DG487" s="1300" t="s">
        <v>29</v>
      </c>
      <c r="DH487" s="1299"/>
      <c r="DI487" s="1300"/>
      <c r="DJ487" s="1299" t="s">
        <v>2237</v>
      </c>
      <c r="DK487" s="1300" t="s">
        <v>29</v>
      </c>
      <c r="DL487" s="1263"/>
      <c r="DM487" s="1263"/>
      <c r="DN487" s="1299"/>
      <c r="DO487" s="1300"/>
      <c r="DP487" s="1299" t="s">
        <v>629</v>
      </c>
      <c r="DQ487" s="1300" t="s">
        <v>29</v>
      </c>
      <c r="DR487" s="1299">
        <v>0</v>
      </c>
      <c r="DS487" s="1300">
        <v>0</v>
      </c>
      <c r="DT487" s="1299">
        <v>0</v>
      </c>
      <c r="DU487" s="1300">
        <v>0</v>
      </c>
      <c r="DV487" s="1299"/>
      <c r="DW487" s="1300"/>
      <c r="DX487" s="1506"/>
      <c r="DY487" s="1506"/>
      <c r="DZ487" s="1696"/>
      <c r="EA487" s="1697"/>
      <c r="EB487" s="1299" t="s">
        <v>2243</v>
      </c>
      <c r="EC487" s="1300" t="s">
        <v>20</v>
      </c>
      <c r="ED487" s="1506"/>
      <c r="EE487" s="1506"/>
      <c r="EF487" s="1696"/>
      <c r="EG487" s="1697"/>
      <c r="EH487" s="1506"/>
      <c r="EI487" s="1506"/>
      <c r="EJ487" s="1299" t="s">
        <v>2092</v>
      </c>
      <c r="EK487" s="1300" t="s">
        <v>20</v>
      </c>
      <c r="EL487" s="1506"/>
      <c r="EM487" s="1506"/>
      <c r="EN487" s="1299">
        <v>0</v>
      </c>
      <c r="EO487" s="1300">
        <v>0</v>
      </c>
      <c r="EP487" s="1299" t="s">
        <v>2137</v>
      </c>
      <c r="EQ487" s="496" t="s">
        <v>1375</v>
      </c>
      <c r="ER487" s="1506"/>
      <c r="ES487" s="1506"/>
      <c r="ET487" s="1506"/>
      <c r="EU487" s="1506"/>
      <c r="EV487" s="1506"/>
      <c r="EW487" s="1506"/>
      <c r="EX487" s="1299" t="s">
        <v>855</v>
      </c>
      <c r="EY487" s="1300" t="s">
        <v>29</v>
      </c>
      <c r="EZ487" s="1299" t="s">
        <v>2240</v>
      </c>
      <c r="FA487" s="1300" t="s">
        <v>29</v>
      </c>
      <c r="FB487" s="1506"/>
      <c r="FC487" s="1506"/>
      <c r="FD487" s="1696"/>
      <c r="FE487" s="1697"/>
      <c r="FF487" s="1696"/>
      <c r="FG487" s="1697"/>
      <c r="FH487" s="1696"/>
      <c r="FI487" s="1697"/>
      <c r="FJ487" s="1506"/>
      <c r="FK487" s="1506"/>
      <c r="FL487" s="1506"/>
      <c r="FM487" s="1506"/>
      <c r="FN487" s="1506"/>
      <c r="FO487" s="1506"/>
      <c r="FP487" s="1506"/>
      <c r="FQ487" s="1506"/>
      <c r="FR487" s="1506"/>
      <c r="FS487" s="1506"/>
      <c r="FT487" s="1506"/>
      <c r="FU487" s="1506"/>
      <c r="FV487" s="1506"/>
      <c r="FW487" s="1506"/>
      <c r="FX487" s="1506"/>
      <c r="FY487" s="1506"/>
      <c r="FZ487" s="1506"/>
      <c r="GA487" s="1506"/>
      <c r="GB487" s="1506"/>
      <c r="GC487" s="1506"/>
      <c r="GD487" s="1506"/>
      <c r="GE487" s="1506"/>
      <c r="GF487" s="1506"/>
      <c r="GG487" s="1506"/>
      <c r="GH487" s="1506"/>
      <c r="GI487" s="1506"/>
      <c r="GJ487" s="1299"/>
      <c r="GK487" s="1300"/>
      <c r="GL487" s="1299"/>
      <c r="GM487" s="1300"/>
    </row>
    <row r="488" spans="1:195" x14ac:dyDescent="0.15">
      <c r="A488" s="2865"/>
      <c r="B488" s="502">
        <v>0</v>
      </c>
      <c r="C488" s="482">
        <v>0</v>
      </c>
      <c r="D488" s="502">
        <v>0</v>
      </c>
      <c r="E488" s="482">
        <v>0</v>
      </c>
      <c r="F488" s="1087"/>
      <c r="G488" s="1087"/>
      <c r="H488" s="502">
        <v>0</v>
      </c>
      <c r="I488" s="482">
        <v>0</v>
      </c>
      <c r="J488" s="502">
        <v>0</v>
      </c>
      <c r="K488" s="482">
        <v>0</v>
      </c>
      <c r="L488" s="502" t="s">
        <v>2104</v>
      </c>
      <c r="M488" s="482" t="s">
        <v>29</v>
      </c>
      <c r="N488" s="502">
        <v>0</v>
      </c>
      <c r="O488" s="482">
        <v>0</v>
      </c>
      <c r="P488" s="502">
        <v>0</v>
      </c>
      <c r="Q488" s="482">
        <v>0</v>
      </c>
      <c r="R488" s="502">
        <v>0</v>
      </c>
      <c r="S488" s="482">
        <v>0</v>
      </c>
      <c r="T488" s="502">
        <v>0</v>
      </c>
      <c r="U488" s="482">
        <v>0</v>
      </c>
      <c r="V488" s="502">
        <v>0</v>
      </c>
      <c r="W488" s="482">
        <v>0</v>
      </c>
      <c r="X488" s="502">
        <v>0</v>
      </c>
      <c r="Y488" s="482">
        <v>0</v>
      </c>
      <c r="Z488" s="502">
        <v>0</v>
      </c>
      <c r="AA488" s="482">
        <v>0</v>
      </c>
      <c r="AB488" s="502">
        <v>0</v>
      </c>
      <c r="AC488" s="482">
        <v>0</v>
      </c>
      <c r="AD488" s="502">
        <v>0</v>
      </c>
      <c r="AE488" s="482">
        <v>0</v>
      </c>
      <c r="AF488" s="502">
        <v>0</v>
      </c>
      <c r="AG488" s="482">
        <v>0</v>
      </c>
      <c r="AH488" s="502">
        <v>0</v>
      </c>
      <c r="AI488" s="482">
        <v>0</v>
      </c>
      <c r="AJ488" s="502">
        <v>0</v>
      </c>
      <c r="AK488" s="482">
        <v>0</v>
      </c>
      <c r="AL488" s="502">
        <v>0</v>
      </c>
      <c r="AM488" s="482">
        <v>0</v>
      </c>
      <c r="AN488" s="1087"/>
      <c r="AO488" s="1087"/>
      <c r="AP488" s="502">
        <v>0</v>
      </c>
      <c r="AQ488" s="482">
        <v>0</v>
      </c>
      <c r="AR488" s="502">
        <v>0</v>
      </c>
      <c r="AS488" s="482">
        <v>0</v>
      </c>
      <c r="AT488" s="502">
        <v>0</v>
      </c>
      <c r="AU488" s="482">
        <v>0</v>
      </c>
      <c r="AV488" s="502">
        <v>0</v>
      </c>
      <c r="AW488" s="482">
        <v>0</v>
      </c>
      <c r="AX488" s="1087"/>
      <c r="AY488" s="1087"/>
      <c r="AZ488" s="502">
        <v>0</v>
      </c>
      <c r="BA488" s="482">
        <v>0</v>
      </c>
      <c r="BB488" s="502">
        <v>0</v>
      </c>
      <c r="BC488" s="482">
        <v>0</v>
      </c>
      <c r="BD488" s="502">
        <v>0</v>
      </c>
      <c r="BE488" s="482">
        <v>0</v>
      </c>
      <c r="BF488" s="502">
        <v>0</v>
      </c>
      <c r="BG488" s="482">
        <v>0</v>
      </c>
      <c r="BH488" s="502">
        <v>0</v>
      </c>
      <c r="BI488" s="482">
        <v>0</v>
      </c>
      <c r="BJ488" s="502">
        <v>0</v>
      </c>
      <c r="BK488" s="482">
        <v>0</v>
      </c>
      <c r="BL488" s="502">
        <v>0</v>
      </c>
      <c r="BM488" s="482">
        <v>0</v>
      </c>
      <c r="BN488" s="502"/>
      <c r="BO488" s="482"/>
      <c r="BP488" s="1087"/>
      <c r="BQ488" s="1087"/>
      <c r="BR488" s="502">
        <v>0</v>
      </c>
      <c r="BS488" s="482">
        <v>0</v>
      </c>
      <c r="BT488" s="1087"/>
      <c r="BU488" s="1087"/>
      <c r="BV488" s="502">
        <v>0</v>
      </c>
      <c r="BW488" s="482">
        <v>0</v>
      </c>
      <c r="BX488" s="502">
        <v>0</v>
      </c>
      <c r="BY488" s="482">
        <v>0</v>
      </c>
      <c r="BZ488" s="502">
        <v>0</v>
      </c>
      <c r="CA488" s="482">
        <v>0</v>
      </c>
      <c r="CB488" s="502">
        <v>0</v>
      </c>
      <c r="CC488" s="482">
        <v>0</v>
      </c>
      <c r="CD488" s="502">
        <v>0</v>
      </c>
      <c r="CE488" s="482">
        <v>0</v>
      </c>
      <c r="CF488" s="502">
        <v>0</v>
      </c>
      <c r="CG488" s="482">
        <v>0</v>
      </c>
      <c r="CH488" s="502">
        <v>0</v>
      </c>
      <c r="CI488" s="482">
        <v>0</v>
      </c>
      <c r="CJ488" s="1087">
        <v>0</v>
      </c>
      <c r="CK488" s="1087">
        <v>0</v>
      </c>
      <c r="CL488" s="502">
        <v>0</v>
      </c>
      <c r="CM488" s="482">
        <v>0</v>
      </c>
      <c r="CN488" s="502">
        <v>0</v>
      </c>
      <c r="CO488" s="482">
        <v>0</v>
      </c>
      <c r="CP488" s="1087"/>
      <c r="CQ488" s="1087"/>
      <c r="CR488" s="502"/>
      <c r="CS488" s="482"/>
      <c r="CT488" s="1087"/>
      <c r="CU488" s="1087"/>
      <c r="CV488" s="502">
        <v>0</v>
      </c>
      <c r="CW488" s="482">
        <v>0</v>
      </c>
      <c r="CX488" s="502">
        <v>0</v>
      </c>
      <c r="CY488" s="482">
        <v>0</v>
      </c>
      <c r="CZ488" s="502">
        <v>0</v>
      </c>
      <c r="DA488" s="482">
        <v>0</v>
      </c>
      <c r="DB488" s="502">
        <v>0</v>
      </c>
      <c r="DC488" s="482">
        <v>0</v>
      </c>
      <c r="DD488" s="502">
        <v>0</v>
      </c>
      <c r="DE488" s="482">
        <v>0</v>
      </c>
      <c r="DF488" s="502">
        <v>0</v>
      </c>
      <c r="DG488" s="482">
        <v>0</v>
      </c>
      <c r="DH488" s="502"/>
      <c r="DI488" s="482"/>
      <c r="DJ488" s="502">
        <v>0</v>
      </c>
      <c r="DK488" s="482">
        <v>0</v>
      </c>
      <c r="DL488" s="1087"/>
      <c r="DM488" s="1087"/>
      <c r="DN488" s="502"/>
      <c r="DO488" s="482"/>
      <c r="DP488" s="502">
        <v>0</v>
      </c>
      <c r="DQ488" s="482">
        <v>0</v>
      </c>
      <c r="DR488" s="502">
        <v>0</v>
      </c>
      <c r="DS488" s="482">
        <v>0</v>
      </c>
      <c r="DT488" s="502">
        <v>0</v>
      </c>
      <c r="DU488" s="482">
        <v>0</v>
      </c>
      <c r="DV488" s="502"/>
      <c r="DW488" s="482"/>
      <c r="DX488" s="1087"/>
      <c r="DY488" s="1087"/>
      <c r="DZ488" s="1686"/>
      <c r="EA488" s="498"/>
      <c r="EB488" s="502">
        <v>0</v>
      </c>
      <c r="EC488" s="482">
        <v>0</v>
      </c>
      <c r="ED488" s="1087"/>
      <c r="EE488" s="1087"/>
      <c r="EF488" s="1686"/>
      <c r="EG488" s="498"/>
      <c r="EH488" s="1087"/>
      <c r="EI488" s="1087"/>
      <c r="EJ488" s="502" t="s">
        <v>2185</v>
      </c>
      <c r="EK488" s="482" t="s">
        <v>20</v>
      </c>
      <c r="EL488" s="1087"/>
      <c r="EM488" s="1087"/>
      <c r="EN488" s="502">
        <v>0</v>
      </c>
      <c r="EO488" s="482">
        <v>0</v>
      </c>
      <c r="EP488" s="502">
        <v>0</v>
      </c>
      <c r="EQ488" s="482">
        <v>0</v>
      </c>
      <c r="ER488" s="1087"/>
      <c r="ES488" s="1087"/>
      <c r="ET488" s="1087"/>
      <c r="EU488" s="1087"/>
      <c r="EV488" s="1087"/>
      <c r="EW488" s="1087"/>
      <c r="EX488" s="502" t="s">
        <v>1855</v>
      </c>
      <c r="EY488" s="482" t="s">
        <v>29</v>
      </c>
      <c r="EZ488" s="502">
        <v>0</v>
      </c>
      <c r="FA488" s="482">
        <v>0</v>
      </c>
      <c r="FB488" s="1087"/>
      <c r="FC488" s="1087"/>
      <c r="FD488" s="1686"/>
      <c r="FE488" s="498"/>
      <c r="FF488" s="1686"/>
      <c r="FG488" s="498"/>
      <c r="FH488" s="1686"/>
      <c r="FI488" s="498"/>
      <c r="FJ488" s="1087"/>
      <c r="FK488" s="1087"/>
      <c r="FL488" s="1087"/>
      <c r="FM488" s="1087"/>
      <c r="FN488" s="1087"/>
      <c r="FO488" s="1087"/>
      <c r="FP488" s="1087"/>
      <c r="FQ488" s="1087"/>
      <c r="FR488" s="1087"/>
      <c r="FS488" s="1087"/>
      <c r="FT488" s="1087"/>
      <c r="FU488" s="1087"/>
      <c r="FV488" s="1087"/>
      <c r="FW488" s="1087"/>
      <c r="FX488" s="1087"/>
      <c r="FY488" s="1087"/>
      <c r="FZ488" s="1087"/>
      <c r="GA488" s="1087"/>
      <c r="GB488" s="1087"/>
      <c r="GC488" s="1087"/>
      <c r="GD488" s="1087"/>
      <c r="GE488" s="1087"/>
      <c r="GF488" s="1087"/>
      <c r="GG488" s="1087"/>
      <c r="GH488" s="1087"/>
      <c r="GI488" s="1087"/>
      <c r="GJ488" s="502"/>
      <c r="GK488" s="482"/>
      <c r="GL488" s="502"/>
      <c r="GM488" s="482"/>
    </row>
    <row r="489" spans="1:195" x14ac:dyDescent="0.15">
      <c r="A489" s="2863">
        <v>45424</v>
      </c>
      <c r="B489" s="1495" t="s">
        <v>1717</v>
      </c>
      <c r="C489" s="1066" t="s">
        <v>29</v>
      </c>
      <c r="D489" s="1495" t="s">
        <v>2251</v>
      </c>
      <c r="E489" s="1066" t="s">
        <v>20</v>
      </c>
      <c r="F489" s="1081"/>
      <c r="G489" s="1081"/>
      <c r="H489" s="1495" t="s">
        <v>2053</v>
      </c>
      <c r="I489" s="1066" t="s">
        <v>29</v>
      </c>
      <c r="J489" s="1495" t="s">
        <v>1088</v>
      </c>
      <c r="K489" s="1066" t="s">
        <v>20</v>
      </c>
      <c r="L489" s="1495" t="s">
        <v>2146</v>
      </c>
      <c r="M489" s="1066" t="s">
        <v>29</v>
      </c>
      <c r="N489" s="1495" t="s">
        <v>1788</v>
      </c>
      <c r="O489" s="1066" t="s">
        <v>591</v>
      </c>
      <c r="P489" s="1495" t="s">
        <v>2132</v>
      </c>
      <c r="Q489" s="1066" t="s">
        <v>29</v>
      </c>
      <c r="R489" s="1495" t="s">
        <v>1589</v>
      </c>
      <c r="S489" s="1066" t="s">
        <v>29</v>
      </c>
      <c r="T489" s="1495" t="s">
        <v>1809</v>
      </c>
      <c r="U489" s="1066" t="s">
        <v>20</v>
      </c>
      <c r="V489" s="1495" t="s">
        <v>1737</v>
      </c>
      <c r="W489" s="1066" t="s">
        <v>20</v>
      </c>
      <c r="X489" s="1495" t="s">
        <v>1755</v>
      </c>
      <c r="Y489" s="1066" t="s">
        <v>20</v>
      </c>
      <c r="Z489" s="1495" t="s">
        <v>639</v>
      </c>
      <c r="AA489" s="1066" t="s">
        <v>20</v>
      </c>
      <c r="AB489" s="1495" t="s">
        <v>1656</v>
      </c>
      <c r="AC489" s="1066" t="s">
        <v>591</v>
      </c>
      <c r="AD489" s="1495" t="s">
        <v>2055</v>
      </c>
      <c r="AE489" s="1066" t="s">
        <v>20</v>
      </c>
      <c r="AF489" s="1495" t="s">
        <v>2196</v>
      </c>
      <c r="AG489" s="1066" t="s">
        <v>29</v>
      </c>
      <c r="AH489" s="1495" t="s">
        <v>2213</v>
      </c>
      <c r="AI489" s="1066" t="s">
        <v>20</v>
      </c>
      <c r="AJ489" s="1495" t="s">
        <v>2214</v>
      </c>
      <c r="AK489" s="1066" t="s">
        <v>29</v>
      </c>
      <c r="AL489" s="1495"/>
      <c r="AM489" s="1066"/>
      <c r="AN489" s="1081"/>
      <c r="AO489" s="1081"/>
      <c r="AP489" s="1495" t="s">
        <v>1707</v>
      </c>
      <c r="AQ489" s="1066" t="s">
        <v>29</v>
      </c>
      <c r="AR489" s="1495" t="s">
        <v>1806</v>
      </c>
      <c r="AS489" s="1066" t="s">
        <v>20</v>
      </c>
      <c r="AT489" s="1495" t="s">
        <v>1567</v>
      </c>
      <c r="AU489" s="1066" t="s">
        <v>20</v>
      </c>
      <c r="AV489" s="1495" t="s">
        <v>1736</v>
      </c>
      <c r="AW489" s="1066" t="s">
        <v>29</v>
      </c>
      <c r="AX489" s="1081"/>
      <c r="AY489" s="1081"/>
      <c r="AZ489" s="1495" t="s">
        <v>1699</v>
      </c>
      <c r="BA489" s="1066" t="s">
        <v>29</v>
      </c>
      <c r="BB489" s="1495" t="s">
        <v>2144</v>
      </c>
      <c r="BC489" s="1066" t="s">
        <v>20</v>
      </c>
      <c r="BD489" s="1495" t="s">
        <v>2162</v>
      </c>
      <c r="BE489" s="1066" t="s">
        <v>29</v>
      </c>
      <c r="BF489" s="1495" t="s">
        <v>1746</v>
      </c>
      <c r="BG489" s="1066" t="s">
        <v>598</v>
      </c>
      <c r="BH489" s="1495" t="s">
        <v>5</v>
      </c>
      <c r="BI489" s="1066">
        <v>0</v>
      </c>
      <c r="BJ489" s="1495" t="s">
        <v>2236</v>
      </c>
      <c r="BK489" s="1066" t="s">
        <v>29</v>
      </c>
      <c r="BL489" s="1495" t="s">
        <v>1769</v>
      </c>
      <c r="BM489" s="1066" t="s">
        <v>20</v>
      </c>
      <c r="BN489" s="1495"/>
      <c r="BO489" s="1066"/>
      <c r="BP489" s="1495" t="s">
        <v>2199</v>
      </c>
      <c r="BQ489" s="1066" t="s">
        <v>29</v>
      </c>
      <c r="BR489" s="1495" t="s">
        <v>2218</v>
      </c>
      <c r="BS489" s="1066" t="s">
        <v>20</v>
      </c>
      <c r="BT489" s="1081"/>
      <c r="BU489" s="1081"/>
      <c r="BV489" s="1495" t="s">
        <v>2253</v>
      </c>
      <c r="BW489" s="1066" t="s">
        <v>20</v>
      </c>
      <c r="BX489" s="1495" t="s">
        <v>1745</v>
      </c>
      <c r="BY489" s="1066" t="s">
        <v>29</v>
      </c>
      <c r="BZ489" s="1495" t="s">
        <v>5</v>
      </c>
      <c r="CA489" s="1066">
        <v>0</v>
      </c>
      <c r="CB489" s="1495" t="s">
        <v>2031</v>
      </c>
      <c r="CC489" s="1923" t="s">
        <v>1046</v>
      </c>
      <c r="CD489" s="1495" t="s">
        <v>2161</v>
      </c>
      <c r="CE489" s="1066" t="s">
        <v>20</v>
      </c>
      <c r="CF489" s="1495" t="s">
        <v>2087</v>
      </c>
      <c r="CG489" s="1066" t="s">
        <v>598</v>
      </c>
      <c r="CH489" s="1495" t="s">
        <v>2237</v>
      </c>
      <c r="CI489" s="1066" t="s">
        <v>20</v>
      </c>
      <c r="CJ489" s="1081"/>
      <c r="CK489" s="1081"/>
      <c r="CL489" s="1495" t="s">
        <v>2216</v>
      </c>
      <c r="CM489" s="1066" t="s">
        <v>29</v>
      </c>
      <c r="CN489" s="1495" t="s">
        <v>784</v>
      </c>
      <c r="CO489" s="1066" t="s">
        <v>29</v>
      </c>
      <c r="CP489" s="1081"/>
      <c r="CQ489" s="1081"/>
      <c r="CR489" s="1495"/>
      <c r="CS489" s="1066"/>
      <c r="CT489" s="1081"/>
      <c r="CU489" s="1081"/>
      <c r="CV489" s="1495" t="s">
        <v>5</v>
      </c>
      <c r="CW489" s="1066">
        <v>0</v>
      </c>
      <c r="CX489" s="1495" t="s">
        <v>683</v>
      </c>
      <c r="CY489" s="1066">
        <v>0</v>
      </c>
      <c r="CZ489" s="1495" t="s">
        <v>2215</v>
      </c>
      <c r="DA489" s="1066" t="s">
        <v>29</v>
      </c>
      <c r="DB489" s="1495" t="s">
        <v>2201</v>
      </c>
      <c r="DC489" s="1066" t="s">
        <v>29</v>
      </c>
      <c r="DD489" s="1495" t="s">
        <v>5</v>
      </c>
      <c r="DE489" s="1066">
        <v>0</v>
      </c>
      <c r="DF489" s="1495" t="s">
        <v>1645</v>
      </c>
      <c r="DG489" s="1066" t="s">
        <v>29</v>
      </c>
      <c r="DH489" s="1495"/>
      <c r="DI489" s="1066"/>
      <c r="DJ489" s="1495" t="s">
        <v>2054</v>
      </c>
      <c r="DK489" s="1066" t="s">
        <v>20</v>
      </c>
      <c r="DL489" s="1081"/>
      <c r="DM489" s="1081"/>
      <c r="DN489" s="1495"/>
      <c r="DO489" s="1066"/>
      <c r="DP489" s="1495" t="s">
        <v>1537</v>
      </c>
      <c r="DQ489" s="1066" t="s">
        <v>598</v>
      </c>
      <c r="DR489" s="1495"/>
      <c r="DS489" s="1066"/>
      <c r="DT489" s="1495" t="s">
        <v>683</v>
      </c>
      <c r="DU489" s="1066">
        <v>0</v>
      </c>
      <c r="DV489" s="1495"/>
      <c r="DW489" s="1066"/>
      <c r="DX489" s="1081"/>
      <c r="DY489" s="1081"/>
      <c r="DZ489" s="1687"/>
      <c r="EA489" s="1066"/>
      <c r="EB489" s="1495" t="s">
        <v>2185</v>
      </c>
      <c r="EC489" s="1066" t="s">
        <v>20</v>
      </c>
      <c r="ED489" s="1081"/>
      <c r="EE489" s="1081"/>
      <c r="EF489" s="1687"/>
      <c r="EG489" s="1066"/>
      <c r="EH489" s="1081"/>
      <c r="EI489" s="1081"/>
      <c r="EJ489" s="1495" t="s">
        <v>1404</v>
      </c>
      <c r="EK489" s="1066" t="s">
        <v>29</v>
      </c>
      <c r="EL489" s="1081"/>
      <c r="EM489" s="1081"/>
      <c r="EN489" s="1495" t="s">
        <v>2170</v>
      </c>
      <c r="EO489" s="1066" t="s">
        <v>20</v>
      </c>
      <c r="EP489" s="1495" t="s">
        <v>2255</v>
      </c>
      <c r="EQ489" s="1066" t="s">
        <v>29</v>
      </c>
      <c r="ER489" s="1081"/>
      <c r="ES489" s="1081"/>
      <c r="ET489" s="1081"/>
      <c r="EU489" s="1081"/>
      <c r="EV489" s="1081"/>
      <c r="EW489" s="1081"/>
      <c r="EX489" s="1495" t="s">
        <v>1647</v>
      </c>
      <c r="EY489" s="1066" t="s">
        <v>29</v>
      </c>
      <c r="EZ489" s="1495" t="s">
        <v>2092</v>
      </c>
      <c r="FA489" s="1066" t="s">
        <v>29</v>
      </c>
      <c r="FB489" s="1495"/>
      <c r="FC489" s="1066"/>
      <c r="FD489" s="1687"/>
      <c r="FE489" s="1066"/>
      <c r="FF489" s="1687"/>
      <c r="FG489" s="1066"/>
      <c r="FH489" s="1687"/>
      <c r="FI489" s="1066"/>
      <c r="FJ489" s="1081"/>
      <c r="FK489" s="1081"/>
      <c r="FL489" s="1081"/>
      <c r="FM489" s="1081"/>
      <c r="FN489" s="1081"/>
      <c r="FO489" s="1081"/>
      <c r="FP489" s="1081"/>
      <c r="FQ489" s="1081"/>
      <c r="FR489" s="1081"/>
      <c r="FS489" s="1081"/>
      <c r="FT489" s="1081"/>
      <c r="FU489" s="1081"/>
      <c r="FV489" s="1081"/>
      <c r="FW489" s="1081"/>
      <c r="FX489" s="1081"/>
      <c r="FY489" s="1081"/>
      <c r="FZ489" s="1081"/>
      <c r="GA489" s="1081"/>
      <c r="GB489" s="1081"/>
      <c r="GC489" s="1081"/>
      <c r="GD489" s="1081"/>
      <c r="GE489" s="1081"/>
      <c r="GF489" s="1081"/>
      <c r="GG489" s="1081"/>
      <c r="GH489" s="1081"/>
      <c r="GI489" s="1081"/>
      <c r="GJ489" s="446"/>
      <c r="GK489" s="427"/>
      <c r="GL489" s="1495"/>
      <c r="GM489" s="1066"/>
    </row>
    <row r="490" spans="1:195" x14ac:dyDescent="0.15">
      <c r="A490" s="2864"/>
      <c r="B490" s="430" t="s">
        <v>1589</v>
      </c>
      <c r="C490" s="429" t="s">
        <v>29</v>
      </c>
      <c r="D490" s="430" t="s">
        <v>1806</v>
      </c>
      <c r="E490" s="429" t="s">
        <v>20</v>
      </c>
      <c r="F490" s="1082"/>
      <c r="G490" s="1082"/>
      <c r="H490" s="430" t="s">
        <v>2175</v>
      </c>
      <c r="I490" s="429" t="s">
        <v>598</v>
      </c>
      <c r="J490" s="430" t="s">
        <v>2214</v>
      </c>
      <c r="K490" s="429" t="s">
        <v>29</v>
      </c>
      <c r="L490" s="430" t="s">
        <v>2211</v>
      </c>
      <c r="M490" s="429" t="s">
        <v>20</v>
      </c>
      <c r="N490" s="430" t="s">
        <v>2144</v>
      </c>
      <c r="O490" s="429" t="s">
        <v>29</v>
      </c>
      <c r="P490" s="430" t="s">
        <v>2178</v>
      </c>
      <c r="Q490" s="429" t="s">
        <v>29</v>
      </c>
      <c r="R490" s="430" t="s">
        <v>2195</v>
      </c>
      <c r="S490" s="429" t="s">
        <v>20</v>
      </c>
      <c r="T490" s="430" t="s">
        <v>639</v>
      </c>
      <c r="U490" s="429" t="s">
        <v>20</v>
      </c>
      <c r="V490" s="430" t="s">
        <v>2196</v>
      </c>
      <c r="W490" s="429" t="s">
        <v>29</v>
      </c>
      <c r="X490" s="430" t="s">
        <v>1745</v>
      </c>
      <c r="Y490" s="429" t="s">
        <v>20</v>
      </c>
      <c r="Z490" s="430" t="s">
        <v>2191</v>
      </c>
      <c r="AA490" s="429" t="s">
        <v>20</v>
      </c>
      <c r="AB490" s="430" t="s">
        <v>2213</v>
      </c>
      <c r="AC490" s="429" t="s">
        <v>20</v>
      </c>
      <c r="AD490" s="430" t="s">
        <v>2250</v>
      </c>
      <c r="AE490" s="429" t="s">
        <v>29</v>
      </c>
      <c r="AF490" s="430" t="s">
        <v>2130</v>
      </c>
      <c r="AG490" s="429" t="s">
        <v>20</v>
      </c>
      <c r="AH490" s="430" t="s">
        <v>2090</v>
      </c>
      <c r="AI490" s="429" t="s">
        <v>20</v>
      </c>
      <c r="AJ490" s="430" t="s">
        <v>1675</v>
      </c>
      <c r="AK490" s="429" t="s">
        <v>29</v>
      </c>
      <c r="AL490" s="430"/>
      <c r="AM490" s="429"/>
      <c r="AN490" s="1082"/>
      <c r="AO490" s="1082"/>
      <c r="AP490" s="430" t="s">
        <v>1043</v>
      </c>
      <c r="AQ490" s="429" t="s">
        <v>20</v>
      </c>
      <c r="AR490" s="430" t="s">
        <v>2236</v>
      </c>
      <c r="AS490" s="429" t="s">
        <v>29</v>
      </c>
      <c r="AT490" s="430" t="s">
        <v>2253</v>
      </c>
      <c r="AU490" s="429" t="s">
        <v>29</v>
      </c>
      <c r="AV490" s="430" t="s">
        <v>2199</v>
      </c>
      <c r="AW490" s="429" t="s">
        <v>29</v>
      </c>
      <c r="AX490" s="1082"/>
      <c r="AY490" s="1082"/>
      <c r="AZ490" s="430" t="s">
        <v>1788</v>
      </c>
      <c r="BA490" s="429" t="s">
        <v>29</v>
      </c>
      <c r="BB490" s="430" t="s">
        <v>1567</v>
      </c>
      <c r="BC490" s="429" t="s">
        <v>20</v>
      </c>
      <c r="BD490" s="430" t="s">
        <v>1707</v>
      </c>
      <c r="BE490" s="429" t="s">
        <v>29</v>
      </c>
      <c r="BF490" s="430" t="s">
        <v>1809</v>
      </c>
      <c r="BG490" s="429" t="s">
        <v>20</v>
      </c>
      <c r="BH490" s="430">
        <v>0</v>
      </c>
      <c r="BI490" s="429">
        <v>0</v>
      </c>
      <c r="BJ490" s="430" t="s">
        <v>1746</v>
      </c>
      <c r="BK490" s="429" t="s">
        <v>20</v>
      </c>
      <c r="BL490" s="430" t="s">
        <v>2216</v>
      </c>
      <c r="BM490" s="429" t="s">
        <v>20</v>
      </c>
      <c r="BN490" s="430"/>
      <c r="BO490" s="429"/>
      <c r="BP490" s="430" t="s">
        <v>2087</v>
      </c>
      <c r="BQ490" s="429" t="s">
        <v>29</v>
      </c>
      <c r="BR490" s="430" t="s">
        <v>629</v>
      </c>
      <c r="BS490" s="429" t="s">
        <v>20</v>
      </c>
      <c r="BT490" s="1082"/>
      <c r="BU490" s="1082"/>
      <c r="BV490" s="430" t="s">
        <v>2237</v>
      </c>
      <c r="BW490" s="429" t="s">
        <v>29</v>
      </c>
      <c r="BX490" s="430" t="s">
        <v>1010</v>
      </c>
      <c r="BY490" s="429" t="s">
        <v>29</v>
      </c>
      <c r="BZ490" s="430">
        <v>0</v>
      </c>
      <c r="CA490" s="429">
        <v>0</v>
      </c>
      <c r="CB490" s="430" t="s">
        <v>2221</v>
      </c>
      <c r="CC490" s="429" t="s">
        <v>20</v>
      </c>
      <c r="CD490" s="430" t="s">
        <v>2055</v>
      </c>
      <c r="CE490" s="429" t="s">
        <v>591</v>
      </c>
      <c r="CF490" s="430" t="s">
        <v>1755</v>
      </c>
      <c r="CG490" s="429" t="s">
        <v>29</v>
      </c>
      <c r="CH490" s="430" t="s">
        <v>2215</v>
      </c>
      <c r="CI490" s="429" t="s">
        <v>29</v>
      </c>
      <c r="CJ490" s="1082"/>
      <c r="CK490" s="1082"/>
      <c r="CL490" s="430" t="s">
        <v>1534</v>
      </c>
      <c r="CM490" s="429" t="s">
        <v>20</v>
      </c>
      <c r="CN490" s="430" t="s">
        <v>2218</v>
      </c>
      <c r="CO490" s="429" t="s">
        <v>20</v>
      </c>
      <c r="CP490" s="1082"/>
      <c r="CQ490" s="1082"/>
      <c r="CR490" s="430"/>
      <c r="CS490" s="429"/>
      <c r="CT490" s="1082"/>
      <c r="CU490" s="1082"/>
      <c r="CV490" s="430">
        <v>0</v>
      </c>
      <c r="CW490" s="429">
        <v>0</v>
      </c>
      <c r="CX490" s="430">
        <v>0</v>
      </c>
      <c r="CY490" s="429">
        <v>0</v>
      </c>
      <c r="CZ490" s="430" t="s">
        <v>2201</v>
      </c>
      <c r="DA490" s="429" t="s">
        <v>29</v>
      </c>
      <c r="DB490" s="430" t="s">
        <v>1537</v>
      </c>
      <c r="DC490" s="429" t="s">
        <v>29</v>
      </c>
      <c r="DD490" s="430">
        <v>0</v>
      </c>
      <c r="DE490" s="429">
        <v>0</v>
      </c>
      <c r="DF490" s="430" t="s">
        <v>1709</v>
      </c>
      <c r="DG490" s="429" t="s">
        <v>598</v>
      </c>
      <c r="DH490" s="430"/>
      <c r="DI490" s="429"/>
      <c r="DJ490" s="430" t="s">
        <v>2255</v>
      </c>
      <c r="DK490" s="429" t="s">
        <v>20</v>
      </c>
      <c r="DL490" s="1082"/>
      <c r="DM490" s="1082"/>
      <c r="DN490" s="430"/>
      <c r="DO490" s="429"/>
      <c r="DP490" s="430" t="s">
        <v>1567</v>
      </c>
      <c r="DQ490" s="429" t="s">
        <v>29</v>
      </c>
      <c r="DR490" s="430"/>
      <c r="DS490" s="429"/>
      <c r="DT490" s="430">
        <v>0</v>
      </c>
      <c r="DU490" s="429">
        <v>0</v>
      </c>
      <c r="DV490" s="430"/>
      <c r="DW490" s="429"/>
      <c r="DX490" s="1082"/>
      <c r="DY490" s="1082"/>
      <c r="DZ490" s="1688"/>
      <c r="EA490" s="1689"/>
      <c r="EB490" s="430" t="s">
        <v>2092</v>
      </c>
      <c r="EC490" s="429" t="s">
        <v>20</v>
      </c>
      <c r="ED490" s="1082"/>
      <c r="EE490" s="1082"/>
      <c r="EF490" s="1688"/>
      <c r="EG490" s="1689"/>
      <c r="EH490" s="1082"/>
      <c r="EI490" s="1082"/>
      <c r="EJ490" s="430" t="s">
        <v>2257</v>
      </c>
      <c r="EK490" s="429" t="s">
        <v>20</v>
      </c>
      <c r="EL490" s="1082"/>
      <c r="EM490" s="1082"/>
      <c r="EN490" s="430" t="s">
        <v>2241</v>
      </c>
      <c r="EO490" s="429" t="s">
        <v>20</v>
      </c>
      <c r="EP490" s="430" t="s">
        <v>2170</v>
      </c>
      <c r="EQ490" s="429" t="s">
        <v>29</v>
      </c>
      <c r="ER490" s="1082"/>
      <c r="ES490" s="1082"/>
      <c r="ET490" s="1082"/>
      <c r="EU490" s="1082"/>
      <c r="EV490" s="1082"/>
      <c r="EW490" s="1082"/>
      <c r="EX490" s="430" t="s">
        <v>1645</v>
      </c>
      <c r="EY490" s="429" t="s">
        <v>598</v>
      </c>
      <c r="EZ490" s="430" t="s">
        <v>1404</v>
      </c>
      <c r="FA490" s="429" t="s">
        <v>29</v>
      </c>
      <c r="FB490" s="430"/>
      <c r="FC490" s="429"/>
      <c r="FD490" s="1688"/>
      <c r="FE490" s="1689"/>
      <c r="FF490" s="1688"/>
      <c r="FG490" s="1689"/>
      <c r="FH490" s="1688"/>
      <c r="FI490" s="1689"/>
      <c r="FJ490" s="1082"/>
      <c r="FK490" s="1082"/>
      <c r="FL490" s="1082"/>
      <c r="FM490" s="1082"/>
      <c r="FN490" s="1082"/>
      <c r="FO490" s="1082"/>
      <c r="FP490" s="1082"/>
      <c r="FQ490" s="1082"/>
      <c r="FR490" s="1082"/>
      <c r="FS490" s="1082"/>
      <c r="FT490" s="1082"/>
      <c r="FU490" s="1082"/>
      <c r="FV490" s="1082"/>
      <c r="FW490" s="1082"/>
      <c r="FX490" s="1082"/>
      <c r="FY490" s="1082"/>
      <c r="FZ490" s="1082"/>
      <c r="GA490" s="1082"/>
      <c r="GB490" s="1082"/>
      <c r="GC490" s="1082"/>
      <c r="GD490" s="1082"/>
      <c r="GE490" s="1082"/>
      <c r="GF490" s="1082"/>
      <c r="GG490" s="1082"/>
      <c r="GH490" s="1082"/>
      <c r="GI490" s="1082"/>
      <c r="GJ490" s="428"/>
      <c r="GK490" s="429"/>
      <c r="GL490" s="430"/>
      <c r="GM490" s="429"/>
    </row>
    <row r="491" spans="1:195" x14ac:dyDescent="0.15">
      <c r="A491" s="2864"/>
      <c r="B491" s="430" t="s">
        <v>2236</v>
      </c>
      <c r="C491" s="429" t="s">
        <v>29</v>
      </c>
      <c r="D491" s="430" t="s">
        <v>2175</v>
      </c>
      <c r="E491" s="429" t="s">
        <v>20</v>
      </c>
      <c r="F491" s="1082"/>
      <c r="G491" s="1082"/>
      <c r="H491" s="430" t="s">
        <v>1746</v>
      </c>
      <c r="I491" s="429" t="s">
        <v>29</v>
      </c>
      <c r="J491" s="430" t="s">
        <v>1806</v>
      </c>
      <c r="K491" s="429" t="s">
        <v>20</v>
      </c>
      <c r="L491" s="430" t="s">
        <v>2250</v>
      </c>
      <c r="M491" s="429" t="s">
        <v>29</v>
      </c>
      <c r="N491" s="430" t="s">
        <v>2191</v>
      </c>
      <c r="O491" s="429" t="s">
        <v>20</v>
      </c>
      <c r="P491" s="430" t="s">
        <v>2215</v>
      </c>
      <c r="Q491" s="429" t="s">
        <v>20</v>
      </c>
      <c r="R491" s="430" t="s">
        <v>2105</v>
      </c>
      <c r="S491" s="429" t="s">
        <v>29</v>
      </c>
      <c r="T491" s="430" t="s">
        <v>2218</v>
      </c>
      <c r="U491" s="429" t="s">
        <v>20</v>
      </c>
      <c r="V491" s="430" t="s">
        <v>2251</v>
      </c>
      <c r="W491" s="429" t="s">
        <v>20</v>
      </c>
      <c r="X491" s="430" t="s">
        <v>2055</v>
      </c>
      <c r="Y491" s="429" t="s">
        <v>20</v>
      </c>
      <c r="Z491" s="430" t="s">
        <v>2199</v>
      </c>
      <c r="AA491" s="429" t="s">
        <v>29</v>
      </c>
      <c r="AB491" s="430" t="s">
        <v>2161</v>
      </c>
      <c r="AC491" s="429" t="s">
        <v>29</v>
      </c>
      <c r="AD491" s="430" t="s">
        <v>1567</v>
      </c>
      <c r="AE491" s="429" t="s">
        <v>20</v>
      </c>
      <c r="AF491" s="430" t="s">
        <v>2221</v>
      </c>
      <c r="AG491" s="429" t="s">
        <v>20</v>
      </c>
      <c r="AH491" s="430" t="s">
        <v>2144</v>
      </c>
      <c r="AI491" s="429" t="s">
        <v>29</v>
      </c>
      <c r="AJ491" s="430" t="s">
        <v>2131</v>
      </c>
      <c r="AK491" s="429" t="s">
        <v>20</v>
      </c>
      <c r="AL491" s="430"/>
      <c r="AM491" s="429"/>
      <c r="AN491" s="1082"/>
      <c r="AO491" s="1082"/>
      <c r="AP491" s="430" t="s">
        <v>1675</v>
      </c>
      <c r="AQ491" s="429" t="s">
        <v>20</v>
      </c>
      <c r="AR491" s="430" t="s">
        <v>2216</v>
      </c>
      <c r="AS491" s="429" t="s">
        <v>20</v>
      </c>
      <c r="AT491" s="430" t="s">
        <v>1534</v>
      </c>
      <c r="AU491" s="429" t="s">
        <v>20</v>
      </c>
      <c r="AV491" s="430" t="s">
        <v>2090</v>
      </c>
      <c r="AW491" s="429" t="s">
        <v>29</v>
      </c>
      <c r="AX491" s="1082"/>
      <c r="AY491" s="1082"/>
      <c r="AZ491" s="430" t="s">
        <v>2252</v>
      </c>
      <c r="BA491" s="429" t="s">
        <v>20</v>
      </c>
      <c r="BB491" s="430" t="s">
        <v>2070</v>
      </c>
      <c r="BC491" s="429" t="s">
        <v>20</v>
      </c>
      <c r="BD491" s="430" t="s">
        <v>2196</v>
      </c>
      <c r="BE491" s="429" t="s">
        <v>29</v>
      </c>
      <c r="BF491" s="430" t="s">
        <v>639</v>
      </c>
      <c r="BG491" s="429" t="s">
        <v>29</v>
      </c>
      <c r="BH491" s="430">
        <v>0</v>
      </c>
      <c r="BI491" s="429">
        <v>0</v>
      </c>
      <c r="BJ491" s="430" t="s">
        <v>2214</v>
      </c>
      <c r="BK491" s="429" t="s">
        <v>20</v>
      </c>
      <c r="BL491" s="430" t="s">
        <v>2211</v>
      </c>
      <c r="BM491" s="429" t="s">
        <v>29</v>
      </c>
      <c r="BN491" s="430"/>
      <c r="BO491" s="429"/>
      <c r="BP491" s="430" t="s">
        <v>1745</v>
      </c>
      <c r="BQ491" s="429" t="s">
        <v>29</v>
      </c>
      <c r="BR491" s="430" t="s">
        <v>2249</v>
      </c>
      <c r="BS491" s="429" t="s">
        <v>29</v>
      </c>
      <c r="BT491" s="1082"/>
      <c r="BU491" s="1082"/>
      <c r="BV491" s="430" t="s">
        <v>784</v>
      </c>
      <c r="BW491" s="429" t="s">
        <v>29</v>
      </c>
      <c r="BX491" s="430" t="s">
        <v>2201</v>
      </c>
      <c r="BY491" s="429" t="s">
        <v>29</v>
      </c>
      <c r="BZ491" s="430">
        <v>0</v>
      </c>
      <c r="CA491" s="429">
        <v>0</v>
      </c>
      <c r="CB491" s="430" t="s">
        <v>629</v>
      </c>
      <c r="CC491" s="429" t="s">
        <v>20</v>
      </c>
      <c r="CD491" s="430" t="s">
        <v>1656</v>
      </c>
      <c r="CE491" s="429" t="s">
        <v>29</v>
      </c>
      <c r="CF491" s="430" t="s">
        <v>1769</v>
      </c>
      <c r="CG491" s="429" t="s">
        <v>29</v>
      </c>
      <c r="CH491" s="430" t="s">
        <v>1736</v>
      </c>
      <c r="CI491" s="429" t="s">
        <v>29</v>
      </c>
      <c r="CJ491" s="1082"/>
      <c r="CK491" s="1082"/>
      <c r="CL491" s="430" t="s">
        <v>2254</v>
      </c>
      <c r="CM491" s="429" t="s">
        <v>20</v>
      </c>
      <c r="CN491" s="430" t="s">
        <v>2162</v>
      </c>
      <c r="CO491" s="429" t="s">
        <v>29</v>
      </c>
      <c r="CP491" s="1082"/>
      <c r="CQ491" s="1082"/>
      <c r="CR491" s="430"/>
      <c r="CS491" s="429"/>
      <c r="CT491" s="1082"/>
      <c r="CU491" s="1082"/>
      <c r="CV491" s="430">
        <v>0</v>
      </c>
      <c r="CW491" s="429">
        <v>0</v>
      </c>
      <c r="CX491" s="430">
        <v>0</v>
      </c>
      <c r="CY491" s="429">
        <v>0</v>
      </c>
      <c r="CZ491" s="430" t="s">
        <v>2130</v>
      </c>
      <c r="DA491" s="429" t="s">
        <v>20</v>
      </c>
      <c r="DB491" s="430" t="s">
        <v>1709</v>
      </c>
      <c r="DC491" s="429" t="s">
        <v>29</v>
      </c>
      <c r="DD491" s="430">
        <v>0</v>
      </c>
      <c r="DE491" s="429">
        <v>0</v>
      </c>
      <c r="DF491" s="430" t="s">
        <v>1755</v>
      </c>
      <c r="DG491" s="429" t="s">
        <v>29</v>
      </c>
      <c r="DH491" s="430"/>
      <c r="DI491" s="429"/>
      <c r="DJ491" s="430" t="s">
        <v>2185</v>
      </c>
      <c r="DK491" s="429" t="s">
        <v>591</v>
      </c>
      <c r="DL491" s="1082"/>
      <c r="DM491" s="1082"/>
      <c r="DN491" s="430"/>
      <c r="DO491" s="429"/>
      <c r="DP491" s="430" t="s">
        <v>1699</v>
      </c>
      <c r="DQ491" s="429" t="s">
        <v>29</v>
      </c>
      <c r="DR491" s="430"/>
      <c r="DS491" s="429"/>
      <c r="DT491" s="430">
        <v>0</v>
      </c>
      <c r="DU491" s="429">
        <v>0</v>
      </c>
      <c r="DV491" s="430"/>
      <c r="DW491" s="429"/>
      <c r="DX491" s="1082"/>
      <c r="DY491" s="1082"/>
      <c r="DZ491" s="1688"/>
      <c r="EA491" s="1689"/>
      <c r="EB491" s="430" t="s">
        <v>639</v>
      </c>
      <c r="EC491" s="429" t="s">
        <v>29</v>
      </c>
      <c r="ED491" s="1082"/>
      <c r="EE491" s="1082"/>
      <c r="EF491" s="1688"/>
      <c r="EG491" s="1689"/>
      <c r="EH491" s="1082"/>
      <c r="EI491" s="1082"/>
      <c r="EJ491" s="430" t="s">
        <v>2241</v>
      </c>
      <c r="EK491" s="429" t="s">
        <v>20</v>
      </c>
      <c r="EL491" s="1082"/>
      <c r="EM491" s="1082"/>
      <c r="EN491" s="430" t="s">
        <v>2255</v>
      </c>
      <c r="EO491" s="429" t="s">
        <v>20</v>
      </c>
      <c r="EP491" s="430" t="s">
        <v>2092</v>
      </c>
      <c r="EQ491" s="429" t="s">
        <v>29</v>
      </c>
      <c r="ER491" s="1082"/>
      <c r="ES491" s="1082"/>
      <c r="ET491" s="1082"/>
      <c r="EU491" s="1082"/>
      <c r="EV491" s="1082"/>
      <c r="EW491" s="1082"/>
      <c r="EX491" s="430" t="s">
        <v>2031</v>
      </c>
      <c r="EY491" s="429" t="s">
        <v>29</v>
      </c>
      <c r="EZ491" s="430" t="s">
        <v>2170</v>
      </c>
      <c r="FA491" s="429" t="s">
        <v>29</v>
      </c>
      <c r="FB491" s="430"/>
      <c r="FC491" s="429"/>
      <c r="FD491" s="1688"/>
      <c r="FE491" s="1689"/>
      <c r="FF491" s="1688"/>
      <c r="FG491" s="1689"/>
      <c r="FH491" s="1688"/>
      <c r="FI491" s="1689"/>
      <c r="FJ491" s="1082"/>
      <c r="FK491" s="1082"/>
      <c r="FL491" s="1082"/>
      <c r="FM491" s="1082"/>
      <c r="FN491" s="1082"/>
      <c r="FO491" s="1082"/>
      <c r="FP491" s="1082"/>
      <c r="FQ491" s="1082"/>
      <c r="FR491" s="1082"/>
      <c r="FS491" s="1082"/>
      <c r="FT491" s="1082"/>
      <c r="FU491" s="1082"/>
      <c r="FV491" s="1082"/>
      <c r="FW491" s="1082"/>
      <c r="FX491" s="1082"/>
      <c r="FY491" s="1082"/>
      <c r="FZ491" s="1082"/>
      <c r="GA491" s="1082"/>
      <c r="GB491" s="1082"/>
      <c r="GC491" s="1082"/>
      <c r="GD491" s="1082"/>
      <c r="GE491" s="1082"/>
      <c r="GF491" s="1082"/>
      <c r="GG491" s="1082"/>
      <c r="GH491" s="1082"/>
      <c r="GI491" s="1082"/>
      <c r="GJ491" s="428"/>
      <c r="GK491" s="429"/>
      <c r="GL491" s="430"/>
      <c r="GM491" s="429"/>
    </row>
    <row r="492" spans="1:195" x14ac:dyDescent="0.15">
      <c r="A492" s="2864"/>
      <c r="B492" s="430" t="s">
        <v>2178</v>
      </c>
      <c r="C492" s="429" t="s">
        <v>29</v>
      </c>
      <c r="D492" s="430" t="s">
        <v>1788</v>
      </c>
      <c r="E492" s="429" t="s">
        <v>29</v>
      </c>
      <c r="F492" s="1082"/>
      <c r="G492" s="1082"/>
      <c r="H492" s="430" t="s">
        <v>2131</v>
      </c>
      <c r="I492" s="429" t="s">
        <v>29</v>
      </c>
      <c r="J492" s="430" t="s">
        <v>2161</v>
      </c>
      <c r="K492" s="429" t="s">
        <v>20</v>
      </c>
      <c r="L492" s="430" t="s">
        <v>2070</v>
      </c>
      <c r="M492" s="429" t="s">
        <v>20</v>
      </c>
      <c r="N492" s="430" t="s">
        <v>1779</v>
      </c>
      <c r="O492" s="429" t="s">
        <v>29</v>
      </c>
      <c r="P492" s="430" t="s">
        <v>2174</v>
      </c>
      <c r="Q492" s="429" t="s">
        <v>20</v>
      </c>
      <c r="R492" s="430" t="s">
        <v>1839</v>
      </c>
      <c r="S492" s="429" t="s">
        <v>29</v>
      </c>
      <c r="T492" s="430" t="s">
        <v>2175</v>
      </c>
      <c r="U492" s="429" t="s">
        <v>20</v>
      </c>
      <c r="V492" s="430" t="s">
        <v>784</v>
      </c>
      <c r="W492" s="429" t="s">
        <v>20</v>
      </c>
      <c r="X492" s="430" t="s">
        <v>1043</v>
      </c>
      <c r="Y492" s="429" t="s">
        <v>29</v>
      </c>
      <c r="Z492" s="430" t="s">
        <v>1089</v>
      </c>
      <c r="AA492" s="429" t="s">
        <v>29</v>
      </c>
      <c r="AB492" s="430" t="s">
        <v>639</v>
      </c>
      <c r="AC492" s="429" t="s">
        <v>29</v>
      </c>
      <c r="AD492" s="430" t="s">
        <v>2146</v>
      </c>
      <c r="AE492" s="429" t="s">
        <v>20</v>
      </c>
      <c r="AF492" s="430" t="s">
        <v>2250</v>
      </c>
      <c r="AG492" s="429" t="s">
        <v>29</v>
      </c>
      <c r="AH492" s="430" t="s">
        <v>1809</v>
      </c>
      <c r="AI492" s="429" t="s">
        <v>20</v>
      </c>
      <c r="AJ492" s="430" t="s">
        <v>1656</v>
      </c>
      <c r="AK492" s="429" t="s">
        <v>29</v>
      </c>
      <c r="AL492" s="430"/>
      <c r="AM492" s="429"/>
      <c r="AN492" s="1082"/>
      <c r="AO492" s="1082"/>
      <c r="AP492" s="430" t="s">
        <v>2090</v>
      </c>
      <c r="AQ492" s="429" t="s">
        <v>29</v>
      </c>
      <c r="AR492" s="430" t="s">
        <v>1707</v>
      </c>
      <c r="AS492" s="429" t="s">
        <v>29</v>
      </c>
      <c r="AT492" s="430" t="s">
        <v>1745</v>
      </c>
      <c r="AU492" s="429" t="s">
        <v>29</v>
      </c>
      <c r="AV492" s="430" t="s">
        <v>1537</v>
      </c>
      <c r="AW492" s="429" t="s">
        <v>29</v>
      </c>
      <c r="AX492" s="1082"/>
      <c r="AY492" s="1082"/>
      <c r="AZ492" s="430" t="s">
        <v>2214</v>
      </c>
      <c r="BA492" s="429" t="s">
        <v>29</v>
      </c>
      <c r="BB492" s="430" t="s">
        <v>1589</v>
      </c>
      <c r="BC492" s="429" t="s">
        <v>20</v>
      </c>
      <c r="BD492" s="430" t="s">
        <v>2215</v>
      </c>
      <c r="BE492" s="429" t="s">
        <v>20</v>
      </c>
      <c r="BF492" s="430" t="s">
        <v>2199</v>
      </c>
      <c r="BG492" s="429" t="s">
        <v>20</v>
      </c>
      <c r="BH492" s="430">
        <v>0</v>
      </c>
      <c r="BI492" s="429">
        <v>0</v>
      </c>
      <c r="BJ492" s="430" t="s">
        <v>2087</v>
      </c>
      <c r="BK492" s="429" t="s">
        <v>20</v>
      </c>
      <c r="BL492" s="430" t="s">
        <v>2055</v>
      </c>
      <c r="BM492" s="429" t="s">
        <v>29</v>
      </c>
      <c r="BN492" s="430"/>
      <c r="BO492" s="429"/>
      <c r="BP492" s="430" t="s">
        <v>2216</v>
      </c>
      <c r="BQ492" s="429" t="s">
        <v>20</v>
      </c>
      <c r="BR492" s="430" t="s">
        <v>1806</v>
      </c>
      <c r="BS492" s="429" t="s">
        <v>20</v>
      </c>
      <c r="BT492" s="1082"/>
      <c r="BU492" s="1082"/>
      <c r="BV492" s="430" t="s">
        <v>1645</v>
      </c>
      <c r="BW492" s="429" t="s">
        <v>29</v>
      </c>
      <c r="BX492" s="430" t="s">
        <v>1769</v>
      </c>
      <c r="BY492" s="429" t="s">
        <v>29</v>
      </c>
      <c r="BZ492" s="430">
        <v>0</v>
      </c>
      <c r="CA492" s="429">
        <v>0</v>
      </c>
      <c r="CB492" s="430" t="s">
        <v>2253</v>
      </c>
      <c r="CC492" s="429" t="s">
        <v>20</v>
      </c>
      <c r="CD492" s="430" t="s">
        <v>1736</v>
      </c>
      <c r="CE492" s="429" t="s">
        <v>20</v>
      </c>
      <c r="CF492" s="430" t="s">
        <v>2053</v>
      </c>
      <c r="CG492" s="429" t="s">
        <v>29</v>
      </c>
      <c r="CH492" s="430" t="s">
        <v>2251</v>
      </c>
      <c r="CI492" s="429" t="s">
        <v>29</v>
      </c>
      <c r="CJ492" s="1082"/>
      <c r="CK492" s="1082"/>
      <c r="CL492" s="430" t="s">
        <v>1029</v>
      </c>
      <c r="CM492" s="429" t="s">
        <v>29</v>
      </c>
      <c r="CN492" s="430" t="s">
        <v>629</v>
      </c>
      <c r="CO492" s="429" t="s">
        <v>29</v>
      </c>
      <c r="CP492" s="1082"/>
      <c r="CQ492" s="1082"/>
      <c r="CR492" s="430"/>
      <c r="CS492" s="429"/>
      <c r="CT492" s="1082"/>
      <c r="CU492" s="1082"/>
      <c r="CV492" s="430">
        <v>0</v>
      </c>
      <c r="CW492" s="429">
        <v>0</v>
      </c>
      <c r="CX492" s="430">
        <v>0</v>
      </c>
      <c r="CY492" s="429">
        <v>0</v>
      </c>
      <c r="CZ492" s="430" t="s">
        <v>1737</v>
      </c>
      <c r="DA492" s="429" t="s">
        <v>20</v>
      </c>
      <c r="DB492" s="430" t="s">
        <v>1567</v>
      </c>
      <c r="DC492" s="429" t="s">
        <v>20</v>
      </c>
      <c r="DD492" s="430">
        <v>0</v>
      </c>
      <c r="DE492" s="429">
        <v>0</v>
      </c>
      <c r="DF492" s="430" t="s">
        <v>2255</v>
      </c>
      <c r="DG492" s="429" t="s">
        <v>29</v>
      </c>
      <c r="DH492" s="430"/>
      <c r="DI492" s="429"/>
      <c r="DJ492" s="430" t="s">
        <v>2257</v>
      </c>
      <c r="DK492" s="429" t="s">
        <v>20</v>
      </c>
      <c r="DL492" s="1082"/>
      <c r="DM492" s="1082"/>
      <c r="DN492" s="430"/>
      <c r="DO492" s="429"/>
      <c r="DP492" s="430" t="s">
        <v>2201</v>
      </c>
      <c r="DQ492" s="429" t="s">
        <v>20</v>
      </c>
      <c r="DR492" s="430"/>
      <c r="DS492" s="429"/>
      <c r="DT492" s="430">
        <v>0</v>
      </c>
      <c r="DU492" s="429">
        <v>0</v>
      </c>
      <c r="DV492" s="430"/>
      <c r="DW492" s="429"/>
      <c r="DX492" s="1082"/>
      <c r="DY492" s="1082"/>
      <c r="DZ492" s="1688"/>
      <c r="EA492" s="1689"/>
      <c r="EB492" s="430" t="s">
        <v>1404</v>
      </c>
      <c r="EC492" s="429" t="s">
        <v>29</v>
      </c>
      <c r="ED492" s="1082"/>
      <c r="EE492" s="1082"/>
      <c r="EF492" s="1688"/>
      <c r="EG492" s="1689"/>
      <c r="EH492" s="1082"/>
      <c r="EI492" s="1082"/>
      <c r="EJ492" s="430" t="s">
        <v>2249</v>
      </c>
      <c r="EK492" s="429" t="s">
        <v>29</v>
      </c>
      <c r="EL492" s="1082"/>
      <c r="EM492" s="1082"/>
      <c r="EN492" s="430" t="s">
        <v>1647</v>
      </c>
      <c r="EO492" s="429" t="s">
        <v>20</v>
      </c>
      <c r="EP492" s="430" t="s">
        <v>2031</v>
      </c>
      <c r="EQ492" s="429" t="s">
        <v>29</v>
      </c>
      <c r="ER492" s="1082"/>
      <c r="ES492" s="1082"/>
      <c r="ET492" s="1082"/>
      <c r="EU492" s="1082"/>
      <c r="EV492" s="1082"/>
      <c r="EW492" s="1082"/>
      <c r="EX492" s="430" t="s">
        <v>2092</v>
      </c>
      <c r="EY492" s="429" t="s">
        <v>29</v>
      </c>
      <c r="EZ492" s="430" t="s">
        <v>1088</v>
      </c>
      <c r="FA492" s="429" t="s">
        <v>29</v>
      </c>
      <c r="FB492" s="430"/>
      <c r="FC492" s="429"/>
      <c r="FD492" s="1688"/>
      <c r="FE492" s="1689"/>
      <c r="FF492" s="1688"/>
      <c r="FG492" s="1689"/>
      <c r="FH492" s="1688"/>
      <c r="FI492" s="1689"/>
      <c r="FJ492" s="1082"/>
      <c r="FK492" s="1082"/>
      <c r="FL492" s="1082"/>
      <c r="FM492" s="1082"/>
      <c r="FN492" s="1082"/>
      <c r="FO492" s="1082"/>
      <c r="FP492" s="1082"/>
      <c r="FQ492" s="1082"/>
      <c r="FR492" s="1082"/>
      <c r="FS492" s="1082"/>
      <c r="FT492" s="1082"/>
      <c r="FU492" s="1082"/>
      <c r="FV492" s="1082"/>
      <c r="FW492" s="1082"/>
      <c r="FX492" s="1082"/>
      <c r="FY492" s="1082"/>
      <c r="FZ492" s="1082"/>
      <c r="GA492" s="1082"/>
      <c r="GB492" s="1082"/>
      <c r="GC492" s="1082"/>
      <c r="GD492" s="1082"/>
      <c r="GE492" s="1082"/>
      <c r="GF492" s="1082"/>
      <c r="GG492" s="1082"/>
      <c r="GH492" s="1082"/>
      <c r="GI492" s="1082"/>
      <c r="GJ492" s="428"/>
      <c r="GK492" s="429"/>
      <c r="GL492" s="430"/>
      <c r="GM492" s="429"/>
    </row>
    <row r="493" spans="1:195" x14ac:dyDescent="0.15">
      <c r="A493" s="2865"/>
      <c r="B493" s="425">
        <v>0</v>
      </c>
      <c r="C493" s="426">
        <v>0</v>
      </c>
      <c r="D493" s="425">
        <v>0</v>
      </c>
      <c r="E493" s="426">
        <v>0</v>
      </c>
      <c r="F493" s="1083"/>
      <c r="G493" s="1083"/>
      <c r="H493" s="425">
        <v>0</v>
      </c>
      <c r="I493" s="426">
        <v>0</v>
      </c>
      <c r="J493" s="425" t="s">
        <v>2201</v>
      </c>
      <c r="K493" s="426" t="s">
        <v>20</v>
      </c>
      <c r="L493" s="425">
        <v>0</v>
      </c>
      <c r="M493" s="426">
        <v>0</v>
      </c>
      <c r="N493" s="425">
        <v>0</v>
      </c>
      <c r="O493" s="426">
        <v>0</v>
      </c>
      <c r="P493" s="425">
        <v>0</v>
      </c>
      <c r="Q493" s="426">
        <v>0</v>
      </c>
      <c r="R493" s="425">
        <v>0</v>
      </c>
      <c r="S493" s="426">
        <v>0</v>
      </c>
      <c r="T493" s="425">
        <v>0</v>
      </c>
      <c r="U493" s="426">
        <v>0</v>
      </c>
      <c r="V493" s="425">
        <v>0</v>
      </c>
      <c r="W493" s="426">
        <v>0</v>
      </c>
      <c r="X493" s="425">
        <v>0</v>
      </c>
      <c r="Y493" s="426">
        <v>0</v>
      </c>
      <c r="Z493" s="425">
        <v>0</v>
      </c>
      <c r="AA493" s="426">
        <v>0</v>
      </c>
      <c r="AB493" s="425">
        <v>0</v>
      </c>
      <c r="AC493" s="426">
        <v>0</v>
      </c>
      <c r="AD493" s="425">
        <v>0</v>
      </c>
      <c r="AE493" s="426">
        <v>0</v>
      </c>
      <c r="AF493" s="425">
        <v>0</v>
      </c>
      <c r="AG493" s="426">
        <v>0</v>
      </c>
      <c r="AH493" s="425">
        <v>0</v>
      </c>
      <c r="AI493" s="426">
        <v>0</v>
      </c>
      <c r="AJ493" s="425">
        <v>0</v>
      </c>
      <c r="AK493" s="426">
        <v>0</v>
      </c>
      <c r="AL493" s="425"/>
      <c r="AM493" s="426"/>
      <c r="AN493" s="1083"/>
      <c r="AO493" s="1083"/>
      <c r="AP493" s="425">
        <v>0</v>
      </c>
      <c r="AQ493" s="426">
        <v>0</v>
      </c>
      <c r="AR493" s="425">
        <v>0</v>
      </c>
      <c r="AS493" s="426">
        <v>0</v>
      </c>
      <c r="AT493" s="425">
        <v>0</v>
      </c>
      <c r="AU493" s="426">
        <v>0</v>
      </c>
      <c r="AV493" s="425">
        <v>0</v>
      </c>
      <c r="AW493" s="426">
        <v>0</v>
      </c>
      <c r="AX493" s="1083"/>
      <c r="AY493" s="1083"/>
      <c r="AZ493" s="425">
        <v>0</v>
      </c>
      <c r="BA493" s="426">
        <v>0</v>
      </c>
      <c r="BB493" s="425">
        <v>0</v>
      </c>
      <c r="BC493" s="426">
        <v>0</v>
      </c>
      <c r="BD493" s="425">
        <v>0</v>
      </c>
      <c r="BE493" s="426">
        <v>0</v>
      </c>
      <c r="BF493" s="425">
        <v>0</v>
      </c>
      <c r="BG493" s="426">
        <v>0</v>
      </c>
      <c r="BH493" s="425">
        <v>0</v>
      </c>
      <c r="BI493" s="426">
        <v>0</v>
      </c>
      <c r="BJ493" s="425">
        <v>0</v>
      </c>
      <c r="BK493" s="426">
        <v>0</v>
      </c>
      <c r="BL493" s="425">
        <v>0</v>
      </c>
      <c r="BM493" s="426">
        <v>0</v>
      </c>
      <c r="BN493" s="425"/>
      <c r="BO493" s="426"/>
      <c r="BP493" s="425">
        <v>0</v>
      </c>
      <c r="BQ493" s="426">
        <v>0</v>
      </c>
      <c r="BR493" s="425">
        <v>0</v>
      </c>
      <c r="BS493" s="426">
        <v>0</v>
      </c>
      <c r="BT493" s="1083"/>
      <c r="BU493" s="1083"/>
      <c r="BV493" s="425">
        <v>0</v>
      </c>
      <c r="BW493" s="426">
        <v>0</v>
      </c>
      <c r="BX493" s="425">
        <v>0</v>
      </c>
      <c r="BY493" s="426">
        <v>0</v>
      </c>
      <c r="BZ493" s="425">
        <v>0</v>
      </c>
      <c r="CA493" s="426">
        <v>0</v>
      </c>
      <c r="CB493" s="425">
        <v>0</v>
      </c>
      <c r="CC493" s="426">
        <v>0</v>
      </c>
      <c r="CD493" s="425">
        <v>0</v>
      </c>
      <c r="CE493" s="426">
        <v>0</v>
      </c>
      <c r="CF493" s="425">
        <v>0</v>
      </c>
      <c r="CG493" s="426">
        <v>0</v>
      </c>
      <c r="CH493" s="425">
        <v>0</v>
      </c>
      <c r="CI493" s="426">
        <v>0</v>
      </c>
      <c r="CJ493" s="1083"/>
      <c r="CK493" s="1083"/>
      <c r="CL493" s="425">
        <v>0</v>
      </c>
      <c r="CM493" s="426">
        <v>0</v>
      </c>
      <c r="CN493" s="425">
        <v>0</v>
      </c>
      <c r="CO493" s="426">
        <v>0</v>
      </c>
      <c r="CP493" s="1083"/>
      <c r="CQ493" s="1083"/>
      <c r="CR493" s="425"/>
      <c r="CS493" s="426"/>
      <c r="CT493" s="1083"/>
      <c r="CU493" s="1083"/>
      <c r="CV493" s="425">
        <v>0</v>
      </c>
      <c r="CW493" s="426">
        <v>0</v>
      </c>
      <c r="CX493" s="425">
        <v>0</v>
      </c>
      <c r="CY493" s="426">
        <v>0</v>
      </c>
      <c r="CZ493" s="425">
        <v>0</v>
      </c>
      <c r="DA493" s="426">
        <v>0</v>
      </c>
      <c r="DB493" s="425">
        <v>0</v>
      </c>
      <c r="DC493" s="426">
        <v>0</v>
      </c>
      <c r="DD493" s="425">
        <v>0</v>
      </c>
      <c r="DE493" s="426">
        <v>0</v>
      </c>
      <c r="DF493" s="425" t="s">
        <v>2218</v>
      </c>
      <c r="DG493" s="426" t="s">
        <v>29</v>
      </c>
      <c r="DH493" s="425"/>
      <c r="DI493" s="426"/>
      <c r="DJ493" s="425">
        <v>0</v>
      </c>
      <c r="DK493" s="426">
        <v>0</v>
      </c>
      <c r="DL493" s="1083"/>
      <c r="DM493" s="1083"/>
      <c r="DN493" s="425"/>
      <c r="DO493" s="426"/>
      <c r="DP493" s="425" t="s">
        <v>2221</v>
      </c>
      <c r="DQ493" s="426" t="s">
        <v>20</v>
      </c>
      <c r="DR493" s="425"/>
      <c r="DS493" s="426"/>
      <c r="DT493" s="425">
        <v>0</v>
      </c>
      <c r="DU493" s="426">
        <v>0</v>
      </c>
      <c r="DV493" s="425"/>
      <c r="DW493" s="426"/>
      <c r="DX493" s="1083"/>
      <c r="DY493" s="1083"/>
      <c r="DZ493" s="1690"/>
      <c r="EA493" s="1691"/>
      <c r="EB493" s="425">
        <v>0</v>
      </c>
      <c r="EC493" s="426">
        <v>0</v>
      </c>
      <c r="ED493" s="1083"/>
      <c r="EE493" s="1083"/>
      <c r="EF493" s="1690"/>
      <c r="EG493" s="1691"/>
      <c r="EH493" s="1083"/>
      <c r="EI493" s="1083"/>
      <c r="EJ493" s="425" t="s">
        <v>2092</v>
      </c>
      <c r="EK493" s="426" t="s">
        <v>20</v>
      </c>
      <c r="EL493" s="1083"/>
      <c r="EM493" s="1083"/>
      <c r="EN493" s="425">
        <v>0</v>
      </c>
      <c r="EO493" s="426">
        <v>0</v>
      </c>
      <c r="EP493" s="425">
        <v>0</v>
      </c>
      <c r="EQ493" s="426">
        <v>0</v>
      </c>
      <c r="ER493" s="1083"/>
      <c r="ES493" s="1083"/>
      <c r="ET493" s="1083"/>
      <c r="EU493" s="1083"/>
      <c r="EV493" s="1083"/>
      <c r="EW493" s="1083"/>
      <c r="EX493" s="425" t="s">
        <v>2255</v>
      </c>
      <c r="EY493" s="426" t="s">
        <v>29</v>
      </c>
      <c r="EZ493" s="425">
        <v>0</v>
      </c>
      <c r="FA493" s="426">
        <v>0</v>
      </c>
      <c r="FB493" s="425"/>
      <c r="FC493" s="426"/>
      <c r="FD493" s="1690"/>
      <c r="FE493" s="1691"/>
      <c r="FF493" s="1690"/>
      <c r="FG493" s="1691"/>
      <c r="FH493" s="1690"/>
      <c r="FI493" s="1691"/>
      <c r="FJ493" s="1083"/>
      <c r="FK493" s="1083"/>
      <c r="FL493" s="1083"/>
      <c r="FM493" s="1083"/>
      <c r="FN493" s="1083"/>
      <c r="FO493" s="1083"/>
      <c r="FP493" s="1083"/>
      <c r="FQ493" s="1083"/>
      <c r="FR493" s="1083"/>
      <c r="FS493" s="1083"/>
      <c r="FT493" s="1083"/>
      <c r="FU493" s="1083"/>
      <c r="FV493" s="1083"/>
      <c r="FW493" s="1083"/>
      <c r="FX493" s="1083"/>
      <c r="FY493" s="1083"/>
      <c r="FZ493" s="1083"/>
      <c r="GA493" s="1083"/>
      <c r="GB493" s="1083"/>
      <c r="GC493" s="1083"/>
      <c r="GD493" s="1083"/>
      <c r="GE493" s="1083"/>
      <c r="GF493" s="1083"/>
      <c r="GG493" s="1083"/>
      <c r="GH493" s="1083"/>
      <c r="GI493" s="1083"/>
      <c r="GJ493" s="447"/>
      <c r="GK493" s="426"/>
      <c r="GL493" s="425"/>
      <c r="GM493" s="426"/>
    </row>
    <row r="494" spans="1:195" x14ac:dyDescent="0.15">
      <c r="A494" s="2863">
        <v>45438</v>
      </c>
      <c r="B494" s="1297" t="s">
        <v>1181</v>
      </c>
      <c r="C494" s="1298" t="s">
        <v>29</v>
      </c>
      <c r="D494" s="1297" t="s">
        <v>1035</v>
      </c>
      <c r="E494" s="539" t="s">
        <v>864</v>
      </c>
      <c r="F494" s="1547"/>
      <c r="G494" s="1547"/>
      <c r="H494" s="1297" t="s">
        <v>1656</v>
      </c>
      <c r="I494" s="1298" t="s">
        <v>20</v>
      </c>
      <c r="J494" s="1297" t="s">
        <v>2146</v>
      </c>
      <c r="K494" s="1298" t="s">
        <v>29</v>
      </c>
      <c r="L494" s="1297" t="s">
        <v>5</v>
      </c>
      <c r="M494" s="1298">
        <v>0</v>
      </c>
      <c r="N494" s="1297" t="s">
        <v>1809</v>
      </c>
      <c r="O494" s="1298" t="s">
        <v>20</v>
      </c>
      <c r="P494" s="1297" t="s">
        <v>2177</v>
      </c>
      <c r="Q494" s="1298" t="s">
        <v>20</v>
      </c>
      <c r="R494" s="1297" t="s">
        <v>2213</v>
      </c>
      <c r="S494" s="1298" t="s">
        <v>20</v>
      </c>
      <c r="T494" s="1297" t="s">
        <v>5</v>
      </c>
      <c r="U494" s="1298">
        <v>0</v>
      </c>
      <c r="V494" s="1297" t="s">
        <v>1755</v>
      </c>
      <c r="W494" s="1298" t="s">
        <v>29</v>
      </c>
      <c r="X494" s="1297" t="s">
        <v>1737</v>
      </c>
      <c r="Y494" s="1298" t="s">
        <v>20</v>
      </c>
      <c r="Z494" s="1297" t="s">
        <v>5</v>
      </c>
      <c r="AA494" s="1298">
        <v>0</v>
      </c>
      <c r="AB494" s="1297" t="s">
        <v>1788</v>
      </c>
      <c r="AC494" s="1298" t="s">
        <v>20</v>
      </c>
      <c r="AD494" s="1297" t="s">
        <v>5</v>
      </c>
      <c r="AE494" s="1298">
        <v>0</v>
      </c>
      <c r="AF494" s="1297" t="s">
        <v>1745</v>
      </c>
      <c r="AG494" s="1298" t="s">
        <v>20</v>
      </c>
      <c r="AH494" s="1297" t="s">
        <v>2215</v>
      </c>
      <c r="AI494" s="1298" t="s">
        <v>20</v>
      </c>
      <c r="AJ494" s="1297" t="s">
        <v>2141</v>
      </c>
      <c r="AK494" s="1298" t="s">
        <v>29</v>
      </c>
      <c r="AL494" s="1297"/>
      <c r="AM494" s="1298">
        <v>0</v>
      </c>
      <c r="AN494" s="1505"/>
      <c r="AO494" s="1505"/>
      <c r="AP494" s="1297" t="s">
        <v>2251</v>
      </c>
      <c r="AQ494" s="1298" t="s">
        <v>20</v>
      </c>
      <c r="AR494" s="1297" t="s">
        <v>629</v>
      </c>
      <c r="AS494" s="1298" t="s">
        <v>29</v>
      </c>
      <c r="AT494" s="1297" t="s">
        <v>2218</v>
      </c>
      <c r="AU494" s="1298" t="s">
        <v>20</v>
      </c>
      <c r="AV494" s="1297" t="s">
        <v>5</v>
      </c>
      <c r="AW494" s="1298">
        <v>0</v>
      </c>
      <c r="AX494" s="1505" t="s">
        <v>2234</v>
      </c>
      <c r="AY494" s="1505" t="s">
        <v>29</v>
      </c>
      <c r="AZ494" s="1297" t="s">
        <v>1746</v>
      </c>
      <c r="BA494" s="1298" t="s">
        <v>29</v>
      </c>
      <c r="BB494" s="1297" t="s">
        <v>2104</v>
      </c>
      <c r="BC494" s="1298" t="s">
        <v>29</v>
      </c>
      <c r="BD494" s="1297" t="s">
        <v>828</v>
      </c>
      <c r="BE494" s="1298" t="s">
        <v>20</v>
      </c>
      <c r="BF494" s="1297" t="s">
        <v>1675</v>
      </c>
      <c r="BG494" s="1298" t="s">
        <v>29</v>
      </c>
      <c r="BH494" s="1297" t="s">
        <v>2199</v>
      </c>
      <c r="BI494" s="1298" t="s">
        <v>29</v>
      </c>
      <c r="BJ494" s="1297" t="s">
        <v>1379</v>
      </c>
      <c r="BK494" s="1298" t="s">
        <v>29</v>
      </c>
      <c r="BL494" s="1297" t="s">
        <v>2214</v>
      </c>
      <c r="BM494" s="1298" t="s">
        <v>29</v>
      </c>
      <c r="BN494" s="1297"/>
      <c r="BO494" s="1298"/>
      <c r="BP494" s="1297" t="s">
        <v>2161</v>
      </c>
      <c r="BQ494" s="1298" t="s">
        <v>29</v>
      </c>
      <c r="BR494" s="1297" t="s">
        <v>1567</v>
      </c>
      <c r="BS494" s="1298" t="s">
        <v>29</v>
      </c>
      <c r="BT494" s="1505"/>
      <c r="BU494" s="1505"/>
      <c r="BV494" s="1297" t="s">
        <v>2262</v>
      </c>
      <c r="BW494" s="1298" t="s">
        <v>20</v>
      </c>
      <c r="BX494" s="1297" t="s">
        <v>2196</v>
      </c>
      <c r="BY494" s="1298" t="s">
        <v>29</v>
      </c>
      <c r="BZ494" s="1297" t="s">
        <v>2261</v>
      </c>
      <c r="CA494" s="1298" t="s">
        <v>20</v>
      </c>
      <c r="CB494" s="1297" t="s">
        <v>2258</v>
      </c>
      <c r="CC494" s="1298" t="s">
        <v>20</v>
      </c>
      <c r="CD494" s="1297" t="s">
        <v>2259</v>
      </c>
      <c r="CE494" s="1298" t="s">
        <v>29</v>
      </c>
      <c r="CF494" s="1297" t="s">
        <v>5</v>
      </c>
      <c r="CG494" s="1298">
        <v>0</v>
      </c>
      <c r="CH494" s="1297" t="s">
        <v>1769</v>
      </c>
      <c r="CI494" s="1298" t="s">
        <v>20</v>
      </c>
      <c r="CJ494" s="1505"/>
      <c r="CK494" s="1505">
        <v>0</v>
      </c>
      <c r="CL494" s="1297" t="s">
        <v>2107</v>
      </c>
      <c r="CM494" s="1298" t="s">
        <v>20</v>
      </c>
      <c r="CN494" s="1297" t="s">
        <v>1534</v>
      </c>
      <c r="CO494" s="1298" t="s">
        <v>20</v>
      </c>
      <c r="CP494" s="1505"/>
      <c r="CQ494" s="1505"/>
      <c r="CR494" s="1297"/>
      <c r="CS494" s="1298"/>
      <c r="CT494" s="1505"/>
      <c r="CU494" s="1505"/>
      <c r="CV494" s="1297" t="s">
        <v>2237</v>
      </c>
      <c r="CW494" s="1298" t="s">
        <v>29</v>
      </c>
      <c r="CX494" s="1297" t="s">
        <v>683</v>
      </c>
      <c r="CY494" s="1298">
        <v>0</v>
      </c>
      <c r="CZ494" s="1297" t="s">
        <v>2216</v>
      </c>
      <c r="DA494" s="1298" t="s">
        <v>29</v>
      </c>
      <c r="DB494" s="1297" t="s">
        <v>1581</v>
      </c>
      <c r="DC494" s="1298" t="s">
        <v>20</v>
      </c>
      <c r="DD494" s="1297" t="s">
        <v>2031</v>
      </c>
      <c r="DE494" s="1298" t="s">
        <v>20</v>
      </c>
      <c r="DF494" s="1297" t="s">
        <v>2201</v>
      </c>
      <c r="DG494" s="1298" t="s">
        <v>29</v>
      </c>
      <c r="DH494" s="1297"/>
      <c r="DI494" s="1298"/>
      <c r="DJ494" s="1297" t="s">
        <v>2240</v>
      </c>
      <c r="DK494" s="1298" t="s">
        <v>29</v>
      </c>
      <c r="DL494" s="1505"/>
      <c r="DM494" s="1505"/>
      <c r="DN494" s="1297"/>
      <c r="DO494" s="1298"/>
      <c r="DP494" s="1297" t="s">
        <v>784</v>
      </c>
      <c r="DQ494" s="1298" t="s">
        <v>29</v>
      </c>
      <c r="DR494" s="1297"/>
      <c r="DS494" s="1298">
        <v>0</v>
      </c>
      <c r="DT494" s="1297" t="s">
        <v>683</v>
      </c>
      <c r="DU494" s="1298">
        <v>0</v>
      </c>
      <c r="DV494" s="1297"/>
      <c r="DW494" s="1298"/>
      <c r="DX494" s="1505"/>
      <c r="DY494" s="1505"/>
      <c r="DZ494" s="1694"/>
      <c r="EA494" s="1695"/>
      <c r="EB494" s="1297" t="s">
        <v>2241</v>
      </c>
      <c r="EC494" s="1298" t="s">
        <v>20</v>
      </c>
      <c r="ED494" s="1505"/>
      <c r="EE494" s="1505"/>
      <c r="EF494" s="1694"/>
      <c r="EG494" s="1695"/>
      <c r="EH494" s="1505"/>
      <c r="EI494" s="1505"/>
      <c r="EJ494" s="1297">
        <v>0</v>
      </c>
      <c r="EK494" s="1298">
        <v>0</v>
      </c>
      <c r="EL494" s="1505"/>
      <c r="EM494" s="1505"/>
      <c r="EN494" s="1297">
        <v>0</v>
      </c>
      <c r="EO494" s="1298">
        <v>0</v>
      </c>
      <c r="EP494" s="1297" t="s">
        <v>2185</v>
      </c>
      <c r="EQ494" s="1298" t="s">
        <v>20</v>
      </c>
      <c r="ER494" s="1505"/>
      <c r="ES494" s="1505"/>
      <c r="ET494" s="1505"/>
      <c r="EU494" s="1505"/>
      <c r="EV494" s="1505"/>
      <c r="EW494" s="1505"/>
      <c r="EX494" s="1297" t="s">
        <v>2257</v>
      </c>
      <c r="EY494" s="1298" t="s">
        <v>29</v>
      </c>
      <c r="EZ494" s="1297" t="s">
        <v>1647</v>
      </c>
      <c r="FA494" s="1298" t="s">
        <v>29</v>
      </c>
      <c r="FB494" s="1297"/>
      <c r="FC494" s="1298">
        <v>0</v>
      </c>
      <c r="FD494" s="1694"/>
      <c r="FE494" s="1695"/>
      <c r="FF494" s="1694"/>
      <c r="FG494" s="1695"/>
      <c r="FH494" s="1694"/>
      <c r="FI494" s="1695"/>
      <c r="FJ494" s="1505"/>
      <c r="FK494" s="1505"/>
      <c r="FL494" s="1505"/>
      <c r="FM494" s="1505"/>
      <c r="FN494" s="1505"/>
      <c r="FO494" s="1505"/>
      <c r="FP494" s="1505"/>
      <c r="FQ494" s="1505"/>
      <c r="FR494" s="1505"/>
      <c r="FS494" s="1505"/>
      <c r="FT494" s="1505"/>
      <c r="FU494" s="1505"/>
      <c r="FV494" s="1505"/>
      <c r="FW494" s="1505"/>
      <c r="FX494" s="1505"/>
      <c r="FY494" s="1505"/>
      <c r="FZ494" s="1505"/>
      <c r="GA494" s="1505"/>
      <c r="GB494" s="1505"/>
      <c r="GC494" s="1505"/>
      <c r="GD494" s="1505"/>
      <c r="GE494" s="1505"/>
      <c r="GF494" s="1505"/>
      <c r="GG494" s="1505"/>
      <c r="GH494" s="1505"/>
      <c r="GI494" s="1505"/>
      <c r="GJ494" s="1297"/>
      <c r="GK494" s="1298"/>
      <c r="GL494" s="1297"/>
      <c r="GM494" s="1298"/>
    </row>
    <row r="495" spans="1:195" x14ac:dyDescent="0.15">
      <c r="A495" s="2864"/>
      <c r="B495" s="1299" t="s">
        <v>1746</v>
      </c>
      <c r="C495" s="1300" t="s">
        <v>29</v>
      </c>
      <c r="D495" s="1299" t="s">
        <v>1073</v>
      </c>
      <c r="E495" s="1300" t="s">
        <v>20</v>
      </c>
      <c r="F495" s="1506"/>
      <c r="G495" s="1506"/>
      <c r="H495" s="1299" t="s">
        <v>2177</v>
      </c>
      <c r="I495" s="1300" t="s">
        <v>29</v>
      </c>
      <c r="J495" s="1299" t="s">
        <v>2055</v>
      </c>
      <c r="K495" s="1300" t="s">
        <v>20</v>
      </c>
      <c r="L495" s="1299">
        <v>0</v>
      </c>
      <c r="M495" s="1300">
        <v>0</v>
      </c>
      <c r="N495" s="1299" t="s">
        <v>2070</v>
      </c>
      <c r="O495" s="1300" t="s">
        <v>20</v>
      </c>
      <c r="P495" s="1299" t="s">
        <v>2258</v>
      </c>
      <c r="Q495" s="1300" t="s">
        <v>29</v>
      </c>
      <c r="R495" s="1299" t="s">
        <v>2214</v>
      </c>
      <c r="S495" s="1300" t="s">
        <v>20</v>
      </c>
      <c r="T495" s="1299">
        <v>0</v>
      </c>
      <c r="U495" s="1300">
        <v>0</v>
      </c>
      <c r="V495" s="1299" t="s">
        <v>2215</v>
      </c>
      <c r="W495" s="1300" t="s">
        <v>20</v>
      </c>
      <c r="X495" s="1299" t="s">
        <v>2216</v>
      </c>
      <c r="Y495" s="1300" t="s">
        <v>20</v>
      </c>
      <c r="Z495" s="1299">
        <v>0</v>
      </c>
      <c r="AA495" s="1300">
        <v>0</v>
      </c>
      <c r="AB495" s="1299" t="s">
        <v>2233</v>
      </c>
      <c r="AC495" s="1300" t="s">
        <v>20</v>
      </c>
      <c r="AD495" s="1299">
        <v>0</v>
      </c>
      <c r="AE495" s="1300">
        <v>0</v>
      </c>
      <c r="AF495" s="1299" t="s">
        <v>1809</v>
      </c>
      <c r="AG495" s="1300" t="s">
        <v>20</v>
      </c>
      <c r="AH495" s="1299" t="s">
        <v>2141</v>
      </c>
      <c r="AI495" s="1300" t="s">
        <v>29</v>
      </c>
      <c r="AJ495" s="1299" t="s">
        <v>2087</v>
      </c>
      <c r="AK495" s="1300" t="s">
        <v>20</v>
      </c>
      <c r="AL495" s="1299">
        <v>0</v>
      </c>
      <c r="AM495" s="1300">
        <v>0</v>
      </c>
      <c r="AN495" s="1506"/>
      <c r="AO495" s="1506"/>
      <c r="AP495" s="1299" t="s">
        <v>2218</v>
      </c>
      <c r="AQ495" s="1300" t="s">
        <v>20</v>
      </c>
      <c r="AR495" s="1299" t="s">
        <v>1788</v>
      </c>
      <c r="AS495" s="1300" t="s">
        <v>29</v>
      </c>
      <c r="AT495" s="1299" t="s">
        <v>828</v>
      </c>
      <c r="AU495" s="1300" t="s">
        <v>29</v>
      </c>
      <c r="AV495" s="1299">
        <v>0</v>
      </c>
      <c r="AW495" s="1300">
        <v>0</v>
      </c>
      <c r="AX495" s="1506" t="s">
        <v>2107</v>
      </c>
      <c r="AY495" s="1506" t="s">
        <v>29</v>
      </c>
      <c r="AZ495" s="1299" t="s">
        <v>1755</v>
      </c>
      <c r="BA495" s="1300" t="s">
        <v>598</v>
      </c>
      <c r="BB495" s="1299" t="s">
        <v>2131</v>
      </c>
      <c r="BC495" s="1300" t="s">
        <v>29</v>
      </c>
      <c r="BD495" s="1299" t="s">
        <v>2090</v>
      </c>
      <c r="BE495" s="1300" t="s">
        <v>29</v>
      </c>
      <c r="BF495" s="1299" t="s">
        <v>1736</v>
      </c>
      <c r="BG495" s="1300" t="s">
        <v>591</v>
      </c>
      <c r="BH495" s="1299" t="s">
        <v>2144</v>
      </c>
      <c r="BI495" s="1300" t="s">
        <v>20</v>
      </c>
      <c r="BJ495" s="1299" t="s">
        <v>1035</v>
      </c>
      <c r="BK495" s="1300" t="s">
        <v>29</v>
      </c>
      <c r="BL495" s="1299" t="s">
        <v>1745</v>
      </c>
      <c r="BM495" s="1300" t="s">
        <v>29</v>
      </c>
      <c r="BN495" s="1299"/>
      <c r="BO495" s="1300"/>
      <c r="BP495" s="1299" t="s">
        <v>1707</v>
      </c>
      <c r="BQ495" s="1300" t="s">
        <v>20</v>
      </c>
      <c r="BR495" s="1299" t="s">
        <v>2237</v>
      </c>
      <c r="BS495" s="1300" t="s">
        <v>20</v>
      </c>
      <c r="BT495" s="1506"/>
      <c r="BU495" s="1506"/>
      <c r="BV495" s="1299" t="s">
        <v>629</v>
      </c>
      <c r="BW495" s="1300" t="s">
        <v>20</v>
      </c>
      <c r="BX495" s="1299" t="s">
        <v>1709</v>
      </c>
      <c r="BY495" s="1300" t="s">
        <v>29</v>
      </c>
      <c r="BZ495" s="1299" t="s">
        <v>1379</v>
      </c>
      <c r="CA495" s="1300" t="s">
        <v>29</v>
      </c>
      <c r="CB495" s="1299" t="s">
        <v>1737</v>
      </c>
      <c r="CC495" s="1300" t="s">
        <v>20</v>
      </c>
      <c r="CD495" s="1299" t="s">
        <v>2251</v>
      </c>
      <c r="CE495" s="1300" t="s">
        <v>29</v>
      </c>
      <c r="CF495" s="1299">
        <v>0</v>
      </c>
      <c r="CG495" s="1300">
        <v>0</v>
      </c>
      <c r="CH495" s="1299" t="s">
        <v>2196</v>
      </c>
      <c r="CI495" s="1300" t="s">
        <v>29</v>
      </c>
      <c r="CJ495" s="1506">
        <v>0</v>
      </c>
      <c r="CK495" s="1506">
        <v>0</v>
      </c>
      <c r="CL495" s="1299" t="s">
        <v>1537</v>
      </c>
      <c r="CM495" s="1300" t="s">
        <v>29</v>
      </c>
      <c r="CN495" s="1299" t="s">
        <v>2259</v>
      </c>
      <c r="CO495" s="1300" t="s">
        <v>29</v>
      </c>
      <c r="CP495" s="1506"/>
      <c r="CQ495" s="1506"/>
      <c r="CR495" s="1299"/>
      <c r="CS495" s="1300"/>
      <c r="CT495" s="1506"/>
      <c r="CU495" s="1506"/>
      <c r="CV495" s="1299" t="s">
        <v>2261</v>
      </c>
      <c r="CW495" s="1300" t="s">
        <v>20</v>
      </c>
      <c r="CX495" s="1299">
        <v>0</v>
      </c>
      <c r="CY495" s="1300">
        <v>0</v>
      </c>
      <c r="CZ495" s="1299" t="s">
        <v>2262</v>
      </c>
      <c r="DA495" s="1300" t="s">
        <v>20</v>
      </c>
      <c r="DB495" s="1299" t="s">
        <v>1534</v>
      </c>
      <c r="DC495" s="1300" t="s">
        <v>29</v>
      </c>
      <c r="DD495" s="1299" t="s">
        <v>2221</v>
      </c>
      <c r="DE495" s="1300" t="s">
        <v>29</v>
      </c>
      <c r="DF495" s="1299" t="s">
        <v>2240</v>
      </c>
      <c r="DG495" s="1300" t="s">
        <v>20</v>
      </c>
      <c r="DH495" s="1299"/>
      <c r="DI495" s="1300"/>
      <c r="DJ495" s="1299" t="s">
        <v>2092</v>
      </c>
      <c r="DK495" s="1300" t="s">
        <v>20</v>
      </c>
      <c r="DL495" s="1506"/>
      <c r="DM495" s="1506"/>
      <c r="DN495" s="1299"/>
      <c r="DO495" s="1300"/>
      <c r="DP495" s="1299" t="s">
        <v>2161</v>
      </c>
      <c r="DQ495" s="1300" t="s">
        <v>29</v>
      </c>
      <c r="DR495" s="1299">
        <v>0</v>
      </c>
      <c r="DS495" s="1300">
        <v>0</v>
      </c>
      <c r="DT495" s="1299">
        <v>0</v>
      </c>
      <c r="DU495" s="1300">
        <v>0</v>
      </c>
      <c r="DV495" s="1299"/>
      <c r="DW495" s="1300"/>
      <c r="DX495" s="1506"/>
      <c r="DY495" s="1506"/>
      <c r="DZ495" s="1696"/>
      <c r="EA495" s="1697"/>
      <c r="EB495" s="1299" t="s">
        <v>2170</v>
      </c>
      <c r="EC495" s="1300" t="s">
        <v>29</v>
      </c>
      <c r="ED495" s="1506"/>
      <c r="EE495" s="1506"/>
      <c r="EF495" s="1696"/>
      <c r="EG495" s="1697"/>
      <c r="EH495" s="1506"/>
      <c r="EI495" s="1506"/>
      <c r="EJ495" s="1299" t="s">
        <v>1647</v>
      </c>
      <c r="EK495" s="1300" t="s">
        <v>20</v>
      </c>
      <c r="EL495" s="1506"/>
      <c r="EM495" s="1506"/>
      <c r="EN495" s="1299">
        <v>0</v>
      </c>
      <c r="EO495" s="1300">
        <v>0</v>
      </c>
      <c r="EP495" s="1299" t="s">
        <v>2060</v>
      </c>
      <c r="EQ495" s="1300" t="s">
        <v>20</v>
      </c>
      <c r="ER495" s="1506"/>
      <c r="ES495" s="1506"/>
      <c r="ET495" s="1506"/>
      <c r="EU495" s="1506"/>
      <c r="EV495" s="1506"/>
      <c r="EW495" s="1506"/>
      <c r="EX495" s="1299" t="s">
        <v>2241</v>
      </c>
      <c r="EY495" s="1300" t="s">
        <v>29</v>
      </c>
      <c r="EZ495" s="1299" t="s">
        <v>2185</v>
      </c>
      <c r="FA495" s="1300" t="s">
        <v>20</v>
      </c>
      <c r="FB495" s="1299">
        <v>0</v>
      </c>
      <c r="FC495" s="1300">
        <v>0</v>
      </c>
      <c r="FD495" s="1696"/>
      <c r="FE495" s="1697"/>
      <c r="FF495" s="1696"/>
      <c r="FG495" s="1697"/>
      <c r="FH495" s="1696"/>
      <c r="FI495" s="1697"/>
      <c r="FJ495" s="1506"/>
      <c r="FK495" s="1506"/>
      <c r="FL495" s="1506"/>
      <c r="FM495" s="1506"/>
      <c r="FN495" s="1506"/>
      <c r="FO495" s="1506"/>
      <c r="FP495" s="1506"/>
      <c r="FQ495" s="1506"/>
      <c r="FR495" s="1506"/>
      <c r="FS495" s="1506"/>
      <c r="FT495" s="1506"/>
      <c r="FU495" s="1506"/>
      <c r="FV495" s="1506"/>
      <c r="FW495" s="1506"/>
      <c r="FX495" s="1506"/>
      <c r="FY495" s="1506"/>
      <c r="FZ495" s="1506"/>
      <c r="GA495" s="1506"/>
      <c r="GB495" s="1506"/>
      <c r="GC495" s="1506"/>
      <c r="GD495" s="1506"/>
      <c r="GE495" s="1506"/>
      <c r="GF495" s="1506"/>
      <c r="GG495" s="1506"/>
      <c r="GH495" s="1506"/>
      <c r="GI495" s="1506"/>
      <c r="GJ495" s="1299"/>
      <c r="GK495" s="1300"/>
      <c r="GL495" s="1299"/>
      <c r="GM495" s="1300"/>
    </row>
    <row r="496" spans="1:195" x14ac:dyDescent="0.15">
      <c r="A496" s="2864"/>
      <c r="B496" s="1299" t="s">
        <v>2104</v>
      </c>
      <c r="C496" s="1300" t="s">
        <v>29</v>
      </c>
      <c r="D496" s="1299" t="s">
        <v>2214</v>
      </c>
      <c r="E496" s="1300" t="s">
        <v>20</v>
      </c>
      <c r="F496" s="1506"/>
      <c r="G496" s="1506"/>
      <c r="H496" s="1299" t="s">
        <v>2087</v>
      </c>
      <c r="I496" s="1300" t="s">
        <v>20</v>
      </c>
      <c r="J496" s="1299" t="s">
        <v>1707</v>
      </c>
      <c r="K496" s="496" t="s">
        <v>763</v>
      </c>
      <c r="L496" s="1299">
        <v>0</v>
      </c>
      <c r="M496" s="1300">
        <v>0</v>
      </c>
      <c r="N496" s="1299" t="s">
        <v>1035</v>
      </c>
      <c r="O496" s="1300" t="s">
        <v>20</v>
      </c>
      <c r="P496" s="1299" t="s">
        <v>1656</v>
      </c>
      <c r="Q496" s="1300" t="s">
        <v>29</v>
      </c>
      <c r="R496" s="1299" t="s">
        <v>1675</v>
      </c>
      <c r="S496" s="1300" t="s">
        <v>29</v>
      </c>
      <c r="T496" s="1299">
        <v>0</v>
      </c>
      <c r="U496" s="1300">
        <v>0</v>
      </c>
      <c r="V496" s="1299" t="s">
        <v>2218</v>
      </c>
      <c r="W496" s="1300" t="s">
        <v>20</v>
      </c>
      <c r="X496" s="1299" t="s">
        <v>2251</v>
      </c>
      <c r="Y496" s="1300" t="s">
        <v>20</v>
      </c>
      <c r="Z496" s="1299">
        <v>0</v>
      </c>
      <c r="AA496" s="1300">
        <v>0</v>
      </c>
      <c r="AB496" s="1299" t="s">
        <v>2141</v>
      </c>
      <c r="AC496" s="1300" t="s">
        <v>20</v>
      </c>
      <c r="AD496" s="1299">
        <v>0</v>
      </c>
      <c r="AE496" s="1300">
        <v>0</v>
      </c>
      <c r="AF496" s="1299" t="s">
        <v>2234</v>
      </c>
      <c r="AG496" s="1300" t="s">
        <v>20</v>
      </c>
      <c r="AH496" s="1299" t="s">
        <v>2260</v>
      </c>
      <c r="AI496" s="1300" t="s">
        <v>29</v>
      </c>
      <c r="AJ496" s="1299" t="s">
        <v>2258</v>
      </c>
      <c r="AK496" s="1300" t="s">
        <v>29</v>
      </c>
      <c r="AL496" s="1299">
        <v>0</v>
      </c>
      <c r="AM496" s="1300">
        <v>0</v>
      </c>
      <c r="AN496" s="1506"/>
      <c r="AO496" s="1506"/>
      <c r="AP496" s="1299" t="s">
        <v>2076</v>
      </c>
      <c r="AQ496" s="1300" t="s">
        <v>20</v>
      </c>
      <c r="AR496" s="1299" t="s">
        <v>1181</v>
      </c>
      <c r="AS496" s="1300" t="s">
        <v>29</v>
      </c>
      <c r="AT496" s="1299" t="s">
        <v>2240</v>
      </c>
      <c r="AU496" s="1300" t="s">
        <v>20</v>
      </c>
      <c r="AV496" s="1299">
        <v>0</v>
      </c>
      <c r="AW496" s="1300">
        <v>0</v>
      </c>
      <c r="AX496" s="1506" t="s">
        <v>1737</v>
      </c>
      <c r="AY496" s="1506" t="s">
        <v>20</v>
      </c>
      <c r="AZ496" s="1299" t="s">
        <v>2259</v>
      </c>
      <c r="BA496" s="1300" t="s">
        <v>20</v>
      </c>
      <c r="BB496" s="1299" t="s">
        <v>2103</v>
      </c>
      <c r="BC496" s="1300" t="s">
        <v>29</v>
      </c>
      <c r="BD496" s="1299" t="s">
        <v>1709</v>
      </c>
      <c r="BE496" s="1300" t="s">
        <v>20</v>
      </c>
      <c r="BF496" s="1299" t="s">
        <v>2201</v>
      </c>
      <c r="BG496" s="1300" t="s">
        <v>29</v>
      </c>
      <c r="BH496" s="1299" t="s">
        <v>1746</v>
      </c>
      <c r="BI496" s="1300" t="s">
        <v>29</v>
      </c>
      <c r="BJ496" s="1299" t="s">
        <v>1717</v>
      </c>
      <c r="BK496" s="1300" t="s">
        <v>29</v>
      </c>
      <c r="BL496" s="1299" t="s">
        <v>828</v>
      </c>
      <c r="BM496" s="1300" t="s">
        <v>20</v>
      </c>
      <c r="BN496" s="1299"/>
      <c r="BO496" s="1300"/>
      <c r="BP496" s="1299" t="s">
        <v>2196</v>
      </c>
      <c r="BQ496" s="1300" t="s">
        <v>29</v>
      </c>
      <c r="BR496" s="1299" t="s">
        <v>1769</v>
      </c>
      <c r="BS496" s="1300" t="s">
        <v>20</v>
      </c>
      <c r="BT496" s="1506"/>
      <c r="BU496" s="1506"/>
      <c r="BV496" s="1299" t="s">
        <v>2146</v>
      </c>
      <c r="BW496" s="1300" t="s">
        <v>20</v>
      </c>
      <c r="BX496" s="1299" t="s">
        <v>2261</v>
      </c>
      <c r="BY496" s="1300" t="s">
        <v>29</v>
      </c>
      <c r="BZ496" s="1299" t="s">
        <v>1755</v>
      </c>
      <c r="CA496" s="1300" t="s">
        <v>29</v>
      </c>
      <c r="CB496" s="1299" t="s">
        <v>2055</v>
      </c>
      <c r="CC496" s="1300" t="s">
        <v>29</v>
      </c>
      <c r="CD496" s="1299" t="s">
        <v>2090</v>
      </c>
      <c r="CE496" s="1300" t="s">
        <v>29</v>
      </c>
      <c r="CF496" s="1299">
        <v>0</v>
      </c>
      <c r="CG496" s="1300">
        <v>0</v>
      </c>
      <c r="CH496" s="1299" t="s">
        <v>1029</v>
      </c>
      <c r="CI496" s="1300" t="s">
        <v>29</v>
      </c>
      <c r="CJ496" s="1506">
        <v>0</v>
      </c>
      <c r="CK496" s="1506">
        <v>0</v>
      </c>
      <c r="CL496" s="1299" t="s">
        <v>2221</v>
      </c>
      <c r="CM496" s="1300" t="s">
        <v>20</v>
      </c>
      <c r="CN496" s="1299" t="s">
        <v>2031</v>
      </c>
      <c r="CO496" s="1300" t="s">
        <v>29</v>
      </c>
      <c r="CP496" s="1506"/>
      <c r="CQ496" s="1506"/>
      <c r="CR496" s="1299"/>
      <c r="CS496" s="1300"/>
      <c r="CT496" s="1506"/>
      <c r="CU496" s="1506"/>
      <c r="CV496" s="1299" t="s">
        <v>629</v>
      </c>
      <c r="CW496" s="1300" t="s">
        <v>20</v>
      </c>
      <c r="CX496" s="1299">
        <v>0</v>
      </c>
      <c r="CY496" s="1300">
        <v>0</v>
      </c>
      <c r="CZ496" s="1299" t="s">
        <v>1537</v>
      </c>
      <c r="DA496" s="1300" t="s">
        <v>29</v>
      </c>
      <c r="DB496" s="1299" t="s">
        <v>2107</v>
      </c>
      <c r="DC496" s="1300" t="s">
        <v>29</v>
      </c>
      <c r="DD496" s="1299" t="s">
        <v>784</v>
      </c>
      <c r="DE496" s="1300" t="s">
        <v>29</v>
      </c>
      <c r="DF496" s="1299" t="s">
        <v>2237</v>
      </c>
      <c r="DG496" s="1300" t="s">
        <v>29</v>
      </c>
      <c r="DH496" s="1299"/>
      <c r="DI496" s="1300"/>
      <c r="DJ496" s="1299" t="s">
        <v>1567</v>
      </c>
      <c r="DK496" s="1300" t="s">
        <v>20</v>
      </c>
      <c r="DL496" s="1506"/>
      <c r="DM496" s="1506"/>
      <c r="DN496" s="1299"/>
      <c r="DO496" s="1300"/>
      <c r="DP496" s="1299" t="s">
        <v>1745</v>
      </c>
      <c r="DQ496" s="1300" t="s">
        <v>29</v>
      </c>
      <c r="DR496" s="1299">
        <v>0</v>
      </c>
      <c r="DS496" s="1300">
        <v>0</v>
      </c>
      <c r="DT496" s="1299">
        <v>0</v>
      </c>
      <c r="DU496" s="1300">
        <v>0</v>
      </c>
      <c r="DV496" s="1299"/>
      <c r="DW496" s="1300"/>
      <c r="DX496" s="1506"/>
      <c r="DY496" s="1506"/>
      <c r="DZ496" s="1696"/>
      <c r="EA496" s="1697"/>
      <c r="EB496" s="1299" t="s">
        <v>2257</v>
      </c>
      <c r="EC496" s="1300" t="s">
        <v>29</v>
      </c>
      <c r="ED496" s="1506"/>
      <c r="EE496" s="1506"/>
      <c r="EF496" s="1696"/>
      <c r="EG496" s="1697"/>
      <c r="EH496" s="1506"/>
      <c r="EI496" s="1506"/>
      <c r="EJ496" s="1299" t="s">
        <v>2185</v>
      </c>
      <c r="EK496" s="496" t="s">
        <v>844</v>
      </c>
      <c r="EL496" s="1506"/>
      <c r="EM496" s="1506"/>
      <c r="EN496" s="1299" t="s">
        <v>2262</v>
      </c>
      <c r="EO496" s="1300" t="s">
        <v>20</v>
      </c>
      <c r="EP496" s="1299" t="s">
        <v>1647</v>
      </c>
      <c r="EQ496" s="1300" t="s">
        <v>20</v>
      </c>
      <c r="ER496" s="1506"/>
      <c r="ES496" s="1506"/>
      <c r="ET496" s="1506"/>
      <c r="EU496" s="1506"/>
      <c r="EV496" s="1506"/>
      <c r="EW496" s="1506"/>
      <c r="EX496" s="1299" t="s">
        <v>2170</v>
      </c>
      <c r="EY496" s="1300" t="s">
        <v>29</v>
      </c>
      <c r="EZ496" s="1299" t="s">
        <v>2060</v>
      </c>
      <c r="FA496" s="1300" t="s">
        <v>598</v>
      </c>
      <c r="FB496" s="1299">
        <v>0</v>
      </c>
      <c r="FC496" s="1300">
        <v>0</v>
      </c>
      <c r="FD496" s="1696"/>
      <c r="FE496" s="1697"/>
      <c r="FF496" s="1696"/>
      <c r="FG496" s="1697"/>
      <c r="FH496" s="1696"/>
      <c r="FI496" s="1697"/>
      <c r="FJ496" s="1506"/>
      <c r="FK496" s="1506"/>
      <c r="FL496" s="1506"/>
      <c r="FM496" s="1506"/>
      <c r="FN496" s="1506"/>
      <c r="FO496" s="1506"/>
      <c r="FP496" s="1506"/>
      <c r="FQ496" s="1506"/>
      <c r="FR496" s="1506"/>
      <c r="FS496" s="1506"/>
      <c r="FT496" s="1506"/>
      <c r="FU496" s="1506"/>
      <c r="FV496" s="1506"/>
      <c r="FW496" s="1506"/>
      <c r="FX496" s="1506"/>
      <c r="FY496" s="1506"/>
      <c r="FZ496" s="1506"/>
      <c r="GA496" s="1506"/>
      <c r="GB496" s="1506"/>
      <c r="GC496" s="1506"/>
      <c r="GD496" s="1506"/>
      <c r="GE496" s="1506"/>
      <c r="GF496" s="1506"/>
      <c r="GG496" s="1506"/>
      <c r="GH496" s="1506"/>
      <c r="GI496" s="1506"/>
      <c r="GJ496" s="1299"/>
      <c r="GK496" s="1300"/>
      <c r="GL496" s="1299"/>
      <c r="GM496" s="1300"/>
    </row>
    <row r="497" spans="1:195" x14ac:dyDescent="0.15">
      <c r="A497" s="2864"/>
      <c r="B497" s="1299" t="s">
        <v>2174</v>
      </c>
      <c r="C497" s="1300" t="s">
        <v>20</v>
      </c>
      <c r="D497" s="1299" t="s">
        <v>2131</v>
      </c>
      <c r="E497" s="1300" t="s">
        <v>29</v>
      </c>
      <c r="F497" s="1506"/>
      <c r="G497" s="1506"/>
      <c r="H497" s="1299" t="s">
        <v>2236</v>
      </c>
      <c r="I497" s="1300" t="s">
        <v>591</v>
      </c>
      <c r="J497" s="1299" t="s">
        <v>2216</v>
      </c>
      <c r="K497" s="1300" t="s">
        <v>20</v>
      </c>
      <c r="L497" s="1299">
        <v>0</v>
      </c>
      <c r="M497" s="1300">
        <v>0</v>
      </c>
      <c r="N497" s="1299" t="s">
        <v>2146</v>
      </c>
      <c r="O497" s="1300" t="s">
        <v>20</v>
      </c>
      <c r="P497" s="1299" t="s">
        <v>2195</v>
      </c>
      <c r="Q497" s="1300" t="s">
        <v>29</v>
      </c>
      <c r="R497" s="1299" t="s">
        <v>1181</v>
      </c>
      <c r="S497" s="1300" t="s">
        <v>20</v>
      </c>
      <c r="T497" s="1299">
        <v>0</v>
      </c>
      <c r="U497" s="1300">
        <v>0</v>
      </c>
      <c r="V497" s="1299" t="s">
        <v>1707</v>
      </c>
      <c r="W497" s="1300" t="s">
        <v>20</v>
      </c>
      <c r="X497" s="1299" t="s">
        <v>1537</v>
      </c>
      <c r="Y497" s="1300" t="s">
        <v>20</v>
      </c>
      <c r="Z497" s="1299">
        <v>0</v>
      </c>
      <c r="AA497" s="1300">
        <v>0</v>
      </c>
      <c r="AB497" s="1299" t="s">
        <v>1589</v>
      </c>
      <c r="AC497" s="1300" t="s">
        <v>20</v>
      </c>
      <c r="AD497" s="1299">
        <v>0</v>
      </c>
      <c r="AE497" s="1300">
        <v>0</v>
      </c>
      <c r="AF497" s="1299" t="s">
        <v>2055</v>
      </c>
      <c r="AG497" s="496" t="s">
        <v>763</v>
      </c>
      <c r="AH497" s="1299" t="s">
        <v>1379</v>
      </c>
      <c r="AI497" s="1300" t="s">
        <v>20</v>
      </c>
      <c r="AJ497" s="1299" t="s">
        <v>784</v>
      </c>
      <c r="AK497" s="1300" t="s">
        <v>20</v>
      </c>
      <c r="AL497" s="1299">
        <v>0</v>
      </c>
      <c r="AM497" s="1300">
        <v>0</v>
      </c>
      <c r="AN497" s="1506"/>
      <c r="AO497" s="1506"/>
      <c r="AP497" s="1299" t="s">
        <v>2234</v>
      </c>
      <c r="AQ497" s="1300" t="s">
        <v>20</v>
      </c>
      <c r="AR497" s="1299" t="s">
        <v>2215</v>
      </c>
      <c r="AS497" s="1300">
        <v>0</v>
      </c>
      <c r="AT497" s="1299" t="s">
        <v>2213</v>
      </c>
      <c r="AU497" s="1300" t="s">
        <v>29</v>
      </c>
      <c r="AV497" s="1299">
        <v>0</v>
      </c>
      <c r="AW497" s="1300">
        <v>0</v>
      </c>
      <c r="AX497" s="1506" t="s">
        <v>1567</v>
      </c>
      <c r="AY497" s="1506" t="s">
        <v>20</v>
      </c>
      <c r="AZ497" s="1299" t="s">
        <v>2087</v>
      </c>
      <c r="BA497" s="1300" t="s">
        <v>20</v>
      </c>
      <c r="BB497" s="1299" t="s">
        <v>2191</v>
      </c>
      <c r="BC497" s="1300" t="s">
        <v>29</v>
      </c>
      <c r="BD497" s="1299" t="s">
        <v>1755</v>
      </c>
      <c r="BE497" s="1300" t="s">
        <v>29</v>
      </c>
      <c r="BF497" s="1299" t="s">
        <v>2144</v>
      </c>
      <c r="BG497" s="1300" t="s">
        <v>29</v>
      </c>
      <c r="BH497" s="1299" t="s">
        <v>2076</v>
      </c>
      <c r="BI497" s="1300" t="s">
        <v>29</v>
      </c>
      <c r="BJ497" s="1299" t="s">
        <v>1788</v>
      </c>
      <c r="BK497" s="1300" t="s">
        <v>20</v>
      </c>
      <c r="BL497" s="1299" t="s">
        <v>1736</v>
      </c>
      <c r="BM497" s="1300" t="s">
        <v>29</v>
      </c>
      <c r="BN497" s="1299"/>
      <c r="BO497" s="1300"/>
      <c r="BP497" s="1299" t="s">
        <v>2137</v>
      </c>
      <c r="BQ497" s="1300" t="s">
        <v>29</v>
      </c>
      <c r="BR497" s="1299" t="s">
        <v>2196</v>
      </c>
      <c r="BS497" s="1300" t="s">
        <v>29</v>
      </c>
      <c r="BT497" s="1506"/>
      <c r="BU497" s="1506"/>
      <c r="BV497" s="1299" t="s">
        <v>1709</v>
      </c>
      <c r="BW497" s="1300" t="s">
        <v>20</v>
      </c>
      <c r="BX497" s="1299" t="s">
        <v>2218</v>
      </c>
      <c r="BY497" s="1300" t="s">
        <v>20</v>
      </c>
      <c r="BZ497" s="1299" t="s">
        <v>2161</v>
      </c>
      <c r="CA497" s="1300" t="s">
        <v>29</v>
      </c>
      <c r="CB497" s="1299" t="s">
        <v>1534</v>
      </c>
      <c r="CC497" s="1300" t="s">
        <v>29</v>
      </c>
      <c r="CD497" s="1299" t="s">
        <v>1745</v>
      </c>
      <c r="CE497" s="1300" t="s">
        <v>29</v>
      </c>
      <c r="CF497" s="1299">
        <v>0</v>
      </c>
      <c r="CG497" s="1300">
        <v>0</v>
      </c>
      <c r="CH497" s="1299" t="s">
        <v>2263</v>
      </c>
      <c r="CI497" s="1300" t="s">
        <v>29</v>
      </c>
      <c r="CJ497" s="1506">
        <v>0</v>
      </c>
      <c r="CK497" s="1506">
        <v>0</v>
      </c>
      <c r="CL497" s="1299" t="s">
        <v>1769</v>
      </c>
      <c r="CM497" s="1300" t="s">
        <v>20</v>
      </c>
      <c r="CN497" s="1299" t="s">
        <v>2261</v>
      </c>
      <c r="CO497" s="1300" t="s">
        <v>29</v>
      </c>
      <c r="CP497" s="1506"/>
      <c r="CQ497" s="1506"/>
      <c r="CR497" s="1299"/>
      <c r="CS497" s="1300"/>
      <c r="CT497" s="1506"/>
      <c r="CU497" s="1506"/>
      <c r="CV497" s="1299" t="s">
        <v>2201</v>
      </c>
      <c r="CW497" s="1300" t="s">
        <v>29</v>
      </c>
      <c r="CX497" s="1299">
        <v>0</v>
      </c>
      <c r="CY497" s="1300">
        <v>0</v>
      </c>
      <c r="CZ497" s="1299" t="s">
        <v>2237</v>
      </c>
      <c r="DA497" s="1300" t="s">
        <v>29</v>
      </c>
      <c r="DB497" s="1299" t="s">
        <v>2262</v>
      </c>
      <c r="DC497" s="1300" t="s">
        <v>20</v>
      </c>
      <c r="DD497" s="1299" t="s">
        <v>1029</v>
      </c>
      <c r="DE497" s="1300" t="s">
        <v>698</v>
      </c>
      <c r="DF497" s="1299" t="s">
        <v>2258</v>
      </c>
      <c r="DG497" s="1300" t="s">
        <v>29</v>
      </c>
      <c r="DH497" s="1299"/>
      <c r="DI497" s="1300"/>
      <c r="DJ497" s="1299" t="s">
        <v>2259</v>
      </c>
      <c r="DK497" s="1300" t="s">
        <v>29</v>
      </c>
      <c r="DL497" s="1506"/>
      <c r="DM497" s="1506"/>
      <c r="DN497" s="1299"/>
      <c r="DO497" s="1300"/>
      <c r="DP497" s="1299" t="s">
        <v>1737</v>
      </c>
      <c r="DQ497" s="1300" t="s">
        <v>29</v>
      </c>
      <c r="DR497" s="1299">
        <v>0</v>
      </c>
      <c r="DS497" s="1300">
        <v>0</v>
      </c>
      <c r="DT497" s="1299">
        <v>0</v>
      </c>
      <c r="DU497" s="1300">
        <v>0</v>
      </c>
      <c r="DV497" s="1299"/>
      <c r="DW497" s="1300"/>
      <c r="DX497" s="1506"/>
      <c r="DY497" s="1506"/>
      <c r="DZ497" s="1696"/>
      <c r="EA497" s="1697"/>
      <c r="EB497" s="1299" t="s">
        <v>2060</v>
      </c>
      <c r="EC497" s="1300" t="s">
        <v>29</v>
      </c>
      <c r="ED497" s="1506"/>
      <c r="EE497" s="1506"/>
      <c r="EF497" s="1696"/>
      <c r="EG497" s="1697"/>
      <c r="EH497" s="1506"/>
      <c r="EI497" s="1506"/>
      <c r="EJ497" s="1299" t="s">
        <v>2241</v>
      </c>
      <c r="EK497" s="1300" t="s">
        <v>20</v>
      </c>
      <c r="EL497" s="1506"/>
      <c r="EM497" s="1506"/>
      <c r="EN497" s="1299" t="s">
        <v>2092</v>
      </c>
      <c r="EO497" s="1300" t="s">
        <v>29</v>
      </c>
      <c r="EP497" s="1299" t="s">
        <v>828</v>
      </c>
      <c r="EQ497" s="1300" t="s">
        <v>29</v>
      </c>
      <c r="ER497" s="1506"/>
      <c r="ES497" s="1506"/>
      <c r="ET497" s="1506"/>
      <c r="EU497" s="1506"/>
      <c r="EV497" s="1506"/>
      <c r="EW497" s="1506"/>
      <c r="EX497" s="1299" t="s">
        <v>1073</v>
      </c>
      <c r="EY497" s="1300" t="s">
        <v>29</v>
      </c>
      <c r="EZ497" s="1299" t="s">
        <v>1855</v>
      </c>
      <c r="FA497" s="1300" t="s">
        <v>29</v>
      </c>
      <c r="FB497" s="1299">
        <v>0</v>
      </c>
      <c r="FC497" s="1300">
        <v>0</v>
      </c>
      <c r="FD497" s="1696"/>
      <c r="FE497" s="1697"/>
      <c r="FF497" s="1696"/>
      <c r="FG497" s="1697"/>
      <c r="FH497" s="1696"/>
      <c r="FI497" s="1697"/>
      <c r="FJ497" s="1506"/>
      <c r="FK497" s="1506"/>
      <c r="FL497" s="1506"/>
      <c r="FM497" s="1506"/>
      <c r="FN497" s="1506"/>
      <c r="FO497" s="1506"/>
      <c r="FP497" s="1506"/>
      <c r="FQ497" s="1506"/>
      <c r="FR497" s="1506"/>
      <c r="FS497" s="1506"/>
      <c r="FT497" s="1506"/>
      <c r="FU497" s="1506"/>
      <c r="FV497" s="1506"/>
      <c r="FW497" s="1506"/>
      <c r="FX497" s="1506"/>
      <c r="FY497" s="1506"/>
      <c r="FZ497" s="1506"/>
      <c r="GA497" s="1506"/>
      <c r="GB497" s="1506"/>
      <c r="GC497" s="1506"/>
      <c r="GD497" s="1506"/>
      <c r="GE497" s="1506"/>
      <c r="GF497" s="1506"/>
      <c r="GG497" s="1506"/>
      <c r="GH497" s="1506"/>
      <c r="GI497" s="1506"/>
      <c r="GJ497" s="1299"/>
      <c r="GK497" s="1300"/>
      <c r="GL497" s="1299"/>
      <c r="GM497" s="1300"/>
    </row>
    <row r="498" spans="1:195" x14ac:dyDescent="0.15">
      <c r="A498" s="2865"/>
      <c r="B498" s="502">
        <v>0</v>
      </c>
      <c r="C498" s="482">
        <v>0</v>
      </c>
      <c r="D498" s="502">
        <v>0</v>
      </c>
      <c r="E498" s="482">
        <v>0</v>
      </c>
      <c r="F498" s="1087"/>
      <c r="G498" s="1087"/>
      <c r="H498" s="502">
        <v>0</v>
      </c>
      <c r="I498" s="482">
        <v>0</v>
      </c>
      <c r="J498" s="502">
        <v>0</v>
      </c>
      <c r="K498" s="482">
        <v>0</v>
      </c>
      <c r="L498" s="502">
        <v>0</v>
      </c>
      <c r="M498" s="482">
        <v>0</v>
      </c>
      <c r="N498" s="502">
        <v>0</v>
      </c>
      <c r="O498" s="482">
        <v>0</v>
      </c>
      <c r="P498" s="502">
        <v>0</v>
      </c>
      <c r="Q498" s="482">
        <v>0</v>
      </c>
      <c r="R498" s="502">
        <v>0</v>
      </c>
      <c r="S498" s="482">
        <v>0</v>
      </c>
      <c r="T498" s="502">
        <v>0</v>
      </c>
      <c r="U498" s="482">
        <v>0</v>
      </c>
      <c r="V498" s="502">
        <v>0</v>
      </c>
      <c r="W498" s="482">
        <v>0</v>
      </c>
      <c r="X498" s="502">
        <v>0</v>
      </c>
      <c r="Y498" s="482">
        <v>0</v>
      </c>
      <c r="Z498" s="502">
        <v>0</v>
      </c>
      <c r="AA498" s="482">
        <v>0</v>
      </c>
      <c r="AB498" s="502">
        <v>0</v>
      </c>
      <c r="AC498" s="482">
        <v>0</v>
      </c>
      <c r="AD498" s="502">
        <v>0</v>
      </c>
      <c r="AE498" s="482">
        <v>0</v>
      </c>
      <c r="AF498" s="502">
        <v>0</v>
      </c>
      <c r="AG498" s="482">
        <v>0</v>
      </c>
      <c r="AH498" s="502">
        <v>0</v>
      </c>
      <c r="AI498" s="482">
        <v>0</v>
      </c>
      <c r="AJ498" s="502">
        <v>0</v>
      </c>
      <c r="AK498" s="482">
        <v>0</v>
      </c>
      <c r="AL498" s="502">
        <v>0</v>
      </c>
      <c r="AM498" s="482">
        <v>0</v>
      </c>
      <c r="AN498" s="1087"/>
      <c r="AO498" s="1087"/>
      <c r="AP498" s="502">
        <v>0</v>
      </c>
      <c r="AQ498" s="482">
        <v>0</v>
      </c>
      <c r="AR498" s="502">
        <v>0</v>
      </c>
      <c r="AS498" s="482">
        <v>0</v>
      </c>
      <c r="AT498" s="502">
        <v>0</v>
      </c>
      <c r="AU498" s="482">
        <v>0</v>
      </c>
      <c r="AV498" s="502">
        <v>0</v>
      </c>
      <c r="AW498" s="482">
        <v>0</v>
      </c>
      <c r="AX498" s="1087">
        <v>0</v>
      </c>
      <c r="AY498" s="1087">
        <v>0</v>
      </c>
      <c r="AZ498" s="502">
        <v>0</v>
      </c>
      <c r="BA498" s="482">
        <v>0</v>
      </c>
      <c r="BB498" s="502">
        <v>0</v>
      </c>
      <c r="BC498" s="482">
        <v>0</v>
      </c>
      <c r="BD498" s="502">
        <v>0</v>
      </c>
      <c r="BE498" s="482">
        <v>0</v>
      </c>
      <c r="BF498" s="502">
        <v>0</v>
      </c>
      <c r="BG498" s="482">
        <v>0</v>
      </c>
      <c r="BH498" s="502">
        <v>0</v>
      </c>
      <c r="BI498" s="482">
        <v>0</v>
      </c>
      <c r="BJ498" s="502">
        <v>0</v>
      </c>
      <c r="BK498" s="482">
        <v>0</v>
      </c>
      <c r="BL498" s="502">
        <v>0</v>
      </c>
      <c r="BM498" s="482">
        <v>0</v>
      </c>
      <c r="BN498" s="502"/>
      <c r="BO498" s="482"/>
      <c r="BP498" s="502">
        <v>0</v>
      </c>
      <c r="BQ498" s="482">
        <v>0</v>
      </c>
      <c r="BR498" s="502">
        <v>0</v>
      </c>
      <c r="BS498" s="482">
        <v>0</v>
      </c>
      <c r="BT498" s="1087"/>
      <c r="BU498" s="1087"/>
      <c r="BV498" s="502">
        <v>0</v>
      </c>
      <c r="BW498" s="482">
        <v>0</v>
      </c>
      <c r="BX498" s="502">
        <v>0</v>
      </c>
      <c r="BY498" s="482">
        <v>0</v>
      </c>
      <c r="BZ498" s="502">
        <v>0</v>
      </c>
      <c r="CA498" s="482">
        <v>0</v>
      </c>
      <c r="CB498" s="502">
        <v>0</v>
      </c>
      <c r="CC498" s="482">
        <v>0</v>
      </c>
      <c r="CD498" s="502">
        <v>0</v>
      </c>
      <c r="CE498" s="482">
        <v>0</v>
      </c>
      <c r="CF498" s="502">
        <v>0</v>
      </c>
      <c r="CG498" s="482">
        <v>0</v>
      </c>
      <c r="CH498" s="502">
        <v>0</v>
      </c>
      <c r="CI498" s="482">
        <v>0</v>
      </c>
      <c r="CJ498" s="1087">
        <v>0</v>
      </c>
      <c r="CK498" s="1087">
        <v>0</v>
      </c>
      <c r="CL498" s="502">
        <v>0</v>
      </c>
      <c r="CM498" s="482">
        <v>0</v>
      </c>
      <c r="CN498" s="502">
        <v>0</v>
      </c>
      <c r="CO498" s="482">
        <v>0</v>
      </c>
      <c r="CP498" s="1087"/>
      <c r="CQ498" s="1087"/>
      <c r="CR498" s="502"/>
      <c r="CS498" s="482"/>
      <c r="CT498" s="1087"/>
      <c r="CU498" s="1087"/>
      <c r="CV498" s="502">
        <v>0</v>
      </c>
      <c r="CW498" s="482">
        <v>0</v>
      </c>
      <c r="CX498" s="502">
        <v>0</v>
      </c>
      <c r="CY498" s="482">
        <v>0</v>
      </c>
      <c r="CZ498" s="502">
        <v>0</v>
      </c>
      <c r="DA498" s="482">
        <v>0</v>
      </c>
      <c r="DB498" s="502">
        <v>0</v>
      </c>
      <c r="DC498" s="482">
        <v>0</v>
      </c>
      <c r="DD498" s="502">
        <v>0</v>
      </c>
      <c r="DE498" s="482">
        <v>0</v>
      </c>
      <c r="DF498" s="502" t="s">
        <v>2218</v>
      </c>
      <c r="DG498" s="482" t="s">
        <v>29</v>
      </c>
      <c r="DH498" s="502"/>
      <c r="DI498" s="482"/>
      <c r="DJ498" s="502">
        <v>0</v>
      </c>
      <c r="DK498" s="482">
        <v>0</v>
      </c>
      <c r="DL498" s="1087"/>
      <c r="DM498" s="1087"/>
      <c r="DN498" s="502"/>
      <c r="DO498" s="482"/>
      <c r="DP498" s="502" t="s">
        <v>2221</v>
      </c>
      <c r="DQ498" s="482" t="s">
        <v>20</v>
      </c>
      <c r="DR498" s="502">
        <v>0</v>
      </c>
      <c r="DS498" s="482">
        <v>0</v>
      </c>
      <c r="DT498" s="502">
        <v>0</v>
      </c>
      <c r="DU498" s="482">
        <v>0</v>
      </c>
      <c r="DV498" s="502"/>
      <c r="DW498" s="482"/>
      <c r="DX498" s="1087"/>
      <c r="DY498" s="1087"/>
      <c r="DZ498" s="1686"/>
      <c r="EA498" s="498"/>
      <c r="EB498" s="502">
        <v>0</v>
      </c>
      <c r="EC498" s="482">
        <v>0</v>
      </c>
      <c r="ED498" s="1087"/>
      <c r="EE498" s="1087"/>
      <c r="EF498" s="1686"/>
      <c r="EG498" s="498"/>
      <c r="EH498" s="1087"/>
      <c r="EI498" s="1087"/>
      <c r="EJ498" s="502" t="s">
        <v>2257</v>
      </c>
      <c r="EK498" s="482" t="s">
        <v>29</v>
      </c>
      <c r="EL498" s="1087"/>
      <c r="EM498" s="1087"/>
      <c r="EN498" s="502">
        <v>0</v>
      </c>
      <c r="EO498" s="482">
        <v>0</v>
      </c>
      <c r="EP498" s="502" t="s">
        <v>1855</v>
      </c>
      <c r="EQ498" s="482" t="s">
        <v>20</v>
      </c>
      <c r="ER498" s="1087"/>
      <c r="ES498" s="1087"/>
      <c r="ET498" s="1087"/>
      <c r="EU498" s="1087"/>
      <c r="EV498" s="1087"/>
      <c r="EW498" s="1087"/>
      <c r="EX498" s="502" t="s">
        <v>2060</v>
      </c>
      <c r="EY498" s="1937" t="s">
        <v>1646</v>
      </c>
      <c r="EZ498" s="502">
        <v>0</v>
      </c>
      <c r="FA498" s="482">
        <v>0</v>
      </c>
      <c r="FB498" s="502">
        <v>0</v>
      </c>
      <c r="FC498" s="482">
        <v>0</v>
      </c>
      <c r="FD498" s="1686"/>
      <c r="FE498" s="498"/>
      <c r="FF498" s="1686"/>
      <c r="FG498" s="498"/>
      <c r="FH498" s="1686"/>
      <c r="FI498" s="498"/>
      <c r="FJ498" s="1087"/>
      <c r="FK498" s="1087"/>
      <c r="FL498" s="1087"/>
      <c r="FM498" s="1087"/>
      <c r="FN498" s="1087"/>
      <c r="FO498" s="1087"/>
      <c r="FP498" s="1087"/>
      <c r="FQ498" s="1087"/>
      <c r="FR498" s="1087"/>
      <c r="FS498" s="1087"/>
      <c r="FT498" s="1087"/>
      <c r="FU498" s="1087"/>
      <c r="FV498" s="1087"/>
      <c r="FW498" s="1087"/>
      <c r="FX498" s="1087"/>
      <c r="FY498" s="1087"/>
      <c r="FZ498" s="1087"/>
      <c r="GA498" s="1087"/>
      <c r="GB498" s="1087"/>
      <c r="GC498" s="1087"/>
      <c r="GD498" s="1087"/>
      <c r="GE498" s="1087"/>
      <c r="GF498" s="1087"/>
      <c r="GG498" s="1087"/>
      <c r="GH498" s="1087"/>
      <c r="GI498" s="1087"/>
      <c r="GJ498" s="502"/>
      <c r="GK498" s="482"/>
      <c r="GL498" s="502"/>
      <c r="GM498" s="482"/>
    </row>
    <row r="499" spans="1:195" x14ac:dyDescent="0.15">
      <c r="A499" s="2863">
        <v>45452</v>
      </c>
      <c r="B499" s="1495" t="s">
        <v>2195</v>
      </c>
      <c r="C499" s="1066" t="s">
        <v>598</v>
      </c>
      <c r="D499" s="1495" t="s">
        <v>2076</v>
      </c>
      <c r="E499" s="1066" t="s">
        <v>29</v>
      </c>
      <c r="F499" s="1081"/>
      <c r="G499" s="1081"/>
      <c r="H499" s="1495" t="s">
        <v>2178</v>
      </c>
      <c r="I499" s="1066" t="s">
        <v>29</v>
      </c>
      <c r="J499" s="1495" t="s">
        <v>2211</v>
      </c>
      <c r="K499" s="1066" t="s">
        <v>20</v>
      </c>
      <c r="L499" s="1495" t="s">
        <v>2191</v>
      </c>
      <c r="M499" s="1066" t="s">
        <v>20</v>
      </c>
      <c r="N499" s="1495" t="s">
        <v>2266</v>
      </c>
      <c r="O499" s="1066" t="s">
        <v>29</v>
      </c>
      <c r="P499" s="1495" t="s">
        <v>2263</v>
      </c>
      <c r="Q499" s="1066" t="s">
        <v>29</v>
      </c>
      <c r="R499" s="1495" t="s">
        <v>1717</v>
      </c>
      <c r="S499" s="1066" t="s">
        <v>29</v>
      </c>
      <c r="T499" s="1495">
        <v>0</v>
      </c>
      <c r="U499" s="1066">
        <v>0</v>
      </c>
      <c r="V499" s="1495" t="s">
        <v>1740</v>
      </c>
      <c r="W499" s="1066" t="s">
        <v>29</v>
      </c>
      <c r="X499" s="1495" t="s">
        <v>2213</v>
      </c>
      <c r="Y499" s="1121" t="s">
        <v>763</v>
      </c>
      <c r="Z499" s="1495" t="s">
        <v>2214</v>
      </c>
      <c r="AA499" s="1066" t="s">
        <v>20</v>
      </c>
      <c r="AB499" s="1495" t="s">
        <v>604</v>
      </c>
      <c r="AC499" s="1066" t="s">
        <v>29</v>
      </c>
      <c r="AD499" s="1495" t="s">
        <v>2144</v>
      </c>
      <c r="AE499" s="1066" t="s">
        <v>20</v>
      </c>
      <c r="AF499" s="1495" t="s">
        <v>1746</v>
      </c>
      <c r="AG499" s="1066" t="s">
        <v>20</v>
      </c>
      <c r="AH499" s="1495" t="s">
        <v>2175</v>
      </c>
      <c r="AI499" s="1066" t="s">
        <v>29</v>
      </c>
      <c r="AJ499" s="1495" t="s">
        <v>2196</v>
      </c>
      <c r="AK499" s="1066" t="s">
        <v>29</v>
      </c>
      <c r="AL499" s="1495"/>
      <c r="AM499" s="1066">
        <v>0</v>
      </c>
      <c r="AN499" s="1081"/>
      <c r="AO499" s="1081"/>
      <c r="AP499" s="1495" t="s">
        <v>2055</v>
      </c>
      <c r="AQ499" s="1066" t="s">
        <v>29</v>
      </c>
      <c r="AR499" s="1495" t="s">
        <v>2237</v>
      </c>
      <c r="AS499" s="1066" t="s">
        <v>20</v>
      </c>
      <c r="AT499" s="1495" t="s">
        <v>2107</v>
      </c>
      <c r="AU499" s="1066" t="s">
        <v>20</v>
      </c>
      <c r="AV499" s="1495" t="s">
        <v>5</v>
      </c>
      <c r="AW499" s="1066">
        <v>0</v>
      </c>
      <c r="AX499" s="1081" t="s">
        <v>1707</v>
      </c>
      <c r="AY499" s="1081" t="s">
        <v>20</v>
      </c>
      <c r="AZ499" s="1495" t="s">
        <v>2130</v>
      </c>
      <c r="BA499" s="1066" t="s">
        <v>591</v>
      </c>
      <c r="BB499" s="1495" t="s">
        <v>1330</v>
      </c>
      <c r="BC499" s="1066" t="s">
        <v>20</v>
      </c>
      <c r="BD499" s="1495" t="s">
        <v>2161</v>
      </c>
      <c r="BE499" s="1066" t="s">
        <v>20</v>
      </c>
      <c r="BF499" s="1495" t="s">
        <v>2087</v>
      </c>
      <c r="BG499" s="1066" t="s">
        <v>29</v>
      </c>
      <c r="BH499" s="1495" t="s">
        <v>2146</v>
      </c>
      <c r="BI499" s="1066" t="s">
        <v>29</v>
      </c>
      <c r="BJ499" s="1495" t="s">
        <v>2162</v>
      </c>
      <c r="BK499" s="1066" t="s">
        <v>29</v>
      </c>
      <c r="BL499" s="1495" t="s">
        <v>5</v>
      </c>
      <c r="BM499" s="1066">
        <v>0</v>
      </c>
      <c r="BN499" s="1495"/>
      <c r="BO499" s="1066"/>
      <c r="BP499" s="1495" t="s">
        <v>629</v>
      </c>
      <c r="BQ499" s="1066" t="s">
        <v>20</v>
      </c>
      <c r="BR499" s="1495" t="s">
        <v>2234</v>
      </c>
      <c r="BS499" s="1066" t="s">
        <v>20</v>
      </c>
      <c r="BT499" s="1081"/>
      <c r="BU499" s="1081"/>
      <c r="BV499" s="1495" t="s">
        <v>2216</v>
      </c>
      <c r="BW499" s="1066" t="s">
        <v>29</v>
      </c>
      <c r="BX499" s="1495" t="s">
        <v>978</v>
      </c>
      <c r="BY499" s="1066" t="s">
        <v>20</v>
      </c>
      <c r="BZ499" s="1495" t="s">
        <v>1537</v>
      </c>
      <c r="CA499" s="1066" t="s">
        <v>29</v>
      </c>
      <c r="CB499" s="1495" t="s">
        <v>2269</v>
      </c>
      <c r="CC499" s="1066" t="s">
        <v>29</v>
      </c>
      <c r="CD499" s="1495" t="s">
        <v>2261</v>
      </c>
      <c r="CE499" s="1066" t="s">
        <v>29</v>
      </c>
      <c r="CF499" s="1495" t="s">
        <v>1809</v>
      </c>
      <c r="CG499" s="1066" t="s">
        <v>29</v>
      </c>
      <c r="CH499" s="1495" t="s">
        <v>1534</v>
      </c>
      <c r="CI499" s="1066" t="s">
        <v>20</v>
      </c>
      <c r="CJ499" s="1081"/>
      <c r="CK499" s="1081">
        <v>0</v>
      </c>
      <c r="CL499" s="1495" t="s">
        <v>1736</v>
      </c>
      <c r="CM499" s="1066" t="s">
        <v>29</v>
      </c>
      <c r="CN499" s="1495" t="s">
        <v>2221</v>
      </c>
      <c r="CO499" s="1066" t="s">
        <v>20</v>
      </c>
      <c r="CP499" s="1081"/>
      <c r="CQ499" s="1081"/>
      <c r="CR499" s="1495"/>
      <c r="CS499" s="1066"/>
      <c r="CT499" s="1081"/>
      <c r="CU499" s="1081"/>
      <c r="CV499" s="1495" t="s">
        <v>784</v>
      </c>
      <c r="CW499" s="1066" t="s">
        <v>29</v>
      </c>
      <c r="CX499" s="1495" t="s">
        <v>683</v>
      </c>
      <c r="CY499" s="1066">
        <v>0</v>
      </c>
      <c r="CZ499" s="1495" t="s">
        <v>2031</v>
      </c>
      <c r="DA499" s="1066" t="s">
        <v>20</v>
      </c>
      <c r="DB499" s="1495" t="s">
        <v>947</v>
      </c>
      <c r="DC499" s="1066" t="s">
        <v>29</v>
      </c>
      <c r="DD499" s="1495" t="s">
        <v>1709</v>
      </c>
      <c r="DE499" s="1066" t="s">
        <v>20</v>
      </c>
      <c r="DF499" s="1495" t="s">
        <v>1567</v>
      </c>
      <c r="DG499" s="1923" t="s">
        <v>913</v>
      </c>
      <c r="DH499" s="1495"/>
      <c r="DI499" s="1066"/>
      <c r="DJ499" s="1495" t="s">
        <v>1769</v>
      </c>
      <c r="DK499" s="1066" t="s">
        <v>29</v>
      </c>
      <c r="DL499" s="1081"/>
      <c r="DM499" s="1081"/>
      <c r="DN499" s="1495"/>
      <c r="DO499" s="1066"/>
      <c r="DP499" s="1495" t="s">
        <v>785</v>
      </c>
      <c r="DQ499" s="1066" t="s">
        <v>20</v>
      </c>
      <c r="DR499" s="1495"/>
      <c r="DS499" s="1066">
        <v>0</v>
      </c>
      <c r="DT499" s="1495" t="s">
        <v>683</v>
      </c>
      <c r="DU499" s="1066">
        <v>0</v>
      </c>
      <c r="DV499" s="1495"/>
      <c r="DW499" s="1066"/>
      <c r="DX499" s="1081"/>
      <c r="DY499" s="1081"/>
      <c r="DZ499" s="1687"/>
      <c r="EA499" s="1066"/>
      <c r="EB499" s="1495" t="s">
        <v>2275</v>
      </c>
      <c r="EC499" s="1066" t="s">
        <v>29</v>
      </c>
      <c r="ED499" s="1081"/>
      <c r="EE499" s="1081"/>
      <c r="EF499" s="1687"/>
      <c r="EG499" s="1066"/>
      <c r="EH499" s="1081"/>
      <c r="EI499" s="1081"/>
      <c r="EJ499" s="1495" t="s">
        <v>2060</v>
      </c>
      <c r="EK499" s="1066" t="s">
        <v>20</v>
      </c>
      <c r="EL499" s="1081"/>
      <c r="EM499" s="1081"/>
      <c r="EN499" s="1495" t="s">
        <v>2257</v>
      </c>
      <c r="EO499" s="1066" t="s">
        <v>20</v>
      </c>
      <c r="EP499" s="1495" t="s">
        <v>1404</v>
      </c>
      <c r="EQ499" s="1066" t="s">
        <v>29</v>
      </c>
      <c r="ER499" s="1081"/>
      <c r="ES499" s="1081"/>
      <c r="ET499" s="1081"/>
      <c r="EU499" s="1081"/>
      <c r="EV499" s="1081"/>
      <c r="EW499" s="1081"/>
      <c r="EX499" s="1495" t="s">
        <v>2274</v>
      </c>
      <c r="EY499" s="1066" t="s">
        <v>20</v>
      </c>
      <c r="EZ499" s="1495" t="s">
        <v>5</v>
      </c>
      <c r="FA499" s="1066">
        <v>0</v>
      </c>
      <c r="FB499" s="1495" t="s">
        <v>2271</v>
      </c>
      <c r="FC499" s="1066" t="s">
        <v>29</v>
      </c>
      <c r="FD499" s="1687"/>
      <c r="FE499" s="1066"/>
      <c r="FF499" s="1687"/>
      <c r="FG499" s="1066"/>
      <c r="FH499" s="1687"/>
      <c r="FI499" s="1066"/>
      <c r="FJ499" s="1081"/>
      <c r="FK499" s="1081"/>
      <c r="FL499" s="1081"/>
      <c r="FM499" s="1081"/>
      <c r="FN499" s="1081"/>
      <c r="FO499" s="1081"/>
      <c r="FP499" s="1081"/>
      <c r="FQ499" s="1081"/>
      <c r="FR499" s="1081"/>
      <c r="FS499" s="1081"/>
      <c r="FT499" s="1081"/>
      <c r="FU499" s="1081"/>
      <c r="FV499" s="1081"/>
      <c r="FW499" s="1081"/>
      <c r="FX499" s="1081"/>
      <c r="FY499" s="1081"/>
      <c r="FZ499" s="1081"/>
      <c r="GA499" s="1081"/>
      <c r="GB499" s="1081"/>
      <c r="GC499" s="1081"/>
      <c r="GD499" s="1081"/>
      <c r="GE499" s="1081"/>
      <c r="GF499" s="1081"/>
      <c r="GG499" s="1081"/>
      <c r="GH499" s="1081"/>
      <c r="GI499" s="1081"/>
      <c r="GJ499" s="446"/>
      <c r="GK499" s="427"/>
      <c r="GL499" s="1495"/>
      <c r="GM499" s="1066"/>
    </row>
    <row r="500" spans="1:195" x14ac:dyDescent="0.15">
      <c r="A500" s="2864"/>
      <c r="B500" s="430" t="s">
        <v>2263</v>
      </c>
      <c r="C500" s="429" t="s">
        <v>20</v>
      </c>
      <c r="D500" s="430" t="s">
        <v>1839</v>
      </c>
      <c r="E500" s="429" t="s">
        <v>29</v>
      </c>
      <c r="F500" s="1082"/>
      <c r="G500" s="1082"/>
      <c r="H500" s="430" t="s">
        <v>619</v>
      </c>
      <c r="I500" s="429" t="s">
        <v>29</v>
      </c>
      <c r="J500" s="430" t="s">
        <v>2070</v>
      </c>
      <c r="K500" s="429" t="s">
        <v>29</v>
      </c>
      <c r="L500" s="430" t="s">
        <v>2214</v>
      </c>
      <c r="M500" s="429" t="s">
        <v>20</v>
      </c>
      <c r="N500" s="430" t="s">
        <v>1589</v>
      </c>
      <c r="O500" s="429" t="s">
        <v>20</v>
      </c>
      <c r="P500" s="430" t="s">
        <v>2252</v>
      </c>
      <c r="Q500" s="429" t="s">
        <v>20</v>
      </c>
      <c r="R500" s="430" t="s">
        <v>2162</v>
      </c>
      <c r="S500" s="429" t="s">
        <v>29</v>
      </c>
      <c r="T500" s="430">
        <v>0</v>
      </c>
      <c r="U500" s="429">
        <v>0</v>
      </c>
      <c r="V500" s="430" t="s">
        <v>2144</v>
      </c>
      <c r="W500" s="429" t="s">
        <v>20</v>
      </c>
      <c r="X500" s="430" t="s">
        <v>2234</v>
      </c>
      <c r="Y500" s="429" t="s">
        <v>29</v>
      </c>
      <c r="Z500" s="430" t="s">
        <v>1809</v>
      </c>
      <c r="AA500" s="429" t="s">
        <v>29</v>
      </c>
      <c r="AB500" s="430" t="s">
        <v>1330</v>
      </c>
      <c r="AC500" s="429" t="s">
        <v>20</v>
      </c>
      <c r="AD500" s="430" t="s">
        <v>2141</v>
      </c>
      <c r="AE500" s="429" t="s">
        <v>20</v>
      </c>
      <c r="AF500" s="430" t="s">
        <v>2195</v>
      </c>
      <c r="AG500" s="429" t="s">
        <v>20</v>
      </c>
      <c r="AH500" s="430" t="s">
        <v>2178</v>
      </c>
      <c r="AI500" s="429" t="s">
        <v>29</v>
      </c>
      <c r="AJ500" s="430" t="s">
        <v>1788</v>
      </c>
      <c r="AK500" s="429" t="s">
        <v>29</v>
      </c>
      <c r="AL500" s="430">
        <v>0</v>
      </c>
      <c r="AM500" s="429">
        <v>0</v>
      </c>
      <c r="AN500" s="1082"/>
      <c r="AO500" s="1082"/>
      <c r="AP500" s="430" t="s">
        <v>2216</v>
      </c>
      <c r="AQ500" s="429" t="s">
        <v>20</v>
      </c>
      <c r="AR500" s="430" t="s">
        <v>2261</v>
      </c>
      <c r="AS500" s="429" t="s">
        <v>29</v>
      </c>
      <c r="AT500" s="430" t="s">
        <v>1709</v>
      </c>
      <c r="AU500" s="429" t="s">
        <v>29</v>
      </c>
      <c r="AV500" s="430">
        <v>0</v>
      </c>
      <c r="AW500" s="429">
        <v>0</v>
      </c>
      <c r="AX500" s="1082" t="s">
        <v>1736</v>
      </c>
      <c r="AY500" s="1082" t="s">
        <v>20</v>
      </c>
      <c r="AZ500" s="430" t="s">
        <v>2175</v>
      </c>
      <c r="BA500" s="429" t="s">
        <v>20</v>
      </c>
      <c r="BB500" s="430" t="s">
        <v>1035</v>
      </c>
      <c r="BC500" s="429" t="s">
        <v>29</v>
      </c>
      <c r="BD500" s="430" t="s">
        <v>2130</v>
      </c>
      <c r="BE500" s="429" t="s">
        <v>29</v>
      </c>
      <c r="BF500" s="430" t="s">
        <v>2213</v>
      </c>
      <c r="BG500" s="429" t="s">
        <v>20</v>
      </c>
      <c r="BH500" s="430" t="s">
        <v>2236</v>
      </c>
      <c r="BI500" s="429" t="s">
        <v>20</v>
      </c>
      <c r="BJ500" s="430" t="s">
        <v>2267</v>
      </c>
      <c r="BK500" s="429" t="s">
        <v>29</v>
      </c>
      <c r="BL500" s="430">
        <v>0</v>
      </c>
      <c r="BM500" s="429">
        <v>0</v>
      </c>
      <c r="BN500" s="430"/>
      <c r="BO500" s="429"/>
      <c r="BP500" s="430" t="s">
        <v>1534</v>
      </c>
      <c r="BQ500" s="429" t="s">
        <v>29</v>
      </c>
      <c r="BR500" s="430" t="s">
        <v>899</v>
      </c>
      <c r="BS500" s="429" t="s">
        <v>29</v>
      </c>
      <c r="BT500" s="1082"/>
      <c r="BU500" s="1082"/>
      <c r="BV500" s="430" t="s">
        <v>947</v>
      </c>
      <c r="BW500" s="429" t="s">
        <v>20</v>
      </c>
      <c r="BX500" s="430" t="s">
        <v>2031</v>
      </c>
      <c r="BY500" s="429" t="s">
        <v>20</v>
      </c>
      <c r="BZ500" s="430" t="s">
        <v>2268</v>
      </c>
      <c r="CA500" s="429" t="s">
        <v>20</v>
      </c>
      <c r="CB500" s="430" t="s">
        <v>784</v>
      </c>
      <c r="CC500" s="429" t="s">
        <v>20</v>
      </c>
      <c r="CD500" s="430" t="s">
        <v>2087</v>
      </c>
      <c r="CE500" s="429" t="s">
        <v>29</v>
      </c>
      <c r="CF500" s="430" t="s">
        <v>2055</v>
      </c>
      <c r="CG500" s="429" t="s">
        <v>20</v>
      </c>
      <c r="CH500" s="430" t="s">
        <v>2161</v>
      </c>
      <c r="CI500" s="429" t="s">
        <v>29</v>
      </c>
      <c r="CJ500" s="1082">
        <v>0</v>
      </c>
      <c r="CK500" s="1082">
        <v>0</v>
      </c>
      <c r="CL500" s="430" t="s">
        <v>2218</v>
      </c>
      <c r="CM500" s="429" t="s">
        <v>20</v>
      </c>
      <c r="CN500" s="430" t="s">
        <v>1769</v>
      </c>
      <c r="CO500" s="429" t="s">
        <v>29</v>
      </c>
      <c r="CP500" s="1082"/>
      <c r="CQ500" s="1082"/>
      <c r="CR500" s="430"/>
      <c r="CS500" s="429"/>
      <c r="CT500" s="1082"/>
      <c r="CU500" s="1082"/>
      <c r="CV500" s="430" t="s">
        <v>978</v>
      </c>
      <c r="CW500" s="429" t="s">
        <v>29</v>
      </c>
      <c r="CX500" s="430">
        <v>0</v>
      </c>
      <c r="CY500" s="429">
        <v>0</v>
      </c>
      <c r="CZ500" s="430" t="s">
        <v>1567</v>
      </c>
      <c r="DA500" s="429" t="s">
        <v>20</v>
      </c>
      <c r="DB500" s="430" t="s">
        <v>2270</v>
      </c>
      <c r="DC500" s="429" t="s">
        <v>29</v>
      </c>
      <c r="DD500" s="430" t="s">
        <v>2204</v>
      </c>
      <c r="DE500" s="429" t="s">
        <v>29</v>
      </c>
      <c r="DF500" s="430" t="s">
        <v>629</v>
      </c>
      <c r="DG500" s="429" t="s">
        <v>20</v>
      </c>
      <c r="DH500" s="430"/>
      <c r="DI500" s="429"/>
      <c r="DJ500" s="430" t="s">
        <v>778</v>
      </c>
      <c r="DK500" s="429" t="s">
        <v>29</v>
      </c>
      <c r="DL500" s="1082"/>
      <c r="DM500" s="1082"/>
      <c r="DN500" s="430"/>
      <c r="DO500" s="429"/>
      <c r="DP500" s="430" t="s">
        <v>2237</v>
      </c>
      <c r="DQ500" s="429" t="s">
        <v>29</v>
      </c>
      <c r="DR500" s="430">
        <v>0</v>
      </c>
      <c r="DS500" s="429">
        <v>0</v>
      </c>
      <c r="DT500" s="430">
        <v>0</v>
      </c>
      <c r="DU500" s="429">
        <v>0</v>
      </c>
      <c r="DV500" s="430"/>
      <c r="DW500" s="429"/>
      <c r="DX500" s="1082"/>
      <c r="DY500" s="1082"/>
      <c r="DZ500" s="1688"/>
      <c r="EA500" s="1689"/>
      <c r="EB500" s="430" t="s">
        <v>2274</v>
      </c>
      <c r="EC500" s="429" t="s">
        <v>20</v>
      </c>
      <c r="ED500" s="1082"/>
      <c r="EE500" s="1082"/>
      <c r="EF500" s="1688"/>
      <c r="EG500" s="1689"/>
      <c r="EH500" s="1082"/>
      <c r="EI500" s="1082"/>
      <c r="EJ500" s="430" t="s">
        <v>2092</v>
      </c>
      <c r="EK500" s="429" t="s">
        <v>20</v>
      </c>
      <c r="EL500" s="1082"/>
      <c r="EM500" s="1082"/>
      <c r="EN500" s="430" t="s">
        <v>2060</v>
      </c>
      <c r="EO500" s="429" t="s">
        <v>20</v>
      </c>
      <c r="EP500" s="430" t="s">
        <v>2255</v>
      </c>
      <c r="EQ500" s="429" t="s">
        <v>20</v>
      </c>
      <c r="ER500" s="1082"/>
      <c r="ES500" s="1082"/>
      <c r="ET500" s="1082"/>
      <c r="EU500" s="1082"/>
      <c r="EV500" s="1082"/>
      <c r="EW500" s="1082"/>
      <c r="EX500" s="430" t="s">
        <v>2276</v>
      </c>
      <c r="EY500" s="429" t="s">
        <v>20</v>
      </c>
      <c r="EZ500" s="430">
        <v>0</v>
      </c>
      <c r="FA500" s="429">
        <v>0</v>
      </c>
      <c r="FB500" s="430" t="s">
        <v>1647</v>
      </c>
      <c r="FC500" s="429" t="s">
        <v>29</v>
      </c>
      <c r="FD500" s="1688"/>
      <c r="FE500" s="1689"/>
      <c r="FF500" s="1688"/>
      <c r="FG500" s="1689"/>
      <c r="FH500" s="1688"/>
      <c r="FI500" s="1689"/>
      <c r="FJ500" s="1082"/>
      <c r="FK500" s="1082"/>
      <c r="FL500" s="1082"/>
      <c r="FM500" s="1082"/>
      <c r="FN500" s="1082"/>
      <c r="FO500" s="1082"/>
      <c r="FP500" s="1082"/>
      <c r="FQ500" s="1082"/>
      <c r="FR500" s="1082"/>
      <c r="FS500" s="1082"/>
      <c r="FT500" s="1082"/>
      <c r="FU500" s="1082"/>
      <c r="FV500" s="1082"/>
      <c r="FW500" s="1082"/>
      <c r="FX500" s="1082"/>
      <c r="FY500" s="1082"/>
      <c r="FZ500" s="1082"/>
      <c r="GA500" s="1082"/>
      <c r="GB500" s="1082"/>
      <c r="GC500" s="1082"/>
      <c r="GD500" s="1082"/>
      <c r="GE500" s="1082"/>
      <c r="GF500" s="1082"/>
      <c r="GG500" s="1082"/>
      <c r="GH500" s="1082"/>
      <c r="GI500" s="1082"/>
      <c r="GJ500" s="428"/>
      <c r="GK500" s="429"/>
      <c r="GL500" s="430"/>
      <c r="GM500" s="429"/>
    </row>
    <row r="501" spans="1:195" x14ac:dyDescent="0.15">
      <c r="A501" s="2864"/>
      <c r="B501" s="430" t="s">
        <v>1809</v>
      </c>
      <c r="C501" s="429" t="s">
        <v>20</v>
      </c>
      <c r="D501" s="430" t="s">
        <v>2211</v>
      </c>
      <c r="E501" s="429" t="s">
        <v>29</v>
      </c>
      <c r="F501" s="1082"/>
      <c r="G501" s="1082"/>
      <c r="H501" s="430" t="s">
        <v>2162</v>
      </c>
      <c r="I501" s="429" t="s">
        <v>29</v>
      </c>
      <c r="J501" s="430" t="s">
        <v>1330</v>
      </c>
      <c r="K501" s="429" t="s">
        <v>29</v>
      </c>
      <c r="L501" s="430" t="s">
        <v>2141</v>
      </c>
      <c r="M501" s="429" t="s">
        <v>29</v>
      </c>
      <c r="N501" s="430" t="s">
        <v>619</v>
      </c>
      <c r="O501" s="429" t="s">
        <v>29</v>
      </c>
      <c r="P501" s="430" t="s">
        <v>2260</v>
      </c>
      <c r="Q501" s="429" t="s">
        <v>20</v>
      </c>
      <c r="R501" s="430" t="s">
        <v>2178</v>
      </c>
      <c r="S501" s="429" t="s">
        <v>20</v>
      </c>
      <c r="T501" s="430" t="s">
        <v>2146</v>
      </c>
      <c r="U501" s="429" t="s">
        <v>29</v>
      </c>
      <c r="V501" s="430" t="s">
        <v>1589</v>
      </c>
      <c r="W501" s="429" t="s">
        <v>20</v>
      </c>
      <c r="X501" s="430" t="s">
        <v>2130</v>
      </c>
      <c r="Y501" s="429" t="s">
        <v>29</v>
      </c>
      <c r="Z501" s="430" t="s">
        <v>947</v>
      </c>
      <c r="AA501" s="429" t="s">
        <v>20</v>
      </c>
      <c r="AB501" s="430" t="s">
        <v>2131</v>
      </c>
      <c r="AC501" s="429" t="s">
        <v>29</v>
      </c>
      <c r="AD501" s="430" t="s">
        <v>2191</v>
      </c>
      <c r="AE501" s="429" t="s">
        <v>20</v>
      </c>
      <c r="AF501" s="430" t="s">
        <v>1740</v>
      </c>
      <c r="AG501" s="429" t="s">
        <v>29</v>
      </c>
      <c r="AH501" s="430" t="s">
        <v>1788</v>
      </c>
      <c r="AI501" s="429" t="s">
        <v>29</v>
      </c>
      <c r="AJ501" s="430" t="s">
        <v>2236</v>
      </c>
      <c r="AK501" s="429" t="s">
        <v>29</v>
      </c>
      <c r="AL501" s="430">
        <v>0</v>
      </c>
      <c r="AM501" s="429">
        <v>0</v>
      </c>
      <c r="AN501" s="1082"/>
      <c r="AO501" s="1082"/>
      <c r="AP501" s="430" t="s">
        <v>2265</v>
      </c>
      <c r="AQ501" s="429" t="s">
        <v>20</v>
      </c>
      <c r="AR501" s="430" t="s">
        <v>2234</v>
      </c>
      <c r="AS501" s="429" t="s">
        <v>598</v>
      </c>
      <c r="AT501" s="430" t="s">
        <v>2270</v>
      </c>
      <c r="AU501" s="429" t="s">
        <v>20</v>
      </c>
      <c r="AV501" s="430">
        <v>0</v>
      </c>
      <c r="AW501" s="429">
        <v>0</v>
      </c>
      <c r="AX501" s="1082" t="s">
        <v>2055</v>
      </c>
      <c r="AY501" s="1082" t="s">
        <v>20</v>
      </c>
      <c r="AZ501" s="430" t="s">
        <v>2070</v>
      </c>
      <c r="BA501" s="429" t="s">
        <v>29</v>
      </c>
      <c r="BB501" s="430" t="s">
        <v>2213</v>
      </c>
      <c r="BC501" s="429" t="s">
        <v>20</v>
      </c>
      <c r="BD501" s="430" t="s">
        <v>2261</v>
      </c>
      <c r="BE501" s="429" t="s">
        <v>29</v>
      </c>
      <c r="BF501" s="430" t="s">
        <v>2214</v>
      </c>
      <c r="BG501" s="429" t="s">
        <v>20</v>
      </c>
      <c r="BH501" s="430">
        <v>0</v>
      </c>
      <c r="BI501" s="429">
        <v>0</v>
      </c>
      <c r="BJ501" s="430" t="s">
        <v>629</v>
      </c>
      <c r="BK501" s="429" t="s">
        <v>20</v>
      </c>
      <c r="BL501" s="430">
        <v>0</v>
      </c>
      <c r="BM501" s="429">
        <v>0</v>
      </c>
      <c r="BN501" s="430"/>
      <c r="BO501" s="429"/>
      <c r="BP501" s="430" t="s">
        <v>2175</v>
      </c>
      <c r="BQ501" s="429" t="s">
        <v>29</v>
      </c>
      <c r="BR501" s="430" t="s">
        <v>778</v>
      </c>
      <c r="BS501" s="429" t="s">
        <v>29</v>
      </c>
      <c r="BT501" s="1082"/>
      <c r="BU501" s="1082"/>
      <c r="BV501" s="430" t="s">
        <v>2218</v>
      </c>
      <c r="BW501" s="429" t="s">
        <v>20</v>
      </c>
      <c r="BX501" s="430" t="s">
        <v>1537</v>
      </c>
      <c r="BY501" s="429" t="s">
        <v>20</v>
      </c>
      <c r="BZ501" s="430" t="s">
        <v>1736</v>
      </c>
      <c r="CA501" s="429" t="s">
        <v>20</v>
      </c>
      <c r="CB501" s="430">
        <v>0</v>
      </c>
      <c r="CC501" s="429">
        <v>0</v>
      </c>
      <c r="CD501" s="430" t="s">
        <v>2269</v>
      </c>
      <c r="CE501" s="429" t="s">
        <v>20</v>
      </c>
      <c r="CF501" s="430" t="s">
        <v>2268</v>
      </c>
      <c r="CG501" s="429" t="s">
        <v>20</v>
      </c>
      <c r="CH501" s="430" t="s">
        <v>2076</v>
      </c>
      <c r="CI501" s="429" t="s">
        <v>598</v>
      </c>
      <c r="CJ501" s="1082">
        <v>0</v>
      </c>
      <c r="CK501" s="1082">
        <v>0</v>
      </c>
      <c r="CL501" s="430" t="s">
        <v>1567</v>
      </c>
      <c r="CM501" s="429" t="s">
        <v>29</v>
      </c>
      <c r="CN501" s="430" t="s">
        <v>2237</v>
      </c>
      <c r="CO501" s="429" t="s">
        <v>20</v>
      </c>
      <c r="CP501" s="1082"/>
      <c r="CQ501" s="1082"/>
      <c r="CR501" s="430"/>
      <c r="CS501" s="429"/>
      <c r="CT501" s="1082"/>
      <c r="CU501" s="1082"/>
      <c r="CV501" s="430" t="s">
        <v>1645</v>
      </c>
      <c r="CW501" s="429" t="s">
        <v>29</v>
      </c>
      <c r="CX501" s="430">
        <v>0</v>
      </c>
      <c r="CY501" s="429">
        <v>0</v>
      </c>
      <c r="CZ501" s="430" t="s">
        <v>2087</v>
      </c>
      <c r="DA501" s="429" t="s">
        <v>29</v>
      </c>
      <c r="DB501" s="430" t="s">
        <v>2144</v>
      </c>
      <c r="DC501" s="429" t="s">
        <v>29</v>
      </c>
      <c r="DD501" s="430" t="s">
        <v>1707</v>
      </c>
      <c r="DE501" s="429" t="s">
        <v>29</v>
      </c>
      <c r="DF501" s="430" t="s">
        <v>784</v>
      </c>
      <c r="DG501" s="429" t="s">
        <v>29</v>
      </c>
      <c r="DH501" s="430"/>
      <c r="DI501" s="429"/>
      <c r="DJ501" s="430" t="s">
        <v>1404</v>
      </c>
      <c r="DK501" s="429" t="s">
        <v>20</v>
      </c>
      <c r="DL501" s="1082"/>
      <c r="DM501" s="1082"/>
      <c r="DN501" s="430"/>
      <c r="DO501" s="429"/>
      <c r="DP501" s="430" t="s">
        <v>1534</v>
      </c>
      <c r="DQ501" s="429" t="s">
        <v>29</v>
      </c>
      <c r="DR501" s="430">
        <v>0</v>
      </c>
      <c r="DS501" s="429">
        <v>0</v>
      </c>
      <c r="DT501" s="430">
        <v>0</v>
      </c>
      <c r="DU501" s="429">
        <v>0</v>
      </c>
      <c r="DV501" s="430"/>
      <c r="DW501" s="429"/>
      <c r="DX501" s="1082"/>
      <c r="DY501" s="1082"/>
      <c r="DZ501" s="1688"/>
      <c r="EA501" s="1689"/>
      <c r="EB501" s="430" t="s">
        <v>978</v>
      </c>
      <c r="EC501" s="429" t="s">
        <v>29</v>
      </c>
      <c r="ED501" s="1082"/>
      <c r="EE501" s="1082"/>
      <c r="EF501" s="1688"/>
      <c r="EG501" s="1689"/>
      <c r="EH501" s="1082"/>
      <c r="EI501" s="1082"/>
      <c r="EJ501" s="430" t="s">
        <v>785</v>
      </c>
      <c r="EK501" s="429" t="s">
        <v>29</v>
      </c>
      <c r="EL501" s="1082"/>
      <c r="EM501" s="1082"/>
      <c r="EN501" s="430" t="s">
        <v>2031</v>
      </c>
      <c r="EO501" s="429" t="s">
        <v>29</v>
      </c>
      <c r="EP501" s="430" t="s">
        <v>2274</v>
      </c>
      <c r="EQ501" s="429" t="s">
        <v>20</v>
      </c>
      <c r="ER501" s="1082"/>
      <c r="ES501" s="1082"/>
      <c r="ET501" s="1082"/>
      <c r="EU501" s="1082"/>
      <c r="EV501" s="1082"/>
      <c r="EW501" s="1082"/>
      <c r="EX501" s="430" t="s">
        <v>2255</v>
      </c>
      <c r="EY501" s="429" t="s">
        <v>29</v>
      </c>
      <c r="EZ501" s="430">
        <v>0</v>
      </c>
      <c r="FA501" s="429">
        <v>0</v>
      </c>
      <c r="FB501" s="430" t="s">
        <v>2257</v>
      </c>
      <c r="FC501" s="429" t="s">
        <v>29</v>
      </c>
      <c r="FD501" s="1688"/>
      <c r="FE501" s="1689"/>
      <c r="FF501" s="1688"/>
      <c r="FG501" s="1689"/>
      <c r="FH501" s="1688"/>
      <c r="FI501" s="1689"/>
      <c r="FJ501" s="1082"/>
      <c r="FK501" s="1082"/>
      <c r="FL501" s="1082"/>
      <c r="FM501" s="1082"/>
      <c r="FN501" s="1082"/>
      <c r="FO501" s="1082"/>
      <c r="FP501" s="1082"/>
      <c r="FQ501" s="1082"/>
      <c r="FR501" s="1082"/>
      <c r="FS501" s="1082"/>
      <c r="FT501" s="1082"/>
      <c r="FU501" s="1082"/>
      <c r="FV501" s="1082"/>
      <c r="FW501" s="1082"/>
      <c r="FX501" s="1082"/>
      <c r="FY501" s="1082"/>
      <c r="FZ501" s="1082"/>
      <c r="GA501" s="1082"/>
      <c r="GB501" s="1082"/>
      <c r="GC501" s="1082"/>
      <c r="GD501" s="1082"/>
      <c r="GE501" s="1082"/>
      <c r="GF501" s="1082"/>
      <c r="GG501" s="1082"/>
      <c r="GH501" s="1082"/>
      <c r="GI501" s="1082"/>
      <c r="GJ501" s="428"/>
      <c r="GK501" s="429"/>
      <c r="GL501" s="430"/>
      <c r="GM501" s="429"/>
    </row>
    <row r="502" spans="1:195" x14ac:dyDescent="0.15">
      <c r="A502" s="2864"/>
      <c r="B502" s="430" t="s">
        <v>2105</v>
      </c>
      <c r="C502" s="429" t="s">
        <v>29</v>
      </c>
      <c r="D502" s="430" t="s">
        <v>1675</v>
      </c>
      <c r="E502" s="429" t="s">
        <v>29</v>
      </c>
      <c r="F502" s="1082"/>
      <c r="G502" s="1082"/>
      <c r="H502" s="430" t="s">
        <v>2263</v>
      </c>
      <c r="I502" s="429" t="s">
        <v>20</v>
      </c>
      <c r="J502" s="430" t="s">
        <v>2191</v>
      </c>
      <c r="K502" s="429" t="s">
        <v>29</v>
      </c>
      <c r="L502" s="430" t="s">
        <v>2213</v>
      </c>
      <c r="M502" s="429" t="s">
        <v>20</v>
      </c>
      <c r="N502" s="430" t="s">
        <v>2162</v>
      </c>
      <c r="O502" s="429" t="s">
        <v>29</v>
      </c>
      <c r="P502" s="430" t="s">
        <v>1589</v>
      </c>
      <c r="Q502" s="429" t="s">
        <v>20</v>
      </c>
      <c r="R502" s="430" t="s">
        <v>2177</v>
      </c>
      <c r="S502" s="429" t="s">
        <v>20</v>
      </c>
      <c r="T502" s="430" t="s">
        <v>2195</v>
      </c>
      <c r="U502" s="429" t="s">
        <v>29</v>
      </c>
      <c r="V502" s="430" t="s">
        <v>1809</v>
      </c>
      <c r="W502" s="429" t="s">
        <v>29</v>
      </c>
      <c r="X502" s="430" t="s">
        <v>2144</v>
      </c>
      <c r="Y502" s="429" t="s">
        <v>20</v>
      </c>
      <c r="Z502" s="430" t="s">
        <v>2266</v>
      </c>
      <c r="AA502" s="429" t="s">
        <v>29</v>
      </c>
      <c r="AB502" s="430" t="s">
        <v>2260</v>
      </c>
      <c r="AC502" s="429" t="s">
        <v>20</v>
      </c>
      <c r="AD502" s="430" t="s">
        <v>1746</v>
      </c>
      <c r="AE502" s="507" t="s">
        <v>864</v>
      </c>
      <c r="AF502" s="430" t="s">
        <v>2175</v>
      </c>
      <c r="AG502" s="429" t="s">
        <v>20</v>
      </c>
      <c r="AH502" s="430" t="s">
        <v>2087</v>
      </c>
      <c r="AI502" s="429" t="s">
        <v>29</v>
      </c>
      <c r="AJ502" s="430" t="s">
        <v>2178</v>
      </c>
      <c r="AK502" s="429" t="s">
        <v>29</v>
      </c>
      <c r="AL502" s="430">
        <v>0</v>
      </c>
      <c r="AM502" s="429">
        <v>0</v>
      </c>
      <c r="AN502" s="1082"/>
      <c r="AO502" s="1082"/>
      <c r="AP502" s="430" t="s">
        <v>2107</v>
      </c>
      <c r="AQ502" s="507" t="s">
        <v>763</v>
      </c>
      <c r="AR502" s="430" t="s">
        <v>2055</v>
      </c>
      <c r="AS502" s="429" t="s">
        <v>29</v>
      </c>
      <c r="AT502" s="430" t="s">
        <v>778</v>
      </c>
      <c r="AU502" s="429" t="s">
        <v>20</v>
      </c>
      <c r="AV502" s="430">
        <v>0</v>
      </c>
      <c r="AW502" s="429">
        <v>0</v>
      </c>
      <c r="AX502" s="1082" t="s">
        <v>785</v>
      </c>
      <c r="AY502" s="1285" t="s">
        <v>660</v>
      </c>
      <c r="AZ502" s="430" t="s">
        <v>2267</v>
      </c>
      <c r="BA502" s="429" t="s">
        <v>20</v>
      </c>
      <c r="BB502" s="430" t="s">
        <v>2076</v>
      </c>
      <c r="BC502" s="429" t="s">
        <v>20</v>
      </c>
      <c r="BD502" s="430" t="s">
        <v>1736</v>
      </c>
      <c r="BE502" s="429" t="s">
        <v>20</v>
      </c>
      <c r="BF502" s="430" t="s">
        <v>978</v>
      </c>
      <c r="BG502" s="429" t="s">
        <v>20</v>
      </c>
      <c r="BH502" s="430">
        <v>0</v>
      </c>
      <c r="BI502" s="429">
        <v>0</v>
      </c>
      <c r="BJ502" s="430" t="s">
        <v>2268</v>
      </c>
      <c r="BK502" s="429" t="s">
        <v>29</v>
      </c>
      <c r="BL502" s="430">
        <v>0</v>
      </c>
      <c r="BM502" s="429">
        <v>0</v>
      </c>
      <c r="BN502" s="430"/>
      <c r="BO502" s="429"/>
      <c r="BP502" s="430" t="s">
        <v>1537</v>
      </c>
      <c r="BQ502" s="429" t="s">
        <v>29</v>
      </c>
      <c r="BR502" s="430" t="s">
        <v>947</v>
      </c>
      <c r="BS502" s="429" t="s">
        <v>20</v>
      </c>
      <c r="BT502" s="1082"/>
      <c r="BU502" s="1082"/>
      <c r="BV502" s="430" t="s">
        <v>2234</v>
      </c>
      <c r="BW502" s="429" t="s">
        <v>20</v>
      </c>
      <c r="BX502" s="430" t="s">
        <v>784</v>
      </c>
      <c r="BY502" s="429" t="s">
        <v>29</v>
      </c>
      <c r="BZ502" s="430" t="s">
        <v>1534</v>
      </c>
      <c r="CA502" s="429" t="s">
        <v>29</v>
      </c>
      <c r="CB502" s="430">
        <v>0</v>
      </c>
      <c r="CC502" s="429">
        <v>0</v>
      </c>
      <c r="CD502" s="430" t="s">
        <v>1769</v>
      </c>
      <c r="CE502" s="429" t="s">
        <v>598</v>
      </c>
      <c r="CF502" s="430" t="s">
        <v>2146</v>
      </c>
      <c r="CG502" s="429" t="s">
        <v>29</v>
      </c>
      <c r="CH502" s="430" t="s">
        <v>2218</v>
      </c>
      <c r="CI502" s="429" t="s">
        <v>29</v>
      </c>
      <c r="CJ502" s="1082">
        <v>0</v>
      </c>
      <c r="CK502" s="1082">
        <v>0</v>
      </c>
      <c r="CL502" s="430" t="s">
        <v>899</v>
      </c>
      <c r="CM502" s="429" t="s">
        <v>20</v>
      </c>
      <c r="CN502" s="430" t="s">
        <v>2269</v>
      </c>
      <c r="CO502" s="429" t="s">
        <v>29</v>
      </c>
      <c r="CP502" s="1082"/>
      <c r="CQ502" s="1082"/>
      <c r="CR502" s="430"/>
      <c r="CS502" s="429"/>
      <c r="CT502" s="1082"/>
      <c r="CU502" s="1082"/>
      <c r="CV502" s="430" t="s">
        <v>2161</v>
      </c>
      <c r="CW502" s="429" t="s">
        <v>598</v>
      </c>
      <c r="CX502" s="430">
        <v>0</v>
      </c>
      <c r="CY502" s="429">
        <v>0</v>
      </c>
      <c r="CZ502" s="430" t="s">
        <v>1707</v>
      </c>
      <c r="DA502" s="429" t="s">
        <v>20</v>
      </c>
      <c r="DB502" s="430" t="s">
        <v>1645</v>
      </c>
      <c r="DC502" s="429" t="s">
        <v>20</v>
      </c>
      <c r="DD502" s="430" t="s">
        <v>1567</v>
      </c>
      <c r="DE502" s="429" t="s">
        <v>20</v>
      </c>
      <c r="DF502" s="430" t="s">
        <v>2271</v>
      </c>
      <c r="DG502" s="429" t="s">
        <v>20</v>
      </c>
      <c r="DH502" s="430"/>
      <c r="DI502" s="429"/>
      <c r="DJ502" s="430" t="s">
        <v>2277</v>
      </c>
      <c r="DK502" s="429" t="s">
        <v>29</v>
      </c>
      <c r="DL502" s="1082"/>
      <c r="DM502" s="1082"/>
      <c r="DN502" s="430"/>
      <c r="DO502" s="429"/>
      <c r="DP502" s="430" t="s">
        <v>2216</v>
      </c>
      <c r="DQ502" s="429" t="s">
        <v>591</v>
      </c>
      <c r="DR502" s="430">
        <v>0</v>
      </c>
      <c r="DS502" s="429">
        <v>0</v>
      </c>
      <c r="DT502" s="430">
        <v>0</v>
      </c>
      <c r="DU502" s="429">
        <v>0</v>
      </c>
      <c r="DV502" s="430"/>
      <c r="DW502" s="429"/>
      <c r="DX502" s="1082"/>
      <c r="DY502" s="1082"/>
      <c r="DZ502" s="1688"/>
      <c r="EA502" s="1689"/>
      <c r="EB502" s="430" t="s">
        <v>1404</v>
      </c>
      <c r="EC502" s="429" t="s">
        <v>20</v>
      </c>
      <c r="ED502" s="1082"/>
      <c r="EE502" s="1082"/>
      <c r="EF502" s="1688"/>
      <c r="EG502" s="1689"/>
      <c r="EH502" s="1082"/>
      <c r="EI502" s="1082"/>
      <c r="EJ502" s="430" t="s">
        <v>2276</v>
      </c>
      <c r="EK502" s="429" t="s">
        <v>29</v>
      </c>
      <c r="EL502" s="1082"/>
      <c r="EM502" s="1082"/>
      <c r="EN502" s="430" t="s">
        <v>1647</v>
      </c>
      <c r="EO502" s="429" t="s">
        <v>29</v>
      </c>
      <c r="EP502" s="430" t="s">
        <v>2092</v>
      </c>
      <c r="EQ502" s="429" t="s">
        <v>29</v>
      </c>
      <c r="ER502" s="1082"/>
      <c r="ES502" s="1082"/>
      <c r="ET502" s="1082"/>
      <c r="EU502" s="1082"/>
      <c r="EV502" s="1082"/>
      <c r="EW502" s="1082"/>
      <c r="EX502" s="430" t="s">
        <v>2270</v>
      </c>
      <c r="EY502" s="429" t="s">
        <v>29</v>
      </c>
      <c r="EZ502" s="430">
        <v>0</v>
      </c>
      <c r="FA502" s="429">
        <v>0</v>
      </c>
      <c r="FB502" s="430" t="s">
        <v>2060</v>
      </c>
      <c r="FC502" s="429" t="s">
        <v>29</v>
      </c>
      <c r="FD502" s="1688"/>
      <c r="FE502" s="1689"/>
      <c r="FF502" s="1688"/>
      <c r="FG502" s="1689"/>
      <c r="FH502" s="1688"/>
      <c r="FI502" s="1689"/>
      <c r="FJ502" s="1082"/>
      <c r="FK502" s="1082"/>
      <c r="FL502" s="1082"/>
      <c r="FM502" s="1082"/>
      <c r="FN502" s="1082"/>
      <c r="FO502" s="1082"/>
      <c r="FP502" s="1082"/>
      <c r="FQ502" s="1082"/>
      <c r="FR502" s="1082"/>
      <c r="FS502" s="1082"/>
      <c r="FT502" s="1082"/>
      <c r="FU502" s="1082"/>
      <c r="FV502" s="1082"/>
      <c r="FW502" s="1082"/>
      <c r="FX502" s="1082"/>
      <c r="FY502" s="1082"/>
      <c r="FZ502" s="1082"/>
      <c r="GA502" s="1082"/>
      <c r="GB502" s="1082"/>
      <c r="GC502" s="1082"/>
      <c r="GD502" s="1082"/>
      <c r="GE502" s="1082"/>
      <c r="GF502" s="1082"/>
      <c r="GG502" s="1082"/>
      <c r="GH502" s="1082"/>
      <c r="GI502" s="1082"/>
      <c r="GJ502" s="428"/>
      <c r="GK502" s="429"/>
      <c r="GL502" s="430"/>
      <c r="GM502" s="429"/>
    </row>
    <row r="503" spans="1:195" x14ac:dyDescent="0.15">
      <c r="A503" s="2865"/>
      <c r="B503" s="425">
        <v>0</v>
      </c>
      <c r="C503" s="426">
        <v>0</v>
      </c>
      <c r="D503" s="425">
        <v>0</v>
      </c>
      <c r="E503" s="426">
        <v>0</v>
      </c>
      <c r="F503" s="1083"/>
      <c r="G503" s="1083"/>
      <c r="H503" s="425">
        <v>0</v>
      </c>
      <c r="I503" s="426">
        <v>0</v>
      </c>
      <c r="J503" s="425">
        <v>0</v>
      </c>
      <c r="K503" s="426">
        <v>0</v>
      </c>
      <c r="L503" s="425">
        <v>0</v>
      </c>
      <c r="M503" s="426">
        <v>0</v>
      </c>
      <c r="N503" s="425">
        <v>0</v>
      </c>
      <c r="O503" s="426">
        <v>0</v>
      </c>
      <c r="P503" s="425">
        <v>0</v>
      </c>
      <c r="Q503" s="426">
        <v>0</v>
      </c>
      <c r="R503" s="425">
        <v>0</v>
      </c>
      <c r="S503" s="426">
        <v>0</v>
      </c>
      <c r="T503" s="425">
        <v>0</v>
      </c>
      <c r="U503" s="426">
        <v>0</v>
      </c>
      <c r="V503" s="425">
        <v>0</v>
      </c>
      <c r="W503" s="426">
        <v>0</v>
      </c>
      <c r="X503" s="425">
        <v>0</v>
      </c>
      <c r="Y503" s="426">
        <v>0</v>
      </c>
      <c r="Z503" s="425" t="s">
        <v>2252</v>
      </c>
      <c r="AA503" s="426" t="s">
        <v>29</v>
      </c>
      <c r="AB503" s="425" t="s">
        <v>2218</v>
      </c>
      <c r="AC503" s="426" t="s">
        <v>20</v>
      </c>
      <c r="AD503" s="425">
        <v>0</v>
      </c>
      <c r="AE503" s="426">
        <v>0</v>
      </c>
      <c r="AF503" s="425">
        <v>0</v>
      </c>
      <c r="AG503" s="426">
        <v>0</v>
      </c>
      <c r="AH503" s="425">
        <v>0</v>
      </c>
      <c r="AI503" s="426">
        <v>0</v>
      </c>
      <c r="AJ503" s="425">
        <v>0</v>
      </c>
      <c r="AK503" s="426">
        <v>0</v>
      </c>
      <c r="AL503" s="425">
        <v>0</v>
      </c>
      <c r="AM503" s="426">
        <v>0</v>
      </c>
      <c r="AN503" s="1083"/>
      <c r="AO503" s="1083"/>
      <c r="AP503" s="425">
        <v>0</v>
      </c>
      <c r="AQ503" s="426">
        <v>0</v>
      </c>
      <c r="AR503" s="425">
        <v>0</v>
      </c>
      <c r="AS503" s="426">
        <v>0</v>
      </c>
      <c r="AT503" s="425">
        <v>0</v>
      </c>
      <c r="AU503" s="426">
        <v>0</v>
      </c>
      <c r="AV503" s="425">
        <v>0</v>
      </c>
      <c r="AW503" s="426">
        <v>0</v>
      </c>
      <c r="AX503" s="1083">
        <v>0</v>
      </c>
      <c r="AY503" s="1083">
        <v>0</v>
      </c>
      <c r="AZ503" s="425">
        <v>0</v>
      </c>
      <c r="BA503" s="426">
        <v>0</v>
      </c>
      <c r="BB503" s="425">
        <v>0</v>
      </c>
      <c r="BC503" s="426">
        <v>0</v>
      </c>
      <c r="BD503" s="425">
        <v>0</v>
      </c>
      <c r="BE503" s="426">
        <v>0</v>
      </c>
      <c r="BF503" s="425">
        <v>0</v>
      </c>
      <c r="BG503" s="426">
        <v>0</v>
      </c>
      <c r="BH503" s="425">
        <v>0</v>
      </c>
      <c r="BI503" s="426">
        <v>0</v>
      </c>
      <c r="BJ503" s="425">
        <v>0</v>
      </c>
      <c r="BK503" s="426">
        <v>0</v>
      </c>
      <c r="BL503" s="425">
        <v>0</v>
      </c>
      <c r="BM503" s="426">
        <v>0</v>
      </c>
      <c r="BN503" s="425"/>
      <c r="BO503" s="426"/>
      <c r="BP503" s="425">
        <v>0</v>
      </c>
      <c r="BQ503" s="426">
        <v>0</v>
      </c>
      <c r="BR503" s="425">
        <v>0</v>
      </c>
      <c r="BS503" s="426">
        <v>0</v>
      </c>
      <c r="BT503" s="1083"/>
      <c r="BU503" s="1083"/>
      <c r="BV503" s="425">
        <v>0</v>
      </c>
      <c r="BW503" s="426">
        <v>0</v>
      </c>
      <c r="BX503" s="425">
        <v>0</v>
      </c>
      <c r="BY503" s="426">
        <v>0</v>
      </c>
      <c r="BZ503" s="425">
        <v>0</v>
      </c>
      <c r="CA503" s="426">
        <v>0</v>
      </c>
      <c r="CB503" s="425">
        <v>0</v>
      </c>
      <c r="CC503" s="426">
        <v>0</v>
      </c>
      <c r="CD503" s="425">
        <v>0</v>
      </c>
      <c r="CE503" s="426">
        <v>0</v>
      </c>
      <c r="CF503" s="425">
        <v>0</v>
      </c>
      <c r="CG503" s="426">
        <v>0</v>
      </c>
      <c r="CH503" s="425">
        <v>0</v>
      </c>
      <c r="CI503" s="426">
        <v>0</v>
      </c>
      <c r="CJ503" s="1083">
        <v>0</v>
      </c>
      <c r="CK503" s="1083">
        <v>0</v>
      </c>
      <c r="CL503" s="425">
        <v>0</v>
      </c>
      <c r="CM503" s="426">
        <v>0</v>
      </c>
      <c r="CN503" s="425">
        <v>0</v>
      </c>
      <c r="CO503" s="426">
        <v>0</v>
      </c>
      <c r="CP503" s="1083"/>
      <c r="CQ503" s="1083"/>
      <c r="CR503" s="425"/>
      <c r="CS503" s="426"/>
      <c r="CT503" s="1083"/>
      <c r="CU503" s="1083"/>
      <c r="CV503" s="425">
        <v>0</v>
      </c>
      <c r="CW503" s="426">
        <v>0</v>
      </c>
      <c r="CX503" s="425">
        <v>0</v>
      </c>
      <c r="CY503" s="426">
        <v>0</v>
      </c>
      <c r="CZ503" s="425">
        <v>0</v>
      </c>
      <c r="DA503" s="426">
        <v>0</v>
      </c>
      <c r="DB503" s="425">
        <v>0</v>
      </c>
      <c r="DC503" s="426">
        <v>0</v>
      </c>
      <c r="DD503" s="425">
        <v>0</v>
      </c>
      <c r="DE503" s="426">
        <v>0</v>
      </c>
      <c r="DF503" s="425">
        <v>0</v>
      </c>
      <c r="DG503" s="426">
        <v>0</v>
      </c>
      <c r="DH503" s="425"/>
      <c r="DI503" s="426"/>
      <c r="DJ503" s="425">
        <v>0</v>
      </c>
      <c r="DK503" s="426">
        <v>0</v>
      </c>
      <c r="DL503" s="1083"/>
      <c r="DM503" s="1083"/>
      <c r="DN503" s="425"/>
      <c r="DO503" s="426"/>
      <c r="DP503" s="425" t="s">
        <v>1675</v>
      </c>
      <c r="DQ503" s="426" t="s">
        <v>29</v>
      </c>
      <c r="DR503" s="425">
        <v>0</v>
      </c>
      <c r="DS503" s="426">
        <v>0</v>
      </c>
      <c r="DT503" s="425">
        <v>0</v>
      </c>
      <c r="DU503" s="426">
        <v>0</v>
      </c>
      <c r="DV503" s="425"/>
      <c r="DW503" s="426"/>
      <c r="DX503" s="1083"/>
      <c r="DY503" s="1083"/>
      <c r="DZ503" s="1690"/>
      <c r="EA503" s="1691"/>
      <c r="EB503" s="425">
        <v>0</v>
      </c>
      <c r="EC503" s="426">
        <v>0</v>
      </c>
      <c r="ED503" s="1083"/>
      <c r="EE503" s="1083"/>
      <c r="EF503" s="1690"/>
      <c r="EG503" s="1691"/>
      <c r="EH503" s="1083"/>
      <c r="EI503" s="1083"/>
      <c r="EJ503" s="425" t="s">
        <v>2257</v>
      </c>
      <c r="EK503" s="426" t="s">
        <v>20</v>
      </c>
      <c r="EL503" s="1083"/>
      <c r="EM503" s="1083"/>
      <c r="EN503" s="425">
        <v>0</v>
      </c>
      <c r="EO503" s="426">
        <v>0</v>
      </c>
      <c r="EP503" s="425" t="s">
        <v>1855</v>
      </c>
      <c r="EQ503" s="426" t="s">
        <v>29</v>
      </c>
      <c r="ER503" s="1083"/>
      <c r="ES503" s="1083"/>
      <c r="ET503" s="1083"/>
      <c r="EU503" s="1083"/>
      <c r="EV503" s="1083"/>
      <c r="EW503" s="1083"/>
      <c r="EX503" s="425" t="s">
        <v>2092</v>
      </c>
      <c r="EY503" s="426" t="s">
        <v>29</v>
      </c>
      <c r="EZ503" s="425">
        <v>0</v>
      </c>
      <c r="FA503" s="426">
        <v>0</v>
      </c>
      <c r="FB503" s="425">
        <v>0</v>
      </c>
      <c r="FC503" s="426">
        <v>0</v>
      </c>
      <c r="FD503" s="1690"/>
      <c r="FE503" s="1691"/>
      <c r="FF503" s="1690"/>
      <c r="FG503" s="1691"/>
      <c r="FH503" s="1690"/>
      <c r="FI503" s="1691"/>
      <c r="FJ503" s="1083"/>
      <c r="FK503" s="1083"/>
      <c r="FL503" s="1083"/>
      <c r="FM503" s="1083"/>
      <c r="FN503" s="1083"/>
      <c r="FO503" s="1083"/>
      <c r="FP503" s="1083"/>
      <c r="FQ503" s="1083"/>
      <c r="FR503" s="1083"/>
      <c r="FS503" s="1083"/>
      <c r="FT503" s="1083"/>
      <c r="FU503" s="1083"/>
      <c r="FV503" s="1083"/>
      <c r="FW503" s="1083"/>
      <c r="FX503" s="1083"/>
      <c r="FY503" s="1083"/>
      <c r="FZ503" s="1083"/>
      <c r="GA503" s="1083"/>
      <c r="GB503" s="1083"/>
      <c r="GC503" s="1083"/>
      <c r="GD503" s="1083"/>
      <c r="GE503" s="1083"/>
      <c r="GF503" s="1083"/>
      <c r="GG503" s="1083"/>
      <c r="GH503" s="1083"/>
      <c r="GI503" s="1083"/>
      <c r="GJ503" s="447"/>
      <c r="GK503" s="426"/>
      <c r="GL503" s="425"/>
      <c r="GM503" s="426"/>
    </row>
    <row r="504" spans="1:195" x14ac:dyDescent="0.15">
      <c r="A504" s="2863">
        <v>45466</v>
      </c>
      <c r="B504" s="1297" t="s">
        <v>2177</v>
      </c>
      <c r="C504" s="1298" t="s">
        <v>591</v>
      </c>
      <c r="D504" s="1297" t="s">
        <v>1717</v>
      </c>
      <c r="E504" s="1298" t="s">
        <v>29</v>
      </c>
      <c r="F504" s="1505"/>
      <c r="G504" s="1505"/>
      <c r="H504" s="1297" t="s">
        <v>1675</v>
      </c>
      <c r="I504" s="1298" t="s">
        <v>29</v>
      </c>
      <c r="J504" s="1297" t="s">
        <v>2283</v>
      </c>
      <c r="K504" s="1298" t="s">
        <v>20</v>
      </c>
      <c r="L504" s="1297" t="s">
        <v>1589</v>
      </c>
      <c r="M504" s="1298" t="s">
        <v>20</v>
      </c>
      <c r="N504" s="1297" t="s">
        <v>1089</v>
      </c>
      <c r="O504" s="1298" t="s">
        <v>20</v>
      </c>
      <c r="P504" s="1297" t="s">
        <v>2104</v>
      </c>
      <c r="Q504" s="1298" t="s">
        <v>29</v>
      </c>
      <c r="R504" s="1297" t="s">
        <v>2076</v>
      </c>
      <c r="S504" s="1298" t="s">
        <v>20</v>
      </c>
      <c r="T504" s="1297" t="s">
        <v>1746</v>
      </c>
      <c r="U504" s="1298" t="s">
        <v>29</v>
      </c>
      <c r="V504" s="1297" t="s">
        <v>2175</v>
      </c>
      <c r="W504" s="1298" t="s">
        <v>20</v>
      </c>
      <c r="X504" s="1297" t="s">
        <v>1062</v>
      </c>
      <c r="Y504" s="1298" t="s">
        <v>29</v>
      </c>
      <c r="Z504" s="1297" t="s">
        <v>2267</v>
      </c>
      <c r="AA504" s="1298" t="s">
        <v>29</v>
      </c>
      <c r="AB504" s="1297" t="s">
        <v>2191</v>
      </c>
      <c r="AC504" s="1298" t="s">
        <v>20</v>
      </c>
      <c r="AD504" s="1297" t="s">
        <v>607</v>
      </c>
      <c r="AE504" s="1298" t="s">
        <v>29</v>
      </c>
      <c r="AF504" s="1297" t="s">
        <v>5</v>
      </c>
      <c r="AG504" s="1298">
        <v>0</v>
      </c>
      <c r="AH504" s="1297" t="s">
        <v>5</v>
      </c>
      <c r="AI504" s="1298">
        <v>0</v>
      </c>
      <c r="AJ504" s="1297" t="s">
        <v>5</v>
      </c>
      <c r="AK504" s="1298">
        <v>0</v>
      </c>
      <c r="AL504" s="1297" t="s">
        <v>2263</v>
      </c>
      <c r="AM504" s="1298" t="s">
        <v>29</v>
      </c>
      <c r="AN504" s="1505"/>
      <c r="AO504" s="1505">
        <v>0</v>
      </c>
      <c r="AP504" s="1297" t="s">
        <v>2174</v>
      </c>
      <c r="AQ504" s="1298" t="s">
        <v>29</v>
      </c>
      <c r="AR504" s="1297" t="s">
        <v>2107</v>
      </c>
      <c r="AS504" s="1298" t="s">
        <v>20</v>
      </c>
      <c r="AT504" s="1297" t="s">
        <v>5</v>
      </c>
      <c r="AU504" s="1298">
        <v>0</v>
      </c>
      <c r="AV504" s="1297" t="s">
        <v>1842</v>
      </c>
      <c r="AW504" s="1298" t="s">
        <v>29</v>
      </c>
      <c r="AX504" s="1297" t="s">
        <v>2216</v>
      </c>
      <c r="AY504" s="1298" t="s">
        <v>29</v>
      </c>
      <c r="AZ504" s="1297" t="s">
        <v>1707</v>
      </c>
      <c r="BA504" s="1298" t="s">
        <v>29</v>
      </c>
      <c r="BB504" s="1297" t="s">
        <v>1839</v>
      </c>
      <c r="BC504" s="1298" t="s">
        <v>20</v>
      </c>
      <c r="BD504" s="1297" t="s">
        <v>2234</v>
      </c>
      <c r="BE504" s="1298" t="s">
        <v>20</v>
      </c>
      <c r="BF504" s="1297" t="s">
        <v>2146</v>
      </c>
      <c r="BG504" s="1298" t="s">
        <v>20</v>
      </c>
      <c r="BH504" s="1297" t="s">
        <v>5</v>
      </c>
      <c r="BI504" s="1298">
        <v>0</v>
      </c>
      <c r="BJ504" s="1297" t="s">
        <v>941</v>
      </c>
      <c r="BK504" s="1298" t="s">
        <v>29</v>
      </c>
      <c r="BL504" s="1297" t="s">
        <v>947</v>
      </c>
      <c r="BM504" s="1298" t="s">
        <v>20</v>
      </c>
      <c r="BN504" s="1297"/>
      <c r="BO504" s="1298"/>
      <c r="BP504" s="1297" t="s">
        <v>2215</v>
      </c>
      <c r="BQ504" s="1298" t="s">
        <v>29</v>
      </c>
      <c r="BR504" s="1297" t="s">
        <v>2031</v>
      </c>
      <c r="BS504" s="1298" t="s">
        <v>29</v>
      </c>
      <c r="BT504" s="1505"/>
      <c r="BU504" s="1505"/>
      <c r="BV504" s="1297" t="s">
        <v>2285</v>
      </c>
      <c r="BW504" s="1298" t="s">
        <v>20</v>
      </c>
      <c r="BX504" s="1297" t="s">
        <v>629</v>
      </c>
      <c r="BY504" s="1298" t="s">
        <v>20</v>
      </c>
      <c r="BZ504" s="1297" t="s">
        <v>2055</v>
      </c>
      <c r="CA504" s="1298" t="s">
        <v>29</v>
      </c>
      <c r="CB504" s="1297" t="s">
        <v>5</v>
      </c>
      <c r="CC504" s="1298">
        <v>0</v>
      </c>
      <c r="CD504" s="1297" t="s">
        <v>1809</v>
      </c>
      <c r="CE504" s="1298" t="s">
        <v>20</v>
      </c>
      <c r="CF504" s="1297" t="s">
        <v>5</v>
      </c>
      <c r="CG504" s="1298">
        <v>0</v>
      </c>
      <c r="CH504" s="1297" t="s">
        <v>2286</v>
      </c>
      <c r="CI504" s="1298" t="s">
        <v>20</v>
      </c>
      <c r="CJ504" s="1505"/>
      <c r="CK504" s="1505">
        <v>0</v>
      </c>
      <c r="CL504" s="1297" t="s">
        <v>2269</v>
      </c>
      <c r="CM504" s="1298" t="s">
        <v>29</v>
      </c>
      <c r="CN504" s="1297" t="s">
        <v>2218</v>
      </c>
      <c r="CO504" s="1298" t="s">
        <v>591</v>
      </c>
      <c r="CP504" s="1297"/>
      <c r="CQ504" s="1298">
        <v>0</v>
      </c>
      <c r="CR504" s="1297"/>
      <c r="CS504" s="1298"/>
      <c r="CT504" s="1505"/>
      <c r="CU504" s="1505"/>
      <c r="CV504" s="1297" t="s">
        <v>1736</v>
      </c>
      <c r="CW504" s="1298" t="s">
        <v>29</v>
      </c>
      <c r="CX504" s="1297" t="s">
        <v>683</v>
      </c>
      <c r="CY504" s="1298">
        <v>0</v>
      </c>
      <c r="CZ504" s="1297" t="s">
        <v>2119</v>
      </c>
      <c r="DA504" s="1298" t="s">
        <v>20</v>
      </c>
      <c r="DB504" s="1297" t="s">
        <v>778</v>
      </c>
      <c r="DC504" s="1298" t="s">
        <v>29</v>
      </c>
      <c r="DD504" s="1297" t="s">
        <v>2237</v>
      </c>
      <c r="DE504" s="1298" t="s">
        <v>20</v>
      </c>
      <c r="DF504" s="1297" t="s">
        <v>1855</v>
      </c>
      <c r="DG504" s="1298" t="s">
        <v>29</v>
      </c>
      <c r="DH504" s="1297"/>
      <c r="DI504" s="1298"/>
      <c r="DJ504" s="1297" t="s">
        <v>1537</v>
      </c>
      <c r="DK504" s="1298" t="s">
        <v>20</v>
      </c>
      <c r="DL504" s="1505"/>
      <c r="DM504" s="1505"/>
      <c r="DN504" s="1297"/>
      <c r="DO504" s="1298"/>
      <c r="DP504" s="1297" t="s">
        <v>1567</v>
      </c>
      <c r="DQ504" s="1298" t="s">
        <v>29</v>
      </c>
      <c r="DR504" s="1297"/>
      <c r="DS504" s="1298">
        <v>0</v>
      </c>
      <c r="DT504" s="1297" t="s">
        <v>683</v>
      </c>
      <c r="DU504" s="1298">
        <v>0</v>
      </c>
      <c r="DV504" s="1297"/>
      <c r="DW504" s="1298"/>
      <c r="DX504" s="1505"/>
      <c r="DY504" s="1505"/>
      <c r="DZ504" s="1694"/>
      <c r="EA504" s="1695"/>
      <c r="EB504" s="1297" t="s">
        <v>2255</v>
      </c>
      <c r="EC504" s="1298" t="s">
        <v>20</v>
      </c>
      <c r="ED504" s="1505"/>
      <c r="EE504" s="1505"/>
      <c r="EF504" s="1694"/>
      <c r="EG504" s="1695"/>
      <c r="EH504" s="1505"/>
      <c r="EI504" s="1505"/>
      <c r="EJ504" s="1297" t="s">
        <v>2270</v>
      </c>
      <c r="EK504" s="1298" t="s">
        <v>20</v>
      </c>
      <c r="EL504" s="1505"/>
      <c r="EM504" s="1505"/>
      <c r="EN504" s="1297" t="s">
        <v>2271</v>
      </c>
      <c r="EO504" s="1298" t="s">
        <v>20</v>
      </c>
      <c r="EP504" s="1297" t="s">
        <v>1645</v>
      </c>
      <c r="EQ504" s="1298" t="s">
        <v>29</v>
      </c>
      <c r="ER504" s="1505"/>
      <c r="ES504" s="1505"/>
      <c r="ET504" s="1505"/>
      <c r="EU504" s="1505"/>
      <c r="EV504" s="1505"/>
      <c r="EW504" s="1505"/>
      <c r="EX504" s="1297" t="s">
        <v>1404</v>
      </c>
      <c r="EY504" s="1298" t="s">
        <v>29</v>
      </c>
      <c r="EZ504" s="1297" t="s">
        <v>2274</v>
      </c>
      <c r="FA504" s="1298" t="s">
        <v>29</v>
      </c>
      <c r="FB504" s="1297" t="s">
        <v>2241</v>
      </c>
      <c r="FC504" s="1298" t="s">
        <v>20</v>
      </c>
      <c r="FD504" s="1694"/>
      <c r="FE504" s="1695"/>
      <c r="FF504" s="1694"/>
      <c r="FG504" s="1695"/>
      <c r="FH504" s="1694"/>
      <c r="FI504" s="1695"/>
      <c r="FJ504" s="1505"/>
      <c r="FK504" s="1505"/>
      <c r="FL504" s="1505"/>
      <c r="FM504" s="1505"/>
      <c r="FN504" s="1505"/>
      <c r="FO504" s="1505"/>
      <c r="FP504" s="1505"/>
      <c r="FQ504" s="1505"/>
      <c r="FR504" s="1505"/>
      <c r="FS504" s="1505"/>
      <c r="FT504" s="1505"/>
      <c r="FU504" s="1505"/>
      <c r="FV504" s="1505"/>
      <c r="FW504" s="1505"/>
      <c r="FX504" s="1505"/>
      <c r="FY504" s="1505"/>
      <c r="FZ504" s="1505"/>
      <c r="GA504" s="1505"/>
      <c r="GB504" s="1505"/>
      <c r="GC504" s="1505"/>
      <c r="GD504" s="1505"/>
      <c r="GE504" s="1505"/>
      <c r="GF504" s="1505"/>
      <c r="GG504" s="1505"/>
      <c r="GH504" s="1505"/>
      <c r="GI504" s="1505"/>
      <c r="GJ504" s="1297"/>
      <c r="GK504" s="1298"/>
      <c r="GL504" s="1297"/>
      <c r="GM504" s="1298"/>
    </row>
    <row r="505" spans="1:195" x14ac:dyDescent="0.15">
      <c r="A505" s="2864"/>
      <c r="B505" s="1299" t="s">
        <v>2131</v>
      </c>
      <c r="C505" s="1300" t="s">
        <v>29</v>
      </c>
      <c r="D505" s="1299" t="s">
        <v>2285</v>
      </c>
      <c r="E505" s="1300" t="s">
        <v>29</v>
      </c>
      <c r="F505" s="1506"/>
      <c r="G505" s="1506"/>
      <c r="H505" s="1299" t="s">
        <v>1839</v>
      </c>
      <c r="I505" s="1300" t="s">
        <v>29</v>
      </c>
      <c r="J505" s="1299" t="s">
        <v>2175</v>
      </c>
      <c r="K505" s="1300" t="s">
        <v>20</v>
      </c>
      <c r="L505" s="1299" t="s">
        <v>1842</v>
      </c>
      <c r="M505" s="1300" t="s">
        <v>20</v>
      </c>
      <c r="N505" s="1299" t="s">
        <v>2141</v>
      </c>
      <c r="O505" s="1300" t="s">
        <v>20</v>
      </c>
      <c r="P505" s="1299" t="s">
        <v>2144</v>
      </c>
      <c r="Q505" s="1300" t="s">
        <v>29</v>
      </c>
      <c r="R505" s="1299" t="s">
        <v>1746</v>
      </c>
      <c r="S505" s="1300" t="s">
        <v>29</v>
      </c>
      <c r="T505" s="1299" t="s">
        <v>2107</v>
      </c>
      <c r="U505" s="1300" t="s">
        <v>20</v>
      </c>
      <c r="V505" s="1299" t="s">
        <v>2286</v>
      </c>
      <c r="W505" s="1300" t="s">
        <v>20</v>
      </c>
      <c r="X505" s="1299" t="s">
        <v>1656</v>
      </c>
      <c r="Y505" s="1300" t="s">
        <v>29</v>
      </c>
      <c r="Z505" s="1299" t="s">
        <v>2263</v>
      </c>
      <c r="AA505" s="1300" t="s">
        <v>29</v>
      </c>
      <c r="AB505" s="1299" t="s">
        <v>2284</v>
      </c>
      <c r="AC505" s="1300" t="s">
        <v>29</v>
      </c>
      <c r="AD505" s="1299" t="s">
        <v>1675</v>
      </c>
      <c r="AE505" s="1300" t="s">
        <v>20</v>
      </c>
      <c r="AF505" s="1299">
        <v>0</v>
      </c>
      <c r="AG505" s="1300">
        <v>0</v>
      </c>
      <c r="AH505" s="1299">
        <v>0</v>
      </c>
      <c r="AI505" s="1300">
        <v>0</v>
      </c>
      <c r="AJ505" s="1299">
        <v>0</v>
      </c>
      <c r="AK505" s="1300">
        <v>0</v>
      </c>
      <c r="AL505" s="1299" t="s">
        <v>2087</v>
      </c>
      <c r="AM505" s="1300" t="s">
        <v>20</v>
      </c>
      <c r="AN505" s="1506">
        <v>0</v>
      </c>
      <c r="AO505" s="1506">
        <v>0</v>
      </c>
      <c r="AP505" s="1299" t="s">
        <v>2252</v>
      </c>
      <c r="AQ505" s="1300" t="s">
        <v>29</v>
      </c>
      <c r="AR505" s="1299" t="s">
        <v>2218</v>
      </c>
      <c r="AS505" s="1300" t="s">
        <v>29</v>
      </c>
      <c r="AT505" s="1299">
        <v>0</v>
      </c>
      <c r="AU505" s="1300">
        <v>0</v>
      </c>
      <c r="AV505" s="1299" t="s">
        <v>2215</v>
      </c>
      <c r="AW505" s="1300" t="s">
        <v>29</v>
      </c>
      <c r="AX505" s="1299" t="s">
        <v>2267</v>
      </c>
      <c r="AY505" s="1300" t="s">
        <v>29</v>
      </c>
      <c r="AZ505" s="1299" t="s">
        <v>2146</v>
      </c>
      <c r="BA505" s="1300" t="s">
        <v>29</v>
      </c>
      <c r="BB505" s="1299" t="s">
        <v>2174</v>
      </c>
      <c r="BC505" s="1300" t="s">
        <v>20</v>
      </c>
      <c r="BD505" s="1299" t="s">
        <v>1062</v>
      </c>
      <c r="BE505" s="1300" t="s">
        <v>29</v>
      </c>
      <c r="BF505" s="1299" t="s">
        <v>2076</v>
      </c>
      <c r="BG505" s="1300" t="s">
        <v>29</v>
      </c>
      <c r="BH505" s="1299">
        <v>0</v>
      </c>
      <c r="BI505" s="1300">
        <v>0</v>
      </c>
      <c r="BJ505" s="1299" t="s">
        <v>2211</v>
      </c>
      <c r="BK505" s="1300" t="s">
        <v>20</v>
      </c>
      <c r="BL505" s="1299" t="s">
        <v>1806</v>
      </c>
      <c r="BM505" s="1300" t="s">
        <v>20</v>
      </c>
      <c r="BN505" s="1299"/>
      <c r="BO505" s="1300"/>
      <c r="BP505" s="1299" t="s">
        <v>1567</v>
      </c>
      <c r="BQ505" s="1300" t="s">
        <v>29</v>
      </c>
      <c r="BR505" s="1299" t="s">
        <v>2270</v>
      </c>
      <c r="BS505" s="1300" t="s">
        <v>29</v>
      </c>
      <c r="BT505" s="1506"/>
      <c r="BU505" s="1506"/>
      <c r="BV505" s="1299" t="s">
        <v>1769</v>
      </c>
      <c r="BW505" s="496" t="s">
        <v>764</v>
      </c>
      <c r="BX505" s="1299" t="s">
        <v>2216</v>
      </c>
      <c r="BY505" s="1300" t="s">
        <v>20</v>
      </c>
      <c r="BZ505" s="1299" t="s">
        <v>607</v>
      </c>
      <c r="CA505" s="1300" t="s">
        <v>29</v>
      </c>
      <c r="CB505" s="1299">
        <v>0</v>
      </c>
      <c r="CC505" s="1300">
        <v>0</v>
      </c>
      <c r="CD505" s="1299" t="s">
        <v>941</v>
      </c>
      <c r="CE505" s="1300" t="s">
        <v>29</v>
      </c>
      <c r="CF505" s="1299">
        <v>0</v>
      </c>
      <c r="CG505" s="1300">
        <v>0</v>
      </c>
      <c r="CH505" s="1299" t="s">
        <v>778</v>
      </c>
      <c r="CI505" s="1300" t="s">
        <v>29</v>
      </c>
      <c r="CJ505" s="1506">
        <v>0</v>
      </c>
      <c r="CK505" s="1506">
        <v>0</v>
      </c>
      <c r="CL505" s="1299" t="s">
        <v>629</v>
      </c>
      <c r="CM505" s="1300" t="s">
        <v>20</v>
      </c>
      <c r="CN505" s="1299" t="s">
        <v>947</v>
      </c>
      <c r="CO505" s="1300" t="s">
        <v>20</v>
      </c>
      <c r="CP505" s="1299">
        <v>0</v>
      </c>
      <c r="CQ505" s="1300">
        <v>0</v>
      </c>
      <c r="CR505" s="1299"/>
      <c r="CS505" s="1300"/>
      <c r="CT505" s="1506"/>
      <c r="CU505" s="1506"/>
      <c r="CV505" s="1299" t="s">
        <v>1089</v>
      </c>
      <c r="CW505" s="1300" t="s">
        <v>29</v>
      </c>
      <c r="CX505" s="1299">
        <v>0</v>
      </c>
      <c r="CY505" s="1300">
        <v>0</v>
      </c>
      <c r="CZ505" s="1299" t="s">
        <v>1534</v>
      </c>
      <c r="DA505" s="1300" t="s">
        <v>29</v>
      </c>
      <c r="DB505" s="1299" t="s">
        <v>2237</v>
      </c>
      <c r="DC505" s="1300" t="s">
        <v>29</v>
      </c>
      <c r="DD505" s="1299" t="s">
        <v>2257</v>
      </c>
      <c r="DE505" s="1300" t="s">
        <v>20</v>
      </c>
      <c r="DF505" s="1299" t="s">
        <v>1537</v>
      </c>
      <c r="DG505" s="1300" t="s">
        <v>20</v>
      </c>
      <c r="DH505" s="1299"/>
      <c r="DI505" s="1300"/>
      <c r="DJ505" s="1299" t="s">
        <v>1645</v>
      </c>
      <c r="DK505" s="1300" t="s">
        <v>29</v>
      </c>
      <c r="DL505" s="1506"/>
      <c r="DM505" s="1506"/>
      <c r="DN505" s="1299"/>
      <c r="DO505" s="1300"/>
      <c r="DP505" s="1299" t="s">
        <v>1736</v>
      </c>
      <c r="DQ505" s="1300" t="s">
        <v>20</v>
      </c>
      <c r="DR505" s="1299">
        <v>0</v>
      </c>
      <c r="DS505" s="1300">
        <v>0</v>
      </c>
      <c r="DT505" s="1299">
        <v>0</v>
      </c>
      <c r="DU505" s="1300">
        <v>0</v>
      </c>
      <c r="DV505" s="1299"/>
      <c r="DW505" s="1300"/>
      <c r="DX505" s="1506"/>
      <c r="DY505" s="1506"/>
      <c r="DZ505" s="1696"/>
      <c r="EA505" s="1697"/>
      <c r="EB505" s="1299" t="s">
        <v>2271</v>
      </c>
      <c r="EC505" s="1300" t="s">
        <v>29</v>
      </c>
      <c r="ED505" s="1506"/>
      <c r="EE505" s="1506"/>
      <c r="EF505" s="1696"/>
      <c r="EG505" s="1697"/>
      <c r="EH505" s="1506"/>
      <c r="EI505" s="1506"/>
      <c r="EJ505" s="1299" t="s">
        <v>2274</v>
      </c>
      <c r="EK505" s="1300" t="s">
        <v>20</v>
      </c>
      <c r="EL505" s="1506"/>
      <c r="EM505" s="1506"/>
      <c r="EN505" s="1299" t="s">
        <v>2255</v>
      </c>
      <c r="EO505" s="1300" t="s">
        <v>29</v>
      </c>
      <c r="EP505" s="1299" t="s">
        <v>2269</v>
      </c>
      <c r="EQ505" s="1300" t="s">
        <v>29</v>
      </c>
      <c r="ER505" s="1506"/>
      <c r="ES505" s="1506"/>
      <c r="ET505" s="1506"/>
      <c r="EU505" s="1506"/>
      <c r="EV505" s="1506"/>
      <c r="EW505" s="1506"/>
      <c r="EX505" s="1299" t="s">
        <v>1647</v>
      </c>
      <c r="EY505" s="1300" t="s">
        <v>20</v>
      </c>
      <c r="EZ505" s="1299" t="s">
        <v>2119</v>
      </c>
      <c r="FA505" s="1300" t="s">
        <v>29</v>
      </c>
      <c r="FB505" s="1299" t="s">
        <v>1855</v>
      </c>
      <c r="FC505" s="1300" t="s">
        <v>29</v>
      </c>
      <c r="FD505" s="1696"/>
      <c r="FE505" s="1697"/>
      <c r="FF505" s="1696"/>
      <c r="FG505" s="1697"/>
      <c r="FH505" s="1696"/>
      <c r="FI505" s="1697"/>
      <c r="FJ505" s="1506"/>
      <c r="FK505" s="1506"/>
      <c r="FL505" s="1506"/>
      <c r="FM505" s="1506"/>
      <c r="FN505" s="1506"/>
      <c r="FO505" s="1506"/>
      <c r="FP505" s="1506"/>
      <c r="FQ505" s="1506"/>
      <c r="FR505" s="1506"/>
      <c r="FS505" s="1506"/>
      <c r="FT505" s="1506"/>
      <c r="FU505" s="1506"/>
      <c r="FV505" s="1506"/>
      <c r="FW505" s="1506"/>
      <c r="FX505" s="1506"/>
      <c r="FY505" s="1506"/>
      <c r="FZ505" s="1506"/>
      <c r="GA505" s="1506"/>
      <c r="GB505" s="1506"/>
      <c r="GC505" s="1506"/>
      <c r="GD505" s="1506"/>
      <c r="GE505" s="1506"/>
      <c r="GF505" s="1506"/>
      <c r="GG505" s="1506"/>
      <c r="GH505" s="1506"/>
      <c r="GI505" s="1506"/>
      <c r="GJ505" s="1299"/>
      <c r="GK505" s="1300"/>
      <c r="GL505" s="1299"/>
      <c r="GM505" s="1300"/>
    </row>
    <row r="506" spans="1:195" x14ac:dyDescent="0.15">
      <c r="A506" s="2864"/>
      <c r="B506" s="1299" t="s">
        <v>2191</v>
      </c>
      <c r="C506" s="1300" t="s">
        <v>29</v>
      </c>
      <c r="D506" s="1299" t="s">
        <v>2195</v>
      </c>
      <c r="E506" s="1300" t="s">
        <v>598</v>
      </c>
      <c r="F506" s="1506"/>
      <c r="G506" s="1506"/>
      <c r="H506" s="1299" t="s">
        <v>2070</v>
      </c>
      <c r="I506" s="1300" t="s">
        <v>20</v>
      </c>
      <c r="J506" s="1299" t="s">
        <v>1589</v>
      </c>
      <c r="K506" s="1300" t="s">
        <v>20</v>
      </c>
      <c r="L506" s="1299" t="s">
        <v>2177</v>
      </c>
      <c r="M506" s="1300" t="s">
        <v>20</v>
      </c>
      <c r="N506" s="1299" t="s">
        <v>2267</v>
      </c>
      <c r="O506" s="1300" t="s">
        <v>29</v>
      </c>
      <c r="P506" s="1299" t="s">
        <v>941</v>
      </c>
      <c r="Q506" s="1300" t="s">
        <v>29</v>
      </c>
      <c r="R506" s="1299" t="s">
        <v>2215</v>
      </c>
      <c r="S506" s="1300" t="s">
        <v>20</v>
      </c>
      <c r="T506" s="1299" t="s">
        <v>2285</v>
      </c>
      <c r="U506" s="1300" t="s">
        <v>29</v>
      </c>
      <c r="V506" s="1299" t="s">
        <v>2283</v>
      </c>
      <c r="W506" s="1300" t="s">
        <v>29</v>
      </c>
      <c r="X506" s="1299" t="s">
        <v>1707</v>
      </c>
      <c r="Y506" s="1300" t="s">
        <v>20</v>
      </c>
      <c r="Z506" s="1299" t="s">
        <v>607</v>
      </c>
      <c r="AA506" s="1300" t="s">
        <v>598</v>
      </c>
      <c r="AB506" s="1299" t="s">
        <v>2104</v>
      </c>
      <c r="AC506" s="1300" t="s">
        <v>29</v>
      </c>
      <c r="AD506" s="1299" t="s">
        <v>2131</v>
      </c>
      <c r="AE506" s="1300" t="s">
        <v>29</v>
      </c>
      <c r="AF506" s="1299">
        <v>0</v>
      </c>
      <c r="AG506" s="1300">
        <v>0</v>
      </c>
      <c r="AH506" s="1299">
        <v>0</v>
      </c>
      <c r="AI506" s="1300">
        <v>0</v>
      </c>
      <c r="AJ506" s="1299">
        <v>0</v>
      </c>
      <c r="AK506" s="1300">
        <v>0</v>
      </c>
      <c r="AL506" s="1299" t="s">
        <v>2267</v>
      </c>
      <c r="AM506" s="1300" t="s">
        <v>20</v>
      </c>
      <c r="AN506" s="1506">
        <v>0</v>
      </c>
      <c r="AO506" s="1506">
        <v>0</v>
      </c>
      <c r="AP506" s="1299" t="s">
        <v>2146</v>
      </c>
      <c r="AQ506" s="1300" t="s">
        <v>20</v>
      </c>
      <c r="AR506" s="1299" t="s">
        <v>1534</v>
      </c>
      <c r="AS506" s="1300" t="s">
        <v>29</v>
      </c>
      <c r="AT506" s="1299">
        <v>0</v>
      </c>
      <c r="AU506" s="1300">
        <v>0</v>
      </c>
      <c r="AV506" s="1299" t="s">
        <v>2237</v>
      </c>
      <c r="AW506" s="1300" t="s">
        <v>598</v>
      </c>
      <c r="AX506" s="1299" t="s">
        <v>2218</v>
      </c>
      <c r="AY506" s="1300" t="s">
        <v>29</v>
      </c>
      <c r="AZ506" s="1299" t="s">
        <v>778</v>
      </c>
      <c r="BA506" s="1300" t="s">
        <v>29</v>
      </c>
      <c r="BB506" s="1299" t="s">
        <v>2234</v>
      </c>
      <c r="BC506" s="1300" t="s">
        <v>20</v>
      </c>
      <c r="BD506" s="1299" t="s">
        <v>1769</v>
      </c>
      <c r="BE506" s="1300" t="s">
        <v>29</v>
      </c>
      <c r="BF506" s="1299">
        <v>0</v>
      </c>
      <c r="BG506" s="1300">
        <v>0</v>
      </c>
      <c r="BH506" s="1299">
        <v>0</v>
      </c>
      <c r="BI506" s="1300">
        <v>0</v>
      </c>
      <c r="BJ506" s="1299" t="s">
        <v>1567</v>
      </c>
      <c r="BK506" s="1300" t="s">
        <v>20</v>
      </c>
      <c r="BL506" s="1299" t="s">
        <v>2141</v>
      </c>
      <c r="BM506" s="1300" t="s">
        <v>29</v>
      </c>
      <c r="BN506" s="1299"/>
      <c r="BO506" s="1300"/>
      <c r="BP506" s="1299" t="s">
        <v>1842</v>
      </c>
      <c r="BQ506" s="1300" t="s">
        <v>29</v>
      </c>
      <c r="BR506" s="1299" t="s">
        <v>2255</v>
      </c>
      <c r="BS506" s="1300" t="s">
        <v>20</v>
      </c>
      <c r="BT506" s="1506"/>
      <c r="BU506" s="1506"/>
      <c r="BV506" s="1299" t="s">
        <v>1736</v>
      </c>
      <c r="BW506" s="1300" t="s">
        <v>20</v>
      </c>
      <c r="BX506" s="1299" t="s">
        <v>1809</v>
      </c>
      <c r="BY506" s="1300" t="s">
        <v>20</v>
      </c>
      <c r="BZ506" s="1299" t="s">
        <v>2236</v>
      </c>
      <c r="CA506" s="1300" t="s">
        <v>598</v>
      </c>
      <c r="CB506" s="1299">
        <v>0</v>
      </c>
      <c r="CC506" s="1300">
        <v>0</v>
      </c>
      <c r="CD506" s="1299" t="s">
        <v>2268</v>
      </c>
      <c r="CE506" s="1300" t="s">
        <v>29</v>
      </c>
      <c r="CF506" s="1299">
        <v>0</v>
      </c>
      <c r="CG506" s="1300">
        <v>0</v>
      </c>
      <c r="CH506" s="1299" t="s">
        <v>1645</v>
      </c>
      <c r="CI506" s="1300" t="s">
        <v>20</v>
      </c>
      <c r="CJ506" s="1506">
        <v>0</v>
      </c>
      <c r="CK506" s="1506">
        <v>0</v>
      </c>
      <c r="CL506" s="1299" t="s">
        <v>1806</v>
      </c>
      <c r="CM506" s="1300" t="s">
        <v>20</v>
      </c>
      <c r="CN506" s="1299" t="s">
        <v>2144</v>
      </c>
      <c r="CO506" s="1300" t="s">
        <v>29</v>
      </c>
      <c r="CP506" s="1299">
        <v>0</v>
      </c>
      <c r="CQ506" s="1300">
        <v>0</v>
      </c>
      <c r="CR506" s="1299"/>
      <c r="CS506" s="1300"/>
      <c r="CT506" s="1506"/>
      <c r="CU506" s="1506"/>
      <c r="CV506" s="1299" t="s">
        <v>2270</v>
      </c>
      <c r="CW506" s="1300" t="s">
        <v>20</v>
      </c>
      <c r="CX506" s="1299">
        <v>0</v>
      </c>
      <c r="CY506" s="1300">
        <v>0</v>
      </c>
      <c r="CZ506" s="1299" t="s">
        <v>2055</v>
      </c>
      <c r="DA506" s="1300" t="s">
        <v>20</v>
      </c>
      <c r="DB506" s="1299" t="s">
        <v>2031</v>
      </c>
      <c r="DC506" s="1300" t="s">
        <v>598</v>
      </c>
      <c r="DD506" s="1299" t="s">
        <v>617</v>
      </c>
      <c r="DE506" s="1300" t="s">
        <v>20</v>
      </c>
      <c r="DF506" s="1299" t="s">
        <v>2107</v>
      </c>
      <c r="DG506" s="1300" t="s">
        <v>29</v>
      </c>
      <c r="DH506" s="1299"/>
      <c r="DI506" s="1300"/>
      <c r="DJ506" s="1299" t="s">
        <v>629</v>
      </c>
      <c r="DK506" s="1300" t="s">
        <v>20</v>
      </c>
      <c r="DL506" s="1506"/>
      <c r="DM506" s="1506"/>
      <c r="DN506" s="1299"/>
      <c r="DO506" s="1300"/>
      <c r="DP506" s="1299" t="s">
        <v>2286</v>
      </c>
      <c r="DQ506" s="1300" t="s">
        <v>20</v>
      </c>
      <c r="DR506" s="1299">
        <v>0</v>
      </c>
      <c r="DS506" s="1300">
        <v>0</v>
      </c>
      <c r="DT506" s="1299">
        <v>0</v>
      </c>
      <c r="DU506" s="1300">
        <v>0</v>
      </c>
      <c r="DV506" s="1299"/>
      <c r="DW506" s="1300"/>
      <c r="DX506" s="1506"/>
      <c r="DY506" s="1506"/>
      <c r="DZ506" s="1696"/>
      <c r="EA506" s="1697"/>
      <c r="EB506" s="1299" t="s">
        <v>1855</v>
      </c>
      <c r="EC506" s="1300" t="s">
        <v>29</v>
      </c>
      <c r="ED506" s="1506"/>
      <c r="EE506" s="1506"/>
      <c r="EF506" s="1696"/>
      <c r="EG506" s="1697"/>
      <c r="EH506" s="1506"/>
      <c r="EI506" s="1506"/>
      <c r="EJ506" s="1299" t="s">
        <v>1647</v>
      </c>
      <c r="EK506" s="1300" t="s">
        <v>20</v>
      </c>
      <c r="EL506" s="1506"/>
      <c r="EM506" s="1506"/>
      <c r="EN506" s="1299" t="s">
        <v>2274</v>
      </c>
      <c r="EO506" s="1300" t="s">
        <v>29</v>
      </c>
      <c r="EP506" s="1299" t="s">
        <v>2241</v>
      </c>
      <c r="EQ506" s="1300" t="s">
        <v>20</v>
      </c>
      <c r="ER506" s="1506"/>
      <c r="ES506" s="1506"/>
      <c r="ET506" s="1506"/>
      <c r="EU506" s="1506"/>
      <c r="EV506" s="1506"/>
      <c r="EW506" s="1506"/>
      <c r="EX506" s="1299" t="s">
        <v>1062</v>
      </c>
      <c r="EY506" s="1300" t="s">
        <v>29</v>
      </c>
      <c r="EZ506" s="1299" t="s">
        <v>2257</v>
      </c>
      <c r="FA506" s="1300" t="s">
        <v>29</v>
      </c>
      <c r="FB506" s="1299" t="s">
        <v>1404</v>
      </c>
      <c r="FC506" s="1300" t="s">
        <v>20</v>
      </c>
      <c r="FD506" s="1696"/>
      <c r="FE506" s="1697"/>
      <c r="FF506" s="1696"/>
      <c r="FG506" s="1697"/>
      <c r="FH506" s="1696"/>
      <c r="FI506" s="1697"/>
      <c r="FJ506" s="1506"/>
      <c r="FK506" s="1506"/>
      <c r="FL506" s="1506"/>
      <c r="FM506" s="1506"/>
      <c r="FN506" s="1506"/>
      <c r="FO506" s="1506"/>
      <c r="FP506" s="1506"/>
      <c r="FQ506" s="1506"/>
      <c r="FR506" s="1506"/>
      <c r="FS506" s="1506"/>
      <c r="FT506" s="1506"/>
      <c r="FU506" s="1506"/>
      <c r="FV506" s="1506"/>
      <c r="FW506" s="1506"/>
      <c r="FX506" s="1506"/>
      <c r="FY506" s="1506"/>
      <c r="FZ506" s="1506"/>
      <c r="GA506" s="1506"/>
      <c r="GB506" s="1506"/>
      <c r="GC506" s="1506"/>
      <c r="GD506" s="1506"/>
      <c r="GE506" s="1506"/>
      <c r="GF506" s="1506"/>
      <c r="GG506" s="1506"/>
      <c r="GH506" s="1506"/>
      <c r="GI506" s="1506"/>
      <c r="GJ506" s="1299"/>
      <c r="GK506" s="1300"/>
      <c r="GL506" s="1299"/>
      <c r="GM506" s="1300"/>
    </row>
    <row r="507" spans="1:195" x14ac:dyDescent="0.15">
      <c r="A507" s="2864"/>
      <c r="B507" s="1299" t="s">
        <v>1779</v>
      </c>
      <c r="C507" s="1300" t="s">
        <v>20</v>
      </c>
      <c r="D507" s="1299" t="s">
        <v>2177</v>
      </c>
      <c r="E507" s="1300" t="s">
        <v>20</v>
      </c>
      <c r="F507" s="1506"/>
      <c r="G507" s="1506"/>
      <c r="H507" s="1299" t="s">
        <v>1717</v>
      </c>
      <c r="I507" s="1300" t="s">
        <v>20</v>
      </c>
      <c r="J507" s="1299" t="s">
        <v>1746</v>
      </c>
      <c r="K507" s="1300" t="s">
        <v>29</v>
      </c>
      <c r="L507" s="1299" t="s">
        <v>1675</v>
      </c>
      <c r="M507" s="1300" t="s">
        <v>29</v>
      </c>
      <c r="N507" s="1299" t="s">
        <v>2263</v>
      </c>
      <c r="O507" s="1300" t="s">
        <v>20</v>
      </c>
      <c r="P507" s="1299" t="s">
        <v>1089</v>
      </c>
      <c r="Q507" s="1300" t="s">
        <v>20</v>
      </c>
      <c r="R507" s="1299" t="s">
        <v>617</v>
      </c>
      <c r="S507" s="1300" t="s">
        <v>20</v>
      </c>
      <c r="T507" s="1299" t="s">
        <v>2211</v>
      </c>
      <c r="U507" s="1300" t="s">
        <v>29</v>
      </c>
      <c r="V507" s="1299" t="s">
        <v>1746</v>
      </c>
      <c r="W507" s="1300" t="s">
        <v>20</v>
      </c>
      <c r="X507" s="1299" t="s">
        <v>2287</v>
      </c>
      <c r="Y507" s="1300" t="s">
        <v>20</v>
      </c>
      <c r="Z507" s="1299" t="s">
        <v>2174</v>
      </c>
      <c r="AA507" s="1300" t="s">
        <v>29</v>
      </c>
      <c r="AB507" s="1299" t="s">
        <v>2178</v>
      </c>
      <c r="AC507" s="1300" t="s">
        <v>20</v>
      </c>
      <c r="AD507" s="1299" t="s">
        <v>2252</v>
      </c>
      <c r="AE507" s="1300" t="s">
        <v>20</v>
      </c>
      <c r="AF507" s="1299">
        <v>0</v>
      </c>
      <c r="AG507" s="1300">
        <v>0</v>
      </c>
      <c r="AH507" s="1299">
        <v>0</v>
      </c>
      <c r="AI507" s="1300">
        <v>0</v>
      </c>
      <c r="AJ507" s="1299">
        <v>0</v>
      </c>
      <c r="AK507" s="1300">
        <v>0</v>
      </c>
      <c r="AL507" s="1299" t="s">
        <v>2282</v>
      </c>
      <c r="AM507" s="1300" t="s">
        <v>29</v>
      </c>
      <c r="AN507" s="1506">
        <v>0</v>
      </c>
      <c r="AO507" s="1506">
        <v>0</v>
      </c>
      <c r="AP507" s="1299" t="s">
        <v>2283</v>
      </c>
      <c r="AQ507" s="1300" t="s">
        <v>20</v>
      </c>
      <c r="AR507" s="1299" t="s">
        <v>1029</v>
      </c>
      <c r="AS507" s="1300" t="s">
        <v>29</v>
      </c>
      <c r="AT507" s="1299">
        <v>0</v>
      </c>
      <c r="AU507" s="1300">
        <v>0</v>
      </c>
      <c r="AV507" s="1299" t="s">
        <v>2286</v>
      </c>
      <c r="AW507" s="1300" t="s">
        <v>29</v>
      </c>
      <c r="AX507" s="1299" t="s">
        <v>1806</v>
      </c>
      <c r="AY507" s="1300" t="s">
        <v>20</v>
      </c>
      <c r="AZ507" s="1299" t="s">
        <v>1842</v>
      </c>
      <c r="BA507" s="1300" t="s">
        <v>20</v>
      </c>
      <c r="BB507" s="1299" t="s">
        <v>2195</v>
      </c>
      <c r="BC507" s="1300" t="s">
        <v>29</v>
      </c>
      <c r="BD507" s="1299" t="s">
        <v>1537</v>
      </c>
      <c r="BE507" s="1300" t="s">
        <v>29</v>
      </c>
      <c r="BF507" s="1299">
        <v>0</v>
      </c>
      <c r="BG507" s="1300">
        <v>0</v>
      </c>
      <c r="BH507" s="1299">
        <v>0</v>
      </c>
      <c r="BI507" s="1300">
        <v>0</v>
      </c>
      <c r="BJ507" s="1299" t="s">
        <v>2146</v>
      </c>
      <c r="BK507" s="1300" t="s">
        <v>29</v>
      </c>
      <c r="BL507" s="1299" t="s">
        <v>2234</v>
      </c>
      <c r="BM507" s="1300" t="s">
        <v>20</v>
      </c>
      <c r="BN507" s="1299"/>
      <c r="BO507" s="1300"/>
      <c r="BP507" s="1299" t="s">
        <v>1769</v>
      </c>
      <c r="BQ507" s="1300" t="s">
        <v>29</v>
      </c>
      <c r="BR507" s="1299" t="s">
        <v>2055</v>
      </c>
      <c r="BS507" s="1300" t="s">
        <v>20</v>
      </c>
      <c r="BT507" s="1506"/>
      <c r="BU507" s="1506"/>
      <c r="BV507" s="1299" t="s">
        <v>1567</v>
      </c>
      <c r="BW507" s="1300" t="s">
        <v>20</v>
      </c>
      <c r="BX507" s="1299" t="s">
        <v>2269</v>
      </c>
      <c r="BY507" s="1300" t="s">
        <v>29</v>
      </c>
      <c r="BZ507" s="1299" t="s">
        <v>2215</v>
      </c>
      <c r="CA507" s="1300" t="s">
        <v>29</v>
      </c>
      <c r="CB507" s="1299">
        <v>0</v>
      </c>
      <c r="CC507" s="1300">
        <v>0</v>
      </c>
      <c r="CD507" s="1299" t="s">
        <v>2237</v>
      </c>
      <c r="CE507" s="1300" t="s">
        <v>20</v>
      </c>
      <c r="CF507" s="1299">
        <v>0</v>
      </c>
      <c r="CG507" s="1300">
        <v>0</v>
      </c>
      <c r="CH507" s="1299" t="s">
        <v>941</v>
      </c>
      <c r="CI507" s="1300" t="s">
        <v>29</v>
      </c>
      <c r="CJ507" s="1506">
        <v>0</v>
      </c>
      <c r="CK507" s="1506">
        <v>0</v>
      </c>
      <c r="CL507" s="1299" t="s">
        <v>1707</v>
      </c>
      <c r="CM507" s="1300" t="s">
        <v>29</v>
      </c>
      <c r="CN507" s="1299" t="s">
        <v>2288</v>
      </c>
      <c r="CO507" s="1300" t="s">
        <v>29</v>
      </c>
      <c r="CP507" s="1299">
        <v>0</v>
      </c>
      <c r="CQ507" s="1300">
        <v>0</v>
      </c>
      <c r="CR507" s="1299"/>
      <c r="CS507" s="1300"/>
      <c r="CT507" s="1506"/>
      <c r="CU507" s="1506"/>
      <c r="CV507" s="1299" t="s">
        <v>2218</v>
      </c>
      <c r="CW507" s="1300" t="s">
        <v>20</v>
      </c>
      <c r="CX507" s="1299">
        <v>0</v>
      </c>
      <c r="CY507" s="1300">
        <v>0</v>
      </c>
      <c r="CZ507" s="1299" t="s">
        <v>947</v>
      </c>
      <c r="DA507" s="1300" t="s">
        <v>20</v>
      </c>
      <c r="DB507" s="1299" t="s">
        <v>2255</v>
      </c>
      <c r="DC507" s="1300" t="s">
        <v>29</v>
      </c>
      <c r="DD507" s="1299" t="s">
        <v>778</v>
      </c>
      <c r="DE507" s="1300" t="s">
        <v>20</v>
      </c>
      <c r="DF507" s="1299" t="s">
        <v>2119</v>
      </c>
      <c r="DG507" s="1300" t="s">
        <v>20</v>
      </c>
      <c r="DH507" s="1299"/>
      <c r="DI507" s="1300"/>
      <c r="DJ507" s="1299" t="s">
        <v>2285</v>
      </c>
      <c r="DK507" s="1300" t="s">
        <v>29</v>
      </c>
      <c r="DL507" s="1506"/>
      <c r="DM507" s="1506"/>
      <c r="DN507" s="1299"/>
      <c r="DO507" s="1300"/>
      <c r="DP507" s="1299" t="s">
        <v>2107</v>
      </c>
      <c r="DQ507" s="1300" t="s">
        <v>29</v>
      </c>
      <c r="DR507" s="1299">
        <v>0</v>
      </c>
      <c r="DS507" s="1300">
        <v>0</v>
      </c>
      <c r="DT507" s="1299">
        <v>0</v>
      </c>
      <c r="DU507" s="1300">
        <v>0</v>
      </c>
      <c r="DV507" s="1299"/>
      <c r="DW507" s="1300"/>
      <c r="DX507" s="1506"/>
      <c r="DY507" s="1506"/>
      <c r="DZ507" s="1696"/>
      <c r="EA507" s="1697"/>
      <c r="EB507" s="1299" t="s">
        <v>2241</v>
      </c>
      <c r="EC507" s="1300" t="s">
        <v>20</v>
      </c>
      <c r="ED507" s="1506"/>
      <c r="EE507" s="1506"/>
      <c r="EF507" s="1696"/>
      <c r="EG507" s="1697"/>
      <c r="EH507" s="1506"/>
      <c r="EI507" s="1506"/>
      <c r="EJ507" s="1299" t="s">
        <v>1404</v>
      </c>
      <c r="EK507" s="1300" t="s">
        <v>29</v>
      </c>
      <c r="EL507" s="1506"/>
      <c r="EM507" s="1506"/>
      <c r="EN507" s="1299" t="s">
        <v>1855</v>
      </c>
      <c r="EO507" s="1300" t="s">
        <v>20</v>
      </c>
      <c r="EP507" s="1299" t="s">
        <v>1062</v>
      </c>
      <c r="EQ507" s="1300" t="s">
        <v>20</v>
      </c>
      <c r="ER507" s="1506"/>
      <c r="ES507" s="1506"/>
      <c r="ET507" s="1506"/>
      <c r="EU507" s="1506"/>
      <c r="EV507" s="1506"/>
      <c r="EW507" s="1506"/>
      <c r="EX507" s="1299" t="s">
        <v>2022</v>
      </c>
      <c r="EY507" s="1300" t="s">
        <v>29</v>
      </c>
      <c r="EZ507" s="1299" t="s">
        <v>1647</v>
      </c>
      <c r="FA507" s="1300" t="s">
        <v>29</v>
      </c>
      <c r="FB507" s="1299" t="s">
        <v>607</v>
      </c>
      <c r="FC507" s="496" t="s">
        <v>916</v>
      </c>
      <c r="FD507" s="1696"/>
      <c r="FE507" s="1697"/>
      <c r="FF507" s="1696"/>
      <c r="FG507" s="1697"/>
      <c r="FH507" s="1696"/>
      <c r="FI507" s="1697"/>
      <c r="FJ507" s="1506"/>
      <c r="FK507" s="1506"/>
      <c r="FL507" s="1506"/>
      <c r="FM507" s="1506"/>
      <c r="FN507" s="1506"/>
      <c r="FO507" s="1506"/>
      <c r="FP507" s="1506"/>
      <c r="FQ507" s="1506"/>
      <c r="FR507" s="1506"/>
      <c r="FS507" s="1506"/>
      <c r="FT507" s="1506"/>
      <c r="FU507" s="1506"/>
      <c r="FV507" s="1506"/>
      <c r="FW507" s="1506"/>
      <c r="FX507" s="1506"/>
      <c r="FY507" s="1506"/>
      <c r="FZ507" s="1506"/>
      <c r="GA507" s="1506"/>
      <c r="GB507" s="1506"/>
      <c r="GC507" s="1506"/>
      <c r="GD507" s="1506"/>
      <c r="GE507" s="1506"/>
      <c r="GF507" s="1506"/>
      <c r="GG507" s="1506"/>
      <c r="GH507" s="1506"/>
      <c r="GI507" s="1506"/>
      <c r="GJ507" s="1299"/>
      <c r="GK507" s="1300"/>
      <c r="GL507" s="1299"/>
      <c r="GM507" s="1300"/>
    </row>
    <row r="508" spans="1:195" x14ac:dyDescent="0.15">
      <c r="A508" s="2865"/>
      <c r="B508" s="502">
        <v>0</v>
      </c>
      <c r="C508" s="482">
        <v>0</v>
      </c>
      <c r="D508" s="502">
        <v>0</v>
      </c>
      <c r="E508" s="482">
        <v>0</v>
      </c>
      <c r="F508" s="1087"/>
      <c r="G508" s="1087"/>
      <c r="H508" s="502">
        <v>0</v>
      </c>
      <c r="I508" s="482">
        <v>0</v>
      </c>
      <c r="J508" s="502">
        <v>0</v>
      </c>
      <c r="K508" s="482">
        <v>0</v>
      </c>
      <c r="L508" s="502">
        <v>0</v>
      </c>
      <c r="M508" s="482">
        <v>0</v>
      </c>
      <c r="N508" s="502">
        <v>0</v>
      </c>
      <c r="O508" s="482">
        <v>0</v>
      </c>
      <c r="P508" s="502">
        <v>0</v>
      </c>
      <c r="Q508" s="482">
        <v>0</v>
      </c>
      <c r="R508" s="502">
        <v>0</v>
      </c>
      <c r="S508" s="482">
        <v>0</v>
      </c>
      <c r="T508" s="502">
        <v>0</v>
      </c>
      <c r="U508" s="482">
        <v>0</v>
      </c>
      <c r="V508" s="502">
        <v>0</v>
      </c>
      <c r="W508" s="482">
        <v>0</v>
      </c>
      <c r="X508" s="502">
        <v>0</v>
      </c>
      <c r="Y508" s="482">
        <v>0</v>
      </c>
      <c r="Z508" s="502">
        <v>0</v>
      </c>
      <c r="AA508" s="482">
        <v>0</v>
      </c>
      <c r="AB508" s="502">
        <v>0</v>
      </c>
      <c r="AC508" s="482">
        <v>0</v>
      </c>
      <c r="AD508" s="502">
        <v>0</v>
      </c>
      <c r="AE508" s="482">
        <v>0</v>
      </c>
      <c r="AF508" s="502">
        <v>0</v>
      </c>
      <c r="AG508" s="482">
        <v>0</v>
      </c>
      <c r="AH508" s="502">
        <v>0</v>
      </c>
      <c r="AI508" s="482">
        <v>0</v>
      </c>
      <c r="AJ508" s="502">
        <v>0</v>
      </c>
      <c r="AK508" s="482">
        <v>0</v>
      </c>
      <c r="AL508" s="502">
        <v>0</v>
      </c>
      <c r="AM508" s="482">
        <v>0</v>
      </c>
      <c r="AN508" s="1087">
        <v>0</v>
      </c>
      <c r="AO508" s="1087">
        <v>0</v>
      </c>
      <c r="AP508" s="502">
        <v>0</v>
      </c>
      <c r="AQ508" s="482">
        <v>0</v>
      </c>
      <c r="AR508" s="502">
        <v>0</v>
      </c>
      <c r="AS508" s="482">
        <v>0</v>
      </c>
      <c r="AT508" s="502">
        <v>0</v>
      </c>
      <c r="AU508" s="482">
        <v>0</v>
      </c>
      <c r="AV508" s="502">
        <v>0</v>
      </c>
      <c r="AW508" s="482">
        <v>0</v>
      </c>
      <c r="AX508" s="502" t="s">
        <v>2257</v>
      </c>
      <c r="AY508" s="482" t="s">
        <v>20</v>
      </c>
      <c r="AZ508" s="502" t="s">
        <v>2055</v>
      </c>
      <c r="BA508" s="482">
        <v>0</v>
      </c>
      <c r="BB508" s="502">
        <v>0</v>
      </c>
      <c r="BC508" s="482">
        <v>0</v>
      </c>
      <c r="BD508" s="502" t="s">
        <v>1809</v>
      </c>
      <c r="BE508" s="482">
        <v>0</v>
      </c>
      <c r="BF508" s="502">
        <v>0</v>
      </c>
      <c r="BG508" s="482">
        <v>0</v>
      </c>
      <c r="BH508" s="502">
        <v>0</v>
      </c>
      <c r="BI508" s="482">
        <v>0</v>
      </c>
      <c r="BJ508" s="502">
        <v>0</v>
      </c>
      <c r="BK508" s="482">
        <v>0</v>
      </c>
      <c r="BL508" s="502">
        <v>0</v>
      </c>
      <c r="BM508" s="482">
        <v>0</v>
      </c>
      <c r="BN508" s="502"/>
      <c r="BO508" s="482"/>
      <c r="BP508" s="502">
        <v>0</v>
      </c>
      <c r="BQ508" s="482">
        <v>0</v>
      </c>
      <c r="BR508" s="502">
        <v>0</v>
      </c>
      <c r="BS508" s="482">
        <v>0</v>
      </c>
      <c r="BT508" s="1087"/>
      <c r="BU508" s="1087"/>
      <c r="BV508" s="502">
        <v>0</v>
      </c>
      <c r="BW508" s="482">
        <v>0</v>
      </c>
      <c r="BX508" s="502">
        <v>0</v>
      </c>
      <c r="BY508" s="482">
        <v>0</v>
      </c>
      <c r="BZ508" s="502">
        <v>0</v>
      </c>
      <c r="CA508" s="482">
        <v>0</v>
      </c>
      <c r="CB508" s="502">
        <v>0</v>
      </c>
      <c r="CC508" s="482">
        <v>0</v>
      </c>
      <c r="CD508" s="502">
        <v>0</v>
      </c>
      <c r="CE508" s="482">
        <v>0</v>
      </c>
      <c r="CF508" s="502">
        <v>0</v>
      </c>
      <c r="CG508" s="482">
        <v>0</v>
      </c>
      <c r="CH508" s="502">
        <v>0</v>
      </c>
      <c r="CI508" s="482">
        <v>0</v>
      </c>
      <c r="CJ508" s="1087">
        <v>0</v>
      </c>
      <c r="CK508" s="1087">
        <v>0</v>
      </c>
      <c r="CL508" s="502">
        <v>0</v>
      </c>
      <c r="CM508" s="482">
        <v>0</v>
      </c>
      <c r="CN508" s="502">
        <v>0</v>
      </c>
      <c r="CO508" s="482">
        <v>0</v>
      </c>
      <c r="CP508" s="502">
        <v>0</v>
      </c>
      <c r="CQ508" s="482">
        <v>0</v>
      </c>
      <c r="CR508" s="502"/>
      <c r="CS508" s="482"/>
      <c r="CT508" s="1087"/>
      <c r="CU508" s="1087"/>
      <c r="CV508" s="502">
        <v>0</v>
      </c>
      <c r="CW508" s="482">
        <v>0</v>
      </c>
      <c r="CX508" s="502">
        <v>0</v>
      </c>
      <c r="CY508" s="482">
        <v>0</v>
      </c>
      <c r="CZ508" s="502">
        <v>0</v>
      </c>
      <c r="DA508" s="482">
        <v>0</v>
      </c>
      <c r="DB508" s="502">
        <v>0</v>
      </c>
      <c r="DC508" s="482">
        <v>0</v>
      </c>
      <c r="DD508" s="502">
        <v>0</v>
      </c>
      <c r="DE508" s="482">
        <v>0</v>
      </c>
      <c r="DF508" s="502">
        <v>0</v>
      </c>
      <c r="DG508" s="482">
        <v>0</v>
      </c>
      <c r="DH508" s="502"/>
      <c r="DI508" s="482"/>
      <c r="DJ508" s="502">
        <v>0</v>
      </c>
      <c r="DK508" s="482">
        <v>0</v>
      </c>
      <c r="DL508" s="1087"/>
      <c r="DM508" s="1087"/>
      <c r="DN508" s="502"/>
      <c r="DO508" s="482"/>
      <c r="DP508" s="502">
        <v>0</v>
      </c>
      <c r="DQ508" s="482">
        <v>0</v>
      </c>
      <c r="DR508" s="502">
        <v>0</v>
      </c>
      <c r="DS508" s="482">
        <v>0</v>
      </c>
      <c r="DT508" s="502">
        <v>0</v>
      </c>
      <c r="DU508" s="482">
        <v>0</v>
      </c>
      <c r="DV508" s="502"/>
      <c r="DW508" s="482"/>
      <c r="DX508" s="1087"/>
      <c r="DY508" s="1087"/>
      <c r="DZ508" s="1686"/>
      <c r="EA508" s="498"/>
      <c r="EB508" s="502">
        <v>0</v>
      </c>
      <c r="EC508" s="482">
        <v>0</v>
      </c>
      <c r="ED508" s="1087"/>
      <c r="EE508" s="1087"/>
      <c r="EF508" s="1686"/>
      <c r="EG508" s="498"/>
      <c r="EH508" s="1087"/>
      <c r="EI508" s="1087"/>
      <c r="EJ508" s="502" t="s">
        <v>2271</v>
      </c>
      <c r="EK508" s="482" t="s">
        <v>20</v>
      </c>
      <c r="EL508" s="1087"/>
      <c r="EM508" s="1087"/>
      <c r="EN508" s="502">
        <v>0</v>
      </c>
      <c r="EO508" s="482">
        <v>0</v>
      </c>
      <c r="EP508" s="502" t="s">
        <v>2286</v>
      </c>
      <c r="EQ508" s="482" t="s">
        <v>29</v>
      </c>
      <c r="ER508" s="1087"/>
      <c r="ES508" s="1087"/>
      <c r="ET508" s="1087"/>
      <c r="EU508" s="1087"/>
      <c r="EV508" s="1087"/>
      <c r="EW508" s="1087"/>
      <c r="EX508" s="502" t="s">
        <v>1855</v>
      </c>
      <c r="EY508" s="482" t="s">
        <v>29</v>
      </c>
      <c r="EZ508" s="502">
        <v>0</v>
      </c>
      <c r="FA508" s="482">
        <v>0</v>
      </c>
      <c r="FB508" s="502">
        <v>0</v>
      </c>
      <c r="FC508" s="482">
        <v>0</v>
      </c>
      <c r="FD508" s="1686"/>
      <c r="FE508" s="498"/>
      <c r="FF508" s="1686"/>
      <c r="FG508" s="498"/>
      <c r="FH508" s="1686"/>
      <c r="FI508" s="498"/>
      <c r="FJ508" s="1087"/>
      <c r="FK508" s="1087"/>
      <c r="FL508" s="1087"/>
      <c r="FM508" s="1087"/>
      <c r="FN508" s="1087"/>
      <c r="FO508" s="1087"/>
      <c r="FP508" s="1087"/>
      <c r="FQ508" s="1087"/>
      <c r="FR508" s="1087"/>
      <c r="FS508" s="1087"/>
      <c r="FT508" s="1087"/>
      <c r="FU508" s="1087"/>
      <c r="FV508" s="1087"/>
      <c r="FW508" s="1087"/>
      <c r="FX508" s="1087"/>
      <c r="FY508" s="1087"/>
      <c r="FZ508" s="1087"/>
      <c r="GA508" s="1087"/>
      <c r="GB508" s="1087"/>
      <c r="GC508" s="1087"/>
      <c r="GD508" s="1087"/>
      <c r="GE508" s="1087"/>
      <c r="GF508" s="1087"/>
      <c r="GG508" s="1087"/>
      <c r="GH508" s="1087"/>
      <c r="GI508" s="1087"/>
      <c r="GJ508" s="502"/>
      <c r="GK508" s="482"/>
      <c r="GL508" s="502"/>
      <c r="GM508" s="482"/>
    </row>
    <row r="509" spans="1:195" x14ac:dyDescent="0.15">
      <c r="A509" s="2863">
        <v>45487</v>
      </c>
      <c r="B509" s="1495" t="s">
        <v>2284</v>
      </c>
      <c r="C509" s="1066" t="s">
        <v>29</v>
      </c>
      <c r="D509" s="1495" t="s">
        <v>2174</v>
      </c>
      <c r="E509" s="1066" t="s">
        <v>29</v>
      </c>
      <c r="F509" s="1081"/>
      <c r="G509" s="1081"/>
      <c r="H509" s="1495" t="s">
        <v>1749</v>
      </c>
      <c r="I509" s="1066" t="s">
        <v>29</v>
      </c>
      <c r="J509" s="1495" t="s">
        <v>1701</v>
      </c>
      <c r="K509" s="1066" t="s">
        <v>29</v>
      </c>
      <c r="L509" s="1495" t="s">
        <v>1839</v>
      </c>
      <c r="M509" s="1066" t="s">
        <v>29</v>
      </c>
      <c r="N509" s="1495" t="s">
        <v>2175</v>
      </c>
      <c r="O509" s="1066" t="s">
        <v>20</v>
      </c>
      <c r="P509" s="1495" t="s">
        <v>2236</v>
      </c>
      <c r="Q509" s="1066" t="s">
        <v>20</v>
      </c>
      <c r="R509" s="1495" t="s">
        <v>1675</v>
      </c>
      <c r="S509" s="1066" t="s">
        <v>20</v>
      </c>
      <c r="T509" s="1495" t="s">
        <v>2144</v>
      </c>
      <c r="U509" s="1066" t="s">
        <v>29</v>
      </c>
      <c r="V509" s="1495" t="s">
        <v>1010</v>
      </c>
      <c r="W509" s="1066" t="s">
        <v>29</v>
      </c>
      <c r="X509" s="1495" t="s">
        <v>1809</v>
      </c>
      <c r="Y509" s="1066" t="s">
        <v>20</v>
      </c>
      <c r="Z509" s="1495" t="s">
        <v>1746</v>
      </c>
      <c r="AA509" s="1066" t="s">
        <v>29</v>
      </c>
      <c r="AB509" s="1495" t="s">
        <v>2141</v>
      </c>
      <c r="AC509" s="1066" t="s">
        <v>29</v>
      </c>
      <c r="AD509" s="1495" t="s">
        <v>2070</v>
      </c>
      <c r="AE509" s="1066" t="s">
        <v>20</v>
      </c>
      <c r="AF509" s="1495" t="s">
        <v>5</v>
      </c>
      <c r="AG509" s="1066">
        <v>0</v>
      </c>
      <c r="AH509" s="1495" t="s">
        <v>2283</v>
      </c>
      <c r="AI509" s="1066" t="s">
        <v>29</v>
      </c>
      <c r="AJ509" s="1495" t="s">
        <v>1743</v>
      </c>
      <c r="AK509" s="1066" t="s">
        <v>598</v>
      </c>
      <c r="AL509" s="1495" t="s">
        <v>2298</v>
      </c>
      <c r="AM509" s="1066" t="s">
        <v>20</v>
      </c>
      <c r="AN509" s="1081"/>
      <c r="AO509" s="1081"/>
      <c r="AP509" s="1495" t="s">
        <v>2087</v>
      </c>
      <c r="AQ509" s="1066" t="s">
        <v>20</v>
      </c>
      <c r="AR509" s="1495">
        <v>0</v>
      </c>
      <c r="AS509" s="1066">
        <v>0</v>
      </c>
      <c r="AT509" s="1495" t="s">
        <v>1088</v>
      </c>
      <c r="AU509" s="1066" t="s">
        <v>29</v>
      </c>
      <c r="AV509" s="1495" t="s">
        <v>2107</v>
      </c>
      <c r="AW509" s="1066" t="s">
        <v>20</v>
      </c>
      <c r="AX509" s="1495" t="s">
        <v>2311</v>
      </c>
      <c r="AY509" s="1066" t="s">
        <v>20</v>
      </c>
      <c r="AZ509" s="1495" t="s">
        <v>2268</v>
      </c>
      <c r="BA509" s="1066" t="s">
        <v>29</v>
      </c>
      <c r="BB509" s="1495" t="s">
        <v>2295</v>
      </c>
      <c r="BC509" s="1066" t="s">
        <v>29</v>
      </c>
      <c r="BD509" s="1495" t="s">
        <v>2237</v>
      </c>
      <c r="BE509" s="1066" t="s">
        <v>29</v>
      </c>
      <c r="BF509" s="1495" t="s">
        <v>2216</v>
      </c>
      <c r="BG509" s="1066" t="s">
        <v>29</v>
      </c>
      <c r="BH509" s="1495" t="s">
        <v>5</v>
      </c>
      <c r="BI509" s="1066">
        <v>0</v>
      </c>
      <c r="BJ509" s="1495" t="s">
        <v>1089</v>
      </c>
      <c r="BK509" s="1066" t="s">
        <v>20</v>
      </c>
      <c r="BL509" s="1495" t="s">
        <v>2297</v>
      </c>
      <c r="BM509" s="1066" t="s">
        <v>20</v>
      </c>
      <c r="BN509" s="1495"/>
      <c r="BO509" s="1066"/>
      <c r="BP509" s="1495" t="s">
        <v>2269</v>
      </c>
      <c r="BQ509" s="1066" t="s">
        <v>598</v>
      </c>
      <c r="BR509" s="1495" t="s">
        <v>2215</v>
      </c>
      <c r="BS509" s="1066" t="s">
        <v>29</v>
      </c>
      <c r="BT509" s="1081"/>
      <c r="BU509" s="1081"/>
      <c r="BV509" s="1495" t="s">
        <v>5</v>
      </c>
      <c r="BW509" s="1066">
        <v>0</v>
      </c>
      <c r="BX509" s="1495" t="s">
        <v>1769</v>
      </c>
      <c r="BY509" s="1066" t="s">
        <v>20</v>
      </c>
      <c r="BZ509" s="1495" t="s">
        <v>1709</v>
      </c>
      <c r="CA509" s="1066" t="s">
        <v>29</v>
      </c>
      <c r="CB509" s="1495" t="s">
        <v>2234</v>
      </c>
      <c r="CC509" s="1066" t="s">
        <v>20</v>
      </c>
      <c r="CD509" s="1495" t="s">
        <v>683</v>
      </c>
      <c r="CE509" s="1066">
        <v>0</v>
      </c>
      <c r="CF509" s="1495" t="s">
        <v>887</v>
      </c>
      <c r="CG509" s="1066" t="s">
        <v>29</v>
      </c>
      <c r="CH509" s="1495" t="s">
        <v>1788</v>
      </c>
      <c r="CI509" s="1066" t="s">
        <v>591</v>
      </c>
      <c r="CJ509" s="1081"/>
      <c r="CK509" s="1081"/>
      <c r="CL509" s="1495" t="s">
        <v>2055</v>
      </c>
      <c r="CM509" s="1066" t="s">
        <v>20</v>
      </c>
      <c r="CN509" s="1495" t="s">
        <v>2287</v>
      </c>
      <c r="CO509" s="1066" t="s">
        <v>20</v>
      </c>
      <c r="CP509" s="1495" t="s">
        <v>2286</v>
      </c>
      <c r="CQ509" s="1066" t="s">
        <v>29</v>
      </c>
      <c r="CR509" s="1495"/>
      <c r="CS509" s="1066"/>
      <c r="CT509" s="1081"/>
      <c r="CU509" s="1081"/>
      <c r="CV509" s="1495" t="s">
        <v>1806</v>
      </c>
      <c r="CW509" s="1066" t="s">
        <v>29</v>
      </c>
      <c r="CX509" s="1495" t="s">
        <v>683</v>
      </c>
      <c r="CY509" s="1066">
        <v>0</v>
      </c>
      <c r="CZ509" s="1495" t="s">
        <v>778</v>
      </c>
      <c r="DA509" s="1066" t="s">
        <v>29</v>
      </c>
      <c r="DB509" s="1495" t="s">
        <v>1560</v>
      </c>
      <c r="DC509" s="1066" t="s">
        <v>20</v>
      </c>
      <c r="DD509" s="1495" t="s">
        <v>947</v>
      </c>
      <c r="DE509" s="1121" t="s">
        <v>765</v>
      </c>
      <c r="DF509" s="1495" t="s">
        <v>2257</v>
      </c>
      <c r="DG509" s="1066" t="s">
        <v>20</v>
      </c>
      <c r="DH509" s="1495"/>
      <c r="DI509" s="1066"/>
      <c r="DJ509" s="1495" t="s">
        <v>2218</v>
      </c>
      <c r="DK509" s="1066" t="s">
        <v>29</v>
      </c>
      <c r="DL509" s="1081"/>
      <c r="DM509" s="1081"/>
      <c r="DN509" s="1495"/>
      <c r="DO509" s="1066"/>
      <c r="DP509" s="1495" t="s">
        <v>2031</v>
      </c>
      <c r="DQ509" s="1066" t="s">
        <v>20</v>
      </c>
      <c r="DR509" s="1495"/>
      <c r="DS509" s="1066"/>
      <c r="DT509" s="1495" t="s">
        <v>1404</v>
      </c>
      <c r="DU509" s="1066" t="s">
        <v>20</v>
      </c>
      <c r="DV509" s="1495"/>
      <c r="DW509" s="1066"/>
      <c r="DX509" s="1081"/>
      <c r="DY509" s="1081"/>
      <c r="DZ509" s="1687"/>
      <c r="EA509" s="1066"/>
      <c r="EB509" s="1495" t="s">
        <v>2060</v>
      </c>
      <c r="EC509" s="1066" t="s">
        <v>20</v>
      </c>
      <c r="ED509" s="1081"/>
      <c r="EE509" s="1081"/>
      <c r="EF509" s="1687"/>
      <c r="EG509" s="1066"/>
      <c r="EH509" s="1081"/>
      <c r="EI509" s="1081"/>
      <c r="EJ509" s="1495" t="s">
        <v>5</v>
      </c>
      <c r="EK509" s="1066">
        <v>0</v>
      </c>
      <c r="EL509" s="1081"/>
      <c r="EM509" s="1081"/>
      <c r="EN509" s="1495" t="s">
        <v>1711</v>
      </c>
      <c r="EO509" s="1066" t="s">
        <v>29</v>
      </c>
      <c r="EP509" s="1495" t="s">
        <v>2270</v>
      </c>
      <c r="EQ509" s="1066" t="s">
        <v>29</v>
      </c>
      <c r="ER509" s="1081"/>
      <c r="ES509" s="1081"/>
      <c r="ET509" s="1081"/>
      <c r="EU509" s="1081"/>
      <c r="EV509" s="1081"/>
      <c r="EW509" s="1081"/>
      <c r="EX509" s="1495" t="s">
        <v>2241</v>
      </c>
      <c r="EY509" s="1066" t="s">
        <v>598</v>
      </c>
      <c r="EZ509" s="1495" t="s">
        <v>2271</v>
      </c>
      <c r="FA509" s="1066" t="s">
        <v>20</v>
      </c>
      <c r="FB509" s="1495" t="s">
        <v>5</v>
      </c>
      <c r="FC509" s="1066">
        <v>0</v>
      </c>
      <c r="FD509" s="1687"/>
      <c r="FE509" s="1066"/>
      <c r="FF509" s="1687"/>
      <c r="FG509" s="1066"/>
      <c r="FH509" s="1687"/>
      <c r="FI509" s="1066"/>
      <c r="FJ509" s="1081"/>
      <c r="FK509" s="1081"/>
      <c r="FL509" s="1081"/>
      <c r="FM509" s="1081"/>
      <c r="FN509" s="1081"/>
      <c r="FO509" s="1081"/>
      <c r="FP509" s="1081"/>
      <c r="FQ509" s="1081"/>
      <c r="FR509" s="1081"/>
      <c r="FS509" s="1081"/>
      <c r="FT509" s="1081"/>
      <c r="FU509" s="1081"/>
      <c r="FV509" s="1081"/>
      <c r="FW509" s="1081"/>
      <c r="FX509" s="1081"/>
      <c r="FY509" s="1081"/>
      <c r="FZ509" s="1081"/>
      <c r="GA509" s="1081"/>
      <c r="GB509" s="1081"/>
      <c r="GC509" s="1081"/>
      <c r="GD509" s="1081"/>
      <c r="GE509" s="1081"/>
      <c r="GF509" s="1081"/>
      <c r="GG509" s="1081"/>
      <c r="GH509" s="1081"/>
      <c r="GI509" s="1081"/>
      <c r="GJ509" s="446"/>
      <c r="GK509" s="427"/>
      <c r="GL509" s="1495"/>
      <c r="GM509" s="1066"/>
    </row>
    <row r="510" spans="1:195" x14ac:dyDescent="0.15">
      <c r="A510" s="2864"/>
      <c r="B510" s="430" t="s">
        <v>2178</v>
      </c>
      <c r="C510" s="429" t="s">
        <v>29</v>
      </c>
      <c r="D510" s="430" t="s">
        <v>2191</v>
      </c>
      <c r="E510" s="429" t="s">
        <v>29</v>
      </c>
      <c r="F510" s="1082"/>
      <c r="G510" s="1082"/>
      <c r="H510" s="430" t="s">
        <v>2260</v>
      </c>
      <c r="I510" s="429" t="s">
        <v>20</v>
      </c>
      <c r="J510" s="430" t="s">
        <v>2130</v>
      </c>
      <c r="K510" s="429" t="s">
        <v>20</v>
      </c>
      <c r="L510" s="430" t="s">
        <v>2070</v>
      </c>
      <c r="M510" s="429" t="s">
        <v>20</v>
      </c>
      <c r="N510" s="430" t="s">
        <v>1029</v>
      </c>
      <c r="O510" s="429" t="s">
        <v>20</v>
      </c>
      <c r="P510" s="430" t="s">
        <v>2284</v>
      </c>
      <c r="Q510" s="429" t="s">
        <v>20</v>
      </c>
      <c r="R510" s="430" t="s">
        <v>2131</v>
      </c>
      <c r="S510" s="429" t="s">
        <v>29</v>
      </c>
      <c r="T510" s="430" t="s">
        <v>2175</v>
      </c>
      <c r="U510" s="429" t="s">
        <v>29</v>
      </c>
      <c r="V510" s="430" t="s">
        <v>2298</v>
      </c>
      <c r="W510" s="429" t="s">
        <v>20</v>
      </c>
      <c r="X510" s="430" t="s">
        <v>2087</v>
      </c>
      <c r="Y510" s="429" t="s">
        <v>29</v>
      </c>
      <c r="Z510" s="430" t="s">
        <v>1089</v>
      </c>
      <c r="AA510" s="429" t="s">
        <v>20</v>
      </c>
      <c r="AB510" s="430" t="s">
        <v>2174</v>
      </c>
      <c r="AC510" s="429" t="s">
        <v>20</v>
      </c>
      <c r="AD510" s="430" t="s">
        <v>2295</v>
      </c>
      <c r="AE510" s="429" t="s">
        <v>29</v>
      </c>
      <c r="AF510" s="430">
        <v>0</v>
      </c>
      <c r="AG510" s="429">
        <v>0</v>
      </c>
      <c r="AH510" s="430" t="s">
        <v>2267</v>
      </c>
      <c r="AI510" s="429" t="s">
        <v>598</v>
      </c>
      <c r="AJ510" s="430" t="s">
        <v>2283</v>
      </c>
      <c r="AK510" s="429" t="s">
        <v>29</v>
      </c>
      <c r="AL510" s="430" t="s">
        <v>2213</v>
      </c>
      <c r="AM510" s="429" t="s">
        <v>20</v>
      </c>
      <c r="AN510" s="1082"/>
      <c r="AO510" s="1082"/>
      <c r="AP510" s="430" t="s">
        <v>1788</v>
      </c>
      <c r="AQ510" s="429" t="s">
        <v>20</v>
      </c>
      <c r="AR510" s="430">
        <v>0</v>
      </c>
      <c r="AS510" s="429">
        <v>0</v>
      </c>
      <c r="AT510" s="430" t="s">
        <v>1567</v>
      </c>
      <c r="AU510" s="429" t="s">
        <v>29</v>
      </c>
      <c r="AV510" s="430" t="s">
        <v>2055</v>
      </c>
      <c r="AW510" s="429" t="s">
        <v>20</v>
      </c>
      <c r="AX510" s="430" t="s">
        <v>2215</v>
      </c>
      <c r="AY510" s="429" t="s">
        <v>29</v>
      </c>
      <c r="AZ510" s="430" t="s">
        <v>2144</v>
      </c>
      <c r="BA510" s="429" t="s">
        <v>20</v>
      </c>
      <c r="BB510" s="430" t="s">
        <v>1743</v>
      </c>
      <c r="BC510" s="429" t="s">
        <v>29</v>
      </c>
      <c r="BD510" s="430" t="s">
        <v>1806</v>
      </c>
      <c r="BE510" s="429" t="s">
        <v>598</v>
      </c>
      <c r="BF510" s="430" t="s">
        <v>2282</v>
      </c>
      <c r="BG510" s="429" t="s">
        <v>29</v>
      </c>
      <c r="BH510" s="430">
        <v>0</v>
      </c>
      <c r="BI510" s="429">
        <v>0</v>
      </c>
      <c r="BJ510" s="430" t="s">
        <v>1809</v>
      </c>
      <c r="BK510" s="429" t="s">
        <v>29</v>
      </c>
      <c r="BL510" s="430" t="s">
        <v>2286</v>
      </c>
      <c r="BM510" s="429" t="s">
        <v>20</v>
      </c>
      <c r="BN510" s="430"/>
      <c r="BO510" s="429"/>
      <c r="BP510" s="430" t="s">
        <v>778</v>
      </c>
      <c r="BQ510" s="429" t="s">
        <v>29</v>
      </c>
      <c r="BR510" s="430" t="s">
        <v>2312</v>
      </c>
      <c r="BS510" s="429" t="s">
        <v>29</v>
      </c>
      <c r="BT510" s="1082"/>
      <c r="BU510" s="1082"/>
      <c r="BV510" s="430">
        <v>0</v>
      </c>
      <c r="BW510" s="429">
        <v>0</v>
      </c>
      <c r="BX510" s="430" t="s">
        <v>947</v>
      </c>
      <c r="BY510" s="507" t="s">
        <v>764</v>
      </c>
      <c r="BZ510" s="430" t="s">
        <v>2311</v>
      </c>
      <c r="CA510" s="429" t="s">
        <v>20</v>
      </c>
      <c r="CB510" s="430" t="s">
        <v>2216</v>
      </c>
      <c r="CC510" s="429" t="s">
        <v>29</v>
      </c>
      <c r="CD510" s="430">
        <v>0</v>
      </c>
      <c r="CE510" s="429">
        <v>0</v>
      </c>
      <c r="CF510" s="430" t="s">
        <v>2263</v>
      </c>
      <c r="CG510" s="429" t="s">
        <v>29</v>
      </c>
      <c r="CH510" s="430" t="s">
        <v>1709</v>
      </c>
      <c r="CI510" s="429" t="s">
        <v>20</v>
      </c>
      <c r="CJ510" s="1285"/>
      <c r="CK510" s="1285"/>
      <c r="CL510" s="430" t="s">
        <v>2031</v>
      </c>
      <c r="CM510" s="429" t="s">
        <v>29</v>
      </c>
      <c r="CN510" s="430" t="s">
        <v>784</v>
      </c>
      <c r="CO510" s="429" t="s">
        <v>20</v>
      </c>
      <c r="CP510" s="430" t="s">
        <v>2234</v>
      </c>
      <c r="CQ510" s="429" t="s">
        <v>29</v>
      </c>
      <c r="CR510" s="430"/>
      <c r="CS510" s="429"/>
      <c r="CT510" s="1082"/>
      <c r="CU510" s="1082"/>
      <c r="CV510" s="430" t="s">
        <v>1749</v>
      </c>
      <c r="CW510" s="429" t="s">
        <v>29</v>
      </c>
      <c r="CX510" s="430">
        <v>0</v>
      </c>
      <c r="CY510" s="429">
        <v>0</v>
      </c>
      <c r="CZ510" s="430" t="s">
        <v>2218</v>
      </c>
      <c r="DA510" s="429" t="s">
        <v>29</v>
      </c>
      <c r="DB510" s="430" t="s">
        <v>2287</v>
      </c>
      <c r="DC510" s="429" t="s">
        <v>29</v>
      </c>
      <c r="DD510" s="430" t="s">
        <v>1537</v>
      </c>
      <c r="DE510" s="429" t="s">
        <v>20</v>
      </c>
      <c r="DF510" s="430" t="s">
        <v>1404</v>
      </c>
      <c r="DG510" s="429" t="s">
        <v>20</v>
      </c>
      <c r="DH510" s="430"/>
      <c r="DI510" s="429"/>
      <c r="DJ510" s="430" t="s">
        <v>2237</v>
      </c>
      <c r="DK510" s="429" t="s">
        <v>20</v>
      </c>
      <c r="DL510" s="1082"/>
      <c r="DM510" s="1082"/>
      <c r="DN510" s="430"/>
      <c r="DO510" s="429"/>
      <c r="DP510" s="430" t="s">
        <v>1769</v>
      </c>
      <c r="DQ510" s="429" t="s">
        <v>20</v>
      </c>
      <c r="DR510" s="430"/>
      <c r="DS510" s="429"/>
      <c r="DT510" s="430" t="s">
        <v>2271</v>
      </c>
      <c r="DU510" s="429" t="s">
        <v>20</v>
      </c>
      <c r="DV510" s="430"/>
      <c r="DW510" s="429"/>
      <c r="DX510" s="1082"/>
      <c r="DY510" s="1082"/>
      <c r="DZ510" s="1688"/>
      <c r="EA510" s="1689"/>
      <c r="EB510" s="430" t="s">
        <v>2257</v>
      </c>
      <c r="EC510" s="429" t="s">
        <v>29</v>
      </c>
      <c r="ED510" s="1082"/>
      <c r="EE510" s="1082"/>
      <c r="EF510" s="1688"/>
      <c r="EG510" s="1689"/>
      <c r="EH510" s="1082"/>
      <c r="EI510" s="1082"/>
      <c r="EJ510" s="430">
        <v>0</v>
      </c>
      <c r="EK510" s="429">
        <v>0</v>
      </c>
      <c r="EL510" s="1082"/>
      <c r="EM510" s="1082"/>
      <c r="EN510" s="430" t="s">
        <v>2270</v>
      </c>
      <c r="EO510" s="429" t="s">
        <v>29</v>
      </c>
      <c r="EP510" s="430" t="s">
        <v>1647</v>
      </c>
      <c r="EQ510" s="429" t="s">
        <v>20</v>
      </c>
      <c r="ER510" s="1082"/>
      <c r="ES510" s="1082"/>
      <c r="ET510" s="1082"/>
      <c r="EU510" s="1082"/>
      <c r="EV510" s="1082"/>
      <c r="EW510" s="1082"/>
      <c r="EX510" s="430" t="s">
        <v>1711</v>
      </c>
      <c r="EY510" s="429" t="s">
        <v>29</v>
      </c>
      <c r="EZ510" s="430" t="s">
        <v>2060</v>
      </c>
      <c r="FA510" s="429" t="s">
        <v>20</v>
      </c>
      <c r="FB510" s="430">
        <v>0</v>
      </c>
      <c r="FC510" s="429">
        <v>0</v>
      </c>
      <c r="FD510" s="1688"/>
      <c r="FE510" s="1689"/>
      <c r="FF510" s="1688"/>
      <c r="FG510" s="1689"/>
      <c r="FH510" s="1688"/>
      <c r="FI510" s="1689"/>
      <c r="FJ510" s="1082"/>
      <c r="FK510" s="1082"/>
      <c r="FL510" s="1082"/>
      <c r="FM510" s="1082"/>
      <c r="FN510" s="1082"/>
      <c r="FO510" s="1082"/>
      <c r="FP510" s="1082"/>
      <c r="FQ510" s="1082"/>
      <c r="FR510" s="1082"/>
      <c r="FS510" s="1082"/>
      <c r="FT510" s="1082"/>
      <c r="FU510" s="1082"/>
      <c r="FV510" s="1082"/>
      <c r="FW510" s="1082"/>
      <c r="FX510" s="1082"/>
      <c r="FY510" s="1082"/>
      <c r="FZ510" s="1082"/>
      <c r="GA510" s="1082"/>
      <c r="GB510" s="1082"/>
      <c r="GC510" s="1082"/>
      <c r="GD510" s="1082"/>
      <c r="GE510" s="1082"/>
      <c r="GF510" s="1082"/>
      <c r="GG510" s="1082"/>
      <c r="GH510" s="1082"/>
      <c r="GI510" s="1082"/>
      <c r="GJ510" s="428"/>
      <c r="GK510" s="429"/>
      <c r="GL510" s="430"/>
      <c r="GM510" s="429"/>
    </row>
    <row r="511" spans="1:195" x14ac:dyDescent="0.15">
      <c r="A511" s="2864"/>
      <c r="B511" s="430" t="s">
        <v>2296</v>
      </c>
      <c r="C511" s="429" t="s">
        <v>20</v>
      </c>
      <c r="D511" s="430" t="s">
        <v>2236</v>
      </c>
      <c r="E511" s="429" t="s">
        <v>29</v>
      </c>
      <c r="F511" s="1082"/>
      <c r="G511" s="1082"/>
      <c r="H511" s="430" t="s">
        <v>2195</v>
      </c>
      <c r="I511" s="429" t="s">
        <v>20</v>
      </c>
      <c r="J511" s="430" t="s">
        <v>2301</v>
      </c>
      <c r="K511" s="429" t="s">
        <v>20</v>
      </c>
      <c r="L511" s="430" t="s">
        <v>2283</v>
      </c>
      <c r="M511" s="429" t="s">
        <v>20</v>
      </c>
      <c r="N511" s="430" t="s">
        <v>1788</v>
      </c>
      <c r="O511" s="507" t="s">
        <v>864</v>
      </c>
      <c r="P511" s="430" t="s">
        <v>2141</v>
      </c>
      <c r="Q511" s="429" t="s">
        <v>20</v>
      </c>
      <c r="R511" s="430" t="s">
        <v>2295</v>
      </c>
      <c r="S511" s="429" t="s">
        <v>29</v>
      </c>
      <c r="T511" s="430" t="s">
        <v>2284</v>
      </c>
      <c r="U511" s="429" t="s">
        <v>20</v>
      </c>
      <c r="V511" s="430" t="s">
        <v>2055</v>
      </c>
      <c r="W511" s="429" t="s">
        <v>20</v>
      </c>
      <c r="X511" s="430" t="s">
        <v>2175</v>
      </c>
      <c r="Y511" s="429" t="s">
        <v>20</v>
      </c>
      <c r="Z511" s="430" t="s">
        <v>2268</v>
      </c>
      <c r="AA511" s="429" t="s">
        <v>29</v>
      </c>
      <c r="AB511" s="430" t="s">
        <v>854</v>
      </c>
      <c r="AC511" s="429" t="s">
        <v>20</v>
      </c>
      <c r="AD511" s="430" t="s">
        <v>1089</v>
      </c>
      <c r="AE511" s="429" t="s">
        <v>29</v>
      </c>
      <c r="AF511" s="430">
        <v>0</v>
      </c>
      <c r="AG511" s="429">
        <v>0</v>
      </c>
      <c r="AH511" s="430" t="s">
        <v>1806</v>
      </c>
      <c r="AI511" s="429" t="s">
        <v>29</v>
      </c>
      <c r="AJ511" s="430" t="s">
        <v>2234</v>
      </c>
      <c r="AK511" s="429" t="s">
        <v>20</v>
      </c>
      <c r="AL511" s="430" t="s">
        <v>2178</v>
      </c>
      <c r="AM511" s="429" t="s">
        <v>29</v>
      </c>
      <c r="AN511" s="1082"/>
      <c r="AO511" s="1082"/>
      <c r="AP511" s="430" t="s">
        <v>1809</v>
      </c>
      <c r="AQ511" s="429" t="s">
        <v>29</v>
      </c>
      <c r="AR511" s="430" t="s">
        <v>1567</v>
      </c>
      <c r="AS511" s="429" t="s">
        <v>20</v>
      </c>
      <c r="AT511" s="430" t="s">
        <v>2087</v>
      </c>
      <c r="AU511" s="429" t="s">
        <v>20</v>
      </c>
      <c r="AV511" s="430" t="s">
        <v>2298</v>
      </c>
      <c r="AW511" s="429" t="s">
        <v>591</v>
      </c>
      <c r="AX511" s="430" t="s">
        <v>887</v>
      </c>
      <c r="AY511" s="429" t="s">
        <v>29</v>
      </c>
      <c r="AZ511" s="430" t="s">
        <v>2282</v>
      </c>
      <c r="BA511" s="429" t="s">
        <v>20</v>
      </c>
      <c r="BB511" s="430" t="s">
        <v>2260</v>
      </c>
      <c r="BC511" s="429" t="s">
        <v>20</v>
      </c>
      <c r="BD511" s="430" t="s">
        <v>2267</v>
      </c>
      <c r="BE511" s="429" t="s">
        <v>29</v>
      </c>
      <c r="BF511" s="430" t="s">
        <v>2147</v>
      </c>
      <c r="BG511" s="429" t="s">
        <v>29</v>
      </c>
      <c r="BH511" s="430">
        <v>0</v>
      </c>
      <c r="BI511" s="429">
        <v>0</v>
      </c>
      <c r="BJ511" s="430" t="s">
        <v>947</v>
      </c>
      <c r="BK511" s="429" t="s">
        <v>29</v>
      </c>
      <c r="BL511" s="430" t="s">
        <v>1560</v>
      </c>
      <c r="BM511" s="507" t="s">
        <v>763</v>
      </c>
      <c r="BN511" s="430"/>
      <c r="BO511" s="429"/>
      <c r="BP511" s="430" t="s">
        <v>2144</v>
      </c>
      <c r="BQ511" s="429" t="s">
        <v>20</v>
      </c>
      <c r="BR511" s="430" t="s">
        <v>1743</v>
      </c>
      <c r="BS511" s="429" t="s">
        <v>29</v>
      </c>
      <c r="BT511" s="1082"/>
      <c r="BU511" s="1082"/>
      <c r="BV511" s="430">
        <v>0</v>
      </c>
      <c r="BW511" s="429">
        <v>0</v>
      </c>
      <c r="BX511" s="430" t="s">
        <v>1709</v>
      </c>
      <c r="BY511" s="429" t="s">
        <v>29</v>
      </c>
      <c r="BZ511" s="430" t="s">
        <v>2213</v>
      </c>
      <c r="CA511" s="429" t="s">
        <v>29</v>
      </c>
      <c r="CB511" s="430" t="s">
        <v>626</v>
      </c>
      <c r="CC511" s="429" t="s">
        <v>20</v>
      </c>
      <c r="CD511" s="430">
        <v>0</v>
      </c>
      <c r="CE511" s="429">
        <v>0</v>
      </c>
      <c r="CF511" s="430" t="s">
        <v>629</v>
      </c>
      <c r="CG511" s="429" t="s">
        <v>591</v>
      </c>
      <c r="CH511" s="430" t="s">
        <v>2107</v>
      </c>
      <c r="CI511" s="429" t="s">
        <v>20</v>
      </c>
      <c r="CJ511" s="1082"/>
      <c r="CK511" s="1082"/>
      <c r="CL511" s="430" t="s">
        <v>2287</v>
      </c>
      <c r="CM511" s="429" t="s">
        <v>20</v>
      </c>
      <c r="CN511" s="430" t="s">
        <v>1736</v>
      </c>
      <c r="CO511" s="429" t="s">
        <v>29</v>
      </c>
      <c r="CP511" s="430" t="s">
        <v>2218</v>
      </c>
      <c r="CQ511" s="429" t="s">
        <v>20</v>
      </c>
      <c r="CR511" s="430"/>
      <c r="CS511" s="429"/>
      <c r="CT511" s="1082"/>
      <c r="CU511" s="1082"/>
      <c r="CV511" s="430" t="s">
        <v>2216</v>
      </c>
      <c r="CW511" s="429" t="s">
        <v>29</v>
      </c>
      <c r="CX511" s="430">
        <v>0</v>
      </c>
      <c r="CY511" s="429">
        <v>0</v>
      </c>
      <c r="CZ511" s="430" t="s">
        <v>2312</v>
      </c>
      <c r="DA511" s="429" t="s">
        <v>20</v>
      </c>
      <c r="DB511" s="430" t="s">
        <v>2130</v>
      </c>
      <c r="DC511" s="429" t="s">
        <v>29</v>
      </c>
      <c r="DD511" s="430" t="s">
        <v>1769</v>
      </c>
      <c r="DE511" s="429" t="s">
        <v>29</v>
      </c>
      <c r="DF511" s="430" t="s">
        <v>2319</v>
      </c>
      <c r="DG511" s="429" t="s">
        <v>20</v>
      </c>
      <c r="DH511" s="430"/>
      <c r="DI511" s="429"/>
      <c r="DJ511" s="430" t="s">
        <v>2255</v>
      </c>
      <c r="DK511" s="429" t="s">
        <v>29</v>
      </c>
      <c r="DL511" s="1082"/>
      <c r="DM511" s="1082"/>
      <c r="DN511" s="430"/>
      <c r="DO511" s="429"/>
      <c r="DP511" s="430" t="s">
        <v>2311</v>
      </c>
      <c r="DQ511" s="429" t="s">
        <v>29</v>
      </c>
      <c r="DR511" s="430"/>
      <c r="DS511" s="429"/>
      <c r="DT511" s="430" t="s">
        <v>2241</v>
      </c>
      <c r="DU511" s="429" t="s">
        <v>20</v>
      </c>
      <c r="DV511" s="430"/>
      <c r="DW511" s="429"/>
      <c r="DX511" s="1082"/>
      <c r="DY511" s="1082"/>
      <c r="DZ511" s="1688"/>
      <c r="EA511" s="1689"/>
      <c r="EB511" s="430" t="s">
        <v>1088</v>
      </c>
      <c r="EC511" s="429" t="s">
        <v>29</v>
      </c>
      <c r="ED511" s="1082"/>
      <c r="EE511" s="1082"/>
      <c r="EF511" s="1688"/>
      <c r="EG511" s="1689"/>
      <c r="EH511" s="1082"/>
      <c r="EI511" s="1082"/>
      <c r="EJ511" s="430">
        <v>0</v>
      </c>
      <c r="EK511" s="429">
        <v>0</v>
      </c>
      <c r="EL511" s="1082"/>
      <c r="EM511" s="1082"/>
      <c r="EN511" s="430" t="s">
        <v>1749</v>
      </c>
      <c r="EO511" s="429" t="s">
        <v>29</v>
      </c>
      <c r="EP511" s="430" t="s">
        <v>2092</v>
      </c>
      <c r="EQ511" s="429" t="s">
        <v>29</v>
      </c>
      <c r="ER511" s="1082"/>
      <c r="ES511" s="1082"/>
      <c r="ET511" s="1082"/>
      <c r="EU511" s="1082"/>
      <c r="EV511" s="1082"/>
      <c r="EW511" s="1082"/>
      <c r="EX511" s="430" t="s">
        <v>2060</v>
      </c>
      <c r="EY511" s="429" t="s">
        <v>29</v>
      </c>
      <c r="EZ511" s="430" t="s">
        <v>1711</v>
      </c>
      <c r="FA511" s="429" t="s">
        <v>29</v>
      </c>
      <c r="FB511" s="430">
        <v>0</v>
      </c>
      <c r="FC511" s="429">
        <v>0</v>
      </c>
      <c r="FD511" s="1688"/>
      <c r="FE511" s="1689"/>
      <c r="FF511" s="1688"/>
      <c r="FG511" s="1689"/>
      <c r="FH511" s="1688"/>
      <c r="FI511" s="1689"/>
      <c r="FJ511" s="1082"/>
      <c r="FK511" s="1082"/>
      <c r="FL511" s="1082"/>
      <c r="FM511" s="1082"/>
      <c r="FN511" s="1082"/>
      <c r="FO511" s="1082"/>
      <c r="FP511" s="1082"/>
      <c r="FQ511" s="1082"/>
      <c r="FR511" s="1082"/>
      <c r="FS511" s="1082"/>
      <c r="FT511" s="1082"/>
      <c r="FU511" s="1082"/>
      <c r="FV511" s="1082"/>
      <c r="FW511" s="1082"/>
      <c r="FX511" s="1082"/>
      <c r="FY511" s="1082"/>
      <c r="FZ511" s="1082"/>
      <c r="GA511" s="1082"/>
      <c r="GB511" s="1082"/>
      <c r="GC511" s="1082"/>
      <c r="GD511" s="1082"/>
      <c r="GE511" s="1082"/>
      <c r="GF511" s="1082"/>
      <c r="GG511" s="1082"/>
      <c r="GH511" s="1082"/>
      <c r="GI511" s="1082"/>
      <c r="GJ511" s="428"/>
      <c r="GK511" s="429"/>
      <c r="GL511" s="430"/>
      <c r="GM511" s="429"/>
    </row>
    <row r="512" spans="1:195" x14ac:dyDescent="0.15">
      <c r="A512" s="2864"/>
      <c r="B512" s="430" t="s">
        <v>2215</v>
      </c>
      <c r="C512" s="429" t="s">
        <v>29</v>
      </c>
      <c r="D512" s="430" t="s">
        <v>2284</v>
      </c>
      <c r="E512" s="429" t="s">
        <v>20</v>
      </c>
      <c r="F512" s="1082"/>
      <c r="G512" s="1082"/>
      <c r="H512" s="430" t="s">
        <v>2236</v>
      </c>
      <c r="I512" s="429" t="s">
        <v>29</v>
      </c>
      <c r="J512" s="430" t="s">
        <v>2268</v>
      </c>
      <c r="K512" s="429" t="s">
        <v>20</v>
      </c>
      <c r="L512" s="430" t="s">
        <v>2134</v>
      </c>
      <c r="M512" s="429" t="s">
        <v>20</v>
      </c>
      <c r="N512" s="430" t="s">
        <v>2282</v>
      </c>
      <c r="O512" s="429" t="s">
        <v>20</v>
      </c>
      <c r="P512" s="430" t="s">
        <v>1717</v>
      </c>
      <c r="Q512" s="429" t="s">
        <v>29</v>
      </c>
      <c r="R512" s="430" t="s">
        <v>2174</v>
      </c>
      <c r="S512" s="429" t="s">
        <v>20</v>
      </c>
      <c r="T512" s="430" t="s">
        <v>1788</v>
      </c>
      <c r="U512" s="429" t="s">
        <v>20</v>
      </c>
      <c r="V512" s="430" t="s">
        <v>2195</v>
      </c>
      <c r="W512" s="429" t="s">
        <v>29</v>
      </c>
      <c r="X512" s="430" t="s">
        <v>2263</v>
      </c>
      <c r="Y512" s="429" t="s">
        <v>29</v>
      </c>
      <c r="Z512" s="430" t="s">
        <v>2144</v>
      </c>
      <c r="AA512" s="429" t="s">
        <v>20</v>
      </c>
      <c r="AB512" s="430" t="s">
        <v>2286</v>
      </c>
      <c r="AC512" s="429" t="s">
        <v>20</v>
      </c>
      <c r="AD512" s="430" t="s">
        <v>2260</v>
      </c>
      <c r="AE512" s="429" t="s">
        <v>29</v>
      </c>
      <c r="AF512" s="430">
        <v>0</v>
      </c>
      <c r="AG512" s="429">
        <v>0</v>
      </c>
      <c r="AH512" s="430" t="s">
        <v>1560</v>
      </c>
      <c r="AI512" s="429" t="s">
        <v>20</v>
      </c>
      <c r="AJ512" s="430" t="s">
        <v>1809</v>
      </c>
      <c r="AK512" s="429" t="s">
        <v>20</v>
      </c>
      <c r="AL512" s="430" t="s">
        <v>1029</v>
      </c>
      <c r="AM512" s="507" t="s">
        <v>845</v>
      </c>
      <c r="AN512" s="1285"/>
      <c r="AO512" s="1285"/>
      <c r="AP512" s="430" t="s">
        <v>2302</v>
      </c>
      <c r="AQ512" s="429" t="s">
        <v>29</v>
      </c>
      <c r="AR512" s="430" t="s">
        <v>629</v>
      </c>
      <c r="AS512" s="429" t="s">
        <v>29</v>
      </c>
      <c r="AT512" s="430" t="s">
        <v>1537</v>
      </c>
      <c r="AU512" s="429" t="s">
        <v>29</v>
      </c>
      <c r="AV512" s="430" t="s">
        <v>2312</v>
      </c>
      <c r="AW512" s="429" t="s">
        <v>20</v>
      </c>
      <c r="AX512" s="430" t="s">
        <v>1675</v>
      </c>
      <c r="AY512" s="429" t="s">
        <v>29</v>
      </c>
      <c r="AZ512" s="430" t="s">
        <v>2213</v>
      </c>
      <c r="BA512" s="429" t="s">
        <v>29</v>
      </c>
      <c r="BB512" s="430" t="s">
        <v>2191</v>
      </c>
      <c r="BC512" s="429" t="s">
        <v>20</v>
      </c>
      <c r="BD512" s="430" t="s">
        <v>2107</v>
      </c>
      <c r="BE512" s="429" t="s">
        <v>20</v>
      </c>
      <c r="BF512" s="430" t="s">
        <v>1089</v>
      </c>
      <c r="BG512" s="429" t="s">
        <v>29</v>
      </c>
      <c r="BH512" s="430">
        <v>0</v>
      </c>
      <c r="BI512" s="429">
        <v>0</v>
      </c>
      <c r="BJ512" s="430" t="s">
        <v>2175</v>
      </c>
      <c r="BK512" s="429" t="s">
        <v>29</v>
      </c>
      <c r="BL512" s="430" t="s">
        <v>2070</v>
      </c>
      <c r="BM512" s="429" t="s">
        <v>20</v>
      </c>
      <c r="BN512" s="430"/>
      <c r="BO512" s="429"/>
      <c r="BP512" s="430" t="s">
        <v>2031</v>
      </c>
      <c r="BQ512" s="429" t="s">
        <v>20</v>
      </c>
      <c r="BR512" s="430" t="s">
        <v>784</v>
      </c>
      <c r="BS512" s="429" t="s">
        <v>20</v>
      </c>
      <c r="BT512" s="1082"/>
      <c r="BU512" s="1082"/>
      <c r="BV512" s="430">
        <v>0</v>
      </c>
      <c r="BW512" s="429">
        <v>0</v>
      </c>
      <c r="BX512" s="430" t="s">
        <v>1088</v>
      </c>
      <c r="BY512" s="429" t="s">
        <v>29</v>
      </c>
      <c r="BZ512" s="430" t="s">
        <v>2216</v>
      </c>
      <c r="CA512" s="429" t="s">
        <v>20</v>
      </c>
      <c r="CB512" s="430" t="s">
        <v>2218</v>
      </c>
      <c r="CC512" s="429" t="s">
        <v>20</v>
      </c>
      <c r="CD512" s="430">
        <v>0</v>
      </c>
      <c r="CE512" s="429">
        <v>0</v>
      </c>
      <c r="CF512" s="430" t="s">
        <v>2087</v>
      </c>
      <c r="CG512" s="429" t="s">
        <v>20</v>
      </c>
      <c r="CH512" s="430" t="s">
        <v>2234</v>
      </c>
      <c r="CI512" s="429" t="s">
        <v>29</v>
      </c>
      <c r="CJ512" s="1082"/>
      <c r="CK512" s="1082"/>
      <c r="CL512" s="430" t="s">
        <v>1749</v>
      </c>
      <c r="CM512" s="429" t="s">
        <v>20</v>
      </c>
      <c r="CN512" s="430" t="s">
        <v>854</v>
      </c>
      <c r="CO512" s="429" t="s">
        <v>29</v>
      </c>
      <c r="CP512" s="430" t="s">
        <v>1769</v>
      </c>
      <c r="CQ512" s="429" t="s">
        <v>20</v>
      </c>
      <c r="CR512" s="430"/>
      <c r="CS512" s="429"/>
      <c r="CT512" s="1082"/>
      <c r="CU512" s="1082"/>
      <c r="CV512" s="430" t="s">
        <v>2055</v>
      </c>
      <c r="CW512" s="429" t="s">
        <v>29</v>
      </c>
      <c r="CX512" s="430">
        <v>0</v>
      </c>
      <c r="CY512" s="429">
        <v>0</v>
      </c>
      <c r="CZ512" s="430" t="s">
        <v>2311</v>
      </c>
      <c r="DA512" s="429" t="s">
        <v>29</v>
      </c>
      <c r="DB512" s="430" t="s">
        <v>1736</v>
      </c>
      <c r="DC512" s="429" t="s">
        <v>20</v>
      </c>
      <c r="DD512" s="430" t="s">
        <v>1806</v>
      </c>
      <c r="DE512" s="429" t="s">
        <v>29</v>
      </c>
      <c r="DF512" s="430" t="s">
        <v>1711</v>
      </c>
      <c r="DG512" s="429" t="s">
        <v>29</v>
      </c>
      <c r="DH512" s="430"/>
      <c r="DI512" s="429"/>
      <c r="DJ512" s="430" t="s">
        <v>947</v>
      </c>
      <c r="DK512" s="429" t="s">
        <v>29</v>
      </c>
      <c r="DL512" s="1082"/>
      <c r="DM512" s="1082"/>
      <c r="DN512" s="430"/>
      <c r="DO512" s="429"/>
      <c r="DP512" s="430" t="s">
        <v>1709</v>
      </c>
      <c r="DQ512" s="429" t="s">
        <v>29</v>
      </c>
      <c r="DR512" s="430"/>
      <c r="DS512" s="429"/>
      <c r="DT512" s="430" t="s">
        <v>2270</v>
      </c>
      <c r="DU512" s="429" t="s">
        <v>20</v>
      </c>
      <c r="DV512" s="430"/>
      <c r="DW512" s="429"/>
      <c r="DX512" s="1082"/>
      <c r="DY512" s="1082"/>
      <c r="DZ512" s="1688"/>
      <c r="EA512" s="1689"/>
      <c r="EB512" s="430" t="s">
        <v>1404</v>
      </c>
      <c r="EC512" s="429" t="s">
        <v>29</v>
      </c>
      <c r="ED512" s="1082"/>
      <c r="EE512" s="1082"/>
      <c r="EF512" s="1688"/>
      <c r="EG512" s="1689"/>
      <c r="EH512" s="1082"/>
      <c r="EI512" s="1082"/>
      <c r="EJ512" s="430">
        <v>0</v>
      </c>
      <c r="EK512" s="429">
        <v>0</v>
      </c>
      <c r="EL512" s="1082"/>
      <c r="EM512" s="1082"/>
      <c r="EN512" s="430" t="s">
        <v>1647</v>
      </c>
      <c r="EO512" s="429" t="s">
        <v>20</v>
      </c>
      <c r="EP512" s="430" t="s">
        <v>887</v>
      </c>
      <c r="EQ512" s="429" t="s">
        <v>29</v>
      </c>
      <c r="ER512" s="1082"/>
      <c r="ES512" s="1082"/>
      <c r="ET512" s="1082"/>
      <c r="EU512" s="1082"/>
      <c r="EV512" s="1082"/>
      <c r="EW512" s="1082"/>
      <c r="EX512" s="430" t="s">
        <v>2255</v>
      </c>
      <c r="EY512" s="429" t="s">
        <v>29</v>
      </c>
      <c r="EZ512" s="430" t="s">
        <v>633</v>
      </c>
      <c r="FA512" s="429" t="s">
        <v>29</v>
      </c>
      <c r="FB512" s="430">
        <v>0</v>
      </c>
      <c r="FC512" s="429">
        <v>0</v>
      </c>
      <c r="FD512" s="1688"/>
      <c r="FE512" s="1689"/>
      <c r="FF512" s="1688"/>
      <c r="FG512" s="1689"/>
      <c r="FH512" s="1688"/>
      <c r="FI512" s="1689"/>
      <c r="FJ512" s="1082"/>
      <c r="FK512" s="1082"/>
      <c r="FL512" s="1082"/>
      <c r="FM512" s="1082"/>
      <c r="FN512" s="1082"/>
      <c r="FO512" s="1082"/>
      <c r="FP512" s="1082"/>
      <c r="FQ512" s="1082"/>
      <c r="FR512" s="1082"/>
      <c r="FS512" s="1082"/>
      <c r="FT512" s="1082"/>
      <c r="FU512" s="1082"/>
      <c r="FV512" s="1082"/>
      <c r="FW512" s="1082"/>
      <c r="FX512" s="1082"/>
      <c r="FY512" s="1082"/>
      <c r="FZ512" s="1082"/>
      <c r="GA512" s="1082"/>
      <c r="GB512" s="1082"/>
      <c r="GC512" s="1082"/>
      <c r="GD512" s="1082"/>
      <c r="GE512" s="1082"/>
      <c r="GF512" s="1082"/>
      <c r="GG512" s="1082"/>
      <c r="GH512" s="1082"/>
      <c r="GI512" s="1082"/>
      <c r="GJ512" s="428"/>
      <c r="GK512" s="429"/>
      <c r="GL512" s="430"/>
      <c r="GM512" s="429"/>
    </row>
    <row r="513" spans="1:195" x14ac:dyDescent="0.15">
      <c r="A513" s="2865"/>
      <c r="B513" s="425">
        <v>0</v>
      </c>
      <c r="C513" s="426">
        <v>0</v>
      </c>
      <c r="D513" s="425">
        <v>0</v>
      </c>
      <c r="E513" s="426">
        <v>0</v>
      </c>
      <c r="F513" s="1083"/>
      <c r="G513" s="1083"/>
      <c r="H513" s="425">
        <v>0</v>
      </c>
      <c r="I513" s="426">
        <v>0</v>
      </c>
      <c r="J513" s="425">
        <v>0</v>
      </c>
      <c r="K513" s="426">
        <v>0</v>
      </c>
      <c r="L513" s="425">
        <v>0</v>
      </c>
      <c r="M513" s="426">
        <v>0</v>
      </c>
      <c r="N513" s="425">
        <v>0</v>
      </c>
      <c r="O513" s="426">
        <v>0</v>
      </c>
      <c r="P513" s="425">
        <v>0</v>
      </c>
      <c r="Q513" s="426">
        <v>0</v>
      </c>
      <c r="R513" s="425">
        <v>0</v>
      </c>
      <c r="S513" s="426">
        <v>0</v>
      </c>
      <c r="T513" s="425">
        <v>0</v>
      </c>
      <c r="U513" s="426">
        <v>0</v>
      </c>
      <c r="V513" s="425">
        <v>0</v>
      </c>
      <c r="W513" s="426">
        <v>0</v>
      </c>
      <c r="X513" s="425">
        <v>0</v>
      </c>
      <c r="Y513" s="426">
        <v>0</v>
      </c>
      <c r="Z513" s="425" t="s">
        <v>2218</v>
      </c>
      <c r="AA513" s="426" t="s">
        <v>591</v>
      </c>
      <c r="AB513" s="425">
        <v>0</v>
      </c>
      <c r="AC513" s="426">
        <v>0</v>
      </c>
      <c r="AD513" s="425">
        <v>0</v>
      </c>
      <c r="AE513" s="426">
        <v>0</v>
      </c>
      <c r="AF513" s="425">
        <v>0</v>
      </c>
      <c r="AG513" s="426">
        <v>0</v>
      </c>
      <c r="AH513" s="425">
        <v>0</v>
      </c>
      <c r="AI513" s="426">
        <v>0</v>
      </c>
      <c r="AJ513" s="425">
        <v>0</v>
      </c>
      <c r="AK513" s="426">
        <v>0</v>
      </c>
      <c r="AL513" s="425">
        <v>0</v>
      </c>
      <c r="AM513" s="426">
        <v>0</v>
      </c>
      <c r="AN513" s="1083"/>
      <c r="AO513" s="1083"/>
      <c r="AP513" s="425">
        <v>0</v>
      </c>
      <c r="AQ513" s="426">
        <v>0</v>
      </c>
      <c r="AR513" s="425">
        <v>0</v>
      </c>
      <c r="AS513" s="426">
        <v>0</v>
      </c>
      <c r="AT513" s="425">
        <v>0</v>
      </c>
      <c r="AU513" s="426">
        <v>0</v>
      </c>
      <c r="AV513" s="425">
        <v>0</v>
      </c>
      <c r="AW513" s="426">
        <v>0</v>
      </c>
      <c r="AX513" s="425">
        <v>0</v>
      </c>
      <c r="AY513" s="426">
        <v>0</v>
      </c>
      <c r="AZ513" s="425" t="s">
        <v>1709</v>
      </c>
      <c r="BA513" s="426" t="s">
        <v>20</v>
      </c>
      <c r="BB513" s="425">
        <v>0</v>
      </c>
      <c r="BC513" s="426">
        <v>0</v>
      </c>
      <c r="BD513" s="425">
        <v>0</v>
      </c>
      <c r="BE513" s="426">
        <v>0</v>
      </c>
      <c r="BF513" s="425">
        <v>0</v>
      </c>
      <c r="BG513" s="426">
        <v>0</v>
      </c>
      <c r="BH513" s="425">
        <v>0</v>
      </c>
      <c r="BI513" s="426">
        <v>0</v>
      </c>
      <c r="BJ513" s="425">
        <v>0</v>
      </c>
      <c r="BK513" s="426">
        <v>0</v>
      </c>
      <c r="BL513" s="425">
        <v>0</v>
      </c>
      <c r="BM513" s="426">
        <v>0</v>
      </c>
      <c r="BN513" s="425"/>
      <c r="BO513" s="426"/>
      <c r="BP513" s="425">
        <v>0</v>
      </c>
      <c r="BQ513" s="426">
        <v>0</v>
      </c>
      <c r="BR513" s="425">
        <v>0</v>
      </c>
      <c r="BS513" s="426">
        <v>0</v>
      </c>
      <c r="BT513" s="1083"/>
      <c r="BU513" s="1083"/>
      <c r="BV513" s="425">
        <v>0</v>
      </c>
      <c r="BW513" s="426">
        <v>0</v>
      </c>
      <c r="BX513" s="425">
        <v>0</v>
      </c>
      <c r="BY513" s="426">
        <v>0</v>
      </c>
      <c r="BZ513" s="425">
        <v>0</v>
      </c>
      <c r="CA513" s="426">
        <v>0</v>
      </c>
      <c r="CB513" s="425" t="s">
        <v>1809</v>
      </c>
      <c r="CC513" s="426" t="s">
        <v>29</v>
      </c>
      <c r="CD513" s="425">
        <v>0</v>
      </c>
      <c r="CE513" s="426">
        <v>0</v>
      </c>
      <c r="CF513" s="425">
        <v>0</v>
      </c>
      <c r="CG513" s="426">
        <v>0</v>
      </c>
      <c r="CH513" s="425">
        <v>0</v>
      </c>
      <c r="CI513" s="426">
        <v>0</v>
      </c>
      <c r="CJ513" s="1083"/>
      <c r="CK513" s="1083"/>
      <c r="CL513" s="425">
        <v>0</v>
      </c>
      <c r="CM513" s="426">
        <v>0</v>
      </c>
      <c r="CN513" s="425">
        <v>0</v>
      </c>
      <c r="CO513" s="426">
        <v>0</v>
      </c>
      <c r="CP513" s="425">
        <v>0</v>
      </c>
      <c r="CQ513" s="426">
        <v>0</v>
      </c>
      <c r="CR513" s="425"/>
      <c r="CS513" s="426"/>
      <c r="CT513" s="1083"/>
      <c r="CU513" s="1083"/>
      <c r="CV513" s="425">
        <v>0</v>
      </c>
      <c r="CW513" s="426">
        <v>0</v>
      </c>
      <c r="CX513" s="425">
        <v>0</v>
      </c>
      <c r="CY513" s="426">
        <v>0</v>
      </c>
      <c r="CZ513" s="425">
        <v>0</v>
      </c>
      <c r="DA513" s="426">
        <v>0</v>
      </c>
      <c r="DB513" s="425">
        <v>0</v>
      </c>
      <c r="DC513" s="426">
        <v>0</v>
      </c>
      <c r="DD513" s="425">
        <v>0</v>
      </c>
      <c r="DE513" s="426">
        <v>0</v>
      </c>
      <c r="DF513" s="425">
        <v>0</v>
      </c>
      <c r="DG513" s="426">
        <v>0</v>
      </c>
      <c r="DH513" s="425"/>
      <c r="DI513" s="426"/>
      <c r="DJ513" s="425">
        <v>0</v>
      </c>
      <c r="DK513" s="426">
        <v>0</v>
      </c>
      <c r="DL513" s="1083"/>
      <c r="DM513" s="1083"/>
      <c r="DN513" s="425"/>
      <c r="DO513" s="426"/>
      <c r="DP513" s="425" t="s">
        <v>2175</v>
      </c>
      <c r="DQ513" s="426" t="s">
        <v>29</v>
      </c>
      <c r="DR513" s="425"/>
      <c r="DS513" s="426"/>
      <c r="DT513" s="425">
        <v>0</v>
      </c>
      <c r="DU513" s="426">
        <v>0</v>
      </c>
      <c r="DV513" s="425"/>
      <c r="DW513" s="426"/>
      <c r="DX513" s="1083"/>
      <c r="DY513" s="1083"/>
      <c r="DZ513" s="1690"/>
      <c r="EA513" s="1691"/>
      <c r="EB513" s="425">
        <v>0</v>
      </c>
      <c r="EC513" s="426">
        <v>0</v>
      </c>
      <c r="ED513" s="1083"/>
      <c r="EE513" s="1083"/>
      <c r="EF513" s="1690"/>
      <c r="EG513" s="1691"/>
      <c r="EH513" s="1083"/>
      <c r="EI513" s="1083"/>
      <c r="EJ513" s="425">
        <v>0</v>
      </c>
      <c r="EK513" s="426">
        <v>0</v>
      </c>
      <c r="EL513" s="1083"/>
      <c r="EM513" s="1083"/>
      <c r="EN513" s="425">
        <v>0</v>
      </c>
      <c r="EO513" s="426">
        <v>0</v>
      </c>
      <c r="EP513" s="425">
        <v>0</v>
      </c>
      <c r="EQ513" s="426">
        <v>0</v>
      </c>
      <c r="ER513" s="1083"/>
      <c r="ES513" s="1083"/>
      <c r="ET513" s="1083"/>
      <c r="EU513" s="1083"/>
      <c r="EV513" s="1083"/>
      <c r="EW513" s="1083"/>
      <c r="EX513" s="425">
        <v>0</v>
      </c>
      <c r="EY513" s="426">
        <v>0</v>
      </c>
      <c r="EZ513" s="425">
        <v>0</v>
      </c>
      <c r="FA513" s="426">
        <v>0</v>
      </c>
      <c r="FB513" s="425">
        <v>0</v>
      </c>
      <c r="FC513" s="426">
        <v>0</v>
      </c>
      <c r="FD513" s="1690"/>
      <c r="FE513" s="1691"/>
      <c r="FF513" s="1690"/>
      <c r="FG513" s="1691"/>
      <c r="FH513" s="1690"/>
      <c r="FI513" s="1691"/>
      <c r="FJ513" s="1083"/>
      <c r="FK513" s="1083"/>
      <c r="FL513" s="1083"/>
      <c r="FM513" s="1083"/>
      <c r="FN513" s="1083"/>
      <c r="FO513" s="1083"/>
      <c r="FP513" s="1083"/>
      <c r="FQ513" s="1083"/>
      <c r="FR513" s="1083"/>
      <c r="FS513" s="1083"/>
      <c r="FT513" s="1083"/>
      <c r="FU513" s="1083"/>
      <c r="FV513" s="1083"/>
      <c r="FW513" s="1083"/>
      <c r="FX513" s="1083"/>
      <c r="FY513" s="1083"/>
      <c r="FZ513" s="1083"/>
      <c r="GA513" s="1083"/>
      <c r="GB513" s="1083"/>
      <c r="GC513" s="1083"/>
      <c r="GD513" s="1083"/>
      <c r="GE513" s="1083"/>
      <c r="GF513" s="1083"/>
      <c r="GG513" s="1083"/>
      <c r="GH513" s="1083"/>
      <c r="GI513" s="1083"/>
      <c r="GJ513" s="447"/>
      <c r="GK513" s="426"/>
      <c r="GL513" s="425"/>
      <c r="GM513" s="426"/>
    </row>
    <row r="514" spans="1:195" x14ac:dyDescent="0.15">
      <c r="A514" s="2863">
        <v>45501</v>
      </c>
      <c r="B514" s="1297" t="s">
        <v>1717</v>
      </c>
      <c r="C514" s="1298" t="s">
        <v>20</v>
      </c>
      <c r="D514" s="1297" t="s">
        <v>2299</v>
      </c>
      <c r="E514" s="1298" t="s">
        <v>20</v>
      </c>
      <c r="F514" s="1505"/>
      <c r="G514" s="1505"/>
      <c r="H514" s="1297" t="s">
        <v>2268</v>
      </c>
      <c r="I514" s="1298" t="s">
        <v>29</v>
      </c>
      <c r="J514" s="1297" t="s">
        <v>2213</v>
      </c>
      <c r="K514" s="1298" t="s">
        <v>20</v>
      </c>
      <c r="L514" s="1297" t="s">
        <v>2174</v>
      </c>
      <c r="M514" s="539" t="s">
        <v>762</v>
      </c>
      <c r="N514" s="1297" t="s">
        <v>2300</v>
      </c>
      <c r="O514" s="1298" t="s">
        <v>20</v>
      </c>
      <c r="P514" s="1297" t="s">
        <v>1809</v>
      </c>
      <c r="Q514" s="1298" t="s">
        <v>29</v>
      </c>
      <c r="R514" s="1297" t="s">
        <v>2104</v>
      </c>
      <c r="S514" s="1298" t="s">
        <v>20</v>
      </c>
      <c r="T514" s="1297" t="s">
        <v>2303</v>
      </c>
      <c r="U514" s="1298" t="s">
        <v>29</v>
      </c>
      <c r="V514" s="1297" t="s">
        <v>2130</v>
      </c>
      <c r="W514" s="1298" t="s">
        <v>20</v>
      </c>
      <c r="X514" s="1297" t="s">
        <v>2304</v>
      </c>
      <c r="Y514" s="1298" t="s">
        <v>20</v>
      </c>
      <c r="Z514" s="1297" t="s">
        <v>1788</v>
      </c>
      <c r="AA514" s="1298" t="s">
        <v>20</v>
      </c>
      <c r="AB514" s="1297" t="s">
        <v>1839</v>
      </c>
      <c r="AC514" s="1298" t="s">
        <v>29</v>
      </c>
      <c r="AD514" s="1297" t="s">
        <v>2195</v>
      </c>
      <c r="AE514" s="1298" t="s">
        <v>29</v>
      </c>
      <c r="AF514" s="1297" t="s">
        <v>5</v>
      </c>
      <c r="AG514" s="1298">
        <v>0</v>
      </c>
      <c r="AH514" s="1297" t="s">
        <v>2288</v>
      </c>
      <c r="AI514" s="1298" t="s">
        <v>20</v>
      </c>
      <c r="AJ514" s="1297" t="s">
        <v>2263</v>
      </c>
      <c r="AK514" s="1298" t="s">
        <v>29</v>
      </c>
      <c r="AL514" s="1297" t="s">
        <v>5</v>
      </c>
      <c r="AM514" s="1298">
        <v>0</v>
      </c>
      <c r="AN514" s="1505"/>
      <c r="AO514" s="1505"/>
      <c r="AP514" s="1297" t="s">
        <v>1314</v>
      </c>
      <c r="AQ514" s="1298" t="s">
        <v>29</v>
      </c>
      <c r="AR514" s="1297" t="s">
        <v>2312</v>
      </c>
      <c r="AS514" s="1298" t="s">
        <v>20</v>
      </c>
      <c r="AT514" s="1297" t="s">
        <v>629</v>
      </c>
      <c r="AU514" s="1298" t="s">
        <v>29</v>
      </c>
      <c r="AV514" s="1297" t="s">
        <v>2087</v>
      </c>
      <c r="AW514" s="1298" t="s">
        <v>20</v>
      </c>
      <c r="AX514" s="1297" t="s">
        <v>5</v>
      </c>
      <c r="AY514" s="1298">
        <v>0</v>
      </c>
      <c r="AZ514" s="1297" t="s">
        <v>2295</v>
      </c>
      <c r="BA514" s="1298" t="s">
        <v>20</v>
      </c>
      <c r="BB514" s="1297" t="s">
        <v>2134</v>
      </c>
      <c r="BC514" s="1298" t="s">
        <v>29</v>
      </c>
      <c r="BD514" s="1297" t="s">
        <v>626</v>
      </c>
      <c r="BE514" s="1298" t="s">
        <v>29</v>
      </c>
      <c r="BF514" s="1297" t="s">
        <v>2175</v>
      </c>
      <c r="BG514" s="1298" t="s">
        <v>29</v>
      </c>
      <c r="BH514" s="1297" t="s">
        <v>5</v>
      </c>
      <c r="BI514" s="1298">
        <v>0</v>
      </c>
      <c r="BJ514" s="1297" t="s">
        <v>5</v>
      </c>
      <c r="BK514" s="1298">
        <v>0</v>
      </c>
      <c r="BL514" s="1297" t="s">
        <v>5</v>
      </c>
      <c r="BM514" s="1298">
        <v>0</v>
      </c>
      <c r="BN514" s="1297"/>
      <c r="BO514" s="1298"/>
      <c r="BP514" s="1297" t="s">
        <v>2287</v>
      </c>
      <c r="BQ514" s="1298" t="s">
        <v>591</v>
      </c>
      <c r="BR514" s="1297" t="s">
        <v>1567</v>
      </c>
      <c r="BS514" s="1298" t="s">
        <v>29</v>
      </c>
      <c r="BT514" s="1505"/>
      <c r="BU514" s="1505"/>
      <c r="BV514" s="1297" t="s">
        <v>2298</v>
      </c>
      <c r="BW514" s="1298" t="s">
        <v>29</v>
      </c>
      <c r="BX514" s="1297" t="s">
        <v>2055</v>
      </c>
      <c r="BY514" s="1298" t="s">
        <v>20</v>
      </c>
      <c r="BZ514" s="1297" t="s">
        <v>2237</v>
      </c>
      <c r="CA514" s="1298" t="s">
        <v>591</v>
      </c>
      <c r="CB514" s="1297" t="s">
        <v>5</v>
      </c>
      <c r="CC514" s="1298">
        <v>0</v>
      </c>
      <c r="CD514" s="1297" t="s">
        <v>683</v>
      </c>
      <c r="CE514" s="1298">
        <v>0</v>
      </c>
      <c r="CF514" s="1297" t="s">
        <v>2267</v>
      </c>
      <c r="CG514" s="1298" t="s">
        <v>29</v>
      </c>
      <c r="CH514" s="1297" t="s">
        <v>2311</v>
      </c>
      <c r="CI514" s="1298" t="s">
        <v>29</v>
      </c>
      <c r="CJ514" s="1505"/>
      <c r="CK514" s="1505"/>
      <c r="CL514" s="1297" t="s">
        <v>1757</v>
      </c>
      <c r="CM514" s="1298" t="s">
        <v>29</v>
      </c>
      <c r="CN514" s="1297" t="s">
        <v>1537</v>
      </c>
      <c r="CO514" s="1298" t="s">
        <v>20</v>
      </c>
      <c r="CP514" s="1297" t="s">
        <v>2216</v>
      </c>
      <c r="CQ514" s="1298" t="s">
        <v>20</v>
      </c>
      <c r="CR514" s="1297"/>
      <c r="CS514" s="1298"/>
      <c r="CT514" s="1505"/>
      <c r="CU514" s="1505"/>
      <c r="CV514" s="1297" t="s">
        <v>2031</v>
      </c>
      <c r="CW514" s="1298" t="s">
        <v>29</v>
      </c>
      <c r="CX514" s="1297" t="s">
        <v>683</v>
      </c>
      <c r="CY514" s="1298">
        <v>0</v>
      </c>
      <c r="CZ514" s="1297" t="s">
        <v>5</v>
      </c>
      <c r="DA514" s="1298">
        <v>0</v>
      </c>
      <c r="DB514" s="1297" t="s">
        <v>784</v>
      </c>
      <c r="DC514" s="1298" t="s">
        <v>591</v>
      </c>
      <c r="DD514" s="1297" t="s">
        <v>1736</v>
      </c>
      <c r="DE514" s="1298" t="s">
        <v>29</v>
      </c>
      <c r="DF514" s="1297" t="s">
        <v>2315</v>
      </c>
      <c r="DG514" s="1298" t="s">
        <v>20</v>
      </c>
      <c r="DH514" s="1297"/>
      <c r="DI514" s="1298"/>
      <c r="DJ514" s="1297" t="s">
        <v>2107</v>
      </c>
      <c r="DK514" s="1298" t="s">
        <v>20</v>
      </c>
      <c r="DL514" s="1505"/>
      <c r="DM514" s="1505"/>
      <c r="DN514" s="1505"/>
      <c r="DO514" s="1505"/>
      <c r="DP514" s="1297" t="s">
        <v>2305</v>
      </c>
      <c r="DQ514" s="1298" t="s">
        <v>29</v>
      </c>
      <c r="DR514" s="1297"/>
      <c r="DS514" s="1298"/>
      <c r="DT514" s="1297" t="s">
        <v>683</v>
      </c>
      <c r="DU514" s="1298">
        <v>0</v>
      </c>
      <c r="DV514" s="1505"/>
      <c r="DW514" s="1505"/>
      <c r="DX514" s="1505"/>
      <c r="DY514" s="1505"/>
      <c r="DZ514" s="1694"/>
      <c r="EA514" s="1695"/>
      <c r="EB514" s="1297" t="s">
        <v>2271</v>
      </c>
      <c r="EC514" s="1298" t="s">
        <v>20</v>
      </c>
      <c r="ED514" s="1505"/>
      <c r="EE514" s="1505"/>
      <c r="EF514" s="1694"/>
      <c r="EG514" s="1695"/>
      <c r="EH514" s="1505" t="s">
        <v>2255</v>
      </c>
      <c r="EI514" s="1505" t="s">
        <v>29</v>
      </c>
      <c r="EJ514" s="1297" t="s">
        <v>616</v>
      </c>
      <c r="EK514" s="1298" t="s">
        <v>29</v>
      </c>
      <c r="EL514" s="1505"/>
      <c r="EM514" s="1505"/>
      <c r="EN514" s="1297" t="s">
        <v>2060</v>
      </c>
      <c r="EO514" s="1298" t="s">
        <v>20</v>
      </c>
      <c r="EP514" s="1297" t="s">
        <v>2241</v>
      </c>
      <c r="EQ514" s="1298" t="s">
        <v>20</v>
      </c>
      <c r="ER514" s="1505"/>
      <c r="ES514" s="1505"/>
      <c r="ET514" s="1505"/>
      <c r="EU514" s="1505"/>
      <c r="EV514" s="1505"/>
      <c r="EW514" s="1505"/>
      <c r="EX514" s="1297" t="s">
        <v>1647</v>
      </c>
      <c r="EY514" s="1298" t="s">
        <v>29</v>
      </c>
      <c r="EZ514" s="1297" t="s">
        <v>2257</v>
      </c>
      <c r="FA514" s="1298" t="s">
        <v>29</v>
      </c>
      <c r="FB514" s="1297" t="s">
        <v>2092</v>
      </c>
      <c r="FC514" s="1298" t="s">
        <v>20</v>
      </c>
      <c r="FD514" s="1694"/>
      <c r="FE514" s="1695"/>
      <c r="FF514" s="1694"/>
      <c r="FG514" s="1695"/>
      <c r="FH514" s="1694"/>
      <c r="FI514" s="1695"/>
      <c r="FJ514" s="1505"/>
      <c r="FK514" s="1505"/>
      <c r="FL514" s="1505"/>
      <c r="FM514" s="1505"/>
      <c r="FN514" s="1505"/>
      <c r="FO514" s="1505"/>
      <c r="FP514" s="1505"/>
      <c r="FQ514" s="1505"/>
      <c r="FR514" s="1505"/>
      <c r="FS514" s="1505"/>
      <c r="FT514" s="1505"/>
      <c r="FU514" s="1505"/>
      <c r="FV514" s="1505"/>
      <c r="FW514" s="1505"/>
      <c r="FX514" s="1505"/>
      <c r="FY514" s="1505"/>
      <c r="FZ514" s="1505"/>
      <c r="GA514" s="1505"/>
      <c r="GB514" s="1505"/>
      <c r="GC514" s="1505"/>
      <c r="GD514" s="1505"/>
      <c r="GE514" s="1505"/>
      <c r="GF514" s="1505"/>
      <c r="GG514" s="1505"/>
      <c r="GH514" s="1505"/>
      <c r="GI514" s="1505"/>
      <c r="GJ514" s="1297"/>
      <c r="GK514" s="1298"/>
      <c r="GL514" s="1297"/>
      <c r="GM514" s="1298"/>
    </row>
    <row r="515" spans="1:195" x14ac:dyDescent="0.15">
      <c r="A515" s="2864"/>
      <c r="B515" s="1299" t="s">
        <v>1675</v>
      </c>
      <c r="C515" s="1300" t="s">
        <v>29</v>
      </c>
      <c r="D515" s="1299" t="s">
        <v>1089</v>
      </c>
      <c r="E515" s="1300" t="s">
        <v>29</v>
      </c>
      <c r="F515" s="1506"/>
      <c r="G515" s="1506"/>
      <c r="H515" s="1299" t="s">
        <v>2134</v>
      </c>
      <c r="I515" s="1300" t="s">
        <v>20</v>
      </c>
      <c r="J515" s="1299" t="s">
        <v>1809</v>
      </c>
      <c r="K515" s="1300" t="s">
        <v>20</v>
      </c>
      <c r="L515" s="1299" t="s">
        <v>1314</v>
      </c>
      <c r="M515" s="1300" t="s">
        <v>29</v>
      </c>
      <c r="N515" s="1299" t="s">
        <v>2295</v>
      </c>
      <c r="O515" s="1300" t="s">
        <v>20</v>
      </c>
      <c r="P515" s="1299" t="s">
        <v>2302</v>
      </c>
      <c r="Q515" s="1300" t="s">
        <v>29</v>
      </c>
      <c r="R515" s="1299" t="s">
        <v>1788</v>
      </c>
      <c r="S515" s="1300" t="s">
        <v>29</v>
      </c>
      <c r="T515" s="1299" t="s">
        <v>2260</v>
      </c>
      <c r="U515" s="1300" t="s">
        <v>20</v>
      </c>
      <c r="V515" s="1299" t="s">
        <v>2076</v>
      </c>
      <c r="W515" s="1300" t="s">
        <v>29</v>
      </c>
      <c r="X515" s="1299" t="s">
        <v>2216</v>
      </c>
      <c r="Y515" s="1300" t="s">
        <v>29</v>
      </c>
      <c r="Z515" s="1299" t="s">
        <v>2130</v>
      </c>
      <c r="AA515" s="1300" t="s">
        <v>29</v>
      </c>
      <c r="AB515" s="1299" t="s">
        <v>2070</v>
      </c>
      <c r="AC515" s="1300" t="s">
        <v>20</v>
      </c>
      <c r="AD515" s="1299" t="s">
        <v>903</v>
      </c>
      <c r="AE515" s="1300" t="s">
        <v>20</v>
      </c>
      <c r="AF515" s="1299">
        <v>0</v>
      </c>
      <c r="AG515" s="1300">
        <v>0</v>
      </c>
      <c r="AH515" s="1299" t="s">
        <v>2282</v>
      </c>
      <c r="AI515" s="1300" t="s">
        <v>591</v>
      </c>
      <c r="AJ515" s="1299" t="s">
        <v>2055</v>
      </c>
      <c r="AK515" s="1300" t="s">
        <v>29</v>
      </c>
      <c r="AL515" s="1299">
        <v>0</v>
      </c>
      <c r="AM515" s="1300">
        <v>0</v>
      </c>
      <c r="AN515" s="1506"/>
      <c r="AO515" s="1506"/>
      <c r="AP515" s="1299" t="s">
        <v>2298</v>
      </c>
      <c r="AQ515" s="1300" t="s">
        <v>29</v>
      </c>
      <c r="AR515" s="1299" t="s">
        <v>2287</v>
      </c>
      <c r="AS515" s="1300" t="s">
        <v>591</v>
      </c>
      <c r="AT515" s="1299" t="s">
        <v>2237</v>
      </c>
      <c r="AU515" s="1300" t="s">
        <v>20</v>
      </c>
      <c r="AV515" s="1299" t="s">
        <v>1170</v>
      </c>
      <c r="AW515" s="1300" t="s">
        <v>29</v>
      </c>
      <c r="AX515" s="1299">
        <v>0</v>
      </c>
      <c r="AY515" s="1300">
        <v>0</v>
      </c>
      <c r="AZ515" s="1299" t="s">
        <v>2263</v>
      </c>
      <c r="BA515" s="1300" t="s">
        <v>29</v>
      </c>
      <c r="BB515" s="1299" t="s">
        <v>1589</v>
      </c>
      <c r="BC515" s="1300" t="s">
        <v>29</v>
      </c>
      <c r="BD515" s="1299" t="s">
        <v>2213</v>
      </c>
      <c r="BE515" s="1300" t="s">
        <v>20</v>
      </c>
      <c r="BF515" s="1299" t="s">
        <v>2141</v>
      </c>
      <c r="BG515" s="1300" t="s">
        <v>20</v>
      </c>
      <c r="BH515" s="1299">
        <v>0</v>
      </c>
      <c r="BI515" s="1300">
        <v>0</v>
      </c>
      <c r="BJ515" s="1299">
        <v>0</v>
      </c>
      <c r="BK515" s="1300">
        <v>0</v>
      </c>
      <c r="BL515" s="1299">
        <v>0</v>
      </c>
      <c r="BM515" s="1300">
        <v>0</v>
      </c>
      <c r="BN515" s="1299"/>
      <c r="BO515" s="1300"/>
      <c r="BP515" s="1299" t="s">
        <v>1029</v>
      </c>
      <c r="BQ515" s="1300" t="s">
        <v>20</v>
      </c>
      <c r="BR515" s="1299" t="s">
        <v>2218</v>
      </c>
      <c r="BS515" s="1300" t="s">
        <v>20</v>
      </c>
      <c r="BT515" s="1506"/>
      <c r="BU515" s="1506"/>
      <c r="BV515" s="1299" t="s">
        <v>626</v>
      </c>
      <c r="BW515" s="1300" t="s">
        <v>20</v>
      </c>
      <c r="BX515" s="1299" t="s">
        <v>2288</v>
      </c>
      <c r="BY515" s="1300" t="s">
        <v>29</v>
      </c>
      <c r="BZ515" s="1299" t="s">
        <v>616</v>
      </c>
      <c r="CA515" s="1300" t="s">
        <v>29</v>
      </c>
      <c r="CB515" s="1299">
        <v>0</v>
      </c>
      <c r="CC515" s="1300">
        <v>0</v>
      </c>
      <c r="CD515" s="1299">
        <v>0</v>
      </c>
      <c r="CE515" s="1300">
        <v>0</v>
      </c>
      <c r="CF515" s="1299" t="s">
        <v>2175</v>
      </c>
      <c r="CG515" s="1300" t="s">
        <v>20</v>
      </c>
      <c r="CH515" s="1299" t="s">
        <v>2268</v>
      </c>
      <c r="CI515" s="1300" t="s">
        <v>20</v>
      </c>
      <c r="CJ515" s="1506"/>
      <c r="CK515" s="1506"/>
      <c r="CL515" s="1299" t="s">
        <v>2313</v>
      </c>
      <c r="CM515" s="1300" t="s">
        <v>29</v>
      </c>
      <c r="CN515" s="1299" t="s">
        <v>629</v>
      </c>
      <c r="CO515" s="1300" t="s">
        <v>29</v>
      </c>
      <c r="CP515" s="1299" t="s">
        <v>2107</v>
      </c>
      <c r="CQ515" s="1300" t="s">
        <v>20</v>
      </c>
      <c r="CR515" s="1299"/>
      <c r="CS515" s="1300"/>
      <c r="CT515" s="1506"/>
      <c r="CU515" s="1506"/>
      <c r="CV515" s="1299" t="s">
        <v>2311</v>
      </c>
      <c r="CW515" s="1983" t="s">
        <v>1046</v>
      </c>
      <c r="CX515" s="1299">
        <v>0</v>
      </c>
      <c r="CY515" s="1300">
        <v>0</v>
      </c>
      <c r="CZ515" s="1299">
        <v>0</v>
      </c>
      <c r="DA515" s="1300">
        <v>0</v>
      </c>
      <c r="DB515" s="1299" t="s">
        <v>1567</v>
      </c>
      <c r="DC515" s="1300" t="s">
        <v>20</v>
      </c>
      <c r="DD515" s="1299" t="s">
        <v>2137</v>
      </c>
      <c r="DE515" s="1300" t="s">
        <v>29</v>
      </c>
      <c r="DF515" s="1299" t="s">
        <v>2314</v>
      </c>
      <c r="DG515" s="1300" t="s">
        <v>29</v>
      </c>
      <c r="DH515" s="1299"/>
      <c r="DI515" s="1300"/>
      <c r="DJ515" s="1299" t="s">
        <v>2315</v>
      </c>
      <c r="DK515" s="1300" t="s">
        <v>29</v>
      </c>
      <c r="DL515" s="1506"/>
      <c r="DM515" s="1506"/>
      <c r="DN515" s="1506"/>
      <c r="DO515" s="1506"/>
      <c r="DP515" s="1299" t="s">
        <v>1537</v>
      </c>
      <c r="DQ515" s="1300" t="s">
        <v>29</v>
      </c>
      <c r="DR515" s="1299"/>
      <c r="DS515" s="1300"/>
      <c r="DT515" s="1299">
        <v>0</v>
      </c>
      <c r="DU515" s="1300">
        <v>0</v>
      </c>
      <c r="DV515" s="1506"/>
      <c r="DW515" s="1506"/>
      <c r="DX515" s="1506"/>
      <c r="DY515" s="1506"/>
      <c r="DZ515" s="1696"/>
      <c r="EA515" s="1697"/>
      <c r="EB515" s="1299" t="s">
        <v>2241</v>
      </c>
      <c r="EC515" s="1300" t="s">
        <v>20</v>
      </c>
      <c r="ED515" s="1506"/>
      <c r="EE515" s="1506"/>
      <c r="EF515" s="1696"/>
      <c r="EG515" s="1697"/>
      <c r="EH515" s="1506" t="s">
        <v>2270</v>
      </c>
      <c r="EI515" s="1506" t="s">
        <v>20</v>
      </c>
      <c r="EJ515" s="1299" t="s">
        <v>2257</v>
      </c>
      <c r="EK515" s="1300" t="s">
        <v>29</v>
      </c>
      <c r="EL515" s="1506"/>
      <c r="EM515" s="1506"/>
      <c r="EN515" s="1299" t="s">
        <v>2092</v>
      </c>
      <c r="EO515" s="1300" t="s">
        <v>29</v>
      </c>
      <c r="EP515" s="1299" t="s">
        <v>1855</v>
      </c>
      <c r="EQ515" s="1300" t="s">
        <v>20</v>
      </c>
      <c r="ER515" s="1506"/>
      <c r="ES515" s="1506"/>
      <c r="ET515" s="1506"/>
      <c r="EU515" s="1506"/>
      <c r="EV515" s="1506"/>
      <c r="EW515" s="1506"/>
      <c r="EX515" s="1299" t="s">
        <v>2320</v>
      </c>
      <c r="EY515" s="1300" t="s">
        <v>20</v>
      </c>
      <c r="EZ515" s="1299" t="s">
        <v>1647</v>
      </c>
      <c r="FA515" s="1300" t="s">
        <v>29</v>
      </c>
      <c r="FB515" s="1299" t="s">
        <v>2271</v>
      </c>
      <c r="FC515" s="1300" t="s">
        <v>29</v>
      </c>
      <c r="FD515" s="1696"/>
      <c r="FE515" s="1697"/>
      <c r="FF515" s="1696"/>
      <c r="FG515" s="1697"/>
      <c r="FH515" s="1696"/>
      <c r="FI515" s="1697"/>
      <c r="FJ515" s="1506"/>
      <c r="FK515" s="1506"/>
      <c r="FL515" s="1506"/>
      <c r="FM515" s="1506"/>
      <c r="FN515" s="1506"/>
      <c r="FO515" s="1506"/>
      <c r="FP515" s="1506"/>
      <c r="FQ515" s="1506"/>
      <c r="FR515" s="1506"/>
      <c r="FS515" s="1506"/>
      <c r="FT515" s="1506"/>
      <c r="FU515" s="1506"/>
      <c r="FV515" s="1506"/>
      <c r="FW515" s="1506"/>
      <c r="FX515" s="1506"/>
      <c r="FY515" s="1506"/>
      <c r="FZ515" s="1506"/>
      <c r="GA515" s="1506"/>
      <c r="GB515" s="1506"/>
      <c r="GC515" s="1506"/>
      <c r="GD515" s="1506"/>
      <c r="GE515" s="1506"/>
      <c r="GF515" s="1506"/>
      <c r="GG515" s="1506"/>
      <c r="GH515" s="1506"/>
      <c r="GI515" s="1506"/>
      <c r="GJ515" s="1299"/>
      <c r="GK515" s="1300"/>
      <c r="GL515" s="1299"/>
      <c r="GM515" s="1300"/>
    </row>
    <row r="516" spans="1:195" x14ac:dyDescent="0.15">
      <c r="A516" s="2864"/>
      <c r="B516" s="1299" t="s">
        <v>903</v>
      </c>
      <c r="C516" s="1300" t="s">
        <v>29</v>
      </c>
      <c r="D516" s="1299" t="s">
        <v>626</v>
      </c>
      <c r="E516" s="1300" t="s">
        <v>20</v>
      </c>
      <c r="F516" s="1506"/>
      <c r="G516" s="1506"/>
      <c r="H516" s="1299" t="s">
        <v>2174</v>
      </c>
      <c r="I516" s="1300" t="s">
        <v>20</v>
      </c>
      <c r="J516" s="1299" t="s">
        <v>2299</v>
      </c>
      <c r="K516" s="496" t="s">
        <v>864</v>
      </c>
      <c r="L516" s="1299" t="s">
        <v>2306</v>
      </c>
      <c r="M516" s="1300" t="s">
        <v>20</v>
      </c>
      <c r="N516" s="1299" t="s">
        <v>2307</v>
      </c>
      <c r="O516" s="1300" t="s">
        <v>20</v>
      </c>
      <c r="P516" s="1299" t="s">
        <v>1314</v>
      </c>
      <c r="Q516" s="1300" t="s">
        <v>29</v>
      </c>
      <c r="R516" s="1299" t="s">
        <v>616</v>
      </c>
      <c r="S516" s="1300" t="s">
        <v>29</v>
      </c>
      <c r="T516" s="1299" t="s">
        <v>2237</v>
      </c>
      <c r="U516" s="1300" t="s">
        <v>20</v>
      </c>
      <c r="V516" s="1299" t="s">
        <v>2268</v>
      </c>
      <c r="W516" s="1300" t="s">
        <v>29</v>
      </c>
      <c r="X516" s="1299" t="s">
        <v>2267</v>
      </c>
      <c r="Y516" s="1300" t="s">
        <v>20</v>
      </c>
      <c r="Z516" s="1299" t="s">
        <v>2308</v>
      </c>
      <c r="AA516" s="1300" t="s">
        <v>20</v>
      </c>
      <c r="AB516" s="1299" t="s">
        <v>1717</v>
      </c>
      <c r="AC516" s="1300" t="s">
        <v>20</v>
      </c>
      <c r="AD516" s="1299" t="s">
        <v>2213</v>
      </c>
      <c r="AE516" s="1300" t="s">
        <v>20</v>
      </c>
      <c r="AF516" s="1299">
        <v>0</v>
      </c>
      <c r="AG516" s="1300">
        <v>0</v>
      </c>
      <c r="AH516" s="1299" t="s">
        <v>2130</v>
      </c>
      <c r="AI516" s="1300" t="s">
        <v>20</v>
      </c>
      <c r="AJ516" s="1299" t="s">
        <v>2284</v>
      </c>
      <c r="AK516" s="1300" t="s">
        <v>29</v>
      </c>
      <c r="AL516" s="1299">
        <v>0</v>
      </c>
      <c r="AM516" s="1300">
        <v>0</v>
      </c>
      <c r="AN516" s="1506"/>
      <c r="AO516" s="1506"/>
      <c r="AP516" s="1299" t="s">
        <v>2236</v>
      </c>
      <c r="AQ516" s="1300" t="s">
        <v>20</v>
      </c>
      <c r="AR516" s="1299" t="s">
        <v>2311</v>
      </c>
      <c r="AS516" s="1300" t="s">
        <v>20</v>
      </c>
      <c r="AT516" s="1299" t="s">
        <v>1809</v>
      </c>
      <c r="AU516" s="1300" t="s">
        <v>20</v>
      </c>
      <c r="AV516" s="1299" t="s">
        <v>2234</v>
      </c>
      <c r="AW516" s="1300" t="s">
        <v>20</v>
      </c>
      <c r="AX516" s="1299">
        <v>0</v>
      </c>
      <c r="AY516" s="1300">
        <v>0</v>
      </c>
      <c r="AZ516" s="1299" t="s">
        <v>784</v>
      </c>
      <c r="BA516" s="1300" t="s">
        <v>29</v>
      </c>
      <c r="BB516" s="1299" t="s">
        <v>2282</v>
      </c>
      <c r="BC516" s="1300" t="s">
        <v>29</v>
      </c>
      <c r="BD516" s="1299" t="s">
        <v>2288</v>
      </c>
      <c r="BE516" s="1300" t="s">
        <v>591</v>
      </c>
      <c r="BF516" s="1299" t="s">
        <v>2303</v>
      </c>
      <c r="BG516" s="1300" t="s">
        <v>20</v>
      </c>
      <c r="BH516" s="1299">
        <v>0</v>
      </c>
      <c r="BI516" s="1300">
        <v>0</v>
      </c>
      <c r="BJ516" s="1299">
        <v>0</v>
      </c>
      <c r="BK516" s="1300">
        <v>0</v>
      </c>
      <c r="BL516" s="1299">
        <v>0</v>
      </c>
      <c r="BM516" s="1300">
        <v>0</v>
      </c>
      <c r="BN516" s="1299"/>
      <c r="BO516" s="1300"/>
      <c r="BP516" s="1299" t="s">
        <v>2270</v>
      </c>
      <c r="BQ516" s="1300" t="s">
        <v>29</v>
      </c>
      <c r="BR516" s="1299" t="s">
        <v>2107</v>
      </c>
      <c r="BS516" s="1300" t="s">
        <v>20</v>
      </c>
      <c r="BT516" s="1506"/>
      <c r="BU516" s="1506"/>
      <c r="BV516" s="1299" t="s">
        <v>2055</v>
      </c>
      <c r="BW516" s="1300" t="s">
        <v>29</v>
      </c>
      <c r="BX516" s="1299" t="s">
        <v>2260</v>
      </c>
      <c r="BY516" s="1300" t="s">
        <v>29</v>
      </c>
      <c r="BZ516" s="1299" t="s">
        <v>1806</v>
      </c>
      <c r="CA516" s="1300" t="s">
        <v>29</v>
      </c>
      <c r="CB516" s="1299">
        <v>0</v>
      </c>
      <c r="CC516" s="1300">
        <v>0</v>
      </c>
      <c r="CD516" s="1299">
        <v>0</v>
      </c>
      <c r="CE516" s="1300">
        <v>0</v>
      </c>
      <c r="CF516" s="1299" t="s">
        <v>2298</v>
      </c>
      <c r="CG516" s="1300" t="s">
        <v>29</v>
      </c>
      <c r="CH516" s="1299" t="s">
        <v>1567</v>
      </c>
      <c r="CI516" s="1300" t="s">
        <v>20</v>
      </c>
      <c r="CJ516" s="1506"/>
      <c r="CK516" s="1506"/>
      <c r="CL516" s="1299" t="s">
        <v>1089</v>
      </c>
      <c r="CM516" s="1300" t="s">
        <v>29</v>
      </c>
      <c r="CN516" s="1299" t="s">
        <v>2216</v>
      </c>
      <c r="CO516" s="1300" t="s">
        <v>29</v>
      </c>
      <c r="CP516" s="1299" t="s">
        <v>1736</v>
      </c>
      <c r="CQ516" s="1300" t="s">
        <v>29</v>
      </c>
      <c r="CR516" s="1299"/>
      <c r="CS516" s="1300"/>
      <c r="CT516" s="1506"/>
      <c r="CU516" s="1506"/>
      <c r="CV516" s="1299" t="s">
        <v>1537</v>
      </c>
      <c r="CW516" s="1300" t="s">
        <v>29</v>
      </c>
      <c r="CX516" s="1299">
        <v>0</v>
      </c>
      <c r="CY516" s="1300">
        <v>0</v>
      </c>
      <c r="CZ516" s="1299">
        <v>0</v>
      </c>
      <c r="DA516" s="1300">
        <v>0</v>
      </c>
      <c r="DB516" s="1299" t="s">
        <v>2218</v>
      </c>
      <c r="DC516" s="1300" t="s">
        <v>20</v>
      </c>
      <c r="DD516" s="1299" t="s">
        <v>2175</v>
      </c>
      <c r="DE516" s="1300" t="s">
        <v>29</v>
      </c>
      <c r="DF516" s="1299" t="s">
        <v>947</v>
      </c>
      <c r="DG516" s="1300" t="s">
        <v>20</v>
      </c>
      <c r="DH516" s="1299"/>
      <c r="DI516" s="1300"/>
      <c r="DJ516" s="1299" t="s">
        <v>2314</v>
      </c>
      <c r="DK516" s="1300" t="s">
        <v>20</v>
      </c>
      <c r="DL516" s="1506"/>
      <c r="DM516" s="1506"/>
      <c r="DN516" s="1506"/>
      <c r="DO516" s="1506"/>
      <c r="DP516" s="1299" t="s">
        <v>629</v>
      </c>
      <c r="DQ516" s="1300" t="s">
        <v>29</v>
      </c>
      <c r="DR516" s="1299"/>
      <c r="DS516" s="1300"/>
      <c r="DT516" s="1299">
        <v>0</v>
      </c>
      <c r="DU516" s="1300">
        <v>0</v>
      </c>
      <c r="DV516" s="1506"/>
      <c r="DW516" s="1506"/>
      <c r="DX516" s="1506"/>
      <c r="DY516" s="1506"/>
      <c r="DZ516" s="1696"/>
      <c r="EA516" s="1697"/>
      <c r="EB516" s="1299" t="s">
        <v>2092</v>
      </c>
      <c r="EC516" s="1300" t="s">
        <v>29</v>
      </c>
      <c r="ED516" s="1506"/>
      <c r="EE516" s="1506"/>
      <c r="EF516" s="1696"/>
      <c r="EG516" s="1697"/>
      <c r="EH516" s="1506" t="s">
        <v>2031</v>
      </c>
      <c r="EI516" s="1506" t="s">
        <v>29</v>
      </c>
      <c r="EJ516" s="1299" t="s">
        <v>2241</v>
      </c>
      <c r="EK516" s="1300" t="s">
        <v>20</v>
      </c>
      <c r="EL516" s="1506"/>
      <c r="EM516" s="1506"/>
      <c r="EN516" s="1299" t="s">
        <v>2320</v>
      </c>
      <c r="EO516" s="1300" t="s">
        <v>29</v>
      </c>
      <c r="EP516" s="1299" t="s">
        <v>2271</v>
      </c>
      <c r="EQ516" s="1300" t="s">
        <v>20</v>
      </c>
      <c r="ER516" s="1506"/>
      <c r="ES516" s="1506"/>
      <c r="ET516" s="1506"/>
      <c r="EU516" s="1506"/>
      <c r="EV516" s="1506"/>
      <c r="EW516" s="1506"/>
      <c r="EX516" s="1299" t="s">
        <v>2257</v>
      </c>
      <c r="EY516" s="1300" t="s">
        <v>29</v>
      </c>
      <c r="EZ516" s="1299" t="s">
        <v>1855</v>
      </c>
      <c r="FA516" s="1300" t="s">
        <v>29</v>
      </c>
      <c r="FB516" s="1299" t="s">
        <v>1404</v>
      </c>
      <c r="FC516" s="1300" t="s">
        <v>20</v>
      </c>
      <c r="FD516" s="1696"/>
      <c r="FE516" s="1697"/>
      <c r="FF516" s="1696"/>
      <c r="FG516" s="1697"/>
      <c r="FH516" s="1696"/>
      <c r="FI516" s="1697"/>
      <c r="FJ516" s="1506"/>
      <c r="FK516" s="1506"/>
      <c r="FL516" s="1506"/>
      <c r="FM516" s="1506"/>
      <c r="FN516" s="1506"/>
      <c r="FO516" s="1506"/>
      <c r="FP516" s="1506"/>
      <c r="FQ516" s="1506"/>
      <c r="FR516" s="1506"/>
      <c r="FS516" s="1506"/>
      <c r="FT516" s="1506"/>
      <c r="FU516" s="1506"/>
      <c r="FV516" s="1506"/>
      <c r="FW516" s="1506"/>
      <c r="FX516" s="1506"/>
      <c r="FY516" s="1506"/>
      <c r="FZ516" s="1506"/>
      <c r="GA516" s="1506"/>
      <c r="GB516" s="1506"/>
      <c r="GC516" s="1506"/>
      <c r="GD516" s="1506"/>
      <c r="GE516" s="1506"/>
      <c r="GF516" s="1506"/>
      <c r="GG516" s="1506"/>
      <c r="GH516" s="1506"/>
      <c r="GI516" s="1506"/>
      <c r="GJ516" s="1299"/>
      <c r="GK516" s="1300"/>
      <c r="GL516" s="1299"/>
      <c r="GM516" s="1300"/>
    </row>
    <row r="517" spans="1:195" x14ac:dyDescent="0.15">
      <c r="A517" s="2864"/>
      <c r="B517" s="1299" t="s">
        <v>2076</v>
      </c>
      <c r="C517" s="1300" t="s">
        <v>20</v>
      </c>
      <c r="D517" s="1299" t="s">
        <v>2130</v>
      </c>
      <c r="E517" s="1300" t="s">
        <v>20</v>
      </c>
      <c r="F517" s="1506"/>
      <c r="G517" s="1506"/>
      <c r="H517" s="1299" t="s">
        <v>2141</v>
      </c>
      <c r="I517" s="1300" t="s">
        <v>29</v>
      </c>
      <c r="J517" s="1299" t="s">
        <v>2298</v>
      </c>
      <c r="K517" s="1300" t="s">
        <v>29</v>
      </c>
      <c r="L517" s="1299" t="s">
        <v>2300</v>
      </c>
      <c r="M517" s="1300" t="s">
        <v>29</v>
      </c>
      <c r="N517" s="1299" t="s">
        <v>2174</v>
      </c>
      <c r="O517" s="1300" t="s">
        <v>20</v>
      </c>
      <c r="P517" s="1299" t="s">
        <v>2105</v>
      </c>
      <c r="Q517" s="1300" t="s">
        <v>29</v>
      </c>
      <c r="R517" s="1299" t="s">
        <v>2191</v>
      </c>
      <c r="S517" s="1300" t="s">
        <v>20</v>
      </c>
      <c r="T517" s="1299" t="s">
        <v>2213</v>
      </c>
      <c r="U517" s="1300" t="s">
        <v>29</v>
      </c>
      <c r="V517" s="1299" t="s">
        <v>2087</v>
      </c>
      <c r="W517" s="1300" t="s">
        <v>29</v>
      </c>
      <c r="X517" s="1299" t="s">
        <v>1788</v>
      </c>
      <c r="Y517" s="1300" t="s">
        <v>29</v>
      </c>
      <c r="Z517" s="1299" t="s">
        <v>903</v>
      </c>
      <c r="AA517" s="1300" t="s">
        <v>20</v>
      </c>
      <c r="AB517" s="1299" t="s">
        <v>1589</v>
      </c>
      <c r="AC517" s="1300" t="s">
        <v>29</v>
      </c>
      <c r="AD517" s="1299" t="s">
        <v>1839</v>
      </c>
      <c r="AE517" s="1300" t="s">
        <v>29</v>
      </c>
      <c r="AF517" s="1299">
        <v>0</v>
      </c>
      <c r="AG517" s="1300">
        <v>0</v>
      </c>
      <c r="AH517" s="1299" t="s">
        <v>2310</v>
      </c>
      <c r="AI517" s="1300" t="s">
        <v>20</v>
      </c>
      <c r="AJ517" s="1299" t="s">
        <v>1089</v>
      </c>
      <c r="AK517" s="1300" t="s">
        <v>591</v>
      </c>
      <c r="AL517" s="1299">
        <v>0</v>
      </c>
      <c r="AM517" s="1300">
        <v>0</v>
      </c>
      <c r="AN517" s="1506"/>
      <c r="AO517" s="1506"/>
      <c r="AP517" s="1299" t="s">
        <v>1537</v>
      </c>
      <c r="AQ517" s="1300" t="s">
        <v>20</v>
      </c>
      <c r="AR517" s="1299" t="s">
        <v>947</v>
      </c>
      <c r="AS517" s="1300" t="s">
        <v>20</v>
      </c>
      <c r="AT517" s="1299" t="s">
        <v>2312</v>
      </c>
      <c r="AU517" s="1300" t="s">
        <v>29</v>
      </c>
      <c r="AV517" s="1299" t="s">
        <v>626</v>
      </c>
      <c r="AW517" s="1300" t="s">
        <v>20</v>
      </c>
      <c r="AX517" s="1299">
        <v>0</v>
      </c>
      <c r="AY517" s="1300">
        <v>0</v>
      </c>
      <c r="AZ517" s="1299" t="s">
        <v>1314</v>
      </c>
      <c r="BA517" s="1300" t="s">
        <v>29</v>
      </c>
      <c r="BB517" s="1299" t="s">
        <v>2252</v>
      </c>
      <c r="BC517" s="1300" t="s">
        <v>29</v>
      </c>
      <c r="BD517" s="1299" t="s">
        <v>1029</v>
      </c>
      <c r="BE517" s="1300" t="s">
        <v>29</v>
      </c>
      <c r="BF517" s="1299" t="s">
        <v>2268</v>
      </c>
      <c r="BG517" s="1300" t="s">
        <v>20</v>
      </c>
      <c r="BH517" s="1299">
        <v>0</v>
      </c>
      <c r="BI517" s="1300">
        <v>0</v>
      </c>
      <c r="BJ517" s="1299">
        <v>0</v>
      </c>
      <c r="BK517" s="1300">
        <v>0</v>
      </c>
      <c r="BL517" s="1299">
        <v>0</v>
      </c>
      <c r="BM517" s="1300">
        <v>0</v>
      </c>
      <c r="BN517" s="1299"/>
      <c r="BO517" s="1300"/>
      <c r="BP517" s="1299" t="s">
        <v>1736</v>
      </c>
      <c r="BQ517" s="1300" t="s">
        <v>29</v>
      </c>
      <c r="BR517" s="1299" t="s">
        <v>2282</v>
      </c>
      <c r="BS517" s="1300" t="s">
        <v>29</v>
      </c>
      <c r="BT517" s="1506"/>
      <c r="BU517" s="1506"/>
      <c r="BV517" s="1299" t="s">
        <v>2287</v>
      </c>
      <c r="BW517" s="1300" t="s">
        <v>20</v>
      </c>
      <c r="BX517" s="1299" t="s">
        <v>1806</v>
      </c>
      <c r="BY517" s="1300" t="s">
        <v>29</v>
      </c>
      <c r="BZ517" s="1299" t="s">
        <v>2218</v>
      </c>
      <c r="CA517" s="1300" t="s">
        <v>20</v>
      </c>
      <c r="CB517" s="1299">
        <v>0</v>
      </c>
      <c r="CC517" s="1300">
        <v>0</v>
      </c>
      <c r="CD517" s="1299">
        <v>0</v>
      </c>
      <c r="CE517" s="1300">
        <v>0</v>
      </c>
      <c r="CF517" s="1299" t="s">
        <v>2260</v>
      </c>
      <c r="CG517" s="1300" t="s">
        <v>29</v>
      </c>
      <c r="CH517" s="1299" t="s">
        <v>1170</v>
      </c>
      <c r="CI517" s="1300" t="s">
        <v>29</v>
      </c>
      <c r="CJ517" s="1506"/>
      <c r="CK517" s="1506"/>
      <c r="CL517" s="1299" t="s">
        <v>2316</v>
      </c>
      <c r="CM517" s="1300" t="s">
        <v>20</v>
      </c>
      <c r="CN517" s="1299" t="s">
        <v>2314</v>
      </c>
      <c r="CO517" s="1300" t="s">
        <v>29</v>
      </c>
      <c r="CP517" s="1299" t="s">
        <v>1010</v>
      </c>
      <c r="CQ517" s="496" t="s">
        <v>677</v>
      </c>
      <c r="CR517" s="1299"/>
      <c r="CS517" s="1300"/>
      <c r="CT517" s="1506"/>
      <c r="CU517" s="1506"/>
      <c r="CV517" s="1299" t="s">
        <v>2237</v>
      </c>
      <c r="CW517" s="1300" t="s">
        <v>29</v>
      </c>
      <c r="CX517" s="1299">
        <v>0</v>
      </c>
      <c r="CY517" s="1300">
        <v>0</v>
      </c>
      <c r="CZ517" s="1299">
        <v>0</v>
      </c>
      <c r="DA517" s="1300">
        <v>0</v>
      </c>
      <c r="DB517" s="1299" t="s">
        <v>2315</v>
      </c>
      <c r="DC517" s="1300" t="s">
        <v>29</v>
      </c>
      <c r="DD517" s="1299" t="s">
        <v>784</v>
      </c>
      <c r="DE517" s="1300" t="s">
        <v>20</v>
      </c>
      <c r="DF517" s="1299" t="s">
        <v>2305</v>
      </c>
      <c r="DG517" s="1300" t="s">
        <v>20</v>
      </c>
      <c r="DH517" s="1299"/>
      <c r="DI517" s="1300"/>
      <c r="DJ517" s="1299" t="s">
        <v>616</v>
      </c>
      <c r="DK517" s="1300" t="s">
        <v>20</v>
      </c>
      <c r="DL517" s="1506"/>
      <c r="DM517" s="1506"/>
      <c r="DN517" s="1506"/>
      <c r="DO517" s="1506"/>
      <c r="DP517" s="1299" t="s">
        <v>2234</v>
      </c>
      <c r="DQ517" s="1300" t="s">
        <v>598</v>
      </c>
      <c r="DR517" s="1299"/>
      <c r="DS517" s="1300"/>
      <c r="DT517" s="1299">
        <v>0</v>
      </c>
      <c r="DU517" s="1300">
        <v>0</v>
      </c>
      <c r="DV517" s="1506"/>
      <c r="DW517" s="1506"/>
      <c r="DX517" s="1506"/>
      <c r="DY517" s="1506"/>
      <c r="DZ517" s="1696"/>
      <c r="EA517" s="1697"/>
      <c r="EB517" s="1299" t="s">
        <v>2320</v>
      </c>
      <c r="EC517" s="1300" t="s">
        <v>20</v>
      </c>
      <c r="ED517" s="1506"/>
      <c r="EE517" s="1506"/>
      <c r="EF517" s="1696"/>
      <c r="EG517" s="1697"/>
      <c r="EH517" s="1506" t="s">
        <v>1567</v>
      </c>
      <c r="EI517" s="1506" t="s">
        <v>20</v>
      </c>
      <c r="EJ517" s="1299" t="s">
        <v>2092</v>
      </c>
      <c r="EK517" s="1300" t="s">
        <v>29</v>
      </c>
      <c r="EL517" s="1506"/>
      <c r="EM517" s="1506"/>
      <c r="EN517" s="1299" t="s">
        <v>2271</v>
      </c>
      <c r="EO517" s="1300" t="s">
        <v>20</v>
      </c>
      <c r="EP517" s="1299" t="s">
        <v>2060</v>
      </c>
      <c r="EQ517" s="1300" t="s">
        <v>20</v>
      </c>
      <c r="ER517" s="1506"/>
      <c r="ES517" s="1506"/>
      <c r="ET517" s="1506"/>
      <c r="EU517" s="1506"/>
      <c r="EV517" s="1506"/>
      <c r="EW517" s="1506"/>
      <c r="EX517" s="1299" t="s">
        <v>1404</v>
      </c>
      <c r="EY517" s="1300" t="s">
        <v>29</v>
      </c>
      <c r="EZ517" s="1299" t="s">
        <v>2255</v>
      </c>
      <c r="FA517" s="1300" t="s">
        <v>29</v>
      </c>
      <c r="FB517" s="1299" t="s">
        <v>1647</v>
      </c>
      <c r="FC517" s="1300" t="s">
        <v>29</v>
      </c>
      <c r="FD517" s="1696"/>
      <c r="FE517" s="1697"/>
      <c r="FF517" s="1696"/>
      <c r="FG517" s="1697"/>
      <c r="FH517" s="1696"/>
      <c r="FI517" s="1697"/>
      <c r="FJ517" s="1506"/>
      <c r="FK517" s="1506"/>
      <c r="FL517" s="1506"/>
      <c r="FM517" s="1506"/>
      <c r="FN517" s="1506"/>
      <c r="FO517" s="1506"/>
      <c r="FP517" s="1506"/>
      <c r="FQ517" s="1506"/>
      <c r="FR517" s="1506"/>
      <c r="FS517" s="1506"/>
      <c r="FT517" s="1506"/>
      <c r="FU517" s="1506"/>
      <c r="FV517" s="1506"/>
      <c r="FW517" s="1506"/>
      <c r="FX517" s="1506"/>
      <c r="FY517" s="1506"/>
      <c r="FZ517" s="1506"/>
      <c r="GA517" s="1506"/>
      <c r="GB517" s="1506"/>
      <c r="GC517" s="1506"/>
      <c r="GD517" s="1506"/>
      <c r="GE517" s="1506"/>
      <c r="GF517" s="1506"/>
      <c r="GG517" s="1506"/>
      <c r="GH517" s="1506"/>
      <c r="GI517" s="1506"/>
      <c r="GJ517" s="1299"/>
      <c r="GK517" s="1300"/>
      <c r="GL517" s="1299"/>
      <c r="GM517" s="1300"/>
    </row>
    <row r="518" spans="1:195" x14ac:dyDescent="0.15">
      <c r="A518" s="2865"/>
      <c r="B518" s="502">
        <v>0</v>
      </c>
      <c r="C518" s="482">
        <v>0</v>
      </c>
      <c r="D518" s="502">
        <v>0</v>
      </c>
      <c r="E518" s="482">
        <v>0</v>
      </c>
      <c r="F518" s="1087"/>
      <c r="G518" s="1087"/>
      <c r="H518" s="502">
        <v>0</v>
      </c>
      <c r="I518" s="482">
        <v>0</v>
      </c>
      <c r="J518" s="502">
        <v>0</v>
      </c>
      <c r="K518" s="482">
        <v>0</v>
      </c>
      <c r="L518" s="502">
        <v>0</v>
      </c>
      <c r="M518" s="482">
        <v>0</v>
      </c>
      <c r="N518" s="502">
        <v>0</v>
      </c>
      <c r="O518" s="482">
        <v>0</v>
      </c>
      <c r="P518" s="502">
        <v>0</v>
      </c>
      <c r="Q518" s="482">
        <v>0</v>
      </c>
      <c r="R518" s="502">
        <v>0</v>
      </c>
      <c r="S518" s="482">
        <v>0</v>
      </c>
      <c r="T518" s="502">
        <v>0</v>
      </c>
      <c r="U518" s="482">
        <v>0</v>
      </c>
      <c r="V518" s="502">
        <v>0</v>
      </c>
      <c r="W518" s="482">
        <v>0</v>
      </c>
      <c r="X518" s="502">
        <v>0</v>
      </c>
      <c r="Y518" s="482">
        <v>0</v>
      </c>
      <c r="Z518" s="502">
        <v>0</v>
      </c>
      <c r="AA518" s="482">
        <v>0</v>
      </c>
      <c r="AB518" s="502">
        <v>0</v>
      </c>
      <c r="AC518" s="482">
        <v>0</v>
      </c>
      <c r="AD518" s="502">
        <v>0</v>
      </c>
      <c r="AE518" s="482">
        <v>0</v>
      </c>
      <c r="AF518" s="502">
        <v>0</v>
      </c>
      <c r="AG518" s="482">
        <v>0</v>
      </c>
      <c r="AH518" s="502">
        <v>0</v>
      </c>
      <c r="AI518" s="482">
        <v>0</v>
      </c>
      <c r="AJ518" s="502">
        <v>0</v>
      </c>
      <c r="AK518" s="482">
        <v>0</v>
      </c>
      <c r="AL518" s="502">
        <v>0</v>
      </c>
      <c r="AM518" s="482">
        <v>0</v>
      </c>
      <c r="AN518" s="1087"/>
      <c r="AO518" s="1087"/>
      <c r="AP518" s="502">
        <v>0</v>
      </c>
      <c r="AQ518" s="482">
        <v>0</v>
      </c>
      <c r="AR518" s="502">
        <v>0</v>
      </c>
      <c r="AS518" s="482">
        <v>0</v>
      </c>
      <c r="AT518" s="502">
        <v>0</v>
      </c>
      <c r="AU518" s="482">
        <v>0</v>
      </c>
      <c r="AV518" s="502">
        <v>0</v>
      </c>
      <c r="AW518" s="482">
        <v>0</v>
      </c>
      <c r="AX518" s="502">
        <v>0</v>
      </c>
      <c r="AY518" s="482">
        <v>0</v>
      </c>
      <c r="AZ518" s="502">
        <v>0</v>
      </c>
      <c r="BA518" s="482">
        <v>0</v>
      </c>
      <c r="BB518" s="502">
        <v>0</v>
      </c>
      <c r="BC518" s="482">
        <v>0</v>
      </c>
      <c r="BD518" s="502">
        <v>0</v>
      </c>
      <c r="BE518" s="482">
        <v>0</v>
      </c>
      <c r="BF518" s="502">
        <v>0</v>
      </c>
      <c r="BG518" s="482">
        <v>0</v>
      </c>
      <c r="BH518" s="502">
        <v>0</v>
      </c>
      <c r="BI518" s="482">
        <v>0</v>
      </c>
      <c r="BJ518" s="502">
        <v>0</v>
      </c>
      <c r="BK518" s="482">
        <v>0</v>
      </c>
      <c r="BL518" s="502">
        <v>0</v>
      </c>
      <c r="BM518" s="482">
        <v>0</v>
      </c>
      <c r="BN518" s="502"/>
      <c r="BO518" s="482"/>
      <c r="BP518" s="502">
        <v>0</v>
      </c>
      <c r="BQ518" s="482">
        <v>0</v>
      </c>
      <c r="BR518" s="502">
        <v>0</v>
      </c>
      <c r="BS518" s="482">
        <v>0</v>
      </c>
      <c r="BT518" s="1087"/>
      <c r="BU518" s="1087"/>
      <c r="BV518" s="502">
        <v>0</v>
      </c>
      <c r="BW518" s="482">
        <v>0</v>
      </c>
      <c r="BX518" s="502">
        <v>0</v>
      </c>
      <c r="BY518" s="482">
        <v>0</v>
      </c>
      <c r="BZ518" s="502">
        <v>0</v>
      </c>
      <c r="CA518" s="482">
        <v>0</v>
      </c>
      <c r="CB518" s="502">
        <v>0</v>
      </c>
      <c r="CC518" s="482">
        <v>0</v>
      </c>
      <c r="CD518" s="502">
        <v>0</v>
      </c>
      <c r="CE518" s="482">
        <v>0</v>
      </c>
      <c r="CF518" s="502">
        <v>0</v>
      </c>
      <c r="CG518" s="482">
        <v>0</v>
      </c>
      <c r="CH518" s="502">
        <v>0</v>
      </c>
      <c r="CI518" s="482">
        <v>0</v>
      </c>
      <c r="CJ518" s="1087"/>
      <c r="CK518" s="1087"/>
      <c r="CL518" s="502">
        <v>0</v>
      </c>
      <c r="CM518" s="482">
        <v>0</v>
      </c>
      <c r="CN518" s="502">
        <v>0</v>
      </c>
      <c r="CO518" s="482">
        <v>0</v>
      </c>
      <c r="CP518" s="502">
        <v>0</v>
      </c>
      <c r="CQ518" s="482">
        <v>0</v>
      </c>
      <c r="CR518" s="502"/>
      <c r="CS518" s="482"/>
      <c r="CT518" s="1087"/>
      <c r="CU518" s="1087"/>
      <c r="CV518" s="502">
        <v>0</v>
      </c>
      <c r="CW518" s="482">
        <v>0</v>
      </c>
      <c r="CX518" s="502">
        <v>0</v>
      </c>
      <c r="CY518" s="482">
        <v>0</v>
      </c>
      <c r="CZ518" s="502">
        <v>0</v>
      </c>
      <c r="DA518" s="482">
        <v>0</v>
      </c>
      <c r="DB518" s="502">
        <v>0</v>
      </c>
      <c r="DC518" s="482">
        <v>0</v>
      </c>
      <c r="DD518" s="502">
        <v>0</v>
      </c>
      <c r="DE518" s="482">
        <v>0</v>
      </c>
      <c r="DF518" s="502">
        <v>0</v>
      </c>
      <c r="DG518" s="482">
        <v>0</v>
      </c>
      <c r="DH518" s="502"/>
      <c r="DI518" s="482"/>
      <c r="DJ518" s="502">
        <v>0</v>
      </c>
      <c r="DK518" s="482">
        <v>0</v>
      </c>
      <c r="DL518" s="1087"/>
      <c r="DM518" s="1087"/>
      <c r="DN518" s="1087"/>
      <c r="DO518" s="1087"/>
      <c r="DP518" s="502">
        <v>0</v>
      </c>
      <c r="DQ518" s="482">
        <v>0</v>
      </c>
      <c r="DR518" s="502"/>
      <c r="DS518" s="482"/>
      <c r="DT518" s="502">
        <v>0</v>
      </c>
      <c r="DU518" s="482">
        <v>0</v>
      </c>
      <c r="DV518" s="1087"/>
      <c r="DW518" s="1087"/>
      <c r="DX518" s="1087"/>
      <c r="DY518" s="1087"/>
      <c r="DZ518" s="1686"/>
      <c r="EA518" s="498"/>
      <c r="EB518" s="502">
        <v>0</v>
      </c>
      <c r="EC518" s="482">
        <v>0</v>
      </c>
      <c r="ED518" s="1087"/>
      <c r="EE518" s="1087"/>
      <c r="EF518" s="1686"/>
      <c r="EG518" s="498"/>
      <c r="EH518" s="1087">
        <v>0</v>
      </c>
      <c r="EI518" s="1087">
        <v>0</v>
      </c>
      <c r="EJ518" s="502">
        <v>0</v>
      </c>
      <c r="EK518" s="482">
        <v>0</v>
      </c>
      <c r="EL518" s="1087"/>
      <c r="EM518" s="1087"/>
      <c r="EN518" s="502">
        <v>0</v>
      </c>
      <c r="EO518" s="482">
        <v>0</v>
      </c>
      <c r="EP518" s="502">
        <v>0</v>
      </c>
      <c r="EQ518" s="482">
        <v>0</v>
      </c>
      <c r="ER518" s="1087"/>
      <c r="ES518" s="1087"/>
      <c r="ET518" s="1087"/>
      <c r="EU518" s="1087"/>
      <c r="EV518" s="1087"/>
      <c r="EW518" s="1087"/>
      <c r="EX518" s="502">
        <v>0</v>
      </c>
      <c r="EY518" s="482">
        <v>0</v>
      </c>
      <c r="EZ518" s="502">
        <v>0</v>
      </c>
      <c r="FA518" s="482">
        <v>0</v>
      </c>
      <c r="FB518" s="502">
        <v>0</v>
      </c>
      <c r="FC518" s="482">
        <v>0</v>
      </c>
      <c r="FD518" s="1686"/>
      <c r="FE518" s="498"/>
      <c r="FF518" s="1686"/>
      <c r="FG518" s="498"/>
      <c r="FH518" s="1686"/>
      <c r="FI518" s="498"/>
      <c r="FJ518" s="1087"/>
      <c r="FK518" s="1087"/>
      <c r="FL518" s="1087"/>
      <c r="FM518" s="1087"/>
      <c r="FN518" s="1087"/>
      <c r="FO518" s="1087"/>
      <c r="FP518" s="1087"/>
      <c r="FQ518" s="1087"/>
      <c r="FR518" s="1087"/>
      <c r="FS518" s="1087"/>
      <c r="FT518" s="1087"/>
      <c r="FU518" s="1087"/>
      <c r="FV518" s="1087"/>
      <c r="FW518" s="1087"/>
      <c r="FX518" s="1087"/>
      <c r="FY518" s="1087"/>
      <c r="FZ518" s="1087"/>
      <c r="GA518" s="1087"/>
      <c r="GB518" s="1087"/>
      <c r="GC518" s="1087"/>
      <c r="GD518" s="1087"/>
      <c r="GE518" s="1087"/>
      <c r="GF518" s="1087"/>
      <c r="GG518" s="1087"/>
      <c r="GH518" s="1087"/>
      <c r="GI518" s="1087"/>
      <c r="GJ518" s="502"/>
      <c r="GK518" s="482"/>
      <c r="GL518" s="502"/>
      <c r="GM518" s="482"/>
    </row>
    <row r="519" spans="1:195" x14ac:dyDescent="0.15">
      <c r="A519" s="2863">
        <v>45515</v>
      </c>
      <c r="B519" s="1495" t="s">
        <v>2141</v>
      </c>
      <c r="C519" s="1066" t="s">
        <v>29</v>
      </c>
      <c r="D519" s="1495" t="s">
        <v>1330</v>
      </c>
      <c r="E519" s="1066" t="s">
        <v>29</v>
      </c>
      <c r="F519" s="1081"/>
      <c r="G519" s="1081"/>
      <c r="H519" s="1495" t="s">
        <v>2302</v>
      </c>
      <c r="I519" s="1066" t="s">
        <v>29</v>
      </c>
      <c r="J519" s="1495" t="s">
        <v>2087</v>
      </c>
      <c r="K519" s="1066" t="s">
        <v>20</v>
      </c>
      <c r="L519" s="1495" t="s">
        <v>2299</v>
      </c>
      <c r="M519" s="1066" t="s">
        <v>20</v>
      </c>
      <c r="N519" s="1495" t="s">
        <v>2191</v>
      </c>
      <c r="O519" s="1066" t="s">
        <v>20</v>
      </c>
      <c r="P519" s="1495" t="s">
        <v>1675</v>
      </c>
      <c r="Q519" s="1066" t="s">
        <v>20</v>
      </c>
      <c r="R519" s="1495" t="s">
        <v>2070</v>
      </c>
      <c r="S519" s="1066" t="s">
        <v>20</v>
      </c>
      <c r="T519" s="1495" t="s">
        <v>5</v>
      </c>
      <c r="U519" s="1066">
        <v>0</v>
      </c>
      <c r="V519" s="1495" t="s">
        <v>2212</v>
      </c>
      <c r="W519" s="1066" t="s">
        <v>29</v>
      </c>
      <c r="X519" s="1495" t="s">
        <v>785</v>
      </c>
      <c r="Y519" s="1066" t="s">
        <v>29</v>
      </c>
      <c r="Z519" s="1495" t="s">
        <v>2282</v>
      </c>
      <c r="AA519" s="1066" t="s">
        <v>29</v>
      </c>
      <c r="AB519" s="1495" t="s">
        <v>2295</v>
      </c>
      <c r="AC519" s="1066" t="s">
        <v>29</v>
      </c>
      <c r="AD519" s="1495" t="s">
        <v>2076</v>
      </c>
      <c r="AE519" s="1066" t="s">
        <v>29</v>
      </c>
      <c r="AF519" s="1495" t="s">
        <v>2333</v>
      </c>
      <c r="AG519" s="1066" t="s">
        <v>20</v>
      </c>
      <c r="AH519" s="1495" t="s">
        <v>2332</v>
      </c>
      <c r="AI519" s="1066" t="s">
        <v>29</v>
      </c>
      <c r="AJ519" s="1495" t="s">
        <v>2130</v>
      </c>
      <c r="AK519" s="1066" t="s">
        <v>20</v>
      </c>
      <c r="AL519" s="1495" t="s">
        <v>2266</v>
      </c>
      <c r="AM519" s="1066" t="s">
        <v>29</v>
      </c>
      <c r="AN519" s="1081"/>
      <c r="AO519" s="1081">
        <v>0</v>
      </c>
      <c r="AP519" s="1495" t="s">
        <v>2175</v>
      </c>
      <c r="AQ519" s="1066" t="s">
        <v>20</v>
      </c>
      <c r="AR519" s="1495" t="s">
        <v>1806</v>
      </c>
      <c r="AS519" s="1066" t="s">
        <v>29</v>
      </c>
      <c r="AT519" s="1495" t="s">
        <v>626</v>
      </c>
      <c r="AU519" s="1066" t="s">
        <v>20</v>
      </c>
      <c r="AV519" s="1495" t="s">
        <v>1736</v>
      </c>
      <c r="AW519" s="1066" t="s">
        <v>20</v>
      </c>
      <c r="AX519" s="1495" t="s">
        <v>2335</v>
      </c>
      <c r="AY519" s="1066" t="s">
        <v>20</v>
      </c>
      <c r="AZ519" s="1495" t="s">
        <v>2331</v>
      </c>
      <c r="BA519" s="1066" t="s">
        <v>20</v>
      </c>
      <c r="BB519" s="1495" t="s">
        <v>2329</v>
      </c>
      <c r="BC519" s="1066" t="s">
        <v>29</v>
      </c>
      <c r="BD519" s="1495" t="s">
        <v>2234</v>
      </c>
      <c r="BE519" s="1066" t="s">
        <v>29</v>
      </c>
      <c r="BF519" s="1495" t="s">
        <v>2330</v>
      </c>
      <c r="BG519" s="1066" t="s">
        <v>29</v>
      </c>
      <c r="BH519" s="1495" t="s">
        <v>1062</v>
      </c>
      <c r="BI519" s="1066" t="s">
        <v>20</v>
      </c>
      <c r="BJ519" s="1495" t="s">
        <v>977</v>
      </c>
      <c r="BK519" s="1066" t="s">
        <v>29</v>
      </c>
      <c r="BL519" s="1495" t="s">
        <v>2298</v>
      </c>
      <c r="BM519" s="1066" t="s">
        <v>20</v>
      </c>
      <c r="BN519" s="1495"/>
      <c r="BO519" s="1066">
        <v>0</v>
      </c>
      <c r="BP519" s="1495" t="s">
        <v>2338</v>
      </c>
      <c r="BQ519" s="1066" t="s">
        <v>29</v>
      </c>
      <c r="BR519" s="1495" t="s">
        <v>2270</v>
      </c>
      <c r="BS519" s="1066" t="s">
        <v>29</v>
      </c>
      <c r="BT519" s="1081"/>
      <c r="BU519" s="1081"/>
      <c r="BV519" s="1495" t="s">
        <v>2336</v>
      </c>
      <c r="BW519" s="1066" t="s">
        <v>29</v>
      </c>
      <c r="BX519" s="1495" t="s">
        <v>784</v>
      </c>
      <c r="BY519" s="1066" t="s">
        <v>29</v>
      </c>
      <c r="BZ519" s="1495" t="s">
        <v>2055</v>
      </c>
      <c r="CA519" s="1066" t="s">
        <v>20</v>
      </c>
      <c r="CB519" s="1495" t="s">
        <v>5</v>
      </c>
      <c r="CC519" s="1066">
        <v>0</v>
      </c>
      <c r="CD519" s="1495" t="s">
        <v>683</v>
      </c>
      <c r="CE519" s="1066">
        <v>0</v>
      </c>
      <c r="CF519" s="1495" t="s">
        <v>2213</v>
      </c>
      <c r="CG519" s="1066" t="s">
        <v>29</v>
      </c>
      <c r="CH519" s="1495" t="s">
        <v>5</v>
      </c>
      <c r="CI519" s="1066">
        <v>0</v>
      </c>
      <c r="CJ519" s="1081"/>
      <c r="CK519" s="1081">
        <v>0</v>
      </c>
      <c r="CL519" s="1495" t="s">
        <v>1567</v>
      </c>
      <c r="CM519" s="1066" t="s">
        <v>20</v>
      </c>
      <c r="CN519" s="1495" t="s">
        <v>2237</v>
      </c>
      <c r="CO519" s="1066" t="s">
        <v>29</v>
      </c>
      <c r="CP519" s="1495" t="s">
        <v>947</v>
      </c>
      <c r="CQ519" s="1066" t="s">
        <v>20</v>
      </c>
      <c r="CR519" s="1495"/>
      <c r="CS519" s="1066"/>
      <c r="CT519" s="1081"/>
      <c r="CU519" s="1081"/>
      <c r="CV519" s="1495" t="s">
        <v>629</v>
      </c>
      <c r="CW519" s="1066" t="s">
        <v>20</v>
      </c>
      <c r="CX519" s="1495" t="s">
        <v>683</v>
      </c>
      <c r="CY519" s="1066">
        <v>0</v>
      </c>
      <c r="CZ519" s="1495" t="s">
        <v>1120</v>
      </c>
      <c r="DA519" s="1066" t="s">
        <v>29</v>
      </c>
      <c r="DB519" s="1495" t="s">
        <v>2316</v>
      </c>
      <c r="DC519" s="1066" t="s">
        <v>29</v>
      </c>
      <c r="DD519" s="1495" t="s">
        <v>2287</v>
      </c>
      <c r="DE519" s="1066" t="s">
        <v>29</v>
      </c>
      <c r="DF519" s="1495" t="s">
        <v>1537</v>
      </c>
      <c r="DG519" s="1121" t="s">
        <v>765</v>
      </c>
      <c r="DH519" s="1495"/>
      <c r="DI519" s="1066">
        <v>0</v>
      </c>
      <c r="DJ519" s="1495" t="s">
        <v>2342</v>
      </c>
      <c r="DK519" s="1066" t="s">
        <v>29</v>
      </c>
      <c r="DL519" s="1081"/>
      <c r="DM519" s="1081"/>
      <c r="DN519" s="1081"/>
      <c r="DO519" s="1081"/>
      <c r="DP519" s="1495" t="s">
        <v>2337</v>
      </c>
      <c r="DQ519" s="1066" t="s">
        <v>20</v>
      </c>
      <c r="DR519" s="1495"/>
      <c r="DS519" s="1066">
        <v>0</v>
      </c>
      <c r="DT519" s="1495" t="s">
        <v>683</v>
      </c>
      <c r="DU519" s="1066">
        <v>0</v>
      </c>
      <c r="DV519" s="1081"/>
      <c r="DW519" s="1081"/>
      <c r="DX519" s="1081"/>
      <c r="DY519" s="1081"/>
      <c r="DZ519" s="1687"/>
      <c r="EA519" s="1066"/>
      <c r="EB519" s="1495" t="s">
        <v>2255</v>
      </c>
      <c r="EC519" s="1066" t="s">
        <v>29</v>
      </c>
      <c r="ED519" s="1081"/>
      <c r="EE519" s="1081"/>
      <c r="EF519" s="1687"/>
      <c r="EG519" s="1066"/>
      <c r="EH519" s="1081" t="s">
        <v>2345</v>
      </c>
      <c r="EI519" s="1081" t="s">
        <v>20</v>
      </c>
      <c r="EJ519" s="1495" t="s">
        <v>2320</v>
      </c>
      <c r="EK519" s="1066" t="s">
        <v>29</v>
      </c>
      <c r="EL519" s="1081"/>
      <c r="EM519" s="1081"/>
      <c r="EN519" s="1495" t="s">
        <v>683</v>
      </c>
      <c r="EO519" s="1066">
        <v>0</v>
      </c>
      <c r="EP519" s="1495" t="s">
        <v>2276</v>
      </c>
      <c r="EQ519" s="1066" t="s">
        <v>20</v>
      </c>
      <c r="ER519" s="1081"/>
      <c r="ES519" s="1081"/>
      <c r="ET519" s="1081"/>
      <c r="EU519" s="1081"/>
      <c r="EV519" s="1081"/>
      <c r="EW519" s="1081"/>
      <c r="EX519" s="1495" t="s">
        <v>1010</v>
      </c>
      <c r="EY519" s="1066" t="s">
        <v>29</v>
      </c>
      <c r="EZ519" s="1495" t="s">
        <v>2344</v>
      </c>
      <c r="FA519" s="1066" t="s">
        <v>29</v>
      </c>
      <c r="FB519" s="1495">
        <v>0</v>
      </c>
      <c r="FC519" s="1066">
        <v>0</v>
      </c>
      <c r="FD519" s="1687"/>
      <c r="FE519" s="1066"/>
      <c r="FF519" s="1687"/>
      <c r="FG519" s="1066"/>
      <c r="FH519" s="1687"/>
      <c r="FI519" s="1066"/>
      <c r="FJ519" s="1081"/>
      <c r="FK519" s="1081"/>
      <c r="FL519" s="1081"/>
      <c r="FM519" s="1081"/>
      <c r="FN519" s="1081"/>
      <c r="FO519" s="1081"/>
      <c r="FP519" s="1081"/>
      <c r="FQ519" s="1081"/>
      <c r="FR519" s="1081"/>
      <c r="FS519" s="1081"/>
      <c r="FT519" s="1081"/>
      <c r="FU519" s="1081"/>
      <c r="FV519" s="1081"/>
      <c r="FW519" s="1081"/>
      <c r="FX519" s="1081"/>
      <c r="FY519" s="1081"/>
      <c r="FZ519" s="1081"/>
      <c r="GA519" s="1081"/>
      <c r="GB519" s="1081"/>
      <c r="GC519" s="1081"/>
      <c r="GD519" s="1081"/>
      <c r="GE519" s="1081"/>
      <c r="GF519" s="1081"/>
      <c r="GG519" s="1081"/>
      <c r="GH519" s="1081"/>
      <c r="GI519" s="1081"/>
      <c r="GJ519" s="446"/>
      <c r="GK519" s="427"/>
      <c r="GL519" s="1495"/>
      <c r="GM519" s="1066"/>
    </row>
    <row r="520" spans="1:195" x14ac:dyDescent="0.15">
      <c r="A520" s="2864"/>
      <c r="B520" s="430" t="s">
        <v>2302</v>
      </c>
      <c r="C520" s="429" t="s">
        <v>20</v>
      </c>
      <c r="D520" s="430" t="s">
        <v>2141</v>
      </c>
      <c r="E520" s="429" t="s">
        <v>29</v>
      </c>
      <c r="F520" s="1082"/>
      <c r="G520" s="1082"/>
      <c r="H520" s="430" t="s">
        <v>2076</v>
      </c>
      <c r="I520" s="429" t="s">
        <v>20</v>
      </c>
      <c r="J520" s="430" t="s">
        <v>977</v>
      </c>
      <c r="K520" s="429" t="s">
        <v>29</v>
      </c>
      <c r="L520" s="430" t="s">
        <v>2307</v>
      </c>
      <c r="M520" s="429" t="s">
        <v>29</v>
      </c>
      <c r="N520" s="430" t="s">
        <v>2070</v>
      </c>
      <c r="O520" s="429" t="s">
        <v>29</v>
      </c>
      <c r="P520" s="430" t="s">
        <v>2300</v>
      </c>
      <c r="Q520" s="429" t="s">
        <v>29</v>
      </c>
      <c r="R520" s="430" t="s">
        <v>2260</v>
      </c>
      <c r="S520" s="429" t="s">
        <v>20</v>
      </c>
      <c r="T520" s="430">
        <v>0</v>
      </c>
      <c r="U520" s="429">
        <v>0</v>
      </c>
      <c r="V520" s="430" t="s">
        <v>626</v>
      </c>
      <c r="W520" s="429" t="s">
        <v>20</v>
      </c>
      <c r="X520" s="430" t="s">
        <v>2282</v>
      </c>
      <c r="Y520" s="429" t="s">
        <v>20</v>
      </c>
      <c r="Z520" s="430" t="s">
        <v>2333</v>
      </c>
      <c r="AA520" s="429" t="s">
        <v>20</v>
      </c>
      <c r="AB520" s="430" t="s">
        <v>1062</v>
      </c>
      <c r="AC520" s="429" t="s">
        <v>29</v>
      </c>
      <c r="AD520" s="430" t="s">
        <v>2174</v>
      </c>
      <c r="AE520" s="429" t="s">
        <v>29</v>
      </c>
      <c r="AF520" s="430" t="s">
        <v>2332</v>
      </c>
      <c r="AG520" s="429" t="s">
        <v>29</v>
      </c>
      <c r="AH520" s="430" t="s">
        <v>1029</v>
      </c>
      <c r="AI520" s="429" t="s">
        <v>20</v>
      </c>
      <c r="AJ520" s="430" t="s">
        <v>2234</v>
      </c>
      <c r="AK520" s="429" t="s">
        <v>20</v>
      </c>
      <c r="AL520" s="430" t="s">
        <v>2175</v>
      </c>
      <c r="AM520" s="429" t="s">
        <v>29</v>
      </c>
      <c r="AN520" s="1082">
        <v>0</v>
      </c>
      <c r="AO520" s="1082">
        <v>0</v>
      </c>
      <c r="AP520" s="430" t="s">
        <v>2268</v>
      </c>
      <c r="AQ520" s="429" t="s">
        <v>29</v>
      </c>
      <c r="AR520" s="430" t="s">
        <v>1035</v>
      </c>
      <c r="AS520" s="429" t="s">
        <v>20</v>
      </c>
      <c r="AT520" s="430" t="s">
        <v>785</v>
      </c>
      <c r="AU520" s="429" t="s">
        <v>20</v>
      </c>
      <c r="AV520" s="430" t="s">
        <v>2218</v>
      </c>
      <c r="AW520" s="429" t="s">
        <v>20</v>
      </c>
      <c r="AX520" s="430" t="s">
        <v>2339</v>
      </c>
      <c r="AY520" s="429" t="s">
        <v>20</v>
      </c>
      <c r="AZ520" s="430" t="s">
        <v>2330</v>
      </c>
      <c r="BA520" s="429" t="s">
        <v>20</v>
      </c>
      <c r="BB520" s="430" t="s">
        <v>2144</v>
      </c>
      <c r="BC520" s="429" t="s">
        <v>20</v>
      </c>
      <c r="BD520" s="430" t="s">
        <v>2338</v>
      </c>
      <c r="BE520" s="429" t="s">
        <v>29</v>
      </c>
      <c r="BF520" s="430" t="s">
        <v>2329</v>
      </c>
      <c r="BG520" s="429" t="s">
        <v>29</v>
      </c>
      <c r="BH520" s="430" t="s">
        <v>1736</v>
      </c>
      <c r="BI520" s="429" t="s">
        <v>29</v>
      </c>
      <c r="BJ520" s="430" t="s">
        <v>2236</v>
      </c>
      <c r="BK520" s="429" t="s">
        <v>29</v>
      </c>
      <c r="BL520" s="430" t="s">
        <v>2266</v>
      </c>
      <c r="BM520" s="429" t="s">
        <v>20</v>
      </c>
      <c r="BN520" s="430">
        <v>0</v>
      </c>
      <c r="BO520" s="429">
        <v>0</v>
      </c>
      <c r="BP520" s="430" t="s">
        <v>2237</v>
      </c>
      <c r="BQ520" s="429" t="s">
        <v>20</v>
      </c>
      <c r="BR520" s="430" t="s">
        <v>1769</v>
      </c>
      <c r="BS520" s="429" t="s">
        <v>20</v>
      </c>
      <c r="BT520" s="1082"/>
      <c r="BU520" s="1082"/>
      <c r="BV520" s="430" t="s">
        <v>1330</v>
      </c>
      <c r="BW520" s="429" t="s">
        <v>29</v>
      </c>
      <c r="BX520" s="430" t="s">
        <v>2267</v>
      </c>
      <c r="BY520" s="429" t="s">
        <v>29</v>
      </c>
      <c r="BZ520" s="430" t="s">
        <v>2213</v>
      </c>
      <c r="CA520" s="429" t="s">
        <v>29</v>
      </c>
      <c r="CB520" s="430">
        <v>0</v>
      </c>
      <c r="CC520" s="429">
        <v>0</v>
      </c>
      <c r="CD520" s="430">
        <v>0</v>
      </c>
      <c r="CE520" s="429">
        <v>0</v>
      </c>
      <c r="CF520" s="430" t="s">
        <v>1120</v>
      </c>
      <c r="CG520" s="429" t="s">
        <v>20</v>
      </c>
      <c r="CH520" s="430">
        <v>0</v>
      </c>
      <c r="CI520" s="429">
        <v>0</v>
      </c>
      <c r="CJ520" s="1082">
        <v>0</v>
      </c>
      <c r="CK520" s="1082">
        <v>0</v>
      </c>
      <c r="CL520" s="430" t="s">
        <v>947</v>
      </c>
      <c r="CM520" s="429" t="s">
        <v>29</v>
      </c>
      <c r="CN520" s="430" t="s">
        <v>2316</v>
      </c>
      <c r="CO520" s="429" t="s">
        <v>29</v>
      </c>
      <c r="CP520" s="430" t="s">
        <v>2055</v>
      </c>
      <c r="CQ520" s="429" t="s">
        <v>20</v>
      </c>
      <c r="CR520" s="430"/>
      <c r="CS520" s="429"/>
      <c r="CT520" s="1082"/>
      <c r="CU520" s="1082"/>
      <c r="CV520" s="430" t="s">
        <v>1567</v>
      </c>
      <c r="CW520" s="429" t="s">
        <v>20</v>
      </c>
      <c r="CX520" s="430">
        <v>0</v>
      </c>
      <c r="CY520" s="429">
        <v>0</v>
      </c>
      <c r="CZ520" s="430" t="s">
        <v>1537</v>
      </c>
      <c r="DA520" s="429" t="s">
        <v>29</v>
      </c>
      <c r="DB520" s="430" t="s">
        <v>2336</v>
      </c>
      <c r="DC520" s="429" t="s">
        <v>29</v>
      </c>
      <c r="DD520" s="430" t="s">
        <v>2337</v>
      </c>
      <c r="DE520" s="429" t="s">
        <v>29</v>
      </c>
      <c r="DF520" s="430" t="s">
        <v>2342</v>
      </c>
      <c r="DG520" s="429" t="s">
        <v>29</v>
      </c>
      <c r="DH520" s="430">
        <v>0</v>
      </c>
      <c r="DI520" s="429">
        <v>0</v>
      </c>
      <c r="DJ520" s="430" t="s">
        <v>2257</v>
      </c>
      <c r="DK520" s="429" t="s">
        <v>20</v>
      </c>
      <c r="DL520" s="1082"/>
      <c r="DM520" s="1082"/>
      <c r="DN520" s="1082"/>
      <c r="DO520" s="1082"/>
      <c r="DP520" s="430" t="s">
        <v>1806</v>
      </c>
      <c r="DQ520" s="429" t="s">
        <v>29</v>
      </c>
      <c r="DR520" s="430">
        <v>0</v>
      </c>
      <c r="DS520" s="429">
        <v>0</v>
      </c>
      <c r="DT520" s="430">
        <v>0</v>
      </c>
      <c r="DU520" s="429">
        <v>0</v>
      </c>
      <c r="DV520" s="1082"/>
      <c r="DW520" s="1082"/>
      <c r="DX520" s="1082"/>
      <c r="DY520" s="1082"/>
      <c r="DZ520" s="1688"/>
      <c r="EA520" s="1689"/>
      <c r="EB520" s="430" t="s">
        <v>2345</v>
      </c>
      <c r="EC520" s="429" t="s">
        <v>20</v>
      </c>
      <c r="ED520" s="1082"/>
      <c r="EE520" s="1082"/>
      <c r="EF520" s="1688"/>
      <c r="EG520" s="1689"/>
      <c r="EH520" s="1082" t="s">
        <v>2287</v>
      </c>
      <c r="EI520" s="1082" t="s">
        <v>29</v>
      </c>
      <c r="EJ520" s="430" t="s">
        <v>2271</v>
      </c>
      <c r="EK520" s="429" t="s">
        <v>20</v>
      </c>
      <c r="EL520" s="1082"/>
      <c r="EM520" s="1082"/>
      <c r="EN520" s="430">
        <v>0</v>
      </c>
      <c r="EO520" s="429">
        <v>0</v>
      </c>
      <c r="EP520" s="430" t="s">
        <v>2031</v>
      </c>
      <c r="EQ520" s="429" t="s">
        <v>29</v>
      </c>
      <c r="ER520" s="1082"/>
      <c r="ES520" s="1082"/>
      <c r="ET520" s="1082"/>
      <c r="EU520" s="1082"/>
      <c r="EV520" s="1082"/>
      <c r="EW520" s="1082"/>
      <c r="EX520" s="430" t="s">
        <v>1855</v>
      </c>
      <c r="EY520" s="429" t="s">
        <v>29</v>
      </c>
      <c r="EZ520" s="430" t="s">
        <v>2346</v>
      </c>
      <c r="FA520" s="429" t="s">
        <v>20</v>
      </c>
      <c r="FB520" s="430">
        <v>0</v>
      </c>
      <c r="FC520" s="429">
        <v>0</v>
      </c>
      <c r="FD520" s="1688"/>
      <c r="FE520" s="1689"/>
      <c r="FF520" s="1688"/>
      <c r="FG520" s="1689"/>
      <c r="FH520" s="1688"/>
      <c r="FI520" s="1689"/>
      <c r="FJ520" s="1082"/>
      <c r="FK520" s="1082"/>
      <c r="FL520" s="1082"/>
      <c r="FM520" s="1082"/>
      <c r="FN520" s="1082"/>
      <c r="FO520" s="1082"/>
      <c r="FP520" s="1082"/>
      <c r="FQ520" s="1082"/>
      <c r="FR520" s="1082"/>
      <c r="FS520" s="1082"/>
      <c r="FT520" s="1082"/>
      <c r="FU520" s="1082"/>
      <c r="FV520" s="1082"/>
      <c r="FW520" s="1082"/>
      <c r="FX520" s="1082"/>
      <c r="FY520" s="1082"/>
      <c r="FZ520" s="1082"/>
      <c r="GA520" s="1082"/>
      <c r="GB520" s="1082"/>
      <c r="GC520" s="1082"/>
      <c r="GD520" s="1082"/>
      <c r="GE520" s="1082"/>
      <c r="GF520" s="1082"/>
      <c r="GG520" s="1082"/>
      <c r="GH520" s="1082"/>
      <c r="GI520" s="1082"/>
      <c r="GJ520" s="428"/>
      <c r="GK520" s="429"/>
      <c r="GL520" s="430"/>
      <c r="GM520" s="429"/>
    </row>
    <row r="521" spans="1:195" x14ac:dyDescent="0.15">
      <c r="A521" s="2864"/>
      <c r="B521" s="430" t="s">
        <v>2310</v>
      </c>
      <c r="C521" s="429" t="s">
        <v>29</v>
      </c>
      <c r="D521" s="430" t="s">
        <v>2288</v>
      </c>
      <c r="E521" s="429" t="s">
        <v>20</v>
      </c>
      <c r="F521" s="1082"/>
      <c r="G521" s="1082"/>
      <c r="H521" s="430" t="s">
        <v>2212</v>
      </c>
      <c r="I521" s="429" t="s">
        <v>29</v>
      </c>
      <c r="J521" s="430" t="s">
        <v>2070</v>
      </c>
      <c r="K521" s="429" t="s">
        <v>20</v>
      </c>
      <c r="L521" s="430" t="s">
        <v>2252</v>
      </c>
      <c r="M521" s="429" t="s">
        <v>20</v>
      </c>
      <c r="N521" s="430" t="s">
        <v>2076</v>
      </c>
      <c r="O521" s="429" t="s">
        <v>20</v>
      </c>
      <c r="P521" s="430" t="s">
        <v>2328</v>
      </c>
      <c r="Q521" s="429" t="s">
        <v>20</v>
      </c>
      <c r="R521" s="430" t="s">
        <v>2284</v>
      </c>
      <c r="S521" s="429" t="s">
        <v>29</v>
      </c>
      <c r="T521" s="430">
        <v>0</v>
      </c>
      <c r="U521" s="429">
        <v>0</v>
      </c>
      <c r="V521" s="430" t="s">
        <v>2331</v>
      </c>
      <c r="W521" s="429" t="s">
        <v>29</v>
      </c>
      <c r="X521" s="430" t="s">
        <v>2130</v>
      </c>
      <c r="Y521" s="429" t="s">
        <v>29</v>
      </c>
      <c r="Z521" s="430" t="s">
        <v>2330</v>
      </c>
      <c r="AA521" s="429" t="s">
        <v>29</v>
      </c>
      <c r="AB521" s="430" t="s">
        <v>2307</v>
      </c>
      <c r="AC521" s="429" t="s">
        <v>20</v>
      </c>
      <c r="AD521" s="430" t="s">
        <v>2141</v>
      </c>
      <c r="AE521" s="429" t="s">
        <v>20</v>
      </c>
      <c r="AF521" s="430" t="s">
        <v>1806</v>
      </c>
      <c r="AG521" s="429" t="s">
        <v>20</v>
      </c>
      <c r="AH521" s="430" t="s">
        <v>2087</v>
      </c>
      <c r="AI521" s="429" t="s">
        <v>29</v>
      </c>
      <c r="AJ521" s="430" t="s">
        <v>2282</v>
      </c>
      <c r="AK521" s="429" t="s">
        <v>29</v>
      </c>
      <c r="AL521" s="430" t="s">
        <v>2144</v>
      </c>
      <c r="AM521" s="429" t="s">
        <v>29</v>
      </c>
      <c r="AN521" s="1082">
        <v>0</v>
      </c>
      <c r="AO521" s="1082">
        <v>0</v>
      </c>
      <c r="AP521" s="430" t="s">
        <v>2213</v>
      </c>
      <c r="AQ521" s="429" t="s">
        <v>20</v>
      </c>
      <c r="AR521" s="430" t="s">
        <v>2031</v>
      </c>
      <c r="AS521" s="429" t="s">
        <v>20</v>
      </c>
      <c r="AT521" s="430" t="s">
        <v>2218</v>
      </c>
      <c r="AU521" s="429" t="s">
        <v>20</v>
      </c>
      <c r="AV521" s="430" t="s">
        <v>2266</v>
      </c>
      <c r="AW521" s="429" t="s">
        <v>29</v>
      </c>
      <c r="AX521" s="430" t="s">
        <v>2340</v>
      </c>
      <c r="AY521" s="429" t="s">
        <v>29</v>
      </c>
      <c r="AZ521" s="430" t="s">
        <v>1788</v>
      </c>
      <c r="BA521" s="429" t="s">
        <v>20</v>
      </c>
      <c r="BB521" s="430" t="s">
        <v>2137</v>
      </c>
      <c r="BC521" s="429" t="s">
        <v>29</v>
      </c>
      <c r="BD521" s="430" t="s">
        <v>2336</v>
      </c>
      <c r="BE521" s="429" t="s">
        <v>29</v>
      </c>
      <c r="BF521" s="430" t="s">
        <v>1809</v>
      </c>
      <c r="BG521" s="429" t="s">
        <v>29</v>
      </c>
      <c r="BH521" s="430" t="s">
        <v>2332</v>
      </c>
      <c r="BI521" s="429" t="s">
        <v>20</v>
      </c>
      <c r="BJ521" s="430" t="s">
        <v>2333</v>
      </c>
      <c r="BK521" s="429" t="s">
        <v>20</v>
      </c>
      <c r="BL521" s="430" t="s">
        <v>1035</v>
      </c>
      <c r="BM521" s="429" t="s">
        <v>29</v>
      </c>
      <c r="BN521" s="430">
        <v>0</v>
      </c>
      <c r="BO521" s="429">
        <v>0</v>
      </c>
      <c r="BP521" s="430" t="s">
        <v>2337</v>
      </c>
      <c r="BQ521" s="429" t="s">
        <v>29</v>
      </c>
      <c r="BR521" s="430" t="s">
        <v>1062</v>
      </c>
      <c r="BS521" s="429" t="s">
        <v>29</v>
      </c>
      <c r="BT521" s="1082"/>
      <c r="BU521" s="1082"/>
      <c r="BV521" s="430" t="s">
        <v>2260</v>
      </c>
      <c r="BW521" s="429" t="s">
        <v>29</v>
      </c>
      <c r="BX521" s="430" t="s">
        <v>2338</v>
      </c>
      <c r="BY521" s="429" t="s">
        <v>598</v>
      </c>
      <c r="BZ521" s="430" t="s">
        <v>2221</v>
      </c>
      <c r="CA521" s="429" t="s">
        <v>29</v>
      </c>
      <c r="CB521" s="430">
        <v>0</v>
      </c>
      <c r="CC521" s="429">
        <v>0</v>
      </c>
      <c r="CD521" s="430">
        <v>0</v>
      </c>
      <c r="CE521" s="429">
        <v>0</v>
      </c>
      <c r="CF521" s="430" t="s">
        <v>2268</v>
      </c>
      <c r="CG521" s="429" t="s">
        <v>20</v>
      </c>
      <c r="CH521" s="430">
        <v>0</v>
      </c>
      <c r="CI521" s="429">
        <v>0</v>
      </c>
      <c r="CJ521" s="1082">
        <v>0</v>
      </c>
      <c r="CK521" s="1082">
        <v>0</v>
      </c>
      <c r="CL521" s="430" t="s">
        <v>2312</v>
      </c>
      <c r="CM521" s="429" t="s">
        <v>20</v>
      </c>
      <c r="CN521" s="430" t="s">
        <v>1769</v>
      </c>
      <c r="CO521" s="429" t="s">
        <v>598</v>
      </c>
      <c r="CP521" s="430" t="s">
        <v>626</v>
      </c>
      <c r="CQ521" s="429" t="s">
        <v>20</v>
      </c>
      <c r="CR521" s="430"/>
      <c r="CS521" s="429"/>
      <c r="CT521" s="1082"/>
      <c r="CU521" s="1082"/>
      <c r="CV521" s="430" t="s">
        <v>1120</v>
      </c>
      <c r="CW521" s="429" t="s">
        <v>20</v>
      </c>
      <c r="CX521" s="430">
        <v>0</v>
      </c>
      <c r="CY521" s="429">
        <v>0</v>
      </c>
      <c r="CZ521" s="430" t="s">
        <v>1567</v>
      </c>
      <c r="DA521" s="429" t="s">
        <v>20</v>
      </c>
      <c r="DB521" s="430" t="s">
        <v>2314</v>
      </c>
      <c r="DC521" s="429" t="s">
        <v>20</v>
      </c>
      <c r="DD521" s="430" t="s">
        <v>2237</v>
      </c>
      <c r="DE521" s="429" t="s">
        <v>598</v>
      </c>
      <c r="DF521" s="430" t="s">
        <v>2234</v>
      </c>
      <c r="DG521" s="429" t="s">
        <v>20</v>
      </c>
      <c r="DH521" s="430">
        <v>0</v>
      </c>
      <c r="DI521" s="429">
        <v>0</v>
      </c>
      <c r="DJ521" s="430" t="s">
        <v>1736</v>
      </c>
      <c r="DK521" s="429" t="s">
        <v>29</v>
      </c>
      <c r="DL521" s="1082"/>
      <c r="DM521" s="1082"/>
      <c r="DN521" s="1082"/>
      <c r="DO521" s="1082"/>
      <c r="DP521" s="430" t="s">
        <v>784</v>
      </c>
      <c r="DQ521" s="429" t="s">
        <v>29</v>
      </c>
      <c r="DR521" s="430">
        <v>0</v>
      </c>
      <c r="DS521" s="429">
        <v>0</v>
      </c>
      <c r="DT521" s="430">
        <v>0</v>
      </c>
      <c r="DU521" s="429">
        <v>0</v>
      </c>
      <c r="DV521" s="1082"/>
      <c r="DW521" s="1082"/>
      <c r="DX521" s="1082"/>
      <c r="DY521" s="1082"/>
      <c r="DZ521" s="1688"/>
      <c r="EA521" s="1689"/>
      <c r="EB521" s="430" t="s">
        <v>1855</v>
      </c>
      <c r="EC521" s="429" t="s">
        <v>29</v>
      </c>
      <c r="ED521" s="1082"/>
      <c r="EE521" s="1082"/>
      <c r="EF521" s="1688"/>
      <c r="EG521" s="1689"/>
      <c r="EH521" s="1082" t="s">
        <v>629</v>
      </c>
      <c r="EI521" s="1082" t="s">
        <v>29</v>
      </c>
      <c r="EJ521" s="430" t="s">
        <v>1647</v>
      </c>
      <c r="EK521" s="429" t="s">
        <v>20</v>
      </c>
      <c r="EL521" s="1082"/>
      <c r="EM521" s="1082"/>
      <c r="EN521" s="430">
        <v>0</v>
      </c>
      <c r="EO521" s="429">
        <v>0</v>
      </c>
      <c r="EP521" s="430" t="s">
        <v>2342</v>
      </c>
      <c r="EQ521" s="429" t="s">
        <v>29</v>
      </c>
      <c r="ER521" s="1082"/>
      <c r="ES521" s="1082"/>
      <c r="ET521" s="1082"/>
      <c r="EU521" s="1082"/>
      <c r="EV521" s="1082"/>
      <c r="EW521" s="1082"/>
      <c r="EX521" s="430" t="s">
        <v>2345</v>
      </c>
      <c r="EY521" s="429" t="s">
        <v>29</v>
      </c>
      <c r="EZ521" s="430" t="s">
        <v>2347</v>
      </c>
      <c r="FA521" s="429" t="s">
        <v>29</v>
      </c>
      <c r="FB521" s="430">
        <v>0</v>
      </c>
      <c r="FC521" s="429">
        <v>0</v>
      </c>
      <c r="FD521" s="1688"/>
      <c r="FE521" s="1689"/>
      <c r="FF521" s="1688"/>
      <c r="FG521" s="1689"/>
      <c r="FH521" s="1688"/>
      <c r="FI521" s="1689"/>
      <c r="FJ521" s="1082"/>
      <c r="FK521" s="1082"/>
      <c r="FL521" s="1082"/>
      <c r="FM521" s="1082"/>
      <c r="FN521" s="1082"/>
      <c r="FO521" s="1082"/>
      <c r="FP521" s="1082"/>
      <c r="FQ521" s="1082"/>
      <c r="FR521" s="1082"/>
      <c r="FS521" s="1082"/>
      <c r="FT521" s="1082"/>
      <c r="FU521" s="1082"/>
      <c r="FV521" s="1082"/>
      <c r="FW521" s="1082"/>
      <c r="FX521" s="1082"/>
      <c r="FY521" s="1082"/>
      <c r="FZ521" s="1082"/>
      <c r="GA521" s="1082"/>
      <c r="GB521" s="1082"/>
      <c r="GC521" s="1082"/>
      <c r="GD521" s="1082"/>
      <c r="GE521" s="1082"/>
      <c r="GF521" s="1082"/>
      <c r="GG521" s="1082"/>
      <c r="GH521" s="1082"/>
      <c r="GI521" s="1082"/>
      <c r="GJ521" s="428"/>
      <c r="GK521" s="429"/>
      <c r="GL521" s="430"/>
      <c r="GM521" s="429"/>
    </row>
    <row r="522" spans="1:195" x14ac:dyDescent="0.15">
      <c r="A522" s="2864"/>
      <c r="B522" s="430" t="s">
        <v>2327</v>
      </c>
      <c r="C522" s="429" t="s">
        <v>20</v>
      </c>
      <c r="D522" s="430" t="s">
        <v>2328</v>
      </c>
      <c r="E522" s="429" t="s">
        <v>20</v>
      </c>
      <c r="F522" s="1082"/>
      <c r="G522" s="1082"/>
      <c r="H522" s="430" t="s">
        <v>2330</v>
      </c>
      <c r="I522" s="429" t="s">
        <v>20</v>
      </c>
      <c r="J522" s="430" t="s">
        <v>1675</v>
      </c>
      <c r="K522" s="429" t="s">
        <v>20</v>
      </c>
      <c r="L522" s="430" t="s">
        <v>2325</v>
      </c>
      <c r="M522" s="429" t="s">
        <v>20</v>
      </c>
      <c r="N522" s="430" t="s">
        <v>2212</v>
      </c>
      <c r="O522" s="429" t="s">
        <v>29</v>
      </c>
      <c r="P522" s="430" t="s">
        <v>2307</v>
      </c>
      <c r="Q522" s="429" t="s">
        <v>29</v>
      </c>
      <c r="R522" s="430" t="s">
        <v>2326</v>
      </c>
      <c r="S522" s="429" t="s">
        <v>29</v>
      </c>
      <c r="T522" s="430">
        <v>0</v>
      </c>
      <c r="U522" s="429">
        <v>0</v>
      </c>
      <c r="V522" s="430" t="s">
        <v>2266</v>
      </c>
      <c r="W522" s="429" t="s">
        <v>20</v>
      </c>
      <c r="X522" s="430" t="s">
        <v>2144</v>
      </c>
      <c r="Y522" s="429" t="s">
        <v>29</v>
      </c>
      <c r="Z522" s="430" t="s">
        <v>1035</v>
      </c>
      <c r="AA522" s="429" t="s">
        <v>29</v>
      </c>
      <c r="AB522" s="430" t="s">
        <v>2310</v>
      </c>
      <c r="AC522" s="429" t="s">
        <v>29</v>
      </c>
      <c r="AD522" s="430" t="s">
        <v>2332</v>
      </c>
      <c r="AE522" s="429" t="s">
        <v>20</v>
      </c>
      <c r="AF522" s="430" t="s">
        <v>2267</v>
      </c>
      <c r="AG522" s="429" t="s">
        <v>29</v>
      </c>
      <c r="AH522" s="430" t="s">
        <v>2221</v>
      </c>
      <c r="AI522" s="429" t="s">
        <v>20</v>
      </c>
      <c r="AJ522" s="430" t="s">
        <v>785</v>
      </c>
      <c r="AK522" s="429" t="s">
        <v>20</v>
      </c>
      <c r="AL522" s="430" t="s">
        <v>1567</v>
      </c>
      <c r="AM522" s="429" t="s">
        <v>20</v>
      </c>
      <c r="AN522" s="1082">
        <v>0</v>
      </c>
      <c r="AO522" s="1082">
        <v>0</v>
      </c>
      <c r="AP522" s="430" t="s">
        <v>2130</v>
      </c>
      <c r="AQ522" s="429" t="s">
        <v>20</v>
      </c>
      <c r="AR522" s="430" t="s">
        <v>2336</v>
      </c>
      <c r="AS522" s="429" t="s">
        <v>20</v>
      </c>
      <c r="AT522" s="430" t="s">
        <v>947</v>
      </c>
      <c r="AU522" s="429" t="s">
        <v>20</v>
      </c>
      <c r="AV522" s="430" t="s">
        <v>1769</v>
      </c>
      <c r="AW522" s="429" t="s">
        <v>20</v>
      </c>
      <c r="AX522" s="430" t="s">
        <v>2341</v>
      </c>
      <c r="AY522" s="429" t="s">
        <v>29</v>
      </c>
      <c r="AZ522" s="430" t="s">
        <v>2174</v>
      </c>
      <c r="BA522" s="429" t="s">
        <v>29</v>
      </c>
      <c r="BB522" s="430" t="s">
        <v>2334</v>
      </c>
      <c r="BC522" s="429" t="s">
        <v>20</v>
      </c>
      <c r="BD522" s="430" t="s">
        <v>2087</v>
      </c>
      <c r="BE522" s="429" t="s">
        <v>29</v>
      </c>
      <c r="BF522" s="430">
        <v>0</v>
      </c>
      <c r="BG522" s="429">
        <v>0</v>
      </c>
      <c r="BH522" s="430" t="s">
        <v>2175</v>
      </c>
      <c r="BI522" s="429" t="s">
        <v>20</v>
      </c>
      <c r="BJ522" s="430" t="s">
        <v>2268</v>
      </c>
      <c r="BK522" s="429" t="s">
        <v>20</v>
      </c>
      <c r="BL522" s="430" t="s">
        <v>2284</v>
      </c>
      <c r="BM522" s="429" t="s">
        <v>29</v>
      </c>
      <c r="BN522" s="430">
        <v>0</v>
      </c>
      <c r="BO522" s="429">
        <v>0</v>
      </c>
      <c r="BP522" s="430" t="s">
        <v>784</v>
      </c>
      <c r="BQ522" s="429" t="s">
        <v>29</v>
      </c>
      <c r="BR522" s="430" t="s">
        <v>629</v>
      </c>
      <c r="BS522" s="429" t="s">
        <v>29</v>
      </c>
      <c r="BT522" s="1082"/>
      <c r="BU522" s="1082"/>
      <c r="BV522" s="430" t="s">
        <v>2338</v>
      </c>
      <c r="BW522" s="429" t="s">
        <v>29</v>
      </c>
      <c r="BX522" s="430" t="s">
        <v>2137</v>
      </c>
      <c r="BY522" s="429" t="s">
        <v>20</v>
      </c>
      <c r="BZ522" s="430" t="s">
        <v>2287</v>
      </c>
      <c r="CA522" s="429" t="s">
        <v>20</v>
      </c>
      <c r="CB522" s="430">
        <v>0</v>
      </c>
      <c r="CC522" s="429">
        <v>0</v>
      </c>
      <c r="CD522" s="430">
        <v>0</v>
      </c>
      <c r="CE522" s="429">
        <v>0</v>
      </c>
      <c r="CF522" s="430" t="s">
        <v>2282</v>
      </c>
      <c r="CG522" s="429" t="s">
        <v>29</v>
      </c>
      <c r="CH522" s="430">
        <v>0</v>
      </c>
      <c r="CI522" s="429">
        <v>0</v>
      </c>
      <c r="CJ522" s="1082">
        <v>0</v>
      </c>
      <c r="CK522" s="1082">
        <v>0</v>
      </c>
      <c r="CL522" s="430" t="s">
        <v>2337</v>
      </c>
      <c r="CM522" s="429" t="s">
        <v>20</v>
      </c>
      <c r="CN522" s="430" t="s">
        <v>2333</v>
      </c>
      <c r="CO522" s="429" t="s">
        <v>29</v>
      </c>
      <c r="CP522" s="430" t="s">
        <v>2288</v>
      </c>
      <c r="CQ522" s="429" t="s">
        <v>20</v>
      </c>
      <c r="CR522" s="430"/>
      <c r="CS522" s="429"/>
      <c r="CT522" s="1082"/>
      <c r="CU522" s="1082"/>
      <c r="CV522" s="430" t="s">
        <v>2255</v>
      </c>
      <c r="CW522" s="429" t="s">
        <v>29</v>
      </c>
      <c r="CX522" s="430">
        <v>0</v>
      </c>
      <c r="CY522" s="429">
        <v>0</v>
      </c>
      <c r="CZ522" s="430" t="s">
        <v>1806</v>
      </c>
      <c r="DA522" s="429" t="s">
        <v>29</v>
      </c>
      <c r="DB522" s="430" t="s">
        <v>1537</v>
      </c>
      <c r="DC522" s="429" t="s">
        <v>20</v>
      </c>
      <c r="DD522" s="430" t="s">
        <v>2031</v>
      </c>
      <c r="DE522" s="429" t="s">
        <v>20</v>
      </c>
      <c r="DF522" s="430" t="s">
        <v>2298</v>
      </c>
      <c r="DG522" s="429" t="s">
        <v>29</v>
      </c>
      <c r="DH522" s="430">
        <v>0</v>
      </c>
      <c r="DI522" s="429">
        <v>0</v>
      </c>
      <c r="DJ522" s="430" t="s">
        <v>2312</v>
      </c>
      <c r="DK522" s="429" t="s">
        <v>29</v>
      </c>
      <c r="DL522" s="1082"/>
      <c r="DM522" s="1082"/>
      <c r="DN522" s="1082"/>
      <c r="DO522" s="1082"/>
      <c r="DP522" s="430" t="s">
        <v>2342</v>
      </c>
      <c r="DQ522" s="429" t="s">
        <v>29</v>
      </c>
      <c r="DR522" s="430">
        <v>0</v>
      </c>
      <c r="DS522" s="429">
        <v>0</v>
      </c>
      <c r="DT522" s="430">
        <v>0</v>
      </c>
      <c r="DU522" s="429">
        <v>0</v>
      </c>
      <c r="DV522" s="1082"/>
      <c r="DW522" s="1082"/>
      <c r="DX522" s="1082"/>
      <c r="DY522" s="1082"/>
      <c r="DZ522" s="1688"/>
      <c r="EA522" s="1689"/>
      <c r="EB522" s="430" t="s">
        <v>1120</v>
      </c>
      <c r="EC522" s="429" t="s">
        <v>29</v>
      </c>
      <c r="ED522" s="1082"/>
      <c r="EE522" s="1082"/>
      <c r="EF522" s="1688"/>
      <c r="EG522" s="1689"/>
      <c r="EH522" s="1082" t="s">
        <v>1029</v>
      </c>
      <c r="EI522" s="1082" t="s">
        <v>698</v>
      </c>
      <c r="EJ522" s="430" t="s">
        <v>2345</v>
      </c>
      <c r="EK522" s="429" t="s">
        <v>29</v>
      </c>
      <c r="EL522" s="1082"/>
      <c r="EM522" s="1082"/>
      <c r="EN522" s="430">
        <v>0</v>
      </c>
      <c r="EO522" s="429">
        <v>0</v>
      </c>
      <c r="EP522" s="430" t="s">
        <v>1062</v>
      </c>
      <c r="EQ522" s="429" t="s">
        <v>20</v>
      </c>
      <c r="ER522" s="1082"/>
      <c r="ES522" s="1082"/>
      <c r="ET522" s="1082"/>
      <c r="EU522" s="1082"/>
      <c r="EV522" s="1082"/>
      <c r="EW522" s="1082"/>
      <c r="EX522" s="430" t="s">
        <v>2320</v>
      </c>
      <c r="EY522" s="429" t="s">
        <v>29</v>
      </c>
      <c r="EZ522" s="430" t="s">
        <v>2348</v>
      </c>
      <c r="FA522" s="429" t="s">
        <v>29</v>
      </c>
      <c r="FB522" s="430">
        <v>0</v>
      </c>
      <c r="FC522" s="429">
        <v>0</v>
      </c>
      <c r="FD522" s="1688"/>
      <c r="FE522" s="1689"/>
      <c r="FF522" s="1688"/>
      <c r="FG522" s="1689"/>
      <c r="FH522" s="1688"/>
      <c r="FI522" s="1689"/>
      <c r="FJ522" s="1082"/>
      <c r="FK522" s="1082"/>
      <c r="FL522" s="1082"/>
      <c r="FM522" s="1082"/>
      <c r="FN522" s="1082"/>
      <c r="FO522" s="1082"/>
      <c r="FP522" s="1082"/>
      <c r="FQ522" s="1082"/>
      <c r="FR522" s="1082"/>
      <c r="FS522" s="1082"/>
      <c r="FT522" s="1082"/>
      <c r="FU522" s="1082"/>
      <c r="FV522" s="1082"/>
      <c r="FW522" s="1082"/>
      <c r="FX522" s="1082"/>
      <c r="FY522" s="1082"/>
      <c r="FZ522" s="1082"/>
      <c r="GA522" s="1082"/>
      <c r="GB522" s="1082"/>
      <c r="GC522" s="1082"/>
      <c r="GD522" s="1082"/>
      <c r="GE522" s="1082"/>
      <c r="GF522" s="1082"/>
      <c r="GG522" s="1082"/>
      <c r="GH522" s="1082"/>
      <c r="GI522" s="1082"/>
      <c r="GJ522" s="428"/>
      <c r="GK522" s="429"/>
      <c r="GL522" s="430"/>
      <c r="GM522" s="429"/>
    </row>
    <row r="523" spans="1:195" x14ac:dyDescent="0.15">
      <c r="A523" s="2865"/>
      <c r="B523" s="425">
        <v>0</v>
      </c>
      <c r="C523" s="426">
        <v>0</v>
      </c>
      <c r="D523" s="425">
        <v>0</v>
      </c>
      <c r="E523" s="426">
        <v>0</v>
      </c>
      <c r="F523" s="1083"/>
      <c r="G523" s="1083"/>
      <c r="H523" s="425">
        <v>0</v>
      </c>
      <c r="I523" s="426">
        <v>0</v>
      </c>
      <c r="J523" s="425">
        <v>0</v>
      </c>
      <c r="K523" s="426">
        <v>0</v>
      </c>
      <c r="L523" s="425">
        <v>0</v>
      </c>
      <c r="M523" s="426">
        <v>0</v>
      </c>
      <c r="N523" s="425">
        <v>0</v>
      </c>
      <c r="O523" s="426">
        <v>0</v>
      </c>
      <c r="P523" s="425">
        <v>0</v>
      </c>
      <c r="Q523" s="426">
        <v>0</v>
      </c>
      <c r="R523" s="425">
        <v>0</v>
      </c>
      <c r="S523" s="426">
        <v>0</v>
      </c>
      <c r="T523" s="425">
        <v>0</v>
      </c>
      <c r="U523" s="426">
        <v>0</v>
      </c>
      <c r="V523" s="425">
        <v>0</v>
      </c>
      <c r="W523" s="426">
        <v>0</v>
      </c>
      <c r="X523" s="425">
        <v>0</v>
      </c>
      <c r="Y523" s="426">
        <v>0</v>
      </c>
      <c r="Z523" s="425">
        <v>0</v>
      </c>
      <c r="AA523" s="426">
        <v>0</v>
      </c>
      <c r="AB523" s="425">
        <v>0</v>
      </c>
      <c r="AC523" s="426">
        <v>0</v>
      </c>
      <c r="AD523" s="425">
        <v>0</v>
      </c>
      <c r="AE523" s="426">
        <v>0</v>
      </c>
      <c r="AF523" s="425">
        <v>0</v>
      </c>
      <c r="AG523" s="426">
        <v>0</v>
      </c>
      <c r="AH523" s="425">
        <v>0</v>
      </c>
      <c r="AI523" s="426">
        <v>0</v>
      </c>
      <c r="AJ523" s="425">
        <v>0</v>
      </c>
      <c r="AK523" s="426">
        <v>0</v>
      </c>
      <c r="AL523" s="425">
        <v>0</v>
      </c>
      <c r="AM523" s="426">
        <v>0</v>
      </c>
      <c r="AN523" s="1083">
        <v>0</v>
      </c>
      <c r="AO523" s="1083">
        <v>0</v>
      </c>
      <c r="AP523" s="425">
        <v>0</v>
      </c>
      <c r="AQ523" s="426">
        <v>0</v>
      </c>
      <c r="AR523" s="425">
        <v>0</v>
      </c>
      <c r="AS523" s="426">
        <v>0</v>
      </c>
      <c r="AT523" s="425">
        <v>0</v>
      </c>
      <c r="AU523" s="426">
        <v>0</v>
      </c>
      <c r="AV523" s="425">
        <v>0</v>
      </c>
      <c r="AW523" s="426">
        <v>0</v>
      </c>
      <c r="AX523" s="425">
        <v>0</v>
      </c>
      <c r="AY523" s="426">
        <v>0</v>
      </c>
      <c r="AZ523" s="425">
        <v>0</v>
      </c>
      <c r="BA523" s="426">
        <v>0</v>
      </c>
      <c r="BB523" s="425">
        <v>0</v>
      </c>
      <c r="BC523" s="426">
        <v>0</v>
      </c>
      <c r="BD523" s="425">
        <v>0</v>
      </c>
      <c r="BE523" s="426">
        <v>0</v>
      </c>
      <c r="BF523" s="425">
        <v>0</v>
      </c>
      <c r="BG523" s="426">
        <v>0</v>
      </c>
      <c r="BH523" s="425">
        <v>0</v>
      </c>
      <c r="BI523" s="426">
        <v>0</v>
      </c>
      <c r="BJ523" s="425">
        <v>0</v>
      </c>
      <c r="BK523" s="426">
        <v>0</v>
      </c>
      <c r="BL523" s="425">
        <v>0</v>
      </c>
      <c r="BM523" s="426">
        <v>0</v>
      </c>
      <c r="BN523" s="425">
        <v>0</v>
      </c>
      <c r="BO523" s="426">
        <v>0</v>
      </c>
      <c r="BP523" s="425">
        <v>0</v>
      </c>
      <c r="BQ523" s="426">
        <v>0</v>
      </c>
      <c r="BR523" s="425">
        <v>0</v>
      </c>
      <c r="BS523" s="426">
        <v>0</v>
      </c>
      <c r="BT523" s="1083"/>
      <c r="BU523" s="1083"/>
      <c r="BV523" s="425">
        <v>0</v>
      </c>
      <c r="BW523" s="426">
        <v>0</v>
      </c>
      <c r="BX523" s="425">
        <v>0</v>
      </c>
      <c r="BY523" s="426">
        <v>0</v>
      </c>
      <c r="BZ523" s="425">
        <v>0</v>
      </c>
      <c r="CA523" s="426">
        <v>0</v>
      </c>
      <c r="CB523" s="425">
        <v>0</v>
      </c>
      <c r="CC523" s="426">
        <v>0</v>
      </c>
      <c r="CD523" s="425">
        <v>0</v>
      </c>
      <c r="CE523" s="426">
        <v>0</v>
      </c>
      <c r="CF523" s="425">
        <v>0</v>
      </c>
      <c r="CG523" s="426">
        <v>0</v>
      </c>
      <c r="CH523" s="425">
        <v>0</v>
      </c>
      <c r="CI523" s="426">
        <v>0</v>
      </c>
      <c r="CJ523" s="1083">
        <v>0</v>
      </c>
      <c r="CK523" s="1083">
        <v>0</v>
      </c>
      <c r="CL523" s="425">
        <v>0</v>
      </c>
      <c r="CM523" s="426">
        <v>0</v>
      </c>
      <c r="CN523" s="425">
        <v>0</v>
      </c>
      <c r="CO523" s="426">
        <v>0</v>
      </c>
      <c r="CP523" s="425">
        <v>0</v>
      </c>
      <c r="CQ523" s="426">
        <v>0</v>
      </c>
      <c r="CR523" s="425"/>
      <c r="CS523" s="426"/>
      <c r="CT523" s="1083"/>
      <c r="CU523" s="1083"/>
      <c r="CV523" s="425">
        <v>0</v>
      </c>
      <c r="CW523" s="426">
        <v>0</v>
      </c>
      <c r="CX523" s="425">
        <v>0</v>
      </c>
      <c r="CY523" s="426">
        <v>0</v>
      </c>
      <c r="CZ523" s="425">
        <v>0</v>
      </c>
      <c r="DA523" s="426">
        <v>0</v>
      </c>
      <c r="DB523" s="425">
        <v>0</v>
      </c>
      <c r="DC523" s="426">
        <v>0</v>
      </c>
      <c r="DD523" s="425">
        <v>0</v>
      </c>
      <c r="DE523" s="426">
        <v>0</v>
      </c>
      <c r="DF523" s="425">
        <v>0</v>
      </c>
      <c r="DG523" s="426">
        <v>0</v>
      </c>
      <c r="DH523" s="425">
        <v>0</v>
      </c>
      <c r="DI523" s="426">
        <v>0</v>
      </c>
      <c r="DJ523" s="425">
        <v>0</v>
      </c>
      <c r="DK523" s="426">
        <v>0</v>
      </c>
      <c r="DL523" s="1083"/>
      <c r="DM523" s="1083"/>
      <c r="DN523" s="1083"/>
      <c r="DO523" s="1083"/>
      <c r="DP523" s="425" t="s">
        <v>2343</v>
      </c>
      <c r="DQ523" s="426" t="s">
        <v>29</v>
      </c>
      <c r="DR523" s="425">
        <v>0</v>
      </c>
      <c r="DS523" s="426">
        <v>0</v>
      </c>
      <c r="DT523" s="425">
        <v>0</v>
      </c>
      <c r="DU523" s="426">
        <v>0</v>
      </c>
      <c r="DV523" s="1083"/>
      <c r="DW523" s="1083"/>
      <c r="DX523" s="1083"/>
      <c r="DY523" s="1083"/>
      <c r="DZ523" s="1690"/>
      <c r="EA523" s="1691"/>
      <c r="EB523" s="425">
        <v>0</v>
      </c>
      <c r="EC523" s="426">
        <v>0</v>
      </c>
      <c r="ED523" s="1083"/>
      <c r="EE523" s="1083"/>
      <c r="EF523" s="1690"/>
      <c r="EG523" s="1691"/>
      <c r="EH523" s="1083">
        <v>0</v>
      </c>
      <c r="EI523" s="1083">
        <v>0</v>
      </c>
      <c r="EJ523" s="425" t="s">
        <v>2349</v>
      </c>
      <c r="EK523" s="426" t="s">
        <v>29</v>
      </c>
      <c r="EL523" s="1083"/>
      <c r="EM523" s="1083"/>
      <c r="EN523" s="425">
        <v>0</v>
      </c>
      <c r="EO523" s="426">
        <v>0</v>
      </c>
      <c r="EP523" s="425">
        <v>0</v>
      </c>
      <c r="EQ523" s="426">
        <v>0</v>
      </c>
      <c r="ER523" s="1083"/>
      <c r="ES523" s="1083"/>
      <c r="ET523" s="1083"/>
      <c r="EU523" s="1083"/>
      <c r="EV523" s="1083"/>
      <c r="EW523" s="1083"/>
      <c r="EX523" s="425">
        <v>0</v>
      </c>
      <c r="EY523" s="426">
        <v>0</v>
      </c>
      <c r="EZ523" s="425">
        <v>0</v>
      </c>
      <c r="FA523" s="426">
        <v>0</v>
      </c>
      <c r="FB523" s="425">
        <v>0</v>
      </c>
      <c r="FC523" s="426">
        <v>0</v>
      </c>
      <c r="FD523" s="1690"/>
      <c r="FE523" s="1691"/>
      <c r="FF523" s="1690"/>
      <c r="FG523" s="1691"/>
      <c r="FH523" s="1690"/>
      <c r="FI523" s="1691"/>
      <c r="FJ523" s="1083"/>
      <c r="FK523" s="1083"/>
      <c r="FL523" s="1083"/>
      <c r="FM523" s="1083"/>
      <c r="FN523" s="1083"/>
      <c r="FO523" s="1083"/>
      <c r="FP523" s="1083"/>
      <c r="FQ523" s="1083"/>
      <c r="FR523" s="1083"/>
      <c r="FS523" s="1083"/>
      <c r="FT523" s="1083"/>
      <c r="FU523" s="1083"/>
      <c r="FV523" s="1083"/>
      <c r="FW523" s="1083"/>
      <c r="FX523" s="1083"/>
      <c r="FY523" s="1083"/>
      <c r="FZ523" s="1083"/>
      <c r="GA523" s="1083"/>
      <c r="GB523" s="1083"/>
      <c r="GC523" s="1083"/>
      <c r="GD523" s="1083"/>
      <c r="GE523" s="1083"/>
      <c r="GF523" s="1083"/>
      <c r="GG523" s="1083"/>
      <c r="GH523" s="1083"/>
      <c r="GI523" s="1083"/>
      <c r="GJ523" s="447"/>
      <c r="GK523" s="426"/>
      <c r="GL523" s="425"/>
      <c r="GM523" s="426"/>
    </row>
    <row r="524" spans="1:195" x14ac:dyDescent="0.15">
      <c r="A524" s="2863">
        <v>45529</v>
      </c>
      <c r="B524" s="1297" t="s">
        <v>2252</v>
      </c>
      <c r="C524" s="1298" t="s">
        <v>29</v>
      </c>
      <c r="D524" s="1297" t="s">
        <v>1717</v>
      </c>
      <c r="E524" s="1298" t="s">
        <v>29</v>
      </c>
      <c r="F524" s="1505"/>
      <c r="G524" s="1505"/>
      <c r="H524" s="1297" t="s">
        <v>2295</v>
      </c>
      <c r="I524" s="1298" t="s">
        <v>29</v>
      </c>
      <c r="J524" s="1297" t="s">
        <v>2144</v>
      </c>
      <c r="K524" s="1298" t="s">
        <v>20</v>
      </c>
      <c r="L524" s="1297" t="s">
        <v>2105</v>
      </c>
      <c r="M524" s="1298" t="s">
        <v>29</v>
      </c>
      <c r="N524" s="1297" t="s">
        <v>2332</v>
      </c>
      <c r="O524" s="1298" t="s">
        <v>20</v>
      </c>
      <c r="P524" s="1297" t="s">
        <v>2191</v>
      </c>
      <c r="Q524" s="1298" t="s">
        <v>20</v>
      </c>
      <c r="R524" s="1297" t="s">
        <v>2282</v>
      </c>
      <c r="S524" s="1298" t="s">
        <v>20</v>
      </c>
      <c r="T524" s="1297" t="s">
        <v>2298</v>
      </c>
      <c r="U524" s="1298" t="s">
        <v>20</v>
      </c>
      <c r="V524" s="1297" t="s">
        <v>2236</v>
      </c>
      <c r="W524" s="1298" t="s">
        <v>20</v>
      </c>
      <c r="X524" s="1297" t="s">
        <v>2213</v>
      </c>
      <c r="Y524" s="1298" t="s">
        <v>29</v>
      </c>
      <c r="Z524" s="1297" t="s">
        <v>2055</v>
      </c>
      <c r="AA524" s="1298" t="s">
        <v>20</v>
      </c>
      <c r="AB524" s="1297" t="s">
        <v>1035</v>
      </c>
      <c r="AC524" s="1298" t="s">
        <v>20</v>
      </c>
      <c r="AD524" s="1297" t="s">
        <v>1788</v>
      </c>
      <c r="AE524" s="1298" t="s">
        <v>20</v>
      </c>
      <c r="AF524" s="1297" t="s">
        <v>2174</v>
      </c>
      <c r="AG524" s="1298" t="s">
        <v>20</v>
      </c>
      <c r="AH524" s="1297" t="s">
        <v>1089</v>
      </c>
      <c r="AI524" s="1298" t="s">
        <v>29</v>
      </c>
      <c r="AJ524" s="1297" t="s">
        <v>2268</v>
      </c>
      <c r="AK524" s="1298" t="s">
        <v>20</v>
      </c>
      <c r="AL524" s="1297" t="s">
        <v>5</v>
      </c>
      <c r="AM524" s="1298">
        <v>0</v>
      </c>
      <c r="AN524" s="1505" t="s">
        <v>2221</v>
      </c>
      <c r="AO524" s="1505" t="s">
        <v>2377</v>
      </c>
      <c r="AP524" s="1297" t="s">
        <v>2141</v>
      </c>
      <c r="AQ524" s="1298" t="s">
        <v>29</v>
      </c>
      <c r="AR524" s="1297" t="s">
        <v>2129</v>
      </c>
      <c r="AS524" s="1298" t="s">
        <v>29</v>
      </c>
      <c r="AT524" s="1297" t="s">
        <v>2338</v>
      </c>
      <c r="AU524" s="1298" t="s">
        <v>20</v>
      </c>
      <c r="AV524" s="1297" t="s">
        <v>5</v>
      </c>
      <c r="AW524" s="1298">
        <v>0</v>
      </c>
      <c r="AX524" s="1297" t="s">
        <v>1809</v>
      </c>
      <c r="AY524" s="1298" t="s">
        <v>29</v>
      </c>
      <c r="AZ524" s="1297" t="s">
        <v>2286</v>
      </c>
      <c r="BA524" s="1298" t="s">
        <v>20</v>
      </c>
      <c r="BB524" s="1297" t="s">
        <v>2267</v>
      </c>
      <c r="BC524" s="1298" t="s">
        <v>29</v>
      </c>
      <c r="BD524" s="1297" t="s">
        <v>2175</v>
      </c>
      <c r="BE524" s="1298" t="s">
        <v>29</v>
      </c>
      <c r="BF524" s="1297" t="s">
        <v>2284</v>
      </c>
      <c r="BG524" s="1298" t="s">
        <v>29</v>
      </c>
      <c r="BH524" s="1297" t="s">
        <v>1675</v>
      </c>
      <c r="BI524" s="1298" t="s">
        <v>29</v>
      </c>
      <c r="BJ524" s="1297" t="s">
        <v>2310</v>
      </c>
      <c r="BK524" s="1298" t="s">
        <v>29</v>
      </c>
      <c r="BL524" s="1297" t="s">
        <v>2302</v>
      </c>
      <c r="BM524" s="1298" t="s">
        <v>29</v>
      </c>
      <c r="BN524" s="1297"/>
      <c r="BO524" s="1298">
        <v>0</v>
      </c>
      <c r="BP524" s="1297" t="s">
        <v>5</v>
      </c>
      <c r="BQ524" s="1298">
        <v>0</v>
      </c>
      <c r="BR524" s="1297" t="s">
        <v>2031</v>
      </c>
      <c r="BS524" s="1298" t="s">
        <v>20</v>
      </c>
      <c r="BT524" s="1505"/>
      <c r="BU524" s="1505"/>
      <c r="BV524" s="1297" t="s">
        <v>2216</v>
      </c>
      <c r="BW524" s="1298" t="s">
        <v>20</v>
      </c>
      <c r="BX524" s="1297">
        <v>0</v>
      </c>
      <c r="BY524" s="1298">
        <v>0</v>
      </c>
      <c r="BZ524" s="1297" t="s">
        <v>2378</v>
      </c>
      <c r="CA524" s="1298" t="s">
        <v>20</v>
      </c>
      <c r="CB524" s="1297" t="s">
        <v>5</v>
      </c>
      <c r="CC524" s="1298">
        <v>0</v>
      </c>
      <c r="CD524" s="1297" t="s">
        <v>683</v>
      </c>
      <c r="CE524" s="1298">
        <v>0</v>
      </c>
      <c r="CF524" s="1297" t="s">
        <v>5</v>
      </c>
      <c r="CG524" s="1298">
        <v>0</v>
      </c>
      <c r="CH524" s="1297" t="s">
        <v>2288</v>
      </c>
      <c r="CI524" s="1298" t="s">
        <v>29</v>
      </c>
      <c r="CJ524" s="1505" t="s">
        <v>2234</v>
      </c>
      <c r="CK524" s="1505" t="s">
        <v>29</v>
      </c>
      <c r="CL524" s="1297" t="s">
        <v>1848</v>
      </c>
      <c r="CM524" s="1298" t="s">
        <v>20</v>
      </c>
      <c r="CN524" s="1297" t="s">
        <v>2375</v>
      </c>
      <c r="CO524" s="1298" t="s">
        <v>20</v>
      </c>
      <c r="CP524" s="1297" t="s">
        <v>784</v>
      </c>
      <c r="CQ524" s="1298" t="s">
        <v>29</v>
      </c>
      <c r="CR524" s="1297"/>
      <c r="CS524" s="1298"/>
      <c r="CT524" s="1505"/>
      <c r="CU524" s="1505"/>
      <c r="CV524" s="1297" t="s">
        <v>1769</v>
      </c>
      <c r="CW524" s="1298" t="s">
        <v>29</v>
      </c>
      <c r="CX524" s="1297" t="s">
        <v>683</v>
      </c>
      <c r="CY524" s="1298">
        <v>0</v>
      </c>
      <c r="CZ524" s="1297" t="s">
        <v>2316</v>
      </c>
      <c r="DA524" s="1298" t="s">
        <v>20</v>
      </c>
      <c r="DB524" s="1297" t="s">
        <v>2379</v>
      </c>
      <c r="DC524" s="1298" t="s">
        <v>29</v>
      </c>
      <c r="DD524" s="1297" t="s">
        <v>2380</v>
      </c>
      <c r="DE524" s="1298" t="s">
        <v>20</v>
      </c>
      <c r="DF524" s="1297" t="s">
        <v>2381</v>
      </c>
      <c r="DG524" s="1298" t="s">
        <v>29</v>
      </c>
      <c r="DH524" s="1297"/>
      <c r="DI524" s="1298">
        <v>0</v>
      </c>
      <c r="DJ524" s="1297" t="s">
        <v>1537</v>
      </c>
      <c r="DK524" s="1298" t="s">
        <v>29</v>
      </c>
      <c r="DL524" s="1505"/>
      <c r="DM524" s="1505"/>
      <c r="DN524" s="1505"/>
      <c r="DO524" s="1505"/>
      <c r="DP524" s="1297" t="s">
        <v>2287</v>
      </c>
      <c r="DQ524" s="1298" t="s">
        <v>29</v>
      </c>
      <c r="DR524" s="1297"/>
      <c r="DS524" s="1298">
        <v>0</v>
      </c>
      <c r="DT524" s="1297" t="s">
        <v>683</v>
      </c>
      <c r="DU524" s="1298">
        <v>0</v>
      </c>
      <c r="DV524" s="1505"/>
      <c r="DW524" s="1505"/>
      <c r="DX524" s="1505"/>
      <c r="DY524" s="1505"/>
      <c r="DZ524" s="1694"/>
      <c r="EA524" s="1695"/>
      <c r="EB524" s="1297" t="s">
        <v>2386</v>
      </c>
      <c r="EC524" s="1298" t="s">
        <v>29</v>
      </c>
      <c r="ED524" s="1505"/>
      <c r="EE524" s="1505"/>
      <c r="EF524" s="1694"/>
      <c r="EG524" s="1695"/>
      <c r="EH524" s="1297" t="s">
        <v>2312</v>
      </c>
      <c r="EI524" s="1298" t="s">
        <v>29</v>
      </c>
      <c r="EJ524" s="1297">
        <v>0</v>
      </c>
      <c r="EK524" s="1298">
        <v>0</v>
      </c>
      <c r="EL524" s="1505"/>
      <c r="EM524" s="1505"/>
      <c r="EN524" s="1297" t="s">
        <v>683</v>
      </c>
      <c r="EO524" s="1298">
        <v>0</v>
      </c>
      <c r="EP524" s="1297" t="s">
        <v>2320</v>
      </c>
      <c r="EQ524" s="1298" t="s">
        <v>20</v>
      </c>
      <c r="ER524" s="1505"/>
      <c r="ES524" s="1505"/>
      <c r="ET524" s="1505"/>
      <c r="EU524" s="1505"/>
      <c r="EV524" s="1505"/>
      <c r="EW524" s="1505"/>
      <c r="EX524" s="1297" t="s">
        <v>2241</v>
      </c>
      <c r="EY524" s="1298" t="s">
        <v>29</v>
      </c>
      <c r="EZ524" s="1297" t="s">
        <v>2271</v>
      </c>
      <c r="FA524" s="1298" t="s">
        <v>20</v>
      </c>
      <c r="FB524" s="1297" t="s">
        <v>2257</v>
      </c>
      <c r="FC524" s="1298" t="s">
        <v>29</v>
      </c>
      <c r="FD524" s="1694"/>
      <c r="FE524" s="1695"/>
      <c r="FF524" s="1694"/>
      <c r="FG524" s="1695"/>
      <c r="FH524" s="1694"/>
      <c r="FI524" s="1695"/>
      <c r="FJ524" s="1505"/>
      <c r="FK524" s="1505"/>
      <c r="FL524" s="1505"/>
      <c r="FM524" s="1505"/>
      <c r="FN524" s="1505"/>
      <c r="FO524" s="1505"/>
      <c r="FP524" s="1505"/>
      <c r="FQ524" s="1505"/>
      <c r="FR524" s="1505"/>
      <c r="FS524" s="1505"/>
      <c r="FT524" s="1505"/>
      <c r="FU524" s="1505"/>
      <c r="FV524" s="1505"/>
      <c r="FW524" s="1505"/>
      <c r="FX524" s="1505"/>
      <c r="FY524" s="1505"/>
      <c r="FZ524" s="1505"/>
      <c r="GA524" s="1505"/>
      <c r="GB524" s="1505"/>
      <c r="GC524" s="1505"/>
      <c r="GD524" s="1505"/>
      <c r="GE524" s="1505"/>
      <c r="GF524" s="1505"/>
      <c r="GG524" s="1505"/>
      <c r="GH524" s="1505"/>
      <c r="GI524" s="1505"/>
      <c r="GJ524" s="1297"/>
      <c r="GK524" s="1298"/>
      <c r="GL524" s="1297"/>
      <c r="GM524" s="1298"/>
    </row>
    <row r="525" spans="1:195" x14ac:dyDescent="0.15">
      <c r="A525" s="2864"/>
      <c r="B525" s="1299" t="s">
        <v>2375</v>
      </c>
      <c r="C525" s="1300" t="s">
        <v>29</v>
      </c>
      <c r="D525" s="1299" t="s">
        <v>1675</v>
      </c>
      <c r="E525" s="1300" t="s">
        <v>20</v>
      </c>
      <c r="F525" s="1506"/>
      <c r="G525" s="1506"/>
      <c r="H525" s="1299" t="s">
        <v>2267</v>
      </c>
      <c r="I525" s="1300" t="s">
        <v>20</v>
      </c>
      <c r="J525" s="1299" t="s">
        <v>2307</v>
      </c>
      <c r="K525" s="1300" t="s">
        <v>29</v>
      </c>
      <c r="L525" s="1299" t="s">
        <v>1839</v>
      </c>
      <c r="M525" s="1300" t="s">
        <v>20</v>
      </c>
      <c r="N525" s="1299" t="s">
        <v>2284</v>
      </c>
      <c r="O525" s="1300" t="s">
        <v>20</v>
      </c>
      <c r="P525" s="1299" t="s">
        <v>2376</v>
      </c>
      <c r="Q525" s="1300" t="s">
        <v>20</v>
      </c>
      <c r="R525" s="1299" t="s">
        <v>2076</v>
      </c>
      <c r="S525" s="1300" t="s">
        <v>20</v>
      </c>
      <c r="T525" s="1299" t="s">
        <v>2332</v>
      </c>
      <c r="U525" s="1300" t="s">
        <v>20</v>
      </c>
      <c r="V525" s="1299" t="s">
        <v>2191</v>
      </c>
      <c r="W525" s="1300" t="s">
        <v>29</v>
      </c>
      <c r="X525" s="1299" t="s">
        <v>1736</v>
      </c>
      <c r="Y525" s="1300" t="s">
        <v>20</v>
      </c>
      <c r="Z525" s="1299" t="s">
        <v>2213</v>
      </c>
      <c r="AA525" s="1300" t="s">
        <v>29</v>
      </c>
      <c r="AB525" s="1299" t="s">
        <v>2260</v>
      </c>
      <c r="AC525" s="1300" t="s">
        <v>29</v>
      </c>
      <c r="AD525" s="1299" t="s">
        <v>2302</v>
      </c>
      <c r="AE525" s="1300" t="s">
        <v>29</v>
      </c>
      <c r="AF525" s="1299" t="s">
        <v>1809</v>
      </c>
      <c r="AG525" s="1300" t="s">
        <v>29</v>
      </c>
      <c r="AH525" s="1299" t="s">
        <v>2295</v>
      </c>
      <c r="AI525" s="1300" t="s">
        <v>29</v>
      </c>
      <c r="AJ525" s="1299" t="s">
        <v>2175</v>
      </c>
      <c r="AK525" s="1300" t="s">
        <v>20</v>
      </c>
      <c r="AL525" s="1299">
        <v>0</v>
      </c>
      <c r="AM525" s="1300">
        <v>0</v>
      </c>
      <c r="AN525" s="1506" t="s">
        <v>1567</v>
      </c>
      <c r="AO525" s="1506" t="s">
        <v>2377</v>
      </c>
      <c r="AP525" s="1299" t="s">
        <v>2129</v>
      </c>
      <c r="AQ525" s="1300" t="s">
        <v>29</v>
      </c>
      <c r="AR525" s="1299" t="s">
        <v>2268</v>
      </c>
      <c r="AS525" s="1300" t="s">
        <v>29</v>
      </c>
      <c r="AT525" s="1299" t="s">
        <v>2055</v>
      </c>
      <c r="AU525" s="496" t="s">
        <v>764</v>
      </c>
      <c r="AV525" s="1299">
        <v>0</v>
      </c>
      <c r="AW525" s="1300">
        <v>0</v>
      </c>
      <c r="AX525" s="1299" t="s">
        <v>2372</v>
      </c>
      <c r="AY525" s="1300" t="s">
        <v>29</v>
      </c>
      <c r="AZ525" s="1299" t="s">
        <v>2266</v>
      </c>
      <c r="BA525" s="1300" t="s">
        <v>20</v>
      </c>
      <c r="BB525" s="1299" t="s">
        <v>2104</v>
      </c>
      <c r="BC525" s="1300" t="s">
        <v>591</v>
      </c>
      <c r="BD525" s="1299" t="s">
        <v>784</v>
      </c>
      <c r="BE525" s="1300" t="s">
        <v>29</v>
      </c>
      <c r="BF525" s="1299" t="s">
        <v>1035</v>
      </c>
      <c r="BG525" s="1300" t="s">
        <v>20</v>
      </c>
      <c r="BH525" s="1299" t="s">
        <v>1788</v>
      </c>
      <c r="BI525" s="1300" t="s">
        <v>29</v>
      </c>
      <c r="BJ525" s="1299" t="s">
        <v>2288</v>
      </c>
      <c r="BK525" s="1300" t="s">
        <v>29</v>
      </c>
      <c r="BL525" s="1299" t="s">
        <v>1089</v>
      </c>
      <c r="BM525" s="1300" t="s">
        <v>29</v>
      </c>
      <c r="BN525" s="1299">
        <v>0</v>
      </c>
      <c r="BO525" s="1300">
        <v>0</v>
      </c>
      <c r="BP525" s="1299">
        <v>0</v>
      </c>
      <c r="BQ525" s="1300">
        <v>0</v>
      </c>
      <c r="BR525" s="1299" t="s">
        <v>2237</v>
      </c>
      <c r="BS525" s="1300" t="s">
        <v>20</v>
      </c>
      <c r="BT525" s="1506"/>
      <c r="BU525" s="1506"/>
      <c r="BV525" s="1299" t="s">
        <v>2144</v>
      </c>
      <c r="BW525" s="1300" t="s">
        <v>20</v>
      </c>
      <c r="BX525" s="1299">
        <v>0</v>
      </c>
      <c r="BY525" s="1300">
        <v>0</v>
      </c>
      <c r="BZ525" s="1299" t="s">
        <v>1848</v>
      </c>
      <c r="CA525" s="1300" t="s">
        <v>29</v>
      </c>
      <c r="CB525" s="1299">
        <v>0</v>
      </c>
      <c r="CC525" s="1300">
        <v>0</v>
      </c>
      <c r="CD525" s="1299">
        <v>0</v>
      </c>
      <c r="CE525" s="1300">
        <v>0</v>
      </c>
      <c r="CF525" s="1299">
        <v>0</v>
      </c>
      <c r="CG525" s="1300">
        <v>0</v>
      </c>
      <c r="CH525" s="1299" t="s">
        <v>2378</v>
      </c>
      <c r="CI525" s="1300" t="s">
        <v>29</v>
      </c>
      <c r="CJ525" s="1506" t="s">
        <v>2216</v>
      </c>
      <c r="CK525" s="1506" t="s">
        <v>20</v>
      </c>
      <c r="CL525" s="1299" t="s">
        <v>1537</v>
      </c>
      <c r="CM525" s="1300" t="s">
        <v>29</v>
      </c>
      <c r="CN525" s="1299" t="s">
        <v>2381</v>
      </c>
      <c r="CO525" s="1300" t="s">
        <v>29</v>
      </c>
      <c r="CP525" s="1299" t="s">
        <v>629</v>
      </c>
      <c r="CQ525" s="1300" t="s">
        <v>29</v>
      </c>
      <c r="CR525" s="1299"/>
      <c r="CS525" s="1300"/>
      <c r="CT525" s="1506"/>
      <c r="CU525" s="1506"/>
      <c r="CV525" s="1299" t="s">
        <v>2221</v>
      </c>
      <c r="CW525" s="1300" t="s">
        <v>20</v>
      </c>
      <c r="CX525" s="1299">
        <v>0</v>
      </c>
      <c r="CY525" s="1300">
        <v>0</v>
      </c>
      <c r="CZ525" s="1299" t="s">
        <v>2287</v>
      </c>
      <c r="DA525" s="1300" t="s">
        <v>20</v>
      </c>
      <c r="DB525" s="1299" t="s">
        <v>2338</v>
      </c>
      <c r="DC525" s="1300" t="s">
        <v>20</v>
      </c>
      <c r="DD525" s="1299" t="s">
        <v>2379</v>
      </c>
      <c r="DE525" s="1300" t="s">
        <v>591</v>
      </c>
      <c r="DF525" s="1299" t="s">
        <v>2316</v>
      </c>
      <c r="DG525" s="1300" t="s">
        <v>29</v>
      </c>
      <c r="DH525" s="1299">
        <v>0</v>
      </c>
      <c r="DI525" s="1300">
        <v>0</v>
      </c>
      <c r="DJ525" s="1299" t="s">
        <v>2218</v>
      </c>
      <c r="DK525" s="1300" t="s">
        <v>29</v>
      </c>
      <c r="DL525" s="1506"/>
      <c r="DM525" s="1506"/>
      <c r="DN525" s="1506"/>
      <c r="DO525" s="1506"/>
      <c r="DP525" s="1299" t="s">
        <v>2031</v>
      </c>
      <c r="DQ525" s="1300" t="s">
        <v>20</v>
      </c>
      <c r="DR525" s="1299">
        <v>0</v>
      </c>
      <c r="DS525" s="1300">
        <v>0</v>
      </c>
      <c r="DT525" s="1299">
        <v>0</v>
      </c>
      <c r="DU525" s="1300">
        <v>0</v>
      </c>
      <c r="DV525" s="1506"/>
      <c r="DW525" s="1506"/>
      <c r="DX525" s="1506"/>
      <c r="DY525" s="1506"/>
      <c r="DZ525" s="1696"/>
      <c r="EA525" s="1697"/>
      <c r="EB525" s="1299" t="s">
        <v>2320</v>
      </c>
      <c r="EC525" s="1300" t="s">
        <v>20</v>
      </c>
      <c r="ED525" s="1506"/>
      <c r="EE525" s="1506"/>
      <c r="EF525" s="1696"/>
      <c r="EG525" s="1697"/>
      <c r="EH525" s="1299" t="s">
        <v>2253</v>
      </c>
      <c r="EI525" s="1300" t="s">
        <v>29</v>
      </c>
      <c r="EJ525" s="1299">
        <v>0</v>
      </c>
      <c r="EK525" s="1300">
        <v>0</v>
      </c>
      <c r="EL525" s="1506"/>
      <c r="EM525" s="1506"/>
      <c r="EN525" s="1299">
        <v>0</v>
      </c>
      <c r="EO525" s="1300">
        <v>0</v>
      </c>
      <c r="EP525" s="1299" t="s">
        <v>2255</v>
      </c>
      <c r="EQ525" s="1300" t="s">
        <v>29</v>
      </c>
      <c r="ER525" s="1506"/>
      <c r="ES525" s="1506"/>
      <c r="ET525" s="1506"/>
      <c r="EU525" s="1506"/>
      <c r="EV525" s="1506"/>
      <c r="EW525" s="1506"/>
      <c r="EX525" s="1299" t="s">
        <v>2386</v>
      </c>
      <c r="EY525" s="1300" t="s">
        <v>20</v>
      </c>
      <c r="EZ525" s="1299" t="s">
        <v>2345</v>
      </c>
      <c r="FA525" s="1300" t="s">
        <v>591</v>
      </c>
      <c r="FB525" s="1299" t="s">
        <v>1647</v>
      </c>
      <c r="FC525" s="1300" t="s">
        <v>29</v>
      </c>
      <c r="FD525" s="1696"/>
      <c r="FE525" s="1697"/>
      <c r="FF525" s="1696"/>
      <c r="FG525" s="1697"/>
      <c r="FH525" s="1696"/>
      <c r="FI525" s="1697"/>
      <c r="FJ525" s="1506"/>
      <c r="FK525" s="1506"/>
      <c r="FL525" s="1506"/>
      <c r="FM525" s="1506"/>
      <c r="FN525" s="1506"/>
      <c r="FO525" s="1506"/>
      <c r="FP525" s="1506"/>
      <c r="FQ525" s="1506"/>
      <c r="FR525" s="1506"/>
      <c r="FS525" s="1506"/>
      <c r="FT525" s="1506"/>
      <c r="FU525" s="1506"/>
      <c r="FV525" s="1506"/>
      <c r="FW525" s="1506"/>
      <c r="FX525" s="1506"/>
      <c r="FY525" s="1506"/>
      <c r="FZ525" s="1506"/>
      <c r="GA525" s="1506"/>
      <c r="GB525" s="1506"/>
      <c r="GC525" s="1506"/>
      <c r="GD525" s="1506"/>
      <c r="GE525" s="1506"/>
      <c r="GF525" s="1506"/>
      <c r="GG525" s="1506"/>
      <c r="GH525" s="1506"/>
      <c r="GI525" s="1506"/>
      <c r="GJ525" s="1299"/>
      <c r="GK525" s="1300"/>
      <c r="GL525" s="1299"/>
      <c r="GM525" s="1300"/>
    </row>
    <row r="526" spans="1:195" x14ac:dyDescent="0.15">
      <c r="A526" s="2864"/>
      <c r="B526" s="1299" t="s">
        <v>2268</v>
      </c>
      <c r="C526" s="1300" t="s">
        <v>29</v>
      </c>
      <c r="D526" s="1299" t="s">
        <v>1809</v>
      </c>
      <c r="E526" s="1300" t="s">
        <v>2377</v>
      </c>
      <c r="F526" s="1506"/>
      <c r="G526" s="1506"/>
      <c r="H526" s="1299" t="s">
        <v>2307</v>
      </c>
      <c r="I526" s="1300" t="s">
        <v>29</v>
      </c>
      <c r="J526" s="1299" t="s">
        <v>2295</v>
      </c>
      <c r="K526" s="1300" t="s">
        <v>29</v>
      </c>
      <c r="L526" s="1299" t="s">
        <v>2104</v>
      </c>
      <c r="M526" s="1300" t="s">
        <v>29</v>
      </c>
      <c r="N526" s="1299" t="s">
        <v>1675</v>
      </c>
      <c r="O526" s="1300" t="s">
        <v>2377</v>
      </c>
      <c r="P526" s="1299" t="s">
        <v>2310</v>
      </c>
      <c r="Q526" s="1300" t="s">
        <v>2377</v>
      </c>
      <c r="R526" s="1299" t="s">
        <v>1839</v>
      </c>
      <c r="S526" s="1300" t="s">
        <v>29</v>
      </c>
      <c r="T526" s="1299" t="s">
        <v>2236</v>
      </c>
      <c r="U526" s="1300" t="s">
        <v>29</v>
      </c>
      <c r="V526" s="1299" t="s">
        <v>2282</v>
      </c>
      <c r="W526" s="1300" t="s">
        <v>29</v>
      </c>
      <c r="X526" s="1299" t="s">
        <v>2070</v>
      </c>
      <c r="Y526" s="1300" t="s">
        <v>2377</v>
      </c>
      <c r="Z526" s="1299" t="s">
        <v>2375</v>
      </c>
      <c r="AA526" s="1300" t="s">
        <v>2377</v>
      </c>
      <c r="AB526" s="1299" t="s">
        <v>2302</v>
      </c>
      <c r="AC526" s="1300" t="s">
        <v>29</v>
      </c>
      <c r="AD526" s="1299" t="s">
        <v>2374</v>
      </c>
      <c r="AE526" s="1300" t="s">
        <v>29</v>
      </c>
      <c r="AF526" s="1299" t="s">
        <v>2144</v>
      </c>
      <c r="AG526" s="1300" t="s">
        <v>29</v>
      </c>
      <c r="AH526" s="1299" t="s">
        <v>2213</v>
      </c>
      <c r="AI526" s="1300" t="s">
        <v>2377</v>
      </c>
      <c r="AJ526" s="1299" t="s">
        <v>2376</v>
      </c>
      <c r="AK526" s="1300" t="s">
        <v>29</v>
      </c>
      <c r="AL526" s="1299">
        <v>0</v>
      </c>
      <c r="AM526" s="1300">
        <v>0</v>
      </c>
      <c r="AN526" s="1506" t="s">
        <v>2234</v>
      </c>
      <c r="AO526" s="1506" t="s">
        <v>2377</v>
      </c>
      <c r="AP526" s="1299" t="s">
        <v>2267</v>
      </c>
      <c r="AQ526" s="1300" t="s">
        <v>2377</v>
      </c>
      <c r="AR526" s="1299" t="s">
        <v>626</v>
      </c>
      <c r="AS526" s="1300" t="s">
        <v>29</v>
      </c>
      <c r="AT526" s="1299" t="s">
        <v>1035</v>
      </c>
      <c r="AU526" s="1300" t="s">
        <v>29</v>
      </c>
      <c r="AV526" s="1299">
        <v>0</v>
      </c>
      <c r="AW526" s="1300">
        <v>0</v>
      </c>
      <c r="AX526" s="1299" t="s">
        <v>2237</v>
      </c>
      <c r="AY526" s="1300" t="s">
        <v>2377</v>
      </c>
      <c r="AZ526" s="1299" t="s">
        <v>2260</v>
      </c>
      <c r="BA526" s="1300" t="s">
        <v>29</v>
      </c>
      <c r="BB526" s="1299" t="s">
        <v>1089</v>
      </c>
      <c r="BC526" s="1300" t="s">
        <v>2377</v>
      </c>
      <c r="BD526" s="1299" t="s">
        <v>1848</v>
      </c>
      <c r="BE526" s="1300" t="s">
        <v>598</v>
      </c>
      <c r="BF526" s="1299" t="s">
        <v>1769</v>
      </c>
      <c r="BG526" s="1300" t="s">
        <v>29</v>
      </c>
      <c r="BH526" s="1299" t="s">
        <v>1020</v>
      </c>
      <c r="BI526" s="1300" t="s">
        <v>2377</v>
      </c>
      <c r="BJ526" s="1299" t="s">
        <v>2266</v>
      </c>
      <c r="BK526" s="1300" t="s">
        <v>2377</v>
      </c>
      <c r="BL526" s="1299" t="s">
        <v>2137</v>
      </c>
      <c r="BM526" s="1300" t="s">
        <v>29</v>
      </c>
      <c r="BN526" s="1299">
        <v>0</v>
      </c>
      <c r="BO526" s="1300">
        <v>0</v>
      </c>
      <c r="BP526" s="1299">
        <v>0</v>
      </c>
      <c r="BQ526" s="1300">
        <v>0</v>
      </c>
      <c r="BR526" s="1299" t="s">
        <v>2287</v>
      </c>
      <c r="BS526" s="1300" t="s">
        <v>29</v>
      </c>
      <c r="BT526" s="1506"/>
      <c r="BU526" s="1506"/>
      <c r="BV526" s="1299" t="s">
        <v>2378</v>
      </c>
      <c r="BW526" s="1300" t="s">
        <v>2377</v>
      </c>
      <c r="BX526" s="1299" t="s">
        <v>1736</v>
      </c>
      <c r="BY526" s="1300" t="s">
        <v>2377</v>
      </c>
      <c r="BZ526" s="1299" t="s">
        <v>2381</v>
      </c>
      <c r="CA526" s="1300" t="s">
        <v>29</v>
      </c>
      <c r="CB526" s="1299">
        <v>0</v>
      </c>
      <c r="CC526" s="1300">
        <v>0</v>
      </c>
      <c r="CD526" s="1299">
        <v>0</v>
      </c>
      <c r="CE526" s="1300">
        <v>0</v>
      </c>
      <c r="CF526" s="1299">
        <v>0</v>
      </c>
      <c r="CG526" s="1300">
        <v>0</v>
      </c>
      <c r="CH526" s="1299" t="s">
        <v>629</v>
      </c>
      <c r="CI526" s="1300" t="s">
        <v>2377</v>
      </c>
      <c r="CJ526" s="1506" t="s">
        <v>2288</v>
      </c>
      <c r="CK526" s="1506" t="s">
        <v>29</v>
      </c>
      <c r="CL526" s="1299" t="s">
        <v>2286</v>
      </c>
      <c r="CM526" s="1300" t="s">
        <v>29</v>
      </c>
      <c r="CN526" s="1299" t="s">
        <v>2338</v>
      </c>
      <c r="CO526" s="1300" t="s">
        <v>2377</v>
      </c>
      <c r="CP526" s="1299" t="s">
        <v>1567</v>
      </c>
      <c r="CQ526" s="1300" t="s">
        <v>29</v>
      </c>
      <c r="CR526" s="1299"/>
      <c r="CS526" s="1300"/>
      <c r="CT526" s="1506"/>
      <c r="CU526" s="1506"/>
      <c r="CV526" s="1299" t="s">
        <v>2253</v>
      </c>
      <c r="CW526" s="1300" t="s">
        <v>2377</v>
      </c>
      <c r="CX526" s="1299">
        <v>0</v>
      </c>
      <c r="CY526" s="1300">
        <v>0</v>
      </c>
      <c r="CZ526" s="1299" t="s">
        <v>1788</v>
      </c>
      <c r="DA526" s="1300" t="s">
        <v>2377</v>
      </c>
      <c r="DB526" s="1299" t="s">
        <v>2216</v>
      </c>
      <c r="DC526" s="1300" t="s">
        <v>29</v>
      </c>
      <c r="DD526" s="1299" t="s">
        <v>2221</v>
      </c>
      <c r="DE526" s="1300" t="s">
        <v>2377</v>
      </c>
      <c r="DF526" s="1299" t="s">
        <v>2312</v>
      </c>
      <c r="DG526" s="1300" t="s">
        <v>29</v>
      </c>
      <c r="DH526" s="1299">
        <v>0</v>
      </c>
      <c r="DI526" s="1300">
        <v>0</v>
      </c>
      <c r="DJ526" s="1299" t="s">
        <v>2345</v>
      </c>
      <c r="DK526" s="1300" t="s">
        <v>2377</v>
      </c>
      <c r="DL526" s="1506"/>
      <c r="DM526" s="1506"/>
      <c r="DN526" s="1506"/>
      <c r="DO526" s="1506"/>
      <c r="DP526" s="1299" t="s">
        <v>2379</v>
      </c>
      <c r="DQ526" s="1300" t="s">
        <v>29</v>
      </c>
      <c r="DR526" s="1299">
        <v>0</v>
      </c>
      <c r="DS526" s="1300">
        <v>0</v>
      </c>
      <c r="DT526" s="1299">
        <v>0</v>
      </c>
      <c r="DU526" s="1300">
        <v>0</v>
      </c>
      <c r="DV526" s="1506"/>
      <c r="DW526" s="1506"/>
      <c r="DX526" s="1506"/>
      <c r="DY526" s="1506"/>
      <c r="DZ526" s="1696"/>
      <c r="EA526" s="1697"/>
      <c r="EB526" s="1299" t="s">
        <v>2271</v>
      </c>
      <c r="EC526" s="1300" t="s">
        <v>29</v>
      </c>
      <c r="ED526" s="1506"/>
      <c r="EE526" s="1506"/>
      <c r="EF526" s="1696"/>
      <c r="EG526" s="1697"/>
      <c r="EH526" s="1299" t="s">
        <v>2257</v>
      </c>
      <c r="EI526" s="1300" t="s">
        <v>2377</v>
      </c>
      <c r="EJ526" s="1299" t="s">
        <v>1010</v>
      </c>
      <c r="EK526" s="1300" t="s">
        <v>2377</v>
      </c>
      <c r="EL526" s="1506"/>
      <c r="EM526" s="1506"/>
      <c r="EN526" s="1299">
        <v>0</v>
      </c>
      <c r="EO526" s="1300">
        <v>0</v>
      </c>
      <c r="EP526" s="1299" t="s">
        <v>2380</v>
      </c>
      <c r="EQ526" s="1300" t="s">
        <v>29</v>
      </c>
      <c r="ER526" s="1506"/>
      <c r="ES526" s="1506"/>
      <c r="ET526" s="1506"/>
      <c r="EU526" s="1506"/>
      <c r="EV526" s="1506"/>
      <c r="EW526" s="1506"/>
      <c r="EX526" s="1299" t="s">
        <v>1647</v>
      </c>
      <c r="EY526" s="1300" t="s">
        <v>2377</v>
      </c>
      <c r="EZ526" s="1299" t="s">
        <v>2386</v>
      </c>
      <c r="FA526" s="1300" t="s">
        <v>29</v>
      </c>
      <c r="FB526" s="1299" t="s">
        <v>2255</v>
      </c>
      <c r="FC526" s="1300" t="s">
        <v>2377</v>
      </c>
      <c r="FD526" s="1696"/>
      <c r="FE526" s="1697"/>
      <c r="FF526" s="1696"/>
      <c r="FG526" s="1697"/>
      <c r="FH526" s="1696"/>
      <c r="FI526" s="1697"/>
      <c r="FJ526" s="1506"/>
      <c r="FK526" s="1506"/>
      <c r="FL526" s="1506"/>
      <c r="FM526" s="1506"/>
      <c r="FN526" s="1506"/>
      <c r="FO526" s="1506"/>
      <c r="FP526" s="1506"/>
      <c r="FQ526" s="1506"/>
      <c r="FR526" s="1506"/>
      <c r="FS526" s="1506"/>
      <c r="FT526" s="1506"/>
      <c r="FU526" s="1506"/>
      <c r="FV526" s="1506"/>
      <c r="FW526" s="1506"/>
      <c r="FX526" s="1506"/>
      <c r="FY526" s="1506"/>
      <c r="FZ526" s="1506"/>
      <c r="GA526" s="1506"/>
      <c r="GB526" s="1506"/>
      <c r="GC526" s="1506"/>
      <c r="GD526" s="1506"/>
      <c r="GE526" s="1506"/>
      <c r="GF526" s="1506"/>
      <c r="GG526" s="1506"/>
      <c r="GH526" s="1506"/>
      <c r="GI526" s="1506"/>
      <c r="GJ526" s="1299"/>
      <c r="GK526" s="1300"/>
      <c r="GL526" s="1299"/>
      <c r="GM526" s="1300"/>
    </row>
    <row r="527" spans="1:195" x14ac:dyDescent="0.15">
      <c r="A527" s="2864"/>
      <c r="B527" s="1299" t="s">
        <v>2236</v>
      </c>
      <c r="C527" s="1300" t="s">
        <v>2377</v>
      </c>
      <c r="D527" s="1299" t="s">
        <v>2175</v>
      </c>
      <c r="E527" s="1300" t="s">
        <v>29</v>
      </c>
      <c r="F527" s="1506"/>
      <c r="G527" s="1506"/>
      <c r="H527" s="1299" t="s">
        <v>1675</v>
      </c>
      <c r="I527" s="1300" t="s">
        <v>29</v>
      </c>
      <c r="J527" s="1299" t="s">
        <v>2284</v>
      </c>
      <c r="K527" s="1300" t="s">
        <v>2377</v>
      </c>
      <c r="L527" s="1299" t="s">
        <v>2129</v>
      </c>
      <c r="M527" s="1300" t="s">
        <v>29</v>
      </c>
      <c r="N527" s="1299" t="s">
        <v>2144</v>
      </c>
      <c r="O527" s="1300" t="s">
        <v>2377</v>
      </c>
      <c r="P527" s="1299" t="s">
        <v>2374</v>
      </c>
      <c r="Q527" s="1300" t="s">
        <v>29</v>
      </c>
      <c r="R527" s="1299" t="s">
        <v>2213</v>
      </c>
      <c r="S527" s="1300" t="s">
        <v>2377</v>
      </c>
      <c r="T527" s="1299" t="s">
        <v>2267</v>
      </c>
      <c r="U527" s="1300" t="s">
        <v>2377</v>
      </c>
      <c r="V527" s="1299" t="s">
        <v>1089</v>
      </c>
      <c r="W527" s="1300" t="s">
        <v>29</v>
      </c>
      <c r="X527" s="1299" t="s">
        <v>2376</v>
      </c>
      <c r="Y527" s="1300" t="s">
        <v>2377</v>
      </c>
      <c r="Z527" s="1299" t="s">
        <v>2260</v>
      </c>
      <c r="AA527" s="1300" t="s">
        <v>2377</v>
      </c>
      <c r="AB527" s="1299" t="s">
        <v>2191</v>
      </c>
      <c r="AC527" s="1300" t="s">
        <v>2377</v>
      </c>
      <c r="AD527" s="1299" t="s">
        <v>2310</v>
      </c>
      <c r="AE527" s="1300" t="s">
        <v>29</v>
      </c>
      <c r="AF527" s="1299" t="s">
        <v>2372</v>
      </c>
      <c r="AG527" s="1300" t="s">
        <v>29</v>
      </c>
      <c r="AH527" s="1299" t="s">
        <v>2268</v>
      </c>
      <c r="AI527" s="1300" t="s">
        <v>29</v>
      </c>
      <c r="AJ527" s="1299" t="s">
        <v>2141</v>
      </c>
      <c r="AK527" s="1300" t="s">
        <v>29</v>
      </c>
      <c r="AL527" s="1299">
        <v>0</v>
      </c>
      <c r="AM527" s="1300">
        <v>0</v>
      </c>
      <c r="AN527" s="1506" t="s">
        <v>626</v>
      </c>
      <c r="AO527" s="1506" t="s">
        <v>20</v>
      </c>
      <c r="AP527" s="1299" t="s">
        <v>1035</v>
      </c>
      <c r="AQ527" s="1300" t="s">
        <v>29</v>
      </c>
      <c r="AR527" s="1299" t="s">
        <v>1537</v>
      </c>
      <c r="AS527" s="1300" t="s">
        <v>29</v>
      </c>
      <c r="AT527" s="1299" t="s">
        <v>2316</v>
      </c>
      <c r="AU527" s="1300" t="s">
        <v>2377</v>
      </c>
      <c r="AV527" s="1299">
        <v>0</v>
      </c>
      <c r="AW527" s="1300">
        <v>0</v>
      </c>
      <c r="AX527" s="1299" t="s">
        <v>2378</v>
      </c>
      <c r="AY527" s="1300" t="s">
        <v>29</v>
      </c>
      <c r="AZ527" s="1299" t="s">
        <v>2375</v>
      </c>
      <c r="BA527" s="1300" t="s">
        <v>2377</v>
      </c>
      <c r="BB527" s="1299" t="s">
        <v>2070</v>
      </c>
      <c r="BC527" s="1300" t="s">
        <v>29</v>
      </c>
      <c r="BD527" s="1299" t="s">
        <v>2216</v>
      </c>
      <c r="BE527" s="1300" t="s">
        <v>2377</v>
      </c>
      <c r="BF527" s="1299" t="s">
        <v>1029</v>
      </c>
      <c r="BG527" s="1300" t="s">
        <v>2377</v>
      </c>
      <c r="BH527" s="1299" t="s">
        <v>2282</v>
      </c>
      <c r="BI527" s="1300" t="s">
        <v>2377</v>
      </c>
      <c r="BJ527" s="1299" t="s">
        <v>2302</v>
      </c>
      <c r="BK527" s="1300" t="s">
        <v>29</v>
      </c>
      <c r="BL527" s="1299" t="s">
        <v>2287</v>
      </c>
      <c r="BM527" s="1300" t="s">
        <v>29</v>
      </c>
      <c r="BN527" s="1299">
        <v>0</v>
      </c>
      <c r="BO527" s="1300">
        <v>0</v>
      </c>
      <c r="BP527" s="1299">
        <v>0</v>
      </c>
      <c r="BQ527" s="1300">
        <v>0</v>
      </c>
      <c r="BR527" s="1299" t="s">
        <v>1736</v>
      </c>
      <c r="BS527" s="1300" t="s">
        <v>2377</v>
      </c>
      <c r="BT527" s="1506"/>
      <c r="BU527" s="1506"/>
      <c r="BV527" s="1299" t="s">
        <v>2234</v>
      </c>
      <c r="BW527" s="1300" t="s">
        <v>2377</v>
      </c>
      <c r="BX527" s="1299" t="s">
        <v>2381</v>
      </c>
      <c r="BY527" s="1300" t="s">
        <v>29</v>
      </c>
      <c r="BZ527" s="1299" t="s">
        <v>2288</v>
      </c>
      <c r="CA527" s="1300" t="s">
        <v>29</v>
      </c>
      <c r="CB527" s="1299">
        <v>0</v>
      </c>
      <c r="CC527" s="1300">
        <v>0</v>
      </c>
      <c r="CD527" s="1299">
        <v>0</v>
      </c>
      <c r="CE527" s="1300">
        <v>0</v>
      </c>
      <c r="CF527" s="1299">
        <v>0</v>
      </c>
      <c r="CG527" s="1300">
        <v>0</v>
      </c>
      <c r="CH527" s="1299" t="s">
        <v>2055</v>
      </c>
      <c r="CI527" s="1300" t="s">
        <v>29</v>
      </c>
      <c r="CJ527" s="1506" t="s">
        <v>2286</v>
      </c>
      <c r="CK527" s="1506" t="s">
        <v>20</v>
      </c>
      <c r="CL527" s="1299" t="s">
        <v>2380</v>
      </c>
      <c r="CM527" s="1300" t="s">
        <v>2377</v>
      </c>
      <c r="CN527" s="1299" t="s">
        <v>2218</v>
      </c>
      <c r="CO527" s="1300" t="s">
        <v>2382</v>
      </c>
      <c r="CP527" s="1299" t="s">
        <v>2253</v>
      </c>
      <c r="CQ527" s="1300" t="s">
        <v>2377</v>
      </c>
      <c r="CR527" s="1299"/>
      <c r="CS527" s="1300"/>
      <c r="CT527" s="1506"/>
      <c r="CU527" s="1506"/>
      <c r="CV527" s="1299" t="s">
        <v>1020</v>
      </c>
      <c r="CW527" s="1300" t="s">
        <v>29</v>
      </c>
      <c r="CX527" s="1299">
        <v>0</v>
      </c>
      <c r="CY527" s="1300">
        <v>0</v>
      </c>
      <c r="CZ527" s="1299" t="s">
        <v>2383</v>
      </c>
      <c r="DA527" s="1300" t="s">
        <v>29</v>
      </c>
      <c r="DB527" s="1299" t="s">
        <v>2312</v>
      </c>
      <c r="DC527" s="1300" t="s">
        <v>2377</v>
      </c>
      <c r="DD527" s="1299" t="s">
        <v>629</v>
      </c>
      <c r="DE527" s="1300" t="s">
        <v>29</v>
      </c>
      <c r="DF527" s="1299" t="s">
        <v>2379</v>
      </c>
      <c r="DG527" s="1300" t="s">
        <v>29</v>
      </c>
      <c r="DH527" s="1299">
        <v>0</v>
      </c>
      <c r="DI527" s="1300">
        <v>0</v>
      </c>
      <c r="DJ527" s="1299" t="s">
        <v>2137</v>
      </c>
      <c r="DK527" s="1300" t="s">
        <v>29</v>
      </c>
      <c r="DL527" s="1506"/>
      <c r="DM527" s="1506"/>
      <c r="DN527" s="1506"/>
      <c r="DO527" s="1506"/>
      <c r="DP527" s="1299" t="s">
        <v>1567</v>
      </c>
      <c r="DQ527" s="1300" t="s">
        <v>29</v>
      </c>
      <c r="DR527" s="1299">
        <v>0</v>
      </c>
      <c r="DS527" s="1300">
        <v>0</v>
      </c>
      <c r="DT527" s="1299">
        <v>0</v>
      </c>
      <c r="DU527" s="1300">
        <v>0</v>
      </c>
      <c r="DV527" s="1506"/>
      <c r="DW527" s="1506"/>
      <c r="DX527" s="1506"/>
      <c r="DY527" s="1506"/>
      <c r="DZ527" s="1696"/>
      <c r="EA527" s="1697"/>
      <c r="EB527" s="1299" t="s">
        <v>2257</v>
      </c>
      <c r="EC527" s="1300" t="s">
        <v>2377</v>
      </c>
      <c r="ED527" s="1506"/>
      <c r="EE527" s="1506"/>
      <c r="EF527" s="1696"/>
      <c r="EG527" s="1697"/>
      <c r="EH527" s="1299" t="s">
        <v>2237</v>
      </c>
      <c r="EI527" s="1300" t="s">
        <v>29</v>
      </c>
      <c r="EJ527" s="1299" t="s">
        <v>2386</v>
      </c>
      <c r="EK527" s="1300" t="s">
        <v>2377</v>
      </c>
      <c r="EL527" s="1506"/>
      <c r="EM527" s="1506"/>
      <c r="EN527" s="1299">
        <v>0</v>
      </c>
      <c r="EO527" s="1300">
        <v>0</v>
      </c>
      <c r="EP527" s="1299" t="s">
        <v>1647</v>
      </c>
      <c r="EQ527" s="1300" t="s">
        <v>29</v>
      </c>
      <c r="ER527" s="1506"/>
      <c r="ES527" s="1506"/>
      <c r="ET527" s="1506"/>
      <c r="EU527" s="1506"/>
      <c r="EV527" s="1506"/>
      <c r="EW527" s="1506"/>
      <c r="EX527" s="1299" t="s">
        <v>2255</v>
      </c>
      <c r="EY527" s="1300" t="s">
        <v>29</v>
      </c>
      <c r="EZ527" s="1299" t="s">
        <v>2022</v>
      </c>
      <c r="FA527" s="1300" t="s">
        <v>29</v>
      </c>
      <c r="FB527" s="1299" t="s">
        <v>2345</v>
      </c>
      <c r="FC527" s="1300" t="s">
        <v>2377</v>
      </c>
      <c r="FD527" s="1696"/>
      <c r="FE527" s="1697"/>
      <c r="FF527" s="1696"/>
      <c r="FG527" s="1697"/>
      <c r="FH527" s="1696"/>
      <c r="FI527" s="1697"/>
      <c r="FJ527" s="1506"/>
      <c r="FK527" s="1506"/>
      <c r="FL527" s="1506"/>
      <c r="FM527" s="1506"/>
      <c r="FN527" s="1506"/>
      <c r="FO527" s="1506"/>
      <c r="FP527" s="1506"/>
      <c r="FQ527" s="1506"/>
      <c r="FR527" s="1506"/>
      <c r="FS527" s="1506"/>
      <c r="FT527" s="1506"/>
      <c r="FU527" s="1506"/>
      <c r="FV527" s="1506"/>
      <c r="FW527" s="1506"/>
      <c r="FX527" s="1506"/>
      <c r="FY527" s="1506"/>
      <c r="FZ527" s="1506"/>
      <c r="GA527" s="1506"/>
      <c r="GB527" s="1506"/>
      <c r="GC527" s="1506"/>
      <c r="GD527" s="1506"/>
      <c r="GE527" s="1506"/>
      <c r="GF527" s="1506"/>
      <c r="GG527" s="1506"/>
      <c r="GH527" s="1506"/>
      <c r="GI527" s="1506"/>
      <c r="GJ527" s="1299"/>
      <c r="GK527" s="1300"/>
      <c r="GL527" s="1299"/>
      <c r="GM527" s="1300"/>
    </row>
    <row r="528" spans="1:195" x14ac:dyDescent="0.15">
      <c r="A528" s="2865"/>
      <c r="B528" s="502">
        <v>0</v>
      </c>
      <c r="C528" s="482">
        <v>0</v>
      </c>
      <c r="D528" s="502">
        <v>0</v>
      </c>
      <c r="E528" s="482">
        <v>0</v>
      </c>
      <c r="F528" s="1087"/>
      <c r="G528" s="1087"/>
      <c r="H528" s="502">
        <v>0</v>
      </c>
      <c r="I528" s="482">
        <v>0</v>
      </c>
      <c r="J528" s="502">
        <v>0</v>
      </c>
      <c r="K528" s="482">
        <v>0</v>
      </c>
      <c r="L528" s="502">
        <v>0</v>
      </c>
      <c r="M528" s="482">
        <v>0</v>
      </c>
      <c r="N528" s="502">
        <v>0</v>
      </c>
      <c r="O528" s="482">
        <v>0</v>
      </c>
      <c r="P528" s="502">
        <v>0</v>
      </c>
      <c r="Q528" s="482">
        <v>0</v>
      </c>
      <c r="R528" s="502">
        <v>0</v>
      </c>
      <c r="S528" s="482">
        <v>0</v>
      </c>
      <c r="T528" s="502">
        <v>0</v>
      </c>
      <c r="U528" s="482">
        <v>0</v>
      </c>
      <c r="V528" s="502">
        <v>0</v>
      </c>
      <c r="W528" s="482">
        <v>0</v>
      </c>
      <c r="X528" s="502">
        <v>0</v>
      </c>
      <c r="Y528" s="482">
        <v>0</v>
      </c>
      <c r="Z528" s="502">
        <v>0</v>
      </c>
      <c r="AA528" s="482">
        <v>0</v>
      </c>
      <c r="AB528" s="502">
        <v>0</v>
      </c>
      <c r="AC528" s="482">
        <v>0</v>
      </c>
      <c r="AD528" s="502">
        <v>0</v>
      </c>
      <c r="AE528" s="482">
        <v>0</v>
      </c>
      <c r="AF528" s="502">
        <v>0</v>
      </c>
      <c r="AG528" s="482">
        <v>0</v>
      </c>
      <c r="AH528" s="502">
        <v>0</v>
      </c>
      <c r="AI528" s="482">
        <v>0</v>
      </c>
      <c r="AJ528" s="502">
        <v>0</v>
      </c>
      <c r="AK528" s="482">
        <v>0</v>
      </c>
      <c r="AL528" s="502">
        <v>0</v>
      </c>
      <c r="AM528" s="482">
        <v>0</v>
      </c>
      <c r="AN528" s="1087">
        <v>0</v>
      </c>
      <c r="AO528" s="1087">
        <v>0</v>
      </c>
      <c r="AP528" s="502">
        <v>0</v>
      </c>
      <c r="AQ528" s="482">
        <v>0</v>
      </c>
      <c r="AR528" s="502">
        <v>0</v>
      </c>
      <c r="AS528" s="482">
        <v>0</v>
      </c>
      <c r="AT528" s="502">
        <v>0</v>
      </c>
      <c r="AU528" s="482">
        <v>0</v>
      </c>
      <c r="AV528" s="502">
        <v>0</v>
      </c>
      <c r="AW528" s="482">
        <v>0</v>
      </c>
      <c r="AX528" s="502">
        <v>0</v>
      </c>
      <c r="AY528" s="482">
        <v>0</v>
      </c>
      <c r="AZ528" s="502">
        <v>0</v>
      </c>
      <c r="BA528" s="482">
        <v>0</v>
      </c>
      <c r="BB528" s="502">
        <v>0</v>
      </c>
      <c r="BC528" s="482">
        <v>0</v>
      </c>
      <c r="BD528" s="502">
        <v>0</v>
      </c>
      <c r="BE528" s="482">
        <v>0</v>
      </c>
      <c r="BF528" s="502">
        <v>0</v>
      </c>
      <c r="BG528" s="482">
        <v>0</v>
      </c>
      <c r="BH528" s="502">
        <v>0</v>
      </c>
      <c r="BI528" s="482">
        <v>0</v>
      </c>
      <c r="BJ528" s="502">
        <v>0</v>
      </c>
      <c r="BK528" s="482">
        <v>0</v>
      </c>
      <c r="BL528" s="502">
        <v>0</v>
      </c>
      <c r="BM528" s="482">
        <v>0</v>
      </c>
      <c r="BN528" s="502">
        <v>0</v>
      </c>
      <c r="BO528" s="482">
        <v>0</v>
      </c>
      <c r="BP528" s="502">
        <v>0</v>
      </c>
      <c r="BQ528" s="482">
        <v>0</v>
      </c>
      <c r="BR528" s="502">
        <v>0</v>
      </c>
      <c r="BS528" s="482">
        <v>0</v>
      </c>
      <c r="BT528" s="1087"/>
      <c r="BU528" s="1087"/>
      <c r="BV528" s="502">
        <v>0</v>
      </c>
      <c r="BW528" s="482">
        <v>0</v>
      </c>
      <c r="BX528" s="502">
        <v>0</v>
      </c>
      <c r="BY528" s="482">
        <v>0</v>
      </c>
      <c r="BZ528" s="502">
        <v>0</v>
      </c>
      <c r="CA528" s="482">
        <v>0</v>
      </c>
      <c r="CB528" s="502">
        <v>0</v>
      </c>
      <c r="CC528" s="482">
        <v>0</v>
      </c>
      <c r="CD528" s="502">
        <v>0</v>
      </c>
      <c r="CE528" s="482">
        <v>0</v>
      </c>
      <c r="CF528" s="502">
        <v>0</v>
      </c>
      <c r="CG528" s="482">
        <v>0</v>
      </c>
      <c r="CH528" s="502">
        <v>0</v>
      </c>
      <c r="CI528" s="482">
        <v>0</v>
      </c>
      <c r="CJ528" s="1087">
        <v>0</v>
      </c>
      <c r="CK528" s="1087">
        <v>0</v>
      </c>
      <c r="CL528" s="502" t="s">
        <v>2218</v>
      </c>
      <c r="CM528" s="482" t="s">
        <v>2377</v>
      </c>
      <c r="CN528" s="502">
        <v>0</v>
      </c>
      <c r="CO528" s="482">
        <v>0</v>
      </c>
      <c r="CP528" s="502">
        <v>0</v>
      </c>
      <c r="CQ528" s="482">
        <v>0</v>
      </c>
      <c r="CR528" s="502"/>
      <c r="CS528" s="482"/>
      <c r="CT528" s="1087"/>
      <c r="CU528" s="1087"/>
      <c r="CV528" s="502">
        <v>0</v>
      </c>
      <c r="CW528" s="482">
        <v>0</v>
      </c>
      <c r="CX528" s="502">
        <v>0</v>
      </c>
      <c r="CY528" s="482">
        <v>0</v>
      </c>
      <c r="CZ528" s="502">
        <v>0</v>
      </c>
      <c r="DA528" s="482">
        <v>0</v>
      </c>
      <c r="DB528" s="502">
        <v>0</v>
      </c>
      <c r="DC528" s="482">
        <v>0</v>
      </c>
      <c r="DD528" s="502">
        <v>0</v>
      </c>
      <c r="DE528" s="482">
        <v>0</v>
      </c>
      <c r="DF528" s="502">
        <v>0</v>
      </c>
      <c r="DG528" s="482">
        <v>0</v>
      </c>
      <c r="DH528" s="502">
        <v>0</v>
      </c>
      <c r="DI528" s="482">
        <v>0</v>
      </c>
      <c r="DJ528" s="502">
        <v>0</v>
      </c>
      <c r="DK528" s="482">
        <v>0</v>
      </c>
      <c r="DL528" s="1087"/>
      <c r="DM528" s="1087"/>
      <c r="DN528" s="1087"/>
      <c r="DO528" s="1087"/>
      <c r="DP528" s="502" t="s">
        <v>2237</v>
      </c>
      <c r="DQ528" s="2022" t="s">
        <v>913</v>
      </c>
      <c r="DR528" s="502">
        <v>0</v>
      </c>
      <c r="DS528" s="482">
        <v>0</v>
      </c>
      <c r="DT528" s="502">
        <v>0</v>
      </c>
      <c r="DU528" s="482">
        <v>0</v>
      </c>
      <c r="DV528" s="1087"/>
      <c r="DW528" s="1087"/>
      <c r="DX528" s="1087"/>
      <c r="DY528" s="1087"/>
      <c r="DZ528" s="1686"/>
      <c r="EA528" s="498"/>
      <c r="EB528" s="502">
        <v>0</v>
      </c>
      <c r="EC528" s="482">
        <v>0</v>
      </c>
      <c r="ED528" s="1087"/>
      <c r="EE528" s="1087"/>
      <c r="EF528" s="1686"/>
      <c r="EG528" s="498"/>
      <c r="EH528" s="502">
        <v>0</v>
      </c>
      <c r="EI528" s="482">
        <v>0</v>
      </c>
      <c r="EJ528" s="502">
        <v>0</v>
      </c>
      <c r="EK528" s="482">
        <v>0</v>
      </c>
      <c r="EL528" s="1087"/>
      <c r="EM528" s="1087"/>
      <c r="EN528" s="502">
        <v>0</v>
      </c>
      <c r="EO528" s="482">
        <v>0</v>
      </c>
      <c r="EP528" s="502">
        <v>0</v>
      </c>
      <c r="EQ528" s="482">
        <v>0</v>
      </c>
      <c r="ER528" s="1087"/>
      <c r="ES528" s="1087"/>
      <c r="ET528" s="1087"/>
      <c r="EU528" s="1087"/>
      <c r="EV528" s="1087"/>
      <c r="EW528" s="1087"/>
      <c r="EX528" s="502">
        <v>0</v>
      </c>
      <c r="EY528" s="482">
        <v>0</v>
      </c>
      <c r="EZ528" s="502">
        <v>0</v>
      </c>
      <c r="FA528" s="482">
        <v>0</v>
      </c>
      <c r="FB528" s="502">
        <v>0</v>
      </c>
      <c r="FC528" s="482">
        <v>0</v>
      </c>
      <c r="FD528" s="1686"/>
      <c r="FE528" s="498"/>
      <c r="FF528" s="1686"/>
      <c r="FG528" s="498"/>
      <c r="FH528" s="1686"/>
      <c r="FI528" s="498"/>
      <c r="FJ528" s="1087"/>
      <c r="FK528" s="1087"/>
      <c r="FL528" s="1087"/>
      <c r="FM528" s="1087"/>
      <c r="FN528" s="1087"/>
      <c r="FO528" s="1087"/>
      <c r="FP528" s="1087"/>
      <c r="FQ528" s="1087"/>
      <c r="FR528" s="1087"/>
      <c r="FS528" s="1087"/>
      <c r="FT528" s="1087"/>
      <c r="FU528" s="1087"/>
      <c r="FV528" s="1087"/>
      <c r="FW528" s="1087"/>
      <c r="FX528" s="1087"/>
      <c r="FY528" s="1087"/>
      <c r="FZ528" s="1087"/>
      <c r="GA528" s="1087"/>
      <c r="GB528" s="1087"/>
      <c r="GC528" s="1087"/>
      <c r="GD528" s="1087"/>
      <c r="GE528" s="1087"/>
      <c r="GF528" s="1087"/>
      <c r="GG528" s="1087"/>
      <c r="GH528" s="1087"/>
      <c r="GI528" s="1087"/>
      <c r="GJ528" s="502"/>
      <c r="GK528" s="482"/>
      <c r="GL528" s="502"/>
      <c r="GM528" s="482"/>
    </row>
    <row r="529" spans="1:195" x14ac:dyDescent="0.15">
      <c r="A529" s="2863">
        <v>45557</v>
      </c>
      <c r="B529" s="1495" t="s">
        <v>2191</v>
      </c>
      <c r="C529" s="1066" t="s">
        <v>29</v>
      </c>
      <c r="D529" s="1495" t="s">
        <v>2310</v>
      </c>
      <c r="E529" s="1066" t="s">
        <v>29</v>
      </c>
      <c r="F529" s="1081"/>
      <c r="G529" s="1081"/>
      <c r="H529" s="1495" t="s">
        <v>2070</v>
      </c>
      <c r="I529" s="1066" t="s">
        <v>20</v>
      </c>
      <c r="J529" s="1495" t="s">
        <v>2260</v>
      </c>
      <c r="K529" s="1066" t="s">
        <v>20</v>
      </c>
      <c r="L529" s="1495" t="s">
        <v>2236</v>
      </c>
      <c r="M529" s="1066" t="s">
        <v>29</v>
      </c>
      <c r="N529" s="1495" t="s">
        <v>2141</v>
      </c>
      <c r="O529" s="1121" t="s">
        <v>762</v>
      </c>
      <c r="P529" s="1495" t="s">
        <v>2267</v>
      </c>
      <c r="Q529" s="1066" t="s">
        <v>20</v>
      </c>
      <c r="R529" s="1495" t="s">
        <v>2302</v>
      </c>
      <c r="S529" s="1066" t="s">
        <v>29</v>
      </c>
      <c r="T529" s="1495" t="s">
        <v>2282</v>
      </c>
      <c r="U529" s="1066" t="s">
        <v>29</v>
      </c>
      <c r="V529" s="1495" t="s">
        <v>2295</v>
      </c>
      <c r="W529" s="1066" t="s">
        <v>29</v>
      </c>
      <c r="X529" s="1495" t="s">
        <v>5</v>
      </c>
      <c r="Y529" s="1066">
        <v>0</v>
      </c>
      <c r="Z529" s="1495" t="s">
        <v>2284</v>
      </c>
      <c r="AA529" s="1066" t="s">
        <v>20</v>
      </c>
      <c r="AB529" s="1495" t="s">
        <v>742</v>
      </c>
      <c r="AC529" s="1066" t="s">
        <v>20</v>
      </c>
      <c r="AD529" s="1495" t="s">
        <v>2175</v>
      </c>
      <c r="AE529" s="1066" t="s">
        <v>29</v>
      </c>
      <c r="AF529" s="1495" t="s">
        <v>2376</v>
      </c>
      <c r="AG529" s="1066" t="s">
        <v>20</v>
      </c>
      <c r="AH529" s="1495" t="s">
        <v>2266</v>
      </c>
      <c r="AI529" s="1066" t="s">
        <v>29</v>
      </c>
      <c r="AJ529" s="1495" t="s">
        <v>5</v>
      </c>
      <c r="AK529" s="1066">
        <v>0</v>
      </c>
      <c r="AL529" s="1495" t="s">
        <v>1043</v>
      </c>
      <c r="AM529" s="1066" t="s">
        <v>29</v>
      </c>
      <c r="AN529" s="1081" t="s">
        <v>1809</v>
      </c>
      <c r="AO529" s="1081" t="s">
        <v>29</v>
      </c>
      <c r="AP529" s="1495" t="s">
        <v>1089</v>
      </c>
      <c r="AQ529" s="1066" t="s">
        <v>20</v>
      </c>
      <c r="AR529" s="1495" t="s">
        <v>2288</v>
      </c>
      <c r="AS529" s="1066" t="s">
        <v>20</v>
      </c>
      <c r="AT529" s="1495" t="s">
        <v>5</v>
      </c>
      <c r="AU529" s="1066">
        <v>0</v>
      </c>
      <c r="AV529" s="1495" t="s">
        <v>899</v>
      </c>
      <c r="AW529" s="1066" t="s">
        <v>29</v>
      </c>
      <c r="AX529" s="1495" t="s">
        <v>2332</v>
      </c>
      <c r="AY529" s="1066" t="s">
        <v>29</v>
      </c>
      <c r="AZ529" s="1495" t="s">
        <v>2381</v>
      </c>
      <c r="BA529" s="1066" t="s">
        <v>20</v>
      </c>
      <c r="BB529" s="1495" t="s">
        <v>2309</v>
      </c>
      <c r="BC529" s="1066" t="s">
        <v>20</v>
      </c>
      <c r="BD529" s="1495" t="s">
        <v>2428</v>
      </c>
      <c r="BE529" s="1066" t="s">
        <v>20</v>
      </c>
      <c r="BF529" s="1495" t="s">
        <v>2421</v>
      </c>
      <c r="BG529" s="1066" t="s">
        <v>29</v>
      </c>
      <c r="BH529" s="1495" t="s">
        <v>2422</v>
      </c>
      <c r="BI529" s="1066" t="s">
        <v>20</v>
      </c>
      <c r="BJ529" s="1495" t="s">
        <v>5</v>
      </c>
      <c r="BK529" s="1066">
        <v>0</v>
      </c>
      <c r="BL529" s="1495" t="s">
        <v>2286</v>
      </c>
      <c r="BM529" s="1066" t="s">
        <v>20</v>
      </c>
      <c r="BN529" s="1495" t="s">
        <v>1035</v>
      </c>
      <c r="BO529" s="1066" t="s">
        <v>29</v>
      </c>
      <c r="BP529" s="1495" t="s">
        <v>2250</v>
      </c>
      <c r="BQ529" s="1066" t="s">
        <v>29</v>
      </c>
      <c r="BR529" s="1495" t="s">
        <v>1567</v>
      </c>
      <c r="BS529" s="1066" t="s">
        <v>20</v>
      </c>
      <c r="BT529" s="1081"/>
      <c r="BU529" s="1081"/>
      <c r="BV529" s="1495" t="s">
        <v>1736</v>
      </c>
      <c r="BW529" s="1066" t="s">
        <v>29</v>
      </c>
      <c r="BX529" s="1495" t="s">
        <v>2378</v>
      </c>
      <c r="BY529" s="1066" t="s">
        <v>591</v>
      </c>
      <c r="BZ529" s="1495" t="s">
        <v>2316</v>
      </c>
      <c r="CA529" s="1066" t="s">
        <v>29</v>
      </c>
      <c r="CB529" s="1495" t="s">
        <v>5</v>
      </c>
      <c r="CC529" s="1066">
        <v>0</v>
      </c>
      <c r="CD529" s="1495" t="s">
        <v>1769</v>
      </c>
      <c r="CE529" s="1066" t="s">
        <v>591</v>
      </c>
      <c r="CF529" s="1495" t="s">
        <v>5</v>
      </c>
      <c r="CG529" s="1066">
        <v>0</v>
      </c>
      <c r="CH529" s="1495" t="s">
        <v>2312</v>
      </c>
      <c r="CI529" s="1066" t="s">
        <v>20</v>
      </c>
      <c r="CJ529" s="1081" t="s">
        <v>626</v>
      </c>
      <c r="CK529" s="1081" t="s">
        <v>29</v>
      </c>
      <c r="CL529" s="1495" t="s">
        <v>2429</v>
      </c>
      <c r="CM529" s="1066" t="s">
        <v>20</v>
      </c>
      <c r="CN529" s="1495" t="s">
        <v>1537</v>
      </c>
      <c r="CO529" s="1066" t="s">
        <v>29</v>
      </c>
      <c r="CP529" s="1495" t="s">
        <v>2424</v>
      </c>
      <c r="CQ529" s="1066" t="s">
        <v>29</v>
      </c>
      <c r="CR529" s="1495"/>
      <c r="CS529" s="1066"/>
      <c r="CT529" s="1081"/>
      <c r="CU529" s="1081"/>
      <c r="CV529" s="1495" t="s">
        <v>2234</v>
      </c>
      <c r="CW529" s="1066" t="s">
        <v>20</v>
      </c>
      <c r="CX529" s="1495" t="s">
        <v>683</v>
      </c>
      <c r="CY529" s="1066">
        <v>0</v>
      </c>
      <c r="CZ529" s="1495" t="s">
        <v>1316</v>
      </c>
      <c r="DA529" s="1066" t="s">
        <v>29</v>
      </c>
      <c r="DB529" s="1495" t="s">
        <v>2165</v>
      </c>
      <c r="DC529" s="1066" t="s">
        <v>29</v>
      </c>
      <c r="DD529" s="1495" t="s">
        <v>2216</v>
      </c>
      <c r="DE529" s="1066" t="s">
        <v>29</v>
      </c>
      <c r="DF529" s="1495" t="s">
        <v>2430</v>
      </c>
      <c r="DG529" s="1066" t="s">
        <v>29</v>
      </c>
      <c r="DH529" s="1495"/>
      <c r="DI529" s="1066">
        <v>0</v>
      </c>
      <c r="DJ529" s="1495" t="s">
        <v>2380</v>
      </c>
      <c r="DK529" s="1066" t="s">
        <v>29</v>
      </c>
      <c r="DL529" s="1081"/>
      <c r="DM529" s="1081"/>
      <c r="DN529" s="1081"/>
      <c r="DO529" s="1081"/>
      <c r="DP529" s="1495" t="s">
        <v>2270</v>
      </c>
      <c r="DQ529" s="1066" t="s">
        <v>20</v>
      </c>
      <c r="DR529" s="1495" t="s">
        <v>2055</v>
      </c>
      <c r="DS529" s="1066" t="s">
        <v>29</v>
      </c>
      <c r="DT529" s="1495" t="s">
        <v>683</v>
      </c>
      <c r="DU529" s="1066">
        <v>0</v>
      </c>
      <c r="DV529" s="1081"/>
      <c r="DW529" s="1081"/>
      <c r="DX529" s="1081"/>
      <c r="DY529" s="1081"/>
      <c r="DZ529" s="1687"/>
      <c r="EA529" s="1066"/>
      <c r="EB529" s="1495" t="s">
        <v>2241</v>
      </c>
      <c r="EC529" s="1066" t="s">
        <v>20</v>
      </c>
      <c r="ED529" s="1081"/>
      <c r="EE529" s="1081"/>
      <c r="EF529" s="1687"/>
      <c r="EG529" s="1066"/>
      <c r="EH529" s="1495" t="s">
        <v>2031</v>
      </c>
      <c r="EI529" s="1066" t="s">
        <v>20</v>
      </c>
      <c r="EJ529" s="1495" t="s">
        <v>2255</v>
      </c>
      <c r="EK529" s="1066" t="s">
        <v>29</v>
      </c>
      <c r="EL529" s="1081"/>
      <c r="EM529" s="1081"/>
      <c r="EN529" s="1495" t="s">
        <v>683</v>
      </c>
      <c r="EO529" s="1066">
        <v>0</v>
      </c>
      <c r="EP529" s="1495" t="s">
        <v>2271</v>
      </c>
      <c r="EQ529" s="1066" t="s">
        <v>29</v>
      </c>
      <c r="ER529" s="1081"/>
      <c r="ES529" s="1081"/>
      <c r="ET529" s="1081"/>
      <c r="EU529" s="1081"/>
      <c r="EV529" s="1081"/>
      <c r="EW529" s="1081"/>
      <c r="EX529" s="1495" t="s">
        <v>2257</v>
      </c>
      <c r="EY529" s="1066" t="s">
        <v>2437</v>
      </c>
      <c r="EZ529" s="1495" t="s">
        <v>1647</v>
      </c>
      <c r="FA529" s="1066" t="s">
        <v>29</v>
      </c>
      <c r="FB529" s="1495" t="s">
        <v>2438</v>
      </c>
      <c r="FC529" s="1066" t="s">
        <v>29</v>
      </c>
      <c r="FD529" s="1687"/>
      <c r="FE529" s="1066"/>
      <c r="FF529" s="1687"/>
      <c r="FG529" s="1066"/>
      <c r="FH529" s="1687"/>
      <c r="FI529" s="1066"/>
      <c r="FJ529" s="1081"/>
      <c r="FK529" s="1081"/>
      <c r="FL529" s="1081"/>
      <c r="FM529" s="1081"/>
      <c r="FN529" s="1081"/>
      <c r="FO529" s="1081"/>
      <c r="FP529" s="1081"/>
      <c r="FQ529" s="1081"/>
      <c r="FR529" s="1081"/>
      <c r="FS529" s="1081"/>
      <c r="FT529" s="1081"/>
      <c r="FU529" s="1081"/>
      <c r="FV529" s="1081"/>
      <c r="FW529" s="1081"/>
      <c r="FX529" s="1081"/>
      <c r="FY529" s="1081"/>
      <c r="FZ529" s="1081"/>
      <c r="GA529" s="1081"/>
      <c r="GB529" s="1081"/>
      <c r="GC529" s="1081"/>
      <c r="GD529" s="1081"/>
      <c r="GE529" s="1081"/>
      <c r="GF529" s="1081"/>
      <c r="GG529" s="1081"/>
      <c r="GH529" s="1081"/>
      <c r="GI529" s="1081"/>
      <c r="GJ529" s="446"/>
      <c r="GK529" s="427"/>
      <c r="GL529" s="1495"/>
      <c r="GM529" s="1066"/>
    </row>
    <row r="530" spans="1:195" x14ac:dyDescent="0.15">
      <c r="A530" s="2864"/>
      <c r="B530" s="430" t="s">
        <v>2420</v>
      </c>
      <c r="C530" s="429" t="s">
        <v>29</v>
      </c>
      <c r="D530" s="430" t="s">
        <v>2250</v>
      </c>
      <c r="E530" s="429" t="s">
        <v>20</v>
      </c>
      <c r="F530" s="1082"/>
      <c r="G530" s="1082"/>
      <c r="H530" s="430" t="s">
        <v>2141</v>
      </c>
      <c r="I530" s="429" t="s">
        <v>29</v>
      </c>
      <c r="J530" s="430" t="s">
        <v>899</v>
      </c>
      <c r="K530" s="429" t="s">
        <v>29</v>
      </c>
      <c r="L530" s="430" t="s">
        <v>1809</v>
      </c>
      <c r="M530" s="429" t="s">
        <v>20</v>
      </c>
      <c r="N530" s="430" t="s">
        <v>2307</v>
      </c>
      <c r="O530" s="429" t="s">
        <v>20</v>
      </c>
      <c r="P530" s="430" t="s">
        <v>2175</v>
      </c>
      <c r="Q530" s="429" t="s">
        <v>20</v>
      </c>
      <c r="R530" s="430" t="s">
        <v>2191</v>
      </c>
      <c r="S530" s="429" t="s">
        <v>20</v>
      </c>
      <c r="T530" s="430" t="s">
        <v>1029</v>
      </c>
      <c r="U530" s="429" t="s">
        <v>29</v>
      </c>
      <c r="V530" s="430" t="s">
        <v>2284</v>
      </c>
      <c r="W530" s="429" t="s">
        <v>29</v>
      </c>
      <c r="X530" s="430">
        <v>0</v>
      </c>
      <c r="Y530" s="429">
        <v>0</v>
      </c>
      <c r="Z530" s="430" t="s">
        <v>2295</v>
      </c>
      <c r="AA530" s="429" t="s">
        <v>29</v>
      </c>
      <c r="AB530" s="430" t="s">
        <v>2236</v>
      </c>
      <c r="AC530" s="429" t="s">
        <v>20</v>
      </c>
      <c r="AD530" s="430" t="s">
        <v>2267</v>
      </c>
      <c r="AE530" s="429" t="s">
        <v>20</v>
      </c>
      <c r="AF530" s="430" t="s">
        <v>2282</v>
      </c>
      <c r="AG530" s="429" t="s">
        <v>20</v>
      </c>
      <c r="AH530" s="430" t="s">
        <v>1806</v>
      </c>
      <c r="AI530" s="429" t="s">
        <v>20</v>
      </c>
      <c r="AJ530" s="430">
        <v>0</v>
      </c>
      <c r="AK530" s="429">
        <v>0</v>
      </c>
      <c r="AL530" s="430" t="s">
        <v>2422</v>
      </c>
      <c r="AM530" s="429" t="s">
        <v>29</v>
      </c>
      <c r="AN530" s="1082" t="s">
        <v>2332</v>
      </c>
      <c r="AO530" s="1082" t="s">
        <v>20</v>
      </c>
      <c r="AP530" s="430" t="s">
        <v>2425</v>
      </c>
      <c r="AQ530" s="429" t="s">
        <v>29</v>
      </c>
      <c r="AR530" s="430" t="s">
        <v>1788</v>
      </c>
      <c r="AS530" s="429" t="s">
        <v>29</v>
      </c>
      <c r="AT530" s="430">
        <v>0</v>
      </c>
      <c r="AU530" s="429">
        <v>0</v>
      </c>
      <c r="AV530" s="430" t="s">
        <v>2431</v>
      </c>
      <c r="AW530" s="429" t="s">
        <v>29</v>
      </c>
      <c r="AX530" s="430" t="s">
        <v>2432</v>
      </c>
      <c r="AY530" s="429" t="s">
        <v>20</v>
      </c>
      <c r="AZ530" s="430" t="s">
        <v>2309</v>
      </c>
      <c r="BA530" s="429" t="s">
        <v>29</v>
      </c>
      <c r="BB530" s="430" t="s">
        <v>1675</v>
      </c>
      <c r="BC530" s="429" t="s">
        <v>29</v>
      </c>
      <c r="BD530" s="430" t="s">
        <v>629</v>
      </c>
      <c r="BE530" s="429" t="s">
        <v>29</v>
      </c>
      <c r="BF530" s="430" t="s">
        <v>1736</v>
      </c>
      <c r="BG530" s="429" t="s">
        <v>20</v>
      </c>
      <c r="BH530" s="430" t="s">
        <v>2424</v>
      </c>
      <c r="BI530" s="429" t="s">
        <v>29</v>
      </c>
      <c r="BJ530" s="430">
        <v>0</v>
      </c>
      <c r="BK530" s="429">
        <v>0</v>
      </c>
      <c r="BL530" s="430" t="s">
        <v>2381</v>
      </c>
      <c r="BM530" s="429" t="s">
        <v>29</v>
      </c>
      <c r="BN530" s="430" t="s">
        <v>2439</v>
      </c>
      <c r="BO530" s="429" t="s">
        <v>20</v>
      </c>
      <c r="BP530" s="430" t="s">
        <v>1567</v>
      </c>
      <c r="BQ530" s="429" t="s">
        <v>20</v>
      </c>
      <c r="BR530" s="430" t="s">
        <v>2286</v>
      </c>
      <c r="BS530" s="429" t="s">
        <v>29</v>
      </c>
      <c r="BT530" s="1082"/>
      <c r="BU530" s="1082"/>
      <c r="BV530" s="430" t="s">
        <v>2286</v>
      </c>
      <c r="BW530" s="429" t="s">
        <v>29</v>
      </c>
      <c r="BX530" s="430" t="s">
        <v>2316</v>
      </c>
      <c r="BY530" s="429" t="s">
        <v>20</v>
      </c>
      <c r="BZ530" s="430" t="s">
        <v>2428</v>
      </c>
      <c r="CA530" s="429" t="s">
        <v>20</v>
      </c>
      <c r="CB530" s="430">
        <v>0</v>
      </c>
      <c r="CC530" s="429">
        <v>0</v>
      </c>
      <c r="CD530" s="430" t="s">
        <v>2378</v>
      </c>
      <c r="CE530" s="429" t="s">
        <v>29</v>
      </c>
      <c r="CF530" s="430">
        <v>0</v>
      </c>
      <c r="CG530" s="429">
        <v>0</v>
      </c>
      <c r="CH530" s="430" t="s">
        <v>772</v>
      </c>
      <c r="CI530" s="429" t="s">
        <v>29</v>
      </c>
      <c r="CJ530" s="1082" t="s">
        <v>1707</v>
      </c>
      <c r="CK530" s="1082" t="s">
        <v>20</v>
      </c>
      <c r="CL530" s="430" t="s">
        <v>2221</v>
      </c>
      <c r="CM530" s="507" t="s">
        <v>764</v>
      </c>
      <c r="CN530" s="430" t="s">
        <v>947</v>
      </c>
      <c r="CO530" s="429" t="s">
        <v>29</v>
      </c>
      <c r="CP530" s="430" t="s">
        <v>2312</v>
      </c>
      <c r="CQ530" s="429" t="s">
        <v>29</v>
      </c>
      <c r="CR530" s="430"/>
      <c r="CS530" s="429"/>
      <c r="CT530" s="1082"/>
      <c r="CU530" s="1082"/>
      <c r="CV530" s="430" t="s">
        <v>626</v>
      </c>
      <c r="CW530" s="429" t="s">
        <v>29</v>
      </c>
      <c r="CX530" s="430">
        <v>0</v>
      </c>
      <c r="CY530" s="429">
        <v>0</v>
      </c>
      <c r="CZ530" s="430" t="s">
        <v>2031</v>
      </c>
      <c r="DA530" s="429" t="s">
        <v>29</v>
      </c>
      <c r="DB530" s="430" t="s">
        <v>2055</v>
      </c>
      <c r="DC530" s="429" t="s">
        <v>20</v>
      </c>
      <c r="DD530" s="430" t="s">
        <v>2338</v>
      </c>
      <c r="DE530" s="429" t="s">
        <v>20</v>
      </c>
      <c r="DF530" s="430" t="s">
        <v>2237</v>
      </c>
      <c r="DG530" s="429" t="s">
        <v>598</v>
      </c>
      <c r="DH530" s="430">
        <v>0</v>
      </c>
      <c r="DI530" s="429">
        <v>0</v>
      </c>
      <c r="DJ530" s="430" t="s">
        <v>1769</v>
      </c>
      <c r="DK530" s="429" t="s">
        <v>20</v>
      </c>
      <c r="DL530" s="1082"/>
      <c r="DM530" s="1082"/>
      <c r="DN530" s="1082"/>
      <c r="DO530" s="1082"/>
      <c r="DP530" s="430" t="s">
        <v>2429</v>
      </c>
      <c r="DQ530" s="429" t="s">
        <v>29</v>
      </c>
      <c r="DR530" s="430" t="s">
        <v>2234</v>
      </c>
      <c r="DS530" s="429" t="s">
        <v>29</v>
      </c>
      <c r="DT530" s="430">
        <v>0</v>
      </c>
      <c r="DU530" s="429">
        <v>0</v>
      </c>
      <c r="DV530" s="1082"/>
      <c r="DW530" s="1082"/>
      <c r="DX530" s="1082"/>
      <c r="DY530" s="1082"/>
      <c r="DZ530" s="1688"/>
      <c r="EA530" s="1689"/>
      <c r="EB530" s="430" t="s">
        <v>1855</v>
      </c>
      <c r="EC530" s="429" t="s">
        <v>29</v>
      </c>
      <c r="ED530" s="1082"/>
      <c r="EE530" s="1082"/>
      <c r="EF530" s="1688"/>
      <c r="EG530" s="1689"/>
      <c r="EH530" s="430" t="s">
        <v>2255</v>
      </c>
      <c r="EI530" s="429" t="s">
        <v>29</v>
      </c>
      <c r="EJ530" s="430" t="s">
        <v>1647</v>
      </c>
      <c r="EK530" s="429" t="s">
        <v>20</v>
      </c>
      <c r="EL530" s="1082"/>
      <c r="EM530" s="1082"/>
      <c r="EN530" s="430">
        <v>0</v>
      </c>
      <c r="EO530" s="429">
        <v>0</v>
      </c>
      <c r="EP530" s="430" t="s">
        <v>2345</v>
      </c>
      <c r="EQ530" s="429" t="s">
        <v>29</v>
      </c>
      <c r="ER530" s="1082"/>
      <c r="ES530" s="1082"/>
      <c r="ET530" s="1082"/>
      <c r="EU530" s="1082"/>
      <c r="EV530" s="1082"/>
      <c r="EW530" s="1082"/>
      <c r="EX530" s="430" t="s">
        <v>742</v>
      </c>
      <c r="EY530" s="429" t="s">
        <v>20</v>
      </c>
      <c r="EZ530" s="430" t="s">
        <v>2320</v>
      </c>
      <c r="FA530" s="429" t="s">
        <v>29</v>
      </c>
      <c r="FB530" s="430" t="s">
        <v>2241</v>
      </c>
      <c r="FC530" s="429" t="s">
        <v>20</v>
      </c>
      <c r="FD530" s="1688"/>
      <c r="FE530" s="1689"/>
      <c r="FF530" s="1688"/>
      <c r="FG530" s="1689"/>
      <c r="FH530" s="1688"/>
      <c r="FI530" s="1689"/>
      <c r="FJ530" s="1082"/>
      <c r="FK530" s="1082"/>
      <c r="FL530" s="1082"/>
      <c r="FM530" s="1082"/>
      <c r="FN530" s="1082"/>
      <c r="FO530" s="1082"/>
      <c r="FP530" s="1082"/>
      <c r="FQ530" s="1082"/>
      <c r="FR530" s="1082"/>
      <c r="FS530" s="1082"/>
      <c r="FT530" s="1082"/>
      <c r="FU530" s="1082"/>
      <c r="FV530" s="1082"/>
      <c r="FW530" s="1082"/>
      <c r="FX530" s="1082"/>
      <c r="FY530" s="1082"/>
      <c r="FZ530" s="1082"/>
      <c r="GA530" s="1082"/>
      <c r="GB530" s="1082"/>
      <c r="GC530" s="1082"/>
      <c r="GD530" s="1082"/>
      <c r="GE530" s="1082"/>
      <c r="GF530" s="1082"/>
      <c r="GG530" s="1082"/>
      <c r="GH530" s="1082"/>
      <c r="GI530" s="1082"/>
      <c r="GJ530" s="428"/>
      <c r="GK530" s="429"/>
      <c r="GL530" s="430"/>
      <c r="GM530" s="429"/>
    </row>
    <row r="531" spans="1:195" x14ac:dyDescent="0.15">
      <c r="A531" s="2864"/>
      <c r="B531" s="430" t="s">
        <v>2426</v>
      </c>
      <c r="C531" s="429" t="s">
        <v>20</v>
      </c>
      <c r="D531" s="430" t="s">
        <v>1035</v>
      </c>
      <c r="E531" s="429" t="s">
        <v>20</v>
      </c>
      <c r="F531" s="1082"/>
      <c r="G531" s="1082"/>
      <c r="H531" s="430" t="s">
        <v>2175</v>
      </c>
      <c r="I531" s="429" t="s">
        <v>29</v>
      </c>
      <c r="J531" s="430" t="s">
        <v>1089</v>
      </c>
      <c r="K531" s="429" t="s">
        <v>20</v>
      </c>
      <c r="L531" s="430" t="s">
        <v>2423</v>
      </c>
      <c r="M531" s="429" t="s">
        <v>20</v>
      </c>
      <c r="N531" s="430" t="s">
        <v>2309</v>
      </c>
      <c r="O531" s="429" t="s">
        <v>29</v>
      </c>
      <c r="P531" s="430" t="s">
        <v>2284</v>
      </c>
      <c r="Q531" s="429" t="s">
        <v>29</v>
      </c>
      <c r="R531" s="430" t="s">
        <v>1675</v>
      </c>
      <c r="S531" s="429" t="s">
        <v>29</v>
      </c>
      <c r="T531" s="430" t="s">
        <v>2310</v>
      </c>
      <c r="U531" s="429" t="s">
        <v>29</v>
      </c>
      <c r="V531" s="430" t="s">
        <v>742</v>
      </c>
      <c r="W531" s="429" t="s">
        <v>20</v>
      </c>
      <c r="X531" s="430">
        <v>0</v>
      </c>
      <c r="Y531" s="429">
        <v>0</v>
      </c>
      <c r="Z531" s="430" t="s">
        <v>2191</v>
      </c>
      <c r="AA531" s="429" t="s">
        <v>20</v>
      </c>
      <c r="AB531" s="430" t="s">
        <v>2141</v>
      </c>
      <c r="AC531" s="429" t="s">
        <v>20</v>
      </c>
      <c r="AD531" s="430" t="s">
        <v>2295</v>
      </c>
      <c r="AE531" s="429" t="s">
        <v>20</v>
      </c>
      <c r="AF531" s="430" t="s">
        <v>2422</v>
      </c>
      <c r="AG531" s="429" t="s">
        <v>20</v>
      </c>
      <c r="AH531" s="430" t="s">
        <v>1043</v>
      </c>
      <c r="AI531" s="429" t="s">
        <v>29</v>
      </c>
      <c r="AJ531" s="430">
        <v>0</v>
      </c>
      <c r="AK531" s="429">
        <v>0</v>
      </c>
      <c r="AL531" s="430" t="s">
        <v>2070</v>
      </c>
      <c r="AM531" s="429" t="s">
        <v>29</v>
      </c>
      <c r="AN531" s="1082" t="s">
        <v>2440</v>
      </c>
      <c r="AO531" s="1082" t="s">
        <v>29</v>
      </c>
      <c r="AP531" s="430" t="s">
        <v>2381</v>
      </c>
      <c r="AQ531" s="429" t="s">
        <v>20</v>
      </c>
      <c r="AR531" s="430" t="s">
        <v>1707</v>
      </c>
      <c r="AS531" s="429" t="s">
        <v>20</v>
      </c>
      <c r="AT531" s="430">
        <v>0</v>
      </c>
      <c r="AU531" s="429">
        <v>0</v>
      </c>
      <c r="AV531" s="430" t="s">
        <v>2286</v>
      </c>
      <c r="AW531" s="429" t="s">
        <v>20</v>
      </c>
      <c r="AX531" s="430" t="s">
        <v>1806</v>
      </c>
      <c r="AY531" s="429" t="s">
        <v>29</v>
      </c>
      <c r="AZ531" s="430" t="s">
        <v>2332</v>
      </c>
      <c r="BA531" s="429" t="s">
        <v>20</v>
      </c>
      <c r="BB531" s="430" t="s">
        <v>2250</v>
      </c>
      <c r="BC531" s="429" t="s">
        <v>29</v>
      </c>
      <c r="BD531" s="430" t="s">
        <v>1788</v>
      </c>
      <c r="BE531" s="429" t="s">
        <v>29</v>
      </c>
      <c r="BF531" s="430" t="s">
        <v>2055</v>
      </c>
      <c r="BG531" s="429" t="s">
        <v>20</v>
      </c>
      <c r="BH531" s="430" t="s">
        <v>2260</v>
      </c>
      <c r="BI531" s="429" t="s">
        <v>29</v>
      </c>
      <c r="BJ531" s="430">
        <v>0</v>
      </c>
      <c r="BK531" s="429">
        <v>0</v>
      </c>
      <c r="BL531" s="430" t="s">
        <v>1809</v>
      </c>
      <c r="BM531" s="429" t="s">
        <v>598</v>
      </c>
      <c r="BN531" s="430" t="s">
        <v>2266</v>
      </c>
      <c r="BO531" s="429" t="s">
        <v>29</v>
      </c>
      <c r="BP531" s="430" t="s">
        <v>2430</v>
      </c>
      <c r="BQ531" s="429" t="s">
        <v>20</v>
      </c>
      <c r="BR531" s="430" t="s">
        <v>2316</v>
      </c>
      <c r="BS531" s="429" t="s">
        <v>20</v>
      </c>
      <c r="BT531" s="1082"/>
      <c r="BU531" s="1082"/>
      <c r="BV531" s="430" t="s">
        <v>2312</v>
      </c>
      <c r="BW531" s="429" t="s">
        <v>29</v>
      </c>
      <c r="BX531" s="430" t="s">
        <v>2234</v>
      </c>
      <c r="BY531" s="429" t="s">
        <v>29</v>
      </c>
      <c r="BZ531" s="430" t="s">
        <v>626</v>
      </c>
      <c r="CA531" s="429" t="s">
        <v>20</v>
      </c>
      <c r="CB531" s="430">
        <v>0</v>
      </c>
      <c r="CC531" s="429">
        <v>0</v>
      </c>
      <c r="CD531" s="430" t="s">
        <v>1736</v>
      </c>
      <c r="CE531" s="429" t="s">
        <v>29</v>
      </c>
      <c r="CF531" s="430">
        <v>0</v>
      </c>
      <c r="CG531" s="429">
        <v>0</v>
      </c>
      <c r="CH531" s="430" t="s">
        <v>2427</v>
      </c>
      <c r="CI531" s="429" t="s">
        <v>20</v>
      </c>
      <c r="CJ531" s="1082" t="s">
        <v>2087</v>
      </c>
      <c r="CK531" s="1082" t="s">
        <v>29</v>
      </c>
      <c r="CL531" s="430" t="s">
        <v>2216</v>
      </c>
      <c r="CM531" s="429" t="s">
        <v>29</v>
      </c>
      <c r="CN531" s="430" t="s">
        <v>2429</v>
      </c>
      <c r="CO531" s="429" t="s">
        <v>20</v>
      </c>
      <c r="CP531" s="430" t="s">
        <v>2428</v>
      </c>
      <c r="CQ531" s="429" t="s">
        <v>20</v>
      </c>
      <c r="CR531" s="430"/>
      <c r="CS531" s="429"/>
      <c r="CT531" s="1082"/>
      <c r="CU531" s="1082"/>
      <c r="CV531" s="430" t="s">
        <v>1537</v>
      </c>
      <c r="CW531" s="429" t="s">
        <v>29</v>
      </c>
      <c r="CX531" s="430">
        <v>0</v>
      </c>
      <c r="CY531" s="429">
        <v>0</v>
      </c>
      <c r="CZ531" s="430" t="s">
        <v>629</v>
      </c>
      <c r="DA531" s="429" t="s">
        <v>29</v>
      </c>
      <c r="DB531" s="430" t="s">
        <v>1769</v>
      </c>
      <c r="DC531" s="429" t="s">
        <v>20</v>
      </c>
      <c r="DD531" s="430" t="s">
        <v>2288</v>
      </c>
      <c r="DE531" s="429" t="s">
        <v>20</v>
      </c>
      <c r="DF531" s="430" t="s">
        <v>2031</v>
      </c>
      <c r="DG531" s="429" t="s">
        <v>20</v>
      </c>
      <c r="DH531" s="430">
        <v>0</v>
      </c>
      <c r="DI531" s="429">
        <v>0</v>
      </c>
      <c r="DJ531" s="430" t="s">
        <v>2221</v>
      </c>
      <c r="DK531" s="429" t="s">
        <v>29</v>
      </c>
      <c r="DL531" s="1082"/>
      <c r="DM531" s="1082"/>
      <c r="DN531" s="1082"/>
      <c r="DO531" s="1082"/>
      <c r="DP531" s="430" t="s">
        <v>947</v>
      </c>
      <c r="DQ531" s="429" t="s">
        <v>29</v>
      </c>
      <c r="DR531" s="430" t="s">
        <v>2338</v>
      </c>
      <c r="DS531" s="429" t="s">
        <v>29</v>
      </c>
      <c r="DT531" s="430">
        <v>0</v>
      </c>
      <c r="DU531" s="429">
        <v>0</v>
      </c>
      <c r="DV531" s="1082"/>
      <c r="DW531" s="1082"/>
      <c r="DX531" s="1082"/>
      <c r="DY531" s="1082"/>
      <c r="DZ531" s="1688"/>
      <c r="EA531" s="1689"/>
      <c r="EB531" s="430" t="s">
        <v>2424</v>
      </c>
      <c r="EC531" s="429" t="s">
        <v>29</v>
      </c>
      <c r="ED531" s="1082"/>
      <c r="EE531" s="1082"/>
      <c r="EF531" s="1688"/>
      <c r="EG531" s="1689"/>
      <c r="EH531" s="430" t="s">
        <v>899</v>
      </c>
      <c r="EI531" s="429" t="s">
        <v>29</v>
      </c>
      <c r="EJ531" s="430" t="s">
        <v>2241</v>
      </c>
      <c r="EK531" s="429" t="s">
        <v>20</v>
      </c>
      <c r="EL531" s="1082"/>
      <c r="EM531" s="1082"/>
      <c r="EN531" s="430">
        <v>0</v>
      </c>
      <c r="EO531" s="429">
        <v>0</v>
      </c>
      <c r="EP531" s="430" t="s">
        <v>2386</v>
      </c>
      <c r="EQ531" s="429" t="s">
        <v>598</v>
      </c>
      <c r="ER531" s="1082"/>
      <c r="ES531" s="1082"/>
      <c r="ET531" s="1082"/>
      <c r="EU531" s="1082"/>
      <c r="EV531" s="1082"/>
      <c r="EW531" s="1082"/>
      <c r="EX531" s="430" t="s">
        <v>2320</v>
      </c>
      <c r="EY531" s="429" t="s">
        <v>29</v>
      </c>
      <c r="EZ531" s="430" t="s">
        <v>1855</v>
      </c>
      <c r="FA531" s="429" t="s">
        <v>29</v>
      </c>
      <c r="FB531" s="430" t="s">
        <v>2271</v>
      </c>
      <c r="FC531" s="429" t="s">
        <v>20</v>
      </c>
      <c r="FD531" s="1688"/>
      <c r="FE531" s="1689"/>
      <c r="FF531" s="1688"/>
      <c r="FG531" s="1689"/>
      <c r="FH531" s="1688"/>
      <c r="FI531" s="1689"/>
      <c r="FJ531" s="1082"/>
      <c r="FK531" s="1082"/>
      <c r="FL531" s="1082"/>
      <c r="FM531" s="1082"/>
      <c r="FN531" s="1082"/>
      <c r="FO531" s="1082"/>
      <c r="FP531" s="1082"/>
      <c r="FQ531" s="1082"/>
      <c r="FR531" s="1082"/>
      <c r="FS531" s="1082"/>
      <c r="FT531" s="1082"/>
      <c r="FU531" s="1082"/>
      <c r="FV531" s="1082"/>
      <c r="FW531" s="1082"/>
      <c r="FX531" s="1082"/>
      <c r="FY531" s="1082"/>
      <c r="FZ531" s="1082"/>
      <c r="GA531" s="1082"/>
      <c r="GB531" s="1082"/>
      <c r="GC531" s="1082"/>
      <c r="GD531" s="1082"/>
      <c r="GE531" s="1082"/>
      <c r="GF531" s="1082"/>
      <c r="GG531" s="1082"/>
      <c r="GH531" s="1082"/>
      <c r="GI531" s="1082"/>
      <c r="GJ531" s="428"/>
      <c r="GK531" s="429"/>
      <c r="GL531" s="430"/>
      <c r="GM531" s="429"/>
    </row>
    <row r="532" spans="1:195" x14ac:dyDescent="0.15">
      <c r="A532" s="2864"/>
      <c r="B532" s="430" t="s">
        <v>2282</v>
      </c>
      <c r="C532" s="429" t="s">
        <v>20</v>
      </c>
      <c r="D532" s="430" t="s">
        <v>2295</v>
      </c>
      <c r="E532" s="429" t="s">
        <v>29</v>
      </c>
      <c r="F532" s="1082"/>
      <c r="G532" s="1082"/>
      <c r="H532" s="430" t="s">
        <v>772</v>
      </c>
      <c r="I532" s="429" t="s">
        <v>20</v>
      </c>
      <c r="J532" s="430" t="s">
        <v>2087</v>
      </c>
      <c r="K532" s="429" t="s">
        <v>29</v>
      </c>
      <c r="L532" s="430" t="s">
        <v>2420</v>
      </c>
      <c r="M532" s="429" t="s">
        <v>29</v>
      </c>
      <c r="N532" s="430" t="s">
        <v>2299</v>
      </c>
      <c r="O532" s="429" t="s">
        <v>20</v>
      </c>
      <c r="P532" s="430" t="s">
        <v>2260</v>
      </c>
      <c r="Q532" s="429" t="s">
        <v>20</v>
      </c>
      <c r="R532" s="430" t="s">
        <v>899</v>
      </c>
      <c r="S532" s="429" t="s">
        <v>29</v>
      </c>
      <c r="T532" s="430" t="s">
        <v>1537</v>
      </c>
      <c r="U532" s="429" t="s">
        <v>20</v>
      </c>
      <c r="V532" s="430" t="s">
        <v>1788</v>
      </c>
      <c r="W532" s="429" t="s">
        <v>20</v>
      </c>
      <c r="X532" s="430">
        <v>0</v>
      </c>
      <c r="Y532" s="429">
        <v>0</v>
      </c>
      <c r="Z532" s="430" t="s">
        <v>2427</v>
      </c>
      <c r="AA532" s="429" t="s">
        <v>20</v>
      </c>
      <c r="AB532" s="430" t="s">
        <v>2105</v>
      </c>
      <c r="AC532" s="429" t="s">
        <v>29</v>
      </c>
      <c r="AD532" s="430" t="s">
        <v>2236</v>
      </c>
      <c r="AE532" s="429" t="s">
        <v>20</v>
      </c>
      <c r="AF532" s="430" t="s">
        <v>2216</v>
      </c>
      <c r="AG532" s="429" t="s">
        <v>20</v>
      </c>
      <c r="AH532" s="430" t="s">
        <v>2422</v>
      </c>
      <c r="AI532" s="429" t="s">
        <v>20</v>
      </c>
      <c r="AJ532" s="430">
        <v>0</v>
      </c>
      <c r="AK532" s="429">
        <v>0</v>
      </c>
      <c r="AL532" s="430" t="s">
        <v>2312</v>
      </c>
      <c r="AM532" s="429" t="s">
        <v>20</v>
      </c>
      <c r="AN532" s="1082" t="s">
        <v>1779</v>
      </c>
      <c r="AO532" s="1285" t="s">
        <v>845</v>
      </c>
      <c r="AP532" s="430" t="s">
        <v>2070</v>
      </c>
      <c r="AQ532" s="429" t="s">
        <v>29</v>
      </c>
      <c r="AR532" s="430" t="s">
        <v>2316</v>
      </c>
      <c r="AS532" s="429" t="s">
        <v>20</v>
      </c>
      <c r="AT532" s="430">
        <v>0</v>
      </c>
      <c r="AU532" s="429">
        <v>0</v>
      </c>
      <c r="AV532" s="430" t="s">
        <v>2221</v>
      </c>
      <c r="AW532" s="429" t="s">
        <v>20</v>
      </c>
      <c r="AX532" s="430" t="s">
        <v>2234</v>
      </c>
      <c r="AY532" s="429" t="s">
        <v>20</v>
      </c>
      <c r="AZ532" s="430" t="s">
        <v>1035</v>
      </c>
      <c r="BA532" s="507" t="s">
        <v>864</v>
      </c>
      <c r="BB532" s="430" t="s">
        <v>2284</v>
      </c>
      <c r="BC532" s="429" t="s">
        <v>29</v>
      </c>
      <c r="BD532" s="430" t="s">
        <v>1707</v>
      </c>
      <c r="BE532" s="429" t="s">
        <v>591</v>
      </c>
      <c r="BF532" s="430" t="s">
        <v>2267</v>
      </c>
      <c r="BG532" s="429" t="s">
        <v>29</v>
      </c>
      <c r="BH532" s="430" t="s">
        <v>1809</v>
      </c>
      <c r="BI532" s="429" t="s">
        <v>29</v>
      </c>
      <c r="BJ532" s="430">
        <v>0</v>
      </c>
      <c r="BK532" s="429">
        <v>0</v>
      </c>
      <c r="BL532" s="430" t="s">
        <v>947</v>
      </c>
      <c r="BM532" s="429" t="s">
        <v>29</v>
      </c>
      <c r="BN532" s="430" t="s">
        <v>2376</v>
      </c>
      <c r="BO532" s="429" t="s">
        <v>29</v>
      </c>
      <c r="BP532" s="430" t="s">
        <v>2332</v>
      </c>
      <c r="BQ532" s="429" t="s">
        <v>20</v>
      </c>
      <c r="BR532" s="430" t="s">
        <v>1089</v>
      </c>
      <c r="BS532" s="429" t="s">
        <v>29</v>
      </c>
      <c r="BT532" s="1082"/>
      <c r="BU532" s="1082"/>
      <c r="BV532" s="430" t="s">
        <v>2250</v>
      </c>
      <c r="BW532" s="429" t="s">
        <v>29</v>
      </c>
      <c r="BX532" s="430" t="s">
        <v>629</v>
      </c>
      <c r="BY532" s="429" t="s">
        <v>20</v>
      </c>
      <c r="BZ532" s="430" t="s">
        <v>2286</v>
      </c>
      <c r="CA532" s="429" t="s">
        <v>29</v>
      </c>
      <c r="CB532" s="430">
        <v>0</v>
      </c>
      <c r="CC532" s="429">
        <v>0</v>
      </c>
      <c r="CD532" s="430" t="s">
        <v>2055</v>
      </c>
      <c r="CE532" s="429" t="s">
        <v>29</v>
      </c>
      <c r="CF532" s="430">
        <v>0</v>
      </c>
      <c r="CG532" s="429">
        <v>0</v>
      </c>
      <c r="CH532" s="430" t="s">
        <v>2266</v>
      </c>
      <c r="CI532" s="429" t="s">
        <v>29</v>
      </c>
      <c r="CJ532" s="1082" t="s">
        <v>1029</v>
      </c>
      <c r="CK532" s="1285" t="s">
        <v>660</v>
      </c>
      <c r="CL532" s="430" t="s">
        <v>2175</v>
      </c>
      <c r="CM532" s="429" t="s">
        <v>29</v>
      </c>
      <c r="CN532" s="430" t="s">
        <v>2428</v>
      </c>
      <c r="CO532" s="429" t="s">
        <v>29</v>
      </c>
      <c r="CP532" s="430" t="s">
        <v>2031</v>
      </c>
      <c r="CQ532" s="429" t="s">
        <v>29</v>
      </c>
      <c r="CR532" s="430"/>
      <c r="CS532" s="429"/>
      <c r="CT532" s="1082"/>
      <c r="CU532" s="1082"/>
      <c r="CV532" s="430" t="s">
        <v>1736</v>
      </c>
      <c r="CW532" s="429" t="s">
        <v>29</v>
      </c>
      <c r="CX532" s="430">
        <v>0</v>
      </c>
      <c r="CY532" s="429">
        <v>0</v>
      </c>
      <c r="CZ532" s="430" t="s">
        <v>742</v>
      </c>
      <c r="DA532" s="429" t="s">
        <v>20</v>
      </c>
      <c r="DB532" s="430" t="s">
        <v>626</v>
      </c>
      <c r="DC532" s="429" t="s">
        <v>29</v>
      </c>
      <c r="DD532" s="430" t="s">
        <v>2426</v>
      </c>
      <c r="DE532" s="429">
        <v>0</v>
      </c>
      <c r="DF532" s="430" t="s">
        <v>1806</v>
      </c>
      <c r="DG532" s="429" t="s">
        <v>29</v>
      </c>
      <c r="DH532" s="430">
        <v>0</v>
      </c>
      <c r="DI532" s="429">
        <v>0</v>
      </c>
      <c r="DJ532" s="430" t="s">
        <v>2338</v>
      </c>
      <c r="DK532" s="429" t="s">
        <v>20</v>
      </c>
      <c r="DL532" s="1082"/>
      <c r="DM532" s="1082"/>
      <c r="DN532" s="1082"/>
      <c r="DO532" s="1082"/>
      <c r="DP532" s="430" t="s">
        <v>2380</v>
      </c>
      <c r="DQ532" s="429" t="s">
        <v>29</v>
      </c>
      <c r="DR532" s="430" t="s">
        <v>1567</v>
      </c>
      <c r="DS532" s="429" t="s">
        <v>20</v>
      </c>
      <c r="DT532" s="430">
        <v>0</v>
      </c>
      <c r="DU532" s="429">
        <v>0</v>
      </c>
      <c r="DV532" s="1082"/>
      <c r="DW532" s="1082"/>
      <c r="DX532" s="1082"/>
      <c r="DY532" s="1082"/>
      <c r="DZ532" s="1688"/>
      <c r="EA532" s="1689"/>
      <c r="EB532" s="430" t="s">
        <v>2271</v>
      </c>
      <c r="EC532" s="429" t="s">
        <v>20</v>
      </c>
      <c r="ED532" s="1082"/>
      <c r="EE532" s="1082"/>
      <c r="EF532" s="1688"/>
      <c r="EG532" s="1689"/>
      <c r="EH532" s="430" t="s">
        <v>2430</v>
      </c>
      <c r="EI532" s="429" t="s">
        <v>20</v>
      </c>
      <c r="EJ532" s="430" t="s">
        <v>2257</v>
      </c>
      <c r="EK532" s="429" t="s">
        <v>20</v>
      </c>
      <c r="EL532" s="1082"/>
      <c r="EM532" s="1082"/>
      <c r="EN532" s="430">
        <v>0</v>
      </c>
      <c r="EO532" s="429">
        <v>0</v>
      </c>
      <c r="EP532" s="430" t="s">
        <v>1855</v>
      </c>
      <c r="EQ532" s="429" t="s">
        <v>29</v>
      </c>
      <c r="ER532" s="1082"/>
      <c r="ES532" s="1082"/>
      <c r="ET532" s="1082"/>
      <c r="EU532" s="1082"/>
      <c r="EV532" s="1082"/>
      <c r="EW532" s="1082"/>
      <c r="EX532" s="430" t="s">
        <v>1647</v>
      </c>
      <c r="EY532" s="429" t="s">
        <v>29</v>
      </c>
      <c r="EZ532" s="430" t="s">
        <v>2424</v>
      </c>
      <c r="FA532" s="429" t="s">
        <v>29</v>
      </c>
      <c r="FB532" s="430" t="s">
        <v>1043</v>
      </c>
      <c r="FC532" s="429" t="s">
        <v>29</v>
      </c>
      <c r="FD532" s="1688"/>
      <c r="FE532" s="1689"/>
      <c r="FF532" s="1688"/>
      <c r="FG532" s="1689"/>
      <c r="FH532" s="1688"/>
      <c r="FI532" s="1689"/>
      <c r="FJ532" s="1082"/>
      <c r="FK532" s="1082"/>
      <c r="FL532" s="1082"/>
      <c r="FM532" s="1082"/>
      <c r="FN532" s="1082"/>
      <c r="FO532" s="1082"/>
      <c r="FP532" s="1082"/>
      <c r="FQ532" s="1082"/>
      <c r="FR532" s="1082"/>
      <c r="FS532" s="1082"/>
      <c r="FT532" s="1082"/>
      <c r="FU532" s="1082"/>
      <c r="FV532" s="1082"/>
      <c r="FW532" s="1082"/>
      <c r="FX532" s="1082"/>
      <c r="FY532" s="1082"/>
      <c r="FZ532" s="1082"/>
      <c r="GA532" s="1082"/>
      <c r="GB532" s="1082"/>
      <c r="GC532" s="1082"/>
      <c r="GD532" s="1082"/>
      <c r="GE532" s="1082"/>
      <c r="GF532" s="1082"/>
      <c r="GG532" s="1082"/>
      <c r="GH532" s="1082"/>
      <c r="GI532" s="1082"/>
      <c r="GJ532" s="428"/>
      <c r="GK532" s="429"/>
      <c r="GL532" s="430"/>
      <c r="GM532" s="429"/>
    </row>
    <row r="533" spans="1:195" x14ac:dyDescent="0.15">
      <c r="A533" s="2865"/>
      <c r="B533" s="425">
        <v>0</v>
      </c>
      <c r="C533" s="426">
        <v>0</v>
      </c>
      <c r="D533" s="425">
        <v>0</v>
      </c>
      <c r="E533" s="426">
        <v>0</v>
      </c>
      <c r="F533" s="1083"/>
      <c r="G533" s="1083"/>
      <c r="H533" s="425">
        <v>0</v>
      </c>
      <c r="I533" s="426">
        <v>0</v>
      </c>
      <c r="J533" s="425">
        <v>0</v>
      </c>
      <c r="K533" s="426">
        <v>0</v>
      </c>
      <c r="L533" s="425">
        <v>0</v>
      </c>
      <c r="M533" s="426">
        <v>0</v>
      </c>
      <c r="N533" s="425">
        <v>0</v>
      </c>
      <c r="O533" s="426">
        <v>0</v>
      </c>
      <c r="P533" s="425">
        <v>0</v>
      </c>
      <c r="Q533" s="426">
        <v>0</v>
      </c>
      <c r="R533" s="425">
        <v>0</v>
      </c>
      <c r="S533" s="426">
        <v>0</v>
      </c>
      <c r="T533" s="425">
        <v>0</v>
      </c>
      <c r="U533" s="426">
        <v>0</v>
      </c>
      <c r="V533" s="425">
        <v>0</v>
      </c>
      <c r="W533" s="426">
        <v>0</v>
      </c>
      <c r="X533" s="425">
        <v>0</v>
      </c>
      <c r="Y533" s="426">
        <v>0</v>
      </c>
      <c r="Z533" s="425">
        <v>0</v>
      </c>
      <c r="AA533" s="426">
        <v>0</v>
      </c>
      <c r="AB533" s="425">
        <v>0</v>
      </c>
      <c r="AC533" s="426">
        <v>0</v>
      </c>
      <c r="AD533" s="425">
        <v>0</v>
      </c>
      <c r="AE533" s="426">
        <v>0</v>
      </c>
      <c r="AF533" s="425">
        <v>0</v>
      </c>
      <c r="AG533" s="426">
        <v>0</v>
      </c>
      <c r="AH533" s="425">
        <v>0</v>
      </c>
      <c r="AI533" s="426">
        <v>0</v>
      </c>
      <c r="AJ533" s="425">
        <v>0</v>
      </c>
      <c r="AK533" s="426">
        <v>0</v>
      </c>
      <c r="AL533" s="425">
        <v>0</v>
      </c>
      <c r="AM533" s="426">
        <v>0</v>
      </c>
      <c r="AN533" s="1083">
        <v>0</v>
      </c>
      <c r="AO533" s="1083">
        <v>0</v>
      </c>
      <c r="AP533" s="425">
        <v>0</v>
      </c>
      <c r="AQ533" s="426">
        <v>0</v>
      </c>
      <c r="AR533" s="425">
        <v>0</v>
      </c>
      <c r="AS533" s="426">
        <v>0</v>
      </c>
      <c r="AT533" s="425">
        <v>0</v>
      </c>
      <c r="AU533" s="426">
        <v>0</v>
      </c>
      <c r="AV533" s="425">
        <v>0</v>
      </c>
      <c r="AW533" s="426">
        <v>0</v>
      </c>
      <c r="AX533" s="425">
        <v>0</v>
      </c>
      <c r="AY533" s="426">
        <v>0</v>
      </c>
      <c r="AZ533" s="425">
        <v>0</v>
      </c>
      <c r="BA533" s="426">
        <v>0</v>
      </c>
      <c r="BB533" s="425">
        <v>0</v>
      </c>
      <c r="BC533" s="426">
        <v>0</v>
      </c>
      <c r="BD533" s="425">
        <v>0</v>
      </c>
      <c r="BE533" s="426">
        <v>0</v>
      </c>
      <c r="BF533" s="425">
        <v>0</v>
      </c>
      <c r="BG533" s="426">
        <v>0</v>
      </c>
      <c r="BH533" s="425">
        <v>0</v>
      </c>
      <c r="BI533" s="426">
        <v>0</v>
      </c>
      <c r="BJ533" s="425">
        <v>0</v>
      </c>
      <c r="BK533" s="426">
        <v>0</v>
      </c>
      <c r="BL533" s="425">
        <v>0</v>
      </c>
      <c r="BM533" s="426">
        <v>0</v>
      </c>
      <c r="BN533" s="425">
        <v>0</v>
      </c>
      <c r="BO533" s="426">
        <v>0</v>
      </c>
      <c r="BP533" s="425">
        <v>0</v>
      </c>
      <c r="BQ533" s="426">
        <v>0</v>
      </c>
      <c r="BR533" s="425">
        <v>0</v>
      </c>
      <c r="BS533" s="426">
        <v>0</v>
      </c>
      <c r="BT533" s="1083"/>
      <c r="BU533" s="1083"/>
      <c r="BV533" s="425">
        <v>0</v>
      </c>
      <c r="BW533" s="426">
        <v>0</v>
      </c>
      <c r="BX533" s="425">
        <v>0</v>
      </c>
      <c r="BY533" s="426">
        <v>0</v>
      </c>
      <c r="BZ533" s="425">
        <v>0</v>
      </c>
      <c r="CA533" s="426">
        <v>0</v>
      </c>
      <c r="CB533" s="425">
        <v>0</v>
      </c>
      <c r="CC533" s="426">
        <v>0</v>
      </c>
      <c r="CD533" s="425">
        <v>0</v>
      </c>
      <c r="CE533" s="426">
        <v>0</v>
      </c>
      <c r="CF533" s="425">
        <v>0</v>
      </c>
      <c r="CG533" s="426">
        <v>0</v>
      </c>
      <c r="CH533" s="425">
        <v>0</v>
      </c>
      <c r="CI533" s="426">
        <v>0</v>
      </c>
      <c r="CJ533" s="1083">
        <v>0</v>
      </c>
      <c r="CK533" s="1083">
        <v>0</v>
      </c>
      <c r="CL533" s="425">
        <v>0</v>
      </c>
      <c r="CM533" s="426">
        <v>0</v>
      </c>
      <c r="CN533" s="425">
        <v>0</v>
      </c>
      <c r="CO533" s="426">
        <v>0</v>
      </c>
      <c r="CP533" s="425">
        <v>0</v>
      </c>
      <c r="CQ533" s="426">
        <v>0</v>
      </c>
      <c r="CR533" s="425"/>
      <c r="CS533" s="426"/>
      <c r="CT533" s="1083"/>
      <c r="CU533" s="1083"/>
      <c r="CV533" s="425">
        <v>0</v>
      </c>
      <c r="CW533" s="426">
        <v>0</v>
      </c>
      <c r="CX533" s="425">
        <v>0</v>
      </c>
      <c r="CY533" s="426">
        <v>0</v>
      </c>
      <c r="CZ533" s="425">
        <v>0</v>
      </c>
      <c r="DA533" s="426">
        <v>0</v>
      </c>
      <c r="DB533" s="425">
        <v>0</v>
      </c>
      <c r="DC533" s="426">
        <v>0</v>
      </c>
      <c r="DD533" s="425">
        <v>0</v>
      </c>
      <c r="DE533" s="426">
        <v>0</v>
      </c>
      <c r="DF533" s="425">
        <v>0</v>
      </c>
      <c r="DG533" s="426">
        <v>0</v>
      </c>
      <c r="DH533" s="425">
        <v>0</v>
      </c>
      <c r="DI533" s="426">
        <v>0</v>
      </c>
      <c r="DJ533" s="425">
        <v>0</v>
      </c>
      <c r="DK533" s="426">
        <v>0</v>
      </c>
      <c r="DL533" s="1083"/>
      <c r="DM533" s="1083"/>
      <c r="DN533" s="1083"/>
      <c r="DO533" s="1083"/>
      <c r="DP533" s="425">
        <v>0</v>
      </c>
      <c r="DQ533" s="426">
        <v>0</v>
      </c>
      <c r="DR533" s="425">
        <v>0</v>
      </c>
      <c r="DS533" s="426">
        <v>0</v>
      </c>
      <c r="DT533" s="425">
        <v>0</v>
      </c>
      <c r="DU533" s="426">
        <v>0</v>
      </c>
      <c r="DV533" s="1083"/>
      <c r="DW533" s="1083"/>
      <c r="DX533" s="1083"/>
      <c r="DY533" s="1083"/>
      <c r="DZ533" s="1690"/>
      <c r="EA533" s="1691"/>
      <c r="EB533" s="425">
        <v>0</v>
      </c>
      <c r="EC533" s="426">
        <v>0</v>
      </c>
      <c r="ED533" s="1083"/>
      <c r="EE533" s="1083"/>
      <c r="EF533" s="1690"/>
      <c r="EG533" s="1691"/>
      <c r="EH533" s="425">
        <v>0</v>
      </c>
      <c r="EI533" s="426">
        <v>0</v>
      </c>
      <c r="EJ533" s="425">
        <v>0</v>
      </c>
      <c r="EK533" s="426">
        <v>0</v>
      </c>
      <c r="EL533" s="1083"/>
      <c r="EM533" s="1083"/>
      <c r="EN533" s="425">
        <v>0</v>
      </c>
      <c r="EO533" s="426">
        <v>0</v>
      </c>
      <c r="EP533" s="425">
        <v>0</v>
      </c>
      <c r="EQ533" s="426">
        <v>0</v>
      </c>
      <c r="ER533" s="1083"/>
      <c r="ES533" s="1083"/>
      <c r="ET533" s="1083"/>
      <c r="EU533" s="1083"/>
      <c r="EV533" s="1083"/>
      <c r="EW533" s="1083"/>
      <c r="EX533" s="425">
        <v>0</v>
      </c>
      <c r="EY533" s="426">
        <v>0</v>
      </c>
      <c r="EZ533" s="425">
        <v>0</v>
      </c>
      <c r="FA533" s="426">
        <v>0</v>
      </c>
      <c r="FB533" s="425">
        <v>0</v>
      </c>
      <c r="FC533" s="426">
        <v>0</v>
      </c>
      <c r="FD533" s="1690"/>
      <c r="FE533" s="1691"/>
      <c r="FF533" s="1690"/>
      <c r="FG533" s="1691"/>
      <c r="FH533" s="1690"/>
      <c r="FI533" s="1691"/>
      <c r="FJ533" s="1083"/>
      <c r="FK533" s="1083"/>
      <c r="FL533" s="1083"/>
      <c r="FM533" s="1083"/>
      <c r="FN533" s="1083"/>
      <c r="FO533" s="1083"/>
      <c r="FP533" s="1083"/>
      <c r="FQ533" s="1083"/>
      <c r="FR533" s="1083"/>
      <c r="FS533" s="1083"/>
      <c r="FT533" s="1083"/>
      <c r="FU533" s="1083"/>
      <c r="FV533" s="1083"/>
      <c r="FW533" s="1083"/>
      <c r="FX533" s="1083"/>
      <c r="FY533" s="1083"/>
      <c r="FZ533" s="1083"/>
      <c r="GA533" s="1083"/>
      <c r="GB533" s="1083"/>
      <c r="GC533" s="1083"/>
      <c r="GD533" s="1083"/>
      <c r="GE533" s="1083"/>
      <c r="GF533" s="1083"/>
      <c r="GG533" s="1083"/>
      <c r="GH533" s="1083"/>
      <c r="GI533" s="1083"/>
      <c r="GJ533" s="447"/>
      <c r="GK533" s="426"/>
      <c r="GL533" s="425"/>
      <c r="GM533" s="426"/>
    </row>
    <row r="534" spans="1:195" x14ac:dyDescent="0.15">
      <c r="A534" s="2863">
        <v>45564</v>
      </c>
      <c r="B534" s="1297" t="s">
        <v>2105</v>
      </c>
      <c r="C534" s="1298" t="s">
        <v>20</v>
      </c>
      <c r="D534" s="1297" t="s">
        <v>2282</v>
      </c>
      <c r="E534" s="1298" t="s">
        <v>20</v>
      </c>
      <c r="F534" s="1505"/>
      <c r="G534" s="1505"/>
      <c r="H534" s="1297" t="s">
        <v>2266</v>
      </c>
      <c r="I534" s="1298" t="s">
        <v>29</v>
      </c>
      <c r="J534" s="1297" t="s">
        <v>2141</v>
      </c>
      <c r="K534" s="1298" t="s">
        <v>20</v>
      </c>
      <c r="L534" s="1297" t="s">
        <v>5</v>
      </c>
      <c r="M534" s="1298">
        <v>0</v>
      </c>
      <c r="N534" s="1297" t="s">
        <v>1033</v>
      </c>
      <c r="O534" s="1298" t="s">
        <v>29</v>
      </c>
      <c r="P534" s="1297" t="s">
        <v>2442</v>
      </c>
      <c r="Q534" s="1298" t="s">
        <v>20</v>
      </c>
      <c r="R534" s="1297" t="s">
        <v>2310</v>
      </c>
      <c r="S534" s="1298" t="s">
        <v>29</v>
      </c>
      <c r="T534" s="1297" t="s">
        <v>2130</v>
      </c>
      <c r="U534" s="1298" t="s">
        <v>29</v>
      </c>
      <c r="V534" s="1297" t="s">
        <v>2216</v>
      </c>
      <c r="W534" s="1298" t="s">
        <v>20</v>
      </c>
      <c r="X534" s="1297" t="s">
        <v>1073</v>
      </c>
      <c r="Y534" s="1298" t="s">
        <v>29</v>
      </c>
      <c r="Z534" s="1297" t="s">
        <v>2376</v>
      </c>
      <c r="AA534" s="1298" t="s">
        <v>29</v>
      </c>
      <c r="AB534" s="1297" t="s">
        <v>2087</v>
      </c>
      <c r="AC534" s="1298" t="s">
        <v>20</v>
      </c>
      <c r="AD534" s="1297" t="s">
        <v>5</v>
      </c>
      <c r="AE534" s="1298">
        <v>0</v>
      </c>
      <c r="AF534" s="1297" t="s">
        <v>2191</v>
      </c>
      <c r="AG534" s="1298" t="s">
        <v>20</v>
      </c>
      <c r="AH534" s="1297" t="s">
        <v>2175</v>
      </c>
      <c r="AI534" s="1298" t="s">
        <v>20</v>
      </c>
      <c r="AJ534" s="1297" t="s">
        <v>1181</v>
      </c>
      <c r="AK534" s="1298" t="s">
        <v>20</v>
      </c>
      <c r="AL534" s="1297" t="s">
        <v>1788</v>
      </c>
      <c r="AM534" s="1298" t="s">
        <v>29</v>
      </c>
      <c r="AN534" s="1297" t="s">
        <v>2295</v>
      </c>
      <c r="AO534" s="1298" t="s">
        <v>29</v>
      </c>
      <c r="AP534" s="1297" t="s">
        <v>2260</v>
      </c>
      <c r="AQ534" s="1298" t="s">
        <v>29</v>
      </c>
      <c r="AR534" s="1297" t="s">
        <v>2221</v>
      </c>
      <c r="AS534" s="1298" t="s">
        <v>20</v>
      </c>
      <c r="AT534" s="1297" t="s">
        <v>2249</v>
      </c>
      <c r="AU534" s="1298" t="s">
        <v>29</v>
      </c>
      <c r="AV534" s="1297" t="s">
        <v>2055</v>
      </c>
      <c r="AW534" s="1298" t="s">
        <v>20</v>
      </c>
      <c r="AX534" s="1297" t="s">
        <v>2422</v>
      </c>
      <c r="AY534" s="1298" t="s">
        <v>20</v>
      </c>
      <c r="AZ534" s="1297" t="s">
        <v>2236</v>
      </c>
      <c r="BA534" s="1298" t="s">
        <v>20</v>
      </c>
      <c r="BB534" s="1297" t="s">
        <v>2443</v>
      </c>
      <c r="BC534" s="1298" t="s">
        <v>29</v>
      </c>
      <c r="BD534" s="1297" t="s">
        <v>1806</v>
      </c>
      <c r="BE534" s="1298" t="s">
        <v>29</v>
      </c>
      <c r="BF534" s="1297" t="s">
        <v>2426</v>
      </c>
      <c r="BG534" s="1298" t="s">
        <v>20</v>
      </c>
      <c r="BH534" s="1297" t="s">
        <v>5</v>
      </c>
      <c r="BI534" s="1298">
        <v>0</v>
      </c>
      <c r="BJ534" s="1297" t="s">
        <v>683</v>
      </c>
      <c r="BK534" s="1298">
        <v>0</v>
      </c>
      <c r="BL534" s="1297">
        <v>0</v>
      </c>
      <c r="BM534" s="1298">
        <v>0</v>
      </c>
      <c r="BN534" s="1297" t="s">
        <v>2286</v>
      </c>
      <c r="BO534" s="1298" t="s">
        <v>29</v>
      </c>
      <c r="BP534" s="1297" t="s">
        <v>2031</v>
      </c>
      <c r="BQ534" s="1298" t="s">
        <v>20</v>
      </c>
      <c r="BR534" s="1297" t="s">
        <v>2428</v>
      </c>
      <c r="BS534" s="1298" t="s">
        <v>20</v>
      </c>
      <c r="BT534" s="1505"/>
      <c r="BU534" s="1505"/>
      <c r="BV534" s="1297" t="s">
        <v>2427</v>
      </c>
      <c r="BW534" s="1298" t="s">
        <v>20</v>
      </c>
      <c r="BX534" s="1297" t="s">
        <v>2117</v>
      </c>
      <c r="BY534" s="1298" t="s">
        <v>29</v>
      </c>
      <c r="BZ534" s="1297" t="s">
        <v>2446</v>
      </c>
      <c r="CA534" s="1298" t="s">
        <v>29</v>
      </c>
      <c r="CB534" s="1297" t="s">
        <v>5</v>
      </c>
      <c r="CC534" s="1298">
        <v>0</v>
      </c>
      <c r="CD534" s="1297" t="s">
        <v>2338</v>
      </c>
      <c r="CE534" s="1298" t="s">
        <v>29</v>
      </c>
      <c r="CF534" s="1297" t="s">
        <v>1089</v>
      </c>
      <c r="CG534" s="1298" t="s">
        <v>20</v>
      </c>
      <c r="CH534" s="1297" t="s">
        <v>2267</v>
      </c>
      <c r="CI534" s="1298" t="s">
        <v>29</v>
      </c>
      <c r="CJ534" s="1297" t="s">
        <v>5</v>
      </c>
      <c r="CK534" s="1298">
        <v>0</v>
      </c>
      <c r="CL534" s="1297" t="s">
        <v>2288</v>
      </c>
      <c r="CM534" s="1298" t="s">
        <v>29</v>
      </c>
      <c r="CN534" s="1297" t="s">
        <v>2380</v>
      </c>
      <c r="CO534" s="1298" t="s">
        <v>20</v>
      </c>
      <c r="CP534" s="1297" t="s">
        <v>1707</v>
      </c>
      <c r="CQ534" s="1298" t="s">
        <v>20</v>
      </c>
      <c r="CR534" s="1297"/>
      <c r="CS534" s="1298"/>
      <c r="CT534" s="1505"/>
      <c r="CU534" s="1505"/>
      <c r="CV534" s="1297" t="s">
        <v>658</v>
      </c>
      <c r="CW534" s="1298" t="s">
        <v>29</v>
      </c>
      <c r="CX534" s="1297" t="s">
        <v>683</v>
      </c>
      <c r="CY534" s="1298">
        <v>0</v>
      </c>
      <c r="CZ534" s="1297" t="s">
        <v>2312</v>
      </c>
      <c r="DA534" s="1298" t="s">
        <v>20</v>
      </c>
      <c r="DB534" s="1297" t="s">
        <v>1010</v>
      </c>
      <c r="DC534" s="1298" t="s">
        <v>29</v>
      </c>
      <c r="DD534" s="1297" t="s">
        <v>1769</v>
      </c>
      <c r="DE534" s="1298" t="s">
        <v>29</v>
      </c>
      <c r="DF534" s="1297" t="s">
        <v>1736</v>
      </c>
      <c r="DG534" s="1298" t="s">
        <v>29</v>
      </c>
      <c r="DH534" s="1297"/>
      <c r="DI534" s="1298"/>
      <c r="DJ534" s="1297" t="s">
        <v>947</v>
      </c>
      <c r="DK534" s="1298" t="s">
        <v>29</v>
      </c>
      <c r="DL534" s="1505"/>
      <c r="DM534" s="1505"/>
      <c r="DN534" s="1505"/>
      <c r="DO534" s="1505"/>
      <c r="DP534" s="1297" t="s">
        <v>5</v>
      </c>
      <c r="DQ534" s="1298">
        <v>0</v>
      </c>
      <c r="DR534" s="1297" t="s">
        <v>1537</v>
      </c>
      <c r="DS534" s="1298" t="s">
        <v>29</v>
      </c>
      <c r="DT534" s="1297" t="s">
        <v>683</v>
      </c>
      <c r="DU534" s="1298">
        <v>0</v>
      </c>
      <c r="DV534" s="1505"/>
      <c r="DW534" s="1505"/>
      <c r="DX534" s="1505"/>
      <c r="DY534" s="1505"/>
      <c r="DZ534" s="1694"/>
      <c r="EA534" s="1695"/>
      <c r="EB534" s="1297" t="s">
        <v>2255</v>
      </c>
      <c r="EC534" s="1298" t="s">
        <v>20</v>
      </c>
      <c r="ED534" s="1505"/>
      <c r="EE534" s="1505"/>
      <c r="EF534" s="1694"/>
      <c r="EG534" s="1695"/>
      <c r="EH534" s="1297" t="s">
        <v>1567</v>
      </c>
      <c r="EI534" s="1298" t="s">
        <v>29</v>
      </c>
      <c r="EJ534" s="1297" t="s">
        <v>2271</v>
      </c>
      <c r="EK534" s="1298" t="s">
        <v>20</v>
      </c>
      <c r="EL534" s="1505"/>
      <c r="EM534" s="1505"/>
      <c r="EN534" s="1297" t="s">
        <v>683</v>
      </c>
      <c r="EO534" s="1298">
        <v>0</v>
      </c>
      <c r="EP534" s="1297" t="s">
        <v>2444</v>
      </c>
      <c r="EQ534" s="1298" t="s">
        <v>20</v>
      </c>
      <c r="ER534" s="1505"/>
      <c r="ES534" s="1505"/>
      <c r="ET534" s="1505"/>
      <c r="EU534" s="1505"/>
      <c r="EV534" s="1505"/>
      <c r="EW534" s="1505"/>
      <c r="EX534" s="1297" t="s">
        <v>1855</v>
      </c>
      <c r="EY534" s="1298" t="s">
        <v>29</v>
      </c>
      <c r="EZ534" s="1297" t="s">
        <v>5</v>
      </c>
      <c r="FA534" s="1298">
        <v>0</v>
      </c>
      <c r="FB534" s="1297" t="s">
        <v>2345</v>
      </c>
      <c r="FC534" s="1298" t="s">
        <v>20</v>
      </c>
      <c r="FD534" s="1694"/>
      <c r="FE534" s="1695"/>
      <c r="FF534" s="1694"/>
      <c r="FG534" s="1695"/>
      <c r="FH534" s="1694"/>
      <c r="FI534" s="1695"/>
      <c r="FJ534" s="1505"/>
      <c r="FK534" s="1505"/>
      <c r="FL534" s="1505"/>
      <c r="FM534" s="1505"/>
      <c r="FN534" s="1505"/>
      <c r="FO534" s="1505"/>
      <c r="FP534" s="1505"/>
      <c r="FQ534" s="1505"/>
      <c r="FR534" s="1505"/>
      <c r="FS534" s="1505"/>
      <c r="FT534" s="1505"/>
      <c r="FU534" s="1505"/>
      <c r="FV534" s="1505"/>
      <c r="FW534" s="1505"/>
      <c r="FX534" s="1505"/>
      <c r="FY534" s="1505"/>
      <c r="FZ534" s="1505"/>
      <c r="GA534" s="1505"/>
      <c r="GB534" s="1505"/>
      <c r="GC534" s="1505"/>
      <c r="GD534" s="1505"/>
      <c r="GE534" s="1505"/>
      <c r="GF534" s="1505"/>
      <c r="GG534" s="1505"/>
      <c r="GH534" s="1505"/>
      <c r="GI534" s="1505"/>
      <c r="GJ534" s="1297"/>
      <c r="GK534" s="1298"/>
      <c r="GL534" s="1297"/>
      <c r="GM534" s="1298"/>
    </row>
    <row r="535" spans="1:195" x14ac:dyDescent="0.15">
      <c r="A535" s="2864"/>
      <c r="B535" s="1299" t="s">
        <v>2444</v>
      </c>
      <c r="C535" s="1300" t="s">
        <v>29</v>
      </c>
      <c r="D535" s="1299" t="s">
        <v>2191</v>
      </c>
      <c r="E535" s="1300" t="s">
        <v>29</v>
      </c>
      <c r="F535" s="1506"/>
      <c r="G535" s="1506"/>
      <c r="H535" s="1299" t="s">
        <v>2260</v>
      </c>
      <c r="I535" s="1300" t="s">
        <v>20</v>
      </c>
      <c r="J535" s="1299" t="s">
        <v>1788</v>
      </c>
      <c r="K535" s="1300" t="s">
        <v>20</v>
      </c>
      <c r="L535" s="1299">
        <v>0</v>
      </c>
      <c r="M535" s="1300">
        <v>0</v>
      </c>
      <c r="N535" s="1299" t="s">
        <v>2268</v>
      </c>
      <c r="O535" s="1300" t="s">
        <v>20</v>
      </c>
      <c r="P535" s="1299" t="s">
        <v>1181</v>
      </c>
      <c r="Q535" s="1300" t="s">
        <v>20</v>
      </c>
      <c r="R535" s="1299" t="s">
        <v>2175</v>
      </c>
      <c r="S535" s="1300" t="s">
        <v>29</v>
      </c>
      <c r="T535" s="1299" t="s">
        <v>2442</v>
      </c>
      <c r="U535" s="1300" t="s">
        <v>29</v>
      </c>
      <c r="V535" s="1299" t="s">
        <v>2213</v>
      </c>
      <c r="W535" s="1300" t="s">
        <v>29</v>
      </c>
      <c r="X535" s="1299" t="s">
        <v>2423</v>
      </c>
      <c r="Y535" s="1300" t="s">
        <v>29</v>
      </c>
      <c r="Z535" s="1299" t="s">
        <v>2141</v>
      </c>
      <c r="AA535" s="1300" t="s">
        <v>20</v>
      </c>
      <c r="AB535" s="1299" t="s">
        <v>2299</v>
      </c>
      <c r="AC535" s="1300" t="s">
        <v>29</v>
      </c>
      <c r="AD535" s="1299">
        <v>0</v>
      </c>
      <c r="AE535" s="1300">
        <v>0</v>
      </c>
      <c r="AF535" s="1299" t="s">
        <v>2087</v>
      </c>
      <c r="AG535" s="496" t="s">
        <v>864</v>
      </c>
      <c r="AH535" s="1299" t="s">
        <v>2426</v>
      </c>
      <c r="AI535" s="1300" t="s">
        <v>20</v>
      </c>
      <c r="AJ535" s="1299" t="s">
        <v>2267</v>
      </c>
      <c r="AK535" s="1300" t="s">
        <v>20</v>
      </c>
      <c r="AL535" s="1299" t="s">
        <v>2376</v>
      </c>
      <c r="AM535" s="1300" t="s">
        <v>598</v>
      </c>
      <c r="AN535" s="1299" t="s">
        <v>1089</v>
      </c>
      <c r="AO535" s="1300" t="s">
        <v>20</v>
      </c>
      <c r="AP535" s="1299" t="s">
        <v>1029</v>
      </c>
      <c r="AQ535" s="1300" t="s">
        <v>20</v>
      </c>
      <c r="AR535" s="1299" t="s">
        <v>1073</v>
      </c>
      <c r="AS535" s="1300" t="s">
        <v>29</v>
      </c>
      <c r="AT535" s="1299" t="s">
        <v>2422</v>
      </c>
      <c r="AU535" s="1300" t="s">
        <v>20</v>
      </c>
      <c r="AV535" s="1299" t="s">
        <v>626</v>
      </c>
      <c r="AW535" s="1300" t="s">
        <v>29</v>
      </c>
      <c r="AX535" s="1299" t="s">
        <v>2316</v>
      </c>
      <c r="AY535" s="1300" t="s">
        <v>29</v>
      </c>
      <c r="AZ535" s="1299" t="s">
        <v>2130</v>
      </c>
      <c r="BA535" s="1300" t="s">
        <v>20</v>
      </c>
      <c r="BB535" s="1299" t="s">
        <v>2307</v>
      </c>
      <c r="BC535" s="1300" t="s">
        <v>20</v>
      </c>
      <c r="BD535" s="1299" t="s">
        <v>2427</v>
      </c>
      <c r="BE535" s="1300" t="s">
        <v>29</v>
      </c>
      <c r="BF535" s="1299" t="s">
        <v>2310</v>
      </c>
      <c r="BG535" s="1300" t="s">
        <v>29</v>
      </c>
      <c r="BH535" s="1299">
        <v>0</v>
      </c>
      <c r="BI535" s="1300">
        <v>0</v>
      </c>
      <c r="BJ535" s="1299">
        <v>0</v>
      </c>
      <c r="BK535" s="1300">
        <v>0</v>
      </c>
      <c r="BL535" s="1299">
        <v>0</v>
      </c>
      <c r="BM535" s="1300">
        <v>0</v>
      </c>
      <c r="BN535" s="1299" t="s">
        <v>1020</v>
      </c>
      <c r="BO535" s="1300" t="s">
        <v>29</v>
      </c>
      <c r="BP535" s="1299" t="s">
        <v>1769</v>
      </c>
      <c r="BQ535" s="1300" t="s">
        <v>20</v>
      </c>
      <c r="BR535" s="1299" t="s">
        <v>2234</v>
      </c>
      <c r="BS535" s="1300" t="s">
        <v>29</v>
      </c>
      <c r="BT535" s="1506"/>
      <c r="BU535" s="1506"/>
      <c r="BV535" s="1299" t="s">
        <v>2446</v>
      </c>
      <c r="BW535" s="1300" t="s">
        <v>20</v>
      </c>
      <c r="BX535" s="1299" t="s">
        <v>1806</v>
      </c>
      <c r="BY535" s="1300" t="s">
        <v>20</v>
      </c>
      <c r="BZ535" s="1299" t="s">
        <v>1537</v>
      </c>
      <c r="CA535" s="1300" t="s">
        <v>20</v>
      </c>
      <c r="CB535" s="1299">
        <v>0</v>
      </c>
      <c r="CC535" s="1300">
        <v>0</v>
      </c>
      <c r="CD535" s="1299" t="s">
        <v>1033</v>
      </c>
      <c r="CE535" s="1300" t="s">
        <v>29</v>
      </c>
      <c r="CF535" s="1299" t="s">
        <v>2443</v>
      </c>
      <c r="CG535" s="1300" t="s">
        <v>29</v>
      </c>
      <c r="CH535" s="1299" t="s">
        <v>1567</v>
      </c>
      <c r="CI535" s="1300" t="s">
        <v>29</v>
      </c>
      <c r="CJ535" s="1299">
        <v>0</v>
      </c>
      <c r="CK535" s="1300">
        <v>0</v>
      </c>
      <c r="CL535" s="1299" t="s">
        <v>2055</v>
      </c>
      <c r="CM535" s="1300" t="s">
        <v>20</v>
      </c>
      <c r="CN535" s="1299" t="s">
        <v>2216</v>
      </c>
      <c r="CO535" s="1300" t="s">
        <v>20</v>
      </c>
      <c r="CP535" s="1299" t="s">
        <v>2221</v>
      </c>
      <c r="CQ535" s="1300" t="s">
        <v>20</v>
      </c>
      <c r="CR535" s="1299"/>
      <c r="CS535" s="1300"/>
      <c r="CT535" s="1506"/>
      <c r="CU535" s="1506"/>
      <c r="CV535" s="1299" t="s">
        <v>2286</v>
      </c>
      <c r="CW535" s="1300" t="s">
        <v>20</v>
      </c>
      <c r="CX535" s="1299">
        <v>0</v>
      </c>
      <c r="CY535" s="1300">
        <v>0</v>
      </c>
      <c r="CZ535" s="1299" t="s">
        <v>947</v>
      </c>
      <c r="DA535" s="1300" t="s">
        <v>29</v>
      </c>
      <c r="DB535" s="1299" t="s">
        <v>2255</v>
      </c>
      <c r="DC535" s="1300" t="s">
        <v>20</v>
      </c>
      <c r="DD535" s="1299" t="s">
        <v>658</v>
      </c>
      <c r="DE535" s="1300" t="s">
        <v>29</v>
      </c>
      <c r="DF535" s="1299" t="s">
        <v>2338</v>
      </c>
      <c r="DG535" s="1300" t="s">
        <v>29</v>
      </c>
      <c r="DH535" s="1299"/>
      <c r="DI535" s="1300"/>
      <c r="DJ535" s="1299" t="s">
        <v>2117</v>
      </c>
      <c r="DK535" s="1300" t="s">
        <v>29</v>
      </c>
      <c r="DL535" s="1506"/>
      <c r="DM535" s="1506"/>
      <c r="DN535" s="1506"/>
      <c r="DO535" s="1506"/>
      <c r="DP535" s="1299">
        <v>0</v>
      </c>
      <c r="DQ535" s="1300">
        <v>0</v>
      </c>
      <c r="DR535" s="1299" t="s">
        <v>2380</v>
      </c>
      <c r="DS535" s="1300" t="s">
        <v>29</v>
      </c>
      <c r="DT535" s="1299">
        <v>0</v>
      </c>
      <c r="DU535" s="1300">
        <v>0</v>
      </c>
      <c r="DV535" s="1506"/>
      <c r="DW535" s="1506"/>
      <c r="DX535" s="1506"/>
      <c r="DY535" s="1506"/>
      <c r="DZ535" s="1696"/>
      <c r="EA535" s="1697"/>
      <c r="EB535" s="1299" t="s">
        <v>2257</v>
      </c>
      <c r="EC535" s="1300" t="s">
        <v>29</v>
      </c>
      <c r="ED535" s="1506"/>
      <c r="EE535" s="1506"/>
      <c r="EF535" s="1696"/>
      <c r="EG535" s="1697"/>
      <c r="EH535" s="1299" t="s">
        <v>2428</v>
      </c>
      <c r="EI535" s="1300" t="s">
        <v>20</v>
      </c>
      <c r="EJ535" s="1299" t="s">
        <v>2345</v>
      </c>
      <c r="EK535" s="1300" t="s">
        <v>29</v>
      </c>
      <c r="EL535" s="1506"/>
      <c r="EM535" s="1506"/>
      <c r="EN535" s="1299">
        <v>0</v>
      </c>
      <c r="EO535" s="1300">
        <v>0</v>
      </c>
      <c r="EP535" s="1299" t="s">
        <v>1647</v>
      </c>
      <c r="EQ535" s="1300" t="s">
        <v>20</v>
      </c>
      <c r="ER535" s="1506"/>
      <c r="ES535" s="1506"/>
      <c r="ET535" s="1506"/>
      <c r="EU535" s="1506"/>
      <c r="EV535" s="1506"/>
      <c r="EW535" s="1506"/>
      <c r="EX535" s="1299" t="s">
        <v>2386</v>
      </c>
      <c r="EY535" s="1300" t="s">
        <v>20</v>
      </c>
      <c r="EZ535" s="1299">
        <v>0</v>
      </c>
      <c r="FA535" s="1300">
        <v>0</v>
      </c>
      <c r="FB535" s="1299" t="s">
        <v>2447</v>
      </c>
      <c r="FC535" s="1300" t="s">
        <v>20</v>
      </c>
      <c r="FD535" s="1696"/>
      <c r="FE535" s="1697"/>
      <c r="FF535" s="1696"/>
      <c r="FG535" s="1697"/>
      <c r="FH535" s="1696"/>
      <c r="FI535" s="1697"/>
      <c r="FJ535" s="1506"/>
      <c r="FK535" s="1506"/>
      <c r="FL535" s="1506"/>
      <c r="FM535" s="1506"/>
      <c r="FN535" s="1506"/>
      <c r="FO535" s="1506"/>
      <c r="FP535" s="1506"/>
      <c r="FQ535" s="1506"/>
      <c r="FR535" s="1506"/>
      <c r="FS535" s="1506"/>
      <c r="FT535" s="1506"/>
      <c r="FU535" s="1506"/>
      <c r="FV535" s="1506"/>
      <c r="FW535" s="1506"/>
      <c r="FX535" s="1506"/>
      <c r="FY535" s="1506"/>
      <c r="FZ535" s="1506"/>
      <c r="GA535" s="1506"/>
      <c r="GB535" s="1506"/>
      <c r="GC535" s="1506"/>
      <c r="GD535" s="1506"/>
      <c r="GE535" s="1506"/>
      <c r="GF535" s="1506"/>
      <c r="GG535" s="1506"/>
      <c r="GH535" s="1506"/>
      <c r="GI535" s="1506"/>
      <c r="GJ535" s="1299"/>
      <c r="GK535" s="1300"/>
      <c r="GL535" s="1299"/>
      <c r="GM535" s="1300"/>
    </row>
    <row r="536" spans="1:195" x14ac:dyDescent="0.15">
      <c r="A536" s="2864"/>
      <c r="B536" s="1299" t="s">
        <v>1675</v>
      </c>
      <c r="C536" s="1300" t="s">
        <v>20</v>
      </c>
      <c r="D536" s="1299" t="s">
        <v>2213</v>
      </c>
      <c r="E536" s="1300" t="s">
        <v>20</v>
      </c>
      <c r="F536" s="1506"/>
      <c r="G536" s="1506"/>
      <c r="H536" s="1299" t="s">
        <v>2376</v>
      </c>
      <c r="I536" s="1300" t="s">
        <v>20</v>
      </c>
      <c r="J536" s="1299" t="s">
        <v>2423</v>
      </c>
      <c r="K536" s="1300" t="s">
        <v>29</v>
      </c>
      <c r="L536" s="1299">
        <v>0</v>
      </c>
      <c r="M536" s="1300">
        <v>0</v>
      </c>
      <c r="N536" s="1299" t="s">
        <v>2310</v>
      </c>
      <c r="O536" s="1300" t="s">
        <v>20</v>
      </c>
      <c r="P536" s="1299" t="s">
        <v>1089</v>
      </c>
      <c r="Q536" s="1300" t="s">
        <v>20</v>
      </c>
      <c r="R536" s="1299" t="s">
        <v>2267</v>
      </c>
      <c r="S536" s="1300" t="s">
        <v>20</v>
      </c>
      <c r="T536" s="1299" t="s">
        <v>2295</v>
      </c>
      <c r="U536" s="1300" t="s">
        <v>29</v>
      </c>
      <c r="V536" s="1299" t="s">
        <v>2141</v>
      </c>
      <c r="W536" s="1300" t="s">
        <v>29</v>
      </c>
      <c r="X536" s="1299" t="s">
        <v>2175</v>
      </c>
      <c r="Y536" s="1300" t="s">
        <v>29</v>
      </c>
      <c r="Z536" s="1299" t="s">
        <v>2268</v>
      </c>
      <c r="AA536" s="1300" t="s">
        <v>20</v>
      </c>
      <c r="AB536" s="1299" t="s">
        <v>2070</v>
      </c>
      <c r="AC536" s="1300" t="s">
        <v>29</v>
      </c>
      <c r="AD536" s="1299">
        <v>0</v>
      </c>
      <c r="AE536" s="1300">
        <v>0</v>
      </c>
      <c r="AF536" s="1299" t="s">
        <v>1073</v>
      </c>
      <c r="AG536" s="1300" t="s">
        <v>29</v>
      </c>
      <c r="AH536" s="1299" t="s">
        <v>2191</v>
      </c>
      <c r="AI536" s="1300" t="s">
        <v>29</v>
      </c>
      <c r="AJ536" s="1299" t="s">
        <v>2260</v>
      </c>
      <c r="AK536" s="1300" t="s">
        <v>29</v>
      </c>
      <c r="AL536" s="1299" t="s">
        <v>2087</v>
      </c>
      <c r="AM536" s="1300" t="s">
        <v>20</v>
      </c>
      <c r="AN536" s="1299" t="s">
        <v>2130</v>
      </c>
      <c r="AO536" s="1300" t="s">
        <v>29</v>
      </c>
      <c r="AP536" s="1299" t="s">
        <v>2316</v>
      </c>
      <c r="AQ536" s="1300" t="s">
        <v>20</v>
      </c>
      <c r="AR536" s="1299" t="s">
        <v>1020</v>
      </c>
      <c r="AS536" s="1300" t="s">
        <v>29</v>
      </c>
      <c r="AT536" s="1299" t="s">
        <v>1736</v>
      </c>
      <c r="AU536" s="1300" t="s">
        <v>20</v>
      </c>
      <c r="AV536" s="1299" t="s">
        <v>1537</v>
      </c>
      <c r="AW536" s="1300" t="s">
        <v>29</v>
      </c>
      <c r="AX536" s="1299" t="s">
        <v>2117</v>
      </c>
      <c r="AY536" s="1300" t="s">
        <v>29</v>
      </c>
      <c r="AZ536" s="1299" t="s">
        <v>1033</v>
      </c>
      <c r="BA536" s="1300" t="s">
        <v>29</v>
      </c>
      <c r="BB536" s="1299" t="s">
        <v>2288</v>
      </c>
      <c r="BC536" s="1300" t="s">
        <v>20</v>
      </c>
      <c r="BD536" s="1299" t="s">
        <v>2249</v>
      </c>
      <c r="BE536" s="1300" t="s">
        <v>29</v>
      </c>
      <c r="BF536" s="1299" t="s">
        <v>658</v>
      </c>
      <c r="BG536" s="1300" t="s">
        <v>29</v>
      </c>
      <c r="BH536" s="1299">
        <v>0</v>
      </c>
      <c r="BI536" s="1300">
        <v>0</v>
      </c>
      <c r="BJ536" s="1299">
        <v>0</v>
      </c>
      <c r="BK536" s="1300">
        <v>0</v>
      </c>
      <c r="BL536" s="1299" t="s">
        <v>2234</v>
      </c>
      <c r="BM536" s="1300" t="s">
        <v>20</v>
      </c>
      <c r="BN536" s="1299" t="s">
        <v>2338</v>
      </c>
      <c r="BO536" s="1300" t="s">
        <v>20</v>
      </c>
      <c r="BP536" s="1299" t="s">
        <v>2221</v>
      </c>
      <c r="BQ536" s="1300" t="s">
        <v>29</v>
      </c>
      <c r="BR536" s="1299" t="s">
        <v>1806</v>
      </c>
      <c r="BS536" s="1300" t="s">
        <v>20</v>
      </c>
      <c r="BT536" s="1506"/>
      <c r="BU536" s="1506"/>
      <c r="BV536" s="1299" t="s">
        <v>2236</v>
      </c>
      <c r="BW536" s="1300" t="s">
        <v>29</v>
      </c>
      <c r="BX536" s="1299" t="s">
        <v>1769</v>
      </c>
      <c r="BY536" s="1300" t="s">
        <v>29</v>
      </c>
      <c r="BZ536" s="1299" t="s">
        <v>2332</v>
      </c>
      <c r="CA536" s="1300" t="s">
        <v>29</v>
      </c>
      <c r="CB536" s="1299">
        <v>0</v>
      </c>
      <c r="CC536" s="1300">
        <v>0</v>
      </c>
      <c r="CD536" s="1299" t="s">
        <v>2216</v>
      </c>
      <c r="CE536" s="1300" t="s">
        <v>29</v>
      </c>
      <c r="CF536" s="1299" t="s">
        <v>2442</v>
      </c>
      <c r="CG536" s="1300" t="s">
        <v>20</v>
      </c>
      <c r="CH536" s="1299" t="s">
        <v>1707</v>
      </c>
      <c r="CI536" s="1300" t="s">
        <v>20</v>
      </c>
      <c r="CJ536" s="1299">
        <v>0</v>
      </c>
      <c r="CK536" s="1300">
        <v>0</v>
      </c>
      <c r="CL536" s="1299" t="s">
        <v>2446</v>
      </c>
      <c r="CM536" s="1300" t="s">
        <v>20</v>
      </c>
      <c r="CN536" s="1299" t="s">
        <v>1181</v>
      </c>
      <c r="CO536" s="1300" t="s">
        <v>20</v>
      </c>
      <c r="CP536" s="1299" t="s">
        <v>2422</v>
      </c>
      <c r="CQ536" s="1300" t="s">
        <v>29</v>
      </c>
      <c r="CR536" s="1299"/>
      <c r="CS536" s="1300"/>
      <c r="CT536" s="1506"/>
      <c r="CU536" s="1506"/>
      <c r="CV536" s="1299" t="s">
        <v>2282</v>
      </c>
      <c r="CW536" s="1300" t="s">
        <v>29</v>
      </c>
      <c r="CX536" s="1299">
        <v>0</v>
      </c>
      <c r="CY536" s="1300">
        <v>0</v>
      </c>
      <c r="CZ536" s="1299" t="s">
        <v>626</v>
      </c>
      <c r="DA536" s="1300" t="s">
        <v>20</v>
      </c>
      <c r="DB536" s="1299" t="s">
        <v>2312</v>
      </c>
      <c r="DC536" s="1300" t="s">
        <v>29</v>
      </c>
      <c r="DD536" s="1299" t="s">
        <v>629</v>
      </c>
      <c r="DE536" s="1300" t="s">
        <v>20</v>
      </c>
      <c r="DF536" s="1299" t="s">
        <v>947</v>
      </c>
      <c r="DG536" s="1300" t="s">
        <v>20</v>
      </c>
      <c r="DH536" s="1299"/>
      <c r="DI536" s="1300"/>
      <c r="DJ536" s="1299" t="s">
        <v>2428</v>
      </c>
      <c r="DK536" s="1300" t="s">
        <v>29</v>
      </c>
      <c r="DL536" s="1506"/>
      <c r="DM536" s="1506"/>
      <c r="DN536" s="1506"/>
      <c r="DO536" s="1506"/>
      <c r="DP536" s="1299">
        <v>0</v>
      </c>
      <c r="DQ536" s="1300">
        <v>0</v>
      </c>
      <c r="DR536" s="1299" t="s">
        <v>2031</v>
      </c>
      <c r="DS536" s="1300" t="s">
        <v>20</v>
      </c>
      <c r="DT536" s="1299">
        <v>0</v>
      </c>
      <c r="DU536" s="1300">
        <v>0</v>
      </c>
      <c r="DV536" s="1506"/>
      <c r="DW536" s="1506"/>
      <c r="DX536" s="1506"/>
      <c r="DY536" s="1506"/>
      <c r="DZ536" s="1696"/>
      <c r="EA536" s="1697"/>
      <c r="EB536" s="1299" t="s">
        <v>2447</v>
      </c>
      <c r="EC536" s="1300" t="s">
        <v>20</v>
      </c>
      <c r="ED536" s="1506"/>
      <c r="EE536" s="1506"/>
      <c r="EF536" s="1696"/>
      <c r="EG536" s="1697"/>
      <c r="EH536" s="1299" t="s">
        <v>2345</v>
      </c>
      <c r="EI536" s="1300" t="s">
        <v>20</v>
      </c>
      <c r="EJ536" s="1299" t="s">
        <v>2386</v>
      </c>
      <c r="EK536" s="1300" t="s">
        <v>29</v>
      </c>
      <c r="EL536" s="1506"/>
      <c r="EM536" s="1506"/>
      <c r="EN536" s="1299">
        <v>0</v>
      </c>
      <c r="EO536" s="1300">
        <v>0</v>
      </c>
      <c r="EP536" s="1299" t="s">
        <v>2320</v>
      </c>
      <c r="EQ536" s="1300" t="s">
        <v>20</v>
      </c>
      <c r="ER536" s="1506"/>
      <c r="ES536" s="1506"/>
      <c r="ET536" s="1506"/>
      <c r="EU536" s="1506"/>
      <c r="EV536" s="1506"/>
      <c r="EW536" s="1506"/>
      <c r="EX536" s="1299" t="s">
        <v>2255</v>
      </c>
      <c r="EY536" s="1300" t="s">
        <v>29</v>
      </c>
      <c r="EZ536" s="1299">
        <v>0</v>
      </c>
      <c r="FA536" s="1300">
        <v>0</v>
      </c>
      <c r="FB536" s="1299" t="s">
        <v>2257</v>
      </c>
      <c r="FC536" s="1300" t="s">
        <v>29</v>
      </c>
      <c r="FD536" s="1696"/>
      <c r="FE536" s="1697"/>
      <c r="FF536" s="1696"/>
      <c r="FG536" s="1697"/>
      <c r="FH536" s="1696"/>
      <c r="FI536" s="1697"/>
      <c r="FJ536" s="1506"/>
      <c r="FK536" s="1506"/>
      <c r="FL536" s="1506"/>
      <c r="FM536" s="1506"/>
      <c r="FN536" s="1506"/>
      <c r="FO536" s="1506"/>
      <c r="FP536" s="1506"/>
      <c r="FQ536" s="1506"/>
      <c r="FR536" s="1506"/>
      <c r="FS536" s="1506"/>
      <c r="FT536" s="1506"/>
      <c r="FU536" s="1506"/>
      <c r="FV536" s="1506"/>
      <c r="FW536" s="1506"/>
      <c r="FX536" s="1506"/>
      <c r="FY536" s="1506"/>
      <c r="FZ536" s="1506"/>
      <c r="GA536" s="1506"/>
      <c r="GB536" s="1506"/>
      <c r="GC536" s="1506"/>
      <c r="GD536" s="1506"/>
      <c r="GE536" s="1506"/>
      <c r="GF536" s="1506"/>
      <c r="GG536" s="1506"/>
      <c r="GH536" s="1506"/>
      <c r="GI536" s="1506"/>
      <c r="GJ536" s="1299"/>
      <c r="GK536" s="1300"/>
      <c r="GL536" s="1299"/>
      <c r="GM536" s="1300"/>
    </row>
    <row r="537" spans="1:195" x14ac:dyDescent="0.15">
      <c r="A537" s="2864"/>
      <c r="B537" s="1299" t="s">
        <v>2260</v>
      </c>
      <c r="C537" s="1300" t="s">
        <v>29</v>
      </c>
      <c r="D537" s="1299" t="s">
        <v>2070</v>
      </c>
      <c r="E537" s="1300" t="s">
        <v>20</v>
      </c>
      <c r="F537" s="1506"/>
      <c r="G537" s="1506"/>
      <c r="H537" s="1299" t="s">
        <v>2299</v>
      </c>
      <c r="I537" s="1300" t="s">
        <v>20</v>
      </c>
      <c r="J537" s="1299" t="s">
        <v>2236</v>
      </c>
      <c r="K537" s="1300" t="s">
        <v>20</v>
      </c>
      <c r="L537" s="1299">
        <v>0</v>
      </c>
      <c r="M537" s="1300">
        <v>0</v>
      </c>
      <c r="N537" s="1299" t="s">
        <v>2105</v>
      </c>
      <c r="O537" s="1300" t="s">
        <v>20</v>
      </c>
      <c r="P537" s="1299" t="s">
        <v>2141</v>
      </c>
      <c r="Q537" s="1300" t="s">
        <v>29</v>
      </c>
      <c r="R537" s="1299" t="s">
        <v>2295</v>
      </c>
      <c r="S537" s="1300" t="s">
        <v>20</v>
      </c>
      <c r="T537" s="1299" t="s">
        <v>2426</v>
      </c>
      <c r="U537" s="1300" t="s">
        <v>20</v>
      </c>
      <c r="V537" s="1299" t="s">
        <v>2442</v>
      </c>
      <c r="W537" s="1300" t="s">
        <v>20</v>
      </c>
      <c r="X537" s="1299" t="s">
        <v>2445</v>
      </c>
      <c r="Y537" s="1300" t="s">
        <v>29</v>
      </c>
      <c r="Z537" s="1299" t="s">
        <v>2332</v>
      </c>
      <c r="AA537" s="496" t="s">
        <v>864</v>
      </c>
      <c r="AB537" s="1299" t="s">
        <v>2443</v>
      </c>
      <c r="AC537" s="1300" t="s">
        <v>20</v>
      </c>
      <c r="AD537" s="1299">
        <v>0</v>
      </c>
      <c r="AE537" s="1300">
        <v>0</v>
      </c>
      <c r="AF537" s="1299" t="s">
        <v>2268</v>
      </c>
      <c r="AG537" s="1300" t="s">
        <v>20</v>
      </c>
      <c r="AH537" s="1299" t="s">
        <v>2282</v>
      </c>
      <c r="AI537" s="1300" t="s">
        <v>20</v>
      </c>
      <c r="AJ537" s="1299" t="s">
        <v>1788</v>
      </c>
      <c r="AK537" s="1300" t="s">
        <v>20</v>
      </c>
      <c r="AL537" s="1299" t="s">
        <v>1089</v>
      </c>
      <c r="AM537" s="1300" t="s">
        <v>29</v>
      </c>
      <c r="AN537" s="1299" t="s">
        <v>2267</v>
      </c>
      <c r="AO537" s="1300" t="s">
        <v>29</v>
      </c>
      <c r="AP537" s="1299" t="s">
        <v>2376</v>
      </c>
      <c r="AQ537" s="1300" t="s">
        <v>29</v>
      </c>
      <c r="AR537" s="1299" t="s">
        <v>2216</v>
      </c>
      <c r="AS537" s="1300" t="s">
        <v>29</v>
      </c>
      <c r="AT537" s="1299" t="s">
        <v>2288</v>
      </c>
      <c r="AU537" s="1300" t="s">
        <v>20</v>
      </c>
      <c r="AV537" s="1299" t="s">
        <v>1707</v>
      </c>
      <c r="AW537" s="1300" t="s">
        <v>20</v>
      </c>
      <c r="AX537" s="1299" t="s">
        <v>2087</v>
      </c>
      <c r="AY537" s="1300" t="s">
        <v>29</v>
      </c>
      <c r="AZ537" s="1299" t="s">
        <v>1675</v>
      </c>
      <c r="BA537" s="1300" t="s">
        <v>29</v>
      </c>
      <c r="BB537" s="1299" t="s">
        <v>2310</v>
      </c>
      <c r="BC537" s="1300" t="s">
        <v>29</v>
      </c>
      <c r="BD537" s="1299" t="s">
        <v>2446</v>
      </c>
      <c r="BE537" s="1300" t="s">
        <v>29</v>
      </c>
      <c r="BF537" s="1299" t="s">
        <v>2213</v>
      </c>
      <c r="BG537" s="1300" t="s">
        <v>29</v>
      </c>
      <c r="BH537" s="1299">
        <v>0</v>
      </c>
      <c r="BI537" s="1300">
        <v>0</v>
      </c>
      <c r="BJ537" s="1299">
        <v>0</v>
      </c>
      <c r="BK537" s="1300">
        <v>0</v>
      </c>
      <c r="BL537" s="1299" t="s">
        <v>2175</v>
      </c>
      <c r="BM537" s="1300" t="s">
        <v>29</v>
      </c>
      <c r="BN537" s="1299" t="s">
        <v>2444</v>
      </c>
      <c r="BO537" s="1300" t="s">
        <v>29</v>
      </c>
      <c r="BP537" s="1299" t="s">
        <v>626</v>
      </c>
      <c r="BQ537" s="1300" t="s">
        <v>20</v>
      </c>
      <c r="BR537" s="1299" t="s">
        <v>1769</v>
      </c>
      <c r="BS537" s="1300" t="s">
        <v>20</v>
      </c>
      <c r="BT537" s="1506"/>
      <c r="BU537" s="1506"/>
      <c r="BV537" s="1299" t="s">
        <v>1020</v>
      </c>
      <c r="BW537" s="1300" t="s">
        <v>29</v>
      </c>
      <c r="BX537" s="1299" t="s">
        <v>947</v>
      </c>
      <c r="BY537" s="1300" t="s">
        <v>29</v>
      </c>
      <c r="BZ537" s="1299" t="s">
        <v>2249</v>
      </c>
      <c r="CA537" s="1300" t="s">
        <v>29</v>
      </c>
      <c r="CB537" s="1299">
        <v>0</v>
      </c>
      <c r="CC537" s="1300">
        <v>0</v>
      </c>
      <c r="CD537" s="1299" t="s">
        <v>1806</v>
      </c>
      <c r="CE537" s="1300" t="s">
        <v>29</v>
      </c>
      <c r="CF537" s="1299">
        <v>0</v>
      </c>
      <c r="CG537" s="1300">
        <v>0</v>
      </c>
      <c r="CH537" s="1299" t="s">
        <v>1736</v>
      </c>
      <c r="CI537" s="1300" t="s">
        <v>20</v>
      </c>
      <c r="CJ537" s="1299">
        <v>0</v>
      </c>
      <c r="CK537" s="1300">
        <v>0</v>
      </c>
      <c r="CL537" s="1299" t="s">
        <v>1033</v>
      </c>
      <c r="CM537" s="1300" t="s">
        <v>29</v>
      </c>
      <c r="CN537" s="1299" t="s">
        <v>2312</v>
      </c>
      <c r="CO537" s="1300" t="s">
        <v>20</v>
      </c>
      <c r="CP537" s="1299" t="s">
        <v>2316</v>
      </c>
      <c r="CQ537" s="1300" t="s">
        <v>20</v>
      </c>
      <c r="CR537" s="1299"/>
      <c r="CS537" s="1300"/>
      <c r="CT537" s="1506"/>
      <c r="CU537" s="1506"/>
      <c r="CV537" s="1299" t="s">
        <v>2338</v>
      </c>
      <c r="CW537" s="1300" t="s">
        <v>29</v>
      </c>
      <c r="CX537" s="1299">
        <v>0</v>
      </c>
      <c r="CY537" s="1300">
        <v>0</v>
      </c>
      <c r="CZ537" s="1299" t="s">
        <v>1537</v>
      </c>
      <c r="DA537" s="1300" t="s">
        <v>29</v>
      </c>
      <c r="DB537" s="1299" t="s">
        <v>2380</v>
      </c>
      <c r="DC537" s="1300" t="s">
        <v>20</v>
      </c>
      <c r="DD537" s="1299" t="s">
        <v>1567</v>
      </c>
      <c r="DE537" s="1300" t="s">
        <v>29</v>
      </c>
      <c r="DF537" s="1299" t="s">
        <v>2117</v>
      </c>
      <c r="DG537" s="1300" t="s">
        <v>20</v>
      </c>
      <c r="DH537" s="1299"/>
      <c r="DI537" s="1300"/>
      <c r="DJ537" s="1299" t="s">
        <v>2386</v>
      </c>
      <c r="DK537" s="1300" t="s">
        <v>20</v>
      </c>
      <c r="DL537" s="1506"/>
      <c r="DM537" s="1506"/>
      <c r="DN537" s="1506"/>
      <c r="DO537" s="1506"/>
      <c r="DP537" s="1299">
        <v>0</v>
      </c>
      <c r="DQ537" s="1300">
        <v>0</v>
      </c>
      <c r="DR537" s="1299" t="s">
        <v>2137</v>
      </c>
      <c r="DS537" s="1300" t="s">
        <v>698</v>
      </c>
      <c r="DT537" s="1299">
        <v>0</v>
      </c>
      <c r="DU537" s="1300">
        <v>0</v>
      </c>
      <c r="DV537" s="1506"/>
      <c r="DW537" s="1506"/>
      <c r="DX537" s="1506"/>
      <c r="DY537" s="1506"/>
      <c r="DZ537" s="1696"/>
      <c r="EA537" s="1697"/>
      <c r="EB537" s="1299" t="s">
        <v>2320</v>
      </c>
      <c r="EC537" s="1300" t="s">
        <v>20</v>
      </c>
      <c r="ED537" s="1506"/>
      <c r="EE537" s="1506"/>
      <c r="EF537" s="1696"/>
      <c r="EG537" s="1697"/>
      <c r="EH537" s="1299" t="s">
        <v>629</v>
      </c>
      <c r="EI537" s="1300" t="s">
        <v>29</v>
      </c>
      <c r="EJ537" s="1299" t="s">
        <v>1073</v>
      </c>
      <c r="EK537" s="1300" t="s">
        <v>29</v>
      </c>
      <c r="EL537" s="1506"/>
      <c r="EM537" s="1506"/>
      <c r="EN537" s="1299">
        <v>0</v>
      </c>
      <c r="EO537" s="1300">
        <v>0</v>
      </c>
      <c r="EP537" s="1299" t="s">
        <v>2255</v>
      </c>
      <c r="EQ537" s="1300" t="s">
        <v>20</v>
      </c>
      <c r="ER537" s="1506"/>
      <c r="ES537" s="1506"/>
      <c r="ET537" s="1506"/>
      <c r="EU537" s="1506"/>
      <c r="EV537" s="1506"/>
      <c r="EW537" s="1506"/>
      <c r="EX537" s="1299" t="s">
        <v>2447</v>
      </c>
      <c r="EY537" s="1300" t="s">
        <v>20</v>
      </c>
      <c r="EZ537" s="1299">
        <v>0</v>
      </c>
      <c r="FA537" s="1300">
        <v>0</v>
      </c>
      <c r="FB537" s="1299" t="s">
        <v>1647</v>
      </c>
      <c r="FC537" s="1300" t="s">
        <v>29</v>
      </c>
      <c r="FD537" s="1696"/>
      <c r="FE537" s="1697"/>
      <c r="FF537" s="1696"/>
      <c r="FG537" s="1697"/>
      <c r="FH537" s="1696"/>
      <c r="FI537" s="1697"/>
      <c r="FJ537" s="1506"/>
      <c r="FK537" s="1506"/>
      <c r="FL537" s="1506"/>
      <c r="FM537" s="1506"/>
      <c r="FN537" s="1506"/>
      <c r="FO537" s="1506"/>
      <c r="FP537" s="1506"/>
      <c r="FQ537" s="1506"/>
      <c r="FR537" s="1506"/>
      <c r="FS537" s="1506"/>
      <c r="FT537" s="1506"/>
      <c r="FU537" s="1506"/>
      <c r="FV537" s="1506"/>
      <c r="FW537" s="1506"/>
      <c r="FX537" s="1506"/>
      <c r="FY537" s="1506"/>
      <c r="FZ537" s="1506"/>
      <c r="GA537" s="1506"/>
      <c r="GB537" s="1506"/>
      <c r="GC537" s="1506"/>
      <c r="GD537" s="1506"/>
      <c r="GE537" s="1506"/>
      <c r="GF537" s="1506"/>
      <c r="GG537" s="1506"/>
      <c r="GH537" s="1506"/>
      <c r="GI537" s="1506"/>
      <c r="GJ537" s="1299"/>
      <c r="GK537" s="1300"/>
      <c r="GL537" s="1299"/>
      <c r="GM537" s="1300"/>
    </row>
    <row r="538" spans="1:195" x14ac:dyDescent="0.15">
      <c r="A538" s="2865"/>
      <c r="B538" s="502">
        <v>0</v>
      </c>
      <c r="C538" s="482">
        <v>0</v>
      </c>
      <c r="D538" s="502">
        <v>0</v>
      </c>
      <c r="E538" s="482">
        <v>0</v>
      </c>
      <c r="F538" s="1087"/>
      <c r="G538" s="1087"/>
      <c r="H538" s="502">
        <v>0</v>
      </c>
      <c r="I538" s="482">
        <v>0</v>
      </c>
      <c r="J538" s="502">
        <v>0</v>
      </c>
      <c r="K538" s="482">
        <v>0</v>
      </c>
      <c r="L538" s="502">
        <v>0</v>
      </c>
      <c r="M538" s="482">
        <v>0</v>
      </c>
      <c r="N538" s="502">
        <v>0</v>
      </c>
      <c r="O538" s="482">
        <v>0</v>
      </c>
      <c r="P538" s="502">
        <v>0</v>
      </c>
      <c r="Q538" s="482">
        <v>0</v>
      </c>
      <c r="R538" s="502">
        <v>0</v>
      </c>
      <c r="S538" s="482">
        <v>0</v>
      </c>
      <c r="T538" s="502">
        <v>0</v>
      </c>
      <c r="U538" s="482">
        <v>0</v>
      </c>
      <c r="V538" s="502">
        <v>0</v>
      </c>
      <c r="W538" s="482">
        <v>0</v>
      </c>
      <c r="X538" s="502">
        <v>0</v>
      </c>
      <c r="Y538" s="482">
        <v>0</v>
      </c>
      <c r="Z538" s="502">
        <v>0</v>
      </c>
      <c r="AA538" s="482">
        <v>0</v>
      </c>
      <c r="AB538" s="502">
        <v>0</v>
      </c>
      <c r="AC538" s="482">
        <v>0</v>
      </c>
      <c r="AD538" s="502">
        <v>0</v>
      </c>
      <c r="AE538" s="482">
        <v>0</v>
      </c>
      <c r="AF538" s="502">
        <v>0</v>
      </c>
      <c r="AG538" s="482">
        <v>0</v>
      </c>
      <c r="AH538" s="502">
        <v>0</v>
      </c>
      <c r="AI538" s="482">
        <v>0</v>
      </c>
      <c r="AJ538" s="502">
        <v>0</v>
      </c>
      <c r="AK538" s="482">
        <v>0</v>
      </c>
      <c r="AL538" s="502">
        <v>0</v>
      </c>
      <c r="AM538" s="482">
        <v>0</v>
      </c>
      <c r="AN538" s="502">
        <v>0</v>
      </c>
      <c r="AO538" s="482">
        <v>0</v>
      </c>
      <c r="AP538" s="502">
        <v>0</v>
      </c>
      <c r="AQ538" s="482">
        <v>0</v>
      </c>
      <c r="AR538" s="502">
        <v>0</v>
      </c>
      <c r="AS538" s="482">
        <v>0</v>
      </c>
      <c r="AT538" s="502">
        <v>0</v>
      </c>
      <c r="AU538" s="482">
        <v>0</v>
      </c>
      <c r="AV538" s="502">
        <v>0</v>
      </c>
      <c r="AW538" s="482">
        <v>0</v>
      </c>
      <c r="AX538" s="502">
        <v>0</v>
      </c>
      <c r="AY538" s="482">
        <v>0</v>
      </c>
      <c r="AZ538" s="502">
        <v>0</v>
      </c>
      <c r="BA538" s="482">
        <v>0</v>
      </c>
      <c r="BB538" s="502">
        <v>0</v>
      </c>
      <c r="BC538" s="482">
        <v>0</v>
      </c>
      <c r="BD538" s="502">
        <v>0</v>
      </c>
      <c r="BE538" s="482">
        <v>0</v>
      </c>
      <c r="BF538" s="502">
        <v>0</v>
      </c>
      <c r="BG538" s="482">
        <v>0</v>
      </c>
      <c r="BH538" s="502">
        <v>0</v>
      </c>
      <c r="BI538" s="482">
        <v>0</v>
      </c>
      <c r="BJ538" s="502">
        <v>0</v>
      </c>
      <c r="BK538" s="482">
        <v>0</v>
      </c>
      <c r="BL538" s="502">
        <v>0</v>
      </c>
      <c r="BM538" s="482">
        <v>0</v>
      </c>
      <c r="BN538" s="502">
        <v>0</v>
      </c>
      <c r="BO538" s="482">
        <v>0</v>
      </c>
      <c r="BP538" s="502">
        <v>0</v>
      </c>
      <c r="BQ538" s="482">
        <v>0</v>
      </c>
      <c r="BR538" s="502">
        <v>0</v>
      </c>
      <c r="BS538" s="482">
        <v>0</v>
      </c>
      <c r="BT538" s="1087"/>
      <c r="BU538" s="1087"/>
      <c r="BV538" s="502">
        <v>0</v>
      </c>
      <c r="BW538" s="482">
        <v>0</v>
      </c>
      <c r="BX538" s="502">
        <v>0</v>
      </c>
      <c r="BY538" s="482">
        <v>0</v>
      </c>
      <c r="BZ538" s="502">
        <v>0</v>
      </c>
      <c r="CA538" s="482">
        <v>0</v>
      </c>
      <c r="CB538" s="502">
        <v>0</v>
      </c>
      <c r="CC538" s="482">
        <v>0</v>
      </c>
      <c r="CD538" s="502">
        <v>0</v>
      </c>
      <c r="CE538" s="482">
        <v>0</v>
      </c>
      <c r="CF538" s="502">
        <v>0</v>
      </c>
      <c r="CG538" s="482">
        <v>0</v>
      </c>
      <c r="CH538" s="502">
        <v>0</v>
      </c>
      <c r="CI538" s="482">
        <v>0</v>
      </c>
      <c r="CJ538" s="502">
        <v>0</v>
      </c>
      <c r="CK538" s="482">
        <v>0</v>
      </c>
      <c r="CL538" s="502">
        <v>0</v>
      </c>
      <c r="CM538" s="482">
        <v>0</v>
      </c>
      <c r="CN538" s="502">
        <v>0</v>
      </c>
      <c r="CO538" s="482">
        <v>0</v>
      </c>
      <c r="CP538" s="502">
        <v>0</v>
      </c>
      <c r="CQ538" s="482">
        <v>0</v>
      </c>
      <c r="CR538" s="502"/>
      <c r="CS538" s="482"/>
      <c r="CT538" s="1087"/>
      <c r="CU538" s="1087"/>
      <c r="CV538" s="502">
        <v>0</v>
      </c>
      <c r="CW538" s="482">
        <v>0</v>
      </c>
      <c r="CX538" s="502">
        <v>0</v>
      </c>
      <c r="CY538" s="482">
        <v>0</v>
      </c>
      <c r="CZ538" s="502">
        <v>0</v>
      </c>
      <c r="DA538" s="482">
        <v>0</v>
      </c>
      <c r="DB538" s="502">
        <v>0</v>
      </c>
      <c r="DC538" s="482">
        <v>0</v>
      </c>
      <c r="DD538" s="502">
        <v>0</v>
      </c>
      <c r="DE538" s="482">
        <v>0</v>
      </c>
      <c r="DF538" s="502">
        <v>0</v>
      </c>
      <c r="DG538" s="482">
        <v>0</v>
      </c>
      <c r="DH538" s="502"/>
      <c r="DI538" s="482"/>
      <c r="DJ538" s="502">
        <v>0</v>
      </c>
      <c r="DK538" s="482">
        <v>0</v>
      </c>
      <c r="DL538" s="1087"/>
      <c r="DM538" s="1087"/>
      <c r="DN538" s="1087"/>
      <c r="DO538" s="1087"/>
      <c r="DP538" s="502">
        <v>0</v>
      </c>
      <c r="DQ538" s="482">
        <v>0</v>
      </c>
      <c r="DR538" s="502">
        <v>0</v>
      </c>
      <c r="DS538" s="482">
        <v>0</v>
      </c>
      <c r="DT538" s="502">
        <v>0</v>
      </c>
      <c r="DU538" s="482">
        <v>0</v>
      </c>
      <c r="DV538" s="1087"/>
      <c r="DW538" s="1087"/>
      <c r="DX538" s="1087"/>
      <c r="DY538" s="1087"/>
      <c r="DZ538" s="1686"/>
      <c r="EA538" s="498"/>
      <c r="EB538" s="502">
        <v>0</v>
      </c>
      <c r="EC538" s="482">
        <v>0</v>
      </c>
      <c r="ED538" s="1087"/>
      <c r="EE538" s="1087"/>
      <c r="EF538" s="1686"/>
      <c r="EG538" s="498"/>
      <c r="EH538" s="502">
        <v>0</v>
      </c>
      <c r="EI538" s="482">
        <v>0</v>
      </c>
      <c r="EJ538" s="502">
        <v>0</v>
      </c>
      <c r="EK538" s="482">
        <v>0</v>
      </c>
      <c r="EL538" s="1087"/>
      <c r="EM538" s="1087"/>
      <c r="EN538" s="502">
        <v>0</v>
      </c>
      <c r="EO538" s="482">
        <v>0</v>
      </c>
      <c r="EP538" s="502">
        <v>0</v>
      </c>
      <c r="EQ538" s="482">
        <v>0</v>
      </c>
      <c r="ER538" s="1087"/>
      <c r="ES538" s="1087"/>
      <c r="ET538" s="1087"/>
      <c r="EU538" s="1087"/>
      <c r="EV538" s="1087"/>
      <c r="EW538" s="1087"/>
      <c r="EX538" s="502">
        <v>0</v>
      </c>
      <c r="EY538" s="482">
        <v>0</v>
      </c>
      <c r="EZ538" s="502">
        <v>0</v>
      </c>
      <c r="FA538" s="482">
        <v>0</v>
      </c>
      <c r="FB538" s="502">
        <v>0</v>
      </c>
      <c r="FC538" s="482">
        <v>0</v>
      </c>
      <c r="FD538" s="1686"/>
      <c r="FE538" s="498"/>
      <c r="FF538" s="1686"/>
      <c r="FG538" s="498"/>
      <c r="FH538" s="1686"/>
      <c r="FI538" s="498"/>
      <c r="FJ538" s="1087"/>
      <c r="FK538" s="1087"/>
      <c r="FL538" s="1087"/>
      <c r="FM538" s="1087"/>
      <c r="FN538" s="1087"/>
      <c r="FO538" s="1087"/>
      <c r="FP538" s="1087"/>
      <c r="FQ538" s="1087"/>
      <c r="FR538" s="1087"/>
      <c r="FS538" s="1087"/>
      <c r="FT538" s="1087"/>
      <c r="FU538" s="1087"/>
      <c r="FV538" s="1087"/>
      <c r="FW538" s="1087"/>
      <c r="FX538" s="1087"/>
      <c r="FY538" s="1087"/>
      <c r="FZ538" s="1087"/>
      <c r="GA538" s="1087"/>
      <c r="GB538" s="1087"/>
      <c r="GC538" s="1087"/>
      <c r="GD538" s="1087"/>
      <c r="GE538" s="1087"/>
      <c r="GF538" s="1087"/>
      <c r="GG538" s="1087"/>
      <c r="GH538" s="1087"/>
      <c r="GI538" s="1087"/>
      <c r="GJ538" s="502"/>
      <c r="GK538" s="482"/>
      <c r="GL538" s="502"/>
      <c r="GM538" s="482"/>
    </row>
    <row r="539" spans="1:195" x14ac:dyDescent="0.15">
      <c r="A539" s="2863">
        <v>45578</v>
      </c>
      <c r="B539" s="1495" t="s">
        <v>5</v>
      </c>
      <c r="C539" s="1066">
        <v>0</v>
      </c>
      <c r="D539" s="1495" t="s">
        <v>2423</v>
      </c>
      <c r="E539" s="1066" t="s">
        <v>29</v>
      </c>
      <c r="F539" s="1081"/>
      <c r="G539" s="1081"/>
      <c r="H539" s="1495" t="s">
        <v>2236</v>
      </c>
      <c r="I539" s="1066" t="s">
        <v>20</v>
      </c>
      <c r="J539" s="1495" t="s">
        <v>5</v>
      </c>
      <c r="K539" s="1066">
        <v>0</v>
      </c>
      <c r="L539" s="1495" t="s">
        <v>2445</v>
      </c>
      <c r="M539" s="1066" t="s">
        <v>29</v>
      </c>
      <c r="N539" s="1495" t="s">
        <v>2260</v>
      </c>
      <c r="O539" s="1066" t="s">
        <v>20</v>
      </c>
      <c r="P539" s="1495" t="s">
        <v>2105</v>
      </c>
      <c r="Q539" s="1066" t="s">
        <v>29</v>
      </c>
      <c r="R539" s="1495" t="s">
        <v>2299</v>
      </c>
      <c r="S539" s="1066" t="s">
        <v>20</v>
      </c>
      <c r="T539" s="1495" t="s">
        <v>2087</v>
      </c>
      <c r="U539" s="1066" t="s">
        <v>20</v>
      </c>
      <c r="V539" s="1495" t="s">
        <v>1035</v>
      </c>
      <c r="W539" s="1066" t="s">
        <v>20</v>
      </c>
      <c r="X539" s="1495" t="s">
        <v>2426</v>
      </c>
      <c r="Y539" s="1066" t="s">
        <v>20</v>
      </c>
      <c r="Z539" s="1495" t="s">
        <v>2265</v>
      </c>
      <c r="AA539" s="1066" t="s">
        <v>20</v>
      </c>
      <c r="AB539" s="1495" t="s">
        <v>2376</v>
      </c>
      <c r="AC539" s="1066" t="s">
        <v>29</v>
      </c>
      <c r="AD539" s="1495" t="s">
        <v>1842</v>
      </c>
      <c r="AE539" s="1066" t="s">
        <v>29</v>
      </c>
      <c r="AF539" s="1495" t="s">
        <v>2309</v>
      </c>
      <c r="AG539" s="1066" t="s">
        <v>20</v>
      </c>
      <c r="AH539" s="1495" t="s">
        <v>1675</v>
      </c>
      <c r="AI539" s="1066" t="s">
        <v>20</v>
      </c>
      <c r="AJ539" s="1495" t="s">
        <v>1685</v>
      </c>
      <c r="AK539" s="1066" t="s">
        <v>20</v>
      </c>
      <c r="AL539" s="1495" t="s">
        <v>2268</v>
      </c>
      <c r="AM539" s="1066" t="s">
        <v>29</v>
      </c>
      <c r="AN539" s="1495" t="s">
        <v>2305</v>
      </c>
      <c r="AO539" s="1066" t="s">
        <v>29</v>
      </c>
      <c r="AP539" s="1495" t="s">
        <v>1788</v>
      </c>
      <c r="AQ539" s="1066" t="s">
        <v>20</v>
      </c>
      <c r="AR539" s="1495" t="s">
        <v>1769</v>
      </c>
      <c r="AS539" s="1066" t="s">
        <v>20</v>
      </c>
      <c r="AT539" s="1495" t="s">
        <v>2055</v>
      </c>
      <c r="AU539" s="1066" t="s">
        <v>29</v>
      </c>
      <c r="AV539" s="1495" t="s">
        <v>616</v>
      </c>
      <c r="AW539" s="1066" t="s">
        <v>20</v>
      </c>
      <c r="AX539" s="1495" t="s">
        <v>2451</v>
      </c>
      <c r="AY539" s="1066" t="s">
        <v>29</v>
      </c>
      <c r="AZ539" s="1495" t="s">
        <v>2307</v>
      </c>
      <c r="BA539" s="1066" t="s">
        <v>29</v>
      </c>
      <c r="BB539" s="1495" t="s">
        <v>2191</v>
      </c>
      <c r="BC539" s="1066" t="s">
        <v>29</v>
      </c>
      <c r="BD539" s="1495" t="s">
        <v>1020</v>
      </c>
      <c r="BE539" s="1066" t="s">
        <v>20</v>
      </c>
      <c r="BF539" s="1495" t="s">
        <v>2282</v>
      </c>
      <c r="BG539" s="1066" t="s">
        <v>29</v>
      </c>
      <c r="BH539" s="1495" t="s">
        <v>2267</v>
      </c>
      <c r="BI539" s="1066" t="s">
        <v>29</v>
      </c>
      <c r="BJ539" s="1495" t="s">
        <v>683</v>
      </c>
      <c r="BK539" s="1066">
        <v>0</v>
      </c>
      <c r="BL539" s="1495" t="s">
        <v>5</v>
      </c>
      <c r="BM539" s="1066">
        <v>0</v>
      </c>
      <c r="BN539" s="1495" t="s">
        <v>947</v>
      </c>
      <c r="BO539" s="1066" t="s">
        <v>20</v>
      </c>
      <c r="BP539" s="1495" t="s">
        <v>2455</v>
      </c>
      <c r="BQ539" s="1066" t="s">
        <v>29</v>
      </c>
      <c r="BR539" s="1495" t="s">
        <v>1088</v>
      </c>
      <c r="BS539" s="1066" t="s">
        <v>29</v>
      </c>
      <c r="BT539" s="1081"/>
      <c r="BU539" s="1081"/>
      <c r="BV539" s="1495" t="s">
        <v>2452</v>
      </c>
      <c r="BW539" s="1066" t="s">
        <v>29</v>
      </c>
      <c r="BX539" s="1495" t="s">
        <v>5</v>
      </c>
      <c r="BY539" s="1066">
        <v>0</v>
      </c>
      <c r="BZ539" s="1495" t="s">
        <v>2450</v>
      </c>
      <c r="CA539" s="1066" t="s">
        <v>20</v>
      </c>
      <c r="CB539" s="1495" t="s">
        <v>683</v>
      </c>
      <c r="CC539" s="1066">
        <v>0</v>
      </c>
      <c r="CD539" s="1495" t="s">
        <v>1567</v>
      </c>
      <c r="CE539" s="1066" t="s">
        <v>598</v>
      </c>
      <c r="CF539" s="1495" t="s">
        <v>2262</v>
      </c>
      <c r="CG539" s="1066" t="s">
        <v>20</v>
      </c>
      <c r="CH539" s="1495" t="s">
        <v>1749</v>
      </c>
      <c r="CI539" s="1066" t="s">
        <v>29</v>
      </c>
      <c r="CJ539" s="1495" t="s">
        <v>629</v>
      </c>
      <c r="CK539" s="1066" t="s">
        <v>20</v>
      </c>
      <c r="CL539" s="1495" t="s">
        <v>2453</v>
      </c>
      <c r="CM539" s="1066" t="s">
        <v>20</v>
      </c>
      <c r="CN539" s="1495" t="s">
        <v>1707</v>
      </c>
      <c r="CO539" s="1066" t="s">
        <v>20</v>
      </c>
      <c r="CP539" s="1495" t="s">
        <v>2380</v>
      </c>
      <c r="CQ539" s="1066" t="s">
        <v>29</v>
      </c>
      <c r="CR539" s="1495" t="s">
        <v>2288</v>
      </c>
      <c r="CS539" s="1066" t="s">
        <v>20</v>
      </c>
      <c r="CT539" s="1081"/>
      <c r="CU539" s="1081"/>
      <c r="CV539" s="1495" t="s">
        <v>683</v>
      </c>
      <c r="CW539" s="1066">
        <v>0</v>
      </c>
      <c r="CX539" s="1495" t="s">
        <v>683</v>
      </c>
      <c r="CY539" s="1066">
        <v>0</v>
      </c>
      <c r="CZ539" s="1495" t="s">
        <v>1736</v>
      </c>
      <c r="DA539" s="1066" t="s">
        <v>29</v>
      </c>
      <c r="DB539" s="1495" t="s">
        <v>2454</v>
      </c>
      <c r="DC539" s="1066" t="s">
        <v>29</v>
      </c>
      <c r="DD539" s="1495" t="s">
        <v>2221</v>
      </c>
      <c r="DE539" s="1066" t="s">
        <v>29</v>
      </c>
      <c r="DF539" s="1495" t="s">
        <v>2312</v>
      </c>
      <c r="DG539" s="1066" t="s">
        <v>20</v>
      </c>
      <c r="DH539" s="1495" t="s">
        <v>2286</v>
      </c>
      <c r="DI539" s="1066" t="s">
        <v>20</v>
      </c>
      <c r="DJ539" s="1495" t="s">
        <v>2255</v>
      </c>
      <c r="DK539" s="1066" t="s">
        <v>29</v>
      </c>
      <c r="DL539" s="1081"/>
      <c r="DM539" s="1081"/>
      <c r="DN539" s="1495" t="s">
        <v>2234</v>
      </c>
      <c r="DO539" s="1066" t="s">
        <v>29</v>
      </c>
      <c r="DP539" s="1495" t="s">
        <v>1010</v>
      </c>
      <c r="DQ539" s="1066" t="s">
        <v>20</v>
      </c>
      <c r="DR539" s="1495" t="s">
        <v>1855</v>
      </c>
      <c r="DS539" s="1066" t="s">
        <v>29</v>
      </c>
      <c r="DT539" s="1495" t="s">
        <v>683</v>
      </c>
      <c r="DU539" s="1066">
        <v>0</v>
      </c>
      <c r="DV539" s="1495" t="s">
        <v>2427</v>
      </c>
      <c r="DW539" s="1066" t="s">
        <v>29</v>
      </c>
      <c r="DX539" s="1788"/>
      <c r="DY539" s="1788"/>
      <c r="DZ539" s="1687"/>
      <c r="EA539" s="1066"/>
      <c r="EB539" s="1495" t="s">
        <v>2386</v>
      </c>
      <c r="EC539" s="1121" t="s">
        <v>844</v>
      </c>
      <c r="ED539" s="1081"/>
      <c r="EE539" s="1081"/>
      <c r="EF539" s="1687"/>
      <c r="EG539" s="1066"/>
      <c r="EH539" s="1495" t="s">
        <v>2338</v>
      </c>
      <c r="EI539" s="1066" t="s">
        <v>20</v>
      </c>
      <c r="EJ539" s="1495" t="s">
        <v>2456</v>
      </c>
      <c r="EK539" s="1066" t="s">
        <v>20</v>
      </c>
      <c r="EL539" s="1081"/>
      <c r="EM539" s="1081"/>
      <c r="EN539" s="1495" t="s">
        <v>2257</v>
      </c>
      <c r="EO539" s="1066" t="s">
        <v>29</v>
      </c>
      <c r="EP539" s="1495" t="s">
        <v>1404</v>
      </c>
      <c r="EQ539" s="1066" t="s">
        <v>20</v>
      </c>
      <c r="ER539" s="1081"/>
      <c r="ES539" s="1081"/>
      <c r="ET539" s="1081"/>
      <c r="EU539" s="1081"/>
      <c r="EV539" s="1081"/>
      <c r="EW539" s="1081"/>
      <c r="EX539" s="1495" t="s">
        <v>2461</v>
      </c>
      <c r="EY539" s="1066" t="s">
        <v>29</v>
      </c>
      <c r="EZ539" s="1495" t="s">
        <v>2320</v>
      </c>
      <c r="FA539" s="1066" t="s">
        <v>29</v>
      </c>
      <c r="FB539" s="1495" t="s">
        <v>2241</v>
      </c>
      <c r="FC539" s="1066" t="s">
        <v>20</v>
      </c>
      <c r="FD539" s="1687"/>
      <c r="FE539" s="1066"/>
      <c r="FF539" s="1687"/>
      <c r="FG539" s="1066"/>
      <c r="FH539" s="1687"/>
      <c r="FI539" s="1066"/>
      <c r="FJ539" s="1081"/>
      <c r="FK539" s="1081"/>
      <c r="FL539" s="1081"/>
      <c r="FM539" s="1081"/>
      <c r="FN539" s="1081"/>
      <c r="FO539" s="1081"/>
      <c r="FP539" s="1081"/>
      <c r="FQ539" s="1081"/>
      <c r="FR539" s="1081"/>
      <c r="FS539" s="1081"/>
      <c r="FT539" s="1081"/>
      <c r="FU539" s="1081"/>
      <c r="FV539" s="1081"/>
      <c r="FW539" s="1081"/>
      <c r="FX539" s="1081"/>
      <c r="FY539" s="1081"/>
      <c r="FZ539" s="1081"/>
      <c r="GA539" s="1081"/>
      <c r="GB539" s="1081"/>
      <c r="GC539" s="1081"/>
      <c r="GD539" s="1081"/>
      <c r="GE539" s="1081"/>
      <c r="GF539" s="1081"/>
      <c r="GG539" s="1081"/>
      <c r="GH539" s="1081"/>
      <c r="GI539" s="1081"/>
      <c r="GJ539" s="446"/>
      <c r="GK539" s="427"/>
      <c r="GL539" s="1495"/>
      <c r="GM539" s="1066"/>
    </row>
    <row r="540" spans="1:195" x14ac:dyDescent="0.15">
      <c r="A540" s="2864"/>
      <c r="B540" s="430">
        <v>0</v>
      </c>
      <c r="C540" s="429">
        <v>0</v>
      </c>
      <c r="D540" s="430" t="s">
        <v>2426</v>
      </c>
      <c r="E540" s="429" t="s">
        <v>29</v>
      </c>
      <c r="F540" s="1082"/>
      <c r="G540" s="1082"/>
      <c r="H540" s="430" t="s">
        <v>616</v>
      </c>
      <c r="I540" s="429" t="s">
        <v>20</v>
      </c>
      <c r="J540" s="430">
        <v>0</v>
      </c>
      <c r="K540" s="429">
        <v>0</v>
      </c>
      <c r="L540" s="430" t="s">
        <v>2265</v>
      </c>
      <c r="M540" s="429" t="s">
        <v>29</v>
      </c>
      <c r="N540" s="430" t="s">
        <v>2443</v>
      </c>
      <c r="O540" s="429" t="s">
        <v>20</v>
      </c>
      <c r="P540" s="430" t="s">
        <v>1675</v>
      </c>
      <c r="Q540" s="429" t="s">
        <v>20</v>
      </c>
      <c r="R540" s="430" t="s">
        <v>2130</v>
      </c>
      <c r="S540" s="429" t="s">
        <v>20</v>
      </c>
      <c r="T540" s="430" t="s">
        <v>2268</v>
      </c>
      <c r="U540" s="429" t="s">
        <v>29</v>
      </c>
      <c r="V540" s="430" t="s">
        <v>1088</v>
      </c>
      <c r="W540" s="429" t="s">
        <v>29</v>
      </c>
      <c r="X540" s="430" t="s">
        <v>1089</v>
      </c>
      <c r="Y540" s="429" t="s">
        <v>20</v>
      </c>
      <c r="Z540" s="430" t="s">
        <v>2105</v>
      </c>
      <c r="AA540" s="429" t="s">
        <v>29</v>
      </c>
      <c r="AB540" s="430" t="s">
        <v>2295</v>
      </c>
      <c r="AC540" s="429" t="s">
        <v>29</v>
      </c>
      <c r="AD540" s="430" t="s">
        <v>2299</v>
      </c>
      <c r="AE540" s="429" t="s">
        <v>20</v>
      </c>
      <c r="AF540" s="430" t="s">
        <v>2307</v>
      </c>
      <c r="AG540" s="429" t="s">
        <v>29</v>
      </c>
      <c r="AH540" s="430" t="s">
        <v>1020</v>
      </c>
      <c r="AI540" s="429" t="s">
        <v>20</v>
      </c>
      <c r="AJ540" s="430" t="s">
        <v>2442</v>
      </c>
      <c r="AK540" s="429" t="s">
        <v>20</v>
      </c>
      <c r="AL540" s="430" t="s">
        <v>2260</v>
      </c>
      <c r="AM540" s="429" t="s">
        <v>20</v>
      </c>
      <c r="AN540" s="430" t="s">
        <v>2213</v>
      </c>
      <c r="AO540" s="429" t="s">
        <v>29</v>
      </c>
      <c r="AP540" s="430" t="s">
        <v>1806</v>
      </c>
      <c r="AQ540" s="429" t="s">
        <v>29</v>
      </c>
      <c r="AR540" s="430" t="s">
        <v>2450</v>
      </c>
      <c r="AS540" s="429" t="s">
        <v>20</v>
      </c>
      <c r="AT540" s="430" t="s">
        <v>2376</v>
      </c>
      <c r="AU540" s="429" t="s">
        <v>29</v>
      </c>
      <c r="AV540" s="430" t="s">
        <v>2282</v>
      </c>
      <c r="AW540" s="429" t="s">
        <v>20</v>
      </c>
      <c r="AX540" s="430" t="s">
        <v>2338</v>
      </c>
      <c r="AY540" s="429" t="s">
        <v>20</v>
      </c>
      <c r="AZ540" s="430" t="s">
        <v>2423</v>
      </c>
      <c r="BA540" s="429" t="s">
        <v>29</v>
      </c>
      <c r="BB540" s="430" t="s">
        <v>1842</v>
      </c>
      <c r="BC540" s="429" t="s">
        <v>29</v>
      </c>
      <c r="BD540" s="430" t="s">
        <v>2453</v>
      </c>
      <c r="BE540" s="429" t="s">
        <v>20</v>
      </c>
      <c r="BF540" s="430" t="s">
        <v>2087</v>
      </c>
      <c r="BG540" s="429" t="s">
        <v>29</v>
      </c>
      <c r="BH540" s="430" t="s">
        <v>1685</v>
      </c>
      <c r="BI540" s="429" t="s">
        <v>20</v>
      </c>
      <c r="BJ540" s="430">
        <v>0</v>
      </c>
      <c r="BK540" s="429">
        <v>0</v>
      </c>
      <c r="BL540" s="430">
        <v>0</v>
      </c>
      <c r="BM540" s="429">
        <v>0</v>
      </c>
      <c r="BN540" s="430" t="s">
        <v>2380</v>
      </c>
      <c r="BO540" s="429" t="s">
        <v>20</v>
      </c>
      <c r="BP540" s="430" t="s">
        <v>2305</v>
      </c>
      <c r="BQ540" s="429" t="s">
        <v>20</v>
      </c>
      <c r="BR540" s="430" t="s">
        <v>2312</v>
      </c>
      <c r="BS540" s="429" t="s">
        <v>20</v>
      </c>
      <c r="BT540" s="1082"/>
      <c r="BU540" s="1082"/>
      <c r="BV540" s="430" t="s">
        <v>2221</v>
      </c>
      <c r="BW540" s="429" t="s">
        <v>20</v>
      </c>
      <c r="BX540" s="430">
        <v>0</v>
      </c>
      <c r="BY540" s="429">
        <v>0</v>
      </c>
      <c r="BZ540" s="430" t="s">
        <v>2454</v>
      </c>
      <c r="CA540" s="429" t="s">
        <v>20</v>
      </c>
      <c r="CB540" s="430">
        <v>0</v>
      </c>
      <c r="CC540" s="429">
        <v>0</v>
      </c>
      <c r="CD540" s="430" t="s">
        <v>2452</v>
      </c>
      <c r="CE540" s="429" t="s">
        <v>20</v>
      </c>
      <c r="CF540" s="430" t="s">
        <v>2141</v>
      </c>
      <c r="CG540" s="429" t="s">
        <v>29</v>
      </c>
      <c r="CH540" s="430" t="s">
        <v>2451</v>
      </c>
      <c r="CI540" s="429" t="s">
        <v>20</v>
      </c>
      <c r="CJ540" s="430" t="s">
        <v>2234</v>
      </c>
      <c r="CK540" s="429" t="s">
        <v>29</v>
      </c>
      <c r="CL540" s="430" t="s">
        <v>1567</v>
      </c>
      <c r="CM540" s="429" t="s">
        <v>20</v>
      </c>
      <c r="CN540" s="430" t="s">
        <v>2427</v>
      </c>
      <c r="CO540" s="429" t="s">
        <v>29</v>
      </c>
      <c r="CP540" s="430" t="s">
        <v>2286</v>
      </c>
      <c r="CQ540" s="429" t="s">
        <v>29</v>
      </c>
      <c r="CR540" s="430" t="s">
        <v>1707</v>
      </c>
      <c r="CS540" s="429" t="s">
        <v>29</v>
      </c>
      <c r="CT540" s="1082"/>
      <c r="CU540" s="1082"/>
      <c r="CV540" s="430">
        <v>0</v>
      </c>
      <c r="CW540" s="429">
        <v>0</v>
      </c>
      <c r="CX540" s="430">
        <v>0</v>
      </c>
      <c r="CY540" s="429">
        <v>0</v>
      </c>
      <c r="CZ540" s="430" t="s">
        <v>1749</v>
      </c>
      <c r="DA540" s="429" t="s">
        <v>29</v>
      </c>
      <c r="DB540" s="430" t="s">
        <v>2031</v>
      </c>
      <c r="DC540" s="429" t="s">
        <v>20</v>
      </c>
      <c r="DD540" s="430" t="s">
        <v>1537</v>
      </c>
      <c r="DE540" s="429" t="s">
        <v>29</v>
      </c>
      <c r="DF540" s="430" t="s">
        <v>2288</v>
      </c>
      <c r="DG540" s="429" t="s">
        <v>29</v>
      </c>
      <c r="DH540" s="430" t="s">
        <v>2216</v>
      </c>
      <c r="DI540" s="429" t="s">
        <v>29</v>
      </c>
      <c r="DJ540" s="430" t="s">
        <v>629</v>
      </c>
      <c r="DK540" s="429" t="s">
        <v>29</v>
      </c>
      <c r="DL540" s="1082"/>
      <c r="DM540" s="1082"/>
      <c r="DN540" s="430" t="s">
        <v>1736</v>
      </c>
      <c r="DO540" s="429" t="s">
        <v>29</v>
      </c>
      <c r="DP540" s="430" t="s">
        <v>2257</v>
      </c>
      <c r="DQ540" s="429" t="s">
        <v>29</v>
      </c>
      <c r="DR540" s="430" t="s">
        <v>2255</v>
      </c>
      <c r="DS540" s="429" t="s">
        <v>20</v>
      </c>
      <c r="DT540" s="430">
        <v>0</v>
      </c>
      <c r="DU540" s="429">
        <v>0</v>
      </c>
      <c r="DV540" s="430" t="s">
        <v>2055</v>
      </c>
      <c r="DW540" s="429" t="s">
        <v>29</v>
      </c>
      <c r="DX540" s="1082"/>
      <c r="DY540" s="1082"/>
      <c r="DZ540" s="1688"/>
      <c r="EA540" s="1689"/>
      <c r="EB540" s="430" t="s">
        <v>1855</v>
      </c>
      <c r="EC540" s="429" t="s">
        <v>20</v>
      </c>
      <c r="ED540" s="1082"/>
      <c r="EE540" s="1082"/>
      <c r="EF540" s="1688"/>
      <c r="EG540" s="1689"/>
      <c r="EH540" s="430" t="s">
        <v>2455</v>
      </c>
      <c r="EI540" s="429" t="s">
        <v>29</v>
      </c>
      <c r="EJ540" s="430" t="s">
        <v>1590</v>
      </c>
      <c r="EK540" s="429" t="s">
        <v>29</v>
      </c>
      <c r="EL540" s="1082"/>
      <c r="EM540" s="1082"/>
      <c r="EN540" s="430" t="s">
        <v>2262</v>
      </c>
      <c r="EO540" s="429" t="s">
        <v>20</v>
      </c>
      <c r="EP540" s="430" t="s">
        <v>2430</v>
      </c>
      <c r="EQ540" s="429" t="s">
        <v>20</v>
      </c>
      <c r="ER540" s="1082"/>
      <c r="ES540" s="1082"/>
      <c r="ET540" s="1082"/>
      <c r="EU540" s="1082"/>
      <c r="EV540" s="1082"/>
      <c r="EW540" s="1082"/>
      <c r="EX540" s="430" t="s">
        <v>2241</v>
      </c>
      <c r="EY540" s="429" t="s">
        <v>20</v>
      </c>
      <c r="EZ540" s="430" t="s">
        <v>2271</v>
      </c>
      <c r="FA540" s="429" t="s">
        <v>598</v>
      </c>
      <c r="FB540" s="430" t="s">
        <v>1029</v>
      </c>
      <c r="FC540" s="429" t="s">
        <v>29</v>
      </c>
      <c r="FD540" s="1688"/>
      <c r="FE540" s="1689"/>
      <c r="FF540" s="1688"/>
      <c r="FG540" s="1689"/>
      <c r="FH540" s="1688"/>
      <c r="FI540" s="1689"/>
      <c r="FJ540" s="1082"/>
      <c r="FK540" s="1082"/>
      <c r="FL540" s="1082"/>
      <c r="FM540" s="1082"/>
      <c r="FN540" s="1082"/>
      <c r="FO540" s="1082"/>
      <c r="FP540" s="1082"/>
      <c r="FQ540" s="1082"/>
      <c r="FR540" s="1082"/>
      <c r="FS540" s="1082"/>
      <c r="FT540" s="1082"/>
      <c r="FU540" s="1082"/>
      <c r="FV540" s="1082"/>
      <c r="FW540" s="1082"/>
      <c r="FX540" s="1082"/>
      <c r="FY540" s="1082"/>
      <c r="FZ540" s="1082"/>
      <c r="GA540" s="1082"/>
      <c r="GB540" s="1082"/>
      <c r="GC540" s="1082"/>
      <c r="GD540" s="1082"/>
      <c r="GE540" s="1082"/>
      <c r="GF540" s="1082"/>
      <c r="GG540" s="1082"/>
      <c r="GH540" s="1082"/>
      <c r="GI540" s="1082"/>
      <c r="GJ540" s="428"/>
      <c r="GK540" s="429"/>
      <c r="GL540" s="430"/>
      <c r="GM540" s="429"/>
    </row>
    <row r="541" spans="1:195" x14ac:dyDescent="0.15">
      <c r="A541" s="2864"/>
      <c r="B541" s="430">
        <v>0</v>
      </c>
      <c r="C541" s="429">
        <v>0</v>
      </c>
      <c r="D541" s="430" t="s">
        <v>2299</v>
      </c>
      <c r="E541" s="429" t="s">
        <v>20</v>
      </c>
      <c r="F541" s="1082"/>
      <c r="G541" s="1082"/>
      <c r="H541" s="430" t="s">
        <v>2423</v>
      </c>
      <c r="I541" s="429" t="s">
        <v>20</v>
      </c>
      <c r="J541" s="430">
        <v>0</v>
      </c>
      <c r="K541" s="429">
        <v>0</v>
      </c>
      <c r="L541" s="430" t="s">
        <v>2105</v>
      </c>
      <c r="M541" s="429" t="s">
        <v>20</v>
      </c>
      <c r="N541" s="430" t="s">
        <v>2191</v>
      </c>
      <c r="O541" s="429" t="s">
        <v>29</v>
      </c>
      <c r="P541" s="430" t="s">
        <v>2307</v>
      </c>
      <c r="Q541" s="429" t="s">
        <v>20</v>
      </c>
      <c r="R541" s="430" t="s">
        <v>1088</v>
      </c>
      <c r="S541" s="429" t="s">
        <v>29</v>
      </c>
      <c r="T541" s="430" t="s">
        <v>2262</v>
      </c>
      <c r="U541" s="429" t="s">
        <v>29</v>
      </c>
      <c r="V541" s="430" t="s">
        <v>2268</v>
      </c>
      <c r="W541" s="429" t="s">
        <v>29</v>
      </c>
      <c r="X541" s="430" t="s">
        <v>2267</v>
      </c>
      <c r="Y541" s="429" t="s">
        <v>20</v>
      </c>
      <c r="Z541" s="430" t="s">
        <v>2443</v>
      </c>
      <c r="AA541" s="429" t="s">
        <v>20</v>
      </c>
      <c r="AB541" s="430" t="s">
        <v>2284</v>
      </c>
      <c r="AC541" s="429" t="s">
        <v>20</v>
      </c>
      <c r="AD541" s="430" t="s">
        <v>1675</v>
      </c>
      <c r="AE541" s="429" t="s">
        <v>29</v>
      </c>
      <c r="AF541" s="430" t="s">
        <v>1788</v>
      </c>
      <c r="AG541" s="429" t="s">
        <v>29</v>
      </c>
      <c r="AH541" s="430" t="s">
        <v>1842</v>
      </c>
      <c r="AI541" s="429" t="s">
        <v>29</v>
      </c>
      <c r="AJ541" s="430" t="s">
        <v>2282</v>
      </c>
      <c r="AK541" s="429" t="s">
        <v>29</v>
      </c>
      <c r="AL541" s="430" t="s">
        <v>2221</v>
      </c>
      <c r="AM541" s="429" t="s">
        <v>591</v>
      </c>
      <c r="AN541" s="430" t="s">
        <v>1035</v>
      </c>
      <c r="AO541" s="429" t="s">
        <v>20</v>
      </c>
      <c r="AP541" s="430" t="s">
        <v>2213</v>
      </c>
      <c r="AQ541" s="429" t="s">
        <v>20</v>
      </c>
      <c r="AR541" s="430" t="s">
        <v>2234</v>
      </c>
      <c r="AS541" s="429" t="s">
        <v>20</v>
      </c>
      <c r="AT541" s="430" t="s">
        <v>1567</v>
      </c>
      <c r="AU541" s="429" t="s">
        <v>20</v>
      </c>
      <c r="AV541" s="430" t="s">
        <v>2288</v>
      </c>
      <c r="AW541" s="429" t="s">
        <v>20</v>
      </c>
      <c r="AX541" s="430" t="s">
        <v>2312</v>
      </c>
      <c r="AY541" s="429" t="s">
        <v>20</v>
      </c>
      <c r="AZ541" s="430" t="s">
        <v>2448</v>
      </c>
      <c r="BA541" s="429" t="s">
        <v>29</v>
      </c>
      <c r="BB541" s="430" t="s">
        <v>1707</v>
      </c>
      <c r="BC541" s="429" t="s">
        <v>20</v>
      </c>
      <c r="BD541" s="430" t="s">
        <v>2451</v>
      </c>
      <c r="BE541" s="429" t="s">
        <v>20</v>
      </c>
      <c r="BF541" s="430" t="s">
        <v>2445</v>
      </c>
      <c r="BG541" s="429" t="s">
        <v>20</v>
      </c>
      <c r="BH541" s="430" t="s">
        <v>2442</v>
      </c>
      <c r="BI541" s="429" t="s">
        <v>29</v>
      </c>
      <c r="BJ541" s="430">
        <v>0</v>
      </c>
      <c r="BK541" s="429">
        <v>0</v>
      </c>
      <c r="BL541" s="430">
        <v>0</v>
      </c>
      <c r="BM541" s="429">
        <v>0</v>
      </c>
      <c r="BN541" s="430" t="s">
        <v>1537</v>
      </c>
      <c r="BO541" s="429" t="s">
        <v>29</v>
      </c>
      <c r="BP541" s="430" t="s">
        <v>2456</v>
      </c>
      <c r="BQ541" s="429" t="s">
        <v>29</v>
      </c>
      <c r="BR541" s="430" t="s">
        <v>2422</v>
      </c>
      <c r="BS541" s="429" t="s">
        <v>20</v>
      </c>
      <c r="BT541" s="1082"/>
      <c r="BU541" s="1082"/>
      <c r="BV541" s="430" t="s">
        <v>1806</v>
      </c>
      <c r="BW541" s="429" t="s">
        <v>29</v>
      </c>
      <c r="BX541" s="430">
        <v>0</v>
      </c>
      <c r="BY541" s="429">
        <v>0</v>
      </c>
      <c r="BZ541" s="430" t="s">
        <v>1736</v>
      </c>
      <c r="CA541" s="429" t="s">
        <v>29</v>
      </c>
      <c r="CB541" s="430">
        <v>0</v>
      </c>
      <c r="CC541" s="429">
        <v>0</v>
      </c>
      <c r="CD541" s="430" t="s">
        <v>2236</v>
      </c>
      <c r="CE541" s="429" t="s">
        <v>29</v>
      </c>
      <c r="CF541" s="430">
        <v>0</v>
      </c>
      <c r="CG541" s="429">
        <v>0</v>
      </c>
      <c r="CH541" s="430" t="s">
        <v>2087</v>
      </c>
      <c r="CI541" s="429" t="s">
        <v>20</v>
      </c>
      <c r="CJ541" s="430" t="s">
        <v>1685</v>
      </c>
      <c r="CK541" s="429" t="s">
        <v>29</v>
      </c>
      <c r="CL541" s="430" t="s">
        <v>2452</v>
      </c>
      <c r="CM541" s="429" t="s">
        <v>20</v>
      </c>
      <c r="CN541" s="430" t="s">
        <v>1020</v>
      </c>
      <c r="CO541" s="429" t="s">
        <v>29</v>
      </c>
      <c r="CP541" s="430" t="s">
        <v>1749</v>
      </c>
      <c r="CQ541" s="429" t="s">
        <v>29</v>
      </c>
      <c r="CR541" s="430" t="s">
        <v>2427</v>
      </c>
      <c r="CS541" s="429" t="s">
        <v>29</v>
      </c>
      <c r="CT541" s="1082"/>
      <c r="CU541" s="1082"/>
      <c r="CV541" s="430">
        <v>0</v>
      </c>
      <c r="CW541" s="429">
        <v>0</v>
      </c>
      <c r="CX541" s="430">
        <v>0</v>
      </c>
      <c r="CY541" s="429">
        <v>0</v>
      </c>
      <c r="CZ541" s="430" t="s">
        <v>2453</v>
      </c>
      <c r="DA541" s="429" t="s">
        <v>20</v>
      </c>
      <c r="DB541" s="430" t="s">
        <v>2450</v>
      </c>
      <c r="DC541" s="429" t="s">
        <v>29</v>
      </c>
      <c r="DD541" s="430" t="s">
        <v>2286</v>
      </c>
      <c r="DE541" s="429" t="s">
        <v>29</v>
      </c>
      <c r="DF541" s="430" t="s">
        <v>2426</v>
      </c>
      <c r="DG541" s="429" t="s">
        <v>29</v>
      </c>
      <c r="DH541" s="430" t="s">
        <v>2055</v>
      </c>
      <c r="DI541" s="429" t="s">
        <v>29</v>
      </c>
      <c r="DJ541" s="430" t="s">
        <v>1855</v>
      </c>
      <c r="DK541" s="429" t="s">
        <v>20</v>
      </c>
      <c r="DL541" s="1082"/>
      <c r="DM541" s="1082"/>
      <c r="DN541" s="430" t="s">
        <v>629</v>
      </c>
      <c r="DO541" s="429" t="s">
        <v>20</v>
      </c>
      <c r="DP541" s="430" t="s">
        <v>1590</v>
      </c>
      <c r="DQ541" s="429" t="s">
        <v>20</v>
      </c>
      <c r="DR541" s="430" t="s">
        <v>947</v>
      </c>
      <c r="DS541" s="429" t="s">
        <v>20</v>
      </c>
      <c r="DT541" s="430">
        <v>0</v>
      </c>
      <c r="DU541" s="429">
        <v>0</v>
      </c>
      <c r="DV541" s="430" t="s">
        <v>1769</v>
      </c>
      <c r="DW541" s="429" t="s">
        <v>29</v>
      </c>
      <c r="DX541" s="1082"/>
      <c r="DY541" s="1082"/>
      <c r="DZ541" s="1688"/>
      <c r="EA541" s="1689"/>
      <c r="EB541" s="430" t="s">
        <v>2430</v>
      </c>
      <c r="EC541" s="429" t="s">
        <v>29</v>
      </c>
      <c r="ED541" s="1082"/>
      <c r="EE541" s="1082"/>
      <c r="EF541" s="1688"/>
      <c r="EG541" s="1689"/>
      <c r="EH541" s="430" t="s">
        <v>2305</v>
      </c>
      <c r="EI541" s="429" t="s">
        <v>29</v>
      </c>
      <c r="EJ541" s="430" t="s">
        <v>2031</v>
      </c>
      <c r="EK541" s="429" t="s">
        <v>29</v>
      </c>
      <c r="EL541" s="1082"/>
      <c r="EM541" s="1082"/>
      <c r="EN541" s="430" t="s">
        <v>2241</v>
      </c>
      <c r="EO541" s="429" t="s">
        <v>29</v>
      </c>
      <c r="EP541" s="430" t="s">
        <v>2386</v>
      </c>
      <c r="EQ541" s="429" t="s">
        <v>20</v>
      </c>
      <c r="ER541" s="1082"/>
      <c r="ES541" s="1082"/>
      <c r="ET541" s="1082"/>
      <c r="EU541" s="1082"/>
      <c r="EV541" s="1082"/>
      <c r="EW541" s="1082"/>
      <c r="EX541" s="430" t="s">
        <v>616</v>
      </c>
      <c r="EY541" s="429" t="s">
        <v>29</v>
      </c>
      <c r="EZ541" s="430" t="s">
        <v>1404</v>
      </c>
      <c r="FA541" s="429" t="s">
        <v>20</v>
      </c>
      <c r="FB541" s="430" t="s">
        <v>2461</v>
      </c>
      <c r="FC541" s="429" t="s">
        <v>29</v>
      </c>
      <c r="FD541" s="1688"/>
      <c r="FE541" s="1689"/>
      <c r="FF541" s="1688"/>
      <c r="FG541" s="1689"/>
      <c r="FH541" s="1688"/>
      <c r="FI541" s="1689"/>
      <c r="FJ541" s="1082"/>
      <c r="FK541" s="1082"/>
      <c r="FL541" s="1082"/>
      <c r="FM541" s="1082"/>
      <c r="FN541" s="1082"/>
      <c r="FO541" s="1082"/>
      <c r="FP541" s="1082"/>
      <c r="FQ541" s="1082"/>
      <c r="FR541" s="1082"/>
      <c r="FS541" s="1082"/>
      <c r="FT541" s="1082"/>
      <c r="FU541" s="1082"/>
      <c r="FV541" s="1082"/>
      <c r="FW541" s="1082"/>
      <c r="FX541" s="1082"/>
      <c r="FY541" s="1082"/>
      <c r="FZ541" s="1082"/>
      <c r="GA541" s="1082"/>
      <c r="GB541" s="1082"/>
      <c r="GC541" s="1082"/>
      <c r="GD541" s="1082"/>
      <c r="GE541" s="1082"/>
      <c r="GF541" s="1082"/>
      <c r="GG541" s="1082"/>
      <c r="GH541" s="1082"/>
      <c r="GI541" s="1082"/>
      <c r="GJ541" s="428"/>
      <c r="GK541" s="429"/>
      <c r="GL541" s="430"/>
      <c r="GM541" s="429"/>
    </row>
    <row r="542" spans="1:195" x14ac:dyDescent="0.15">
      <c r="A542" s="2864"/>
      <c r="B542" s="430">
        <v>0</v>
      </c>
      <c r="C542" s="429">
        <v>0</v>
      </c>
      <c r="D542" s="430" t="s">
        <v>1842</v>
      </c>
      <c r="E542" s="429" t="s">
        <v>29</v>
      </c>
      <c r="F542" s="1082"/>
      <c r="G542" s="1082"/>
      <c r="H542" s="430" t="s">
        <v>2213</v>
      </c>
      <c r="I542" s="429" t="s">
        <v>20</v>
      </c>
      <c r="J542" s="430">
        <v>0</v>
      </c>
      <c r="K542" s="429">
        <v>0</v>
      </c>
      <c r="L542" s="430" t="s">
        <v>2449</v>
      </c>
      <c r="M542" s="429" t="s">
        <v>20</v>
      </c>
      <c r="N542" s="430" t="s">
        <v>2445</v>
      </c>
      <c r="O542" s="429" t="s">
        <v>29</v>
      </c>
      <c r="P542" s="430" t="s">
        <v>2443</v>
      </c>
      <c r="Q542" s="507" t="s">
        <v>762</v>
      </c>
      <c r="R542" s="430" t="s">
        <v>2307</v>
      </c>
      <c r="S542" s="429" t="s">
        <v>29</v>
      </c>
      <c r="T542" s="430" t="s">
        <v>2267</v>
      </c>
      <c r="U542" s="429" t="s">
        <v>29</v>
      </c>
      <c r="V542" s="430" t="s">
        <v>1089</v>
      </c>
      <c r="W542" s="429" t="s">
        <v>20</v>
      </c>
      <c r="X542" s="430" t="s">
        <v>2442</v>
      </c>
      <c r="Y542" s="429" t="s">
        <v>20</v>
      </c>
      <c r="Z542" s="430" t="s">
        <v>2299</v>
      </c>
      <c r="AA542" s="429" t="s">
        <v>20</v>
      </c>
      <c r="AB542" s="430" t="s">
        <v>1749</v>
      </c>
      <c r="AC542" s="429" t="s">
        <v>29</v>
      </c>
      <c r="AD542" s="430" t="s">
        <v>2282</v>
      </c>
      <c r="AE542" s="429" t="s">
        <v>29</v>
      </c>
      <c r="AF542" s="430" t="s">
        <v>2423</v>
      </c>
      <c r="AG542" s="429" t="s">
        <v>20</v>
      </c>
      <c r="AH542" s="430" t="s">
        <v>1035</v>
      </c>
      <c r="AI542" s="429" t="s">
        <v>20</v>
      </c>
      <c r="AJ542" s="430" t="s">
        <v>2191</v>
      </c>
      <c r="AK542" s="429" t="s">
        <v>29</v>
      </c>
      <c r="AL542" s="430" t="s">
        <v>616</v>
      </c>
      <c r="AM542" s="429" t="s">
        <v>20</v>
      </c>
      <c r="AN542" s="430" t="s">
        <v>2268</v>
      </c>
      <c r="AO542" s="429" t="s">
        <v>29</v>
      </c>
      <c r="AP542" s="430" t="s">
        <v>2284</v>
      </c>
      <c r="AQ542" s="429" t="s">
        <v>20</v>
      </c>
      <c r="AR542" s="430" t="s">
        <v>2451</v>
      </c>
      <c r="AS542" s="429" t="s">
        <v>20</v>
      </c>
      <c r="AT542" s="430" t="s">
        <v>2452</v>
      </c>
      <c r="AU542" s="429" t="s">
        <v>20</v>
      </c>
      <c r="AV542" s="430" t="s">
        <v>2216</v>
      </c>
      <c r="AW542" s="429" t="s">
        <v>29</v>
      </c>
      <c r="AX542" s="430" t="s">
        <v>2055</v>
      </c>
      <c r="AY542" s="429" t="s">
        <v>20</v>
      </c>
      <c r="AZ542" s="430" t="s">
        <v>2295</v>
      </c>
      <c r="BA542" s="429" t="s">
        <v>29</v>
      </c>
      <c r="BB542" s="430" t="s">
        <v>2105</v>
      </c>
      <c r="BC542" s="429" t="s">
        <v>29</v>
      </c>
      <c r="BD542" s="430" t="s">
        <v>2286</v>
      </c>
      <c r="BE542" s="429" t="s">
        <v>29</v>
      </c>
      <c r="BF542" s="430" t="s">
        <v>947</v>
      </c>
      <c r="BG542" s="429" t="s">
        <v>29</v>
      </c>
      <c r="BH542" s="430" t="s">
        <v>2376</v>
      </c>
      <c r="BI542" s="429" t="s">
        <v>29</v>
      </c>
      <c r="BJ542" s="430">
        <v>0</v>
      </c>
      <c r="BK542" s="429">
        <v>0</v>
      </c>
      <c r="BL542" s="430">
        <v>0</v>
      </c>
      <c r="BM542" s="429">
        <v>0</v>
      </c>
      <c r="BN542" s="430" t="s">
        <v>629</v>
      </c>
      <c r="BO542" s="429" t="s">
        <v>20</v>
      </c>
      <c r="BP542" s="430" t="s">
        <v>1788</v>
      </c>
      <c r="BQ542" s="429" t="s">
        <v>20</v>
      </c>
      <c r="BR542" s="430" t="s">
        <v>2453</v>
      </c>
      <c r="BS542" s="429" t="s">
        <v>29</v>
      </c>
      <c r="BT542" s="1082"/>
      <c r="BU542" s="1082"/>
      <c r="BV542" s="430" t="s">
        <v>2265</v>
      </c>
      <c r="BW542" s="429" t="s">
        <v>29</v>
      </c>
      <c r="BX542" s="430">
        <v>0</v>
      </c>
      <c r="BY542" s="429">
        <v>0</v>
      </c>
      <c r="BZ542" s="430" t="s">
        <v>1685</v>
      </c>
      <c r="CA542" s="429" t="s">
        <v>29</v>
      </c>
      <c r="CB542" s="430">
        <v>0</v>
      </c>
      <c r="CC542" s="429">
        <v>0</v>
      </c>
      <c r="CD542" s="430" t="s">
        <v>2427</v>
      </c>
      <c r="CE542" s="429" t="s">
        <v>20</v>
      </c>
      <c r="CF542" s="430">
        <v>0</v>
      </c>
      <c r="CG542" s="429">
        <v>0</v>
      </c>
      <c r="CH542" s="430" t="s">
        <v>1806</v>
      </c>
      <c r="CI542" s="429" t="s">
        <v>20</v>
      </c>
      <c r="CJ542" s="430" t="s">
        <v>2338</v>
      </c>
      <c r="CK542" s="429" t="s">
        <v>29</v>
      </c>
      <c r="CL542" s="430" t="s">
        <v>1707</v>
      </c>
      <c r="CM542" s="429" t="s">
        <v>29</v>
      </c>
      <c r="CN542" s="430" t="s">
        <v>2255</v>
      </c>
      <c r="CO542" s="429" t="s">
        <v>20</v>
      </c>
      <c r="CP542" s="430" t="s">
        <v>2454</v>
      </c>
      <c r="CQ542" s="429" t="s">
        <v>20</v>
      </c>
      <c r="CR542" s="430" t="s">
        <v>1020</v>
      </c>
      <c r="CS542" s="429" t="s">
        <v>29</v>
      </c>
      <c r="CT542" s="1082"/>
      <c r="CU542" s="1082"/>
      <c r="CV542" s="430">
        <v>0</v>
      </c>
      <c r="CW542" s="429">
        <v>0</v>
      </c>
      <c r="CX542" s="430">
        <v>0</v>
      </c>
      <c r="CY542" s="429">
        <v>0</v>
      </c>
      <c r="CZ542" s="430" t="s">
        <v>2380</v>
      </c>
      <c r="DA542" s="429" t="s">
        <v>29</v>
      </c>
      <c r="DB542" s="430" t="s">
        <v>2455</v>
      </c>
      <c r="DC542" s="429" t="s">
        <v>29</v>
      </c>
      <c r="DD542" s="430" t="s">
        <v>2456</v>
      </c>
      <c r="DE542" s="429" t="s">
        <v>20</v>
      </c>
      <c r="DF542" s="430" t="s">
        <v>2450</v>
      </c>
      <c r="DG542" s="429" t="s">
        <v>20</v>
      </c>
      <c r="DH542" s="430" t="s">
        <v>1736</v>
      </c>
      <c r="DI542" s="429" t="s">
        <v>29</v>
      </c>
      <c r="DJ542" s="430" t="s">
        <v>2257</v>
      </c>
      <c r="DK542" s="429" t="s">
        <v>29</v>
      </c>
      <c r="DL542" s="1082"/>
      <c r="DM542" s="1082"/>
      <c r="DN542" s="430" t="s">
        <v>2221</v>
      </c>
      <c r="DO542" s="429" t="s">
        <v>29</v>
      </c>
      <c r="DP542" s="430" t="s">
        <v>2462</v>
      </c>
      <c r="DQ542" s="429" t="s">
        <v>20</v>
      </c>
      <c r="DR542" s="430" t="s">
        <v>2312</v>
      </c>
      <c r="DS542" s="429" t="s">
        <v>29</v>
      </c>
      <c r="DT542" s="430">
        <v>0</v>
      </c>
      <c r="DU542" s="429">
        <v>0</v>
      </c>
      <c r="DV542" s="430" t="s">
        <v>1537</v>
      </c>
      <c r="DW542" s="429" t="s">
        <v>20</v>
      </c>
      <c r="DX542" s="1082"/>
      <c r="DY542" s="1082"/>
      <c r="DZ542" s="1688"/>
      <c r="EA542" s="1689"/>
      <c r="EB542" s="430" t="s">
        <v>2262</v>
      </c>
      <c r="EC542" s="429" t="s">
        <v>29</v>
      </c>
      <c r="ED542" s="1082"/>
      <c r="EE542" s="1082"/>
      <c r="EF542" s="1688"/>
      <c r="EG542" s="1689"/>
      <c r="EH542" s="430" t="s">
        <v>1769</v>
      </c>
      <c r="EI542" s="429" t="s">
        <v>20</v>
      </c>
      <c r="EJ542" s="430" t="s">
        <v>1404</v>
      </c>
      <c r="EK542" s="429" t="s">
        <v>29</v>
      </c>
      <c r="EL542" s="1082"/>
      <c r="EM542" s="1082"/>
      <c r="EN542" s="430" t="s">
        <v>1855</v>
      </c>
      <c r="EO542" s="429" t="s">
        <v>20</v>
      </c>
      <c r="EP542" s="430" t="s">
        <v>2031</v>
      </c>
      <c r="EQ542" s="429" t="s">
        <v>20</v>
      </c>
      <c r="ER542" s="1082"/>
      <c r="ES542" s="1082"/>
      <c r="ET542" s="1082"/>
      <c r="EU542" s="1082"/>
      <c r="EV542" s="1082"/>
      <c r="EW542" s="1082"/>
      <c r="EX542" s="430" t="s">
        <v>2320</v>
      </c>
      <c r="EY542" s="429" t="s">
        <v>20</v>
      </c>
      <c r="EZ542" s="430" t="s">
        <v>2461</v>
      </c>
      <c r="FA542" s="429" t="s">
        <v>29</v>
      </c>
      <c r="FB542" s="430" t="s">
        <v>2271</v>
      </c>
      <c r="FC542" s="429" t="s">
        <v>29</v>
      </c>
      <c r="FD542" s="1688"/>
      <c r="FE542" s="1689"/>
      <c r="FF542" s="1688"/>
      <c r="FG542" s="1689"/>
      <c r="FH542" s="1688"/>
      <c r="FI542" s="1689"/>
      <c r="FJ542" s="1082"/>
      <c r="FK542" s="1082"/>
      <c r="FL542" s="1082"/>
      <c r="FM542" s="1082"/>
      <c r="FN542" s="1082"/>
      <c r="FO542" s="1082"/>
      <c r="FP542" s="1082"/>
      <c r="FQ542" s="1082"/>
      <c r="FR542" s="1082"/>
      <c r="FS542" s="1082"/>
      <c r="FT542" s="1082"/>
      <c r="FU542" s="1082"/>
      <c r="FV542" s="1082"/>
      <c r="FW542" s="1082"/>
      <c r="FX542" s="1082"/>
      <c r="FY542" s="1082"/>
      <c r="FZ542" s="1082"/>
      <c r="GA542" s="1082"/>
      <c r="GB542" s="1082"/>
      <c r="GC542" s="1082"/>
      <c r="GD542" s="1082"/>
      <c r="GE542" s="1082"/>
      <c r="GF542" s="1082"/>
      <c r="GG542" s="1082"/>
      <c r="GH542" s="1082"/>
      <c r="GI542" s="1082"/>
      <c r="GJ542" s="428"/>
      <c r="GK542" s="429"/>
      <c r="GL542" s="430"/>
      <c r="GM542" s="429"/>
    </row>
    <row r="543" spans="1:195" x14ac:dyDescent="0.15">
      <c r="A543" s="2865"/>
      <c r="B543" s="425">
        <v>0</v>
      </c>
      <c r="C543" s="426">
        <v>0</v>
      </c>
      <c r="D543" s="425">
        <v>0</v>
      </c>
      <c r="E543" s="426">
        <v>0</v>
      </c>
      <c r="F543" s="1083"/>
      <c r="G543" s="1083"/>
      <c r="H543" s="425">
        <v>0</v>
      </c>
      <c r="I543" s="426">
        <v>0</v>
      </c>
      <c r="J543" s="425">
        <v>0</v>
      </c>
      <c r="K543" s="426">
        <v>0</v>
      </c>
      <c r="L543" s="425">
        <v>0</v>
      </c>
      <c r="M543" s="426">
        <v>0</v>
      </c>
      <c r="N543" s="425">
        <v>0</v>
      </c>
      <c r="O543" s="426">
        <v>0</v>
      </c>
      <c r="P543" s="425">
        <v>0</v>
      </c>
      <c r="Q543" s="426">
        <v>0</v>
      </c>
      <c r="R543" s="425">
        <v>0</v>
      </c>
      <c r="S543" s="426">
        <v>0</v>
      </c>
      <c r="T543" s="425">
        <v>0</v>
      </c>
      <c r="U543" s="426">
        <v>0</v>
      </c>
      <c r="V543" s="425">
        <v>0</v>
      </c>
      <c r="W543" s="426">
        <v>0</v>
      </c>
      <c r="X543" s="425">
        <v>0</v>
      </c>
      <c r="Y543" s="426">
        <v>0</v>
      </c>
      <c r="Z543" s="425">
        <v>0</v>
      </c>
      <c r="AA543" s="426">
        <v>0</v>
      </c>
      <c r="AB543" s="425">
        <v>0</v>
      </c>
      <c r="AC543" s="426">
        <v>0</v>
      </c>
      <c r="AD543" s="425">
        <v>0</v>
      </c>
      <c r="AE543" s="426">
        <v>0</v>
      </c>
      <c r="AF543" s="425">
        <v>0</v>
      </c>
      <c r="AG543" s="426">
        <v>0</v>
      </c>
      <c r="AH543" s="425">
        <v>0</v>
      </c>
      <c r="AI543" s="426">
        <v>0</v>
      </c>
      <c r="AJ543" s="425">
        <v>0</v>
      </c>
      <c r="AK543" s="426">
        <v>0</v>
      </c>
      <c r="AL543" s="425">
        <v>0</v>
      </c>
      <c r="AM543" s="426">
        <v>0</v>
      </c>
      <c r="AN543" s="425">
        <v>0</v>
      </c>
      <c r="AO543" s="426">
        <v>0</v>
      </c>
      <c r="AP543" s="425">
        <v>0</v>
      </c>
      <c r="AQ543" s="426">
        <v>0</v>
      </c>
      <c r="AR543" s="425">
        <v>0</v>
      </c>
      <c r="AS543" s="426">
        <v>0</v>
      </c>
      <c r="AT543" s="425">
        <v>0</v>
      </c>
      <c r="AU543" s="426">
        <v>0</v>
      </c>
      <c r="AV543" s="425">
        <v>0</v>
      </c>
      <c r="AW543" s="426">
        <v>0</v>
      </c>
      <c r="AX543" s="425">
        <v>0</v>
      </c>
      <c r="AY543" s="426">
        <v>0</v>
      </c>
      <c r="AZ543" s="425">
        <v>0</v>
      </c>
      <c r="BA543" s="426">
        <v>0</v>
      </c>
      <c r="BB543" s="425">
        <v>0</v>
      </c>
      <c r="BC543" s="426">
        <v>0</v>
      </c>
      <c r="BD543" s="425">
        <v>0</v>
      </c>
      <c r="BE543" s="426">
        <v>0</v>
      </c>
      <c r="BF543" s="425">
        <v>0</v>
      </c>
      <c r="BG543" s="426">
        <v>0</v>
      </c>
      <c r="BH543" s="425">
        <v>0</v>
      </c>
      <c r="BI543" s="426">
        <v>0</v>
      </c>
      <c r="BJ543" s="425">
        <v>0</v>
      </c>
      <c r="BK543" s="426">
        <v>0</v>
      </c>
      <c r="BL543" s="425">
        <v>0</v>
      </c>
      <c r="BM543" s="426">
        <v>0</v>
      </c>
      <c r="BN543" s="425">
        <v>0</v>
      </c>
      <c r="BO543" s="426">
        <v>0</v>
      </c>
      <c r="BP543" s="425">
        <v>0</v>
      </c>
      <c r="BQ543" s="426">
        <v>0</v>
      </c>
      <c r="BR543" s="425">
        <v>0</v>
      </c>
      <c r="BS543" s="426">
        <v>0</v>
      </c>
      <c r="BT543" s="1083"/>
      <c r="BU543" s="1083"/>
      <c r="BV543" s="425">
        <v>0</v>
      </c>
      <c r="BW543" s="426">
        <v>0</v>
      </c>
      <c r="BX543" s="425">
        <v>0</v>
      </c>
      <c r="BY543" s="426">
        <v>0</v>
      </c>
      <c r="BZ543" s="425">
        <v>0</v>
      </c>
      <c r="CA543" s="426">
        <v>0</v>
      </c>
      <c r="CB543" s="425">
        <v>0</v>
      </c>
      <c r="CC543" s="426">
        <v>0</v>
      </c>
      <c r="CD543" s="425">
        <v>0</v>
      </c>
      <c r="CE543" s="426">
        <v>0</v>
      </c>
      <c r="CF543" s="425">
        <v>0</v>
      </c>
      <c r="CG543" s="426">
        <v>0</v>
      </c>
      <c r="CH543" s="425">
        <v>0</v>
      </c>
      <c r="CI543" s="426">
        <v>0</v>
      </c>
      <c r="CJ543" s="425">
        <v>0</v>
      </c>
      <c r="CK543" s="426">
        <v>0</v>
      </c>
      <c r="CL543" s="425">
        <v>0</v>
      </c>
      <c r="CM543" s="426">
        <v>0</v>
      </c>
      <c r="CN543" s="425">
        <v>0</v>
      </c>
      <c r="CO543" s="426">
        <v>0</v>
      </c>
      <c r="CP543" s="425">
        <v>0</v>
      </c>
      <c r="CQ543" s="426">
        <v>0</v>
      </c>
      <c r="CR543" s="425">
        <v>0</v>
      </c>
      <c r="CS543" s="426">
        <v>0</v>
      </c>
      <c r="CT543" s="1083"/>
      <c r="CU543" s="1083"/>
      <c r="CV543" s="425">
        <v>0</v>
      </c>
      <c r="CW543" s="426">
        <v>0</v>
      </c>
      <c r="CX543" s="425">
        <v>0</v>
      </c>
      <c r="CY543" s="426">
        <v>0</v>
      </c>
      <c r="CZ543" s="425">
        <v>0</v>
      </c>
      <c r="DA543" s="426">
        <v>0</v>
      </c>
      <c r="DB543" s="425">
        <v>0</v>
      </c>
      <c r="DC543" s="426">
        <v>0</v>
      </c>
      <c r="DD543" s="425">
        <v>0</v>
      </c>
      <c r="DE543" s="426">
        <v>0</v>
      </c>
      <c r="DF543" s="425">
        <v>0</v>
      </c>
      <c r="DG543" s="426">
        <v>0</v>
      </c>
      <c r="DH543" s="425">
        <v>0</v>
      </c>
      <c r="DI543" s="426">
        <v>0</v>
      </c>
      <c r="DJ543" s="425">
        <v>0</v>
      </c>
      <c r="DK543" s="426">
        <v>0</v>
      </c>
      <c r="DL543" s="1083"/>
      <c r="DM543" s="1083"/>
      <c r="DN543" s="425">
        <v>0</v>
      </c>
      <c r="DO543" s="426">
        <v>0</v>
      </c>
      <c r="DP543" s="425">
        <v>0</v>
      </c>
      <c r="DQ543" s="426">
        <v>0</v>
      </c>
      <c r="DR543" s="425">
        <v>0</v>
      </c>
      <c r="DS543" s="426">
        <v>0</v>
      </c>
      <c r="DT543" s="425">
        <v>0</v>
      </c>
      <c r="DU543" s="426">
        <v>0</v>
      </c>
      <c r="DV543" s="425">
        <v>0</v>
      </c>
      <c r="DW543" s="426">
        <v>0</v>
      </c>
      <c r="DX543" s="1083"/>
      <c r="DY543" s="1083"/>
      <c r="DZ543" s="1690"/>
      <c r="EA543" s="1691"/>
      <c r="EB543" s="425">
        <v>0</v>
      </c>
      <c r="EC543" s="426">
        <v>0</v>
      </c>
      <c r="ED543" s="1083"/>
      <c r="EE543" s="1083"/>
      <c r="EF543" s="1690"/>
      <c r="EG543" s="1691"/>
      <c r="EH543" s="425">
        <v>0</v>
      </c>
      <c r="EI543" s="426">
        <v>0</v>
      </c>
      <c r="EJ543" s="425">
        <v>0</v>
      </c>
      <c r="EK543" s="426">
        <v>0</v>
      </c>
      <c r="EL543" s="1083"/>
      <c r="EM543" s="1083"/>
      <c r="EN543" s="425">
        <v>0</v>
      </c>
      <c r="EO543" s="426">
        <v>0</v>
      </c>
      <c r="EP543" s="425">
        <v>0</v>
      </c>
      <c r="EQ543" s="426">
        <v>0</v>
      </c>
      <c r="ER543" s="1083"/>
      <c r="ES543" s="1083"/>
      <c r="ET543" s="1083"/>
      <c r="EU543" s="1083"/>
      <c r="EV543" s="1083"/>
      <c r="EW543" s="1083"/>
      <c r="EX543" s="425">
        <v>0</v>
      </c>
      <c r="EY543" s="426">
        <v>0</v>
      </c>
      <c r="EZ543" s="425">
        <v>0</v>
      </c>
      <c r="FA543" s="426">
        <v>0</v>
      </c>
      <c r="FB543" s="425">
        <v>0</v>
      </c>
      <c r="FC543" s="426">
        <v>0</v>
      </c>
      <c r="FD543" s="1690"/>
      <c r="FE543" s="1691"/>
      <c r="FF543" s="1690"/>
      <c r="FG543" s="1691"/>
      <c r="FH543" s="1690"/>
      <c r="FI543" s="1691"/>
      <c r="FJ543" s="1083"/>
      <c r="FK543" s="1083"/>
      <c r="FL543" s="1083"/>
      <c r="FM543" s="1083"/>
      <c r="FN543" s="1083"/>
      <c r="FO543" s="1083"/>
      <c r="FP543" s="1083"/>
      <c r="FQ543" s="1083"/>
      <c r="FR543" s="1083"/>
      <c r="FS543" s="1083"/>
      <c r="FT543" s="1083"/>
      <c r="FU543" s="1083"/>
      <c r="FV543" s="1083"/>
      <c r="FW543" s="1083"/>
      <c r="FX543" s="1083"/>
      <c r="FY543" s="1083"/>
      <c r="FZ543" s="1083"/>
      <c r="GA543" s="1083"/>
      <c r="GB543" s="1083"/>
      <c r="GC543" s="1083"/>
      <c r="GD543" s="1083"/>
      <c r="GE543" s="1083"/>
      <c r="GF543" s="1083"/>
      <c r="GG543" s="1083"/>
      <c r="GH543" s="1083"/>
      <c r="GI543" s="1083"/>
      <c r="GJ543" s="447"/>
      <c r="GK543" s="426"/>
      <c r="GL543" s="425"/>
      <c r="GM543" s="426"/>
    </row>
    <row r="544" spans="1:195" x14ac:dyDescent="0.15">
      <c r="A544" s="2863">
        <v>45592</v>
      </c>
      <c r="B544" s="1297" t="s">
        <v>2213</v>
      </c>
      <c r="C544" s="1298" t="s">
        <v>29</v>
      </c>
      <c r="D544" s="1297" t="s">
        <v>2130</v>
      </c>
      <c r="E544" s="1298" t="s">
        <v>29</v>
      </c>
      <c r="F544" s="1505"/>
      <c r="G544" s="1505"/>
      <c r="H544" s="1297" t="s">
        <v>2443</v>
      </c>
      <c r="I544" s="539" t="s">
        <v>762</v>
      </c>
      <c r="J544" s="1297" t="s">
        <v>617</v>
      </c>
      <c r="K544" s="1298" t="s">
        <v>20</v>
      </c>
      <c r="L544" s="1297" t="s">
        <v>2299</v>
      </c>
      <c r="M544" s="1298" t="s">
        <v>20</v>
      </c>
      <c r="N544" s="1297" t="s">
        <v>2236</v>
      </c>
      <c r="O544" s="1298" t="s">
        <v>20</v>
      </c>
      <c r="P544" s="1297" t="s">
        <v>1788</v>
      </c>
      <c r="Q544" s="1298" t="s">
        <v>29</v>
      </c>
      <c r="R544" s="1297" t="s">
        <v>2445</v>
      </c>
      <c r="S544" s="1298" t="s">
        <v>29</v>
      </c>
      <c r="T544" s="1297" t="s">
        <v>2454</v>
      </c>
      <c r="U544" s="1298" t="s">
        <v>20</v>
      </c>
      <c r="V544" s="1297" t="s">
        <v>1685</v>
      </c>
      <c r="W544" s="1298" t="s">
        <v>29</v>
      </c>
      <c r="X544" s="1297">
        <v>0</v>
      </c>
      <c r="Y544" s="1298">
        <v>0</v>
      </c>
      <c r="Z544" s="1297" t="s">
        <v>1035</v>
      </c>
      <c r="AA544" s="1298" t="s">
        <v>20</v>
      </c>
      <c r="AB544" s="1297" t="s">
        <v>2307</v>
      </c>
      <c r="AC544" s="1298" t="s">
        <v>20</v>
      </c>
      <c r="AD544" s="1297" t="s">
        <v>5</v>
      </c>
      <c r="AE544" s="1298">
        <v>0</v>
      </c>
      <c r="AF544" s="1297" t="s">
        <v>2141</v>
      </c>
      <c r="AG544" s="1298" t="s">
        <v>20</v>
      </c>
      <c r="AH544" s="1297" t="s">
        <v>2442</v>
      </c>
      <c r="AI544" s="539" t="s">
        <v>864</v>
      </c>
      <c r="AJ544" s="1297" t="s">
        <v>2070</v>
      </c>
      <c r="AK544" s="1298" t="s">
        <v>20</v>
      </c>
      <c r="AL544" s="1297" t="s">
        <v>5</v>
      </c>
      <c r="AM544" s="1298">
        <v>0</v>
      </c>
      <c r="AN544" s="1297" t="s">
        <v>2376</v>
      </c>
      <c r="AO544" s="1298" t="s">
        <v>29</v>
      </c>
      <c r="AP544" s="1297" t="s">
        <v>5</v>
      </c>
      <c r="AQ544" s="1298">
        <v>0</v>
      </c>
      <c r="AR544" s="1297" t="s">
        <v>2375</v>
      </c>
      <c r="AS544" s="1298" t="s">
        <v>20</v>
      </c>
      <c r="AT544" s="1297" t="s">
        <v>2216</v>
      </c>
      <c r="AU544" s="1298" t="s">
        <v>20</v>
      </c>
      <c r="AV544" s="1297" t="s">
        <v>2455</v>
      </c>
      <c r="AW544" s="1298" t="s">
        <v>20</v>
      </c>
      <c r="AX544" s="1297" t="s">
        <v>5</v>
      </c>
      <c r="AY544" s="1298">
        <v>0</v>
      </c>
      <c r="AZ544" s="1297" t="s">
        <v>2191</v>
      </c>
      <c r="BA544" s="1298" t="s">
        <v>29</v>
      </c>
      <c r="BB544" s="1297" t="s">
        <v>2423</v>
      </c>
      <c r="BC544" s="1298" t="s">
        <v>29</v>
      </c>
      <c r="BD544" s="1297" t="s">
        <v>828</v>
      </c>
      <c r="BE544" s="1298" t="s">
        <v>29</v>
      </c>
      <c r="BF544" s="1297" t="s">
        <v>2463</v>
      </c>
      <c r="BG544" s="1298" t="s">
        <v>20</v>
      </c>
      <c r="BH544" s="1297" t="s">
        <v>2448</v>
      </c>
      <c r="BI544" s="1298" t="s">
        <v>29</v>
      </c>
      <c r="BJ544" s="1297" t="s">
        <v>683</v>
      </c>
      <c r="BK544" s="1298">
        <v>0</v>
      </c>
      <c r="BL544" s="1297" t="s">
        <v>941</v>
      </c>
      <c r="BM544" s="1298" t="s">
        <v>29</v>
      </c>
      <c r="BN544" s="1297" t="s">
        <v>1806</v>
      </c>
      <c r="BO544" s="1298" t="s">
        <v>29</v>
      </c>
      <c r="BP544" s="1297" t="s">
        <v>2338</v>
      </c>
      <c r="BQ544" s="1298" t="s">
        <v>29</v>
      </c>
      <c r="BR544" s="1297" t="s">
        <v>2427</v>
      </c>
      <c r="BS544" s="1298" t="s">
        <v>20</v>
      </c>
      <c r="BT544" s="1505"/>
      <c r="BU544" s="1505"/>
      <c r="BV544" s="1297" t="s">
        <v>2234</v>
      </c>
      <c r="BW544" s="1298" t="s">
        <v>29</v>
      </c>
      <c r="BX544" s="1297">
        <v>0</v>
      </c>
      <c r="BY544" s="1298">
        <v>0</v>
      </c>
      <c r="BZ544" s="1297" t="s">
        <v>2288</v>
      </c>
      <c r="CA544" s="1298" t="s">
        <v>20</v>
      </c>
      <c r="CB544" s="1297" t="s">
        <v>683</v>
      </c>
      <c r="CC544" s="1298">
        <v>0</v>
      </c>
      <c r="CD544" s="1297" t="s">
        <v>629</v>
      </c>
      <c r="CE544" s="1298" t="s">
        <v>20</v>
      </c>
      <c r="CF544" s="1297" t="s">
        <v>2260</v>
      </c>
      <c r="CG544" s="1298" t="s">
        <v>20</v>
      </c>
      <c r="CH544" s="1297" t="s">
        <v>1020</v>
      </c>
      <c r="CI544" s="1298" t="s">
        <v>29</v>
      </c>
      <c r="CJ544" s="1297" t="s">
        <v>1089</v>
      </c>
      <c r="CK544" s="1298" t="s">
        <v>29</v>
      </c>
      <c r="CL544" s="1297" t="s">
        <v>1537</v>
      </c>
      <c r="CM544" s="1298" t="s">
        <v>29</v>
      </c>
      <c r="CN544" s="1297" t="s">
        <v>2451</v>
      </c>
      <c r="CO544" s="1298" t="s">
        <v>20</v>
      </c>
      <c r="CP544" s="1297" t="s">
        <v>947</v>
      </c>
      <c r="CQ544" s="1298" t="s">
        <v>20</v>
      </c>
      <c r="CR544" s="1297" t="s">
        <v>5</v>
      </c>
      <c r="CS544" s="1298">
        <v>0</v>
      </c>
      <c r="CT544" s="1505"/>
      <c r="CU544" s="1505"/>
      <c r="CV544" s="1297" t="s">
        <v>683</v>
      </c>
      <c r="CW544" s="1298">
        <v>0</v>
      </c>
      <c r="CX544" s="1297" t="s">
        <v>683</v>
      </c>
      <c r="CY544" s="1298">
        <v>0</v>
      </c>
      <c r="CZ544" s="1297" t="s">
        <v>5</v>
      </c>
      <c r="DA544" s="1298">
        <v>0</v>
      </c>
      <c r="DB544" s="1297" t="s">
        <v>1707</v>
      </c>
      <c r="DC544" s="1298" t="s">
        <v>29</v>
      </c>
      <c r="DD544" s="1297" t="s">
        <v>2450</v>
      </c>
      <c r="DE544" s="1298" t="s">
        <v>29</v>
      </c>
      <c r="DF544" s="1297" t="s">
        <v>2453</v>
      </c>
      <c r="DG544" s="1298" t="s">
        <v>20</v>
      </c>
      <c r="DH544" s="1297" t="s">
        <v>1567</v>
      </c>
      <c r="DI544" s="1298" t="s">
        <v>29</v>
      </c>
      <c r="DJ544" s="1297" t="s">
        <v>2380</v>
      </c>
      <c r="DK544" s="1298" t="s">
        <v>20</v>
      </c>
      <c r="DL544" s="1505"/>
      <c r="DM544" s="1505"/>
      <c r="DN544" s="1297" t="s">
        <v>2312</v>
      </c>
      <c r="DO544" s="1298" t="s">
        <v>20</v>
      </c>
      <c r="DP544" s="1297" t="s">
        <v>2456</v>
      </c>
      <c r="DQ544" s="1298" t="s">
        <v>29</v>
      </c>
      <c r="DR544" s="1297" t="s">
        <v>2430</v>
      </c>
      <c r="DS544" s="1298" t="s">
        <v>20</v>
      </c>
      <c r="DT544" s="1297" t="s">
        <v>683</v>
      </c>
      <c r="DU544" s="1298">
        <v>0</v>
      </c>
      <c r="DV544" s="1297" t="s">
        <v>2221</v>
      </c>
      <c r="DW544" s="1298" t="s">
        <v>29</v>
      </c>
      <c r="DX544" s="1505"/>
      <c r="DY544" s="1505"/>
      <c r="DZ544" s="1694"/>
      <c r="EA544" s="1695"/>
      <c r="EB544" s="1297" t="s">
        <v>2271</v>
      </c>
      <c r="EC544" s="1298" t="s">
        <v>29</v>
      </c>
      <c r="ED544" s="1505"/>
      <c r="EE544" s="1505"/>
      <c r="EF544" s="1694"/>
      <c r="EG544" s="1695"/>
      <c r="EH544" s="1297" t="s">
        <v>2031</v>
      </c>
      <c r="EI544" s="1298" t="s">
        <v>29</v>
      </c>
      <c r="EJ544" s="1297" t="s">
        <v>2257</v>
      </c>
      <c r="EK544" s="1298" t="s">
        <v>29</v>
      </c>
      <c r="EL544" s="1505"/>
      <c r="EM544" s="1505"/>
      <c r="EN544" s="1297" t="s">
        <v>2386</v>
      </c>
      <c r="EO544" s="1298" t="s">
        <v>20</v>
      </c>
      <c r="EP544" s="1297" t="s">
        <v>1855</v>
      </c>
      <c r="EQ544" s="539" t="s">
        <v>1350</v>
      </c>
      <c r="ER544" s="1505"/>
      <c r="ES544" s="1505"/>
      <c r="ET544" s="1297" t="s">
        <v>2241</v>
      </c>
      <c r="EU544" s="1785" t="s">
        <v>29</v>
      </c>
      <c r="EV544" s="1505"/>
      <c r="EW544" s="1505"/>
      <c r="EX544" s="1297" t="s">
        <v>1590</v>
      </c>
      <c r="EY544" s="1298" t="s">
        <v>20</v>
      </c>
      <c r="EZ544" s="1297" t="s">
        <v>2472</v>
      </c>
      <c r="FA544" s="1298" t="s">
        <v>20</v>
      </c>
      <c r="FB544" s="1297" t="s">
        <v>2255</v>
      </c>
      <c r="FC544" s="1298" t="s">
        <v>29</v>
      </c>
      <c r="FD544" s="1694"/>
      <c r="FE544" s="1695"/>
      <c r="FF544" s="1694"/>
      <c r="FG544" s="1695"/>
      <c r="FH544" s="1694"/>
      <c r="FI544" s="1695"/>
      <c r="FJ544" s="1505"/>
      <c r="FK544" s="1505"/>
      <c r="FL544" s="1505"/>
      <c r="FM544" s="1505"/>
      <c r="FN544" s="1505"/>
      <c r="FO544" s="1505"/>
      <c r="FP544" s="1505"/>
      <c r="FQ544" s="1505"/>
      <c r="FR544" s="1505"/>
      <c r="FS544" s="1505"/>
      <c r="FT544" s="1505"/>
      <c r="FU544" s="1505"/>
      <c r="FV544" s="1505"/>
      <c r="FW544" s="1505"/>
      <c r="FX544" s="1505"/>
      <c r="FY544" s="1505"/>
      <c r="FZ544" s="1505"/>
      <c r="GA544" s="1505"/>
      <c r="GB544" s="1505"/>
      <c r="GC544" s="1505"/>
      <c r="GD544" s="1505"/>
      <c r="GE544" s="1505"/>
      <c r="GF544" s="1505"/>
      <c r="GG544" s="1505"/>
      <c r="GH544" s="1505"/>
      <c r="GI544" s="1505"/>
      <c r="GJ544" s="1297"/>
      <c r="GK544" s="1298"/>
      <c r="GL544" s="1297"/>
      <c r="GM544" s="1298"/>
    </row>
    <row r="545" spans="1:195" x14ac:dyDescent="0.15">
      <c r="A545" s="2864"/>
      <c r="B545" s="1299" t="s">
        <v>2423</v>
      </c>
      <c r="C545" s="1300" t="s">
        <v>29</v>
      </c>
      <c r="D545" s="1299" t="s">
        <v>2105</v>
      </c>
      <c r="E545" s="1300" t="s">
        <v>20</v>
      </c>
      <c r="F545" s="1506"/>
      <c r="G545" s="1506"/>
      <c r="H545" s="1299" t="s">
        <v>2463</v>
      </c>
      <c r="I545" s="1300" t="s">
        <v>29</v>
      </c>
      <c r="J545" s="1299" t="s">
        <v>2213</v>
      </c>
      <c r="K545" s="1300" t="s">
        <v>29</v>
      </c>
      <c r="L545" s="1299" t="s">
        <v>2307</v>
      </c>
      <c r="M545" s="1300" t="s">
        <v>20</v>
      </c>
      <c r="N545" s="1299" t="s">
        <v>2070</v>
      </c>
      <c r="O545" s="1300" t="s">
        <v>20</v>
      </c>
      <c r="P545" s="1299" t="s">
        <v>2464</v>
      </c>
      <c r="Q545" s="1300" t="s">
        <v>20</v>
      </c>
      <c r="R545" s="1299" t="s">
        <v>2443</v>
      </c>
      <c r="S545" s="1300" t="s">
        <v>20</v>
      </c>
      <c r="T545" s="1299" t="s">
        <v>1685</v>
      </c>
      <c r="U545" s="1300" t="s">
        <v>29</v>
      </c>
      <c r="V545" s="1299" t="s">
        <v>2465</v>
      </c>
      <c r="W545" s="1300" t="s">
        <v>29</v>
      </c>
      <c r="X545" s="1299">
        <v>0</v>
      </c>
      <c r="Y545" s="1300">
        <v>0</v>
      </c>
      <c r="Z545" s="1299" t="s">
        <v>2442</v>
      </c>
      <c r="AA545" s="1300" t="s">
        <v>20</v>
      </c>
      <c r="AB545" s="1299" t="s">
        <v>1035</v>
      </c>
      <c r="AC545" s="1300" t="s">
        <v>29</v>
      </c>
      <c r="AD545" s="1299">
        <v>0</v>
      </c>
      <c r="AE545" s="1300">
        <v>0</v>
      </c>
      <c r="AF545" s="1299" t="s">
        <v>617</v>
      </c>
      <c r="AG545" s="1300" t="s">
        <v>20</v>
      </c>
      <c r="AH545" s="1299" t="s">
        <v>2267</v>
      </c>
      <c r="AI545" s="1300" t="s">
        <v>20</v>
      </c>
      <c r="AJ545" s="1299" t="s">
        <v>2310</v>
      </c>
      <c r="AK545" s="1300" t="s">
        <v>20</v>
      </c>
      <c r="AL545" s="1299">
        <v>0</v>
      </c>
      <c r="AM545" s="1300">
        <v>0</v>
      </c>
      <c r="AN545" s="1299" t="s">
        <v>2448</v>
      </c>
      <c r="AO545" s="1300" t="s">
        <v>598</v>
      </c>
      <c r="AP545" s="1299">
        <v>0</v>
      </c>
      <c r="AQ545" s="1300">
        <v>0</v>
      </c>
      <c r="AR545" s="1299" t="s">
        <v>2216</v>
      </c>
      <c r="AS545" s="496" t="s">
        <v>763</v>
      </c>
      <c r="AT545" s="1299" t="s">
        <v>1170</v>
      </c>
      <c r="AU545" s="1300" t="s">
        <v>29</v>
      </c>
      <c r="AV545" s="1299" t="s">
        <v>2427</v>
      </c>
      <c r="AW545" s="496" t="s">
        <v>763</v>
      </c>
      <c r="AX545" s="1299">
        <v>0</v>
      </c>
      <c r="AY545" s="1300">
        <v>0</v>
      </c>
      <c r="AZ545" s="1299" t="s">
        <v>2141</v>
      </c>
      <c r="BA545" s="1300" t="s">
        <v>598</v>
      </c>
      <c r="BB545" s="1299" t="s">
        <v>2130</v>
      </c>
      <c r="BC545" s="1300" t="s">
        <v>20</v>
      </c>
      <c r="BD545" s="1299" t="s">
        <v>947</v>
      </c>
      <c r="BE545" s="1300" t="s">
        <v>29</v>
      </c>
      <c r="BF545" s="1299" t="s">
        <v>2332</v>
      </c>
      <c r="BG545" s="1300" t="s">
        <v>20</v>
      </c>
      <c r="BH545" s="1299" t="s">
        <v>1675</v>
      </c>
      <c r="BI545" s="1300" t="s">
        <v>20</v>
      </c>
      <c r="BJ545" s="1299">
        <v>0</v>
      </c>
      <c r="BK545" s="1300">
        <v>0</v>
      </c>
      <c r="BL545" s="1299" t="s">
        <v>1788</v>
      </c>
      <c r="BM545" s="1300" t="s">
        <v>29</v>
      </c>
      <c r="BN545" s="1299" t="s">
        <v>828</v>
      </c>
      <c r="BO545" s="1300" t="s">
        <v>20</v>
      </c>
      <c r="BP545" s="1299" t="s">
        <v>2055</v>
      </c>
      <c r="BQ545" s="1300" t="s">
        <v>20</v>
      </c>
      <c r="BR545" s="1299" t="s">
        <v>2450</v>
      </c>
      <c r="BS545" s="1300" t="s">
        <v>20</v>
      </c>
      <c r="BT545" s="1506"/>
      <c r="BU545" s="1506"/>
      <c r="BV545" s="1299" t="s">
        <v>2380</v>
      </c>
      <c r="BW545" s="1300" t="s">
        <v>20</v>
      </c>
      <c r="BX545" s="1299">
        <v>0</v>
      </c>
      <c r="BY545" s="1300">
        <v>0</v>
      </c>
      <c r="BZ545" s="1299" t="s">
        <v>2312</v>
      </c>
      <c r="CA545" s="1300" t="s">
        <v>20</v>
      </c>
      <c r="CB545" s="1299">
        <v>0</v>
      </c>
      <c r="CC545" s="1300">
        <v>0</v>
      </c>
      <c r="CD545" s="1299" t="s">
        <v>633</v>
      </c>
      <c r="CE545" s="1300" t="s">
        <v>29</v>
      </c>
      <c r="CF545" s="1299" t="s">
        <v>2236</v>
      </c>
      <c r="CG545" s="1300" t="s">
        <v>29</v>
      </c>
      <c r="CH545" s="1299" t="s">
        <v>1736</v>
      </c>
      <c r="CI545" s="1300" t="s">
        <v>29</v>
      </c>
      <c r="CJ545" s="1299" t="s">
        <v>2031</v>
      </c>
      <c r="CK545" s="1300" t="s">
        <v>29</v>
      </c>
      <c r="CL545" s="1299" t="s">
        <v>1806</v>
      </c>
      <c r="CM545" s="1300" t="s">
        <v>29</v>
      </c>
      <c r="CN545" s="1299" t="s">
        <v>2221</v>
      </c>
      <c r="CO545" s="496" t="s">
        <v>764</v>
      </c>
      <c r="CP545" s="1299" t="s">
        <v>2451</v>
      </c>
      <c r="CQ545" s="1300" t="s">
        <v>29</v>
      </c>
      <c r="CR545" s="1299">
        <v>0</v>
      </c>
      <c r="CS545" s="1300">
        <v>0</v>
      </c>
      <c r="CT545" s="1506"/>
      <c r="CU545" s="1506"/>
      <c r="CV545" s="1299">
        <v>0</v>
      </c>
      <c r="CW545" s="1300">
        <v>0</v>
      </c>
      <c r="CX545" s="1299">
        <v>0</v>
      </c>
      <c r="CY545" s="1300">
        <v>0</v>
      </c>
      <c r="CZ545" s="1299">
        <v>0</v>
      </c>
      <c r="DA545" s="1300">
        <v>0</v>
      </c>
      <c r="DB545" s="1299" t="s">
        <v>2375</v>
      </c>
      <c r="DC545" s="1300" t="s">
        <v>29</v>
      </c>
      <c r="DD545" s="1299" t="s">
        <v>2234</v>
      </c>
      <c r="DE545" s="1300" t="s">
        <v>598</v>
      </c>
      <c r="DF545" s="1299" t="s">
        <v>1567</v>
      </c>
      <c r="DG545" s="1300" t="s">
        <v>29</v>
      </c>
      <c r="DH545" s="1299" t="s">
        <v>2338</v>
      </c>
      <c r="DI545" s="1300" t="s">
        <v>20</v>
      </c>
      <c r="DJ545" s="1299" t="s">
        <v>2454</v>
      </c>
      <c r="DK545" s="1300" t="s">
        <v>20</v>
      </c>
      <c r="DL545" s="1506"/>
      <c r="DM545" s="1506"/>
      <c r="DN545" s="1299" t="s">
        <v>1537</v>
      </c>
      <c r="DO545" s="1300" t="s">
        <v>29</v>
      </c>
      <c r="DP545" s="1299" t="s">
        <v>2255</v>
      </c>
      <c r="DQ545" s="1300" t="s">
        <v>29</v>
      </c>
      <c r="DR545" s="1299" t="s">
        <v>2453</v>
      </c>
      <c r="DS545" s="1300" t="s">
        <v>29</v>
      </c>
      <c r="DT545" s="1299">
        <v>0</v>
      </c>
      <c r="DU545" s="1300">
        <v>0</v>
      </c>
      <c r="DV545" s="1299" t="s">
        <v>2456</v>
      </c>
      <c r="DW545" s="1300" t="s">
        <v>20</v>
      </c>
      <c r="DX545" s="1506"/>
      <c r="DY545" s="1506"/>
      <c r="DZ545" s="1696"/>
      <c r="EA545" s="1697"/>
      <c r="EB545" s="1299" t="s">
        <v>2241</v>
      </c>
      <c r="EC545" s="1300" t="s">
        <v>29</v>
      </c>
      <c r="ED545" s="1506"/>
      <c r="EE545" s="1506"/>
      <c r="EF545" s="1696"/>
      <c r="EG545" s="1697"/>
      <c r="EH545" s="1299" t="s">
        <v>2288</v>
      </c>
      <c r="EI545" s="1300" t="s">
        <v>29</v>
      </c>
      <c r="EJ545" s="1299" t="s">
        <v>2271</v>
      </c>
      <c r="EK545" s="1300" t="s">
        <v>598</v>
      </c>
      <c r="EL545" s="1506"/>
      <c r="EM545" s="1506"/>
      <c r="EN545" s="1299" t="s">
        <v>2320</v>
      </c>
      <c r="EO545" s="1300" t="s">
        <v>29</v>
      </c>
      <c r="EP545" s="1299" t="s">
        <v>2287</v>
      </c>
      <c r="EQ545" s="1300" t="s">
        <v>29</v>
      </c>
      <c r="ER545" s="1506"/>
      <c r="ES545" s="1506"/>
      <c r="ET545" s="1299" t="s">
        <v>2386</v>
      </c>
      <c r="EU545" s="1786" t="s">
        <v>20</v>
      </c>
      <c r="EV545" s="1506"/>
      <c r="EW545" s="1506"/>
      <c r="EX545" s="1299" t="s">
        <v>1855</v>
      </c>
      <c r="EY545" s="1300" t="s">
        <v>20</v>
      </c>
      <c r="EZ545" s="1299" t="s">
        <v>1590</v>
      </c>
      <c r="FA545" s="1300" t="s">
        <v>591</v>
      </c>
      <c r="FB545" s="1299" t="s">
        <v>1404</v>
      </c>
      <c r="FC545" s="1300" t="s">
        <v>20</v>
      </c>
      <c r="FD545" s="1696"/>
      <c r="FE545" s="1697"/>
      <c r="FF545" s="1696"/>
      <c r="FG545" s="1697"/>
      <c r="FH545" s="1696"/>
      <c r="FI545" s="1697"/>
      <c r="FJ545" s="1506"/>
      <c r="FK545" s="1506"/>
      <c r="FL545" s="1506"/>
      <c r="FM545" s="1506"/>
      <c r="FN545" s="1506"/>
      <c r="FO545" s="1506"/>
      <c r="FP545" s="1506"/>
      <c r="FQ545" s="1506"/>
      <c r="FR545" s="1506"/>
      <c r="FS545" s="1506"/>
      <c r="FT545" s="1506"/>
      <c r="FU545" s="1506"/>
      <c r="FV545" s="1506"/>
      <c r="FW545" s="1506"/>
      <c r="FX545" s="1506"/>
      <c r="FY545" s="1506"/>
      <c r="FZ545" s="1506"/>
      <c r="GA545" s="1506"/>
      <c r="GB545" s="1506"/>
      <c r="GC545" s="1506"/>
      <c r="GD545" s="1506"/>
      <c r="GE545" s="1506"/>
      <c r="GF545" s="1506"/>
      <c r="GG545" s="1506"/>
      <c r="GH545" s="1506"/>
      <c r="GI545" s="1506"/>
      <c r="GJ545" s="1299"/>
      <c r="GK545" s="1300"/>
      <c r="GL545" s="1299"/>
      <c r="GM545" s="1300"/>
    </row>
    <row r="546" spans="1:195" x14ac:dyDescent="0.15">
      <c r="A546" s="2864"/>
      <c r="B546" s="1299" t="s">
        <v>2443</v>
      </c>
      <c r="C546" s="1300" t="s">
        <v>20</v>
      </c>
      <c r="D546" s="1299" t="s">
        <v>2309</v>
      </c>
      <c r="E546" s="1300" t="s">
        <v>29</v>
      </c>
      <c r="F546" s="1506"/>
      <c r="G546" s="1506"/>
      <c r="H546" s="1299" t="s">
        <v>2105</v>
      </c>
      <c r="I546" s="1300" t="s">
        <v>20</v>
      </c>
      <c r="J546" s="1299" t="s">
        <v>2376</v>
      </c>
      <c r="K546" s="1300" t="s">
        <v>20</v>
      </c>
      <c r="L546" s="1299" t="s">
        <v>2260</v>
      </c>
      <c r="M546" s="1300" t="s">
        <v>20</v>
      </c>
      <c r="N546" s="1299" t="s">
        <v>1675</v>
      </c>
      <c r="O546" s="1300" t="s">
        <v>29</v>
      </c>
      <c r="P546" s="1299" t="s">
        <v>633</v>
      </c>
      <c r="Q546" s="1300" t="s">
        <v>29</v>
      </c>
      <c r="R546" s="1299" t="s">
        <v>2466</v>
      </c>
      <c r="S546" s="1300" t="s">
        <v>20</v>
      </c>
      <c r="T546" s="1299" t="s">
        <v>1035</v>
      </c>
      <c r="U546" s="1300" t="s">
        <v>20</v>
      </c>
      <c r="V546" s="1299" t="s">
        <v>2130</v>
      </c>
      <c r="W546" s="1300" t="s">
        <v>20</v>
      </c>
      <c r="X546" s="1299" t="s">
        <v>2467</v>
      </c>
      <c r="Y546" s="1300" t="s">
        <v>29</v>
      </c>
      <c r="Z546" s="1299" t="s">
        <v>2236</v>
      </c>
      <c r="AA546" s="1300" t="s">
        <v>20</v>
      </c>
      <c r="AB546" s="1299" t="s">
        <v>1089</v>
      </c>
      <c r="AC546" s="1300" t="s">
        <v>20</v>
      </c>
      <c r="AD546" s="1299">
        <v>0</v>
      </c>
      <c r="AE546" s="1300">
        <v>0</v>
      </c>
      <c r="AF546" s="1299" t="s">
        <v>2299</v>
      </c>
      <c r="AG546" s="1300" t="s">
        <v>20</v>
      </c>
      <c r="AH546" s="1299" t="s">
        <v>2310</v>
      </c>
      <c r="AI546" s="1300" t="s">
        <v>29</v>
      </c>
      <c r="AJ546" s="1299" t="s">
        <v>2141</v>
      </c>
      <c r="AK546" s="1300" t="s">
        <v>29</v>
      </c>
      <c r="AL546" s="1299">
        <v>0</v>
      </c>
      <c r="AM546" s="1300">
        <v>0</v>
      </c>
      <c r="AN546" s="1299" t="s">
        <v>1685</v>
      </c>
      <c r="AO546" s="1300" t="s">
        <v>20</v>
      </c>
      <c r="AP546" s="1299">
        <v>0</v>
      </c>
      <c r="AQ546" s="1300">
        <v>0</v>
      </c>
      <c r="AR546" s="1299" t="s">
        <v>2268</v>
      </c>
      <c r="AS546" s="1300" t="s">
        <v>20</v>
      </c>
      <c r="AT546" s="1299" t="s">
        <v>1707</v>
      </c>
      <c r="AU546" s="1300" t="s">
        <v>20</v>
      </c>
      <c r="AV546" s="1299" t="s">
        <v>2332</v>
      </c>
      <c r="AW546" s="1300" t="s">
        <v>29</v>
      </c>
      <c r="AX546" s="1299">
        <v>0</v>
      </c>
      <c r="AY546" s="1300">
        <v>0</v>
      </c>
      <c r="AZ546" s="1299" t="s">
        <v>2070</v>
      </c>
      <c r="BA546" s="1300" t="s">
        <v>29</v>
      </c>
      <c r="BB546" s="1299" t="s">
        <v>2448</v>
      </c>
      <c r="BC546" s="1300" t="s">
        <v>29</v>
      </c>
      <c r="BD546" s="1299" t="s">
        <v>2469</v>
      </c>
      <c r="BE546" s="1300" t="s">
        <v>29</v>
      </c>
      <c r="BF546" s="1299" t="s">
        <v>828</v>
      </c>
      <c r="BG546" s="1300" t="s">
        <v>29</v>
      </c>
      <c r="BH546" s="1299" t="s">
        <v>1089</v>
      </c>
      <c r="BI546" s="1300" t="s">
        <v>598</v>
      </c>
      <c r="BJ546" s="1299">
        <v>0</v>
      </c>
      <c r="BK546" s="1300">
        <v>0</v>
      </c>
      <c r="BL546" s="1299" t="s">
        <v>2468</v>
      </c>
      <c r="BM546" s="1300" t="s">
        <v>20</v>
      </c>
      <c r="BN546" s="1299" t="s">
        <v>2450</v>
      </c>
      <c r="BO546" s="1300" t="s">
        <v>20</v>
      </c>
      <c r="BP546" s="1299" t="s">
        <v>2453</v>
      </c>
      <c r="BQ546" s="1300" t="s">
        <v>20</v>
      </c>
      <c r="BR546" s="1299" t="s">
        <v>629</v>
      </c>
      <c r="BS546" s="1300" t="s">
        <v>20</v>
      </c>
      <c r="BT546" s="1506"/>
      <c r="BU546" s="1506"/>
      <c r="BV546" s="1299" t="s">
        <v>2216</v>
      </c>
      <c r="BW546" s="1300" t="s">
        <v>29</v>
      </c>
      <c r="BX546" s="1299">
        <v>0</v>
      </c>
      <c r="BY546" s="1300">
        <v>0</v>
      </c>
      <c r="BZ546" s="1299" t="s">
        <v>1779</v>
      </c>
      <c r="CA546" s="1300" t="s">
        <v>20</v>
      </c>
      <c r="CB546" s="1299">
        <v>0</v>
      </c>
      <c r="CC546" s="1300">
        <v>0</v>
      </c>
      <c r="CD546" s="1299" t="s">
        <v>1020</v>
      </c>
      <c r="CE546" s="1300" t="s">
        <v>29</v>
      </c>
      <c r="CF546" s="1299" t="s">
        <v>2267</v>
      </c>
      <c r="CG546" s="1300" t="s">
        <v>29</v>
      </c>
      <c r="CH546" s="1299" t="s">
        <v>2288</v>
      </c>
      <c r="CI546" s="1300" t="s">
        <v>20</v>
      </c>
      <c r="CJ546" s="1299" t="s">
        <v>1010</v>
      </c>
      <c r="CK546" s="1300" t="s">
        <v>29</v>
      </c>
      <c r="CL546" s="1299" t="s">
        <v>617</v>
      </c>
      <c r="CM546" s="1300" t="s">
        <v>20</v>
      </c>
      <c r="CN546" s="1299" t="s">
        <v>2055</v>
      </c>
      <c r="CO546" s="1300" t="s">
        <v>20</v>
      </c>
      <c r="CP546" s="1299" t="s">
        <v>2430</v>
      </c>
      <c r="CQ546" s="1300" t="s">
        <v>29</v>
      </c>
      <c r="CR546" s="1299">
        <v>0</v>
      </c>
      <c r="CS546" s="1300">
        <v>0</v>
      </c>
      <c r="CT546" s="1506"/>
      <c r="CU546" s="1506"/>
      <c r="CV546" s="1299">
        <v>0</v>
      </c>
      <c r="CW546" s="1300">
        <v>0</v>
      </c>
      <c r="CX546" s="1299">
        <v>0</v>
      </c>
      <c r="CY546" s="1300">
        <v>0</v>
      </c>
      <c r="CZ546" s="1299">
        <v>0</v>
      </c>
      <c r="DA546" s="1300">
        <v>0</v>
      </c>
      <c r="DB546" s="1299" t="s">
        <v>1537</v>
      </c>
      <c r="DC546" s="1300" t="s">
        <v>29</v>
      </c>
      <c r="DD546" s="1299" t="s">
        <v>1029</v>
      </c>
      <c r="DE546" s="1300" t="s">
        <v>20</v>
      </c>
      <c r="DF546" s="1299" t="s">
        <v>2456</v>
      </c>
      <c r="DG546" s="1300" t="s">
        <v>29</v>
      </c>
      <c r="DH546" s="1299" t="s">
        <v>2287</v>
      </c>
      <c r="DI546" s="1300" t="s">
        <v>20</v>
      </c>
      <c r="DJ546" s="1299" t="s">
        <v>1170</v>
      </c>
      <c r="DK546" s="1300" t="s">
        <v>20</v>
      </c>
      <c r="DL546" s="1506"/>
      <c r="DM546" s="1506"/>
      <c r="DN546" s="1299" t="s">
        <v>2455</v>
      </c>
      <c r="DO546" s="1300" t="s">
        <v>29</v>
      </c>
      <c r="DP546" s="1299" t="s">
        <v>2338</v>
      </c>
      <c r="DQ546" s="1300" t="s">
        <v>20</v>
      </c>
      <c r="DR546" s="1299" t="s">
        <v>2221</v>
      </c>
      <c r="DS546" s="1300" t="s">
        <v>20</v>
      </c>
      <c r="DT546" s="1299">
        <v>0</v>
      </c>
      <c r="DU546" s="1300">
        <v>0</v>
      </c>
      <c r="DV546" s="1299" t="s">
        <v>947</v>
      </c>
      <c r="DW546" s="1300" t="s">
        <v>29</v>
      </c>
      <c r="DX546" s="1506"/>
      <c r="DY546" s="1506"/>
      <c r="DZ546" s="1696"/>
      <c r="EA546" s="1697"/>
      <c r="EB546" s="1299" t="s">
        <v>2255</v>
      </c>
      <c r="EC546" s="1300" t="s">
        <v>29</v>
      </c>
      <c r="ED546" s="1506"/>
      <c r="EE546" s="1506"/>
      <c r="EF546" s="1696"/>
      <c r="EG546" s="1697"/>
      <c r="EH546" s="1299" t="s">
        <v>1855</v>
      </c>
      <c r="EI546" s="1300" t="s">
        <v>29</v>
      </c>
      <c r="EJ546" s="1299" t="s">
        <v>2380</v>
      </c>
      <c r="EK546" s="1300" t="s">
        <v>20</v>
      </c>
      <c r="EL546" s="1506"/>
      <c r="EM546" s="1506"/>
      <c r="EN546" s="1299" t="s">
        <v>2271</v>
      </c>
      <c r="EO546" s="1300" t="s">
        <v>20</v>
      </c>
      <c r="EP546" s="1299" t="s">
        <v>941</v>
      </c>
      <c r="EQ546" s="1300" t="s">
        <v>29</v>
      </c>
      <c r="ER546" s="1506"/>
      <c r="ES546" s="1506"/>
      <c r="ET546" s="1299" t="s">
        <v>2320</v>
      </c>
      <c r="EU546" s="1786" t="s">
        <v>20</v>
      </c>
      <c r="EV546" s="1506"/>
      <c r="EW546" s="1506"/>
      <c r="EX546" s="1299" t="s">
        <v>1404</v>
      </c>
      <c r="EY546" s="1300" t="s">
        <v>29</v>
      </c>
      <c r="EZ546" s="1299" t="s">
        <v>2386</v>
      </c>
      <c r="FA546" s="1300" t="s">
        <v>29</v>
      </c>
      <c r="FB546" s="1299" t="s">
        <v>2472</v>
      </c>
      <c r="FC546" s="1300" t="s">
        <v>29</v>
      </c>
      <c r="FD546" s="1696"/>
      <c r="FE546" s="1697"/>
      <c r="FF546" s="1696"/>
      <c r="FG546" s="1697"/>
      <c r="FH546" s="1696"/>
      <c r="FI546" s="1697"/>
      <c r="FJ546" s="1506"/>
      <c r="FK546" s="1506"/>
      <c r="FL546" s="1506"/>
      <c r="FM546" s="1506"/>
      <c r="FN546" s="1506"/>
      <c r="FO546" s="1506"/>
      <c r="FP546" s="1506"/>
      <c r="FQ546" s="1506"/>
      <c r="FR546" s="1506"/>
      <c r="FS546" s="1506"/>
      <c r="FT546" s="1506"/>
      <c r="FU546" s="1506"/>
      <c r="FV546" s="1506"/>
      <c r="FW546" s="1506"/>
      <c r="FX546" s="1506"/>
      <c r="FY546" s="1506"/>
      <c r="FZ546" s="1506"/>
      <c r="GA546" s="1506"/>
      <c r="GB546" s="1506"/>
      <c r="GC546" s="1506"/>
      <c r="GD546" s="1506"/>
      <c r="GE546" s="1506"/>
      <c r="GF546" s="1506"/>
      <c r="GG546" s="1506"/>
      <c r="GH546" s="1506"/>
      <c r="GI546" s="1506"/>
      <c r="GJ546" s="1299"/>
      <c r="GK546" s="1300"/>
      <c r="GL546" s="1299"/>
      <c r="GM546" s="1300"/>
    </row>
    <row r="547" spans="1:195" x14ac:dyDescent="0.15">
      <c r="A547" s="2864"/>
      <c r="B547" s="1299" t="s">
        <v>2236</v>
      </c>
      <c r="C547" s="1300" t="s">
        <v>29</v>
      </c>
      <c r="D547" s="1299" t="s">
        <v>2454</v>
      </c>
      <c r="E547" s="1300" t="s">
        <v>29</v>
      </c>
      <c r="F547" s="1506"/>
      <c r="G547" s="1506"/>
      <c r="H547" s="1299" t="s">
        <v>1675</v>
      </c>
      <c r="I547" s="1300" t="s">
        <v>29</v>
      </c>
      <c r="J547" s="1299" t="s">
        <v>2299</v>
      </c>
      <c r="K547" s="1300" t="s">
        <v>20</v>
      </c>
      <c r="L547" s="1299" t="s">
        <v>1675</v>
      </c>
      <c r="M547" s="1300" t="s">
        <v>29</v>
      </c>
      <c r="N547" s="1299" t="s">
        <v>941</v>
      </c>
      <c r="O547" s="1300" t="s">
        <v>29</v>
      </c>
      <c r="P547" s="1299" t="s">
        <v>2445</v>
      </c>
      <c r="Q547" s="1300" t="s">
        <v>20</v>
      </c>
      <c r="R547" s="1299" t="s">
        <v>2216</v>
      </c>
      <c r="S547" s="1300" t="s">
        <v>20</v>
      </c>
      <c r="T547" s="1299" t="s">
        <v>2448</v>
      </c>
      <c r="U547" s="1300" t="s">
        <v>29</v>
      </c>
      <c r="V547" s="1299" t="s">
        <v>2455</v>
      </c>
      <c r="W547" s="1300" t="s">
        <v>29</v>
      </c>
      <c r="X547" s="1299">
        <v>0</v>
      </c>
      <c r="Y547" s="1300">
        <v>0</v>
      </c>
      <c r="Z547" s="1299" t="s">
        <v>1089</v>
      </c>
      <c r="AA547" s="1300" t="s">
        <v>20</v>
      </c>
      <c r="AB547" s="1299" t="s">
        <v>2309</v>
      </c>
      <c r="AC547" s="1300" t="s">
        <v>20</v>
      </c>
      <c r="AD547" s="1299">
        <v>0</v>
      </c>
      <c r="AE547" s="1300">
        <v>0</v>
      </c>
      <c r="AF547" s="1299" t="s">
        <v>2463</v>
      </c>
      <c r="AG547" s="1300" t="s">
        <v>29</v>
      </c>
      <c r="AH547" s="1299" t="s">
        <v>2105</v>
      </c>
      <c r="AI547" s="1300" t="s">
        <v>29</v>
      </c>
      <c r="AJ547" s="1299" t="s">
        <v>1779</v>
      </c>
      <c r="AK547" s="1300" t="s">
        <v>20</v>
      </c>
      <c r="AL547" s="1299">
        <v>0</v>
      </c>
      <c r="AM547" s="1300">
        <v>0</v>
      </c>
      <c r="AN547" s="1299" t="s">
        <v>2468</v>
      </c>
      <c r="AO547" s="1300" t="s">
        <v>29</v>
      </c>
      <c r="AP547" s="1299">
        <v>0</v>
      </c>
      <c r="AQ547" s="1300">
        <v>0</v>
      </c>
      <c r="AR547" s="1299" t="s">
        <v>2332</v>
      </c>
      <c r="AS547" s="1300" t="s">
        <v>29</v>
      </c>
      <c r="AT547" s="1299" t="s">
        <v>2312</v>
      </c>
      <c r="AU547" s="1300" t="s">
        <v>20</v>
      </c>
      <c r="AV547" s="1299" t="s">
        <v>2442</v>
      </c>
      <c r="AW547" s="1300" t="s">
        <v>20</v>
      </c>
      <c r="AX547" s="1299">
        <v>0</v>
      </c>
      <c r="AY547" s="1300">
        <v>0</v>
      </c>
      <c r="AZ547" s="1299" t="s">
        <v>2469</v>
      </c>
      <c r="BA547" s="1300" t="s">
        <v>20</v>
      </c>
      <c r="BB547" s="1299" t="s">
        <v>2070</v>
      </c>
      <c r="BC547" s="1300" t="s">
        <v>20</v>
      </c>
      <c r="BD547" s="1299" t="s">
        <v>2234</v>
      </c>
      <c r="BE547" s="1300" t="s">
        <v>29</v>
      </c>
      <c r="BF547" s="1299" t="s">
        <v>2130</v>
      </c>
      <c r="BG547" s="1300" t="s">
        <v>20</v>
      </c>
      <c r="BH547" s="1299" t="s">
        <v>633</v>
      </c>
      <c r="BI547" s="1300" t="s">
        <v>29</v>
      </c>
      <c r="BJ547" s="1299">
        <v>0</v>
      </c>
      <c r="BK547" s="1300">
        <v>0</v>
      </c>
      <c r="BL547" s="1299" t="s">
        <v>2467</v>
      </c>
      <c r="BM547" s="1300" t="s">
        <v>591</v>
      </c>
      <c r="BN547" s="1299" t="s">
        <v>2267</v>
      </c>
      <c r="BO547" s="1300" t="s">
        <v>20</v>
      </c>
      <c r="BP547" s="1299" t="s">
        <v>2287</v>
      </c>
      <c r="BQ547" s="496" t="s">
        <v>764</v>
      </c>
      <c r="BR547" s="1299" t="s">
        <v>2255</v>
      </c>
      <c r="BS547" s="1300" t="s">
        <v>29</v>
      </c>
      <c r="BT547" s="1506"/>
      <c r="BU547" s="1506"/>
      <c r="BV547" s="1299" t="s">
        <v>1707</v>
      </c>
      <c r="BW547" s="1300" t="s">
        <v>20</v>
      </c>
      <c r="BX547" s="1299" t="s">
        <v>2427</v>
      </c>
      <c r="BY547" s="1300" t="s">
        <v>20</v>
      </c>
      <c r="BZ547" s="1299" t="s">
        <v>2055</v>
      </c>
      <c r="CA547" s="1300" t="s">
        <v>20</v>
      </c>
      <c r="CB547" s="1299">
        <v>0</v>
      </c>
      <c r="CC547" s="1300">
        <v>0</v>
      </c>
      <c r="CD547" s="1299" t="s">
        <v>2288</v>
      </c>
      <c r="CE547" s="1300" t="s">
        <v>29</v>
      </c>
      <c r="CF547" s="1299" t="s">
        <v>1788</v>
      </c>
      <c r="CG547" s="1300" t="s">
        <v>29</v>
      </c>
      <c r="CH547" s="1299" t="s">
        <v>2141</v>
      </c>
      <c r="CI547" s="1300" t="s">
        <v>29</v>
      </c>
      <c r="CJ547" s="1299" t="s">
        <v>2260</v>
      </c>
      <c r="CK547" s="1300" t="s">
        <v>20</v>
      </c>
      <c r="CL547" s="1299" t="s">
        <v>626</v>
      </c>
      <c r="CM547" s="1300" t="s">
        <v>29</v>
      </c>
      <c r="CN547" s="1299" t="s">
        <v>2443</v>
      </c>
      <c r="CO547" s="1300" t="s">
        <v>29</v>
      </c>
      <c r="CP547" s="1299" t="s">
        <v>2380</v>
      </c>
      <c r="CQ547" s="1300" t="s">
        <v>20</v>
      </c>
      <c r="CR547" s="1299">
        <v>0</v>
      </c>
      <c r="CS547" s="1300">
        <v>0</v>
      </c>
      <c r="CT547" s="1506"/>
      <c r="CU547" s="1506"/>
      <c r="CV547" s="1299">
        <v>0</v>
      </c>
      <c r="CW547" s="1300">
        <v>0</v>
      </c>
      <c r="CX547" s="1299">
        <v>0</v>
      </c>
      <c r="CY547" s="1300">
        <v>0</v>
      </c>
      <c r="CZ547" s="1299">
        <v>0</v>
      </c>
      <c r="DA547" s="1300">
        <v>0</v>
      </c>
      <c r="DB547" s="1299" t="s">
        <v>2470</v>
      </c>
      <c r="DC547" s="1300" t="s">
        <v>20</v>
      </c>
      <c r="DD547" s="1299" t="s">
        <v>1020</v>
      </c>
      <c r="DE547" s="1300" t="s">
        <v>29</v>
      </c>
      <c r="DF547" s="1299" t="s">
        <v>1170</v>
      </c>
      <c r="DG547" s="1300" t="s">
        <v>20</v>
      </c>
      <c r="DH547" s="1299" t="s">
        <v>1010</v>
      </c>
      <c r="DI547" s="496" t="s">
        <v>687</v>
      </c>
      <c r="DJ547" s="1299" t="s">
        <v>2430</v>
      </c>
      <c r="DK547" s="1300" t="s">
        <v>29</v>
      </c>
      <c r="DL547" s="1506"/>
      <c r="DM547" s="1506"/>
      <c r="DN547" s="1299" t="s">
        <v>828</v>
      </c>
      <c r="DO547" s="496" t="s">
        <v>698</v>
      </c>
      <c r="DP547" s="1299" t="s">
        <v>2031</v>
      </c>
      <c r="DQ547" s="1300" t="s">
        <v>20</v>
      </c>
      <c r="DR547" s="1299" t="s">
        <v>617</v>
      </c>
      <c r="DS547" s="1300" t="s">
        <v>29</v>
      </c>
      <c r="DT547" s="1299">
        <v>0</v>
      </c>
      <c r="DU547" s="1300">
        <v>0</v>
      </c>
      <c r="DV547" s="1299" t="s">
        <v>1029</v>
      </c>
      <c r="DW547" s="496" t="s">
        <v>698</v>
      </c>
      <c r="DX547" s="1506"/>
      <c r="DY547" s="1506"/>
      <c r="DZ547" s="1696"/>
      <c r="EA547" s="1697"/>
      <c r="EB547" s="1299" t="s">
        <v>1404</v>
      </c>
      <c r="EC547" s="1300" t="s">
        <v>20</v>
      </c>
      <c r="ED547" s="1506"/>
      <c r="EE547" s="1506"/>
      <c r="EF547" s="1696"/>
      <c r="EG547" s="1697"/>
      <c r="EH547" s="1299" t="s">
        <v>2338</v>
      </c>
      <c r="EI547" s="1300" t="s">
        <v>29</v>
      </c>
      <c r="EJ547" s="1299" t="s">
        <v>2241</v>
      </c>
      <c r="EK547" s="1300" t="s">
        <v>29</v>
      </c>
      <c r="EL547" s="1506"/>
      <c r="EM547" s="1506"/>
      <c r="EN547" s="1299" t="s">
        <v>1590</v>
      </c>
      <c r="EO547" s="1300" t="s">
        <v>29</v>
      </c>
      <c r="EP547" s="1299" t="s">
        <v>629</v>
      </c>
      <c r="EQ547" s="1300" t="s">
        <v>29</v>
      </c>
      <c r="ER547" s="1506"/>
      <c r="ES547" s="1506"/>
      <c r="ET547" s="1299" t="s">
        <v>2271</v>
      </c>
      <c r="EU547" s="1786" t="s">
        <v>20</v>
      </c>
      <c r="EV547" s="1506"/>
      <c r="EW547" s="1506"/>
      <c r="EX547" s="1299" t="s">
        <v>2472</v>
      </c>
      <c r="EY547" s="1300" t="s">
        <v>29</v>
      </c>
      <c r="EZ547" s="1299" t="s">
        <v>1855</v>
      </c>
      <c r="FA547" s="1300" t="s">
        <v>20</v>
      </c>
      <c r="FB547" s="1299" t="s">
        <v>2386</v>
      </c>
      <c r="FC547" s="1300" t="s">
        <v>20</v>
      </c>
      <c r="FD547" s="1696"/>
      <c r="FE547" s="1697"/>
      <c r="FF547" s="1696"/>
      <c r="FG547" s="1697"/>
      <c r="FH547" s="1696"/>
      <c r="FI547" s="1697"/>
      <c r="FJ547" s="1506"/>
      <c r="FK547" s="1506"/>
      <c r="FL547" s="1506"/>
      <c r="FM547" s="1506"/>
      <c r="FN547" s="1506"/>
      <c r="FO547" s="1506"/>
      <c r="FP547" s="1506"/>
      <c r="FQ547" s="1506"/>
      <c r="FR547" s="1506"/>
      <c r="FS547" s="1506"/>
      <c r="FT547" s="1506"/>
      <c r="FU547" s="1506"/>
      <c r="FV547" s="1506"/>
      <c r="FW547" s="1506"/>
      <c r="FX547" s="1506"/>
      <c r="FY547" s="1506"/>
      <c r="FZ547" s="1506"/>
      <c r="GA547" s="1506"/>
      <c r="GB547" s="1506"/>
      <c r="GC547" s="1506"/>
      <c r="GD547" s="1506"/>
      <c r="GE547" s="1506"/>
      <c r="GF547" s="1506"/>
      <c r="GG547" s="1506"/>
      <c r="GH547" s="1506"/>
      <c r="GI547" s="1506"/>
      <c r="GJ547" s="1299"/>
      <c r="GK547" s="1300"/>
      <c r="GL547" s="1299"/>
      <c r="GM547" s="1300"/>
    </row>
    <row r="548" spans="1:195" x14ac:dyDescent="0.15">
      <c r="A548" s="2865"/>
      <c r="B548" s="502">
        <v>0</v>
      </c>
      <c r="C548" s="482">
        <v>0</v>
      </c>
      <c r="D548" s="502">
        <v>0</v>
      </c>
      <c r="E548" s="482">
        <v>0</v>
      </c>
      <c r="F548" s="1087"/>
      <c r="G548" s="1087"/>
      <c r="H548" s="502">
        <v>0</v>
      </c>
      <c r="I548" s="482">
        <v>0</v>
      </c>
      <c r="J548" s="502">
        <v>0</v>
      </c>
      <c r="K548" s="482">
        <v>0</v>
      </c>
      <c r="L548" s="502">
        <v>0</v>
      </c>
      <c r="M548" s="482">
        <v>0</v>
      </c>
      <c r="N548" s="502">
        <v>0</v>
      </c>
      <c r="O548" s="482">
        <v>0</v>
      </c>
      <c r="P548" s="502">
        <v>0</v>
      </c>
      <c r="Q548" s="482">
        <v>0</v>
      </c>
      <c r="R548" s="502">
        <v>0</v>
      </c>
      <c r="S548" s="482">
        <v>0</v>
      </c>
      <c r="T548" s="502">
        <v>0</v>
      </c>
      <c r="U548" s="482">
        <v>0</v>
      </c>
      <c r="V548" s="502">
        <v>0</v>
      </c>
      <c r="W548" s="482">
        <v>0</v>
      </c>
      <c r="X548" s="502">
        <v>0</v>
      </c>
      <c r="Y548" s="482">
        <v>0</v>
      </c>
      <c r="Z548" s="502">
        <v>0</v>
      </c>
      <c r="AA548" s="482">
        <v>0</v>
      </c>
      <c r="AB548" s="502">
        <v>0</v>
      </c>
      <c r="AC548" s="482">
        <v>0</v>
      </c>
      <c r="AD548" s="502">
        <v>0</v>
      </c>
      <c r="AE548" s="482">
        <v>0</v>
      </c>
      <c r="AF548" s="502">
        <v>0</v>
      </c>
      <c r="AG548" s="482">
        <v>0</v>
      </c>
      <c r="AH548" s="502">
        <v>0</v>
      </c>
      <c r="AI548" s="482">
        <v>0</v>
      </c>
      <c r="AJ548" s="502">
        <v>0</v>
      </c>
      <c r="AK548" s="482">
        <v>0</v>
      </c>
      <c r="AL548" s="502">
        <v>0</v>
      </c>
      <c r="AM548" s="482">
        <v>0</v>
      </c>
      <c r="AN548" s="502">
        <v>0</v>
      </c>
      <c r="AO548" s="482">
        <v>0</v>
      </c>
      <c r="AP548" s="502">
        <v>0</v>
      </c>
      <c r="AQ548" s="482">
        <v>0</v>
      </c>
      <c r="AR548" s="502">
        <v>0</v>
      </c>
      <c r="AS548" s="482">
        <v>0</v>
      </c>
      <c r="AT548" s="502">
        <v>0</v>
      </c>
      <c r="AU548" s="482">
        <v>0</v>
      </c>
      <c r="AV548" s="502">
        <v>0</v>
      </c>
      <c r="AW548" s="482">
        <v>0</v>
      </c>
      <c r="AX548" s="502">
        <v>0</v>
      </c>
      <c r="AY548" s="482">
        <v>0</v>
      </c>
      <c r="AZ548" s="502">
        <v>0</v>
      </c>
      <c r="BA548" s="482">
        <v>0</v>
      </c>
      <c r="BB548" s="502">
        <v>0</v>
      </c>
      <c r="BC548" s="482">
        <v>0</v>
      </c>
      <c r="BD548" s="502">
        <v>0</v>
      </c>
      <c r="BE548" s="482">
        <v>0</v>
      </c>
      <c r="BF548" s="502">
        <v>0</v>
      </c>
      <c r="BG548" s="482">
        <v>0</v>
      </c>
      <c r="BH548" s="502">
        <v>0</v>
      </c>
      <c r="BI548" s="482">
        <v>0</v>
      </c>
      <c r="BJ548" s="502">
        <v>0</v>
      </c>
      <c r="BK548" s="482">
        <v>0</v>
      </c>
      <c r="BL548" s="502">
        <v>0</v>
      </c>
      <c r="BM548" s="482">
        <v>0</v>
      </c>
      <c r="BN548" s="502">
        <v>0</v>
      </c>
      <c r="BO548" s="482">
        <v>0</v>
      </c>
      <c r="BP548" s="502">
        <v>0</v>
      </c>
      <c r="BQ548" s="482">
        <v>0</v>
      </c>
      <c r="BR548" s="502">
        <v>0</v>
      </c>
      <c r="BS548" s="482">
        <v>0</v>
      </c>
      <c r="BT548" s="1087"/>
      <c r="BU548" s="1087"/>
      <c r="BV548" s="502">
        <v>0</v>
      </c>
      <c r="BW548" s="482">
        <v>0</v>
      </c>
      <c r="BX548" s="502">
        <v>0</v>
      </c>
      <c r="BY548" s="482">
        <v>0</v>
      </c>
      <c r="BZ548" s="502">
        <v>0</v>
      </c>
      <c r="CA548" s="482">
        <v>0</v>
      </c>
      <c r="CB548" s="502">
        <v>0</v>
      </c>
      <c r="CC548" s="482">
        <v>0</v>
      </c>
      <c r="CD548" s="502">
        <v>0</v>
      </c>
      <c r="CE548" s="482">
        <v>0</v>
      </c>
      <c r="CF548" s="502">
        <v>0</v>
      </c>
      <c r="CG548" s="482">
        <v>0</v>
      </c>
      <c r="CH548" s="502">
        <v>0</v>
      </c>
      <c r="CI548" s="482">
        <v>0</v>
      </c>
      <c r="CJ548" s="502">
        <v>0</v>
      </c>
      <c r="CK548" s="482">
        <v>0</v>
      </c>
      <c r="CL548" s="502">
        <v>0</v>
      </c>
      <c r="CM548" s="482">
        <v>0</v>
      </c>
      <c r="CN548" s="502">
        <v>0</v>
      </c>
      <c r="CO548" s="482">
        <v>0</v>
      </c>
      <c r="CP548" s="502">
        <v>0</v>
      </c>
      <c r="CQ548" s="482">
        <v>0</v>
      </c>
      <c r="CR548" s="502">
        <v>0</v>
      </c>
      <c r="CS548" s="482">
        <v>0</v>
      </c>
      <c r="CT548" s="1087"/>
      <c r="CU548" s="1087"/>
      <c r="CV548" s="502">
        <v>0</v>
      </c>
      <c r="CW548" s="482">
        <v>0</v>
      </c>
      <c r="CX548" s="502">
        <v>0</v>
      </c>
      <c r="CY548" s="482">
        <v>0</v>
      </c>
      <c r="CZ548" s="502">
        <v>0</v>
      </c>
      <c r="DA548" s="482">
        <v>0</v>
      </c>
      <c r="DB548" s="502">
        <v>0</v>
      </c>
      <c r="DC548" s="482">
        <v>0</v>
      </c>
      <c r="DD548" s="502">
        <v>0</v>
      </c>
      <c r="DE548" s="482">
        <v>0</v>
      </c>
      <c r="DF548" s="502">
        <v>0</v>
      </c>
      <c r="DG548" s="482">
        <v>0</v>
      </c>
      <c r="DH548" s="502">
        <v>0</v>
      </c>
      <c r="DI548" s="482">
        <v>0</v>
      </c>
      <c r="DJ548" s="502">
        <v>0</v>
      </c>
      <c r="DK548" s="482">
        <v>0</v>
      </c>
      <c r="DL548" s="1087"/>
      <c r="DM548" s="1087"/>
      <c r="DN548" s="502">
        <v>0</v>
      </c>
      <c r="DO548" s="482">
        <v>0</v>
      </c>
      <c r="DP548" s="502">
        <v>0</v>
      </c>
      <c r="DQ548" s="482">
        <v>0</v>
      </c>
      <c r="DR548" s="502">
        <v>0</v>
      </c>
      <c r="DS548" s="482">
        <v>0</v>
      </c>
      <c r="DT548" s="502">
        <v>0</v>
      </c>
      <c r="DU548" s="482">
        <v>0</v>
      </c>
      <c r="DV548" s="502">
        <v>0</v>
      </c>
      <c r="DW548" s="482">
        <v>0</v>
      </c>
      <c r="DX548" s="1087"/>
      <c r="DY548" s="1087"/>
      <c r="DZ548" s="1686"/>
      <c r="EA548" s="498"/>
      <c r="EB548" s="502">
        <v>0</v>
      </c>
      <c r="EC548" s="482">
        <v>0</v>
      </c>
      <c r="ED548" s="1087"/>
      <c r="EE548" s="1087"/>
      <c r="EF548" s="1686"/>
      <c r="EG548" s="498"/>
      <c r="EH548" s="502">
        <v>0</v>
      </c>
      <c r="EI548" s="482">
        <v>0</v>
      </c>
      <c r="EJ548" s="502">
        <v>0</v>
      </c>
      <c r="EK548" s="482">
        <v>0</v>
      </c>
      <c r="EL548" s="1087"/>
      <c r="EM548" s="1087"/>
      <c r="EN548" s="502">
        <v>0</v>
      </c>
      <c r="EO548" s="482">
        <v>0</v>
      </c>
      <c r="EP548" s="502">
        <v>0</v>
      </c>
      <c r="EQ548" s="482">
        <v>0</v>
      </c>
      <c r="ER548" s="1087"/>
      <c r="ES548" s="1087"/>
      <c r="ET548" s="502">
        <v>0</v>
      </c>
      <c r="EU548" s="483">
        <v>0</v>
      </c>
      <c r="EV548" s="1087"/>
      <c r="EW548" s="1087"/>
      <c r="EX548" s="502">
        <v>0</v>
      </c>
      <c r="EY548" s="482">
        <v>0</v>
      </c>
      <c r="EZ548" s="502">
        <v>0</v>
      </c>
      <c r="FA548" s="482">
        <v>0</v>
      </c>
      <c r="FB548" s="502">
        <v>0</v>
      </c>
      <c r="FC548" s="482">
        <v>0</v>
      </c>
      <c r="FD548" s="1686"/>
      <c r="FE548" s="498"/>
      <c r="FF548" s="1686"/>
      <c r="FG548" s="498"/>
      <c r="FH548" s="1686"/>
      <c r="FI548" s="498"/>
      <c r="FJ548" s="1087"/>
      <c r="FK548" s="1087"/>
      <c r="FL548" s="1087"/>
      <c r="FM548" s="1087"/>
      <c r="FN548" s="1087"/>
      <c r="FO548" s="1087"/>
      <c r="FP548" s="1087"/>
      <c r="FQ548" s="1087"/>
      <c r="FR548" s="1087"/>
      <c r="FS548" s="1087"/>
      <c r="FT548" s="1087"/>
      <c r="FU548" s="1087"/>
      <c r="FV548" s="1087"/>
      <c r="FW548" s="1087"/>
      <c r="FX548" s="1087"/>
      <c r="FY548" s="1087"/>
      <c r="FZ548" s="1087"/>
      <c r="GA548" s="1087"/>
      <c r="GB548" s="1087"/>
      <c r="GC548" s="1087"/>
      <c r="GD548" s="1087"/>
      <c r="GE548" s="1087"/>
      <c r="GF548" s="1087"/>
      <c r="GG548" s="1087"/>
      <c r="GH548" s="1087"/>
      <c r="GI548" s="1087"/>
      <c r="GJ548" s="502"/>
      <c r="GK548" s="482"/>
      <c r="GL548" s="502"/>
      <c r="GM548" s="482"/>
    </row>
    <row r="549" spans="1:195" x14ac:dyDescent="0.15">
      <c r="A549" s="2863">
        <v>45606</v>
      </c>
      <c r="B549" s="1495" t="s">
        <v>2445</v>
      </c>
      <c r="C549" s="1066" t="s">
        <v>29</v>
      </c>
      <c r="D549" s="1495" t="s">
        <v>2141</v>
      </c>
      <c r="E549" s="1066" t="s">
        <v>29</v>
      </c>
      <c r="F549" s="1081"/>
      <c r="G549" s="1081"/>
      <c r="H549" s="1495" t="s">
        <v>2310</v>
      </c>
      <c r="I549" s="1066" t="s">
        <v>20</v>
      </c>
      <c r="J549" s="1495" t="s">
        <v>2191</v>
      </c>
      <c r="K549" s="1066" t="s">
        <v>29</v>
      </c>
      <c r="L549" s="1495" t="s">
        <v>2536</v>
      </c>
      <c r="M549" s="1066" t="s">
        <v>29</v>
      </c>
      <c r="N549" s="1495" t="s">
        <v>2284</v>
      </c>
      <c r="O549" s="1066" t="s">
        <v>20</v>
      </c>
      <c r="P549" s="1495" t="s">
        <v>2299</v>
      </c>
      <c r="Q549" s="1066" t="s">
        <v>29</v>
      </c>
      <c r="R549" s="1495" t="s">
        <v>2260</v>
      </c>
      <c r="S549" s="1066" t="s">
        <v>20</v>
      </c>
      <c r="T549" s="1495" t="s">
        <v>2213</v>
      </c>
      <c r="U549" s="1066" t="s">
        <v>29</v>
      </c>
      <c r="V549" s="1495" t="s">
        <v>1675</v>
      </c>
      <c r="W549" s="1066" t="s">
        <v>29</v>
      </c>
      <c r="X549" s="1495" t="s">
        <v>1035</v>
      </c>
      <c r="Y549" s="1066" t="s">
        <v>20</v>
      </c>
      <c r="Z549" s="1495" t="s">
        <v>2309</v>
      </c>
      <c r="AA549" s="1066" t="s">
        <v>20</v>
      </c>
      <c r="AB549" s="1495" t="s">
        <v>2267</v>
      </c>
      <c r="AC549" s="1066" t="s">
        <v>20</v>
      </c>
      <c r="AD549" s="1495" t="s">
        <v>2423</v>
      </c>
      <c r="AE549" s="1066" t="s">
        <v>29</v>
      </c>
      <c r="AF549" s="1495" t="s">
        <v>2070</v>
      </c>
      <c r="AG549" s="1066" t="s">
        <v>20</v>
      </c>
      <c r="AH549" s="1495" t="s">
        <v>2307</v>
      </c>
      <c r="AI549" s="1066" t="s">
        <v>29</v>
      </c>
      <c r="AJ549" s="1495" t="s">
        <v>1089</v>
      </c>
      <c r="AK549" s="1066" t="s">
        <v>20</v>
      </c>
      <c r="AL549" s="1495" t="s">
        <v>2467</v>
      </c>
      <c r="AM549" s="1066" t="s">
        <v>20</v>
      </c>
      <c r="AN549" s="1495" t="s">
        <v>1788</v>
      </c>
      <c r="AO549" s="1066" t="s">
        <v>20</v>
      </c>
      <c r="AP549" s="1495" t="s">
        <v>1062</v>
      </c>
      <c r="AQ549" s="1066" t="s">
        <v>29</v>
      </c>
      <c r="AR549" s="1495" t="s">
        <v>2426</v>
      </c>
      <c r="AS549" s="1066" t="s">
        <v>29</v>
      </c>
      <c r="AT549" s="1495" t="s">
        <v>2427</v>
      </c>
      <c r="AU549" s="1066" t="s">
        <v>29</v>
      </c>
      <c r="AV549" s="1495" t="s">
        <v>5</v>
      </c>
      <c r="AW549" s="1066">
        <v>0</v>
      </c>
      <c r="AX549" s="1495" t="s">
        <v>1379</v>
      </c>
      <c r="AY549" s="1066" t="s">
        <v>29</v>
      </c>
      <c r="AZ549" s="1495" t="s">
        <v>742</v>
      </c>
      <c r="BA549" s="1066" t="s">
        <v>20</v>
      </c>
      <c r="BB549" s="1495" t="s">
        <v>5</v>
      </c>
      <c r="BC549" s="1066">
        <v>0</v>
      </c>
      <c r="BD549" s="1495" t="s">
        <v>2454</v>
      </c>
      <c r="BE549" s="1066" t="s">
        <v>20</v>
      </c>
      <c r="BF549" s="1495" t="s">
        <v>2442</v>
      </c>
      <c r="BG549" s="1066" t="s">
        <v>29</v>
      </c>
      <c r="BH549" s="1495" t="s">
        <v>2268</v>
      </c>
      <c r="BI549" s="1066" t="s">
        <v>29</v>
      </c>
      <c r="BJ549" s="1495" t="s">
        <v>683</v>
      </c>
      <c r="BK549" s="1066">
        <v>0</v>
      </c>
      <c r="BL549" s="1495" t="s">
        <v>5</v>
      </c>
      <c r="BM549" s="1066">
        <v>0</v>
      </c>
      <c r="BN549" s="1495" t="s">
        <v>5</v>
      </c>
      <c r="BO549" s="1066">
        <v>0</v>
      </c>
      <c r="BP549" s="1495">
        <v>0</v>
      </c>
      <c r="BQ549" s="1066">
        <v>0</v>
      </c>
      <c r="BR549" s="1495" t="s">
        <v>1010</v>
      </c>
      <c r="BS549" s="1066" t="s">
        <v>29</v>
      </c>
      <c r="BT549" s="1081"/>
      <c r="BU549" s="1081"/>
      <c r="BV549" s="1495" t="s">
        <v>2476</v>
      </c>
      <c r="BW549" s="1066" t="s">
        <v>29</v>
      </c>
      <c r="BX549" s="1495" t="s">
        <v>2477</v>
      </c>
      <c r="BY549" s="1066" t="s">
        <v>20</v>
      </c>
      <c r="BZ549" s="1495" t="s">
        <v>2216</v>
      </c>
      <c r="CA549" s="1066" t="s">
        <v>29</v>
      </c>
      <c r="CB549" s="1495" t="s">
        <v>683</v>
      </c>
      <c r="CC549" s="1066">
        <v>0</v>
      </c>
      <c r="CD549" s="1495" t="s">
        <v>5</v>
      </c>
      <c r="CE549" s="1066">
        <v>0</v>
      </c>
      <c r="CF549" s="1495" t="s">
        <v>2087</v>
      </c>
      <c r="CG549" s="1066" t="s">
        <v>20</v>
      </c>
      <c r="CH549" s="1495" t="s">
        <v>2234</v>
      </c>
      <c r="CI549" s="1066" t="s">
        <v>20</v>
      </c>
      <c r="CJ549" s="1495" t="s">
        <v>2055</v>
      </c>
      <c r="CK549" s="1066" t="s">
        <v>29</v>
      </c>
      <c r="CL549" s="1495" t="s">
        <v>1020</v>
      </c>
      <c r="CM549" s="1066" t="s">
        <v>20</v>
      </c>
      <c r="CN549" s="1495" t="s">
        <v>720</v>
      </c>
      <c r="CO549" s="1066" t="s">
        <v>29</v>
      </c>
      <c r="CP549" s="1495" t="s">
        <v>849</v>
      </c>
      <c r="CQ549" s="1066" t="s">
        <v>29</v>
      </c>
      <c r="CR549" s="1495" t="s">
        <v>1769</v>
      </c>
      <c r="CS549" s="1066" t="s">
        <v>20</v>
      </c>
      <c r="CT549" s="1081"/>
      <c r="CU549" s="1081"/>
      <c r="CV549" s="1495" t="s">
        <v>683</v>
      </c>
      <c r="CW549" s="1066">
        <v>0</v>
      </c>
      <c r="CX549" s="1495" t="s">
        <v>683</v>
      </c>
      <c r="CY549" s="1066">
        <v>0</v>
      </c>
      <c r="CZ549" s="1495" t="s">
        <v>2452</v>
      </c>
      <c r="DA549" s="1066" t="s">
        <v>29</v>
      </c>
      <c r="DB549" s="1495" t="s">
        <v>2221</v>
      </c>
      <c r="DC549" s="1066" t="s">
        <v>20</v>
      </c>
      <c r="DD549" s="1495" t="s">
        <v>2479</v>
      </c>
      <c r="DE549" s="1066" t="s">
        <v>29</v>
      </c>
      <c r="DF549" s="1495" t="s">
        <v>629</v>
      </c>
      <c r="DG549" s="1066" t="s">
        <v>29</v>
      </c>
      <c r="DH549" s="1495" t="s">
        <v>2312</v>
      </c>
      <c r="DI549" s="1066" t="s">
        <v>20</v>
      </c>
      <c r="DJ549" s="1495" t="s">
        <v>2482</v>
      </c>
      <c r="DK549" s="1066" t="s">
        <v>20</v>
      </c>
      <c r="DL549" s="1081"/>
      <c r="DM549" s="1081"/>
      <c r="DN549" s="1495" t="s">
        <v>2287</v>
      </c>
      <c r="DO549" s="1066" t="s">
        <v>20</v>
      </c>
      <c r="DP549" s="1495" t="s">
        <v>2345</v>
      </c>
      <c r="DQ549" s="1066" t="s">
        <v>20</v>
      </c>
      <c r="DR549" s="1495" t="s">
        <v>2253</v>
      </c>
      <c r="DS549" s="1066" t="s">
        <v>20</v>
      </c>
      <c r="DT549" s="1495">
        <v>0</v>
      </c>
      <c r="DU549" s="1066">
        <v>0</v>
      </c>
      <c r="DV549" s="1495" t="s">
        <v>2031</v>
      </c>
      <c r="DW549" s="1066" t="s">
        <v>29</v>
      </c>
      <c r="DX549" s="1081"/>
      <c r="DY549" s="1081"/>
      <c r="DZ549" s="1687"/>
      <c r="EA549" s="1066"/>
      <c r="EB549" s="1495" t="s">
        <v>2472</v>
      </c>
      <c r="EC549" s="1066" t="s">
        <v>20</v>
      </c>
      <c r="ED549" s="1081"/>
      <c r="EE549" s="1081"/>
      <c r="EF549" s="1495" t="s">
        <v>626</v>
      </c>
      <c r="EG549" s="1066" t="s">
        <v>29</v>
      </c>
      <c r="EH549" s="1495" t="s">
        <v>2470</v>
      </c>
      <c r="EI549" s="1066" t="s">
        <v>29</v>
      </c>
      <c r="EJ549" s="1495" t="s">
        <v>5</v>
      </c>
      <c r="EK549" s="1066">
        <v>0</v>
      </c>
      <c r="EL549" s="1081" t="s">
        <v>2241</v>
      </c>
      <c r="EM549" s="1081" t="s">
        <v>20</v>
      </c>
      <c r="EN549" s="1495">
        <v>0</v>
      </c>
      <c r="EO549" s="1066">
        <v>0</v>
      </c>
      <c r="EP549" s="1495" t="s">
        <v>2380</v>
      </c>
      <c r="EQ549" s="1066" t="s">
        <v>20</v>
      </c>
      <c r="ER549" s="1081"/>
      <c r="ES549" s="1081"/>
      <c r="ET549" s="1495" t="s">
        <v>1590</v>
      </c>
      <c r="EU549" s="1066" t="s">
        <v>29</v>
      </c>
      <c r="EV549" s="1081"/>
      <c r="EW549" s="1081"/>
      <c r="EX549" s="1495" t="s">
        <v>5</v>
      </c>
      <c r="EY549" s="1066">
        <v>0</v>
      </c>
      <c r="EZ549" s="1495" t="s">
        <v>676</v>
      </c>
      <c r="FA549" s="1066" t="s">
        <v>29</v>
      </c>
      <c r="FB549" s="1495" t="s">
        <v>5</v>
      </c>
      <c r="FC549" s="1066">
        <v>0</v>
      </c>
      <c r="FD549" s="1495"/>
      <c r="FE549" s="1066"/>
      <c r="FF549" s="1687"/>
      <c r="FG549" s="1066"/>
      <c r="FH549" s="1495"/>
      <c r="FI549" s="1066"/>
      <c r="FJ549" s="1081"/>
      <c r="FK549" s="1081"/>
      <c r="FL549" s="1081"/>
      <c r="FM549" s="1081"/>
      <c r="FN549" s="1081"/>
      <c r="FO549" s="1081"/>
      <c r="FP549" s="1081"/>
      <c r="FQ549" s="1081"/>
      <c r="FR549" s="1081"/>
      <c r="FS549" s="1081"/>
      <c r="FT549" s="1081"/>
      <c r="FU549" s="1081"/>
      <c r="FV549" s="1081"/>
      <c r="FW549" s="1081"/>
      <c r="FX549" s="1081"/>
      <c r="FY549" s="1081"/>
      <c r="FZ549" s="1081"/>
      <c r="GA549" s="1081"/>
      <c r="GB549" s="1081"/>
      <c r="GC549" s="1081"/>
      <c r="GD549" s="1081"/>
      <c r="GE549" s="1081"/>
      <c r="GF549" s="1081"/>
      <c r="GG549" s="1081"/>
      <c r="GH549" s="1495"/>
      <c r="GI549" s="1066"/>
      <c r="GJ549" s="1495"/>
      <c r="GK549" s="1066"/>
      <c r="GL549" s="1495"/>
      <c r="GM549" s="1066"/>
    </row>
    <row r="550" spans="1:195" x14ac:dyDescent="0.15">
      <c r="A550" s="2864"/>
      <c r="B550" s="430" t="s">
        <v>2307</v>
      </c>
      <c r="C550" s="429" t="s">
        <v>20</v>
      </c>
      <c r="D550" s="430" t="s">
        <v>2448</v>
      </c>
      <c r="E550" s="429" t="s">
        <v>598</v>
      </c>
      <c r="F550" s="1082"/>
      <c r="G550" s="1082"/>
      <c r="H550" s="430" t="s">
        <v>2284</v>
      </c>
      <c r="I550" s="429" t="s">
        <v>29</v>
      </c>
      <c r="J550" s="430" t="s">
        <v>2282</v>
      </c>
      <c r="K550" s="429" t="s">
        <v>20</v>
      </c>
      <c r="L550" s="430" t="s">
        <v>720</v>
      </c>
      <c r="M550" s="429" t="s">
        <v>20</v>
      </c>
      <c r="N550" s="430" t="s">
        <v>2463</v>
      </c>
      <c r="O550" s="429" t="s">
        <v>20</v>
      </c>
      <c r="P550" s="430" t="s">
        <v>2423</v>
      </c>
      <c r="Q550" s="429" t="s">
        <v>29</v>
      </c>
      <c r="R550" s="430" t="s">
        <v>2465</v>
      </c>
      <c r="S550" s="429" t="s">
        <v>20</v>
      </c>
      <c r="T550" s="430" t="s">
        <v>1379</v>
      </c>
      <c r="U550" s="429" t="s">
        <v>29</v>
      </c>
      <c r="V550" s="430" t="s">
        <v>1062</v>
      </c>
      <c r="W550" s="429" t="s">
        <v>29</v>
      </c>
      <c r="X550" s="430" t="s">
        <v>1029</v>
      </c>
      <c r="Y550" s="429" t="s">
        <v>29</v>
      </c>
      <c r="Z550" s="430" t="s">
        <v>2260</v>
      </c>
      <c r="AA550" s="507" t="s">
        <v>762</v>
      </c>
      <c r="AB550" s="430" t="s">
        <v>977</v>
      </c>
      <c r="AC550" s="429" t="s">
        <v>20</v>
      </c>
      <c r="AD550" s="430" t="s">
        <v>2464</v>
      </c>
      <c r="AE550" s="429" t="s">
        <v>20</v>
      </c>
      <c r="AF550" s="430" t="s">
        <v>2213</v>
      </c>
      <c r="AG550" s="429" t="s">
        <v>20</v>
      </c>
      <c r="AH550" s="430" t="s">
        <v>2141</v>
      </c>
      <c r="AI550" s="429" t="s">
        <v>29</v>
      </c>
      <c r="AJ550" s="430" t="s">
        <v>2445</v>
      </c>
      <c r="AK550" s="429" t="s">
        <v>29</v>
      </c>
      <c r="AL550" s="430" t="s">
        <v>2442</v>
      </c>
      <c r="AM550" s="429" t="s">
        <v>29</v>
      </c>
      <c r="AN550" s="430" t="s">
        <v>2426</v>
      </c>
      <c r="AO550" s="429" t="s">
        <v>591</v>
      </c>
      <c r="AP550" s="430" t="s">
        <v>2310</v>
      </c>
      <c r="AQ550" s="429" t="s">
        <v>29</v>
      </c>
      <c r="AR550" s="430" t="s">
        <v>2130</v>
      </c>
      <c r="AS550" s="429" t="s">
        <v>20</v>
      </c>
      <c r="AT550" s="430" t="s">
        <v>2234</v>
      </c>
      <c r="AU550" s="429" t="s">
        <v>20</v>
      </c>
      <c r="AV550" s="430">
        <v>0</v>
      </c>
      <c r="AW550" s="429">
        <v>0</v>
      </c>
      <c r="AX550" s="430" t="s">
        <v>626</v>
      </c>
      <c r="AY550" s="429" t="s">
        <v>29</v>
      </c>
      <c r="AZ550" s="430" t="s">
        <v>2299</v>
      </c>
      <c r="BA550" s="429" t="s">
        <v>591</v>
      </c>
      <c r="BB550" s="430">
        <v>0</v>
      </c>
      <c r="BC550" s="429">
        <v>0</v>
      </c>
      <c r="BD550" s="430" t="s">
        <v>2338</v>
      </c>
      <c r="BE550" s="429" t="s">
        <v>29</v>
      </c>
      <c r="BF550" s="430" t="s">
        <v>1035</v>
      </c>
      <c r="BG550" s="429" t="s">
        <v>29</v>
      </c>
      <c r="BH550" s="430" t="s">
        <v>1788</v>
      </c>
      <c r="BI550" s="429" t="s">
        <v>20</v>
      </c>
      <c r="BJ550" s="430">
        <v>0</v>
      </c>
      <c r="BK550" s="429">
        <v>0</v>
      </c>
      <c r="BL550" s="430">
        <v>0</v>
      </c>
      <c r="BM550" s="429">
        <v>0</v>
      </c>
      <c r="BN550" s="430">
        <v>0</v>
      </c>
      <c r="BO550" s="429">
        <v>0</v>
      </c>
      <c r="BP550" s="430">
        <v>0</v>
      </c>
      <c r="BQ550" s="429">
        <v>0</v>
      </c>
      <c r="BR550" s="430" t="s">
        <v>2454</v>
      </c>
      <c r="BS550" s="429" t="s">
        <v>29</v>
      </c>
      <c r="BT550" s="1082"/>
      <c r="BU550" s="1082"/>
      <c r="BV550" s="430" t="s">
        <v>2287</v>
      </c>
      <c r="BW550" s="429" t="s">
        <v>29</v>
      </c>
      <c r="BX550" s="430" t="s">
        <v>2286</v>
      </c>
      <c r="BY550" s="429" t="s">
        <v>20</v>
      </c>
      <c r="BZ550" s="430" t="s">
        <v>1020</v>
      </c>
      <c r="CA550" s="429" t="s">
        <v>29</v>
      </c>
      <c r="CB550" s="430">
        <v>0</v>
      </c>
      <c r="CC550" s="429">
        <v>0</v>
      </c>
      <c r="CD550" s="430">
        <v>0</v>
      </c>
      <c r="CE550" s="429">
        <v>0</v>
      </c>
      <c r="CF550" s="430" t="s">
        <v>2467</v>
      </c>
      <c r="CG550" s="429" t="s">
        <v>29</v>
      </c>
      <c r="CH550" s="430" t="s">
        <v>742</v>
      </c>
      <c r="CI550" s="429" t="s">
        <v>20</v>
      </c>
      <c r="CJ550" s="430" t="s">
        <v>1537</v>
      </c>
      <c r="CK550" s="429" t="s">
        <v>20</v>
      </c>
      <c r="CL550" s="430" t="s">
        <v>2477</v>
      </c>
      <c r="CM550" s="429" t="s">
        <v>20</v>
      </c>
      <c r="CN550" s="430" t="s">
        <v>2087</v>
      </c>
      <c r="CO550" s="429" t="s">
        <v>29</v>
      </c>
      <c r="CP550" s="430" t="s">
        <v>2055</v>
      </c>
      <c r="CQ550" s="429" t="s">
        <v>20</v>
      </c>
      <c r="CR550" s="430" t="s">
        <v>2221</v>
      </c>
      <c r="CS550" s="429" t="s">
        <v>20</v>
      </c>
      <c r="CT550" s="1082"/>
      <c r="CU550" s="1082"/>
      <c r="CV550" s="430">
        <v>0</v>
      </c>
      <c r="CW550" s="429">
        <v>0</v>
      </c>
      <c r="CX550" s="430">
        <v>0</v>
      </c>
      <c r="CY550" s="429">
        <v>0</v>
      </c>
      <c r="CZ550" s="430" t="s">
        <v>2476</v>
      </c>
      <c r="DA550" s="429" t="s">
        <v>20</v>
      </c>
      <c r="DB550" s="430" t="s">
        <v>2456</v>
      </c>
      <c r="DC550" s="429" t="s">
        <v>20</v>
      </c>
      <c r="DD550" s="430" t="s">
        <v>2253</v>
      </c>
      <c r="DE550" s="429" t="s">
        <v>29</v>
      </c>
      <c r="DF550" s="430" t="s">
        <v>2452</v>
      </c>
      <c r="DG550" s="429" t="s">
        <v>29</v>
      </c>
      <c r="DH550" s="430" t="s">
        <v>2031</v>
      </c>
      <c r="DI550" s="429" t="s">
        <v>29</v>
      </c>
      <c r="DJ550" s="430" t="s">
        <v>2479</v>
      </c>
      <c r="DK550" s="429" t="s">
        <v>20</v>
      </c>
      <c r="DL550" s="1285"/>
      <c r="DM550" s="1285"/>
      <c r="DN550" s="430" t="s">
        <v>2380</v>
      </c>
      <c r="DO550" s="429" t="s">
        <v>29</v>
      </c>
      <c r="DP550" s="430" t="s">
        <v>2482</v>
      </c>
      <c r="DQ550" s="429" t="s">
        <v>29</v>
      </c>
      <c r="DR550" s="430" t="s">
        <v>629</v>
      </c>
      <c r="DS550" s="429" t="s">
        <v>29</v>
      </c>
      <c r="DT550" s="430">
        <v>0</v>
      </c>
      <c r="DU550" s="429">
        <v>0</v>
      </c>
      <c r="DV550" s="430" t="s">
        <v>2430</v>
      </c>
      <c r="DW550" s="429" t="s">
        <v>20</v>
      </c>
      <c r="DX550" s="1082"/>
      <c r="DY550" s="1082"/>
      <c r="DZ550" s="1688"/>
      <c r="EA550" s="1689"/>
      <c r="EB550" s="430" t="s">
        <v>676</v>
      </c>
      <c r="EC550" s="429" t="s">
        <v>20</v>
      </c>
      <c r="ED550" s="1082"/>
      <c r="EE550" s="1082"/>
      <c r="EF550" s="430" t="s">
        <v>2427</v>
      </c>
      <c r="EG550" s="429" t="s">
        <v>29</v>
      </c>
      <c r="EH550" s="430" t="s">
        <v>2478</v>
      </c>
      <c r="EI550" s="429" t="s">
        <v>20</v>
      </c>
      <c r="EJ550" s="430">
        <v>0</v>
      </c>
      <c r="EK550" s="429">
        <v>0</v>
      </c>
      <c r="EL550" s="1082" t="s">
        <v>1590</v>
      </c>
      <c r="EM550" s="1082" t="s">
        <v>29</v>
      </c>
      <c r="EN550" s="430">
        <v>0</v>
      </c>
      <c r="EO550" s="429">
        <v>0</v>
      </c>
      <c r="EP550" s="430" t="s">
        <v>2472</v>
      </c>
      <c r="EQ550" s="429" t="s">
        <v>20</v>
      </c>
      <c r="ER550" s="1082"/>
      <c r="ES550" s="1082"/>
      <c r="ET550" s="430" t="s">
        <v>2470</v>
      </c>
      <c r="EU550" s="429" t="s">
        <v>29</v>
      </c>
      <c r="EV550" s="1082"/>
      <c r="EW550" s="1082"/>
      <c r="EX550" s="430">
        <v>0</v>
      </c>
      <c r="EY550" s="429">
        <v>0</v>
      </c>
      <c r="EZ550" s="430" t="s">
        <v>849</v>
      </c>
      <c r="FA550" s="429" t="s">
        <v>20</v>
      </c>
      <c r="FB550" s="430">
        <v>0</v>
      </c>
      <c r="FC550" s="429">
        <v>0</v>
      </c>
      <c r="FD550" s="430"/>
      <c r="FE550" s="429"/>
      <c r="FF550" s="1688"/>
      <c r="FG550" s="1689"/>
      <c r="FH550" s="430"/>
      <c r="FI550" s="429"/>
      <c r="FJ550" s="1082"/>
      <c r="FK550" s="1082"/>
      <c r="FL550" s="1082"/>
      <c r="FM550" s="1082"/>
      <c r="FN550" s="1082"/>
      <c r="FO550" s="1082"/>
      <c r="FP550" s="1082"/>
      <c r="FQ550" s="1082"/>
      <c r="FR550" s="1082"/>
      <c r="FS550" s="1082"/>
      <c r="FT550" s="1082"/>
      <c r="FU550" s="1082"/>
      <c r="FV550" s="1082"/>
      <c r="FW550" s="1082"/>
      <c r="FX550" s="1082"/>
      <c r="FY550" s="1082"/>
      <c r="FZ550" s="1082"/>
      <c r="GA550" s="1082"/>
      <c r="GB550" s="1082"/>
      <c r="GC550" s="1082"/>
      <c r="GD550" s="1082"/>
      <c r="GE550" s="1082"/>
      <c r="GF550" s="1082"/>
      <c r="GG550" s="1082"/>
      <c r="GH550" s="430"/>
      <c r="GI550" s="429"/>
      <c r="GJ550" s="430"/>
      <c r="GK550" s="429"/>
      <c r="GL550" s="430"/>
      <c r="GM550" s="429"/>
    </row>
    <row r="551" spans="1:195" x14ac:dyDescent="0.15">
      <c r="A551" s="2864"/>
      <c r="B551" s="430" t="s">
        <v>2141</v>
      </c>
      <c r="C551" s="429" t="s">
        <v>29</v>
      </c>
      <c r="D551" s="430" t="s">
        <v>2307</v>
      </c>
      <c r="E551" s="429" t="s">
        <v>29</v>
      </c>
      <c r="F551" s="1082"/>
      <c r="G551" s="1082"/>
      <c r="H551" s="430" t="s">
        <v>1062</v>
      </c>
      <c r="I551" s="429" t="s">
        <v>20</v>
      </c>
      <c r="J551" s="430" t="s">
        <v>1675</v>
      </c>
      <c r="K551" s="429" t="s">
        <v>20</v>
      </c>
      <c r="L551" s="430" t="s">
        <v>2463</v>
      </c>
      <c r="M551" s="429" t="s">
        <v>29</v>
      </c>
      <c r="N551" s="430" t="s">
        <v>2299</v>
      </c>
      <c r="O551" s="429" t="s">
        <v>20</v>
      </c>
      <c r="P551" s="430" t="s">
        <v>2309</v>
      </c>
      <c r="Q551" s="429" t="s">
        <v>20</v>
      </c>
      <c r="R551" s="430" t="s">
        <v>2070</v>
      </c>
      <c r="S551" s="429" t="s">
        <v>20</v>
      </c>
      <c r="T551" s="430" t="s">
        <v>2445</v>
      </c>
      <c r="U551" s="429" t="s">
        <v>20</v>
      </c>
      <c r="V551" s="430" t="s">
        <v>2467</v>
      </c>
      <c r="W551" s="429" t="s">
        <v>20</v>
      </c>
      <c r="X551" s="430" t="s">
        <v>2282</v>
      </c>
      <c r="Y551" s="429" t="s">
        <v>29</v>
      </c>
      <c r="Z551" s="430" t="s">
        <v>1379</v>
      </c>
      <c r="AA551" s="429" t="s">
        <v>29</v>
      </c>
      <c r="AB551" s="430" t="s">
        <v>2310</v>
      </c>
      <c r="AC551" s="429" t="s">
        <v>29</v>
      </c>
      <c r="AD551" s="430" t="s">
        <v>1020</v>
      </c>
      <c r="AE551" s="429" t="s">
        <v>29</v>
      </c>
      <c r="AF551" s="430" t="s">
        <v>1089</v>
      </c>
      <c r="AG551" s="429" t="s">
        <v>29</v>
      </c>
      <c r="AH551" s="430" t="s">
        <v>1788</v>
      </c>
      <c r="AI551" s="429" t="s">
        <v>20</v>
      </c>
      <c r="AJ551" s="430" t="s">
        <v>2426</v>
      </c>
      <c r="AK551" s="429" t="s">
        <v>29</v>
      </c>
      <c r="AL551" s="430" t="s">
        <v>2213</v>
      </c>
      <c r="AM551" s="429" t="s">
        <v>20</v>
      </c>
      <c r="AN551" s="430" t="s">
        <v>742</v>
      </c>
      <c r="AO551" s="429" t="s">
        <v>20</v>
      </c>
      <c r="AP551" s="430" t="s">
        <v>2268</v>
      </c>
      <c r="AQ551" s="429" t="s">
        <v>20</v>
      </c>
      <c r="AR551" s="430" t="s">
        <v>2267</v>
      </c>
      <c r="AS551" s="429" t="s">
        <v>29</v>
      </c>
      <c r="AT551" s="430" t="s">
        <v>2284</v>
      </c>
      <c r="AU551" s="429" t="s">
        <v>20</v>
      </c>
      <c r="AV551" s="430">
        <v>0</v>
      </c>
      <c r="AW551" s="429">
        <v>0</v>
      </c>
      <c r="AX551" s="430" t="s">
        <v>2452</v>
      </c>
      <c r="AY551" s="429" t="s">
        <v>20</v>
      </c>
      <c r="AZ551" s="430" t="s">
        <v>2087</v>
      </c>
      <c r="BA551" s="429" t="s">
        <v>20</v>
      </c>
      <c r="BB551" s="430">
        <v>0</v>
      </c>
      <c r="BC551" s="429">
        <v>0</v>
      </c>
      <c r="BD551" s="430" t="s">
        <v>2288</v>
      </c>
      <c r="BE551" s="429" t="s">
        <v>20</v>
      </c>
      <c r="BF551" s="430" t="s">
        <v>2465</v>
      </c>
      <c r="BG551" s="429" t="s">
        <v>29</v>
      </c>
      <c r="BH551" s="430" t="s">
        <v>2130</v>
      </c>
      <c r="BI551" s="429" t="s">
        <v>20</v>
      </c>
      <c r="BJ551" s="430">
        <v>0</v>
      </c>
      <c r="BK551" s="429">
        <v>0</v>
      </c>
      <c r="BL551" s="430">
        <v>0</v>
      </c>
      <c r="BM551" s="429">
        <v>0</v>
      </c>
      <c r="BN551" s="430">
        <v>0</v>
      </c>
      <c r="BO551" s="429">
        <v>0</v>
      </c>
      <c r="BP551" s="430" t="s">
        <v>2137</v>
      </c>
      <c r="BQ551" s="429" t="s">
        <v>29</v>
      </c>
      <c r="BR551" s="430" t="s">
        <v>2479</v>
      </c>
      <c r="BS551" s="429" t="s">
        <v>20</v>
      </c>
      <c r="BT551" s="1082"/>
      <c r="BU551" s="1082"/>
      <c r="BV551" s="430" t="s">
        <v>2055</v>
      </c>
      <c r="BW551" s="429" t="s">
        <v>29</v>
      </c>
      <c r="BX551" s="430" t="s">
        <v>2476</v>
      </c>
      <c r="BY551" s="429" t="s">
        <v>20</v>
      </c>
      <c r="BZ551" s="430" t="s">
        <v>2427</v>
      </c>
      <c r="CA551" s="429" t="s">
        <v>29</v>
      </c>
      <c r="CB551" s="430">
        <v>0</v>
      </c>
      <c r="CC551" s="429">
        <v>0</v>
      </c>
      <c r="CD551" s="430">
        <v>0</v>
      </c>
      <c r="CE551" s="429">
        <v>0</v>
      </c>
      <c r="CF551" s="430" t="s">
        <v>1035</v>
      </c>
      <c r="CG551" s="429" t="s">
        <v>29</v>
      </c>
      <c r="CH551" s="430" t="s">
        <v>2456</v>
      </c>
      <c r="CI551" s="429" t="s">
        <v>29</v>
      </c>
      <c r="CJ551" s="430" t="s">
        <v>2312</v>
      </c>
      <c r="CK551" s="429" t="s">
        <v>598</v>
      </c>
      <c r="CL551" s="430" t="s">
        <v>2234</v>
      </c>
      <c r="CM551" s="429" t="s">
        <v>20</v>
      </c>
      <c r="CN551" s="430" t="s">
        <v>629</v>
      </c>
      <c r="CO551" s="429" t="s">
        <v>29</v>
      </c>
      <c r="CP551" s="430" t="s">
        <v>2031</v>
      </c>
      <c r="CQ551" s="429" t="s">
        <v>29</v>
      </c>
      <c r="CR551" s="430" t="s">
        <v>2286</v>
      </c>
      <c r="CS551" s="429" t="s">
        <v>29</v>
      </c>
      <c r="CT551" s="1082"/>
      <c r="CU551" s="1082"/>
      <c r="CV551" s="430">
        <v>0</v>
      </c>
      <c r="CW551" s="429">
        <v>0</v>
      </c>
      <c r="CX551" s="430">
        <v>0</v>
      </c>
      <c r="CY551" s="429">
        <v>0</v>
      </c>
      <c r="CZ551" s="430" t="s">
        <v>2221</v>
      </c>
      <c r="DA551" s="429" t="s">
        <v>29</v>
      </c>
      <c r="DB551" s="430" t="s">
        <v>2469</v>
      </c>
      <c r="DC551" s="429" t="s">
        <v>20</v>
      </c>
      <c r="DD551" s="430" t="s">
        <v>2454</v>
      </c>
      <c r="DE551" s="429" t="s">
        <v>20</v>
      </c>
      <c r="DF551" s="430" t="s">
        <v>1769</v>
      </c>
      <c r="DG551" s="429" t="s">
        <v>20</v>
      </c>
      <c r="DH551" s="430" t="s">
        <v>1537</v>
      </c>
      <c r="DI551" s="429" t="s">
        <v>29</v>
      </c>
      <c r="DJ551" s="430" t="s">
        <v>2338</v>
      </c>
      <c r="DK551" s="429" t="s">
        <v>20</v>
      </c>
      <c r="DL551" s="1082"/>
      <c r="DM551" s="1082"/>
      <c r="DN551" s="430" t="s">
        <v>2253</v>
      </c>
      <c r="DO551" s="429" t="s">
        <v>20</v>
      </c>
      <c r="DP551" s="430" t="s">
        <v>720</v>
      </c>
      <c r="DQ551" s="429" t="s">
        <v>29</v>
      </c>
      <c r="DR551" s="430" t="s">
        <v>2216</v>
      </c>
      <c r="DS551" s="429" t="s">
        <v>29</v>
      </c>
      <c r="DT551" s="430">
        <v>0</v>
      </c>
      <c r="DU551" s="429">
        <v>0</v>
      </c>
      <c r="DV551" s="430" t="s">
        <v>2483</v>
      </c>
      <c r="DW551" s="429" t="s">
        <v>20</v>
      </c>
      <c r="DX551" s="1082"/>
      <c r="DY551" s="1082"/>
      <c r="DZ551" s="1688"/>
      <c r="EA551" s="1689"/>
      <c r="EB551" s="430" t="s">
        <v>849</v>
      </c>
      <c r="EC551" s="429" t="s">
        <v>20</v>
      </c>
      <c r="ED551" s="1082"/>
      <c r="EE551" s="1082"/>
      <c r="EF551" s="430" t="s">
        <v>2287</v>
      </c>
      <c r="EG551" s="429" t="s">
        <v>29</v>
      </c>
      <c r="EH551" s="430" t="s">
        <v>977</v>
      </c>
      <c r="EI551" s="429" t="s">
        <v>598</v>
      </c>
      <c r="EJ551" s="430">
        <v>0</v>
      </c>
      <c r="EK551" s="429">
        <v>0</v>
      </c>
      <c r="EL551" s="1082" t="s">
        <v>1404</v>
      </c>
      <c r="EM551" s="1082" t="s">
        <v>29</v>
      </c>
      <c r="EN551" s="430" t="s">
        <v>676</v>
      </c>
      <c r="EO551" s="429" t="s">
        <v>20</v>
      </c>
      <c r="EP551" s="430" t="s">
        <v>2241</v>
      </c>
      <c r="EQ551" s="429" t="s">
        <v>20</v>
      </c>
      <c r="ER551" s="1082"/>
      <c r="ES551" s="1082"/>
      <c r="ET551" s="430" t="s">
        <v>2345</v>
      </c>
      <c r="EU551" s="429" t="s">
        <v>29</v>
      </c>
      <c r="EV551" s="1082"/>
      <c r="EW551" s="1082"/>
      <c r="EX551" s="430">
        <v>0</v>
      </c>
      <c r="EY551" s="429">
        <v>0</v>
      </c>
      <c r="EZ551" s="430" t="s">
        <v>2470</v>
      </c>
      <c r="FA551" s="429" t="s">
        <v>29</v>
      </c>
      <c r="FB551" s="430">
        <v>0</v>
      </c>
      <c r="FC551" s="429">
        <v>0</v>
      </c>
      <c r="FD551" s="430"/>
      <c r="FE551" s="429"/>
      <c r="FF551" s="1688"/>
      <c r="FG551" s="1689"/>
      <c r="FH551" s="430"/>
      <c r="FI551" s="429"/>
      <c r="FJ551" s="1082"/>
      <c r="FK551" s="1082"/>
      <c r="FL551" s="1082"/>
      <c r="FM551" s="1082"/>
      <c r="FN551" s="1082"/>
      <c r="FO551" s="1082"/>
      <c r="FP551" s="1082"/>
      <c r="FQ551" s="1082"/>
      <c r="FR551" s="1082"/>
      <c r="FS551" s="1082"/>
      <c r="FT551" s="1082"/>
      <c r="FU551" s="1082"/>
      <c r="FV551" s="1082"/>
      <c r="FW551" s="1082"/>
      <c r="FX551" s="1082"/>
      <c r="FY551" s="1082"/>
      <c r="FZ551" s="1082"/>
      <c r="GA551" s="1082"/>
      <c r="GB551" s="1082"/>
      <c r="GC551" s="1082"/>
      <c r="GD551" s="1082"/>
      <c r="GE551" s="1082"/>
      <c r="GF551" s="1082"/>
      <c r="GG551" s="1082"/>
      <c r="GH551" s="430"/>
      <c r="GI551" s="429"/>
      <c r="GJ551" s="430"/>
      <c r="GK551" s="429"/>
      <c r="GL551" s="430"/>
      <c r="GM551" s="429"/>
    </row>
    <row r="552" spans="1:195" x14ac:dyDescent="0.15">
      <c r="A552" s="2864"/>
      <c r="B552" s="430" t="s">
        <v>977</v>
      </c>
      <c r="C552" s="429" t="s">
        <v>20</v>
      </c>
      <c r="D552" s="430" t="s">
        <v>1379</v>
      </c>
      <c r="E552" s="429" t="s">
        <v>29</v>
      </c>
      <c r="F552" s="1082"/>
      <c r="G552" s="1082"/>
      <c r="H552" s="430" t="s">
        <v>2309</v>
      </c>
      <c r="I552" s="429" t="s">
        <v>20</v>
      </c>
      <c r="J552" s="430" t="s">
        <v>2463</v>
      </c>
      <c r="K552" s="429" t="s">
        <v>20</v>
      </c>
      <c r="L552" s="430" t="s">
        <v>2464</v>
      </c>
      <c r="M552" s="429" t="s">
        <v>29</v>
      </c>
      <c r="N552" s="430" t="s">
        <v>2474</v>
      </c>
      <c r="O552" s="429" t="s">
        <v>29</v>
      </c>
      <c r="P552" s="430" t="s">
        <v>2310</v>
      </c>
      <c r="Q552" s="429" t="s">
        <v>29</v>
      </c>
      <c r="R552" s="430" t="s">
        <v>720</v>
      </c>
      <c r="S552" s="429" t="s">
        <v>29</v>
      </c>
      <c r="T552" s="430" t="s">
        <v>1788</v>
      </c>
      <c r="U552" s="429" t="s">
        <v>20</v>
      </c>
      <c r="V552" s="430" t="s">
        <v>2427</v>
      </c>
      <c r="W552" s="429" t="s">
        <v>29</v>
      </c>
      <c r="X552" s="430" t="s">
        <v>2213</v>
      </c>
      <c r="Y552" s="429" t="s">
        <v>20</v>
      </c>
      <c r="Z552" s="430" t="s">
        <v>2423</v>
      </c>
      <c r="AA552" s="429" t="s">
        <v>20</v>
      </c>
      <c r="AB552" s="430" t="s">
        <v>2445</v>
      </c>
      <c r="AC552" s="429" t="s">
        <v>20</v>
      </c>
      <c r="AD552" s="430" t="s">
        <v>2284</v>
      </c>
      <c r="AE552" s="429" t="s">
        <v>29</v>
      </c>
      <c r="AF552" s="430" t="s">
        <v>1675</v>
      </c>
      <c r="AG552" s="429" t="s">
        <v>29</v>
      </c>
      <c r="AH552" s="430" t="s">
        <v>2475</v>
      </c>
      <c r="AI552" s="429" t="s">
        <v>20</v>
      </c>
      <c r="AJ552" s="430" t="s">
        <v>2268</v>
      </c>
      <c r="AK552" s="429" t="s">
        <v>29</v>
      </c>
      <c r="AL552" s="430" t="s">
        <v>2475</v>
      </c>
      <c r="AM552" s="429" t="s">
        <v>29</v>
      </c>
      <c r="AN552" s="430" t="s">
        <v>2087</v>
      </c>
      <c r="AO552" s="429" t="s">
        <v>20</v>
      </c>
      <c r="AP552" s="430" t="s">
        <v>2467</v>
      </c>
      <c r="AQ552" s="429" t="s">
        <v>29</v>
      </c>
      <c r="AR552" s="430" t="s">
        <v>2282</v>
      </c>
      <c r="AS552" s="429" t="s">
        <v>20</v>
      </c>
      <c r="AT552" s="430" t="s">
        <v>2031</v>
      </c>
      <c r="AU552" s="429" t="s">
        <v>763</v>
      </c>
      <c r="AV552" s="430">
        <v>0</v>
      </c>
      <c r="AW552" s="429">
        <v>0</v>
      </c>
      <c r="AX552" s="430" t="s">
        <v>2454</v>
      </c>
      <c r="AY552" s="429" t="s">
        <v>29</v>
      </c>
      <c r="AZ552" s="430" t="s">
        <v>2284</v>
      </c>
      <c r="BA552" s="429" t="s">
        <v>20</v>
      </c>
      <c r="BB552" s="430">
        <v>0</v>
      </c>
      <c r="BC552" s="429">
        <v>0</v>
      </c>
      <c r="BD552" s="430" t="s">
        <v>2476</v>
      </c>
      <c r="BE552" s="429" t="s">
        <v>29</v>
      </c>
      <c r="BF552" s="430" t="s">
        <v>1089</v>
      </c>
      <c r="BG552" s="429" t="s">
        <v>29</v>
      </c>
      <c r="BH552" s="430" t="s">
        <v>2426</v>
      </c>
      <c r="BI552" s="429" t="s">
        <v>591</v>
      </c>
      <c r="BJ552" s="430">
        <v>0</v>
      </c>
      <c r="BK552" s="429">
        <v>0</v>
      </c>
      <c r="BL552" s="430">
        <v>0</v>
      </c>
      <c r="BM552" s="429">
        <v>0</v>
      </c>
      <c r="BN552" s="430">
        <v>0</v>
      </c>
      <c r="BO552" s="429">
        <v>0</v>
      </c>
      <c r="BP552" s="430" t="s">
        <v>2465</v>
      </c>
      <c r="BQ552" s="429" t="s">
        <v>29</v>
      </c>
      <c r="BR552" s="430" t="s">
        <v>2338</v>
      </c>
      <c r="BS552" s="429" t="s">
        <v>29</v>
      </c>
      <c r="BT552" s="1082"/>
      <c r="BU552" s="1082"/>
      <c r="BV552" s="430" t="s">
        <v>742</v>
      </c>
      <c r="BW552" s="429" t="s">
        <v>20</v>
      </c>
      <c r="BX552" s="430" t="s">
        <v>2216</v>
      </c>
      <c r="BY552" s="429" t="s">
        <v>29</v>
      </c>
      <c r="BZ552" s="430" t="s">
        <v>2380</v>
      </c>
      <c r="CA552" s="429" t="s">
        <v>20</v>
      </c>
      <c r="CB552" s="430">
        <v>0</v>
      </c>
      <c r="CC552" s="429">
        <v>0</v>
      </c>
      <c r="CD552" s="430">
        <v>0</v>
      </c>
      <c r="CE552" s="429">
        <v>0</v>
      </c>
      <c r="CF552" s="430" t="s">
        <v>849</v>
      </c>
      <c r="CG552" s="429" t="s">
        <v>29</v>
      </c>
      <c r="CH552" s="430" t="s">
        <v>626</v>
      </c>
      <c r="CI552" s="429" t="s">
        <v>20</v>
      </c>
      <c r="CJ552" s="430" t="s">
        <v>2286</v>
      </c>
      <c r="CK552" s="429" t="s">
        <v>20</v>
      </c>
      <c r="CL552" s="430" t="s">
        <v>2267</v>
      </c>
      <c r="CM552" s="429" t="s">
        <v>20</v>
      </c>
      <c r="CN552" s="430" t="s">
        <v>2456</v>
      </c>
      <c r="CO552" s="429" t="s">
        <v>20</v>
      </c>
      <c r="CP552" s="430" t="s">
        <v>1537</v>
      </c>
      <c r="CQ552" s="429" t="s">
        <v>20</v>
      </c>
      <c r="CR552" s="430" t="s">
        <v>1062</v>
      </c>
      <c r="CS552" s="429" t="s">
        <v>677</v>
      </c>
      <c r="CT552" s="1082"/>
      <c r="CU552" s="1082"/>
      <c r="CV552" s="430">
        <v>0</v>
      </c>
      <c r="CW552" s="429">
        <v>0</v>
      </c>
      <c r="CX552" s="430">
        <v>0</v>
      </c>
      <c r="CY552" s="429">
        <v>0</v>
      </c>
      <c r="CZ552" s="430" t="s">
        <v>2479</v>
      </c>
      <c r="DA552" s="429" t="s">
        <v>29</v>
      </c>
      <c r="DB552" s="430" t="s">
        <v>2477</v>
      </c>
      <c r="DC552" s="429" t="s">
        <v>29</v>
      </c>
      <c r="DD552" s="430" t="s">
        <v>2430</v>
      </c>
      <c r="DE552" s="429" t="s">
        <v>591</v>
      </c>
      <c r="DF552" s="430" t="s">
        <v>2287</v>
      </c>
      <c r="DG552" s="429" t="s">
        <v>29</v>
      </c>
      <c r="DH552" s="430" t="s">
        <v>1769</v>
      </c>
      <c r="DI552" s="429" t="s">
        <v>20</v>
      </c>
      <c r="DJ552" s="430" t="s">
        <v>1020</v>
      </c>
      <c r="DK552" s="429" t="s">
        <v>29</v>
      </c>
      <c r="DL552" s="1082"/>
      <c r="DM552" s="1082"/>
      <c r="DN552" s="430" t="s">
        <v>2483</v>
      </c>
      <c r="DO552" s="429" t="s">
        <v>20</v>
      </c>
      <c r="DP552" s="430" t="s">
        <v>2312</v>
      </c>
      <c r="DQ552" s="429" t="s">
        <v>29</v>
      </c>
      <c r="DR552" s="430" t="s">
        <v>2469</v>
      </c>
      <c r="DS552" s="429" t="s">
        <v>29</v>
      </c>
      <c r="DT552" s="430">
        <v>0</v>
      </c>
      <c r="DU552" s="429">
        <v>0</v>
      </c>
      <c r="DV552" s="430" t="s">
        <v>2253</v>
      </c>
      <c r="DW552" s="429" t="s">
        <v>20</v>
      </c>
      <c r="DX552" s="1082"/>
      <c r="DY552" s="1082"/>
      <c r="DZ552" s="1688"/>
      <c r="EA552" s="1689"/>
      <c r="EB552" s="430" t="s">
        <v>2345</v>
      </c>
      <c r="EC552" s="429" t="s">
        <v>29</v>
      </c>
      <c r="ED552" s="1082"/>
      <c r="EE552" s="1082"/>
      <c r="EF552" s="430" t="s">
        <v>629</v>
      </c>
      <c r="EG552" s="429" t="s">
        <v>20</v>
      </c>
      <c r="EH552" s="430" t="s">
        <v>2234</v>
      </c>
      <c r="EI552" s="429" t="s">
        <v>29</v>
      </c>
      <c r="EJ552" s="430">
        <v>0</v>
      </c>
      <c r="EK552" s="429">
        <v>0</v>
      </c>
      <c r="EL552" s="1082" t="s">
        <v>2470</v>
      </c>
      <c r="EM552" s="1082" t="s">
        <v>20</v>
      </c>
      <c r="EN552" s="430" t="s">
        <v>2241</v>
      </c>
      <c r="EO552" s="429" t="s">
        <v>20</v>
      </c>
      <c r="EP552" s="430" t="s">
        <v>676</v>
      </c>
      <c r="EQ552" s="429" t="s">
        <v>29</v>
      </c>
      <c r="ER552" s="1082"/>
      <c r="ES552" s="1082"/>
      <c r="ET552" s="430" t="s">
        <v>1029</v>
      </c>
      <c r="EU552" s="429" t="s">
        <v>1375</v>
      </c>
      <c r="EV552" s="1082"/>
      <c r="EW552" s="1082"/>
      <c r="EX552" s="430">
        <v>0</v>
      </c>
      <c r="EY552" s="429">
        <v>0</v>
      </c>
      <c r="EZ552" s="430" t="s">
        <v>1404</v>
      </c>
      <c r="FA552" s="429" t="s">
        <v>29</v>
      </c>
      <c r="FB552" s="430">
        <v>0</v>
      </c>
      <c r="FC552" s="429">
        <v>0</v>
      </c>
      <c r="FD552" s="430"/>
      <c r="FE552" s="429"/>
      <c r="FF552" s="1688"/>
      <c r="FG552" s="1689"/>
      <c r="FH552" s="430"/>
      <c r="FI552" s="429"/>
      <c r="FJ552" s="1082"/>
      <c r="FK552" s="1082"/>
      <c r="FL552" s="1082"/>
      <c r="FM552" s="1082"/>
      <c r="FN552" s="1082"/>
      <c r="FO552" s="1082"/>
      <c r="FP552" s="1082"/>
      <c r="FQ552" s="1082"/>
      <c r="FR552" s="1082"/>
      <c r="FS552" s="1082"/>
      <c r="FT552" s="1082"/>
      <c r="FU552" s="1082"/>
      <c r="FV552" s="1082"/>
      <c r="FW552" s="1082"/>
      <c r="FX552" s="1082"/>
      <c r="FY552" s="1082"/>
      <c r="FZ552" s="1082"/>
      <c r="GA552" s="1082"/>
      <c r="GB552" s="1082"/>
      <c r="GC552" s="1082"/>
      <c r="GD552" s="1082"/>
      <c r="GE552" s="1082"/>
      <c r="GF552" s="1082"/>
      <c r="GG552" s="1082"/>
      <c r="GH552" s="430"/>
      <c r="GI552" s="429"/>
      <c r="GJ552" s="430"/>
      <c r="GK552" s="429"/>
      <c r="GL552" s="430"/>
      <c r="GM552" s="429"/>
    </row>
    <row r="553" spans="1:195" x14ac:dyDescent="0.15">
      <c r="A553" s="2865"/>
      <c r="B553" s="425">
        <v>0</v>
      </c>
      <c r="C553" s="426">
        <v>0</v>
      </c>
      <c r="D553" s="425">
        <v>0</v>
      </c>
      <c r="E553" s="426">
        <v>0</v>
      </c>
      <c r="F553" s="1083"/>
      <c r="G553" s="1083"/>
      <c r="H553" s="425">
        <v>0</v>
      </c>
      <c r="I553" s="426">
        <v>0</v>
      </c>
      <c r="J553" s="425">
        <v>0</v>
      </c>
      <c r="K553" s="426">
        <v>0</v>
      </c>
      <c r="L553" s="425">
        <v>0</v>
      </c>
      <c r="M553" s="426">
        <v>0</v>
      </c>
      <c r="N553" s="425">
        <v>0</v>
      </c>
      <c r="O553" s="426">
        <v>0</v>
      </c>
      <c r="P553" s="425">
        <v>0</v>
      </c>
      <c r="Q553" s="426">
        <v>0</v>
      </c>
      <c r="R553" s="425">
        <v>0</v>
      </c>
      <c r="S553" s="426">
        <v>0</v>
      </c>
      <c r="T553" s="425">
        <v>0</v>
      </c>
      <c r="U553" s="426">
        <v>0</v>
      </c>
      <c r="V553" s="425">
        <v>0</v>
      </c>
      <c r="W553" s="426">
        <v>0</v>
      </c>
      <c r="X553" s="425">
        <v>0</v>
      </c>
      <c r="Y553" s="426">
        <v>0</v>
      </c>
      <c r="Z553" s="425">
        <v>0</v>
      </c>
      <c r="AA553" s="426">
        <v>0</v>
      </c>
      <c r="AB553" s="425">
        <v>0</v>
      </c>
      <c r="AC553" s="426">
        <v>0</v>
      </c>
      <c r="AD553" s="425">
        <v>0</v>
      </c>
      <c r="AE553" s="426">
        <v>0</v>
      </c>
      <c r="AF553" s="425">
        <v>0</v>
      </c>
      <c r="AG553" s="426">
        <v>0</v>
      </c>
      <c r="AH553" s="425">
        <v>0</v>
      </c>
      <c r="AI553" s="426">
        <v>0</v>
      </c>
      <c r="AJ553" s="425">
        <v>0</v>
      </c>
      <c r="AK553" s="426">
        <v>0</v>
      </c>
      <c r="AL553" s="425">
        <v>0</v>
      </c>
      <c r="AM553" s="426">
        <v>0</v>
      </c>
      <c r="AN553" s="425">
        <v>0</v>
      </c>
      <c r="AO553" s="426">
        <v>0</v>
      </c>
      <c r="AP553" s="425">
        <v>0</v>
      </c>
      <c r="AQ553" s="426">
        <v>0</v>
      </c>
      <c r="AR553" s="425">
        <v>0</v>
      </c>
      <c r="AS553" s="426">
        <v>0</v>
      </c>
      <c r="AT553" s="425">
        <v>0</v>
      </c>
      <c r="AU553" s="426">
        <v>0</v>
      </c>
      <c r="AV553" s="425">
        <v>0</v>
      </c>
      <c r="AW553" s="426">
        <v>0</v>
      </c>
      <c r="AX553" s="425">
        <v>0</v>
      </c>
      <c r="AY553" s="426">
        <v>0</v>
      </c>
      <c r="AZ553" s="425">
        <v>0</v>
      </c>
      <c r="BA553" s="426">
        <v>0</v>
      </c>
      <c r="BB553" s="425">
        <v>0</v>
      </c>
      <c r="BC553" s="426">
        <v>0</v>
      </c>
      <c r="BD553" s="425">
        <v>0</v>
      </c>
      <c r="BE553" s="426">
        <v>0</v>
      </c>
      <c r="BF553" s="425">
        <v>0</v>
      </c>
      <c r="BG553" s="426">
        <v>0</v>
      </c>
      <c r="BH553" s="425">
        <v>0</v>
      </c>
      <c r="BI553" s="426">
        <v>0</v>
      </c>
      <c r="BJ553" s="425">
        <v>0</v>
      </c>
      <c r="BK553" s="426">
        <v>0</v>
      </c>
      <c r="BL553" s="425">
        <v>0</v>
      </c>
      <c r="BM553" s="426">
        <v>0</v>
      </c>
      <c r="BN553" s="425">
        <v>0</v>
      </c>
      <c r="BO553" s="426">
        <v>0</v>
      </c>
      <c r="BP553" s="425">
        <v>0</v>
      </c>
      <c r="BQ553" s="426">
        <v>0</v>
      </c>
      <c r="BR553" s="425">
        <v>0</v>
      </c>
      <c r="BS553" s="426">
        <v>0</v>
      </c>
      <c r="BT553" s="1083"/>
      <c r="BU553" s="1083"/>
      <c r="BV553" s="425">
        <v>0</v>
      </c>
      <c r="BW553" s="426">
        <v>0</v>
      </c>
      <c r="BX553" s="425">
        <v>0</v>
      </c>
      <c r="BY553" s="426">
        <v>0</v>
      </c>
      <c r="BZ553" s="425">
        <v>0</v>
      </c>
      <c r="CA553" s="426">
        <v>0</v>
      </c>
      <c r="CB553" s="425">
        <v>0</v>
      </c>
      <c r="CC553" s="426">
        <v>0</v>
      </c>
      <c r="CD553" s="425">
        <v>0</v>
      </c>
      <c r="CE553" s="426">
        <v>0</v>
      </c>
      <c r="CF553" s="425">
        <v>0</v>
      </c>
      <c r="CG553" s="426">
        <v>0</v>
      </c>
      <c r="CH553" s="425">
        <v>0</v>
      </c>
      <c r="CI553" s="426">
        <v>0</v>
      </c>
      <c r="CJ553" s="425">
        <v>0</v>
      </c>
      <c r="CK553" s="426">
        <v>0</v>
      </c>
      <c r="CL553" s="425">
        <v>0</v>
      </c>
      <c r="CM553" s="426">
        <v>0</v>
      </c>
      <c r="CN553" s="425">
        <v>0</v>
      </c>
      <c r="CO553" s="426">
        <v>0</v>
      </c>
      <c r="CP553" s="425">
        <v>0</v>
      </c>
      <c r="CQ553" s="426">
        <v>0</v>
      </c>
      <c r="CR553" s="425">
        <v>0</v>
      </c>
      <c r="CS553" s="426">
        <v>0</v>
      </c>
      <c r="CT553" s="1083"/>
      <c r="CU553" s="1083"/>
      <c r="CV553" s="425">
        <v>0</v>
      </c>
      <c r="CW553" s="426">
        <v>0</v>
      </c>
      <c r="CX553" s="425">
        <v>0</v>
      </c>
      <c r="CY553" s="426">
        <v>0</v>
      </c>
      <c r="CZ553" s="425">
        <v>0</v>
      </c>
      <c r="DA553" s="426">
        <v>0</v>
      </c>
      <c r="DB553" s="425">
        <v>0</v>
      </c>
      <c r="DC553" s="426">
        <v>0</v>
      </c>
      <c r="DD553" s="425">
        <v>0</v>
      </c>
      <c r="DE553" s="426">
        <v>0</v>
      </c>
      <c r="DF553" s="425">
        <v>0</v>
      </c>
      <c r="DG553" s="426">
        <v>0</v>
      </c>
      <c r="DH553" s="425">
        <v>0</v>
      </c>
      <c r="DI553" s="426">
        <v>0</v>
      </c>
      <c r="DJ553" s="425">
        <v>0</v>
      </c>
      <c r="DK553" s="426">
        <v>0</v>
      </c>
      <c r="DL553" s="1083"/>
      <c r="DM553" s="1083"/>
      <c r="DN553" s="425">
        <v>0</v>
      </c>
      <c r="DO553" s="426">
        <v>0</v>
      </c>
      <c r="DP553" s="425">
        <v>0</v>
      </c>
      <c r="DQ553" s="426">
        <v>0</v>
      </c>
      <c r="DR553" s="425">
        <v>0</v>
      </c>
      <c r="DS553" s="426">
        <v>0</v>
      </c>
      <c r="DT553" s="425">
        <v>0</v>
      </c>
      <c r="DU553" s="426">
        <v>0</v>
      </c>
      <c r="DV553" s="425">
        <v>0</v>
      </c>
      <c r="DW553" s="426">
        <v>0</v>
      </c>
      <c r="DX553" s="1083"/>
      <c r="DY553" s="1083"/>
      <c r="DZ553" s="1690"/>
      <c r="EA553" s="1691"/>
      <c r="EB553" s="425">
        <v>0</v>
      </c>
      <c r="EC553" s="426">
        <v>0</v>
      </c>
      <c r="ED553" s="1083"/>
      <c r="EE553" s="1083"/>
      <c r="EF553" s="425">
        <v>0</v>
      </c>
      <c r="EG553" s="426">
        <v>0</v>
      </c>
      <c r="EH553" s="425">
        <v>0</v>
      </c>
      <c r="EI553" s="426">
        <v>0</v>
      </c>
      <c r="EJ553" s="425">
        <v>0</v>
      </c>
      <c r="EK553" s="426">
        <v>0</v>
      </c>
      <c r="EL553" s="1083">
        <v>0</v>
      </c>
      <c r="EM553" s="1083">
        <v>0</v>
      </c>
      <c r="EN553" s="425">
        <v>0</v>
      </c>
      <c r="EO553" s="426">
        <v>0</v>
      </c>
      <c r="EP553" s="425">
        <v>0</v>
      </c>
      <c r="EQ553" s="426">
        <v>0</v>
      </c>
      <c r="ER553" s="1083"/>
      <c r="ES553" s="1083"/>
      <c r="ET553" s="425">
        <v>0</v>
      </c>
      <c r="EU553" s="426">
        <v>0</v>
      </c>
      <c r="EV553" s="1083"/>
      <c r="EW553" s="1083"/>
      <c r="EX553" s="425">
        <v>0</v>
      </c>
      <c r="EY553" s="426">
        <v>0</v>
      </c>
      <c r="EZ553" s="425">
        <v>0</v>
      </c>
      <c r="FA553" s="426">
        <v>0</v>
      </c>
      <c r="FB553" s="425">
        <v>0</v>
      </c>
      <c r="FC553" s="426">
        <v>0</v>
      </c>
      <c r="FD553" s="425"/>
      <c r="FE553" s="426"/>
      <c r="FF553" s="1690"/>
      <c r="FG553" s="1691"/>
      <c r="FH553" s="425"/>
      <c r="FI553" s="426"/>
      <c r="FJ553" s="1083"/>
      <c r="FK553" s="1083"/>
      <c r="FL553" s="1083"/>
      <c r="FM553" s="1083"/>
      <c r="FN553" s="1083"/>
      <c r="FO553" s="1083"/>
      <c r="FP553" s="1083"/>
      <c r="FQ553" s="1083"/>
      <c r="FR553" s="1083"/>
      <c r="FS553" s="1083"/>
      <c r="FT553" s="1083"/>
      <c r="FU553" s="1083"/>
      <c r="FV553" s="1083"/>
      <c r="FW553" s="1083"/>
      <c r="FX553" s="1083"/>
      <c r="FY553" s="1083"/>
      <c r="FZ553" s="1083"/>
      <c r="GA553" s="1083"/>
      <c r="GB553" s="1083"/>
      <c r="GC553" s="1083"/>
      <c r="GD553" s="1083"/>
      <c r="GE553" s="1083"/>
      <c r="GF553" s="1083"/>
      <c r="GG553" s="1083"/>
      <c r="GH553" s="425"/>
      <c r="GI553" s="426"/>
      <c r="GJ553" s="425"/>
      <c r="GK553" s="426"/>
      <c r="GL553" s="425"/>
      <c r="GM553" s="426"/>
    </row>
    <row r="554" spans="1:195" x14ac:dyDescent="0.15">
      <c r="A554" s="2863">
        <v>45620</v>
      </c>
      <c r="B554" s="1297" t="s">
        <v>2267</v>
      </c>
      <c r="C554" s="1298" t="s">
        <v>29</v>
      </c>
      <c r="D554" s="1297" t="s">
        <v>1675</v>
      </c>
      <c r="E554" s="1298" t="s">
        <v>20</v>
      </c>
      <c r="F554" s="1505"/>
      <c r="G554" s="1505"/>
      <c r="H554" s="1297" t="s">
        <v>2474</v>
      </c>
      <c r="I554" s="1298" t="s">
        <v>20</v>
      </c>
      <c r="J554" s="1297" t="s">
        <v>2443</v>
      </c>
      <c r="K554" s="1298" t="s">
        <v>20</v>
      </c>
      <c r="L554" s="1297" t="s">
        <v>2141</v>
      </c>
      <c r="M554" s="1298" t="s">
        <v>29</v>
      </c>
      <c r="N554" s="1297" t="s">
        <v>2372</v>
      </c>
      <c r="O554" s="1298" t="s">
        <v>29</v>
      </c>
      <c r="P554" s="1297" t="s">
        <v>2284</v>
      </c>
      <c r="Q554" s="1298" t="s">
        <v>20</v>
      </c>
      <c r="R554" s="1297" t="s">
        <v>2309</v>
      </c>
      <c r="S554" s="1298" t="s">
        <v>20</v>
      </c>
      <c r="T554" s="1297" t="s">
        <v>2486</v>
      </c>
      <c r="U554" s="1298" t="s">
        <v>29</v>
      </c>
      <c r="V554" s="1297" t="s">
        <v>2070</v>
      </c>
      <c r="W554" s="1298" t="s">
        <v>20</v>
      </c>
      <c r="X554" s="1297" t="s">
        <v>2313</v>
      </c>
      <c r="Y554" s="1298" t="s">
        <v>20</v>
      </c>
      <c r="Z554" s="1297" t="s">
        <v>2464</v>
      </c>
      <c r="AA554" s="1298" t="s">
        <v>29</v>
      </c>
      <c r="AB554" s="1297" t="s">
        <v>2260</v>
      </c>
      <c r="AC554" s="1298" t="s">
        <v>29</v>
      </c>
      <c r="AD554" s="1297" t="s">
        <v>2463</v>
      </c>
      <c r="AE554" s="1298" t="s">
        <v>29</v>
      </c>
      <c r="AF554" s="1297" t="s">
        <v>2105</v>
      </c>
      <c r="AG554" s="1298" t="s">
        <v>20</v>
      </c>
      <c r="AH554" s="1297" t="s">
        <v>5</v>
      </c>
      <c r="AI554" s="1298">
        <v>0</v>
      </c>
      <c r="AJ554" s="1297" t="s">
        <v>5</v>
      </c>
      <c r="AK554" s="1298">
        <v>0</v>
      </c>
      <c r="AL554" s="1297" t="s">
        <v>2130</v>
      </c>
      <c r="AM554" s="1298" t="s">
        <v>29</v>
      </c>
      <c r="AN554" s="1297" t="s">
        <v>626</v>
      </c>
      <c r="AO554" s="1298" t="s">
        <v>20</v>
      </c>
      <c r="AP554" s="1297" t="s">
        <v>2087</v>
      </c>
      <c r="AQ554" s="1298" t="s">
        <v>20</v>
      </c>
      <c r="AR554" s="1297" t="s">
        <v>5</v>
      </c>
      <c r="AS554" s="1298">
        <v>0</v>
      </c>
      <c r="AT554" s="1297" t="s">
        <v>2268</v>
      </c>
      <c r="AU554" s="1298" t="s">
        <v>29</v>
      </c>
      <c r="AV554" s="1297" t="s">
        <v>2129</v>
      </c>
      <c r="AW554" s="1298" t="s">
        <v>29</v>
      </c>
      <c r="AX554" s="1297" t="s">
        <v>5</v>
      </c>
      <c r="AY554" s="1298">
        <v>0</v>
      </c>
      <c r="AZ554" s="1297" t="s">
        <v>2310</v>
      </c>
      <c r="BA554" s="1298" t="s">
        <v>29</v>
      </c>
      <c r="BB554" s="1297" t="s">
        <v>2485</v>
      </c>
      <c r="BC554" s="1298" t="s">
        <v>29</v>
      </c>
      <c r="BD554" s="1297" t="s">
        <v>2427</v>
      </c>
      <c r="BE554" s="1298" t="s">
        <v>20</v>
      </c>
      <c r="BF554" s="1297" t="s">
        <v>1707</v>
      </c>
      <c r="BG554" s="1298" t="s">
        <v>20</v>
      </c>
      <c r="BH554" s="1297" t="s">
        <v>5</v>
      </c>
      <c r="BI554" s="1298">
        <v>0</v>
      </c>
      <c r="BJ554" s="1297" t="s">
        <v>683</v>
      </c>
      <c r="BK554" s="1298">
        <v>0</v>
      </c>
      <c r="BL554" s="1297" t="s">
        <v>2476</v>
      </c>
      <c r="BM554" s="1298" t="s">
        <v>29</v>
      </c>
      <c r="BN554" s="1297" t="s">
        <v>1769</v>
      </c>
      <c r="BO554" s="1298" t="s">
        <v>20</v>
      </c>
      <c r="BP554" s="1297" t="s">
        <v>2216</v>
      </c>
      <c r="BQ554" s="1298" t="s">
        <v>29</v>
      </c>
      <c r="BR554" s="1297" t="s">
        <v>2287</v>
      </c>
      <c r="BS554" s="1298" t="s">
        <v>29</v>
      </c>
      <c r="BT554" s="1505"/>
      <c r="BU554" s="1505"/>
      <c r="BV554" s="1297" t="s">
        <v>2469</v>
      </c>
      <c r="BW554" s="1298" t="s">
        <v>20</v>
      </c>
      <c r="BX554" s="1297" t="s">
        <v>2442</v>
      </c>
      <c r="BY554" s="1298" t="s">
        <v>29</v>
      </c>
      <c r="BZ554" s="1297" t="s">
        <v>2479</v>
      </c>
      <c r="CA554" s="1298" t="s">
        <v>20</v>
      </c>
      <c r="CB554" s="1297" t="s">
        <v>683</v>
      </c>
      <c r="CC554" s="1298">
        <v>0</v>
      </c>
      <c r="CD554" s="1297" t="s">
        <v>1788</v>
      </c>
      <c r="CE554" s="1298" t="s">
        <v>29</v>
      </c>
      <c r="CF554" s="1297" t="s">
        <v>2426</v>
      </c>
      <c r="CG554" s="1298" t="s">
        <v>20</v>
      </c>
      <c r="CH554" s="1297"/>
      <c r="CI554" s="1298"/>
      <c r="CJ554" s="1297" t="s">
        <v>2492</v>
      </c>
      <c r="CK554" s="1298" t="s">
        <v>20</v>
      </c>
      <c r="CL554" s="1297" t="s">
        <v>2055</v>
      </c>
      <c r="CM554" s="1298" t="s">
        <v>29</v>
      </c>
      <c r="CN554" s="1297" t="s">
        <v>2288</v>
      </c>
      <c r="CO554" s="1298" t="s">
        <v>29</v>
      </c>
      <c r="CP554" s="1297" t="s">
        <v>2221</v>
      </c>
      <c r="CQ554" s="1298" t="s">
        <v>20</v>
      </c>
      <c r="CR554" s="1297" t="s">
        <v>2454</v>
      </c>
      <c r="CS554" s="1298" t="s">
        <v>29</v>
      </c>
      <c r="CT554" s="1505"/>
      <c r="CU554" s="1505"/>
      <c r="CV554" s="1297" t="s">
        <v>683</v>
      </c>
      <c r="CW554" s="1298">
        <v>0</v>
      </c>
      <c r="CX554" s="1297" t="s">
        <v>683</v>
      </c>
      <c r="CY554" s="1298">
        <v>0</v>
      </c>
      <c r="CZ554" s="1297" t="s">
        <v>2455</v>
      </c>
      <c r="DA554" s="1298" t="s">
        <v>598</v>
      </c>
      <c r="DB554" s="1297" t="s">
        <v>1314</v>
      </c>
      <c r="DC554" s="1298" t="s">
        <v>29</v>
      </c>
      <c r="DD554" s="1297" t="s">
        <v>607</v>
      </c>
      <c r="DE554" s="1298" t="s">
        <v>20</v>
      </c>
      <c r="DF554" s="1297" t="s">
        <v>2338</v>
      </c>
      <c r="DG554" s="1298" t="s">
        <v>29</v>
      </c>
      <c r="DH554" s="1297" t="s">
        <v>2234</v>
      </c>
      <c r="DI554" s="1298" t="s">
        <v>29</v>
      </c>
      <c r="DJ554" s="1297" t="s">
        <v>2456</v>
      </c>
      <c r="DK554" s="1298" t="s">
        <v>20</v>
      </c>
      <c r="DL554" s="1505"/>
      <c r="DM554" s="1505"/>
      <c r="DN554" s="1297" t="s">
        <v>2430</v>
      </c>
      <c r="DO554" s="1298" t="s">
        <v>20</v>
      </c>
      <c r="DP554" s="1297" t="s">
        <v>2478</v>
      </c>
      <c r="DQ554" s="1298" t="s">
        <v>20</v>
      </c>
      <c r="DR554" s="1297" t="s">
        <v>2031</v>
      </c>
      <c r="DS554" s="1298" t="s">
        <v>29</v>
      </c>
      <c r="DT554" s="1297" t="s">
        <v>683</v>
      </c>
      <c r="DU554" s="1298">
        <v>0</v>
      </c>
      <c r="DV554" s="1297" t="s">
        <v>2380</v>
      </c>
      <c r="DW554" s="1298" t="s">
        <v>20</v>
      </c>
      <c r="DX554" s="1505"/>
      <c r="DY554" s="1505"/>
      <c r="DZ554" s="1297"/>
      <c r="EA554" s="1298"/>
      <c r="EB554" s="1297" t="s">
        <v>5</v>
      </c>
      <c r="EC554" s="1298">
        <v>0</v>
      </c>
      <c r="ED554" s="1505"/>
      <c r="EE554" s="1505"/>
      <c r="EF554" s="1297" t="s">
        <v>5</v>
      </c>
      <c r="EG554" s="1298">
        <v>0</v>
      </c>
      <c r="EH554" s="1297" t="s">
        <v>2482</v>
      </c>
      <c r="EI554" s="1298" t="s">
        <v>29</v>
      </c>
      <c r="EJ554" s="1297" t="s">
        <v>676</v>
      </c>
      <c r="EK554" s="1298" t="s">
        <v>20</v>
      </c>
      <c r="EL554" s="1505" t="s">
        <v>1855</v>
      </c>
      <c r="EM554" s="1505" t="s">
        <v>29</v>
      </c>
      <c r="EN554" s="1297" t="s">
        <v>2495</v>
      </c>
      <c r="EO554" s="1298" t="s">
        <v>29</v>
      </c>
      <c r="EP554" s="1297" t="s">
        <v>2483</v>
      </c>
      <c r="EQ554" s="1298" t="s">
        <v>29</v>
      </c>
      <c r="ER554" s="1505"/>
      <c r="ES554" s="1505"/>
      <c r="ET554" s="1297" t="s">
        <v>1404</v>
      </c>
      <c r="EU554" s="1298" t="s">
        <v>20</v>
      </c>
      <c r="EV554" s="1505"/>
      <c r="EW554" s="1505"/>
      <c r="EX554" s="1297" t="s">
        <v>2241</v>
      </c>
      <c r="EY554" s="1298" t="s">
        <v>29</v>
      </c>
      <c r="EZ554" s="1297" t="s">
        <v>2271</v>
      </c>
      <c r="FA554" s="1298" t="s">
        <v>20</v>
      </c>
      <c r="FB554" s="1297" t="s">
        <v>5</v>
      </c>
      <c r="FC554" s="1298">
        <v>0</v>
      </c>
      <c r="FD554" s="1297"/>
      <c r="FE554" s="1298"/>
      <c r="FF554" s="1297"/>
      <c r="FG554" s="1298"/>
      <c r="FH554" s="1297"/>
      <c r="FI554" s="1298"/>
      <c r="FJ554" s="1505"/>
      <c r="FK554" s="1505"/>
      <c r="FL554" s="1505"/>
      <c r="FM554" s="1505"/>
      <c r="FN554" s="1505"/>
      <c r="FO554" s="1505"/>
      <c r="FP554" s="1505"/>
      <c r="FQ554" s="1505"/>
      <c r="FR554" s="1505"/>
      <c r="FS554" s="1505"/>
      <c r="FT554" s="1505"/>
      <c r="FU554" s="1505"/>
      <c r="FV554" s="1505"/>
      <c r="FW554" s="1505"/>
      <c r="FX554" s="1505"/>
      <c r="FY554" s="1505"/>
      <c r="FZ554" s="1505"/>
      <c r="GA554" s="1505"/>
      <c r="GB554" s="1505"/>
      <c r="GC554" s="1505"/>
      <c r="GD554" s="1505"/>
      <c r="GE554" s="1505"/>
      <c r="GF554" s="1505"/>
      <c r="GG554" s="1505"/>
      <c r="GH554" s="1297"/>
      <c r="GI554" s="1298"/>
      <c r="GJ554" s="1297"/>
      <c r="GK554" s="1298"/>
      <c r="GL554" s="1297"/>
      <c r="GM554" s="1298"/>
    </row>
    <row r="555" spans="1:195" x14ac:dyDescent="0.15">
      <c r="A555" s="2864"/>
      <c r="B555" s="1299" t="s">
        <v>2105</v>
      </c>
      <c r="C555" s="1300" t="s">
        <v>20</v>
      </c>
      <c r="D555" s="1299" t="s">
        <v>2310</v>
      </c>
      <c r="E555" s="1300" t="s">
        <v>20</v>
      </c>
      <c r="F555" s="1506"/>
      <c r="G555" s="1506"/>
      <c r="H555" s="1299" t="s">
        <v>2267</v>
      </c>
      <c r="I555" s="1300" t="s">
        <v>29</v>
      </c>
      <c r="J555" s="1299" t="s">
        <v>2260</v>
      </c>
      <c r="K555" s="1300" t="s">
        <v>29</v>
      </c>
      <c r="L555" s="1299" t="s">
        <v>2445</v>
      </c>
      <c r="M555" s="1300" t="s">
        <v>29</v>
      </c>
      <c r="N555" s="1299" t="s">
        <v>2141</v>
      </c>
      <c r="O555" s="1300" t="s">
        <v>29</v>
      </c>
      <c r="P555" s="1299" t="s">
        <v>1073</v>
      </c>
      <c r="Q555" s="1300" t="s">
        <v>20</v>
      </c>
      <c r="R555" s="1299" t="s">
        <v>2423</v>
      </c>
      <c r="S555" s="496" t="s">
        <v>762</v>
      </c>
      <c r="T555" s="1299" t="s">
        <v>2487</v>
      </c>
      <c r="U555" s="1300" t="s">
        <v>29</v>
      </c>
      <c r="V555" s="1299" t="s">
        <v>2464</v>
      </c>
      <c r="W555" s="1300" t="s">
        <v>20</v>
      </c>
      <c r="X555" s="1299" t="s">
        <v>2332</v>
      </c>
      <c r="Y555" s="1300" t="s">
        <v>20</v>
      </c>
      <c r="Z555" s="1299" t="s">
        <v>2307</v>
      </c>
      <c r="AA555" s="1300" t="s">
        <v>29</v>
      </c>
      <c r="AB555" s="1299" t="s">
        <v>2236</v>
      </c>
      <c r="AC555" s="1300" t="s">
        <v>20</v>
      </c>
      <c r="AD555" s="1299" t="s">
        <v>1314</v>
      </c>
      <c r="AE555" s="1300" t="s">
        <v>598</v>
      </c>
      <c r="AF555" s="1299" t="s">
        <v>2309</v>
      </c>
      <c r="AG555" s="1300" t="s">
        <v>20</v>
      </c>
      <c r="AH555" s="1299">
        <v>0</v>
      </c>
      <c r="AI555" s="1300">
        <v>0</v>
      </c>
      <c r="AJ555" s="1299">
        <v>0</v>
      </c>
      <c r="AK555" s="1300">
        <v>0</v>
      </c>
      <c r="AL555" s="1299" t="s">
        <v>2427</v>
      </c>
      <c r="AM555" s="1300" t="s">
        <v>20</v>
      </c>
      <c r="AN555" s="1299" t="s">
        <v>2313</v>
      </c>
      <c r="AO555" s="1300" t="s">
        <v>29</v>
      </c>
      <c r="AP555" s="1299" t="s">
        <v>2130</v>
      </c>
      <c r="AQ555" s="1300" t="s">
        <v>29</v>
      </c>
      <c r="AR555" s="1299">
        <v>0</v>
      </c>
      <c r="AS555" s="1300">
        <v>0</v>
      </c>
      <c r="AT555" s="1299" t="s">
        <v>2442</v>
      </c>
      <c r="AU555" s="1300" t="s">
        <v>20</v>
      </c>
      <c r="AV555" s="1299" t="s">
        <v>2087</v>
      </c>
      <c r="AW555" s="1300" t="s">
        <v>20</v>
      </c>
      <c r="AX555" s="1299">
        <v>0</v>
      </c>
      <c r="AY555" s="1300">
        <v>0</v>
      </c>
      <c r="AZ555" s="1299" t="s">
        <v>1788</v>
      </c>
      <c r="BA555" s="1300" t="s">
        <v>20</v>
      </c>
      <c r="BB555" s="1299" t="s">
        <v>1675</v>
      </c>
      <c r="BC555" s="1300" t="s">
        <v>29</v>
      </c>
      <c r="BD555" s="1299" t="s">
        <v>2221</v>
      </c>
      <c r="BE555" s="1300" t="s">
        <v>29</v>
      </c>
      <c r="BF555" s="1299" t="s">
        <v>2443</v>
      </c>
      <c r="BG555" s="1300" t="s">
        <v>29</v>
      </c>
      <c r="BH555" s="1299">
        <v>0</v>
      </c>
      <c r="BI555" s="1300">
        <v>0</v>
      </c>
      <c r="BJ555" s="1299">
        <v>0</v>
      </c>
      <c r="BK555" s="1300">
        <v>0</v>
      </c>
      <c r="BL555" s="1299" t="s">
        <v>2268</v>
      </c>
      <c r="BM555" s="1300" t="s">
        <v>29</v>
      </c>
      <c r="BN555" s="1299" t="s">
        <v>2430</v>
      </c>
      <c r="BO555" s="1300" t="s">
        <v>20</v>
      </c>
      <c r="BP555" s="1299" t="s">
        <v>1707</v>
      </c>
      <c r="BQ555" s="1300" t="s">
        <v>20</v>
      </c>
      <c r="BR555" s="1299" t="s">
        <v>626</v>
      </c>
      <c r="BS555" s="1300" t="s">
        <v>20</v>
      </c>
      <c r="BT555" s="1506"/>
      <c r="BU555" s="1506"/>
      <c r="BV555" s="1299" t="s">
        <v>2483</v>
      </c>
      <c r="BW555" s="1300" t="s">
        <v>20</v>
      </c>
      <c r="BX555" s="1299" t="s">
        <v>1537</v>
      </c>
      <c r="BY555" s="1300" t="s">
        <v>29</v>
      </c>
      <c r="BZ555" s="1299" t="s">
        <v>1029</v>
      </c>
      <c r="CA555" s="1300" t="s">
        <v>29</v>
      </c>
      <c r="CB555" s="1299">
        <v>0</v>
      </c>
      <c r="CC555" s="1300">
        <v>0</v>
      </c>
      <c r="CD555" s="1299" t="s">
        <v>2475</v>
      </c>
      <c r="CE555" s="1300" t="s">
        <v>29</v>
      </c>
      <c r="CF555" s="1299" t="s">
        <v>2282</v>
      </c>
      <c r="CG555" s="1300" t="s">
        <v>20</v>
      </c>
      <c r="CH555" s="1299"/>
      <c r="CI555" s="1300"/>
      <c r="CJ555" s="1299" t="s">
        <v>2491</v>
      </c>
      <c r="CK555" s="1300" t="s">
        <v>29</v>
      </c>
      <c r="CL555" s="1299" t="s">
        <v>2426</v>
      </c>
      <c r="CM555" s="1300" t="s">
        <v>29</v>
      </c>
      <c r="CN555" s="1299" t="s">
        <v>2476</v>
      </c>
      <c r="CO555" s="1300" t="s">
        <v>29</v>
      </c>
      <c r="CP555" s="1299" t="s">
        <v>629</v>
      </c>
      <c r="CQ555" s="1300" t="s">
        <v>20</v>
      </c>
      <c r="CR555" s="1299" t="s">
        <v>2479</v>
      </c>
      <c r="CS555" s="1300" t="s">
        <v>20</v>
      </c>
      <c r="CT555" s="1506"/>
      <c r="CU555" s="1506"/>
      <c r="CV555" s="1299">
        <v>0</v>
      </c>
      <c r="CW555" s="1300">
        <v>0</v>
      </c>
      <c r="CX555" s="1299">
        <v>0</v>
      </c>
      <c r="CY555" s="1300">
        <v>0</v>
      </c>
      <c r="CZ555" s="1299" t="s">
        <v>2379</v>
      </c>
      <c r="DA555" s="1300" t="s">
        <v>29</v>
      </c>
      <c r="DB555" s="1299" t="s">
        <v>2338</v>
      </c>
      <c r="DC555" s="1300" t="s">
        <v>29</v>
      </c>
      <c r="DD555" s="1299" t="s">
        <v>2380</v>
      </c>
      <c r="DE555" s="1300" t="s">
        <v>20</v>
      </c>
      <c r="DF555" s="1299" t="s">
        <v>2055</v>
      </c>
      <c r="DG555" s="1300" t="s">
        <v>20</v>
      </c>
      <c r="DH555" s="1299" t="s">
        <v>2492</v>
      </c>
      <c r="DI555" s="1300" t="s">
        <v>29</v>
      </c>
      <c r="DJ555" s="1299" t="s">
        <v>2478</v>
      </c>
      <c r="DK555" s="496" t="s">
        <v>765</v>
      </c>
      <c r="DL555" s="1506"/>
      <c r="DM555" s="1506"/>
      <c r="DN555" s="1299" t="s">
        <v>2031</v>
      </c>
      <c r="DO555" s="1300" t="s">
        <v>20</v>
      </c>
      <c r="DP555" s="1299" t="s">
        <v>947</v>
      </c>
      <c r="DQ555" s="1300" t="s">
        <v>29</v>
      </c>
      <c r="DR555" s="1299" t="s">
        <v>2372</v>
      </c>
      <c r="DS555" s="1300" t="s">
        <v>29</v>
      </c>
      <c r="DT555" s="1299">
        <v>0</v>
      </c>
      <c r="DU555" s="1300">
        <v>0</v>
      </c>
      <c r="DV555" s="1299" t="s">
        <v>2470</v>
      </c>
      <c r="DW555" s="1300" t="s">
        <v>29</v>
      </c>
      <c r="DX555" s="1506"/>
      <c r="DY555" s="1506"/>
      <c r="DZ555" s="1299"/>
      <c r="EA555" s="1300"/>
      <c r="EB555" s="1299">
        <v>0</v>
      </c>
      <c r="EC555" s="1300">
        <v>0</v>
      </c>
      <c r="ED555" s="1506"/>
      <c r="EE555" s="1506"/>
      <c r="EF555" s="1299">
        <v>0</v>
      </c>
      <c r="EG555" s="1300">
        <v>0</v>
      </c>
      <c r="EH555" s="1299" t="s">
        <v>2312</v>
      </c>
      <c r="EI555" s="1300" t="s">
        <v>29</v>
      </c>
      <c r="EJ555" s="1299" t="s">
        <v>2241</v>
      </c>
      <c r="EK555" s="1300" t="s">
        <v>591</v>
      </c>
      <c r="EL555" s="1506" t="s">
        <v>2495</v>
      </c>
      <c r="EM555" s="1506" t="s">
        <v>29</v>
      </c>
      <c r="EN555" s="1299" t="s">
        <v>2129</v>
      </c>
      <c r="EO555" s="1300" t="s">
        <v>20</v>
      </c>
      <c r="EP555" s="1299" t="s">
        <v>2482</v>
      </c>
      <c r="EQ555" s="1300" t="s">
        <v>20</v>
      </c>
      <c r="ER555" s="1506"/>
      <c r="ES555" s="1506"/>
      <c r="ET555" s="1299" t="s">
        <v>676</v>
      </c>
      <c r="EU555" s="1300" t="s">
        <v>20</v>
      </c>
      <c r="EV555" s="1506"/>
      <c r="EW555" s="1506"/>
      <c r="EX555" s="1299" t="s">
        <v>2386</v>
      </c>
      <c r="EY555" s="1300" t="s">
        <v>20</v>
      </c>
      <c r="EZ555" s="1299" t="s">
        <v>1855</v>
      </c>
      <c r="FA555" s="1300" t="s">
        <v>29</v>
      </c>
      <c r="FB555" s="1299">
        <v>0</v>
      </c>
      <c r="FC555" s="1300">
        <v>0</v>
      </c>
      <c r="FD555" s="1299"/>
      <c r="FE555" s="1300"/>
      <c r="FF555" s="1299"/>
      <c r="FG555" s="1300"/>
      <c r="FH555" s="1299"/>
      <c r="FI555" s="1300"/>
      <c r="FJ555" s="1506"/>
      <c r="FK555" s="1506"/>
      <c r="FL555" s="1506"/>
      <c r="FM555" s="1506"/>
      <c r="FN555" s="1506"/>
      <c r="FO555" s="1506"/>
      <c r="FP555" s="1506"/>
      <c r="FQ555" s="1506"/>
      <c r="FR555" s="1506"/>
      <c r="FS555" s="1506"/>
      <c r="FT555" s="1506"/>
      <c r="FU555" s="1506"/>
      <c r="FV555" s="1506"/>
      <c r="FW555" s="1506"/>
      <c r="FX555" s="1506"/>
      <c r="FY555" s="1506"/>
      <c r="FZ555" s="1506"/>
      <c r="GA555" s="1506"/>
      <c r="GB555" s="1506"/>
      <c r="GC555" s="1506"/>
      <c r="GD555" s="1506"/>
      <c r="GE555" s="1506"/>
      <c r="GF555" s="1506"/>
      <c r="GG555" s="1506"/>
      <c r="GH555" s="1299"/>
      <c r="GI555" s="1300"/>
      <c r="GJ555" s="1299"/>
      <c r="GK555" s="1300"/>
      <c r="GL555" s="1299"/>
      <c r="GM555" s="1300"/>
    </row>
    <row r="556" spans="1:195" x14ac:dyDescent="0.15">
      <c r="A556" s="2864"/>
      <c r="B556" s="1299" t="s">
        <v>2284</v>
      </c>
      <c r="C556" s="1300" t="s">
        <v>20</v>
      </c>
      <c r="D556" s="1299" t="s">
        <v>2464</v>
      </c>
      <c r="E556" s="1300" t="s">
        <v>29</v>
      </c>
      <c r="F556" s="1506"/>
      <c r="G556" s="1506"/>
      <c r="H556" s="1299" t="s">
        <v>2260</v>
      </c>
      <c r="I556" s="1300" t="s">
        <v>20</v>
      </c>
      <c r="J556" s="1299" t="s">
        <v>2474</v>
      </c>
      <c r="K556" s="1300" t="s">
        <v>20</v>
      </c>
      <c r="L556" s="1299" t="s">
        <v>2236</v>
      </c>
      <c r="M556" s="1300" t="s">
        <v>29</v>
      </c>
      <c r="N556" s="1299" t="s">
        <v>2307</v>
      </c>
      <c r="O556" s="1300" t="s">
        <v>29</v>
      </c>
      <c r="P556" s="1299" t="s">
        <v>2443</v>
      </c>
      <c r="Q556" s="1300" t="s">
        <v>20</v>
      </c>
      <c r="R556" s="1299" t="s">
        <v>2105</v>
      </c>
      <c r="S556" s="1300" t="s">
        <v>20</v>
      </c>
      <c r="T556" s="1299" t="s">
        <v>2489</v>
      </c>
      <c r="U556" s="1300" t="s">
        <v>20</v>
      </c>
      <c r="V556" s="1299" t="s">
        <v>2282</v>
      </c>
      <c r="W556" s="1300" t="s">
        <v>29</v>
      </c>
      <c r="X556" s="1299" t="s">
        <v>2130</v>
      </c>
      <c r="Y556" s="496" t="s">
        <v>864</v>
      </c>
      <c r="Z556" s="1299" t="s">
        <v>2310</v>
      </c>
      <c r="AA556" s="1300" t="s">
        <v>29</v>
      </c>
      <c r="AB556" s="1299" t="s">
        <v>2468</v>
      </c>
      <c r="AC556" s="1300" t="s">
        <v>29</v>
      </c>
      <c r="AD556" s="1299" t="s">
        <v>2070</v>
      </c>
      <c r="AE556" s="1300" t="s">
        <v>29</v>
      </c>
      <c r="AF556" s="1299" t="s">
        <v>2129</v>
      </c>
      <c r="AG556" s="1300" t="s">
        <v>29</v>
      </c>
      <c r="AH556" s="1299">
        <v>0</v>
      </c>
      <c r="AI556" s="1300">
        <v>0</v>
      </c>
      <c r="AJ556" s="1299">
        <v>0</v>
      </c>
      <c r="AK556" s="1300">
        <v>0</v>
      </c>
      <c r="AL556" s="1299" t="s">
        <v>1788</v>
      </c>
      <c r="AM556" s="1300" t="s">
        <v>29</v>
      </c>
      <c r="AN556" s="1299" t="s">
        <v>629</v>
      </c>
      <c r="AO556" s="1300" t="s">
        <v>20</v>
      </c>
      <c r="AP556" s="1299" t="s">
        <v>2267</v>
      </c>
      <c r="AQ556" s="1300" t="s">
        <v>20</v>
      </c>
      <c r="AR556" s="1299">
        <v>0</v>
      </c>
      <c r="AS556" s="1300">
        <v>0</v>
      </c>
      <c r="AT556" s="1299" t="s">
        <v>2338</v>
      </c>
      <c r="AU556" s="1300" t="s">
        <v>20</v>
      </c>
      <c r="AV556" s="1299" t="s">
        <v>1675</v>
      </c>
      <c r="AW556" s="1300" t="s">
        <v>20</v>
      </c>
      <c r="AX556" s="1299">
        <v>0</v>
      </c>
      <c r="AY556" s="1300">
        <v>0</v>
      </c>
      <c r="AZ556" s="1299" t="s">
        <v>2463</v>
      </c>
      <c r="BA556" s="1300" t="s">
        <v>29</v>
      </c>
      <c r="BB556" s="1299" t="s">
        <v>2309</v>
      </c>
      <c r="BC556" s="1300" t="s">
        <v>20</v>
      </c>
      <c r="BD556" s="1299" t="s">
        <v>2492</v>
      </c>
      <c r="BE556" s="1300" t="s">
        <v>20</v>
      </c>
      <c r="BF556" s="1299" t="s">
        <v>2426</v>
      </c>
      <c r="BG556" s="1300" t="s">
        <v>20</v>
      </c>
      <c r="BH556" s="1299">
        <v>0</v>
      </c>
      <c r="BI556" s="1300">
        <v>0</v>
      </c>
      <c r="BJ556" s="1299">
        <v>0</v>
      </c>
      <c r="BK556" s="1300">
        <v>0</v>
      </c>
      <c r="BL556" s="1299" t="s">
        <v>2216</v>
      </c>
      <c r="BM556" s="1300" t="s">
        <v>20</v>
      </c>
      <c r="BN556" s="1299" t="s">
        <v>2479</v>
      </c>
      <c r="BO556" s="496" t="s">
        <v>764</v>
      </c>
      <c r="BP556" s="1299" t="s">
        <v>2469</v>
      </c>
      <c r="BQ556" s="1300" t="s">
        <v>20</v>
      </c>
      <c r="BR556" s="1299" t="s">
        <v>2493</v>
      </c>
      <c r="BS556" s="1300" t="s">
        <v>20</v>
      </c>
      <c r="BT556" s="1506"/>
      <c r="BU556" s="1506"/>
      <c r="BV556" s="1299" t="s">
        <v>2427</v>
      </c>
      <c r="BW556" s="1300" t="s">
        <v>20</v>
      </c>
      <c r="BX556" s="1299" t="s">
        <v>1707</v>
      </c>
      <c r="BY556" s="1300" t="s">
        <v>29</v>
      </c>
      <c r="BZ556" s="1299" t="s">
        <v>2221</v>
      </c>
      <c r="CA556" s="1300" t="s">
        <v>20</v>
      </c>
      <c r="CB556" s="1299">
        <v>0</v>
      </c>
      <c r="CC556" s="1300">
        <v>0</v>
      </c>
      <c r="CD556" s="1299" t="s">
        <v>626</v>
      </c>
      <c r="CE556" s="1300" t="s">
        <v>20</v>
      </c>
      <c r="CF556" s="1299" t="s">
        <v>2268</v>
      </c>
      <c r="CG556" s="1300" t="s">
        <v>29</v>
      </c>
      <c r="CH556" s="1299"/>
      <c r="CI556" s="1300"/>
      <c r="CJ556" s="1299" t="s">
        <v>1779</v>
      </c>
      <c r="CK556" s="1300" t="s">
        <v>20</v>
      </c>
      <c r="CL556" s="1299" t="s">
        <v>2288</v>
      </c>
      <c r="CM556" s="1300" t="s">
        <v>29</v>
      </c>
      <c r="CN556" s="1299" t="s">
        <v>2475</v>
      </c>
      <c r="CO556" s="1300" t="s">
        <v>29</v>
      </c>
      <c r="CP556" s="1299" t="s">
        <v>2313</v>
      </c>
      <c r="CQ556" s="1300" t="s">
        <v>29</v>
      </c>
      <c r="CR556" s="1299" t="s">
        <v>2055</v>
      </c>
      <c r="CS556" s="1300" t="s">
        <v>29</v>
      </c>
      <c r="CT556" s="1506"/>
      <c r="CU556" s="1506"/>
      <c r="CV556" s="1299">
        <v>0</v>
      </c>
      <c r="CW556" s="1300">
        <v>0</v>
      </c>
      <c r="CX556" s="1299">
        <v>0</v>
      </c>
      <c r="CY556" s="1300">
        <v>0</v>
      </c>
      <c r="CZ556" s="1299" t="s">
        <v>2430</v>
      </c>
      <c r="DA556" s="1300" t="s">
        <v>20</v>
      </c>
      <c r="DB556" s="1299" t="s">
        <v>2442</v>
      </c>
      <c r="DC556" s="1300" t="s">
        <v>29</v>
      </c>
      <c r="DD556" s="1299" t="s">
        <v>2287</v>
      </c>
      <c r="DE556" s="1300" t="s">
        <v>20</v>
      </c>
      <c r="DF556" s="1299" t="s">
        <v>2234</v>
      </c>
      <c r="DG556" s="1300" t="s">
        <v>29</v>
      </c>
      <c r="DH556" s="1299" t="s">
        <v>2455</v>
      </c>
      <c r="DI556" s="1300" t="s">
        <v>29</v>
      </c>
      <c r="DJ556" s="1299" t="s">
        <v>1537</v>
      </c>
      <c r="DK556" s="1300" t="s">
        <v>29</v>
      </c>
      <c r="DL556" s="1506"/>
      <c r="DM556" s="1506"/>
      <c r="DN556" s="1299" t="s">
        <v>1404</v>
      </c>
      <c r="DO556" s="1300" t="s">
        <v>29</v>
      </c>
      <c r="DP556" s="1299" t="s">
        <v>1769</v>
      </c>
      <c r="DQ556" s="1300" t="s">
        <v>29</v>
      </c>
      <c r="DR556" s="1299" t="s">
        <v>2482</v>
      </c>
      <c r="DS556" s="1300" t="s">
        <v>598</v>
      </c>
      <c r="DT556" s="1299">
        <v>0</v>
      </c>
      <c r="DU556" s="1300">
        <v>0</v>
      </c>
      <c r="DV556" s="1299" t="s">
        <v>2456</v>
      </c>
      <c r="DW556" s="1300" t="s">
        <v>20</v>
      </c>
      <c r="DX556" s="1506"/>
      <c r="DY556" s="1506"/>
      <c r="DZ556" s="1299"/>
      <c r="EA556" s="1300"/>
      <c r="EB556" s="1299">
        <v>0</v>
      </c>
      <c r="EC556" s="1300">
        <v>0</v>
      </c>
      <c r="ED556" s="1506"/>
      <c r="EE556" s="1506"/>
      <c r="EF556" s="1299">
        <v>0</v>
      </c>
      <c r="EG556" s="1300">
        <v>0</v>
      </c>
      <c r="EH556" s="1299" t="s">
        <v>2483</v>
      </c>
      <c r="EI556" s="1300" t="s">
        <v>29</v>
      </c>
      <c r="EJ556" s="1299" t="s">
        <v>2485</v>
      </c>
      <c r="EK556" s="1300" t="s">
        <v>20</v>
      </c>
      <c r="EL556" s="1506" t="s">
        <v>2386</v>
      </c>
      <c r="EM556" s="1506" t="s">
        <v>29</v>
      </c>
      <c r="EN556" s="1299" t="s">
        <v>2478</v>
      </c>
      <c r="EO556" s="1300" t="s">
        <v>29</v>
      </c>
      <c r="EP556" s="1299" t="s">
        <v>1073</v>
      </c>
      <c r="EQ556" s="1300" t="s">
        <v>29</v>
      </c>
      <c r="ER556" s="1506"/>
      <c r="ES556" s="1506"/>
      <c r="ET556" s="1299" t="s">
        <v>2241</v>
      </c>
      <c r="EU556" s="1300" t="s">
        <v>29</v>
      </c>
      <c r="EV556" s="1506"/>
      <c r="EW556" s="1506"/>
      <c r="EX556" s="1299" t="s">
        <v>2379</v>
      </c>
      <c r="EY556" s="1300" t="s">
        <v>29</v>
      </c>
      <c r="EZ556" s="1299" t="s">
        <v>2495</v>
      </c>
      <c r="FA556" s="1300" t="s">
        <v>20</v>
      </c>
      <c r="FB556" s="1299">
        <v>0</v>
      </c>
      <c r="FC556" s="1300">
        <v>0</v>
      </c>
      <c r="FD556" s="1299"/>
      <c r="FE556" s="1300"/>
      <c r="FF556" s="1299"/>
      <c r="FG556" s="1300"/>
      <c r="FH556" s="1299"/>
      <c r="FI556" s="1300"/>
      <c r="FJ556" s="1506"/>
      <c r="FK556" s="1506"/>
      <c r="FL556" s="1506"/>
      <c r="FM556" s="1506"/>
      <c r="FN556" s="1506"/>
      <c r="FO556" s="1506"/>
      <c r="FP556" s="1506"/>
      <c r="FQ556" s="1506"/>
      <c r="FR556" s="1506"/>
      <c r="FS556" s="1506"/>
      <c r="FT556" s="1506"/>
      <c r="FU556" s="1506"/>
      <c r="FV556" s="1506"/>
      <c r="FW556" s="1506"/>
      <c r="FX556" s="1506"/>
      <c r="FY556" s="1506"/>
      <c r="FZ556" s="1506"/>
      <c r="GA556" s="1506"/>
      <c r="GB556" s="1506"/>
      <c r="GC556" s="1506"/>
      <c r="GD556" s="1506"/>
      <c r="GE556" s="1506"/>
      <c r="GF556" s="1506"/>
      <c r="GG556" s="1506"/>
      <c r="GH556" s="1299"/>
      <c r="GI556" s="1300"/>
      <c r="GJ556" s="1299"/>
      <c r="GK556" s="1300"/>
      <c r="GL556" s="1299"/>
      <c r="GM556" s="1300"/>
    </row>
    <row r="557" spans="1:195" x14ac:dyDescent="0.15">
      <c r="A557" s="2864"/>
      <c r="B557" s="1299" t="s">
        <v>2464</v>
      </c>
      <c r="C557" s="1300" t="s">
        <v>20</v>
      </c>
      <c r="D557" s="1299" t="s">
        <v>2236</v>
      </c>
      <c r="E557" s="1300" t="s">
        <v>20</v>
      </c>
      <c r="F557" s="1506"/>
      <c r="G557" s="1506"/>
      <c r="H557" s="1299" t="s">
        <v>2070</v>
      </c>
      <c r="I557" s="1300" t="s">
        <v>29</v>
      </c>
      <c r="J557" s="1299" t="s">
        <v>2445</v>
      </c>
      <c r="K557" s="496" t="s">
        <v>762</v>
      </c>
      <c r="L557" s="1299" t="s">
        <v>2423</v>
      </c>
      <c r="M557" s="1300" t="s">
        <v>20</v>
      </c>
      <c r="N557" s="1299" t="s">
        <v>2309</v>
      </c>
      <c r="O557" s="1300" t="s">
        <v>29</v>
      </c>
      <c r="P557" s="1299" t="s">
        <v>2488</v>
      </c>
      <c r="Q557" s="1300" t="s">
        <v>29</v>
      </c>
      <c r="R557" s="1299" t="s">
        <v>2463</v>
      </c>
      <c r="S557" s="1300" t="s">
        <v>20</v>
      </c>
      <c r="T557" s="1299" t="s">
        <v>2490</v>
      </c>
      <c r="U557" s="1300" t="s">
        <v>20</v>
      </c>
      <c r="V557" s="1299" t="s">
        <v>2443</v>
      </c>
      <c r="W557" s="1300" t="s">
        <v>20</v>
      </c>
      <c r="X557" s="1299" t="s">
        <v>1788</v>
      </c>
      <c r="Y557" s="1300" t="s">
        <v>20</v>
      </c>
      <c r="Z557" s="1299" t="s">
        <v>1675</v>
      </c>
      <c r="AA557" s="1300" t="s">
        <v>29</v>
      </c>
      <c r="AB557" s="1299" t="s">
        <v>2474</v>
      </c>
      <c r="AC557" s="1300" t="s">
        <v>20</v>
      </c>
      <c r="AD557" s="1299" t="s">
        <v>2468</v>
      </c>
      <c r="AE557" s="1300" t="s">
        <v>20</v>
      </c>
      <c r="AF557" s="1299" t="s">
        <v>2310</v>
      </c>
      <c r="AG557" s="1300" t="s">
        <v>20</v>
      </c>
      <c r="AH557" s="1299">
        <v>0</v>
      </c>
      <c r="AI557" s="1300">
        <v>0</v>
      </c>
      <c r="AJ557" s="1299">
        <v>0</v>
      </c>
      <c r="AK557" s="1300">
        <v>0</v>
      </c>
      <c r="AL557" s="1299" t="s">
        <v>2313</v>
      </c>
      <c r="AM557" s="1300" t="s">
        <v>29</v>
      </c>
      <c r="AN557" s="1299" t="s">
        <v>2130</v>
      </c>
      <c r="AO557" s="1300" t="s">
        <v>29</v>
      </c>
      <c r="AP557" s="1299" t="s">
        <v>2491</v>
      </c>
      <c r="AQ557" s="1300" t="s">
        <v>29</v>
      </c>
      <c r="AR557" s="1299">
        <v>0</v>
      </c>
      <c r="AS557" s="1300">
        <v>0</v>
      </c>
      <c r="AT557" s="1299" t="s">
        <v>2426</v>
      </c>
      <c r="AU557" s="1300" t="s">
        <v>20</v>
      </c>
      <c r="AV557" s="1299" t="s">
        <v>2284</v>
      </c>
      <c r="AW557" s="1300" t="s">
        <v>29</v>
      </c>
      <c r="AX557" s="1299">
        <v>0</v>
      </c>
      <c r="AY557" s="1300">
        <v>0</v>
      </c>
      <c r="AZ557" s="1299" t="s">
        <v>2267</v>
      </c>
      <c r="BA557" s="1300" t="s">
        <v>29</v>
      </c>
      <c r="BB557" s="1299" t="s">
        <v>2260</v>
      </c>
      <c r="BC557" s="1300" t="s">
        <v>29</v>
      </c>
      <c r="BD557" s="1299" t="s">
        <v>903</v>
      </c>
      <c r="BE557" s="1300" t="s">
        <v>20</v>
      </c>
      <c r="BF557" s="1299" t="s">
        <v>2268</v>
      </c>
      <c r="BG557" s="1300" t="s">
        <v>29</v>
      </c>
      <c r="BH557" s="1299">
        <v>0</v>
      </c>
      <c r="BI557" s="1300">
        <v>0</v>
      </c>
      <c r="BJ557" s="1299">
        <v>0</v>
      </c>
      <c r="BK557" s="1300">
        <v>0</v>
      </c>
      <c r="BL557" s="1299" t="s">
        <v>2087</v>
      </c>
      <c r="BM557" s="1300" t="s">
        <v>29</v>
      </c>
      <c r="BN557" s="1299" t="s">
        <v>2221</v>
      </c>
      <c r="BO557" s="1300" t="s">
        <v>20</v>
      </c>
      <c r="BP557" s="1299" t="s">
        <v>2288</v>
      </c>
      <c r="BQ557" s="1300" t="s">
        <v>20</v>
      </c>
      <c r="BR557" s="1299" t="s">
        <v>2492</v>
      </c>
      <c r="BS557" s="1300" t="s">
        <v>20</v>
      </c>
      <c r="BT557" s="1506"/>
      <c r="BU557" s="1506"/>
      <c r="BV557" s="1299" t="s">
        <v>2475</v>
      </c>
      <c r="BW557" s="1300" t="s">
        <v>29</v>
      </c>
      <c r="BX557" s="1299" t="s">
        <v>2454</v>
      </c>
      <c r="BY557" s="1300" t="s">
        <v>29</v>
      </c>
      <c r="BZ557" s="1299" t="s">
        <v>2469</v>
      </c>
      <c r="CA557" s="1300" t="s">
        <v>29</v>
      </c>
      <c r="CB557" s="1299">
        <v>0</v>
      </c>
      <c r="CC557" s="1300">
        <v>0</v>
      </c>
      <c r="CD557" s="1299" t="s">
        <v>2476</v>
      </c>
      <c r="CE557" s="1300" t="s">
        <v>20</v>
      </c>
      <c r="CF557" s="1299" t="s">
        <v>2442</v>
      </c>
      <c r="CG557" s="1300" t="s">
        <v>20</v>
      </c>
      <c r="CH557" s="1299"/>
      <c r="CI557" s="1300"/>
      <c r="CJ557" s="1299" t="s">
        <v>626</v>
      </c>
      <c r="CK557" s="1300" t="s">
        <v>20</v>
      </c>
      <c r="CL557" s="1299" t="s">
        <v>2379</v>
      </c>
      <c r="CM557" s="1300" t="s">
        <v>29</v>
      </c>
      <c r="CN557" s="1299" t="s">
        <v>2234</v>
      </c>
      <c r="CO557" s="1300" t="s">
        <v>20</v>
      </c>
      <c r="CP557" s="1299" t="s">
        <v>2312</v>
      </c>
      <c r="CQ557" s="1300" t="s">
        <v>29</v>
      </c>
      <c r="CR557" s="1299" t="s">
        <v>1537</v>
      </c>
      <c r="CS557" s="1300" t="s">
        <v>29</v>
      </c>
      <c r="CT557" s="1506"/>
      <c r="CU557" s="1506"/>
      <c r="CV557" s="1299">
        <v>0</v>
      </c>
      <c r="CW557" s="1300">
        <v>0</v>
      </c>
      <c r="CX557" s="1299">
        <v>0</v>
      </c>
      <c r="CY557" s="1300">
        <v>0</v>
      </c>
      <c r="CZ557" s="1299" t="s">
        <v>2287</v>
      </c>
      <c r="DA557" s="1300" t="s">
        <v>20</v>
      </c>
      <c r="DB557" s="1299" t="s">
        <v>2430</v>
      </c>
      <c r="DC557" s="1300" t="s">
        <v>29</v>
      </c>
      <c r="DD557" s="1299" t="s">
        <v>2338</v>
      </c>
      <c r="DE557" s="1300" t="s">
        <v>20</v>
      </c>
      <c r="DF557" s="1299" t="s">
        <v>2494</v>
      </c>
      <c r="DG557" s="1300" t="s">
        <v>29</v>
      </c>
      <c r="DH557" s="1299" t="s">
        <v>1314</v>
      </c>
      <c r="DI557" s="1300" t="s">
        <v>20</v>
      </c>
      <c r="DJ557" s="1299" t="s">
        <v>2129</v>
      </c>
      <c r="DK557" s="1300" t="s">
        <v>29</v>
      </c>
      <c r="DL557" s="1506"/>
      <c r="DM557" s="1506"/>
      <c r="DN557" s="1299" t="s">
        <v>1073</v>
      </c>
      <c r="DO557" s="1300" t="s">
        <v>29</v>
      </c>
      <c r="DP557" s="1299" t="s">
        <v>629</v>
      </c>
      <c r="DQ557" s="1300" t="s">
        <v>20</v>
      </c>
      <c r="DR557" s="1299" t="s">
        <v>2483</v>
      </c>
      <c r="DS557" s="1300" t="s">
        <v>29</v>
      </c>
      <c r="DT557" s="1299">
        <v>0</v>
      </c>
      <c r="DU557" s="1300">
        <v>0</v>
      </c>
      <c r="DV557" s="1299" t="s">
        <v>2372</v>
      </c>
      <c r="DW557" s="1300" t="s">
        <v>29</v>
      </c>
      <c r="DX557" s="1506"/>
      <c r="DY557" s="1506"/>
      <c r="DZ557" s="1299"/>
      <c r="EA557" s="1300"/>
      <c r="EB557" s="1299">
        <v>0</v>
      </c>
      <c r="EC557" s="1300">
        <v>0</v>
      </c>
      <c r="ED557" s="1506"/>
      <c r="EE557" s="1506"/>
      <c r="EF557" s="1299">
        <v>0</v>
      </c>
      <c r="EG557" s="1300">
        <v>0</v>
      </c>
      <c r="EH557" s="1299" t="s">
        <v>1404</v>
      </c>
      <c r="EI557" s="1300" t="s">
        <v>29</v>
      </c>
      <c r="EJ557" s="1299" t="s">
        <v>2495</v>
      </c>
      <c r="EK557" s="1300" t="s">
        <v>29</v>
      </c>
      <c r="EL557" s="1506" t="s">
        <v>1029</v>
      </c>
      <c r="EM557" s="1506" t="s">
        <v>29</v>
      </c>
      <c r="EN557" s="1299" t="s">
        <v>2380</v>
      </c>
      <c r="EO557" s="1300" t="s">
        <v>20</v>
      </c>
      <c r="EP557" s="1299" t="s">
        <v>2271</v>
      </c>
      <c r="EQ557" s="1300" t="s">
        <v>20</v>
      </c>
      <c r="ER557" s="1506"/>
      <c r="ES557" s="1506"/>
      <c r="ET557" s="1299" t="s">
        <v>1855</v>
      </c>
      <c r="EU557" s="1300" t="s">
        <v>20</v>
      </c>
      <c r="EV557" s="1506"/>
      <c r="EW557" s="1506"/>
      <c r="EX557" s="1299" t="s">
        <v>2470</v>
      </c>
      <c r="EY557" s="1300" t="s">
        <v>29</v>
      </c>
      <c r="EZ557" s="1299" t="s">
        <v>2386</v>
      </c>
      <c r="FA557" s="1300" t="s">
        <v>20</v>
      </c>
      <c r="FB557" s="1299">
        <v>0</v>
      </c>
      <c r="FC557" s="1300">
        <v>0</v>
      </c>
      <c r="FD557" s="1299"/>
      <c r="FE557" s="1300"/>
      <c r="FF557" s="1299"/>
      <c r="FG557" s="1300"/>
      <c r="FH557" s="1299"/>
      <c r="FI557" s="1300"/>
      <c r="FJ557" s="1506"/>
      <c r="FK557" s="1506"/>
      <c r="FL557" s="1506"/>
      <c r="FM557" s="1506"/>
      <c r="FN557" s="1506"/>
      <c r="FO557" s="1506"/>
      <c r="FP557" s="1506"/>
      <c r="FQ557" s="1506"/>
      <c r="FR557" s="1506"/>
      <c r="FS557" s="1506"/>
      <c r="FT557" s="1506"/>
      <c r="FU557" s="1506"/>
      <c r="FV557" s="1506"/>
      <c r="FW557" s="1506"/>
      <c r="FX557" s="1506"/>
      <c r="FY557" s="1506"/>
      <c r="FZ557" s="1506"/>
      <c r="GA557" s="1506"/>
      <c r="GB557" s="1506"/>
      <c r="GC557" s="1506"/>
      <c r="GD557" s="1506"/>
      <c r="GE557" s="1506"/>
      <c r="GF557" s="1506"/>
      <c r="GG557" s="1506"/>
      <c r="GH557" s="1299"/>
      <c r="GI557" s="1300"/>
      <c r="GJ557" s="1299"/>
      <c r="GK557" s="1300"/>
      <c r="GL557" s="1299"/>
      <c r="GM557" s="1300"/>
    </row>
    <row r="558" spans="1:195" x14ac:dyDescent="0.15">
      <c r="A558" s="2865"/>
      <c r="B558" s="502">
        <v>0</v>
      </c>
      <c r="C558" s="482">
        <v>0</v>
      </c>
      <c r="D558" s="502">
        <v>0</v>
      </c>
      <c r="E558" s="482">
        <v>0</v>
      </c>
      <c r="F558" s="1087"/>
      <c r="G558" s="1087"/>
      <c r="H558" s="502">
        <v>0</v>
      </c>
      <c r="I558" s="482">
        <v>0</v>
      </c>
      <c r="J558" s="502">
        <v>0</v>
      </c>
      <c r="K558" s="482">
        <v>0</v>
      </c>
      <c r="L558" s="502">
        <v>0</v>
      </c>
      <c r="M558" s="482">
        <v>0</v>
      </c>
      <c r="N558" s="502">
        <v>0</v>
      </c>
      <c r="O558" s="482">
        <v>0</v>
      </c>
      <c r="P558" s="502">
        <v>0</v>
      </c>
      <c r="Q558" s="482">
        <v>0</v>
      </c>
      <c r="R558" s="502">
        <v>0</v>
      </c>
      <c r="S558" s="482">
        <v>0</v>
      </c>
      <c r="T558" s="502">
        <v>0</v>
      </c>
      <c r="U558" s="482">
        <v>0</v>
      </c>
      <c r="V558" s="502">
        <v>0</v>
      </c>
      <c r="W558" s="482">
        <v>0</v>
      </c>
      <c r="X558" s="502">
        <v>0</v>
      </c>
      <c r="Y558" s="482">
        <v>0</v>
      </c>
      <c r="Z558" s="502">
        <v>0</v>
      </c>
      <c r="AA558" s="482">
        <v>0</v>
      </c>
      <c r="AB558" s="502">
        <v>0</v>
      </c>
      <c r="AC558" s="482">
        <v>0</v>
      </c>
      <c r="AD558" s="502">
        <v>0</v>
      </c>
      <c r="AE558" s="482">
        <v>0</v>
      </c>
      <c r="AF558" s="502">
        <v>0</v>
      </c>
      <c r="AG558" s="482">
        <v>0</v>
      </c>
      <c r="AH558" s="502">
        <v>0</v>
      </c>
      <c r="AI558" s="482">
        <v>0</v>
      </c>
      <c r="AJ558" s="502">
        <v>0</v>
      </c>
      <c r="AK558" s="482">
        <v>0</v>
      </c>
      <c r="AL558" s="502">
        <v>0</v>
      </c>
      <c r="AM558" s="482">
        <v>0</v>
      </c>
      <c r="AN558" s="502">
        <v>0</v>
      </c>
      <c r="AO558" s="482">
        <v>0</v>
      </c>
      <c r="AP558" s="502">
        <v>0</v>
      </c>
      <c r="AQ558" s="482">
        <v>0</v>
      </c>
      <c r="AR558" s="502">
        <v>0</v>
      </c>
      <c r="AS558" s="482">
        <v>0</v>
      </c>
      <c r="AT558" s="502">
        <v>0</v>
      </c>
      <c r="AU558" s="482">
        <v>0</v>
      </c>
      <c r="AV558" s="502">
        <v>0</v>
      </c>
      <c r="AW558" s="482">
        <v>0</v>
      </c>
      <c r="AX558" s="502">
        <v>0</v>
      </c>
      <c r="AY558" s="482">
        <v>0</v>
      </c>
      <c r="AZ558" s="502">
        <v>0</v>
      </c>
      <c r="BA558" s="482">
        <v>0</v>
      </c>
      <c r="BB558" s="502">
        <v>0</v>
      </c>
      <c r="BC558" s="482">
        <v>0</v>
      </c>
      <c r="BD558" s="502">
        <v>0</v>
      </c>
      <c r="BE558" s="482">
        <v>0</v>
      </c>
      <c r="BF558" s="502">
        <v>0</v>
      </c>
      <c r="BG558" s="482">
        <v>0</v>
      </c>
      <c r="BH558" s="502">
        <v>0</v>
      </c>
      <c r="BI558" s="482">
        <v>0</v>
      </c>
      <c r="BJ558" s="502">
        <v>0</v>
      </c>
      <c r="BK558" s="482">
        <v>0</v>
      </c>
      <c r="BL558" s="502">
        <v>0</v>
      </c>
      <c r="BM558" s="482">
        <v>0</v>
      </c>
      <c r="BN558" s="502">
        <v>0</v>
      </c>
      <c r="BO558" s="482">
        <v>0</v>
      </c>
      <c r="BP558" s="502">
        <v>0</v>
      </c>
      <c r="BQ558" s="482">
        <v>0</v>
      </c>
      <c r="BR558" s="502">
        <v>0</v>
      </c>
      <c r="BS558" s="482">
        <v>0</v>
      </c>
      <c r="BT558" s="1087"/>
      <c r="BU558" s="1087"/>
      <c r="BV558" s="502">
        <v>0</v>
      </c>
      <c r="BW558" s="482">
        <v>0</v>
      </c>
      <c r="BX558" s="502">
        <v>0</v>
      </c>
      <c r="BY558" s="482">
        <v>0</v>
      </c>
      <c r="BZ558" s="502">
        <v>0</v>
      </c>
      <c r="CA558" s="482">
        <v>0</v>
      </c>
      <c r="CB558" s="502">
        <v>0</v>
      </c>
      <c r="CC558" s="482">
        <v>0</v>
      </c>
      <c r="CD558" s="502">
        <v>0</v>
      </c>
      <c r="CE558" s="482">
        <v>0</v>
      </c>
      <c r="CF558" s="502">
        <v>0</v>
      </c>
      <c r="CG558" s="482">
        <v>0</v>
      </c>
      <c r="CH558" s="502"/>
      <c r="CI558" s="482"/>
      <c r="CJ558" s="502">
        <v>0</v>
      </c>
      <c r="CK558" s="482">
        <v>0</v>
      </c>
      <c r="CL558" s="502">
        <v>0</v>
      </c>
      <c r="CM558" s="482">
        <v>0</v>
      </c>
      <c r="CN558" s="502">
        <v>0</v>
      </c>
      <c r="CO558" s="482">
        <v>0</v>
      </c>
      <c r="CP558" s="502">
        <v>0</v>
      </c>
      <c r="CQ558" s="482">
        <v>0</v>
      </c>
      <c r="CR558" s="502" t="s">
        <v>2221</v>
      </c>
      <c r="CS558" s="482" t="s">
        <v>20</v>
      </c>
      <c r="CT558" s="1087"/>
      <c r="CU558" s="1087"/>
      <c r="CV558" s="502">
        <v>0</v>
      </c>
      <c r="CW558" s="482">
        <v>0</v>
      </c>
      <c r="CX558" s="502">
        <v>0</v>
      </c>
      <c r="CY558" s="482">
        <v>0</v>
      </c>
      <c r="CZ558" s="502">
        <v>0</v>
      </c>
      <c r="DA558" s="482">
        <v>0</v>
      </c>
      <c r="DB558" s="502">
        <v>0</v>
      </c>
      <c r="DC558" s="482">
        <v>0</v>
      </c>
      <c r="DD558" s="502">
        <v>0</v>
      </c>
      <c r="DE558" s="482">
        <v>0</v>
      </c>
      <c r="DF558" s="502" t="s">
        <v>2492</v>
      </c>
      <c r="DG558" s="482" t="s">
        <v>29</v>
      </c>
      <c r="DH558" s="502">
        <v>0</v>
      </c>
      <c r="DI558" s="482">
        <v>0</v>
      </c>
      <c r="DJ558" s="502">
        <v>0</v>
      </c>
      <c r="DK558" s="482">
        <v>0</v>
      </c>
      <c r="DL558" s="1087"/>
      <c r="DM558" s="1087"/>
      <c r="DN558" s="502">
        <v>0</v>
      </c>
      <c r="DO558" s="482">
        <v>0</v>
      </c>
      <c r="DP558" s="502">
        <v>0</v>
      </c>
      <c r="DQ558" s="482">
        <v>0</v>
      </c>
      <c r="DR558" s="502">
        <v>0</v>
      </c>
      <c r="DS558" s="482">
        <v>0</v>
      </c>
      <c r="DT558" s="502">
        <v>0</v>
      </c>
      <c r="DU558" s="482">
        <v>0</v>
      </c>
      <c r="DV558" s="502">
        <v>0</v>
      </c>
      <c r="DW558" s="482">
        <v>0</v>
      </c>
      <c r="DX558" s="1087"/>
      <c r="DY558" s="1087"/>
      <c r="DZ558" s="502"/>
      <c r="EA558" s="482"/>
      <c r="EB558" s="502">
        <v>0</v>
      </c>
      <c r="EC558" s="482">
        <v>0</v>
      </c>
      <c r="ED558" s="1087"/>
      <c r="EE558" s="1087"/>
      <c r="EF558" s="502">
        <v>0</v>
      </c>
      <c r="EG558" s="482">
        <v>0</v>
      </c>
      <c r="EH558" s="502">
        <v>0</v>
      </c>
      <c r="EI558" s="482">
        <v>0</v>
      </c>
      <c r="EJ558" s="502">
        <v>0</v>
      </c>
      <c r="EK558" s="482">
        <v>0</v>
      </c>
      <c r="EL558" s="1087">
        <v>0</v>
      </c>
      <c r="EM558" s="1087">
        <v>0</v>
      </c>
      <c r="EN558" s="502">
        <v>0</v>
      </c>
      <c r="EO558" s="482">
        <v>0</v>
      </c>
      <c r="EP558" s="502">
        <v>0</v>
      </c>
      <c r="EQ558" s="482">
        <v>0</v>
      </c>
      <c r="ER558" s="1087"/>
      <c r="ES558" s="1087"/>
      <c r="ET558" s="502">
        <v>0</v>
      </c>
      <c r="EU558" s="482">
        <v>0</v>
      </c>
      <c r="EV558" s="1087"/>
      <c r="EW558" s="1087"/>
      <c r="EX558" s="502">
        <v>0</v>
      </c>
      <c r="EY558" s="482">
        <v>0</v>
      </c>
      <c r="EZ558" s="502">
        <v>0</v>
      </c>
      <c r="FA558" s="482">
        <v>0</v>
      </c>
      <c r="FB558" s="502">
        <v>0</v>
      </c>
      <c r="FC558" s="482">
        <v>0</v>
      </c>
      <c r="FD558" s="502"/>
      <c r="FE558" s="482"/>
      <c r="FF558" s="502"/>
      <c r="FG558" s="482"/>
      <c r="FH558" s="502"/>
      <c r="FI558" s="482"/>
      <c r="FJ558" s="1087"/>
      <c r="FK558" s="1087"/>
      <c r="FL558" s="1087"/>
      <c r="FM558" s="1087"/>
      <c r="FN558" s="1087"/>
      <c r="FO558" s="1087"/>
      <c r="FP558" s="1087"/>
      <c r="FQ558" s="1087"/>
      <c r="FR558" s="1087"/>
      <c r="FS558" s="1087"/>
      <c r="FT558" s="1087"/>
      <c r="FU558" s="1087"/>
      <c r="FV558" s="1087"/>
      <c r="FW558" s="1087"/>
      <c r="FX558" s="1087"/>
      <c r="FY558" s="1087"/>
      <c r="FZ558" s="1087"/>
      <c r="GA558" s="1087"/>
      <c r="GB558" s="1087"/>
      <c r="GC558" s="1087"/>
      <c r="GD558" s="1087"/>
      <c r="GE558" s="1087"/>
      <c r="GF558" s="1087"/>
      <c r="GG558" s="1087"/>
      <c r="GH558" s="502"/>
      <c r="GI558" s="482"/>
      <c r="GJ558" s="502"/>
      <c r="GK558" s="482"/>
      <c r="GL558" s="502"/>
      <c r="GM558" s="482"/>
    </row>
    <row r="559" spans="1:195" x14ac:dyDescent="0.15">
      <c r="A559" s="2863">
        <v>45641</v>
      </c>
      <c r="B559" s="1495" t="s">
        <v>2421</v>
      </c>
      <c r="C559" s="1066" t="s">
        <v>20</v>
      </c>
      <c r="D559" s="1495" t="s">
        <v>2332</v>
      </c>
      <c r="E559" s="1066" t="s">
        <v>20</v>
      </c>
      <c r="F559" s="1081"/>
      <c r="G559" s="1081"/>
      <c r="H559" s="1495" t="s">
        <v>2141</v>
      </c>
      <c r="I559" s="1066" t="s">
        <v>20</v>
      </c>
      <c r="J559" s="1495" t="s">
        <v>1560</v>
      </c>
      <c r="K559" s="1066" t="s">
        <v>20</v>
      </c>
      <c r="L559" s="1495" t="s">
        <v>2443</v>
      </c>
      <c r="M559" s="1066" t="s">
        <v>20</v>
      </c>
      <c r="N559" s="1495" t="s">
        <v>2105</v>
      </c>
      <c r="O559" s="1066" t="s">
        <v>20</v>
      </c>
      <c r="P559" s="1495" t="s">
        <v>2474</v>
      </c>
      <c r="Q559" s="1066" t="s">
        <v>20</v>
      </c>
      <c r="R559" s="1495" t="s">
        <v>2464</v>
      </c>
      <c r="S559" s="1066" t="s">
        <v>29</v>
      </c>
      <c r="T559" s="1495" t="s">
        <v>2468</v>
      </c>
      <c r="U559" s="1066" t="s">
        <v>20</v>
      </c>
      <c r="V559" s="1495" t="s">
        <v>2498</v>
      </c>
      <c r="W559" s="1066" t="s">
        <v>29</v>
      </c>
      <c r="X559" s="1495" t="s">
        <v>2491</v>
      </c>
      <c r="Y559" s="1066" t="s">
        <v>20</v>
      </c>
      <c r="Z559" s="1495" t="s">
        <v>2463</v>
      </c>
      <c r="AA559" s="1066" t="s">
        <v>29</v>
      </c>
      <c r="AB559" s="1495" t="s">
        <v>2442</v>
      </c>
      <c r="AC559" s="1066" t="s">
        <v>20</v>
      </c>
      <c r="AD559" s="1495" t="s">
        <v>2236</v>
      </c>
      <c r="AE559" s="1066" t="s">
        <v>29</v>
      </c>
      <c r="AF559" s="1495" t="s">
        <v>2282</v>
      </c>
      <c r="AG559" s="1066" t="s">
        <v>29</v>
      </c>
      <c r="AH559" s="1495" t="s">
        <v>2137</v>
      </c>
      <c r="AI559" s="1066" t="s">
        <v>29</v>
      </c>
      <c r="AJ559" s="1495" t="s">
        <v>2130</v>
      </c>
      <c r="AK559" s="1066" t="s">
        <v>29</v>
      </c>
      <c r="AL559" s="1495" t="s">
        <v>1848</v>
      </c>
      <c r="AM559" s="1066" t="s">
        <v>29</v>
      </c>
      <c r="AN559" s="1495" t="s">
        <v>1675</v>
      </c>
      <c r="AO559" s="1066" t="s">
        <v>29</v>
      </c>
      <c r="AP559" s="1495" t="s">
        <v>2445</v>
      </c>
      <c r="AQ559" s="1066" t="s">
        <v>20</v>
      </c>
      <c r="AR559" s="1495" t="s">
        <v>5</v>
      </c>
      <c r="AS559" s="1066">
        <v>0</v>
      </c>
      <c r="AT559" s="1495" t="s">
        <v>1406</v>
      </c>
      <c r="AU559" s="1066" t="s">
        <v>29</v>
      </c>
      <c r="AV559" s="1495" t="s">
        <v>1089</v>
      </c>
      <c r="AW559" s="1066" t="s">
        <v>29</v>
      </c>
      <c r="AX559" s="1495" t="s">
        <v>2476</v>
      </c>
      <c r="AY559" s="1066" t="s">
        <v>29</v>
      </c>
      <c r="AZ559" s="1495" t="s">
        <v>2309</v>
      </c>
      <c r="BA559" s="1066" t="s">
        <v>29</v>
      </c>
      <c r="BB559" s="1495" t="s">
        <v>2284</v>
      </c>
      <c r="BC559" s="1066" t="s">
        <v>20</v>
      </c>
      <c r="BD559" s="1495">
        <v>0</v>
      </c>
      <c r="BE559" s="1066">
        <v>0</v>
      </c>
      <c r="BF559" s="1495" t="s">
        <v>772</v>
      </c>
      <c r="BG559" s="1066" t="s">
        <v>29</v>
      </c>
      <c r="BH559" s="1495" t="s">
        <v>5</v>
      </c>
      <c r="BI559" s="1066">
        <v>0</v>
      </c>
      <c r="BJ559" s="1495" t="s">
        <v>683</v>
      </c>
      <c r="BK559" s="1066">
        <v>0</v>
      </c>
      <c r="BL559" s="1495" t="s">
        <v>2260</v>
      </c>
      <c r="BM559" s="1066" t="s">
        <v>29</v>
      </c>
      <c r="BN559" s="1495" t="s">
        <v>2055</v>
      </c>
      <c r="BO559" s="1066" t="s">
        <v>29</v>
      </c>
      <c r="BP559" s="1495" t="s">
        <v>2234</v>
      </c>
      <c r="BQ559" s="1066" t="s">
        <v>29</v>
      </c>
      <c r="BR559" s="1495" t="s">
        <v>1701</v>
      </c>
      <c r="BS559" s="1066" t="s">
        <v>29</v>
      </c>
      <c r="BT559" s="1081"/>
      <c r="BU559" s="1081"/>
      <c r="BV559" s="1495" t="s">
        <v>887</v>
      </c>
      <c r="BW559" s="1066" t="s">
        <v>29</v>
      </c>
      <c r="BX559" s="1495" t="s">
        <v>5</v>
      </c>
      <c r="BY559" s="1066">
        <v>0</v>
      </c>
      <c r="BZ559" s="1495" t="s">
        <v>2475</v>
      </c>
      <c r="CA559" s="1066" t="s">
        <v>20</v>
      </c>
      <c r="CB559" s="1495" t="s">
        <v>683</v>
      </c>
      <c r="CC559" s="1066">
        <v>0</v>
      </c>
      <c r="CD559" s="1495" t="s">
        <v>5</v>
      </c>
      <c r="CE559" s="1066">
        <v>0</v>
      </c>
      <c r="CF559" s="1495" t="s">
        <v>2213</v>
      </c>
      <c r="CG559" s="1066" t="s">
        <v>20</v>
      </c>
      <c r="CH559" s="1495" t="s">
        <v>2499</v>
      </c>
      <c r="CI559" s="1066" t="s">
        <v>29</v>
      </c>
      <c r="CJ559" s="1495" t="s">
        <v>2427</v>
      </c>
      <c r="CK559" s="1066" t="s">
        <v>20</v>
      </c>
      <c r="CL559" s="1495" t="s">
        <v>2454</v>
      </c>
      <c r="CM559" s="1066" t="s">
        <v>29</v>
      </c>
      <c r="CN559" s="1495" t="s">
        <v>2493</v>
      </c>
      <c r="CO559" s="1066" t="s">
        <v>20</v>
      </c>
      <c r="CP559" s="1495" t="s">
        <v>1769</v>
      </c>
      <c r="CQ559" s="1066" t="s">
        <v>20</v>
      </c>
      <c r="CR559" s="1495" t="s">
        <v>2429</v>
      </c>
      <c r="CS559" s="1066" t="s">
        <v>29</v>
      </c>
      <c r="CT559" s="1081" t="s">
        <v>2087</v>
      </c>
      <c r="CU559" s="1081" t="s">
        <v>29</v>
      </c>
      <c r="CV559" s="1495" t="s">
        <v>683</v>
      </c>
      <c r="CW559" s="1066">
        <v>0</v>
      </c>
      <c r="CX559" s="1495" t="s">
        <v>683</v>
      </c>
      <c r="CY559" s="1066">
        <v>0</v>
      </c>
      <c r="CZ559" s="1495" t="s">
        <v>2338</v>
      </c>
      <c r="DA559" s="1066" t="s">
        <v>29</v>
      </c>
      <c r="DB559" s="1495" t="s">
        <v>2287</v>
      </c>
      <c r="DC559" s="1066" t="s">
        <v>20</v>
      </c>
      <c r="DD559" s="1495" t="s">
        <v>2483</v>
      </c>
      <c r="DE559" s="1066" t="s">
        <v>29</v>
      </c>
      <c r="DF559" s="1495" t="s">
        <v>5</v>
      </c>
      <c r="DG559" s="1066">
        <v>0</v>
      </c>
      <c r="DH559" s="1495" t="s">
        <v>2430</v>
      </c>
      <c r="DI559" s="1066" t="s">
        <v>29</v>
      </c>
      <c r="DJ559" s="1495" t="s">
        <v>2469</v>
      </c>
      <c r="DK559" s="1066" t="s">
        <v>29</v>
      </c>
      <c r="DL559" s="1081"/>
      <c r="DM559" s="1081"/>
      <c r="DN559" s="1495" t="s">
        <v>2482</v>
      </c>
      <c r="DO559" s="1066" t="s">
        <v>20</v>
      </c>
      <c r="DP559" s="1495" t="s">
        <v>2479</v>
      </c>
      <c r="DQ559" s="1066" t="s">
        <v>20</v>
      </c>
      <c r="DR559" s="1495" t="s">
        <v>2380</v>
      </c>
      <c r="DS559" s="1066" t="s">
        <v>20</v>
      </c>
      <c r="DT559" s="1495" t="s">
        <v>683</v>
      </c>
      <c r="DU559" s="1066">
        <v>0</v>
      </c>
      <c r="DV559" s="1495" t="s">
        <v>2478</v>
      </c>
      <c r="DW559" s="1066" t="s">
        <v>29</v>
      </c>
      <c r="DX559" s="1081"/>
      <c r="DY559" s="1081"/>
      <c r="DZ559" s="1495"/>
      <c r="EA559" s="1066"/>
      <c r="EB559" s="1495" t="s">
        <v>2470</v>
      </c>
      <c r="EC559" s="1066" t="s">
        <v>29</v>
      </c>
      <c r="ED559" s="1081"/>
      <c r="EE559" s="1081"/>
      <c r="EF559" s="1495" t="s">
        <v>5</v>
      </c>
      <c r="EG559" s="1066">
        <v>0</v>
      </c>
      <c r="EH559" s="1495" t="s">
        <v>2456</v>
      </c>
      <c r="EI559" s="1066" t="s">
        <v>29</v>
      </c>
      <c r="EJ559" s="1495" t="s">
        <v>1404</v>
      </c>
      <c r="EK559" s="1066" t="s">
        <v>20</v>
      </c>
      <c r="EL559" s="1081" t="s">
        <v>2514</v>
      </c>
      <c r="EM559" s="1081" t="s">
        <v>20</v>
      </c>
      <c r="EN559" s="1495" t="s">
        <v>1855</v>
      </c>
      <c r="EO559" s="1066" t="s">
        <v>29</v>
      </c>
      <c r="EP559" s="1495" t="s">
        <v>1590</v>
      </c>
      <c r="EQ559" s="1066" t="s">
        <v>20</v>
      </c>
      <c r="ER559" s="1081"/>
      <c r="ES559" s="1081"/>
      <c r="ET559" s="1495" t="s">
        <v>2271</v>
      </c>
      <c r="EU559" s="1066" t="s">
        <v>20</v>
      </c>
      <c r="EV559" s="1081"/>
      <c r="EW559" s="1081"/>
      <c r="EX559" s="1495" t="s">
        <v>2495</v>
      </c>
      <c r="EY559" s="1066" t="s">
        <v>29</v>
      </c>
      <c r="EZ559" s="1495" t="s">
        <v>2515</v>
      </c>
      <c r="FA559" s="1066" t="s">
        <v>20</v>
      </c>
      <c r="FB559" s="1495" t="s">
        <v>2516</v>
      </c>
      <c r="FC559" s="1066" t="s">
        <v>20</v>
      </c>
      <c r="FD559" s="1495"/>
      <c r="FE559" s="1066"/>
      <c r="FF559" s="1495"/>
      <c r="FG559" s="1066"/>
      <c r="FH559" s="1495"/>
      <c r="FI559" s="1066"/>
      <c r="FJ559" s="1081"/>
      <c r="FK559" s="1081"/>
      <c r="FL559" s="1081"/>
      <c r="FM559" s="1081"/>
      <c r="FN559" s="1081"/>
      <c r="FO559" s="1081"/>
      <c r="FP559" s="1081"/>
      <c r="FQ559" s="1081"/>
      <c r="FR559" s="1081"/>
      <c r="FS559" s="1081"/>
      <c r="FT559" s="1081"/>
      <c r="FU559" s="1081"/>
      <c r="FV559" s="1081"/>
      <c r="FW559" s="1081"/>
      <c r="FX559" s="1081"/>
      <c r="FY559" s="1081"/>
      <c r="FZ559" s="1081"/>
      <c r="GA559" s="1081"/>
      <c r="GB559" s="1081"/>
      <c r="GC559" s="1081"/>
      <c r="GD559" s="1081"/>
      <c r="GE559" s="1081"/>
      <c r="GF559" s="1081"/>
      <c r="GG559" s="1081"/>
      <c r="GH559" s="1495"/>
      <c r="GI559" s="1066"/>
      <c r="GJ559" s="1495"/>
      <c r="GK559" s="1066"/>
      <c r="GL559" s="1495"/>
      <c r="GM559" s="1066"/>
    </row>
    <row r="560" spans="1:195" x14ac:dyDescent="0.15">
      <c r="A560" s="2864"/>
      <c r="B560" s="430" t="s">
        <v>2463</v>
      </c>
      <c r="C560" s="429" t="s">
        <v>20</v>
      </c>
      <c r="D560" s="430" t="s">
        <v>2445</v>
      </c>
      <c r="E560" s="429" t="s">
        <v>29</v>
      </c>
      <c r="F560" s="1082"/>
      <c r="G560" s="1082"/>
      <c r="H560" s="430" t="s">
        <v>2236</v>
      </c>
      <c r="I560" s="429" t="s">
        <v>20</v>
      </c>
      <c r="J560" s="430" t="s">
        <v>2499</v>
      </c>
      <c r="K560" s="429" t="s">
        <v>29</v>
      </c>
      <c r="L560" s="430" t="s">
        <v>2421</v>
      </c>
      <c r="M560" s="429" t="s">
        <v>20</v>
      </c>
      <c r="N560" s="430" t="s">
        <v>2465</v>
      </c>
      <c r="O560" s="429" t="s">
        <v>29</v>
      </c>
      <c r="P560" s="430" t="s">
        <v>2070</v>
      </c>
      <c r="Q560" s="429" t="s">
        <v>29</v>
      </c>
      <c r="R560" s="430" t="s">
        <v>1675</v>
      </c>
      <c r="S560" s="429" t="s">
        <v>20</v>
      </c>
      <c r="T560" s="430" t="s">
        <v>2442</v>
      </c>
      <c r="U560" s="429" t="s">
        <v>20</v>
      </c>
      <c r="V560" s="430" t="s">
        <v>1560</v>
      </c>
      <c r="W560" s="429" t="s">
        <v>20</v>
      </c>
      <c r="X560" s="430" t="s">
        <v>2500</v>
      </c>
      <c r="Y560" s="429" t="s">
        <v>20</v>
      </c>
      <c r="Z560" s="430" t="s">
        <v>2284</v>
      </c>
      <c r="AA560" s="429" t="s">
        <v>29</v>
      </c>
      <c r="AB560" s="430" t="s">
        <v>2488</v>
      </c>
      <c r="AC560" s="429" t="s">
        <v>29</v>
      </c>
      <c r="AD560" s="430" t="s">
        <v>2474</v>
      </c>
      <c r="AE560" s="429" t="s">
        <v>20</v>
      </c>
      <c r="AF560" s="430" t="s">
        <v>2260</v>
      </c>
      <c r="AG560" s="429" t="s">
        <v>20</v>
      </c>
      <c r="AH560" s="430" t="s">
        <v>2423</v>
      </c>
      <c r="AI560" s="429" t="s">
        <v>20</v>
      </c>
      <c r="AJ560" s="430" t="s">
        <v>2137</v>
      </c>
      <c r="AK560" s="429" t="s">
        <v>29</v>
      </c>
      <c r="AL560" s="430" t="s">
        <v>2497</v>
      </c>
      <c r="AM560" s="429" t="s">
        <v>29</v>
      </c>
      <c r="AN560" s="430" t="s">
        <v>1779</v>
      </c>
      <c r="AO560" s="429" t="s">
        <v>29</v>
      </c>
      <c r="AP560" s="430" t="s">
        <v>2313</v>
      </c>
      <c r="AQ560" s="429" t="s">
        <v>29</v>
      </c>
      <c r="AR560" s="430">
        <v>0</v>
      </c>
      <c r="AS560" s="429">
        <v>0</v>
      </c>
      <c r="AT560" s="430" t="s">
        <v>2282</v>
      </c>
      <c r="AU560" s="429" t="s">
        <v>20</v>
      </c>
      <c r="AV560" s="430" t="s">
        <v>2130</v>
      </c>
      <c r="AW560" s="429" t="s">
        <v>29</v>
      </c>
      <c r="AX560" s="430" t="s">
        <v>2469</v>
      </c>
      <c r="AY560" s="429" t="s">
        <v>20</v>
      </c>
      <c r="AZ560" s="430" t="s">
        <v>2105</v>
      </c>
      <c r="BA560" s="429" t="s">
        <v>20</v>
      </c>
      <c r="BB560" s="430" t="s">
        <v>2464</v>
      </c>
      <c r="BC560" s="429" t="s">
        <v>29</v>
      </c>
      <c r="BD560" s="430" t="s">
        <v>2475</v>
      </c>
      <c r="BE560" s="429" t="s">
        <v>20</v>
      </c>
      <c r="BF560" s="430" t="s">
        <v>2476</v>
      </c>
      <c r="BG560" s="429" t="s">
        <v>20</v>
      </c>
      <c r="BH560" s="430">
        <v>0</v>
      </c>
      <c r="BI560" s="429">
        <v>0</v>
      </c>
      <c r="BJ560" s="430">
        <v>0</v>
      </c>
      <c r="BK560" s="429">
        <v>0</v>
      </c>
      <c r="BL560" s="430" t="s">
        <v>1845</v>
      </c>
      <c r="BM560" s="429" t="s">
        <v>20</v>
      </c>
      <c r="BN560" s="430" t="s">
        <v>1701</v>
      </c>
      <c r="BO560" s="429" t="s">
        <v>29</v>
      </c>
      <c r="BP560" s="430" t="s">
        <v>772</v>
      </c>
      <c r="BQ560" s="429" t="s">
        <v>29</v>
      </c>
      <c r="BR560" s="430" t="s">
        <v>2234</v>
      </c>
      <c r="BS560" s="429" t="s">
        <v>20</v>
      </c>
      <c r="BT560" s="1082"/>
      <c r="BU560" s="1082"/>
      <c r="BV560" s="430" t="s">
        <v>2312</v>
      </c>
      <c r="BW560" s="429" t="s">
        <v>29</v>
      </c>
      <c r="BX560" s="430">
        <v>0</v>
      </c>
      <c r="BY560" s="429">
        <v>0</v>
      </c>
      <c r="BZ560" s="430" t="s">
        <v>1537</v>
      </c>
      <c r="CA560" s="429" t="s">
        <v>29</v>
      </c>
      <c r="CB560" s="430">
        <v>0</v>
      </c>
      <c r="CC560" s="429">
        <v>0</v>
      </c>
      <c r="CD560" s="430">
        <v>0</v>
      </c>
      <c r="CE560" s="429">
        <v>0</v>
      </c>
      <c r="CF560" s="430" t="s">
        <v>2468</v>
      </c>
      <c r="CG560" s="429" t="s">
        <v>20</v>
      </c>
      <c r="CH560" s="430" t="s">
        <v>2498</v>
      </c>
      <c r="CI560" s="429" t="s">
        <v>29</v>
      </c>
      <c r="CJ560" s="430" t="s">
        <v>2087</v>
      </c>
      <c r="CK560" s="429" t="s">
        <v>29</v>
      </c>
      <c r="CL560" s="430" t="s">
        <v>1769</v>
      </c>
      <c r="CM560" s="429" t="s">
        <v>20</v>
      </c>
      <c r="CN560" s="430" t="s">
        <v>2286</v>
      </c>
      <c r="CO560" s="429" t="s">
        <v>29</v>
      </c>
      <c r="CP560" s="430" t="s">
        <v>1330</v>
      </c>
      <c r="CQ560" s="429" t="s">
        <v>29</v>
      </c>
      <c r="CR560" s="430" t="s">
        <v>629</v>
      </c>
      <c r="CS560" s="429" t="s">
        <v>29</v>
      </c>
      <c r="CT560" s="1082" t="s">
        <v>2426</v>
      </c>
      <c r="CU560" s="1082" t="s">
        <v>20</v>
      </c>
      <c r="CV560" s="430">
        <v>0</v>
      </c>
      <c r="CW560" s="429">
        <v>0</v>
      </c>
      <c r="CX560" s="430">
        <v>0</v>
      </c>
      <c r="CY560" s="429">
        <v>0</v>
      </c>
      <c r="CZ560" s="430" t="s">
        <v>2427</v>
      </c>
      <c r="DA560" s="429" t="s">
        <v>29</v>
      </c>
      <c r="DB560" s="430" t="s">
        <v>2492</v>
      </c>
      <c r="DC560" s="429" t="s">
        <v>20</v>
      </c>
      <c r="DD560" s="430" t="s">
        <v>2288</v>
      </c>
      <c r="DE560" s="429" t="s">
        <v>20</v>
      </c>
      <c r="DF560" s="430">
        <v>0</v>
      </c>
      <c r="DG560" s="429">
        <v>0</v>
      </c>
      <c r="DH560" s="430" t="s">
        <v>2429</v>
      </c>
      <c r="DI560" s="429" t="s">
        <v>29</v>
      </c>
      <c r="DJ560" s="430" t="s">
        <v>2055</v>
      </c>
      <c r="DK560" s="429" t="s">
        <v>29</v>
      </c>
      <c r="DL560" s="1082"/>
      <c r="DM560" s="1082"/>
      <c r="DN560" s="430" t="s">
        <v>2456</v>
      </c>
      <c r="DO560" s="429" t="s">
        <v>20</v>
      </c>
      <c r="DP560" s="430" t="s">
        <v>887</v>
      </c>
      <c r="DQ560" s="429" t="s">
        <v>29</v>
      </c>
      <c r="DR560" s="430" t="s">
        <v>2478</v>
      </c>
      <c r="DS560" s="429" t="s">
        <v>29</v>
      </c>
      <c r="DT560" s="430">
        <v>0</v>
      </c>
      <c r="DU560" s="429">
        <v>0</v>
      </c>
      <c r="DV560" s="430" t="s">
        <v>2287</v>
      </c>
      <c r="DW560" s="429" t="s">
        <v>29</v>
      </c>
      <c r="DX560" s="1082"/>
      <c r="DY560" s="1082"/>
      <c r="DZ560" s="430"/>
      <c r="EA560" s="429"/>
      <c r="EB560" s="430" t="s">
        <v>2380</v>
      </c>
      <c r="EC560" s="429" t="s">
        <v>20</v>
      </c>
      <c r="ED560" s="1082"/>
      <c r="EE560" s="1082"/>
      <c r="EF560" s="430">
        <v>0</v>
      </c>
      <c r="EG560" s="429">
        <v>0</v>
      </c>
      <c r="EH560" s="430" t="s">
        <v>1590</v>
      </c>
      <c r="EI560" s="1323" t="s">
        <v>1283</v>
      </c>
      <c r="EJ560" s="430" t="s">
        <v>2470</v>
      </c>
      <c r="EK560" s="429" t="s">
        <v>29</v>
      </c>
      <c r="EL560" s="1082" t="s">
        <v>1404</v>
      </c>
      <c r="EM560" s="1082" t="s">
        <v>29</v>
      </c>
      <c r="EN560" s="430" t="s">
        <v>2508</v>
      </c>
      <c r="EO560" s="429" t="s">
        <v>20</v>
      </c>
      <c r="EP560" s="430" t="s">
        <v>1855</v>
      </c>
      <c r="EQ560" s="429" t="s">
        <v>20</v>
      </c>
      <c r="ER560" s="1082"/>
      <c r="ES560" s="1082"/>
      <c r="ET560" s="430" t="s">
        <v>2483</v>
      </c>
      <c r="EU560" s="429" t="s">
        <v>29</v>
      </c>
      <c r="EV560" s="1082"/>
      <c r="EW560" s="1082"/>
      <c r="EX560" s="430" t="s">
        <v>2515</v>
      </c>
      <c r="EY560" s="429" t="s">
        <v>29</v>
      </c>
      <c r="EZ560" s="430" t="s">
        <v>2320</v>
      </c>
      <c r="FA560" s="429" t="s">
        <v>29</v>
      </c>
      <c r="FB560" s="430" t="s">
        <v>2241</v>
      </c>
      <c r="FC560" s="429" t="s">
        <v>20</v>
      </c>
      <c r="FD560" s="430"/>
      <c r="FE560" s="429"/>
      <c r="FF560" s="430"/>
      <c r="FG560" s="429"/>
      <c r="FH560" s="430"/>
      <c r="FI560" s="429"/>
      <c r="FJ560" s="1082"/>
      <c r="FK560" s="1082"/>
      <c r="FL560" s="1082"/>
      <c r="FM560" s="1082"/>
      <c r="FN560" s="1082"/>
      <c r="FO560" s="1082"/>
      <c r="FP560" s="1082"/>
      <c r="FQ560" s="1082"/>
      <c r="FR560" s="1082"/>
      <c r="FS560" s="1082"/>
      <c r="FT560" s="1082"/>
      <c r="FU560" s="1082"/>
      <c r="FV560" s="1082"/>
      <c r="FW560" s="1082"/>
      <c r="FX560" s="1082"/>
      <c r="FY560" s="1082"/>
      <c r="FZ560" s="1082"/>
      <c r="GA560" s="1082"/>
      <c r="GB560" s="1082"/>
      <c r="GC560" s="1082"/>
      <c r="GD560" s="1082"/>
      <c r="GE560" s="1082"/>
      <c r="GF560" s="1082"/>
      <c r="GG560" s="1082"/>
      <c r="GH560" s="430"/>
      <c r="GI560" s="429"/>
      <c r="GJ560" s="430"/>
      <c r="GK560" s="429"/>
      <c r="GL560" s="430"/>
      <c r="GM560" s="429"/>
    </row>
    <row r="561" spans="1:195" x14ac:dyDescent="0.15">
      <c r="A561" s="2864"/>
      <c r="B561" s="430" t="s">
        <v>772</v>
      </c>
      <c r="C561" s="429" t="s">
        <v>20</v>
      </c>
      <c r="D561" s="430">
        <v>0</v>
      </c>
      <c r="E561" s="429">
        <v>0</v>
      </c>
      <c r="F561" s="1082"/>
      <c r="G561" s="1082"/>
      <c r="H561" s="430" t="s">
        <v>887</v>
      </c>
      <c r="I561" s="429" t="s">
        <v>29</v>
      </c>
      <c r="J561" s="430" t="s">
        <v>2284</v>
      </c>
      <c r="K561" s="429" t="s">
        <v>20</v>
      </c>
      <c r="L561" s="430" t="s">
        <v>2137</v>
      </c>
      <c r="M561" s="429" t="s">
        <v>29</v>
      </c>
      <c r="N561" s="430" t="s">
        <v>2421</v>
      </c>
      <c r="O561" s="429" t="s">
        <v>20</v>
      </c>
      <c r="P561" s="430" t="s">
        <v>2236</v>
      </c>
      <c r="Q561" s="429" t="s">
        <v>20</v>
      </c>
      <c r="R561" s="430" t="s">
        <v>2474</v>
      </c>
      <c r="S561" s="429" t="s">
        <v>29</v>
      </c>
      <c r="T561" s="430" t="s">
        <v>2267</v>
      </c>
      <c r="U561" s="429" t="s">
        <v>20</v>
      </c>
      <c r="V561" s="430" t="s">
        <v>1089</v>
      </c>
      <c r="W561" s="429" t="s">
        <v>29</v>
      </c>
      <c r="X561" s="430" t="s">
        <v>1010</v>
      </c>
      <c r="Y561" s="429" t="s">
        <v>20</v>
      </c>
      <c r="Z561" s="430" t="s">
        <v>2488</v>
      </c>
      <c r="AA561" s="429" t="s">
        <v>20</v>
      </c>
      <c r="AB561" s="430" t="s">
        <v>1848</v>
      </c>
      <c r="AC561" s="429" t="s">
        <v>29</v>
      </c>
      <c r="AD561" s="430" t="s">
        <v>2500</v>
      </c>
      <c r="AE561" s="429" t="s">
        <v>29</v>
      </c>
      <c r="AF561" s="430" t="s">
        <v>2130</v>
      </c>
      <c r="AG561" s="429" t="s">
        <v>20</v>
      </c>
      <c r="AH561" s="430" t="s">
        <v>2498</v>
      </c>
      <c r="AI561" s="429" t="s">
        <v>29</v>
      </c>
      <c r="AJ561" s="430" t="s">
        <v>2442</v>
      </c>
      <c r="AK561" s="429" t="s">
        <v>20</v>
      </c>
      <c r="AL561" s="430" t="s">
        <v>2055</v>
      </c>
      <c r="AM561" s="429" t="s">
        <v>598</v>
      </c>
      <c r="AN561" s="430" t="s">
        <v>2213</v>
      </c>
      <c r="AO561" s="429" t="s">
        <v>29</v>
      </c>
      <c r="AP561" s="430" t="s">
        <v>1560</v>
      </c>
      <c r="AQ561" s="429" t="s">
        <v>29</v>
      </c>
      <c r="AR561" s="430">
        <v>0</v>
      </c>
      <c r="AS561" s="429">
        <v>0</v>
      </c>
      <c r="AT561" s="430" t="s">
        <v>2087</v>
      </c>
      <c r="AU561" s="429" t="s">
        <v>20</v>
      </c>
      <c r="AV561" s="430" t="s">
        <v>2497</v>
      </c>
      <c r="AW561" s="429" t="s">
        <v>20</v>
      </c>
      <c r="AX561" s="430">
        <v>0</v>
      </c>
      <c r="AY561" s="429">
        <v>0</v>
      </c>
      <c r="AZ561" s="430" t="s">
        <v>1701</v>
      </c>
      <c r="BA561" s="429" t="s">
        <v>29</v>
      </c>
      <c r="BB561" s="430" t="s">
        <v>2463</v>
      </c>
      <c r="BC561" s="429" t="s">
        <v>29</v>
      </c>
      <c r="BD561" s="430" t="s">
        <v>2493</v>
      </c>
      <c r="BE561" s="429" t="s">
        <v>20</v>
      </c>
      <c r="BF561" s="430" t="s">
        <v>1845</v>
      </c>
      <c r="BG561" s="429" t="s">
        <v>29</v>
      </c>
      <c r="BH561" s="430">
        <v>0</v>
      </c>
      <c r="BI561" s="429">
        <v>0</v>
      </c>
      <c r="BJ561" s="430">
        <v>0</v>
      </c>
      <c r="BK561" s="429">
        <v>0</v>
      </c>
      <c r="BL561" s="430" t="s">
        <v>2234</v>
      </c>
      <c r="BM561" s="429" t="s">
        <v>20</v>
      </c>
      <c r="BN561" s="430" t="s">
        <v>2288</v>
      </c>
      <c r="BO561" s="429" t="s">
        <v>29</v>
      </c>
      <c r="BP561" s="430" t="s">
        <v>2478</v>
      </c>
      <c r="BQ561" s="429" t="s">
        <v>20</v>
      </c>
      <c r="BR561" s="430" t="s">
        <v>2456</v>
      </c>
      <c r="BS561" s="429" t="s">
        <v>20</v>
      </c>
      <c r="BT561" s="1082"/>
      <c r="BU561" s="1082"/>
      <c r="BV561" s="430" t="s">
        <v>2455</v>
      </c>
      <c r="BW561" s="429" t="s">
        <v>20</v>
      </c>
      <c r="BX561" s="430">
        <v>0</v>
      </c>
      <c r="BY561" s="429">
        <v>0</v>
      </c>
      <c r="BZ561" s="430" t="s">
        <v>2332</v>
      </c>
      <c r="CA561" s="429" t="s">
        <v>29</v>
      </c>
      <c r="CB561" s="430">
        <v>0</v>
      </c>
      <c r="CC561" s="429">
        <v>0</v>
      </c>
      <c r="CD561" s="430">
        <v>0</v>
      </c>
      <c r="CE561" s="429">
        <v>0</v>
      </c>
      <c r="CF561" s="430" t="s">
        <v>2445</v>
      </c>
      <c r="CG561" s="429" t="s">
        <v>29</v>
      </c>
      <c r="CH561" s="430" t="s">
        <v>2493</v>
      </c>
      <c r="CI561" s="429" t="s">
        <v>20</v>
      </c>
      <c r="CJ561" s="430" t="s">
        <v>2482</v>
      </c>
      <c r="CK561" s="429" t="s">
        <v>20</v>
      </c>
      <c r="CL561" s="430" t="s">
        <v>2476</v>
      </c>
      <c r="CM561" s="429" t="s">
        <v>29</v>
      </c>
      <c r="CN561" s="430" t="s">
        <v>2430</v>
      </c>
      <c r="CO561" s="429" t="s">
        <v>29</v>
      </c>
      <c r="CP561" s="430" t="s">
        <v>2287</v>
      </c>
      <c r="CQ561" s="429" t="s">
        <v>20</v>
      </c>
      <c r="CR561" s="430" t="s">
        <v>2312</v>
      </c>
      <c r="CS561" s="429" t="s">
        <v>20</v>
      </c>
      <c r="CT561" s="1082" t="s">
        <v>2468</v>
      </c>
      <c r="CU561" s="1082" t="s">
        <v>29</v>
      </c>
      <c r="CV561" s="430">
        <v>0</v>
      </c>
      <c r="CW561" s="429">
        <v>0</v>
      </c>
      <c r="CX561" s="430">
        <v>0</v>
      </c>
      <c r="CY561" s="429">
        <v>0</v>
      </c>
      <c r="CZ561" s="430" t="s">
        <v>629</v>
      </c>
      <c r="DA561" s="429" t="s">
        <v>591</v>
      </c>
      <c r="DB561" s="430" t="s">
        <v>1769</v>
      </c>
      <c r="DC561" s="429" t="s">
        <v>29</v>
      </c>
      <c r="DD561" s="430" t="s">
        <v>2492</v>
      </c>
      <c r="DE561" s="429" t="s">
        <v>29</v>
      </c>
      <c r="DF561" s="430">
        <v>0</v>
      </c>
      <c r="DG561" s="429">
        <v>0</v>
      </c>
      <c r="DH561" s="430" t="s">
        <v>2483</v>
      </c>
      <c r="DI561" s="429" t="s">
        <v>598</v>
      </c>
      <c r="DJ561" s="430" t="s">
        <v>2491</v>
      </c>
      <c r="DK561" s="429" t="s">
        <v>29</v>
      </c>
      <c r="DL561" s="1082"/>
      <c r="DM561" s="1082"/>
      <c r="DN561" s="430" t="s">
        <v>1537</v>
      </c>
      <c r="DO561" s="429" t="s">
        <v>29</v>
      </c>
      <c r="DP561" s="430" t="s">
        <v>2469</v>
      </c>
      <c r="DQ561" s="429" t="s">
        <v>20</v>
      </c>
      <c r="DR561" s="430" t="s">
        <v>1537</v>
      </c>
      <c r="DS561" s="429" t="s">
        <v>29</v>
      </c>
      <c r="DT561" s="430">
        <v>0</v>
      </c>
      <c r="DU561" s="429">
        <v>0</v>
      </c>
      <c r="DV561" s="430" t="s">
        <v>2454</v>
      </c>
      <c r="DW561" s="429" t="s">
        <v>29</v>
      </c>
      <c r="DX561" s="1082"/>
      <c r="DY561" s="1082"/>
      <c r="DZ561" s="430"/>
      <c r="EA561" s="429"/>
      <c r="EB561" s="430" t="s">
        <v>2495</v>
      </c>
      <c r="EC561" s="429" t="s">
        <v>20</v>
      </c>
      <c r="ED561" s="1082"/>
      <c r="EE561" s="1082"/>
      <c r="EF561" s="430">
        <v>0</v>
      </c>
      <c r="EG561" s="429">
        <v>0</v>
      </c>
      <c r="EH561" s="430" t="s">
        <v>2508</v>
      </c>
      <c r="EI561" s="429" t="s">
        <v>20</v>
      </c>
      <c r="EJ561" s="430" t="s">
        <v>2386</v>
      </c>
      <c r="EK561" s="429" t="s">
        <v>20</v>
      </c>
      <c r="EL561" s="1082" t="s">
        <v>2510</v>
      </c>
      <c r="EM561" s="1082" t="s">
        <v>20</v>
      </c>
      <c r="EN561" s="430" t="s">
        <v>2241</v>
      </c>
      <c r="EO561" s="429" t="s">
        <v>29</v>
      </c>
      <c r="EP561" s="430" t="s">
        <v>2429</v>
      </c>
      <c r="EQ561" s="429" t="s">
        <v>29</v>
      </c>
      <c r="ER561" s="1082"/>
      <c r="ES561" s="1082"/>
      <c r="ET561" s="430" t="s">
        <v>1590</v>
      </c>
      <c r="EU561" s="429" t="s">
        <v>29</v>
      </c>
      <c r="EV561" s="1082"/>
      <c r="EW561" s="1082"/>
      <c r="EX561" s="430" t="s">
        <v>2516</v>
      </c>
      <c r="EY561" s="429" t="s">
        <v>598</v>
      </c>
      <c r="EZ561" s="430" t="s">
        <v>1404</v>
      </c>
      <c r="FA561" s="429" t="s">
        <v>20</v>
      </c>
      <c r="FB561" s="430" t="s">
        <v>2515</v>
      </c>
      <c r="FC561" s="429" t="s">
        <v>20</v>
      </c>
      <c r="FD561" s="430"/>
      <c r="FE561" s="429"/>
      <c r="FF561" s="430"/>
      <c r="FG561" s="429"/>
      <c r="FH561" s="430"/>
      <c r="FI561" s="429"/>
      <c r="FJ561" s="1082"/>
      <c r="FK561" s="1082"/>
      <c r="FL561" s="1082"/>
      <c r="FM561" s="1082"/>
      <c r="FN561" s="1082"/>
      <c r="FO561" s="1082"/>
      <c r="FP561" s="1082"/>
      <c r="FQ561" s="1082"/>
      <c r="FR561" s="1082"/>
      <c r="FS561" s="1082"/>
      <c r="FT561" s="1082"/>
      <c r="FU561" s="1082"/>
      <c r="FV561" s="1082"/>
      <c r="FW561" s="1082"/>
      <c r="FX561" s="1082"/>
      <c r="FY561" s="1082"/>
      <c r="FZ561" s="1082"/>
      <c r="GA561" s="1082"/>
      <c r="GB561" s="1082"/>
      <c r="GC561" s="1082"/>
      <c r="GD561" s="1082"/>
      <c r="GE561" s="1082"/>
      <c r="GF561" s="1082"/>
      <c r="GG561" s="1082"/>
      <c r="GH561" s="430"/>
      <c r="GI561" s="429"/>
      <c r="GJ561" s="430"/>
      <c r="GK561" s="429"/>
      <c r="GL561" s="430"/>
      <c r="GM561" s="429"/>
    </row>
    <row r="562" spans="1:195" x14ac:dyDescent="0.15">
      <c r="A562" s="2864"/>
      <c r="B562" s="430" t="s">
        <v>2498</v>
      </c>
      <c r="C562" s="429" t="s">
        <v>20</v>
      </c>
      <c r="D562" s="430">
        <v>0</v>
      </c>
      <c r="E562" s="429">
        <v>0</v>
      </c>
      <c r="F562" s="1082"/>
      <c r="G562" s="1082"/>
      <c r="H562" s="430" t="s">
        <v>1675</v>
      </c>
      <c r="I562" s="429" t="s">
        <v>29</v>
      </c>
      <c r="J562" s="430" t="s">
        <v>2105</v>
      </c>
      <c r="K562" s="429" t="s">
        <v>20</v>
      </c>
      <c r="L562" s="430" t="s">
        <v>2499</v>
      </c>
      <c r="M562" s="429" t="s">
        <v>29</v>
      </c>
      <c r="N562" s="430" t="s">
        <v>2445</v>
      </c>
      <c r="O562" s="429" t="s">
        <v>20</v>
      </c>
      <c r="P562" s="430" t="s">
        <v>2213</v>
      </c>
      <c r="Q562" s="429" t="s">
        <v>29</v>
      </c>
      <c r="R562" s="430" t="s">
        <v>2137</v>
      </c>
      <c r="S562" s="429" t="s">
        <v>29</v>
      </c>
      <c r="T562" s="430" t="s">
        <v>2087</v>
      </c>
      <c r="U562" s="507" t="s">
        <v>864</v>
      </c>
      <c r="V562" s="430" t="s">
        <v>1845</v>
      </c>
      <c r="W562" s="429" t="s">
        <v>29</v>
      </c>
      <c r="X562" s="430" t="s">
        <v>2309</v>
      </c>
      <c r="Y562" s="429" t="s">
        <v>20</v>
      </c>
      <c r="Z562" s="430" t="s">
        <v>772</v>
      </c>
      <c r="AA562" s="429" t="s">
        <v>598</v>
      </c>
      <c r="AB562" s="430" t="s">
        <v>2464</v>
      </c>
      <c r="AC562" s="429" t="s">
        <v>20</v>
      </c>
      <c r="AD562" s="430" t="s">
        <v>2421</v>
      </c>
      <c r="AE562" s="429" t="s">
        <v>20</v>
      </c>
      <c r="AF562" s="430" t="s">
        <v>2423</v>
      </c>
      <c r="AG562" s="429" t="s">
        <v>29</v>
      </c>
      <c r="AH562" s="430" t="s">
        <v>2468</v>
      </c>
      <c r="AI562" s="429" t="s">
        <v>20</v>
      </c>
      <c r="AJ562" s="430" t="s">
        <v>2463</v>
      </c>
      <c r="AK562" s="429" t="s">
        <v>20</v>
      </c>
      <c r="AL562" s="430" t="s">
        <v>2332</v>
      </c>
      <c r="AM562" s="429" t="s">
        <v>20</v>
      </c>
      <c r="AN562" s="430" t="s">
        <v>2312</v>
      </c>
      <c r="AO562" s="429" t="s">
        <v>29</v>
      </c>
      <c r="AP562" s="430" t="s">
        <v>2497</v>
      </c>
      <c r="AQ562" s="429" t="s">
        <v>20</v>
      </c>
      <c r="AR562" s="430">
        <v>0</v>
      </c>
      <c r="AS562" s="429">
        <v>0</v>
      </c>
      <c r="AT562" s="430" t="s">
        <v>1788</v>
      </c>
      <c r="AU562" s="429" t="s">
        <v>29</v>
      </c>
      <c r="AV562" s="430" t="s">
        <v>2376</v>
      </c>
      <c r="AW562" s="429" t="s">
        <v>29</v>
      </c>
      <c r="AX562" s="430">
        <v>0</v>
      </c>
      <c r="AY562" s="429">
        <v>0</v>
      </c>
      <c r="AZ562" s="430" t="s">
        <v>2236</v>
      </c>
      <c r="BA562" s="429" t="s">
        <v>20</v>
      </c>
      <c r="BB562" s="430" t="s">
        <v>2443</v>
      </c>
      <c r="BC562" s="429" t="s">
        <v>29</v>
      </c>
      <c r="BD562" s="430" t="s">
        <v>2426</v>
      </c>
      <c r="BE562" s="429" t="s">
        <v>20</v>
      </c>
      <c r="BF562" s="430" t="s">
        <v>2313</v>
      </c>
      <c r="BG562" s="429" t="s">
        <v>20</v>
      </c>
      <c r="BH562" s="430">
        <v>0</v>
      </c>
      <c r="BI562" s="429">
        <v>0</v>
      </c>
      <c r="BJ562" s="430">
        <v>0</v>
      </c>
      <c r="BK562" s="429">
        <v>0</v>
      </c>
      <c r="BL562" s="430" t="s">
        <v>2426</v>
      </c>
      <c r="BM562" s="429" t="s">
        <v>29</v>
      </c>
      <c r="BN562" s="430" t="s">
        <v>2234</v>
      </c>
      <c r="BO562" s="429" t="s">
        <v>20</v>
      </c>
      <c r="BP562" s="430" t="s">
        <v>2427</v>
      </c>
      <c r="BQ562" s="429" t="s">
        <v>29</v>
      </c>
      <c r="BR562" s="430" t="s">
        <v>1769</v>
      </c>
      <c r="BS562" s="429" t="s">
        <v>20</v>
      </c>
      <c r="BT562" s="1082"/>
      <c r="BU562" s="1082"/>
      <c r="BV562" s="430" t="s">
        <v>2493</v>
      </c>
      <c r="BW562" s="429" t="s">
        <v>20</v>
      </c>
      <c r="BX562" s="430">
        <v>0</v>
      </c>
      <c r="BY562" s="429">
        <v>0</v>
      </c>
      <c r="BZ562" s="430" t="s">
        <v>2455</v>
      </c>
      <c r="CA562" s="429" t="s">
        <v>29</v>
      </c>
      <c r="CB562" s="430">
        <v>0</v>
      </c>
      <c r="CC562" s="429">
        <v>0</v>
      </c>
      <c r="CD562" s="430">
        <v>0</v>
      </c>
      <c r="CE562" s="429">
        <v>0</v>
      </c>
      <c r="CF562" s="430" t="s">
        <v>1029</v>
      </c>
      <c r="CG562" s="429" t="s">
        <v>20</v>
      </c>
      <c r="CH562" s="430" t="s">
        <v>1560</v>
      </c>
      <c r="CI562" s="429" t="s">
        <v>20</v>
      </c>
      <c r="CJ562" s="430" t="s">
        <v>2055</v>
      </c>
      <c r="CK562" s="429" t="s">
        <v>29</v>
      </c>
      <c r="CL562" s="430" t="s">
        <v>2475</v>
      </c>
      <c r="CM562" s="429" t="s">
        <v>20</v>
      </c>
      <c r="CN562" s="430" t="s">
        <v>1848</v>
      </c>
      <c r="CO562" s="429" t="s">
        <v>29</v>
      </c>
      <c r="CP562" s="430" t="s">
        <v>2483</v>
      </c>
      <c r="CQ562" s="429" t="s">
        <v>29</v>
      </c>
      <c r="CR562" s="430" t="s">
        <v>2476</v>
      </c>
      <c r="CS562" s="429" t="s">
        <v>29</v>
      </c>
      <c r="CT562" s="1082" t="s">
        <v>2282</v>
      </c>
      <c r="CU562" s="1082" t="s">
        <v>29</v>
      </c>
      <c r="CV562" s="430">
        <v>0</v>
      </c>
      <c r="CW562" s="429">
        <v>0</v>
      </c>
      <c r="CX562" s="430">
        <v>0</v>
      </c>
      <c r="CY562" s="429">
        <v>0</v>
      </c>
      <c r="CZ562" s="430" t="s">
        <v>1537</v>
      </c>
      <c r="DA562" s="429" t="s">
        <v>29</v>
      </c>
      <c r="DB562" s="430" t="s">
        <v>2482</v>
      </c>
      <c r="DC562" s="429" t="s">
        <v>20</v>
      </c>
      <c r="DD562" s="430" t="s">
        <v>2442</v>
      </c>
      <c r="DE562" s="429" t="s">
        <v>20</v>
      </c>
      <c r="DF562" s="430">
        <v>0</v>
      </c>
      <c r="DG562" s="429">
        <v>0</v>
      </c>
      <c r="DH562" s="430" t="s">
        <v>2478</v>
      </c>
      <c r="DI562" s="429" t="s">
        <v>29</v>
      </c>
      <c r="DJ562" s="430" t="s">
        <v>2288</v>
      </c>
      <c r="DK562" s="429" t="s">
        <v>29</v>
      </c>
      <c r="DL562" s="1285"/>
      <c r="DM562" s="1285"/>
      <c r="DN562" s="430" t="s">
        <v>2479</v>
      </c>
      <c r="DO562" s="429" t="s">
        <v>20</v>
      </c>
      <c r="DP562" s="430" t="s">
        <v>2287</v>
      </c>
      <c r="DQ562" s="429" t="s">
        <v>29</v>
      </c>
      <c r="DR562" s="430" t="s">
        <v>2470</v>
      </c>
      <c r="DS562" s="429" t="s">
        <v>29</v>
      </c>
      <c r="DT562" s="430">
        <v>0</v>
      </c>
      <c r="DU562" s="429">
        <v>0</v>
      </c>
      <c r="DV562" s="430" t="s">
        <v>629</v>
      </c>
      <c r="DW562" s="429" t="s">
        <v>29</v>
      </c>
      <c r="DX562" s="1082"/>
      <c r="DY562" s="1082"/>
      <c r="DZ562" s="430"/>
      <c r="EA562" s="429"/>
      <c r="EB562" s="430" t="s">
        <v>2515</v>
      </c>
      <c r="EC562" s="429" t="s">
        <v>20</v>
      </c>
      <c r="ED562" s="1082"/>
      <c r="EE562" s="1082"/>
      <c r="EF562" s="430">
        <v>0</v>
      </c>
      <c r="EG562" s="429">
        <v>0</v>
      </c>
      <c r="EH562" s="430" t="s">
        <v>2429</v>
      </c>
      <c r="EI562" s="429" t="s">
        <v>29</v>
      </c>
      <c r="EJ562" s="430" t="s">
        <v>2516</v>
      </c>
      <c r="EK562" s="429" t="s">
        <v>20</v>
      </c>
      <c r="EL562" s="1082" t="s">
        <v>2271</v>
      </c>
      <c r="EM562" s="1082" t="s">
        <v>20</v>
      </c>
      <c r="EN562" s="430" t="s">
        <v>2514</v>
      </c>
      <c r="EO562" s="429" t="s">
        <v>20</v>
      </c>
      <c r="EP562" s="430" t="s">
        <v>2456</v>
      </c>
      <c r="EQ562" s="429" t="s">
        <v>20</v>
      </c>
      <c r="ER562" s="1082"/>
      <c r="ES562" s="1082"/>
      <c r="ET562" s="430" t="s">
        <v>1701</v>
      </c>
      <c r="EU562" s="429" t="s">
        <v>29</v>
      </c>
      <c r="EV562" s="1082"/>
      <c r="EW562" s="1082"/>
      <c r="EX562" s="430" t="s">
        <v>2508</v>
      </c>
      <c r="EY562" s="429" t="s">
        <v>29</v>
      </c>
      <c r="EZ562" s="430" t="s">
        <v>887</v>
      </c>
      <c r="FA562" s="429" t="s">
        <v>20</v>
      </c>
      <c r="FB562" s="430" t="s">
        <v>1330</v>
      </c>
      <c r="FC562" s="429" t="s">
        <v>29</v>
      </c>
      <c r="FD562" s="430"/>
      <c r="FE562" s="429"/>
      <c r="FF562" s="430"/>
      <c r="FG562" s="429"/>
      <c r="FH562" s="430"/>
      <c r="FI562" s="429"/>
      <c r="FJ562" s="1082"/>
      <c r="FK562" s="1082"/>
      <c r="FL562" s="1082"/>
      <c r="FM562" s="1082"/>
      <c r="FN562" s="1082"/>
      <c r="FO562" s="1082"/>
      <c r="FP562" s="1082"/>
      <c r="FQ562" s="1082"/>
      <c r="FR562" s="1082"/>
      <c r="FS562" s="1082"/>
      <c r="FT562" s="1082"/>
      <c r="FU562" s="1082"/>
      <c r="FV562" s="1082"/>
      <c r="FW562" s="1082"/>
      <c r="FX562" s="1082"/>
      <c r="FY562" s="1082"/>
      <c r="FZ562" s="1082"/>
      <c r="GA562" s="1082"/>
      <c r="GB562" s="1082"/>
      <c r="GC562" s="1082"/>
      <c r="GD562" s="1082"/>
      <c r="GE562" s="1082"/>
      <c r="GF562" s="1082"/>
      <c r="GG562" s="1082"/>
      <c r="GH562" s="430"/>
      <c r="GI562" s="429"/>
      <c r="GJ562" s="430"/>
      <c r="GK562" s="429"/>
      <c r="GL562" s="430"/>
      <c r="GM562" s="429"/>
    </row>
    <row r="563" spans="1:195" x14ac:dyDescent="0.15">
      <c r="A563" s="2865"/>
      <c r="B563" s="425">
        <v>0</v>
      </c>
      <c r="C563" s="426">
        <v>0</v>
      </c>
      <c r="D563" s="425">
        <v>0</v>
      </c>
      <c r="E563" s="426">
        <v>0</v>
      </c>
      <c r="F563" s="1083"/>
      <c r="G563" s="1083"/>
      <c r="H563" s="425">
        <v>0</v>
      </c>
      <c r="I563" s="426">
        <v>0</v>
      </c>
      <c r="J563" s="425">
        <v>0</v>
      </c>
      <c r="K563" s="426">
        <v>0</v>
      </c>
      <c r="L563" s="425">
        <v>0</v>
      </c>
      <c r="M563" s="426">
        <v>0</v>
      </c>
      <c r="N563" s="425">
        <v>0</v>
      </c>
      <c r="O563" s="426">
        <v>0</v>
      </c>
      <c r="P563" s="425">
        <v>0</v>
      </c>
      <c r="Q563" s="426">
        <v>0</v>
      </c>
      <c r="R563" s="425">
        <v>0</v>
      </c>
      <c r="S563" s="426">
        <v>0</v>
      </c>
      <c r="T563" s="425">
        <v>0</v>
      </c>
      <c r="U563" s="426">
        <v>0</v>
      </c>
      <c r="V563" s="425">
        <v>0</v>
      </c>
      <c r="W563" s="426">
        <v>0</v>
      </c>
      <c r="X563" s="425">
        <v>0</v>
      </c>
      <c r="Y563" s="426">
        <v>0</v>
      </c>
      <c r="Z563" s="425">
        <v>0</v>
      </c>
      <c r="AA563" s="426">
        <v>0</v>
      </c>
      <c r="AB563" s="425">
        <v>0</v>
      </c>
      <c r="AC563" s="426">
        <v>0</v>
      </c>
      <c r="AD563" s="425">
        <v>0</v>
      </c>
      <c r="AE563" s="426">
        <v>0</v>
      </c>
      <c r="AF563" s="425">
        <v>0</v>
      </c>
      <c r="AG563" s="426">
        <v>0</v>
      </c>
      <c r="AH563" s="425">
        <v>0</v>
      </c>
      <c r="AI563" s="426">
        <v>0</v>
      </c>
      <c r="AJ563" s="425">
        <v>0</v>
      </c>
      <c r="AK563" s="426">
        <v>0</v>
      </c>
      <c r="AL563" s="425" t="s">
        <v>2443</v>
      </c>
      <c r="AM563" s="426" t="s">
        <v>29</v>
      </c>
      <c r="AN563" s="425">
        <v>0</v>
      </c>
      <c r="AO563" s="426">
        <v>0</v>
      </c>
      <c r="AP563" s="425">
        <v>0</v>
      </c>
      <c r="AQ563" s="426">
        <v>0</v>
      </c>
      <c r="AR563" s="425">
        <v>0</v>
      </c>
      <c r="AS563" s="426">
        <v>0</v>
      </c>
      <c r="AT563" s="425">
        <v>0</v>
      </c>
      <c r="AU563" s="426">
        <v>0</v>
      </c>
      <c r="AV563" s="425">
        <v>0</v>
      </c>
      <c r="AW563" s="426">
        <v>0</v>
      </c>
      <c r="AX563" s="425">
        <v>0</v>
      </c>
      <c r="AY563" s="426">
        <v>0</v>
      </c>
      <c r="AZ563" s="425" t="s">
        <v>2426</v>
      </c>
      <c r="BA563" s="426" t="s">
        <v>20</v>
      </c>
      <c r="BB563" s="425">
        <v>0</v>
      </c>
      <c r="BC563" s="426">
        <v>0</v>
      </c>
      <c r="BD563" s="425" t="s">
        <v>2454</v>
      </c>
      <c r="BE563" s="2041" t="s">
        <v>763</v>
      </c>
      <c r="BF563" s="425">
        <v>0</v>
      </c>
      <c r="BG563" s="426">
        <v>0</v>
      </c>
      <c r="BH563" s="425">
        <v>0</v>
      </c>
      <c r="BI563" s="426">
        <v>0</v>
      </c>
      <c r="BJ563" s="425">
        <v>0</v>
      </c>
      <c r="BK563" s="426">
        <v>0</v>
      </c>
      <c r="BL563" s="425">
        <v>0</v>
      </c>
      <c r="BM563" s="426">
        <v>0</v>
      </c>
      <c r="BN563" s="425">
        <v>0</v>
      </c>
      <c r="BO563" s="426">
        <v>0</v>
      </c>
      <c r="BP563" s="425">
        <v>0</v>
      </c>
      <c r="BQ563" s="426">
        <v>0</v>
      </c>
      <c r="BR563" s="425">
        <v>0</v>
      </c>
      <c r="BS563" s="426">
        <v>0</v>
      </c>
      <c r="BT563" s="1083"/>
      <c r="BU563" s="1083"/>
      <c r="BV563" s="425">
        <v>0</v>
      </c>
      <c r="BW563" s="426">
        <v>0</v>
      </c>
      <c r="BX563" s="425">
        <v>0</v>
      </c>
      <c r="BY563" s="426">
        <v>0</v>
      </c>
      <c r="BZ563" s="425">
        <v>0</v>
      </c>
      <c r="CA563" s="426">
        <v>0</v>
      </c>
      <c r="CB563" s="425">
        <v>0</v>
      </c>
      <c r="CC563" s="426">
        <v>0</v>
      </c>
      <c r="CD563" s="425">
        <v>0</v>
      </c>
      <c r="CE563" s="426">
        <v>0</v>
      </c>
      <c r="CF563" s="425">
        <v>0</v>
      </c>
      <c r="CG563" s="426">
        <v>0</v>
      </c>
      <c r="CH563" s="425">
        <v>0</v>
      </c>
      <c r="CI563" s="426">
        <v>0</v>
      </c>
      <c r="CJ563" s="425">
        <v>0</v>
      </c>
      <c r="CK563" s="426">
        <v>0</v>
      </c>
      <c r="CL563" s="425">
        <v>0</v>
      </c>
      <c r="CM563" s="426">
        <v>0</v>
      </c>
      <c r="CN563" s="425">
        <v>0</v>
      </c>
      <c r="CO563" s="426">
        <v>0</v>
      </c>
      <c r="CP563" s="425">
        <v>0</v>
      </c>
      <c r="CQ563" s="426">
        <v>0</v>
      </c>
      <c r="CR563" s="425" t="s">
        <v>2508</v>
      </c>
      <c r="CS563" s="426" t="s">
        <v>20</v>
      </c>
      <c r="CT563" s="1083"/>
      <c r="CU563" s="1083"/>
      <c r="CV563" s="425">
        <v>0</v>
      </c>
      <c r="CW563" s="426">
        <v>0</v>
      </c>
      <c r="CX563" s="425">
        <v>0</v>
      </c>
      <c r="CY563" s="426">
        <v>0</v>
      </c>
      <c r="CZ563" s="425">
        <v>0</v>
      </c>
      <c r="DA563" s="426">
        <v>0</v>
      </c>
      <c r="DB563" s="425">
        <v>0</v>
      </c>
      <c r="DC563" s="426">
        <v>0</v>
      </c>
      <c r="DD563" s="425">
        <v>0</v>
      </c>
      <c r="DE563" s="426">
        <v>0</v>
      </c>
      <c r="DF563" s="425">
        <v>0</v>
      </c>
      <c r="DG563" s="426">
        <v>0</v>
      </c>
      <c r="DH563" s="425" t="s">
        <v>2476</v>
      </c>
      <c r="DI563" s="426" t="s">
        <v>29</v>
      </c>
      <c r="DJ563" s="425">
        <v>0</v>
      </c>
      <c r="DK563" s="426">
        <v>0</v>
      </c>
      <c r="DL563" s="1083"/>
      <c r="DM563" s="1083"/>
      <c r="DN563" s="425">
        <v>0</v>
      </c>
      <c r="DO563" s="426">
        <v>0</v>
      </c>
      <c r="DP563" s="425">
        <v>0</v>
      </c>
      <c r="DQ563" s="426">
        <v>0</v>
      </c>
      <c r="DR563" s="425">
        <v>0</v>
      </c>
      <c r="DS563" s="426">
        <v>0</v>
      </c>
      <c r="DT563" s="425">
        <v>0</v>
      </c>
      <c r="DU563" s="426">
        <v>0</v>
      </c>
      <c r="DV563" s="425">
        <v>0</v>
      </c>
      <c r="DW563" s="426">
        <v>0</v>
      </c>
      <c r="DX563" s="1083"/>
      <c r="DY563" s="1083"/>
      <c r="DZ563" s="425"/>
      <c r="EA563" s="426"/>
      <c r="EB563" s="425">
        <v>0</v>
      </c>
      <c r="EC563" s="426">
        <v>0</v>
      </c>
      <c r="ED563" s="1083"/>
      <c r="EE563" s="1083"/>
      <c r="EF563" s="425">
        <v>0</v>
      </c>
      <c r="EG563" s="426">
        <v>0</v>
      </c>
      <c r="EH563" s="425">
        <v>0</v>
      </c>
      <c r="EI563" s="426">
        <v>0</v>
      </c>
      <c r="EJ563" s="425" t="s">
        <v>2271</v>
      </c>
      <c r="EK563" s="426" t="s">
        <v>20</v>
      </c>
      <c r="EL563" s="1083" t="s">
        <v>2492</v>
      </c>
      <c r="EM563" s="1083" t="s">
        <v>29</v>
      </c>
      <c r="EN563" s="425">
        <v>0</v>
      </c>
      <c r="EO563" s="426">
        <v>0</v>
      </c>
      <c r="EP563" s="425">
        <v>0</v>
      </c>
      <c r="EQ563" s="426">
        <v>0</v>
      </c>
      <c r="ER563" s="1083"/>
      <c r="ES563" s="1083"/>
      <c r="ET563" s="425">
        <v>0</v>
      </c>
      <c r="EU563" s="426">
        <v>0</v>
      </c>
      <c r="EV563" s="1083"/>
      <c r="EW563" s="1083"/>
      <c r="EX563" s="425" t="s">
        <v>1855</v>
      </c>
      <c r="EY563" s="426" t="s">
        <v>29</v>
      </c>
      <c r="EZ563" s="425">
        <v>0</v>
      </c>
      <c r="FA563" s="426">
        <v>0</v>
      </c>
      <c r="FB563" s="425">
        <v>0</v>
      </c>
      <c r="FC563" s="426">
        <v>0</v>
      </c>
      <c r="FD563" s="425"/>
      <c r="FE563" s="426"/>
      <c r="FF563" s="425"/>
      <c r="FG563" s="426"/>
      <c r="FH563" s="425"/>
      <c r="FI563" s="426"/>
      <c r="FJ563" s="1083"/>
      <c r="FK563" s="1083"/>
      <c r="FL563" s="1083"/>
      <c r="FM563" s="1083"/>
      <c r="FN563" s="1083"/>
      <c r="FO563" s="1083"/>
      <c r="FP563" s="1083"/>
      <c r="FQ563" s="1083"/>
      <c r="FR563" s="1083"/>
      <c r="FS563" s="1083"/>
      <c r="FT563" s="1083"/>
      <c r="FU563" s="1083"/>
      <c r="FV563" s="1083"/>
      <c r="FW563" s="1083"/>
      <c r="FX563" s="1083"/>
      <c r="FY563" s="1083"/>
      <c r="FZ563" s="1083"/>
      <c r="GA563" s="1083"/>
      <c r="GB563" s="1083"/>
      <c r="GC563" s="1083"/>
      <c r="GD563" s="1083"/>
      <c r="GE563" s="1083"/>
      <c r="GF563" s="1083"/>
      <c r="GG563" s="1083"/>
      <c r="GH563" s="425"/>
      <c r="GI563" s="426"/>
      <c r="GJ563" s="425"/>
      <c r="GK563" s="426"/>
      <c r="GL563" s="425"/>
      <c r="GM563" s="426"/>
    </row>
    <row r="564" spans="1:195" x14ac:dyDescent="0.15">
      <c r="A564" s="2863">
        <v>45648</v>
      </c>
      <c r="B564" s="1297" t="s">
        <v>2260</v>
      </c>
      <c r="C564" s="539" t="s">
        <v>762</v>
      </c>
      <c r="D564" s="1297" t="s">
        <v>2070</v>
      </c>
      <c r="E564" s="1298" t="s">
        <v>29</v>
      </c>
      <c r="F564" s="1505"/>
      <c r="G564" s="1505"/>
      <c r="H564" s="1297" t="s">
        <v>2421</v>
      </c>
      <c r="I564" s="1298" t="s">
        <v>29</v>
      </c>
      <c r="J564" s="1297" t="s">
        <v>2309</v>
      </c>
      <c r="K564" s="1298" t="s">
        <v>20</v>
      </c>
      <c r="L564" s="1297" t="s">
        <v>2500</v>
      </c>
      <c r="M564" s="1298" t="s">
        <v>29</v>
      </c>
      <c r="N564" s="1297" t="s">
        <v>1317</v>
      </c>
      <c r="O564" s="1298" t="s">
        <v>20</v>
      </c>
      <c r="P564" s="1297" t="s">
        <v>5</v>
      </c>
      <c r="Q564" s="1298">
        <v>0</v>
      </c>
      <c r="R564" s="1297" t="s">
        <v>2499</v>
      </c>
      <c r="S564" s="1298" t="s">
        <v>29</v>
      </c>
      <c r="T564" s="1297" t="s">
        <v>2423</v>
      </c>
      <c r="U564" s="1298" t="s">
        <v>29</v>
      </c>
      <c r="V564" s="1297" t="s">
        <v>2426</v>
      </c>
      <c r="W564" s="1298" t="s">
        <v>29</v>
      </c>
      <c r="X564" s="1297" t="s">
        <v>2488</v>
      </c>
      <c r="Y564" s="1298" t="s">
        <v>20</v>
      </c>
      <c r="Z564" s="1297" t="s">
        <v>2443</v>
      </c>
      <c r="AA564" s="1298" t="s">
        <v>29</v>
      </c>
      <c r="AB564" s="1297" t="s">
        <v>2491</v>
      </c>
      <c r="AC564" s="1298" t="s">
        <v>20</v>
      </c>
      <c r="AD564" s="1297" t="s">
        <v>5</v>
      </c>
      <c r="AE564" s="1298">
        <v>0</v>
      </c>
      <c r="AF564" s="1297" t="s">
        <v>2140</v>
      </c>
      <c r="AG564" s="1298" t="s">
        <v>20</v>
      </c>
      <c r="AH564" s="1297" t="s">
        <v>2313</v>
      </c>
      <c r="AI564" s="1298" t="s">
        <v>29</v>
      </c>
      <c r="AJ564" s="1297" t="s">
        <v>1788</v>
      </c>
      <c r="AK564" s="1298" t="s">
        <v>20</v>
      </c>
      <c r="AL564" s="1297" t="s">
        <v>2267</v>
      </c>
      <c r="AM564" s="1298" t="s">
        <v>20</v>
      </c>
      <c r="AN564" s="1297" t="s">
        <v>2282</v>
      </c>
      <c r="AO564" s="1298" t="s">
        <v>20</v>
      </c>
      <c r="AP564" s="1297" t="s">
        <v>2442</v>
      </c>
      <c r="AQ564" s="1298" t="s">
        <v>29</v>
      </c>
      <c r="AR564" s="1297" t="s">
        <v>5</v>
      </c>
      <c r="AS564" s="1298">
        <v>0</v>
      </c>
      <c r="AT564" s="1297" t="s">
        <v>2376</v>
      </c>
      <c r="AU564" s="1298" t="s">
        <v>20</v>
      </c>
      <c r="AV564" s="1297" t="s">
        <v>2501</v>
      </c>
      <c r="AW564" s="1298" t="s">
        <v>29</v>
      </c>
      <c r="AX564" s="1297" t="s">
        <v>2475</v>
      </c>
      <c r="AY564" s="1298" t="s">
        <v>29</v>
      </c>
      <c r="AZ564" s="1297" t="s">
        <v>2474</v>
      </c>
      <c r="BA564" s="1298" t="s">
        <v>20</v>
      </c>
      <c r="BB564" s="1297" t="s">
        <v>2498</v>
      </c>
      <c r="BC564" s="1298" t="s">
        <v>29</v>
      </c>
      <c r="BD564" s="1297" t="s">
        <v>2445</v>
      </c>
      <c r="BE564" s="1298" t="s">
        <v>29</v>
      </c>
      <c r="BF564" s="1297" t="s">
        <v>2213</v>
      </c>
      <c r="BG564" s="1298" t="s">
        <v>29</v>
      </c>
      <c r="BH564" s="1297" t="s">
        <v>1845</v>
      </c>
      <c r="BI564" s="1298" t="s">
        <v>20</v>
      </c>
      <c r="BJ564" s="1297" t="s">
        <v>683</v>
      </c>
      <c r="BK564" s="1298">
        <v>0</v>
      </c>
      <c r="BL564" s="1297" t="s">
        <v>2117</v>
      </c>
      <c r="BM564" s="1298" t="s">
        <v>29</v>
      </c>
      <c r="BN564" s="1297" t="s">
        <v>629</v>
      </c>
      <c r="BO564" s="1298" t="s">
        <v>29</v>
      </c>
      <c r="BP564" s="1297" t="s">
        <v>2286</v>
      </c>
      <c r="BQ564" s="1298" t="s">
        <v>20</v>
      </c>
      <c r="BR564" s="1297" t="s">
        <v>2476</v>
      </c>
      <c r="BS564" s="1298" t="s">
        <v>20</v>
      </c>
      <c r="BT564" s="1505"/>
      <c r="BU564" s="1505"/>
      <c r="BV564" s="1297" t="s">
        <v>2234</v>
      </c>
      <c r="BW564" s="1298" t="s">
        <v>29</v>
      </c>
      <c r="BX564" s="1297" t="s">
        <v>2502</v>
      </c>
      <c r="BY564" s="1298" t="s">
        <v>20</v>
      </c>
      <c r="BZ564" s="1297" t="s">
        <v>2288</v>
      </c>
      <c r="CA564" s="1298" t="s">
        <v>20</v>
      </c>
      <c r="CB564" s="1297" t="s">
        <v>683</v>
      </c>
      <c r="CC564" s="1298">
        <v>0</v>
      </c>
      <c r="CD564" s="1297" t="s">
        <v>5</v>
      </c>
      <c r="CE564" s="1298">
        <v>0</v>
      </c>
      <c r="CF564" s="1297" t="s">
        <v>5</v>
      </c>
      <c r="CG564" s="1298">
        <v>0</v>
      </c>
      <c r="CH564" s="1297" t="s">
        <v>1675</v>
      </c>
      <c r="CI564" s="1298" t="s">
        <v>29</v>
      </c>
      <c r="CJ564" s="1297" t="s">
        <v>2509</v>
      </c>
      <c r="CK564" s="1298" t="s">
        <v>29</v>
      </c>
      <c r="CL564" s="1297" t="s">
        <v>2497</v>
      </c>
      <c r="CM564" s="1298" t="s">
        <v>20</v>
      </c>
      <c r="CN564" s="1297" t="s">
        <v>2482</v>
      </c>
      <c r="CO564" s="1298" t="s">
        <v>20</v>
      </c>
      <c r="CP564" s="1297" t="s">
        <v>5</v>
      </c>
      <c r="CQ564" s="1298">
        <v>0</v>
      </c>
      <c r="CR564" s="1297" t="s">
        <v>828</v>
      </c>
      <c r="CS564" s="1298" t="s">
        <v>20</v>
      </c>
      <c r="CT564" s="1505" t="s">
        <v>2427</v>
      </c>
      <c r="CU564" s="1505" t="s">
        <v>29</v>
      </c>
      <c r="CV564" s="1297" t="s">
        <v>683</v>
      </c>
      <c r="CW564" s="1298">
        <v>0</v>
      </c>
      <c r="CX564" s="1297" t="s">
        <v>683</v>
      </c>
      <c r="CY564" s="1298">
        <v>0</v>
      </c>
      <c r="CZ564" s="1297" t="s">
        <v>2478</v>
      </c>
      <c r="DA564" s="1298" t="s">
        <v>29</v>
      </c>
      <c r="DB564" s="1297" t="s">
        <v>2455</v>
      </c>
      <c r="DC564" s="1298" t="s">
        <v>20</v>
      </c>
      <c r="DD564" s="1297" t="s">
        <v>2305</v>
      </c>
      <c r="DE564" s="1298" t="s">
        <v>20</v>
      </c>
      <c r="DF564" s="1297" t="s">
        <v>1181</v>
      </c>
      <c r="DG564" s="1298" t="s">
        <v>598</v>
      </c>
      <c r="DH564" s="1297" t="s">
        <v>2477</v>
      </c>
      <c r="DI564" s="1298" t="s">
        <v>20</v>
      </c>
      <c r="DJ564" s="1297" t="s">
        <v>2287</v>
      </c>
      <c r="DK564" s="1298" t="s">
        <v>20</v>
      </c>
      <c r="DL564" s="1505"/>
      <c r="DM564" s="1505"/>
      <c r="DN564" s="1297" t="s">
        <v>1769</v>
      </c>
      <c r="DO564" s="1298" t="s">
        <v>20</v>
      </c>
      <c r="DP564" s="1297" t="s">
        <v>2429</v>
      </c>
      <c r="DQ564" s="1298" t="s">
        <v>20</v>
      </c>
      <c r="DR564" s="1297" t="s">
        <v>1855</v>
      </c>
      <c r="DS564" s="1298" t="s">
        <v>20</v>
      </c>
      <c r="DT564" s="1297" t="s">
        <v>2470</v>
      </c>
      <c r="DU564" s="539" t="s">
        <v>766</v>
      </c>
      <c r="DV564" s="1297" t="s">
        <v>2469</v>
      </c>
      <c r="DW564" s="1298" t="s">
        <v>29</v>
      </c>
      <c r="DX564" s="1505"/>
      <c r="DY564" s="1505"/>
      <c r="DZ564" s="1297"/>
      <c r="EA564" s="1298"/>
      <c r="EB564" s="1297" t="s">
        <v>2320</v>
      </c>
      <c r="EC564" s="1298" t="s">
        <v>20</v>
      </c>
      <c r="ED564" s="1505"/>
      <c r="EE564" s="1505"/>
      <c r="EF564" s="1297" t="s">
        <v>2479</v>
      </c>
      <c r="EG564" s="1298" t="s">
        <v>29</v>
      </c>
      <c r="EH564" s="1297" t="s">
        <v>1170</v>
      </c>
      <c r="EI564" s="1298" t="s">
        <v>29</v>
      </c>
      <c r="EJ564" s="1297" t="s">
        <v>2456</v>
      </c>
      <c r="EK564" s="1298" t="s">
        <v>29</v>
      </c>
      <c r="EL564" s="1505" t="s">
        <v>2516</v>
      </c>
      <c r="EM564" s="1505" t="s">
        <v>20</v>
      </c>
      <c r="EN564" s="1297" t="s">
        <v>2495</v>
      </c>
      <c r="EO564" s="1298" t="s">
        <v>20</v>
      </c>
      <c r="EP564" s="1297" t="s">
        <v>1711</v>
      </c>
      <c r="EQ564" s="1298" t="s">
        <v>29</v>
      </c>
      <c r="ER564" s="1505"/>
      <c r="ES564" s="1505"/>
      <c r="ET564" s="1297" t="s">
        <v>1404</v>
      </c>
      <c r="EU564" s="1298" t="s">
        <v>29</v>
      </c>
      <c r="EV564" s="1505"/>
      <c r="EW564" s="1505"/>
      <c r="EX564" s="1297" t="s">
        <v>2241</v>
      </c>
      <c r="EY564" s="1298" t="s">
        <v>20</v>
      </c>
      <c r="EZ564" s="1297" t="s">
        <v>2271</v>
      </c>
      <c r="FA564" s="1298" t="s">
        <v>29</v>
      </c>
      <c r="FB564" s="1297" t="s">
        <v>1590</v>
      </c>
      <c r="FC564" s="1298" t="s">
        <v>29</v>
      </c>
      <c r="FD564" s="1297"/>
      <c r="FE564" s="1298"/>
      <c r="FF564" s="1297"/>
      <c r="FG564" s="1298"/>
      <c r="FH564" s="1297"/>
      <c r="FI564" s="1298"/>
      <c r="FJ564" s="1505"/>
      <c r="FK564" s="1505"/>
      <c r="FL564" s="1505"/>
      <c r="FM564" s="1505"/>
      <c r="FN564" s="1505"/>
      <c r="FO564" s="1505"/>
      <c r="FP564" s="1505"/>
      <c r="FQ564" s="1505"/>
      <c r="FR564" s="1505"/>
      <c r="FS564" s="1505"/>
      <c r="FT564" s="1505"/>
      <c r="FU564" s="1505"/>
      <c r="FV564" s="1505"/>
      <c r="FW564" s="1505"/>
      <c r="FX564" s="1505"/>
      <c r="FY564" s="1505"/>
      <c r="FZ564" s="1505"/>
      <c r="GA564" s="1505"/>
      <c r="GB564" s="1505"/>
      <c r="GC564" s="1505"/>
      <c r="GD564" s="1505"/>
      <c r="GE564" s="1505"/>
      <c r="GF564" s="1505"/>
      <c r="GG564" s="1505"/>
      <c r="GH564" s="1297"/>
      <c r="GI564" s="1298"/>
      <c r="GJ564" s="1297"/>
      <c r="GK564" s="1298"/>
      <c r="GL564" s="1297"/>
      <c r="GM564" s="1298"/>
    </row>
    <row r="565" spans="1:195" x14ac:dyDescent="0.15">
      <c r="A565" s="2864"/>
      <c r="B565" s="1299" t="s">
        <v>2309</v>
      </c>
      <c r="C565" s="1300" t="s">
        <v>29</v>
      </c>
      <c r="D565" s="1299" t="s">
        <v>1181</v>
      </c>
      <c r="E565" s="1300" t="s">
        <v>20</v>
      </c>
      <c r="F565" s="1506"/>
      <c r="G565" s="1506"/>
      <c r="H565" s="1299" t="s">
        <v>1788</v>
      </c>
      <c r="I565" s="1300" t="s">
        <v>20</v>
      </c>
      <c r="J565" s="1299" t="s">
        <v>2423</v>
      </c>
      <c r="K565" s="1300" t="s">
        <v>20</v>
      </c>
      <c r="L565" s="1299" t="s">
        <v>2070</v>
      </c>
      <c r="M565" s="1300" t="s">
        <v>20</v>
      </c>
      <c r="N565" s="1299" t="s">
        <v>2500</v>
      </c>
      <c r="O565" s="1300" t="s">
        <v>29</v>
      </c>
      <c r="P565" s="1299">
        <v>0</v>
      </c>
      <c r="Q565" s="1300">
        <v>0</v>
      </c>
      <c r="R565" s="1299" t="s">
        <v>2443</v>
      </c>
      <c r="S565" s="1300" t="s">
        <v>29</v>
      </c>
      <c r="T565" s="1299" t="s">
        <v>2332</v>
      </c>
      <c r="U565" s="1300" t="s">
        <v>20</v>
      </c>
      <c r="V565" s="1299" t="s">
        <v>2499</v>
      </c>
      <c r="W565" s="1300" t="s">
        <v>29</v>
      </c>
      <c r="X565" s="1299" t="s">
        <v>2267</v>
      </c>
      <c r="Y565" s="1300" t="s">
        <v>20</v>
      </c>
      <c r="Z565" s="1299" t="s">
        <v>2236</v>
      </c>
      <c r="AA565" s="1300" t="s">
        <v>29</v>
      </c>
      <c r="AB565" s="1299" t="s">
        <v>2498</v>
      </c>
      <c r="AC565" s="1300" t="s">
        <v>20</v>
      </c>
      <c r="AD565" s="1299">
        <v>0</v>
      </c>
      <c r="AE565" s="1300">
        <v>0</v>
      </c>
      <c r="AF565" s="1299" t="s">
        <v>2305</v>
      </c>
      <c r="AG565" s="1300" t="s">
        <v>29</v>
      </c>
      <c r="AH565" s="1299" t="s">
        <v>2282</v>
      </c>
      <c r="AI565" s="1300" t="s">
        <v>20</v>
      </c>
      <c r="AJ565" s="1299" t="s">
        <v>2087</v>
      </c>
      <c r="AK565" s="1300" t="s">
        <v>29</v>
      </c>
      <c r="AL565" s="1299" t="s">
        <v>2288</v>
      </c>
      <c r="AM565" s="1300" t="s">
        <v>29</v>
      </c>
      <c r="AN565" s="1299" t="s">
        <v>1845</v>
      </c>
      <c r="AO565" s="1300" t="s">
        <v>20</v>
      </c>
      <c r="AP565" s="1299" t="s">
        <v>2465</v>
      </c>
      <c r="AQ565" s="1300" t="s">
        <v>29</v>
      </c>
      <c r="AR565" s="1299">
        <v>0</v>
      </c>
      <c r="AS565" s="1300">
        <v>0</v>
      </c>
      <c r="AT565" s="1299" t="s">
        <v>2501</v>
      </c>
      <c r="AU565" s="1300" t="s">
        <v>29</v>
      </c>
      <c r="AV565" s="1299" t="s">
        <v>2493</v>
      </c>
      <c r="AW565" s="1300" t="s">
        <v>20</v>
      </c>
      <c r="AX565" s="1299" t="s">
        <v>1769</v>
      </c>
      <c r="AY565" s="1300" t="s">
        <v>20</v>
      </c>
      <c r="AZ565" s="1299" t="s">
        <v>2488</v>
      </c>
      <c r="BA565" s="1300" t="s">
        <v>20</v>
      </c>
      <c r="BB565" s="1299" t="s">
        <v>2474</v>
      </c>
      <c r="BC565" s="1300" t="s">
        <v>20</v>
      </c>
      <c r="BD565" s="1299" t="s">
        <v>2491</v>
      </c>
      <c r="BE565" s="1300" t="s">
        <v>20</v>
      </c>
      <c r="BF565" s="1299" t="s">
        <v>2464</v>
      </c>
      <c r="BG565" s="1300" t="s">
        <v>29</v>
      </c>
      <c r="BH565" s="1299" t="s">
        <v>2502</v>
      </c>
      <c r="BI565" s="1300" t="s">
        <v>29</v>
      </c>
      <c r="BJ565" s="1299">
        <v>0</v>
      </c>
      <c r="BK565" s="1300">
        <v>0</v>
      </c>
      <c r="BL565" s="1299" t="s">
        <v>1317</v>
      </c>
      <c r="BM565" s="1300" t="s">
        <v>29</v>
      </c>
      <c r="BN565" s="1299" t="s">
        <v>2492</v>
      </c>
      <c r="BO565" s="1300" t="s">
        <v>29</v>
      </c>
      <c r="BP565" s="1299" t="s">
        <v>2509</v>
      </c>
      <c r="BQ565" s="1300" t="s">
        <v>20</v>
      </c>
      <c r="BR565" s="1299" t="s">
        <v>2312</v>
      </c>
      <c r="BS565" s="496" t="s">
        <v>764</v>
      </c>
      <c r="BT565" s="1506"/>
      <c r="BU565" s="1506"/>
      <c r="BV565" s="1299" t="s">
        <v>2426</v>
      </c>
      <c r="BW565" s="1300" t="s">
        <v>20</v>
      </c>
      <c r="BX565" s="1299" t="s">
        <v>2234</v>
      </c>
      <c r="BY565" s="1300" t="s">
        <v>20</v>
      </c>
      <c r="BZ565" s="1299" t="s">
        <v>626</v>
      </c>
      <c r="CA565" s="1300" t="s">
        <v>29</v>
      </c>
      <c r="CB565" s="1299">
        <v>0</v>
      </c>
      <c r="CC565" s="1300">
        <v>0</v>
      </c>
      <c r="CD565" s="1299">
        <v>0</v>
      </c>
      <c r="CE565" s="1300">
        <v>0</v>
      </c>
      <c r="CF565" s="1299">
        <v>0</v>
      </c>
      <c r="CG565" s="1300">
        <v>0</v>
      </c>
      <c r="CH565" s="1299" t="s">
        <v>2140</v>
      </c>
      <c r="CI565" s="1300" t="s">
        <v>29</v>
      </c>
      <c r="CJ565" s="1299" t="s">
        <v>2476</v>
      </c>
      <c r="CK565" s="1300" t="s">
        <v>29</v>
      </c>
      <c r="CL565" s="1299" t="s">
        <v>2479</v>
      </c>
      <c r="CM565" s="1300" t="s">
        <v>29</v>
      </c>
      <c r="CN565" s="1299" t="s">
        <v>2497</v>
      </c>
      <c r="CO565" s="1300" t="s">
        <v>20</v>
      </c>
      <c r="CP565" s="1299">
        <v>0</v>
      </c>
      <c r="CQ565" s="1300">
        <v>0</v>
      </c>
      <c r="CR565" s="1299" t="s">
        <v>2494</v>
      </c>
      <c r="CS565" s="1300" t="s">
        <v>20</v>
      </c>
      <c r="CT565" s="1506" t="s">
        <v>2469</v>
      </c>
      <c r="CU565" s="1506" t="s">
        <v>29</v>
      </c>
      <c r="CV565" s="1299">
        <v>0</v>
      </c>
      <c r="CW565" s="1300">
        <v>0</v>
      </c>
      <c r="CX565" s="1299">
        <v>0</v>
      </c>
      <c r="CY565" s="1300">
        <v>0</v>
      </c>
      <c r="CZ565" s="1299" t="s">
        <v>2286</v>
      </c>
      <c r="DA565" s="1300" t="s">
        <v>29</v>
      </c>
      <c r="DB565" s="1299" t="s">
        <v>2429</v>
      </c>
      <c r="DC565" s="1300" t="s">
        <v>20</v>
      </c>
      <c r="DD565" s="1299" t="s">
        <v>1537</v>
      </c>
      <c r="DE565" s="1300" t="s">
        <v>29</v>
      </c>
      <c r="DF565" s="1299" t="s">
        <v>2510</v>
      </c>
      <c r="DG565" s="1300" t="s">
        <v>20</v>
      </c>
      <c r="DH565" s="1299" t="s">
        <v>2427</v>
      </c>
      <c r="DI565" s="1300" t="s">
        <v>20</v>
      </c>
      <c r="DJ565" s="1299" t="s">
        <v>2468</v>
      </c>
      <c r="DK565" s="1300" t="s">
        <v>29</v>
      </c>
      <c r="DL565" s="1506"/>
      <c r="DM565" s="1506"/>
      <c r="DN565" s="1299" t="s">
        <v>2430</v>
      </c>
      <c r="DO565" s="1300" t="s">
        <v>29</v>
      </c>
      <c r="DP565" s="1299" t="s">
        <v>2478</v>
      </c>
      <c r="DQ565" s="1300" t="s">
        <v>20</v>
      </c>
      <c r="DR565" s="1299" t="s">
        <v>1170</v>
      </c>
      <c r="DS565" s="1300" t="s">
        <v>591</v>
      </c>
      <c r="DT565" s="1299" t="s">
        <v>1010</v>
      </c>
      <c r="DU565" s="1300" t="s">
        <v>29</v>
      </c>
      <c r="DV565" s="1299" t="s">
        <v>2477</v>
      </c>
      <c r="DW565" s="1300" t="s">
        <v>20</v>
      </c>
      <c r="DX565" s="1263"/>
      <c r="DY565" s="1263"/>
      <c r="DZ565" s="1299"/>
      <c r="EA565" s="1300"/>
      <c r="EB565" s="1299" t="s">
        <v>1855</v>
      </c>
      <c r="EC565" s="496" t="s">
        <v>1350</v>
      </c>
      <c r="ED565" s="1506"/>
      <c r="EE565" s="1506"/>
      <c r="EF565" s="1299" t="s">
        <v>2482</v>
      </c>
      <c r="EG565" s="1300" t="s">
        <v>29</v>
      </c>
      <c r="EH565" s="1299" t="s">
        <v>2221</v>
      </c>
      <c r="EI565" s="1300" t="s">
        <v>29</v>
      </c>
      <c r="EJ565" s="1299" t="s">
        <v>1590</v>
      </c>
      <c r="EK565" s="1300" t="s">
        <v>29</v>
      </c>
      <c r="EL565" s="1506" t="s">
        <v>828</v>
      </c>
      <c r="EM565" s="1506" t="s">
        <v>29</v>
      </c>
      <c r="EN565" s="1299" t="s">
        <v>2515</v>
      </c>
      <c r="EO565" s="1300" t="s">
        <v>29</v>
      </c>
      <c r="EP565" s="1299" t="s">
        <v>2137</v>
      </c>
      <c r="EQ565" s="1300" t="s">
        <v>29</v>
      </c>
      <c r="ER565" s="1506"/>
      <c r="ES565" s="1506"/>
      <c r="ET565" s="1299" t="s">
        <v>2516</v>
      </c>
      <c r="EU565" s="1300" t="s">
        <v>20</v>
      </c>
      <c r="EV565" s="1506"/>
      <c r="EW565" s="1506"/>
      <c r="EX565" s="1299" t="s">
        <v>2320</v>
      </c>
      <c r="EY565" s="1300" t="s">
        <v>20</v>
      </c>
      <c r="EZ565" s="1299" t="s">
        <v>2386</v>
      </c>
      <c r="FA565" s="1300" t="s">
        <v>29</v>
      </c>
      <c r="FB565" s="1299" t="s">
        <v>2271</v>
      </c>
      <c r="FC565" s="1300" t="s">
        <v>29</v>
      </c>
      <c r="FD565" s="1299"/>
      <c r="FE565" s="1300"/>
      <c r="FF565" s="1299"/>
      <c r="FG565" s="1300"/>
      <c r="FH565" s="1299"/>
      <c r="FI565" s="1300"/>
      <c r="FJ565" s="1506"/>
      <c r="FK565" s="1506"/>
      <c r="FL565" s="1506"/>
      <c r="FM565" s="1506"/>
      <c r="FN565" s="1506"/>
      <c r="FO565" s="1506"/>
      <c r="FP565" s="1506"/>
      <c r="FQ565" s="1506"/>
      <c r="FR565" s="1506"/>
      <c r="FS565" s="1506"/>
      <c r="FT565" s="1506"/>
      <c r="FU565" s="1506"/>
      <c r="FV565" s="1506"/>
      <c r="FW565" s="1506"/>
      <c r="FX565" s="1506"/>
      <c r="FY565" s="1506"/>
      <c r="FZ565" s="1506"/>
      <c r="GA565" s="1506"/>
      <c r="GB565" s="1506"/>
      <c r="GC565" s="1506"/>
      <c r="GD565" s="1506"/>
      <c r="GE565" s="1506"/>
      <c r="GF565" s="1506"/>
      <c r="GG565" s="1506"/>
      <c r="GH565" s="1299"/>
      <c r="GI565" s="1300"/>
      <c r="GJ565" s="1299"/>
      <c r="GK565" s="1300"/>
      <c r="GL565" s="1299"/>
      <c r="GM565" s="1300"/>
    </row>
    <row r="566" spans="1:195" x14ac:dyDescent="0.15">
      <c r="A566" s="2864"/>
      <c r="B566" s="1299" t="s">
        <v>2468</v>
      </c>
      <c r="C566" s="1300" t="s">
        <v>20</v>
      </c>
      <c r="D566" s="1299" t="s">
        <v>2443</v>
      </c>
      <c r="E566" s="1300" t="s">
        <v>29</v>
      </c>
      <c r="F566" s="1506"/>
      <c r="G566" s="1506"/>
      <c r="H566" s="1299" t="s">
        <v>2445</v>
      </c>
      <c r="I566" s="1300" t="s">
        <v>20</v>
      </c>
      <c r="J566" s="1299" t="s">
        <v>2488</v>
      </c>
      <c r="K566" s="1300" t="s">
        <v>29</v>
      </c>
      <c r="L566" s="1299" t="s">
        <v>2465</v>
      </c>
      <c r="M566" s="1300" t="s">
        <v>29</v>
      </c>
      <c r="N566" s="1299" t="s">
        <v>2442</v>
      </c>
      <c r="O566" s="1300" t="s">
        <v>20</v>
      </c>
      <c r="P566" s="1299">
        <v>0</v>
      </c>
      <c r="Q566" s="1300">
        <v>0</v>
      </c>
      <c r="R566" s="1299" t="s">
        <v>2500</v>
      </c>
      <c r="S566" s="1300" t="s">
        <v>20</v>
      </c>
      <c r="T566" s="1299" t="s">
        <v>2498</v>
      </c>
      <c r="U566" s="1300" t="s">
        <v>29</v>
      </c>
      <c r="V566" s="1299" t="s">
        <v>2313</v>
      </c>
      <c r="W566" s="1300" t="s">
        <v>20</v>
      </c>
      <c r="X566" s="1299" t="s">
        <v>2421</v>
      </c>
      <c r="Y566" s="1300" t="s">
        <v>29</v>
      </c>
      <c r="Z566" s="1299" t="s">
        <v>2426</v>
      </c>
      <c r="AA566" s="1300" t="s">
        <v>20</v>
      </c>
      <c r="AB566" s="1299" t="s">
        <v>2476</v>
      </c>
      <c r="AC566" s="1300" t="s">
        <v>20</v>
      </c>
      <c r="AD566" s="1299">
        <v>0</v>
      </c>
      <c r="AE566" s="1300">
        <v>0</v>
      </c>
      <c r="AF566" s="1299" t="s">
        <v>2464</v>
      </c>
      <c r="AG566" s="1300" t="s">
        <v>29</v>
      </c>
      <c r="AH566" s="1299" t="s">
        <v>2309</v>
      </c>
      <c r="AI566" s="1300" t="s">
        <v>20</v>
      </c>
      <c r="AJ566" s="1299" t="s">
        <v>1845</v>
      </c>
      <c r="AK566" s="1300" t="s">
        <v>29</v>
      </c>
      <c r="AL566" s="1299" t="s">
        <v>2474</v>
      </c>
      <c r="AM566" s="1300" t="s">
        <v>29</v>
      </c>
      <c r="AN566" s="1299" t="s">
        <v>2423</v>
      </c>
      <c r="AO566" s="1300" t="s">
        <v>29</v>
      </c>
      <c r="AP566" s="1299" t="s">
        <v>2299</v>
      </c>
      <c r="AQ566" s="1300" t="s">
        <v>29</v>
      </c>
      <c r="AR566" s="1299">
        <v>0</v>
      </c>
      <c r="AS566" s="1300">
        <v>0</v>
      </c>
      <c r="AT566" s="1299" t="s">
        <v>2267</v>
      </c>
      <c r="AU566" s="1300" t="s">
        <v>29</v>
      </c>
      <c r="AV566" s="1299" t="s">
        <v>2503</v>
      </c>
      <c r="AW566" s="1300" t="s">
        <v>29</v>
      </c>
      <c r="AX566" s="1299" t="s">
        <v>2497</v>
      </c>
      <c r="AY566" s="1300" t="s">
        <v>29</v>
      </c>
      <c r="AZ566" s="1299" t="s">
        <v>2260</v>
      </c>
      <c r="BA566" s="1300" t="s">
        <v>20</v>
      </c>
      <c r="BB566" s="1299" t="s">
        <v>2494</v>
      </c>
      <c r="BC566" s="1300" t="s">
        <v>29</v>
      </c>
      <c r="BD566" s="1299" t="s">
        <v>2087</v>
      </c>
      <c r="BE566" s="1300" t="s">
        <v>29</v>
      </c>
      <c r="BF566" s="1299" t="s">
        <v>2492</v>
      </c>
      <c r="BG566" s="1300" t="s">
        <v>29</v>
      </c>
      <c r="BH566" s="1299" t="s">
        <v>2501</v>
      </c>
      <c r="BI566" s="1300" t="s">
        <v>20</v>
      </c>
      <c r="BJ566" s="1299">
        <v>0</v>
      </c>
      <c r="BK566" s="1300">
        <v>0</v>
      </c>
      <c r="BL566" s="1299" t="s">
        <v>2287</v>
      </c>
      <c r="BM566" s="1300" t="s">
        <v>29</v>
      </c>
      <c r="BN566" s="1299" t="s">
        <v>2236</v>
      </c>
      <c r="BO566" s="1300" t="s">
        <v>20</v>
      </c>
      <c r="BP566" s="1299" t="s">
        <v>2511</v>
      </c>
      <c r="BQ566" s="1300" t="s">
        <v>20</v>
      </c>
      <c r="BR566" s="1299" t="s">
        <v>2221</v>
      </c>
      <c r="BS566" s="1300" t="s">
        <v>29</v>
      </c>
      <c r="BT566" s="1506"/>
      <c r="BU566" s="1506"/>
      <c r="BV566" s="1299" t="s">
        <v>626</v>
      </c>
      <c r="BW566" s="1300" t="s">
        <v>20</v>
      </c>
      <c r="BX566" s="1299" t="s">
        <v>2288</v>
      </c>
      <c r="BY566" s="1300" t="s">
        <v>29</v>
      </c>
      <c r="BZ566" s="1299" t="s">
        <v>2509</v>
      </c>
      <c r="CA566" s="1300" t="s">
        <v>20</v>
      </c>
      <c r="CB566" s="1299">
        <v>0</v>
      </c>
      <c r="CC566" s="1300">
        <v>0</v>
      </c>
      <c r="CD566" s="1299">
        <v>0</v>
      </c>
      <c r="CE566" s="1300">
        <v>0</v>
      </c>
      <c r="CF566" s="1299">
        <v>0</v>
      </c>
      <c r="CG566" s="1300">
        <v>0</v>
      </c>
      <c r="CH566" s="1299" t="s">
        <v>2469</v>
      </c>
      <c r="CI566" s="1300" t="s">
        <v>20</v>
      </c>
      <c r="CJ566" s="1299" t="s">
        <v>2117</v>
      </c>
      <c r="CK566" s="1300" t="s">
        <v>20</v>
      </c>
      <c r="CL566" s="1299" t="s">
        <v>1181</v>
      </c>
      <c r="CM566" s="1300" t="s">
        <v>20</v>
      </c>
      <c r="CN566" s="1299" t="s">
        <v>2491</v>
      </c>
      <c r="CO566" s="1300" t="s">
        <v>29</v>
      </c>
      <c r="CP566" s="1299">
        <v>0</v>
      </c>
      <c r="CQ566" s="1300">
        <v>0</v>
      </c>
      <c r="CR566" s="1299" t="s">
        <v>1788</v>
      </c>
      <c r="CS566" s="1300" t="s">
        <v>20</v>
      </c>
      <c r="CT566" s="1506" t="s">
        <v>2286</v>
      </c>
      <c r="CU566" s="1506" t="s">
        <v>20</v>
      </c>
      <c r="CV566" s="1299">
        <v>0</v>
      </c>
      <c r="CW566" s="1300">
        <v>0</v>
      </c>
      <c r="CX566" s="1299">
        <v>0</v>
      </c>
      <c r="CY566" s="1300">
        <v>0</v>
      </c>
      <c r="CZ566" s="1299" t="s">
        <v>2470</v>
      </c>
      <c r="DA566" s="1300" t="s">
        <v>29</v>
      </c>
      <c r="DB566" s="1299" t="s">
        <v>2305</v>
      </c>
      <c r="DC566" s="1300" t="s">
        <v>29</v>
      </c>
      <c r="DD566" s="1299" t="s">
        <v>2430</v>
      </c>
      <c r="DE566" s="1300" t="s">
        <v>20</v>
      </c>
      <c r="DF566" s="1299" t="s">
        <v>1672</v>
      </c>
      <c r="DG566" s="1300" t="s">
        <v>20</v>
      </c>
      <c r="DH566" s="1299" t="s">
        <v>2482</v>
      </c>
      <c r="DI566" s="1300" t="s">
        <v>591</v>
      </c>
      <c r="DJ566" s="1299" t="s">
        <v>1010</v>
      </c>
      <c r="DK566" s="1300" t="s">
        <v>598</v>
      </c>
      <c r="DL566" s="1506"/>
      <c r="DM566" s="1506"/>
      <c r="DN566" s="1299" t="s">
        <v>2517</v>
      </c>
      <c r="DO566" s="1300" t="s">
        <v>29</v>
      </c>
      <c r="DP566" s="1299" t="s">
        <v>2312</v>
      </c>
      <c r="DQ566" s="1300" t="s">
        <v>29</v>
      </c>
      <c r="DR566" s="1299" t="s">
        <v>2477</v>
      </c>
      <c r="DS566" s="1300" t="s">
        <v>20</v>
      </c>
      <c r="DT566" s="1299" t="s">
        <v>2475</v>
      </c>
      <c r="DU566" s="1300" t="s">
        <v>29</v>
      </c>
      <c r="DV566" s="1299" t="s">
        <v>2479</v>
      </c>
      <c r="DW566" s="1300" t="s">
        <v>598</v>
      </c>
      <c r="DX566" s="1506"/>
      <c r="DY566" s="1506"/>
      <c r="DZ566" s="1299"/>
      <c r="EA566" s="1300"/>
      <c r="EB566" s="1299" t="s">
        <v>2478</v>
      </c>
      <c r="EC566" s="1300" t="s">
        <v>20</v>
      </c>
      <c r="ED566" s="1506"/>
      <c r="EE566" s="1506"/>
      <c r="EF566" s="1299" t="s">
        <v>2456</v>
      </c>
      <c r="EG566" s="1300" t="s">
        <v>29</v>
      </c>
      <c r="EH566" s="1299" t="s">
        <v>2241</v>
      </c>
      <c r="EI566" s="1300" t="s">
        <v>20</v>
      </c>
      <c r="EJ566" s="1299" t="s">
        <v>2444</v>
      </c>
      <c r="EK566" s="1300" t="s">
        <v>29</v>
      </c>
      <c r="EL566" s="1506" t="s">
        <v>2515</v>
      </c>
      <c r="EM566" s="1506" t="s">
        <v>20</v>
      </c>
      <c r="EN566" s="1299" t="s">
        <v>2516</v>
      </c>
      <c r="EO566" s="1300" t="s">
        <v>20</v>
      </c>
      <c r="EP566" s="1299" t="s">
        <v>1769</v>
      </c>
      <c r="EQ566" s="1300" t="s">
        <v>20</v>
      </c>
      <c r="ER566" s="1506"/>
      <c r="ES566" s="1506"/>
      <c r="ET566" s="1299" t="s">
        <v>2320</v>
      </c>
      <c r="EU566" s="1300" t="s">
        <v>20</v>
      </c>
      <c r="EV566" s="1506"/>
      <c r="EW566" s="1506"/>
      <c r="EX566" s="1299" t="s">
        <v>1170</v>
      </c>
      <c r="EY566" s="1300" t="s">
        <v>29</v>
      </c>
      <c r="EZ566" s="1299" t="s">
        <v>2510</v>
      </c>
      <c r="FA566" s="1300" t="s">
        <v>29</v>
      </c>
      <c r="FB566" s="1299" t="s">
        <v>2495</v>
      </c>
      <c r="FC566" s="1300" t="s">
        <v>29</v>
      </c>
      <c r="FD566" s="1299"/>
      <c r="FE566" s="1300"/>
      <c r="FF566" s="1299"/>
      <c r="FG566" s="1300"/>
      <c r="FH566" s="1299"/>
      <c r="FI566" s="1300"/>
      <c r="FJ566" s="1506"/>
      <c r="FK566" s="1506"/>
      <c r="FL566" s="1506"/>
      <c r="FM566" s="1506"/>
      <c r="FN566" s="1506"/>
      <c r="FO566" s="1506"/>
      <c r="FP566" s="1506"/>
      <c r="FQ566" s="1506"/>
      <c r="FR566" s="1506"/>
      <c r="FS566" s="1506"/>
      <c r="FT566" s="1506"/>
      <c r="FU566" s="1506"/>
      <c r="FV566" s="1506"/>
      <c r="FW566" s="1506"/>
      <c r="FX566" s="1506"/>
      <c r="FY566" s="1506"/>
      <c r="FZ566" s="1506"/>
      <c r="GA566" s="1506"/>
      <c r="GB566" s="1506"/>
      <c r="GC566" s="1506"/>
      <c r="GD566" s="1506"/>
      <c r="GE566" s="1506"/>
      <c r="GF566" s="1506"/>
      <c r="GG566" s="1506"/>
      <c r="GH566" s="1299"/>
      <c r="GI566" s="1300"/>
      <c r="GJ566" s="1299"/>
      <c r="GK566" s="1300"/>
      <c r="GL566" s="1299"/>
      <c r="GM566" s="1300"/>
    </row>
    <row r="567" spans="1:195" x14ac:dyDescent="0.15">
      <c r="A567" s="2864"/>
      <c r="B567" s="1299" t="s">
        <v>1675</v>
      </c>
      <c r="C567" s="1300" t="s">
        <v>20</v>
      </c>
      <c r="D567" s="1299" t="s">
        <v>2499</v>
      </c>
      <c r="E567" s="1300" t="s">
        <v>20</v>
      </c>
      <c r="F567" s="1506"/>
      <c r="G567" s="1506"/>
      <c r="H567" s="1299" t="s">
        <v>2423</v>
      </c>
      <c r="I567" s="1300" t="s">
        <v>20</v>
      </c>
      <c r="J567" s="1299" t="s">
        <v>2504</v>
      </c>
      <c r="K567" s="1300" t="s">
        <v>20</v>
      </c>
      <c r="L567" s="1299" t="s">
        <v>2474</v>
      </c>
      <c r="M567" s="1300" t="s">
        <v>20</v>
      </c>
      <c r="N567" s="1299" t="s">
        <v>2464</v>
      </c>
      <c r="O567" s="1300" t="s">
        <v>29</v>
      </c>
      <c r="P567" s="1299">
        <v>0</v>
      </c>
      <c r="Q567" s="1300">
        <v>0</v>
      </c>
      <c r="R567" s="1299" t="s">
        <v>2445</v>
      </c>
      <c r="S567" s="1300" t="s">
        <v>20</v>
      </c>
      <c r="T567" s="1299" t="s">
        <v>1672</v>
      </c>
      <c r="U567" s="1300" t="s">
        <v>20</v>
      </c>
      <c r="V567" s="1299" t="s">
        <v>2501</v>
      </c>
      <c r="W567" s="1300" t="s">
        <v>20</v>
      </c>
      <c r="X567" s="1299" t="s">
        <v>2260</v>
      </c>
      <c r="Y567" s="1300" t="s">
        <v>29</v>
      </c>
      <c r="Z567" s="1299" t="s">
        <v>2309</v>
      </c>
      <c r="AA567" s="1300" t="s">
        <v>29</v>
      </c>
      <c r="AB567" s="1299" t="s">
        <v>2505</v>
      </c>
      <c r="AC567" s="1300" t="s">
        <v>29</v>
      </c>
      <c r="AD567" s="1299">
        <v>0</v>
      </c>
      <c r="AE567" s="1300">
        <v>0</v>
      </c>
      <c r="AF567" s="1299" t="s">
        <v>2488</v>
      </c>
      <c r="AG567" s="1300" t="s">
        <v>29</v>
      </c>
      <c r="AH567" s="1299" t="s">
        <v>2506</v>
      </c>
      <c r="AI567" s="1300" t="s">
        <v>20</v>
      </c>
      <c r="AJ567" s="1299" t="s">
        <v>2494</v>
      </c>
      <c r="AK567" s="1300" t="s">
        <v>29</v>
      </c>
      <c r="AL567" s="1299" t="s">
        <v>2282</v>
      </c>
      <c r="AM567" s="1300" t="s">
        <v>591</v>
      </c>
      <c r="AN567" s="1299" t="s">
        <v>2332</v>
      </c>
      <c r="AO567" s="1300" t="s">
        <v>29</v>
      </c>
      <c r="AP567" s="1299" t="s">
        <v>2426</v>
      </c>
      <c r="AQ567" s="1300" t="s">
        <v>29</v>
      </c>
      <c r="AR567" s="1299">
        <v>0</v>
      </c>
      <c r="AS567" s="1300">
        <v>0</v>
      </c>
      <c r="AT567" s="1299" t="s">
        <v>2491</v>
      </c>
      <c r="AU567" s="1300" t="s">
        <v>20</v>
      </c>
      <c r="AV567" s="1299" t="s">
        <v>1788</v>
      </c>
      <c r="AW567" s="1300" t="s">
        <v>29</v>
      </c>
      <c r="AX567" s="1299" t="s">
        <v>2427</v>
      </c>
      <c r="AY567" s="1300" t="s">
        <v>29</v>
      </c>
      <c r="AZ567" s="1299" t="s">
        <v>2421</v>
      </c>
      <c r="BA567" s="1300" t="s">
        <v>29</v>
      </c>
      <c r="BB567" s="1299" t="s">
        <v>2299</v>
      </c>
      <c r="BC567" s="1300" t="s">
        <v>29</v>
      </c>
      <c r="BD567" s="1299" t="s">
        <v>1170</v>
      </c>
      <c r="BE567" s="1300" t="s">
        <v>20</v>
      </c>
      <c r="BF567" s="1299" t="s">
        <v>2468</v>
      </c>
      <c r="BG567" s="1300" t="s">
        <v>20</v>
      </c>
      <c r="BH567" s="1299" t="s">
        <v>2087</v>
      </c>
      <c r="BI567" s="1300" t="s">
        <v>20</v>
      </c>
      <c r="BJ567" s="1299">
        <v>0</v>
      </c>
      <c r="BK567" s="1300">
        <v>0</v>
      </c>
      <c r="BL567" s="1299" t="s">
        <v>2442</v>
      </c>
      <c r="BM567" s="1300" t="s">
        <v>20</v>
      </c>
      <c r="BN567" s="1299" t="s">
        <v>2213</v>
      </c>
      <c r="BO567" s="1300" t="s">
        <v>20</v>
      </c>
      <c r="BP567" s="1299" t="s">
        <v>2492</v>
      </c>
      <c r="BQ567" s="1300" t="s">
        <v>20</v>
      </c>
      <c r="BR567" s="1299" t="s">
        <v>1317</v>
      </c>
      <c r="BS567" s="1300" t="s">
        <v>29</v>
      </c>
      <c r="BT567" s="1506"/>
      <c r="BU567" s="1506"/>
      <c r="BV567" s="1299" t="s">
        <v>629</v>
      </c>
      <c r="BW567" s="1300" t="s">
        <v>29</v>
      </c>
      <c r="BX567" s="1299" t="s">
        <v>2509</v>
      </c>
      <c r="BY567" s="1300" t="s">
        <v>29</v>
      </c>
      <c r="BZ567" s="1299" t="s">
        <v>2454</v>
      </c>
      <c r="CA567" s="1300" t="s">
        <v>29</v>
      </c>
      <c r="CB567" s="1299">
        <v>0</v>
      </c>
      <c r="CC567" s="1300">
        <v>0</v>
      </c>
      <c r="CD567" s="1299">
        <v>0</v>
      </c>
      <c r="CE567" s="1300">
        <v>0</v>
      </c>
      <c r="CF567" s="1299">
        <v>0</v>
      </c>
      <c r="CG567" s="1300">
        <v>0</v>
      </c>
      <c r="CH567" s="1299" t="s">
        <v>2313</v>
      </c>
      <c r="CI567" s="1300" t="s">
        <v>29</v>
      </c>
      <c r="CJ567" s="1299" t="s">
        <v>2234</v>
      </c>
      <c r="CK567" s="1300" t="s">
        <v>20</v>
      </c>
      <c r="CL567" s="1299" t="s">
        <v>2286</v>
      </c>
      <c r="CM567" s="1300" t="s">
        <v>20</v>
      </c>
      <c r="CN567" s="1299" t="s">
        <v>1769</v>
      </c>
      <c r="CO567" s="1300" t="s">
        <v>20</v>
      </c>
      <c r="CP567" s="1299">
        <v>0</v>
      </c>
      <c r="CQ567" s="1300">
        <v>0</v>
      </c>
      <c r="CR567" s="1299" t="s">
        <v>2475</v>
      </c>
      <c r="CS567" s="1300" t="s">
        <v>29</v>
      </c>
      <c r="CT567" s="1506" t="s">
        <v>2444</v>
      </c>
      <c r="CU567" s="1506" t="s">
        <v>660</v>
      </c>
      <c r="CV567" s="1299">
        <v>0</v>
      </c>
      <c r="CW567" s="1300">
        <v>0</v>
      </c>
      <c r="CX567" s="1299">
        <v>0</v>
      </c>
      <c r="CY567" s="1300">
        <v>0</v>
      </c>
      <c r="CZ567" s="1299" t="s">
        <v>2469</v>
      </c>
      <c r="DA567" s="1300" t="s">
        <v>29</v>
      </c>
      <c r="DB567" s="1299" t="s">
        <v>2288</v>
      </c>
      <c r="DC567" s="1300" t="s">
        <v>20</v>
      </c>
      <c r="DD567" s="1299" t="s">
        <v>2493</v>
      </c>
      <c r="DE567" s="1300" t="s">
        <v>29</v>
      </c>
      <c r="DF567" s="1299" t="s">
        <v>2430</v>
      </c>
      <c r="DG567" s="1300" t="s">
        <v>591</v>
      </c>
      <c r="DH567" s="1299" t="s">
        <v>1845</v>
      </c>
      <c r="DI567" s="1300" t="s">
        <v>29</v>
      </c>
      <c r="DJ567" s="1299" t="s">
        <v>2312</v>
      </c>
      <c r="DK567" s="1300" t="s">
        <v>20</v>
      </c>
      <c r="DL567" s="1506"/>
      <c r="DM567" s="1506"/>
      <c r="DN567" s="1299" t="s">
        <v>2470</v>
      </c>
      <c r="DO567" s="1300" t="s">
        <v>20</v>
      </c>
      <c r="DP567" s="1299" t="s">
        <v>2221</v>
      </c>
      <c r="DQ567" s="1300" t="s">
        <v>29</v>
      </c>
      <c r="DR567" s="1299" t="s">
        <v>2287</v>
      </c>
      <c r="DS567" s="1300" t="s">
        <v>20</v>
      </c>
      <c r="DT567" s="1299" t="s">
        <v>2429</v>
      </c>
      <c r="DU567" s="1300" t="s">
        <v>29</v>
      </c>
      <c r="DV567" s="1299" t="s">
        <v>1855</v>
      </c>
      <c r="DW567" s="1300" t="s">
        <v>20</v>
      </c>
      <c r="DX567" s="1506"/>
      <c r="DY567" s="1506"/>
      <c r="DZ567" s="1299"/>
      <c r="EA567" s="1300"/>
      <c r="EB567" s="1299" t="s">
        <v>2502</v>
      </c>
      <c r="EC567" s="1300" t="s">
        <v>29</v>
      </c>
      <c r="ED567" s="1263"/>
      <c r="EE567" s="1263"/>
      <c r="EF567" s="1299" t="s">
        <v>1181</v>
      </c>
      <c r="EG567" s="496" t="s">
        <v>698</v>
      </c>
      <c r="EH567" s="1299" t="s">
        <v>2495</v>
      </c>
      <c r="EI567" s="1300" t="s">
        <v>29</v>
      </c>
      <c r="EJ567" s="1299" t="s">
        <v>2482</v>
      </c>
      <c r="EK567" s="1300" t="s">
        <v>29</v>
      </c>
      <c r="EL567" s="1506" t="s">
        <v>2241</v>
      </c>
      <c r="EM567" s="1506" t="s">
        <v>20</v>
      </c>
      <c r="EN567" s="1299" t="s">
        <v>2271</v>
      </c>
      <c r="EO567" s="1300" t="s">
        <v>20</v>
      </c>
      <c r="EP567" s="1299" t="s">
        <v>2478</v>
      </c>
      <c r="EQ567" s="1300" t="s">
        <v>29</v>
      </c>
      <c r="ER567" s="1506"/>
      <c r="ES567" s="1506"/>
      <c r="ET567" s="1299" t="s">
        <v>2518</v>
      </c>
      <c r="EU567" s="1300" t="s">
        <v>20</v>
      </c>
      <c r="EV567" s="1506"/>
      <c r="EW567" s="1506"/>
      <c r="EX567" s="1299" t="s">
        <v>1404</v>
      </c>
      <c r="EY567" s="1300" t="s">
        <v>29</v>
      </c>
      <c r="EZ567" s="1299" t="s">
        <v>2508</v>
      </c>
      <c r="FA567" s="1300" t="s">
        <v>29</v>
      </c>
      <c r="FB567" s="1299" t="s">
        <v>2386</v>
      </c>
      <c r="FC567" s="1300" t="s">
        <v>29</v>
      </c>
      <c r="FD567" s="1299"/>
      <c r="FE567" s="1300"/>
      <c r="FF567" s="1299"/>
      <c r="FG567" s="1300"/>
      <c r="FH567" s="1299"/>
      <c r="FI567" s="1300"/>
      <c r="FJ567" s="1506"/>
      <c r="FK567" s="1506"/>
      <c r="FL567" s="1506"/>
      <c r="FM567" s="1506"/>
      <c r="FN567" s="1506"/>
      <c r="FO567" s="1506"/>
      <c r="FP567" s="1506"/>
      <c r="FQ567" s="1506"/>
      <c r="FR567" s="1506"/>
      <c r="FS567" s="1506"/>
      <c r="FT567" s="1506"/>
      <c r="FU567" s="1506"/>
      <c r="FV567" s="1506"/>
      <c r="FW567" s="1506"/>
      <c r="FX567" s="1506"/>
      <c r="FY567" s="1506"/>
      <c r="FZ567" s="1506"/>
      <c r="GA567" s="1506"/>
      <c r="GB567" s="1506"/>
      <c r="GC567" s="1506"/>
      <c r="GD567" s="1506"/>
      <c r="GE567" s="1506"/>
      <c r="GF567" s="1506"/>
      <c r="GG567" s="1506"/>
      <c r="GH567" s="1299"/>
      <c r="GI567" s="1300"/>
      <c r="GJ567" s="1299"/>
      <c r="GK567" s="1300"/>
      <c r="GL567" s="1299"/>
      <c r="GM567" s="1300"/>
    </row>
    <row r="568" spans="1:195" x14ac:dyDescent="0.15">
      <c r="A568" s="2865"/>
      <c r="B568" s="502">
        <v>0</v>
      </c>
      <c r="C568" s="482">
        <v>0</v>
      </c>
      <c r="D568" s="502">
        <v>0</v>
      </c>
      <c r="E568" s="482">
        <v>0</v>
      </c>
      <c r="F568" s="1087"/>
      <c r="G568" s="1087"/>
      <c r="H568" s="502">
        <v>0</v>
      </c>
      <c r="I568" s="482">
        <v>0</v>
      </c>
      <c r="J568" s="502">
        <v>0</v>
      </c>
      <c r="K568" s="482">
        <v>0</v>
      </c>
      <c r="L568" s="502">
        <v>0</v>
      </c>
      <c r="M568" s="482">
        <v>0</v>
      </c>
      <c r="N568" s="502">
        <v>0</v>
      </c>
      <c r="O568" s="482">
        <v>0</v>
      </c>
      <c r="P568" s="502">
        <v>0</v>
      </c>
      <c r="Q568" s="482">
        <v>0</v>
      </c>
      <c r="R568" s="502">
        <v>0</v>
      </c>
      <c r="S568" s="482">
        <v>0</v>
      </c>
      <c r="T568" s="502">
        <v>0</v>
      </c>
      <c r="U568" s="482">
        <v>0</v>
      </c>
      <c r="V568" s="502">
        <v>0</v>
      </c>
      <c r="W568" s="482">
        <v>0</v>
      </c>
      <c r="X568" s="502">
        <v>0</v>
      </c>
      <c r="Y568" s="482">
        <v>0</v>
      </c>
      <c r="Z568" s="502">
        <v>0</v>
      </c>
      <c r="AA568" s="482">
        <v>0</v>
      </c>
      <c r="AB568" s="502">
        <v>0</v>
      </c>
      <c r="AC568" s="482">
        <v>0</v>
      </c>
      <c r="AD568" s="502">
        <v>0</v>
      </c>
      <c r="AE568" s="482">
        <v>0</v>
      </c>
      <c r="AF568" s="502">
        <v>0</v>
      </c>
      <c r="AG568" s="482">
        <v>0</v>
      </c>
      <c r="AH568" s="502">
        <v>0</v>
      </c>
      <c r="AI568" s="482">
        <v>0</v>
      </c>
      <c r="AJ568" s="502">
        <v>0</v>
      </c>
      <c r="AK568" s="482">
        <v>0</v>
      </c>
      <c r="AL568" s="502">
        <v>0</v>
      </c>
      <c r="AM568" s="482">
        <v>0</v>
      </c>
      <c r="AN568" s="502">
        <v>0</v>
      </c>
      <c r="AO568" s="482">
        <v>0</v>
      </c>
      <c r="AP568" s="502" t="s">
        <v>2286</v>
      </c>
      <c r="AQ568" s="482" t="s">
        <v>598</v>
      </c>
      <c r="AR568" s="502">
        <v>0</v>
      </c>
      <c r="AS568" s="482">
        <v>0</v>
      </c>
      <c r="AT568" s="502">
        <v>0</v>
      </c>
      <c r="AU568" s="482">
        <v>0</v>
      </c>
      <c r="AV568" s="502">
        <v>0</v>
      </c>
      <c r="AW568" s="482">
        <v>0</v>
      </c>
      <c r="AX568" s="502" t="s">
        <v>2282</v>
      </c>
      <c r="AY568" s="482" t="s">
        <v>20</v>
      </c>
      <c r="AZ568" s="502">
        <v>0</v>
      </c>
      <c r="BA568" s="482">
        <v>0</v>
      </c>
      <c r="BB568" s="502">
        <v>0</v>
      </c>
      <c r="BC568" s="482">
        <v>0</v>
      </c>
      <c r="BD568" s="502">
        <v>0</v>
      </c>
      <c r="BE568" s="482">
        <v>0</v>
      </c>
      <c r="BF568" s="502">
        <v>0</v>
      </c>
      <c r="BG568" s="482">
        <v>0</v>
      </c>
      <c r="BH568" s="502">
        <v>0</v>
      </c>
      <c r="BI568" s="482">
        <v>0</v>
      </c>
      <c r="BJ568" s="502">
        <v>0</v>
      </c>
      <c r="BK568" s="482">
        <v>0</v>
      </c>
      <c r="BL568" s="502">
        <v>0</v>
      </c>
      <c r="BM568" s="482">
        <v>0</v>
      </c>
      <c r="BN568" s="502">
        <v>0</v>
      </c>
      <c r="BO568" s="482">
        <v>0</v>
      </c>
      <c r="BP568" s="502">
        <v>0</v>
      </c>
      <c r="BQ568" s="482">
        <v>0</v>
      </c>
      <c r="BR568" s="502">
        <v>0</v>
      </c>
      <c r="BS568" s="482">
        <v>0</v>
      </c>
      <c r="BT568" s="1087"/>
      <c r="BU568" s="1087"/>
      <c r="BV568" s="502">
        <v>0</v>
      </c>
      <c r="BW568" s="482">
        <v>0</v>
      </c>
      <c r="BX568" s="502">
        <v>0</v>
      </c>
      <c r="BY568" s="482">
        <v>0</v>
      </c>
      <c r="BZ568" s="502">
        <v>0</v>
      </c>
      <c r="CA568" s="482">
        <v>0</v>
      </c>
      <c r="CB568" s="502">
        <v>0</v>
      </c>
      <c r="CC568" s="482">
        <v>0</v>
      </c>
      <c r="CD568" s="502">
        <v>0</v>
      </c>
      <c r="CE568" s="482">
        <v>0</v>
      </c>
      <c r="CF568" s="502">
        <v>0</v>
      </c>
      <c r="CG568" s="482">
        <v>0</v>
      </c>
      <c r="CH568" s="502">
        <v>0</v>
      </c>
      <c r="CI568" s="482">
        <v>0</v>
      </c>
      <c r="CJ568" s="502">
        <v>0</v>
      </c>
      <c r="CK568" s="482">
        <v>0</v>
      </c>
      <c r="CL568" s="502">
        <v>0</v>
      </c>
      <c r="CM568" s="482">
        <v>0</v>
      </c>
      <c r="CN568" s="502">
        <v>0</v>
      </c>
      <c r="CO568" s="482">
        <v>0</v>
      </c>
      <c r="CP568" s="502">
        <v>0</v>
      </c>
      <c r="CQ568" s="482">
        <v>0</v>
      </c>
      <c r="CR568" s="502">
        <v>0</v>
      </c>
      <c r="CS568" s="482">
        <v>0</v>
      </c>
      <c r="CT568" s="1087"/>
      <c r="CU568" s="1087"/>
      <c r="CV568" s="502">
        <v>0</v>
      </c>
      <c r="CW568" s="482">
        <v>0</v>
      </c>
      <c r="CX568" s="502">
        <v>0</v>
      </c>
      <c r="CY568" s="482">
        <v>0</v>
      </c>
      <c r="CZ568" s="502">
        <v>0</v>
      </c>
      <c r="DA568" s="482">
        <v>0</v>
      </c>
      <c r="DB568" s="502">
        <v>0</v>
      </c>
      <c r="DC568" s="482">
        <v>0</v>
      </c>
      <c r="DD568" s="502">
        <v>0</v>
      </c>
      <c r="DE568" s="482">
        <v>0</v>
      </c>
      <c r="DF568" s="502">
        <v>0</v>
      </c>
      <c r="DG568" s="482">
        <v>0</v>
      </c>
      <c r="DH568" s="502">
        <v>0</v>
      </c>
      <c r="DI568" s="482">
        <v>0</v>
      </c>
      <c r="DJ568" s="502">
        <v>0</v>
      </c>
      <c r="DK568" s="482">
        <v>0</v>
      </c>
      <c r="DL568" s="1087"/>
      <c r="DM568" s="1087"/>
      <c r="DN568" s="502">
        <v>0</v>
      </c>
      <c r="DO568" s="482">
        <v>0</v>
      </c>
      <c r="DP568" s="502">
        <v>0</v>
      </c>
      <c r="DQ568" s="482">
        <v>0</v>
      </c>
      <c r="DR568" s="502">
        <v>0</v>
      </c>
      <c r="DS568" s="482">
        <v>0</v>
      </c>
      <c r="DT568" s="502">
        <v>0</v>
      </c>
      <c r="DU568" s="482">
        <v>0</v>
      </c>
      <c r="DV568" s="502">
        <v>0</v>
      </c>
      <c r="DW568" s="482">
        <v>0</v>
      </c>
      <c r="DX568" s="1087"/>
      <c r="DY568" s="1087"/>
      <c r="DZ568" s="502"/>
      <c r="EA568" s="482"/>
      <c r="EB568" s="502">
        <v>0</v>
      </c>
      <c r="EC568" s="482">
        <v>0</v>
      </c>
      <c r="ED568" s="1087"/>
      <c r="EE568" s="1087"/>
      <c r="EF568" s="502">
        <v>0</v>
      </c>
      <c r="EG568" s="482">
        <v>0</v>
      </c>
      <c r="EH568" s="502">
        <v>0</v>
      </c>
      <c r="EI568" s="482">
        <v>0</v>
      </c>
      <c r="EJ568" s="502">
        <v>0</v>
      </c>
      <c r="EK568" s="482">
        <v>0</v>
      </c>
      <c r="EL568" s="1087">
        <v>0</v>
      </c>
      <c r="EM568" s="1087">
        <v>0</v>
      </c>
      <c r="EN568" s="502">
        <v>0</v>
      </c>
      <c r="EO568" s="482">
        <v>0</v>
      </c>
      <c r="EP568" s="502">
        <v>0</v>
      </c>
      <c r="EQ568" s="482">
        <v>0</v>
      </c>
      <c r="ER568" s="1087"/>
      <c r="ES568" s="1087"/>
      <c r="ET568" s="502" t="s">
        <v>2386</v>
      </c>
      <c r="EU568" s="482" t="s">
        <v>29</v>
      </c>
      <c r="EV568" s="1087"/>
      <c r="EW568" s="1087"/>
      <c r="EX568" s="502">
        <v>0</v>
      </c>
      <c r="EY568" s="482">
        <v>0</v>
      </c>
      <c r="EZ568" s="502">
        <v>0</v>
      </c>
      <c r="FA568" s="482">
        <v>0</v>
      </c>
      <c r="FB568" s="502">
        <v>0</v>
      </c>
      <c r="FC568" s="482">
        <v>0</v>
      </c>
      <c r="FD568" s="502"/>
      <c r="FE568" s="482"/>
      <c r="FF568" s="502"/>
      <c r="FG568" s="482"/>
      <c r="FH568" s="502"/>
      <c r="FI568" s="482"/>
      <c r="FJ568" s="1087"/>
      <c r="FK568" s="1087"/>
      <c r="FL568" s="1087"/>
      <c r="FM568" s="1087"/>
      <c r="FN568" s="1087"/>
      <c r="FO568" s="1087"/>
      <c r="FP568" s="1087"/>
      <c r="FQ568" s="1087"/>
      <c r="FR568" s="1087"/>
      <c r="FS568" s="1087"/>
      <c r="FT568" s="1087"/>
      <c r="FU568" s="1087"/>
      <c r="FV568" s="1087"/>
      <c r="FW568" s="1087"/>
      <c r="FX568" s="1087"/>
      <c r="FY568" s="1087"/>
      <c r="FZ568" s="1087"/>
      <c r="GA568" s="1087"/>
      <c r="GB568" s="1087"/>
      <c r="GC568" s="1087"/>
      <c r="GD568" s="1087"/>
      <c r="GE568" s="1087"/>
      <c r="GF568" s="1087"/>
      <c r="GG568" s="1087"/>
      <c r="GH568" s="502"/>
      <c r="GI568" s="482"/>
      <c r="GJ568" s="502"/>
      <c r="GK568" s="482"/>
      <c r="GL568" s="502"/>
      <c r="GM568" s="482"/>
    </row>
    <row r="569" spans="1:195" x14ac:dyDescent="0.15">
      <c r="A569" s="2863">
        <v>45669</v>
      </c>
      <c r="B569" s="1495" t="s">
        <v>2474</v>
      </c>
      <c r="C569" s="1066" t="s">
        <v>20</v>
      </c>
      <c r="D569" s="1495" t="s">
        <v>2488</v>
      </c>
      <c r="E569" s="1066" t="s">
        <v>29</v>
      </c>
      <c r="F569" s="1081"/>
      <c r="G569" s="1081"/>
      <c r="H569" s="1495" t="s">
        <v>2465</v>
      </c>
      <c r="I569" s="1066" t="s">
        <v>20</v>
      </c>
      <c r="J569" s="1495" t="s">
        <v>1317</v>
      </c>
      <c r="K569" s="1066" t="s">
        <v>20</v>
      </c>
      <c r="L569" s="1495" t="s">
        <v>2524</v>
      </c>
      <c r="M569" s="1066" t="s">
        <v>20</v>
      </c>
      <c r="N569" s="1495" t="s">
        <v>2250</v>
      </c>
      <c r="O569" s="1066" t="s">
        <v>29</v>
      </c>
      <c r="P569" s="1495" t="s">
        <v>5</v>
      </c>
      <c r="Q569" s="1066">
        <v>0</v>
      </c>
      <c r="R569" s="1495" t="s">
        <v>2260</v>
      </c>
      <c r="S569" s="1066" t="s">
        <v>20</v>
      </c>
      <c r="T569" s="1495" t="s">
        <v>2500</v>
      </c>
      <c r="U569" s="1066" t="s">
        <v>29</v>
      </c>
      <c r="V569" s="1495" t="s">
        <v>2284</v>
      </c>
      <c r="W569" s="1066" t="s">
        <v>29</v>
      </c>
      <c r="X569" s="1495" t="s">
        <v>1675</v>
      </c>
      <c r="Y569" s="1066" t="s">
        <v>20</v>
      </c>
      <c r="Z569" s="1495" t="s">
        <v>2505</v>
      </c>
      <c r="AA569" s="1066" t="s">
        <v>29</v>
      </c>
      <c r="AB569" s="1495" t="s">
        <v>2499</v>
      </c>
      <c r="AC569" s="1066" t="s">
        <v>29</v>
      </c>
      <c r="AD569" s="1495" t="s">
        <v>2267</v>
      </c>
      <c r="AE569" s="1066" t="s">
        <v>20</v>
      </c>
      <c r="AF569" s="1495" t="s">
        <v>2313</v>
      </c>
      <c r="AG569" s="1066" t="s">
        <v>29</v>
      </c>
      <c r="AH569" s="1495" t="s">
        <v>2464</v>
      </c>
      <c r="AI569" s="1066" t="s">
        <v>29</v>
      </c>
      <c r="AJ569" s="1495" t="s">
        <v>2443</v>
      </c>
      <c r="AK569" s="1066" t="s">
        <v>20</v>
      </c>
      <c r="AL569" s="1495" t="s">
        <v>2491</v>
      </c>
      <c r="AM569" s="1066" t="s">
        <v>20</v>
      </c>
      <c r="AN569" s="1495" t="s">
        <v>2140</v>
      </c>
      <c r="AO569" s="1066" t="s">
        <v>20</v>
      </c>
      <c r="AP569" s="1495" t="s">
        <v>1788</v>
      </c>
      <c r="AQ569" s="1066" t="s">
        <v>20</v>
      </c>
      <c r="AR569" s="1495" t="s">
        <v>5</v>
      </c>
      <c r="AS569" s="1066">
        <v>0</v>
      </c>
      <c r="AT569" s="1495" t="s">
        <v>2445</v>
      </c>
      <c r="AU569" s="1066" t="s">
        <v>20</v>
      </c>
      <c r="AV569" s="1495" t="s">
        <v>1743</v>
      </c>
      <c r="AW569" s="1066" t="s">
        <v>29</v>
      </c>
      <c r="AX569" s="1495" t="s">
        <v>2446</v>
      </c>
      <c r="AY569" s="1066" t="s">
        <v>20</v>
      </c>
      <c r="AZ569" s="1495" t="s">
        <v>2213</v>
      </c>
      <c r="BA569" s="1066" t="s">
        <v>29</v>
      </c>
      <c r="BB569" s="1495" t="s">
        <v>1749</v>
      </c>
      <c r="BC569" s="1066" t="s">
        <v>598</v>
      </c>
      <c r="BD569" s="1495" t="s">
        <v>2442</v>
      </c>
      <c r="BE569" s="1066" t="s">
        <v>29</v>
      </c>
      <c r="BF569" s="1495" t="s">
        <v>2282</v>
      </c>
      <c r="BG569" s="1066" t="s">
        <v>29</v>
      </c>
      <c r="BH569" s="1495" t="s">
        <v>5</v>
      </c>
      <c r="BI569" s="1066">
        <v>0</v>
      </c>
      <c r="BJ569" s="1495" t="s">
        <v>683</v>
      </c>
      <c r="BK569" s="1066">
        <v>0</v>
      </c>
      <c r="BL569" s="1495" t="s">
        <v>5</v>
      </c>
      <c r="BM569" s="1066">
        <v>0</v>
      </c>
      <c r="BN569" s="1495" t="s">
        <v>2087</v>
      </c>
      <c r="BO569" s="1066" t="s">
        <v>20</v>
      </c>
      <c r="BP569" s="1495" t="s">
        <v>626</v>
      </c>
      <c r="BQ569" s="1066" t="s">
        <v>29</v>
      </c>
      <c r="BR569" s="1495" t="s">
        <v>2469</v>
      </c>
      <c r="BS569" s="1066" t="s">
        <v>20</v>
      </c>
      <c r="BT569" s="1081"/>
      <c r="BU569" s="1081"/>
      <c r="BV569" s="1495" t="s">
        <v>2221</v>
      </c>
      <c r="BW569" s="1066" t="s">
        <v>29</v>
      </c>
      <c r="BX569" s="1495" t="s">
        <v>2475</v>
      </c>
      <c r="BY569" s="1066" t="s">
        <v>20</v>
      </c>
      <c r="BZ569" s="1495" t="s">
        <v>2427</v>
      </c>
      <c r="CA569" s="1066" t="s">
        <v>20</v>
      </c>
      <c r="CB569" s="1495" t="s">
        <v>683</v>
      </c>
      <c r="CC569" s="1066">
        <v>0</v>
      </c>
      <c r="CD569" s="1495" t="s">
        <v>5</v>
      </c>
      <c r="CE569" s="1066">
        <v>0</v>
      </c>
      <c r="CF569" s="1495" t="s">
        <v>5</v>
      </c>
      <c r="CG569" s="1066">
        <v>0</v>
      </c>
      <c r="CH569" s="1495" t="s">
        <v>2426</v>
      </c>
      <c r="CI569" s="1066" t="s">
        <v>29</v>
      </c>
      <c r="CJ569" s="1495" t="s">
        <v>2338</v>
      </c>
      <c r="CK569" s="1066" t="s">
        <v>20</v>
      </c>
      <c r="CL569" s="1495" t="s">
        <v>2234</v>
      </c>
      <c r="CM569" s="1066" t="s">
        <v>29</v>
      </c>
      <c r="CN569" s="1495" t="s">
        <v>1672</v>
      </c>
      <c r="CO569" s="1066" t="s">
        <v>29</v>
      </c>
      <c r="CP569" s="1495" t="s">
        <v>2454</v>
      </c>
      <c r="CQ569" s="1066" t="s">
        <v>29</v>
      </c>
      <c r="CR569" s="1495" t="s">
        <v>2456</v>
      </c>
      <c r="CS569" s="1066" t="s">
        <v>20</v>
      </c>
      <c r="CT569" s="1081" t="s">
        <v>2287</v>
      </c>
      <c r="CU569" s="1081" t="s">
        <v>20</v>
      </c>
      <c r="CV569" s="1495" t="s">
        <v>683</v>
      </c>
      <c r="CW569" s="1066">
        <v>0</v>
      </c>
      <c r="CX569" s="1495" t="s">
        <v>683</v>
      </c>
      <c r="CY569" s="1066">
        <v>0</v>
      </c>
      <c r="CZ569" s="1495" t="s">
        <v>2523</v>
      </c>
      <c r="DA569" s="1066" t="s">
        <v>29</v>
      </c>
      <c r="DB569" s="1495" t="s">
        <v>2493</v>
      </c>
      <c r="DC569" s="1066" t="s">
        <v>20</v>
      </c>
      <c r="DD569" s="1495" t="s">
        <v>5</v>
      </c>
      <c r="DE569" s="1066">
        <v>0</v>
      </c>
      <c r="DF569" s="1495" t="s">
        <v>2288</v>
      </c>
      <c r="DG569" s="1066" t="s">
        <v>20</v>
      </c>
      <c r="DH569" s="1495" t="s">
        <v>1842</v>
      </c>
      <c r="DI569" s="1066" t="s">
        <v>29</v>
      </c>
      <c r="DJ569" s="1495" t="s">
        <v>629</v>
      </c>
      <c r="DK569" s="1066" t="s">
        <v>29</v>
      </c>
      <c r="DL569" s="1081"/>
      <c r="DM569" s="1081"/>
      <c r="DN569" s="1495" t="s">
        <v>2476</v>
      </c>
      <c r="DO569" s="1066" t="s">
        <v>29</v>
      </c>
      <c r="DP569" s="1495" t="s">
        <v>2510</v>
      </c>
      <c r="DQ569" s="1066" t="s">
        <v>20</v>
      </c>
      <c r="DR569" s="1495" t="s">
        <v>2492</v>
      </c>
      <c r="DS569" s="1066" t="s">
        <v>29</v>
      </c>
      <c r="DT569" s="1495" t="s">
        <v>2530</v>
      </c>
      <c r="DU569" s="1066" t="s">
        <v>29</v>
      </c>
      <c r="DV569" s="1495" t="s">
        <v>617</v>
      </c>
      <c r="DW569" s="1066" t="s">
        <v>20</v>
      </c>
      <c r="DX569" s="1495" t="s">
        <v>2271</v>
      </c>
      <c r="DY569" s="1066" t="s">
        <v>20</v>
      </c>
      <c r="DZ569" s="1495"/>
      <c r="EA569" s="1066"/>
      <c r="EB569" s="1495" t="s">
        <v>2429</v>
      </c>
      <c r="EC569" s="1066" t="s">
        <v>29</v>
      </c>
      <c r="ED569" s="1081"/>
      <c r="EE569" s="1081"/>
      <c r="EF569" s="1495" t="s">
        <v>2531</v>
      </c>
      <c r="EG569" s="1066" t="s">
        <v>20</v>
      </c>
      <c r="EH569" s="1495" t="s">
        <v>2430</v>
      </c>
      <c r="EI569" s="1066" t="s">
        <v>29</v>
      </c>
      <c r="EJ569" s="1495" t="s">
        <v>2320</v>
      </c>
      <c r="EK569" s="1066" t="s">
        <v>20</v>
      </c>
      <c r="EL569" s="1495" t="s">
        <v>2386</v>
      </c>
      <c r="EM569" s="1066" t="s">
        <v>29</v>
      </c>
      <c r="EN569" s="1495" t="s">
        <v>5</v>
      </c>
      <c r="EO569" s="1066">
        <v>0</v>
      </c>
      <c r="EP569" s="1495" t="s">
        <v>2532</v>
      </c>
      <c r="EQ569" s="1066" t="s">
        <v>20</v>
      </c>
      <c r="ER569" s="1081"/>
      <c r="ES569" s="1081"/>
      <c r="ET569" s="1495" t="s">
        <v>2533</v>
      </c>
      <c r="EU569" s="1066" t="s">
        <v>29</v>
      </c>
      <c r="EV569" s="1081"/>
      <c r="EW569" s="1081"/>
      <c r="EX569" s="1495" t="s">
        <v>2534</v>
      </c>
      <c r="EY569" s="1066" t="s">
        <v>29</v>
      </c>
      <c r="EZ569" s="1495" t="s">
        <v>2447</v>
      </c>
      <c r="FA569" s="1066" t="s">
        <v>29</v>
      </c>
      <c r="FB569" s="1495" t="s">
        <v>1855</v>
      </c>
      <c r="FC569" s="1066" t="s">
        <v>29</v>
      </c>
      <c r="FD569" s="1495"/>
      <c r="FE569" s="1066"/>
      <c r="FF569" s="1495"/>
      <c r="FG569" s="1066"/>
      <c r="FH569" s="1495"/>
      <c r="FI569" s="1066"/>
      <c r="FJ569" s="1081"/>
      <c r="FK569" s="1081"/>
      <c r="FL569" s="1081"/>
      <c r="FM569" s="1081"/>
      <c r="FN569" s="1081"/>
      <c r="FO569" s="1081"/>
      <c r="FP569" s="1081"/>
      <c r="FQ569" s="1081"/>
      <c r="FR569" s="1081"/>
      <c r="FS569" s="1081"/>
      <c r="FT569" s="1081"/>
      <c r="FU569" s="1081"/>
      <c r="FV569" s="1081"/>
      <c r="FW569" s="1081"/>
      <c r="FX569" s="1081"/>
      <c r="FY569" s="1081"/>
      <c r="FZ569" s="1081"/>
      <c r="GA569" s="1081"/>
      <c r="GB569" s="1081"/>
      <c r="GC569" s="1081"/>
      <c r="GD569" s="1081"/>
      <c r="GE569" s="1081"/>
      <c r="GF569" s="1081"/>
      <c r="GG569" s="1081"/>
      <c r="GH569" s="1495"/>
      <c r="GI569" s="1066"/>
      <c r="GJ569" s="1495"/>
      <c r="GK569" s="1066"/>
      <c r="GL569" s="1495"/>
      <c r="GM569" s="1066"/>
    </row>
    <row r="570" spans="1:195" x14ac:dyDescent="0.15">
      <c r="A570" s="2864"/>
      <c r="B570" s="430" t="s">
        <v>2488</v>
      </c>
      <c r="C570" s="429" t="s">
        <v>20</v>
      </c>
      <c r="D570" s="430" t="s">
        <v>2491</v>
      </c>
      <c r="E570" s="429" t="s">
        <v>20</v>
      </c>
      <c r="F570" s="1082"/>
      <c r="G570" s="1082"/>
      <c r="H570" s="430" t="s">
        <v>1743</v>
      </c>
      <c r="I570" s="429" t="s">
        <v>20</v>
      </c>
      <c r="J570" s="430" t="s">
        <v>2236</v>
      </c>
      <c r="K570" s="429" t="s">
        <v>20</v>
      </c>
      <c r="L570" s="430" t="s">
        <v>2284</v>
      </c>
      <c r="M570" s="429" t="s">
        <v>20</v>
      </c>
      <c r="N570" s="430" t="s">
        <v>2443</v>
      </c>
      <c r="O570" s="429" t="s">
        <v>20</v>
      </c>
      <c r="P570" s="430">
        <v>0</v>
      </c>
      <c r="Q570" s="429">
        <v>0</v>
      </c>
      <c r="R570" s="430" t="s">
        <v>2505</v>
      </c>
      <c r="S570" s="429" t="s">
        <v>29</v>
      </c>
      <c r="T570" s="430" t="s">
        <v>2140</v>
      </c>
      <c r="U570" s="429" t="s">
        <v>20</v>
      </c>
      <c r="V570" s="430" t="s">
        <v>1788</v>
      </c>
      <c r="W570" s="429" t="s">
        <v>20</v>
      </c>
      <c r="X570" s="430" t="s">
        <v>2474</v>
      </c>
      <c r="Y570" s="429" t="s">
        <v>29</v>
      </c>
      <c r="Z570" s="430" t="s">
        <v>2499</v>
      </c>
      <c r="AA570" s="429" t="s">
        <v>20</v>
      </c>
      <c r="AB570" s="430" t="s">
        <v>1842</v>
      </c>
      <c r="AC570" s="429" t="s">
        <v>20</v>
      </c>
      <c r="AD570" s="430" t="s">
        <v>2309</v>
      </c>
      <c r="AE570" s="429" t="s">
        <v>29</v>
      </c>
      <c r="AF570" s="430" t="s">
        <v>2524</v>
      </c>
      <c r="AG570" s="429" t="s">
        <v>29</v>
      </c>
      <c r="AH570" s="430" t="s">
        <v>2087</v>
      </c>
      <c r="AI570" s="429" t="s">
        <v>29</v>
      </c>
      <c r="AJ570" s="430" t="s">
        <v>2313</v>
      </c>
      <c r="AK570" s="429" t="s">
        <v>20</v>
      </c>
      <c r="AL570" s="430" t="s">
        <v>2442</v>
      </c>
      <c r="AM570" s="429" t="s">
        <v>20</v>
      </c>
      <c r="AN570" s="430" t="s">
        <v>2426</v>
      </c>
      <c r="AO570" s="429" t="s">
        <v>29</v>
      </c>
      <c r="AP570" s="430" t="s">
        <v>2475</v>
      </c>
      <c r="AQ570" s="429" t="s">
        <v>20</v>
      </c>
      <c r="AR570" s="430">
        <v>0</v>
      </c>
      <c r="AS570" s="429">
        <v>0</v>
      </c>
      <c r="AT570" s="430" t="s">
        <v>2213</v>
      </c>
      <c r="AU570" s="429" t="s">
        <v>29</v>
      </c>
      <c r="AV570" s="430" t="s">
        <v>626</v>
      </c>
      <c r="AW570" s="429" t="s">
        <v>20</v>
      </c>
      <c r="AX570" s="430" t="s">
        <v>1657</v>
      </c>
      <c r="AY570" s="429" t="s">
        <v>20</v>
      </c>
      <c r="AZ570" s="430" t="s">
        <v>2423</v>
      </c>
      <c r="BA570" s="429" t="s">
        <v>29</v>
      </c>
      <c r="BB570" s="430" t="s">
        <v>2500</v>
      </c>
      <c r="BC570" s="429" t="s">
        <v>29</v>
      </c>
      <c r="BD570" s="430" t="s">
        <v>1317</v>
      </c>
      <c r="BE570" s="429" t="s">
        <v>29</v>
      </c>
      <c r="BF570" s="430" t="s">
        <v>2267</v>
      </c>
      <c r="BG570" s="429" t="s">
        <v>29</v>
      </c>
      <c r="BH570" s="430">
        <v>0</v>
      </c>
      <c r="BI570" s="429">
        <v>0</v>
      </c>
      <c r="BJ570" s="430">
        <v>0</v>
      </c>
      <c r="BK570" s="429">
        <v>0</v>
      </c>
      <c r="BL570" s="430">
        <v>0</v>
      </c>
      <c r="BM570" s="429">
        <v>0</v>
      </c>
      <c r="BN570" s="430" t="s">
        <v>2469</v>
      </c>
      <c r="BO570" s="429" t="s">
        <v>20</v>
      </c>
      <c r="BP570" s="430" t="s">
        <v>2282</v>
      </c>
      <c r="BQ570" s="429" t="s">
        <v>29</v>
      </c>
      <c r="BR570" s="430" t="s">
        <v>2527</v>
      </c>
      <c r="BS570" s="429" t="s">
        <v>20</v>
      </c>
      <c r="BT570" s="1082"/>
      <c r="BU570" s="1082"/>
      <c r="BV570" s="430" t="s">
        <v>2454</v>
      </c>
      <c r="BW570" s="429" t="s">
        <v>29</v>
      </c>
      <c r="BX570" s="430" t="s">
        <v>2468</v>
      </c>
      <c r="BY570" s="429" t="s">
        <v>29</v>
      </c>
      <c r="BZ570" s="430" t="s">
        <v>2250</v>
      </c>
      <c r="CA570" s="429" t="s">
        <v>29</v>
      </c>
      <c r="CB570" s="430">
        <v>0</v>
      </c>
      <c r="CC570" s="429">
        <v>0</v>
      </c>
      <c r="CD570" s="430">
        <v>0</v>
      </c>
      <c r="CE570" s="429">
        <v>0</v>
      </c>
      <c r="CF570" s="430">
        <v>0</v>
      </c>
      <c r="CG570" s="429">
        <v>0</v>
      </c>
      <c r="CH570" s="430" t="s">
        <v>2260</v>
      </c>
      <c r="CI570" s="429" t="s">
        <v>29</v>
      </c>
      <c r="CJ570" s="430" t="s">
        <v>2288</v>
      </c>
      <c r="CK570" s="429" t="s">
        <v>20</v>
      </c>
      <c r="CL570" s="430" t="s">
        <v>2338</v>
      </c>
      <c r="CM570" s="429" t="s">
        <v>29</v>
      </c>
      <c r="CN570" s="430" t="s">
        <v>2494</v>
      </c>
      <c r="CO570" s="429" t="s">
        <v>29</v>
      </c>
      <c r="CP570" s="430" t="s">
        <v>2427</v>
      </c>
      <c r="CQ570" s="429" t="s">
        <v>20</v>
      </c>
      <c r="CR570" s="430" t="s">
        <v>2019</v>
      </c>
      <c r="CS570" s="429" t="s">
        <v>29</v>
      </c>
      <c r="CT570" s="1082" t="s">
        <v>2446</v>
      </c>
      <c r="CU570" s="1082" t="s">
        <v>29</v>
      </c>
      <c r="CV570" s="430">
        <v>0</v>
      </c>
      <c r="CW570" s="429">
        <v>0</v>
      </c>
      <c r="CX570" s="430">
        <v>0</v>
      </c>
      <c r="CY570" s="429">
        <v>0</v>
      </c>
      <c r="CZ570" s="430" t="s">
        <v>2493</v>
      </c>
      <c r="DA570" s="429" t="s">
        <v>20</v>
      </c>
      <c r="DB570" s="430" t="s">
        <v>2476</v>
      </c>
      <c r="DC570" s="429" t="s">
        <v>20</v>
      </c>
      <c r="DD570" s="430">
        <v>0</v>
      </c>
      <c r="DE570" s="429">
        <v>0</v>
      </c>
      <c r="DF570" s="430" t="s">
        <v>2479</v>
      </c>
      <c r="DG570" s="429" t="s">
        <v>29</v>
      </c>
      <c r="DH570" s="430" t="s">
        <v>2221</v>
      </c>
      <c r="DI570" s="429" t="s">
        <v>20</v>
      </c>
      <c r="DJ570" s="430" t="s">
        <v>1769</v>
      </c>
      <c r="DK570" s="429" t="s">
        <v>29</v>
      </c>
      <c r="DL570" s="1082"/>
      <c r="DM570" s="1082"/>
      <c r="DN570" s="430" t="s">
        <v>1749</v>
      </c>
      <c r="DO570" s="429" t="s">
        <v>29</v>
      </c>
      <c r="DP570" s="430" t="s">
        <v>2517</v>
      </c>
      <c r="DQ570" s="429" t="s">
        <v>20</v>
      </c>
      <c r="DR570" s="430" t="s">
        <v>2508</v>
      </c>
      <c r="DS570" s="429" t="s">
        <v>20</v>
      </c>
      <c r="DT570" s="430" t="s">
        <v>2492</v>
      </c>
      <c r="DU570" s="429" t="s">
        <v>20</v>
      </c>
      <c r="DV570" s="430" t="s">
        <v>2495</v>
      </c>
      <c r="DW570" s="429" t="s">
        <v>29</v>
      </c>
      <c r="DX570" s="430" t="s">
        <v>2386</v>
      </c>
      <c r="DY570" s="429" t="s">
        <v>20</v>
      </c>
      <c r="DZ570" s="430"/>
      <c r="EA570" s="429"/>
      <c r="EB570" s="430" t="s">
        <v>2430</v>
      </c>
      <c r="EC570" s="429" t="s">
        <v>29</v>
      </c>
      <c r="ED570" s="1082"/>
      <c r="EE570" s="1082"/>
      <c r="EF570" s="430" t="s">
        <v>2470</v>
      </c>
      <c r="EG570" s="429" t="s">
        <v>29</v>
      </c>
      <c r="EH570" s="430" t="s">
        <v>2271</v>
      </c>
      <c r="EI570" s="429" t="s">
        <v>20</v>
      </c>
      <c r="EJ570" s="430" t="s">
        <v>2241</v>
      </c>
      <c r="EK570" s="429" t="s">
        <v>20</v>
      </c>
      <c r="EL570" s="430" t="s">
        <v>2456</v>
      </c>
      <c r="EM570" s="429" t="s">
        <v>29</v>
      </c>
      <c r="EN570" s="430">
        <v>0</v>
      </c>
      <c r="EO570" s="429">
        <v>0</v>
      </c>
      <c r="EP570" s="430" t="s">
        <v>2530</v>
      </c>
      <c r="EQ570" s="429" t="s">
        <v>20</v>
      </c>
      <c r="ER570" s="1082"/>
      <c r="ES570" s="1082"/>
      <c r="ET570" s="430" t="s">
        <v>2482</v>
      </c>
      <c r="EU570" s="429" t="s">
        <v>20</v>
      </c>
      <c r="EV570" s="1082"/>
      <c r="EW570" s="1082"/>
      <c r="EX570" s="430" t="s">
        <v>2510</v>
      </c>
      <c r="EY570" s="429" t="s">
        <v>29</v>
      </c>
      <c r="EZ570" s="430" t="s">
        <v>1855</v>
      </c>
      <c r="FA570" s="429" t="s">
        <v>29</v>
      </c>
      <c r="FB570" s="430" t="s">
        <v>617</v>
      </c>
      <c r="FC570" s="429" t="s">
        <v>20</v>
      </c>
      <c r="FD570" s="430"/>
      <c r="FE570" s="429"/>
      <c r="FF570" s="430"/>
      <c r="FG570" s="429"/>
      <c r="FH570" s="430"/>
      <c r="FI570" s="429"/>
      <c r="FJ570" s="1082"/>
      <c r="FK570" s="1082"/>
      <c r="FL570" s="1082"/>
      <c r="FM570" s="1082"/>
      <c r="FN570" s="1082"/>
      <c r="FO570" s="1082"/>
      <c r="FP570" s="1082"/>
      <c r="FQ570" s="1082"/>
      <c r="FR570" s="1082"/>
      <c r="FS570" s="1082"/>
      <c r="FT570" s="1082"/>
      <c r="FU570" s="1082"/>
      <c r="FV570" s="1082"/>
      <c r="FW570" s="1082"/>
      <c r="FX570" s="1082"/>
      <c r="FY570" s="1082"/>
      <c r="FZ570" s="1082"/>
      <c r="GA570" s="1082"/>
      <c r="GB570" s="1082"/>
      <c r="GC570" s="1082"/>
      <c r="GD570" s="1082"/>
      <c r="GE570" s="1082"/>
      <c r="GF570" s="1082"/>
      <c r="GG570" s="1082"/>
      <c r="GH570" s="430"/>
      <c r="GI570" s="429"/>
      <c r="GJ570" s="430"/>
      <c r="GK570" s="429"/>
      <c r="GL570" s="430"/>
      <c r="GM570" s="429"/>
    </row>
    <row r="571" spans="1:195" x14ac:dyDescent="0.15">
      <c r="A571" s="2864"/>
      <c r="B571" s="430" t="s">
        <v>2445</v>
      </c>
      <c r="C571" s="429" t="s">
        <v>29</v>
      </c>
      <c r="D571" s="430" t="s">
        <v>2284</v>
      </c>
      <c r="E571" s="429" t="s">
        <v>20</v>
      </c>
      <c r="F571" s="1082"/>
      <c r="G571" s="1082"/>
      <c r="H571" s="430" t="s">
        <v>2299</v>
      </c>
      <c r="I571" s="429" t="s">
        <v>29</v>
      </c>
      <c r="J571" s="430" t="s">
        <v>2250</v>
      </c>
      <c r="K571" s="429" t="s">
        <v>29</v>
      </c>
      <c r="L571" s="430" t="s">
        <v>1675</v>
      </c>
      <c r="M571" s="429" t="s">
        <v>29</v>
      </c>
      <c r="N571" s="430" t="s">
        <v>2468</v>
      </c>
      <c r="O571" s="429" t="s">
        <v>29</v>
      </c>
      <c r="P571" s="430">
        <v>0</v>
      </c>
      <c r="Q571" s="429">
        <v>0</v>
      </c>
      <c r="R571" s="430" t="s">
        <v>1749</v>
      </c>
      <c r="S571" s="429" t="s">
        <v>29</v>
      </c>
      <c r="T571" s="430" t="s">
        <v>2465</v>
      </c>
      <c r="U571" s="429" t="s">
        <v>29</v>
      </c>
      <c r="V571" s="430" t="s">
        <v>2527</v>
      </c>
      <c r="W571" s="429" t="s">
        <v>20</v>
      </c>
      <c r="X571" s="430" t="s">
        <v>2524</v>
      </c>
      <c r="Y571" s="429" t="s">
        <v>20</v>
      </c>
      <c r="Z571" s="430" t="s">
        <v>1657</v>
      </c>
      <c r="AA571" s="429" t="s">
        <v>29</v>
      </c>
      <c r="AB571" s="430" t="s">
        <v>2309</v>
      </c>
      <c r="AC571" s="429" t="s">
        <v>20</v>
      </c>
      <c r="AD571" s="430" t="s">
        <v>2260</v>
      </c>
      <c r="AE571" s="429" t="s">
        <v>29</v>
      </c>
      <c r="AF571" s="430" t="s">
        <v>2505</v>
      </c>
      <c r="AG571" s="429" t="s">
        <v>20</v>
      </c>
      <c r="AH571" s="430" t="s">
        <v>1317</v>
      </c>
      <c r="AI571" s="429" t="s">
        <v>20</v>
      </c>
      <c r="AJ571" s="430" t="s">
        <v>2526</v>
      </c>
      <c r="AK571" s="429" t="s">
        <v>20</v>
      </c>
      <c r="AL571" s="430" t="s">
        <v>2446</v>
      </c>
      <c r="AM571" s="429" t="s">
        <v>20</v>
      </c>
      <c r="AN571" s="430" t="s">
        <v>2338</v>
      </c>
      <c r="AO571" s="429" t="s">
        <v>29</v>
      </c>
      <c r="AP571" s="430" t="s">
        <v>2140</v>
      </c>
      <c r="AQ571" s="429" t="s">
        <v>29</v>
      </c>
      <c r="AR571" s="430">
        <v>0</v>
      </c>
      <c r="AS571" s="429">
        <v>0</v>
      </c>
      <c r="AT571" s="430" t="s">
        <v>2443</v>
      </c>
      <c r="AU571" s="429" t="s">
        <v>20</v>
      </c>
      <c r="AV571" s="430" t="s">
        <v>2423</v>
      </c>
      <c r="AW571" s="429" t="s">
        <v>20</v>
      </c>
      <c r="AX571" s="430" t="s">
        <v>2475</v>
      </c>
      <c r="AY571" s="429" t="s">
        <v>20</v>
      </c>
      <c r="AZ571" s="430" t="s">
        <v>2313</v>
      </c>
      <c r="BA571" s="429" t="s">
        <v>29</v>
      </c>
      <c r="BB571" s="430" t="s">
        <v>1788</v>
      </c>
      <c r="BC571" s="429" t="s">
        <v>20</v>
      </c>
      <c r="BD571" s="430" t="s">
        <v>2282</v>
      </c>
      <c r="BE571" s="429" t="s">
        <v>20</v>
      </c>
      <c r="BF571" s="430" t="s">
        <v>2236</v>
      </c>
      <c r="BG571" s="429" t="s">
        <v>29</v>
      </c>
      <c r="BH571" s="430">
        <v>0</v>
      </c>
      <c r="BI571" s="429">
        <v>0</v>
      </c>
      <c r="BJ571" s="430">
        <v>0</v>
      </c>
      <c r="BK571" s="429">
        <v>0</v>
      </c>
      <c r="BL571" s="430">
        <v>0</v>
      </c>
      <c r="BM571" s="429">
        <v>0</v>
      </c>
      <c r="BN571" s="430" t="s">
        <v>626</v>
      </c>
      <c r="BO571" s="429" t="s">
        <v>20</v>
      </c>
      <c r="BP571" s="430" t="s">
        <v>2286</v>
      </c>
      <c r="BQ571" s="429" t="s">
        <v>29</v>
      </c>
      <c r="BR571" s="430" t="s">
        <v>2528</v>
      </c>
      <c r="BS571" s="429" t="s">
        <v>20</v>
      </c>
      <c r="BT571" s="1082"/>
      <c r="BU571" s="1082"/>
      <c r="BV571" s="430" t="s">
        <v>2523</v>
      </c>
      <c r="BW571" s="429" t="s">
        <v>20</v>
      </c>
      <c r="BX571" s="430" t="s">
        <v>2494</v>
      </c>
      <c r="BY571" s="429" t="s">
        <v>29</v>
      </c>
      <c r="BZ571" s="430" t="s">
        <v>2476</v>
      </c>
      <c r="CA571" s="429" t="s">
        <v>20</v>
      </c>
      <c r="CB571" s="430">
        <v>0</v>
      </c>
      <c r="CC571" s="429">
        <v>0</v>
      </c>
      <c r="CD571" s="430">
        <v>0</v>
      </c>
      <c r="CE571" s="429">
        <v>0</v>
      </c>
      <c r="CF571" s="430">
        <v>0</v>
      </c>
      <c r="CG571" s="429">
        <v>0</v>
      </c>
      <c r="CH571" s="430" t="s">
        <v>1842</v>
      </c>
      <c r="CI571" s="429" t="s">
        <v>29</v>
      </c>
      <c r="CJ571" s="430" t="s">
        <v>2427</v>
      </c>
      <c r="CK571" s="429" t="s">
        <v>20</v>
      </c>
      <c r="CL571" s="430" t="s">
        <v>2454</v>
      </c>
      <c r="CM571" s="429" t="s">
        <v>29</v>
      </c>
      <c r="CN571" s="430" t="s">
        <v>2478</v>
      </c>
      <c r="CO571" s="429" t="s">
        <v>20</v>
      </c>
      <c r="CP571" s="430" t="s">
        <v>2442</v>
      </c>
      <c r="CQ571" s="429" t="s">
        <v>20</v>
      </c>
      <c r="CR571" s="430" t="s">
        <v>2287</v>
      </c>
      <c r="CS571" s="429" t="s">
        <v>29</v>
      </c>
      <c r="CT571" s="1082" t="s">
        <v>1672</v>
      </c>
      <c r="CU571" s="1082" t="s">
        <v>29</v>
      </c>
      <c r="CV571" s="430">
        <v>0</v>
      </c>
      <c r="CW571" s="429">
        <v>0</v>
      </c>
      <c r="CX571" s="430">
        <v>0</v>
      </c>
      <c r="CY571" s="429">
        <v>0</v>
      </c>
      <c r="CZ571" s="430" t="s">
        <v>2456</v>
      </c>
      <c r="DA571" s="429" t="s">
        <v>20</v>
      </c>
      <c r="DB571" s="430" t="s">
        <v>2479</v>
      </c>
      <c r="DC571" s="429" t="s">
        <v>29</v>
      </c>
      <c r="DD571" s="430">
        <v>0</v>
      </c>
      <c r="DE571" s="429">
        <v>0</v>
      </c>
      <c r="DF571" s="430" t="s">
        <v>2493</v>
      </c>
      <c r="DG571" s="429" t="s">
        <v>29</v>
      </c>
      <c r="DH571" s="430" t="s">
        <v>629</v>
      </c>
      <c r="DI571" s="429" t="s">
        <v>20</v>
      </c>
      <c r="DJ571" s="430" t="s">
        <v>2221</v>
      </c>
      <c r="DK571" s="429" t="s">
        <v>20</v>
      </c>
      <c r="DL571" s="1082"/>
      <c r="DM571" s="1082"/>
      <c r="DN571" s="430" t="s">
        <v>2469</v>
      </c>
      <c r="DO571" s="429" t="s">
        <v>29</v>
      </c>
      <c r="DP571" s="430" t="s">
        <v>617</v>
      </c>
      <c r="DQ571" s="429" t="s">
        <v>29</v>
      </c>
      <c r="DR571" s="430" t="s">
        <v>1769</v>
      </c>
      <c r="DS571" s="429" t="s">
        <v>29</v>
      </c>
      <c r="DT571" s="430" t="s">
        <v>2345</v>
      </c>
      <c r="DU571" s="429" t="s">
        <v>20</v>
      </c>
      <c r="DV571" s="430" t="s">
        <v>2470</v>
      </c>
      <c r="DW571" s="429" t="s">
        <v>29</v>
      </c>
      <c r="DX571" s="430" t="s">
        <v>2241</v>
      </c>
      <c r="DY571" s="429" t="s">
        <v>20</v>
      </c>
      <c r="DZ571" s="430"/>
      <c r="EA571" s="429"/>
      <c r="EB571" s="430" t="s">
        <v>2386</v>
      </c>
      <c r="EC571" s="429" t="s">
        <v>20</v>
      </c>
      <c r="ED571" s="1082"/>
      <c r="EE571" s="1082"/>
      <c r="EF571" s="430" t="s">
        <v>2429</v>
      </c>
      <c r="EG571" s="429" t="s">
        <v>29</v>
      </c>
      <c r="EH571" s="430" t="s">
        <v>2320</v>
      </c>
      <c r="EI571" s="429" t="s">
        <v>29</v>
      </c>
      <c r="EJ571" s="430" t="s">
        <v>2533</v>
      </c>
      <c r="EK571" s="429" t="s">
        <v>29</v>
      </c>
      <c r="EL571" s="430" t="s">
        <v>2447</v>
      </c>
      <c r="EM571" s="429" t="s">
        <v>20</v>
      </c>
      <c r="EN571" s="430">
        <v>0</v>
      </c>
      <c r="EO571" s="429">
        <v>0</v>
      </c>
      <c r="EP571" s="430" t="s">
        <v>2482</v>
      </c>
      <c r="EQ571" s="429" t="s">
        <v>20</v>
      </c>
      <c r="ER571" s="1082"/>
      <c r="ES571" s="1082"/>
      <c r="ET571" s="430" t="s">
        <v>1743</v>
      </c>
      <c r="EU571" s="429" t="s">
        <v>20</v>
      </c>
      <c r="EV571" s="1082"/>
      <c r="EW571" s="1082"/>
      <c r="EX571" s="430">
        <v>0</v>
      </c>
      <c r="EY571" s="429">
        <v>0</v>
      </c>
      <c r="EZ571" s="430" t="s">
        <v>2534</v>
      </c>
      <c r="FA571" s="429" t="s">
        <v>29</v>
      </c>
      <c r="FB571" s="430" t="s">
        <v>2510</v>
      </c>
      <c r="FC571" s="429" t="s">
        <v>20</v>
      </c>
      <c r="FD571" s="430"/>
      <c r="FE571" s="429"/>
      <c r="FF571" s="430"/>
      <c r="FG571" s="429"/>
      <c r="FH571" s="430"/>
      <c r="FI571" s="429"/>
      <c r="FJ571" s="1082"/>
      <c r="FK571" s="1082"/>
      <c r="FL571" s="1082"/>
      <c r="FM571" s="1082"/>
      <c r="FN571" s="1082"/>
      <c r="FO571" s="1082"/>
      <c r="FP571" s="1082"/>
      <c r="FQ571" s="1082"/>
      <c r="FR571" s="1082"/>
      <c r="FS571" s="1082"/>
      <c r="FT571" s="1082"/>
      <c r="FU571" s="1082"/>
      <c r="FV571" s="1082"/>
      <c r="FW571" s="1082"/>
      <c r="FX571" s="1082"/>
      <c r="FY571" s="1082"/>
      <c r="FZ571" s="1082"/>
      <c r="GA571" s="1082"/>
      <c r="GB571" s="1082"/>
      <c r="GC571" s="1082"/>
      <c r="GD571" s="1082"/>
      <c r="GE571" s="1082"/>
      <c r="GF571" s="1082"/>
      <c r="GG571" s="1082"/>
      <c r="GH571" s="430"/>
      <c r="GI571" s="429"/>
      <c r="GJ571" s="430"/>
      <c r="GK571" s="429"/>
      <c r="GL571" s="430"/>
      <c r="GM571" s="429"/>
    </row>
    <row r="572" spans="1:195" x14ac:dyDescent="0.15">
      <c r="A572" s="2864"/>
      <c r="B572" s="430" t="s">
        <v>2443</v>
      </c>
      <c r="C572" s="429" t="s">
        <v>20</v>
      </c>
      <c r="D572" s="430" t="s">
        <v>2524</v>
      </c>
      <c r="E572" s="429" t="s">
        <v>29</v>
      </c>
      <c r="F572" s="1082"/>
      <c r="G572" s="1082"/>
      <c r="H572" s="430" t="s">
        <v>2500</v>
      </c>
      <c r="I572" s="429" t="s">
        <v>29</v>
      </c>
      <c r="J572" s="430" t="s">
        <v>2464</v>
      </c>
      <c r="K572" s="429" t="s">
        <v>20</v>
      </c>
      <c r="L572" s="430" t="s">
        <v>1842</v>
      </c>
      <c r="M572" s="429" t="s">
        <v>29</v>
      </c>
      <c r="N572" s="430" t="s">
        <v>2474</v>
      </c>
      <c r="O572" s="429" t="s">
        <v>20</v>
      </c>
      <c r="P572" s="430">
        <v>0</v>
      </c>
      <c r="Q572" s="429">
        <v>0</v>
      </c>
      <c r="R572" s="430" t="s">
        <v>2299</v>
      </c>
      <c r="S572" s="429" t="s">
        <v>20</v>
      </c>
      <c r="T572" s="430" t="s">
        <v>2499</v>
      </c>
      <c r="U572" s="429" t="s">
        <v>20</v>
      </c>
      <c r="V572" s="430" t="s">
        <v>2213</v>
      </c>
      <c r="W572" s="429" t="s">
        <v>29</v>
      </c>
      <c r="X572" s="430" t="s">
        <v>1317</v>
      </c>
      <c r="Y572" s="429" t="s">
        <v>29</v>
      </c>
      <c r="Z572" s="430" t="s">
        <v>2423</v>
      </c>
      <c r="AA572" s="429" t="s">
        <v>29</v>
      </c>
      <c r="AB572" s="430" t="s">
        <v>2445</v>
      </c>
      <c r="AC572" s="429" t="s">
        <v>20</v>
      </c>
      <c r="AD572" s="430" t="s">
        <v>1029</v>
      </c>
      <c r="AE572" s="429" t="s">
        <v>20</v>
      </c>
      <c r="AF572" s="430" t="s">
        <v>1675</v>
      </c>
      <c r="AG572" s="429" t="s">
        <v>29</v>
      </c>
      <c r="AH572" s="430" t="s">
        <v>2236</v>
      </c>
      <c r="AI572" s="429" t="s">
        <v>20</v>
      </c>
      <c r="AJ572" s="430" t="s">
        <v>2267</v>
      </c>
      <c r="AK572" s="429" t="s">
        <v>20</v>
      </c>
      <c r="AL572" s="430" t="s">
        <v>1657</v>
      </c>
      <c r="AM572" s="429" t="s">
        <v>29</v>
      </c>
      <c r="AN572" s="430" t="s">
        <v>2250</v>
      </c>
      <c r="AO572" s="429" t="s">
        <v>29</v>
      </c>
      <c r="AP572" s="430" t="s">
        <v>617</v>
      </c>
      <c r="AQ572" s="429" t="s">
        <v>591</v>
      </c>
      <c r="AR572" s="430">
        <v>0</v>
      </c>
      <c r="AS572" s="429">
        <v>0</v>
      </c>
      <c r="AT572" s="430" t="s">
        <v>2468</v>
      </c>
      <c r="AU572" s="429" t="s">
        <v>29</v>
      </c>
      <c r="AV572" s="430" t="s">
        <v>2313</v>
      </c>
      <c r="AW572" s="429" t="s">
        <v>20</v>
      </c>
      <c r="AX572" s="430" t="s">
        <v>2234</v>
      </c>
      <c r="AY572" s="429" t="s">
        <v>29</v>
      </c>
      <c r="AZ572" s="430" t="s">
        <v>2505</v>
      </c>
      <c r="BA572" s="429" t="s">
        <v>29</v>
      </c>
      <c r="BB572" s="430" t="s">
        <v>2465</v>
      </c>
      <c r="BC572" s="429" t="s">
        <v>29</v>
      </c>
      <c r="BD572" s="430" t="s">
        <v>1788</v>
      </c>
      <c r="BE572" s="429" t="s">
        <v>29</v>
      </c>
      <c r="BF572" s="430" t="s">
        <v>2140</v>
      </c>
      <c r="BG572" s="429" t="s">
        <v>20</v>
      </c>
      <c r="BH572" s="430">
        <v>0</v>
      </c>
      <c r="BI572" s="429">
        <v>0</v>
      </c>
      <c r="BJ572" s="430">
        <v>0</v>
      </c>
      <c r="BK572" s="429">
        <v>0</v>
      </c>
      <c r="BL572" s="430">
        <v>0</v>
      </c>
      <c r="BM572" s="429">
        <v>0</v>
      </c>
      <c r="BN572" s="430" t="s">
        <v>2476</v>
      </c>
      <c r="BO572" s="507" t="s">
        <v>763</v>
      </c>
      <c r="BP572" s="430" t="s">
        <v>1743</v>
      </c>
      <c r="BQ572" s="429" t="s">
        <v>29</v>
      </c>
      <c r="BR572" s="430" t="s">
        <v>2454</v>
      </c>
      <c r="BS572" s="429" t="s">
        <v>20</v>
      </c>
      <c r="BT572" s="1285"/>
      <c r="BU572" s="1285"/>
      <c r="BV572" s="430" t="s">
        <v>2469</v>
      </c>
      <c r="BW572" s="429" t="s">
        <v>20</v>
      </c>
      <c r="BX572" s="430" t="s">
        <v>2427</v>
      </c>
      <c r="BY572" s="429" t="s">
        <v>20</v>
      </c>
      <c r="BZ572" s="430" t="s">
        <v>2286</v>
      </c>
      <c r="CA572" s="429" t="s">
        <v>20</v>
      </c>
      <c r="CB572" s="430">
        <v>0</v>
      </c>
      <c r="CC572" s="429">
        <v>0</v>
      </c>
      <c r="CD572" s="430">
        <v>0</v>
      </c>
      <c r="CE572" s="429">
        <v>0</v>
      </c>
      <c r="CF572" s="430">
        <v>0</v>
      </c>
      <c r="CG572" s="429">
        <v>0</v>
      </c>
      <c r="CH572" s="430" t="s">
        <v>2087</v>
      </c>
      <c r="CI572" s="429" t="s">
        <v>29</v>
      </c>
      <c r="CJ572" s="430" t="s">
        <v>1672</v>
      </c>
      <c r="CK572" s="429" t="s">
        <v>29</v>
      </c>
      <c r="CL572" s="430" t="s">
        <v>626</v>
      </c>
      <c r="CM572" s="429" t="s">
        <v>29</v>
      </c>
      <c r="CN572" s="430" t="s">
        <v>2288</v>
      </c>
      <c r="CO572" s="429" t="s">
        <v>29</v>
      </c>
      <c r="CP572" s="430" t="s">
        <v>2482</v>
      </c>
      <c r="CQ572" s="429" t="s">
        <v>20</v>
      </c>
      <c r="CR572" s="430" t="s">
        <v>1769</v>
      </c>
      <c r="CS572" s="429" t="s">
        <v>29</v>
      </c>
      <c r="CT572" s="1082" t="s">
        <v>2493</v>
      </c>
      <c r="CU572" s="1082" t="s">
        <v>29</v>
      </c>
      <c r="CV572" s="430">
        <v>0</v>
      </c>
      <c r="CW572" s="429">
        <v>0</v>
      </c>
      <c r="CX572" s="430">
        <v>0</v>
      </c>
      <c r="CY572" s="429">
        <v>0</v>
      </c>
      <c r="CZ572" s="430" t="s">
        <v>2492</v>
      </c>
      <c r="DA572" s="429" t="s">
        <v>20</v>
      </c>
      <c r="DB572" s="430" t="s">
        <v>2527</v>
      </c>
      <c r="DC572" s="429" t="s">
        <v>29</v>
      </c>
      <c r="DD572" s="430">
        <v>0</v>
      </c>
      <c r="DE572" s="429">
        <v>0</v>
      </c>
      <c r="DF572" s="430" t="s">
        <v>2429</v>
      </c>
      <c r="DG572" s="429" t="s">
        <v>29</v>
      </c>
      <c r="DH572" s="430" t="s">
        <v>2456</v>
      </c>
      <c r="DI572" s="429" t="s">
        <v>20</v>
      </c>
      <c r="DJ572" s="430" t="s">
        <v>2528</v>
      </c>
      <c r="DK572" s="429" t="s">
        <v>591</v>
      </c>
      <c r="DL572" s="1082"/>
      <c r="DM572" s="1082"/>
      <c r="DN572" s="430" t="s">
        <v>2019</v>
      </c>
      <c r="DO572" s="429" t="s">
        <v>29</v>
      </c>
      <c r="DP572" s="430" t="s">
        <v>2470</v>
      </c>
      <c r="DQ572" s="429" t="s">
        <v>20</v>
      </c>
      <c r="DR572" s="430" t="s">
        <v>2479</v>
      </c>
      <c r="DS572" s="429" t="s">
        <v>29</v>
      </c>
      <c r="DT572" s="430" t="s">
        <v>2478</v>
      </c>
      <c r="DU572" s="429" t="s">
        <v>20</v>
      </c>
      <c r="DV572" s="430" t="s">
        <v>2338</v>
      </c>
      <c r="DW572" s="429" t="s">
        <v>29</v>
      </c>
      <c r="DX572" s="430" t="s">
        <v>2533</v>
      </c>
      <c r="DY572" s="429" t="s">
        <v>29</v>
      </c>
      <c r="DZ572" s="430"/>
      <c r="EA572" s="429"/>
      <c r="EB572" s="430" t="s">
        <v>2530</v>
      </c>
      <c r="EC572" s="429" t="s">
        <v>20</v>
      </c>
      <c r="ED572" s="1082"/>
      <c r="EE572" s="1082"/>
      <c r="EF572" s="430" t="s">
        <v>2517</v>
      </c>
      <c r="EG572" s="429" t="s">
        <v>29</v>
      </c>
      <c r="EH572" s="430" t="s">
        <v>2495</v>
      </c>
      <c r="EI572" s="429" t="s">
        <v>20</v>
      </c>
      <c r="EJ572" s="430" t="s">
        <v>2386</v>
      </c>
      <c r="EK572" s="429" t="s">
        <v>20</v>
      </c>
      <c r="EL572" s="430" t="s">
        <v>2320</v>
      </c>
      <c r="EM572" s="429" t="s">
        <v>20</v>
      </c>
      <c r="EN572" s="430">
        <v>0</v>
      </c>
      <c r="EO572" s="429">
        <v>0</v>
      </c>
      <c r="EP572" s="430" t="s">
        <v>2430</v>
      </c>
      <c r="EQ572" s="429" t="s">
        <v>29</v>
      </c>
      <c r="ER572" s="1082"/>
      <c r="ES572" s="1082"/>
      <c r="ET572" s="430" t="s">
        <v>2510</v>
      </c>
      <c r="EU572" s="429" t="s">
        <v>29</v>
      </c>
      <c r="EV572" s="1082"/>
      <c r="EW572" s="1082"/>
      <c r="EX572" s="430">
        <v>0</v>
      </c>
      <c r="EY572" s="429">
        <v>0</v>
      </c>
      <c r="EZ572" s="430" t="s">
        <v>2523</v>
      </c>
      <c r="FA572" s="429" t="s">
        <v>598</v>
      </c>
      <c r="FB572" s="430" t="s">
        <v>2508</v>
      </c>
      <c r="FC572" s="429" t="s">
        <v>29</v>
      </c>
      <c r="FD572" s="430"/>
      <c r="FE572" s="429"/>
      <c r="FF572" s="430"/>
      <c r="FG572" s="429"/>
      <c r="FH572" s="430"/>
      <c r="FI572" s="429"/>
      <c r="FJ572" s="1082"/>
      <c r="FK572" s="1082"/>
      <c r="FL572" s="1082"/>
      <c r="FM572" s="1082"/>
      <c r="FN572" s="1082"/>
      <c r="FO572" s="1082"/>
      <c r="FP572" s="1082"/>
      <c r="FQ572" s="1082"/>
      <c r="FR572" s="1082"/>
      <c r="FS572" s="1082"/>
      <c r="FT572" s="1082"/>
      <c r="FU572" s="1082"/>
      <c r="FV572" s="1082"/>
      <c r="FW572" s="1082"/>
      <c r="FX572" s="1082"/>
      <c r="FY572" s="1082"/>
      <c r="FZ572" s="1082"/>
      <c r="GA572" s="1082"/>
      <c r="GB572" s="1082"/>
      <c r="GC572" s="1082"/>
      <c r="GD572" s="1082"/>
      <c r="GE572" s="1082"/>
      <c r="GF572" s="1082"/>
      <c r="GG572" s="1082"/>
      <c r="GH572" s="430"/>
      <c r="GI572" s="429"/>
      <c r="GJ572" s="430"/>
      <c r="GK572" s="429"/>
      <c r="GL572" s="430"/>
      <c r="GM572" s="429"/>
    </row>
    <row r="573" spans="1:195" x14ac:dyDescent="0.15">
      <c r="A573" s="2865"/>
      <c r="B573" s="425">
        <v>0</v>
      </c>
      <c r="C573" s="426">
        <v>0</v>
      </c>
      <c r="D573" s="425">
        <v>0</v>
      </c>
      <c r="E573" s="426">
        <v>0</v>
      </c>
      <c r="F573" s="1083"/>
      <c r="G573" s="1083"/>
      <c r="H573" s="425">
        <v>0</v>
      </c>
      <c r="I573" s="426">
        <v>0</v>
      </c>
      <c r="J573" s="425">
        <v>0</v>
      </c>
      <c r="K573" s="426">
        <v>0</v>
      </c>
      <c r="L573" s="425">
        <v>0</v>
      </c>
      <c r="M573" s="426">
        <v>0</v>
      </c>
      <c r="N573" s="425">
        <v>0</v>
      </c>
      <c r="O573" s="426">
        <v>0</v>
      </c>
      <c r="P573" s="425">
        <v>0</v>
      </c>
      <c r="Q573" s="426">
        <v>0</v>
      </c>
      <c r="R573" s="425">
        <v>0</v>
      </c>
      <c r="S573" s="426">
        <v>0</v>
      </c>
      <c r="T573" s="425">
        <v>0</v>
      </c>
      <c r="U573" s="426">
        <v>0</v>
      </c>
      <c r="V573" s="425">
        <v>0</v>
      </c>
      <c r="W573" s="426">
        <v>0</v>
      </c>
      <c r="X573" s="425">
        <v>0</v>
      </c>
      <c r="Y573" s="426">
        <v>0</v>
      </c>
      <c r="Z573" s="425">
        <v>0</v>
      </c>
      <c r="AA573" s="426">
        <v>0</v>
      </c>
      <c r="AB573" s="425">
        <v>0</v>
      </c>
      <c r="AC573" s="426">
        <v>0</v>
      </c>
      <c r="AD573" s="425">
        <v>0</v>
      </c>
      <c r="AE573" s="426">
        <v>0</v>
      </c>
      <c r="AF573" s="425">
        <v>0</v>
      </c>
      <c r="AG573" s="426">
        <v>0</v>
      </c>
      <c r="AH573" s="425">
        <v>0</v>
      </c>
      <c r="AI573" s="426">
        <v>0</v>
      </c>
      <c r="AJ573" s="425">
        <v>0</v>
      </c>
      <c r="AK573" s="426">
        <v>0</v>
      </c>
      <c r="AL573" s="425">
        <v>0</v>
      </c>
      <c r="AM573" s="426">
        <v>0</v>
      </c>
      <c r="AN573" s="425">
        <v>0</v>
      </c>
      <c r="AO573" s="426">
        <v>0</v>
      </c>
      <c r="AP573" s="425">
        <v>0</v>
      </c>
      <c r="AQ573" s="426">
        <v>0</v>
      </c>
      <c r="AR573" s="425">
        <v>0</v>
      </c>
      <c r="AS573" s="426">
        <v>0</v>
      </c>
      <c r="AT573" s="425">
        <v>0</v>
      </c>
      <c r="AU573" s="426">
        <v>0</v>
      </c>
      <c r="AV573" s="425">
        <v>0</v>
      </c>
      <c r="AW573" s="426">
        <v>0</v>
      </c>
      <c r="AX573" s="425" t="s">
        <v>2476</v>
      </c>
      <c r="AY573" s="426" t="s">
        <v>29</v>
      </c>
      <c r="AZ573" s="425">
        <v>0</v>
      </c>
      <c r="BA573" s="426">
        <v>0</v>
      </c>
      <c r="BB573" s="425">
        <v>0</v>
      </c>
      <c r="BC573" s="426">
        <v>0</v>
      </c>
      <c r="BD573" s="425">
        <v>0</v>
      </c>
      <c r="BE573" s="426">
        <v>0</v>
      </c>
      <c r="BF573" s="425">
        <v>0</v>
      </c>
      <c r="BG573" s="426">
        <v>0</v>
      </c>
      <c r="BH573" s="425">
        <v>0</v>
      </c>
      <c r="BI573" s="426">
        <v>0</v>
      </c>
      <c r="BJ573" s="425">
        <v>0</v>
      </c>
      <c r="BK573" s="426">
        <v>0</v>
      </c>
      <c r="BL573" s="425">
        <v>0</v>
      </c>
      <c r="BM573" s="426">
        <v>0</v>
      </c>
      <c r="BN573" s="425">
        <v>0</v>
      </c>
      <c r="BO573" s="426">
        <v>0</v>
      </c>
      <c r="BP573" s="425">
        <v>0</v>
      </c>
      <c r="BQ573" s="426">
        <v>0</v>
      </c>
      <c r="BR573" s="425">
        <v>0</v>
      </c>
      <c r="BS573" s="426">
        <v>0</v>
      </c>
      <c r="BT573" s="1083"/>
      <c r="BU573" s="1083"/>
      <c r="BV573" s="425">
        <v>0</v>
      </c>
      <c r="BW573" s="426">
        <v>0</v>
      </c>
      <c r="BX573" s="425">
        <v>0</v>
      </c>
      <c r="BY573" s="426">
        <v>0</v>
      </c>
      <c r="BZ573" s="425">
        <v>0</v>
      </c>
      <c r="CA573" s="426">
        <v>0</v>
      </c>
      <c r="CB573" s="425">
        <v>0</v>
      </c>
      <c r="CC573" s="426">
        <v>0</v>
      </c>
      <c r="CD573" s="425">
        <v>0</v>
      </c>
      <c r="CE573" s="426">
        <v>0</v>
      </c>
      <c r="CF573" s="425">
        <v>0</v>
      </c>
      <c r="CG573" s="426">
        <v>0</v>
      </c>
      <c r="CH573" s="425">
        <v>0</v>
      </c>
      <c r="CI573" s="426">
        <v>0</v>
      </c>
      <c r="CJ573" s="425">
        <v>0</v>
      </c>
      <c r="CK573" s="426">
        <v>0</v>
      </c>
      <c r="CL573" s="425">
        <v>0</v>
      </c>
      <c r="CM573" s="426">
        <v>0</v>
      </c>
      <c r="CN573" s="425">
        <v>0</v>
      </c>
      <c r="CO573" s="426">
        <v>0</v>
      </c>
      <c r="CP573" s="425">
        <v>0</v>
      </c>
      <c r="CQ573" s="426">
        <v>0</v>
      </c>
      <c r="CR573" s="425" t="s">
        <v>2479</v>
      </c>
      <c r="CS573" s="426" t="s">
        <v>20</v>
      </c>
      <c r="CT573" s="1083"/>
      <c r="CU573" s="1083"/>
      <c r="CV573" s="425">
        <v>0</v>
      </c>
      <c r="CW573" s="426">
        <v>0</v>
      </c>
      <c r="CX573" s="425">
        <v>0</v>
      </c>
      <c r="CY573" s="426">
        <v>0</v>
      </c>
      <c r="CZ573" s="425">
        <v>0</v>
      </c>
      <c r="DA573" s="426">
        <v>0</v>
      </c>
      <c r="DB573" s="425">
        <v>0</v>
      </c>
      <c r="DC573" s="426">
        <v>0</v>
      </c>
      <c r="DD573" s="425">
        <v>0</v>
      </c>
      <c r="DE573" s="426">
        <v>0</v>
      </c>
      <c r="DF573" s="425">
        <v>0</v>
      </c>
      <c r="DG573" s="426">
        <v>0</v>
      </c>
      <c r="DH573" s="425" t="s">
        <v>2492</v>
      </c>
      <c r="DI573" s="426" t="s">
        <v>29</v>
      </c>
      <c r="DJ573" s="425">
        <v>0</v>
      </c>
      <c r="DK573" s="426">
        <v>0</v>
      </c>
      <c r="DL573" s="1083"/>
      <c r="DM573" s="1083"/>
      <c r="DN573" s="425">
        <v>0</v>
      </c>
      <c r="DO573" s="426">
        <v>0</v>
      </c>
      <c r="DP573" s="425">
        <v>0</v>
      </c>
      <c r="DQ573" s="426">
        <v>0</v>
      </c>
      <c r="DR573" s="425" t="s">
        <v>2530</v>
      </c>
      <c r="DS573" s="426" t="s">
        <v>20</v>
      </c>
      <c r="DT573" s="425">
        <v>0</v>
      </c>
      <c r="DU573" s="426">
        <v>0</v>
      </c>
      <c r="DV573" s="425">
        <v>0</v>
      </c>
      <c r="DW573" s="426">
        <v>0</v>
      </c>
      <c r="DX573" s="425">
        <v>0</v>
      </c>
      <c r="DY573" s="426">
        <v>0</v>
      </c>
      <c r="DZ573" s="425"/>
      <c r="EA573" s="426"/>
      <c r="EB573" s="425">
        <v>0</v>
      </c>
      <c r="EC573" s="426">
        <v>0</v>
      </c>
      <c r="ED573" s="1083"/>
      <c r="EE573" s="1083"/>
      <c r="EF573" s="425" t="s">
        <v>2456</v>
      </c>
      <c r="EG573" s="426" t="s">
        <v>29</v>
      </c>
      <c r="EH573" s="425">
        <v>0</v>
      </c>
      <c r="EI573" s="426">
        <v>0</v>
      </c>
      <c r="EJ573" s="425">
        <v>0</v>
      </c>
      <c r="EK573" s="426">
        <v>0</v>
      </c>
      <c r="EL573" s="425">
        <v>0</v>
      </c>
      <c r="EM573" s="426">
        <v>0</v>
      </c>
      <c r="EN573" s="425">
        <v>0</v>
      </c>
      <c r="EO573" s="426">
        <v>0</v>
      </c>
      <c r="EP573" s="425">
        <v>0</v>
      </c>
      <c r="EQ573" s="426">
        <v>0</v>
      </c>
      <c r="ER573" s="1083"/>
      <c r="ES573" s="1083"/>
      <c r="ET573" s="425">
        <v>0</v>
      </c>
      <c r="EU573" s="426">
        <v>0</v>
      </c>
      <c r="EV573" s="1083"/>
      <c r="EW573" s="1083"/>
      <c r="EX573" s="425">
        <v>0</v>
      </c>
      <c r="EY573" s="426">
        <v>0</v>
      </c>
      <c r="EZ573" s="425">
        <v>0</v>
      </c>
      <c r="FA573" s="426">
        <v>0</v>
      </c>
      <c r="FB573" s="425">
        <v>0</v>
      </c>
      <c r="FC573" s="426">
        <v>0</v>
      </c>
      <c r="FD573" s="425"/>
      <c r="FE573" s="426"/>
      <c r="FF573" s="425"/>
      <c r="FG573" s="426"/>
      <c r="FH573" s="425"/>
      <c r="FI573" s="426"/>
      <c r="FJ573" s="1083"/>
      <c r="FK573" s="1083"/>
      <c r="FL573" s="1083"/>
      <c r="FM573" s="1083"/>
      <c r="FN573" s="1083"/>
      <c r="FO573" s="1083"/>
      <c r="FP573" s="1083"/>
      <c r="FQ573" s="1083"/>
      <c r="FR573" s="1083"/>
      <c r="FS573" s="1083"/>
      <c r="FT573" s="1083"/>
      <c r="FU573" s="1083"/>
      <c r="FV573" s="1083"/>
      <c r="FW573" s="1083"/>
      <c r="FX573" s="1083"/>
      <c r="FY573" s="1083"/>
      <c r="FZ573" s="1083"/>
      <c r="GA573" s="1083"/>
      <c r="GB573" s="1083"/>
      <c r="GC573" s="1083"/>
      <c r="GD573" s="1083"/>
      <c r="GE573" s="1083"/>
      <c r="GF573" s="1083"/>
      <c r="GG573" s="1083"/>
      <c r="GH573" s="425"/>
      <c r="GI573" s="426"/>
      <c r="GJ573" s="425"/>
      <c r="GK573" s="426"/>
      <c r="GL573" s="425"/>
      <c r="GM573" s="426"/>
    </row>
    <row r="574" spans="1:195" x14ac:dyDescent="0.15">
      <c r="A574" s="2863">
        <v>45683</v>
      </c>
      <c r="B574" s="1297" t="s">
        <v>2500</v>
      </c>
      <c r="C574" s="1298" t="s">
        <v>20</v>
      </c>
      <c r="D574" s="1297" t="s">
        <v>2212</v>
      </c>
      <c r="E574" s="1298" t="s">
        <v>29</v>
      </c>
      <c r="F574" s="1505"/>
      <c r="G574" s="1505"/>
      <c r="H574" s="1297" t="s">
        <v>2539</v>
      </c>
      <c r="I574" s="1298" t="s">
        <v>20</v>
      </c>
      <c r="J574" s="1297" t="s">
        <v>2505</v>
      </c>
      <c r="K574" s="1298" t="s">
        <v>29</v>
      </c>
      <c r="L574" s="1297">
        <v>0</v>
      </c>
      <c r="M574" s="1298">
        <v>0</v>
      </c>
      <c r="N574" s="1297" t="s">
        <v>2463</v>
      </c>
      <c r="O574" s="1298" t="s">
        <v>20</v>
      </c>
      <c r="P574" s="1297" t="s">
        <v>2423</v>
      </c>
      <c r="Q574" s="1298" t="s">
        <v>29</v>
      </c>
      <c r="R574" s="1297" t="s">
        <v>2284</v>
      </c>
      <c r="S574" s="1298" t="s">
        <v>29</v>
      </c>
      <c r="T574" s="1297" t="s">
        <v>2540</v>
      </c>
      <c r="U574" s="1298" t="s">
        <v>29</v>
      </c>
      <c r="V574" s="1297" t="s">
        <v>1043</v>
      </c>
      <c r="W574" s="1298" t="s">
        <v>20</v>
      </c>
      <c r="X574" s="1297" t="s">
        <v>5</v>
      </c>
      <c r="Y574" s="1298">
        <v>0</v>
      </c>
      <c r="Z574" s="1297" t="s">
        <v>5</v>
      </c>
      <c r="AA574" s="1298">
        <v>0</v>
      </c>
      <c r="AB574" s="1297" t="s">
        <v>2443</v>
      </c>
      <c r="AC574" s="1298" t="s">
        <v>20</v>
      </c>
      <c r="AD574" s="1297" t="s">
        <v>2488</v>
      </c>
      <c r="AE574" s="1298" t="s">
        <v>20</v>
      </c>
      <c r="AF574" s="1297" t="s">
        <v>2236</v>
      </c>
      <c r="AG574" s="1298" t="s">
        <v>20</v>
      </c>
      <c r="AH574" s="1297" t="s">
        <v>1035</v>
      </c>
      <c r="AI574" s="1298" t="s">
        <v>29</v>
      </c>
      <c r="AJ574" s="1297" t="s">
        <v>616</v>
      </c>
      <c r="AK574" s="1298" t="s">
        <v>20</v>
      </c>
      <c r="AL574" s="1297" t="s">
        <v>2313</v>
      </c>
      <c r="AM574" s="1298" t="s">
        <v>20</v>
      </c>
      <c r="AN574" s="1297" t="s">
        <v>2491</v>
      </c>
      <c r="AO574" s="1298" t="s">
        <v>20</v>
      </c>
      <c r="AP574" s="1297" t="s">
        <v>2469</v>
      </c>
      <c r="AQ574" s="1298" t="s">
        <v>20</v>
      </c>
      <c r="AR574" s="1297" t="s">
        <v>5</v>
      </c>
      <c r="AS574" s="1298">
        <v>0</v>
      </c>
      <c r="AT574" s="1297" t="s">
        <v>2426</v>
      </c>
      <c r="AU574" s="1298" t="s">
        <v>29</v>
      </c>
      <c r="AV574" s="1297" t="s">
        <v>5</v>
      </c>
      <c r="AW574" s="1298">
        <v>0</v>
      </c>
      <c r="AX574" s="1297" t="s">
        <v>2288</v>
      </c>
      <c r="AY574" s="1298" t="s">
        <v>20</v>
      </c>
      <c r="AZ574" s="1297" t="s">
        <v>1675</v>
      </c>
      <c r="BA574" s="1298" t="s">
        <v>29</v>
      </c>
      <c r="BB574" s="1297" t="s">
        <v>2445</v>
      </c>
      <c r="BC574" s="1298" t="s">
        <v>29</v>
      </c>
      <c r="BD574" s="1297" t="s">
        <v>941</v>
      </c>
      <c r="BE574" s="1298" t="s">
        <v>29</v>
      </c>
      <c r="BF574" s="1297" t="s">
        <v>2129</v>
      </c>
      <c r="BG574" s="1298" t="s">
        <v>29</v>
      </c>
      <c r="BH574" s="1297" t="s">
        <v>2465</v>
      </c>
      <c r="BI574" s="1298" t="s">
        <v>20</v>
      </c>
      <c r="BJ574" s="1297" t="s">
        <v>683</v>
      </c>
      <c r="BK574" s="1298">
        <v>0</v>
      </c>
      <c r="BL574" s="1297" t="s">
        <v>5</v>
      </c>
      <c r="BM574" s="1298">
        <v>0</v>
      </c>
      <c r="BN574" s="1297" t="s">
        <v>2464</v>
      </c>
      <c r="BO574" s="1298" t="s">
        <v>29</v>
      </c>
      <c r="BP574" s="1297" t="s">
        <v>2543</v>
      </c>
      <c r="BQ574" s="1298" t="s">
        <v>20</v>
      </c>
      <c r="BR574" s="1297" t="s">
        <v>1330</v>
      </c>
      <c r="BS574" s="1298" t="s">
        <v>29</v>
      </c>
      <c r="BT574" s="1505"/>
      <c r="BU574" s="1505"/>
      <c r="BV574" s="1297" t="s">
        <v>2286</v>
      </c>
      <c r="BW574" s="1298" t="s">
        <v>29</v>
      </c>
      <c r="BX574" s="1297" t="s">
        <v>2528</v>
      </c>
      <c r="BY574" s="1298" t="s">
        <v>20</v>
      </c>
      <c r="BZ574" s="1297" t="s">
        <v>2542</v>
      </c>
      <c r="CA574" s="1298" t="s">
        <v>29</v>
      </c>
      <c r="CB574" s="1297" t="s">
        <v>683</v>
      </c>
      <c r="CC574" s="1298">
        <v>0</v>
      </c>
      <c r="CD574" s="1297" t="s">
        <v>5</v>
      </c>
      <c r="CE574" s="1298">
        <v>0</v>
      </c>
      <c r="CF574" s="1297" t="s">
        <v>5</v>
      </c>
      <c r="CG574" s="1298">
        <v>0</v>
      </c>
      <c r="CH574" s="1297" t="s">
        <v>2442</v>
      </c>
      <c r="CI574" s="1298" t="s">
        <v>598</v>
      </c>
      <c r="CJ574" s="1297" t="s">
        <v>2476</v>
      </c>
      <c r="CK574" s="1298" t="s">
        <v>29</v>
      </c>
      <c r="CL574" s="1297" t="s">
        <v>2509</v>
      </c>
      <c r="CM574" s="1298" t="s">
        <v>20</v>
      </c>
      <c r="CN574" s="1297" t="s">
        <v>2282</v>
      </c>
      <c r="CO574" s="1298" t="s">
        <v>29</v>
      </c>
      <c r="CP574" s="1297" t="s">
        <v>2492</v>
      </c>
      <c r="CQ574" s="1298" t="s">
        <v>20</v>
      </c>
      <c r="CR574" s="1297" t="s">
        <v>2338</v>
      </c>
      <c r="CS574" s="1298" t="s">
        <v>29</v>
      </c>
      <c r="CT574" s="1505" t="s">
        <v>626</v>
      </c>
      <c r="CU574" s="1505" t="s">
        <v>29</v>
      </c>
      <c r="CV574" s="1297" t="s">
        <v>683</v>
      </c>
      <c r="CW574" s="1298">
        <v>0</v>
      </c>
      <c r="CX574" s="1297" t="s">
        <v>683</v>
      </c>
      <c r="CY574" s="1298">
        <v>0</v>
      </c>
      <c r="CZ574" s="1297" t="s">
        <v>2527</v>
      </c>
      <c r="DA574" s="1298" t="s">
        <v>29</v>
      </c>
      <c r="DB574" s="1297" t="s">
        <v>2019</v>
      </c>
      <c r="DC574" s="1298" t="s">
        <v>29</v>
      </c>
      <c r="DD574" s="1297" t="s">
        <v>5</v>
      </c>
      <c r="DE574" s="1298">
        <v>0</v>
      </c>
      <c r="DF574" s="1297" t="s">
        <v>2530</v>
      </c>
      <c r="DG574" s="1298" t="s">
        <v>20</v>
      </c>
      <c r="DH574" s="1297" t="s">
        <v>2493</v>
      </c>
      <c r="DI574" s="1298" t="s">
        <v>29</v>
      </c>
      <c r="DJ574" s="1297" t="s">
        <v>2479</v>
      </c>
      <c r="DK574" s="1298" t="s">
        <v>20</v>
      </c>
      <c r="DL574" s="1505"/>
      <c r="DM574" s="1505"/>
      <c r="DN574" s="1297" t="s">
        <v>2510</v>
      </c>
      <c r="DO574" s="1298" t="s">
        <v>29</v>
      </c>
      <c r="DP574" s="1297" t="s">
        <v>2456</v>
      </c>
      <c r="DQ574" s="1298" t="s">
        <v>29</v>
      </c>
      <c r="DR574" s="1297" t="s">
        <v>2430</v>
      </c>
      <c r="DS574" s="1298" t="s">
        <v>20</v>
      </c>
      <c r="DT574" s="1297" t="s">
        <v>629</v>
      </c>
      <c r="DU574" s="1298" t="s">
        <v>20</v>
      </c>
      <c r="DV574" s="1297" t="s">
        <v>2545</v>
      </c>
      <c r="DW574" s="1298" t="s">
        <v>29</v>
      </c>
      <c r="DX574" s="1297" t="s">
        <v>2508</v>
      </c>
      <c r="DY574" s="1298" t="s">
        <v>20</v>
      </c>
      <c r="DZ574" s="1297"/>
      <c r="EA574" s="1298"/>
      <c r="EB574" s="1297" t="s">
        <v>1404</v>
      </c>
      <c r="EC574" s="1298" t="s">
        <v>29</v>
      </c>
      <c r="ED574" s="1505" t="s">
        <v>2475</v>
      </c>
      <c r="EE574" s="1505" t="s">
        <v>29</v>
      </c>
      <c r="EF574" s="1297" t="s">
        <v>2221</v>
      </c>
      <c r="EG574" s="1298" t="s">
        <v>29</v>
      </c>
      <c r="EH574" s="1297" t="s">
        <v>2478</v>
      </c>
      <c r="EI574" s="1298" t="s">
        <v>20</v>
      </c>
      <c r="EJ574" s="1297" t="s">
        <v>2546</v>
      </c>
      <c r="EK574" s="1298" t="s">
        <v>20</v>
      </c>
      <c r="EL574" s="1297" t="s">
        <v>2534</v>
      </c>
      <c r="EM574" s="1298" t="s">
        <v>29</v>
      </c>
      <c r="EN574" s="1297" t="s">
        <v>2517</v>
      </c>
      <c r="EO574" s="1298" t="s">
        <v>20</v>
      </c>
      <c r="EP574" s="1297" t="s">
        <v>2495</v>
      </c>
      <c r="EQ574" s="1298" t="s">
        <v>20</v>
      </c>
      <c r="ER574" s="1505"/>
      <c r="ES574" s="1505"/>
      <c r="ET574" s="1297" t="s">
        <v>2470</v>
      </c>
      <c r="EU574" s="1298" t="s">
        <v>29</v>
      </c>
      <c r="EV574" s="1505"/>
      <c r="EW574" s="1505"/>
      <c r="EX574" s="1297" t="s">
        <v>2386</v>
      </c>
      <c r="EY574" s="1298" t="s">
        <v>20</v>
      </c>
      <c r="EZ574" s="1297" t="s">
        <v>2533</v>
      </c>
      <c r="FA574" s="1298" t="s">
        <v>29</v>
      </c>
      <c r="FB574" s="1297" t="s">
        <v>5</v>
      </c>
      <c r="FC574" s="1298">
        <v>0</v>
      </c>
      <c r="FD574" s="1297"/>
      <c r="FE574" s="1298"/>
      <c r="FF574" s="1297"/>
      <c r="FG574" s="1298"/>
      <c r="FH574" s="1297"/>
      <c r="FI574" s="1298">
        <v>0</v>
      </c>
      <c r="FJ574" s="1505"/>
      <c r="FK574" s="1505"/>
      <c r="FL574" s="1505"/>
      <c r="FM574" s="1505"/>
      <c r="FN574" s="1505"/>
      <c r="FO574" s="1505"/>
      <c r="FP574" s="1505"/>
      <c r="FQ574" s="1505"/>
      <c r="FR574" s="1505"/>
      <c r="FS574" s="1505"/>
      <c r="FT574" s="1505"/>
      <c r="FU574" s="1505"/>
      <c r="FV574" s="1505"/>
      <c r="FW574" s="1505"/>
      <c r="FX574" s="1505"/>
      <c r="FY574" s="1505"/>
      <c r="FZ574" s="1505"/>
      <c r="GA574" s="1505"/>
      <c r="GB574" s="1505"/>
      <c r="GC574" s="1505"/>
      <c r="GD574" s="1505"/>
      <c r="GE574" s="1505"/>
      <c r="GF574" s="1505"/>
      <c r="GG574" s="1505"/>
      <c r="GH574" s="1297"/>
      <c r="GI574" s="1298">
        <v>0</v>
      </c>
      <c r="GJ574" s="1297"/>
      <c r="GK574" s="1298">
        <v>0</v>
      </c>
      <c r="GL574" s="1297"/>
      <c r="GM574" s="1298"/>
    </row>
    <row r="575" spans="1:195" x14ac:dyDescent="0.15">
      <c r="A575" s="2864"/>
      <c r="B575" s="1299" t="s">
        <v>1330</v>
      </c>
      <c r="C575" s="1300" t="s">
        <v>29</v>
      </c>
      <c r="D575" s="1299" t="s">
        <v>1035</v>
      </c>
      <c r="E575" s="1300" t="s">
        <v>20</v>
      </c>
      <c r="F575" s="1506"/>
      <c r="G575" s="1506"/>
      <c r="H575" s="1299" t="s">
        <v>2463</v>
      </c>
      <c r="I575" s="1300" t="s">
        <v>20</v>
      </c>
      <c r="J575" s="1299" t="s">
        <v>1675</v>
      </c>
      <c r="K575" s="1300" t="s">
        <v>20</v>
      </c>
      <c r="L575" s="1299">
        <v>0</v>
      </c>
      <c r="M575" s="1300">
        <v>0</v>
      </c>
      <c r="N575" s="1299" t="s">
        <v>2284</v>
      </c>
      <c r="O575" s="1300" t="s">
        <v>29</v>
      </c>
      <c r="P575" s="1299" t="s">
        <v>2464</v>
      </c>
      <c r="Q575" s="1300" t="s">
        <v>29</v>
      </c>
      <c r="R575" s="1299" t="s">
        <v>1317</v>
      </c>
      <c r="S575" s="1300" t="s">
        <v>29</v>
      </c>
      <c r="T575" s="1299" t="s">
        <v>2488</v>
      </c>
      <c r="U575" s="1300" t="s">
        <v>20</v>
      </c>
      <c r="V575" s="1299" t="s">
        <v>2087</v>
      </c>
      <c r="W575" s="1300" t="s">
        <v>20</v>
      </c>
      <c r="X575" s="1299">
        <v>0</v>
      </c>
      <c r="Y575" s="1300">
        <v>0</v>
      </c>
      <c r="Z575" s="1299">
        <v>0</v>
      </c>
      <c r="AA575" s="1300">
        <v>0</v>
      </c>
      <c r="AB575" s="1299" t="s">
        <v>2500</v>
      </c>
      <c r="AC575" s="1300" t="s">
        <v>29</v>
      </c>
      <c r="AD575" s="1299" t="s">
        <v>2423</v>
      </c>
      <c r="AE575" s="1300" t="s">
        <v>20</v>
      </c>
      <c r="AF575" s="1299" t="s">
        <v>2491</v>
      </c>
      <c r="AG575" s="1300" t="s">
        <v>20</v>
      </c>
      <c r="AH575" s="1299" t="s">
        <v>616</v>
      </c>
      <c r="AI575" s="1300" t="s">
        <v>20</v>
      </c>
      <c r="AJ575" s="1299" t="s">
        <v>2236</v>
      </c>
      <c r="AK575" s="1300" t="s">
        <v>29</v>
      </c>
      <c r="AL575" s="1299" t="s">
        <v>2286</v>
      </c>
      <c r="AM575" s="1300" t="s">
        <v>20</v>
      </c>
      <c r="AN575" s="1299" t="s">
        <v>2288</v>
      </c>
      <c r="AO575" s="1300" t="s">
        <v>20</v>
      </c>
      <c r="AP575" s="1299" t="s">
        <v>2234</v>
      </c>
      <c r="AQ575" s="1300" t="s">
        <v>20</v>
      </c>
      <c r="AR575" s="1299">
        <v>0</v>
      </c>
      <c r="AS575" s="1300">
        <v>0</v>
      </c>
      <c r="AT575" s="1299" t="s">
        <v>2212</v>
      </c>
      <c r="AU575" s="1300" t="s">
        <v>29</v>
      </c>
      <c r="AV575" s="1299">
        <v>0</v>
      </c>
      <c r="AW575" s="1300">
        <v>0</v>
      </c>
      <c r="AX575" s="1299" t="s">
        <v>2426</v>
      </c>
      <c r="AY575" s="1300" t="s">
        <v>29</v>
      </c>
      <c r="AZ575" s="1299" t="s">
        <v>2129</v>
      </c>
      <c r="BA575" s="1300" t="s">
        <v>29</v>
      </c>
      <c r="BB575" s="1299" t="s">
        <v>2213</v>
      </c>
      <c r="BC575" s="1300" t="s">
        <v>20</v>
      </c>
      <c r="BD575" s="1299" t="s">
        <v>2524</v>
      </c>
      <c r="BE575" s="1300" t="s">
        <v>29</v>
      </c>
      <c r="BF575" s="1299" t="s">
        <v>1769</v>
      </c>
      <c r="BG575" s="1300" t="s">
        <v>598</v>
      </c>
      <c r="BH575" s="1299" t="s">
        <v>2260</v>
      </c>
      <c r="BI575" s="1300" t="s">
        <v>29</v>
      </c>
      <c r="BJ575" s="1299">
        <v>0</v>
      </c>
      <c r="BK575" s="1300">
        <v>0</v>
      </c>
      <c r="BL575" s="1299">
        <v>0</v>
      </c>
      <c r="BM575" s="1300">
        <v>0</v>
      </c>
      <c r="BN575" s="1299" t="s">
        <v>1010</v>
      </c>
      <c r="BO575" s="1300" t="s">
        <v>20</v>
      </c>
      <c r="BP575" s="1299" t="s">
        <v>1672</v>
      </c>
      <c r="BQ575" s="1300" t="s">
        <v>20</v>
      </c>
      <c r="BR575" s="1299" t="s">
        <v>2475</v>
      </c>
      <c r="BS575" s="1300" t="s">
        <v>29</v>
      </c>
      <c r="BT575" s="1506"/>
      <c r="BU575" s="1506"/>
      <c r="BV575" s="1299" t="s">
        <v>2442</v>
      </c>
      <c r="BW575" s="1300" t="s">
        <v>29</v>
      </c>
      <c r="BX575" s="1299" t="s">
        <v>2454</v>
      </c>
      <c r="BY575" s="1300" t="s">
        <v>29</v>
      </c>
      <c r="BZ575" s="1299" t="s">
        <v>2282</v>
      </c>
      <c r="CA575" s="1300" t="s">
        <v>29</v>
      </c>
      <c r="CB575" s="1299">
        <v>0</v>
      </c>
      <c r="CC575" s="1300">
        <v>0</v>
      </c>
      <c r="CD575" s="1299">
        <v>0</v>
      </c>
      <c r="CE575" s="1300">
        <v>0</v>
      </c>
      <c r="CF575" s="1299">
        <v>0</v>
      </c>
      <c r="CG575" s="1300">
        <v>0</v>
      </c>
      <c r="CH575" s="1299" t="s">
        <v>2445</v>
      </c>
      <c r="CI575" s="1300" t="s">
        <v>29</v>
      </c>
      <c r="CJ575" s="1299" t="s">
        <v>626</v>
      </c>
      <c r="CK575" s="1300" t="s">
        <v>20</v>
      </c>
      <c r="CL575" s="1299" t="s">
        <v>2492</v>
      </c>
      <c r="CM575" s="1300" t="s">
        <v>29</v>
      </c>
      <c r="CN575" s="1299" t="s">
        <v>941</v>
      </c>
      <c r="CO575" s="1300" t="s">
        <v>29</v>
      </c>
      <c r="CP575" s="1299" t="s">
        <v>2509</v>
      </c>
      <c r="CQ575" s="1300" t="s">
        <v>29</v>
      </c>
      <c r="CR575" s="1299" t="s">
        <v>2427</v>
      </c>
      <c r="CS575" s="1300" t="s">
        <v>20</v>
      </c>
      <c r="CT575" s="1506" t="s">
        <v>2479</v>
      </c>
      <c r="CU575" s="1506" t="s">
        <v>29</v>
      </c>
      <c r="CV575" s="1299">
        <v>0</v>
      </c>
      <c r="CW575" s="1300">
        <v>0</v>
      </c>
      <c r="CX575" s="1299">
        <v>0</v>
      </c>
      <c r="CY575" s="1300">
        <v>0</v>
      </c>
      <c r="CZ575" s="1299" t="s">
        <v>1788</v>
      </c>
      <c r="DA575" s="1300" t="s">
        <v>20</v>
      </c>
      <c r="DB575" s="1299" t="s">
        <v>2221</v>
      </c>
      <c r="DC575" s="1300" t="s">
        <v>29</v>
      </c>
      <c r="DD575" s="1299">
        <v>0</v>
      </c>
      <c r="DE575" s="1300">
        <v>0</v>
      </c>
      <c r="DF575" s="1299" t="s">
        <v>629</v>
      </c>
      <c r="DG575" s="1300" t="s">
        <v>20</v>
      </c>
      <c r="DH575" s="1299" t="s">
        <v>2528</v>
      </c>
      <c r="DI575" s="1300" t="s">
        <v>20</v>
      </c>
      <c r="DJ575" s="1299" t="s">
        <v>2543</v>
      </c>
      <c r="DK575" s="1300" t="s">
        <v>29</v>
      </c>
      <c r="DL575" s="1506"/>
      <c r="DM575" s="1506"/>
      <c r="DN575" s="1299" t="s">
        <v>2456</v>
      </c>
      <c r="DO575" s="1300" t="s">
        <v>20</v>
      </c>
      <c r="DP575" s="1299" t="s">
        <v>2530</v>
      </c>
      <c r="DQ575" s="1300" t="s">
        <v>29</v>
      </c>
      <c r="DR575" s="1299" t="s">
        <v>2478</v>
      </c>
      <c r="DS575" s="1300" t="s">
        <v>29</v>
      </c>
      <c r="DT575" s="1299" t="s">
        <v>1043</v>
      </c>
      <c r="DU575" s="1300" t="s">
        <v>20</v>
      </c>
      <c r="DV575" s="1299" t="s">
        <v>2547</v>
      </c>
      <c r="DW575" s="1300" t="s">
        <v>29</v>
      </c>
      <c r="DX575" s="1299" t="s">
        <v>2495</v>
      </c>
      <c r="DY575" s="1300" t="s">
        <v>20</v>
      </c>
      <c r="DZ575" s="1299"/>
      <c r="EA575" s="1300"/>
      <c r="EB575" s="1299" t="s">
        <v>2527</v>
      </c>
      <c r="EC575" s="1300" t="s">
        <v>29</v>
      </c>
      <c r="ED575" s="1506" t="s">
        <v>2493</v>
      </c>
      <c r="EE575" s="1506" t="s">
        <v>20</v>
      </c>
      <c r="EF575" s="1299" t="s">
        <v>2430</v>
      </c>
      <c r="EG575" s="1300" t="s">
        <v>20</v>
      </c>
      <c r="EH575" s="1299" t="s">
        <v>1855</v>
      </c>
      <c r="EI575" s="1300" t="s">
        <v>29</v>
      </c>
      <c r="EJ575" s="1299" t="s">
        <v>2510</v>
      </c>
      <c r="EK575" s="1300" t="s">
        <v>20</v>
      </c>
      <c r="EL575" s="1299" t="s">
        <v>2470</v>
      </c>
      <c r="EM575" s="1300" t="s">
        <v>20</v>
      </c>
      <c r="EN575" s="1299" t="s">
        <v>2540</v>
      </c>
      <c r="EO575" s="1300" t="s">
        <v>29</v>
      </c>
      <c r="EP575" s="1299" t="s">
        <v>2508</v>
      </c>
      <c r="EQ575" s="1300" t="s">
        <v>29</v>
      </c>
      <c r="ER575" s="1506"/>
      <c r="ES575" s="1506"/>
      <c r="ET575" s="1299" t="s">
        <v>2534</v>
      </c>
      <c r="EU575" s="1300" t="s">
        <v>29</v>
      </c>
      <c r="EV575" s="1506"/>
      <c r="EW575" s="1506"/>
      <c r="EX575" s="1299" t="s">
        <v>2546</v>
      </c>
      <c r="EY575" s="1300" t="s">
        <v>20</v>
      </c>
      <c r="EZ575" s="1299" t="s">
        <v>2548</v>
      </c>
      <c r="FA575" s="1300" t="s">
        <v>20</v>
      </c>
      <c r="FB575" s="1299">
        <v>0</v>
      </c>
      <c r="FC575" s="1300">
        <v>0</v>
      </c>
      <c r="FD575" s="1299"/>
      <c r="FE575" s="1300"/>
      <c r="FF575" s="1299"/>
      <c r="FG575" s="1300"/>
      <c r="FH575" s="1299">
        <v>0</v>
      </c>
      <c r="FI575" s="1300">
        <v>0</v>
      </c>
      <c r="FJ575" s="1506"/>
      <c r="FK575" s="1506"/>
      <c r="FL575" s="1506"/>
      <c r="FM575" s="1506"/>
      <c r="FN575" s="1506"/>
      <c r="FO575" s="1506"/>
      <c r="FP575" s="1506"/>
      <c r="FQ575" s="1506"/>
      <c r="FR575" s="1506"/>
      <c r="FS575" s="1506"/>
      <c r="FT575" s="1506"/>
      <c r="FU575" s="1506"/>
      <c r="FV575" s="1506"/>
      <c r="FW575" s="1506"/>
      <c r="FX575" s="1506"/>
      <c r="FY575" s="1506"/>
      <c r="FZ575" s="1506"/>
      <c r="GA575" s="1506"/>
      <c r="GB575" s="1506"/>
      <c r="GC575" s="1506"/>
      <c r="GD575" s="1506"/>
      <c r="GE575" s="1506"/>
      <c r="GF575" s="1506"/>
      <c r="GG575" s="1506"/>
      <c r="GH575" s="1299">
        <v>0</v>
      </c>
      <c r="GI575" s="1300">
        <v>0</v>
      </c>
      <c r="GJ575" s="1299">
        <v>0</v>
      </c>
      <c r="GK575" s="1300">
        <v>0</v>
      </c>
      <c r="GL575" s="1299"/>
      <c r="GM575" s="1300"/>
    </row>
    <row r="576" spans="1:195" x14ac:dyDescent="0.15">
      <c r="A576" s="2864"/>
      <c r="B576" s="1299" t="s">
        <v>2539</v>
      </c>
      <c r="C576" s="1300" t="s">
        <v>20</v>
      </c>
      <c r="D576" s="1299" t="s">
        <v>2464</v>
      </c>
      <c r="E576" s="1300" t="s">
        <v>20</v>
      </c>
      <c r="F576" s="1506"/>
      <c r="G576" s="1506"/>
      <c r="H576" s="1299" t="s">
        <v>2260</v>
      </c>
      <c r="I576" s="1300" t="s">
        <v>29</v>
      </c>
      <c r="J576" s="1299" t="s">
        <v>2299</v>
      </c>
      <c r="K576" s="1300" t="s">
        <v>29</v>
      </c>
      <c r="L576" s="1299" t="s">
        <v>1317</v>
      </c>
      <c r="M576" s="1300" t="s">
        <v>29</v>
      </c>
      <c r="N576" s="1299" t="s">
        <v>2236</v>
      </c>
      <c r="O576" s="1300" t="s">
        <v>20</v>
      </c>
      <c r="P576" s="1299" t="s">
        <v>2540</v>
      </c>
      <c r="Q576" s="1300" t="s">
        <v>29</v>
      </c>
      <c r="R576" s="1299" t="s">
        <v>2465</v>
      </c>
      <c r="S576" s="1300" t="s">
        <v>29</v>
      </c>
      <c r="T576" s="1299" t="s">
        <v>2309</v>
      </c>
      <c r="U576" s="1300" t="s">
        <v>20</v>
      </c>
      <c r="V576" s="1299" t="s">
        <v>629</v>
      </c>
      <c r="W576" s="1300" t="s">
        <v>20</v>
      </c>
      <c r="X576" s="1299">
        <v>0</v>
      </c>
      <c r="Y576" s="1300">
        <v>0</v>
      </c>
      <c r="Z576" s="1299">
        <v>0</v>
      </c>
      <c r="AA576" s="1300">
        <v>0</v>
      </c>
      <c r="AB576" s="1299" t="s">
        <v>2313</v>
      </c>
      <c r="AC576" s="1300" t="s">
        <v>29</v>
      </c>
      <c r="AD576" s="1299" t="s">
        <v>2443</v>
      </c>
      <c r="AE576" s="1300" t="s">
        <v>20</v>
      </c>
      <c r="AF576" s="1299" t="s">
        <v>2087</v>
      </c>
      <c r="AG576" s="1300" t="s">
        <v>20</v>
      </c>
      <c r="AH576" s="1299" t="s">
        <v>2488</v>
      </c>
      <c r="AI576" s="1300" t="s">
        <v>20</v>
      </c>
      <c r="AJ576" s="1299" t="s">
        <v>2288</v>
      </c>
      <c r="AK576" s="1300" t="s">
        <v>20</v>
      </c>
      <c r="AL576" s="1299" t="s">
        <v>2469</v>
      </c>
      <c r="AM576" s="1300" t="s">
        <v>20</v>
      </c>
      <c r="AN576" s="1299" t="s">
        <v>2427</v>
      </c>
      <c r="AO576" s="1300" t="s">
        <v>29</v>
      </c>
      <c r="AP576" s="1299" t="s">
        <v>2221</v>
      </c>
      <c r="AQ576" s="1300" t="s">
        <v>20</v>
      </c>
      <c r="AR576" s="1299">
        <v>0</v>
      </c>
      <c r="AS576" s="1300">
        <v>0</v>
      </c>
      <c r="AT576" s="1299" t="s">
        <v>1675</v>
      </c>
      <c r="AU576" s="1300" t="s">
        <v>20</v>
      </c>
      <c r="AV576" s="1299">
        <v>0</v>
      </c>
      <c r="AW576" s="1300">
        <v>0</v>
      </c>
      <c r="AX576" s="1299" t="s">
        <v>626</v>
      </c>
      <c r="AY576" s="1300" t="s">
        <v>20</v>
      </c>
      <c r="AZ576" s="1299" t="s">
        <v>2284</v>
      </c>
      <c r="BA576" s="1300" t="s">
        <v>598</v>
      </c>
      <c r="BB576" s="1299" t="s">
        <v>2423</v>
      </c>
      <c r="BC576" s="1300" t="s">
        <v>29</v>
      </c>
      <c r="BD576" s="1299" t="s">
        <v>1035</v>
      </c>
      <c r="BE576" s="1300" t="s">
        <v>29</v>
      </c>
      <c r="BF576" s="1299" t="s">
        <v>2491</v>
      </c>
      <c r="BG576" s="1300" t="s">
        <v>20</v>
      </c>
      <c r="BH576" s="1299" t="s">
        <v>2140</v>
      </c>
      <c r="BI576" s="1300" t="s">
        <v>20</v>
      </c>
      <c r="BJ576" s="1299">
        <v>0</v>
      </c>
      <c r="BK576" s="1300">
        <v>0</v>
      </c>
      <c r="BL576" s="1299">
        <v>0</v>
      </c>
      <c r="BM576" s="1300">
        <v>0</v>
      </c>
      <c r="BN576" s="1299" t="s">
        <v>2505</v>
      </c>
      <c r="BO576" s="1300" t="s">
        <v>29</v>
      </c>
      <c r="BP576" s="1299" t="s">
        <v>2476</v>
      </c>
      <c r="BQ576" s="1300" t="s">
        <v>20</v>
      </c>
      <c r="BR576" s="1299" t="s">
        <v>2234</v>
      </c>
      <c r="BS576" s="1300" t="s">
        <v>29</v>
      </c>
      <c r="BT576" s="1506"/>
      <c r="BU576" s="1506"/>
      <c r="BV576" s="1299" t="s">
        <v>2213</v>
      </c>
      <c r="BW576" s="1300" t="s">
        <v>29</v>
      </c>
      <c r="BX576" s="1299" t="s">
        <v>2286</v>
      </c>
      <c r="BY576" s="1300" t="s">
        <v>29</v>
      </c>
      <c r="BZ576" s="1299" t="s">
        <v>1672</v>
      </c>
      <c r="CA576" s="1300" t="s">
        <v>20</v>
      </c>
      <c r="CB576" s="1299">
        <v>0</v>
      </c>
      <c r="CC576" s="1300">
        <v>0</v>
      </c>
      <c r="CD576" s="1299">
        <v>0</v>
      </c>
      <c r="CE576" s="1300">
        <v>0</v>
      </c>
      <c r="CF576" s="1299">
        <v>0</v>
      </c>
      <c r="CG576" s="1300">
        <v>0</v>
      </c>
      <c r="CH576" s="1299" t="s">
        <v>1788</v>
      </c>
      <c r="CI576" s="1300" t="s">
        <v>29</v>
      </c>
      <c r="CJ576" s="1299" t="s">
        <v>1330</v>
      </c>
      <c r="CK576" s="1300" t="s">
        <v>29</v>
      </c>
      <c r="CL576" s="1299" t="s">
        <v>2442</v>
      </c>
      <c r="CM576" s="1300" t="s">
        <v>20</v>
      </c>
      <c r="CN576" s="1299" t="s">
        <v>2426</v>
      </c>
      <c r="CO576" s="1300" t="s">
        <v>29</v>
      </c>
      <c r="CP576" s="1299" t="s">
        <v>1769</v>
      </c>
      <c r="CQ576" s="1300" t="s">
        <v>20</v>
      </c>
      <c r="CR576" s="1299" t="s">
        <v>2509</v>
      </c>
      <c r="CS576" s="1300" t="s">
        <v>29</v>
      </c>
      <c r="CT576" s="1506" t="s">
        <v>1029</v>
      </c>
      <c r="CU576" s="1506" t="s">
        <v>29</v>
      </c>
      <c r="CV576" s="1299">
        <v>0</v>
      </c>
      <c r="CW576" s="1300">
        <v>0</v>
      </c>
      <c r="CX576" s="1299">
        <v>0</v>
      </c>
      <c r="CY576" s="1300">
        <v>0</v>
      </c>
      <c r="CZ576" s="1299" t="s">
        <v>2338</v>
      </c>
      <c r="DA576" s="1300" t="s">
        <v>29</v>
      </c>
      <c r="DB576" s="1299" t="s">
        <v>2267</v>
      </c>
      <c r="DC576" s="1300" t="s">
        <v>29</v>
      </c>
      <c r="DD576" s="1299">
        <v>0</v>
      </c>
      <c r="DE576" s="1300">
        <v>0</v>
      </c>
      <c r="DF576" s="1299" t="s">
        <v>2282</v>
      </c>
      <c r="DG576" s="1300" t="s">
        <v>29</v>
      </c>
      <c r="DH576" s="1299" t="s">
        <v>2544</v>
      </c>
      <c r="DI576" s="1300" t="s">
        <v>20</v>
      </c>
      <c r="DJ576" s="1299" t="s">
        <v>2456</v>
      </c>
      <c r="DK576" s="1300" t="s">
        <v>29</v>
      </c>
      <c r="DL576" s="1506"/>
      <c r="DM576" s="1506"/>
      <c r="DN576" s="1299" t="s">
        <v>2542</v>
      </c>
      <c r="DO576" s="1300" t="s">
        <v>598</v>
      </c>
      <c r="DP576" s="1299" t="s">
        <v>2019</v>
      </c>
      <c r="DQ576" s="1300" t="s">
        <v>20</v>
      </c>
      <c r="DR576" s="1299" t="s">
        <v>2493</v>
      </c>
      <c r="DS576" s="1300" t="s">
        <v>20</v>
      </c>
      <c r="DT576" s="1299" t="s">
        <v>2430</v>
      </c>
      <c r="DU576" s="1300" t="s">
        <v>29</v>
      </c>
      <c r="DV576" s="1299" t="s">
        <v>2549</v>
      </c>
      <c r="DW576" s="1300" t="s">
        <v>29</v>
      </c>
      <c r="DX576" s="1299" t="s">
        <v>2517</v>
      </c>
      <c r="DY576" s="1300" t="s">
        <v>20</v>
      </c>
      <c r="DZ576" s="1299"/>
      <c r="EA576" s="1300"/>
      <c r="EB576" s="1299" t="s">
        <v>2534</v>
      </c>
      <c r="EC576" s="1300" t="s">
        <v>29</v>
      </c>
      <c r="ED576" s="1506" t="s">
        <v>2527</v>
      </c>
      <c r="EE576" s="1506" t="s">
        <v>29</v>
      </c>
      <c r="EF576" s="1299" t="s">
        <v>941</v>
      </c>
      <c r="EG576" s="1300" t="s">
        <v>29</v>
      </c>
      <c r="EH576" s="1299" t="s">
        <v>2550</v>
      </c>
      <c r="EI576" s="1300" t="s">
        <v>29</v>
      </c>
      <c r="EJ576" s="1299" t="s">
        <v>2129</v>
      </c>
      <c r="EK576" s="1300" t="s">
        <v>20</v>
      </c>
      <c r="EL576" s="1299" t="s">
        <v>616</v>
      </c>
      <c r="EM576" s="1300" t="s">
        <v>29</v>
      </c>
      <c r="EN576" s="1299" t="s">
        <v>2241</v>
      </c>
      <c r="EO576" s="1300" t="s">
        <v>20</v>
      </c>
      <c r="EP576" s="1299" t="s">
        <v>2212</v>
      </c>
      <c r="EQ576" s="1300" t="s">
        <v>20</v>
      </c>
      <c r="ER576" s="1506"/>
      <c r="ES576" s="1506"/>
      <c r="ET576" s="1299" t="s">
        <v>2386</v>
      </c>
      <c r="EU576" s="1300" t="s">
        <v>29</v>
      </c>
      <c r="EV576" s="1506"/>
      <c r="EW576" s="1506"/>
      <c r="EX576" s="1299" t="s">
        <v>2533</v>
      </c>
      <c r="EY576" s="1300" t="s">
        <v>29</v>
      </c>
      <c r="EZ576" s="1299" t="s">
        <v>1404</v>
      </c>
      <c r="FA576" s="1300" t="s">
        <v>29</v>
      </c>
      <c r="FB576" s="1299">
        <v>0</v>
      </c>
      <c r="FC576" s="1300">
        <v>0</v>
      </c>
      <c r="FD576" s="1299"/>
      <c r="FE576" s="1300"/>
      <c r="FF576" s="1299"/>
      <c r="FG576" s="1300"/>
      <c r="FH576" s="1299">
        <v>0</v>
      </c>
      <c r="FI576" s="1300">
        <v>0</v>
      </c>
      <c r="FJ576" s="1506"/>
      <c r="FK576" s="1506"/>
      <c r="FL576" s="1506"/>
      <c r="FM576" s="1506"/>
      <c r="FN576" s="1506"/>
      <c r="FO576" s="1506"/>
      <c r="FP576" s="1506"/>
      <c r="FQ576" s="1506"/>
      <c r="FR576" s="1506"/>
      <c r="FS576" s="1506"/>
      <c r="FT576" s="1506"/>
      <c r="FU576" s="1506"/>
      <c r="FV576" s="1506"/>
      <c r="FW576" s="1506"/>
      <c r="FX576" s="1506"/>
      <c r="FY576" s="1506"/>
      <c r="FZ576" s="1506"/>
      <c r="GA576" s="1506"/>
      <c r="GB576" s="1506"/>
      <c r="GC576" s="1506"/>
      <c r="GD576" s="1506"/>
      <c r="GE576" s="1506"/>
      <c r="GF576" s="1506"/>
      <c r="GG576" s="1506"/>
      <c r="GH576" s="1299">
        <v>0</v>
      </c>
      <c r="GI576" s="1300">
        <v>0</v>
      </c>
      <c r="GJ576" s="1299">
        <v>0</v>
      </c>
      <c r="GK576" s="1300">
        <v>0</v>
      </c>
      <c r="GL576" s="1299"/>
      <c r="GM576" s="1300"/>
    </row>
    <row r="577" spans="1:195" x14ac:dyDescent="0.15">
      <c r="A577" s="2864"/>
      <c r="B577" s="1299" t="s">
        <v>2299</v>
      </c>
      <c r="C577" s="1300" t="s">
        <v>20</v>
      </c>
      <c r="D577" s="1299" t="s">
        <v>2309</v>
      </c>
      <c r="E577" s="1300" t="s">
        <v>20</v>
      </c>
      <c r="F577" s="1506"/>
      <c r="G577" s="1506"/>
      <c r="H577" s="1299" t="s">
        <v>1317</v>
      </c>
      <c r="I577" s="1300" t="s">
        <v>29</v>
      </c>
      <c r="J577" s="1299" t="s">
        <v>2443</v>
      </c>
      <c r="K577" s="1300" t="s">
        <v>29</v>
      </c>
      <c r="L577" s="1299" t="s">
        <v>2260</v>
      </c>
      <c r="M577" s="1300" t="s">
        <v>29</v>
      </c>
      <c r="N577" s="1299" t="s">
        <v>2488</v>
      </c>
      <c r="O577" s="1300" t="s">
        <v>29</v>
      </c>
      <c r="P577" s="1299" t="s">
        <v>2465</v>
      </c>
      <c r="Q577" s="1300" t="s">
        <v>20</v>
      </c>
      <c r="R577" s="1299" t="s">
        <v>2423</v>
      </c>
      <c r="S577" s="1300" t="s">
        <v>20</v>
      </c>
      <c r="T577" s="1299" t="s">
        <v>2464</v>
      </c>
      <c r="U577" s="1300" t="s">
        <v>20</v>
      </c>
      <c r="V577" s="1299" t="s">
        <v>1035</v>
      </c>
      <c r="W577" s="1300" t="s">
        <v>20</v>
      </c>
      <c r="X577" s="1299">
        <v>0</v>
      </c>
      <c r="Y577" s="1300">
        <v>0</v>
      </c>
      <c r="Z577" s="1299">
        <v>0</v>
      </c>
      <c r="AA577" s="1300">
        <v>0</v>
      </c>
      <c r="AB577" s="1299" t="s">
        <v>2284</v>
      </c>
      <c r="AC577" s="1300" t="s">
        <v>20</v>
      </c>
      <c r="AD577" s="1299" t="s">
        <v>1675</v>
      </c>
      <c r="AE577" s="1300" t="s">
        <v>29</v>
      </c>
      <c r="AF577" s="1299" t="s">
        <v>2539</v>
      </c>
      <c r="AG577" s="1300" t="s">
        <v>29</v>
      </c>
      <c r="AH577" s="1299" t="s">
        <v>2463</v>
      </c>
      <c r="AI577" s="1300" t="s">
        <v>29</v>
      </c>
      <c r="AJ577" s="1299" t="s">
        <v>2140</v>
      </c>
      <c r="AK577" s="1300" t="s">
        <v>20</v>
      </c>
      <c r="AL577" s="1299" t="s">
        <v>2454</v>
      </c>
      <c r="AM577" s="1300" t="s">
        <v>20</v>
      </c>
      <c r="AN577" s="1299" t="s">
        <v>1788</v>
      </c>
      <c r="AO577" s="1300" t="s">
        <v>20</v>
      </c>
      <c r="AP577" s="1299" t="s">
        <v>2491</v>
      </c>
      <c r="AQ577" s="1300" t="s">
        <v>29</v>
      </c>
      <c r="AR577" s="1299">
        <v>0</v>
      </c>
      <c r="AS577" s="1300">
        <v>0</v>
      </c>
      <c r="AT577" s="1299" t="s">
        <v>2524</v>
      </c>
      <c r="AU577" s="1300" t="s">
        <v>20</v>
      </c>
      <c r="AV577" s="1299">
        <v>0</v>
      </c>
      <c r="AW577" s="1300">
        <v>0</v>
      </c>
      <c r="AX577" s="1299" t="s">
        <v>2527</v>
      </c>
      <c r="AY577" s="1300" t="s">
        <v>20</v>
      </c>
      <c r="AZ577" s="1299" t="s">
        <v>2500</v>
      </c>
      <c r="BA577" s="1300" t="s">
        <v>20</v>
      </c>
      <c r="BB577" s="1299" t="s">
        <v>2087</v>
      </c>
      <c r="BC577" s="1300" t="s">
        <v>29</v>
      </c>
      <c r="BD577" s="1299" t="s">
        <v>2213</v>
      </c>
      <c r="BE577" s="1300" t="s">
        <v>598</v>
      </c>
      <c r="BF577" s="1299" t="s">
        <v>2442</v>
      </c>
      <c r="BG577" s="1300" t="s">
        <v>29</v>
      </c>
      <c r="BH577" s="1299" t="s">
        <v>2267</v>
      </c>
      <c r="BI577" s="1300" t="s">
        <v>29</v>
      </c>
      <c r="BJ577" s="1299">
        <v>0</v>
      </c>
      <c r="BK577" s="1300">
        <v>0</v>
      </c>
      <c r="BL577" s="1299">
        <v>0</v>
      </c>
      <c r="BM577" s="1300">
        <v>0</v>
      </c>
      <c r="BN577" s="1299" t="s">
        <v>2445</v>
      </c>
      <c r="BO577" s="1300" t="s">
        <v>20</v>
      </c>
      <c r="BP577" s="1299" t="s">
        <v>2542</v>
      </c>
      <c r="BQ577" s="1300" t="s">
        <v>20</v>
      </c>
      <c r="BR577" s="1299" t="s">
        <v>2469</v>
      </c>
      <c r="BS577" s="1300" t="s">
        <v>29</v>
      </c>
      <c r="BT577" s="1506"/>
      <c r="BU577" s="1506"/>
      <c r="BV577" s="1299" t="s">
        <v>2492</v>
      </c>
      <c r="BW577" s="1300" t="s">
        <v>20</v>
      </c>
      <c r="BX577" s="1299" t="s">
        <v>2479</v>
      </c>
      <c r="BY577" s="1300" t="s">
        <v>29</v>
      </c>
      <c r="BZ577" s="1299" t="s">
        <v>1769</v>
      </c>
      <c r="CA577" s="1300" t="s">
        <v>29</v>
      </c>
      <c r="CB577" s="1299">
        <v>0</v>
      </c>
      <c r="CC577" s="1300">
        <v>0</v>
      </c>
      <c r="CD577" s="1299">
        <v>0</v>
      </c>
      <c r="CE577" s="1300">
        <v>0</v>
      </c>
      <c r="CF577" s="1299">
        <v>0</v>
      </c>
      <c r="CG577" s="1300">
        <v>0</v>
      </c>
      <c r="CH577" s="1299" t="s">
        <v>2282</v>
      </c>
      <c r="CI577" s="1300" t="s">
        <v>20</v>
      </c>
      <c r="CJ577" s="1299" t="s">
        <v>2426</v>
      </c>
      <c r="CK577" s="1300" t="s">
        <v>29</v>
      </c>
      <c r="CL577" s="1299" t="s">
        <v>1043</v>
      </c>
      <c r="CM577" s="1300" t="s">
        <v>29</v>
      </c>
      <c r="CN577" s="1299" t="s">
        <v>1672</v>
      </c>
      <c r="CO577" s="1300" t="s">
        <v>20</v>
      </c>
      <c r="CP577" s="1299" t="s">
        <v>629</v>
      </c>
      <c r="CQ577" s="1300" t="s">
        <v>20</v>
      </c>
      <c r="CR577" s="1299" t="s">
        <v>2288</v>
      </c>
      <c r="CS577" s="1300" t="s">
        <v>29</v>
      </c>
      <c r="CT577" s="1506" t="s">
        <v>2543</v>
      </c>
      <c r="CU577" s="1506" t="s">
        <v>20</v>
      </c>
      <c r="CV577" s="1299">
        <v>0</v>
      </c>
      <c r="CW577" s="1300">
        <v>0</v>
      </c>
      <c r="CX577" s="1299">
        <v>0</v>
      </c>
      <c r="CY577" s="1300">
        <v>0</v>
      </c>
      <c r="CZ577" s="1299" t="s">
        <v>2234</v>
      </c>
      <c r="DA577" s="1300" t="s">
        <v>20</v>
      </c>
      <c r="DB577" s="1299" t="s">
        <v>2338</v>
      </c>
      <c r="DC577" s="1300" t="s">
        <v>29</v>
      </c>
      <c r="DD577" s="1299">
        <v>0</v>
      </c>
      <c r="DE577" s="1300">
        <v>0</v>
      </c>
      <c r="DF577" s="1299" t="s">
        <v>2129</v>
      </c>
      <c r="DG577" s="1300" t="s">
        <v>29</v>
      </c>
      <c r="DH577" s="1299" t="s">
        <v>626</v>
      </c>
      <c r="DI577" s="1300" t="s">
        <v>20</v>
      </c>
      <c r="DJ577" s="1299" t="s">
        <v>2212</v>
      </c>
      <c r="DK577" s="1300" t="s">
        <v>29</v>
      </c>
      <c r="DL577" s="1506"/>
      <c r="DM577" s="1506"/>
      <c r="DN577" s="1299" t="s">
        <v>2530</v>
      </c>
      <c r="DO577" s="1300" t="s">
        <v>20</v>
      </c>
      <c r="DP577" s="1299" t="s">
        <v>1404</v>
      </c>
      <c r="DQ577" s="1300" t="s">
        <v>20</v>
      </c>
      <c r="DR577" s="1299" t="s">
        <v>2540</v>
      </c>
      <c r="DS577" s="1300" t="s">
        <v>29</v>
      </c>
      <c r="DT577" s="1299">
        <v>0</v>
      </c>
      <c r="DU577" s="1300">
        <v>0</v>
      </c>
      <c r="DV577" s="1299" t="s">
        <v>2551</v>
      </c>
      <c r="DW577" s="1300" t="s">
        <v>29</v>
      </c>
      <c r="DX577" s="1299" t="s">
        <v>1029</v>
      </c>
      <c r="DY577" s="496" t="s">
        <v>971</v>
      </c>
      <c r="DZ577" s="1299"/>
      <c r="EA577" s="1300"/>
      <c r="EB577" s="1299" t="s">
        <v>2546</v>
      </c>
      <c r="EC577" s="1300" t="s">
        <v>29</v>
      </c>
      <c r="ED577" s="1506" t="s">
        <v>2528</v>
      </c>
      <c r="EE577" s="1506" t="s">
        <v>29</v>
      </c>
      <c r="EF577" s="1299" t="s">
        <v>2478</v>
      </c>
      <c r="EG577" s="1300" t="s">
        <v>29</v>
      </c>
      <c r="EH577" s="1299" t="s">
        <v>2470</v>
      </c>
      <c r="EI577" s="1300" t="s">
        <v>20</v>
      </c>
      <c r="EJ577" s="1299" t="s">
        <v>2508</v>
      </c>
      <c r="EK577" s="1300" t="s">
        <v>29</v>
      </c>
      <c r="EL577" s="1299" t="s">
        <v>1855</v>
      </c>
      <c r="EM577" s="1300" t="s">
        <v>20</v>
      </c>
      <c r="EN577" s="1299" t="s">
        <v>2430</v>
      </c>
      <c r="EO577" s="1300" t="s">
        <v>29</v>
      </c>
      <c r="EP577" s="1299" t="s">
        <v>2510</v>
      </c>
      <c r="EQ577" s="1300" t="s">
        <v>29</v>
      </c>
      <c r="ER577" s="1506"/>
      <c r="ES577" s="1506"/>
      <c r="ET577" s="1299" t="s">
        <v>2241</v>
      </c>
      <c r="EU577" s="1300" t="s">
        <v>29</v>
      </c>
      <c r="EV577" s="1506"/>
      <c r="EW577" s="1506"/>
      <c r="EX577" s="1299" t="s">
        <v>2548</v>
      </c>
      <c r="EY577" s="1300" t="s">
        <v>29</v>
      </c>
      <c r="EZ577" s="1299" t="s">
        <v>2495</v>
      </c>
      <c r="FA577" s="1300" t="s">
        <v>20</v>
      </c>
      <c r="FB577" s="1299">
        <v>0</v>
      </c>
      <c r="FC577" s="1300">
        <v>0</v>
      </c>
      <c r="FD577" s="1299"/>
      <c r="FE577" s="1300"/>
      <c r="FF577" s="1299"/>
      <c r="FG577" s="1300"/>
      <c r="FH577" s="1299">
        <v>0</v>
      </c>
      <c r="FI577" s="1300">
        <v>0</v>
      </c>
      <c r="FJ577" s="1506"/>
      <c r="FK577" s="1506"/>
      <c r="FL577" s="1506"/>
      <c r="FM577" s="1506"/>
      <c r="FN577" s="1506"/>
      <c r="FO577" s="1506"/>
      <c r="FP577" s="1506"/>
      <c r="FQ577" s="1506"/>
      <c r="FR577" s="1506"/>
      <c r="FS577" s="1506"/>
      <c r="FT577" s="1506"/>
      <c r="FU577" s="1506"/>
      <c r="FV577" s="1506"/>
      <c r="FW577" s="1506"/>
      <c r="FX577" s="1506"/>
      <c r="FY577" s="1506"/>
      <c r="FZ577" s="1506"/>
      <c r="GA577" s="1506"/>
      <c r="GB577" s="1506"/>
      <c r="GC577" s="1506"/>
      <c r="GD577" s="1506"/>
      <c r="GE577" s="1506"/>
      <c r="GF577" s="1506"/>
      <c r="GG577" s="1506"/>
      <c r="GH577" s="1299">
        <v>0</v>
      </c>
      <c r="GI577" s="1300">
        <v>0</v>
      </c>
      <c r="GJ577" s="1299">
        <v>0</v>
      </c>
      <c r="GK577" s="1300">
        <v>0</v>
      </c>
      <c r="GL577" s="1299"/>
      <c r="GM577" s="1300"/>
    </row>
    <row r="578" spans="1:195" x14ac:dyDescent="0.15">
      <c r="A578" s="2865"/>
      <c r="B578" s="502">
        <v>0</v>
      </c>
      <c r="C578" s="482">
        <v>0</v>
      </c>
      <c r="D578" s="502">
        <v>0</v>
      </c>
      <c r="E578" s="482">
        <v>0</v>
      </c>
      <c r="F578" s="1087"/>
      <c r="G578" s="1087"/>
      <c r="H578" s="502">
        <v>0</v>
      </c>
      <c r="I578" s="482">
        <v>0</v>
      </c>
      <c r="J578" s="502">
        <v>0</v>
      </c>
      <c r="K578" s="482">
        <v>0</v>
      </c>
      <c r="L578" s="502">
        <v>0</v>
      </c>
      <c r="M578" s="482">
        <v>0</v>
      </c>
      <c r="N578" s="502">
        <v>0</v>
      </c>
      <c r="O578" s="482">
        <v>0</v>
      </c>
      <c r="P578" s="502">
        <v>0</v>
      </c>
      <c r="Q578" s="482">
        <v>0</v>
      </c>
      <c r="R578" s="502">
        <v>0</v>
      </c>
      <c r="S578" s="482">
        <v>0</v>
      </c>
      <c r="T578" s="502">
        <v>0</v>
      </c>
      <c r="U578" s="482">
        <v>0</v>
      </c>
      <c r="V578" s="502">
        <v>0</v>
      </c>
      <c r="W578" s="482">
        <v>0</v>
      </c>
      <c r="X578" s="502">
        <v>0</v>
      </c>
      <c r="Y578" s="482">
        <v>0</v>
      </c>
      <c r="Z578" s="502">
        <v>0</v>
      </c>
      <c r="AA578" s="482">
        <v>0</v>
      </c>
      <c r="AB578" s="502">
        <v>0</v>
      </c>
      <c r="AC578" s="482">
        <v>0</v>
      </c>
      <c r="AD578" s="502">
        <v>0</v>
      </c>
      <c r="AE578" s="482">
        <v>0</v>
      </c>
      <c r="AF578" s="502">
        <v>0</v>
      </c>
      <c r="AG578" s="482">
        <v>0</v>
      </c>
      <c r="AH578" s="502">
        <v>0</v>
      </c>
      <c r="AI578" s="482">
        <v>0</v>
      </c>
      <c r="AJ578" s="502">
        <v>0</v>
      </c>
      <c r="AK578" s="482">
        <v>0</v>
      </c>
      <c r="AL578" s="502">
        <v>0</v>
      </c>
      <c r="AM578" s="482">
        <v>0</v>
      </c>
      <c r="AN578" s="502">
        <v>0</v>
      </c>
      <c r="AO578" s="482">
        <v>0</v>
      </c>
      <c r="AP578" s="502">
        <v>0</v>
      </c>
      <c r="AQ578" s="482">
        <v>0</v>
      </c>
      <c r="AR578" s="502">
        <v>0</v>
      </c>
      <c r="AS578" s="482">
        <v>0</v>
      </c>
      <c r="AT578" s="502">
        <v>0</v>
      </c>
      <c r="AU578" s="482">
        <v>0</v>
      </c>
      <c r="AV578" s="502">
        <v>0</v>
      </c>
      <c r="AW578" s="482">
        <v>0</v>
      </c>
      <c r="AX578" s="502" t="s">
        <v>2456</v>
      </c>
      <c r="AY578" s="482" t="s">
        <v>20</v>
      </c>
      <c r="AZ578" s="502">
        <v>0</v>
      </c>
      <c r="BA578" s="482">
        <v>0</v>
      </c>
      <c r="BB578" s="502">
        <v>0</v>
      </c>
      <c r="BC578" s="482">
        <v>0</v>
      </c>
      <c r="BD578" s="502">
        <v>0</v>
      </c>
      <c r="BE578" s="482">
        <v>0</v>
      </c>
      <c r="BF578" s="502">
        <v>0</v>
      </c>
      <c r="BG578" s="482">
        <v>0</v>
      </c>
      <c r="BH578" s="502">
        <v>0</v>
      </c>
      <c r="BI578" s="482">
        <v>0</v>
      </c>
      <c r="BJ578" s="502">
        <v>0</v>
      </c>
      <c r="BK578" s="482">
        <v>0</v>
      </c>
      <c r="BL578" s="502">
        <v>0</v>
      </c>
      <c r="BM578" s="482">
        <v>0</v>
      </c>
      <c r="BN578" s="502">
        <v>0</v>
      </c>
      <c r="BO578" s="482">
        <v>0</v>
      </c>
      <c r="BP578" s="502">
        <v>0</v>
      </c>
      <c r="BQ578" s="482">
        <v>0</v>
      </c>
      <c r="BR578" s="502">
        <v>0</v>
      </c>
      <c r="BS578" s="482">
        <v>0</v>
      </c>
      <c r="BT578" s="1087"/>
      <c r="BU578" s="1087"/>
      <c r="BV578" s="502">
        <v>0</v>
      </c>
      <c r="BW578" s="482">
        <v>0</v>
      </c>
      <c r="BX578" s="502">
        <v>0</v>
      </c>
      <c r="BY578" s="482">
        <v>0</v>
      </c>
      <c r="BZ578" s="502">
        <v>0</v>
      </c>
      <c r="CA578" s="482">
        <v>0</v>
      </c>
      <c r="CB578" s="502">
        <v>0</v>
      </c>
      <c r="CC578" s="482">
        <v>0</v>
      </c>
      <c r="CD578" s="502">
        <v>0</v>
      </c>
      <c r="CE578" s="482">
        <v>0</v>
      </c>
      <c r="CF578" s="502">
        <v>0</v>
      </c>
      <c r="CG578" s="482">
        <v>0</v>
      </c>
      <c r="CH578" s="502">
        <v>0</v>
      </c>
      <c r="CI578" s="482">
        <v>0</v>
      </c>
      <c r="CJ578" s="502">
        <v>0</v>
      </c>
      <c r="CK578" s="482">
        <v>0</v>
      </c>
      <c r="CL578" s="502">
        <v>0</v>
      </c>
      <c r="CM578" s="482">
        <v>0</v>
      </c>
      <c r="CN578" s="502">
        <v>0</v>
      </c>
      <c r="CO578" s="482">
        <v>0</v>
      </c>
      <c r="CP578" s="502">
        <v>0</v>
      </c>
      <c r="CQ578" s="482">
        <v>0</v>
      </c>
      <c r="CR578" s="502" t="s">
        <v>2478</v>
      </c>
      <c r="CS578" s="482" t="s">
        <v>29</v>
      </c>
      <c r="CT578" s="1087"/>
      <c r="CU578" s="1087"/>
      <c r="CV578" s="502">
        <v>0</v>
      </c>
      <c r="CW578" s="482">
        <v>0</v>
      </c>
      <c r="CX578" s="502">
        <v>0</v>
      </c>
      <c r="CY578" s="482">
        <v>0</v>
      </c>
      <c r="CZ578" s="502">
        <v>0</v>
      </c>
      <c r="DA578" s="482">
        <v>0</v>
      </c>
      <c r="DB578" s="502">
        <v>0</v>
      </c>
      <c r="DC578" s="482">
        <v>0</v>
      </c>
      <c r="DD578" s="502">
        <v>0</v>
      </c>
      <c r="DE578" s="482">
        <v>0</v>
      </c>
      <c r="DF578" s="502">
        <v>0</v>
      </c>
      <c r="DG578" s="482">
        <v>0</v>
      </c>
      <c r="DH578" s="502">
        <v>0</v>
      </c>
      <c r="DI578" s="482">
        <v>0</v>
      </c>
      <c r="DJ578" s="502">
        <v>0</v>
      </c>
      <c r="DK578" s="482">
        <v>0</v>
      </c>
      <c r="DL578" s="1087"/>
      <c r="DM578" s="1087"/>
      <c r="DN578" s="502" t="s">
        <v>2492</v>
      </c>
      <c r="DO578" s="482" t="s">
        <v>20</v>
      </c>
      <c r="DP578" s="502" t="s">
        <v>1855</v>
      </c>
      <c r="DQ578" s="482" t="s">
        <v>29</v>
      </c>
      <c r="DR578" s="502" t="s">
        <v>2286</v>
      </c>
      <c r="DS578" s="482" t="s">
        <v>29</v>
      </c>
      <c r="DT578" s="502">
        <v>0</v>
      </c>
      <c r="DU578" s="482">
        <v>0</v>
      </c>
      <c r="DV578" s="502">
        <v>0</v>
      </c>
      <c r="DW578" s="482">
        <v>0</v>
      </c>
      <c r="DX578" s="1087"/>
      <c r="DY578" s="1087"/>
      <c r="DZ578" s="502"/>
      <c r="EA578" s="482"/>
      <c r="EB578" s="502">
        <v>0</v>
      </c>
      <c r="EC578" s="482">
        <v>0</v>
      </c>
      <c r="ED578" s="1087"/>
      <c r="EE578" s="1087"/>
      <c r="EF578" s="502">
        <v>0</v>
      </c>
      <c r="EG578" s="482">
        <v>0</v>
      </c>
      <c r="EH578" s="502">
        <v>0</v>
      </c>
      <c r="EI578" s="482">
        <v>0</v>
      </c>
      <c r="EJ578" s="502" t="s">
        <v>2430</v>
      </c>
      <c r="EK578" s="482" t="s">
        <v>20</v>
      </c>
      <c r="EL578" s="502">
        <v>0</v>
      </c>
      <c r="EM578" s="482">
        <v>0</v>
      </c>
      <c r="EN578" s="502">
        <v>0</v>
      </c>
      <c r="EO578" s="482">
        <v>0</v>
      </c>
      <c r="EP578" s="502">
        <v>0</v>
      </c>
      <c r="EQ578" s="482">
        <v>0</v>
      </c>
      <c r="ER578" s="1087"/>
      <c r="ES578" s="1087"/>
      <c r="ET578" s="502">
        <v>0</v>
      </c>
      <c r="EU578" s="482">
        <v>0</v>
      </c>
      <c r="EV578" s="1087"/>
      <c r="EW578" s="1087"/>
      <c r="EX578" s="502">
        <v>0</v>
      </c>
      <c r="EY578" s="482">
        <v>0</v>
      </c>
      <c r="EZ578" s="502">
        <v>0</v>
      </c>
      <c r="FA578" s="482">
        <v>0</v>
      </c>
      <c r="FB578" s="502">
        <v>0</v>
      </c>
      <c r="FC578" s="482">
        <v>0</v>
      </c>
      <c r="FD578" s="502"/>
      <c r="FE578" s="482"/>
      <c r="FF578" s="502"/>
      <c r="FG578" s="482"/>
      <c r="FH578" s="502">
        <v>0</v>
      </c>
      <c r="FI578" s="482">
        <v>0</v>
      </c>
      <c r="FJ578" s="1087"/>
      <c r="FK578" s="1087"/>
      <c r="FL578" s="1087"/>
      <c r="FM578" s="1087"/>
      <c r="FN578" s="1087"/>
      <c r="FO578" s="1087"/>
      <c r="FP578" s="1087"/>
      <c r="FQ578" s="1087"/>
      <c r="FR578" s="1087"/>
      <c r="FS578" s="1087"/>
      <c r="FT578" s="1087"/>
      <c r="FU578" s="1087"/>
      <c r="FV578" s="1087"/>
      <c r="FW578" s="1087"/>
      <c r="FX578" s="1087"/>
      <c r="FY578" s="1087"/>
      <c r="FZ578" s="1087"/>
      <c r="GA578" s="1087"/>
      <c r="GB578" s="1087"/>
      <c r="GC578" s="1087"/>
      <c r="GD578" s="1087"/>
      <c r="GE578" s="1087"/>
      <c r="GF578" s="1087"/>
      <c r="GG578" s="1087"/>
      <c r="GH578" s="502">
        <v>0</v>
      </c>
      <c r="GI578" s="482">
        <v>0</v>
      </c>
      <c r="GJ578" s="502">
        <v>0</v>
      </c>
      <c r="GK578" s="482">
        <v>0</v>
      </c>
      <c r="GL578" s="502"/>
      <c r="GM578" s="482"/>
    </row>
    <row r="579" spans="1:195" x14ac:dyDescent="0.15">
      <c r="A579" s="2863">
        <v>45697</v>
      </c>
      <c r="B579" s="1495" t="s">
        <v>2423</v>
      </c>
      <c r="C579" s="1066" t="s">
        <v>20</v>
      </c>
      <c r="D579" s="1495" t="s">
        <v>2313</v>
      </c>
      <c r="E579" s="1066" t="s">
        <v>20</v>
      </c>
      <c r="F579" s="1081"/>
      <c r="G579" s="1081"/>
      <c r="H579" s="1495" t="s">
        <v>1560</v>
      </c>
      <c r="I579" s="1066" t="s">
        <v>29</v>
      </c>
      <c r="J579" s="1495" t="s">
        <v>2426</v>
      </c>
      <c r="K579" s="1066" t="s">
        <v>29</v>
      </c>
      <c r="L579" s="1495" t="s">
        <v>2249</v>
      </c>
      <c r="M579" s="1066" t="s">
        <v>29</v>
      </c>
      <c r="N579" s="1495" t="s">
        <v>2505</v>
      </c>
      <c r="O579" s="1066" t="s">
        <v>29</v>
      </c>
      <c r="P579" s="1495" t="s">
        <v>5</v>
      </c>
      <c r="Q579" s="1066">
        <v>0</v>
      </c>
      <c r="R579" s="1495" t="s">
        <v>2474</v>
      </c>
      <c r="S579" s="1066" t="s">
        <v>20</v>
      </c>
      <c r="T579" s="1495">
        <v>0</v>
      </c>
      <c r="U579" s="1066">
        <v>0</v>
      </c>
      <c r="V579" s="1495" t="s">
        <v>2140</v>
      </c>
      <c r="W579" s="1121" t="s">
        <v>864</v>
      </c>
      <c r="X579" s="1495" t="s">
        <v>2374</v>
      </c>
      <c r="Y579" s="1066" t="s">
        <v>29</v>
      </c>
      <c r="Z579" s="1495" t="s">
        <v>2488</v>
      </c>
      <c r="AA579" s="1066" t="s">
        <v>29</v>
      </c>
      <c r="AB579" s="1495" t="s">
        <v>2236</v>
      </c>
      <c r="AC579" s="1066" t="s">
        <v>20</v>
      </c>
      <c r="AD579" s="1495" t="s">
        <v>2465</v>
      </c>
      <c r="AE579" s="1066" t="s">
        <v>20</v>
      </c>
      <c r="AF579" s="1495" t="s">
        <v>1314</v>
      </c>
      <c r="AG579" s="1066" t="s">
        <v>20</v>
      </c>
      <c r="AH579" s="1495" t="s">
        <v>2284</v>
      </c>
      <c r="AI579" s="1066" t="s">
        <v>29</v>
      </c>
      <c r="AJ579" s="1495" t="s">
        <v>2282</v>
      </c>
      <c r="AK579" s="1121" t="s">
        <v>864</v>
      </c>
      <c r="AL579" s="1495" t="s">
        <v>2552</v>
      </c>
      <c r="AM579" s="1066" t="s">
        <v>20</v>
      </c>
      <c r="AN579" s="1495" t="s">
        <v>1035</v>
      </c>
      <c r="AO579" s="1066" t="s">
        <v>20</v>
      </c>
      <c r="AP579" s="1495" t="s">
        <v>2213</v>
      </c>
      <c r="AQ579" s="1066" t="s">
        <v>29</v>
      </c>
      <c r="AR579" s="1495" t="s">
        <v>5</v>
      </c>
      <c r="AS579" s="1066">
        <v>0</v>
      </c>
      <c r="AT579" s="1495" t="s">
        <v>2260</v>
      </c>
      <c r="AU579" s="1066" t="s">
        <v>29</v>
      </c>
      <c r="AV579" s="1495" t="s">
        <v>2491</v>
      </c>
      <c r="AW579" s="1066" t="s">
        <v>20</v>
      </c>
      <c r="AX579" s="1495" t="s">
        <v>1788</v>
      </c>
      <c r="AY579" s="1121" t="s">
        <v>763</v>
      </c>
      <c r="AZ579" s="1495" t="s">
        <v>2524</v>
      </c>
      <c r="BA579" s="1066" t="s">
        <v>29</v>
      </c>
      <c r="BB579" s="1495" t="s">
        <v>1675</v>
      </c>
      <c r="BC579" s="1066" t="s">
        <v>29</v>
      </c>
      <c r="BD579" s="1495" t="s">
        <v>2267</v>
      </c>
      <c r="BE579" s="1066" t="s">
        <v>29</v>
      </c>
      <c r="BF579" s="1495" t="s">
        <v>2286</v>
      </c>
      <c r="BG579" s="1066" t="s">
        <v>29</v>
      </c>
      <c r="BH579" s="1495" t="s">
        <v>2442</v>
      </c>
      <c r="BI579" s="1066" t="s">
        <v>29</v>
      </c>
      <c r="BJ579" s="1495" t="s">
        <v>683</v>
      </c>
      <c r="BK579" s="1066">
        <v>0</v>
      </c>
      <c r="BL579" s="1495" t="s">
        <v>5</v>
      </c>
      <c r="BM579" s="1066">
        <v>0</v>
      </c>
      <c r="BN579" s="1495" t="s">
        <v>2130</v>
      </c>
      <c r="BO579" s="1066" t="s">
        <v>20</v>
      </c>
      <c r="BP579" s="1495" t="s">
        <v>5</v>
      </c>
      <c r="BQ579" s="1066">
        <v>0</v>
      </c>
      <c r="BR579" s="1495" t="s">
        <v>2556</v>
      </c>
      <c r="BS579" s="1066" t="s">
        <v>20</v>
      </c>
      <c r="BT579" s="1495" t="s">
        <v>1672</v>
      </c>
      <c r="BU579" s="1066" t="s">
        <v>29</v>
      </c>
      <c r="BV579" s="1495" t="s">
        <v>2427</v>
      </c>
      <c r="BW579" s="1066" t="s">
        <v>29</v>
      </c>
      <c r="BX579" s="1495" t="s">
        <v>2476</v>
      </c>
      <c r="BY579" s="1066" t="s">
        <v>20</v>
      </c>
      <c r="BZ579" s="1495" t="s">
        <v>2527</v>
      </c>
      <c r="CA579" s="1066" t="s">
        <v>20</v>
      </c>
      <c r="CB579" s="1495" t="s">
        <v>5</v>
      </c>
      <c r="CC579" s="1066">
        <v>0</v>
      </c>
      <c r="CD579" s="1495" t="s">
        <v>683</v>
      </c>
      <c r="CE579" s="1066">
        <v>0</v>
      </c>
      <c r="CF579" s="1495" t="s">
        <v>2539</v>
      </c>
      <c r="CG579" s="1066" t="s">
        <v>29</v>
      </c>
      <c r="CH579" s="1495" t="s">
        <v>2468</v>
      </c>
      <c r="CI579" s="1066" t="s">
        <v>29</v>
      </c>
      <c r="CJ579" s="1495" t="s">
        <v>5</v>
      </c>
      <c r="CK579" s="1066">
        <v>0</v>
      </c>
      <c r="CL579" s="1495" t="s">
        <v>2288</v>
      </c>
      <c r="CM579" s="1066" t="s">
        <v>20</v>
      </c>
      <c r="CN579" s="1495" t="s">
        <v>2543</v>
      </c>
      <c r="CO579" s="1066" t="s">
        <v>20</v>
      </c>
      <c r="CP579" s="1495" t="s">
        <v>2221</v>
      </c>
      <c r="CQ579" s="1066" t="s">
        <v>29</v>
      </c>
      <c r="CR579" s="1495" t="s">
        <v>2493</v>
      </c>
      <c r="CS579" s="1066" t="s">
        <v>20</v>
      </c>
      <c r="CT579" s="1081" t="s">
        <v>2554</v>
      </c>
      <c r="CU579" s="1081" t="s">
        <v>29</v>
      </c>
      <c r="CV579" s="1495" t="s">
        <v>683</v>
      </c>
      <c r="CW579" s="1066">
        <v>0</v>
      </c>
      <c r="CX579" s="1495" t="s">
        <v>683</v>
      </c>
      <c r="CY579" s="1066">
        <v>0</v>
      </c>
      <c r="CZ579" s="1495" t="s">
        <v>2312</v>
      </c>
      <c r="DA579" s="1066" t="s">
        <v>20</v>
      </c>
      <c r="DB579" s="1495" t="s">
        <v>2372</v>
      </c>
      <c r="DC579" s="1066" t="s">
        <v>20</v>
      </c>
      <c r="DD579" s="1495" t="s">
        <v>1769</v>
      </c>
      <c r="DE579" s="1066" t="s">
        <v>29</v>
      </c>
      <c r="DF579" s="1495" t="s">
        <v>2338</v>
      </c>
      <c r="DG579" s="1066" t="s">
        <v>20</v>
      </c>
      <c r="DH579" s="1495" t="s">
        <v>2287</v>
      </c>
      <c r="DI579" s="1066" t="s">
        <v>20</v>
      </c>
      <c r="DJ579" s="1495" t="s">
        <v>2492</v>
      </c>
      <c r="DK579" s="1066" t="s">
        <v>29</v>
      </c>
      <c r="DL579" s="1081"/>
      <c r="DM579" s="1081"/>
      <c r="DN579" s="1495" t="s">
        <v>2557</v>
      </c>
      <c r="DO579" s="1066" t="s">
        <v>591</v>
      </c>
      <c r="DP579" s="1495" t="s">
        <v>2508</v>
      </c>
      <c r="DQ579" s="1066" t="s">
        <v>20</v>
      </c>
      <c r="DR579" s="1495" t="s">
        <v>2470</v>
      </c>
      <c r="DS579" s="1066" t="s">
        <v>20</v>
      </c>
      <c r="DT579" s="1495" t="s">
        <v>683</v>
      </c>
      <c r="DU579" s="1066">
        <v>0</v>
      </c>
      <c r="DV579" s="1495" t="s">
        <v>2563</v>
      </c>
      <c r="DW579" s="1066" t="s">
        <v>20</v>
      </c>
      <c r="DX579" s="1495" t="s">
        <v>2478</v>
      </c>
      <c r="DY579" s="1066" t="s">
        <v>29</v>
      </c>
      <c r="DZ579" s="1495"/>
      <c r="EA579" s="1066"/>
      <c r="EB579" s="1495" t="s">
        <v>2424</v>
      </c>
      <c r="EC579" s="1066" t="s">
        <v>29</v>
      </c>
      <c r="ED579" s="1081" t="s">
        <v>2469</v>
      </c>
      <c r="EE579" s="1081" t="s">
        <v>29</v>
      </c>
      <c r="EF579" s="1495" t="s">
        <v>2564</v>
      </c>
      <c r="EG579" s="1066" t="s">
        <v>20</v>
      </c>
      <c r="EH579" s="1495" t="s">
        <v>1073</v>
      </c>
      <c r="EI579" s="1066" t="s">
        <v>20</v>
      </c>
      <c r="EJ579" s="1495" t="s">
        <v>2495</v>
      </c>
      <c r="EK579" s="1066" t="s">
        <v>29</v>
      </c>
      <c r="EL579" s="1495" t="s">
        <v>2430</v>
      </c>
      <c r="EM579" s="1066" t="s">
        <v>29</v>
      </c>
      <c r="EN579" s="1495" t="s">
        <v>683</v>
      </c>
      <c r="EO579" s="1066">
        <v>0</v>
      </c>
      <c r="EP579" s="1495" t="s">
        <v>2456</v>
      </c>
      <c r="EQ579" s="1066" t="s">
        <v>29</v>
      </c>
      <c r="ER579" s="1495" t="s">
        <v>2271</v>
      </c>
      <c r="ES579" s="1066" t="s">
        <v>20</v>
      </c>
      <c r="ET579" s="1495" t="s">
        <v>1855</v>
      </c>
      <c r="EU579" s="1066" t="s">
        <v>20</v>
      </c>
      <c r="EV579" s="1495" t="s">
        <v>2530</v>
      </c>
      <c r="EW579" s="1066" t="s">
        <v>29</v>
      </c>
      <c r="EX579" s="1495" t="s">
        <v>946</v>
      </c>
      <c r="EY579" s="1066" t="s">
        <v>29</v>
      </c>
      <c r="EZ579" s="1495" t="s">
        <v>2386</v>
      </c>
      <c r="FA579" s="1066" t="s">
        <v>29</v>
      </c>
      <c r="FB579" s="1495" t="s">
        <v>5</v>
      </c>
      <c r="FC579" s="1066">
        <v>0</v>
      </c>
      <c r="FD579" s="1495"/>
      <c r="FE579" s="1066"/>
      <c r="FF579" s="1495"/>
      <c r="FG579" s="1066"/>
      <c r="FH579" s="1495"/>
      <c r="FI579" s="1066"/>
      <c r="FJ579" s="1081"/>
      <c r="FK579" s="1081"/>
      <c r="FL579" s="1081"/>
      <c r="FM579" s="1081"/>
      <c r="FN579" s="1081"/>
      <c r="FO579" s="1081"/>
      <c r="FP579" s="1081"/>
      <c r="FQ579" s="1081"/>
      <c r="FR579" s="1081"/>
      <c r="FS579" s="1081"/>
      <c r="FT579" s="1081"/>
      <c r="FU579" s="1081"/>
      <c r="FV579" s="1081"/>
      <c r="FW579" s="1081"/>
      <c r="FX579" s="1081"/>
      <c r="FY579" s="1081"/>
      <c r="FZ579" s="1081"/>
      <c r="GA579" s="1081"/>
      <c r="GB579" s="1081"/>
      <c r="GC579" s="1081"/>
      <c r="GD579" s="1081"/>
      <c r="GE579" s="1081"/>
      <c r="GF579" s="1081"/>
      <c r="GG579" s="1081"/>
      <c r="GH579" s="1495"/>
      <c r="GI579" s="1066"/>
      <c r="GJ579" s="1495"/>
      <c r="GK579" s="1066"/>
      <c r="GL579" s="1495"/>
      <c r="GM579" s="1066"/>
    </row>
    <row r="580" spans="1:195" x14ac:dyDescent="0.15">
      <c r="A580" s="2864"/>
      <c r="B580" s="430" t="s">
        <v>2426</v>
      </c>
      <c r="C580" s="429" t="s">
        <v>20</v>
      </c>
      <c r="D580" s="430" t="s">
        <v>2552</v>
      </c>
      <c r="E580" s="429" t="s">
        <v>29</v>
      </c>
      <c r="F580" s="1082"/>
      <c r="G580" s="1082"/>
      <c r="H580" s="430" t="s">
        <v>2309</v>
      </c>
      <c r="I580" s="429" t="s">
        <v>20</v>
      </c>
      <c r="J580" s="430" t="s">
        <v>2260</v>
      </c>
      <c r="K580" s="429" t="s">
        <v>20</v>
      </c>
      <c r="L580" s="430" t="s">
        <v>2464</v>
      </c>
      <c r="M580" s="429" t="s">
        <v>29</v>
      </c>
      <c r="N580" s="430" t="s">
        <v>2374</v>
      </c>
      <c r="O580" s="429" t="s">
        <v>20</v>
      </c>
      <c r="P580" s="430">
        <v>0</v>
      </c>
      <c r="Q580" s="429">
        <v>0</v>
      </c>
      <c r="R580" s="430" t="s">
        <v>1788</v>
      </c>
      <c r="S580" s="429" t="s">
        <v>20</v>
      </c>
      <c r="T580" s="430">
        <v>0</v>
      </c>
      <c r="U580" s="429">
        <v>0</v>
      </c>
      <c r="V580" s="430" t="s">
        <v>2282</v>
      </c>
      <c r="W580" s="429" t="s">
        <v>29</v>
      </c>
      <c r="X580" s="430" t="s">
        <v>2146</v>
      </c>
      <c r="Y580" s="429" t="s">
        <v>20</v>
      </c>
      <c r="Z580" s="430" t="s">
        <v>2445</v>
      </c>
      <c r="AA580" s="2082" t="s">
        <v>2553</v>
      </c>
      <c r="AB580" s="430" t="s">
        <v>639</v>
      </c>
      <c r="AC580" s="429" t="s">
        <v>29</v>
      </c>
      <c r="AD580" s="430" t="s">
        <v>2313</v>
      </c>
      <c r="AE580" s="429" t="s">
        <v>20</v>
      </c>
      <c r="AF580" s="430" t="s">
        <v>2474</v>
      </c>
      <c r="AG580" s="429" t="s">
        <v>20</v>
      </c>
      <c r="AH580" s="430" t="s">
        <v>2443</v>
      </c>
      <c r="AI580" s="429" t="s">
        <v>29</v>
      </c>
      <c r="AJ580" s="430" t="s">
        <v>2427</v>
      </c>
      <c r="AK580" s="429" t="s">
        <v>20</v>
      </c>
      <c r="AL580" s="430" t="s">
        <v>2505</v>
      </c>
      <c r="AM580" s="429" t="s">
        <v>29</v>
      </c>
      <c r="AN580" s="430" t="s">
        <v>1314</v>
      </c>
      <c r="AO580" s="429" t="s">
        <v>20</v>
      </c>
      <c r="AP580" s="430" t="s">
        <v>2267</v>
      </c>
      <c r="AQ580" s="429" t="s">
        <v>20</v>
      </c>
      <c r="AR580" s="430">
        <v>0</v>
      </c>
      <c r="AS580" s="429">
        <v>0</v>
      </c>
      <c r="AT580" s="430" t="s">
        <v>2284</v>
      </c>
      <c r="AU580" s="429" t="s">
        <v>29</v>
      </c>
      <c r="AV580" s="430" t="s">
        <v>2524</v>
      </c>
      <c r="AW580" s="429" t="s">
        <v>20</v>
      </c>
      <c r="AX580" s="430" t="s">
        <v>1672</v>
      </c>
      <c r="AY580" s="429" t="s">
        <v>29</v>
      </c>
      <c r="AZ580" s="430" t="s">
        <v>2465</v>
      </c>
      <c r="BA580" s="429" t="s">
        <v>20</v>
      </c>
      <c r="BB580" s="430" t="s">
        <v>1560</v>
      </c>
      <c r="BC580" s="429" t="s">
        <v>29</v>
      </c>
      <c r="BD580" s="430" t="s">
        <v>2130</v>
      </c>
      <c r="BE580" s="429" t="s">
        <v>20</v>
      </c>
      <c r="BF580" s="430" t="s">
        <v>2488</v>
      </c>
      <c r="BG580" s="429" t="s">
        <v>29</v>
      </c>
      <c r="BH580" s="430" t="s">
        <v>1029</v>
      </c>
      <c r="BI580" s="429" t="s">
        <v>20</v>
      </c>
      <c r="BJ580" s="430">
        <v>0</v>
      </c>
      <c r="BK580" s="429">
        <v>0</v>
      </c>
      <c r="BL580" s="430">
        <v>0</v>
      </c>
      <c r="BM580" s="429">
        <v>0</v>
      </c>
      <c r="BN580" s="430" t="s">
        <v>2491</v>
      </c>
      <c r="BO580" s="429" t="s">
        <v>20</v>
      </c>
      <c r="BP580" s="430">
        <v>0</v>
      </c>
      <c r="BQ580" s="429">
        <v>0</v>
      </c>
      <c r="BR580" s="430" t="s">
        <v>2286</v>
      </c>
      <c r="BS580" s="429" t="s">
        <v>20</v>
      </c>
      <c r="BT580" s="430" t="s">
        <v>2528</v>
      </c>
      <c r="BU580" s="429" t="s">
        <v>20</v>
      </c>
      <c r="BV580" s="430" t="s">
        <v>2554</v>
      </c>
      <c r="BW580" s="429" t="s">
        <v>29</v>
      </c>
      <c r="BX580" s="430" t="s">
        <v>2424</v>
      </c>
      <c r="BY580" s="429" t="s">
        <v>29</v>
      </c>
      <c r="BZ580" s="430" t="s">
        <v>1073</v>
      </c>
      <c r="CA580" s="429" t="s">
        <v>20</v>
      </c>
      <c r="CB580" s="430">
        <v>0</v>
      </c>
      <c r="CC580" s="429">
        <v>0</v>
      </c>
      <c r="CD580" s="430">
        <v>0</v>
      </c>
      <c r="CE580" s="429">
        <v>0</v>
      </c>
      <c r="CF580" s="430" t="s">
        <v>2140</v>
      </c>
      <c r="CG580" s="429" t="s">
        <v>29</v>
      </c>
      <c r="CH580" s="430" t="s">
        <v>2539</v>
      </c>
      <c r="CI580" s="429" t="s">
        <v>29</v>
      </c>
      <c r="CJ580" s="430">
        <v>0</v>
      </c>
      <c r="CK580" s="429">
        <v>0</v>
      </c>
      <c r="CL580" s="430" t="s">
        <v>2213</v>
      </c>
      <c r="CM580" s="429" t="s">
        <v>29</v>
      </c>
      <c r="CN580" s="430" t="s">
        <v>2087</v>
      </c>
      <c r="CO580" s="429" t="s">
        <v>29</v>
      </c>
      <c r="CP580" s="430" t="s">
        <v>2372</v>
      </c>
      <c r="CQ580" s="429" t="s">
        <v>29</v>
      </c>
      <c r="CR580" s="430" t="s">
        <v>2557</v>
      </c>
      <c r="CS580" s="429" t="s">
        <v>29</v>
      </c>
      <c r="CT580" s="1082" t="s">
        <v>2556</v>
      </c>
      <c r="CU580" s="1082" t="s">
        <v>598</v>
      </c>
      <c r="CV580" s="430">
        <v>0</v>
      </c>
      <c r="CW580" s="429">
        <v>0</v>
      </c>
      <c r="CX580" s="430">
        <v>0</v>
      </c>
      <c r="CY580" s="429">
        <v>0</v>
      </c>
      <c r="CZ580" s="430" t="s">
        <v>2221</v>
      </c>
      <c r="DA580" s="429" t="s">
        <v>20</v>
      </c>
      <c r="DB580" s="430" t="s">
        <v>2312</v>
      </c>
      <c r="DC580" s="429" t="s">
        <v>29</v>
      </c>
      <c r="DD580" s="430" t="s">
        <v>629</v>
      </c>
      <c r="DE580" s="429" t="s">
        <v>20</v>
      </c>
      <c r="DF580" s="430" t="s">
        <v>1769</v>
      </c>
      <c r="DG580" s="429" t="s">
        <v>29</v>
      </c>
      <c r="DH580" s="430" t="s">
        <v>2249</v>
      </c>
      <c r="DI580" s="429" t="s">
        <v>29</v>
      </c>
      <c r="DJ580" s="430" t="s">
        <v>2430</v>
      </c>
      <c r="DK580" s="429" t="s">
        <v>29</v>
      </c>
      <c r="DL580" s="1082"/>
      <c r="DM580" s="1082"/>
      <c r="DN580" s="430" t="s">
        <v>1855</v>
      </c>
      <c r="DO580" s="429" t="s">
        <v>29</v>
      </c>
      <c r="DP580" s="430" t="s">
        <v>2493</v>
      </c>
      <c r="DQ580" s="429" t="s">
        <v>20</v>
      </c>
      <c r="DR580" s="430" t="s">
        <v>2564</v>
      </c>
      <c r="DS580" s="429" t="s">
        <v>20</v>
      </c>
      <c r="DT580" s="430">
        <v>0</v>
      </c>
      <c r="DU580" s="429">
        <v>0</v>
      </c>
      <c r="DV580" s="430" t="s">
        <v>2508</v>
      </c>
      <c r="DW580" s="1323" t="s">
        <v>1283</v>
      </c>
      <c r="DX580" s="430" t="s">
        <v>2492</v>
      </c>
      <c r="DY580" s="429" t="s">
        <v>20</v>
      </c>
      <c r="DZ580" s="430"/>
      <c r="EA580" s="429"/>
      <c r="EB580" s="430" t="s">
        <v>2563</v>
      </c>
      <c r="EC580" s="429" t="s">
        <v>20</v>
      </c>
      <c r="ED580" s="1082" t="s">
        <v>2287</v>
      </c>
      <c r="EE580" s="1082" t="s">
        <v>29</v>
      </c>
      <c r="EF580" s="430" t="s">
        <v>2510</v>
      </c>
      <c r="EG580" s="429" t="s">
        <v>20</v>
      </c>
      <c r="EH580" s="430" t="s">
        <v>2530</v>
      </c>
      <c r="EI580" s="429" t="s">
        <v>29</v>
      </c>
      <c r="EJ580" s="430" t="s">
        <v>2478</v>
      </c>
      <c r="EK580" s="429" t="s">
        <v>20</v>
      </c>
      <c r="EL580" s="430" t="s">
        <v>2482</v>
      </c>
      <c r="EM580" s="429" t="s">
        <v>20</v>
      </c>
      <c r="EN580" s="430">
        <v>0</v>
      </c>
      <c r="EO580" s="429">
        <v>0</v>
      </c>
      <c r="EP580" s="430" t="s">
        <v>2241</v>
      </c>
      <c r="EQ580" s="429" t="s">
        <v>29</v>
      </c>
      <c r="ER580" s="430" t="s">
        <v>2386</v>
      </c>
      <c r="ES580" s="429" t="s">
        <v>29</v>
      </c>
      <c r="ET580" s="430" t="s">
        <v>2271</v>
      </c>
      <c r="EU580" s="429" t="s">
        <v>20</v>
      </c>
      <c r="EV580" s="430" t="s">
        <v>2456</v>
      </c>
      <c r="EW580" s="429" t="s">
        <v>29</v>
      </c>
      <c r="EX580" s="430" t="s">
        <v>2495</v>
      </c>
      <c r="EY580" s="429" t="s">
        <v>29</v>
      </c>
      <c r="EZ580" s="430" t="s">
        <v>2470</v>
      </c>
      <c r="FA580" s="429" t="s">
        <v>20</v>
      </c>
      <c r="FB580" s="430">
        <v>0</v>
      </c>
      <c r="FC580" s="429">
        <v>0</v>
      </c>
      <c r="FD580" s="430"/>
      <c r="FE580" s="429"/>
      <c r="FF580" s="430"/>
      <c r="FG580" s="429"/>
      <c r="FH580" s="430"/>
      <c r="FI580" s="429"/>
      <c r="FJ580" s="1082"/>
      <c r="FK580" s="1082"/>
      <c r="FL580" s="1082"/>
      <c r="FM580" s="1082"/>
      <c r="FN580" s="1082"/>
      <c r="FO580" s="1082"/>
      <c r="FP580" s="1082"/>
      <c r="FQ580" s="1082"/>
      <c r="FR580" s="1082"/>
      <c r="FS580" s="1082"/>
      <c r="FT580" s="1082"/>
      <c r="FU580" s="1082"/>
      <c r="FV580" s="1082"/>
      <c r="FW580" s="1082"/>
      <c r="FX580" s="1082"/>
      <c r="FY580" s="1082"/>
      <c r="FZ580" s="1082"/>
      <c r="GA580" s="1082"/>
      <c r="GB580" s="1082"/>
      <c r="GC580" s="1082"/>
      <c r="GD580" s="1082"/>
      <c r="GE580" s="1082"/>
      <c r="GF580" s="1082"/>
      <c r="GG580" s="1082"/>
      <c r="GH580" s="430"/>
      <c r="GI580" s="429"/>
      <c r="GJ580" s="430"/>
      <c r="GK580" s="429"/>
      <c r="GL580" s="430"/>
      <c r="GM580" s="429"/>
    </row>
    <row r="581" spans="1:195" x14ac:dyDescent="0.15">
      <c r="A581" s="2864"/>
      <c r="B581" s="430" t="s">
        <v>2464</v>
      </c>
      <c r="C581" s="429" t="s">
        <v>20</v>
      </c>
      <c r="D581" s="430" t="s">
        <v>2466</v>
      </c>
      <c r="E581" s="429" t="s">
        <v>20</v>
      </c>
      <c r="F581" s="1082"/>
      <c r="G581" s="1082"/>
      <c r="H581" s="430" t="s">
        <v>2505</v>
      </c>
      <c r="I581" s="429" t="s">
        <v>29</v>
      </c>
      <c r="J581" s="430" t="s">
        <v>1073</v>
      </c>
      <c r="K581" s="429" t="s">
        <v>20</v>
      </c>
      <c r="L581" s="430" t="s">
        <v>2445</v>
      </c>
      <c r="M581" s="429" t="s">
        <v>20</v>
      </c>
      <c r="N581" s="430" t="s">
        <v>2524</v>
      </c>
      <c r="O581" s="429" t="s">
        <v>20</v>
      </c>
      <c r="P581" s="430">
        <v>0</v>
      </c>
      <c r="Q581" s="429">
        <v>0</v>
      </c>
      <c r="R581" s="430" t="s">
        <v>2372</v>
      </c>
      <c r="S581" s="429" t="s">
        <v>29</v>
      </c>
      <c r="T581" s="430" t="s">
        <v>2282</v>
      </c>
      <c r="U581" s="429" t="s">
        <v>20</v>
      </c>
      <c r="V581" s="430" t="s">
        <v>2146</v>
      </c>
      <c r="W581" s="429" t="s">
        <v>20</v>
      </c>
      <c r="X581" s="430" t="s">
        <v>2465</v>
      </c>
      <c r="Y581" s="429" t="s">
        <v>20</v>
      </c>
      <c r="Z581" s="430" t="s">
        <v>2140</v>
      </c>
      <c r="AA581" s="429" t="s">
        <v>29</v>
      </c>
      <c r="AB581" s="430" t="s">
        <v>2299</v>
      </c>
      <c r="AC581" s="429" t="s">
        <v>29</v>
      </c>
      <c r="AD581" s="430" t="s">
        <v>2249</v>
      </c>
      <c r="AE581" s="429" t="s">
        <v>29</v>
      </c>
      <c r="AF581" s="430" t="s">
        <v>2309</v>
      </c>
      <c r="AG581" s="429" t="s">
        <v>29</v>
      </c>
      <c r="AH581" s="430" t="s">
        <v>2499</v>
      </c>
      <c r="AI581" s="429" t="s">
        <v>29</v>
      </c>
      <c r="AJ581" s="430" t="s">
        <v>2260</v>
      </c>
      <c r="AK581" s="429" t="s">
        <v>29</v>
      </c>
      <c r="AL581" s="430" t="s">
        <v>2236</v>
      </c>
      <c r="AM581" s="429" t="s">
        <v>29</v>
      </c>
      <c r="AN581" s="430" t="s">
        <v>2554</v>
      </c>
      <c r="AO581" s="429" t="s">
        <v>29</v>
      </c>
      <c r="AP581" s="430" t="s">
        <v>1317</v>
      </c>
      <c r="AQ581" s="429" t="s">
        <v>29</v>
      </c>
      <c r="AR581" s="430">
        <v>0</v>
      </c>
      <c r="AS581" s="429">
        <v>0</v>
      </c>
      <c r="AT581" s="430" t="s">
        <v>2479</v>
      </c>
      <c r="AU581" s="429" t="s">
        <v>20</v>
      </c>
      <c r="AV581" s="430" t="s">
        <v>2087</v>
      </c>
      <c r="AW581" s="429" t="s">
        <v>29</v>
      </c>
      <c r="AX581" s="430" t="s">
        <v>1560</v>
      </c>
      <c r="AY581" s="429" t="s">
        <v>29</v>
      </c>
      <c r="AZ581" s="430" t="s">
        <v>2491</v>
      </c>
      <c r="BA581" s="429" t="s">
        <v>20</v>
      </c>
      <c r="BB581" s="430" t="s">
        <v>2426</v>
      </c>
      <c r="BC581" s="429" t="s">
        <v>20</v>
      </c>
      <c r="BD581" s="430" t="s">
        <v>2448</v>
      </c>
      <c r="BE581" s="429" t="s">
        <v>20</v>
      </c>
      <c r="BF581" s="430" t="s">
        <v>2130</v>
      </c>
      <c r="BG581" s="429" t="s">
        <v>20</v>
      </c>
      <c r="BH581" s="430">
        <v>0</v>
      </c>
      <c r="BI581" s="429">
        <v>0</v>
      </c>
      <c r="BJ581" s="430">
        <v>0</v>
      </c>
      <c r="BK581" s="429">
        <v>0</v>
      </c>
      <c r="BL581" s="430">
        <v>0</v>
      </c>
      <c r="BM581" s="429">
        <v>0</v>
      </c>
      <c r="BN581" s="430" t="s">
        <v>2527</v>
      </c>
      <c r="BO581" s="429" t="s">
        <v>29</v>
      </c>
      <c r="BP581" s="430">
        <v>0</v>
      </c>
      <c r="BQ581" s="429">
        <v>0</v>
      </c>
      <c r="BR581" s="430" t="s">
        <v>629</v>
      </c>
      <c r="BS581" s="429" t="s">
        <v>29</v>
      </c>
      <c r="BT581" s="430" t="s">
        <v>1769</v>
      </c>
      <c r="BU581" s="429" t="s">
        <v>20</v>
      </c>
      <c r="BV581" s="430" t="s">
        <v>629</v>
      </c>
      <c r="BW581" s="429" t="s">
        <v>29</v>
      </c>
      <c r="BX581" s="430" t="s">
        <v>2493</v>
      </c>
      <c r="BY581" s="429" t="s">
        <v>29</v>
      </c>
      <c r="BZ581" s="430" t="s">
        <v>2530</v>
      </c>
      <c r="CA581" s="429" t="s">
        <v>20</v>
      </c>
      <c r="CB581" s="430">
        <v>0</v>
      </c>
      <c r="CC581" s="429">
        <v>0</v>
      </c>
      <c r="CD581" s="430">
        <v>0</v>
      </c>
      <c r="CE581" s="429">
        <v>0</v>
      </c>
      <c r="CF581" s="430" t="s">
        <v>1788</v>
      </c>
      <c r="CG581" s="429" t="s">
        <v>29</v>
      </c>
      <c r="CH581" s="430" t="s">
        <v>2443</v>
      </c>
      <c r="CI581" s="429" t="s">
        <v>29</v>
      </c>
      <c r="CJ581" s="430">
        <v>0</v>
      </c>
      <c r="CK581" s="429">
        <v>0</v>
      </c>
      <c r="CL581" s="430" t="s">
        <v>2469</v>
      </c>
      <c r="CM581" s="429" t="s">
        <v>29</v>
      </c>
      <c r="CN581" s="430" t="s">
        <v>2427</v>
      </c>
      <c r="CO581" s="429" t="s">
        <v>20</v>
      </c>
      <c r="CP581" s="430" t="s">
        <v>2543</v>
      </c>
      <c r="CQ581" s="429" t="s">
        <v>20</v>
      </c>
      <c r="CR581" s="430" t="s">
        <v>639</v>
      </c>
      <c r="CS581" s="429" t="s">
        <v>29</v>
      </c>
      <c r="CT581" s="1082" t="s">
        <v>2312</v>
      </c>
      <c r="CU581" s="1082" t="s">
        <v>29</v>
      </c>
      <c r="CV581" s="430">
        <v>0</v>
      </c>
      <c r="CW581" s="429">
        <v>0</v>
      </c>
      <c r="CX581" s="430">
        <v>0</v>
      </c>
      <c r="CY581" s="429">
        <v>0</v>
      </c>
      <c r="CZ581" s="430" t="s">
        <v>2556</v>
      </c>
      <c r="DA581" s="429" t="s">
        <v>29</v>
      </c>
      <c r="DB581" s="430" t="s">
        <v>1672</v>
      </c>
      <c r="DC581" s="429" t="s">
        <v>20</v>
      </c>
      <c r="DD581" s="430" t="s">
        <v>2528</v>
      </c>
      <c r="DE581" s="429" t="s">
        <v>20</v>
      </c>
      <c r="DF581" s="430" t="s">
        <v>2456</v>
      </c>
      <c r="DG581" s="429" t="s">
        <v>20</v>
      </c>
      <c r="DH581" s="430" t="s">
        <v>2313</v>
      </c>
      <c r="DI581" s="429" t="s">
        <v>29</v>
      </c>
      <c r="DJ581" s="430" t="s">
        <v>626</v>
      </c>
      <c r="DK581" s="429" t="s">
        <v>20</v>
      </c>
      <c r="DL581" s="1082"/>
      <c r="DM581" s="1082"/>
      <c r="DN581" s="430" t="s">
        <v>2430</v>
      </c>
      <c r="DO581" s="429" t="s">
        <v>29</v>
      </c>
      <c r="DP581" s="430" t="s">
        <v>2478</v>
      </c>
      <c r="DQ581" s="429" t="s">
        <v>20</v>
      </c>
      <c r="DR581" s="430" t="s">
        <v>2221</v>
      </c>
      <c r="DS581" s="429" t="s">
        <v>29</v>
      </c>
      <c r="DT581" s="430">
        <v>0</v>
      </c>
      <c r="DU581" s="429">
        <v>0</v>
      </c>
      <c r="DV581" s="430" t="s">
        <v>2510</v>
      </c>
      <c r="DW581" s="429" t="s">
        <v>20</v>
      </c>
      <c r="DX581" s="430" t="s">
        <v>2470</v>
      </c>
      <c r="DY581" s="429" t="s">
        <v>20</v>
      </c>
      <c r="DZ581" s="430"/>
      <c r="EA581" s="429"/>
      <c r="EB581" s="430" t="s">
        <v>2564</v>
      </c>
      <c r="EC581" s="429" t="s">
        <v>20</v>
      </c>
      <c r="ED581" s="1082" t="s">
        <v>2338</v>
      </c>
      <c r="EE581" s="1082" t="s">
        <v>29</v>
      </c>
      <c r="EF581" s="430" t="s">
        <v>2234</v>
      </c>
      <c r="EG581" s="429" t="s">
        <v>29</v>
      </c>
      <c r="EH581" s="430" t="s">
        <v>2482</v>
      </c>
      <c r="EI581" s="429" t="s">
        <v>29</v>
      </c>
      <c r="EJ581" s="430" t="s">
        <v>2563</v>
      </c>
      <c r="EK581" s="429" t="s">
        <v>29</v>
      </c>
      <c r="EL581" s="430" t="s">
        <v>2386</v>
      </c>
      <c r="EM581" s="429" t="s">
        <v>20</v>
      </c>
      <c r="EN581" s="430">
        <v>0</v>
      </c>
      <c r="EO581" s="429">
        <v>0</v>
      </c>
      <c r="EP581" s="430" t="s">
        <v>2557</v>
      </c>
      <c r="EQ581" s="429" t="s">
        <v>29</v>
      </c>
      <c r="ER581" s="430" t="s">
        <v>2241</v>
      </c>
      <c r="ES581" s="429" t="s">
        <v>20</v>
      </c>
      <c r="ET581" s="430" t="s">
        <v>2374</v>
      </c>
      <c r="EU581" s="429" t="s">
        <v>29</v>
      </c>
      <c r="EV581" s="430" t="s">
        <v>2517</v>
      </c>
      <c r="EW581" s="429" t="s">
        <v>29</v>
      </c>
      <c r="EX581" s="430" t="s">
        <v>1314</v>
      </c>
      <c r="EY581" s="429" t="s">
        <v>29</v>
      </c>
      <c r="EZ581" s="430" t="s">
        <v>946</v>
      </c>
      <c r="FA581" s="429" t="s">
        <v>29</v>
      </c>
      <c r="FB581" s="430">
        <v>0</v>
      </c>
      <c r="FC581" s="429">
        <v>0</v>
      </c>
      <c r="FD581" s="430"/>
      <c r="FE581" s="429"/>
      <c r="FF581" s="430"/>
      <c r="FG581" s="429"/>
      <c r="FH581" s="430"/>
      <c r="FI581" s="429"/>
      <c r="FJ581" s="1082"/>
      <c r="FK581" s="1082"/>
      <c r="FL581" s="1082"/>
      <c r="FM581" s="1082"/>
      <c r="FN581" s="1082"/>
      <c r="FO581" s="1082"/>
      <c r="FP581" s="1082"/>
      <c r="FQ581" s="1082"/>
      <c r="FR581" s="1082"/>
      <c r="FS581" s="1082"/>
      <c r="FT581" s="1082"/>
      <c r="FU581" s="1082"/>
      <c r="FV581" s="1082"/>
      <c r="FW581" s="1082"/>
      <c r="FX581" s="1082"/>
      <c r="FY581" s="1082"/>
      <c r="FZ581" s="1082"/>
      <c r="GA581" s="1082"/>
      <c r="GB581" s="1082"/>
      <c r="GC581" s="1082"/>
      <c r="GD581" s="1082"/>
      <c r="GE581" s="1082"/>
      <c r="GF581" s="1082"/>
      <c r="GG581" s="1082"/>
      <c r="GH581" s="430"/>
      <c r="GI581" s="429"/>
      <c r="GJ581" s="430"/>
      <c r="GK581" s="429"/>
      <c r="GL581" s="430"/>
      <c r="GM581" s="429"/>
    </row>
    <row r="582" spans="1:195" x14ac:dyDescent="0.15">
      <c r="A582" s="2864"/>
      <c r="B582" s="430" t="s">
        <v>2236</v>
      </c>
      <c r="C582" s="507" t="s">
        <v>780</v>
      </c>
      <c r="D582" s="430" t="s">
        <v>2445</v>
      </c>
      <c r="E582" s="429" t="s">
        <v>20</v>
      </c>
      <c r="F582" s="1082"/>
      <c r="G582" s="1082"/>
      <c r="H582" s="430" t="s">
        <v>2524</v>
      </c>
      <c r="I582" s="429">
        <v>0</v>
      </c>
      <c r="J582" s="430" t="s">
        <v>2282</v>
      </c>
      <c r="K582" s="429" t="s">
        <v>20</v>
      </c>
      <c r="L582" s="430" t="s">
        <v>2504</v>
      </c>
      <c r="M582" s="429" t="s">
        <v>29</v>
      </c>
      <c r="N582" s="430" t="s">
        <v>2299</v>
      </c>
      <c r="O582" s="429" t="s">
        <v>29</v>
      </c>
      <c r="P582" s="430">
        <v>0</v>
      </c>
      <c r="Q582" s="429">
        <v>0</v>
      </c>
      <c r="R582" s="430" t="s">
        <v>2267</v>
      </c>
      <c r="S582" s="429" t="s">
        <v>29</v>
      </c>
      <c r="T582" s="430">
        <v>0</v>
      </c>
      <c r="U582" s="429">
        <v>0</v>
      </c>
      <c r="V582" s="430" t="s">
        <v>2488</v>
      </c>
      <c r="W582" s="429" t="s">
        <v>20</v>
      </c>
      <c r="X582" s="430" t="s">
        <v>2466</v>
      </c>
      <c r="Y582" s="429" t="s">
        <v>20</v>
      </c>
      <c r="Z582" s="430" t="s">
        <v>1675</v>
      </c>
      <c r="AA582" s="429" t="s">
        <v>20</v>
      </c>
      <c r="AB582" s="430" t="s">
        <v>2448</v>
      </c>
      <c r="AC582" s="429" t="s">
        <v>29</v>
      </c>
      <c r="AD582" s="430" t="s">
        <v>2130</v>
      </c>
      <c r="AE582" s="429" t="s">
        <v>20</v>
      </c>
      <c r="AF582" s="430" t="s">
        <v>2260</v>
      </c>
      <c r="AG582" s="429" t="s">
        <v>29</v>
      </c>
      <c r="AH582" s="430" t="s">
        <v>2555</v>
      </c>
      <c r="AI582" s="429" t="s">
        <v>20</v>
      </c>
      <c r="AJ582" s="430" t="s">
        <v>2499</v>
      </c>
      <c r="AK582" s="429" t="s">
        <v>29</v>
      </c>
      <c r="AL582" s="430" t="s">
        <v>1560</v>
      </c>
      <c r="AM582" s="507" t="s">
        <v>864</v>
      </c>
      <c r="AN582" s="430" t="s">
        <v>2539</v>
      </c>
      <c r="AO582" s="429" t="s">
        <v>20</v>
      </c>
      <c r="AP582" s="430" t="s">
        <v>2552</v>
      </c>
      <c r="AQ582" s="429" t="s">
        <v>29</v>
      </c>
      <c r="AR582" s="430">
        <v>0</v>
      </c>
      <c r="AS582" s="429">
        <v>0</v>
      </c>
      <c r="AT582" s="430" t="s">
        <v>2140</v>
      </c>
      <c r="AU582" s="429" t="s">
        <v>29</v>
      </c>
      <c r="AV582" s="430" t="s">
        <v>2493</v>
      </c>
      <c r="AW582" s="429" t="s">
        <v>20</v>
      </c>
      <c r="AX582" s="430" t="s">
        <v>2465</v>
      </c>
      <c r="AY582" s="429" t="s">
        <v>29</v>
      </c>
      <c r="AZ582" s="430" t="s">
        <v>2146</v>
      </c>
      <c r="BA582" s="429" t="s">
        <v>20</v>
      </c>
      <c r="BB582" s="430" t="s">
        <v>2505</v>
      </c>
      <c r="BC582" s="429" t="s">
        <v>29</v>
      </c>
      <c r="BD582" s="430" t="s">
        <v>2313</v>
      </c>
      <c r="BE582" s="429" t="s">
        <v>20</v>
      </c>
      <c r="BF582" s="430" t="s">
        <v>2087</v>
      </c>
      <c r="BG582" s="429" t="s">
        <v>29</v>
      </c>
      <c r="BH582" s="430">
        <v>0</v>
      </c>
      <c r="BI582" s="429">
        <v>0</v>
      </c>
      <c r="BJ582" s="430">
        <v>0</v>
      </c>
      <c r="BK582" s="429">
        <v>0</v>
      </c>
      <c r="BL582" s="430">
        <v>0</v>
      </c>
      <c r="BM582" s="429">
        <v>0</v>
      </c>
      <c r="BN582" s="430" t="s">
        <v>2442</v>
      </c>
      <c r="BO582" s="429" t="s">
        <v>29</v>
      </c>
      <c r="BP582" s="430">
        <v>0</v>
      </c>
      <c r="BQ582" s="429">
        <v>0</v>
      </c>
      <c r="BR582" s="430" t="s">
        <v>2221</v>
      </c>
      <c r="BS582" s="429" t="s">
        <v>29</v>
      </c>
      <c r="BT582" s="430" t="s">
        <v>2492</v>
      </c>
      <c r="BU582" s="429" t="s">
        <v>20</v>
      </c>
      <c r="BV582" s="430" t="s">
        <v>2287</v>
      </c>
      <c r="BW582" s="429" t="s">
        <v>20</v>
      </c>
      <c r="BX582" s="430" t="s">
        <v>2469</v>
      </c>
      <c r="BY582" s="429" t="s">
        <v>20</v>
      </c>
      <c r="BZ582" s="430" t="s">
        <v>2528</v>
      </c>
      <c r="CA582" s="429" t="s">
        <v>20</v>
      </c>
      <c r="CB582" s="430">
        <v>0</v>
      </c>
      <c r="CC582" s="429">
        <v>0</v>
      </c>
      <c r="CD582" s="430">
        <v>0</v>
      </c>
      <c r="CE582" s="429">
        <v>0</v>
      </c>
      <c r="CF582" s="430" t="s">
        <v>2284</v>
      </c>
      <c r="CG582" s="429" t="s">
        <v>29</v>
      </c>
      <c r="CH582" s="430" t="s">
        <v>2249</v>
      </c>
      <c r="CI582" s="429" t="s">
        <v>29</v>
      </c>
      <c r="CJ582" s="430">
        <v>0</v>
      </c>
      <c r="CK582" s="429">
        <v>0</v>
      </c>
      <c r="CL582" s="430" t="s">
        <v>2476</v>
      </c>
      <c r="CM582" s="429" t="s">
        <v>29</v>
      </c>
      <c r="CN582" s="430" t="s">
        <v>626</v>
      </c>
      <c r="CO582" s="429" t="s">
        <v>29</v>
      </c>
      <c r="CP582" s="430" t="s">
        <v>2530</v>
      </c>
      <c r="CQ582" s="429" t="s">
        <v>20</v>
      </c>
      <c r="CR582" s="430" t="s">
        <v>2556</v>
      </c>
      <c r="CS582" s="429" t="s">
        <v>29</v>
      </c>
      <c r="CT582" s="1082" t="s">
        <v>2234</v>
      </c>
      <c r="CU582" s="1082" t="s">
        <v>29</v>
      </c>
      <c r="CV582" s="430">
        <v>0</v>
      </c>
      <c r="CW582" s="429">
        <v>0</v>
      </c>
      <c r="CX582" s="430">
        <v>0</v>
      </c>
      <c r="CY582" s="429">
        <v>0</v>
      </c>
      <c r="CZ582" s="430" t="s">
        <v>2424</v>
      </c>
      <c r="DA582" s="429" t="s">
        <v>29</v>
      </c>
      <c r="DB582" s="430" t="s">
        <v>2554</v>
      </c>
      <c r="DC582" s="429" t="s">
        <v>598</v>
      </c>
      <c r="DD582" s="430" t="s">
        <v>2479</v>
      </c>
      <c r="DE582" s="429" t="s">
        <v>20</v>
      </c>
      <c r="DF582" s="430" t="s">
        <v>1672</v>
      </c>
      <c r="DG582" s="429" t="s">
        <v>20</v>
      </c>
      <c r="DH582" s="430" t="s">
        <v>2312</v>
      </c>
      <c r="DI582" s="429" t="s">
        <v>29</v>
      </c>
      <c r="DJ582" s="430" t="s">
        <v>2468</v>
      </c>
      <c r="DK582" s="429" t="s">
        <v>29</v>
      </c>
      <c r="DL582" s="1082"/>
      <c r="DM582" s="1082"/>
      <c r="DN582" s="430" t="s">
        <v>639</v>
      </c>
      <c r="DO582" s="429" t="s">
        <v>20</v>
      </c>
      <c r="DP582" s="430" t="s">
        <v>2374</v>
      </c>
      <c r="DQ582" s="429" t="s">
        <v>29</v>
      </c>
      <c r="DR582" s="430" t="s">
        <v>2557</v>
      </c>
      <c r="DS582" s="429" t="s">
        <v>29</v>
      </c>
      <c r="DT582" s="430">
        <v>0</v>
      </c>
      <c r="DU582" s="429">
        <v>0</v>
      </c>
      <c r="DV582" s="430" t="s">
        <v>2372</v>
      </c>
      <c r="DW582" s="429" t="s">
        <v>20</v>
      </c>
      <c r="DX582" s="430" t="s">
        <v>2456</v>
      </c>
      <c r="DY582" s="429" t="s">
        <v>20</v>
      </c>
      <c r="DZ582" s="430"/>
      <c r="EA582" s="429"/>
      <c r="EB582" s="430" t="s">
        <v>2565</v>
      </c>
      <c r="EC582" s="429" t="s">
        <v>29</v>
      </c>
      <c r="ED582" s="1082" t="s">
        <v>1029</v>
      </c>
      <c r="EE582" s="1285" t="s">
        <v>698</v>
      </c>
      <c r="EF582" s="430" t="s">
        <v>2338</v>
      </c>
      <c r="EG582" s="429" t="s">
        <v>29</v>
      </c>
      <c r="EH582" s="430" t="s">
        <v>2563</v>
      </c>
      <c r="EI582" s="429" t="s">
        <v>29</v>
      </c>
      <c r="EJ582" s="430" t="s">
        <v>2386</v>
      </c>
      <c r="EK582" s="429" t="s">
        <v>20</v>
      </c>
      <c r="EL582" s="430" t="s">
        <v>2271</v>
      </c>
      <c r="EM582" s="429" t="s">
        <v>29</v>
      </c>
      <c r="EN582" s="430">
        <v>0</v>
      </c>
      <c r="EO582" s="429">
        <v>0</v>
      </c>
      <c r="EP582" s="430" t="s">
        <v>2564</v>
      </c>
      <c r="EQ582" s="429" t="s">
        <v>20</v>
      </c>
      <c r="ER582" s="430" t="s">
        <v>2495</v>
      </c>
      <c r="ES582" s="429" t="s">
        <v>20</v>
      </c>
      <c r="ET582" s="430" t="s">
        <v>946</v>
      </c>
      <c r="EU582" s="429" t="s">
        <v>29</v>
      </c>
      <c r="EV582" s="430" t="s">
        <v>2470</v>
      </c>
      <c r="EW582" s="429" t="s">
        <v>29</v>
      </c>
      <c r="EX582" s="430" t="s">
        <v>2508</v>
      </c>
      <c r="EY582" s="429" t="s">
        <v>20</v>
      </c>
      <c r="EZ582" s="430" t="s">
        <v>1073</v>
      </c>
      <c r="FA582" s="429" t="s">
        <v>29</v>
      </c>
      <c r="FB582" s="430">
        <v>0</v>
      </c>
      <c r="FC582" s="429">
        <v>0</v>
      </c>
      <c r="FD582" s="430"/>
      <c r="FE582" s="429"/>
      <c r="FF582" s="430"/>
      <c r="FG582" s="429"/>
      <c r="FH582" s="430"/>
      <c r="FI582" s="429"/>
      <c r="FJ582" s="1082"/>
      <c r="FK582" s="1082"/>
      <c r="FL582" s="1082"/>
      <c r="FM582" s="1082"/>
      <c r="FN582" s="1082"/>
      <c r="FO582" s="1082"/>
      <c r="FP582" s="1082"/>
      <c r="FQ582" s="1082"/>
      <c r="FR582" s="1082"/>
      <c r="FS582" s="1082"/>
      <c r="FT582" s="1082"/>
      <c r="FU582" s="1082"/>
      <c r="FV582" s="1082"/>
      <c r="FW582" s="1082"/>
      <c r="FX582" s="1082"/>
      <c r="FY582" s="1082"/>
      <c r="FZ582" s="1082"/>
      <c r="GA582" s="1082"/>
      <c r="GB582" s="1082"/>
      <c r="GC582" s="1082"/>
      <c r="GD582" s="1082"/>
      <c r="GE582" s="1082"/>
      <c r="GF582" s="1082"/>
      <c r="GG582" s="1082"/>
      <c r="GH582" s="430"/>
      <c r="GI582" s="429"/>
      <c r="GJ582" s="430"/>
      <c r="GK582" s="429"/>
      <c r="GL582" s="430"/>
      <c r="GM582" s="429"/>
    </row>
    <row r="583" spans="1:195" x14ac:dyDescent="0.15">
      <c r="A583" s="2865"/>
      <c r="B583" s="425">
        <v>0</v>
      </c>
      <c r="C583" s="426">
        <v>0</v>
      </c>
      <c r="D583" s="425">
        <v>0</v>
      </c>
      <c r="E583" s="426">
        <v>0</v>
      </c>
      <c r="F583" s="1083"/>
      <c r="G583" s="1083"/>
      <c r="H583" s="425">
        <v>0</v>
      </c>
      <c r="I583" s="426">
        <v>0</v>
      </c>
      <c r="J583" s="425">
        <v>0</v>
      </c>
      <c r="K583" s="426">
        <v>0</v>
      </c>
      <c r="L583" s="425">
        <v>0</v>
      </c>
      <c r="M583" s="426">
        <v>0</v>
      </c>
      <c r="N583" s="425">
        <v>0</v>
      </c>
      <c r="O583" s="426">
        <v>0</v>
      </c>
      <c r="P583" s="425">
        <v>0</v>
      </c>
      <c r="Q583" s="426">
        <v>0</v>
      </c>
      <c r="R583" s="425">
        <v>0</v>
      </c>
      <c r="S583" s="426">
        <v>0</v>
      </c>
      <c r="T583" s="425">
        <v>0</v>
      </c>
      <c r="U583" s="426">
        <v>0</v>
      </c>
      <c r="V583" s="425">
        <v>0</v>
      </c>
      <c r="W583" s="426">
        <v>0</v>
      </c>
      <c r="X583" s="425">
        <v>0</v>
      </c>
      <c r="Y583" s="426">
        <v>0</v>
      </c>
      <c r="Z583" s="425">
        <v>0</v>
      </c>
      <c r="AA583" s="426">
        <v>0</v>
      </c>
      <c r="AB583" s="425">
        <v>0</v>
      </c>
      <c r="AC583" s="426">
        <v>0</v>
      </c>
      <c r="AD583" s="425">
        <v>0</v>
      </c>
      <c r="AE583" s="426">
        <v>0</v>
      </c>
      <c r="AF583" s="425">
        <v>0</v>
      </c>
      <c r="AG583" s="426">
        <v>0</v>
      </c>
      <c r="AH583" s="425">
        <v>0</v>
      </c>
      <c r="AI583" s="426">
        <v>0</v>
      </c>
      <c r="AJ583" s="425">
        <v>0</v>
      </c>
      <c r="AK583" s="426">
        <v>0</v>
      </c>
      <c r="AL583" s="425">
        <v>0</v>
      </c>
      <c r="AM583" s="426">
        <v>0</v>
      </c>
      <c r="AN583" s="425">
        <v>0</v>
      </c>
      <c r="AO583" s="426">
        <v>0</v>
      </c>
      <c r="AP583" s="425">
        <v>0</v>
      </c>
      <c r="AQ583" s="426">
        <v>0</v>
      </c>
      <c r="AR583" s="425">
        <v>0</v>
      </c>
      <c r="AS583" s="426">
        <v>0</v>
      </c>
      <c r="AT583" s="425">
        <v>0</v>
      </c>
      <c r="AU583" s="426">
        <v>0</v>
      </c>
      <c r="AV583" s="425">
        <v>0</v>
      </c>
      <c r="AW583" s="426">
        <v>0</v>
      </c>
      <c r="AX583" s="425">
        <v>0</v>
      </c>
      <c r="AY583" s="426">
        <v>0</v>
      </c>
      <c r="AZ583" s="425">
        <v>0</v>
      </c>
      <c r="BA583" s="426">
        <v>0</v>
      </c>
      <c r="BB583" s="425">
        <v>0</v>
      </c>
      <c r="BC583" s="426">
        <v>0</v>
      </c>
      <c r="BD583" s="425">
        <v>0</v>
      </c>
      <c r="BE583" s="426">
        <v>0</v>
      </c>
      <c r="BF583" s="425">
        <v>0</v>
      </c>
      <c r="BG583" s="426">
        <v>0</v>
      </c>
      <c r="BH583" s="425">
        <v>0</v>
      </c>
      <c r="BI583" s="426">
        <v>0</v>
      </c>
      <c r="BJ583" s="425">
        <v>0</v>
      </c>
      <c r="BK583" s="426">
        <v>0</v>
      </c>
      <c r="BL583" s="425">
        <v>0</v>
      </c>
      <c r="BM583" s="426">
        <v>0</v>
      </c>
      <c r="BN583" s="425">
        <v>0</v>
      </c>
      <c r="BO583" s="426">
        <v>0</v>
      </c>
      <c r="BP583" s="425">
        <v>0</v>
      </c>
      <c r="BQ583" s="426">
        <v>0</v>
      </c>
      <c r="BR583" s="425">
        <v>0</v>
      </c>
      <c r="BS583" s="426">
        <v>0</v>
      </c>
      <c r="BT583" s="425">
        <v>0</v>
      </c>
      <c r="BU583" s="426">
        <v>0</v>
      </c>
      <c r="BV583" s="425">
        <v>0</v>
      </c>
      <c r="BW583" s="426">
        <v>0</v>
      </c>
      <c r="BX583" s="425">
        <v>0</v>
      </c>
      <c r="BY583" s="426">
        <v>0</v>
      </c>
      <c r="BZ583" s="425">
        <v>0</v>
      </c>
      <c r="CA583" s="426">
        <v>0</v>
      </c>
      <c r="CB583" s="425">
        <v>0</v>
      </c>
      <c r="CC583" s="426">
        <v>0</v>
      </c>
      <c r="CD583" s="425">
        <v>0</v>
      </c>
      <c r="CE583" s="426">
        <v>0</v>
      </c>
      <c r="CF583" s="425">
        <v>0</v>
      </c>
      <c r="CG583" s="426">
        <v>0</v>
      </c>
      <c r="CH583" s="425">
        <v>0</v>
      </c>
      <c r="CI583" s="426">
        <v>0</v>
      </c>
      <c r="CJ583" s="425">
        <v>0</v>
      </c>
      <c r="CK583" s="426">
        <v>0</v>
      </c>
      <c r="CL583" s="425">
        <v>0</v>
      </c>
      <c r="CM583" s="426">
        <v>0</v>
      </c>
      <c r="CN583" s="425">
        <v>0</v>
      </c>
      <c r="CO583" s="426">
        <v>0</v>
      </c>
      <c r="CP583" s="425">
        <v>0</v>
      </c>
      <c r="CQ583" s="426">
        <v>0</v>
      </c>
      <c r="CR583" s="425">
        <v>0</v>
      </c>
      <c r="CS583" s="426">
        <v>0</v>
      </c>
      <c r="CT583" s="1083"/>
      <c r="CU583" s="1083"/>
      <c r="CV583" s="425">
        <v>0</v>
      </c>
      <c r="CW583" s="426">
        <v>0</v>
      </c>
      <c r="CX583" s="425">
        <v>0</v>
      </c>
      <c r="CY583" s="426">
        <v>0</v>
      </c>
      <c r="CZ583" s="425">
        <v>0</v>
      </c>
      <c r="DA583" s="426">
        <v>0</v>
      </c>
      <c r="DB583" s="425">
        <v>0</v>
      </c>
      <c r="DC583" s="426">
        <v>0</v>
      </c>
      <c r="DD583" s="425">
        <v>0</v>
      </c>
      <c r="DE583" s="426">
        <v>0</v>
      </c>
      <c r="DF583" s="425">
        <v>0</v>
      </c>
      <c r="DG583" s="426">
        <v>0</v>
      </c>
      <c r="DH583" s="425">
        <v>0</v>
      </c>
      <c r="DI583" s="426">
        <v>0</v>
      </c>
      <c r="DJ583" s="425">
        <v>0</v>
      </c>
      <c r="DK583" s="426">
        <v>0</v>
      </c>
      <c r="DL583" s="1083"/>
      <c r="DM583" s="1083"/>
      <c r="DN583" s="425">
        <v>0</v>
      </c>
      <c r="DO583" s="426">
        <v>0</v>
      </c>
      <c r="DP583" s="425">
        <v>0</v>
      </c>
      <c r="DQ583" s="426">
        <v>0</v>
      </c>
      <c r="DR583" s="425">
        <v>0</v>
      </c>
      <c r="DS583" s="426">
        <v>0</v>
      </c>
      <c r="DT583" s="425">
        <v>0</v>
      </c>
      <c r="DU583" s="426">
        <v>0</v>
      </c>
      <c r="DV583" s="425" t="s">
        <v>2476</v>
      </c>
      <c r="DW583" s="426" t="s">
        <v>29</v>
      </c>
      <c r="DX583" s="425">
        <v>0</v>
      </c>
      <c r="DY583" s="426">
        <v>0</v>
      </c>
      <c r="DZ583" s="425"/>
      <c r="EA583" s="426"/>
      <c r="EB583" s="425">
        <v>0</v>
      </c>
      <c r="EC583" s="426">
        <v>0</v>
      </c>
      <c r="ED583" s="1083">
        <v>0</v>
      </c>
      <c r="EE583" s="1083">
        <v>0</v>
      </c>
      <c r="EF583" s="425">
        <v>0</v>
      </c>
      <c r="EG583" s="426">
        <v>0</v>
      </c>
      <c r="EH583" s="425">
        <v>0</v>
      </c>
      <c r="EI583" s="426">
        <v>0</v>
      </c>
      <c r="EJ583" s="425">
        <v>0</v>
      </c>
      <c r="EK583" s="426">
        <v>0</v>
      </c>
      <c r="EL583" s="425">
        <v>0</v>
      </c>
      <c r="EM583" s="426">
        <v>0</v>
      </c>
      <c r="EN583" s="425">
        <v>0</v>
      </c>
      <c r="EO583" s="426">
        <v>0</v>
      </c>
      <c r="EP583" s="425">
        <v>0</v>
      </c>
      <c r="EQ583" s="426">
        <v>0</v>
      </c>
      <c r="ER583" s="425">
        <v>0</v>
      </c>
      <c r="ES583" s="426">
        <v>0</v>
      </c>
      <c r="ET583" s="425">
        <v>0</v>
      </c>
      <c r="EU583" s="426">
        <v>0</v>
      </c>
      <c r="EV583" s="425">
        <v>0</v>
      </c>
      <c r="EW583" s="426">
        <v>0</v>
      </c>
      <c r="EX583" s="425">
        <v>0</v>
      </c>
      <c r="EY583" s="426">
        <v>0</v>
      </c>
      <c r="EZ583" s="425">
        <v>0</v>
      </c>
      <c r="FA583" s="426">
        <v>0</v>
      </c>
      <c r="FB583" s="425">
        <v>0</v>
      </c>
      <c r="FC583" s="426">
        <v>0</v>
      </c>
      <c r="FD583" s="425"/>
      <c r="FE583" s="426"/>
      <c r="FF583" s="425"/>
      <c r="FG583" s="426"/>
      <c r="FH583" s="425"/>
      <c r="FI583" s="426"/>
      <c r="FJ583" s="1083"/>
      <c r="FK583" s="1083"/>
      <c r="FL583" s="1083"/>
      <c r="FM583" s="1083"/>
      <c r="FN583" s="1083"/>
      <c r="FO583" s="1083"/>
      <c r="FP583" s="1083"/>
      <c r="FQ583" s="1083"/>
      <c r="FR583" s="1083"/>
      <c r="FS583" s="1083"/>
      <c r="FT583" s="1083"/>
      <c r="FU583" s="1083"/>
      <c r="FV583" s="1083"/>
      <c r="FW583" s="1083"/>
      <c r="FX583" s="1083"/>
      <c r="FY583" s="1083"/>
      <c r="FZ583" s="1083"/>
      <c r="GA583" s="1083"/>
      <c r="GB583" s="1083"/>
      <c r="GC583" s="1083"/>
      <c r="GD583" s="1083"/>
      <c r="GE583" s="1083"/>
      <c r="GF583" s="1083"/>
      <c r="GG583" s="1083"/>
      <c r="GH583" s="425"/>
      <c r="GI583" s="426"/>
      <c r="GJ583" s="425"/>
      <c r="GK583" s="426"/>
      <c r="GL583" s="425"/>
      <c r="GM583" s="426"/>
    </row>
    <row r="584" spans="1:195" x14ac:dyDescent="0.15">
      <c r="A584" s="2863">
        <v>45711</v>
      </c>
      <c r="B584" s="1297" t="s">
        <v>2566</v>
      </c>
      <c r="C584" s="1298" t="s">
        <v>20</v>
      </c>
      <c r="D584" s="1297" t="s">
        <v>2265</v>
      </c>
      <c r="E584" s="1298" t="s">
        <v>20</v>
      </c>
      <c r="F584" s="1505"/>
      <c r="G584" s="1505"/>
      <c r="H584" s="1297" t="s">
        <v>2567</v>
      </c>
      <c r="I584" s="1298" t="s">
        <v>20</v>
      </c>
      <c r="J584" s="1297" t="s">
        <v>2445</v>
      </c>
      <c r="K584" s="1298" t="s">
        <v>29</v>
      </c>
      <c r="L584" s="1297" t="s">
        <v>2423</v>
      </c>
      <c r="M584" s="1298" t="s">
        <v>598</v>
      </c>
      <c r="N584" s="1297" t="s">
        <v>2309</v>
      </c>
      <c r="O584" s="1298" t="s">
        <v>20</v>
      </c>
      <c r="P584" s="1297" t="s">
        <v>5</v>
      </c>
      <c r="Q584" s="1298">
        <v>0</v>
      </c>
      <c r="R584" s="1297" t="s">
        <v>1675</v>
      </c>
      <c r="S584" s="1298" t="s">
        <v>29</v>
      </c>
      <c r="T584" s="1297" t="s">
        <v>2443</v>
      </c>
      <c r="U584" s="1298" t="s">
        <v>20</v>
      </c>
      <c r="V584" s="1297" t="s">
        <v>2464</v>
      </c>
      <c r="W584" s="1298" t="s">
        <v>29</v>
      </c>
      <c r="X584" s="1297" t="s">
        <v>2442</v>
      </c>
      <c r="Y584" s="1298" t="s">
        <v>29</v>
      </c>
      <c r="Z584" s="1297" t="s">
        <v>2524</v>
      </c>
      <c r="AA584" s="1298" t="s">
        <v>20</v>
      </c>
      <c r="AB584" s="1297" t="s">
        <v>2488</v>
      </c>
      <c r="AC584" s="1298" t="s">
        <v>20</v>
      </c>
      <c r="AD584" s="1297" t="s">
        <v>5</v>
      </c>
      <c r="AE584" s="1298">
        <v>0</v>
      </c>
      <c r="AF584" s="1297" t="s">
        <v>2552</v>
      </c>
      <c r="AG584" s="1298" t="s">
        <v>20</v>
      </c>
      <c r="AH584" s="1297" t="s">
        <v>5</v>
      </c>
      <c r="AI584" s="1298">
        <v>0</v>
      </c>
      <c r="AJ584" s="1297" t="s">
        <v>5</v>
      </c>
      <c r="AK584" s="1298">
        <v>0</v>
      </c>
      <c r="AL584" s="1297" t="s">
        <v>5</v>
      </c>
      <c r="AM584" s="1298">
        <v>0</v>
      </c>
      <c r="AN584" s="1297" t="s">
        <v>2499</v>
      </c>
      <c r="AO584" s="1298" t="s">
        <v>20</v>
      </c>
      <c r="AP584" s="1297" t="s">
        <v>2305</v>
      </c>
      <c r="AQ584" s="1298" t="s">
        <v>20</v>
      </c>
      <c r="AR584" s="1297" t="s">
        <v>2468</v>
      </c>
      <c r="AS584" s="1298" t="s">
        <v>29</v>
      </c>
      <c r="AT584" s="1297" t="s">
        <v>2130</v>
      </c>
      <c r="AU584" s="1298" t="s">
        <v>20</v>
      </c>
      <c r="AV584" s="1297" t="s">
        <v>2467</v>
      </c>
      <c r="AW584" s="1298" t="s">
        <v>20</v>
      </c>
      <c r="AX584" s="1297" t="s">
        <v>5</v>
      </c>
      <c r="AY584" s="1298">
        <v>0</v>
      </c>
      <c r="AZ584" s="1297" t="s">
        <v>1317</v>
      </c>
      <c r="BA584" s="1298" t="s">
        <v>29</v>
      </c>
      <c r="BB584" s="1297" t="s">
        <v>2140</v>
      </c>
      <c r="BC584" s="2088" t="s">
        <v>998</v>
      </c>
      <c r="BD584" s="1297" t="s">
        <v>2236</v>
      </c>
      <c r="BE584" s="1298" t="s">
        <v>20</v>
      </c>
      <c r="BF584" s="1297" t="s">
        <v>2539</v>
      </c>
      <c r="BG584" s="1298" t="s">
        <v>20</v>
      </c>
      <c r="BH584" s="1297" t="s">
        <v>5</v>
      </c>
      <c r="BI584" s="1298">
        <v>0</v>
      </c>
      <c r="BJ584" s="1297" t="s">
        <v>683</v>
      </c>
      <c r="BK584" s="1298">
        <v>0</v>
      </c>
      <c r="BL584" s="1297" t="s">
        <v>5</v>
      </c>
      <c r="BM584" s="1298">
        <v>0</v>
      </c>
      <c r="BN584" s="1297" t="s">
        <v>1788</v>
      </c>
      <c r="BO584" s="1298" t="s">
        <v>29</v>
      </c>
      <c r="BP584" s="1297" t="s">
        <v>742</v>
      </c>
      <c r="BQ584" s="1298" t="s">
        <v>20</v>
      </c>
      <c r="BR584" s="1297" t="s">
        <v>2527</v>
      </c>
      <c r="BS584" s="1298" t="s">
        <v>20</v>
      </c>
      <c r="BT584" s="1297" t="s">
        <v>2454</v>
      </c>
      <c r="BU584" s="1298" t="s">
        <v>29</v>
      </c>
      <c r="BV584" s="1297" t="s">
        <v>2234</v>
      </c>
      <c r="BW584" s="1298" t="s">
        <v>20</v>
      </c>
      <c r="BX584" s="1297" t="s">
        <v>2542</v>
      </c>
      <c r="BY584" s="1298" t="s">
        <v>29</v>
      </c>
      <c r="BZ584" s="1297" t="s">
        <v>2288</v>
      </c>
      <c r="CA584" s="1298" t="s">
        <v>29</v>
      </c>
      <c r="CB584" s="1297" t="s">
        <v>2479</v>
      </c>
      <c r="CC584" s="1298" t="s">
        <v>20</v>
      </c>
      <c r="CD584" s="1297" t="s">
        <v>683</v>
      </c>
      <c r="CE584" s="1298">
        <v>0</v>
      </c>
      <c r="CF584" s="1297" t="s">
        <v>2313</v>
      </c>
      <c r="CG584" s="1298" t="s">
        <v>29</v>
      </c>
      <c r="CH584" s="1297" t="s">
        <v>2476</v>
      </c>
      <c r="CI584" s="1298" t="s">
        <v>29</v>
      </c>
      <c r="CJ584" s="1297" t="s">
        <v>2556</v>
      </c>
      <c r="CK584" s="1298" t="s">
        <v>20</v>
      </c>
      <c r="CL584" s="1297" t="s">
        <v>2379</v>
      </c>
      <c r="CM584" s="1298" t="s">
        <v>29</v>
      </c>
      <c r="CN584" s="1297" t="s">
        <v>2528</v>
      </c>
      <c r="CO584" s="1298" t="s">
        <v>20</v>
      </c>
      <c r="CP584" s="1297" t="s">
        <v>1769</v>
      </c>
      <c r="CQ584" s="539" t="s">
        <v>764</v>
      </c>
      <c r="CR584" s="1297" t="s">
        <v>2571</v>
      </c>
      <c r="CS584" s="1298" t="s">
        <v>598</v>
      </c>
      <c r="CT584" s="1505" t="s">
        <v>2469</v>
      </c>
      <c r="CU584" s="1505" t="s">
        <v>29</v>
      </c>
      <c r="CV584" s="1297" t="s">
        <v>683</v>
      </c>
      <c r="CW584" s="1298">
        <v>0</v>
      </c>
      <c r="CX584" s="1297" t="s">
        <v>683</v>
      </c>
      <c r="CY584" s="1298">
        <v>0</v>
      </c>
      <c r="CZ584" s="1297" t="s">
        <v>2338</v>
      </c>
      <c r="DA584" s="1298" t="s">
        <v>29</v>
      </c>
      <c r="DB584" s="1297" t="s">
        <v>2530</v>
      </c>
      <c r="DC584" s="1298" t="s">
        <v>20</v>
      </c>
      <c r="DD584" s="1297" t="s">
        <v>2221</v>
      </c>
      <c r="DE584" s="1298" t="s">
        <v>29</v>
      </c>
      <c r="DF584" s="1297" t="s">
        <v>2312</v>
      </c>
      <c r="DG584" s="1298" t="s">
        <v>20</v>
      </c>
      <c r="DH584" s="1297" t="s">
        <v>1709</v>
      </c>
      <c r="DI584" s="1298" t="s">
        <v>29</v>
      </c>
      <c r="DJ584" s="1297" t="s">
        <v>2569</v>
      </c>
      <c r="DK584" s="1298" t="s">
        <v>29</v>
      </c>
      <c r="DL584" s="1505"/>
      <c r="DM584" s="1505"/>
      <c r="DN584" s="1297" t="s">
        <v>2573</v>
      </c>
      <c r="DO584" s="1298" t="s">
        <v>20</v>
      </c>
      <c r="DP584" s="1297" t="s">
        <v>5</v>
      </c>
      <c r="DQ584" s="1298">
        <v>0</v>
      </c>
      <c r="DR584" s="1297" t="s">
        <v>2510</v>
      </c>
      <c r="DS584" s="1298" t="s">
        <v>29</v>
      </c>
      <c r="DT584" s="1297" t="s">
        <v>683</v>
      </c>
      <c r="DU584" s="1298">
        <v>0</v>
      </c>
      <c r="DV584" s="1297" t="s">
        <v>2492</v>
      </c>
      <c r="DW584" s="1298" t="s">
        <v>20</v>
      </c>
      <c r="DX584" s="1297" t="s">
        <v>1010</v>
      </c>
      <c r="DY584" s="1298" t="s">
        <v>29</v>
      </c>
      <c r="DZ584" s="1297"/>
      <c r="EA584" s="1298"/>
      <c r="EB584" s="1297" t="s">
        <v>2271</v>
      </c>
      <c r="EC584" s="1298" t="s">
        <v>20</v>
      </c>
      <c r="ED584" s="1297" t="s">
        <v>2470</v>
      </c>
      <c r="EE584" s="1298" t="s">
        <v>29</v>
      </c>
      <c r="EF584" s="1297" t="s">
        <v>629</v>
      </c>
      <c r="EG584" s="1298" t="s">
        <v>29</v>
      </c>
      <c r="EH584" s="1297" t="s">
        <v>2456</v>
      </c>
      <c r="EI584" s="1298" t="s">
        <v>20</v>
      </c>
      <c r="EJ584" s="1297" t="s">
        <v>977</v>
      </c>
      <c r="EK584" s="1298" t="s">
        <v>29</v>
      </c>
      <c r="EL584" s="1297" t="s">
        <v>2495</v>
      </c>
      <c r="EM584" s="1298" t="s">
        <v>20</v>
      </c>
      <c r="EN584" s="1297" t="s">
        <v>683</v>
      </c>
      <c r="EO584" s="1298">
        <v>0</v>
      </c>
      <c r="EP584" s="1297" t="s">
        <v>2574</v>
      </c>
      <c r="EQ584" s="1298" t="s">
        <v>20</v>
      </c>
      <c r="ER584" s="1297" t="s">
        <v>2563</v>
      </c>
      <c r="ES584" s="1298" t="s">
        <v>29</v>
      </c>
      <c r="ET584" s="1297" t="s">
        <v>2508</v>
      </c>
      <c r="EU584" s="1298" t="s">
        <v>598</v>
      </c>
      <c r="EV584" s="1297" t="s">
        <v>5</v>
      </c>
      <c r="EW584" s="1298">
        <v>0</v>
      </c>
      <c r="EX584" s="1297" t="s">
        <v>2517</v>
      </c>
      <c r="EY584" s="1298" t="s">
        <v>29</v>
      </c>
      <c r="EZ584" s="1297" t="s">
        <v>2546</v>
      </c>
      <c r="FA584" s="1298" t="s">
        <v>20</v>
      </c>
      <c r="FB584" s="1297" t="s">
        <v>2575</v>
      </c>
      <c r="FC584" s="1298" t="s">
        <v>20</v>
      </c>
      <c r="FD584" s="1297" t="s">
        <v>2320</v>
      </c>
      <c r="FE584" s="1298" t="s">
        <v>29</v>
      </c>
      <c r="FF584" s="1297"/>
      <c r="FG584" s="1298"/>
      <c r="FH584" s="1297"/>
      <c r="FI584" s="1298"/>
      <c r="FJ584" s="1297"/>
      <c r="FK584" s="1298"/>
      <c r="FL584" s="1297"/>
      <c r="FM584" s="1298"/>
      <c r="FN584" s="1297"/>
      <c r="FO584" s="1298">
        <v>0</v>
      </c>
      <c r="FP584" s="1297"/>
      <c r="FQ584" s="1298">
        <v>0</v>
      </c>
      <c r="FR584" s="1297"/>
      <c r="FS584" s="1298">
        <v>0</v>
      </c>
      <c r="FT584" s="1297"/>
      <c r="FU584" s="1298">
        <v>0</v>
      </c>
      <c r="FV584" s="1297"/>
      <c r="FW584" s="1298">
        <v>0</v>
      </c>
      <c r="FX584" s="1297"/>
      <c r="FY584" s="1298">
        <v>0</v>
      </c>
      <c r="FZ584" s="1297"/>
      <c r="GA584" s="1298">
        <v>0</v>
      </c>
      <c r="GB584" s="1297"/>
      <c r="GC584" s="1298">
        <v>0</v>
      </c>
      <c r="GD584" s="1297"/>
      <c r="GE584" s="1298">
        <v>0</v>
      </c>
      <c r="GF584" s="1297"/>
      <c r="GG584" s="1298">
        <v>0</v>
      </c>
      <c r="GH584" s="1297"/>
      <c r="GI584" s="1298">
        <v>0</v>
      </c>
      <c r="GJ584" s="1297"/>
      <c r="GK584" s="1298">
        <v>0</v>
      </c>
      <c r="GL584" s="1297"/>
      <c r="GM584" s="1298"/>
    </row>
    <row r="585" spans="1:195" x14ac:dyDescent="0.15">
      <c r="A585" s="2864"/>
      <c r="B585" s="1299" t="s">
        <v>2309</v>
      </c>
      <c r="C585" s="1300" t="s">
        <v>29</v>
      </c>
      <c r="D585" s="1299" t="s">
        <v>2448</v>
      </c>
      <c r="E585" s="1300" t="s">
        <v>20</v>
      </c>
      <c r="F585" s="1506"/>
      <c r="G585" s="1506"/>
      <c r="H585" s="1299" t="s">
        <v>2488</v>
      </c>
      <c r="I585" s="1300" t="s">
        <v>29</v>
      </c>
      <c r="J585" s="1299" t="s">
        <v>2423</v>
      </c>
      <c r="K585" s="1300" t="s">
        <v>29</v>
      </c>
      <c r="L585" s="1299" t="s">
        <v>2568</v>
      </c>
      <c r="M585" s="1300" t="s">
        <v>20</v>
      </c>
      <c r="N585" s="1299" t="s">
        <v>2552</v>
      </c>
      <c r="O585" s="1300" t="s">
        <v>20</v>
      </c>
      <c r="P585" s="1299">
        <v>0</v>
      </c>
      <c r="Q585" s="1300">
        <v>0</v>
      </c>
      <c r="R585" s="1299" t="s">
        <v>2464</v>
      </c>
      <c r="S585" s="1300" t="s">
        <v>20</v>
      </c>
      <c r="T585" s="1299" t="s">
        <v>2163</v>
      </c>
      <c r="U585" s="1300" t="s">
        <v>20</v>
      </c>
      <c r="V585" s="1299" t="s">
        <v>2305</v>
      </c>
      <c r="W585" s="1300" t="s">
        <v>29</v>
      </c>
      <c r="X585" s="1299" t="s">
        <v>2443</v>
      </c>
      <c r="Y585" s="1300" t="s">
        <v>29</v>
      </c>
      <c r="Z585" s="1299" t="s">
        <v>2260</v>
      </c>
      <c r="AA585" s="1300" t="s">
        <v>29</v>
      </c>
      <c r="AB585" s="1299" t="s">
        <v>2087</v>
      </c>
      <c r="AC585" s="1300" t="s">
        <v>20</v>
      </c>
      <c r="AD585" s="1299">
        <v>0</v>
      </c>
      <c r="AE585" s="1300">
        <v>0</v>
      </c>
      <c r="AF585" s="1299" t="s">
        <v>2468</v>
      </c>
      <c r="AG585" s="1300" t="s">
        <v>29</v>
      </c>
      <c r="AH585" s="1299">
        <v>0</v>
      </c>
      <c r="AI585" s="1300">
        <v>0</v>
      </c>
      <c r="AJ585" s="1299">
        <v>0</v>
      </c>
      <c r="AK585" s="1300">
        <v>0</v>
      </c>
      <c r="AL585" s="1299">
        <v>0</v>
      </c>
      <c r="AM585" s="1300">
        <v>0</v>
      </c>
      <c r="AN585" s="1299" t="s">
        <v>2282</v>
      </c>
      <c r="AO585" s="1300" t="s">
        <v>29</v>
      </c>
      <c r="AP585" s="1299" t="s">
        <v>2442</v>
      </c>
      <c r="AQ585" s="1300" t="s">
        <v>20</v>
      </c>
      <c r="AR585" s="1299" t="s">
        <v>2492</v>
      </c>
      <c r="AS585" s="1300" t="s">
        <v>29</v>
      </c>
      <c r="AT585" s="1299" t="s">
        <v>1788</v>
      </c>
      <c r="AU585" s="1300" t="s">
        <v>20</v>
      </c>
      <c r="AV585" s="1299" t="s">
        <v>2445</v>
      </c>
      <c r="AW585" s="1300" t="s">
        <v>20</v>
      </c>
      <c r="AX585" s="1299">
        <v>0</v>
      </c>
      <c r="AY585" s="1300">
        <v>0</v>
      </c>
      <c r="AZ585" s="1299" t="s">
        <v>2499</v>
      </c>
      <c r="BA585" s="1300" t="s">
        <v>20</v>
      </c>
      <c r="BB585" s="1299" t="s">
        <v>1317</v>
      </c>
      <c r="BC585" s="1300" t="s">
        <v>29</v>
      </c>
      <c r="BD585" s="1299" t="s">
        <v>2491</v>
      </c>
      <c r="BE585" s="1300" t="s">
        <v>29</v>
      </c>
      <c r="BF585" s="1299" t="s">
        <v>2313</v>
      </c>
      <c r="BG585" s="1300" t="s">
        <v>29</v>
      </c>
      <c r="BH585" s="1299">
        <v>0</v>
      </c>
      <c r="BI585" s="1300">
        <v>0</v>
      </c>
      <c r="BJ585" s="1299">
        <v>0</v>
      </c>
      <c r="BK585" s="1300">
        <v>0</v>
      </c>
      <c r="BL585" s="1299">
        <v>0</v>
      </c>
      <c r="BM585" s="1300">
        <v>0</v>
      </c>
      <c r="BN585" s="1299" t="s">
        <v>2287</v>
      </c>
      <c r="BO585" s="1300" t="s">
        <v>29</v>
      </c>
      <c r="BP585" s="1299" t="s">
        <v>2454</v>
      </c>
      <c r="BQ585" s="496" t="s">
        <v>763</v>
      </c>
      <c r="BR585" s="1299" t="s">
        <v>2542</v>
      </c>
      <c r="BS585" s="1300" t="s">
        <v>20</v>
      </c>
      <c r="BT585" s="1299" t="s">
        <v>2427</v>
      </c>
      <c r="BU585" s="1300" t="s">
        <v>20</v>
      </c>
      <c r="BV585" s="1299" t="s">
        <v>2479</v>
      </c>
      <c r="BW585" s="1300" t="s">
        <v>29</v>
      </c>
      <c r="BX585" s="1299" t="s">
        <v>2146</v>
      </c>
      <c r="BY585" s="1300" t="s">
        <v>29</v>
      </c>
      <c r="BZ585" s="1299" t="s">
        <v>2469</v>
      </c>
      <c r="CA585" s="1300" t="s">
        <v>20</v>
      </c>
      <c r="CB585" s="1299" t="s">
        <v>2379</v>
      </c>
      <c r="CC585" s="1300" t="s">
        <v>29</v>
      </c>
      <c r="CD585" s="1299">
        <v>0</v>
      </c>
      <c r="CE585" s="1300">
        <v>0</v>
      </c>
      <c r="CF585" s="1299" t="s">
        <v>607</v>
      </c>
      <c r="CG585" s="1300" t="s">
        <v>29</v>
      </c>
      <c r="CH585" s="1299" t="s">
        <v>2140</v>
      </c>
      <c r="CI585" s="1300" t="s">
        <v>20</v>
      </c>
      <c r="CJ585" s="1299" t="s">
        <v>2475</v>
      </c>
      <c r="CK585" s="1300" t="s">
        <v>29</v>
      </c>
      <c r="CL585" s="1299" t="s">
        <v>2556</v>
      </c>
      <c r="CM585" s="1300" t="s">
        <v>29</v>
      </c>
      <c r="CN585" s="1299" t="s">
        <v>2234</v>
      </c>
      <c r="CO585" s="1300" t="s">
        <v>29</v>
      </c>
      <c r="CP585" s="1299" t="s">
        <v>2493</v>
      </c>
      <c r="CQ585" s="1300" t="s">
        <v>29</v>
      </c>
      <c r="CR585" s="1299" t="s">
        <v>2467</v>
      </c>
      <c r="CS585" s="1300" t="s">
        <v>20</v>
      </c>
      <c r="CT585" s="1506" t="s">
        <v>629</v>
      </c>
      <c r="CU585" s="1506" t="s">
        <v>29</v>
      </c>
      <c r="CV585" s="1299">
        <v>0</v>
      </c>
      <c r="CW585" s="1300">
        <v>0</v>
      </c>
      <c r="CX585" s="1299">
        <v>0</v>
      </c>
      <c r="CY585" s="1300">
        <v>0</v>
      </c>
      <c r="CZ585" s="1299" t="s">
        <v>2569</v>
      </c>
      <c r="DA585" s="1300" t="s">
        <v>20</v>
      </c>
      <c r="DB585" s="1299" t="s">
        <v>2528</v>
      </c>
      <c r="DC585" s="1300" t="s">
        <v>20</v>
      </c>
      <c r="DD585" s="1299" t="s">
        <v>2566</v>
      </c>
      <c r="DE585" s="1300" t="s">
        <v>29</v>
      </c>
      <c r="DF585" s="1299" t="s">
        <v>2527</v>
      </c>
      <c r="DG585" s="1300" t="s">
        <v>20</v>
      </c>
      <c r="DH585" s="1299" t="s">
        <v>2288</v>
      </c>
      <c r="DI585" s="1300" t="s">
        <v>20</v>
      </c>
      <c r="DJ585" s="1299" t="s">
        <v>2338</v>
      </c>
      <c r="DK585" s="1300" t="s">
        <v>20</v>
      </c>
      <c r="DL585" s="1506"/>
      <c r="DM585" s="1506"/>
      <c r="DN585" s="1299" t="s">
        <v>2574</v>
      </c>
      <c r="DO585" s="1300" t="s">
        <v>29</v>
      </c>
      <c r="DP585" s="1299">
        <v>0</v>
      </c>
      <c r="DQ585" s="1300">
        <v>0</v>
      </c>
      <c r="DR585" s="1299" t="s">
        <v>2265</v>
      </c>
      <c r="DS585" s="1300" t="s">
        <v>29</v>
      </c>
      <c r="DT585" s="1299">
        <v>0</v>
      </c>
      <c r="DU585" s="1300">
        <v>0</v>
      </c>
      <c r="DV585" s="1299" t="s">
        <v>2271</v>
      </c>
      <c r="DW585" s="1300" t="s">
        <v>20</v>
      </c>
      <c r="DX585" s="1299" t="s">
        <v>2548</v>
      </c>
      <c r="DY585" s="1300" t="s">
        <v>20</v>
      </c>
      <c r="DZ585" s="1299"/>
      <c r="EA585" s="1300"/>
      <c r="EB585" s="1299" t="s">
        <v>2470</v>
      </c>
      <c r="EC585" s="1300" t="s">
        <v>20</v>
      </c>
      <c r="ED585" s="1299" t="s">
        <v>2478</v>
      </c>
      <c r="EE585" s="1300" t="s">
        <v>20</v>
      </c>
      <c r="EF585" s="1299" t="s">
        <v>2573</v>
      </c>
      <c r="EG585" s="1300" t="s">
        <v>29</v>
      </c>
      <c r="EH585" s="1299" t="s">
        <v>2546</v>
      </c>
      <c r="EI585" s="1300" t="s">
        <v>20</v>
      </c>
      <c r="EJ585" s="1299" t="s">
        <v>946</v>
      </c>
      <c r="EK585" s="1300" t="s">
        <v>20</v>
      </c>
      <c r="EL585" s="1299" t="s">
        <v>2576</v>
      </c>
      <c r="EM585" s="1300" t="s">
        <v>20</v>
      </c>
      <c r="EN585" s="1299">
        <v>0</v>
      </c>
      <c r="EO585" s="1300">
        <v>0</v>
      </c>
      <c r="EP585" s="1299" t="s">
        <v>2517</v>
      </c>
      <c r="EQ585" s="1300" t="s">
        <v>29</v>
      </c>
      <c r="ER585" s="1299" t="s">
        <v>1855</v>
      </c>
      <c r="ES585" s="1300" t="s">
        <v>29</v>
      </c>
      <c r="ET585" s="1299" t="s">
        <v>2563</v>
      </c>
      <c r="EU585" s="1300" t="s">
        <v>29</v>
      </c>
      <c r="EV585" s="1299">
        <v>0</v>
      </c>
      <c r="EW585" s="1300">
        <v>0</v>
      </c>
      <c r="EX585" s="1299" t="s">
        <v>2571</v>
      </c>
      <c r="EY585" s="1300" t="s">
        <v>29</v>
      </c>
      <c r="EZ585" s="1299" t="s">
        <v>2320</v>
      </c>
      <c r="FA585" s="1300" t="s">
        <v>29</v>
      </c>
      <c r="FB585" s="1299" t="s">
        <v>2241</v>
      </c>
      <c r="FC585" s="1300" t="s">
        <v>20</v>
      </c>
      <c r="FD585" s="1299" t="s">
        <v>2386</v>
      </c>
      <c r="FE585" s="1300" t="s">
        <v>29</v>
      </c>
      <c r="FF585" s="1299"/>
      <c r="FG585" s="1300"/>
      <c r="FH585" s="1299"/>
      <c r="FI585" s="1300"/>
      <c r="FJ585" s="1299"/>
      <c r="FK585" s="1300"/>
      <c r="FL585" s="1299"/>
      <c r="FM585" s="1300"/>
      <c r="FN585" s="1299">
        <v>0</v>
      </c>
      <c r="FO585" s="1300">
        <v>0</v>
      </c>
      <c r="FP585" s="1299">
        <v>0</v>
      </c>
      <c r="FQ585" s="1300">
        <v>0</v>
      </c>
      <c r="FR585" s="1299">
        <v>0</v>
      </c>
      <c r="FS585" s="1300">
        <v>0</v>
      </c>
      <c r="FT585" s="1299">
        <v>0</v>
      </c>
      <c r="FU585" s="1300">
        <v>0</v>
      </c>
      <c r="FV585" s="1299">
        <v>0</v>
      </c>
      <c r="FW585" s="1300">
        <v>0</v>
      </c>
      <c r="FX585" s="1299">
        <v>0</v>
      </c>
      <c r="FY585" s="1300">
        <v>0</v>
      </c>
      <c r="FZ585" s="1299">
        <v>0</v>
      </c>
      <c r="GA585" s="1300">
        <v>0</v>
      </c>
      <c r="GB585" s="1299">
        <v>0</v>
      </c>
      <c r="GC585" s="1300">
        <v>0</v>
      </c>
      <c r="GD585" s="1299">
        <v>0</v>
      </c>
      <c r="GE585" s="1300">
        <v>0</v>
      </c>
      <c r="GF585" s="1299">
        <v>0</v>
      </c>
      <c r="GG585" s="1300">
        <v>0</v>
      </c>
      <c r="GH585" s="1299">
        <v>0</v>
      </c>
      <c r="GI585" s="1300">
        <v>0</v>
      </c>
      <c r="GJ585" s="1299">
        <v>0</v>
      </c>
      <c r="GK585" s="1300">
        <v>0</v>
      </c>
      <c r="GL585" s="1299"/>
      <c r="GM585" s="1300"/>
    </row>
    <row r="586" spans="1:195" x14ac:dyDescent="0.15">
      <c r="A586" s="2864"/>
      <c r="B586" s="1299" t="s">
        <v>2567</v>
      </c>
      <c r="C586" s="1300" t="s">
        <v>29</v>
      </c>
      <c r="D586" s="1299" t="s">
        <v>1675</v>
      </c>
      <c r="E586" s="1300" t="s">
        <v>29</v>
      </c>
      <c r="F586" s="1506"/>
      <c r="G586" s="1506"/>
      <c r="H586" s="1299" t="s">
        <v>2423</v>
      </c>
      <c r="I586" s="1300" t="s">
        <v>20</v>
      </c>
      <c r="J586" s="1299" t="s">
        <v>2524</v>
      </c>
      <c r="K586" s="1300" t="s">
        <v>20</v>
      </c>
      <c r="L586" s="1299" t="s">
        <v>2299</v>
      </c>
      <c r="M586" s="1300" t="s">
        <v>20</v>
      </c>
      <c r="N586" s="1299" t="s">
        <v>2464</v>
      </c>
      <c r="O586" s="1300" t="s">
        <v>29</v>
      </c>
      <c r="P586" s="1299">
        <v>0</v>
      </c>
      <c r="Q586" s="1300">
        <v>0</v>
      </c>
      <c r="R586" s="1299" t="s">
        <v>2499</v>
      </c>
      <c r="S586" s="1300" t="s">
        <v>29</v>
      </c>
      <c r="T586" s="1299" t="s">
        <v>2445</v>
      </c>
      <c r="U586" s="1300" t="s">
        <v>29</v>
      </c>
      <c r="V586" s="1299" t="s">
        <v>2568</v>
      </c>
      <c r="W586" s="1300" t="s">
        <v>20</v>
      </c>
      <c r="X586" s="1299" t="s">
        <v>2488</v>
      </c>
      <c r="Y586" s="1300" t="s">
        <v>20</v>
      </c>
      <c r="Z586" s="1299" t="s">
        <v>2313</v>
      </c>
      <c r="AA586" s="1300" t="s">
        <v>20</v>
      </c>
      <c r="AB586" s="1299" t="s">
        <v>2260</v>
      </c>
      <c r="AC586" s="1300" t="s">
        <v>20</v>
      </c>
      <c r="AD586" s="1299">
        <v>0</v>
      </c>
      <c r="AE586" s="1300">
        <v>0</v>
      </c>
      <c r="AF586" s="1299" t="s">
        <v>1317</v>
      </c>
      <c r="AG586" s="1300" t="s">
        <v>20</v>
      </c>
      <c r="AH586" s="1299">
        <v>0</v>
      </c>
      <c r="AI586" s="1300">
        <v>0</v>
      </c>
      <c r="AJ586" s="1299">
        <v>0</v>
      </c>
      <c r="AK586" s="1300">
        <v>0</v>
      </c>
      <c r="AL586" s="1299">
        <v>0</v>
      </c>
      <c r="AM586" s="1300">
        <v>0</v>
      </c>
      <c r="AN586" s="1299" t="s">
        <v>2130</v>
      </c>
      <c r="AO586" s="1300" t="s">
        <v>20</v>
      </c>
      <c r="AP586" s="1299" t="s">
        <v>2570</v>
      </c>
      <c r="AQ586" s="1300" t="s">
        <v>20</v>
      </c>
      <c r="AR586" s="1299" t="s">
        <v>1788</v>
      </c>
      <c r="AS586" s="1300" t="s">
        <v>20</v>
      </c>
      <c r="AT586" s="1299" t="s">
        <v>2448</v>
      </c>
      <c r="AU586" s="1300" t="s">
        <v>29</v>
      </c>
      <c r="AV586" s="1299" t="s">
        <v>977</v>
      </c>
      <c r="AW586" s="1300" t="s">
        <v>20</v>
      </c>
      <c r="AX586" s="1299">
        <v>0</v>
      </c>
      <c r="AY586" s="1300">
        <v>0</v>
      </c>
      <c r="AZ586" s="1299" t="s">
        <v>2137</v>
      </c>
      <c r="BA586" s="1300" t="s">
        <v>20</v>
      </c>
      <c r="BB586" s="1299">
        <v>0</v>
      </c>
      <c r="BC586" s="1300">
        <v>0</v>
      </c>
      <c r="BD586" s="1299" t="s">
        <v>2087</v>
      </c>
      <c r="BE586" s="1300" t="s">
        <v>29</v>
      </c>
      <c r="BF586" s="1299" t="s">
        <v>2467</v>
      </c>
      <c r="BG586" s="1300" t="s">
        <v>29</v>
      </c>
      <c r="BH586" s="1299">
        <v>0</v>
      </c>
      <c r="BI586" s="1300">
        <v>0</v>
      </c>
      <c r="BJ586" s="1299">
        <v>0</v>
      </c>
      <c r="BK586" s="1300">
        <v>0</v>
      </c>
      <c r="BL586" s="1299">
        <v>0</v>
      </c>
      <c r="BM586" s="1300">
        <v>0</v>
      </c>
      <c r="BN586" s="1299" t="s">
        <v>2305</v>
      </c>
      <c r="BO586" s="1300" t="s">
        <v>29</v>
      </c>
      <c r="BP586" s="1299" t="s">
        <v>2556</v>
      </c>
      <c r="BQ586" s="1300" t="s">
        <v>20</v>
      </c>
      <c r="BR586" s="1299" t="s">
        <v>2491</v>
      </c>
      <c r="BS586" s="1300" t="s">
        <v>20</v>
      </c>
      <c r="BT586" s="1299" t="s">
        <v>2577</v>
      </c>
      <c r="BU586" s="1300" t="s">
        <v>29</v>
      </c>
      <c r="BV586" s="1299" t="s">
        <v>2476</v>
      </c>
      <c r="BW586" s="1300" t="s">
        <v>29</v>
      </c>
      <c r="BX586" s="1299" t="s">
        <v>2312</v>
      </c>
      <c r="BY586" s="1300" t="s">
        <v>20</v>
      </c>
      <c r="BZ586" s="1299" t="s">
        <v>629</v>
      </c>
      <c r="CA586" s="1300" t="s">
        <v>29</v>
      </c>
      <c r="CB586" s="1299" t="s">
        <v>2454</v>
      </c>
      <c r="CC586" s="1300" t="s">
        <v>20</v>
      </c>
      <c r="CD586" s="1299">
        <v>0</v>
      </c>
      <c r="CE586" s="1300">
        <v>0</v>
      </c>
      <c r="CF586" s="1299" t="s">
        <v>2442</v>
      </c>
      <c r="CG586" s="1300" t="s">
        <v>598</v>
      </c>
      <c r="CH586" s="1299" t="s">
        <v>1672</v>
      </c>
      <c r="CI586" s="1126" t="s">
        <v>1167</v>
      </c>
      <c r="CJ586" s="1299" t="s">
        <v>1709</v>
      </c>
      <c r="CK586" s="1300" t="s">
        <v>29</v>
      </c>
      <c r="CL586" s="1299" t="s">
        <v>2493</v>
      </c>
      <c r="CM586" s="1300" t="s">
        <v>20</v>
      </c>
      <c r="CN586" s="1299" t="s">
        <v>1769</v>
      </c>
      <c r="CO586" s="1300" t="s">
        <v>20</v>
      </c>
      <c r="CP586" s="1299" t="s">
        <v>2282</v>
      </c>
      <c r="CQ586" s="1300" t="s">
        <v>29</v>
      </c>
      <c r="CR586" s="1299" t="s">
        <v>2527</v>
      </c>
      <c r="CS586" s="1300" t="s">
        <v>20</v>
      </c>
      <c r="CT586" s="1506" t="s">
        <v>2265</v>
      </c>
      <c r="CU586" s="1506" t="s">
        <v>20</v>
      </c>
      <c r="CV586" s="1299">
        <v>0</v>
      </c>
      <c r="CW586" s="1300">
        <v>0</v>
      </c>
      <c r="CX586" s="1299">
        <v>0</v>
      </c>
      <c r="CY586" s="1300">
        <v>0</v>
      </c>
      <c r="CZ586" s="1299" t="s">
        <v>2469</v>
      </c>
      <c r="DA586" s="1300" t="s">
        <v>29</v>
      </c>
      <c r="DB586" s="1299" t="s">
        <v>2234</v>
      </c>
      <c r="DC586" s="1300" t="s">
        <v>591</v>
      </c>
      <c r="DD586" s="1299" t="s">
        <v>626</v>
      </c>
      <c r="DE586" s="1300" t="s">
        <v>29</v>
      </c>
      <c r="DF586" s="1299" t="s">
        <v>607</v>
      </c>
      <c r="DG586" s="1300" t="s">
        <v>20</v>
      </c>
      <c r="DH586" s="1299" t="s">
        <v>2510</v>
      </c>
      <c r="DI586" s="1300" t="s">
        <v>20</v>
      </c>
      <c r="DJ586" s="1299" t="s">
        <v>2427</v>
      </c>
      <c r="DK586" s="1300" t="s">
        <v>598</v>
      </c>
      <c r="DL586" s="1506"/>
      <c r="DM586" s="1506"/>
      <c r="DN586" s="1299" t="s">
        <v>2287</v>
      </c>
      <c r="DO586" s="1300" t="s">
        <v>29</v>
      </c>
      <c r="DP586" s="1299">
        <v>0</v>
      </c>
      <c r="DQ586" s="1300">
        <v>0</v>
      </c>
      <c r="DR586" s="1299" t="s">
        <v>2573</v>
      </c>
      <c r="DS586" s="1300" t="s">
        <v>29</v>
      </c>
      <c r="DT586" s="1299">
        <v>0</v>
      </c>
      <c r="DU586" s="1300">
        <v>0</v>
      </c>
      <c r="DV586" s="1299" t="s">
        <v>2320</v>
      </c>
      <c r="DW586" s="1300" t="s">
        <v>20</v>
      </c>
      <c r="DX586" s="1299" t="s">
        <v>2530</v>
      </c>
      <c r="DY586" s="1300" t="s">
        <v>20</v>
      </c>
      <c r="DZ586" s="1299"/>
      <c r="EA586" s="1300"/>
      <c r="EB586" s="1299" t="s">
        <v>2495</v>
      </c>
      <c r="EC586" s="1300" t="s">
        <v>20</v>
      </c>
      <c r="ED586" s="1299" t="s">
        <v>1855</v>
      </c>
      <c r="EE586" s="1300" t="s">
        <v>29</v>
      </c>
      <c r="EF586" s="1299" t="s">
        <v>2557</v>
      </c>
      <c r="EG586" s="1300" t="s">
        <v>29</v>
      </c>
      <c r="EH586" s="1299" t="s">
        <v>2479</v>
      </c>
      <c r="EI586" s="1300" t="s">
        <v>29</v>
      </c>
      <c r="EJ586" s="1299" t="s">
        <v>2574</v>
      </c>
      <c r="EK586" s="1300" t="s">
        <v>20</v>
      </c>
      <c r="EL586" s="1299" t="s">
        <v>946</v>
      </c>
      <c r="EM586" s="1300" t="s">
        <v>20</v>
      </c>
      <c r="EN586" s="1299">
        <v>0</v>
      </c>
      <c r="EO586" s="1300">
        <v>0</v>
      </c>
      <c r="EP586" s="1299" t="s">
        <v>2548</v>
      </c>
      <c r="EQ586" s="1300" t="s">
        <v>29</v>
      </c>
      <c r="ER586" s="1299" t="s">
        <v>2508</v>
      </c>
      <c r="ES586" s="1300" t="s">
        <v>29</v>
      </c>
      <c r="ET586" s="1299" t="s">
        <v>2517</v>
      </c>
      <c r="EU586" s="1300" t="s">
        <v>29</v>
      </c>
      <c r="EV586" s="1299">
        <v>0</v>
      </c>
      <c r="EW586" s="1300">
        <v>0</v>
      </c>
      <c r="EX586" s="1299" t="s">
        <v>2386</v>
      </c>
      <c r="EY586" s="1300" t="s">
        <v>29</v>
      </c>
      <c r="EZ586" s="1299" t="s">
        <v>2575</v>
      </c>
      <c r="FA586" s="1300" t="s">
        <v>20</v>
      </c>
      <c r="FB586" s="1299" t="s">
        <v>2571</v>
      </c>
      <c r="FC586" s="1300" t="s">
        <v>29</v>
      </c>
      <c r="FD586" s="1299" t="s">
        <v>2241</v>
      </c>
      <c r="FE586" s="1300" t="s">
        <v>29</v>
      </c>
      <c r="FF586" s="1299"/>
      <c r="FG586" s="1300"/>
      <c r="FH586" s="1299"/>
      <c r="FI586" s="1300"/>
      <c r="FJ586" s="1299"/>
      <c r="FK586" s="1300"/>
      <c r="FL586" s="1299"/>
      <c r="FM586" s="1300"/>
      <c r="FN586" s="1299">
        <v>0</v>
      </c>
      <c r="FO586" s="1300">
        <v>0</v>
      </c>
      <c r="FP586" s="1299">
        <v>0</v>
      </c>
      <c r="FQ586" s="1300">
        <v>0</v>
      </c>
      <c r="FR586" s="1299">
        <v>0</v>
      </c>
      <c r="FS586" s="1300">
        <v>0</v>
      </c>
      <c r="FT586" s="1299">
        <v>0</v>
      </c>
      <c r="FU586" s="1300">
        <v>0</v>
      </c>
      <c r="FV586" s="1299">
        <v>0</v>
      </c>
      <c r="FW586" s="1300">
        <v>0</v>
      </c>
      <c r="FX586" s="1299">
        <v>0</v>
      </c>
      <c r="FY586" s="1300">
        <v>0</v>
      </c>
      <c r="FZ586" s="1299">
        <v>0</v>
      </c>
      <c r="GA586" s="1300">
        <v>0</v>
      </c>
      <c r="GB586" s="1299">
        <v>0</v>
      </c>
      <c r="GC586" s="1300">
        <v>0</v>
      </c>
      <c r="GD586" s="1299">
        <v>0</v>
      </c>
      <c r="GE586" s="1300">
        <v>0</v>
      </c>
      <c r="GF586" s="1299">
        <v>0</v>
      </c>
      <c r="GG586" s="1300">
        <v>0</v>
      </c>
      <c r="GH586" s="1299">
        <v>0</v>
      </c>
      <c r="GI586" s="1300">
        <v>0</v>
      </c>
      <c r="GJ586" s="1299">
        <v>0</v>
      </c>
      <c r="GK586" s="1300">
        <v>0</v>
      </c>
      <c r="GL586" s="1299"/>
      <c r="GM586" s="1300"/>
    </row>
    <row r="587" spans="1:195" x14ac:dyDescent="0.15">
      <c r="A587" s="2864"/>
      <c r="B587" s="1299" t="s">
        <v>2488</v>
      </c>
      <c r="C587" s="1300" t="s">
        <v>20</v>
      </c>
      <c r="D587" s="1299" t="s">
        <v>2443</v>
      </c>
      <c r="E587" s="1300" t="s">
        <v>20</v>
      </c>
      <c r="F587" s="1506"/>
      <c r="G587" s="1506"/>
      <c r="H587" s="1299" t="s">
        <v>2146</v>
      </c>
      <c r="I587" s="1300" t="s">
        <v>29</v>
      </c>
      <c r="J587" s="1299" t="s">
        <v>2309</v>
      </c>
      <c r="K587" s="1300" t="s">
        <v>29</v>
      </c>
      <c r="L587" s="1299" t="s">
        <v>2552</v>
      </c>
      <c r="M587" s="1300" t="s">
        <v>591</v>
      </c>
      <c r="N587" s="1299" t="s">
        <v>2445</v>
      </c>
      <c r="O587" s="1300" t="s">
        <v>29</v>
      </c>
      <c r="P587" s="1299">
        <v>0</v>
      </c>
      <c r="Q587" s="1300">
        <v>0</v>
      </c>
      <c r="R587" s="1299" t="s">
        <v>2568</v>
      </c>
      <c r="S587" s="1300" t="s">
        <v>29</v>
      </c>
      <c r="T587" s="1299" t="s">
        <v>2567</v>
      </c>
      <c r="U587" s="1300" t="s">
        <v>20</v>
      </c>
      <c r="V587" s="1299" t="s">
        <v>1317</v>
      </c>
      <c r="W587" s="1300" t="s">
        <v>29</v>
      </c>
      <c r="X587" s="1299" t="s">
        <v>2539</v>
      </c>
      <c r="Y587" s="1300" t="s">
        <v>20</v>
      </c>
      <c r="Z587" s="1299" t="s">
        <v>2467</v>
      </c>
      <c r="AA587" s="1300" t="s">
        <v>20</v>
      </c>
      <c r="AB587" s="1299" t="s">
        <v>2524</v>
      </c>
      <c r="AC587" s="1300" t="s">
        <v>20</v>
      </c>
      <c r="AD587" s="1299">
        <v>0</v>
      </c>
      <c r="AE587" s="1300">
        <v>0</v>
      </c>
      <c r="AF587" s="1299" t="s">
        <v>2423</v>
      </c>
      <c r="AG587" s="1300" t="s">
        <v>20</v>
      </c>
      <c r="AH587" s="1299">
        <v>0</v>
      </c>
      <c r="AI587" s="1300">
        <v>0</v>
      </c>
      <c r="AJ587" s="1299">
        <v>0</v>
      </c>
      <c r="AK587" s="1300">
        <v>0</v>
      </c>
      <c r="AL587" s="1299">
        <v>0</v>
      </c>
      <c r="AM587" s="1300">
        <v>0</v>
      </c>
      <c r="AN587" s="1299" t="s">
        <v>2468</v>
      </c>
      <c r="AO587" s="496" t="s">
        <v>864</v>
      </c>
      <c r="AP587" s="1299" t="s">
        <v>2130</v>
      </c>
      <c r="AQ587" s="1300" t="s">
        <v>20</v>
      </c>
      <c r="AR587" s="1299" t="s">
        <v>2137</v>
      </c>
      <c r="AS587" s="1300" t="s">
        <v>29</v>
      </c>
      <c r="AT587" s="1299" t="s">
        <v>2312</v>
      </c>
      <c r="AU587" s="1300" t="s">
        <v>20</v>
      </c>
      <c r="AV587" s="1299" t="s">
        <v>2442</v>
      </c>
      <c r="AW587" s="1300" t="s">
        <v>29</v>
      </c>
      <c r="AX587" s="1299">
        <v>0</v>
      </c>
      <c r="AY587" s="1300">
        <v>0</v>
      </c>
      <c r="AZ587" s="1299" t="s">
        <v>2260</v>
      </c>
      <c r="BA587" s="1300" t="s">
        <v>29</v>
      </c>
      <c r="BB587" s="1299">
        <v>0</v>
      </c>
      <c r="BC587" s="1300">
        <v>0</v>
      </c>
      <c r="BD587" s="1299" t="s">
        <v>2566</v>
      </c>
      <c r="BE587" s="1300" t="s">
        <v>20</v>
      </c>
      <c r="BF587" s="1299">
        <v>0</v>
      </c>
      <c r="BG587" s="1300">
        <v>0</v>
      </c>
      <c r="BH587" s="1299">
        <v>0</v>
      </c>
      <c r="BI587" s="1300">
        <v>0</v>
      </c>
      <c r="BJ587" s="1299">
        <v>0</v>
      </c>
      <c r="BK587" s="1300">
        <v>0</v>
      </c>
      <c r="BL587" s="1299">
        <v>0</v>
      </c>
      <c r="BM587" s="1300">
        <v>0</v>
      </c>
      <c r="BN587" s="1299" t="s">
        <v>2499</v>
      </c>
      <c r="BO587" s="1300" t="s">
        <v>29</v>
      </c>
      <c r="BP587" s="1299" t="s">
        <v>2448</v>
      </c>
      <c r="BQ587" s="1300" t="s">
        <v>29</v>
      </c>
      <c r="BR587" s="1299" t="s">
        <v>2427</v>
      </c>
      <c r="BS587" s="1300" t="s">
        <v>20</v>
      </c>
      <c r="BT587" s="1299" t="s">
        <v>607</v>
      </c>
      <c r="BU587" s="496" t="s">
        <v>660</v>
      </c>
      <c r="BV587" s="1299" t="s">
        <v>2542</v>
      </c>
      <c r="BW587" s="1300" t="s">
        <v>20</v>
      </c>
      <c r="BX587" s="1299" t="s">
        <v>2569</v>
      </c>
      <c r="BY587" s="1300" t="s">
        <v>29</v>
      </c>
      <c r="BZ587" s="1299" t="s">
        <v>2087</v>
      </c>
      <c r="CA587" s="1300" t="s">
        <v>29</v>
      </c>
      <c r="CB587" s="1299" t="s">
        <v>1769</v>
      </c>
      <c r="CC587" s="1300" t="s">
        <v>20</v>
      </c>
      <c r="CD587" s="1299">
        <v>0</v>
      </c>
      <c r="CE587" s="1300">
        <v>0</v>
      </c>
      <c r="CF587" s="1299" t="s">
        <v>2282</v>
      </c>
      <c r="CG587" s="1300" t="s">
        <v>29</v>
      </c>
      <c r="CH587" s="1299" t="s">
        <v>2469</v>
      </c>
      <c r="CI587" s="1300" t="s">
        <v>29</v>
      </c>
      <c r="CJ587" s="1299" t="s">
        <v>2528</v>
      </c>
      <c r="CK587" s="1300" t="s">
        <v>20</v>
      </c>
      <c r="CL587" s="1299" t="s">
        <v>1672</v>
      </c>
      <c r="CM587" s="1300" t="s">
        <v>29</v>
      </c>
      <c r="CN587" s="1299" t="s">
        <v>2491</v>
      </c>
      <c r="CO587" s="1300" t="s">
        <v>20</v>
      </c>
      <c r="CP587" s="1299" t="s">
        <v>2476</v>
      </c>
      <c r="CQ587" s="1300" t="s">
        <v>29</v>
      </c>
      <c r="CR587" s="1299" t="s">
        <v>629</v>
      </c>
      <c r="CS587" s="1300" t="s">
        <v>591</v>
      </c>
      <c r="CT587" s="1506" t="s">
        <v>2454</v>
      </c>
      <c r="CU587" s="1506" t="s">
        <v>29</v>
      </c>
      <c r="CV587" s="1299">
        <v>0</v>
      </c>
      <c r="CW587" s="1300">
        <v>0</v>
      </c>
      <c r="CX587" s="1299">
        <v>0</v>
      </c>
      <c r="CY587" s="1300">
        <v>0</v>
      </c>
      <c r="CZ587" s="1299" t="s">
        <v>1709</v>
      </c>
      <c r="DA587" s="1300" t="s">
        <v>29</v>
      </c>
      <c r="DB587" s="1299" t="s">
        <v>2492</v>
      </c>
      <c r="DC587" s="1300" t="s">
        <v>29</v>
      </c>
      <c r="DD587" s="1299" t="s">
        <v>2313</v>
      </c>
      <c r="DE587" s="1300" t="s">
        <v>29</v>
      </c>
      <c r="DF587" s="1299" t="s">
        <v>2287</v>
      </c>
      <c r="DG587" s="1300" t="s">
        <v>29</v>
      </c>
      <c r="DH587" s="1299" t="s">
        <v>2527</v>
      </c>
      <c r="DI587" s="1300" t="s">
        <v>29</v>
      </c>
      <c r="DJ587" s="1299" t="s">
        <v>2379</v>
      </c>
      <c r="DK587" s="1300" t="s">
        <v>20</v>
      </c>
      <c r="DL587" s="1506"/>
      <c r="DM587" s="1506"/>
      <c r="DN587" s="1299" t="s">
        <v>2578</v>
      </c>
      <c r="DO587" s="1300" t="s">
        <v>29</v>
      </c>
      <c r="DP587" s="1299">
        <v>0</v>
      </c>
      <c r="DQ587" s="1300">
        <v>0</v>
      </c>
      <c r="DR587" s="1299" t="s">
        <v>2517</v>
      </c>
      <c r="DS587" s="1300" t="s">
        <v>20</v>
      </c>
      <c r="DT587" s="1299">
        <v>0</v>
      </c>
      <c r="DU587" s="1300">
        <v>0</v>
      </c>
      <c r="DV587" s="1299" t="s">
        <v>2557</v>
      </c>
      <c r="DW587" s="1300" t="s">
        <v>20</v>
      </c>
      <c r="DX587" s="1299" t="s">
        <v>2571</v>
      </c>
      <c r="DY587" s="1300" t="s">
        <v>29</v>
      </c>
      <c r="DZ587" s="1299"/>
      <c r="EA587" s="1300"/>
      <c r="EB587" s="1299" t="s">
        <v>2456</v>
      </c>
      <c r="EC587" s="1300" t="s">
        <v>29</v>
      </c>
      <c r="ED587" s="1299" t="s">
        <v>2573</v>
      </c>
      <c r="EE587" s="1300" t="s">
        <v>29</v>
      </c>
      <c r="EF587" s="1299" t="s">
        <v>2305</v>
      </c>
      <c r="EG587" s="1300" t="s">
        <v>598</v>
      </c>
      <c r="EH587" s="1299" t="s">
        <v>2508</v>
      </c>
      <c r="EI587" s="1300" t="s">
        <v>29</v>
      </c>
      <c r="EJ587" s="1299" t="s">
        <v>2271</v>
      </c>
      <c r="EK587" s="1300" t="s">
        <v>20</v>
      </c>
      <c r="EL587" s="1299" t="s">
        <v>2510</v>
      </c>
      <c r="EM587" s="1300" t="s">
        <v>20</v>
      </c>
      <c r="EN587" s="1299">
        <v>0</v>
      </c>
      <c r="EO587" s="1300">
        <v>0</v>
      </c>
      <c r="EP587" s="1299" t="s">
        <v>2576</v>
      </c>
      <c r="EQ587" s="1300" t="s">
        <v>29</v>
      </c>
      <c r="ER587" s="1299" t="s">
        <v>1029</v>
      </c>
      <c r="ES587" s="496" t="s">
        <v>916</v>
      </c>
      <c r="ET587" s="1299" t="s">
        <v>2241</v>
      </c>
      <c r="EU587" s="1300" t="s">
        <v>29</v>
      </c>
      <c r="EV587" s="1299">
        <v>0</v>
      </c>
      <c r="EW587" s="1300">
        <v>0</v>
      </c>
      <c r="EX587" s="1299" t="s">
        <v>1855</v>
      </c>
      <c r="EY587" s="1300" t="s">
        <v>29</v>
      </c>
      <c r="EZ587" s="1299" t="s">
        <v>2495</v>
      </c>
      <c r="FA587" s="1300" t="s">
        <v>20</v>
      </c>
      <c r="FB587" s="1299" t="s">
        <v>2386</v>
      </c>
      <c r="FC587" s="1300" t="s">
        <v>29</v>
      </c>
      <c r="FD587" s="1299" t="s">
        <v>2546</v>
      </c>
      <c r="FE587" s="1300" t="s">
        <v>20</v>
      </c>
      <c r="FF587" s="1299"/>
      <c r="FG587" s="1300"/>
      <c r="FH587" s="1299"/>
      <c r="FI587" s="496"/>
      <c r="FJ587" s="1299"/>
      <c r="FK587" s="1300"/>
      <c r="FL587" s="1299"/>
      <c r="FM587" s="1300"/>
      <c r="FN587" s="1299">
        <v>0</v>
      </c>
      <c r="FO587" s="1300">
        <v>0</v>
      </c>
      <c r="FP587" s="1299">
        <v>0</v>
      </c>
      <c r="FQ587" s="1300">
        <v>0</v>
      </c>
      <c r="FR587" s="1299">
        <v>0</v>
      </c>
      <c r="FS587" s="1300">
        <v>0</v>
      </c>
      <c r="FT587" s="1299">
        <v>0</v>
      </c>
      <c r="FU587" s="1300">
        <v>0</v>
      </c>
      <c r="FV587" s="1299">
        <v>0</v>
      </c>
      <c r="FW587" s="1300">
        <v>0</v>
      </c>
      <c r="FX587" s="1299">
        <v>0</v>
      </c>
      <c r="FY587" s="1300">
        <v>0</v>
      </c>
      <c r="FZ587" s="1299">
        <v>0</v>
      </c>
      <c r="GA587" s="1300">
        <v>0</v>
      </c>
      <c r="GB587" s="1299">
        <v>0</v>
      </c>
      <c r="GC587" s="1300">
        <v>0</v>
      </c>
      <c r="GD587" s="1299">
        <v>0</v>
      </c>
      <c r="GE587" s="1300">
        <v>0</v>
      </c>
      <c r="GF587" s="1299">
        <v>0</v>
      </c>
      <c r="GG587" s="1300">
        <v>0</v>
      </c>
      <c r="GH587" s="1299">
        <v>0</v>
      </c>
      <c r="GI587" s="1300">
        <v>0</v>
      </c>
      <c r="GJ587" s="1299">
        <v>0</v>
      </c>
      <c r="GK587" s="1300">
        <v>0</v>
      </c>
      <c r="GL587" s="1299"/>
      <c r="GM587" s="1300"/>
    </row>
    <row r="588" spans="1:195" x14ac:dyDescent="0.15">
      <c r="A588" s="2865"/>
      <c r="B588" s="502">
        <v>0</v>
      </c>
      <c r="C588" s="482">
        <v>0</v>
      </c>
      <c r="D588" s="502">
        <v>0</v>
      </c>
      <c r="E588" s="482">
        <v>0</v>
      </c>
      <c r="F588" s="1087"/>
      <c r="G588" s="1087"/>
      <c r="H588" s="502">
        <v>0</v>
      </c>
      <c r="I588" s="482">
        <v>0</v>
      </c>
      <c r="J588" s="502">
        <v>0</v>
      </c>
      <c r="K588" s="482">
        <v>0</v>
      </c>
      <c r="L588" s="502">
        <v>0</v>
      </c>
      <c r="M588" s="482">
        <v>0</v>
      </c>
      <c r="N588" s="502">
        <v>0</v>
      </c>
      <c r="O588" s="482">
        <v>0</v>
      </c>
      <c r="P588" s="502">
        <v>0</v>
      </c>
      <c r="Q588" s="482">
        <v>0</v>
      </c>
      <c r="R588" s="502">
        <v>0</v>
      </c>
      <c r="S588" s="482">
        <v>0</v>
      </c>
      <c r="T588" s="502">
        <v>0</v>
      </c>
      <c r="U588" s="482">
        <v>0</v>
      </c>
      <c r="V588" s="502">
        <v>0</v>
      </c>
      <c r="W588" s="482">
        <v>0</v>
      </c>
      <c r="X588" s="502">
        <v>0</v>
      </c>
      <c r="Y588" s="482">
        <v>0</v>
      </c>
      <c r="Z588" s="502">
        <v>0</v>
      </c>
      <c r="AA588" s="482">
        <v>0</v>
      </c>
      <c r="AB588" s="502">
        <v>0</v>
      </c>
      <c r="AC588" s="482">
        <v>0</v>
      </c>
      <c r="AD588" s="502">
        <v>0</v>
      </c>
      <c r="AE588" s="482">
        <v>0</v>
      </c>
      <c r="AF588" s="502">
        <v>0</v>
      </c>
      <c r="AG588" s="482">
        <v>0</v>
      </c>
      <c r="AH588" s="502">
        <v>0</v>
      </c>
      <c r="AI588" s="482">
        <v>0</v>
      </c>
      <c r="AJ588" s="502">
        <v>0</v>
      </c>
      <c r="AK588" s="482">
        <v>0</v>
      </c>
      <c r="AL588" s="502">
        <v>0</v>
      </c>
      <c r="AM588" s="482">
        <v>0</v>
      </c>
      <c r="AN588" s="502">
        <v>0</v>
      </c>
      <c r="AO588" s="482">
        <v>0</v>
      </c>
      <c r="AP588" s="502">
        <v>0</v>
      </c>
      <c r="AQ588" s="482">
        <v>0</v>
      </c>
      <c r="AR588" s="502">
        <v>0</v>
      </c>
      <c r="AS588" s="482">
        <v>0</v>
      </c>
      <c r="AT588" s="502">
        <v>0</v>
      </c>
      <c r="AU588" s="482">
        <v>0</v>
      </c>
      <c r="AV588" s="502">
        <v>0</v>
      </c>
      <c r="AW588" s="482">
        <v>0</v>
      </c>
      <c r="AX588" s="502">
        <v>0</v>
      </c>
      <c r="AY588" s="482">
        <v>0</v>
      </c>
      <c r="AZ588" s="502">
        <v>0</v>
      </c>
      <c r="BA588" s="482">
        <v>0</v>
      </c>
      <c r="BB588" s="502">
        <v>0</v>
      </c>
      <c r="BC588" s="482">
        <v>0</v>
      </c>
      <c r="BD588" s="502">
        <v>0</v>
      </c>
      <c r="BE588" s="482">
        <v>0</v>
      </c>
      <c r="BF588" s="502">
        <v>0</v>
      </c>
      <c r="BG588" s="482">
        <v>0</v>
      </c>
      <c r="BH588" s="502">
        <v>0</v>
      </c>
      <c r="BI588" s="482">
        <v>0</v>
      </c>
      <c r="BJ588" s="502">
        <v>0</v>
      </c>
      <c r="BK588" s="482">
        <v>0</v>
      </c>
      <c r="BL588" s="502">
        <v>0</v>
      </c>
      <c r="BM588" s="482">
        <v>0</v>
      </c>
      <c r="BN588" s="502">
        <v>0</v>
      </c>
      <c r="BO588" s="482">
        <v>0</v>
      </c>
      <c r="BP588" s="502">
        <v>0</v>
      </c>
      <c r="BQ588" s="482">
        <v>0</v>
      </c>
      <c r="BR588" s="502">
        <v>0</v>
      </c>
      <c r="BS588" s="482">
        <v>0</v>
      </c>
      <c r="BT588" s="502">
        <v>0</v>
      </c>
      <c r="BU588" s="482">
        <v>0</v>
      </c>
      <c r="BV588" s="502">
        <v>0</v>
      </c>
      <c r="BW588" s="482">
        <v>0</v>
      </c>
      <c r="BX588" s="502">
        <v>0</v>
      </c>
      <c r="BY588" s="482">
        <v>0</v>
      </c>
      <c r="BZ588" s="502">
        <v>0</v>
      </c>
      <c r="CA588" s="482">
        <v>0</v>
      </c>
      <c r="CB588" s="502">
        <v>0</v>
      </c>
      <c r="CC588" s="482">
        <v>0</v>
      </c>
      <c r="CD588" s="502">
        <v>0</v>
      </c>
      <c r="CE588" s="482">
        <v>0</v>
      </c>
      <c r="CF588" s="502">
        <v>0</v>
      </c>
      <c r="CG588" s="482">
        <v>0</v>
      </c>
      <c r="CH588" s="502">
        <v>0</v>
      </c>
      <c r="CI588" s="482">
        <v>0</v>
      </c>
      <c r="CJ588" s="502">
        <v>0</v>
      </c>
      <c r="CK588" s="482">
        <v>0</v>
      </c>
      <c r="CL588" s="502">
        <v>0</v>
      </c>
      <c r="CM588" s="482">
        <v>0</v>
      </c>
      <c r="CN588" s="502">
        <v>0</v>
      </c>
      <c r="CO588" s="482">
        <v>0</v>
      </c>
      <c r="CP588" s="502">
        <v>0</v>
      </c>
      <c r="CQ588" s="482">
        <v>0</v>
      </c>
      <c r="CR588" s="502">
        <v>0</v>
      </c>
      <c r="CS588" s="482">
        <v>0</v>
      </c>
      <c r="CT588" s="1087"/>
      <c r="CU588" s="1087"/>
      <c r="CV588" s="502">
        <v>0</v>
      </c>
      <c r="CW588" s="482">
        <v>0</v>
      </c>
      <c r="CX588" s="502">
        <v>0</v>
      </c>
      <c r="CY588" s="482">
        <v>0</v>
      </c>
      <c r="CZ588" s="502">
        <v>0</v>
      </c>
      <c r="DA588" s="482">
        <v>0</v>
      </c>
      <c r="DB588" s="502">
        <v>0</v>
      </c>
      <c r="DC588" s="482">
        <v>0</v>
      </c>
      <c r="DD588" s="502">
        <v>0</v>
      </c>
      <c r="DE588" s="482">
        <v>0</v>
      </c>
      <c r="DF588" s="502" t="s">
        <v>2476</v>
      </c>
      <c r="DG588" s="482" t="s">
        <v>29</v>
      </c>
      <c r="DH588" s="502">
        <v>0</v>
      </c>
      <c r="DI588" s="482">
        <v>0</v>
      </c>
      <c r="DJ588" s="502">
        <v>0</v>
      </c>
      <c r="DK588" s="482">
        <v>0</v>
      </c>
      <c r="DL588" s="1087"/>
      <c r="DM588" s="1087"/>
      <c r="DN588" s="502">
        <v>0</v>
      </c>
      <c r="DO588" s="482">
        <v>0</v>
      </c>
      <c r="DP588" s="502">
        <v>0</v>
      </c>
      <c r="DQ588" s="482">
        <v>0</v>
      </c>
      <c r="DR588" s="502">
        <v>0</v>
      </c>
      <c r="DS588" s="482">
        <v>0</v>
      </c>
      <c r="DT588" s="502">
        <v>0</v>
      </c>
      <c r="DU588" s="482">
        <v>0</v>
      </c>
      <c r="DV588" s="502">
        <v>0</v>
      </c>
      <c r="DW588" s="482">
        <v>0</v>
      </c>
      <c r="DX588" s="502">
        <v>0</v>
      </c>
      <c r="DY588" s="482">
        <v>0</v>
      </c>
      <c r="DZ588" s="502"/>
      <c r="EA588" s="482"/>
      <c r="EB588" s="502">
        <v>0</v>
      </c>
      <c r="EC588" s="482">
        <v>0</v>
      </c>
      <c r="ED588" s="502">
        <v>0</v>
      </c>
      <c r="EE588" s="482">
        <v>0</v>
      </c>
      <c r="EF588" s="502">
        <v>0</v>
      </c>
      <c r="EG588" s="482">
        <v>0</v>
      </c>
      <c r="EH588" s="502">
        <v>0</v>
      </c>
      <c r="EI588" s="482">
        <v>0</v>
      </c>
      <c r="EJ588" s="502">
        <v>0</v>
      </c>
      <c r="EK588" s="482">
        <v>0</v>
      </c>
      <c r="EL588" s="502">
        <v>0</v>
      </c>
      <c r="EM588" s="482">
        <v>0</v>
      </c>
      <c r="EN588" s="502">
        <v>0</v>
      </c>
      <c r="EO588" s="482">
        <v>0</v>
      </c>
      <c r="EP588" s="502" t="s">
        <v>2271</v>
      </c>
      <c r="EQ588" s="482" t="s">
        <v>598</v>
      </c>
      <c r="ER588" s="1087"/>
      <c r="ES588" s="1087"/>
      <c r="ET588" s="502">
        <v>0</v>
      </c>
      <c r="EU588" s="482">
        <v>0</v>
      </c>
      <c r="EV588" s="502">
        <v>0</v>
      </c>
      <c r="EW588" s="482">
        <v>0</v>
      </c>
      <c r="EX588" s="502" t="s">
        <v>2470</v>
      </c>
      <c r="EY588" s="482" t="s">
        <v>20</v>
      </c>
      <c r="EZ588" s="502">
        <v>0</v>
      </c>
      <c r="FA588" s="482">
        <v>0</v>
      </c>
      <c r="FB588" s="502">
        <v>0</v>
      </c>
      <c r="FC588" s="482">
        <v>0</v>
      </c>
      <c r="FD588" s="502">
        <v>0</v>
      </c>
      <c r="FE588" s="482">
        <v>0</v>
      </c>
      <c r="FF588" s="502"/>
      <c r="FG588" s="482"/>
      <c r="FH588" s="502">
        <v>0</v>
      </c>
      <c r="FI588" s="482">
        <v>0</v>
      </c>
      <c r="FJ588" s="502"/>
      <c r="FK588" s="482"/>
      <c r="FL588" s="502"/>
      <c r="FM588" s="482"/>
      <c r="FN588" s="502">
        <v>0</v>
      </c>
      <c r="FO588" s="482">
        <v>0</v>
      </c>
      <c r="FP588" s="502">
        <v>0</v>
      </c>
      <c r="FQ588" s="482">
        <v>0</v>
      </c>
      <c r="FR588" s="502">
        <v>0</v>
      </c>
      <c r="FS588" s="482">
        <v>0</v>
      </c>
      <c r="FT588" s="502">
        <v>0</v>
      </c>
      <c r="FU588" s="482">
        <v>0</v>
      </c>
      <c r="FV588" s="502">
        <v>0</v>
      </c>
      <c r="FW588" s="482">
        <v>0</v>
      </c>
      <c r="FX588" s="502">
        <v>0</v>
      </c>
      <c r="FY588" s="482">
        <v>0</v>
      </c>
      <c r="FZ588" s="502">
        <v>0</v>
      </c>
      <c r="GA588" s="482">
        <v>0</v>
      </c>
      <c r="GB588" s="502">
        <v>0</v>
      </c>
      <c r="GC588" s="482">
        <v>0</v>
      </c>
      <c r="GD588" s="502">
        <v>0</v>
      </c>
      <c r="GE588" s="482">
        <v>0</v>
      </c>
      <c r="GF588" s="502">
        <v>0</v>
      </c>
      <c r="GG588" s="482">
        <v>0</v>
      </c>
      <c r="GH588" s="502">
        <v>0</v>
      </c>
      <c r="GI588" s="482">
        <v>0</v>
      </c>
      <c r="GJ588" s="502">
        <v>0</v>
      </c>
      <c r="GK588" s="482">
        <v>0</v>
      </c>
      <c r="GL588" s="502"/>
      <c r="GM588" s="482"/>
    </row>
    <row r="589" spans="1:195" x14ac:dyDescent="0.15">
      <c r="A589" s="2863">
        <v>45725</v>
      </c>
      <c r="B589" s="1495" t="s">
        <v>2524</v>
      </c>
      <c r="C589" s="1066" t="s">
        <v>20</v>
      </c>
      <c r="D589" s="1495" t="s">
        <v>2567</v>
      </c>
      <c r="E589" s="1121" t="s">
        <v>762</v>
      </c>
      <c r="F589" s="1081" t="s">
        <v>2313</v>
      </c>
      <c r="G589" s="1081" t="s">
        <v>20</v>
      </c>
      <c r="H589" s="1495" t="s">
        <v>2443</v>
      </c>
      <c r="I589" s="1066" t="s">
        <v>20</v>
      </c>
      <c r="J589" s="1495" t="s">
        <v>2585</v>
      </c>
      <c r="K589" s="1066" t="s">
        <v>29</v>
      </c>
      <c r="L589" s="1495" t="s">
        <v>5</v>
      </c>
      <c r="M589" s="1066">
        <v>0</v>
      </c>
      <c r="N589" s="1495" t="s">
        <v>633</v>
      </c>
      <c r="O589" s="1066" t="s">
        <v>29</v>
      </c>
      <c r="P589" s="1495" t="s">
        <v>5</v>
      </c>
      <c r="Q589" s="1066">
        <v>0</v>
      </c>
      <c r="R589" s="1495" t="s">
        <v>2212</v>
      </c>
      <c r="S589" s="1066" t="s">
        <v>29</v>
      </c>
      <c r="T589" s="1495" t="s">
        <v>5</v>
      </c>
      <c r="U589" s="1066">
        <v>0</v>
      </c>
      <c r="V589" s="1495" t="s">
        <v>2260</v>
      </c>
      <c r="W589" s="1066" t="s">
        <v>29</v>
      </c>
      <c r="X589" s="1495" t="s">
        <v>2105</v>
      </c>
      <c r="Y589" s="1066" t="s">
        <v>29</v>
      </c>
      <c r="Z589" s="1495" t="s">
        <v>5</v>
      </c>
      <c r="AA589" s="1066">
        <v>0</v>
      </c>
      <c r="AB589" s="1495" t="s">
        <v>772</v>
      </c>
      <c r="AC589" s="1066" t="s">
        <v>29</v>
      </c>
      <c r="AD589" s="1495" t="s">
        <v>1035</v>
      </c>
      <c r="AE589" s="1066" t="s">
        <v>20</v>
      </c>
      <c r="AF589" s="1495" t="s">
        <v>2465</v>
      </c>
      <c r="AG589" s="1066" t="s">
        <v>29</v>
      </c>
      <c r="AH589" s="1495" t="s">
        <v>2445</v>
      </c>
      <c r="AI589" s="1066" t="s">
        <v>20</v>
      </c>
      <c r="AJ589" s="1495" t="s">
        <v>2577</v>
      </c>
      <c r="AK589" s="1066" t="s">
        <v>29</v>
      </c>
      <c r="AL589" s="1495">
        <v>0</v>
      </c>
      <c r="AM589" s="1066">
        <v>0</v>
      </c>
      <c r="AN589" s="1495" t="s">
        <v>2146</v>
      </c>
      <c r="AO589" s="1066" t="s">
        <v>20</v>
      </c>
      <c r="AP589" s="1495" t="s">
        <v>2468</v>
      </c>
      <c r="AQ589" s="1066" t="s">
        <v>20</v>
      </c>
      <c r="AR589" s="1495" t="s">
        <v>2140</v>
      </c>
      <c r="AS589" s="1066" t="s">
        <v>29</v>
      </c>
      <c r="AT589" s="1495" t="s">
        <v>2587</v>
      </c>
      <c r="AU589" s="1066" t="s">
        <v>29</v>
      </c>
      <c r="AV589" s="1495" t="s">
        <v>2282</v>
      </c>
      <c r="AW589" s="1066" t="s">
        <v>29</v>
      </c>
      <c r="AX589" s="1495" t="s">
        <v>2539</v>
      </c>
      <c r="AY589" s="1066" t="s">
        <v>20</v>
      </c>
      <c r="AZ589" s="1495" t="s">
        <v>2464</v>
      </c>
      <c r="BA589" s="1066" t="s">
        <v>29</v>
      </c>
      <c r="BB589" s="1495" t="s">
        <v>2144</v>
      </c>
      <c r="BC589" s="1066" t="s">
        <v>29</v>
      </c>
      <c r="BD589" s="1495" t="s">
        <v>2467</v>
      </c>
      <c r="BE589" s="1066" t="s">
        <v>20</v>
      </c>
      <c r="BF589" s="1495" t="s">
        <v>2476</v>
      </c>
      <c r="BG589" s="1066" t="s">
        <v>591</v>
      </c>
      <c r="BH589" s="1495" t="s">
        <v>2284</v>
      </c>
      <c r="BI589" s="1066" t="s">
        <v>29</v>
      </c>
      <c r="BJ589" s="1495" t="s">
        <v>2163</v>
      </c>
      <c r="BK589" s="1066" t="s">
        <v>20</v>
      </c>
      <c r="BL589" s="1495" t="s">
        <v>5</v>
      </c>
      <c r="BM589" s="1066">
        <v>0</v>
      </c>
      <c r="BN589" s="1495" t="s">
        <v>2555</v>
      </c>
      <c r="BO589" s="1066" t="s">
        <v>29</v>
      </c>
      <c r="BP589" s="1495" t="s">
        <v>2466</v>
      </c>
      <c r="BQ589" s="1066" t="s">
        <v>20</v>
      </c>
      <c r="BR589" s="1495" t="s">
        <v>720</v>
      </c>
      <c r="BS589" s="1066" t="s">
        <v>20</v>
      </c>
      <c r="BT589" s="1495" t="s">
        <v>2585</v>
      </c>
      <c r="BU589" s="1066" t="s">
        <v>20</v>
      </c>
      <c r="BV589" s="1495" t="s">
        <v>626</v>
      </c>
      <c r="BW589" s="1066" t="s">
        <v>29</v>
      </c>
      <c r="BX589" s="1495" t="s">
        <v>2288</v>
      </c>
      <c r="BY589" s="1066" t="s">
        <v>20</v>
      </c>
      <c r="BZ589" s="1495" t="s">
        <v>2592</v>
      </c>
      <c r="CA589" s="1066" t="s">
        <v>29</v>
      </c>
      <c r="CB589" s="1495" t="s">
        <v>629</v>
      </c>
      <c r="CC589" s="1066" t="s">
        <v>20</v>
      </c>
      <c r="CD589" s="1495" t="s">
        <v>683</v>
      </c>
      <c r="CE589" s="1066">
        <v>0</v>
      </c>
      <c r="CF589" s="1495" t="s">
        <v>5</v>
      </c>
      <c r="CG589" s="1066">
        <v>0</v>
      </c>
      <c r="CH589" s="1495" t="s">
        <v>2493</v>
      </c>
      <c r="CI589" s="1066" t="s">
        <v>20</v>
      </c>
      <c r="CJ589" s="1495" t="s">
        <v>2427</v>
      </c>
      <c r="CK589" s="1066" t="s">
        <v>29</v>
      </c>
      <c r="CL589" s="1495" t="s">
        <v>2454</v>
      </c>
      <c r="CM589" s="1066" t="s">
        <v>20</v>
      </c>
      <c r="CN589" s="1495" t="s">
        <v>1842</v>
      </c>
      <c r="CO589" s="1066" t="s">
        <v>29</v>
      </c>
      <c r="CP589" s="1495" t="s">
        <v>2542</v>
      </c>
      <c r="CQ589" s="1066" t="s">
        <v>29</v>
      </c>
      <c r="CR589" s="1495" t="s">
        <v>2528</v>
      </c>
      <c r="CS589" s="1066" t="s">
        <v>29</v>
      </c>
      <c r="CT589" s="1081" t="s">
        <v>2492</v>
      </c>
      <c r="CU589" s="1081" t="s">
        <v>20</v>
      </c>
      <c r="CV589" s="1495" t="s">
        <v>683</v>
      </c>
      <c r="CW589" s="1066">
        <v>0</v>
      </c>
      <c r="CX589" s="1495" t="s">
        <v>683</v>
      </c>
      <c r="CY589" s="1066">
        <v>0</v>
      </c>
      <c r="CZ589" s="1495" t="s">
        <v>2287</v>
      </c>
      <c r="DA589" s="1066" t="s">
        <v>20</v>
      </c>
      <c r="DB589" s="1495" t="s">
        <v>1709</v>
      </c>
      <c r="DC589" s="1066" t="s">
        <v>29</v>
      </c>
      <c r="DD589" s="1495" t="s">
        <v>5</v>
      </c>
      <c r="DE589" s="1066">
        <v>0</v>
      </c>
      <c r="DF589" s="1495" t="s">
        <v>2478</v>
      </c>
      <c r="DG589" s="1066" t="s">
        <v>20</v>
      </c>
      <c r="DH589" s="1495" t="s">
        <v>2530</v>
      </c>
      <c r="DI589" s="1066" t="s">
        <v>20</v>
      </c>
      <c r="DJ589" s="1495" t="s">
        <v>2216</v>
      </c>
      <c r="DK589" s="1066" t="s">
        <v>29</v>
      </c>
      <c r="DL589" s="1081" t="s">
        <v>2470</v>
      </c>
      <c r="DM589" s="1081" t="s">
        <v>20</v>
      </c>
      <c r="DN589" s="1495" t="s">
        <v>2221</v>
      </c>
      <c r="DO589" s="1066" t="s">
        <v>29</v>
      </c>
      <c r="DP589" s="1495" t="s">
        <v>2527</v>
      </c>
      <c r="DQ589" s="1066" t="s">
        <v>20</v>
      </c>
      <c r="DR589" s="1495" t="s">
        <v>2574</v>
      </c>
      <c r="DS589" s="1066" t="s">
        <v>29</v>
      </c>
      <c r="DT589" s="1495" t="s">
        <v>683</v>
      </c>
      <c r="DU589" s="1066">
        <v>0</v>
      </c>
      <c r="DV589" s="1495" t="s">
        <v>2137</v>
      </c>
      <c r="DW589" s="1066" t="s">
        <v>29</v>
      </c>
      <c r="DX589" s="1495" t="s">
        <v>1855</v>
      </c>
      <c r="DY589" s="1066" t="s">
        <v>29</v>
      </c>
      <c r="DZ589" s="1495"/>
      <c r="EA589" s="1066"/>
      <c r="EB589" s="1495" t="s">
        <v>2241</v>
      </c>
      <c r="EC589" s="1066" t="s">
        <v>20</v>
      </c>
      <c r="ED589" s="1495" t="s">
        <v>2456</v>
      </c>
      <c r="EE589" s="1066" t="s">
        <v>20</v>
      </c>
      <c r="EF589" s="1495" t="s">
        <v>2479</v>
      </c>
      <c r="EG589" s="1066" t="s">
        <v>29</v>
      </c>
      <c r="EH589" s="1495" t="s">
        <v>2386</v>
      </c>
      <c r="EI589" s="1066" t="s">
        <v>29</v>
      </c>
      <c r="EJ589" s="1495" t="s">
        <v>2557</v>
      </c>
      <c r="EK589" s="1121" t="s">
        <v>1350</v>
      </c>
      <c r="EL589" s="1495" t="s">
        <v>2563</v>
      </c>
      <c r="EM589" s="1121" t="s">
        <v>1350</v>
      </c>
      <c r="EN589" s="1495" t="s">
        <v>683</v>
      </c>
      <c r="EO589" s="1066">
        <v>0</v>
      </c>
      <c r="EP589" s="1495" t="s">
        <v>2597</v>
      </c>
      <c r="EQ589" s="1066" t="s">
        <v>29</v>
      </c>
      <c r="ER589" s="1495" t="s">
        <v>2320</v>
      </c>
      <c r="ES589" s="1066" t="s">
        <v>20</v>
      </c>
      <c r="ET589" s="1495" t="s">
        <v>2564</v>
      </c>
      <c r="EU589" s="1066" t="s">
        <v>29</v>
      </c>
      <c r="EV589" s="1495" t="s">
        <v>2495</v>
      </c>
      <c r="EW589" s="1066" t="s">
        <v>20</v>
      </c>
      <c r="EX589" s="1495" t="s">
        <v>2546</v>
      </c>
      <c r="EY589" s="1066" t="s">
        <v>20</v>
      </c>
      <c r="EZ589" s="1495" t="s">
        <v>2517</v>
      </c>
      <c r="FA589" s="1066" t="s">
        <v>29</v>
      </c>
      <c r="FB589" s="1495" t="s">
        <v>2598</v>
      </c>
      <c r="FC589" s="1066" t="s">
        <v>29</v>
      </c>
      <c r="FD589" s="1495" t="s">
        <v>2548</v>
      </c>
      <c r="FE589" s="1066" t="s">
        <v>29</v>
      </c>
      <c r="FF589" s="1495"/>
      <c r="FG589" s="1066"/>
      <c r="FH589" s="1495"/>
      <c r="FI589" s="1066"/>
      <c r="FJ589" s="1495"/>
      <c r="FK589" s="1066"/>
      <c r="FL589" s="1495"/>
      <c r="FM589" s="1066"/>
      <c r="FN589" s="1495"/>
      <c r="FO589" s="1066"/>
      <c r="FP589" s="1495"/>
      <c r="FQ589" s="1066"/>
      <c r="FR589" s="1495"/>
      <c r="FS589" s="1066"/>
      <c r="FT589" s="1495"/>
      <c r="FU589" s="1066"/>
      <c r="FV589" s="1495"/>
      <c r="FW589" s="1066"/>
      <c r="FX589" s="1495"/>
      <c r="FY589" s="1066"/>
      <c r="FZ589" s="1495"/>
      <c r="GA589" s="1066"/>
      <c r="GB589" s="1495"/>
      <c r="GC589" s="1066"/>
      <c r="GD589" s="1495"/>
      <c r="GE589" s="1066"/>
      <c r="GF589" s="1495"/>
      <c r="GG589" s="1066"/>
      <c r="GH589" s="1495"/>
      <c r="GI589" s="1066"/>
      <c r="GJ589" s="1495"/>
      <c r="GK589" s="1066"/>
      <c r="GL589" s="1495"/>
      <c r="GM589" s="1066"/>
    </row>
    <row r="590" spans="1:195" x14ac:dyDescent="0.15">
      <c r="A590" s="2864"/>
      <c r="B590" s="430" t="s">
        <v>2105</v>
      </c>
      <c r="C590" s="429" t="s">
        <v>29</v>
      </c>
      <c r="D590" s="430" t="s">
        <v>2284</v>
      </c>
      <c r="E590" s="429" t="s">
        <v>29</v>
      </c>
      <c r="F590" s="1082" t="s">
        <v>2468</v>
      </c>
      <c r="G590" s="1082" t="s">
        <v>20</v>
      </c>
      <c r="H590" s="430" t="s">
        <v>720</v>
      </c>
      <c r="I590" s="429" t="s">
        <v>20</v>
      </c>
      <c r="J590" s="430" t="s">
        <v>2567</v>
      </c>
      <c r="K590" s="429" t="s">
        <v>20</v>
      </c>
      <c r="L590" s="430">
        <v>0</v>
      </c>
      <c r="M590" s="429">
        <v>0</v>
      </c>
      <c r="N590" s="430" t="s">
        <v>2499</v>
      </c>
      <c r="O590" s="429" t="s">
        <v>20</v>
      </c>
      <c r="P590" s="430">
        <v>0</v>
      </c>
      <c r="Q590" s="429">
        <v>0</v>
      </c>
      <c r="R590" s="430" t="s">
        <v>2524</v>
      </c>
      <c r="S590" s="429" t="s">
        <v>29</v>
      </c>
      <c r="T590" s="430">
        <v>0</v>
      </c>
      <c r="U590" s="429">
        <v>0</v>
      </c>
      <c r="V590" s="430" t="s">
        <v>2552</v>
      </c>
      <c r="W590" s="429" t="s">
        <v>29</v>
      </c>
      <c r="X590" s="430" t="s">
        <v>2423</v>
      </c>
      <c r="Y590" s="429" t="s">
        <v>29</v>
      </c>
      <c r="Z590" s="430">
        <v>0</v>
      </c>
      <c r="AA590" s="429">
        <v>0</v>
      </c>
      <c r="AB590" s="430" t="s">
        <v>1788</v>
      </c>
      <c r="AC590" s="429" t="s">
        <v>20</v>
      </c>
      <c r="AD590" s="430" t="s">
        <v>2588</v>
      </c>
      <c r="AE590" s="429" t="s">
        <v>20</v>
      </c>
      <c r="AF590" s="430" t="s">
        <v>2585</v>
      </c>
      <c r="AG590" s="429" t="s">
        <v>29</v>
      </c>
      <c r="AH590" s="430" t="s">
        <v>1842</v>
      </c>
      <c r="AI590" s="429" t="s">
        <v>29</v>
      </c>
      <c r="AJ590" s="430" t="s">
        <v>1029</v>
      </c>
      <c r="AK590" s="429" t="s">
        <v>20</v>
      </c>
      <c r="AL590" s="430">
        <v>0</v>
      </c>
      <c r="AM590" s="429">
        <v>0</v>
      </c>
      <c r="AN590" s="430" t="s">
        <v>2589</v>
      </c>
      <c r="AO590" s="429" t="s">
        <v>20</v>
      </c>
      <c r="AP590" s="430" t="s">
        <v>2140</v>
      </c>
      <c r="AQ590" s="507" t="s">
        <v>864</v>
      </c>
      <c r="AR590" s="430" t="s">
        <v>2587</v>
      </c>
      <c r="AS590" s="429" t="s">
        <v>29</v>
      </c>
      <c r="AT590" s="430" t="s">
        <v>2469</v>
      </c>
      <c r="AU590" s="429" t="s">
        <v>29</v>
      </c>
      <c r="AV590" s="430" t="s">
        <v>2146</v>
      </c>
      <c r="AW590" s="429" t="s">
        <v>29</v>
      </c>
      <c r="AX590" s="430" t="s">
        <v>2221</v>
      </c>
      <c r="AY590" s="429" t="s">
        <v>20</v>
      </c>
      <c r="AZ590" s="430" t="s">
        <v>2163</v>
      </c>
      <c r="BA590" s="429" t="s">
        <v>29</v>
      </c>
      <c r="BB590" s="430" t="s">
        <v>2443</v>
      </c>
      <c r="BC590" s="429" t="s">
        <v>20</v>
      </c>
      <c r="BD590" s="430" t="s">
        <v>2282</v>
      </c>
      <c r="BE590" s="429" t="s">
        <v>29</v>
      </c>
      <c r="BF590" s="430" t="s">
        <v>1675</v>
      </c>
      <c r="BG590" s="429" t="s">
        <v>29</v>
      </c>
      <c r="BH590" s="430" t="s">
        <v>2144</v>
      </c>
      <c r="BI590" s="429" t="s">
        <v>20</v>
      </c>
      <c r="BJ590" s="430" t="s">
        <v>1035</v>
      </c>
      <c r="BK590" s="429" t="s">
        <v>29</v>
      </c>
      <c r="BL590" s="430">
        <v>0</v>
      </c>
      <c r="BM590" s="429">
        <v>0</v>
      </c>
      <c r="BN590" s="430" t="s">
        <v>2087</v>
      </c>
      <c r="BO590" s="429" t="s">
        <v>598</v>
      </c>
      <c r="BP590" s="430" t="s">
        <v>2586</v>
      </c>
      <c r="BQ590" s="429" t="s">
        <v>29</v>
      </c>
      <c r="BR590" s="430" t="s">
        <v>2476</v>
      </c>
      <c r="BS590" s="507" t="s">
        <v>763</v>
      </c>
      <c r="BT590" s="430" t="s">
        <v>2216</v>
      </c>
      <c r="BU590" s="429" t="s">
        <v>20</v>
      </c>
      <c r="BV590" s="430" t="s">
        <v>2137</v>
      </c>
      <c r="BW590" s="429" t="s">
        <v>29</v>
      </c>
      <c r="BX590" s="430" t="s">
        <v>633</v>
      </c>
      <c r="BY590" s="429" t="s">
        <v>29</v>
      </c>
      <c r="BZ590" s="430" t="s">
        <v>2492</v>
      </c>
      <c r="CA590" s="429" t="s">
        <v>20</v>
      </c>
      <c r="CB590" s="430" t="s">
        <v>2427</v>
      </c>
      <c r="CC590" s="507" t="s">
        <v>764</v>
      </c>
      <c r="CD590" s="430">
        <v>0</v>
      </c>
      <c r="CE590" s="429">
        <v>0</v>
      </c>
      <c r="CF590" s="430">
        <v>0</v>
      </c>
      <c r="CG590" s="429">
        <v>0</v>
      </c>
      <c r="CH590" s="430" t="s">
        <v>2592</v>
      </c>
      <c r="CI590" s="429" t="s">
        <v>29</v>
      </c>
      <c r="CJ590" s="430" t="s">
        <v>2542</v>
      </c>
      <c r="CK590" s="429" t="s">
        <v>29</v>
      </c>
      <c r="CL590" s="430" t="s">
        <v>1709</v>
      </c>
      <c r="CM590" s="429" t="s">
        <v>29</v>
      </c>
      <c r="CN590" s="430" t="s">
        <v>2313</v>
      </c>
      <c r="CO590" s="429" t="s">
        <v>20</v>
      </c>
      <c r="CP590" s="430" t="s">
        <v>2479</v>
      </c>
      <c r="CQ590" s="429" t="s">
        <v>20</v>
      </c>
      <c r="CR590" s="430" t="s">
        <v>2234</v>
      </c>
      <c r="CS590" s="429" t="s">
        <v>29</v>
      </c>
      <c r="CT590" s="1082" t="s">
        <v>2456</v>
      </c>
      <c r="CU590" s="1082" t="s">
        <v>591</v>
      </c>
      <c r="CV590" s="430">
        <v>0</v>
      </c>
      <c r="CW590" s="429">
        <v>0</v>
      </c>
      <c r="CX590" s="430">
        <v>0</v>
      </c>
      <c r="CY590" s="429">
        <v>0</v>
      </c>
      <c r="CZ590" s="430" t="s">
        <v>772</v>
      </c>
      <c r="DA590" s="429" t="s">
        <v>29</v>
      </c>
      <c r="DB590" s="430" t="s">
        <v>2470</v>
      </c>
      <c r="DC590" s="429" t="s">
        <v>20</v>
      </c>
      <c r="DD590" s="430">
        <v>0</v>
      </c>
      <c r="DE590" s="429">
        <v>0</v>
      </c>
      <c r="DF590" s="430" t="s">
        <v>2555</v>
      </c>
      <c r="DG590" s="429" t="s">
        <v>29</v>
      </c>
      <c r="DH590" s="430" t="s">
        <v>2570</v>
      </c>
      <c r="DI590" s="429" t="s">
        <v>29</v>
      </c>
      <c r="DJ590" s="430" t="s">
        <v>2557</v>
      </c>
      <c r="DK590" s="429" t="s">
        <v>29</v>
      </c>
      <c r="DL590" s="1082" t="s">
        <v>2510</v>
      </c>
      <c r="DM590" s="1082" t="s">
        <v>20</v>
      </c>
      <c r="DN590" s="430" t="s">
        <v>1010</v>
      </c>
      <c r="DO590" s="429" t="s">
        <v>20</v>
      </c>
      <c r="DP590" s="430" t="s">
        <v>2571</v>
      </c>
      <c r="DQ590" s="429" t="s">
        <v>29</v>
      </c>
      <c r="DR590" s="430" t="s">
        <v>2528</v>
      </c>
      <c r="DS590" s="429" t="s">
        <v>29</v>
      </c>
      <c r="DT590" s="430">
        <v>0</v>
      </c>
      <c r="DU590" s="429">
        <v>0</v>
      </c>
      <c r="DV590" s="430" t="s">
        <v>2430</v>
      </c>
      <c r="DW590" s="429" t="s">
        <v>20</v>
      </c>
      <c r="DX590" s="430" t="s">
        <v>2493</v>
      </c>
      <c r="DY590" s="429" t="s">
        <v>20</v>
      </c>
      <c r="DZ590" s="430"/>
      <c r="EA590" s="429"/>
      <c r="EB590" s="430" t="s">
        <v>2287</v>
      </c>
      <c r="EC590" s="429" t="s">
        <v>29</v>
      </c>
      <c r="ED590" s="430" t="s">
        <v>887</v>
      </c>
      <c r="EE590" s="429" t="s">
        <v>20</v>
      </c>
      <c r="EF590" s="430" t="s">
        <v>2593</v>
      </c>
      <c r="EG590" s="429" t="s">
        <v>29</v>
      </c>
      <c r="EH590" s="430" t="s">
        <v>2597</v>
      </c>
      <c r="EI590" s="429" t="s">
        <v>29</v>
      </c>
      <c r="EJ590" s="430" t="s">
        <v>2320</v>
      </c>
      <c r="EK590" s="429" t="s">
        <v>29</v>
      </c>
      <c r="EL590" s="430" t="s">
        <v>2530</v>
      </c>
      <c r="EM590" s="429" t="s">
        <v>20</v>
      </c>
      <c r="EN590" s="430">
        <v>0</v>
      </c>
      <c r="EO590" s="429">
        <v>0</v>
      </c>
      <c r="EP590" s="430" t="s">
        <v>629</v>
      </c>
      <c r="EQ590" s="429" t="s">
        <v>29</v>
      </c>
      <c r="ER590" s="430" t="s">
        <v>2575</v>
      </c>
      <c r="ES590" s="429" t="s">
        <v>29</v>
      </c>
      <c r="ET590" s="430" t="s">
        <v>2546</v>
      </c>
      <c r="EU590" s="429" t="s">
        <v>20</v>
      </c>
      <c r="EV590" s="430" t="s">
        <v>2563</v>
      </c>
      <c r="EW590" s="429" t="s">
        <v>29</v>
      </c>
      <c r="EX590" s="430" t="s">
        <v>2548</v>
      </c>
      <c r="EY590" s="429" t="s">
        <v>29</v>
      </c>
      <c r="EZ590" s="430" t="s">
        <v>2386</v>
      </c>
      <c r="FA590" s="429" t="s">
        <v>29</v>
      </c>
      <c r="FB590" s="430" t="s">
        <v>2594</v>
      </c>
      <c r="FC590" s="429" t="s">
        <v>20</v>
      </c>
      <c r="FD590" s="430" t="s">
        <v>2598</v>
      </c>
      <c r="FE590" s="429" t="s">
        <v>20</v>
      </c>
      <c r="FF590" s="430"/>
      <c r="FG590" s="429"/>
      <c r="FH590" s="430"/>
      <c r="FI590" s="429"/>
      <c r="FJ590" s="430"/>
      <c r="FK590" s="429"/>
      <c r="FL590" s="430"/>
      <c r="FM590" s="429"/>
      <c r="FN590" s="430"/>
      <c r="FO590" s="429"/>
      <c r="FP590" s="430"/>
      <c r="FQ590" s="429"/>
      <c r="FR590" s="430"/>
      <c r="FS590" s="429"/>
      <c r="FT590" s="430"/>
      <c r="FU590" s="429"/>
      <c r="FV590" s="430"/>
      <c r="FW590" s="429"/>
      <c r="FX590" s="430"/>
      <c r="FY590" s="429"/>
      <c r="FZ590" s="430"/>
      <c r="GA590" s="429"/>
      <c r="GB590" s="430"/>
      <c r="GC590" s="429"/>
      <c r="GD590" s="430"/>
      <c r="GE590" s="429"/>
      <c r="GF590" s="430"/>
      <c r="GG590" s="429"/>
      <c r="GH590" s="430"/>
      <c r="GI590" s="429"/>
      <c r="GJ590" s="430"/>
      <c r="GK590" s="429"/>
      <c r="GL590" s="430"/>
      <c r="GM590" s="429"/>
    </row>
    <row r="591" spans="1:195" x14ac:dyDescent="0.15">
      <c r="A591" s="2864"/>
      <c r="B591" s="430" t="s">
        <v>2588</v>
      </c>
      <c r="C591" s="429" t="s">
        <v>20</v>
      </c>
      <c r="D591" s="430" t="s">
        <v>2568</v>
      </c>
      <c r="E591" s="429" t="s">
        <v>29</v>
      </c>
      <c r="F591" s="1082" t="s">
        <v>2567</v>
      </c>
      <c r="G591" s="1082" t="s">
        <v>20</v>
      </c>
      <c r="H591" s="430" t="s">
        <v>2552</v>
      </c>
      <c r="I591" s="429" t="s">
        <v>29</v>
      </c>
      <c r="J591" s="430" t="s">
        <v>2464</v>
      </c>
      <c r="K591" s="429" t="s">
        <v>20</v>
      </c>
      <c r="L591" s="430">
        <v>0</v>
      </c>
      <c r="M591" s="429">
        <v>0</v>
      </c>
      <c r="N591" s="430" t="s">
        <v>2105</v>
      </c>
      <c r="O591" s="429" t="s">
        <v>29</v>
      </c>
      <c r="P591" s="430">
        <v>0</v>
      </c>
      <c r="Q591" s="429">
        <v>0</v>
      </c>
      <c r="R591" s="430" t="s">
        <v>2466</v>
      </c>
      <c r="S591" s="429" t="s">
        <v>598</v>
      </c>
      <c r="T591" s="430">
        <v>0</v>
      </c>
      <c r="U591" s="429">
        <v>0</v>
      </c>
      <c r="V591" s="430" t="s">
        <v>2587</v>
      </c>
      <c r="W591" s="429" t="s">
        <v>29</v>
      </c>
      <c r="X591" s="430" t="s">
        <v>2212</v>
      </c>
      <c r="Y591" s="429" t="s">
        <v>29</v>
      </c>
      <c r="Z591" s="430">
        <v>0</v>
      </c>
      <c r="AA591" s="429">
        <v>0</v>
      </c>
      <c r="AB591" s="430" t="s">
        <v>2555</v>
      </c>
      <c r="AC591" s="429" t="s">
        <v>29</v>
      </c>
      <c r="AD591" s="430" t="s">
        <v>2524</v>
      </c>
      <c r="AE591" s="429" t="s">
        <v>29</v>
      </c>
      <c r="AF591" s="430" t="s">
        <v>2443</v>
      </c>
      <c r="AG591" s="429" t="s">
        <v>20</v>
      </c>
      <c r="AH591" s="430" t="s">
        <v>2087</v>
      </c>
      <c r="AI591" s="429" t="s">
        <v>20</v>
      </c>
      <c r="AJ591" s="430" t="s">
        <v>2488</v>
      </c>
      <c r="AK591" s="429" t="s">
        <v>20</v>
      </c>
      <c r="AL591" s="430" t="s">
        <v>2299</v>
      </c>
      <c r="AM591" s="429" t="s">
        <v>29</v>
      </c>
      <c r="AN591" s="430" t="s">
        <v>2144</v>
      </c>
      <c r="AO591" s="429" t="s">
        <v>29</v>
      </c>
      <c r="AP591" s="430" t="s">
        <v>2146</v>
      </c>
      <c r="AQ591" s="429" t="s">
        <v>20</v>
      </c>
      <c r="AR591" s="430" t="s">
        <v>2526</v>
      </c>
      <c r="AS591" s="429" t="s">
        <v>20</v>
      </c>
      <c r="AT591" s="430" t="s">
        <v>887</v>
      </c>
      <c r="AU591" s="429" t="s">
        <v>29</v>
      </c>
      <c r="AV591" s="430" t="s">
        <v>2140</v>
      </c>
      <c r="AW591" s="429" t="s">
        <v>20</v>
      </c>
      <c r="AX591" s="430" t="s">
        <v>1675</v>
      </c>
      <c r="AY591" s="429" t="s">
        <v>20</v>
      </c>
      <c r="AZ591" s="430" t="s">
        <v>2445</v>
      </c>
      <c r="BA591" s="429" t="s">
        <v>29</v>
      </c>
      <c r="BB591" s="430" t="s">
        <v>1035</v>
      </c>
      <c r="BC591" s="429" t="s">
        <v>29</v>
      </c>
      <c r="BD591" s="430" t="s">
        <v>2468</v>
      </c>
      <c r="BE591" s="429" t="s">
        <v>29</v>
      </c>
      <c r="BF591" s="430" t="s">
        <v>1779</v>
      </c>
      <c r="BG591" s="429" t="s">
        <v>29</v>
      </c>
      <c r="BH591" s="430" t="s">
        <v>2163</v>
      </c>
      <c r="BI591" s="429" t="s">
        <v>20</v>
      </c>
      <c r="BJ591" s="430" t="s">
        <v>2586</v>
      </c>
      <c r="BK591" s="429" t="s">
        <v>20</v>
      </c>
      <c r="BL591" s="430">
        <v>0</v>
      </c>
      <c r="BM591" s="429">
        <v>0</v>
      </c>
      <c r="BN591" s="430" t="s">
        <v>1672</v>
      </c>
      <c r="BO591" s="429" t="s">
        <v>20</v>
      </c>
      <c r="BP591" s="430">
        <v>0</v>
      </c>
      <c r="BQ591" s="429">
        <v>0</v>
      </c>
      <c r="BR591" s="430" t="s">
        <v>2539</v>
      </c>
      <c r="BS591" s="429" t="s">
        <v>29</v>
      </c>
      <c r="BT591" s="430" t="s">
        <v>2288</v>
      </c>
      <c r="BU591" s="429" t="s">
        <v>29</v>
      </c>
      <c r="BV591" s="430" t="s">
        <v>2592</v>
      </c>
      <c r="BW591" s="429" t="s">
        <v>20</v>
      </c>
      <c r="BX591" s="430" t="s">
        <v>2234</v>
      </c>
      <c r="BY591" s="429" t="s">
        <v>20</v>
      </c>
      <c r="BZ591" s="430" t="s">
        <v>626</v>
      </c>
      <c r="CA591" s="429" t="s">
        <v>29</v>
      </c>
      <c r="CB591" s="430" t="s">
        <v>2527</v>
      </c>
      <c r="CC591" s="429" t="s">
        <v>20</v>
      </c>
      <c r="CD591" s="430">
        <v>0</v>
      </c>
      <c r="CE591" s="429">
        <v>0</v>
      </c>
      <c r="CF591" s="430">
        <v>0</v>
      </c>
      <c r="CG591" s="429">
        <v>0</v>
      </c>
      <c r="CH591" s="430" t="s">
        <v>772</v>
      </c>
      <c r="CI591" s="429" t="s">
        <v>29</v>
      </c>
      <c r="CJ591" s="430" t="s">
        <v>2137</v>
      </c>
      <c r="CK591" s="429" t="s">
        <v>29</v>
      </c>
      <c r="CL591" s="430" t="s">
        <v>2478</v>
      </c>
      <c r="CM591" s="429" t="s">
        <v>20</v>
      </c>
      <c r="CN591" s="430" t="s">
        <v>2476</v>
      </c>
      <c r="CO591" s="429" t="s">
        <v>29</v>
      </c>
      <c r="CP591" s="430" t="s">
        <v>720</v>
      </c>
      <c r="CQ591" s="429" t="s">
        <v>29</v>
      </c>
      <c r="CR591" s="430" t="s">
        <v>2493</v>
      </c>
      <c r="CS591" s="429" t="s">
        <v>20</v>
      </c>
      <c r="CT591" s="1082" t="s">
        <v>2542</v>
      </c>
      <c r="CU591" s="1082" t="s">
        <v>29</v>
      </c>
      <c r="CV591" s="430">
        <v>0</v>
      </c>
      <c r="CW591" s="429">
        <v>0</v>
      </c>
      <c r="CX591" s="430">
        <v>0</v>
      </c>
      <c r="CY591" s="429">
        <v>0</v>
      </c>
      <c r="CZ591" s="430" t="s">
        <v>2593</v>
      </c>
      <c r="DA591" s="429" t="s">
        <v>20</v>
      </c>
      <c r="DB591" s="430" t="s">
        <v>1842</v>
      </c>
      <c r="DC591" s="429" t="s">
        <v>20</v>
      </c>
      <c r="DD591" s="430">
        <v>0</v>
      </c>
      <c r="DE591" s="429">
        <v>0</v>
      </c>
      <c r="DF591" s="430" t="s">
        <v>2479</v>
      </c>
      <c r="DG591" s="429" t="s">
        <v>29</v>
      </c>
      <c r="DH591" s="430" t="s">
        <v>2221</v>
      </c>
      <c r="DI591" s="429" t="s">
        <v>20</v>
      </c>
      <c r="DJ591" s="430" t="s">
        <v>2492</v>
      </c>
      <c r="DK591" s="429" t="s">
        <v>29</v>
      </c>
      <c r="DL591" s="1082" t="s">
        <v>2574</v>
      </c>
      <c r="DM591" s="1082" t="s">
        <v>20</v>
      </c>
      <c r="DN591" s="430" t="s">
        <v>2427</v>
      </c>
      <c r="DO591" s="429" t="s">
        <v>29</v>
      </c>
      <c r="DP591" s="430" t="s">
        <v>2456</v>
      </c>
      <c r="DQ591" s="429" t="s">
        <v>20</v>
      </c>
      <c r="DR591" s="430" t="s">
        <v>2430</v>
      </c>
      <c r="DS591" s="429" t="s">
        <v>598</v>
      </c>
      <c r="DT591" s="430">
        <v>0</v>
      </c>
      <c r="DU591" s="429">
        <v>0</v>
      </c>
      <c r="DV591" s="430" t="s">
        <v>2557</v>
      </c>
      <c r="DW591" s="429" t="s">
        <v>20</v>
      </c>
      <c r="DX591" s="430" t="s">
        <v>2571</v>
      </c>
      <c r="DY591" s="429" t="s">
        <v>29</v>
      </c>
      <c r="DZ591" s="430"/>
      <c r="EA591" s="429"/>
      <c r="EB591" s="430" t="s">
        <v>2510</v>
      </c>
      <c r="EC591" s="429" t="s">
        <v>20</v>
      </c>
      <c r="ED591" s="430" t="s">
        <v>2597</v>
      </c>
      <c r="EE591" s="429" t="s">
        <v>29</v>
      </c>
      <c r="EF591" s="430" t="s">
        <v>2599</v>
      </c>
      <c r="EG591" s="429" t="s">
        <v>29</v>
      </c>
      <c r="EH591" s="430" t="s">
        <v>2517</v>
      </c>
      <c r="EI591" s="429" t="s">
        <v>598</v>
      </c>
      <c r="EJ591" s="430" t="s">
        <v>2287</v>
      </c>
      <c r="EK591" s="429" t="s">
        <v>29</v>
      </c>
      <c r="EL591" s="430" t="s">
        <v>1769</v>
      </c>
      <c r="EM591" s="429" t="s">
        <v>29</v>
      </c>
      <c r="EN591" s="430">
        <v>0</v>
      </c>
      <c r="EO591" s="429">
        <v>0</v>
      </c>
      <c r="EP591" s="430" t="s">
        <v>2546</v>
      </c>
      <c r="EQ591" s="429" t="s">
        <v>20</v>
      </c>
      <c r="ER591" s="430" t="s">
        <v>2548</v>
      </c>
      <c r="ES591" s="429" t="s">
        <v>29</v>
      </c>
      <c r="ET591" s="430" t="s">
        <v>633</v>
      </c>
      <c r="EU591" s="429" t="s">
        <v>20</v>
      </c>
      <c r="EV591" s="430" t="s">
        <v>2514</v>
      </c>
      <c r="EW591" s="429" t="s">
        <v>20</v>
      </c>
      <c r="EX591" s="430" t="s">
        <v>2241</v>
      </c>
      <c r="EY591" s="429" t="s">
        <v>591</v>
      </c>
      <c r="EZ591" s="430" t="s">
        <v>2271</v>
      </c>
      <c r="FA591" s="429" t="s">
        <v>29</v>
      </c>
      <c r="FB591" s="430" t="s">
        <v>2585</v>
      </c>
      <c r="FC591" s="429" t="s">
        <v>29</v>
      </c>
      <c r="FD591" s="430" t="s">
        <v>2563</v>
      </c>
      <c r="FE591" s="429" t="s">
        <v>29</v>
      </c>
      <c r="FF591" s="430"/>
      <c r="FG591" s="429"/>
      <c r="FH591" s="430"/>
      <c r="FI591" s="429"/>
      <c r="FJ591" s="430"/>
      <c r="FK591" s="429"/>
      <c r="FL591" s="430"/>
      <c r="FM591" s="429"/>
      <c r="FN591" s="430"/>
      <c r="FO591" s="429"/>
      <c r="FP591" s="430"/>
      <c r="FQ591" s="429"/>
      <c r="FR591" s="430"/>
      <c r="FS591" s="429"/>
      <c r="FT591" s="430"/>
      <c r="FU591" s="429"/>
      <c r="FV591" s="430"/>
      <c r="FW591" s="429"/>
      <c r="FX591" s="430"/>
      <c r="FY591" s="429"/>
      <c r="FZ591" s="430"/>
      <c r="GA591" s="429"/>
      <c r="GB591" s="430"/>
      <c r="GC591" s="429"/>
      <c r="GD591" s="430"/>
      <c r="GE591" s="429"/>
      <c r="GF591" s="430"/>
      <c r="GG591" s="429"/>
      <c r="GH591" s="430"/>
      <c r="GI591" s="429"/>
      <c r="GJ591" s="430"/>
      <c r="GK591" s="429"/>
      <c r="GL591" s="430"/>
      <c r="GM591" s="429"/>
    </row>
    <row r="592" spans="1:195" x14ac:dyDescent="0.15">
      <c r="A592" s="2864"/>
      <c r="B592" s="430" t="s">
        <v>2552</v>
      </c>
      <c r="C592" s="429" t="s">
        <v>20</v>
      </c>
      <c r="D592" s="430" t="s">
        <v>2488</v>
      </c>
      <c r="E592" s="429" t="s">
        <v>29</v>
      </c>
      <c r="F592" s="1082" t="s">
        <v>2284</v>
      </c>
      <c r="G592" s="1082" t="s">
        <v>20</v>
      </c>
      <c r="H592" s="430" t="s">
        <v>2426</v>
      </c>
      <c r="I592" s="429" t="s">
        <v>29</v>
      </c>
      <c r="J592" s="430" t="s">
        <v>2568</v>
      </c>
      <c r="K592" s="429" t="s">
        <v>29</v>
      </c>
      <c r="L592" s="430">
        <v>0</v>
      </c>
      <c r="M592" s="429">
        <v>0</v>
      </c>
      <c r="N592" s="430" t="s">
        <v>1675</v>
      </c>
      <c r="O592" s="429" t="s">
        <v>20</v>
      </c>
      <c r="P592" s="430">
        <v>0</v>
      </c>
      <c r="Q592" s="429">
        <v>0</v>
      </c>
      <c r="R592" s="430" t="s">
        <v>2588</v>
      </c>
      <c r="S592" s="429" t="s">
        <v>20</v>
      </c>
      <c r="T592" s="430">
        <v>0</v>
      </c>
      <c r="U592" s="429">
        <v>0</v>
      </c>
      <c r="V592" s="430" t="s">
        <v>2591</v>
      </c>
      <c r="W592" s="429" t="s">
        <v>20</v>
      </c>
      <c r="X592" s="430" t="s">
        <v>2445</v>
      </c>
      <c r="Y592" s="429" t="s">
        <v>20</v>
      </c>
      <c r="Z592" s="430">
        <v>0</v>
      </c>
      <c r="AA592" s="429">
        <v>0</v>
      </c>
      <c r="AB592" s="430" t="s">
        <v>2423</v>
      </c>
      <c r="AC592" s="429" t="s">
        <v>29</v>
      </c>
      <c r="AD592" s="430" t="s">
        <v>2587</v>
      </c>
      <c r="AE592" s="429" t="s">
        <v>29</v>
      </c>
      <c r="AF592" s="430" t="s">
        <v>2499</v>
      </c>
      <c r="AG592" s="429" t="s">
        <v>29</v>
      </c>
      <c r="AH592" s="430" t="s">
        <v>2313</v>
      </c>
      <c r="AI592" s="429" t="s">
        <v>29</v>
      </c>
      <c r="AJ592" s="430" t="s">
        <v>2555</v>
      </c>
      <c r="AK592" s="429" t="s">
        <v>20</v>
      </c>
      <c r="AL592" s="430" t="s">
        <v>2464</v>
      </c>
      <c r="AM592" s="429" t="s">
        <v>20</v>
      </c>
      <c r="AN592" s="430" t="s">
        <v>720</v>
      </c>
      <c r="AO592" s="429" t="s">
        <v>29</v>
      </c>
      <c r="AP592" s="430" t="s">
        <v>2443</v>
      </c>
      <c r="AQ592" s="429" t="s">
        <v>29</v>
      </c>
      <c r="AR592" s="430" t="s">
        <v>2144</v>
      </c>
      <c r="AS592" s="429" t="s">
        <v>20</v>
      </c>
      <c r="AT592" s="430" t="s">
        <v>2465</v>
      </c>
      <c r="AU592" s="429" t="s">
        <v>20</v>
      </c>
      <c r="AV592" s="430" t="s">
        <v>2163</v>
      </c>
      <c r="AW592" s="429" t="s">
        <v>20</v>
      </c>
      <c r="AX592" s="430" t="s">
        <v>2466</v>
      </c>
      <c r="AY592" s="429" t="s">
        <v>29</v>
      </c>
      <c r="AZ592" s="430" t="s">
        <v>2440</v>
      </c>
      <c r="BA592" s="429" t="s">
        <v>20</v>
      </c>
      <c r="BB592" s="430" t="s">
        <v>2468</v>
      </c>
      <c r="BC592" s="429" t="s">
        <v>29</v>
      </c>
      <c r="BD592" s="430" t="s">
        <v>1788</v>
      </c>
      <c r="BE592" s="429" t="s">
        <v>29</v>
      </c>
      <c r="BF592" s="430" t="s">
        <v>2140</v>
      </c>
      <c r="BG592" s="429" t="s">
        <v>20</v>
      </c>
      <c r="BH592" s="430" t="s">
        <v>2539</v>
      </c>
      <c r="BI592" s="429" t="s">
        <v>20</v>
      </c>
      <c r="BJ592" s="430" t="s">
        <v>2467</v>
      </c>
      <c r="BK592" s="429" t="s">
        <v>29</v>
      </c>
      <c r="BL592" s="430">
        <v>0</v>
      </c>
      <c r="BM592" s="429">
        <v>0</v>
      </c>
      <c r="BN592" s="430" t="s">
        <v>1035</v>
      </c>
      <c r="BO592" s="429" t="s">
        <v>29</v>
      </c>
      <c r="BP592" s="430">
        <v>0</v>
      </c>
      <c r="BQ592" s="429">
        <v>0</v>
      </c>
      <c r="BR592" s="430" t="s">
        <v>2567</v>
      </c>
      <c r="BS592" s="429" t="s">
        <v>29</v>
      </c>
      <c r="BT592" s="430" t="s">
        <v>2476</v>
      </c>
      <c r="BU592" s="429" t="s">
        <v>20</v>
      </c>
      <c r="BV592" s="430" t="s">
        <v>2570</v>
      </c>
      <c r="BW592" s="429" t="s">
        <v>591</v>
      </c>
      <c r="BX592" s="430" t="s">
        <v>2528</v>
      </c>
      <c r="BY592" s="429" t="s">
        <v>20</v>
      </c>
      <c r="BZ592" s="430" t="s">
        <v>2054</v>
      </c>
      <c r="CA592" s="429" t="s">
        <v>20</v>
      </c>
      <c r="CB592" s="430" t="s">
        <v>2234</v>
      </c>
      <c r="CC592" s="429" t="s">
        <v>29</v>
      </c>
      <c r="CD592" s="430">
        <v>0</v>
      </c>
      <c r="CE592" s="429">
        <v>0</v>
      </c>
      <c r="CF592" s="430">
        <v>0</v>
      </c>
      <c r="CG592" s="429">
        <v>0</v>
      </c>
      <c r="CH592" s="430" t="s">
        <v>2527</v>
      </c>
      <c r="CI592" s="429" t="s">
        <v>20</v>
      </c>
      <c r="CJ592" s="430" t="s">
        <v>2469</v>
      </c>
      <c r="CK592" s="429" t="s">
        <v>20</v>
      </c>
      <c r="CL592" s="430" t="s">
        <v>1769</v>
      </c>
      <c r="CM592" s="429" t="s">
        <v>20</v>
      </c>
      <c r="CN592" s="430" t="s">
        <v>2454</v>
      </c>
      <c r="CO592" s="429" t="s">
        <v>29</v>
      </c>
      <c r="CP592" s="430" t="s">
        <v>2288</v>
      </c>
      <c r="CQ592" s="429" t="s">
        <v>29</v>
      </c>
      <c r="CR592" s="430" t="s">
        <v>887</v>
      </c>
      <c r="CS592" s="429" t="s">
        <v>20</v>
      </c>
      <c r="CT592" s="1082" t="s">
        <v>626</v>
      </c>
      <c r="CU592" s="1082" t="s">
        <v>29</v>
      </c>
      <c r="CV592" s="430">
        <v>0</v>
      </c>
      <c r="CW592" s="429">
        <v>0</v>
      </c>
      <c r="CX592" s="430">
        <v>0</v>
      </c>
      <c r="CY592" s="429">
        <v>0</v>
      </c>
      <c r="CZ592" s="430" t="s">
        <v>2427</v>
      </c>
      <c r="DA592" s="429" t="s">
        <v>29</v>
      </c>
      <c r="DB592" s="430" t="s">
        <v>2542</v>
      </c>
      <c r="DC592" s="429" t="s">
        <v>20</v>
      </c>
      <c r="DD592" s="430">
        <v>0</v>
      </c>
      <c r="DE592" s="429">
        <v>0</v>
      </c>
      <c r="DF592" s="430" t="s">
        <v>2430</v>
      </c>
      <c r="DG592" s="429" t="s">
        <v>20</v>
      </c>
      <c r="DH592" s="430" t="s">
        <v>2212</v>
      </c>
      <c r="DI592" s="429" t="s">
        <v>29</v>
      </c>
      <c r="DJ592" s="430" t="s">
        <v>2287</v>
      </c>
      <c r="DK592" s="429" t="s">
        <v>20</v>
      </c>
      <c r="DL592" s="1082" t="s">
        <v>2478</v>
      </c>
      <c r="DM592" s="1082" t="s">
        <v>20</v>
      </c>
      <c r="DN592" s="430" t="s">
        <v>2597</v>
      </c>
      <c r="DO592" s="429" t="s">
        <v>29</v>
      </c>
      <c r="DP592" s="430" t="s">
        <v>2221</v>
      </c>
      <c r="DQ592" s="429" t="s">
        <v>29</v>
      </c>
      <c r="DR592" s="430" t="s">
        <v>2593</v>
      </c>
      <c r="DS592" s="429" t="s">
        <v>20</v>
      </c>
      <c r="DT592" s="430">
        <v>0</v>
      </c>
      <c r="DU592" s="429">
        <v>0</v>
      </c>
      <c r="DV592" s="430" t="s">
        <v>2594</v>
      </c>
      <c r="DW592" s="507" t="s">
        <v>766</v>
      </c>
      <c r="DX592" s="430" t="s">
        <v>2563</v>
      </c>
      <c r="DY592" s="429" t="s">
        <v>29</v>
      </c>
      <c r="DZ592" s="430"/>
      <c r="EA592" s="507"/>
      <c r="EB592" s="430" t="s">
        <v>2530</v>
      </c>
      <c r="EC592" s="429" t="s">
        <v>20</v>
      </c>
      <c r="ED592" s="430" t="s">
        <v>2495</v>
      </c>
      <c r="EE592" s="429" t="s">
        <v>29</v>
      </c>
      <c r="EF592" s="430" t="s">
        <v>2517</v>
      </c>
      <c r="EG592" s="429" t="s">
        <v>29</v>
      </c>
      <c r="EH592" s="430" t="s">
        <v>1842</v>
      </c>
      <c r="EI592" s="429" t="s">
        <v>29</v>
      </c>
      <c r="EJ592" s="430" t="s">
        <v>2571</v>
      </c>
      <c r="EK592" s="429" t="s">
        <v>29</v>
      </c>
      <c r="EL592" s="430" t="s">
        <v>2456</v>
      </c>
      <c r="EM592" s="429" t="s">
        <v>29</v>
      </c>
      <c r="EN592" s="430">
        <v>0</v>
      </c>
      <c r="EO592" s="429">
        <v>0</v>
      </c>
      <c r="EP592" s="430" t="s">
        <v>2598</v>
      </c>
      <c r="EQ592" s="429" t="s">
        <v>20</v>
      </c>
      <c r="ER592" s="430" t="s">
        <v>2470</v>
      </c>
      <c r="ES592" s="429" t="s">
        <v>29</v>
      </c>
      <c r="ET592" s="430" t="s">
        <v>2574</v>
      </c>
      <c r="EU592" s="429" t="s">
        <v>591</v>
      </c>
      <c r="EV592" s="430" t="s">
        <v>2137</v>
      </c>
      <c r="EW592" s="507" t="s">
        <v>1375</v>
      </c>
      <c r="EX592" s="430" t="s">
        <v>772</v>
      </c>
      <c r="EY592" s="429" t="s">
        <v>29</v>
      </c>
      <c r="EZ592" s="430" t="s">
        <v>2585</v>
      </c>
      <c r="FA592" s="429" t="s">
        <v>29</v>
      </c>
      <c r="FB592" s="430" t="s">
        <v>2548</v>
      </c>
      <c r="FC592" s="429" t="s">
        <v>29</v>
      </c>
      <c r="FD592" s="430" t="s">
        <v>1029</v>
      </c>
      <c r="FE592" s="507" t="s">
        <v>916</v>
      </c>
      <c r="FF592" s="430"/>
      <c r="FG592" s="507"/>
      <c r="FH592" s="430"/>
      <c r="FI592" s="429"/>
      <c r="FJ592" s="430"/>
      <c r="FK592" s="429"/>
      <c r="FL592" s="430"/>
      <c r="FM592" s="429"/>
      <c r="FN592" s="430"/>
      <c r="FO592" s="429"/>
      <c r="FP592" s="430"/>
      <c r="FQ592" s="429"/>
      <c r="FR592" s="430"/>
      <c r="FS592" s="429"/>
      <c r="FT592" s="430"/>
      <c r="FU592" s="429"/>
      <c r="FV592" s="430"/>
      <c r="FW592" s="429"/>
      <c r="FX592" s="430"/>
      <c r="FY592" s="429"/>
      <c r="FZ592" s="430"/>
      <c r="GA592" s="429"/>
      <c r="GB592" s="430"/>
      <c r="GC592" s="429"/>
      <c r="GD592" s="430"/>
      <c r="GE592" s="429"/>
      <c r="GF592" s="430"/>
      <c r="GG592" s="429"/>
      <c r="GH592" s="430"/>
      <c r="GI592" s="429"/>
      <c r="GJ592" s="430"/>
      <c r="GK592" s="429"/>
      <c r="GL592" s="430"/>
      <c r="GM592" s="429"/>
    </row>
    <row r="593" spans="1:195" x14ac:dyDescent="0.15">
      <c r="A593" s="2865"/>
      <c r="B593" s="425">
        <v>0</v>
      </c>
      <c r="C593" s="426">
        <v>0</v>
      </c>
      <c r="D593" s="425">
        <v>0</v>
      </c>
      <c r="E593" s="426">
        <v>0</v>
      </c>
      <c r="F593" s="1083">
        <v>0</v>
      </c>
      <c r="G593" s="1083">
        <v>0</v>
      </c>
      <c r="H593" s="425">
        <v>0</v>
      </c>
      <c r="I593" s="426">
        <v>0</v>
      </c>
      <c r="J593" s="425">
        <v>0</v>
      </c>
      <c r="K593" s="426">
        <v>0</v>
      </c>
      <c r="L593" s="425">
        <v>0</v>
      </c>
      <c r="M593" s="426">
        <v>0</v>
      </c>
      <c r="N593" s="425">
        <v>0</v>
      </c>
      <c r="O593" s="426">
        <v>0</v>
      </c>
      <c r="P593" s="425">
        <v>0</v>
      </c>
      <c r="Q593" s="426">
        <v>0</v>
      </c>
      <c r="R593" s="425">
        <v>0</v>
      </c>
      <c r="S593" s="426">
        <v>0</v>
      </c>
      <c r="T593" s="425">
        <v>0</v>
      </c>
      <c r="U593" s="426">
        <v>0</v>
      </c>
      <c r="V593" s="425">
        <v>0</v>
      </c>
      <c r="W593" s="426">
        <v>0</v>
      </c>
      <c r="X593" s="425">
        <v>0</v>
      </c>
      <c r="Y593" s="426">
        <v>0</v>
      </c>
      <c r="Z593" s="425">
        <v>0</v>
      </c>
      <c r="AA593" s="426">
        <v>0</v>
      </c>
      <c r="AB593" s="425">
        <v>0</v>
      </c>
      <c r="AC593" s="426">
        <v>0</v>
      </c>
      <c r="AD593" s="425">
        <v>0</v>
      </c>
      <c r="AE593" s="426">
        <v>0</v>
      </c>
      <c r="AF593" s="425">
        <v>0</v>
      </c>
      <c r="AG593" s="426">
        <v>0</v>
      </c>
      <c r="AH593" s="425">
        <v>0</v>
      </c>
      <c r="AI593" s="426">
        <v>0</v>
      </c>
      <c r="AJ593" s="425">
        <v>0</v>
      </c>
      <c r="AK593" s="426">
        <v>0</v>
      </c>
      <c r="AL593" s="425">
        <v>0</v>
      </c>
      <c r="AM593" s="426">
        <v>0</v>
      </c>
      <c r="AN593" s="425">
        <v>0</v>
      </c>
      <c r="AO593" s="426">
        <v>0</v>
      </c>
      <c r="AP593" s="425">
        <v>0</v>
      </c>
      <c r="AQ593" s="426">
        <v>0</v>
      </c>
      <c r="AR593" s="425">
        <v>0</v>
      </c>
      <c r="AS593" s="426">
        <v>0</v>
      </c>
      <c r="AT593" s="425">
        <v>0</v>
      </c>
      <c r="AU593" s="426">
        <v>0</v>
      </c>
      <c r="AV593" s="425">
        <v>0</v>
      </c>
      <c r="AW593" s="426">
        <v>0</v>
      </c>
      <c r="AX593" s="425">
        <v>0</v>
      </c>
      <c r="AY593" s="426">
        <v>0</v>
      </c>
      <c r="AZ593" s="425">
        <v>0</v>
      </c>
      <c r="BA593" s="426">
        <v>0</v>
      </c>
      <c r="BB593" s="425">
        <v>0</v>
      </c>
      <c r="BC593" s="426">
        <v>0</v>
      </c>
      <c r="BD593" s="425">
        <v>0</v>
      </c>
      <c r="BE593" s="426">
        <v>0</v>
      </c>
      <c r="BF593" s="425">
        <v>0</v>
      </c>
      <c r="BG593" s="426">
        <v>0</v>
      </c>
      <c r="BH593" s="425">
        <v>0</v>
      </c>
      <c r="BI593" s="426">
        <v>0</v>
      </c>
      <c r="BJ593" s="425">
        <v>0</v>
      </c>
      <c r="BK593" s="426">
        <v>0</v>
      </c>
      <c r="BL593" s="425">
        <v>0</v>
      </c>
      <c r="BM593" s="426">
        <v>0</v>
      </c>
      <c r="BN593" s="425">
        <v>0</v>
      </c>
      <c r="BO593" s="426">
        <v>0</v>
      </c>
      <c r="BP593" s="425">
        <v>0</v>
      </c>
      <c r="BQ593" s="426">
        <v>0</v>
      </c>
      <c r="BR593" s="425">
        <v>0</v>
      </c>
      <c r="BS593" s="426">
        <v>0</v>
      </c>
      <c r="BT593" s="425">
        <v>0</v>
      </c>
      <c r="BU593" s="426">
        <v>0</v>
      </c>
      <c r="BV593" s="425">
        <v>0</v>
      </c>
      <c r="BW593" s="426">
        <v>0</v>
      </c>
      <c r="BX593" s="425">
        <v>0</v>
      </c>
      <c r="BY593" s="426">
        <v>0</v>
      </c>
      <c r="BZ593" s="425">
        <v>0</v>
      </c>
      <c r="CA593" s="426">
        <v>0</v>
      </c>
      <c r="CB593" s="425">
        <v>0</v>
      </c>
      <c r="CC593" s="426">
        <v>0</v>
      </c>
      <c r="CD593" s="425">
        <v>0</v>
      </c>
      <c r="CE593" s="426">
        <v>0</v>
      </c>
      <c r="CF593" s="425">
        <v>0</v>
      </c>
      <c r="CG593" s="426">
        <v>0</v>
      </c>
      <c r="CH593" s="425">
        <v>0</v>
      </c>
      <c r="CI593" s="426">
        <v>0</v>
      </c>
      <c r="CJ593" s="425">
        <v>0</v>
      </c>
      <c r="CK593" s="426">
        <v>0</v>
      </c>
      <c r="CL593" s="425">
        <v>0</v>
      </c>
      <c r="CM593" s="426">
        <v>0</v>
      </c>
      <c r="CN593" s="425">
        <v>0</v>
      </c>
      <c r="CO593" s="426">
        <v>0</v>
      </c>
      <c r="CP593" s="425">
        <v>0</v>
      </c>
      <c r="CQ593" s="426">
        <v>0</v>
      </c>
      <c r="CR593" s="425">
        <v>0</v>
      </c>
      <c r="CS593" s="426">
        <v>0</v>
      </c>
      <c r="CT593" s="1083"/>
      <c r="CU593" s="1083"/>
      <c r="CV593" s="425">
        <v>0</v>
      </c>
      <c r="CW593" s="426">
        <v>0</v>
      </c>
      <c r="CX593" s="425">
        <v>0</v>
      </c>
      <c r="CY593" s="426">
        <v>0</v>
      </c>
      <c r="CZ593" s="425">
        <v>0</v>
      </c>
      <c r="DA593" s="426">
        <v>0</v>
      </c>
      <c r="DB593" s="425">
        <v>0</v>
      </c>
      <c r="DC593" s="426">
        <v>0</v>
      </c>
      <c r="DD593" s="425">
        <v>0</v>
      </c>
      <c r="DE593" s="426">
        <v>0</v>
      </c>
      <c r="DF593" s="425">
        <v>0</v>
      </c>
      <c r="DG593" s="426">
        <v>0</v>
      </c>
      <c r="DH593" s="425">
        <v>0</v>
      </c>
      <c r="DI593" s="426">
        <v>0</v>
      </c>
      <c r="DJ593" s="425">
        <v>0</v>
      </c>
      <c r="DK593" s="426">
        <v>0</v>
      </c>
      <c r="DL593" s="1083">
        <v>0</v>
      </c>
      <c r="DM593" s="1083">
        <v>0</v>
      </c>
      <c r="DN593" s="425">
        <v>0</v>
      </c>
      <c r="DO593" s="426">
        <v>0</v>
      </c>
      <c r="DP593" s="425">
        <v>0</v>
      </c>
      <c r="DQ593" s="426" t="s">
        <v>20</v>
      </c>
      <c r="DR593" s="425">
        <v>0</v>
      </c>
      <c r="DS593" s="426">
        <v>0</v>
      </c>
      <c r="DT593" s="425">
        <v>0</v>
      </c>
      <c r="DU593" s="426">
        <v>0</v>
      </c>
      <c r="DV593" s="425">
        <v>0</v>
      </c>
      <c r="DW593" s="426">
        <v>0</v>
      </c>
      <c r="DX593" s="425">
        <v>0</v>
      </c>
      <c r="DY593" s="426">
        <v>0</v>
      </c>
      <c r="DZ593" s="425"/>
      <c r="EA593" s="426"/>
      <c r="EB593" s="425">
        <v>0</v>
      </c>
      <c r="EC593" s="426">
        <v>0</v>
      </c>
      <c r="ED593" s="425">
        <v>0</v>
      </c>
      <c r="EE593" s="426">
        <v>0</v>
      </c>
      <c r="EF593" s="425">
        <v>0</v>
      </c>
      <c r="EG593" s="426">
        <v>0</v>
      </c>
      <c r="EH593" s="425">
        <v>0</v>
      </c>
      <c r="EI593" s="426">
        <v>0</v>
      </c>
      <c r="EJ593" s="425">
        <v>0</v>
      </c>
      <c r="EK593" s="426">
        <v>0</v>
      </c>
      <c r="EL593" s="425">
        <v>0</v>
      </c>
      <c r="EM593" s="426">
        <v>0</v>
      </c>
      <c r="EN593" s="425">
        <v>0</v>
      </c>
      <c r="EO593" s="426">
        <v>0</v>
      </c>
      <c r="EP593" s="425">
        <v>0</v>
      </c>
      <c r="EQ593" s="426">
        <v>0</v>
      </c>
      <c r="ER593" s="425" t="s">
        <v>2514</v>
      </c>
      <c r="ES593" s="426" t="s">
        <v>20</v>
      </c>
      <c r="ET593" s="425">
        <v>0</v>
      </c>
      <c r="EU593" s="426">
        <v>0</v>
      </c>
      <c r="EV593" s="1083"/>
      <c r="EW593" s="1083"/>
      <c r="EX593" s="425">
        <v>0</v>
      </c>
      <c r="EY593" s="426">
        <v>0</v>
      </c>
      <c r="EZ593" s="425">
        <v>0</v>
      </c>
      <c r="FA593" s="426">
        <v>0</v>
      </c>
      <c r="FB593" s="425">
        <v>0</v>
      </c>
      <c r="FC593" s="426">
        <v>0</v>
      </c>
      <c r="FD593" s="425">
        <v>0</v>
      </c>
      <c r="FE593" s="426">
        <v>0</v>
      </c>
      <c r="FF593" s="425"/>
      <c r="FG593" s="426"/>
      <c r="FH593" s="425"/>
      <c r="FI593" s="426"/>
      <c r="FJ593" s="425"/>
      <c r="FK593" s="426"/>
      <c r="FL593" s="425"/>
      <c r="FM593" s="426"/>
      <c r="FN593" s="425"/>
      <c r="FO593" s="426"/>
      <c r="FP593" s="425"/>
      <c r="FQ593" s="426"/>
      <c r="FR593" s="425"/>
      <c r="FS593" s="426"/>
      <c r="FT593" s="425"/>
      <c r="FU593" s="426"/>
      <c r="FV593" s="425"/>
      <c r="FW593" s="426"/>
      <c r="FX593" s="425"/>
      <c r="FY593" s="426"/>
      <c r="FZ593" s="425"/>
      <c r="GA593" s="426"/>
      <c r="GB593" s="425"/>
      <c r="GC593" s="426"/>
      <c r="GD593" s="425"/>
      <c r="GE593" s="426"/>
      <c r="GF593" s="425"/>
      <c r="GG593" s="426"/>
      <c r="GH593" s="425"/>
      <c r="GI593" s="426"/>
      <c r="GJ593" s="425"/>
      <c r="GK593" s="426"/>
      <c r="GL593" s="425"/>
      <c r="GM593" s="426"/>
    </row>
    <row r="594" spans="1:195" x14ac:dyDescent="0.15">
      <c r="A594" s="2863">
        <v>45739</v>
      </c>
      <c r="B594" s="1297"/>
      <c r="C594" s="1298">
        <v>0</v>
      </c>
      <c r="D594" s="1297" t="s">
        <v>2540</v>
      </c>
      <c r="E594" s="1298" t="s">
        <v>29</v>
      </c>
      <c r="F594" s="1505" t="s">
        <v>2552</v>
      </c>
      <c r="G594" s="1505" t="s">
        <v>20</v>
      </c>
      <c r="H594" s="1297"/>
      <c r="I594" s="1298">
        <v>0</v>
      </c>
      <c r="J594" s="1297"/>
      <c r="K594" s="1298">
        <v>0</v>
      </c>
      <c r="L594" s="1297" t="s">
        <v>2105</v>
      </c>
      <c r="M594" s="1298" t="s">
        <v>20</v>
      </c>
      <c r="N594" s="1297"/>
      <c r="O594" s="1298">
        <v>0</v>
      </c>
      <c r="P594" s="1297" t="s">
        <v>2568</v>
      </c>
      <c r="Q594" s="1298" t="s">
        <v>29</v>
      </c>
      <c r="R594" s="1297">
        <v>0</v>
      </c>
      <c r="S594" s="1298">
        <v>0</v>
      </c>
      <c r="T594" s="1297" t="s">
        <v>1675</v>
      </c>
      <c r="U594" s="1298" t="s">
        <v>20</v>
      </c>
      <c r="V594" s="1297"/>
      <c r="W594" s="1298">
        <v>0</v>
      </c>
      <c r="X594" s="1297"/>
      <c r="Y594" s="1298">
        <v>0</v>
      </c>
      <c r="Z594" s="1297"/>
      <c r="AA594" s="1298">
        <v>0</v>
      </c>
      <c r="AB594" s="1297" t="s">
        <v>1317</v>
      </c>
      <c r="AC594" s="1298" t="s">
        <v>29</v>
      </c>
      <c r="AD594" s="1297"/>
      <c r="AE594" s="1298">
        <v>0</v>
      </c>
      <c r="AF594" s="1297"/>
      <c r="AG594" s="1298">
        <v>0</v>
      </c>
      <c r="AH594" s="1297" t="s">
        <v>2468</v>
      </c>
      <c r="AI594" s="1298" t="s">
        <v>20</v>
      </c>
      <c r="AJ594" s="1297"/>
      <c r="AK594" s="1298">
        <v>0</v>
      </c>
      <c r="AL594" s="1297" t="s">
        <v>2586</v>
      </c>
      <c r="AM594" s="1298" t="s">
        <v>20</v>
      </c>
      <c r="AN594" s="1297" t="s">
        <v>2608</v>
      </c>
      <c r="AO594" s="1298" t="s">
        <v>29</v>
      </c>
      <c r="AP594" s="1297"/>
      <c r="AQ594" s="1298">
        <v>0</v>
      </c>
      <c r="AR594" s="1297"/>
      <c r="AS594" s="1298">
        <v>0</v>
      </c>
      <c r="AT594" s="1297" t="s">
        <v>2440</v>
      </c>
      <c r="AU594" s="1298" t="s">
        <v>29</v>
      </c>
      <c r="AV594" s="1297" t="s">
        <v>2465</v>
      </c>
      <c r="AW594" s="1298" t="s">
        <v>29</v>
      </c>
      <c r="AX594" s="1297"/>
      <c r="AY594" s="1298">
        <v>0</v>
      </c>
      <c r="AZ594" s="1297" t="s">
        <v>828</v>
      </c>
      <c r="BA594" s="1298" t="s">
        <v>29</v>
      </c>
      <c r="BB594" s="1297" t="s">
        <v>2591</v>
      </c>
      <c r="BC594" s="1298" t="s">
        <v>20</v>
      </c>
      <c r="BD594" s="1297"/>
      <c r="BE594" s="1298">
        <v>0</v>
      </c>
      <c r="BF594" s="1297"/>
      <c r="BG594" s="1298">
        <v>0</v>
      </c>
      <c r="BH594" s="1297" t="s">
        <v>2524</v>
      </c>
      <c r="BI594" s="1298" t="s">
        <v>20</v>
      </c>
      <c r="BJ594" s="1297"/>
      <c r="BK594" s="1298">
        <v>0</v>
      </c>
      <c r="BL594" s="1297" t="s">
        <v>2467</v>
      </c>
      <c r="BM594" s="1298" t="s">
        <v>29</v>
      </c>
      <c r="BN594" s="1297" t="s">
        <v>2144</v>
      </c>
      <c r="BO594" s="1298" t="s">
        <v>29</v>
      </c>
      <c r="BP594" s="1297" t="s">
        <v>2087</v>
      </c>
      <c r="BQ594" s="1298" t="s">
        <v>20</v>
      </c>
      <c r="BR594" s="1297"/>
      <c r="BS594" s="1298">
        <v>0</v>
      </c>
      <c r="BT594" s="1297"/>
      <c r="BU594" s="1298">
        <v>0</v>
      </c>
      <c r="BV594" s="1297" t="s">
        <v>5</v>
      </c>
      <c r="BW594" s="1298">
        <v>0</v>
      </c>
      <c r="BX594" s="1297"/>
      <c r="BY594" s="1298">
        <v>0</v>
      </c>
      <c r="BZ594" s="1297"/>
      <c r="CA594" s="1298">
        <v>0</v>
      </c>
      <c r="CB594" s="1297" t="s">
        <v>2469</v>
      </c>
      <c r="CC594" s="1298" t="s">
        <v>29</v>
      </c>
      <c r="CD594" s="1297" t="s">
        <v>683</v>
      </c>
      <c r="CE594" s="1298">
        <v>0</v>
      </c>
      <c r="CF594" s="1297"/>
      <c r="CG594" s="1298">
        <v>0</v>
      </c>
      <c r="CH594" s="1297" t="s">
        <v>626</v>
      </c>
      <c r="CI594" s="1298" t="s">
        <v>29</v>
      </c>
      <c r="CJ594" s="1297" t="s">
        <v>2482</v>
      </c>
      <c r="CK594" s="1298" t="s">
        <v>29</v>
      </c>
      <c r="CL594" s="1297"/>
      <c r="CM594" s="1298">
        <v>0</v>
      </c>
      <c r="CN594" s="1297"/>
      <c r="CO594" s="1298">
        <v>0</v>
      </c>
      <c r="CP594" s="1297" t="s">
        <v>2287</v>
      </c>
      <c r="CQ594" s="1298" t="s">
        <v>20</v>
      </c>
      <c r="CR594" s="1297"/>
      <c r="CS594" s="1298">
        <v>0</v>
      </c>
      <c r="CT594" s="1505" t="s">
        <v>2427</v>
      </c>
      <c r="CU594" s="1505" t="s">
        <v>20</v>
      </c>
      <c r="CV594" s="1297"/>
      <c r="CW594" s="1298">
        <v>0</v>
      </c>
      <c r="CX594" s="1297" t="s">
        <v>683</v>
      </c>
      <c r="CY594" s="1298">
        <v>0</v>
      </c>
      <c r="CZ594" s="1297"/>
      <c r="DA594" s="1298">
        <v>0</v>
      </c>
      <c r="DB594" s="1297" t="s">
        <v>2555</v>
      </c>
      <c r="DC594" s="1298" t="s">
        <v>20</v>
      </c>
      <c r="DD594" s="1297" t="s">
        <v>5</v>
      </c>
      <c r="DE594" s="1298">
        <v>0</v>
      </c>
      <c r="DF594" s="1297"/>
      <c r="DG594" s="1298">
        <v>0</v>
      </c>
      <c r="DH594" s="1297" t="s">
        <v>1769</v>
      </c>
      <c r="DI594" s="1298" t="s">
        <v>29</v>
      </c>
      <c r="DJ594" s="1297" t="s">
        <v>2597</v>
      </c>
      <c r="DK594" s="1298" t="s">
        <v>29</v>
      </c>
      <c r="DL594" s="1505" t="s">
        <v>2493</v>
      </c>
      <c r="DM594" s="1505" t="s">
        <v>20</v>
      </c>
      <c r="DN594" s="1297" t="s">
        <v>2612</v>
      </c>
      <c r="DO594" s="1298" t="s">
        <v>29</v>
      </c>
      <c r="DP594" s="1297" t="s">
        <v>2574</v>
      </c>
      <c r="DQ594" s="1298" t="s">
        <v>29</v>
      </c>
      <c r="DR594" s="1297"/>
      <c r="DS594" s="1298">
        <v>0</v>
      </c>
      <c r="DT594" s="1297"/>
      <c r="DU594" s="1298">
        <v>0</v>
      </c>
      <c r="DV594" s="1297" t="s">
        <v>2454</v>
      </c>
      <c r="DW594" s="1298" t="s">
        <v>20</v>
      </c>
      <c r="DX594" s="1297" t="s">
        <v>2510</v>
      </c>
      <c r="DY594" s="1298" t="s">
        <v>20</v>
      </c>
      <c r="DZ594" s="1297"/>
      <c r="EA594" s="1298">
        <v>0</v>
      </c>
      <c r="EB594" s="1297"/>
      <c r="EC594" s="1298">
        <v>0</v>
      </c>
      <c r="ED594" s="1297"/>
      <c r="EE594" s="1298">
        <v>0</v>
      </c>
      <c r="EF594" s="1297" t="s">
        <v>2470</v>
      </c>
      <c r="EG594" s="1298" t="s">
        <v>29</v>
      </c>
      <c r="EH594" s="1297"/>
      <c r="EI594" s="1298">
        <v>0</v>
      </c>
      <c r="EJ594" s="1297"/>
      <c r="EK594" s="1298">
        <v>0</v>
      </c>
      <c r="EL594" s="1297" t="s">
        <v>2492</v>
      </c>
      <c r="EM594" s="1298" t="s">
        <v>29</v>
      </c>
      <c r="EN594" s="1297"/>
      <c r="EO594" s="1298">
        <v>0</v>
      </c>
      <c r="EP594" s="1297" t="s">
        <v>2530</v>
      </c>
      <c r="EQ594" s="1298" t="s">
        <v>591</v>
      </c>
      <c r="ER594" s="1297" t="s">
        <v>2241</v>
      </c>
      <c r="ES594" s="1298" t="s">
        <v>29</v>
      </c>
      <c r="ET594" s="1297"/>
      <c r="EU594" s="1298">
        <v>0</v>
      </c>
      <c r="EV594" s="1297" t="s">
        <v>2613</v>
      </c>
      <c r="EW594" s="1298" t="s">
        <v>20</v>
      </c>
      <c r="EX594" s="1297" t="s">
        <v>2495</v>
      </c>
      <c r="EY594" s="1298" t="s">
        <v>20</v>
      </c>
      <c r="EZ594" s="1297"/>
      <c r="FA594" s="1298">
        <v>0</v>
      </c>
      <c r="FB594" s="1297" t="s">
        <v>2546</v>
      </c>
      <c r="FC594" s="1298" t="s">
        <v>29</v>
      </c>
      <c r="FD594" s="1297"/>
      <c r="FE594" s="1298">
        <v>0</v>
      </c>
      <c r="FF594" s="1297"/>
      <c r="FG594" s="1298"/>
      <c r="FH594" s="1297"/>
      <c r="FI594" s="1298"/>
      <c r="FJ594" s="1297"/>
      <c r="FK594" s="1298"/>
      <c r="FL594" s="1297"/>
      <c r="FM594" s="1298">
        <v>0</v>
      </c>
      <c r="FN594" s="1297"/>
      <c r="FO594" s="1298">
        <v>0</v>
      </c>
      <c r="FP594" s="1297"/>
      <c r="FQ594" s="1298">
        <v>0</v>
      </c>
      <c r="FR594" s="1297"/>
      <c r="FS594" s="1298">
        <v>0</v>
      </c>
      <c r="FT594" s="1297"/>
      <c r="FU594" s="1298">
        <v>0</v>
      </c>
      <c r="FV594" s="1297"/>
      <c r="FW594" s="1298">
        <v>0</v>
      </c>
      <c r="FX594" s="1297"/>
      <c r="FY594" s="1298">
        <v>0</v>
      </c>
      <c r="FZ594" s="1297"/>
      <c r="GA594" s="1298">
        <v>0</v>
      </c>
      <c r="GB594" s="1297"/>
      <c r="GC594" s="1298">
        <v>0</v>
      </c>
      <c r="GD594" s="1297"/>
      <c r="GE594" s="1298">
        <v>0</v>
      </c>
      <c r="GF594" s="1297"/>
      <c r="GG594" s="1298">
        <v>0</v>
      </c>
      <c r="GH594" s="1297"/>
      <c r="GI594" s="1298">
        <v>0</v>
      </c>
      <c r="GJ594" s="1297"/>
      <c r="GK594" s="1298">
        <v>0</v>
      </c>
      <c r="GL594" s="1297"/>
      <c r="GM594" s="1298"/>
    </row>
    <row r="595" spans="1:195" x14ac:dyDescent="0.15">
      <c r="A595" s="2864"/>
      <c r="B595" s="1299">
        <v>0</v>
      </c>
      <c r="C595" s="1300">
        <v>0</v>
      </c>
      <c r="D595" s="1299" t="s">
        <v>2464</v>
      </c>
      <c r="E595" s="1300" t="s">
        <v>29</v>
      </c>
      <c r="F595" s="1506" t="s">
        <v>2463</v>
      </c>
      <c r="G595" s="1506" t="s">
        <v>20</v>
      </c>
      <c r="H595" s="1299">
        <v>0</v>
      </c>
      <c r="I595" s="1300">
        <v>0</v>
      </c>
      <c r="J595" s="1299">
        <v>0</v>
      </c>
      <c r="K595" s="1300">
        <v>0</v>
      </c>
      <c r="L595" s="1299" t="s">
        <v>828</v>
      </c>
      <c r="M595" s="1300" t="s">
        <v>29</v>
      </c>
      <c r="N595" s="1299">
        <v>0</v>
      </c>
      <c r="O595" s="1300">
        <v>0</v>
      </c>
      <c r="P595" s="1299" t="s">
        <v>2587</v>
      </c>
      <c r="Q595" s="1300" t="s">
        <v>29</v>
      </c>
      <c r="R595" s="1299">
        <v>0</v>
      </c>
      <c r="S595" s="1300">
        <v>0</v>
      </c>
      <c r="T595" s="1299" t="s">
        <v>2466</v>
      </c>
      <c r="U595" s="1300" t="s">
        <v>29</v>
      </c>
      <c r="V595" s="1299">
        <v>0</v>
      </c>
      <c r="W595" s="1300">
        <v>0</v>
      </c>
      <c r="X595" s="1299">
        <v>0</v>
      </c>
      <c r="Y595" s="1300">
        <v>0</v>
      </c>
      <c r="Z595" s="1299">
        <v>0</v>
      </c>
      <c r="AA595" s="1300">
        <v>0</v>
      </c>
      <c r="AB595" s="1299" t="s">
        <v>2591</v>
      </c>
      <c r="AC595" s="1300" t="s">
        <v>20</v>
      </c>
      <c r="AD595" s="1299">
        <v>0</v>
      </c>
      <c r="AE595" s="1300">
        <v>0</v>
      </c>
      <c r="AF595" s="1299">
        <v>0</v>
      </c>
      <c r="AG595" s="1300">
        <v>0</v>
      </c>
      <c r="AH595" s="1299" t="s">
        <v>2552</v>
      </c>
      <c r="AI595" s="1300" t="s">
        <v>20</v>
      </c>
      <c r="AJ595" s="1299">
        <v>0</v>
      </c>
      <c r="AK595" s="1300">
        <v>0</v>
      </c>
      <c r="AL595" s="1299" t="s">
        <v>2567</v>
      </c>
      <c r="AM595" s="1300" t="s">
        <v>29</v>
      </c>
      <c r="AN595" s="1299" t="s">
        <v>2467</v>
      </c>
      <c r="AO595" s="1300" t="s">
        <v>29</v>
      </c>
      <c r="AP595" s="1299">
        <v>0</v>
      </c>
      <c r="AQ595" s="1300">
        <v>0</v>
      </c>
      <c r="AR595" s="1299">
        <v>0</v>
      </c>
      <c r="AS595" s="1300">
        <v>0</v>
      </c>
      <c r="AT595" s="1299" t="s">
        <v>2087</v>
      </c>
      <c r="AU595" s="1300" t="s">
        <v>20</v>
      </c>
      <c r="AV595" s="1299" t="s">
        <v>2592</v>
      </c>
      <c r="AW595" s="1300" t="s">
        <v>20</v>
      </c>
      <c r="AX595" s="1299">
        <v>0</v>
      </c>
      <c r="AY595" s="1300">
        <v>0</v>
      </c>
      <c r="AZ595" s="1299" t="s">
        <v>2555</v>
      </c>
      <c r="BA595" s="1300" t="s">
        <v>20</v>
      </c>
      <c r="BB595" s="1299" t="s">
        <v>2499</v>
      </c>
      <c r="BC595" s="1300" t="s">
        <v>29</v>
      </c>
      <c r="BD595" s="1299">
        <v>0</v>
      </c>
      <c r="BE595" s="1300">
        <v>0</v>
      </c>
      <c r="BF595" s="1299">
        <v>0</v>
      </c>
      <c r="BG595" s="1300">
        <v>0</v>
      </c>
      <c r="BH595" s="1299" t="s">
        <v>2577</v>
      </c>
      <c r="BI595" s="1300" t="s">
        <v>29</v>
      </c>
      <c r="BJ595" s="1299">
        <v>0</v>
      </c>
      <c r="BK595" s="1300">
        <v>0</v>
      </c>
      <c r="BL595" s="1299" t="s">
        <v>2144</v>
      </c>
      <c r="BM595" s="1300" t="s">
        <v>29</v>
      </c>
      <c r="BN595" s="1299" t="s">
        <v>2440</v>
      </c>
      <c r="BO595" s="1300" t="s">
        <v>29</v>
      </c>
      <c r="BP595" s="1299" t="s">
        <v>1035</v>
      </c>
      <c r="BQ595" s="1300" t="s">
        <v>20</v>
      </c>
      <c r="BR595" s="1299">
        <v>0</v>
      </c>
      <c r="BS595" s="1300">
        <v>0</v>
      </c>
      <c r="BT595" s="1299">
        <v>0</v>
      </c>
      <c r="BU595" s="1300">
        <v>0</v>
      </c>
      <c r="BV595" s="1299">
        <v>0</v>
      </c>
      <c r="BW595" s="1300">
        <v>0</v>
      </c>
      <c r="BX595" s="1299">
        <v>0</v>
      </c>
      <c r="BY595" s="1300">
        <v>0</v>
      </c>
      <c r="BZ595" s="1299">
        <v>0</v>
      </c>
      <c r="CA595" s="1300">
        <v>0</v>
      </c>
      <c r="CB595" s="1299" t="s">
        <v>1848</v>
      </c>
      <c r="CC595" s="1300" t="s">
        <v>29</v>
      </c>
      <c r="CD595" s="1299">
        <v>0</v>
      </c>
      <c r="CE595" s="1300">
        <v>0</v>
      </c>
      <c r="CF595" s="1299">
        <v>0</v>
      </c>
      <c r="CG595" s="1300">
        <v>0</v>
      </c>
      <c r="CH595" s="1299" t="s">
        <v>2456</v>
      </c>
      <c r="CI595" s="1300" t="s">
        <v>29</v>
      </c>
      <c r="CJ595" s="1299" t="s">
        <v>2611</v>
      </c>
      <c r="CK595" s="1300" t="s">
        <v>20</v>
      </c>
      <c r="CL595" s="1299">
        <v>0</v>
      </c>
      <c r="CM595" s="1300">
        <v>0</v>
      </c>
      <c r="CN595" s="1299">
        <v>0</v>
      </c>
      <c r="CO595" s="1300">
        <v>0</v>
      </c>
      <c r="CP595" s="1299" t="s">
        <v>2528</v>
      </c>
      <c r="CQ595" s="1300" t="s">
        <v>29</v>
      </c>
      <c r="CR595" s="1299">
        <v>0</v>
      </c>
      <c r="CS595" s="1300">
        <v>0</v>
      </c>
      <c r="CT595" s="1506" t="s">
        <v>2570</v>
      </c>
      <c r="CU595" s="1506" t="s">
        <v>20</v>
      </c>
      <c r="CV595" s="1299">
        <v>0</v>
      </c>
      <c r="CW595" s="1300">
        <v>0</v>
      </c>
      <c r="CX595" s="1299">
        <v>0</v>
      </c>
      <c r="CY595" s="1300">
        <v>0</v>
      </c>
      <c r="CZ595" s="1299">
        <v>0</v>
      </c>
      <c r="DA595" s="1300">
        <v>0</v>
      </c>
      <c r="DB595" s="1299" t="s">
        <v>626</v>
      </c>
      <c r="DC595" s="1300" t="s">
        <v>29</v>
      </c>
      <c r="DD595" s="1299">
        <v>0</v>
      </c>
      <c r="DE595" s="1300">
        <v>0</v>
      </c>
      <c r="DF595" s="1299">
        <v>0</v>
      </c>
      <c r="DG595" s="1300">
        <v>0</v>
      </c>
      <c r="DH595" s="1299" t="s">
        <v>2554</v>
      </c>
      <c r="DI595" s="1300" t="s">
        <v>29</v>
      </c>
      <c r="DJ595" s="1299" t="s">
        <v>2482</v>
      </c>
      <c r="DK595" s="1300" t="s">
        <v>20</v>
      </c>
      <c r="DL595" s="1506" t="s">
        <v>2527</v>
      </c>
      <c r="DM595" s="1506" t="s">
        <v>29</v>
      </c>
      <c r="DN595" s="1299" t="s">
        <v>1769</v>
      </c>
      <c r="DO595" s="1300" t="s">
        <v>598</v>
      </c>
      <c r="DP595" s="1299" t="s">
        <v>2470</v>
      </c>
      <c r="DQ595" s="1300" t="s">
        <v>29</v>
      </c>
      <c r="DR595" s="1299">
        <v>0</v>
      </c>
      <c r="DS595" s="1300">
        <v>0</v>
      </c>
      <c r="DT595" s="1299">
        <v>0</v>
      </c>
      <c r="DU595" s="1300">
        <v>0</v>
      </c>
      <c r="DV595" s="1299" t="s">
        <v>2493</v>
      </c>
      <c r="DW595" s="1300" t="s">
        <v>29</v>
      </c>
      <c r="DX595" s="1299" t="s">
        <v>2574</v>
      </c>
      <c r="DY595" s="1300" t="s">
        <v>20</v>
      </c>
      <c r="DZ595" s="1299">
        <v>0</v>
      </c>
      <c r="EA595" s="1300">
        <v>0</v>
      </c>
      <c r="EB595" s="1299">
        <v>0</v>
      </c>
      <c r="EC595" s="1300">
        <v>0</v>
      </c>
      <c r="ED595" s="1299">
        <v>0</v>
      </c>
      <c r="EE595" s="1300">
        <v>0</v>
      </c>
      <c r="EF595" s="1299" t="s">
        <v>2612</v>
      </c>
      <c r="EG595" s="1300" t="s">
        <v>29</v>
      </c>
      <c r="EH595" s="1299">
        <v>0</v>
      </c>
      <c r="EI595" s="1300">
        <v>0</v>
      </c>
      <c r="EJ595" s="1299">
        <v>0</v>
      </c>
      <c r="EK595" s="1300">
        <v>0</v>
      </c>
      <c r="EL595" s="1299" t="s">
        <v>2517</v>
      </c>
      <c r="EM595" s="1300" t="s">
        <v>20</v>
      </c>
      <c r="EN595" s="1299">
        <v>0</v>
      </c>
      <c r="EO595" s="1300">
        <v>0</v>
      </c>
      <c r="EP595" s="1299" t="s">
        <v>2430</v>
      </c>
      <c r="EQ595" s="1300" t="s">
        <v>20</v>
      </c>
      <c r="ER595" s="1299" t="s">
        <v>2546</v>
      </c>
      <c r="ES595" s="1300" t="s">
        <v>29</v>
      </c>
      <c r="ET595" s="1299">
        <v>0</v>
      </c>
      <c r="EU595" s="1300">
        <v>0</v>
      </c>
      <c r="EV595" s="1299" t="s">
        <v>2594</v>
      </c>
      <c r="EW595" s="1300" t="s">
        <v>29</v>
      </c>
      <c r="EX595" s="1299" t="s">
        <v>2320</v>
      </c>
      <c r="EY595" s="1300" t="s">
        <v>20</v>
      </c>
      <c r="EZ595" s="1299">
        <v>0</v>
      </c>
      <c r="FA595" s="1300">
        <v>0</v>
      </c>
      <c r="FB595" s="1299" t="s">
        <v>2271</v>
      </c>
      <c r="FC595" s="1300" t="s">
        <v>29</v>
      </c>
      <c r="FD595" s="1299">
        <v>0</v>
      </c>
      <c r="FE595" s="1300">
        <v>0</v>
      </c>
      <c r="FF595" s="1299"/>
      <c r="FG595" s="1300"/>
      <c r="FH595" s="1299"/>
      <c r="FI595" s="1300"/>
      <c r="FJ595" s="1299"/>
      <c r="FK595" s="1300"/>
      <c r="FL595" s="1299">
        <v>0</v>
      </c>
      <c r="FM595" s="1300">
        <v>0</v>
      </c>
      <c r="FN595" s="1299">
        <v>0</v>
      </c>
      <c r="FO595" s="1300">
        <v>0</v>
      </c>
      <c r="FP595" s="1299">
        <v>0</v>
      </c>
      <c r="FQ595" s="1300">
        <v>0</v>
      </c>
      <c r="FR595" s="1299">
        <v>0</v>
      </c>
      <c r="FS595" s="1300">
        <v>0</v>
      </c>
      <c r="FT595" s="1299">
        <v>0</v>
      </c>
      <c r="FU595" s="1300">
        <v>0</v>
      </c>
      <c r="FV595" s="1299">
        <v>0</v>
      </c>
      <c r="FW595" s="1300">
        <v>0</v>
      </c>
      <c r="FX595" s="1299">
        <v>0</v>
      </c>
      <c r="FY595" s="1300">
        <v>0</v>
      </c>
      <c r="FZ595" s="1299">
        <v>0</v>
      </c>
      <c r="GA595" s="1300">
        <v>0</v>
      </c>
      <c r="GB595" s="1299">
        <v>0</v>
      </c>
      <c r="GC595" s="1300">
        <v>0</v>
      </c>
      <c r="GD595" s="1299">
        <v>0</v>
      </c>
      <c r="GE595" s="1300">
        <v>0</v>
      </c>
      <c r="GF595" s="1299">
        <v>0</v>
      </c>
      <c r="GG595" s="1300">
        <v>0</v>
      </c>
      <c r="GH595" s="1299">
        <v>0</v>
      </c>
      <c r="GI595" s="1300">
        <v>0</v>
      </c>
      <c r="GJ595" s="1299">
        <v>0</v>
      </c>
      <c r="GK595" s="1300">
        <v>0</v>
      </c>
      <c r="GL595" s="1299"/>
      <c r="GM595" s="1300"/>
    </row>
    <row r="596" spans="1:195" x14ac:dyDescent="0.15">
      <c r="A596" s="2864"/>
      <c r="B596" s="1299">
        <v>0</v>
      </c>
      <c r="C596" s="1300">
        <v>0</v>
      </c>
      <c r="D596" s="1299" t="s">
        <v>2299</v>
      </c>
      <c r="E596" s="1300" t="s">
        <v>20</v>
      </c>
      <c r="F596" s="1506" t="s">
        <v>2568</v>
      </c>
      <c r="G596" s="1506" t="s">
        <v>20</v>
      </c>
      <c r="H596" s="1299">
        <v>0</v>
      </c>
      <c r="I596" s="1300">
        <v>0</v>
      </c>
      <c r="J596" s="1299">
        <v>0</v>
      </c>
      <c r="K596" s="1300">
        <v>0</v>
      </c>
      <c r="L596" s="1299" t="s">
        <v>2488</v>
      </c>
      <c r="M596" s="1300" t="s">
        <v>29</v>
      </c>
      <c r="N596" s="1299">
        <v>0</v>
      </c>
      <c r="O596" s="1300">
        <v>0</v>
      </c>
      <c r="P596" s="1299" t="s">
        <v>1317</v>
      </c>
      <c r="Q596" s="1300" t="s">
        <v>29</v>
      </c>
      <c r="R596" s="1299" t="s">
        <v>2309</v>
      </c>
      <c r="S596" s="1300" t="s">
        <v>20</v>
      </c>
      <c r="T596" s="1299" t="s">
        <v>2463</v>
      </c>
      <c r="U596" s="1300" t="s">
        <v>20</v>
      </c>
      <c r="V596" s="1299">
        <v>0</v>
      </c>
      <c r="W596" s="1300">
        <v>0</v>
      </c>
      <c r="X596" s="1299">
        <v>0</v>
      </c>
      <c r="Y596" s="1300">
        <v>0</v>
      </c>
      <c r="Z596" s="1299">
        <v>0</v>
      </c>
      <c r="AA596" s="1300">
        <v>0</v>
      </c>
      <c r="AB596" s="1299" t="s">
        <v>2445</v>
      </c>
      <c r="AC596" s="1300" t="s">
        <v>29</v>
      </c>
      <c r="AD596" s="1299">
        <v>0</v>
      </c>
      <c r="AE596" s="1300">
        <v>0</v>
      </c>
      <c r="AF596" s="1299">
        <v>0</v>
      </c>
      <c r="AG596" s="1300">
        <v>0</v>
      </c>
      <c r="AH596" s="1299" t="s">
        <v>2524</v>
      </c>
      <c r="AI596" s="1300" t="s">
        <v>29</v>
      </c>
      <c r="AJ596" s="1299">
        <v>0</v>
      </c>
      <c r="AK596" s="1300">
        <v>0</v>
      </c>
      <c r="AL596" s="1299" t="s">
        <v>2499</v>
      </c>
      <c r="AM596" s="1300" t="s">
        <v>29</v>
      </c>
      <c r="AN596" s="1299" t="s">
        <v>2552</v>
      </c>
      <c r="AO596" s="1300" t="s">
        <v>29</v>
      </c>
      <c r="AP596" s="1299">
        <v>0</v>
      </c>
      <c r="AQ596" s="1300">
        <v>0</v>
      </c>
      <c r="AR596" s="1299">
        <v>0</v>
      </c>
      <c r="AS596" s="1300">
        <v>0</v>
      </c>
      <c r="AT596" s="1299" t="s">
        <v>2610</v>
      </c>
      <c r="AU596" s="1300" t="s">
        <v>29</v>
      </c>
      <c r="AV596" s="1299" t="s">
        <v>2591</v>
      </c>
      <c r="AW596" s="1300" t="s">
        <v>29</v>
      </c>
      <c r="AX596" s="1299">
        <v>0</v>
      </c>
      <c r="AY596" s="1300">
        <v>0</v>
      </c>
      <c r="AZ596" s="1299" t="s">
        <v>2448</v>
      </c>
      <c r="BA596" s="1300" t="s">
        <v>29</v>
      </c>
      <c r="BB596" s="1299" t="s">
        <v>1029</v>
      </c>
      <c r="BC596" s="1300" t="s">
        <v>29</v>
      </c>
      <c r="BD596" s="1299">
        <v>0</v>
      </c>
      <c r="BE596" s="1300">
        <v>0</v>
      </c>
      <c r="BF596" s="1299">
        <v>0</v>
      </c>
      <c r="BG596" s="1300">
        <v>0</v>
      </c>
      <c r="BH596" s="1299" t="s">
        <v>2332</v>
      </c>
      <c r="BI596" s="1300" t="s">
        <v>20</v>
      </c>
      <c r="BJ596" s="1299">
        <v>0</v>
      </c>
      <c r="BK596" s="1300">
        <v>0</v>
      </c>
      <c r="BL596" s="1299" t="s">
        <v>1035</v>
      </c>
      <c r="BM596" s="1300" t="s">
        <v>29</v>
      </c>
      <c r="BN596" s="1299" t="s">
        <v>2525</v>
      </c>
      <c r="BO596" s="1300" t="s">
        <v>20</v>
      </c>
      <c r="BP596" s="1299" t="s">
        <v>1769</v>
      </c>
      <c r="BQ596" s="1300" t="s">
        <v>20</v>
      </c>
      <c r="BR596" s="1299">
        <v>0</v>
      </c>
      <c r="BS596" s="1300">
        <v>0</v>
      </c>
      <c r="BT596" s="1299">
        <v>0</v>
      </c>
      <c r="BU596" s="1300">
        <v>0</v>
      </c>
      <c r="BV596" s="1299">
        <v>0</v>
      </c>
      <c r="BW596" s="1300">
        <v>0</v>
      </c>
      <c r="BX596" s="1299">
        <v>0</v>
      </c>
      <c r="BY596" s="1300">
        <v>0</v>
      </c>
      <c r="BZ596" s="1299">
        <v>0</v>
      </c>
      <c r="CA596" s="1300">
        <v>0</v>
      </c>
      <c r="CB596" s="1299" t="s">
        <v>2611</v>
      </c>
      <c r="CC596" s="1300" t="s">
        <v>20</v>
      </c>
      <c r="CD596" s="1299">
        <v>0</v>
      </c>
      <c r="CE596" s="1300">
        <v>0</v>
      </c>
      <c r="CF596" s="1299">
        <v>0</v>
      </c>
      <c r="CG596" s="1300">
        <v>0</v>
      </c>
      <c r="CH596" s="1299" t="s">
        <v>2427</v>
      </c>
      <c r="CI596" s="1300" t="s">
        <v>29</v>
      </c>
      <c r="CJ596" s="1299" t="s">
        <v>2234</v>
      </c>
      <c r="CK596" s="1300" t="s">
        <v>29</v>
      </c>
      <c r="CL596" s="1299">
        <v>0</v>
      </c>
      <c r="CM596" s="1300">
        <v>0</v>
      </c>
      <c r="CN596" s="1299">
        <v>0</v>
      </c>
      <c r="CO596" s="1300">
        <v>0</v>
      </c>
      <c r="CP596" s="1299" t="s">
        <v>2466</v>
      </c>
      <c r="CQ596" s="1300" t="s">
        <v>598</v>
      </c>
      <c r="CR596" s="1299">
        <v>0</v>
      </c>
      <c r="CS596" s="1300">
        <v>0</v>
      </c>
      <c r="CT596" s="1506" t="s">
        <v>2527</v>
      </c>
      <c r="CU596" s="1506" t="s">
        <v>29</v>
      </c>
      <c r="CV596" s="1299">
        <v>0</v>
      </c>
      <c r="CW596" s="1300">
        <v>0</v>
      </c>
      <c r="CX596" s="1299">
        <v>0</v>
      </c>
      <c r="CY596" s="1300">
        <v>0</v>
      </c>
      <c r="CZ596" s="1299">
        <v>0</v>
      </c>
      <c r="DA596" s="1300">
        <v>0</v>
      </c>
      <c r="DB596" s="1299" t="s">
        <v>2287</v>
      </c>
      <c r="DC596" s="1300" t="s">
        <v>29</v>
      </c>
      <c r="DD596" s="1299">
        <v>0</v>
      </c>
      <c r="DE596" s="1300">
        <v>0</v>
      </c>
      <c r="DF596" s="1299">
        <v>0</v>
      </c>
      <c r="DG596" s="1300">
        <v>0</v>
      </c>
      <c r="DH596" s="1299" t="s">
        <v>2493</v>
      </c>
      <c r="DI596" s="1300" t="s">
        <v>20</v>
      </c>
      <c r="DJ596" s="1299" t="s">
        <v>2479</v>
      </c>
      <c r="DK596" s="1300" t="s">
        <v>29</v>
      </c>
      <c r="DL596" s="1506" t="s">
        <v>2469</v>
      </c>
      <c r="DM596" s="1506" t="s">
        <v>29</v>
      </c>
      <c r="DN596" s="1299" t="s">
        <v>2517</v>
      </c>
      <c r="DO596" s="1300" t="s">
        <v>20</v>
      </c>
      <c r="DP596" s="1299" t="s">
        <v>2540</v>
      </c>
      <c r="DQ596" s="1300" t="s">
        <v>29</v>
      </c>
      <c r="DR596" s="1299">
        <v>0</v>
      </c>
      <c r="DS596" s="1300">
        <v>0</v>
      </c>
      <c r="DT596" s="1299">
        <v>0</v>
      </c>
      <c r="DU596" s="1300">
        <v>0</v>
      </c>
      <c r="DV596" s="1299" t="s">
        <v>2574</v>
      </c>
      <c r="DW596" s="1300" t="s">
        <v>29</v>
      </c>
      <c r="DX596" s="1299" t="s">
        <v>2320</v>
      </c>
      <c r="DY596" s="1300" t="s">
        <v>29</v>
      </c>
      <c r="DZ596" s="1299">
        <v>0</v>
      </c>
      <c r="EA596" s="1300">
        <v>0</v>
      </c>
      <c r="EB596" s="1299">
        <v>0</v>
      </c>
      <c r="EC596" s="1300">
        <v>0</v>
      </c>
      <c r="ED596" s="1299">
        <v>0</v>
      </c>
      <c r="EE596" s="1300">
        <v>0</v>
      </c>
      <c r="EF596" s="1299" t="s">
        <v>2615</v>
      </c>
      <c r="EG596" s="1300" t="s">
        <v>29</v>
      </c>
      <c r="EH596" s="1299">
        <v>0</v>
      </c>
      <c r="EI596" s="1300">
        <v>0</v>
      </c>
      <c r="EJ596" s="1299">
        <v>0</v>
      </c>
      <c r="EK596" s="1300">
        <v>0</v>
      </c>
      <c r="EL596" s="1299" t="s">
        <v>2241</v>
      </c>
      <c r="EM596" s="1300" t="s">
        <v>29</v>
      </c>
      <c r="EN596" s="1299">
        <v>0</v>
      </c>
      <c r="EO596" s="1300">
        <v>0</v>
      </c>
      <c r="EP596" s="1299" t="s">
        <v>2456</v>
      </c>
      <c r="EQ596" s="1300" t="s">
        <v>20</v>
      </c>
      <c r="ER596" s="1299" t="s">
        <v>2271</v>
      </c>
      <c r="ES596" s="1300" t="s">
        <v>29</v>
      </c>
      <c r="ET596" s="1299">
        <v>0</v>
      </c>
      <c r="EU596" s="1300">
        <v>0</v>
      </c>
      <c r="EV596" s="1299" t="s">
        <v>2510</v>
      </c>
      <c r="EW596" s="1300" t="s">
        <v>29</v>
      </c>
      <c r="EX596" s="1299" t="s">
        <v>2598</v>
      </c>
      <c r="EY596" s="1300" t="s">
        <v>20</v>
      </c>
      <c r="EZ596" s="1299">
        <v>0</v>
      </c>
      <c r="FA596" s="1300">
        <v>0</v>
      </c>
      <c r="FB596" s="1299" t="s">
        <v>2557</v>
      </c>
      <c r="FC596" s="1300" t="s">
        <v>20</v>
      </c>
      <c r="FD596" s="1299">
        <v>0</v>
      </c>
      <c r="FE596" s="1300">
        <v>0</v>
      </c>
      <c r="FF596" s="1299"/>
      <c r="FG596" s="1300"/>
      <c r="FH596" s="1299"/>
      <c r="FI596" s="1300"/>
      <c r="FJ596" s="1299"/>
      <c r="FK596" s="1300"/>
      <c r="FL596" s="1299">
        <v>0</v>
      </c>
      <c r="FM596" s="1300">
        <v>0</v>
      </c>
      <c r="FN596" s="1299">
        <v>0</v>
      </c>
      <c r="FO596" s="1300">
        <v>0</v>
      </c>
      <c r="FP596" s="1299">
        <v>0</v>
      </c>
      <c r="FQ596" s="1300">
        <v>0</v>
      </c>
      <c r="FR596" s="1299">
        <v>0</v>
      </c>
      <c r="FS596" s="1300">
        <v>0</v>
      </c>
      <c r="FT596" s="1299">
        <v>0</v>
      </c>
      <c r="FU596" s="1300">
        <v>0</v>
      </c>
      <c r="FV596" s="1299">
        <v>0</v>
      </c>
      <c r="FW596" s="1300">
        <v>0</v>
      </c>
      <c r="FX596" s="1299">
        <v>0</v>
      </c>
      <c r="FY596" s="1300">
        <v>0</v>
      </c>
      <c r="FZ596" s="1299">
        <v>0</v>
      </c>
      <c r="GA596" s="1300">
        <v>0</v>
      </c>
      <c r="GB596" s="1299">
        <v>0</v>
      </c>
      <c r="GC596" s="1300">
        <v>0</v>
      </c>
      <c r="GD596" s="1299">
        <v>0</v>
      </c>
      <c r="GE596" s="1300">
        <v>0</v>
      </c>
      <c r="GF596" s="1299">
        <v>0</v>
      </c>
      <c r="GG596" s="1300">
        <v>0</v>
      </c>
      <c r="GH596" s="1299">
        <v>0</v>
      </c>
      <c r="GI596" s="1300">
        <v>0</v>
      </c>
      <c r="GJ596" s="1299">
        <v>0</v>
      </c>
      <c r="GK596" s="1300">
        <v>0</v>
      </c>
      <c r="GL596" s="1299"/>
      <c r="GM596" s="1300"/>
    </row>
    <row r="597" spans="1:195" x14ac:dyDescent="0.15">
      <c r="A597" s="2864"/>
      <c r="B597" s="1299">
        <v>0</v>
      </c>
      <c r="C597" s="1300">
        <v>0</v>
      </c>
      <c r="D597" s="1299" t="s">
        <v>2465</v>
      </c>
      <c r="E597" s="1300" t="s">
        <v>20</v>
      </c>
      <c r="F597" s="1506" t="s">
        <v>2137</v>
      </c>
      <c r="G597" s="1089" t="s">
        <v>2616</v>
      </c>
      <c r="H597" s="1299">
        <v>0</v>
      </c>
      <c r="I597" s="1300">
        <v>0</v>
      </c>
      <c r="J597" s="1299">
        <v>0</v>
      </c>
      <c r="K597" s="1300">
        <v>0</v>
      </c>
      <c r="L597" s="1299" t="s">
        <v>2466</v>
      </c>
      <c r="M597" s="1300" t="s">
        <v>20</v>
      </c>
      <c r="N597" s="1299">
        <v>0</v>
      </c>
      <c r="O597" s="1300">
        <v>0</v>
      </c>
      <c r="P597" s="1299" t="s">
        <v>2552</v>
      </c>
      <c r="Q597" s="1300" t="s">
        <v>20</v>
      </c>
      <c r="R597" s="1299" t="s">
        <v>2423</v>
      </c>
      <c r="S597" s="1300" t="s">
        <v>591</v>
      </c>
      <c r="T597" s="1299" t="s">
        <v>2499</v>
      </c>
      <c r="U597" s="496" t="s">
        <v>762</v>
      </c>
      <c r="V597" s="1299">
        <v>0</v>
      </c>
      <c r="W597" s="1300">
        <v>0</v>
      </c>
      <c r="X597" s="1299">
        <v>0</v>
      </c>
      <c r="Y597" s="1300">
        <v>0</v>
      </c>
      <c r="Z597" s="1299">
        <v>0</v>
      </c>
      <c r="AA597" s="1300">
        <v>0</v>
      </c>
      <c r="AB597" s="1299" t="s">
        <v>2464</v>
      </c>
      <c r="AC597" s="1300" t="s">
        <v>20</v>
      </c>
      <c r="AD597" s="1299">
        <v>0</v>
      </c>
      <c r="AE597" s="1300">
        <v>0</v>
      </c>
      <c r="AF597" s="1299">
        <v>0</v>
      </c>
      <c r="AG597" s="1300">
        <v>0</v>
      </c>
      <c r="AH597" s="1299" t="s">
        <v>2588</v>
      </c>
      <c r="AI597" s="1300" t="s">
        <v>29</v>
      </c>
      <c r="AJ597" s="1299">
        <v>0</v>
      </c>
      <c r="AK597" s="1300">
        <v>0</v>
      </c>
      <c r="AL597" s="1299" t="s">
        <v>2087</v>
      </c>
      <c r="AM597" s="1300" t="s">
        <v>20</v>
      </c>
      <c r="AN597" s="1299" t="s">
        <v>2443</v>
      </c>
      <c r="AO597" s="1300" t="s">
        <v>29</v>
      </c>
      <c r="AP597" s="1299">
        <v>0</v>
      </c>
      <c r="AQ597" s="1300">
        <v>0</v>
      </c>
      <c r="AR597" s="1299">
        <v>0</v>
      </c>
      <c r="AS597" s="1300">
        <v>0</v>
      </c>
      <c r="AT597" s="1299" t="s">
        <v>2468</v>
      </c>
      <c r="AU597" s="1300" t="s">
        <v>29</v>
      </c>
      <c r="AV597" s="1299" t="s">
        <v>2313</v>
      </c>
      <c r="AW597" s="1300" t="s">
        <v>20</v>
      </c>
      <c r="AX597" s="1299">
        <v>0</v>
      </c>
      <c r="AY597" s="1300">
        <v>0</v>
      </c>
      <c r="AZ597" s="1299" t="s">
        <v>2586</v>
      </c>
      <c r="BA597" s="1300" t="s">
        <v>20</v>
      </c>
      <c r="BB597" s="1299" t="s">
        <v>2467</v>
      </c>
      <c r="BC597" s="1300" t="s">
        <v>29</v>
      </c>
      <c r="BD597" s="1299">
        <v>0</v>
      </c>
      <c r="BE597" s="1300">
        <v>0</v>
      </c>
      <c r="BF597" s="1299">
        <v>0</v>
      </c>
      <c r="BG597" s="1300">
        <v>0</v>
      </c>
      <c r="BH597" s="1299" t="s">
        <v>2609</v>
      </c>
      <c r="BI597" s="1300" t="s">
        <v>20</v>
      </c>
      <c r="BJ597" s="1299">
        <v>0</v>
      </c>
      <c r="BK597" s="1300">
        <v>0</v>
      </c>
      <c r="BL597" s="1299" t="s">
        <v>2527</v>
      </c>
      <c r="BM597" s="1300" t="s">
        <v>20</v>
      </c>
      <c r="BN597" s="1299" t="s">
        <v>1029</v>
      </c>
      <c r="BO597" s="1300" t="s">
        <v>29</v>
      </c>
      <c r="BP597" s="1299" t="s">
        <v>2146</v>
      </c>
      <c r="BQ597" s="1300" t="s">
        <v>20</v>
      </c>
      <c r="BR597" s="1299">
        <v>0</v>
      </c>
      <c r="BS597" s="1300">
        <v>0</v>
      </c>
      <c r="BT597" s="1299">
        <v>0</v>
      </c>
      <c r="BU597" s="1300">
        <v>0</v>
      </c>
      <c r="BV597" s="1299">
        <v>0</v>
      </c>
      <c r="BW597" s="1300">
        <v>0</v>
      </c>
      <c r="BX597" s="1299">
        <v>0</v>
      </c>
      <c r="BY597" s="1300">
        <v>0</v>
      </c>
      <c r="BZ597" s="1299">
        <v>0</v>
      </c>
      <c r="CA597" s="1300">
        <v>0</v>
      </c>
      <c r="CB597" s="1299" t="s">
        <v>2592</v>
      </c>
      <c r="CC597" s="1300" t="s">
        <v>29</v>
      </c>
      <c r="CD597" s="1299">
        <v>0</v>
      </c>
      <c r="CE597" s="1300">
        <v>0</v>
      </c>
      <c r="CF597" s="1299">
        <v>0</v>
      </c>
      <c r="CG597" s="1300">
        <v>0</v>
      </c>
      <c r="CH597" s="1299" t="s">
        <v>2234</v>
      </c>
      <c r="CI597" s="1300" t="s">
        <v>20</v>
      </c>
      <c r="CJ597" s="1299" t="s">
        <v>2591</v>
      </c>
      <c r="CK597" s="1300" t="s">
        <v>29</v>
      </c>
      <c r="CL597" s="1299">
        <v>0</v>
      </c>
      <c r="CM597" s="1300">
        <v>0</v>
      </c>
      <c r="CN597" s="1299">
        <v>0</v>
      </c>
      <c r="CO597" s="1300">
        <v>0</v>
      </c>
      <c r="CP597" s="1299" t="s">
        <v>2469</v>
      </c>
      <c r="CQ597" s="1300" t="s">
        <v>29</v>
      </c>
      <c r="CR597" s="1299">
        <v>0</v>
      </c>
      <c r="CS597" s="1300">
        <v>0</v>
      </c>
      <c r="CT597" s="1506" t="s">
        <v>2611</v>
      </c>
      <c r="CU597" s="1506" t="s">
        <v>29</v>
      </c>
      <c r="CV597" s="1299">
        <v>0</v>
      </c>
      <c r="CW597" s="1300">
        <v>0</v>
      </c>
      <c r="CX597" s="1299">
        <v>0</v>
      </c>
      <c r="CY597" s="1300">
        <v>0</v>
      </c>
      <c r="CZ597" s="1299">
        <v>0</v>
      </c>
      <c r="DA597" s="1300">
        <v>0</v>
      </c>
      <c r="DB597" s="1299" t="s">
        <v>1769</v>
      </c>
      <c r="DC597" s="1300" t="s">
        <v>20</v>
      </c>
      <c r="DD597" s="1299">
        <v>0</v>
      </c>
      <c r="DE597" s="1300">
        <v>0</v>
      </c>
      <c r="DF597" s="1299">
        <v>0</v>
      </c>
      <c r="DG597" s="1300">
        <v>0</v>
      </c>
      <c r="DH597" s="1299" t="s">
        <v>2492</v>
      </c>
      <c r="DI597" s="1300" t="s">
        <v>20</v>
      </c>
      <c r="DJ597" s="1299" t="s">
        <v>2554</v>
      </c>
      <c r="DK597" s="1300" t="s">
        <v>29</v>
      </c>
      <c r="DL597" s="1506" t="s">
        <v>2540</v>
      </c>
      <c r="DM597" s="1263" t="s">
        <v>677</v>
      </c>
      <c r="DN597" s="1299" t="s">
        <v>2456</v>
      </c>
      <c r="DO597" s="1300" t="s">
        <v>20</v>
      </c>
      <c r="DP597" s="1299" t="s">
        <v>2510</v>
      </c>
      <c r="DQ597" s="1300" t="s">
        <v>20</v>
      </c>
      <c r="DR597" s="1299">
        <v>0</v>
      </c>
      <c r="DS597" s="1300">
        <v>0</v>
      </c>
      <c r="DT597" s="1299">
        <v>0</v>
      </c>
      <c r="DU597" s="1300">
        <v>0</v>
      </c>
      <c r="DV597" s="1299" t="s">
        <v>2530</v>
      </c>
      <c r="DW597" s="1300" t="s">
        <v>20</v>
      </c>
      <c r="DX597" s="1299" t="s">
        <v>2614</v>
      </c>
      <c r="DY597" s="1300" t="s">
        <v>20</v>
      </c>
      <c r="DZ597" s="1299">
        <v>0</v>
      </c>
      <c r="EA597" s="1300">
        <v>0</v>
      </c>
      <c r="EB597" s="1299">
        <v>0</v>
      </c>
      <c r="EC597" s="1300">
        <v>0</v>
      </c>
      <c r="ED597" s="1299">
        <v>0</v>
      </c>
      <c r="EE597" s="1300">
        <v>0</v>
      </c>
      <c r="EF597" s="1299" t="s">
        <v>2482</v>
      </c>
      <c r="EG597" s="1126" t="s">
        <v>1283</v>
      </c>
      <c r="EH597" s="1299">
        <v>0</v>
      </c>
      <c r="EI597" s="1300">
        <v>0</v>
      </c>
      <c r="EJ597" s="1299">
        <v>0</v>
      </c>
      <c r="EK597" s="1300">
        <v>0</v>
      </c>
      <c r="EL597" s="1299" t="s">
        <v>2470</v>
      </c>
      <c r="EM597" s="1300" t="s">
        <v>20</v>
      </c>
      <c r="EN597" s="1299">
        <v>0</v>
      </c>
      <c r="EO597" s="1300">
        <v>0</v>
      </c>
      <c r="EP597" s="1299" t="s">
        <v>2593</v>
      </c>
      <c r="EQ597" s="1300" t="s">
        <v>29</v>
      </c>
      <c r="ER597" s="1299" t="s">
        <v>2517</v>
      </c>
      <c r="ES597" s="1300" t="s">
        <v>20</v>
      </c>
      <c r="ET597" s="1299">
        <v>0</v>
      </c>
      <c r="EU597" s="1300">
        <v>0</v>
      </c>
      <c r="EV597" s="1299" t="s">
        <v>2557</v>
      </c>
      <c r="EW597" s="1300" t="s">
        <v>29</v>
      </c>
      <c r="EX597" s="1299" t="s">
        <v>2613</v>
      </c>
      <c r="EY597" s="1300" t="s">
        <v>20</v>
      </c>
      <c r="EZ597" s="1299">
        <v>0</v>
      </c>
      <c r="FA597" s="1300">
        <v>0</v>
      </c>
      <c r="FB597" s="1299" t="s">
        <v>2495</v>
      </c>
      <c r="FC597" s="1300" t="s">
        <v>598</v>
      </c>
      <c r="FD597" s="1299">
        <v>0</v>
      </c>
      <c r="FE597" s="1300">
        <v>0</v>
      </c>
      <c r="FF597" s="1299"/>
      <c r="FG597" s="1300"/>
      <c r="FH597" s="1299"/>
      <c r="FI597" s="1300"/>
      <c r="FJ597" s="1299"/>
      <c r="FK597" s="1300"/>
      <c r="FL597" s="1299">
        <v>0</v>
      </c>
      <c r="FM597" s="1300">
        <v>0</v>
      </c>
      <c r="FN597" s="1299">
        <v>0</v>
      </c>
      <c r="FO597" s="1300">
        <v>0</v>
      </c>
      <c r="FP597" s="1299">
        <v>0</v>
      </c>
      <c r="FQ597" s="1300">
        <v>0</v>
      </c>
      <c r="FR597" s="1299">
        <v>0</v>
      </c>
      <c r="FS597" s="1300">
        <v>0</v>
      </c>
      <c r="FT597" s="1299">
        <v>0</v>
      </c>
      <c r="FU597" s="1300">
        <v>0</v>
      </c>
      <c r="FV597" s="1299">
        <v>0</v>
      </c>
      <c r="FW597" s="1300">
        <v>0</v>
      </c>
      <c r="FX597" s="1299">
        <v>0</v>
      </c>
      <c r="FY597" s="1300">
        <v>0</v>
      </c>
      <c r="FZ597" s="1299">
        <v>0</v>
      </c>
      <c r="GA597" s="1300">
        <v>0</v>
      </c>
      <c r="GB597" s="1299">
        <v>0</v>
      </c>
      <c r="GC597" s="1300">
        <v>0</v>
      </c>
      <c r="GD597" s="1299">
        <v>0</v>
      </c>
      <c r="GE597" s="1300">
        <v>0</v>
      </c>
      <c r="GF597" s="1299">
        <v>0</v>
      </c>
      <c r="GG597" s="1300">
        <v>0</v>
      </c>
      <c r="GH597" s="1299">
        <v>0</v>
      </c>
      <c r="GI597" s="1300">
        <v>0</v>
      </c>
      <c r="GJ597" s="1299">
        <v>0</v>
      </c>
      <c r="GK597" s="1300">
        <v>0</v>
      </c>
      <c r="GL597" s="1299"/>
      <c r="GM597" s="1300"/>
    </row>
    <row r="598" spans="1:195" x14ac:dyDescent="0.15">
      <c r="A598" s="2865"/>
      <c r="B598" s="502">
        <v>0</v>
      </c>
      <c r="C598" s="482">
        <v>0</v>
      </c>
      <c r="D598" s="502">
        <v>0</v>
      </c>
      <c r="E598" s="482">
        <v>0</v>
      </c>
      <c r="F598" s="1087"/>
      <c r="G598" s="1087"/>
      <c r="H598" s="502">
        <v>0</v>
      </c>
      <c r="I598" s="482">
        <v>0</v>
      </c>
      <c r="J598" s="502">
        <v>0</v>
      </c>
      <c r="K598" s="482">
        <v>0</v>
      </c>
      <c r="L598" s="502">
        <v>0</v>
      </c>
      <c r="M598" s="482">
        <v>0</v>
      </c>
      <c r="N598" s="502">
        <v>0</v>
      </c>
      <c r="O598" s="482">
        <v>0</v>
      </c>
      <c r="P598" s="502">
        <v>0</v>
      </c>
      <c r="Q598" s="482">
        <v>0</v>
      </c>
      <c r="R598" s="502">
        <v>0</v>
      </c>
      <c r="S598" s="482">
        <v>0</v>
      </c>
      <c r="T598" s="502">
        <v>0</v>
      </c>
      <c r="U598" s="482">
        <v>0</v>
      </c>
      <c r="V598" s="502">
        <v>0</v>
      </c>
      <c r="W598" s="482">
        <v>0</v>
      </c>
      <c r="X598" s="502">
        <v>0</v>
      </c>
      <c r="Y598" s="482">
        <v>0</v>
      </c>
      <c r="Z598" s="502">
        <v>0</v>
      </c>
      <c r="AA598" s="482">
        <v>0</v>
      </c>
      <c r="AB598" s="502">
        <v>0</v>
      </c>
      <c r="AC598" s="482">
        <v>0</v>
      </c>
      <c r="AD598" s="502">
        <v>0</v>
      </c>
      <c r="AE598" s="482">
        <v>0</v>
      </c>
      <c r="AF598" s="502">
        <v>0</v>
      </c>
      <c r="AG598" s="482">
        <v>0</v>
      </c>
      <c r="AH598" s="502">
        <v>0</v>
      </c>
      <c r="AI598" s="482">
        <v>0</v>
      </c>
      <c r="AJ598" s="502">
        <v>0</v>
      </c>
      <c r="AK598" s="482">
        <v>0</v>
      </c>
      <c r="AL598" s="502">
        <v>0</v>
      </c>
      <c r="AM598" s="482">
        <v>0</v>
      </c>
      <c r="AN598" s="502">
        <v>0</v>
      </c>
      <c r="AO598" s="482">
        <v>0</v>
      </c>
      <c r="AP598" s="502">
        <v>0</v>
      </c>
      <c r="AQ598" s="482">
        <v>0</v>
      </c>
      <c r="AR598" s="502">
        <v>0</v>
      </c>
      <c r="AS598" s="482">
        <v>0</v>
      </c>
      <c r="AT598" s="502">
        <v>0</v>
      </c>
      <c r="AU598" s="482">
        <v>0</v>
      </c>
      <c r="AV598" s="502">
        <v>0</v>
      </c>
      <c r="AW598" s="482">
        <v>0</v>
      </c>
      <c r="AX598" s="502">
        <v>0</v>
      </c>
      <c r="AY598" s="482">
        <v>0</v>
      </c>
      <c r="AZ598" s="502">
        <v>0</v>
      </c>
      <c r="BA598" s="482">
        <v>0</v>
      </c>
      <c r="BB598" s="502">
        <v>0</v>
      </c>
      <c r="BC598" s="482">
        <v>0</v>
      </c>
      <c r="BD598" s="502">
        <v>0</v>
      </c>
      <c r="BE598" s="482">
        <v>0</v>
      </c>
      <c r="BF598" s="502">
        <v>0</v>
      </c>
      <c r="BG598" s="482">
        <v>0</v>
      </c>
      <c r="BH598" s="502">
        <v>0</v>
      </c>
      <c r="BI598" s="482">
        <v>0</v>
      </c>
      <c r="BJ598" s="502">
        <v>0</v>
      </c>
      <c r="BK598" s="482">
        <v>0</v>
      </c>
      <c r="BL598" s="502">
        <v>0</v>
      </c>
      <c r="BM598" s="482">
        <v>0</v>
      </c>
      <c r="BN598" s="502">
        <v>0</v>
      </c>
      <c r="BO598" s="482">
        <v>0</v>
      </c>
      <c r="BP598" s="502">
        <v>0</v>
      </c>
      <c r="BQ598" s="482">
        <v>0</v>
      </c>
      <c r="BR598" s="502">
        <v>0</v>
      </c>
      <c r="BS598" s="482">
        <v>0</v>
      </c>
      <c r="BT598" s="502">
        <v>0</v>
      </c>
      <c r="BU598" s="482">
        <v>0</v>
      </c>
      <c r="BV598" s="502">
        <v>0</v>
      </c>
      <c r="BW598" s="482">
        <v>0</v>
      </c>
      <c r="BX598" s="502">
        <v>0</v>
      </c>
      <c r="BY598" s="482">
        <v>0</v>
      </c>
      <c r="BZ598" s="502">
        <v>0</v>
      </c>
      <c r="CA598" s="482">
        <v>0</v>
      </c>
      <c r="CB598" s="502">
        <v>0</v>
      </c>
      <c r="CC598" s="482">
        <v>0</v>
      </c>
      <c r="CD598" s="502">
        <v>0</v>
      </c>
      <c r="CE598" s="482">
        <v>0</v>
      </c>
      <c r="CF598" s="502">
        <v>0</v>
      </c>
      <c r="CG598" s="482">
        <v>0</v>
      </c>
      <c r="CH598" s="502" t="s">
        <v>2555</v>
      </c>
      <c r="CI598" s="482" t="s">
        <v>29</v>
      </c>
      <c r="CJ598" s="502">
        <v>0</v>
      </c>
      <c r="CK598" s="482">
        <v>0</v>
      </c>
      <c r="CL598" s="502">
        <v>0</v>
      </c>
      <c r="CM598" s="482">
        <v>0</v>
      </c>
      <c r="CN598" s="502">
        <v>0</v>
      </c>
      <c r="CO598" s="482">
        <v>0</v>
      </c>
      <c r="CP598" s="502">
        <v>0</v>
      </c>
      <c r="CQ598" s="482">
        <v>0</v>
      </c>
      <c r="CR598" s="502">
        <v>0</v>
      </c>
      <c r="CS598" s="482">
        <v>0</v>
      </c>
      <c r="CT598" s="1087"/>
      <c r="CU598" s="1087"/>
      <c r="CV598" s="502">
        <v>0</v>
      </c>
      <c r="CW598" s="482">
        <v>0</v>
      </c>
      <c r="CX598" s="502">
        <v>0</v>
      </c>
      <c r="CY598" s="482">
        <v>0</v>
      </c>
      <c r="CZ598" s="502">
        <v>0</v>
      </c>
      <c r="DA598" s="482">
        <v>0</v>
      </c>
      <c r="DB598" s="502">
        <v>0</v>
      </c>
      <c r="DC598" s="482">
        <v>0</v>
      </c>
      <c r="DD598" s="502">
        <v>0</v>
      </c>
      <c r="DE598" s="482">
        <v>0</v>
      </c>
      <c r="DF598" s="502">
        <v>0</v>
      </c>
      <c r="DG598" s="482">
        <v>0</v>
      </c>
      <c r="DH598" s="502">
        <v>0</v>
      </c>
      <c r="DI598" s="482">
        <v>0</v>
      </c>
      <c r="DJ598" s="502">
        <v>0</v>
      </c>
      <c r="DK598" s="482">
        <v>0</v>
      </c>
      <c r="DL598" s="1087"/>
      <c r="DM598" s="1087"/>
      <c r="DN598" s="502">
        <v>0</v>
      </c>
      <c r="DO598" s="482">
        <v>0</v>
      </c>
      <c r="DP598" s="502">
        <v>0</v>
      </c>
      <c r="DQ598" s="482">
        <v>0</v>
      </c>
      <c r="DR598" s="502">
        <v>0</v>
      </c>
      <c r="DS598" s="482">
        <v>0</v>
      </c>
      <c r="DT598" s="502">
        <v>0</v>
      </c>
      <c r="DU598" s="482">
        <v>0</v>
      </c>
      <c r="DV598" s="502">
        <v>0</v>
      </c>
      <c r="DW598" s="482">
        <v>0</v>
      </c>
      <c r="DX598" s="502">
        <v>0</v>
      </c>
      <c r="DY598" s="482">
        <v>0</v>
      </c>
      <c r="DZ598" s="502">
        <v>0</v>
      </c>
      <c r="EA598" s="482">
        <v>0</v>
      </c>
      <c r="EB598" s="502">
        <v>0</v>
      </c>
      <c r="EC598" s="482">
        <v>0</v>
      </c>
      <c r="ED598" s="502">
        <v>0</v>
      </c>
      <c r="EE598" s="482">
        <v>0</v>
      </c>
      <c r="EF598" s="502">
        <v>0</v>
      </c>
      <c r="EG598" s="482">
        <v>0</v>
      </c>
      <c r="EH598" s="502">
        <v>0</v>
      </c>
      <c r="EI598" s="482">
        <v>0</v>
      </c>
      <c r="EJ598" s="502">
        <v>0</v>
      </c>
      <c r="EK598" s="482">
        <v>0</v>
      </c>
      <c r="EL598" s="502" t="s">
        <v>2456</v>
      </c>
      <c r="EM598" s="482" t="s">
        <v>20</v>
      </c>
      <c r="EN598" s="502">
        <v>0</v>
      </c>
      <c r="EO598" s="482">
        <v>0</v>
      </c>
      <c r="EP598" s="502">
        <v>0</v>
      </c>
      <c r="EQ598" s="482">
        <v>0</v>
      </c>
      <c r="ER598" s="502">
        <v>0</v>
      </c>
      <c r="ES598" s="482">
        <v>0</v>
      </c>
      <c r="ET598" s="502">
        <v>0</v>
      </c>
      <c r="EU598" s="482">
        <v>0</v>
      </c>
      <c r="EV598" s="502">
        <v>0</v>
      </c>
      <c r="EW598" s="482">
        <v>0</v>
      </c>
      <c r="EX598" s="502">
        <v>0</v>
      </c>
      <c r="EY598" s="482">
        <v>0</v>
      </c>
      <c r="EZ598" s="502">
        <v>0</v>
      </c>
      <c r="FA598" s="482">
        <v>0</v>
      </c>
      <c r="FB598" s="502">
        <v>0</v>
      </c>
      <c r="FC598" s="482">
        <v>0</v>
      </c>
      <c r="FD598" s="502">
        <v>0</v>
      </c>
      <c r="FE598" s="482">
        <v>0</v>
      </c>
      <c r="FF598" s="502"/>
      <c r="FG598" s="482"/>
      <c r="FH598" s="502">
        <v>0</v>
      </c>
      <c r="FI598" s="482">
        <v>0</v>
      </c>
      <c r="FJ598" s="502"/>
      <c r="FK598" s="482"/>
      <c r="FL598" s="502">
        <v>0</v>
      </c>
      <c r="FM598" s="482">
        <v>0</v>
      </c>
      <c r="FN598" s="502">
        <v>0</v>
      </c>
      <c r="FO598" s="482">
        <v>0</v>
      </c>
      <c r="FP598" s="502">
        <v>0</v>
      </c>
      <c r="FQ598" s="482">
        <v>0</v>
      </c>
      <c r="FR598" s="502">
        <v>0</v>
      </c>
      <c r="FS598" s="482">
        <v>0</v>
      </c>
      <c r="FT598" s="502">
        <v>0</v>
      </c>
      <c r="FU598" s="482">
        <v>0</v>
      </c>
      <c r="FV598" s="502">
        <v>0</v>
      </c>
      <c r="FW598" s="482">
        <v>0</v>
      </c>
      <c r="FX598" s="502">
        <v>0</v>
      </c>
      <c r="FY598" s="482">
        <v>0</v>
      </c>
      <c r="FZ598" s="502">
        <v>0</v>
      </c>
      <c r="GA598" s="482">
        <v>0</v>
      </c>
      <c r="GB598" s="502">
        <v>0</v>
      </c>
      <c r="GC598" s="482">
        <v>0</v>
      </c>
      <c r="GD598" s="502">
        <v>0</v>
      </c>
      <c r="GE598" s="482">
        <v>0</v>
      </c>
      <c r="GF598" s="502">
        <v>0</v>
      </c>
      <c r="GG598" s="482">
        <v>0</v>
      </c>
      <c r="GH598" s="502">
        <v>0</v>
      </c>
      <c r="GI598" s="482">
        <v>0</v>
      </c>
      <c r="GJ598" s="502">
        <v>0</v>
      </c>
      <c r="GK598" s="482">
        <v>0</v>
      </c>
      <c r="GL598" s="502"/>
      <c r="GM598" s="482"/>
    </row>
    <row r="599" spans="1:195" x14ac:dyDescent="0.15">
      <c r="A599" s="2863">
        <v>45760</v>
      </c>
      <c r="B599" s="1495" t="s">
        <v>2309</v>
      </c>
      <c r="C599" s="1066" t="s">
        <v>29</v>
      </c>
      <c r="D599" s="1495" t="s">
        <v>2625</v>
      </c>
      <c r="E599" s="1066" t="s">
        <v>20</v>
      </c>
      <c r="F599" s="1495" t="s">
        <v>2423</v>
      </c>
      <c r="G599" s="1066" t="s">
        <v>20</v>
      </c>
      <c r="H599" s="1495" t="s">
        <v>2105</v>
      </c>
      <c r="I599" s="1066" t="s">
        <v>20</v>
      </c>
      <c r="J599" s="1495" t="s">
        <v>2608</v>
      </c>
      <c r="K599" s="1066" t="s">
        <v>20</v>
      </c>
      <c r="L599" s="1495" t="s">
        <v>2568</v>
      </c>
      <c r="M599" s="1066" t="s">
        <v>20</v>
      </c>
      <c r="N599" s="1495" t="s">
        <v>2624</v>
      </c>
      <c r="O599" s="1066" t="s">
        <v>29</v>
      </c>
      <c r="P599" s="1495" t="s">
        <v>2440</v>
      </c>
      <c r="Q599" s="1066" t="s">
        <v>20</v>
      </c>
      <c r="R599" s="1495" t="s">
        <v>683</v>
      </c>
      <c r="S599" s="1066">
        <v>0</v>
      </c>
      <c r="T599" s="1495" t="s">
        <v>2588</v>
      </c>
      <c r="U599" s="1066" t="s">
        <v>29</v>
      </c>
      <c r="V599" s="1495" t="s">
        <v>2524</v>
      </c>
      <c r="W599" s="1066" t="s">
        <v>20</v>
      </c>
      <c r="X599" s="1495" t="s">
        <v>2448</v>
      </c>
      <c r="Y599" s="1066" t="s">
        <v>20</v>
      </c>
      <c r="Z599" s="1495" t="s">
        <v>2499</v>
      </c>
      <c r="AA599" s="1066" t="s">
        <v>29</v>
      </c>
      <c r="AB599" s="1495" t="s">
        <v>2443</v>
      </c>
      <c r="AC599" s="1066" t="s">
        <v>20</v>
      </c>
      <c r="AD599" s="1495" t="s">
        <v>683</v>
      </c>
      <c r="AE599" s="1066">
        <v>0</v>
      </c>
      <c r="AF599" s="1495" t="s">
        <v>2586</v>
      </c>
      <c r="AG599" s="1066" t="s">
        <v>29</v>
      </c>
      <c r="AH599" s="1495" t="s">
        <v>2467</v>
      </c>
      <c r="AI599" s="1066" t="s">
        <v>20</v>
      </c>
      <c r="AJ599" s="1495" t="s">
        <v>2539</v>
      </c>
      <c r="AK599" s="1066" t="s">
        <v>29</v>
      </c>
      <c r="AL599" s="1495" t="s">
        <v>2552</v>
      </c>
      <c r="AM599" s="1066" t="s">
        <v>29</v>
      </c>
      <c r="AN599" s="1495" t="s">
        <v>2445</v>
      </c>
      <c r="AO599" s="1066" t="s">
        <v>20</v>
      </c>
      <c r="AP599" s="1495" t="s">
        <v>2463</v>
      </c>
      <c r="AQ599" s="1066" t="s">
        <v>29</v>
      </c>
      <c r="AR599" s="1495" t="s">
        <v>2465</v>
      </c>
      <c r="AS599" s="1066" t="s">
        <v>29</v>
      </c>
      <c r="AT599" s="1495" t="s">
        <v>2144</v>
      </c>
      <c r="AU599" s="1066" t="s">
        <v>20</v>
      </c>
      <c r="AV599" s="1495" t="s">
        <v>2146</v>
      </c>
      <c r="AW599" s="1066" t="s">
        <v>20</v>
      </c>
      <c r="AX599" s="1495" t="s">
        <v>1043</v>
      </c>
      <c r="AY599" s="1066" t="s">
        <v>20</v>
      </c>
      <c r="AZ599" s="1495" t="s">
        <v>1675</v>
      </c>
      <c r="BA599" s="1066" t="s">
        <v>29</v>
      </c>
      <c r="BB599" s="1495">
        <v>0</v>
      </c>
      <c r="BC599" s="1066">
        <v>0</v>
      </c>
      <c r="BD599" s="1495" t="s">
        <v>2591</v>
      </c>
      <c r="BE599" s="1066" t="s">
        <v>29</v>
      </c>
      <c r="BF599" s="1495" t="s">
        <v>5</v>
      </c>
      <c r="BG599" s="1066">
        <v>0</v>
      </c>
      <c r="BH599" s="1495" t="s">
        <v>2130</v>
      </c>
      <c r="BI599" s="1066" t="s">
        <v>29</v>
      </c>
      <c r="BJ599" s="1495" t="s">
        <v>2313</v>
      </c>
      <c r="BK599" s="1066" t="s">
        <v>29</v>
      </c>
      <c r="BL599" s="1495" t="s">
        <v>5</v>
      </c>
      <c r="BM599" s="1066">
        <v>0</v>
      </c>
      <c r="BN599" s="1495" t="s">
        <v>2466</v>
      </c>
      <c r="BO599" s="1066" t="s">
        <v>20</v>
      </c>
      <c r="BP599" s="1495" t="s">
        <v>2372</v>
      </c>
      <c r="BQ599" s="1066" t="s">
        <v>29</v>
      </c>
      <c r="BR599" s="1495" t="s">
        <v>2140</v>
      </c>
      <c r="BS599" s="1066" t="s">
        <v>20</v>
      </c>
      <c r="BT599" s="1495" t="s">
        <v>2129</v>
      </c>
      <c r="BU599" s="1066" t="s">
        <v>29</v>
      </c>
      <c r="BV599" s="1495" t="s">
        <v>2454</v>
      </c>
      <c r="BW599" s="1066" t="s">
        <v>20</v>
      </c>
      <c r="BX599" s="1495" t="s">
        <v>2469</v>
      </c>
      <c r="BY599" s="1066" t="s">
        <v>20</v>
      </c>
      <c r="BZ599" s="1495" t="s">
        <v>2542</v>
      </c>
      <c r="CA599" s="1066" t="s">
        <v>20</v>
      </c>
      <c r="CB599" s="1495" t="s">
        <v>5</v>
      </c>
      <c r="CC599" s="1066">
        <v>0</v>
      </c>
      <c r="CD599" s="1495" t="s">
        <v>683</v>
      </c>
      <c r="CE599" s="1066">
        <v>0</v>
      </c>
      <c r="CF599" s="1495" t="s">
        <v>1035</v>
      </c>
      <c r="CG599" s="1066" t="s">
        <v>20</v>
      </c>
      <c r="CH599" s="1495" t="s">
        <v>2570</v>
      </c>
      <c r="CI599" s="1066" t="s">
        <v>29</v>
      </c>
      <c r="CJ599" s="1495" t="s">
        <v>2288</v>
      </c>
      <c r="CK599" s="1066" t="s">
        <v>29</v>
      </c>
      <c r="CL599" s="1495" t="s">
        <v>2554</v>
      </c>
      <c r="CM599" s="1066" t="s">
        <v>20</v>
      </c>
      <c r="CN599" s="1495" t="s">
        <v>626</v>
      </c>
      <c r="CO599" s="1066" t="s">
        <v>29</v>
      </c>
      <c r="CP599" s="1495" t="s">
        <v>2216</v>
      </c>
      <c r="CQ599" s="1066" t="s">
        <v>20</v>
      </c>
      <c r="CR599" s="1495" t="s">
        <v>2316</v>
      </c>
      <c r="CS599" s="1066" t="s">
        <v>20</v>
      </c>
      <c r="CT599" s="1081" t="s">
        <v>1010</v>
      </c>
      <c r="CU599" s="1081" t="s">
        <v>29</v>
      </c>
      <c r="CV599" s="1495" t="s">
        <v>2492</v>
      </c>
      <c r="CW599" s="1066" t="s">
        <v>29</v>
      </c>
      <c r="CX599" s="1495" t="s">
        <v>2479</v>
      </c>
      <c r="CY599" s="1066" t="s">
        <v>29</v>
      </c>
      <c r="CZ599" s="1495" t="s">
        <v>2476</v>
      </c>
      <c r="DA599" s="1066" t="s">
        <v>29</v>
      </c>
      <c r="DB599" s="1495" t="s">
        <v>2221</v>
      </c>
      <c r="DC599" s="1066" t="s">
        <v>29</v>
      </c>
      <c r="DD599" s="1495" t="s">
        <v>5</v>
      </c>
      <c r="DE599" s="1066">
        <v>0</v>
      </c>
      <c r="DF599" s="1495" t="s">
        <v>629</v>
      </c>
      <c r="DG599" s="1066" t="s">
        <v>20</v>
      </c>
      <c r="DH599" s="1495" t="s">
        <v>1494</v>
      </c>
      <c r="DI599" s="1066" t="s">
        <v>20</v>
      </c>
      <c r="DJ599" s="1495" t="s">
        <v>2574</v>
      </c>
      <c r="DK599" s="1066" t="s">
        <v>591</v>
      </c>
      <c r="DL599" s="1495" t="s">
        <v>2482</v>
      </c>
      <c r="DM599" s="1066" t="s">
        <v>29</v>
      </c>
      <c r="DN599" s="1495" t="s">
        <v>2510</v>
      </c>
      <c r="DO599" s="1066" t="s">
        <v>29</v>
      </c>
      <c r="DP599" s="1495" t="s">
        <v>2573</v>
      </c>
      <c r="DQ599" s="1066" t="s">
        <v>20</v>
      </c>
      <c r="DR599" s="1495" t="s">
        <v>2530</v>
      </c>
      <c r="DS599" s="1066" t="s">
        <v>29</v>
      </c>
      <c r="DT599" s="1495" t="s">
        <v>5</v>
      </c>
      <c r="DU599" s="1066">
        <v>0</v>
      </c>
      <c r="DV599" s="1495" t="s">
        <v>2629</v>
      </c>
      <c r="DW599" s="1066" t="s">
        <v>20</v>
      </c>
      <c r="DX599" s="1495" t="s">
        <v>855</v>
      </c>
      <c r="DY599" s="1066" t="s">
        <v>20</v>
      </c>
      <c r="DZ599" s="1495"/>
      <c r="EA599" s="1066">
        <v>0</v>
      </c>
      <c r="EB599" s="1495" t="s">
        <v>2320</v>
      </c>
      <c r="EC599" s="1066" t="s">
        <v>20</v>
      </c>
      <c r="ED599" s="1495" t="s">
        <v>2493</v>
      </c>
      <c r="EE599" s="1066" t="s">
        <v>29</v>
      </c>
      <c r="EF599" s="1495" t="s">
        <v>2456</v>
      </c>
      <c r="EG599" s="1066" t="s">
        <v>20</v>
      </c>
      <c r="EH599" s="1495" t="s">
        <v>2478</v>
      </c>
      <c r="EI599" s="1066" t="s">
        <v>591</v>
      </c>
      <c r="EJ599" s="1495" t="s">
        <v>1033</v>
      </c>
      <c r="EK599" s="1066" t="s">
        <v>29</v>
      </c>
      <c r="EL599" s="1495" t="s">
        <v>1749</v>
      </c>
      <c r="EM599" s="1066" t="s">
        <v>29</v>
      </c>
      <c r="EN599" s="1495" t="s">
        <v>2598</v>
      </c>
      <c r="EO599" s="1066" t="s">
        <v>20</v>
      </c>
      <c r="EP599" s="1495" t="s">
        <v>616</v>
      </c>
      <c r="EQ599" s="1066" t="s">
        <v>29</v>
      </c>
      <c r="ER599" s="1495" t="s">
        <v>1404</v>
      </c>
      <c r="ES599" s="1066" t="s">
        <v>29</v>
      </c>
      <c r="ET599" s="1495" t="s">
        <v>2612</v>
      </c>
      <c r="EU599" s="1066" t="s">
        <v>29</v>
      </c>
      <c r="EV599" s="1495" t="s">
        <v>2631</v>
      </c>
      <c r="EW599" s="1066" t="s">
        <v>20</v>
      </c>
      <c r="EX599" s="1495" t="s">
        <v>2546</v>
      </c>
      <c r="EY599" s="1066" t="s">
        <v>1350</v>
      </c>
      <c r="EZ599" s="1495" t="s">
        <v>2613</v>
      </c>
      <c r="FA599" s="1066" t="s">
        <v>20</v>
      </c>
      <c r="FB599" s="1495" t="s">
        <v>2517</v>
      </c>
      <c r="FC599" s="1066" t="s">
        <v>29</v>
      </c>
      <c r="FD599" s="1495" t="s">
        <v>2241</v>
      </c>
      <c r="FE599" s="1066" t="s">
        <v>29</v>
      </c>
      <c r="FF599" s="1495"/>
      <c r="FG599" s="1066"/>
      <c r="FH599" s="1495"/>
      <c r="FI599" s="1066">
        <v>0</v>
      </c>
      <c r="FJ599" s="1495"/>
      <c r="FK599" s="1066">
        <v>0</v>
      </c>
      <c r="FL599" s="1495"/>
      <c r="FM599" s="1066">
        <v>0</v>
      </c>
      <c r="FN599" s="1495"/>
      <c r="FO599" s="1066">
        <v>0</v>
      </c>
      <c r="FP599" s="1495"/>
      <c r="FQ599" s="1066">
        <v>0</v>
      </c>
      <c r="FR599" s="1495"/>
      <c r="FS599" s="1066">
        <v>0</v>
      </c>
      <c r="FT599" s="1495"/>
      <c r="FU599" s="1066">
        <v>0</v>
      </c>
      <c r="FV599" s="1495"/>
      <c r="FW599" s="1066">
        <v>0</v>
      </c>
      <c r="FX599" s="1495"/>
      <c r="FY599" s="1066">
        <v>0</v>
      </c>
      <c r="FZ599" s="1495"/>
      <c r="GA599" s="1066">
        <v>0</v>
      </c>
      <c r="GB599" s="1495"/>
      <c r="GC599" s="1066">
        <v>0</v>
      </c>
      <c r="GD599" s="1495"/>
      <c r="GE599" s="1066">
        <v>0</v>
      </c>
      <c r="GF599" s="1495"/>
      <c r="GG599" s="1066">
        <v>0</v>
      </c>
      <c r="GH599" s="1495"/>
      <c r="GI599" s="1066">
        <v>0</v>
      </c>
      <c r="GJ599" s="1495"/>
      <c r="GK599" s="1066">
        <v>0</v>
      </c>
      <c r="GL599" s="1495"/>
      <c r="GM599" s="1066"/>
    </row>
    <row r="600" spans="1:195" x14ac:dyDescent="0.15">
      <c r="A600" s="2864"/>
      <c r="B600" s="430" t="s">
        <v>2464</v>
      </c>
      <c r="C600" s="429" t="s">
        <v>20</v>
      </c>
      <c r="D600" s="430" t="s">
        <v>2624</v>
      </c>
      <c r="E600" s="429" t="s">
        <v>20</v>
      </c>
      <c r="F600" s="430" t="s">
        <v>2588</v>
      </c>
      <c r="G600" s="429" t="s">
        <v>29</v>
      </c>
      <c r="H600" s="430" t="s">
        <v>2568</v>
      </c>
      <c r="I600" s="429" t="s">
        <v>29</v>
      </c>
      <c r="J600" s="430" t="s">
        <v>2105</v>
      </c>
      <c r="K600" s="429" t="s">
        <v>29</v>
      </c>
      <c r="L600" s="430" t="s">
        <v>2524</v>
      </c>
      <c r="M600" s="429" t="s">
        <v>29</v>
      </c>
      <c r="N600" s="430" t="s">
        <v>2463</v>
      </c>
      <c r="O600" s="429" t="s">
        <v>20</v>
      </c>
      <c r="P600" s="430" t="s">
        <v>2423</v>
      </c>
      <c r="Q600" s="429" t="s">
        <v>29</v>
      </c>
      <c r="R600" s="430">
        <v>0</v>
      </c>
      <c r="S600" s="429">
        <v>0</v>
      </c>
      <c r="T600" s="430" t="s">
        <v>2626</v>
      </c>
      <c r="U600" s="429" t="s">
        <v>20</v>
      </c>
      <c r="V600" s="430" t="s">
        <v>2443</v>
      </c>
      <c r="W600" s="429" t="s">
        <v>29</v>
      </c>
      <c r="X600" s="430" t="s">
        <v>1035</v>
      </c>
      <c r="Y600" s="429" t="s">
        <v>20</v>
      </c>
      <c r="Z600" s="430" t="s">
        <v>616</v>
      </c>
      <c r="AA600" s="429" t="s">
        <v>20</v>
      </c>
      <c r="AB600" s="430" t="s">
        <v>2440</v>
      </c>
      <c r="AC600" s="429" t="s">
        <v>29</v>
      </c>
      <c r="AD600" s="430">
        <v>0</v>
      </c>
      <c r="AE600" s="429">
        <v>0</v>
      </c>
      <c r="AF600" s="430" t="s">
        <v>2466</v>
      </c>
      <c r="AG600" s="429" t="s">
        <v>20</v>
      </c>
      <c r="AH600" s="430" t="s">
        <v>2586</v>
      </c>
      <c r="AI600" s="429" t="s">
        <v>20</v>
      </c>
      <c r="AJ600" s="430" t="s">
        <v>2445</v>
      </c>
      <c r="AK600" s="429" t="s">
        <v>29</v>
      </c>
      <c r="AL600" s="430" t="s">
        <v>1749</v>
      </c>
      <c r="AM600" s="429" t="s">
        <v>29</v>
      </c>
      <c r="AN600" s="430" t="s">
        <v>2465</v>
      </c>
      <c r="AO600" s="429" t="s">
        <v>29</v>
      </c>
      <c r="AP600" s="430" t="s">
        <v>1675</v>
      </c>
      <c r="AQ600" s="429" t="s">
        <v>20</v>
      </c>
      <c r="AR600" s="430" t="s">
        <v>2539</v>
      </c>
      <c r="AS600" s="429" t="s">
        <v>20</v>
      </c>
      <c r="AT600" s="430" t="s">
        <v>2555</v>
      </c>
      <c r="AU600" s="429" t="s">
        <v>20</v>
      </c>
      <c r="AV600" s="430" t="s">
        <v>855</v>
      </c>
      <c r="AW600" s="429" t="s">
        <v>20</v>
      </c>
      <c r="AX600" s="430" t="s">
        <v>2313</v>
      </c>
      <c r="AY600" s="429" t="s">
        <v>29</v>
      </c>
      <c r="AZ600" s="430" t="s">
        <v>2567</v>
      </c>
      <c r="BA600" s="429" t="s">
        <v>20</v>
      </c>
      <c r="BB600" s="430">
        <v>0</v>
      </c>
      <c r="BC600" s="429">
        <v>0</v>
      </c>
      <c r="BD600" s="430" t="s">
        <v>2577</v>
      </c>
      <c r="BE600" s="429" t="s">
        <v>20</v>
      </c>
      <c r="BF600" s="430">
        <v>0</v>
      </c>
      <c r="BG600" s="429">
        <v>0</v>
      </c>
      <c r="BH600" s="430" t="s">
        <v>2499</v>
      </c>
      <c r="BI600" s="429" t="s">
        <v>29</v>
      </c>
      <c r="BJ600" s="430" t="s">
        <v>2591</v>
      </c>
      <c r="BK600" s="429" t="s">
        <v>20</v>
      </c>
      <c r="BL600" s="430">
        <v>0</v>
      </c>
      <c r="BM600" s="429">
        <v>0</v>
      </c>
      <c r="BN600" s="430" t="s">
        <v>2467</v>
      </c>
      <c r="BO600" s="429" t="s">
        <v>29</v>
      </c>
      <c r="BP600" s="430" t="s">
        <v>2140</v>
      </c>
      <c r="BQ600" s="429" t="s">
        <v>29</v>
      </c>
      <c r="BR600" s="430" t="s">
        <v>2144</v>
      </c>
      <c r="BS600" s="429" t="s">
        <v>29</v>
      </c>
      <c r="BT600" s="430" t="s">
        <v>2570</v>
      </c>
      <c r="BU600" s="429" t="s">
        <v>29</v>
      </c>
      <c r="BV600" s="430" t="s">
        <v>2130</v>
      </c>
      <c r="BW600" s="429" t="s">
        <v>29</v>
      </c>
      <c r="BX600" s="430" t="s">
        <v>2427</v>
      </c>
      <c r="BY600" s="429" t="s">
        <v>29</v>
      </c>
      <c r="BZ600" s="430" t="s">
        <v>2146</v>
      </c>
      <c r="CA600" s="429" t="s">
        <v>20</v>
      </c>
      <c r="CB600" s="430">
        <v>0</v>
      </c>
      <c r="CC600" s="429">
        <v>0</v>
      </c>
      <c r="CD600" s="430">
        <v>0</v>
      </c>
      <c r="CE600" s="429">
        <v>0</v>
      </c>
      <c r="CF600" s="430" t="s">
        <v>2288</v>
      </c>
      <c r="CG600" s="429" t="s">
        <v>20</v>
      </c>
      <c r="CH600" s="430" t="s">
        <v>629</v>
      </c>
      <c r="CI600" s="429" t="s">
        <v>598</v>
      </c>
      <c r="CJ600" s="430" t="s">
        <v>1033</v>
      </c>
      <c r="CK600" s="429" t="s">
        <v>598</v>
      </c>
      <c r="CL600" s="430" t="s">
        <v>626</v>
      </c>
      <c r="CM600" s="429" t="s">
        <v>20</v>
      </c>
      <c r="CN600" s="430" t="s">
        <v>2129</v>
      </c>
      <c r="CO600" s="429" t="s">
        <v>20</v>
      </c>
      <c r="CP600" s="430" t="s">
        <v>2592</v>
      </c>
      <c r="CQ600" s="429" t="s">
        <v>20</v>
      </c>
      <c r="CR600" s="430" t="s">
        <v>2478</v>
      </c>
      <c r="CS600" s="429" t="s">
        <v>29</v>
      </c>
      <c r="CT600" s="1082" t="s">
        <v>2476</v>
      </c>
      <c r="CU600" s="1082" t="s">
        <v>20</v>
      </c>
      <c r="CV600" s="430" t="s">
        <v>2554</v>
      </c>
      <c r="CW600" s="429" t="s">
        <v>598</v>
      </c>
      <c r="CX600" s="430" t="s">
        <v>2221</v>
      </c>
      <c r="CY600" s="429" t="s">
        <v>20</v>
      </c>
      <c r="CZ600" s="430" t="s">
        <v>2628</v>
      </c>
      <c r="DA600" s="429" t="s">
        <v>20</v>
      </c>
      <c r="DB600" s="430" t="s">
        <v>2216</v>
      </c>
      <c r="DC600" s="429" t="s">
        <v>20</v>
      </c>
      <c r="DD600" s="430">
        <v>0</v>
      </c>
      <c r="DE600" s="429">
        <v>0</v>
      </c>
      <c r="DF600" s="430" t="s">
        <v>1494</v>
      </c>
      <c r="DG600" s="429" t="s">
        <v>29</v>
      </c>
      <c r="DH600" s="430" t="s">
        <v>2629</v>
      </c>
      <c r="DI600" s="429" t="s">
        <v>29</v>
      </c>
      <c r="DJ600" s="430" t="s">
        <v>2527</v>
      </c>
      <c r="DK600" s="429" t="s">
        <v>20</v>
      </c>
      <c r="DL600" s="430" t="s">
        <v>2479</v>
      </c>
      <c r="DM600" s="429" t="s">
        <v>20</v>
      </c>
      <c r="DN600" s="430" t="s">
        <v>2492</v>
      </c>
      <c r="DO600" s="429" t="s">
        <v>591</v>
      </c>
      <c r="DP600" s="430" t="s">
        <v>2517</v>
      </c>
      <c r="DQ600" s="429" t="s">
        <v>20</v>
      </c>
      <c r="DR600" s="430" t="s">
        <v>941</v>
      </c>
      <c r="DS600" s="429" t="s">
        <v>20</v>
      </c>
      <c r="DT600" s="430">
        <v>0</v>
      </c>
      <c r="DU600" s="429">
        <v>0</v>
      </c>
      <c r="DV600" s="430" t="s">
        <v>2573</v>
      </c>
      <c r="DW600" s="429" t="s">
        <v>20</v>
      </c>
      <c r="DX600" s="430" t="s">
        <v>2185</v>
      </c>
      <c r="DY600" s="429" t="s">
        <v>20</v>
      </c>
      <c r="DZ600" s="430">
        <v>0</v>
      </c>
      <c r="EA600" s="429">
        <v>0</v>
      </c>
      <c r="EB600" s="430" t="s">
        <v>2430</v>
      </c>
      <c r="EC600" s="429" t="s">
        <v>29</v>
      </c>
      <c r="ED600" s="430" t="s">
        <v>2429</v>
      </c>
      <c r="EE600" s="429" t="s">
        <v>29</v>
      </c>
      <c r="EF600" s="430" t="s">
        <v>2613</v>
      </c>
      <c r="EG600" s="429" t="s">
        <v>20</v>
      </c>
      <c r="EH600" s="430" t="s">
        <v>2495</v>
      </c>
      <c r="EI600" s="429" t="s">
        <v>20</v>
      </c>
      <c r="EJ600" s="430" t="s">
        <v>2470</v>
      </c>
      <c r="EK600" s="429" t="s">
        <v>20</v>
      </c>
      <c r="EL600" s="430" t="s">
        <v>2614</v>
      </c>
      <c r="EM600" s="429" t="s">
        <v>20</v>
      </c>
      <c r="EN600" s="430" t="s">
        <v>2631</v>
      </c>
      <c r="EO600" s="429" t="s">
        <v>29</v>
      </c>
      <c r="EP600" s="430" t="s">
        <v>2594</v>
      </c>
      <c r="EQ600" s="429" t="s">
        <v>29</v>
      </c>
      <c r="ER600" s="430" t="s">
        <v>2372</v>
      </c>
      <c r="ES600" s="429" t="s">
        <v>598</v>
      </c>
      <c r="ET600" s="430" t="s">
        <v>2510</v>
      </c>
      <c r="EU600" s="429" t="s">
        <v>29</v>
      </c>
      <c r="EV600" s="430" t="s">
        <v>2593</v>
      </c>
      <c r="EW600" s="429" t="s">
        <v>29</v>
      </c>
      <c r="EX600" s="430" t="s">
        <v>2557</v>
      </c>
      <c r="EY600" s="429" t="s">
        <v>29</v>
      </c>
      <c r="EZ600" s="430" t="s">
        <v>2546</v>
      </c>
      <c r="FA600" s="429" t="s">
        <v>29</v>
      </c>
      <c r="FB600" s="430" t="s">
        <v>2615</v>
      </c>
      <c r="FC600" s="429" t="s">
        <v>29</v>
      </c>
      <c r="FD600" s="430" t="s">
        <v>2632</v>
      </c>
      <c r="FE600" s="429" t="s">
        <v>29</v>
      </c>
      <c r="FF600" s="430"/>
      <c r="FG600" s="429"/>
      <c r="FH600" s="430">
        <v>0</v>
      </c>
      <c r="FI600" s="429">
        <v>0</v>
      </c>
      <c r="FJ600" s="430">
        <v>0</v>
      </c>
      <c r="FK600" s="429">
        <v>0</v>
      </c>
      <c r="FL600" s="430">
        <v>0</v>
      </c>
      <c r="FM600" s="429">
        <v>0</v>
      </c>
      <c r="FN600" s="430">
        <v>0</v>
      </c>
      <c r="FO600" s="429">
        <v>0</v>
      </c>
      <c r="FP600" s="430">
        <v>0</v>
      </c>
      <c r="FQ600" s="429">
        <v>0</v>
      </c>
      <c r="FR600" s="430">
        <v>0</v>
      </c>
      <c r="FS600" s="429">
        <v>0</v>
      </c>
      <c r="FT600" s="430">
        <v>0</v>
      </c>
      <c r="FU600" s="429">
        <v>0</v>
      </c>
      <c r="FV600" s="430">
        <v>0</v>
      </c>
      <c r="FW600" s="429">
        <v>0</v>
      </c>
      <c r="FX600" s="430">
        <v>0</v>
      </c>
      <c r="FY600" s="429">
        <v>0</v>
      </c>
      <c r="FZ600" s="430">
        <v>0</v>
      </c>
      <c r="GA600" s="429">
        <v>0</v>
      </c>
      <c r="GB600" s="430">
        <v>0</v>
      </c>
      <c r="GC600" s="429">
        <v>0</v>
      </c>
      <c r="GD600" s="430">
        <v>0</v>
      </c>
      <c r="GE600" s="429">
        <v>0</v>
      </c>
      <c r="GF600" s="430">
        <v>0</v>
      </c>
      <c r="GG600" s="429">
        <v>0</v>
      </c>
      <c r="GH600" s="430">
        <v>0</v>
      </c>
      <c r="GI600" s="429">
        <v>0</v>
      </c>
      <c r="GJ600" s="430">
        <v>0</v>
      </c>
      <c r="GK600" s="429">
        <v>0</v>
      </c>
      <c r="GL600" s="430"/>
      <c r="GM600" s="429"/>
    </row>
    <row r="601" spans="1:195" x14ac:dyDescent="0.15">
      <c r="A601" s="2864"/>
      <c r="B601" s="430" t="s">
        <v>2423</v>
      </c>
      <c r="C601" s="429" t="s">
        <v>20</v>
      </c>
      <c r="D601" s="430" t="s">
        <v>2552</v>
      </c>
      <c r="E601" s="429" t="s">
        <v>20</v>
      </c>
      <c r="F601" s="430" t="s">
        <v>1675</v>
      </c>
      <c r="G601" s="429" t="s">
        <v>20</v>
      </c>
      <c r="H601" s="430" t="s">
        <v>2129</v>
      </c>
      <c r="I601" s="429" t="s">
        <v>20</v>
      </c>
      <c r="J601" s="430" t="s">
        <v>2588</v>
      </c>
      <c r="K601" s="429" t="s">
        <v>29</v>
      </c>
      <c r="L601" s="430" t="s">
        <v>2463</v>
      </c>
      <c r="M601" s="429" t="s">
        <v>29</v>
      </c>
      <c r="N601" s="430" t="s">
        <v>2568</v>
      </c>
      <c r="O601" s="429" t="s">
        <v>29</v>
      </c>
      <c r="P601" s="430" t="s">
        <v>2309</v>
      </c>
      <c r="Q601" s="429" t="s">
        <v>20</v>
      </c>
      <c r="R601" s="430">
        <v>0</v>
      </c>
      <c r="S601" s="429">
        <v>0</v>
      </c>
      <c r="T601" s="430" t="s">
        <v>1749</v>
      </c>
      <c r="U601" s="429" t="s">
        <v>29</v>
      </c>
      <c r="V601" s="430" t="s">
        <v>2163</v>
      </c>
      <c r="W601" s="429" t="s">
        <v>20</v>
      </c>
      <c r="X601" s="430" t="s">
        <v>2468</v>
      </c>
      <c r="Y601" s="429" t="s">
        <v>20</v>
      </c>
      <c r="Z601" s="430" t="s">
        <v>2440</v>
      </c>
      <c r="AA601" s="429" t="s">
        <v>29</v>
      </c>
      <c r="AB601" s="430" t="s">
        <v>2624</v>
      </c>
      <c r="AC601" s="429" t="s">
        <v>29</v>
      </c>
      <c r="AD601" s="430">
        <v>0</v>
      </c>
      <c r="AE601" s="429">
        <v>0</v>
      </c>
      <c r="AF601" s="430" t="s">
        <v>1029</v>
      </c>
      <c r="AG601" s="429" t="s">
        <v>29</v>
      </c>
      <c r="AH601" s="430" t="s">
        <v>2443</v>
      </c>
      <c r="AI601" s="429" t="s">
        <v>20</v>
      </c>
      <c r="AJ601" s="430" t="s">
        <v>1033</v>
      </c>
      <c r="AK601" s="429" t="s">
        <v>29</v>
      </c>
      <c r="AL601" s="430" t="s">
        <v>2146</v>
      </c>
      <c r="AM601" s="429" t="s">
        <v>20</v>
      </c>
      <c r="AN601" s="430" t="s">
        <v>2539</v>
      </c>
      <c r="AO601" s="429" t="s">
        <v>598</v>
      </c>
      <c r="AP601" s="430" t="s">
        <v>2448</v>
      </c>
      <c r="AQ601" s="429" t="s">
        <v>20</v>
      </c>
      <c r="AR601" s="430" t="s">
        <v>2577</v>
      </c>
      <c r="AS601" s="429" t="s">
        <v>20</v>
      </c>
      <c r="AT601" s="430" t="s">
        <v>2479</v>
      </c>
      <c r="AU601" s="429" t="s">
        <v>20</v>
      </c>
      <c r="AV601" s="430" t="s">
        <v>2499</v>
      </c>
      <c r="AW601" s="429" t="s">
        <v>29</v>
      </c>
      <c r="AX601" s="430" t="s">
        <v>1035</v>
      </c>
      <c r="AY601" s="429" t="s">
        <v>29</v>
      </c>
      <c r="AZ601" s="430" t="s">
        <v>2465</v>
      </c>
      <c r="BA601" s="429" t="s">
        <v>29</v>
      </c>
      <c r="BB601" s="430" t="s">
        <v>2567</v>
      </c>
      <c r="BC601" s="429" t="s">
        <v>598</v>
      </c>
      <c r="BD601" s="430" t="s">
        <v>2144</v>
      </c>
      <c r="BE601" s="429" t="s">
        <v>598</v>
      </c>
      <c r="BF601" s="430">
        <v>0</v>
      </c>
      <c r="BG601" s="429">
        <v>0</v>
      </c>
      <c r="BH601" s="430" t="s">
        <v>2555</v>
      </c>
      <c r="BI601" s="429" t="s">
        <v>20</v>
      </c>
      <c r="BJ601" s="430" t="s">
        <v>2140</v>
      </c>
      <c r="BK601" s="429" t="s">
        <v>20</v>
      </c>
      <c r="BL601" s="430">
        <v>0</v>
      </c>
      <c r="BM601" s="429">
        <v>0</v>
      </c>
      <c r="BN601" s="430" t="s">
        <v>2586</v>
      </c>
      <c r="BO601" s="429" t="s">
        <v>591</v>
      </c>
      <c r="BP601" s="430" t="s">
        <v>2467</v>
      </c>
      <c r="BQ601" s="429" t="s">
        <v>29</v>
      </c>
      <c r="BR601" s="430" t="s">
        <v>1043</v>
      </c>
      <c r="BS601" s="429" t="s">
        <v>29</v>
      </c>
      <c r="BT601" s="430" t="s">
        <v>2430</v>
      </c>
      <c r="BU601" s="429" t="s">
        <v>20</v>
      </c>
      <c r="BV601" s="430" t="s">
        <v>2234</v>
      </c>
      <c r="BW601" s="429" t="s">
        <v>20</v>
      </c>
      <c r="BX601" s="430" t="s">
        <v>2570</v>
      </c>
      <c r="BY601" s="429" t="s">
        <v>29</v>
      </c>
      <c r="BZ601" s="430" t="s">
        <v>2288</v>
      </c>
      <c r="CA601" s="429" t="s">
        <v>29</v>
      </c>
      <c r="CB601" s="430">
        <v>0</v>
      </c>
      <c r="CC601" s="429">
        <v>0</v>
      </c>
      <c r="CD601" s="430">
        <v>0</v>
      </c>
      <c r="CE601" s="429">
        <v>0</v>
      </c>
      <c r="CF601" s="430">
        <v>0</v>
      </c>
      <c r="CG601" s="429">
        <v>0</v>
      </c>
      <c r="CH601" s="430" t="s">
        <v>616</v>
      </c>
      <c r="CI601" s="429" t="s">
        <v>20</v>
      </c>
      <c r="CJ601" s="430" t="s">
        <v>2469</v>
      </c>
      <c r="CK601" s="429" t="s">
        <v>20</v>
      </c>
      <c r="CL601" s="430" t="s">
        <v>1494</v>
      </c>
      <c r="CM601" s="429" t="s">
        <v>29</v>
      </c>
      <c r="CN601" s="430" t="s">
        <v>2454</v>
      </c>
      <c r="CO601" s="429" t="s">
        <v>29</v>
      </c>
      <c r="CP601" s="430" t="s">
        <v>626</v>
      </c>
      <c r="CQ601" s="429" t="s">
        <v>591</v>
      </c>
      <c r="CR601" s="430" t="s">
        <v>2372</v>
      </c>
      <c r="CS601" s="429" t="s">
        <v>29</v>
      </c>
      <c r="CT601" s="1082" t="s">
        <v>2316</v>
      </c>
      <c r="CU601" s="1082" t="s">
        <v>29</v>
      </c>
      <c r="CV601" s="430" t="s">
        <v>2528</v>
      </c>
      <c r="CW601" s="429" t="s">
        <v>20</v>
      </c>
      <c r="CX601" s="430" t="s">
        <v>2427</v>
      </c>
      <c r="CY601" s="429" t="s">
        <v>20</v>
      </c>
      <c r="CZ601" s="430" t="s">
        <v>2594</v>
      </c>
      <c r="DA601" s="429" t="s">
        <v>29</v>
      </c>
      <c r="DB601" s="430" t="s">
        <v>2615</v>
      </c>
      <c r="DC601" s="429" t="s">
        <v>29</v>
      </c>
      <c r="DD601" s="430">
        <v>0</v>
      </c>
      <c r="DE601" s="429">
        <v>0</v>
      </c>
      <c r="DF601" s="430" t="s">
        <v>2629</v>
      </c>
      <c r="DG601" s="429" t="s">
        <v>20</v>
      </c>
      <c r="DH601" s="430" t="s">
        <v>2427</v>
      </c>
      <c r="DI601" s="429" t="s">
        <v>29</v>
      </c>
      <c r="DJ601" s="430" t="s">
        <v>855</v>
      </c>
      <c r="DK601" s="429" t="s">
        <v>29</v>
      </c>
      <c r="DL601" s="430" t="s">
        <v>2221</v>
      </c>
      <c r="DM601" s="429" t="s">
        <v>29</v>
      </c>
      <c r="DN601" s="430" t="s">
        <v>2574</v>
      </c>
      <c r="DO601" s="429" t="s">
        <v>20</v>
      </c>
      <c r="DP601" s="430" t="s">
        <v>2592</v>
      </c>
      <c r="DQ601" s="429" t="s">
        <v>29</v>
      </c>
      <c r="DR601" s="430" t="s">
        <v>2527</v>
      </c>
      <c r="DS601" s="429" t="s">
        <v>20</v>
      </c>
      <c r="DT601" s="430">
        <v>0</v>
      </c>
      <c r="DU601" s="429">
        <v>0</v>
      </c>
      <c r="DV601" s="430" t="s">
        <v>2429</v>
      </c>
      <c r="DW601" s="429" t="s">
        <v>29</v>
      </c>
      <c r="DX601" s="430" t="s">
        <v>2241</v>
      </c>
      <c r="DY601" s="429" t="s">
        <v>20</v>
      </c>
      <c r="DZ601" s="430">
        <v>0</v>
      </c>
      <c r="EA601" s="429">
        <v>0</v>
      </c>
      <c r="EB601" s="430" t="s">
        <v>2630</v>
      </c>
      <c r="EC601" s="429" t="s">
        <v>29</v>
      </c>
      <c r="ED601" s="430" t="s">
        <v>2478</v>
      </c>
      <c r="EE601" s="429" t="s">
        <v>29</v>
      </c>
      <c r="EF601" s="430" t="s">
        <v>2185</v>
      </c>
      <c r="EG601" s="429" t="s">
        <v>29</v>
      </c>
      <c r="EH601" s="430" t="s">
        <v>2470</v>
      </c>
      <c r="EI601" s="429" t="s">
        <v>20</v>
      </c>
      <c r="EJ601" s="430" t="s">
        <v>1769</v>
      </c>
      <c r="EK601" s="429" t="s">
        <v>20</v>
      </c>
      <c r="EL601" s="430" t="s">
        <v>2546</v>
      </c>
      <c r="EM601" s="429" t="s">
        <v>29</v>
      </c>
      <c r="EN601" s="430" t="s">
        <v>2613</v>
      </c>
      <c r="EO601" s="429" t="s">
        <v>29</v>
      </c>
      <c r="EP601" s="430" t="s">
        <v>2510</v>
      </c>
      <c r="EQ601" s="429" t="s">
        <v>29</v>
      </c>
      <c r="ER601" s="430" t="s">
        <v>2614</v>
      </c>
      <c r="ES601" s="429" t="s">
        <v>20</v>
      </c>
      <c r="ET601" s="430" t="s">
        <v>2631</v>
      </c>
      <c r="EU601" s="429" t="s">
        <v>29</v>
      </c>
      <c r="EV601" s="430" t="s">
        <v>2598</v>
      </c>
      <c r="EW601" s="429" t="s">
        <v>29</v>
      </c>
      <c r="EX601" s="430" t="s">
        <v>2632</v>
      </c>
      <c r="EY601" s="429" t="s">
        <v>20</v>
      </c>
      <c r="EZ601" s="430" t="s">
        <v>2557</v>
      </c>
      <c r="FA601" s="429" t="s">
        <v>29</v>
      </c>
      <c r="FB601" s="430" t="s">
        <v>941</v>
      </c>
      <c r="FC601" s="429" t="s">
        <v>29</v>
      </c>
      <c r="FD601" s="430" t="s">
        <v>1404</v>
      </c>
      <c r="FE601" s="429" t="s">
        <v>20</v>
      </c>
      <c r="FF601" s="430"/>
      <c r="FG601" s="429"/>
      <c r="FH601" s="430">
        <v>0</v>
      </c>
      <c r="FI601" s="429">
        <v>0</v>
      </c>
      <c r="FJ601" s="430">
        <v>0</v>
      </c>
      <c r="FK601" s="429">
        <v>0</v>
      </c>
      <c r="FL601" s="430">
        <v>0</v>
      </c>
      <c r="FM601" s="429">
        <v>0</v>
      </c>
      <c r="FN601" s="430">
        <v>0</v>
      </c>
      <c r="FO601" s="429">
        <v>0</v>
      </c>
      <c r="FP601" s="430">
        <v>0</v>
      </c>
      <c r="FQ601" s="429">
        <v>0</v>
      </c>
      <c r="FR601" s="430">
        <v>0</v>
      </c>
      <c r="FS601" s="429">
        <v>0</v>
      </c>
      <c r="FT601" s="430">
        <v>0</v>
      </c>
      <c r="FU601" s="429">
        <v>0</v>
      </c>
      <c r="FV601" s="430">
        <v>0</v>
      </c>
      <c r="FW601" s="429">
        <v>0</v>
      </c>
      <c r="FX601" s="430">
        <v>0</v>
      </c>
      <c r="FY601" s="429">
        <v>0</v>
      </c>
      <c r="FZ601" s="430">
        <v>0</v>
      </c>
      <c r="GA601" s="429">
        <v>0</v>
      </c>
      <c r="GB601" s="430">
        <v>0</v>
      </c>
      <c r="GC601" s="429">
        <v>0</v>
      </c>
      <c r="GD601" s="430">
        <v>0</v>
      </c>
      <c r="GE601" s="429">
        <v>0</v>
      </c>
      <c r="GF601" s="430">
        <v>0</v>
      </c>
      <c r="GG601" s="429">
        <v>0</v>
      </c>
      <c r="GH601" s="430">
        <v>0</v>
      </c>
      <c r="GI601" s="429">
        <v>0</v>
      </c>
      <c r="GJ601" s="430">
        <v>0</v>
      </c>
      <c r="GK601" s="429">
        <v>0</v>
      </c>
      <c r="GL601" s="430"/>
      <c r="GM601" s="429"/>
    </row>
    <row r="602" spans="1:195" x14ac:dyDescent="0.15">
      <c r="A602" s="2864"/>
      <c r="B602" s="430" t="s">
        <v>2626</v>
      </c>
      <c r="C602" s="429" t="s">
        <v>29</v>
      </c>
      <c r="D602" s="430" t="s">
        <v>2309</v>
      </c>
      <c r="E602" s="429" t="s">
        <v>20</v>
      </c>
      <c r="F602" s="430" t="s">
        <v>2299</v>
      </c>
      <c r="G602" s="429" t="s">
        <v>20</v>
      </c>
      <c r="H602" s="430" t="s">
        <v>2468</v>
      </c>
      <c r="I602" s="429" t="s">
        <v>20</v>
      </c>
      <c r="J602" s="430" t="s">
        <v>2577</v>
      </c>
      <c r="K602" s="429" t="s">
        <v>20</v>
      </c>
      <c r="L602" s="430" t="s">
        <v>2588</v>
      </c>
      <c r="M602" s="429" t="s">
        <v>29</v>
      </c>
      <c r="N602" s="430" t="s">
        <v>2524</v>
      </c>
      <c r="O602" s="429" t="s">
        <v>29</v>
      </c>
      <c r="P602" s="430" t="s">
        <v>2105</v>
      </c>
      <c r="Q602" s="429" t="s">
        <v>29</v>
      </c>
      <c r="R602" s="430">
        <v>0</v>
      </c>
      <c r="S602" s="429">
        <v>0</v>
      </c>
      <c r="T602" s="430" t="s">
        <v>2608</v>
      </c>
      <c r="U602" s="429" t="s">
        <v>29</v>
      </c>
      <c r="V602" s="430" t="s">
        <v>2586</v>
      </c>
      <c r="W602" s="429" t="s">
        <v>20</v>
      </c>
      <c r="X602" s="430" t="s">
        <v>2443</v>
      </c>
      <c r="Y602" s="429" t="s">
        <v>29</v>
      </c>
      <c r="Z602" s="430" t="s">
        <v>2591</v>
      </c>
      <c r="AA602" s="429" t="s">
        <v>20</v>
      </c>
      <c r="AB602" s="430" t="s">
        <v>2465</v>
      </c>
      <c r="AC602" s="429" t="s">
        <v>29</v>
      </c>
      <c r="AD602" s="430">
        <v>0</v>
      </c>
      <c r="AE602" s="429">
        <v>0</v>
      </c>
      <c r="AF602" s="430" t="s">
        <v>2163</v>
      </c>
      <c r="AG602" s="429" t="s">
        <v>20</v>
      </c>
      <c r="AH602" s="430" t="s">
        <v>1675</v>
      </c>
      <c r="AI602" s="429" t="s">
        <v>20</v>
      </c>
      <c r="AJ602" s="430" t="s">
        <v>2627</v>
      </c>
      <c r="AK602" s="429" t="s">
        <v>29</v>
      </c>
      <c r="AL602" s="430" t="s">
        <v>2625</v>
      </c>
      <c r="AM602" s="429" t="s">
        <v>20</v>
      </c>
      <c r="AN602" s="430" t="s">
        <v>2567</v>
      </c>
      <c r="AO602" s="429" t="s">
        <v>29</v>
      </c>
      <c r="AP602" s="430" t="s">
        <v>1035</v>
      </c>
      <c r="AQ602" s="429" t="s">
        <v>20</v>
      </c>
      <c r="AR602" s="430" t="s">
        <v>2313</v>
      </c>
      <c r="AS602" s="429" t="s">
        <v>29</v>
      </c>
      <c r="AT602" s="430" t="s">
        <v>2467</v>
      </c>
      <c r="AU602" s="429" t="s">
        <v>20</v>
      </c>
      <c r="AV602" s="430" t="s">
        <v>2464</v>
      </c>
      <c r="AW602" s="429" t="s">
        <v>29</v>
      </c>
      <c r="AX602" s="430" t="s">
        <v>2144</v>
      </c>
      <c r="AY602" s="429" t="s">
        <v>20</v>
      </c>
      <c r="AZ602" s="430" t="s">
        <v>2499</v>
      </c>
      <c r="BA602" s="429" t="s">
        <v>20</v>
      </c>
      <c r="BB602" s="430" t="s">
        <v>2445</v>
      </c>
      <c r="BC602" s="429" t="s">
        <v>29</v>
      </c>
      <c r="BD602" s="430" t="s">
        <v>2539</v>
      </c>
      <c r="BE602" s="429" t="s">
        <v>29</v>
      </c>
      <c r="BF602" s="430">
        <v>0</v>
      </c>
      <c r="BG602" s="429">
        <v>0</v>
      </c>
      <c r="BH602" s="430" t="s">
        <v>2440</v>
      </c>
      <c r="BI602" s="429" t="s">
        <v>29</v>
      </c>
      <c r="BJ602" s="430" t="s">
        <v>2555</v>
      </c>
      <c r="BK602" s="429" t="s">
        <v>29</v>
      </c>
      <c r="BL602" s="430">
        <v>0</v>
      </c>
      <c r="BM602" s="429">
        <v>0</v>
      </c>
      <c r="BN602" s="430" t="s">
        <v>2140</v>
      </c>
      <c r="BO602" s="429" t="s">
        <v>20</v>
      </c>
      <c r="BP602" s="430" t="s">
        <v>2552</v>
      </c>
      <c r="BQ602" s="429" t="s">
        <v>29</v>
      </c>
      <c r="BR602" s="430" t="s">
        <v>2448</v>
      </c>
      <c r="BS602" s="429" t="s">
        <v>29</v>
      </c>
      <c r="BT602" s="430" t="s">
        <v>2469</v>
      </c>
      <c r="BU602" s="429" t="s">
        <v>20</v>
      </c>
      <c r="BV602" s="430" t="s">
        <v>2528</v>
      </c>
      <c r="BW602" s="429" t="s">
        <v>20</v>
      </c>
      <c r="BX602" s="430" t="s">
        <v>1494</v>
      </c>
      <c r="BY602" s="429" t="s">
        <v>20</v>
      </c>
      <c r="BZ602" s="430" t="s">
        <v>2427</v>
      </c>
      <c r="CA602" s="429" t="s">
        <v>20</v>
      </c>
      <c r="CB602" s="430">
        <v>0</v>
      </c>
      <c r="CC602" s="429">
        <v>0</v>
      </c>
      <c r="CD602" s="430">
        <v>0</v>
      </c>
      <c r="CE602" s="429">
        <v>0</v>
      </c>
      <c r="CF602" s="430">
        <v>0</v>
      </c>
      <c r="CG602" s="429">
        <v>0</v>
      </c>
      <c r="CH602" s="430" t="s">
        <v>2542</v>
      </c>
      <c r="CI602" s="429" t="s">
        <v>20</v>
      </c>
      <c r="CJ602" s="430" t="s">
        <v>2316</v>
      </c>
      <c r="CK602" s="429" t="s">
        <v>20</v>
      </c>
      <c r="CL602" s="430" t="s">
        <v>2234</v>
      </c>
      <c r="CM602" s="429" t="s">
        <v>29</v>
      </c>
      <c r="CN602" s="430" t="s">
        <v>2592</v>
      </c>
      <c r="CO602" s="429" t="s">
        <v>29</v>
      </c>
      <c r="CP602" s="430" t="s">
        <v>616</v>
      </c>
      <c r="CQ602" s="429" t="s">
        <v>29</v>
      </c>
      <c r="CR602" s="430" t="s">
        <v>2630</v>
      </c>
      <c r="CS602" s="429" t="s">
        <v>20</v>
      </c>
      <c r="CT602" s="1082" t="s">
        <v>2288</v>
      </c>
      <c r="CU602" s="1082" t="s">
        <v>29</v>
      </c>
      <c r="CV602" s="430" t="s">
        <v>2454</v>
      </c>
      <c r="CW602" s="429" t="s">
        <v>29</v>
      </c>
      <c r="CX602" s="430" t="s">
        <v>626</v>
      </c>
      <c r="CY602" s="429" t="s">
        <v>29</v>
      </c>
      <c r="CZ602" s="430" t="s">
        <v>2129</v>
      </c>
      <c r="DA602" s="429" t="s">
        <v>20</v>
      </c>
      <c r="DB602" s="430" t="s">
        <v>2476</v>
      </c>
      <c r="DC602" s="429" t="s">
        <v>29</v>
      </c>
      <c r="DD602" s="430">
        <v>0</v>
      </c>
      <c r="DE602" s="429">
        <v>0</v>
      </c>
      <c r="DF602" s="430" t="s">
        <v>2554</v>
      </c>
      <c r="DG602" s="429" t="s">
        <v>20</v>
      </c>
      <c r="DH602" s="430" t="s">
        <v>2628</v>
      </c>
      <c r="DI602" s="429" t="s">
        <v>29</v>
      </c>
      <c r="DJ602" s="430" t="s">
        <v>2573</v>
      </c>
      <c r="DK602" s="429" t="s">
        <v>29</v>
      </c>
      <c r="DL602" s="430" t="s">
        <v>2429</v>
      </c>
      <c r="DM602" s="429" t="s">
        <v>29</v>
      </c>
      <c r="DN602" s="430" t="s">
        <v>1779</v>
      </c>
      <c r="DO602" s="429" t="s">
        <v>29</v>
      </c>
      <c r="DP602" s="430" t="s">
        <v>2557</v>
      </c>
      <c r="DQ602" s="429" t="s">
        <v>29</v>
      </c>
      <c r="DR602" s="430" t="s">
        <v>2482</v>
      </c>
      <c r="DS602" s="429" t="s">
        <v>29</v>
      </c>
      <c r="DT602" s="430">
        <v>0</v>
      </c>
      <c r="DU602" s="429">
        <v>0</v>
      </c>
      <c r="DV602" s="430" t="s">
        <v>2456</v>
      </c>
      <c r="DW602" s="429" t="s">
        <v>20</v>
      </c>
      <c r="DX602" s="430" t="s">
        <v>2430</v>
      </c>
      <c r="DY602" s="429" t="s">
        <v>20</v>
      </c>
      <c r="DZ602" s="430">
        <v>0</v>
      </c>
      <c r="EA602" s="429">
        <v>0</v>
      </c>
      <c r="EB602" s="430" t="s">
        <v>2614</v>
      </c>
      <c r="EC602" s="429" t="s">
        <v>29</v>
      </c>
      <c r="ED602" s="430" t="s">
        <v>1043</v>
      </c>
      <c r="EE602" s="429" t="s">
        <v>29</v>
      </c>
      <c r="EF602" s="430" t="s">
        <v>2372</v>
      </c>
      <c r="EG602" s="429" t="s">
        <v>29</v>
      </c>
      <c r="EH602" s="430" t="s">
        <v>1404</v>
      </c>
      <c r="EI602" s="429" t="s">
        <v>20</v>
      </c>
      <c r="EJ602" s="430" t="s">
        <v>2593</v>
      </c>
      <c r="EK602" s="429" t="s">
        <v>29</v>
      </c>
      <c r="EL602" s="430" t="s">
        <v>2594</v>
      </c>
      <c r="EM602" s="429" t="s">
        <v>20</v>
      </c>
      <c r="EN602" s="430" t="s">
        <v>2510</v>
      </c>
      <c r="EO602" s="429" t="s">
        <v>29</v>
      </c>
      <c r="EP602" s="430" t="s">
        <v>2633</v>
      </c>
      <c r="EQ602" s="429" t="s">
        <v>20</v>
      </c>
      <c r="ER602" s="430" t="s">
        <v>2320</v>
      </c>
      <c r="ES602" s="429" t="s">
        <v>20</v>
      </c>
      <c r="ET602" s="430" t="s">
        <v>855</v>
      </c>
      <c r="EU602" s="429" t="s">
        <v>29</v>
      </c>
      <c r="EV602" s="430" t="s">
        <v>2517</v>
      </c>
      <c r="EW602" s="429" t="s">
        <v>20</v>
      </c>
      <c r="EX602" s="430" t="s">
        <v>1033</v>
      </c>
      <c r="EY602" s="429" t="s">
        <v>29</v>
      </c>
      <c r="EZ602" s="430" t="s">
        <v>941</v>
      </c>
      <c r="FA602" s="429" t="s">
        <v>29</v>
      </c>
      <c r="FB602" s="430" t="s">
        <v>2598</v>
      </c>
      <c r="FC602" s="429" t="s">
        <v>29</v>
      </c>
      <c r="FD602" s="430" t="s">
        <v>2546</v>
      </c>
      <c r="FE602" s="429" t="s">
        <v>20</v>
      </c>
      <c r="FF602" s="430"/>
      <c r="FG602" s="429"/>
      <c r="FH602" s="430">
        <v>0</v>
      </c>
      <c r="FI602" s="429">
        <v>0</v>
      </c>
      <c r="FJ602" s="430">
        <v>0</v>
      </c>
      <c r="FK602" s="429">
        <v>0</v>
      </c>
      <c r="FL602" s="430">
        <v>0</v>
      </c>
      <c r="FM602" s="429">
        <v>0</v>
      </c>
      <c r="FN602" s="430">
        <v>0</v>
      </c>
      <c r="FO602" s="429">
        <v>0</v>
      </c>
      <c r="FP602" s="430">
        <v>0</v>
      </c>
      <c r="FQ602" s="429">
        <v>0</v>
      </c>
      <c r="FR602" s="430">
        <v>0</v>
      </c>
      <c r="FS602" s="429">
        <v>0</v>
      </c>
      <c r="FT602" s="430">
        <v>0</v>
      </c>
      <c r="FU602" s="429">
        <v>0</v>
      </c>
      <c r="FV602" s="430">
        <v>0</v>
      </c>
      <c r="FW602" s="429">
        <v>0</v>
      </c>
      <c r="FX602" s="430">
        <v>0</v>
      </c>
      <c r="FY602" s="429">
        <v>0</v>
      </c>
      <c r="FZ602" s="430">
        <v>0</v>
      </c>
      <c r="GA602" s="429">
        <v>0</v>
      </c>
      <c r="GB602" s="430">
        <v>0</v>
      </c>
      <c r="GC602" s="429">
        <v>0</v>
      </c>
      <c r="GD602" s="430">
        <v>0</v>
      </c>
      <c r="GE602" s="429">
        <v>0</v>
      </c>
      <c r="GF602" s="430">
        <v>0</v>
      </c>
      <c r="GG602" s="429">
        <v>0</v>
      </c>
      <c r="GH602" s="430">
        <v>0</v>
      </c>
      <c r="GI602" s="429">
        <v>0</v>
      </c>
      <c r="GJ602" s="430">
        <v>0</v>
      </c>
      <c r="GK602" s="429">
        <v>0</v>
      </c>
      <c r="GL602" s="430"/>
      <c r="GM602" s="429"/>
    </row>
    <row r="603" spans="1:195" x14ac:dyDescent="0.15">
      <c r="A603" s="2865"/>
      <c r="B603" s="425">
        <v>0</v>
      </c>
      <c r="C603" s="426">
        <v>0</v>
      </c>
      <c r="D603" s="425">
        <v>0</v>
      </c>
      <c r="E603" s="426">
        <v>0</v>
      </c>
      <c r="F603" s="425">
        <v>0</v>
      </c>
      <c r="G603" s="426">
        <v>0</v>
      </c>
      <c r="H603" s="425">
        <v>0</v>
      </c>
      <c r="I603" s="426">
        <v>0</v>
      </c>
      <c r="J603" s="425">
        <v>0</v>
      </c>
      <c r="K603" s="426">
        <v>0</v>
      </c>
      <c r="L603" s="425">
        <v>0</v>
      </c>
      <c r="M603" s="426">
        <v>0</v>
      </c>
      <c r="N603" s="425">
        <v>0</v>
      </c>
      <c r="O603" s="426">
        <v>0</v>
      </c>
      <c r="P603" s="425">
        <v>0</v>
      </c>
      <c r="Q603" s="426">
        <v>0</v>
      </c>
      <c r="R603" s="425">
        <v>0</v>
      </c>
      <c r="S603" s="426">
        <v>0</v>
      </c>
      <c r="T603" s="425">
        <v>0</v>
      </c>
      <c r="U603" s="426">
        <v>0</v>
      </c>
      <c r="V603" s="425">
        <v>0</v>
      </c>
      <c r="W603" s="426">
        <v>0</v>
      </c>
      <c r="X603" s="425">
        <v>0</v>
      </c>
      <c r="Y603" s="426">
        <v>0</v>
      </c>
      <c r="Z603" s="425">
        <v>0</v>
      </c>
      <c r="AA603" s="426">
        <v>0</v>
      </c>
      <c r="AB603" s="425">
        <v>0</v>
      </c>
      <c r="AC603" s="426">
        <v>0</v>
      </c>
      <c r="AD603" s="425">
        <v>0</v>
      </c>
      <c r="AE603" s="426">
        <v>0</v>
      </c>
      <c r="AF603" s="425">
        <v>0</v>
      </c>
      <c r="AG603" s="426">
        <v>0</v>
      </c>
      <c r="AH603" s="425">
        <v>0</v>
      </c>
      <c r="AI603" s="426">
        <v>0</v>
      </c>
      <c r="AJ603" s="425">
        <v>0</v>
      </c>
      <c r="AK603" s="426">
        <v>0</v>
      </c>
      <c r="AL603" s="425">
        <v>0</v>
      </c>
      <c r="AM603" s="426">
        <v>0</v>
      </c>
      <c r="AN603" s="425">
        <v>0</v>
      </c>
      <c r="AO603" s="426">
        <v>0</v>
      </c>
      <c r="AP603" s="425">
        <v>0</v>
      </c>
      <c r="AQ603" s="426">
        <v>0</v>
      </c>
      <c r="AR603" s="425">
        <v>0</v>
      </c>
      <c r="AS603" s="426">
        <v>0</v>
      </c>
      <c r="AT603" s="425">
        <v>0</v>
      </c>
      <c r="AU603" s="426">
        <v>0</v>
      </c>
      <c r="AV603" s="425">
        <v>0</v>
      </c>
      <c r="AW603" s="426">
        <v>0</v>
      </c>
      <c r="AX603" s="425" t="s">
        <v>2539</v>
      </c>
      <c r="AY603" s="426" t="s">
        <v>29</v>
      </c>
      <c r="AZ603" s="425">
        <v>0</v>
      </c>
      <c r="BA603" s="426">
        <v>0</v>
      </c>
      <c r="BB603" s="425">
        <v>0</v>
      </c>
      <c r="BC603" s="426">
        <v>0</v>
      </c>
      <c r="BD603" s="425">
        <v>0</v>
      </c>
      <c r="BE603" s="426">
        <v>0</v>
      </c>
      <c r="BF603" s="425">
        <v>0</v>
      </c>
      <c r="BG603" s="426">
        <v>0</v>
      </c>
      <c r="BH603" s="425">
        <v>0</v>
      </c>
      <c r="BI603" s="426">
        <v>0</v>
      </c>
      <c r="BJ603" s="425">
        <v>0</v>
      </c>
      <c r="BK603" s="426">
        <v>0</v>
      </c>
      <c r="BL603" s="425">
        <v>0</v>
      </c>
      <c r="BM603" s="426">
        <v>0</v>
      </c>
      <c r="BN603" s="425" t="s">
        <v>2555</v>
      </c>
      <c r="BO603" s="426" t="s">
        <v>20</v>
      </c>
      <c r="BP603" s="425">
        <v>0</v>
      </c>
      <c r="BQ603" s="426">
        <v>0</v>
      </c>
      <c r="BR603" s="425">
        <v>0</v>
      </c>
      <c r="BS603" s="426">
        <v>0</v>
      </c>
      <c r="BT603" s="425">
        <v>0</v>
      </c>
      <c r="BU603" s="426">
        <v>0</v>
      </c>
      <c r="BV603" s="425">
        <v>0</v>
      </c>
      <c r="BW603" s="426">
        <v>0</v>
      </c>
      <c r="BX603" s="425">
        <v>0</v>
      </c>
      <c r="BY603" s="426">
        <v>0</v>
      </c>
      <c r="BZ603" s="425">
        <v>0</v>
      </c>
      <c r="CA603" s="426">
        <v>0</v>
      </c>
      <c r="CB603" s="425">
        <v>0</v>
      </c>
      <c r="CC603" s="426">
        <v>0</v>
      </c>
      <c r="CD603" s="425">
        <v>0</v>
      </c>
      <c r="CE603" s="426">
        <v>0</v>
      </c>
      <c r="CF603" s="425">
        <v>0</v>
      </c>
      <c r="CG603" s="426">
        <v>0</v>
      </c>
      <c r="CH603" s="425">
        <v>0</v>
      </c>
      <c r="CI603" s="426">
        <v>0</v>
      </c>
      <c r="CJ603" s="425">
        <v>0</v>
      </c>
      <c r="CK603" s="426">
        <v>0</v>
      </c>
      <c r="CL603" s="425">
        <v>0</v>
      </c>
      <c r="CM603" s="426">
        <v>0</v>
      </c>
      <c r="CN603" s="425">
        <v>0</v>
      </c>
      <c r="CO603" s="426">
        <v>0</v>
      </c>
      <c r="CP603" s="425">
        <v>0</v>
      </c>
      <c r="CQ603" s="426">
        <v>0</v>
      </c>
      <c r="CR603" s="425">
        <v>0</v>
      </c>
      <c r="CS603" s="426">
        <v>0</v>
      </c>
      <c r="CT603" s="1083"/>
      <c r="CU603" s="1083"/>
      <c r="CV603" s="425">
        <v>0</v>
      </c>
      <c r="CW603" s="426">
        <v>0</v>
      </c>
      <c r="CX603" s="425">
        <v>0</v>
      </c>
      <c r="CY603" s="426">
        <v>0</v>
      </c>
      <c r="CZ603" s="425">
        <v>0</v>
      </c>
      <c r="DA603" s="426">
        <v>0</v>
      </c>
      <c r="DB603" s="425">
        <v>0</v>
      </c>
      <c r="DC603" s="426">
        <v>0</v>
      </c>
      <c r="DD603" s="425">
        <v>0</v>
      </c>
      <c r="DE603" s="426">
        <v>0</v>
      </c>
      <c r="DF603" s="425">
        <v>0</v>
      </c>
      <c r="DG603" s="426">
        <v>0</v>
      </c>
      <c r="DH603" s="425">
        <v>0</v>
      </c>
      <c r="DI603" s="426">
        <v>0</v>
      </c>
      <c r="DJ603" s="425">
        <v>0</v>
      </c>
      <c r="DK603" s="426">
        <v>0</v>
      </c>
      <c r="DL603" s="425">
        <v>0</v>
      </c>
      <c r="DM603" s="426">
        <v>0</v>
      </c>
      <c r="DN603" s="425">
        <v>0</v>
      </c>
      <c r="DO603" s="426">
        <v>0</v>
      </c>
      <c r="DP603" s="425">
        <v>0</v>
      </c>
      <c r="DQ603" s="426">
        <v>0</v>
      </c>
      <c r="DR603" s="425">
        <v>0</v>
      </c>
      <c r="DS603" s="426">
        <v>0</v>
      </c>
      <c r="DT603" s="425">
        <v>0</v>
      </c>
      <c r="DU603" s="426">
        <v>0</v>
      </c>
      <c r="DV603" s="425">
        <v>0</v>
      </c>
      <c r="DW603" s="426">
        <v>0</v>
      </c>
      <c r="DX603" s="425">
        <v>0</v>
      </c>
      <c r="DY603" s="426">
        <v>0</v>
      </c>
      <c r="DZ603" s="425">
        <v>0</v>
      </c>
      <c r="EA603" s="426">
        <v>0</v>
      </c>
      <c r="EB603" s="425">
        <v>0</v>
      </c>
      <c r="EC603" s="426">
        <v>0</v>
      </c>
      <c r="ED603" s="425">
        <v>0</v>
      </c>
      <c r="EE603" s="426">
        <v>0</v>
      </c>
      <c r="EF603" s="425">
        <v>0</v>
      </c>
      <c r="EG603" s="426">
        <v>0</v>
      </c>
      <c r="EH603" s="425">
        <v>0</v>
      </c>
      <c r="EI603" s="426">
        <v>0</v>
      </c>
      <c r="EJ603" s="425">
        <v>0</v>
      </c>
      <c r="EK603" s="426">
        <v>0</v>
      </c>
      <c r="EL603" s="425">
        <v>0</v>
      </c>
      <c r="EM603" s="426">
        <v>0</v>
      </c>
      <c r="EN603" s="425">
        <v>0</v>
      </c>
      <c r="EO603" s="426">
        <v>0</v>
      </c>
      <c r="EP603" s="425">
        <v>0</v>
      </c>
      <c r="EQ603" s="426">
        <v>0</v>
      </c>
      <c r="ER603" s="425" t="s">
        <v>2631</v>
      </c>
      <c r="ES603" s="426" t="s">
        <v>29</v>
      </c>
      <c r="ET603" s="425">
        <v>0</v>
      </c>
      <c r="EU603" s="426">
        <v>0</v>
      </c>
      <c r="EV603" s="425">
        <v>0</v>
      </c>
      <c r="EW603" s="426">
        <v>0</v>
      </c>
      <c r="EX603" s="425">
        <v>0</v>
      </c>
      <c r="EY603" s="426">
        <v>0</v>
      </c>
      <c r="EZ603" s="425">
        <v>0</v>
      </c>
      <c r="FA603" s="426">
        <v>0</v>
      </c>
      <c r="FB603" s="425">
        <v>0</v>
      </c>
      <c r="FC603" s="426">
        <v>0</v>
      </c>
      <c r="FD603" s="425">
        <v>0</v>
      </c>
      <c r="FE603" s="426">
        <v>0</v>
      </c>
      <c r="FF603" s="425"/>
      <c r="FG603" s="426"/>
      <c r="FH603" s="425">
        <v>0</v>
      </c>
      <c r="FI603" s="426">
        <v>0</v>
      </c>
      <c r="FJ603" s="425">
        <v>0</v>
      </c>
      <c r="FK603" s="426">
        <v>0</v>
      </c>
      <c r="FL603" s="425">
        <v>0</v>
      </c>
      <c r="FM603" s="426">
        <v>0</v>
      </c>
      <c r="FN603" s="425">
        <v>0</v>
      </c>
      <c r="FO603" s="426">
        <v>0</v>
      </c>
      <c r="FP603" s="425">
        <v>0</v>
      </c>
      <c r="FQ603" s="426">
        <v>0</v>
      </c>
      <c r="FR603" s="425">
        <v>0</v>
      </c>
      <c r="FS603" s="426">
        <v>0</v>
      </c>
      <c r="FT603" s="425">
        <v>0</v>
      </c>
      <c r="FU603" s="426">
        <v>0</v>
      </c>
      <c r="FV603" s="425">
        <v>0</v>
      </c>
      <c r="FW603" s="426">
        <v>0</v>
      </c>
      <c r="FX603" s="425">
        <v>0</v>
      </c>
      <c r="FY603" s="426">
        <v>0</v>
      </c>
      <c r="FZ603" s="425">
        <v>0</v>
      </c>
      <c r="GA603" s="426">
        <v>0</v>
      </c>
      <c r="GB603" s="425">
        <v>0</v>
      </c>
      <c r="GC603" s="426">
        <v>0</v>
      </c>
      <c r="GD603" s="425">
        <v>0</v>
      </c>
      <c r="GE603" s="426">
        <v>0</v>
      </c>
      <c r="GF603" s="425">
        <v>0</v>
      </c>
      <c r="GG603" s="426">
        <v>0</v>
      </c>
      <c r="GH603" s="425">
        <v>0</v>
      </c>
      <c r="GI603" s="426">
        <v>0</v>
      </c>
      <c r="GJ603" s="425">
        <v>0</v>
      </c>
      <c r="GK603" s="426">
        <v>0</v>
      </c>
      <c r="GL603" s="425"/>
      <c r="GM603" s="426"/>
    </row>
    <row r="604" spans="1:195" x14ac:dyDescent="0.15">
      <c r="A604" s="2863">
        <v>45774</v>
      </c>
      <c r="B604" s="1297" t="s">
        <v>2625</v>
      </c>
      <c r="C604" s="1298" t="s">
        <v>20</v>
      </c>
      <c r="D604" s="1297" t="s">
        <v>2440</v>
      </c>
      <c r="E604" s="1298" t="s">
        <v>29</v>
      </c>
      <c r="F604" s="1297" t="s">
        <v>5</v>
      </c>
      <c r="G604" s="1298">
        <v>0</v>
      </c>
      <c r="H604" s="1297" t="s">
        <v>2524</v>
      </c>
      <c r="I604" s="1298" t="s">
        <v>20</v>
      </c>
      <c r="J604" s="1297" t="s">
        <v>2626</v>
      </c>
      <c r="K604" s="1298" t="s">
        <v>29</v>
      </c>
      <c r="L604" s="1297" t="s">
        <v>5</v>
      </c>
      <c r="M604" s="1298">
        <v>0</v>
      </c>
      <c r="N604" s="1297" t="s">
        <v>639</v>
      </c>
      <c r="O604" s="1298" t="s">
        <v>29</v>
      </c>
      <c r="P604" s="1297" t="s">
        <v>1010</v>
      </c>
      <c r="Q604" s="1298" t="s">
        <v>29</v>
      </c>
      <c r="R604" s="1297" t="s">
        <v>683</v>
      </c>
      <c r="S604" s="1298">
        <v>0</v>
      </c>
      <c r="T604" s="1297" t="s">
        <v>2568</v>
      </c>
      <c r="U604" s="1298" t="s">
        <v>29</v>
      </c>
      <c r="V604" s="1297" t="s">
        <v>2448</v>
      </c>
      <c r="W604" s="1298" t="s">
        <v>20</v>
      </c>
      <c r="X604" s="1297" t="s">
        <v>854</v>
      </c>
      <c r="Y604" s="1298" t="s">
        <v>20</v>
      </c>
      <c r="Z604" s="1297" t="s">
        <v>2567</v>
      </c>
      <c r="AA604" s="1298" t="s">
        <v>29</v>
      </c>
      <c r="AB604" s="1297" t="s">
        <v>719</v>
      </c>
      <c r="AC604" s="1298" t="s">
        <v>29</v>
      </c>
      <c r="AD604" s="1297" t="s">
        <v>683</v>
      </c>
      <c r="AE604" s="1298">
        <v>0</v>
      </c>
      <c r="AF604" s="1297" t="s">
        <v>2105</v>
      </c>
      <c r="AG604" s="1298" t="s">
        <v>29</v>
      </c>
      <c r="AH604" s="1297" t="s">
        <v>2638</v>
      </c>
      <c r="AI604" s="1298" t="s">
        <v>29</v>
      </c>
      <c r="AJ604" s="1297" t="s">
        <v>2144</v>
      </c>
      <c r="AK604" s="1298" t="s">
        <v>20</v>
      </c>
      <c r="AL604" s="1297" t="s">
        <v>2443</v>
      </c>
      <c r="AM604" s="1298" t="s">
        <v>20</v>
      </c>
      <c r="AN604" s="1297" t="s">
        <v>5</v>
      </c>
      <c r="AO604" s="1298">
        <v>0</v>
      </c>
      <c r="AP604" s="1297" t="s">
        <v>2588</v>
      </c>
      <c r="AQ604" s="1298" t="s">
        <v>20</v>
      </c>
      <c r="AR604" s="1297" t="s">
        <v>2555</v>
      </c>
      <c r="AS604" s="1298" t="s">
        <v>20</v>
      </c>
      <c r="AT604" s="1297" t="s">
        <v>2591</v>
      </c>
      <c r="AU604" s="1298" t="s">
        <v>29</v>
      </c>
      <c r="AV604" s="1297" t="s">
        <v>2539</v>
      </c>
      <c r="AW604" s="1298" t="s">
        <v>29</v>
      </c>
      <c r="AX604" s="1297" t="s">
        <v>2467</v>
      </c>
      <c r="AY604" s="1298" t="s">
        <v>29</v>
      </c>
      <c r="AZ604" s="1297" t="s">
        <v>2608</v>
      </c>
      <c r="BA604" s="1298" t="s">
        <v>29</v>
      </c>
      <c r="BB604" s="1297" t="s">
        <v>2130</v>
      </c>
      <c r="BC604" s="1298" t="s">
        <v>20</v>
      </c>
      <c r="BD604" s="1297" t="s">
        <v>2492</v>
      </c>
      <c r="BE604" s="1298" t="s">
        <v>29</v>
      </c>
      <c r="BF604" s="1297" t="s">
        <v>2577</v>
      </c>
      <c r="BG604" s="1298" t="s">
        <v>29</v>
      </c>
      <c r="BH604" s="1297" t="s">
        <v>5</v>
      </c>
      <c r="BI604" s="1298">
        <v>0</v>
      </c>
      <c r="BJ604" s="1297" t="s">
        <v>2466</v>
      </c>
      <c r="BK604" s="1298" t="s">
        <v>29</v>
      </c>
      <c r="BL604" s="1297" t="s">
        <v>5</v>
      </c>
      <c r="BM604" s="1298">
        <v>0</v>
      </c>
      <c r="BN604" s="1297" t="s">
        <v>2468</v>
      </c>
      <c r="BO604" s="1298" t="s">
        <v>20</v>
      </c>
      <c r="BP604" s="1297" t="s">
        <v>1788</v>
      </c>
      <c r="BQ604" s="1298" t="s">
        <v>20</v>
      </c>
      <c r="BR604" s="1297" t="s">
        <v>2313</v>
      </c>
      <c r="BS604" s="1298" t="s">
        <v>20</v>
      </c>
      <c r="BT604" s="1297" t="s">
        <v>2454</v>
      </c>
      <c r="BU604" s="1298" t="s">
        <v>20</v>
      </c>
      <c r="BV604" s="1297" t="s">
        <v>2216</v>
      </c>
      <c r="BW604" s="1298" t="s">
        <v>20</v>
      </c>
      <c r="BX604" s="1297" t="s">
        <v>2054</v>
      </c>
      <c r="BY604" s="1298" t="s">
        <v>29</v>
      </c>
      <c r="BZ604" s="1297" t="s">
        <v>2570</v>
      </c>
      <c r="CA604" s="1298" t="s">
        <v>20</v>
      </c>
      <c r="CB604" s="1297" t="s">
        <v>626</v>
      </c>
      <c r="CC604" s="1298" t="s">
        <v>20</v>
      </c>
      <c r="CD604" s="1297" t="s">
        <v>683</v>
      </c>
      <c r="CE604" s="1298">
        <v>0</v>
      </c>
      <c r="CF604" s="1297" t="s">
        <v>2163</v>
      </c>
      <c r="CG604" s="1298" t="s">
        <v>29</v>
      </c>
      <c r="CH604" s="1297" t="s">
        <v>2288</v>
      </c>
      <c r="CI604" s="1298" t="s">
        <v>29</v>
      </c>
      <c r="CJ604" s="1297" t="s">
        <v>2592</v>
      </c>
      <c r="CK604" s="1298" t="s">
        <v>29</v>
      </c>
      <c r="CL604" s="1297" t="s">
        <v>2476</v>
      </c>
      <c r="CM604" s="1298" t="s">
        <v>20</v>
      </c>
      <c r="CN604" s="1297" t="s">
        <v>2221</v>
      </c>
      <c r="CO604" s="1298" t="s">
        <v>20</v>
      </c>
      <c r="CP604" s="1297" t="s">
        <v>2234</v>
      </c>
      <c r="CQ604" s="1298" t="s">
        <v>29</v>
      </c>
      <c r="CR604" s="1297" t="s">
        <v>2140</v>
      </c>
      <c r="CS604" s="1298" t="s">
        <v>20</v>
      </c>
      <c r="CT604" s="1505" t="s">
        <v>5</v>
      </c>
      <c r="CU604" s="1505"/>
      <c r="CV604" s="1297" t="s">
        <v>2510</v>
      </c>
      <c r="CW604" s="1298" t="s">
        <v>20</v>
      </c>
      <c r="CX604" s="1297" t="s">
        <v>5</v>
      </c>
      <c r="CY604" s="1298">
        <v>0</v>
      </c>
      <c r="CZ604" s="1297" t="s">
        <v>5</v>
      </c>
      <c r="DA604" s="1298">
        <v>0</v>
      </c>
      <c r="DB604" s="1297" t="s">
        <v>2646</v>
      </c>
      <c r="DC604" s="1298" t="s">
        <v>29</v>
      </c>
      <c r="DD604" s="1297" t="s">
        <v>683</v>
      </c>
      <c r="DE604" s="1298">
        <v>0</v>
      </c>
      <c r="DF604" s="1297" t="s">
        <v>2469</v>
      </c>
      <c r="DG604" s="1298" t="s">
        <v>29</v>
      </c>
      <c r="DH604" s="1297" t="s">
        <v>785</v>
      </c>
      <c r="DI604" s="1298" t="s">
        <v>20</v>
      </c>
      <c r="DJ604" s="1297" t="s">
        <v>2478</v>
      </c>
      <c r="DK604" s="1298" t="s">
        <v>20</v>
      </c>
      <c r="DL604" s="1297" t="s">
        <v>5</v>
      </c>
      <c r="DM604" s="1298">
        <v>0</v>
      </c>
      <c r="DN604" s="1297" t="s">
        <v>2493</v>
      </c>
      <c r="DO604" s="1298" t="s">
        <v>29</v>
      </c>
      <c r="DP604" s="1297" t="s">
        <v>2632</v>
      </c>
      <c r="DQ604" s="1298" t="s">
        <v>20</v>
      </c>
      <c r="DR604" s="1297" t="s">
        <v>2574</v>
      </c>
      <c r="DS604" s="1298" t="s">
        <v>591</v>
      </c>
      <c r="DT604" s="1297" t="s">
        <v>2527</v>
      </c>
      <c r="DU604" s="1298" t="s">
        <v>29</v>
      </c>
      <c r="DV604" s="1297" t="s">
        <v>2630</v>
      </c>
      <c r="DW604" s="1298" t="s">
        <v>29</v>
      </c>
      <c r="DX604" s="1297" t="s">
        <v>2593</v>
      </c>
      <c r="DY604" s="539" t="s">
        <v>766</v>
      </c>
      <c r="DZ604" s="1297" t="s">
        <v>2470</v>
      </c>
      <c r="EA604" s="1298" t="s">
        <v>20</v>
      </c>
      <c r="EB604" s="1297" t="s">
        <v>2615</v>
      </c>
      <c r="EC604" s="1298" t="s">
        <v>598</v>
      </c>
      <c r="ED604" s="1297" t="s">
        <v>2456</v>
      </c>
      <c r="EE604" s="1298" t="s">
        <v>29</v>
      </c>
      <c r="EF604" s="1297" t="s">
        <v>2430</v>
      </c>
      <c r="EG604" s="1298" t="s">
        <v>29</v>
      </c>
      <c r="EH604" s="1297" t="s">
        <v>2316</v>
      </c>
      <c r="EI604" s="1298" t="s">
        <v>29</v>
      </c>
      <c r="EJ604" s="1297" t="s">
        <v>5</v>
      </c>
      <c r="EK604" s="1298">
        <v>0</v>
      </c>
      <c r="EL604" s="1297" t="s">
        <v>2557</v>
      </c>
      <c r="EM604" s="1298" t="s">
        <v>29</v>
      </c>
      <c r="EN604" s="1297" t="s">
        <v>2320</v>
      </c>
      <c r="EO604" s="1298" t="s">
        <v>20</v>
      </c>
      <c r="EP604" s="1297" t="s">
        <v>2651</v>
      </c>
      <c r="EQ604" s="1298" t="s">
        <v>29</v>
      </c>
      <c r="ER604" s="1297" t="s">
        <v>2495</v>
      </c>
      <c r="ES604" s="1298" t="s">
        <v>591</v>
      </c>
      <c r="ET604" s="1297" t="s">
        <v>2598</v>
      </c>
      <c r="EU604" s="1298" t="s">
        <v>29</v>
      </c>
      <c r="EV604" s="1297" t="s">
        <v>1779</v>
      </c>
      <c r="EW604" s="1298" t="s">
        <v>29</v>
      </c>
      <c r="EX604" s="1297" t="s">
        <v>2241</v>
      </c>
      <c r="EY604" s="1298" t="s">
        <v>29</v>
      </c>
      <c r="EZ604" s="1297" t="s">
        <v>2185</v>
      </c>
      <c r="FA604" s="1298" t="s">
        <v>20</v>
      </c>
      <c r="FB604" s="1297" t="s">
        <v>1404</v>
      </c>
      <c r="FC604" s="1298" t="s">
        <v>29</v>
      </c>
      <c r="FD604" s="1297" t="s">
        <v>5</v>
      </c>
      <c r="FE604" s="1298">
        <v>0</v>
      </c>
      <c r="FF604" s="1297"/>
      <c r="FG604" s="1298"/>
      <c r="FH604" s="1297"/>
      <c r="FI604" s="1298">
        <v>0</v>
      </c>
      <c r="FJ604" s="1297"/>
      <c r="FK604" s="1298">
        <v>0</v>
      </c>
      <c r="FL604" s="1297"/>
      <c r="FM604" s="1298">
        <v>0</v>
      </c>
      <c r="FN604" s="1297"/>
      <c r="FO604" s="1298">
        <v>0</v>
      </c>
      <c r="FP604" s="1297"/>
      <c r="FQ604" s="1298">
        <v>0</v>
      </c>
      <c r="FR604" s="1297"/>
      <c r="FS604" s="1298">
        <v>0</v>
      </c>
      <c r="FT604" s="1297"/>
      <c r="FU604" s="1298">
        <v>0</v>
      </c>
      <c r="FV604" s="1297"/>
      <c r="FW604" s="1298">
        <v>0</v>
      </c>
      <c r="FX604" s="1297"/>
      <c r="FY604" s="1298">
        <v>0</v>
      </c>
      <c r="FZ604" s="1297"/>
      <c r="GA604" s="1298">
        <v>0</v>
      </c>
      <c r="GB604" s="1297"/>
      <c r="GC604" s="1298">
        <v>0</v>
      </c>
      <c r="GD604" s="1297"/>
      <c r="GE604" s="1298">
        <v>0</v>
      </c>
      <c r="GF604" s="1297"/>
      <c r="GG604" s="1298">
        <v>0</v>
      </c>
      <c r="GH604" s="1297"/>
      <c r="GI604" s="1298">
        <v>0</v>
      </c>
      <c r="GJ604" s="1297"/>
      <c r="GK604" s="1298">
        <v>0</v>
      </c>
      <c r="GL604" s="1297"/>
      <c r="GM604" s="1298"/>
    </row>
    <row r="605" spans="1:195" x14ac:dyDescent="0.15">
      <c r="A605" s="2864"/>
      <c r="B605" s="1299" t="s">
        <v>854</v>
      </c>
      <c r="C605" s="1300" t="s">
        <v>29</v>
      </c>
      <c r="D605" s="1299" t="s">
        <v>2463</v>
      </c>
      <c r="E605" s="1300" t="s">
        <v>20</v>
      </c>
      <c r="F605" s="1299">
        <v>0</v>
      </c>
      <c r="G605" s="1300">
        <v>0</v>
      </c>
      <c r="H605" s="1299" t="s">
        <v>2626</v>
      </c>
      <c r="I605" s="1300" t="s">
        <v>29</v>
      </c>
      <c r="J605" s="1299" t="s">
        <v>2638</v>
      </c>
      <c r="K605" s="1300" t="s">
        <v>29</v>
      </c>
      <c r="L605" s="1299">
        <v>0</v>
      </c>
      <c r="M605" s="1300">
        <v>0</v>
      </c>
      <c r="N605" s="1299" t="s">
        <v>2465</v>
      </c>
      <c r="O605" s="1300" t="s">
        <v>29</v>
      </c>
      <c r="P605" s="1299" t="s">
        <v>2588</v>
      </c>
      <c r="Q605" s="1300" t="s">
        <v>29</v>
      </c>
      <c r="R605" s="1299">
        <v>0</v>
      </c>
      <c r="S605" s="1300">
        <v>0</v>
      </c>
      <c r="T605" s="1299" t="s">
        <v>2524</v>
      </c>
      <c r="U605" s="1300" t="s">
        <v>20</v>
      </c>
      <c r="V605" s="1299" t="s">
        <v>639</v>
      </c>
      <c r="W605" s="1300" t="s">
        <v>20</v>
      </c>
      <c r="X605" s="1299" t="s">
        <v>1675</v>
      </c>
      <c r="Y605" s="1300" t="s">
        <v>20</v>
      </c>
      <c r="Z605" s="1299" t="s">
        <v>2608</v>
      </c>
      <c r="AA605" s="1300" t="s">
        <v>29</v>
      </c>
      <c r="AB605" s="1299" t="s">
        <v>2499</v>
      </c>
      <c r="AC605" s="1300" t="s">
        <v>20</v>
      </c>
      <c r="AD605" s="1299">
        <v>0</v>
      </c>
      <c r="AE605" s="1300">
        <v>0</v>
      </c>
      <c r="AF605" s="1299" t="s">
        <v>2440</v>
      </c>
      <c r="AG605" s="1300" t="s">
        <v>20</v>
      </c>
      <c r="AH605" s="1299" t="s">
        <v>2423</v>
      </c>
      <c r="AI605" s="1300" t="s">
        <v>20</v>
      </c>
      <c r="AJ605" s="1299" t="s">
        <v>2105</v>
      </c>
      <c r="AK605" s="1300" t="s">
        <v>20</v>
      </c>
      <c r="AL605" s="1299" t="s">
        <v>2448</v>
      </c>
      <c r="AM605" s="1300" t="s">
        <v>20</v>
      </c>
      <c r="AN605" s="1299">
        <v>0</v>
      </c>
      <c r="AO605" s="1300">
        <v>0</v>
      </c>
      <c r="AP605" s="1299" t="s">
        <v>2445</v>
      </c>
      <c r="AQ605" s="1300" t="s">
        <v>29</v>
      </c>
      <c r="AR605" s="1299" t="s">
        <v>2130</v>
      </c>
      <c r="AS605" s="1300" t="s">
        <v>29</v>
      </c>
      <c r="AT605" s="1299" t="s">
        <v>2140</v>
      </c>
      <c r="AU605" s="1300" t="s">
        <v>29</v>
      </c>
      <c r="AV605" s="1299">
        <v>0</v>
      </c>
      <c r="AW605" s="1300" t="s">
        <v>20</v>
      </c>
      <c r="AX605" s="1299" t="s">
        <v>2427</v>
      </c>
      <c r="AY605" s="1300" t="s">
        <v>20</v>
      </c>
      <c r="AZ605" s="1299" t="s">
        <v>2539</v>
      </c>
      <c r="BA605" s="1300" t="s">
        <v>29</v>
      </c>
      <c r="BB605" s="1299" t="s">
        <v>1788</v>
      </c>
      <c r="BC605" s="1300" t="s">
        <v>20</v>
      </c>
      <c r="BD605" s="1299" t="s">
        <v>2313</v>
      </c>
      <c r="BE605" s="1300" t="s">
        <v>20</v>
      </c>
      <c r="BF605" s="1299" t="s">
        <v>2163</v>
      </c>
      <c r="BG605" s="1300" t="s">
        <v>29</v>
      </c>
      <c r="BH605" s="1299">
        <v>0</v>
      </c>
      <c r="BI605" s="1300">
        <v>0</v>
      </c>
      <c r="BJ605" s="1299" t="s">
        <v>1779</v>
      </c>
      <c r="BK605" s="1300" t="s">
        <v>29</v>
      </c>
      <c r="BL605" s="1299">
        <v>0</v>
      </c>
      <c r="BM605" s="1300">
        <v>0</v>
      </c>
      <c r="BN605" s="1299" t="s">
        <v>2443</v>
      </c>
      <c r="BO605" s="1300" t="s">
        <v>20</v>
      </c>
      <c r="BP605" s="1299" t="s">
        <v>2591</v>
      </c>
      <c r="BQ605" s="1300" t="s">
        <v>29</v>
      </c>
      <c r="BR605" s="1299" t="s">
        <v>2577</v>
      </c>
      <c r="BS605" s="1300" t="s">
        <v>20</v>
      </c>
      <c r="BT605" s="1299" t="s">
        <v>1779</v>
      </c>
      <c r="BU605" s="1300" t="s">
        <v>20</v>
      </c>
      <c r="BV605" s="1299" t="s">
        <v>2054</v>
      </c>
      <c r="BW605" s="1300" t="s">
        <v>29</v>
      </c>
      <c r="BX605" s="1299" t="s">
        <v>2646</v>
      </c>
      <c r="BY605" s="1300" t="s">
        <v>20</v>
      </c>
      <c r="BZ605" s="1299" t="s">
        <v>2592</v>
      </c>
      <c r="CA605" s="1300" t="s">
        <v>29</v>
      </c>
      <c r="CB605" s="1299" t="s">
        <v>2288</v>
      </c>
      <c r="CC605" s="1300" t="s">
        <v>20</v>
      </c>
      <c r="CD605" s="1299">
        <v>0</v>
      </c>
      <c r="CE605" s="1300">
        <v>0</v>
      </c>
      <c r="CF605" s="1299" t="s">
        <v>2467</v>
      </c>
      <c r="CG605" s="1300" t="s">
        <v>591</v>
      </c>
      <c r="CH605" s="1299" t="s">
        <v>2476</v>
      </c>
      <c r="CI605" s="1300" t="s">
        <v>591</v>
      </c>
      <c r="CJ605" s="1299" t="s">
        <v>2570</v>
      </c>
      <c r="CK605" s="1300" t="s">
        <v>591</v>
      </c>
      <c r="CL605" s="1299" t="s">
        <v>2555</v>
      </c>
      <c r="CM605" s="1300" t="s">
        <v>29</v>
      </c>
      <c r="CN605" s="1299" t="s">
        <v>2468</v>
      </c>
      <c r="CO605" s="1300" t="s">
        <v>29</v>
      </c>
      <c r="CP605" s="1299" t="s">
        <v>2454</v>
      </c>
      <c r="CQ605" s="1300" t="s">
        <v>29</v>
      </c>
      <c r="CR605" s="1299" t="s">
        <v>2221</v>
      </c>
      <c r="CS605" s="496" t="s">
        <v>764</v>
      </c>
      <c r="CT605" s="1263"/>
      <c r="CU605" s="1263"/>
      <c r="CV605" s="1299" t="s">
        <v>2479</v>
      </c>
      <c r="CW605" s="1300" t="s">
        <v>591</v>
      </c>
      <c r="CX605" s="1299">
        <v>0</v>
      </c>
      <c r="CY605" s="1300">
        <v>0</v>
      </c>
      <c r="CZ605" s="1299">
        <v>0</v>
      </c>
      <c r="DA605" s="1300">
        <v>0</v>
      </c>
      <c r="DB605" s="1299" t="s">
        <v>2632</v>
      </c>
      <c r="DC605" s="1300" t="s">
        <v>20</v>
      </c>
      <c r="DD605" s="1299">
        <v>0</v>
      </c>
      <c r="DE605" s="1300">
        <v>0</v>
      </c>
      <c r="DF605" s="1299" t="s">
        <v>2492</v>
      </c>
      <c r="DG605" s="1300" t="s">
        <v>29</v>
      </c>
      <c r="DH605" s="1299" t="s">
        <v>2316</v>
      </c>
      <c r="DI605" s="1300" t="s">
        <v>29</v>
      </c>
      <c r="DJ605" s="1299" t="s">
        <v>2517</v>
      </c>
      <c r="DK605" s="1300" t="s">
        <v>20</v>
      </c>
      <c r="DL605" s="1299">
        <v>0</v>
      </c>
      <c r="DM605" s="1300">
        <v>0</v>
      </c>
      <c r="DN605" s="1299" t="s">
        <v>2430</v>
      </c>
      <c r="DO605" s="1300" t="s">
        <v>29</v>
      </c>
      <c r="DP605" s="1299" t="s">
        <v>2478</v>
      </c>
      <c r="DQ605" s="1300" t="s">
        <v>20</v>
      </c>
      <c r="DR605" s="1299" t="s">
        <v>2185</v>
      </c>
      <c r="DS605" s="1300" t="s">
        <v>20</v>
      </c>
      <c r="DT605" s="1299" t="s">
        <v>2649</v>
      </c>
      <c r="DU605" s="1300" t="s">
        <v>29</v>
      </c>
      <c r="DV605" s="1299" t="s">
        <v>785</v>
      </c>
      <c r="DW605" s="1300" t="s">
        <v>20</v>
      </c>
      <c r="DX605" s="1299" t="s">
        <v>2019</v>
      </c>
      <c r="DY605" s="1300" t="s">
        <v>20</v>
      </c>
      <c r="DZ605" s="1299" t="s">
        <v>2593</v>
      </c>
      <c r="EA605" s="1300" t="s">
        <v>29</v>
      </c>
      <c r="EB605" s="1299" t="s">
        <v>2493</v>
      </c>
      <c r="EC605" s="1300" t="s">
        <v>29</v>
      </c>
      <c r="ED605" s="1299" t="s">
        <v>2615</v>
      </c>
      <c r="EE605" s="1300" t="s">
        <v>29</v>
      </c>
      <c r="EF605" s="1299" t="s">
        <v>629</v>
      </c>
      <c r="EG605" s="1300" t="s">
        <v>29</v>
      </c>
      <c r="EH605" s="1299" t="s">
        <v>719</v>
      </c>
      <c r="EI605" s="1300" t="s">
        <v>29</v>
      </c>
      <c r="EJ605" s="1299">
        <v>0</v>
      </c>
      <c r="EK605" s="1300">
        <v>0</v>
      </c>
      <c r="EL605" s="1299" t="s">
        <v>2651</v>
      </c>
      <c r="EM605" s="1300" t="s">
        <v>20</v>
      </c>
      <c r="EN605" s="1299" t="s">
        <v>2495</v>
      </c>
      <c r="EO605" s="1300" t="s">
        <v>29</v>
      </c>
      <c r="EP605" s="1299" t="s">
        <v>2630</v>
      </c>
      <c r="EQ605" s="1300" t="s">
        <v>29</v>
      </c>
      <c r="ER605" s="1299" t="s">
        <v>2241</v>
      </c>
      <c r="ES605" s="1300" t="s">
        <v>20</v>
      </c>
      <c r="ET605" s="1299" t="s">
        <v>1404</v>
      </c>
      <c r="EU605" s="1300" t="s">
        <v>20</v>
      </c>
      <c r="EV605" s="1299" t="s">
        <v>2320</v>
      </c>
      <c r="EW605" s="1300" t="s">
        <v>29</v>
      </c>
      <c r="EX605" s="1299" t="s">
        <v>2456</v>
      </c>
      <c r="EY605" s="1300" t="s">
        <v>29</v>
      </c>
      <c r="EZ605" s="1299" t="s">
        <v>2598</v>
      </c>
      <c r="FA605" s="1300" t="s">
        <v>29</v>
      </c>
      <c r="FB605" s="1299" t="s">
        <v>2614</v>
      </c>
      <c r="FC605" s="1300" t="s">
        <v>20</v>
      </c>
      <c r="FD605" s="1299">
        <v>0</v>
      </c>
      <c r="FE605" s="1300">
        <v>0</v>
      </c>
      <c r="FF605" s="1299"/>
      <c r="FG605" s="1300"/>
      <c r="FH605" s="1299">
        <v>0</v>
      </c>
      <c r="FI605" s="1300">
        <v>0</v>
      </c>
      <c r="FJ605" s="1299">
        <v>0</v>
      </c>
      <c r="FK605" s="1300">
        <v>0</v>
      </c>
      <c r="FL605" s="1299">
        <v>0</v>
      </c>
      <c r="FM605" s="1300">
        <v>0</v>
      </c>
      <c r="FN605" s="1299">
        <v>0</v>
      </c>
      <c r="FO605" s="1300">
        <v>0</v>
      </c>
      <c r="FP605" s="1299">
        <v>0</v>
      </c>
      <c r="FQ605" s="1300">
        <v>0</v>
      </c>
      <c r="FR605" s="1299">
        <v>0</v>
      </c>
      <c r="FS605" s="1300">
        <v>0</v>
      </c>
      <c r="FT605" s="1299">
        <v>0</v>
      </c>
      <c r="FU605" s="1300">
        <v>0</v>
      </c>
      <c r="FV605" s="1299">
        <v>0</v>
      </c>
      <c r="FW605" s="1300">
        <v>0</v>
      </c>
      <c r="FX605" s="1299">
        <v>0</v>
      </c>
      <c r="FY605" s="1300">
        <v>0</v>
      </c>
      <c r="FZ605" s="1299">
        <v>0</v>
      </c>
      <c r="GA605" s="1300">
        <v>0</v>
      </c>
      <c r="GB605" s="1299">
        <v>0</v>
      </c>
      <c r="GC605" s="1300">
        <v>0</v>
      </c>
      <c r="GD605" s="1299">
        <v>0</v>
      </c>
      <c r="GE605" s="1300">
        <v>0</v>
      </c>
      <c r="GF605" s="1299">
        <v>0</v>
      </c>
      <c r="GG605" s="1300">
        <v>0</v>
      </c>
      <c r="GH605" s="1299">
        <v>0</v>
      </c>
      <c r="GI605" s="1300">
        <v>0</v>
      </c>
      <c r="GJ605" s="1299">
        <v>0</v>
      </c>
      <c r="GK605" s="1300">
        <v>0</v>
      </c>
      <c r="GL605" s="1299"/>
      <c r="GM605" s="1300"/>
    </row>
    <row r="606" spans="1:195" x14ac:dyDescent="0.15">
      <c r="A606" s="2864"/>
      <c r="B606" s="1299" t="s">
        <v>2105</v>
      </c>
      <c r="C606" s="1300" t="s">
        <v>29</v>
      </c>
      <c r="D606" s="1299" t="s">
        <v>1029</v>
      </c>
      <c r="E606" s="1300" t="s">
        <v>20</v>
      </c>
      <c r="F606" s="1299">
        <v>0</v>
      </c>
      <c r="G606" s="1300">
        <v>0</v>
      </c>
      <c r="H606" s="1299" t="s">
        <v>2313</v>
      </c>
      <c r="I606" s="1300" t="s">
        <v>29</v>
      </c>
      <c r="J606" s="1299" t="s">
        <v>2468</v>
      </c>
      <c r="K606" s="1300" t="s">
        <v>20</v>
      </c>
      <c r="L606" s="1299">
        <v>0</v>
      </c>
      <c r="M606" s="1300">
        <v>0</v>
      </c>
      <c r="N606" s="1299" t="s">
        <v>2626</v>
      </c>
      <c r="O606" s="1300" t="s">
        <v>20</v>
      </c>
      <c r="P606" s="1299" t="s">
        <v>2448</v>
      </c>
      <c r="Q606" s="1300" t="s">
        <v>29</v>
      </c>
      <c r="R606" s="1299">
        <v>0</v>
      </c>
      <c r="S606" s="1300">
        <v>0</v>
      </c>
      <c r="T606" s="1299" t="s">
        <v>2467</v>
      </c>
      <c r="U606" s="1300" t="s">
        <v>29</v>
      </c>
      <c r="V606" s="1299" t="s">
        <v>1788</v>
      </c>
      <c r="W606" s="1300" t="s">
        <v>20</v>
      </c>
      <c r="X606" s="1299">
        <v>0</v>
      </c>
      <c r="Y606" s="1300">
        <v>0</v>
      </c>
      <c r="Z606" s="1299" t="s">
        <v>2463</v>
      </c>
      <c r="AA606" s="1300" t="s">
        <v>20</v>
      </c>
      <c r="AB606" s="1299" t="s">
        <v>2608</v>
      </c>
      <c r="AC606" s="1300" t="s">
        <v>20</v>
      </c>
      <c r="AD606" s="1299">
        <v>0</v>
      </c>
      <c r="AE606" s="1300">
        <v>0</v>
      </c>
      <c r="AF606" s="1299" t="s">
        <v>2555</v>
      </c>
      <c r="AG606" s="1300" t="s">
        <v>29</v>
      </c>
      <c r="AH606" s="1299" t="s">
        <v>2466</v>
      </c>
      <c r="AI606" s="1300" t="s">
        <v>20</v>
      </c>
      <c r="AJ606" s="1299" t="s">
        <v>2465</v>
      </c>
      <c r="AK606" s="1300" t="s">
        <v>29</v>
      </c>
      <c r="AL606" s="1299" t="s">
        <v>1675</v>
      </c>
      <c r="AM606" s="1300" t="s">
        <v>29</v>
      </c>
      <c r="AN606" s="1299">
        <v>0</v>
      </c>
      <c r="AO606" s="1300">
        <v>0</v>
      </c>
      <c r="AP606" s="1299" t="s">
        <v>719</v>
      </c>
      <c r="AQ606" s="1300" t="s">
        <v>29</v>
      </c>
      <c r="AR606" s="1299" t="s">
        <v>2625</v>
      </c>
      <c r="AS606" s="1300" t="s">
        <v>20</v>
      </c>
      <c r="AT606" s="1299" t="s">
        <v>2464</v>
      </c>
      <c r="AU606" s="1300" t="s">
        <v>20</v>
      </c>
      <c r="AV606" s="1299" t="s">
        <v>2552</v>
      </c>
      <c r="AW606" s="1300" t="s">
        <v>29</v>
      </c>
      <c r="AX606" s="1299" t="s">
        <v>2445</v>
      </c>
      <c r="AY606" s="1300" t="s">
        <v>20</v>
      </c>
      <c r="AZ606" s="1299" t="s">
        <v>2577</v>
      </c>
      <c r="BA606" s="1300" t="s">
        <v>29</v>
      </c>
      <c r="BB606" s="1299" t="s">
        <v>2524</v>
      </c>
      <c r="BC606" s="1300" t="s">
        <v>29</v>
      </c>
      <c r="BD606" s="1299" t="s">
        <v>639</v>
      </c>
      <c r="BE606" s="1300" t="s">
        <v>29</v>
      </c>
      <c r="BF606" s="1299" t="s">
        <v>2567</v>
      </c>
      <c r="BG606" s="1300" t="s">
        <v>29</v>
      </c>
      <c r="BH606" s="1299">
        <v>0</v>
      </c>
      <c r="BI606" s="1300">
        <v>0</v>
      </c>
      <c r="BJ606" s="1299" t="s">
        <v>2479</v>
      </c>
      <c r="BK606" s="1300" t="s">
        <v>29</v>
      </c>
      <c r="BL606" s="1299">
        <v>0</v>
      </c>
      <c r="BM606" s="1300">
        <v>0</v>
      </c>
      <c r="BN606" s="1299" t="s">
        <v>2054</v>
      </c>
      <c r="BO606" s="1300" t="s">
        <v>20</v>
      </c>
      <c r="BP606" s="1299" t="s">
        <v>2443</v>
      </c>
      <c r="BQ606" s="1300" t="s">
        <v>20</v>
      </c>
      <c r="BR606" s="1299" t="s">
        <v>2130</v>
      </c>
      <c r="BS606" s="1300" t="s">
        <v>20</v>
      </c>
      <c r="BT606" s="1299" t="s">
        <v>2427</v>
      </c>
      <c r="BU606" s="496" t="s">
        <v>763</v>
      </c>
      <c r="BV606" s="1299" t="s">
        <v>2469</v>
      </c>
      <c r="BW606" s="1300" t="s">
        <v>20</v>
      </c>
      <c r="BX606" s="1299" t="s">
        <v>2647</v>
      </c>
      <c r="BY606" s="1300" t="s">
        <v>20</v>
      </c>
      <c r="BZ606" s="1299" t="s">
        <v>2638</v>
      </c>
      <c r="CA606" s="1300" t="s">
        <v>29</v>
      </c>
      <c r="CB606" s="1299" t="s">
        <v>2539</v>
      </c>
      <c r="CC606" s="1300" t="s">
        <v>29</v>
      </c>
      <c r="CD606" s="1299">
        <v>0</v>
      </c>
      <c r="CE606" s="1300">
        <v>0</v>
      </c>
      <c r="CF606" s="1299" t="s">
        <v>2591</v>
      </c>
      <c r="CG606" s="1300" t="s">
        <v>29</v>
      </c>
      <c r="CH606" s="1299" t="s">
        <v>2454</v>
      </c>
      <c r="CI606" s="1300" t="s">
        <v>20</v>
      </c>
      <c r="CJ606" s="1299" t="s">
        <v>2216</v>
      </c>
      <c r="CK606" s="1300" t="s">
        <v>29</v>
      </c>
      <c r="CL606" s="1299" t="s">
        <v>2592</v>
      </c>
      <c r="CM606" s="1300" t="s">
        <v>29</v>
      </c>
      <c r="CN606" s="1299" t="s">
        <v>2288</v>
      </c>
      <c r="CO606" s="1300" t="s">
        <v>29</v>
      </c>
      <c r="CP606" s="1299" t="s">
        <v>2647</v>
      </c>
      <c r="CQ606" s="1300" t="s">
        <v>29</v>
      </c>
      <c r="CR606" s="1299" t="s">
        <v>2570</v>
      </c>
      <c r="CS606" s="1300" t="s">
        <v>20</v>
      </c>
      <c r="CT606" s="1506"/>
      <c r="CU606" s="1506"/>
      <c r="CV606" s="1299" t="s">
        <v>2646</v>
      </c>
      <c r="CW606" s="1300" t="s">
        <v>29</v>
      </c>
      <c r="CX606" s="1299">
        <v>0</v>
      </c>
      <c r="CY606" s="1300">
        <v>0</v>
      </c>
      <c r="CZ606" s="1299">
        <v>0</v>
      </c>
      <c r="DA606" s="1300">
        <v>0</v>
      </c>
      <c r="DB606" s="1299" t="s">
        <v>2493</v>
      </c>
      <c r="DC606" s="1300" t="s">
        <v>20</v>
      </c>
      <c r="DD606" s="1299">
        <v>0</v>
      </c>
      <c r="DE606" s="1300">
        <v>0</v>
      </c>
      <c r="DF606" s="1299" t="s">
        <v>854</v>
      </c>
      <c r="DG606" s="1300" t="s">
        <v>29</v>
      </c>
      <c r="DH606" s="1299" t="s">
        <v>2144</v>
      </c>
      <c r="DI606" s="1300" t="s">
        <v>20</v>
      </c>
      <c r="DJ606" s="1299" t="s">
        <v>629</v>
      </c>
      <c r="DK606" s="1300" t="s">
        <v>29</v>
      </c>
      <c r="DL606" s="1299">
        <v>0</v>
      </c>
      <c r="DM606" s="1300">
        <v>0</v>
      </c>
      <c r="DN606" s="1299" t="s">
        <v>2482</v>
      </c>
      <c r="DO606" s="1300" t="s">
        <v>29</v>
      </c>
      <c r="DP606" s="1299" t="s">
        <v>785</v>
      </c>
      <c r="DQ606" s="1300" t="s">
        <v>20</v>
      </c>
      <c r="DR606" s="1299" t="s">
        <v>2630</v>
      </c>
      <c r="DS606" s="1300" t="s">
        <v>29</v>
      </c>
      <c r="DT606" s="1299" t="s">
        <v>2574</v>
      </c>
      <c r="DU606" s="1300" t="s">
        <v>20</v>
      </c>
      <c r="DV606" s="1299" t="s">
        <v>2478</v>
      </c>
      <c r="DW606" s="1300" t="s">
        <v>20</v>
      </c>
      <c r="DX606" s="1299" t="s">
        <v>2470</v>
      </c>
      <c r="DY606" s="1300" t="s">
        <v>20</v>
      </c>
      <c r="DZ606" s="1299" t="s">
        <v>2517</v>
      </c>
      <c r="EA606" s="1300" t="s">
        <v>20</v>
      </c>
      <c r="EB606" s="1299" t="s">
        <v>2651</v>
      </c>
      <c r="EC606" s="1300" t="s">
        <v>29</v>
      </c>
      <c r="ED606" s="1299" t="s">
        <v>2019</v>
      </c>
      <c r="EE606" s="1300" t="s">
        <v>598</v>
      </c>
      <c r="EF606" s="1299" t="s">
        <v>2510</v>
      </c>
      <c r="EG606" s="1300" t="s">
        <v>20</v>
      </c>
      <c r="EH606" s="1299" t="s">
        <v>2632</v>
      </c>
      <c r="EI606" s="1300" t="s">
        <v>29</v>
      </c>
      <c r="EJ606" s="1299">
        <v>0</v>
      </c>
      <c r="EK606" s="1300">
        <v>0</v>
      </c>
      <c r="EL606" s="1299" t="s">
        <v>2527</v>
      </c>
      <c r="EM606" s="1300" t="s">
        <v>20</v>
      </c>
      <c r="EN606" s="1299" t="s">
        <v>2185</v>
      </c>
      <c r="EO606" s="1300" t="s">
        <v>20</v>
      </c>
      <c r="EP606" s="1299" t="s">
        <v>2649</v>
      </c>
      <c r="EQ606" s="1300" t="s">
        <v>29</v>
      </c>
      <c r="ER606" s="1299" t="s">
        <v>2615</v>
      </c>
      <c r="ES606" s="1300" t="s">
        <v>20</v>
      </c>
      <c r="ET606" s="1299" t="s">
        <v>2614</v>
      </c>
      <c r="EU606" s="1300" t="s">
        <v>20</v>
      </c>
      <c r="EV606" s="1299" t="s">
        <v>2495</v>
      </c>
      <c r="EW606" s="1300" t="s">
        <v>598</v>
      </c>
      <c r="EX606" s="1299" t="s">
        <v>1404</v>
      </c>
      <c r="EY606" s="1300" t="s">
        <v>29</v>
      </c>
      <c r="EZ606" s="1299" t="s">
        <v>2320</v>
      </c>
      <c r="FA606" s="1300" t="s">
        <v>20</v>
      </c>
      <c r="FB606" s="1299" t="s">
        <v>2241</v>
      </c>
      <c r="FC606" s="1300" t="s">
        <v>29</v>
      </c>
      <c r="FD606" s="1299">
        <v>0</v>
      </c>
      <c r="FE606" s="1300">
        <v>0</v>
      </c>
      <c r="FF606" s="1299"/>
      <c r="FG606" s="1300"/>
      <c r="FH606" s="1299">
        <v>0</v>
      </c>
      <c r="FI606" s="1300">
        <v>0</v>
      </c>
      <c r="FJ606" s="1299">
        <v>0</v>
      </c>
      <c r="FK606" s="1300">
        <v>0</v>
      </c>
      <c r="FL606" s="1299">
        <v>0</v>
      </c>
      <c r="FM606" s="1300">
        <v>0</v>
      </c>
      <c r="FN606" s="1299">
        <v>0</v>
      </c>
      <c r="FO606" s="1300">
        <v>0</v>
      </c>
      <c r="FP606" s="1299">
        <v>0</v>
      </c>
      <c r="FQ606" s="1300">
        <v>0</v>
      </c>
      <c r="FR606" s="1299">
        <v>0</v>
      </c>
      <c r="FS606" s="1300">
        <v>0</v>
      </c>
      <c r="FT606" s="1299">
        <v>0</v>
      </c>
      <c r="FU606" s="1300">
        <v>0</v>
      </c>
      <c r="FV606" s="1299">
        <v>0</v>
      </c>
      <c r="FW606" s="1300">
        <v>0</v>
      </c>
      <c r="FX606" s="1299">
        <v>0</v>
      </c>
      <c r="FY606" s="1300">
        <v>0</v>
      </c>
      <c r="FZ606" s="1299">
        <v>0</v>
      </c>
      <c r="GA606" s="1300">
        <v>0</v>
      </c>
      <c r="GB606" s="1299">
        <v>0</v>
      </c>
      <c r="GC606" s="1300">
        <v>0</v>
      </c>
      <c r="GD606" s="1299">
        <v>0</v>
      </c>
      <c r="GE606" s="1300">
        <v>0</v>
      </c>
      <c r="GF606" s="1299">
        <v>0</v>
      </c>
      <c r="GG606" s="1300">
        <v>0</v>
      </c>
      <c r="GH606" s="1299">
        <v>0</v>
      </c>
      <c r="GI606" s="1300">
        <v>0</v>
      </c>
      <c r="GJ606" s="1299">
        <v>0</v>
      </c>
      <c r="GK606" s="1300">
        <v>0</v>
      </c>
      <c r="GL606" s="1299"/>
      <c r="GM606" s="1300"/>
    </row>
    <row r="607" spans="1:195" x14ac:dyDescent="0.15">
      <c r="A607" s="2864"/>
      <c r="B607" s="1299" t="s">
        <v>2588</v>
      </c>
      <c r="C607" s="1300" t="s">
        <v>20</v>
      </c>
      <c r="D607" s="1299" t="s">
        <v>2568</v>
      </c>
      <c r="E607" s="1300" t="s">
        <v>29</v>
      </c>
      <c r="F607" s="1299">
        <v>0</v>
      </c>
      <c r="G607" s="1300">
        <v>0</v>
      </c>
      <c r="H607" s="1299" t="s">
        <v>2423</v>
      </c>
      <c r="I607" s="1300" t="s">
        <v>29</v>
      </c>
      <c r="J607" s="1299" t="s">
        <v>1675</v>
      </c>
      <c r="K607" s="1300" t="s">
        <v>20</v>
      </c>
      <c r="L607" s="1299">
        <v>0</v>
      </c>
      <c r="M607" s="1300">
        <v>0</v>
      </c>
      <c r="N607" s="1299" t="s">
        <v>2464</v>
      </c>
      <c r="O607" s="1300" t="s">
        <v>20</v>
      </c>
      <c r="P607" s="1299" t="s">
        <v>2639</v>
      </c>
      <c r="Q607" s="1300" t="s">
        <v>20</v>
      </c>
      <c r="R607" s="1299">
        <v>0</v>
      </c>
      <c r="S607" s="1300">
        <v>0</v>
      </c>
      <c r="T607" s="1299" t="s">
        <v>2640</v>
      </c>
      <c r="U607" s="1300" t="s">
        <v>29</v>
      </c>
      <c r="V607" s="1299" t="s">
        <v>2440</v>
      </c>
      <c r="W607" s="496" t="s">
        <v>762</v>
      </c>
      <c r="X607" s="1299">
        <v>0</v>
      </c>
      <c r="Y607" s="1300">
        <v>0</v>
      </c>
      <c r="Z607" s="1299" t="s">
        <v>2299</v>
      </c>
      <c r="AA607" s="1300" t="s">
        <v>20</v>
      </c>
      <c r="AB607" s="1299" t="s">
        <v>2552</v>
      </c>
      <c r="AC607" s="1300" t="s">
        <v>29</v>
      </c>
      <c r="AD607" s="1299">
        <v>0</v>
      </c>
      <c r="AE607" s="1300">
        <v>0</v>
      </c>
      <c r="AF607" s="1299" t="s">
        <v>2608</v>
      </c>
      <c r="AG607" s="1300" t="s">
        <v>20</v>
      </c>
      <c r="AH607" s="1299" t="s">
        <v>2140</v>
      </c>
      <c r="AI607" s="1300" t="s">
        <v>20</v>
      </c>
      <c r="AJ607" s="1299" t="s">
        <v>2591</v>
      </c>
      <c r="AK607" s="1300" t="s">
        <v>20</v>
      </c>
      <c r="AL607" s="1299" t="s">
        <v>2445</v>
      </c>
      <c r="AM607" s="1300" t="s">
        <v>29</v>
      </c>
      <c r="AN607" s="1299">
        <v>0</v>
      </c>
      <c r="AO607" s="1300">
        <v>0</v>
      </c>
      <c r="AP607" s="1299" t="s">
        <v>2567</v>
      </c>
      <c r="AQ607" s="1300" t="s">
        <v>29</v>
      </c>
      <c r="AR607" s="1299" t="s">
        <v>2468</v>
      </c>
      <c r="AS607" s="1300" t="s">
        <v>20</v>
      </c>
      <c r="AT607" s="1299" t="s">
        <v>2577</v>
      </c>
      <c r="AU607" s="1300" t="s">
        <v>20</v>
      </c>
      <c r="AV607" s="1299" t="s">
        <v>2467</v>
      </c>
      <c r="AW607" s="1300" t="s">
        <v>29</v>
      </c>
      <c r="AX607" s="1299" t="s">
        <v>2493</v>
      </c>
      <c r="AY607" s="1300" t="s">
        <v>20</v>
      </c>
      <c r="AZ607" s="1299" t="s">
        <v>639</v>
      </c>
      <c r="BA607" s="1300" t="s">
        <v>29</v>
      </c>
      <c r="BB607" s="1299" t="s">
        <v>2539</v>
      </c>
      <c r="BC607" s="1300" t="s">
        <v>591</v>
      </c>
      <c r="BD607" s="1299" t="s">
        <v>2465</v>
      </c>
      <c r="BE607" s="1300" t="s">
        <v>29</v>
      </c>
      <c r="BF607" s="1299" t="s">
        <v>2144</v>
      </c>
      <c r="BG607" s="1300" t="s">
        <v>20</v>
      </c>
      <c r="BH607" s="1299">
        <v>0</v>
      </c>
      <c r="BI607" s="1300">
        <v>0</v>
      </c>
      <c r="BJ607" s="1299" t="s">
        <v>1788</v>
      </c>
      <c r="BK607" s="1300" t="s">
        <v>29</v>
      </c>
      <c r="BL607" s="1299">
        <v>0</v>
      </c>
      <c r="BM607" s="1300">
        <v>0</v>
      </c>
      <c r="BN607" s="1299" t="s">
        <v>2163</v>
      </c>
      <c r="BO607" s="1300" t="s">
        <v>29</v>
      </c>
      <c r="BP607" s="1299" t="s">
        <v>2313</v>
      </c>
      <c r="BQ607" s="1300" t="s">
        <v>29</v>
      </c>
      <c r="BR607" s="1299" t="s">
        <v>2466</v>
      </c>
      <c r="BS607" s="1300" t="s">
        <v>29</v>
      </c>
      <c r="BT607" s="1299" t="s">
        <v>2463</v>
      </c>
      <c r="BU607" s="1300" t="s">
        <v>29</v>
      </c>
      <c r="BV607" s="1299" t="s">
        <v>2476</v>
      </c>
      <c r="BW607" s="1300" t="s">
        <v>20</v>
      </c>
      <c r="BX607" s="1299" t="s">
        <v>2454</v>
      </c>
      <c r="BY607" s="1300" t="s">
        <v>29</v>
      </c>
      <c r="BZ607" s="1299" t="s">
        <v>2648</v>
      </c>
      <c r="CA607" s="1300" t="s">
        <v>20</v>
      </c>
      <c r="CB607" s="1299" t="s">
        <v>2216</v>
      </c>
      <c r="CC607" s="1300" t="s">
        <v>29</v>
      </c>
      <c r="CD607" s="1299">
        <v>0</v>
      </c>
      <c r="CE607" s="1300">
        <v>0</v>
      </c>
      <c r="CF607" s="1299">
        <v>0</v>
      </c>
      <c r="CG607" s="1300">
        <v>0</v>
      </c>
      <c r="CH607" s="1299" t="s">
        <v>2054</v>
      </c>
      <c r="CI607" s="1300" t="s">
        <v>20</v>
      </c>
      <c r="CJ607" s="1299" t="s">
        <v>626</v>
      </c>
      <c r="CK607" s="1300" t="s">
        <v>20</v>
      </c>
      <c r="CL607" s="1299" t="s">
        <v>1779</v>
      </c>
      <c r="CM607" s="1300" t="s">
        <v>20</v>
      </c>
      <c r="CN607" s="1299" t="s">
        <v>2649</v>
      </c>
      <c r="CO607" s="1300" t="s">
        <v>20</v>
      </c>
      <c r="CP607" s="1299" t="s">
        <v>2527</v>
      </c>
      <c r="CQ607" s="1300" t="s">
        <v>20</v>
      </c>
      <c r="CR607" s="1299" t="s">
        <v>626</v>
      </c>
      <c r="CS607" s="1300" t="s">
        <v>29</v>
      </c>
      <c r="CT607" s="1506"/>
      <c r="CU607" s="1506"/>
      <c r="CV607" s="1299" t="s">
        <v>2574</v>
      </c>
      <c r="CW607" s="1300" t="s">
        <v>20</v>
      </c>
      <c r="CX607" s="1299">
        <v>0</v>
      </c>
      <c r="CY607" s="1300">
        <v>0</v>
      </c>
      <c r="CZ607" s="1299">
        <v>0</v>
      </c>
      <c r="DA607" s="1300">
        <v>0</v>
      </c>
      <c r="DB607" s="1299" t="s">
        <v>2479</v>
      </c>
      <c r="DC607" s="1300" t="s">
        <v>29</v>
      </c>
      <c r="DD607" s="1299">
        <v>0</v>
      </c>
      <c r="DE607" s="1300">
        <v>0</v>
      </c>
      <c r="DF607" s="1299" t="s">
        <v>2456</v>
      </c>
      <c r="DG607" s="1300" t="s">
        <v>29</v>
      </c>
      <c r="DH607" s="1299" t="s">
        <v>629</v>
      </c>
      <c r="DI607" s="1300" t="s">
        <v>20</v>
      </c>
      <c r="DJ607" s="1299" t="s">
        <v>2555</v>
      </c>
      <c r="DK607" s="1300" t="s">
        <v>29</v>
      </c>
      <c r="DL607" s="1299">
        <v>0</v>
      </c>
      <c r="DM607" s="1300">
        <v>0</v>
      </c>
      <c r="DN607" s="1299" t="s">
        <v>2651</v>
      </c>
      <c r="DO607" s="1300" t="s">
        <v>20</v>
      </c>
      <c r="DP607" s="1299" t="s">
        <v>2482</v>
      </c>
      <c r="DQ607" s="1300" t="s">
        <v>20</v>
      </c>
      <c r="DR607" s="1299" t="s">
        <v>2221</v>
      </c>
      <c r="DS607" s="1300" t="s">
        <v>20</v>
      </c>
      <c r="DT607" s="1299" t="s">
        <v>2630</v>
      </c>
      <c r="DU607" s="1300" t="s">
        <v>29</v>
      </c>
      <c r="DV607" s="1299" t="s">
        <v>2430</v>
      </c>
      <c r="DW607" s="1300" t="s">
        <v>29</v>
      </c>
      <c r="DX607" s="1299" t="s">
        <v>2469</v>
      </c>
      <c r="DY607" s="1300" t="s">
        <v>29</v>
      </c>
      <c r="DZ607" s="1299" t="s">
        <v>2478</v>
      </c>
      <c r="EA607" s="1300" t="s">
        <v>29</v>
      </c>
      <c r="EB607" s="1299" t="s">
        <v>854</v>
      </c>
      <c r="EC607" s="1300" t="s">
        <v>29</v>
      </c>
      <c r="ED607" s="1299" t="s">
        <v>2316</v>
      </c>
      <c r="EE607" s="1300" t="s">
        <v>29</v>
      </c>
      <c r="EF607" s="1299" t="s">
        <v>2598</v>
      </c>
      <c r="EG607" s="1300" t="s">
        <v>29</v>
      </c>
      <c r="EH607" s="1299" t="s">
        <v>2593</v>
      </c>
      <c r="EI607" s="1300" t="s">
        <v>20</v>
      </c>
      <c r="EJ607" s="1299">
        <v>0</v>
      </c>
      <c r="EK607" s="1300">
        <v>0</v>
      </c>
      <c r="EL607" s="1299" t="s">
        <v>2510</v>
      </c>
      <c r="EM607" s="1300" t="s">
        <v>29</v>
      </c>
      <c r="EN607" s="1299" t="s">
        <v>2646</v>
      </c>
      <c r="EO607" s="1300" t="s">
        <v>29</v>
      </c>
      <c r="EP607" s="1299" t="s">
        <v>2614</v>
      </c>
      <c r="EQ607" s="1300" t="s">
        <v>20</v>
      </c>
      <c r="ER607" s="1299" t="s">
        <v>2632</v>
      </c>
      <c r="ES607" s="1300" t="s">
        <v>20</v>
      </c>
      <c r="ET607" s="1299" t="s">
        <v>2241</v>
      </c>
      <c r="EU607" s="1300" t="s">
        <v>29</v>
      </c>
      <c r="EV607" s="1299" t="s">
        <v>2470</v>
      </c>
      <c r="EW607" s="1300" t="s">
        <v>29</v>
      </c>
      <c r="EX607" s="1299" t="s">
        <v>2320</v>
      </c>
      <c r="EY607" s="1300" t="s">
        <v>29</v>
      </c>
      <c r="EZ607" s="1299" t="s">
        <v>2495</v>
      </c>
      <c r="FA607" s="1300" t="s">
        <v>20</v>
      </c>
      <c r="FB607" s="1299" t="s">
        <v>2185</v>
      </c>
      <c r="FC607" s="1300" t="s">
        <v>20</v>
      </c>
      <c r="FD607" s="1299">
        <v>0</v>
      </c>
      <c r="FE607" s="1300">
        <v>0</v>
      </c>
      <c r="FF607" s="1299"/>
      <c r="FG607" s="1300"/>
      <c r="FH607" s="1299">
        <v>0</v>
      </c>
      <c r="FI607" s="1300">
        <v>0</v>
      </c>
      <c r="FJ607" s="1299">
        <v>0</v>
      </c>
      <c r="FK607" s="1300">
        <v>0</v>
      </c>
      <c r="FL607" s="1299">
        <v>0</v>
      </c>
      <c r="FM607" s="1300">
        <v>0</v>
      </c>
      <c r="FN607" s="1299">
        <v>0</v>
      </c>
      <c r="FO607" s="1300">
        <v>0</v>
      </c>
      <c r="FP607" s="1299">
        <v>0</v>
      </c>
      <c r="FQ607" s="1300">
        <v>0</v>
      </c>
      <c r="FR607" s="1299">
        <v>0</v>
      </c>
      <c r="FS607" s="1300">
        <v>0</v>
      </c>
      <c r="FT607" s="1299">
        <v>0</v>
      </c>
      <c r="FU607" s="1300">
        <v>0</v>
      </c>
      <c r="FV607" s="1299">
        <v>0</v>
      </c>
      <c r="FW607" s="1300">
        <v>0</v>
      </c>
      <c r="FX607" s="1299">
        <v>0</v>
      </c>
      <c r="FY607" s="1300">
        <v>0</v>
      </c>
      <c r="FZ607" s="1299">
        <v>0</v>
      </c>
      <c r="GA607" s="1300">
        <v>0</v>
      </c>
      <c r="GB607" s="1299">
        <v>0</v>
      </c>
      <c r="GC607" s="1300">
        <v>0</v>
      </c>
      <c r="GD607" s="1299">
        <v>0</v>
      </c>
      <c r="GE607" s="1300">
        <v>0</v>
      </c>
      <c r="GF607" s="1299">
        <v>0</v>
      </c>
      <c r="GG607" s="1300">
        <v>0</v>
      </c>
      <c r="GH607" s="1299">
        <v>0</v>
      </c>
      <c r="GI607" s="1300">
        <v>0</v>
      </c>
      <c r="GJ607" s="1299">
        <v>0</v>
      </c>
      <c r="GK607" s="1300">
        <v>0</v>
      </c>
      <c r="GL607" s="1299"/>
      <c r="GM607" s="1300"/>
    </row>
    <row r="608" spans="1:195" x14ac:dyDescent="0.15">
      <c r="A608" s="2865"/>
      <c r="B608" s="502">
        <v>0</v>
      </c>
      <c r="C608" s="482">
        <v>0</v>
      </c>
      <c r="D608" s="502">
        <v>0</v>
      </c>
      <c r="E608" s="482">
        <v>0</v>
      </c>
      <c r="F608" s="502">
        <v>0</v>
      </c>
      <c r="G608" s="482">
        <v>0</v>
      </c>
      <c r="H608" s="502">
        <v>0</v>
      </c>
      <c r="I608" s="482">
        <v>0</v>
      </c>
      <c r="J608" s="502">
        <v>0</v>
      </c>
      <c r="K608" s="482">
        <v>0</v>
      </c>
      <c r="L608" s="502">
        <v>0</v>
      </c>
      <c r="M608" s="482">
        <v>0</v>
      </c>
      <c r="N608" s="502">
        <v>0</v>
      </c>
      <c r="O608" s="482">
        <v>0</v>
      </c>
      <c r="P608" s="502">
        <v>0</v>
      </c>
      <c r="Q608" s="482">
        <v>0</v>
      </c>
      <c r="R608" s="502">
        <v>0</v>
      </c>
      <c r="S608" s="482">
        <v>0</v>
      </c>
      <c r="T608" s="502">
        <v>0</v>
      </c>
      <c r="U608" s="482">
        <v>0</v>
      </c>
      <c r="V608" s="502">
        <v>0</v>
      </c>
      <c r="W608" s="482">
        <v>0</v>
      </c>
      <c r="X608" s="502">
        <v>0</v>
      </c>
      <c r="Y608" s="482">
        <v>0</v>
      </c>
      <c r="Z608" s="502">
        <v>0</v>
      </c>
      <c r="AA608" s="482">
        <v>0</v>
      </c>
      <c r="AB608" s="502">
        <v>0</v>
      </c>
      <c r="AC608" s="482">
        <v>0</v>
      </c>
      <c r="AD608" s="502">
        <v>0</v>
      </c>
      <c r="AE608" s="482">
        <v>0</v>
      </c>
      <c r="AF608" s="502">
        <v>0</v>
      </c>
      <c r="AG608" s="482">
        <v>0</v>
      </c>
      <c r="AH608" s="502">
        <v>0</v>
      </c>
      <c r="AI608" s="482">
        <v>0</v>
      </c>
      <c r="AJ608" s="502">
        <v>0</v>
      </c>
      <c r="AK608" s="482">
        <v>0</v>
      </c>
      <c r="AL608" s="502">
        <v>0</v>
      </c>
      <c r="AM608" s="482">
        <v>0</v>
      </c>
      <c r="AN608" s="502">
        <v>0</v>
      </c>
      <c r="AO608" s="482">
        <v>0</v>
      </c>
      <c r="AP608" s="502">
        <v>0</v>
      </c>
      <c r="AQ608" s="482">
        <v>0</v>
      </c>
      <c r="AR608" s="502">
        <v>0</v>
      </c>
      <c r="AS608" s="482">
        <v>0</v>
      </c>
      <c r="AT608" s="502">
        <v>0</v>
      </c>
      <c r="AU608" s="482">
        <v>0</v>
      </c>
      <c r="AV608" s="502">
        <v>0</v>
      </c>
      <c r="AW608" s="482">
        <v>0</v>
      </c>
      <c r="AX608" s="502" t="s">
        <v>2639</v>
      </c>
      <c r="AY608" s="482" t="s">
        <v>20</v>
      </c>
      <c r="AZ608" s="502">
        <v>0</v>
      </c>
      <c r="BA608" s="482">
        <v>0</v>
      </c>
      <c r="BB608" s="502">
        <v>0</v>
      </c>
      <c r="BC608" s="482">
        <v>0</v>
      </c>
      <c r="BD608" s="502">
        <v>0</v>
      </c>
      <c r="BE608" s="482">
        <v>0</v>
      </c>
      <c r="BF608" s="502">
        <v>0</v>
      </c>
      <c r="BG608" s="482">
        <v>0</v>
      </c>
      <c r="BH608" s="502">
        <v>0</v>
      </c>
      <c r="BI608" s="482">
        <v>0</v>
      </c>
      <c r="BJ608" s="502">
        <v>0</v>
      </c>
      <c r="BK608" s="482">
        <v>0</v>
      </c>
      <c r="BL608" s="502">
        <v>0</v>
      </c>
      <c r="BM608" s="482">
        <v>0</v>
      </c>
      <c r="BN608" s="502">
        <v>0</v>
      </c>
      <c r="BO608" s="482">
        <v>0</v>
      </c>
      <c r="BP608" s="502">
        <v>0</v>
      </c>
      <c r="BQ608" s="482">
        <v>0</v>
      </c>
      <c r="BR608" s="502">
        <v>0</v>
      </c>
      <c r="BS608" s="482">
        <v>0</v>
      </c>
      <c r="BT608" s="502" t="s">
        <v>2555</v>
      </c>
      <c r="BU608" s="482" t="s">
        <v>29</v>
      </c>
      <c r="BV608" s="502">
        <v>0</v>
      </c>
      <c r="BW608" s="482">
        <v>0</v>
      </c>
      <c r="BX608" s="502">
        <v>0</v>
      </c>
      <c r="BY608" s="482">
        <v>0</v>
      </c>
      <c r="BZ608" s="502">
        <v>0</v>
      </c>
      <c r="CA608" s="482">
        <v>0</v>
      </c>
      <c r="CB608" s="502">
        <v>0</v>
      </c>
      <c r="CC608" s="482">
        <v>0</v>
      </c>
      <c r="CD608" s="502">
        <v>0</v>
      </c>
      <c r="CE608" s="482">
        <v>0</v>
      </c>
      <c r="CF608" s="502">
        <v>0</v>
      </c>
      <c r="CG608" s="482">
        <v>0</v>
      </c>
      <c r="CH608" s="502">
        <v>0</v>
      </c>
      <c r="CI608" s="482">
        <v>0</v>
      </c>
      <c r="CJ608" s="502">
        <v>0</v>
      </c>
      <c r="CK608" s="482">
        <v>0</v>
      </c>
      <c r="CL608" s="502">
        <v>0</v>
      </c>
      <c r="CM608" s="482">
        <v>0</v>
      </c>
      <c r="CN608" s="502">
        <v>0</v>
      </c>
      <c r="CO608" s="482">
        <v>0</v>
      </c>
      <c r="CP608" s="502">
        <v>0</v>
      </c>
      <c r="CQ608" s="482">
        <v>0</v>
      </c>
      <c r="CR608" s="502">
        <v>0</v>
      </c>
      <c r="CS608" s="482">
        <v>0</v>
      </c>
      <c r="CT608" s="1087"/>
      <c r="CU608" s="1087"/>
      <c r="CV608" s="502">
        <v>0</v>
      </c>
      <c r="CW608" s="482">
        <v>0</v>
      </c>
      <c r="CX608" s="502">
        <v>0</v>
      </c>
      <c r="CY608" s="482">
        <v>0</v>
      </c>
      <c r="CZ608" s="502">
        <v>0</v>
      </c>
      <c r="DA608" s="482">
        <v>0</v>
      </c>
      <c r="DB608" s="502">
        <v>0</v>
      </c>
      <c r="DC608" s="482">
        <v>0</v>
      </c>
      <c r="DD608" s="502">
        <v>0</v>
      </c>
      <c r="DE608" s="482">
        <v>0</v>
      </c>
      <c r="DF608" s="502">
        <v>0</v>
      </c>
      <c r="DG608" s="482">
        <v>0</v>
      </c>
      <c r="DH608" s="502">
        <v>0</v>
      </c>
      <c r="DI608" s="482">
        <v>0</v>
      </c>
      <c r="DJ608" s="502">
        <v>0</v>
      </c>
      <c r="DK608" s="482">
        <v>0</v>
      </c>
      <c r="DL608" s="502">
        <v>0</v>
      </c>
      <c r="DM608" s="482">
        <v>0</v>
      </c>
      <c r="DN608" s="502">
        <v>0</v>
      </c>
      <c r="DO608" s="482">
        <v>0</v>
      </c>
      <c r="DP608" s="502">
        <v>0</v>
      </c>
      <c r="DQ608" s="482">
        <v>0</v>
      </c>
      <c r="DR608" s="502">
        <v>0</v>
      </c>
      <c r="DS608" s="482">
        <v>0</v>
      </c>
      <c r="DT608" s="502">
        <v>0</v>
      </c>
      <c r="DU608" s="482">
        <v>0</v>
      </c>
      <c r="DV608" s="502">
        <v>0</v>
      </c>
      <c r="DW608" s="482">
        <v>0</v>
      </c>
      <c r="DX608" s="502">
        <v>0</v>
      </c>
      <c r="DY608" s="482">
        <v>0</v>
      </c>
      <c r="DZ608" s="502">
        <v>0</v>
      </c>
      <c r="EA608" s="482">
        <v>0</v>
      </c>
      <c r="EB608" s="502">
        <v>0</v>
      </c>
      <c r="EC608" s="482">
        <v>0</v>
      </c>
      <c r="ED608" s="502">
        <v>0</v>
      </c>
      <c r="EE608" s="482">
        <v>0</v>
      </c>
      <c r="EF608" s="502">
        <v>0</v>
      </c>
      <c r="EG608" s="482">
        <v>0</v>
      </c>
      <c r="EH608" s="502">
        <v>0</v>
      </c>
      <c r="EI608" s="482">
        <v>0</v>
      </c>
      <c r="EJ608" s="502">
        <v>0</v>
      </c>
      <c r="EK608" s="482">
        <v>0</v>
      </c>
      <c r="EL608" s="502" t="s">
        <v>2241</v>
      </c>
      <c r="EM608" s="482" t="s">
        <v>20</v>
      </c>
      <c r="EN608" s="502">
        <v>0</v>
      </c>
      <c r="EO608" s="482">
        <v>0</v>
      </c>
      <c r="EP608" s="502">
        <v>0</v>
      </c>
      <c r="EQ608" s="482">
        <v>0</v>
      </c>
      <c r="ER608" s="502">
        <v>0</v>
      </c>
      <c r="ES608" s="482">
        <v>0</v>
      </c>
      <c r="ET608" s="502">
        <v>0</v>
      </c>
      <c r="EU608" s="482">
        <v>0</v>
      </c>
      <c r="EV608" s="502">
        <v>0</v>
      </c>
      <c r="EW608" s="482">
        <v>0</v>
      </c>
      <c r="EX608" s="502">
        <v>0</v>
      </c>
      <c r="EY608" s="482">
        <v>0</v>
      </c>
      <c r="EZ608" s="502" t="s">
        <v>2593</v>
      </c>
      <c r="FA608" s="482" t="s">
        <v>29</v>
      </c>
      <c r="FB608" s="502">
        <v>0</v>
      </c>
      <c r="FC608" s="482">
        <v>0</v>
      </c>
      <c r="FD608" s="502">
        <v>0</v>
      </c>
      <c r="FE608" s="482">
        <v>0</v>
      </c>
      <c r="FF608" s="502"/>
      <c r="FG608" s="482"/>
      <c r="FH608" s="502">
        <v>0</v>
      </c>
      <c r="FI608" s="482">
        <v>0</v>
      </c>
      <c r="FJ608" s="502">
        <v>0</v>
      </c>
      <c r="FK608" s="482">
        <v>0</v>
      </c>
      <c r="FL608" s="502">
        <v>0</v>
      </c>
      <c r="FM608" s="482">
        <v>0</v>
      </c>
      <c r="FN608" s="502">
        <v>0</v>
      </c>
      <c r="FO608" s="482">
        <v>0</v>
      </c>
      <c r="FP608" s="502">
        <v>0</v>
      </c>
      <c r="FQ608" s="482">
        <v>0</v>
      </c>
      <c r="FR608" s="502">
        <v>0</v>
      </c>
      <c r="FS608" s="482">
        <v>0</v>
      </c>
      <c r="FT608" s="502">
        <v>0</v>
      </c>
      <c r="FU608" s="482">
        <v>0</v>
      </c>
      <c r="FV608" s="502">
        <v>0</v>
      </c>
      <c r="FW608" s="482">
        <v>0</v>
      </c>
      <c r="FX608" s="502">
        <v>0</v>
      </c>
      <c r="FY608" s="482">
        <v>0</v>
      </c>
      <c r="FZ608" s="502">
        <v>0</v>
      </c>
      <c r="GA608" s="482">
        <v>0</v>
      </c>
      <c r="GB608" s="502">
        <v>0</v>
      </c>
      <c r="GC608" s="482">
        <v>0</v>
      </c>
      <c r="GD608" s="502">
        <v>0</v>
      </c>
      <c r="GE608" s="482">
        <v>0</v>
      </c>
      <c r="GF608" s="502">
        <v>0</v>
      </c>
      <c r="GG608" s="482">
        <v>0</v>
      </c>
      <c r="GH608" s="502">
        <v>0</v>
      </c>
      <c r="GI608" s="482">
        <v>0</v>
      </c>
      <c r="GJ608" s="502">
        <v>0</v>
      </c>
      <c r="GK608" s="482">
        <v>0</v>
      </c>
      <c r="GL608" s="502"/>
      <c r="GM608" s="482"/>
    </row>
    <row r="609" spans="1:195" x14ac:dyDescent="0.15">
      <c r="A609" s="2863">
        <v>45788</v>
      </c>
      <c r="B609" s="1495" t="s">
        <v>683</v>
      </c>
      <c r="C609" s="1066">
        <v>0</v>
      </c>
      <c r="D609" s="1495" t="s">
        <v>2586</v>
      </c>
      <c r="E609" s="1066" t="s">
        <v>29</v>
      </c>
      <c r="F609" s="1495" t="s">
        <v>2309</v>
      </c>
      <c r="G609" s="1066" t="s">
        <v>20</v>
      </c>
      <c r="H609" s="1495" t="s">
        <v>2463</v>
      </c>
      <c r="I609" s="1066" t="s">
        <v>20</v>
      </c>
      <c r="J609" s="1495" t="s">
        <v>2423</v>
      </c>
      <c r="K609" s="1066" t="s">
        <v>29</v>
      </c>
      <c r="L609" s="1495" t="s">
        <v>2624</v>
      </c>
      <c r="M609" s="1066" t="s">
        <v>29</v>
      </c>
      <c r="N609" s="1495" t="s">
        <v>2552</v>
      </c>
      <c r="O609" s="1066" t="s">
        <v>20</v>
      </c>
      <c r="P609" s="1495" t="s">
        <v>2464</v>
      </c>
      <c r="Q609" s="1066" t="s">
        <v>29</v>
      </c>
      <c r="R609" s="1495" t="s">
        <v>683</v>
      </c>
      <c r="S609" s="1066">
        <v>0</v>
      </c>
      <c r="T609" s="1495" t="s">
        <v>5</v>
      </c>
      <c r="U609" s="1066">
        <v>0</v>
      </c>
      <c r="V609" s="1495" t="s">
        <v>2466</v>
      </c>
      <c r="W609" s="1066" t="s">
        <v>20</v>
      </c>
      <c r="X609" s="1495" t="s">
        <v>2440</v>
      </c>
      <c r="Y609" s="1066" t="s">
        <v>20</v>
      </c>
      <c r="Z609" s="1495" t="s">
        <v>2626</v>
      </c>
      <c r="AA609" s="1066" t="s">
        <v>29</v>
      </c>
      <c r="AB609" s="1495" t="s">
        <v>2524</v>
      </c>
      <c r="AC609" s="1066" t="s">
        <v>20</v>
      </c>
      <c r="AD609" s="1495" t="s">
        <v>683</v>
      </c>
      <c r="AE609" s="1066">
        <v>0</v>
      </c>
      <c r="AF609" s="1495" t="s">
        <v>2443</v>
      </c>
      <c r="AG609" s="1066" t="s">
        <v>20</v>
      </c>
      <c r="AH609" s="1495" t="s">
        <v>2555</v>
      </c>
      <c r="AI609" s="1066" t="s">
        <v>29</v>
      </c>
      <c r="AJ609" s="1495" t="s">
        <v>2641</v>
      </c>
      <c r="AK609" s="1066" t="s">
        <v>29</v>
      </c>
      <c r="AL609" s="1495" t="s">
        <v>2639</v>
      </c>
      <c r="AM609" s="1066" t="s">
        <v>29</v>
      </c>
      <c r="AN609" s="1495" t="s">
        <v>2588</v>
      </c>
      <c r="AO609" s="1066" t="s">
        <v>20</v>
      </c>
      <c r="AP609" s="1495" t="s">
        <v>2499</v>
      </c>
      <c r="AQ609" s="1066" t="s">
        <v>29</v>
      </c>
      <c r="AR609" s="1495" t="s">
        <v>1035</v>
      </c>
      <c r="AS609" s="1121" t="s">
        <v>864</v>
      </c>
      <c r="AT609" s="1495" t="s">
        <v>1314</v>
      </c>
      <c r="AU609" s="1066" t="s">
        <v>20</v>
      </c>
      <c r="AV609" s="1495" t="s">
        <v>1062</v>
      </c>
      <c r="AW609" s="1066" t="s">
        <v>20</v>
      </c>
      <c r="AX609" s="1495" t="s">
        <v>2465</v>
      </c>
      <c r="AY609" s="1066" t="s">
        <v>20</v>
      </c>
      <c r="AZ609" s="1495" t="s">
        <v>2445</v>
      </c>
      <c r="BA609" s="1066" t="s">
        <v>29</v>
      </c>
      <c r="BB609" s="1495" t="s">
        <v>2591</v>
      </c>
      <c r="BC609" s="1066" t="s">
        <v>29</v>
      </c>
      <c r="BD609" s="1495" t="s">
        <v>5</v>
      </c>
      <c r="BE609" s="1066">
        <v>0</v>
      </c>
      <c r="BF609" s="1495" t="s">
        <v>5</v>
      </c>
      <c r="BG609" s="1066">
        <v>0</v>
      </c>
      <c r="BH609" s="1495" t="s">
        <v>2467</v>
      </c>
      <c r="BI609" s="1066" t="s">
        <v>29</v>
      </c>
      <c r="BJ609" s="1495" t="s">
        <v>5</v>
      </c>
      <c r="BK609" s="1066">
        <v>0</v>
      </c>
      <c r="BL609" s="1495" t="s">
        <v>5</v>
      </c>
      <c r="BM609" s="1066">
        <v>0</v>
      </c>
      <c r="BN609" s="1495" t="s">
        <v>1743</v>
      </c>
      <c r="BO609" s="1066" t="s">
        <v>29</v>
      </c>
      <c r="BP609" s="1495" t="s">
        <v>888</v>
      </c>
      <c r="BQ609" s="1066" t="s">
        <v>29</v>
      </c>
      <c r="BR609" s="1495" t="s">
        <v>2163</v>
      </c>
      <c r="BS609" s="1066" t="s">
        <v>20</v>
      </c>
      <c r="BT609" s="1495" t="s">
        <v>2608</v>
      </c>
      <c r="BU609" s="1066" t="s">
        <v>20</v>
      </c>
      <c r="BV609" s="1495" t="s">
        <v>2427</v>
      </c>
      <c r="BW609" s="1066" t="s">
        <v>29</v>
      </c>
      <c r="BX609" s="1495" t="s">
        <v>2554</v>
      </c>
      <c r="BY609" s="1066" t="s">
        <v>20</v>
      </c>
      <c r="BZ609" s="1495" t="s">
        <v>2469</v>
      </c>
      <c r="CA609" s="1066" t="s">
        <v>20</v>
      </c>
      <c r="CB609" s="1495" t="s">
        <v>2479</v>
      </c>
      <c r="CC609" s="1066" t="s">
        <v>20</v>
      </c>
      <c r="CD609" s="1495" t="s">
        <v>683</v>
      </c>
      <c r="CE609" s="1066">
        <v>0</v>
      </c>
      <c r="CF609" s="1495" t="s">
        <v>5</v>
      </c>
      <c r="CG609" s="1066">
        <v>0</v>
      </c>
      <c r="CH609" s="1495" t="s">
        <v>2137</v>
      </c>
      <c r="CI609" s="1066" t="s">
        <v>29</v>
      </c>
      <c r="CJ609" s="1495" t="s">
        <v>5</v>
      </c>
      <c r="CK609" s="1066">
        <v>0</v>
      </c>
      <c r="CL609" s="1495" t="s">
        <v>2288</v>
      </c>
      <c r="CM609" s="1066" t="s">
        <v>20</v>
      </c>
      <c r="CN609" s="1495" t="s">
        <v>2234</v>
      </c>
      <c r="CO609" s="1066" t="s">
        <v>29</v>
      </c>
      <c r="CP609" s="1495" t="s">
        <v>5</v>
      </c>
      <c r="CQ609" s="1066">
        <v>0</v>
      </c>
      <c r="CR609" s="1495" t="s">
        <v>2476</v>
      </c>
      <c r="CS609" s="1066" t="s">
        <v>29</v>
      </c>
      <c r="CT609" s="1081" t="s">
        <v>2493</v>
      </c>
      <c r="CU609" s="1081" t="s">
        <v>20</v>
      </c>
      <c r="CV609" s="1495" t="s">
        <v>2470</v>
      </c>
      <c r="CW609" s="1066" t="s">
        <v>20</v>
      </c>
      <c r="CX609" s="1495" t="s">
        <v>683</v>
      </c>
      <c r="CY609" s="1066">
        <v>0</v>
      </c>
      <c r="CZ609" s="1495" t="s">
        <v>5</v>
      </c>
      <c r="DA609" s="1066">
        <v>0</v>
      </c>
      <c r="DB609" s="1495" t="s">
        <v>2649</v>
      </c>
      <c r="DC609" s="1066" t="s">
        <v>20</v>
      </c>
      <c r="DD609" s="1495" t="s">
        <v>683</v>
      </c>
      <c r="DE609" s="1066">
        <v>0</v>
      </c>
      <c r="DF609" s="1495" t="s">
        <v>683</v>
      </c>
      <c r="DG609" s="1066">
        <v>0</v>
      </c>
      <c r="DH609" s="1495" t="s">
        <v>2054</v>
      </c>
      <c r="DI609" s="1066" t="s">
        <v>29</v>
      </c>
      <c r="DJ609" s="1495" t="s">
        <v>2528</v>
      </c>
      <c r="DK609" s="1066" t="s">
        <v>29</v>
      </c>
      <c r="DL609" s="1495" t="s">
        <v>2430</v>
      </c>
      <c r="DM609" s="1066" t="s">
        <v>29</v>
      </c>
      <c r="DN609" s="1495" t="s">
        <v>2615</v>
      </c>
      <c r="DO609" s="1066" t="s">
        <v>29</v>
      </c>
      <c r="DP609" s="1495" t="s">
        <v>2629</v>
      </c>
      <c r="DQ609" s="1066" t="s">
        <v>20</v>
      </c>
      <c r="DR609" s="1495" t="s">
        <v>5</v>
      </c>
      <c r="DS609" s="1066">
        <v>0</v>
      </c>
      <c r="DT609" s="1495" t="s">
        <v>683</v>
      </c>
      <c r="DU609" s="1066">
        <v>0</v>
      </c>
      <c r="DV609" s="1495" t="s">
        <v>2510</v>
      </c>
      <c r="DW609" s="1066" t="s">
        <v>29</v>
      </c>
      <c r="DX609" s="1495" t="s">
        <v>629</v>
      </c>
      <c r="DY609" s="1066" t="s">
        <v>29</v>
      </c>
      <c r="DZ609" s="1495" t="s">
        <v>2574</v>
      </c>
      <c r="EA609" s="1066" t="s">
        <v>20</v>
      </c>
      <c r="EB609" s="1495" t="s">
        <v>2185</v>
      </c>
      <c r="EC609" s="1066" t="s">
        <v>20</v>
      </c>
      <c r="ED609" s="1495" t="s">
        <v>2651</v>
      </c>
      <c r="EE609" s="1066" t="s">
        <v>29</v>
      </c>
      <c r="EF609" s="1495" t="s">
        <v>2495</v>
      </c>
      <c r="EG609" s="1066" t="s">
        <v>20</v>
      </c>
      <c r="EH609" s="1495" t="s">
        <v>2482</v>
      </c>
      <c r="EI609" s="1066" t="s">
        <v>20</v>
      </c>
      <c r="EJ609" s="1495" t="s">
        <v>2630</v>
      </c>
      <c r="EK609" s="1066" t="s">
        <v>29</v>
      </c>
      <c r="EL609" s="1495" t="s">
        <v>1181</v>
      </c>
      <c r="EM609" s="1066" t="s">
        <v>29</v>
      </c>
      <c r="EN609" s="1495" t="s">
        <v>2614</v>
      </c>
      <c r="EO609" s="1066" t="s">
        <v>29</v>
      </c>
      <c r="EP609" s="1495" t="s">
        <v>2316</v>
      </c>
      <c r="EQ609" s="1066" t="s">
        <v>598</v>
      </c>
      <c r="ER609" s="1495" t="s">
        <v>2585</v>
      </c>
      <c r="ES609" s="1066" t="s">
        <v>29</v>
      </c>
      <c r="ET609" s="1495" t="s">
        <v>2632</v>
      </c>
      <c r="EU609" s="1066" t="s">
        <v>29</v>
      </c>
      <c r="EV609" s="1495" t="s">
        <v>1404</v>
      </c>
      <c r="EW609" s="1066" t="s">
        <v>20</v>
      </c>
      <c r="EX609" s="1495" t="s">
        <v>2517</v>
      </c>
      <c r="EY609" s="1066" t="s">
        <v>29</v>
      </c>
      <c r="EZ609" s="1495" t="s">
        <v>2652</v>
      </c>
      <c r="FA609" s="1066" t="s">
        <v>20</v>
      </c>
      <c r="FB609" s="1495" t="s">
        <v>683</v>
      </c>
      <c r="FC609" s="1066">
        <v>0</v>
      </c>
      <c r="FD609" s="1495" t="s">
        <v>2444</v>
      </c>
      <c r="FE609" s="1066" t="s">
        <v>29</v>
      </c>
      <c r="FF609" s="1495"/>
      <c r="FG609" s="1066"/>
      <c r="FH609" s="1495"/>
      <c r="FI609" s="1066"/>
      <c r="FJ609" s="1495"/>
      <c r="FK609" s="1066"/>
      <c r="FL609" s="1495"/>
      <c r="FM609" s="1066"/>
      <c r="FN609" s="1495"/>
      <c r="FO609" s="1066"/>
      <c r="FP609" s="1495"/>
      <c r="FQ609" s="1066"/>
      <c r="FR609" s="1495"/>
      <c r="FS609" s="1066"/>
      <c r="FT609" s="1495"/>
      <c r="FU609" s="1066"/>
      <c r="FV609" s="1495"/>
      <c r="FW609" s="1066"/>
      <c r="FX609" s="1495"/>
      <c r="FY609" s="1066"/>
      <c r="FZ609" s="1495"/>
      <c r="GA609" s="1066"/>
      <c r="GB609" s="1495"/>
      <c r="GC609" s="1066"/>
      <c r="GD609" s="1495"/>
      <c r="GE609" s="1066"/>
      <c r="GF609" s="1495"/>
      <c r="GG609" s="1066"/>
      <c r="GH609" s="1495"/>
      <c r="GI609" s="1066"/>
      <c r="GJ609" s="1495"/>
      <c r="GK609" s="1066"/>
      <c r="GL609" s="1495"/>
      <c r="GM609" s="1066"/>
    </row>
    <row r="610" spans="1:195" x14ac:dyDescent="0.15">
      <c r="A610" s="2864"/>
      <c r="B610" s="430">
        <v>0</v>
      </c>
      <c r="C610" s="429">
        <v>0</v>
      </c>
      <c r="D610" s="430" t="s">
        <v>2423</v>
      </c>
      <c r="E610" s="429" t="s">
        <v>20</v>
      </c>
      <c r="F610" s="430" t="s">
        <v>2524</v>
      </c>
      <c r="G610" s="429" t="s">
        <v>29</v>
      </c>
      <c r="H610" s="430" t="s">
        <v>1314</v>
      </c>
      <c r="I610" s="429" t="s">
        <v>20</v>
      </c>
      <c r="J610" s="430" t="s">
        <v>2466</v>
      </c>
      <c r="K610" s="429" t="s">
        <v>29</v>
      </c>
      <c r="L610" s="430" t="s">
        <v>2626</v>
      </c>
      <c r="M610" s="429" t="s">
        <v>29</v>
      </c>
      <c r="N610" s="430" t="s">
        <v>2588</v>
      </c>
      <c r="O610" s="429" t="s">
        <v>29</v>
      </c>
      <c r="P610" s="430" t="s">
        <v>2448</v>
      </c>
      <c r="Q610" s="429" t="s">
        <v>29</v>
      </c>
      <c r="R610" s="430">
        <v>0</v>
      </c>
      <c r="S610" s="429">
        <v>0</v>
      </c>
      <c r="T610" s="430">
        <v>0</v>
      </c>
      <c r="U610" s="429">
        <v>0</v>
      </c>
      <c r="V610" s="430" t="s">
        <v>1675</v>
      </c>
      <c r="W610" s="429" t="s">
        <v>29</v>
      </c>
      <c r="X610" s="430" t="s">
        <v>2443</v>
      </c>
      <c r="Y610" s="429" t="s">
        <v>20</v>
      </c>
      <c r="Z610" s="430" t="s">
        <v>2463</v>
      </c>
      <c r="AA610" s="429" t="s">
        <v>20</v>
      </c>
      <c r="AB610" s="430" t="s">
        <v>2641</v>
      </c>
      <c r="AC610" s="429" t="s">
        <v>20</v>
      </c>
      <c r="AD610" s="430">
        <v>0</v>
      </c>
      <c r="AE610" s="429">
        <v>0</v>
      </c>
      <c r="AF610" s="430" t="s">
        <v>2465</v>
      </c>
      <c r="AG610" s="429" t="s">
        <v>29</v>
      </c>
      <c r="AH610" s="430" t="s">
        <v>2445</v>
      </c>
      <c r="AI610" s="429" t="s">
        <v>20</v>
      </c>
      <c r="AJ610" s="430" t="s">
        <v>2552</v>
      </c>
      <c r="AK610" s="429" t="s">
        <v>20</v>
      </c>
      <c r="AL610" s="430" t="s">
        <v>2440</v>
      </c>
      <c r="AM610" s="429" t="s">
        <v>20</v>
      </c>
      <c r="AN610" s="430" t="s">
        <v>1035</v>
      </c>
      <c r="AO610" s="429" t="s">
        <v>29</v>
      </c>
      <c r="AP610" s="430" t="s">
        <v>2608</v>
      </c>
      <c r="AQ610" s="429" t="s">
        <v>29</v>
      </c>
      <c r="AR610" s="430" t="s">
        <v>2585</v>
      </c>
      <c r="AS610" s="429" t="s">
        <v>20</v>
      </c>
      <c r="AT610" s="430" t="s">
        <v>2216</v>
      </c>
      <c r="AU610" s="429" t="s">
        <v>29</v>
      </c>
      <c r="AV610" s="430" t="s">
        <v>2476</v>
      </c>
      <c r="AW610" s="429" t="s">
        <v>20</v>
      </c>
      <c r="AX610" s="430" t="s">
        <v>2163</v>
      </c>
      <c r="AY610" s="429" t="s">
        <v>29</v>
      </c>
      <c r="AZ610" s="430" t="s">
        <v>2499</v>
      </c>
      <c r="BA610" s="429" t="s">
        <v>598</v>
      </c>
      <c r="BB610" s="430" t="s">
        <v>2555</v>
      </c>
      <c r="BC610" s="429" t="s">
        <v>20</v>
      </c>
      <c r="BD610" s="430">
        <v>0</v>
      </c>
      <c r="BE610" s="429">
        <v>0</v>
      </c>
      <c r="BF610" s="430">
        <v>0</v>
      </c>
      <c r="BG610" s="429">
        <v>0</v>
      </c>
      <c r="BH610" s="430" t="s">
        <v>2586</v>
      </c>
      <c r="BI610" s="429" t="s">
        <v>20</v>
      </c>
      <c r="BJ610" s="430">
        <v>0</v>
      </c>
      <c r="BK610" s="429">
        <v>0</v>
      </c>
      <c r="BL610" s="430">
        <v>0</v>
      </c>
      <c r="BM610" s="429">
        <v>0</v>
      </c>
      <c r="BN610" s="430" t="s">
        <v>2577</v>
      </c>
      <c r="BO610" s="429" t="s">
        <v>29</v>
      </c>
      <c r="BP610" s="430" t="s">
        <v>2539</v>
      </c>
      <c r="BQ610" s="429" t="s">
        <v>20</v>
      </c>
      <c r="BR610" s="430" t="s">
        <v>2639</v>
      </c>
      <c r="BS610" s="429" t="s">
        <v>29</v>
      </c>
      <c r="BT610" s="430" t="s">
        <v>2591</v>
      </c>
      <c r="BU610" s="429" t="s">
        <v>20</v>
      </c>
      <c r="BV610" s="430" t="s">
        <v>626</v>
      </c>
      <c r="BW610" s="507" t="s">
        <v>763</v>
      </c>
      <c r="BX610" s="430" t="s">
        <v>2288</v>
      </c>
      <c r="BY610" s="429" t="s">
        <v>29</v>
      </c>
      <c r="BZ610" s="430" t="s">
        <v>2528</v>
      </c>
      <c r="CA610" s="429" t="s">
        <v>20</v>
      </c>
      <c r="CB610" s="430" t="s">
        <v>1010</v>
      </c>
      <c r="CC610" s="429" t="s">
        <v>29</v>
      </c>
      <c r="CD610" s="430">
        <v>0</v>
      </c>
      <c r="CE610" s="429">
        <v>0</v>
      </c>
      <c r="CF610" s="430">
        <v>0</v>
      </c>
      <c r="CG610" s="429">
        <v>0</v>
      </c>
      <c r="CH610" s="430" t="s">
        <v>2313</v>
      </c>
      <c r="CI610" s="429" t="s">
        <v>20</v>
      </c>
      <c r="CJ610" s="430">
        <v>0</v>
      </c>
      <c r="CK610" s="429">
        <v>0</v>
      </c>
      <c r="CL610" s="430" t="s">
        <v>2316</v>
      </c>
      <c r="CM610" s="429" t="s">
        <v>20</v>
      </c>
      <c r="CN610" s="430" t="s">
        <v>2444</v>
      </c>
      <c r="CO610" s="429" t="s">
        <v>29</v>
      </c>
      <c r="CP610" s="430">
        <v>0</v>
      </c>
      <c r="CQ610" s="429">
        <v>0</v>
      </c>
      <c r="CR610" s="430" t="s">
        <v>1181</v>
      </c>
      <c r="CS610" s="429" t="s">
        <v>29</v>
      </c>
      <c r="CT610" s="1082" t="s">
        <v>2234</v>
      </c>
      <c r="CU610" s="1082" t="s">
        <v>29</v>
      </c>
      <c r="CV610" s="430" t="s">
        <v>2427</v>
      </c>
      <c r="CW610" s="429" t="s">
        <v>29</v>
      </c>
      <c r="CX610" s="430">
        <v>0</v>
      </c>
      <c r="CY610" s="429">
        <v>0</v>
      </c>
      <c r="CZ610" s="430">
        <v>0</v>
      </c>
      <c r="DA610" s="429">
        <v>0</v>
      </c>
      <c r="DB610" s="430" t="s">
        <v>2478</v>
      </c>
      <c r="DC610" s="429" t="s">
        <v>29</v>
      </c>
      <c r="DD610" s="430">
        <v>0</v>
      </c>
      <c r="DE610" s="429">
        <v>0</v>
      </c>
      <c r="DF610" s="430">
        <v>0</v>
      </c>
      <c r="DG610" s="429">
        <v>0</v>
      </c>
      <c r="DH610" s="430" t="s">
        <v>2430</v>
      </c>
      <c r="DI610" s="429" t="s">
        <v>29</v>
      </c>
      <c r="DJ610" s="430" t="s">
        <v>1029</v>
      </c>
      <c r="DK610" s="429" t="s">
        <v>29</v>
      </c>
      <c r="DL610" s="430" t="s">
        <v>1062</v>
      </c>
      <c r="DM610" s="429" t="s">
        <v>20</v>
      </c>
      <c r="DN610" s="430" t="s">
        <v>629</v>
      </c>
      <c r="DO610" s="429" t="s">
        <v>20</v>
      </c>
      <c r="DP610" s="430" t="s">
        <v>2479</v>
      </c>
      <c r="DQ610" s="507" t="s">
        <v>765</v>
      </c>
      <c r="DR610" s="430">
        <v>0</v>
      </c>
      <c r="DS610" s="429">
        <v>0</v>
      </c>
      <c r="DT610" s="430">
        <v>0</v>
      </c>
      <c r="DU610" s="429">
        <v>0</v>
      </c>
      <c r="DV610" s="430" t="s">
        <v>2594</v>
      </c>
      <c r="DW610" s="429" t="s">
        <v>20</v>
      </c>
      <c r="DX610" s="430" t="s">
        <v>2651</v>
      </c>
      <c r="DY610" s="429" t="s">
        <v>20</v>
      </c>
      <c r="DZ610" s="430" t="s">
        <v>2649</v>
      </c>
      <c r="EA610" s="429" t="s">
        <v>29</v>
      </c>
      <c r="EB610" s="430" t="s">
        <v>2495</v>
      </c>
      <c r="EC610" s="429" t="s">
        <v>20</v>
      </c>
      <c r="ED610" s="430" t="s">
        <v>1743</v>
      </c>
      <c r="EE610" s="429" t="s">
        <v>29</v>
      </c>
      <c r="EF610" s="430" t="s">
        <v>2137</v>
      </c>
      <c r="EG610" s="429" t="s">
        <v>29</v>
      </c>
      <c r="EH610" s="430" t="s">
        <v>2185</v>
      </c>
      <c r="EI610" s="429" t="s">
        <v>29</v>
      </c>
      <c r="EJ610" s="430" t="s">
        <v>2482</v>
      </c>
      <c r="EK610" s="429" t="s">
        <v>29</v>
      </c>
      <c r="EL610" s="430" t="s">
        <v>2630</v>
      </c>
      <c r="EM610" s="429" t="s">
        <v>29</v>
      </c>
      <c r="EN610" s="430" t="s">
        <v>2613</v>
      </c>
      <c r="EO610" s="429" t="s">
        <v>20</v>
      </c>
      <c r="EP610" s="430" t="s">
        <v>2615</v>
      </c>
      <c r="EQ610" s="429" t="s">
        <v>20</v>
      </c>
      <c r="ER610" s="430" t="s">
        <v>2652</v>
      </c>
      <c r="ES610" s="429" t="s">
        <v>20</v>
      </c>
      <c r="ET610" s="430" t="s">
        <v>2517</v>
      </c>
      <c r="EU610" s="429" t="s">
        <v>598</v>
      </c>
      <c r="EV610" s="430" t="s">
        <v>2241</v>
      </c>
      <c r="EW610" s="429" t="s">
        <v>29</v>
      </c>
      <c r="EX610" s="430" t="s">
        <v>2510</v>
      </c>
      <c r="EY610" s="429" t="s">
        <v>20</v>
      </c>
      <c r="EZ610" s="430" t="s">
        <v>2614</v>
      </c>
      <c r="FA610" s="429" t="s">
        <v>20</v>
      </c>
      <c r="FB610" s="430">
        <v>0</v>
      </c>
      <c r="FC610" s="429">
        <v>0</v>
      </c>
      <c r="FD610" s="430" t="s">
        <v>1404</v>
      </c>
      <c r="FE610" s="429" t="s">
        <v>598</v>
      </c>
      <c r="FF610" s="430"/>
      <c r="FG610" s="429"/>
      <c r="FH610" s="430"/>
      <c r="FI610" s="429"/>
      <c r="FJ610" s="430"/>
      <c r="FK610" s="429"/>
      <c r="FL610" s="430"/>
      <c r="FM610" s="429"/>
      <c r="FN610" s="430"/>
      <c r="FO610" s="429"/>
      <c r="FP610" s="430"/>
      <c r="FQ610" s="429"/>
      <c r="FR610" s="430"/>
      <c r="FS610" s="429"/>
      <c r="FT610" s="430"/>
      <c r="FU610" s="429"/>
      <c r="FV610" s="430"/>
      <c r="FW610" s="429"/>
      <c r="FX610" s="430"/>
      <c r="FY610" s="429"/>
      <c r="FZ610" s="430"/>
      <c r="GA610" s="429"/>
      <c r="GB610" s="430"/>
      <c r="GC610" s="429"/>
      <c r="GD610" s="430"/>
      <c r="GE610" s="429"/>
      <c r="GF610" s="430"/>
      <c r="GG610" s="429"/>
      <c r="GH610" s="430"/>
      <c r="GI610" s="429"/>
      <c r="GJ610" s="430"/>
      <c r="GK610" s="429"/>
      <c r="GL610" s="430"/>
      <c r="GM610" s="429"/>
    </row>
    <row r="611" spans="1:195" x14ac:dyDescent="0.15">
      <c r="A611" s="2864"/>
      <c r="B611" s="430">
        <v>0</v>
      </c>
      <c r="C611" s="429">
        <v>0</v>
      </c>
      <c r="D611" s="430" t="s">
        <v>2626</v>
      </c>
      <c r="E611" s="429" t="s">
        <v>29</v>
      </c>
      <c r="F611" s="430" t="s">
        <v>1181</v>
      </c>
      <c r="G611" s="429" t="s">
        <v>20</v>
      </c>
      <c r="H611" s="430" t="s">
        <v>2465</v>
      </c>
      <c r="I611" s="429" t="s">
        <v>20</v>
      </c>
      <c r="J611" s="430" t="s">
        <v>2524</v>
      </c>
      <c r="K611" s="429" t="s">
        <v>20</v>
      </c>
      <c r="L611" s="430" t="s">
        <v>2585</v>
      </c>
      <c r="M611" s="429" t="s">
        <v>598</v>
      </c>
      <c r="N611" s="430" t="s">
        <v>2641</v>
      </c>
      <c r="O611" s="429" t="s">
        <v>29</v>
      </c>
      <c r="P611" s="430" t="s">
        <v>2299</v>
      </c>
      <c r="Q611" s="429" t="s">
        <v>20</v>
      </c>
      <c r="R611" s="430">
        <v>0</v>
      </c>
      <c r="S611" s="429">
        <v>0</v>
      </c>
      <c r="T611" s="430">
        <v>0</v>
      </c>
      <c r="U611" s="429">
        <v>0</v>
      </c>
      <c r="V611" s="430" t="s">
        <v>2423</v>
      </c>
      <c r="W611" s="429" t="s">
        <v>20</v>
      </c>
      <c r="X611" s="430" t="s">
        <v>2586</v>
      </c>
      <c r="Y611" s="429" t="s">
        <v>20</v>
      </c>
      <c r="Z611" s="430" t="s">
        <v>2137</v>
      </c>
      <c r="AA611" s="429" t="s">
        <v>29</v>
      </c>
      <c r="AB611" s="430" t="s">
        <v>2466</v>
      </c>
      <c r="AC611" s="429" t="s">
        <v>20</v>
      </c>
      <c r="AD611" s="430">
        <v>0</v>
      </c>
      <c r="AE611" s="429">
        <v>0</v>
      </c>
      <c r="AF611" s="430" t="s">
        <v>633</v>
      </c>
      <c r="AG611" s="429" t="s">
        <v>29</v>
      </c>
      <c r="AH611" s="430" t="s">
        <v>2464</v>
      </c>
      <c r="AI611" s="429" t="s">
        <v>29</v>
      </c>
      <c r="AJ611" s="430" t="s">
        <v>1675</v>
      </c>
      <c r="AK611" s="429" t="s">
        <v>29</v>
      </c>
      <c r="AL611" s="430" t="s">
        <v>2643</v>
      </c>
      <c r="AM611" s="429" t="s">
        <v>20</v>
      </c>
      <c r="AN611" s="430" t="s">
        <v>2499</v>
      </c>
      <c r="AO611" s="429" t="s">
        <v>29</v>
      </c>
      <c r="AP611" s="430" t="s">
        <v>2639</v>
      </c>
      <c r="AQ611" s="429" t="s">
        <v>20</v>
      </c>
      <c r="AR611" s="430" t="s">
        <v>2608</v>
      </c>
      <c r="AS611" s="429" t="s">
        <v>29</v>
      </c>
      <c r="AT611" s="430" t="s">
        <v>2539</v>
      </c>
      <c r="AU611" s="429" t="s">
        <v>20</v>
      </c>
      <c r="AV611" s="430" t="s">
        <v>2577</v>
      </c>
      <c r="AW611" s="429" t="s">
        <v>20</v>
      </c>
      <c r="AX611" s="430" t="s">
        <v>2644</v>
      </c>
      <c r="AY611" s="429" t="s">
        <v>20</v>
      </c>
      <c r="AZ611" s="430" t="s">
        <v>2642</v>
      </c>
      <c r="BA611" s="429" t="s">
        <v>20</v>
      </c>
      <c r="BB611" s="430" t="s">
        <v>1062</v>
      </c>
      <c r="BC611" s="429" t="s">
        <v>29</v>
      </c>
      <c r="BD611" s="430">
        <v>0</v>
      </c>
      <c r="BE611" s="429">
        <v>0</v>
      </c>
      <c r="BF611" s="430">
        <v>0</v>
      </c>
      <c r="BG611" s="429">
        <v>0</v>
      </c>
      <c r="BH611" s="430" t="s">
        <v>2444</v>
      </c>
      <c r="BI611" s="429" t="s">
        <v>29</v>
      </c>
      <c r="BJ611" s="430">
        <v>0</v>
      </c>
      <c r="BK611" s="429">
        <v>0</v>
      </c>
      <c r="BL611" s="430">
        <v>0</v>
      </c>
      <c r="BM611" s="429">
        <v>0</v>
      </c>
      <c r="BN611" s="430" t="s">
        <v>2313</v>
      </c>
      <c r="BO611" s="429" t="s">
        <v>29</v>
      </c>
      <c r="BP611" s="430" t="s">
        <v>2468</v>
      </c>
      <c r="BQ611" s="429" t="s">
        <v>29</v>
      </c>
      <c r="BR611" s="430" t="s">
        <v>888</v>
      </c>
      <c r="BS611" s="429" t="s">
        <v>29</v>
      </c>
      <c r="BT611" s="430" t="s">
        <v>2440</v>
      </c>
      <c r="BU611" s="429" t="s">
        <v>29</v>
      </c>
      <c r="BV611" s="430" t="s">
        <v>1314</v>
      </c>
      <c r="BW611" s="429" t="s">
        <v>20</v>
      </c>
      <c r="BX611" s="430" t="s">
        <v>2218</v>
      </c>
      <c r="BY611" s="429" t="s">
        <v>20</v>
      </c>
      <c r="BZ611" s="430" t="s">
        <v>2054</v>
      </c>
      <c r="CA611" s="429" t="s">
        <v>29</v>
      </c>
      <c r="CB611" s="430" t="s">
        <v>2234</v>
      </c>
      <c r="CC611" s="429" t="s">
        <v>20</v>
      </c>
      <c r="CD611" s="430">
        <v>0</v>
      </c>
      <c r="CE611" s="429">
        <v>0</v>
      </c>
      <c r="CF611" s="430">
        <v>0</v>
      </c>
      <c r="CG611" s="429">
        <v>0</v>
      </c>
      <c r="CH611" s="430" t="s">
        <v>2647</v>
      </c>
      <c r="CI611" s="429" t="s">
        <v>20</v>
      </c>
      <c r="CJ611" s="430">
        <v>0</v>
      </c>
      <c r="CK611" s="429">
        <v>0</v>
      </c>
      <c r="CL611" s="430" t="s">
        <v>2469</v>
      </c>
      <c r="CM611" s="429" t="s">
        <v>29</v>
      </c>
      <c r="CN611" s="430" t="s">
        <v>2427</v>
      </c>
      <c r="CO611" s="429" t="s">
        <v>20</v>
      </c>
      <c r="CP611" s="430">
        <v>0</v>
      </c>
      <c r="CQ611" s="429">
        <v>0</v>
      </c>
      <c r="CR611" s="430" t="s">
        <v>2216</v>
      </c>
      <c r="CS611" s="429" t="s">
        <v>29</v>
      </c>
      <c r="CT611" s="1082" t="s">
        <v>2554</v>
      </c>
      <c r="CU611" s="1082" t="s">
        <v>29</v>
      </c>
      <c r="CV611" s="430" t="s">
        <v>629</v>
      </c>
      <c r="CW611" s="429" t="s">
        <v>29</v>
      </c>
      <c r="CX611" s="430">
        <v>0</v>
      </c>
      <c r="CY611" s="429">
        <v>0</v>
      </c>
      <c r="CZ611" s="430">
        <v>0</v>
      </c>
      <c r="DA611" s="429">
        <v>0</v>
      </c>
      <c r="DB611" s="430" t="s">
        <v>2316</v>
      </c>
      <c r="DC611" s="429" t="s">
        <v>20</v>
      </c>
      <c r="DD611" s="430">
        <v>0</v>
      </c>
      <c r="DE611" s="429">
        <v>0</v>
      </c>
      <c r="DF611" s="430">
        <v>0</v>
      </c>
      <c r="DG611" s="429">
        <v>0</v>
      </c>
      <c r="DH611" s="430" t="s">
        <v>2476</v>
      </c>
      <c r="DI611" s="429" t="s">
        <v>20</v>
      </c>
      <c r="DJ611" s="430" t="s">
        <v>2629</v>
      </c>
      <c r="DK611" s="429" t="s">
        <v>29</v>
      </c>
      <c r="DL611" s="430" t="s">
        <v>2493</v>
      </c>
      <c r="DM611" s="429" t="s">
        <v>20</v>
      </c>
      <c r="DN611" s="430" t="s">
        <v>2594</v>
      </c>
      <c r="DO611" s="429" t="s">
        <v>20</v>
      </c>
      <c r="DP611" s="430" t="s">
        <v>626</v>
      </c>
      <c r="DQ611" s="429" t="s">
        <v>29</v>
      </c>
      <c r="DR611" s="430">
        <v>0</v>
      </c>
      <c r="DS611" s="429">
        <v>0</v>
      </c>
      <c r="DT611" s="430">
        <v>0</v>
      </c>
      <c r="DU611" s="429">
        <v>0</v>
      </c>
      <c r="DV611" s="430" t="s">
        <v>2651</v>
      </c>
      <c r="DW611" s="429" t="s">
        <v>20</v>
      </c>
      <c r="DX611" s="430">
        <v>0</v>
      </c>
      <c r="DY611" s="429">
        <v>0</v>
      </c>
      <c r="DZ611" s="430" t="s">
        <v>2482</v>
      </c>
      <c r="EA611" s="429" t="s">
        <v>29</v>
      </c>
      <c r="EB611" s="430" t="s">
        <v>2615</v>
      </c>
      <c r="EC611" s="429" t="s">
        <v>591</v>
      </c>
      <c r="ED611" s="430" t="s">
        <v>2593</v>
      </c>
      <c r="EE611" s="429" t="s">
        <v>29</v>
      </c>
      <c r="EF611" s="430" t="s">
        <v>2614</v>
      </c>
      <c r="EG611" s="429" t="s">
        <v>20</v>
      </c>
      <c r="EH611" s="430" t="s">
        <v>2653</v>
      </c>
      <c r="EI611" s="429" t="s">
        <v>29</v>
      </c>
      <c r="EJ611" s="430" t="s">
        <v>2478</v>
      </c>
      <c r="EK611" s="429" t="s">
        <v>29</v>
      </c>
      <c r="EL611" s="430" t="s">
        <v>2574</v>
      </c>
      <c r="EM611" s="429" t="s">
        <v>20</v>
      </c>
      <c r="EN611" s="430" t="s">
        <v>2241</v>
      </c>
      <c r="EO611" s="429" t="s">
        <v>20</v>
      </c>
      <c r="EP611" s="430" t="s">
        <v>2495</v>
      </c>
      <c r="EQ611" s="429" t="s">
        <v>29</v>
      </c>
      <c r="ER611" s="430" t="s">
        <v>2185</v>
      </c>
      <c r="ES611" s="429" t="s">
        <v>29</v>
      </c>
      <c r="ET611" s="430" t="s">
        <v>2470</v>
      </c>
      <c r="EU611" s="429" t="s">
        <v>20</v>
      </c>
      <c r="EV611" s="430" t="s">
        <v>2632</v>
      </c>
      <c r="EW611" s="429" t="s">
        <v>29</v>
      </c>
      <c r="EX611" s="430" t="s">
        <v>2598</v>
      </c>
      <c r="EY611" s="429" t="s">
        <v>20</v>
      </c>
      <c r="EZ611" s="430" t="s">
        <v>1404</v>
      </c>
      <c r="FA611" s="429" t="s">
        <v>29</v>
      </c>
      <c r="FB611" s="430">
        <v>0</v>
      </c>
      <c r="FC611" s="429">
        <v>0</v>
      </c>
      <c r="FD611" s="430" t="s">
        <v>2652</v>
      </c>
      <c r="FE611" s="429" t="s">
        <v>20</v>
      </c>
      <c r="FF611" s="430"/>
      <c r="FG611" s="429"/>
      <c r="FH611" s="430"/>
      <c r="FI611" s="429"/>
      <c r="FJ611" s="430"/>
      <c r="FK611" s="429"/>
      <c r="FL611" s="430"/>
      <c r="FM611" s="429"/>
      <c r="FN611" s="430"/>
      <c r="FO611" s="429"/>
      <c r="FP611" s="430"/>
      <c r="FQ611" s="429"/>
      <c r="FR611" s="430"/>
      <c r="FS611" s="429"/>
      <c r="FT611" s="430"/>
      <c r="FU611" s="429"/>
      <c r="FV611" s="430"/>
      <c r="FW611" s="429"/>
      <c r="FX611" s="430"/>
      <c r="FY611" s="429"/>
      <c r="FZ611" s="430"/>
      <c r="GA611" s="429"/>
      <c r="GB611" s="430"/>
      <c r="GC611" s="429"/>
      <c r="GD611" s="430"/>
      <c r="GE611" s="429"/>
      <c r="GF611" s="430"/>
      <c r="GG611" s="429"/>
      <c r="GH611" s="430"/>
      <c r="GI611" s="429"/>
      <c r="GJ611" s="430"/>
      <c r="GK611" s="429"/>
      <c r="GL611" s="430"/>
      <c r="GM611" s="429"/>
    </row>
    <row r="612" spans="1:195" x14ac:dyDescent="0.15">
      <c r="A612" s="2864"/>
      <c r="B612" s="430">
        <v>0</v>
      </c>
      <c r="C612" s="429">
        <v>0</v>
      </c>
      <c r="D612" s="430" t="s">
        <v>2448</v>
      </c>
      <c r="E612" s="429" t="s">
        <v>20</v>
      </c>
      <c r="F612" s="430" t="s">
        <v>2443</v>
      </c>
      <c r="G612" s="429" t="s">
        <v>20</v>
      </c>
      <c r="H612" s="430" t="s">
        <v>2299</v>
      </c>
      <c r="I612" s="429" t="s">
        <v>20</v>
      </c>
      <c r="J612" s="430" t="s">
        <v>2440</v>
      </c>
      <c r="K612" s="429" t="s">
        <v>20</v>
      </c>
      <c r="L612" s="430" t="s">
        <v>1675</v>
      </c>
      <c r="M612" s="429" t="s">
        <v>29</v>
      </c>
      <c r="N612" s="430" t="s">
        <v>2499</v>
      </c>
      <c r="O612" s="429">
        <v>0</v>
      </c>
      <c r="P612" s="430" t="s">
        <v>2524</v>
      </c>
      <c r="Q612" s="429" t="s">
        <v>29</v>
      </c>
      <c r="R612" s="430">
        <v>0</v>
      </c>
      <c r="S612" s="429">
        <v>0</v>
      </c>
      <c r="T612" s="430">
        <v>0</v>
      </c>
      <c r="U612" s="429">
        <v>0</v>
      </c>
      <c r="V612" s="430" t="s">
        <v>2626</v>
      </c>
      <c r="W612" s="429" t="s">
        <v>20</v>
      </c>
      <c r="X612" s="430" t="s">
        <v>2423</v>
      </c>
      <c r="Y612" s="507" t="s">
        <v>762</v>
      </c>
      <c r="Z612" s="430" t="s">
        <v>2588</v>
      </c>
      <c r="AA612" s="429" t="s">
        <v>29</v>
      </c>
      <c r="AB612" s="430" t="s">
        <v>2309</v>
      </c>
      <c r="AC612" s="429" t="s">
        <v>20</v>
      </c>
      <c r="AD612" s="430">
        <v>0</v>
      </c>
      <c r="AE612" s="429">
        <v>0</v>
      </c>
      <c r="AF612" s="430" t="s">
        <v>2591</v>
      </c>
      <c r="AG612" s="429" t="s">
        <v>29</v>
      </c>
      <c r="AH612" s="430" t="s">
        <v>2608</v>
      </c>
      <c r="AI612" s="429" t="s">
        <v>20</v>
      </c>
      <c r="AJ612" s="430" t="s">
        <v>1181</v>
      </c>
      <c r="AK612" s="429" t="s">
        <v>20</v>
      </c>
      <c r="AL612" s="430" t="s">
        <v>2465</v>
      </c>
      <c r="AM612" s="429" t="s">
        <v>29</v>
      </c>
      <c r="AN612" s="430" t="s">
        <v>2137</v>
      </c>
      <c r="AO612" s="429" t="s">
        <v>29</v>
      </c>
      <c r="AP612" s="430" t="s">
        <v>2552</v>
      </c>
      <c r="AQ612" s="429" t="s">
        <v>29</v>
      </c>
      <c r="AR612" s="430" t="s">
        <v>2639</v>
      </c>
      <c r="AS612" s="429" t="s">
        <v>29</v>
      </c>
      <c r="AT612" s="430" t="s">
        <v>1035</v>
      </c>
      <c r="AU612" s="507" t="s">
        <v>864</v>
      </c>
      <c r="AV612" s="430" t="s">
        <v>2554</v>
      </c>
      <c r="AW612" s="429" t="s">
        <v>20</v>
      </c>
      <c r="AX612" s="430" t="s">
        <v>1779</v>
      </c>
      <c r="AY612" s="429" t="s">
        <v>20</v>
      </c>
      <c r="AZ612" s="430" t="s">
        <v>2624</v>
      </c>
      <c r="BA612" s="429" t="s">
        <v>29</v>
      </c>
      <c r="BB612" s="430" t="s">
        <v>2645</v>
      </c>
      <c r="BC612" s="429" t="s">
        <v>20</v>
      </c>
      <c r="BD612" s="430">
        <v>0</v>
      </c>
      <c r="BE612" s="429">
        <v>0</v>
      </c>
      <c r="BF612" s="430">
        <v>0</v>
      </c>
      <c r="BG612" s="429">
        <v>0</v>
      </c>
      <c r="BH612" s="430" t="s">
        <v>2313</v>
      </c>
      <c r="BI612" s="429" t="s">
        <v>29</v>
      </c>
      <c r="BJ612" s="430">
        <v>0</v>
      </c>
      <c r="BK612" s="429">
        <v>0</v>
      </c>
      <c r="BL612" s="430">
        <v>0</v>
      </c>
      <c r="BM612" s="429">
        <v>0</v>
      </c>
      <c r="BN612" s="430" t="s">
        <v>2316</v>
      </c>
      <c r="BO612" s="429" t="s">
        <v>29</v>
      </c>
      <c r="BP612" s="430" t="s">
        <v>2629</v>
      </c>
      <c r="BQ612" s="429" t="s">
        <v>20</v>
      </c>
      <c r="BR612" s="430" t="s">
        <v>2445</v>
      </c>
      <c r="BS612" s="429" t="s">
        <v>20</v>
      </c>
      <c r="BT612" s="430" t="s">
        <v>2643</v>
      </c>
      <c r="BU612" s="429" t="s">
        <v>20</v>
      </c>
      <c r="BV612" s="430" t="s">
        <v>2163</v>
      </c>
      <c r="BW612" s="429" t="s">
        <v>29</v>
      </c>
      <c r="BX612" s="430" t="s">
        <v>2216</v>
      </c>
      <c r="BY612" s="429" t="s">
        <v>20</v>
      </c>
      <c r="BZ612" s="430" t="s">
        <v>2476</v>
      </c>
      <c r="CA612" s="429" t="s">
        <v>20</v>
      </c>
      <c r="CB612" s="430" t="s">
        <v>2574</v>
      </c>
      <c r="CC612" s="429" t="s">
        <v>20</v>
      </c>
      <c r="CD612" s="430">
        <v>0</v>
      </c>
      <c r="CE612" s="429">
        <v>0</v>
      </c>
      <c r="CF612" s="430">
        <v>0</v>
      </c>
      <c r="CG612" s="429">
        <v>0</v>
      </c>
      <c r="CH612" s="430" t="s">
        <v>626</v>
      </c>
      <c r="CI612" s="429" t="s">
        <v>29</v>
      </c>
      <c r="CJ612" s="430">
        <v>0</v>
      </c>
      <c r="CK612" s="429">
        <v>0</v>
      </c>
      <c r="CL612" s="430" t="s">
        <v>2482</v>
      </c>
      <c r="CM612" s="429" t="s">
        <v>20</v>
      </c>
      <c r="CN612" s="430" t="s">
        <v>2479</v>
      </c>
      <c r="CO612" s="429" t="s">
        <v>29</v>
      </c>
      <c r="CP612" s="430">
        <v>0</v>
      </c>
      <c r="CQ612" s="429">
        <v>0</v>
      </c>
      <c r="CR612" s="430" t="s">
        <v>2528</v>
      </c>
      <c r="CS612" s="429" t="s">
        <v>20</v>
      </c>
      <c r="CT612" s="1082" t="s">
        <v>2647</v>
      </c>
      <c r="CU612" s="1082" t="s">
        <v>598</v>
      </c>
      <c r="CV612" s="430" t="s">
        <v>2539</v>
      </c>
      <c r="CW612" s="429" t="s">
        <v>20</v>
      </c>
      <c r="CX612" s="430">
        <v>0</v>
      </c>
      <c r="CY612" s="429">
        <v>0</v>
      </c>
      <c r="CZ612" s="430">
        <v>0</v>
      </c>
      <c r="DA612" s="429">
        <v>0</v>
      </c>
      <c r="DB612" s="430" t="s">
        <v>2218</v>
      </c>
      <c r="DC612" s="429" t="s">
        <v>20</v>
      </c>
      <c r="DD612" s="430">
        <v>0</v>
      </c>
      <c r="DE612" s="429">
        <v>0</v>
      </c>
      <c r="DF612" s="430">
        <v>0</v>
      </c>
      <c r="DG612" s="429">
        <v>0</v>
      </c>
      <c r="DH612" s="430" t="s">
        <v>2469</v>
      </c>
      <c r="DI612" s="429" t="s">
        <v>20</v>
      </c>
      <c r="DJ612" s="430" t="s">
        <v>2632</v>
      </c>
      <c r="DK612" s="429" t="s">
        <v>20</v>
      </c>
      <c r="DL612" s="430" t="s">
        <v>2577</v>
      </c>
      <c r="DM612" s="429" t="s">
        <v>29</v>
      </c>
      <c r="DN612" s="430" t="s">
        <v>2585</v>
      </c>
      <c r="DO612" s="429" t="s">
        <v>20</v>
      </c>
      <c r="DP612" s="430" t="s">
        <v>629</v>
      </c>
      <c r="DQ612" s="429" t="s">
        <v>29</v>
      </c>
      <c r="DR612" s="430">
        <v>0</v>
      </c>
      <c r="DS612" s="429">
        <v>0</v>
      </c>
      <c r="DT612" s="430">
        <v>0</v>
      </c>
      <c r="DU612" s="429">
        <v>0</v>
      </c>
      <c r="DV612" s="430" t="s">
        <v>2427</v>
      </c>
      <c r="DW612" s="429" t="s">
        <v>29</v>
      </c>
      <c r="DX612" s="430">
        <v>0</v>
      </c>
      <c r="DY612" s="429">
        <v>0</v>
      </c>
      <c r="DZ612" s="430" t="s">
        <v>1029</v>
      </c>
      <c r="EA612" s="507" t="s">
        <v>1234</v>
      </c>
      <c r="EB612" s="430" t="s">
        <v>2594</v>
      </c>
      <c r="EC612" s="429" t="s">
        <v>20</v>
      </c>
      <c r="ED612" s="430" t="s">
        <v>2054</v>
      </c>
      <c r="EE612" s="429" t="s">
        <v>29</v>
      </c>
      <c r="EF612" s="430" t="s">
        <v>2493</v>
      </c>
      <c r="EG612" s="429" t="s">
        <v>29</v>
      </c>
      <c r="EH612" s="430" t="s">
        <v>2615</v>
      </c>
      <c r="EI612" s="429" t="s">
        <v>20</v>
      </c>
      <c r="EJ612" s="430" t="s">
        <v>2517</v>
      </c>
      <c r="EK612" s="429" t="s">
        <v>29</v>
      </c>
      <c r="EL612" s="430" t="s">
        <v>1404</v>
      </c>
      <c r="EM612" s="429" t="s">
        <v>20</v>
      </c>
      <c r="EN612" s="430" t="s">
        <v>2593</v>
      </c>
      <c r="EO612" s="429" t="s">
        <v>29</v>
      </c>
      <c r="EP612" s="430" t="s">
        <v>633</v>
      </c>
      <c r="EQ612" s="429" t="s">
        <v>29</v>
      </c>
      <c r="ER612" s="430" t="s">
        <v>2613</v>
      </c>
      <c r="ES612" s="429" t="s">
        <v>20</v>
      </c>
      <c r="ET612" s="430" t="s">
        <v>888</v>
      </c>
      <c r="EU612" s="429" t="s">
        <v>29</v>
      </c>
      <c r="EV612" s="430" t="s">
        <v>2652</v>
      </c>
      <c r="EW612" s="429" t="s">
        <v>29</v>
      </c>
      <c r="EX612" s="430" t="s">
        <v>2444</v>
      </c>
      <c r="EY612" s="429" t="s">
        <v>29</v>
      </c>
      <c r="EZ612" s="430" t="s">
        <v>1314</v>
      </c>
      <c r="FA612" s="429" t="s">
        <v>29</v>
      </c>
      <c r="FB612" s="430">
        <v>0</v>
      </c>
      <c r="FC612" s="429">
        <v>0</v>
      </c>
      <c r="FD612" s="430" t="s">
        <v>2598</v>
      </c>
      <c r="FE612" s="429" t="s">
        <v>29</v>
      </c>
      <c r="FF612" s="430"/>
      <c r="FG612" s="429"/>
      <c r="FH612" s="430"/>
      <c r="FI612" s="429"/>
      <c r="FJ612" s="430"/>
      <c r="FK612" s="429"/>
      <c r="FL612" s="430"/>
      <c r="FM612" s="429"/>
      <c r="FN612" s="430"/>
      <c r="FO612" s="429"/>
      <c r="FP612" s="430"/>
      <c r="FQ612" s="429"/>
      <c r="FR612" s="430"/>
      <c r="FS612" s="429"/>
      <c r="FT612" s="430"/>
      <c r="FU612" s="429"/>
      <c r="FV612" s="430"/>
      <c r="FW612" s="429"/>
      <c r="FX612" s="430"/>
      <c r="FY612" s="429"/>
      <c r="FZ612" s="430"/>
      <c r="GA612" s="429"/>
      <c r="GB612" s="430"/>
      <c r="GC612" s="429"/>
      <c r="GD612" s="430"/>
      <c r="GE612" s="429"/>
      <c r="GF612" s="430"/>
      <c r="GG612" s="429"/>
      <c r="GH612" s="430"/>
      <c r="GI612" s="429"/>
      <c r="GJ612" s="430"/>
      <c r="GK612" s="429"/>
      <c r="GL612" s="430"/>
      <c r="GM612" s="429"/>
    </row>
    <row r="613" spans="1:195" x14ac:dyDescent="0.15">
      <c r="A613" s="2865"/>
      <c r="B613" s="425">
        <v>0</v>
      </c>
      <c r="C613" s="426">
        <v>0</v>
      </c>
      <c r="D613" s="425">
        <v>0</v>
      </c>
      <c r="E613" s="426">
        <v>0</v>
      </c>
      <c r="F613" s="425">
        <v>0</v>
      </c>
      <c r="G613" s="426">
        <v>0</v>
      </c>
      <c r="H613" s="425">
        <v>0</v>
      </c>
      <c r="I613" s="426">
        <v>0</v>
      </c>
      <c r="J613" s="425">
        <v>0</v>
      </c>
      <c r="K613" s="426">
        <v>0</v>
      </c>
      <c r="L613" s="425">
        <v>0</v>
      </c>
      <c r="M613" s="426">
        <v>0</v>
      </c>
      <c r="N613" s="425">
        <v>0</v>
      </c>
      <c r="O613" s="426">
        <v>0</v>
      </c>
      <c r="P613" s="425">
        <v>0</v>
      </c>
      <c r="Q613" s="426">
        <v>0</v>
      </c>
      <c r="R613" s="425">
        <v>0</v>
      </c>
      <c r="S613" s="426">
        <v>0</v>
      </c>
      <c r="T613" s="425">
        <v>0</v>
      </c>
      <c r="U613" s="426">
        <v>0</v>
      </c>
      <c r="V613" s="425">
        <v>0</v>
      </c>
      <c r="W613" s="426">
        <v>0</v>
      </c>
      <c r="X613" s="425">
        <v>0</v>
      </c>
      <c r="Y613" s="426">
        <v>0</v>
      </c>
      <c r="Z613" s="425">
        <v>0</v>
      </c>
      <c r="AA613" s="426">
        <v>0</v>
      </c>
      <c r="AB613" s="425">
        <v>0</v>
      </c>
      <c r="AC613" s="426">
        <v>0</v>
      </c>
      <c r="AD613" s="425">
        <v>0</v>
      </c>
      <c r="AE613" s="426">
        <v>0</v>
      </c>
      <c r="AF613" s="425">
        <v>0</v>
      </c>
      <c r="AG613" s="426">
        <v>0</v>
      </c>
      <c r="AH613" s="425">
        <v>0</v>
      </c>
      <c r="AI613" s="426">
        <v>0</v>
      </c>
      <c r="AJ613" s="425">
        <v>0</v>
      </c>
      <c r="AK613" s="426">
        <v>0</v>
      </c>
      <c r="AL613" s="425">
        <v>0</v>
      </c>
      <c r="AM613" s="426">
        <v>0</v>
      </c>
      <c r="AN613" s="425">
        <v>0</v>
      </c>
      <c r="AO613" s="426">
        <v>0</v>
      </c>
      <c r="AP613" s="425">
        <v>0</v>
      </c>
      <c r="AQ613" s="426">
        <v>0</v>
      </c>
      <c r="AR613" s="425">
        <v>0</v>
      </c>
      <c r="AS613" s="426">
        <v>0</v>
      </c>
      <c r="AT613" s="425">
        <v>0</v>
      </c>
      <c r="AU613" s="426">
        <v>0</v>
      </c>
      <c r="AV613" s="425">
        <v>0</v>
      </c>
      <c r="AW613" s="426">
        <v>0</v>
      </c>
      <c r="AX613" s="425">
        <v>0</v>
      </c>
      <c r="AY613" s="426">
        <v>0</v>
      </c>
      <c r="AZ613" s="425">
        <v>0</v>
      </c>
      <c r="BA613" s="426">
        <v>0</v>
      </c>
      <c r="BB613" s="425">
        <v>0</v>
      </c>
      <c r="BC613" s="426">
        <v>0</v>
      </c>
      <c r="BD613" s="425">
        <v>0</v>
      </c>
      <c r="BE613" s="426">
        <v>0</v>
      </c>
      <c r="BF613" s="425">
        <v>0</v>
      </c>
      <c r="BG613" s="426">
        <v>0</v>
      </c>
      <c r="BH613" s="425">
        <v>0</v>
      </c>
      <c r="BI613" s="426">
        <v>0</v>
      </c>
      <c r="BJ613" s="425">
        <v>0</v>
      </c>
      <c r="BK613" s="426">
        <v>0</v>
      </c>
      <c r="BL613" s="425">
        <v>0</v>
      </c>
      <c r="BM613" s="426">
        <v>0</v>
      </c>
      <c r="BN613" s="425">
        <v>0</v>
      </c>
      <c r="BO613" s="426">
        <v>0</v>
      </c>
      <c r="BP613" s="425">
        <v>0</v>
      </c>
      <c r="BQ613" s="426">
        <v>0</v>
      </c>
      <c r="BR613" s="425">
        <v>0</v>
      </c>
      <c r="BS613" s="426">
        <v>0</v>
      </c>
      <c r="BT613" s="425">
        <v>0</v>
      </c>
      <c r="BU613" s="426">
        <v>0</v>
      </c>
      <c r="BV613" s="425">
        <v>0</v>
      </c>
      <c r="BW613" s="426">
        <v>0</v>
      </c>
      <c r="BX613" s="425">
        <v>0</v>
      </c>
      <c r="BY613" s="426">
        <v>0</v>
      </c>
      <c r="BZ613" s="425">
        <v>0</v>
      </c>
      <c r="CA613" s="426">
        <v>0</v>
      </c>
      <c r="CB613" s="425">
        <v>0</v>
      </c>
      <c r="CC613" s="426">
        <v>0</v>
      </c>
      <c r="CD613" s="425">
        <v>0</v>
      </c>
      <c r="CE613" s="426">
        <v>0</v>
      </c>
      <c r="CF613" s="425">
        <v>0</v>
      </c>
      <c r="CG613" s="426">
        <v>0</v>
      </c>
      <c r="CH613" s="425">
        <v>0</v>
      </c>
      <c r="CI613" s="426">
        <v>0</v>
      </c>
      <c r="CJ613" s="425">
        <v>0</v>
      </c>
      <c r="CK613" s="426">
        <v>0</v>
      </c>
      <c r="CL613" s="425">
        <v>0</v>
      </c>
      <c r="CM613" s="426">
        <v>0</v>
      </c>
      <c r="CN613" s="425">
        <v>0</v>
      </c>
      <c r="CO613" s="426">
        <v>0</v>
      </c>
      <c r="CP613" s="425">
        <v>0</v>
      </c>
      <c r="CQ613" s="426">
        <v>0</v>
      </c>
      <c r="CR613" s="425" t="s">
        <v>2629</v>
      </c>
      <c r="CS613" s="426" t="s">
        <v>29</v>
      </c>
      <c r="CT613" s="1083"/>
      <c r="CU613" s="1083"/>
      <c r="CV613" s="425">
        <v>0</v>
      </c>
      <c r="CW613" s="426">
        <v>0</v>
      </c>
      <c r="CX613" s="425">
        <v>0</v>
      </c>
      <c r="CY613" s="426">
        <v>0</v>
      </c>
      <c r="CZ613" s="425">
        <v>0</v>
      </c>
      <c r="DA613" s="426">
        <v>0</v>
      </c>
      <c r="DB613" s="425">
        <v>0</v>
      </c>
      <c r="DC613" s="426">
        <v>0</v>
      </c>
      <c r="DD613" s="425">
        <v>0</v>
      </c>
      <c r="DE613" s="426">
        <v>0</v>
      </c>
      <c r="DF613" s="425">
        <v>0</v>
      </c>
      <c r="DG613" s="426">
        <v>0</v>
      </c>
      <c r="DH613" s="425" t="s">
        <v>2482</v>
      </c>
      <c r="DI613" s="426" t="s">
        <v>20</v>
      </c>
      <c r="DJ613" s="425">
        <v>0</v>
      </c>
      <c r="DK613" s="426">
        <v>0</v>
      </c>
      <c r="DL613" s="425" t="s">
        <v>2647</v>
      </c>
      <c r="DM613" s="426" t="s">
        <v>20</v>
      </c>
      <c r="DN613" s="425">
        <v>0</v>
      </c>
      <c r="DO613" s="426">
        <v>0</v>
      </c>
      <c r="DP613" s="425">
        <v>0</v>
      </c>
      <c r="DQ613" s="426">
        <v>0</v>
      </c>
      <c r="DR613" s="425">
        <v>0</v>
      </c>
      <c r="DS613" s="426">
        <v>0</v>
      </c>
      <c r="DT613" s="425">
        <v>0</v>
      </c>
      <c r="DU613" s="426">
        <v>0</v>
      </c>
      <c r="DV613" s="425" t="s">
        <v>2479</v>
      </c>
      <c r="DW613" s="426" t="s">
        <v>29</v>
      </c>
      <c r="DX613" s="425">
        <v>0</v>
      </c>
      <c r="DY613" s="426">
        <v>0</v>
      </c>
      <c r="DZ613" s="425">
        <v>0</v>
      </c>
      <c r="EA613" s="426">
        <v>0</v>
      </c>
      <c r="EB613" s="425">
        <v>0</v>
      </c>
      <c r="EC613" s="426">
        <v>0</v>
      </c>
      <c r="ED613" s="425">
        <v>0</v>
      </c>
      <c r="EE613" s="426">
        <v>0</v>
      </c>
      <c r="EF613" s="425">
        <v>0</v>
      </c>
      <c r="EG613" s="426">
        <v>0</v>
      </c>
      <c r="EH613" s="425">
        <v>0</v>
      </c>
      <c r="EI613" s="426">
        <v>0</v>
      </c>
      <c r="EJ613" s="425">
        <v>0</v>
      </c>
      <c r="EK613" s="426">
        <v>0</v>
      </c>
      <c r="EL613" s="425" t="s">
        <v>2598</v>
      </c>
      <c r="EM613" s="426" t="s">
        <v>29</v>
      </c>
      <c r="EN613" s="425">
        <v>0</v>
      </c>
      <c r="EO613" s="426">
        <v>0</v>
      </c>
      <c r="EP613" s="425">
        <v>0</v>
      </c>
      <c r="EQ613" s="426">
        <v>0</v>
      </c>
      <c r="ER613" s="425" t="s">
        <v>2593</v>
      </c>
      <c r="ES613" s="426" t="s">
        <v>20</v>
      </c>
      <c r="ET613" s="425">
        <v>0</v>
      </c>
      <c r="EU613" s="426">
        <v>0</v>
      </c>
      <c r="EV613" s="425">
        <v>0</v>
      </c>
      <c r="EW613" s="426">
        <v>0</v>
      </c>
      <c r="EX613" s="425">
        <v>0</v>
      </c>
      <c r="EY613" s="426">
        <v>0</v>
      </c>
      <c r="EZ613" s="425">
        <v>0</v>
      </c>
      <c r="FA613" s="426">
        <v>0</v>
      </c>
      <c r="FB613" s="425">
        <v>0</v>
      </c>
      <c r="FC613" s="426">
        <v>0</v>
      </c>
      <c r="FD613" s="425">
        <v>0</v>
      </c>
      <c r="FE613" s="426">
        <v>0</v>
      </c>
      <c r="FF613" s="425"/>
      <c r="FG613" s="426"/>
      <c r="FH613" s="425"/>
      <c r="FI613" s="426"/>
      <c r="FJ613" s="425"/>
      <c r="FK613" s="426"/>
      <c r="FL613" s="425"/>
      <c r="FM613" s="426"/>
      <c r="FN613" s="425"/>
      <c r="FO613" s="426"/>
      <c r="FP613" s="425"/>
      <c r="FQ613" s="426"/>
      <c r="FR613" s="425"/>
      <c r="FS613" s="426"/>
      <c r="FT613" s="425"/>
      <c r="FU613" s="426"/>
      <c r="FV613" s="425"/>
      <c r="FW613" s="426"/>
      <c r="FX613" s="425"/>
      <c r="FY613" s="426"/>
      <c r="FZ613" s="425"/>
      <c r="GA613" s="426"/>
      <c r="GB613" s="425"/>
      <c r="GC613" s="426"/>
      <c r="GD613" s="425"/>
      <c r="GE613" s="426"/>
      <c r="GF613" s="425"/>
      <c r="GG613" s="426"/>
      <c r="GH613" s="425"/>
      <c r="GI613" s="426"/>
      <c r="GJ613" s="425"/>
      <c r="GK613" s="426"/>
      <c r="GL613" s="425"/>
      <c r="GM613" s="426"/>
    </row>
    <row r="614" spans="1:195" x14ac:dyDescent="0.15">
      <c r="A614" s="2863">
        <v>45802</v>
      </c>
      <c r="B614" s="1297" t="s">
        <v>2299</v>
      </c>
      <c r="C614" s="1298" t="s">
        <v>29</v>
      </c>
      <c r="D614" s="1297">
        <v>0</v>
      </c>
      <c r="E614" s="1298">
        <v>0</v>
      </c>
      <c r="F614" s="1297" t="s">
        <v>2105</v>
      </c>
      <c r="G614" s="1298" t="s">
        <v>20</v>
      </c>
      <c r="H614" s="1297" t="s">
        <v>2641</v>
      </c>
      <c r="I614" s="1298" t="s">
        <v>20</v>
      </c>
      <c r="J614" s="1297" t="s">
        <v>2309</v>
      </c>
      <c r="K614" s="1298" t="s">
        <v>20</v>
      </c>
      <c r="L614" s="1297" t="s">
        <v>2552</v>
      </c>
      <c r="M614" s="1298" t="s">
        <v>29</v>
      </c>
      <c r="N614" s="1297" t="s">
        <v>5</v>
      </c>
      <c r="O614" s="1298">
        <v>0</v>
      </c>
      <c r="P614" s="1297" t="s">
        <v>2445</v>
      </c>
      <c r="Q614" s="1298" t="s">
        <v>20</v>
      </c>
      <c r="R614" s="1297" t="s">
        <v>683</v>
      </c>
      <c r="S614" s="1298">
        <v>0</v>
      </c>
      <c r="T614" s="1297" t="s">
        <v>2448</v>
      </c>
      <c r="U614" s="1298" t="s">
        <v>20</v>
      </c>
      <c r="V614" s="1297" t="s">
        <v>2464</v>
      </c>
      <c r="W614" s="1298" t="s">
        <v>29</v>
      </c>
      <c r="X614" s="1297" t="s">
        <v>2643</v>
      </c>
      <c r="Y614" s="1298" t="s">
        <v>20</v>
      </c>
      <c r="Z614" s="1297" t="s">
        <v>2625</v>
      </c>
      <c r="AA614" s="1298" t="s">
        <v>29</v>
      </c>
      <c r="AB614" s="1297" t="s">
        <v>2468</v>
      </c>
      <c r="AC614" s="1298" t="s">
        <v>29</v>
      </c>
      <c r="AD614" s="1297" t="s">
        <v>683</v>
      </c>
      <c r="AE614" s="1298">
        <v>0</v>
      </c>
      <c r="AF614" s="1297" t="s">
        <v>2463</v>
      </c>
      <c r="AG614" s="1298" t="s">
        <v>29</v>
      </c>
      <c r="AH614" s="1297" t="s">
        <v>5</v>
      </c>
      <c r="AI614" s="1298">
        <v>0</v>
      </c>
      <c r="AJ614" s="1297" t="s">
        <v>5</v>
      </c>
      <c r="AK614" s="1298">
        <v>0</v>
      </c>
      <c r="AL614" s="1297" t="s">
        <v>2374</v>
      </c>
      <c r="AM614" s="1298" t="s">
        <v>29</v>
      </c>
      <c r="AN614" s="1297" t="s">
        <v>2639</v>
      </c>
      <c r="AO614" s="1298" t="s">
        <v>29</v>
      </c>
      <c r="AP614" s="1297" t="s">
        <v>5</v>
      </c>
      <c r="AQ614" s="1298">
        <v>0</v>
      </c>
      <c r="AR614" s="1297" t="s">
        <v>2499</v>
      </c>
      <c r="AS614" s="1298" t="s">
        <v>29</v>
      </c>
      <c r="AT614" s="1297" t="s">
        <v>5</v>
      </c>
      <c r="AU614" s="1298">
        <v>0</v>
      </c>
      <c r="AV614" s="1297" t="s">
        <v>1675</v>
      </c>
      <c r="AW614" s="1298" t="s">
        <v>20</v>
      </c>
      <c r="AX614" s="1297" t="s">
        <v>5</v>
      </c>
      <c r="AY614" s="1298">
        <v>0</v>
      </c>
      <c r="AZ614" s="1297" t="s">
        <v>2524</v>
      </c>
      <c r="BA614" s="1298" t="s">
        <v>20</v>
      </c>
      <c r="BB614" s="1297" t="s">
        <v>2140</v>
      </c>
      <c r="BC614" s="1298" t="s">
        <v>29</v>
      </c>
      <c r="BD614" s="1297" t="s">
        <v>2163</v>
      </c>
      <c r="BE614" s="1298" t="s">
        <v>20</v>
      </c>
      <c r="BF614" s="1297" t="s">
        <v>742</v>
      </c>
      <c r="BG614" s="1298" t="s">
        <v>20</v>
      </c>
      <c r="BH614" s="1297" t="s">
        <v>2645</v>
      </c>
      <c r="BI614" s="1298" t="s">
        <v>20</v>
      </c>
      <c r="BJ614" s="1297" t="s">
        <v>5</v>
      </c>
      <c r="BK614" s="1298">
        <v>0</v>
      </c>
      <c r="BL614" s="1297" t="s">
        <v>2305</v>
      </c>
      <c r="BM614" s="1298" t="s">
        <v>598</v>
      </c>
      <c r="BN614" s="1297" t="s">
        <v>2591</v>
      </c>
      <c r="BO614" s="1298" t="s">
        <v>20</v>
      </c>
      <c r="BP614" s="1297" t="s">
        <v>626</v>
      </c>
      <c r="BQ614" s="1298" t="s">
        <v>20</v>
      </c>
      <c r="BR614" s="1297" t="s">
        <v>2539</v>
      </c>
      <c r="BS614" s="1298" t="s">
        <v>29</v>
      </c>
      <c r="BT614" s="1297" t="s">
        <v>2586</v>
      </c>
      <c r="BU614" s="1298" t="s">
        <v>20</v>
      </c>
      <c r="BV614" s="1297" t="s">
        <v>1035</v>
      </c>
      <c r="BW614" s="1298" t="s">
        <v>29</v>
      </c>
      <c r="BX614" s="1297" t="s">
        <v>2577</v>
      </c>
      <c r="BY614" s="1298" t="s">
        <v>29</v>
      </c>
      <c r="BZ614" s="1297" t="s">
        <v>1769</v>
      </c>
      <c r="CA614" s="1298" t="s">
        <v>29</v>
      </c>
      <c r="CB614" s="1297" t="s">
        <v>2427</v>
      </c>
      <c r="CC614" s="1298" t="s">
        <v>29</v>
      </c>
      <c r="CD614" s="1297" t="s">
        <v>683</v>
      </c>
      <c r="CE614" s="1298">
        <v>0</v>
      </c>
      <c r="CF614" s="1297" t="s">
        <v>5</v>
      </c>
      <c r="CG614" s="1298">
        <v>0</v>
      </c>
      <c r="CH614" s="1297" t="s">
        <v>2570</v>
      </c>
      <c r="CI614" s="1298" t="s">
        <v>20</v>
      </c>
      <c r="CJ614" s="1297" t="s">
        <v>5</v>
      </c>
      <c r="CK614" s="1298">
        <v>0</v>
      </c>
      <c r="CL614" s="1297" t="s">
        <v>2054</v>
      </c>
      <c r="CM614" s="1298" t="s">
        <v>20</v>
      </c>
      <c r="CN614" s="1297" t="s">
        <v>629</v>
      </c>
      <c r="CO614" s="1298" t="s">
        <v>20</v>
      </c>
      <c r="CP614" s="1297" t="s">
        <v>2216</v>
      </c>
      <c r="CQ614" s="1298" t="s">
        <v>29</v>
      </c>
      <c r="CR614" s="1297" t="s">
        <v>5</v>
      </c>
      <c r="CS614" s="1298">
        <v>0</v>
      </c>
      <c r="CT614" s="1505" t="s">
        <v>2218</v>
      </c>
      <c r="CU614" s="1505" t="s">
        <v>29</v>
      </c>
      <c r="CV614" s="1297" t="s">
        <v>2502</v>
      </c>
      <c r="CW614" s="1298" t="s">
        <v>20</v>
      </c>
      <c r="CX614" s="1297" t="s">
        <v>5</v>
      </c>
      <c r="CY614" s="1298">
        <v>0</v>
      </c>
      <c r="CZ614" s="1297" t="s">
        <v>2234</v>
      </c>
      <c r="DA614" s="1298" t="s">
        <v>20</v>
      </c>
      <c r="DB614" s="1297" t="s">
        <v>2469</v>
      </c>
      <c r="DC614" s="1298" t="s">
        <v>29</v>
      </c>
      <c r="DD614" s="1297" t="s">
        <v>683</v>
      </c>
      <c r="DE614" s="1298">
        <v>0</v>
      </c>
      <c r="DF614" s="1297" t="s">
        <v>683</v>
      </c>
      <c r="DG614" s="1298">
        <v>0</v>
      </c>
      <c r="DH614" s="1297" t="s">
        <v>2654</v>
      </c>
      <c r="DI614" s="1298" t="s">
        <v>20</v>
      </c>
      <c r="DJ614" s="1297">
        <v>0</v>
      </c>
      <c r="DK614" s="1298">
        <v>0</v>
      </c>
      <c r="DL614" s="1297" t="s">
        <v>2554</v>
      </c>
      <c r="DM614" s="1298" t="s">
        <v>29</v>
      </c>
      <c r="DN614" s="1297" t="s">
        <v>5</v>
      </c>
      <c r="DO614" s="1298">
        <v>0</v>
      </c>
      <c r="DP614" s="1297" t="s">
        <v>2528</v>
      </c>
      <c r="DQ614" s="1298" t="s">
        <v>20</v>
      </c>
      <c r="DR614" s="1297" t="s">
        <v>1073</v>
      </c>
      <c r="DS614" s="1298" t="s">
        <v>20</v>
      </c>
      <c r="DT614" s="1297" t="s">
        <v>683</v>
      </c>
      <c r="DU614" s="1298">
        <v>0</v>
      </c>
      <c r="DV614" s="1297">
        <v>0</v>
      </c>
      <c r="DW614" s="1298">
        <v>0</v>
      </c>
      <c r="DX614" s="1297" t="s">
        <v>2212</v>
      </c>
      <c r="DY614" s="1298" t="s">
        <v>29</v>
      </c>
      <c r="DZ614" s="1297" t="s">
        <v>5</v>
      </c>
      <c r="EA614" s="1298">
        <v>0</v>
      </c>
      <c r="EB614" s="1297" t="s">
        <v>2470</v>
      </c>
      <c r="EC614" s="1298" t="s">
        <v>29</v>
      </c>
      <c r="ED614" s="1297" t="s">
        <v>5</v>
      </c>
      <c r="EE614" s="1298">
        <v>0</v>
      </c>
      <c r="EF614" s="1297" t="s">
        <v>2653</v>
      </c>
      <c r="EG614" s="1298" t="s">
        <v>29</v>
      </c>
      <c r="EH614" s="1297" t="s">
        <v>1029</v>
      </c>
      <c r="EI614" s="1298" t="s">
        <v>20</v>
      </c>
      <c r="EJ614" s="1297" t="s">
        <v>2241</v>
      </c>
      <c r="EK614" s="1298" t="s">
        <v>29</v>
      </c>
      <c r="EL614" s="1297" t="s">
        <v>2615</v>
      </c>
      <c r="EM614" s="1298" t="s">
        <v>20</v>
      </c>
      <c r="EN614" s="1297" t="s">
        <v>2598</v>
      </c>
      <c r="EO614" s="1298" t="s">
        <v>29</v>
      </c>
      <c r="EP614" s="1297" t="s">
        <v>2517</v>
      </c>
      <c r="EQ614" s="1298" t="s">
        <v>20</v>
      </c>
      <c r="ER614" s="1297" t="s">
        <v>1404</v>
      </c>
      <c r="ES614" s="539" t="s">
        <v>844</v>
      </c>
      <c r="ET614" s="1297" t="s">
        <v>2613</v>
      </c>
      <c r="EU614" s="1298" t="s">
        <v>20</v>
      </c>
      <c r="EV614" s="1297" t="s">
        <v>5</v>
      </c>
      <c r="EW614" s="1298">
        <v>0</v>
      </c>
      <c r="EX614" s="1297" t="s">
        <v>5</v>
      </c>
      <c r="EY614" s="1298">
        <v>0</v>
      </c>
      <c r="EZ614" s="1297" t="s">
        <v>2594</v>
      </c>
      <c r="FA614" s="1298" t="s">
        <v>20</v>
      </c>
      <c r="FB614" s="1297" t="s">
        <v>683</v>
      </c>
      <c r="FC614" s="1298">
        <v>0</v>
      </c>
      <c r="FD614" s="1297" t="s">
        <v>2495</v>
      </c>
      <c r="FE614" s="1298" t="s">
        <v>29</v>
      </c>
      <c r="FF614" s="1297"/>
      <c r="FG614" s="1298">
        <v>0</v>
      </c>
      <c r="FH614" s="1297"/>
      <c r="FI614" s="1298">
        <v>0</v>
      </c>
      <c r="FJ614" s="1297"/>
      <c r="FK614" s="1298">
        <v>0</v>
      </c>
      <c r="FL614" s="1297"/>
      <c r="FM614" s="1298">
        <v>0</v>
      </c>
      <c r="FN614" s="1297"/>
      <c r="FO614" s="1298">
        <v>0</v>
      </c>
      <c r="FP614" s="1297"/>
      <c r="FQ614" s="1298">
        <v>0</v>
      </c>
      <c r="FR614" s="1297"/>
      <c r="FS614" s="1298">
        <v>0</v>
      </c>
      <c r="FT614" s="1297"/>
      <c r="FU614" s="1298">
        <v>0</v>
      </c>
      <c r="FV614" s="1297"/>
      <c r="FW614" s="1298">
        <v>0</v>
      </c>
      <c r="FX614" s="1297"/>
      <c r="FY614" s="1298">
        <v>0</v>
      </c>
      <c r="FZ614" s="1297"/>
      <c r="GA614" s="1298">
        <v>0</v>
      </c>
      <c r="GB614" s="1297"/>
      <c r="GC614" s="1298">
        <v>0</v>
      </c>
      <c r="GD614" s="1297"/>
      <c r="GE614" s="1298">
        <v>0</v>
      </c>
      <c r="GF614" s="1297"/>
      <c r="GG614" s="1298">
        <v>0</v>
      </c>
      <c r="GH614" s="1297"/>
      <c r="GI614" s="1298">
        <v>0</v>
      </c>
      <c r="GJ614" s="1297"/>
      <c r="GK614" s="1298">
        <v>0</v>
      </c>
      <c r="GL614" s="1297"/>
      <c r="GM614" s="1298">
        <v>0</v>
      </c>
    </row>
    <row r="615" spans="1:195" x14ac:dyDescent="0.15">
      <c r="A615" s="2864"/>
      <c r="B615" s="1299" t="s">
        <v>2641</v>
      </c>
      <c r="C615" s="1300" t="s">
        <v>20</v>
      </c>
      <c r="D615" s="1299">
        <v>0</v>
      </c>
      <c r="E615" s="1300">
        <v>0</v>
      </c>
      <c r="F615" s="1299" t="s">
        <v>2608</v>
      </c>
      <c r="G615" s="1300" t="s">
        <v>20</v>
      </c>
      <c r="H615" s="1299" t="s">
        <v>2309</v>
      </c>
      <c r="I615" s="1300" t="s">
        <v>20</v>
      </c>
      <c r="J615" s="1299" t="s">
        <v>2374</v>
      </c>
      <c r="K615" s="1300" t="s">
        <v>29</v>
      </c>
      <c r="L615" s="1299" t="s">
        <v>2464</v>
      </c>
      <c r="M615" s="1300" t="s">
        <v>29</v>
      </c>
      <c r="N615" s="1299">
        <v>0</v>
      </c>
      <c r="O615" s="1300">
        <v>0</v>
      </c>
      <c r="P615" s="1299" t="s">
        <v>2212</v>
      </c>
      <c r="Q615" s="1300" t="s">
        <v>29</v>
      </c>
      <c r="R615" s="1299">
        <v>0</v>
      </c>
      <c r="S615" s="1300">
        <v>0</v>
      </c>
      <c r="T615" s="1299" t="s">
        <v>2105</v>
      </c>
      <c r="U615" s="1300" t="s">
        <v>29</v>
      </c>
      <c r="V615" s="1299" t="s">
        <v>2568</v>
      </c>
      <c r="W615" s="1300" t="s">
        <v>29</v>
      </c>
      <c r="X615" s="1299" t="s">
        <v>2654</v>
      </c>
      <c r="Y615" s="1300" t="s">
        <v>29</v>
      </c>
      <c r="Z615" s="1299" t="s">
        <v>2445</v>
      </c>
      <c r="AA615" s="1300" t="s">
        <v>29</v>
      </c>
      <c r="AB615" s="1299" t="s">
        <v>2577</v>
      </c>
      <c r="AC615" s="1300" t="s">
        <v>20</v>
      </c>
      <c r="AD615" s="1299">
        <v>0</v>
      </c>
      <c r="AE615" s="1300">
        <v>0</v>
      </c>
      <c r="AF615" s="1299" t="s">
        <v>2448</v>
      </c>
      <c r="AG615" s="1300" t="s">
        <v>20</v>
      </c>
      <c r="AH615" s="1299">
        <v>0</v>
      </c>
      <c r="AI615" s="1300">
        <v>0</v>
      </c>
      <c r="AJ615" s="1299">
        <v>0</v>
      </c>
      <c r="AK615" s="1300">
        <v>0</v>
      </c>
      <c r="AL615" s="1299" t="s">
        <v>2624</v>
      </c>
      <c r="AM615" s="1300" t="s">
        <v>29</v>
      </c>
      <c r="AN615" s="1299" t="s">
        <v>2299</v>
      </c>
      <c r="AO615" s="1300" t="s">
        <v>29</v>
      </c>
      <c r="AP615" s="1299">
        <v>0</v>
      </c>
      <c r="AQ615" s="1300">
        <v>0</v>
      </c>
      <c r="AR615" s="1299" t="s">
        <v>2591</v>
      </c>
      <c r="AS615" s="1300" t="s">
        <v>29</v>
      </c>
      <c r="AT615" s="1299">
        <v>0</v>
      </c>
      <c r="AU615" s="1300">
        <v>0</v>
      </c>
      <c r="AV615" s="1299" t="s">
        <v>1788</v>
      </c>
      <c r="AW615" s="496" t="s">
        <v>864</v>
      </c>
      <c r="AX615" s="1299">
        <v>0</v>
      </c>
      <c r="AY615" s="1300">
        <v>0</v>
      </c>
      <c r="AZ615" s="1299" t="s">
        <v>1035</v>
      </c>
      <c r="BA615" s="1300" t="s">
        <v>29</v>
      </c>
      <c r="BB615" s="1299" t="s">
        <v>2332</v>
      </c>
      <c r="BC615" s="1300" t="s">
        <v>29</v>
      </c>
      <c r="BD615" s="1299" t="s">
        <v>2645</v>
      </c>
      <c r="BE615" s="1300" t="s">
        <v>20</v>
      </c>
      <c r="BF615" s="1299" t="s">
        <v>2468</v>
      </c>
      <c r="BG615" s="1300" t="s">
        <v>29</v>
      </c>
      <c r="BH615" s="1299" t="s">
        <v>2443</v>
      </c>
      <c r="BI615" s="1300" t="s">
        <v>20</v>
      </c>
      <c r="BJ615" s="1299">
        <v>0</v>
      </c>
      <c r="BK615" s="1300">
        <v>0</v>
      </c>
      <c r="BL615" s="1299" t="s">
        <v>2163</v>
      </c>
      <c r="BM615" s="1300" t="s">
        <v>20</v>
      </c>
      <c r="BN615" s="1299" t="s">
        <v>2524</v>
      </c>
      <c r="BO615" s="1300" t="s">
        <v>20</v>
      </c>
      <c r="BP615" s="1299" t="s">
        <v>1675</v>
      </c>
      <c r="BQ615" s="1300" t="s">
        <v>29</v>
      </c>
      <c r="BR615" s="1299" t="s">
        <v>2643</v>
      </c>
      <c r="BS615" s="1300" t="s">
        <v>20</v>
      </c>
      <c r="BT615" s="1299" t="s">
        <v>629</v>
      </c>
      <c r="BU615" s="1300" t="s">
        <v>29</v>
      </c>
      <c r="BV615" s="1299" t="s">
        <v>2140</v>
      </c>
      <c r="BW615" s="1300" t="s">
        <v>29</v>
      </c>
      <c r="BX615" s="1299" t="s">
        <v>2305</v>
      </c>
      <c r="BY615" s="1300" t="s">
        <v>20</v>
      </c>
      <c r="BZ615" s="1299" t="s">
        <v>1010</v>
      </c>
      <c r="CA615" s="1300" t="s">
        <v>20</v>
      </c>
      <c r="CB615" s="1299" t="s">
        <v>2218</v>
      </c>
      <c r="CC615" s="1300" t="s">
        <v>29</v>
      </c>
      <c r="CD615" s="1299">
        <v>0</v>
      </c>
      <c r="CE615" s="1300">
        <v>0</v>
      </c>
      <c r="CF615" s="1299">
        <v>0</v>
      </c>
      <c r="CG615" s="1300">
        <v>0</v>
      </c>
      <c r="CH615" s="1299" t="s">
        <v>2653</v>
      </c>
      <c r="CI615" s="1300" t="s">
        <v>20</v>
      </c>
      <c r="CJ615" s="1299">
        <v>0</v>
      </c>
      <c r="CK615" s="1300">
        <v>0</v>
      </c>
      <c r="CL615" s="1299" t="s">
        <v>1073</v>
      </c>
      <c r="CM615" s="1300" t="s">
        <v>29</v>
      </c>
      <c r="CN615" s="1299" t="s">
        <v>2528</v>
      </c>
      <c r="CO615" s="1300" t="s">
        <v>29</v>
      </c>
      <c r="CP615" s="1299" t="s">
        <v>2479</v>
      </c>
      <c r="CQ615" s="1300" t="s">
        <v>29</v>
      </c>
      <c r="CR615" s="1299">
        <v>0</v>
      </c>
      <c r="CS615" s="1300">
        <v>0</v>
      </c>
      <c r="CT615" s="1506" t="s">
        <v>2469</v>
      </c>
      <c r="CU615" s="1506" t="s">
        <v>20</v>
      </c>
      <c r="CV615" s="1299" t="s">
        <v>1769</v>
      </c>
      <c r="CW615" s="1300" t="s">
        <v>29</v>
      </c>
      <c r="CX615" s="1299">
        <v>0</v>
      </c>
      <c r="CY615" s="1300">
        <v>0</v>
      </c>
      <c r="CZ615" s="1299" t="s">
        <v>2316</v>
      </c>
      <c r="DA615" s="1300" t="s">
        <v>20</v>
      </c>
      <c r="DB615" s="1299" t="s">
        <v>2639</v>
      </c>
      <c r="DC615" s="1300" t="s">
        <v>20</v>
      </c>
      <c r="DD615" s="1299">
        <v>0</v>
      </c>
      <c r="DE615" s="1300">
        <v>0</v>
      </c>
      <c r="DF615" s="1299">
        <v>0</v>
      </c>
      <c r="DG615" s="1300">
        <v>0</v>
      </c>
      <c r="DH615" s="1299" t="s">
        <v>2570</v>
      </c>
      <c r="DI615" s="1300" t="s">
        <v>20</v>
      </c>
      <c r="DJ615" s="1299">
        <v>0</v>
      </c>
      <c r="DK615" s="1300">
        <v>0</v>
      </c>
      <c r="DL615" s="1299" t="s">
        <v>2510</v>
      </c>
      <c r="DM615" s="1300" t="s">
        <v>29</v>
      </c>
      <c r="DN615" s="1299">
        <v>0</v>
      </c>
      <c r="DO615" s="1300">
        <v>0</v>
      </c>
      <c r="DP615" s="1299" t="s">
        <v>2054</v>
      </c>
      <c r="DQ615" s="1300" t="s">
        <v>20</v>
      </c>
      <c r="DR615" s="1299" t="s">
        <v>2649</v>
      </c>
      <c r="DS615" s="1300" t="s">
        <v>29</v>
      </c>
      <c r="DT615" s="1299">
        <v>0</v>
      </c>
      <c r="DU615" s="1300">
        <v>0</v>
      </c>
      <c r="DV615" s="1299">
        <v>0</v>
      </c>
      <c r="DW615" s="1300">
        <v>0</v>
      </c>
      <c r="DX615" s="1299" t="s">
        <v>2456</v>
      </c>
      <c r="DY615" s="1300" t="s">
        <v>20</v>
      </c>
      <c r="DZ615" s="1299">
        <v>0</v>
      </c>
      <c r="EA615" s="1300">
        <v>0</v>
      </c>
      <c r="EB615" s="1299" t="s">
        <v>2502</v>
      </c>
      <c r="EC615" s="1300" t="s">
        <v>29</v>
      </c>
      <c r="ED615" s="1299">
        <v>0</v>
      </c>
      <c r="EE615" s="1300">
        <v>0</v>
      </c>
      <c r="EF615" s="1299" t="s">
        <v>1404</v>
      </c>
      <c r="EG615" s="1300" t="s">
        <v>29</v>
      </c>
      <c r="EH615" s="1299" t="s">
        <v>2629</v>
      </c>
      <c r="EI615" s="1300" t="s">
        <v>20</v>
      </c>
      <c r="EJ615" s="1299" t="s">
        <v>742</v>
      </c>
      <c r="EK615" s="1300" t="s">
        <v>598</v>
      </c>
      <c r="EL615" s="1299" t="s">
        <v>2495</v>
      </c>
      <c r="EM615" s="1300" t="s">
        <v>20</v>
      </c>
      <c r="EN615" s="1299" t="s">
        <v>2632</v>
      </c>
      <c r="EO615" s="1300" t="s">
        <v>20</v>
      </c>
      <c r="EP615" s="1299" t="s">
        <v>2613</v>
      </c>
      <c r="EQ615" s="1300" t="s">
        <v>591</v>
      </c>
      <c r="ER615" s="1299" t="s">
        <v>2241</v>
      </c>
      <c r="ES615" s="1300" t="s">
        <v>20</v>
      </c>
      <c r="ET615" s="1299" t="s">
        <v>2593</v>
      </c>
      <c r="EU615" s="1300" t="s">
        <v>29</v>
      </c>
      <c r="EV615" s="1299">
        <v>0</v>
      </c>
      <c r="EW615" s="1300">
        <v>0</v>
      </c>
      <c r="EX615" s="1299">
        <v>0</v>
      </c>
      <c r="EY615" s="1300">
        <v>0</v>
      </c>
      <c r="EZ615" s="1299" t="s">
        <v>2658</v>
      </c>
      <c r="FA615" s="1300" t="s">
        <v>29</v>
      </c>
      <c r="FB615" s="1299">
        <v>0</v>
      </c>
      <c r="FC615" s="1300">
        <v>0</v>
      </c>
      <c r="FD615" s="1299" t="s">
        <v>2470</v>
      </c>
      <c r="FE615" s="1300" t="s">
        <v>29</v>
      </c>
      <c r="FF615" s="1299"/>
      <c r="FG615" s="1300">
        <v>0</v>
      </c>
      <c r="FH615" s="1299"/>
      <c r="FI615" s="1300">
        <v>0</v>
      </c>
      <c r="FJ615" s="1299"/>
      <c r="FK615" s="1300">
        <v>0</v>
      </c>
      <c r="FL615" s="1299"/>
      <c r="FM615" s="1300">
        <v>0</v>
      </c>
      <c r="FN615" s="1299"/>
      <c r="FO615" s="1300">
        <v>0</v>
      </c>
      <c r="FP615" s="1299"/>
      <c r="FQ615" s="1300">
        <v>0</v>
      </c>
      <c r="FR615" s="1299"/>
      <c r="FS615" s="1300">
        <v>0</v>
      </c>
      <c r="FT615" s="1299"/>
      <c r="FU615" s="1300">
        <v>0</v>
      </c>
      <c r="FV615" s="1299"/>
      <c r="FW615" s="1300">
        <v>0</v>
      </c>
      <c r="FX615" s="1299"/>
      <c r="FY615" s="1300">
        <v>0</v>
      </c>
      <c r="FZ615" s="1299"/>
      <c r="GA615" s="1300">
        <v>0</v>
      </c>
      <c r="GB615" s="1299"/>
      <c r="GC615" s="1300">
        <v>0</v>
      </c>
      <c r="GD615" s="1299"/>
      <c r="GE615" s="1300">
        <v>0</v>
      </c>
      <c r="GF615" s="1299"/>
      <c r="GG615" s="1300">
        <v>0</v>
      </c>
      <c r="GH615" s="1299"/>
      <c r="GI615" s="1300">
        <v>0</v>
      </c>
      <c r="GJ615" s="1299"/>
      <c r="GK615" s="1300">
        <v>0</v>
      </c>
      <c r="GL615" s="1299"/>
      <c r="GM615" s="1300">
        <v>0</v>
      </c>
    </row>
    <row r="616" spans="1:195" x14ac:dyDescent="0.15">
      <c r="A616" s="2864"/>
      <c r="B616" s="1299" t="s">
        <v>2524</v>
      </c>
      <c r="C616" s="1300" t="s">
        <v>20</v>
      </c>
      <c r="D616" s="1299" t="s">
        <v>2305</v>
      </c>
      <c r="E616" s="1300" t="s">
        <v>20</v>
      </c>
      <c r="F616" s="1299" t="s">
        <v>2625</v>
      </c>
      <c r="G616" s="1300" t="s">
        <v>20</v>
      </c>
      <c r="H616" s="1299" t="s">
        <v>2552</v>
      </c>
      <c r="I616" s="1300" t="s">
        <v>29</v>
      </c>
      <c r="J616" s="1299" t="s">
        <v>2464</v>
      </c>
      <c r="K616" s="1300" t="s">
        <v>20</v>
      </c>
      <c r="L616" s="1299" t="s">
        <v>2299</v>
      </c>
      <c r="M616" s="1300" t="s">
        <v>20</v>
      </c>
      <c r="N616" s="1299">
        <v>0</v>
      </c>
      <c r="O616" s="1300">
        <v>0</v>
      </c>
      <c r="P616" s="1299" t="s">
        <v>2641</v>
      </c>
      <c r="Q616" s="1300" t="s">
        <v>29</v>
      </c>
      <c r="R616" s="1299">
        <v>0</v>
      </c>
      <c r="S616" s="1300">
        <v>0</v>
      </c>
      <c r="T616" s="1299" t="s">
        <v>2624</v>
      </c>
      <c r="U616" s="1300" t="s">
        <v>29</v>
      </c>
      <c r="V616" s="1299" t="s">
        <v>2463</v>
      </c>
      <c r="W616" s="1300" t="s">
        <v>20</v>
      </c>
      <c r="X616" s="1299" t="s">
        <v>2105</v>
      </c>
      <c r="Y616" s="1300" t="s">
        <v>29</v>
      </c>
      <c r="Z616" s="1299" t="s">
        <v>2140</v>
      </c>
      <c r="AA616" s="1300" t="s">
        <v>29</v>
      </c>
      <c r="AB616" s="1299" t="s">
        <v>1073</v>
      </c>
      <c r="AC616" s="1300" t="s">
        <v>29</v>
      </c>
      <c r="AD616" s="1299">
        <v>0</v>
      </c>
      <c r="AE616" s="1300">
        <v>0</v>
      </c>
      <c r="AF616" s="1299" t="s">
        <v>1788</v>
      </c>
      <c r="AG616" s="1300" t="s">
        <v>20</v>
      </c>
      <c r="AH616" s="1299">
        <v>0</v>
      </c>
      <c r="AI616" s="1300">
        <v>0</v>
      </c>
      <c r="AJ616" s="1299">
        <v>0</v>
      </c>
      <c r="AK616" s="1300">
        <v>0</v>
      </c>
      <c r="AL616" s="1299" t="s">
        <v>2577</v>
      </c>
      <c r="AM616" s="1300" t="s">
        <v>20</v>
      </c>
      <c r="AN616" s="1299" t="s">
        <v>2163</v>
      </c>
      <c r="AO616" s="1300" t="s">
        <v>29</v>
      </c>
      <c r="AP616" s="1299">
        <v>0</v>
      </c>
      <c r="AQ616" s="1300">
        <v>0</v>
      </c>
      <c r="AR616" s="1299" t="s">
        <v>2645</v>
      </c>
      <c r="AS616" s="1300" t="s">
        <v>20</v>
      </c>
      <c r="AT616" s="1299">
        <v>0</v>
      </c>
      <c r="AU616" s="1300">
        <v>0</v>
      </c>
      <c r="AV616" s="1299" t="s">
        <v>2332</v>
      </c>
      <c r="AW616" s="1300" t="s">
        <v>29</v>
      </c>
      <c r="AX616" s="1299">
        <v>0</v>
      </c>
      <c r="AY616" s="1300">
        <v>0</v>
      </c>
      <c r="AZ616" s="1299" t="s">
        <v>2212</v>
      </c>
      <c r="BA616" s="1300" t="s">
        <v>29</v>
      </c>
      <c r="BB616" s="1299" t="s">
        <v>2586</v>
      </c>
      <c r="BC616" s="1300" t="s">
        <v>20</v>
      </c>
      <c r="BD616" s="1299" t="s">
        <v>2448</v>
      </c>
      <c r="BE616" s="1300" t="s">
        <v>20</v>
      </c>
      <c r="BF616" s="1299" t="s">
        <v>2445</v>
      </c>
      <c r="BG616" s="1300" t="s">
        <v>29</v>
      </c>
      <c r="BH616" s="1299" t="s">
        <v>2591</v>
      </c>
      <c r="BI616" s="1300" t="s">
        <v>20</v>
      </c>
      <c r="BJ616" s="1299">
        <v>0</v>
      </c>
      <c r="BK616" s="1300">
        <v>0</v>
      </c>
      <c r="BL616" s="1299" t="s">
        <v>2655</v>
      </c>
      <c r="BM616" s="1300" t="s">
        <v>20</v>
      </c>
      <c r="BN616" s="1299" t="s">
        <v>2656</v>
      </c>
      <c r="BO616" s="1300" t="s">
        <v>20</v>
      </c>
      <c r="BP616" s="1299" t="s">
        <v>2608</v>
      </c>
      <c r="BQ616" s="1300" t="s">
        <v>29</v>
      </c>
      <c r="BR616" s="1299" t="s">
        <v>1035</v>
      </c>
      <c r="BS616" s="1300" t="s">
        <v>29</v>
      </c>
      <c r="BT616" s="1299" t="s">
        <v>2654</v>
      </c>
      <c r="BU616" s="1300" t="s">
        <v>29</v>
      </c>
      <c r="BV616" s="1299" t="s">
        <v>2643</v>
      </c>
      <c r="BW616" s="1300" t="s">
        <v>29</v>
      </c>
      <c r="BX616" s="1299" t="s">
        <v>2234</v>
      </c>
      <c r="BY616" s="1300" t="s">
        <v>20</v>
      </c>
      <c r="BZ616" s="1299" t="s">
        <v>626</v>
      </c>
      <c r="CA616" s="1300" t="s">
        <v>29</v>
      </c>
      <c r="CB616" s="1299" t="s">
        <v>2469</v>
      </c>
      <c r="CC616" s="1300" t="s">
        <v>20</v>
      </c>
      <c r="CD616" s="1299">
        <v>0</v>
      </c>
      <c r="CE616" s="1300">
        <v>0</v>
      </c>
      <c r="CF616" s="1299">
        <v>0</v>
      </c>
      <c r="CG616" s="1300">
        <v>0</v>
      </c>
      <c r="CH616" s="1299" t="s">
        <v>2427</v>
      </c>
      <c r="CI616" s="1300" t="s">
        <v>20</v>
      </c>
      <c r="CJ616" s="1299">
        <v>0</v>
      </c>
      <c r="CK616" s="1300">
        <v>0</v>
      </c>
      <c r="CL616" s="1299" t="s">
        <v>2216</v>
      </c>
      <c r="CM616" s="1300" t="s">
        <v>29</v>
      </c>
      <c r="CN616" s="1299" t="s">
        <v>2054</v>
      </c>
      <c r="CO616" s="1300" t="s">
        <v>29</v>
      </c>
      <c r="CP616" s="1299" t="s">
        <v>2374</v>
      </c>
      <c r="CQ616" s="1300" t="s">
        <v>29</v>
      </c>
      <c r="CR616" s="1299">
        <v>0</v>
      </c>
      <c r="CS616" s="1300">
        <v>0</v>
      </c>
      <c r="CT616" s="1506" t="s">
        <v>742</v>
      </c>
      <c r="CU616" s="1506" t="s">
        <v>20</v>
      </c>
      <c r="CV616" s="1299" t="s">
        <v>2218</v>
      </c>
      <c r="CW616" s="1300" t="s">
        <v>29</v>
      </c>
      <c r="CX616" s="1299">
        <v>0</v>
      </c>
      <c r="CY616" s="1300">
        <v>0</v>
      </c>
      <c r="CZ616" s="1299" t="s">
        <v>2479</v>
      </c>
      <c r="DA616" s="1300" t="s">
        <v>20</v>
      </c>
      <c r="DB616" s="1299" t="s">
        <v>2137</v>
      </c>
      <c r="DC616" s="1300" t="s">
        <v>20</v>
      </c>
      <c r="DD616" s="1299">
        <v>0</v>
      </c>
      <c r="DE616" s="1300">
        <v>0</v>
      </c>
      <c r="DF616" s="1299">
        <v>0</v>
      </c>
      <c r="DG616" s="1300">
        <v>0</v>
      </c>
      <c r="DH616" s="1299" t="s">
        <v>1769</v>
      </c>
      <c r="DI616" s="1300" t="s">
        <v>29</v>
      </c>
      <c r="DJ616" s="1299">
        <v>0</v>
      </c>
      <c r="DK616" s="1300">
        <v>0</v>
      </c>
      <c r="DL616" s="1299" t="s">
        <v>2456</v>
      </c>
      <c r="DM616" s="1300" t="s">
        <v>29</v>
      </c>
      <c r="DN616" s="1299">
        <v>0</v>
      </c>
      <c r="DO616" s="1300">
        <v>0</v>
      </c>
      <c r="DP616" s="1299" t="s">
        <v>2316</v>
      </c>
      <c r="DQ616" s="1300" t="s">
        <v>20</v>
      </c>
      <c r="DR616" s="1299" t="s">
        <v>2629</v>
      </c>
      <c r="DS616" s="1300" t="s">
        <v>20</v>
      </c>
      <c r="DT616" s="1299">
        <v>0</v>
      </c>
      <c r="DU616" s="1300">
        <v>0</v>
      </c>
      <c r="DV616" s="1299" t="s">
        <v>2470</v>
      </c>
      <c r="DW616" s="1300" t="s">
        <v>29</v>
      </c>
      <c r="DX616" s="1299" t="s">
        <v>2653</v>
      </c>
      <c r="DY616" s="1300" t="s">
        <v>20</v>
      </c>
      <c r="DZ616" s="1299">
        <v>0</v>
      </c>
      <c r="EA616" s="1300">
        <v>0</v>
      </c>
      <c r="EB616" s="1299" t="s">
        <v>2593</v>
      </c>
      <c r="EC616" s="1300" t="s">
        <v>29</v>
      </c>
      <c r="ED616" s="1299">
        <v>0</v>
      </c>
      <c r="EE616" s="1300">
        <v>0</v>
      </c>
      <c r="EF616" s="1299" t="s">
        <v>2615</v>
      </c>
      <c r="EG616" s="1300" t="s">
        <v>20</v>
      </c>
      <c r="EH616" s="1299" t="s">
        <v>2495</v>
      </c>
      <c r="EI616" s="1300" t="s">
        <v>20</v>
      </c>
      <c r="EJ616" s="1299" t="s">
        <v>2658</v>
      </c>
      <c r="EK616" s="1300" t="s">
        <v>20</v>
      </c>
      <c r="EL616" s="1299" t="s">
        <v>2517</v>
      </c>
      <c r="EM616" s="1300" t="s">
        <v>20</v>
      </c>
      <c r="EN616" s="1299" t="s">
        <v>2502</v>
      </c>
      <c r="EO616" s="1300" t="s">
        <v>20</v>
      </c>
      <c r="EP616" s="1299" t="s">
        <v>2482</v>
      </c>
      <c r="EQ616" s="1300" t="s">
        <v>20</v>
      </c>
      <c r="ER616" s="1299" t="s">
        <v>2594</v>
      </c>
      <c r="ES616" s="1300" t="s">
        <v>29</v>
      </c>
      <c r="ET616" s="1299" t="s">
        <v>2510</v>
      </c>
      <c r="EU616" s="1300" t="s">
        <v>29</v>
      </c>
      <c r="EV616" s="1299">
        <v>0</v>
      </c>
      <c r="EW616" s="1300">
        <v>0</v>
      </c>
      <c r="EX616" s="1299">
        <v>0</v>
      </c>
      <c r="EY616" s="1300">
        <v>0</v>
      </c>
      <c r="EZ616" s="1299" t="s">
        <v>2613</v>
      </c>
      <c r="FA616" s="1300" t="s">
        <v>29</v>
      </c>
      <c r="FB616" s="1299">
        <v>0</v>
      </c>
      <c r="FC616" s="1300">
        <v>0</v>
      </c>
      <c r="FD616" s="1299" t="s">
        <v>2241</v>
      </c>
      <c r="FE616" s="1300" t="s">
        <v>20</v>
      </c>
      <c r="FF616" s="1299">
        <v>0</v>
      </c>
      <c r="FG616" s="1300">
        <v>0</v>
      </c>
      <c r="FH616" s="1299">
        <v>0</v>
      </c>
      <c r="FI616" s="1300">
        <v>0</v>
      </c>
      <c r="FJ616" s="1299">
        <v>0</v>
      </c>
      <c r="FK616" s="1300">
        <v>0</v>
      </c>
      <c r="FL616" s="1299">
        <v>0</v>
      </c>
      <c r="FM616" s="1300">
        <v>0</v>
      </c>
      <c r="FN616" s="1299">
        <v>0</v>
      </c>
      <c r="FO616" s="1300">
        <v>0</v>
      </c>
      <c r="FP616" s="1299">
        <v>0</v>
      </c>
      <c r="FQ616" s="1300">
        <v>0</v>
      </c>
      <c r="FR616" s="1299">
        <v>0</v>
      </c>
      <c r="FS616" s="1300">
        <v>0</v>
      </c>
      <c r="FT616" s="1299">
        <v>0</v>
      </c>
      <c r="FU616" s="1300">
        <v>0</v>
      </c>
      <c r="FV616" s="1299">
        <v>0</v>
      </c>
      <c r="FW616" s="1300">
        <v>0</v>
      </c>
      <c r="FX616" s="1299">
        <v>0</v>
      </c>
      <c r="FY616" s="1300">
        <v>0</v>
      </c>
      <c r="FZ616" s="1299">
        <v>0</v>
      </c>
      <c r="GA616" s="1300">
        <v>0</v>
      </c>
      <c r="GB616" s="1299">
        <v>0</v>
      </c>
      <c r="GC616" s="1300">
        <v>0</v>
      </c>
      <c r="GD616" s="1299">
        <v>0</v>
      </c>
      <c r="GE616" s="1300">
        <v>0</v>
      </c>
      <c r="GF616" s="1299">
        <v>0</v>
      </c>
      <c r="GG616" s="1300">
        <v>0</v>
      </c>
      <c r="GH616" s="1299">
        <v>0</v>
      </c>
      <c r="GI616" s="1300">
        <v>0</v>
      </c>
      <c r="GJ616" s="1299">
        <v>0</v>
      </c>
      <c r="GK616" s="1300">
        <v>0</v>
      </c>
      <c r="GL616" s="1299">
        <v>0</v>
      </c>
      <c r="GM616" s="1300">
        <v>0</v>
      </c>
    </row>
    <row r="617" spans="1:195" x14ac:dyDescent="0.15">
      <c r="A617" s="2864"/>
      <c r="B617" s="1299" t="s">
        <v>2552</v>
      </c>
      <c r="C617" s="1300" t="s">
        <v>29</v>
      </c>
      <c r="D617" s="1299" t="s">
        <v>2657</v>
      </c>
      <c r="E617" s="496" t="s">
        <v>780</v>
      </c>
      <c r="F617" s="1299" t="s">
        <v>2464</v>
      </c>
      <c r="G617" s="1300" t="s">
        <v>20</v>
      </c>
      <c r="H617" s="1299" t="s">
        <v>2624</v>
      </c>
      <c r="I617" s="1300" t="s">
        <v>29</v>
      </c>
      <c r="J617" s="1299" t="s">
        <v>2568</v>
      </c>
      <c r="K617" s="1300" t="s">
        <v>20</v>
      </c>
      <c r="L617" s="1299" t="s">
        <v>2443</v>
      </c>
      <c r="M617" s="1300" t="s">
        <v>20</v>
      </c>
      <c r="N617" s="1299">
        <v>0</v>
      </c>
      <c r="O617" s="1300">
        <v>0</v>
      </c>
      <c r="P617" s="1299" t="s">
        <v>2643</v>
      </c>
      <c r="Q617" s="1300" t="s">
        <v>20</v>
      </c>
      <c r="R617" s="1299">
        <v>0</v>
      </c>
      <c r="S617" s="1300">
        <v>0</v>
      </c>
      <c r="T617" s="1299" t="s">
        <v>2305</v>
      </c>
      <c r="U617" s="1300" t="s">
        <v>598</v>
      </c>
      <c r="V617" s="1299" t="s">
        <v>2374</v>
      </c>
      <c r="W617" s="1300" t="s">
        <v>29</v>
      </c>
      <c r="X617" s="1299" t="s">
        <v>2588</v>
      </c>
      <c r="Y617" s="1300" t="s">
        <v>29</v>
      </c>
      <c r="Z617" s="1299" t="s">
        <v>2427</v>
      </c>
      <c r="AA617" s="1300" t="s">
        <v>20</v>
      </c>
      <c r="AB617" s="1299" t="s">
        <v>2105</v>
      </c>
      <c r="AC617" s="1300" t="s">
        <v>20</v>
      </c>
      <c r="AD617" s="1299">
        <v>0</v>
      </c>
      <c r="AE617" s="1300">
        <v>0</v>
      </c>
      <c r="AF617" s="1299" t="s">
        <v>2299</v>
      </c>
      <c r="AG617" s="1300" t="s">
        <v>20</v>
      </c>
      <c r="AH617" s="1299">
        <v>0</v>
      </c>
      <c r="AI617" s="1300">
        <v>0</v>
      </c>
      <c r="AJ617" s="1299">
        <v>0</v>
      </c>
      <c r="AK617" s="1300">
        <v>0</v>
      </c>
      <c r="AL617" s="1299" t="s">
        <v>2054</v>
      </c>
      <c r="AM617" s="1300" t="s">
        <v>20</v>
      </c>
      <c r="AN617" s="1299" t="s">
        <v>2469</v>
      </c>
      <c r="AO617" s="1300" t="s">
        <v>20</v>
      </c>
      <c r="AP617" s="1299">
        <v>0</v>
      </c>
      <c r="AQ617" s="1300">
        <v>0</v>
      </c>
      <c r="AR617" s="1299" t="s">
        <v>2463</v>
      </c>
      <c r="AS617" s="1300" t="s">
        <v>29</v>
      </c>
      <c r="AT617" s="1299">
        <v>0</v>
      </c>
      <c r="AU617" s="1300">
        <v>0</v>
      </c>
      <c r="AV617" s="1299" t="s">
        <v>2140</v>
      </c>
      <c r="AW617" s="1300" t="s">
        <v>20</v>
      </c>
      <c r="AX617" s="1299">
        <v>0</v>
      </c>
      <c r="AY617" s="1300">
        <v>0</v>
      </c>
      <c r="AZ617" s="1299" t="s">
        <v>2309</v>
      </c>
      <c r="BA617" s="1300" t="s">
        <v>29</v>
      </c>
      <c r="BB617" s="1299" t="s">
        <v>1035</v>
      </c>
      <c r="BC617" s="1300" t="s">
        <v>29</v>
      </c>
      <c r="BD617" s="1299" t="s">
        <v>2655</v>
      </c>
      <c r="BE617" s="1300" t="s">
        <v>29</v>
      </c>
      <c r="BF617" s="1299" t="s">
        <v>2479</v>
      </c>
      <c r="BG617" s="1300" t="s">
        <v>598</v>
      </c>
      <c r="BH617" s="1299" t="s">
        <v>2163</v>
      </c>
      <c r="BI617" s="1300" t="s">
        <v>20</v>
      </c>
      <c r="BJ617" s="1299">
        <v>0</v>
      </c>
      <c r="BK617" s="1300">
        <v>0</v>
      </c>
      <c r="BL617" s="1299" t="s">
        <v>2645</v>
      </c>
      <c r="BM617" s="1300" t="s">
        <v>29</v>
      </c>
      <c r="BN617" s="1299" t="s">
        <v>2639</v>
      </c>
      <c r="BO617" s="1300" t="s">
        <v>29</v>
      </c>
      <c r="BP617" s="1299" t="s">
        <v>2234</v>
      </c>
      <c r="BQ617" s="1300" t="s">
        <v>20</v>
      </c>
      <c r="BR617" s="1299" t="s">
        <v>2493</v>
      </c>
      <c r="BS617" s="1300" t="s">
        <v>20</v>
      </c>
      <c r="BT617" s="1299" t="s">
        <v>2539</v>
      </c>
      <c r="BU617" s="1300" t="s">
        <v>20</v>
      </c>
      <c r="BV617" s="1299" t="s">
        <v>2332</v>
      </c>
      <c r="BW617" s="1300" t="s">
        <v>20</v>
      </c>
      <c r="BX617" s="1299" t="s">
        <v>2528</v>
      </c>
      <c r="BY617" s="1300" t="s">
        <v>20</v>
      </c>
      <c r="BZ617" s="1299" t="s">
        <v>2577</v>
      </c>
      <c r="CA617" s="1300" t="s">
        <v>29</v>
      </c>
      <c r="CB617" s="1299" t="s">
        <v>2608</v>
      </c>
      <c r="CC617" s="1300" t="s">
        <v>29</v>
      </c>
      <c r="CD617" s="1299">
        <v>0</v>
      </c>
      <c r="CE617" s="1300">
        <v>0</v>
      </c>
      <c r="CF617" s="1299">
        <v>0</v>
      </c>
      <c r="CG617" s="1300">
        <v>0</v>
      </c>
      <c r="CH617" s="1299" t="s">
        <v>2629</v>
      </c>
      <c r="CI617" s="1300" t="s">
        <v>20</v>
      </c>
      <c r="CJ617" s="1299">
        <v>0</v>
      </c>
      <c r="CK617" s="1300">
        <v>0</v>
      </c>
      <c r="CL617" s="1299" t="s">
        <v>2448</v>
      </c>
      <c r="CM617" s="1300" t="s">
        <v>29</v>
      </c>
      <c r="CN617" s="1299" t="s">
        <v>2586</v>
      </c>
      <c r="CO617" s="1300" t="s">
        <v>29</v>
      </c>
      <c r="CP617" s="1299" t="s">
        <v>2316</v>
      </c>
      <c r="CQ617" s="1300" t="s">
        <v>20</v>
      </c>
      <c r="CR617" s="1299">
        <v>0</v>
      </c>
      <c r="CS617" s="1300">
        <v>0</v>
      </c>
      <c r="CT617" s="1506" t="s">
        <v>626</v>
      </c>
      <c r="CU617" s="1506" t="s">
        <v>29</v>
      </c>
      <c r="CV617" s="1299" t="s">
        <v>2570</v>
      </c>
      <c r="CW617" s="1300" t="s">
        <v>29</v>
      </c>
      <c r="CX617" s="1299">
        <v>0</v>
      </c>
      <c r="CY617" s="1300">
        <v>0</v>
      </c>
      <c r="CZ617" s="1299" t="s">
        <v>2654</v>
      </c>
      <c r="DA617" s="1300" t="s">
        <v>29</v>
      </c>
      <c r="DB617" s="1299" t="s">
        <v>2554</v>
      </c>
      <c r="DC617" s="1300" t="s">
        <v>29</v>
      </c>
      <c r="DD617" s="1299">
        <v>0</v>
      </c>
      <c r="DE617" s="1300">
        <v>0</v>
      </c>
      <c r="DF617" s="1299">
        <v>0</v>
      </c>
      <c r="DG617" s="1300">
        <v>0</v>
      </c>
      <c r="DH617" s="1299" t="s">
        <v>1788</v>
      </c>
      <c r="DI617" s="1300" t="s">
        <v>20</v>
      </c>
      <c r="DJ617" s="1299" t="s">
        <v>2591</v>
      </c>
      <c r="DK617" s="1300" t="s">
        <v>29</v>
      </c>
      <c r="DL617" s="1299" t="s">
        <v>2216</v>
      </c>
      <c r="DM617" s="1300" t="s">
        <v>29</v>
      </c>
      <c r="DN617" s="1299">
        <v>0</v>
      </c>
      <c r="DO617" s="1300">
        <v>0</v>
      </c>
      <c r="DP617" s="1299" t="s">
        <v>2212</v>
      </c>
      <c r="DQ617" s="1300" t="s">
        <v>29</v>
      </c>
      <c r="DR617" s="1299" t="s">
        <v>1404</v>
      </c>
      <c r="DS617" s="1300" t="s">
        <v>20</v>
      </c>
      <c r="DT617" s="1299">
        <v>0</v>
      </c>
      <c r="DU617" s="1300">
        <v>0</v>
      </c>
      <c r="DV617" s="1299" t="s">
        <v>1073</v>
      </c>
      <c r="DW617" s="1300" t="s">
        <v>29</v>
      </c>
      <c r="DX617" s="1299" t="s">
        <v>2632</v>
      </c>
      <c r="DY617" s="1300" t="s">
        <v>20</v>
      </c>
      <c r="DZ617" s="1299">
        <v>0</v>
      </c>
      <c r="EA617" s="1300">
        <v>0</v>
      </c>
      <c r="EB617" s="1299" t="s">
        <v>2653</v>
      </c>
      <c r="EC617" s="1300" t="s">
        <v>29</v>
      </c>
      <c r="ED617" s="1299">
        <v>0</v>
      </c>
      <c r="EE617" s="1300">
        <v>0</v>
      </c>
      <c r="EF617" s="1299" t="s">
        <v>2649</v>
      </c>
      <c r="EG617" s="1300" t="s">
        <v>29</v>
      </c>
      <c r="EH617" s="1299" t="s">
        <v>2613</v>
      </c>
      <c r="EI617" s="1300" t="s">
        <v>20</v>
      </c>
      <c r="EJ617" s="1299" t="s">
        <v>2495</v>
      </c>
      <c r="EK617" s="1300" t="s">
        <v>20</v>
      </c>
      <c r="EL617" s="1299" t="s">
        <v>2658</v>
      </c>
      <c r="EM617" s="1300" t="s">
        <v>29</v>
      </c>
      <c r="EN617" s="1299" t="s">
        <v>2456</v>
      </c>
      <c r="EO617" s="1300" t="s">
        <v>29</v>
      </c>
      <c r="EP617" s="1299" t="s">
        <v>2241</v>
      </c>
      <c r="EQ617" s="1300" t="s">
        <v>20</v>
      </c>
      <c r="ER617" s="1299" t="s">
        <v>2593</v>
      </c>
      <c r="ES617" s="1300" t="s">
        <v>20</v>
      </c>
      <c r="ET617" s="1299" t="s">
        <v>2594</v>
      </c>
      <c r="EU617" s="1300" t="s">
        <v>29</v>
      </c>
      <c r="EV617" s="1299">
        <v>0</v>
      </c>
      <c r="EW617" s="1300">
        <v>0</v>
      </c>
      <c r="EX617" s="1299">
        <v>0</v>
      </c>
      <c r="EY617" s="1300">
        <v>0</v>
      </c>
      <c r="EZ617" s="1299" t="s">
        <v>2470</v>
      </c>
      <c r="FA617" s="1300" t="s">
        <v>29</v>
      </c>
      <c r="FB617" s="1299">
        <v>0</v>
      </c>
      <c r="FC617" s="1300">
        <v>0</v>
      </c>
      <c r="FD617" s="1299" t="s">
        <v>2510</v>
      </c>
      <c r="FE617" s="1300" t="s">
        <v>29</v>
      </c>
      <c r="FF617" s="1299">
        <v>0</v>
      </c>
      <c r="FG617" s="1300">
        <v>0</v>
      </c>
      <c r="FH617" s="1299">
        <v>0</v>
      </c>
      <c r="FI617" s="1300">
        <v>0</v>
      </c>
      <c r="FJ617" s="1299">
        <v>0</v>
      </c>
      <c r="FK617" s="1300">
        <v>0</v>
      </c>
      <c r="FL617" s="1299">
        <v>0</v>
      </c>
      <c r="FM617" s="1300">
        <v>0</v>
      </c>
      <c r="FN617" s="1299">
        <v>0</v>
      </c>
      <c r="FO617" s="1300">
        <v>0</v>
      </c>
      <c r="FP617" s="1299">
        <v>0</v>
      </c>
      <c r="FQ617" s="1300">
        <v>0</v>
      </c>
      <c r="FR617" s="1299">
        <v>0</v>
      </c>
      <c r="FS617" s="1300">
        <v>0</v>
      </c>
      <c r="FT617" s="1299">
        <v>0</v>
      </c>
      <c r="FU617" s="1300">
        <v>0</v>
      </c>
      <c r="FV617" s="1299">
        <v>0</v>
      </c>
      <c r="FW617" s="1300">
        <v>0</v>
      </c>
      <c r="FX617" s="1299">
        <v>0</v>
      </c>
      <c r="FY617" s="1300">
        <v>0</v>
      </c>
      <c r="FZ617" s="1299">
        <v>0</v>
      </c>
      <c r="GA617" s="1300">
        <v>0</v>
      </c>
      <c r="GB617" s="1299">
        <v>0</v>
      </c>
      <c r="GC617" s="1300">
        <v>0</v>
      </c>
      <c r="GD617" s="1299">
        <v>0</v>
      </c>
      <c r="GE617" s="1300">
        <v>0</v>
      </c>
      <c r="GF617" s="1299">
        <v>0</v>
      </c>
      <c r="GG617" s="1300">
        <v>0</v>
      </c>
      <c r="GH617" s="1299">
        <v>0</v>
      </c>
      <c r="GI617" s="1300">
        <v>0</v>
      </c>
      <c r="GJ617" s="1299">
        <v>0</v>
      </c>
      <c r="GK617" s="1300">
        <v>0</v>
      </c>
      <c r="GL617" s="1299">
        <v>0</v>
      </c>
      <c r="GM617" s="1300">
        <v>0</v>
      </c>
    </row>
    <row r="618" spans="1:195" x14ac:dyDescent="0.15">
      <c r="A618" s="2865"/>
      <c r="B618" s="502">
        <v>0</v>
      </c>
      <c r="C618" s="482">
        <v>0</v>
      </c>
      <c r="D618" s="502">
        <v>0</v>
      </c>
      <c r="E618" s="482">
        <v>0</v>
      </c>
      <c r="F618" s="502">
        <v>0</v>
      </c>
      <c r="G618" s="482">
        <v>0</v>
      </c>
      <c r="H618" s="502">
        <v>0</v>
      </c>
      <c r="I618" s="482">
        <v>0</v>
      </c>
      <c r="J618" s="502">
        <v>0</v>
      </c>
      <c r="K618" s="482">
        <v>0</v>
      </c>
      <c r="L618" s="502">
        <v>0</v>
      </c>
      <c r="M618" s="482">
        <v>0</v>
      </c>
      <c r="N618" s="502">
        <v>0</v>
      </c>
      <c r="O618" s="482">
        <v>0</v>
      </c>
      <c r="P618" s="502">
        <v>0</v>
      </c>
      <c r="Q618" s="482">
        <v>0</v>
      </c>
      <c r="R618" s="502">
        <v>0</v>
      </c>
      <c r="S618" s="482">
        <v>0</v>
      </c>
      <c r="T618" s="502">
        <v>0</v>
      </c>
      <c r="U618" s="482">
        <v>0</v>
      </c>
      <c r="V618" s="502">
        <v>0</v>
      </c>
      <c r="W618" s="482">
        <v>0</v>
      </c>
      <c r="X618" s="502">
        <v>0</v>
      </c>
      <c r="Y618" s="482">
        <v>0</v>
      </c>
      <c r="Z618" s="502">
        <v>0</v>
      </c>
      <c r="AA618" s="482">
        <v>0</v>
      </c>
      <c r="AB618" s="502">
        <v>0</v>
      </c>
      <c r="AC618" s="482">
        <v>0</v>
      </c>
      <c r="AD618" s="502">
        <v>0</v>
      </c>
      <c r="AE618" s="482">
        <v>0</v>
      </c>
      <c r="AF618" s="502">
        <v>0</v>
      </c>
      <c r="AG618" s="482">
        <v>0</v>
      </c>
      <c r="AH618" s="502">
        <v>0</v>
      </c>
      <c r="AI618" s="482">
        <v>0</v>
      </c>
      <c r="AJ618" s="502">
        <v>0</v>
      </c>
      <c r="AK618" s="482">
        <v>0</v>
      </c>
      <c r="AL618" s="502">
        <v>0</v>
      </c>
      <c r="AM618" s="482">
        <v>0</v>
      </c>
      <c r="AN618" s="502">
        <v>0</v>
      </c>
      <c r="AO618" s="482">
        <v>0</v>
      </c>
      <c r="AP618" s="502">
        <v>0</v>
      </c>
      <c r="AQ618" s="482">
        <v>0</v>
      </c>
      <c r="AR618" s="502">
        <v>0</v>
      </c>
      <c r="AS618" s="482">
        <v>0</v>
      </c>
      <c r="AT618" s="502">
        <v>0</v>
      </c>
      <c r="AU618" s="482">
        <v>0</v>
      </c>
      <c r="AV618" s="502">
        <v>0</v>
      </c>
      <c r="AW618" s="482">
        <v>0</v>
      </c>
      <c r="AX618" s="502">
        <v>0</v>
      </c>
      <c r="AY618" s="482">
        <v>0</v>
      </c>
      <c r="AZ618" s="502">
        <v>0</v>
      </c>
      <c r="BA618" s="482">
        <v>0</v>
      </c>
      <c r="BB618" s="502">
        <v>0</v>
      </c>
      <c r="BC618" s="482">
        <v>0</v>
      </c>
      <c r="BD618" s="502">
        <v>0</v>
      </c>
      <c r="BE618" s="482">
        <v>0</v>
      </c>
      <c r="BF618" s="502">
        <v>0</v>
      </c>
      <c r="BG618" s="482">
        <v>0</v>
      </c>
      <c r="BH618" s="502">
        <v>0</v>
      </c>
      <c r="BI618" s="482">
        <v>0</v>
      </c>
      <c r="BJ618" s="502">
        <v>0</v>
      </c>
      <c r="BK618" s="482">
        <v>0</v>
      </c>
      <c r="BL618" s="502">
        <v>0</v>
      </c>
      <c r="BM618" s="482">
        <v>0</v>
      </c>
      <c r="BN618" s="502">
        <v>0</v>
      </c>
      <c r="BO618" s="482">
        <v>0</v>
      </c>
      <c r="BP618" s="502">
        <v>0</v>
      </c>
      <c r="BQ618" s="482">
        <v>0</v>
      </c>
      <c r="BR618" s="502">
        <v>0</v>
      </c>
      <c r="BS618" s="482">
        <v>0</v>
      </c>
      <c r="BT618" s="502">
        <v>0</v>
      </c>
      <c r="BU618" s="482">
        <v>0</v>
      </c>
      <c r="BV618" s="502">
        <v>0</v>
      </c>
      <c r="BW618" s="482">
        <v>0</v>
      </c>
      <c r="BX618" s="502">
        <v>0</v>
      </c>
      <c r="BY618" s="482">
        <v>0</v>
      </c>
      <c r="BZ618" s="502">
        <v>0</v>
      </c>
      <c r="CA618" s="482">
        <v>0</v>
      </c>
      <c r="CB618" s="502">
        <v>0</v>
      </c>
      <c r="CC618" s="482">
        <v>0</v>
      </c>
      <c r="CD618" s="502">
        <v>0</v>
      </c>
      <c r="CE618" s="482">
        <v>0</v>
      </c>
      <c r="CF618" s="502">
        <v>0</v>
      </c>
      <c r="CG618" s="482">
        <v>0</v>
      </c>
      <c r="CH618" s="502">
        <v>0</v>
      </c>
      <c r="CI618" s="482">
        <v>0</v>
      </c>
      <c r="CJ618" s="502">
        <v>0</v>
      </c>
      <c r="CK618" s="482">
        <v>0</v>
      </c>
      <c r="CL618" s="502" t="s">
        <v>2629</v>
      </c>
      <c r="CM618" s="482" t="s">
        <v>20</v>
      </c>
      <c r="CN618" s="502">
        <v>0</v>
      </c>
      <c r="CO618" s="482">
        <v>0</v>
      </c>
      <c r="CP618" s="502">
        <v>0</v>
      </c>
      <c r="CQ618" s="482">
        <v>0</v>
      </c>
      <c r="CR618" s="502">
        <v>0</v>
      </c>
      <c r="CS618" s="482">
        <v>0</v>
      </c>
      <c r="CT618" s="1087"/>
      <c r="CU618" s="1087"/>
      <c r="CV618" s="502">
        <v>0</v>
      </c>
      <c r="CW618" s="482">
        <v>0</v>
      </c>
      <c r="CX618" s="502">
        <v>0</v>
      </c>
      <c r="CY618" s="482">
        <v>0</v>
      </c>
      <c r="CZ618" s="502">
        <v>0</v>
      </c>
      <c r="DA618" s="482">
        <v>0</v>
      </c>
      <c r="DB618" s="502">
        <v>0</v>
      </c>
      <c r="DC618" s="482">
        <v>0</v>
      </c>
      <c r="DD618" s="502">
        <v>0</v>
      </c>
      <c r="DE618" s="482">
        <v>0</v>
      </c>
      <c r="DF618" s="502">
        <v>0</v>
      </c>
      <c r="DG618" s="482">
        <v>0</v>
      </c>
      <c r="DH618" s="502" t="s">
        <v>2218</v>
      </c>
      <c r="DI618" s="482" t="s">
        <v>29</v>
      </c>
      <c r="DJ618" s="502">
        <v>0</v>
      </c>
      <c r="DK618" s="482">
        <v>0</v>
      </c>
      <c r="DL618" s="502" t="s">
        <v>2427</v>
      </c>
      <c r="DM618" s="482" t="s">
        <v>29</v>
      </c>
      <c r="DN618" s="502">
        <v>0</v>
      </c>
      <c r="DO618" s="482">
        <v>0</v>
      </c>
      <c r="DP618" s="502" t="s">
        <v>2479</v>
      </c>
      <c r="DQ618" s="482" t="s">
        <v>20</v>
      </c>
      <c r="DR618" s="502">
        <v>0</v>
      </c>
      <c r="DS618" s="482">
        <v>0</v>
      </c>
      <c r="DT618" s="502">
        <v>0</v>
      </c>
      <c r="DU618" s="482">
        <v>0</v>
      </c>
      <c r="DV618" s="502">
        <v>0</v>
      </c>
      <c r="DW618" s="482">
        <v>0</v>
      </c>
      <c r="DX618" s="502">
        <v>0</v>
      </c>
      <c r="DY618" s="482">
        <v>0</v>
      </c>
      <c r="DZ618" s="502">
        <v>0</v>
      </c>
      <c r="EA618" s="482">
        <v>0</v>
      </c>
      <c r="EB618" s="502">
        <v>0</v>
      </c>
      <c r="EC618" s="482">
        <v>0</v>
      </c>
      <c r="ED618" s="502">
        <v>0</v>
      </c>
      <c r="EE618" s="482">
        <v>0</v>
      </c>
      <c r="EF618" s="502" t="s">
        <v>2594</v>
      </c>
      <c r="EG618" s="482" t="s">
        <v>29</v>
      </c>
      <c r="EH618" s="502">
        <v>0</v>
      </c>
      <c r="EI618" s="482">
        <v>0</v>
      </c>
      <c r="EJ618" s="502" t="s">
        <v>2632</v>
      </c>
      <c r="EK618" s="482" t="s">
        <v>591</v>
      </c>
      <c r="EL618" s="502">
        <v>0</v>
      </c>
      <c r="EM618" s="482">
        <v>0</v>
      </c>
      <c r="EN618" s="502">
        <v>0</v>
      </c>
      <c r="EO618" s="482">
        <v>0</v>
      </c>
      <c r="EP618" s="502">
        <v>0</v>
      </c>
      <c r="EQ618" s="482">
        <v>0</v>
      </c>
      <c r="ER618" s="502">
        <v>0</v>
      </c>
      <c r="ES618" s="482">
        <v>0</v>
      </c>
      <c r="ET618" s="502">
        <v>0</v>
      </c>
      <c r="EU618" s="482">
        <v>0</v>
      </c>
      <c r="EV618" s="502">
        <v>0</v>
      </c>
      <c r="EW618" s="482">
        <v>0</v>
      </c>
      <c r="EX618" s="502">
        <v>0</v>
      </c>
      <c r="EY618" s="482">
        <v>0</v>
      </c>
      <c r="EZ618" s="502">
        <v>0</v>
      </c>
      <c r="FA618" s="482">
        <v>0</v>
      </c>
      <c r="FB618" s="502">
        <v>0</v>
      </c>
      <c r="FC618" s="482">
        <v>0</v>
      </c>
      <c r="FD618" s="502">
        <v>0</v>
      </c>
      <c r="FE618" s="482">
        <v>0</v>
      </c>
      <c r="FF618" s="502">
        <v>0</v>
      </c>
      <c r="FG618" s="482">
        <v>0</v>
      </c>
      <c r="FH618" s="502">
        <v>0</v>
      </c>
      <c r="FI618" s="482">
        <v>0</v>
      </c>
      <c r="FJ618" s="502">
        <v>0</v>
      </c>
      <c r="FK618" s="482">
        <v>0</v>
      </c>
      <c r="FL618" s="502">
        <v>0</v>
      </c>
      <c r="FM618" s="482">
        <v>0</v>
      </c>
      <c r="FN618" s="502">
        <v>0</v>
      </c>
      <c r="FO618" s="482">
        <v>0</v>
      </c>
      <c r="FP618" s="502">
        <v>0</v>
      </c>
      <c r="FQ618" s="482">
        <v>0</v>
      </c>
      <c r="FR618" s="502">
        <v>0</v>
      </c>
      <c r="FS618" s="482">
        <v>0</v>
      </c>
      <c r="FT618" s="502">
        <v>0</v>
      </c>
      <c r="FU618" s="482">
        <v>0</v>
      </c>
      <c r="FV618" s="502">
        <v>0</v>
      </c>
      <c r="FW618" s="482">
        <v>0</v>
      </c>
      <c r="FX618" s="502">
        <v>0</v>
      </c>
      <c r="FY618" s="482">
        <v>0</v>
      </c>
      <c r="FZ618" s="502">
        <v>0</v>
      </c>
      <c r="GA618" s="482">
        <v>0</v>
      </c>
      <c r="GB618" s="502">
        <v>0</v>
      </c>
      <c r="GC618" s="482">
        <v>0</v>
      </c>
      <c r="GD618" s="502">
        <v>0</v>
      </c>
      <c r="GE618" s="482">
        <v>0</v>
      </c>
      <c r="GF618" s="502">
        <v>0</v>
      </c>
      <c r="GG618" s="482">
        <v>0</v>
      </c>
      <c r="GH618" s="502">
        <v>0</v>
      </c>
      <c r="GI618" s="482">
        <v>0</v>
      </c>
      <c r="GJ618" s="502">
        <v>0</v>
      </c>
      <c r="GK618" s="482">
        <v>0</v>
      </c>
      <c r="GL618" s="502">
        <v>0</v>
      </c>
      <c r="GM618" s="482">
        <v>0</v>
      </c>
    </row>
    <row r="619" spans="1:195" x14ac:dyDescent="0.15">
      <c r="A619" s="2863">
        <v>45816</v>
      </c>
      <c r="B619" s="1495" t="s">
        <v>2659</v>
      </c>
      <c r="C619" s="1066" t="s">
        <v>20</v>
      </c>
      <c r="D619" s="1495" t="s">
        <v>2464</v>
      </c>
      <c r="E619" s="1066" t="s">
        <v>29</v>
      </c>
      <c r="F619" s="1495" t="s">
        <v>1560</v>
      </c>
      <c r="G619" s="1066" t="s">
        <v>29</v>
      </c>
      <c r="H619" s="1495" t="s">
        <v>2588</v>
      </c>
      <c r="I619" s="1066" t="s">
        <v>20</v>
      </c>
      <c r="J619" s="1495" t="s">
        <v>2463</v>
      </c>
      <c r="K619" s="1066" t="s">
        <v>20</v>
      </c>
      <c r="L619" s="1495" t="s">
        <v>2608</v>
      </c>
      <c r="M619" s="1066" t="s">
        <v>591</v>
      </c>
      <c r="N619" s="1495" t="s">
        <v>2625</v>
      </c>
      <c r="O619" s="1066" t="s">
        <v>29</v>
      </c>
      <c r="P619" s="1495" t="s">
        <v>2552</v>
      </c>
      <c r="Q619" s="1066" t="s">
        <v>29</v>
      </c>
      <c r="R619" s="1495" t="s">
        <v>683</v>
      </c>
      <c r="S619" s="1066">
        <v>0</v>
      </c>
      <c r="T619" s="1495" t="s">
        <v>2423</v>
      </c>
      <c r="U619" s="1066" t="s">
        <v>20</v>
      </c>
      <c r="V619" s="1495" t="s">
        <v>2657</v>
      </c>
      <c r="W619" s="1066" t="s">
        <v>29</v>
      </c>
      <c r="X619" s="1495" t="s">
        <v>2641</v>
      </c>
      <c r="Y619" s="1066" t="s">
        <v>20</v>
      </c>
      <c r="Z619" s="1495" t="s">
        <v>2465</v>
      </c>
      <c r="AA619" s="1066" t="s">
        <v>20</v>
      </c>
      <c r="AB619" s="1495" t="s">
        <v>2445</v>
      </c>
      <c r="AC619" s="1066" t="s">
        <v>20</v>
      </c>
      <c r="AD619" s="1495" t="s">
        <v>683</v>
      </c>
      <c r="AE619" s="1066">
        <v>0</v>
      </c>
      <c r="AF619" s="1495" t="s">
        <v>1675</v>
      </c>
      <c r="AG619" s="1066" t="s">
        <v>29</v>
      </c>
      <c r="AH619" s="1495" t="s">
        <v>2448</v>
      </c>
      <c r="AI619" s="1066" t="s">
        <v>29</v>
      </c>
      <c r="AJ619" s="1495" t="s">
        <v>2539</v>
      </c>
      <c r="AK619" s="1066" t="s">
        <v>29</v>
      </c>
      <c r="AL619" s="1495" t="s">
        <v>2309</v>
      </c>
      <c r="AM619" s="1066" t="s">
        <v>29</v>
      </c>
      <c r="AN619" s="1495" t="s">
        <v>2577</v>
      </c>
      <c r="AO619" s="1066" t="s">
        <v>20</v>
      </c>
      <c r="AP619" s="1495" t="s">
        <v>2443</v>
      </c>
      <c r="AQ619" s="1066" t="s">
        <v>29</v>
      </c>
      <c r="AR619" s="1495" t="s">
        <v>2163</v>
      </c>
      <c r="AS619" s="1066" t="s">
        <v>29</v>
      </c>
      <c r="AT619" s="1495" t="s">
        <v>2655</v>
      </c>
      <c r="AU619" s="1066" t="s">
        <v>20</v>
      </c>
      <c r="AV619" s="1495" t="s">
        <v>2660</v>
      </c>
      <c r="AW619" s="1066" t="s">
        <v>29</v>
      </c>
      <c r="AX619" s="1495" t="s">
        <v>1788</v>
      </c>
      <c r="AY619" s="1121" t="s">
        <v>864</v>
      </c>
      <c r="AZ619" s="1495" t="s">
        <v>2440</v>
      </c>
      <c r="BA619" s="1066" t="s">
        <v>20</v>
      </c>
      <c r="BB619" s="1495" t="s">
        <v>2643</v>
      </c>
      <c r="BC619" s="1066" t="s">
        <v>20</v>
      </c>
      <c r="BD619" s="1495" t="s">
        <v>2524</v>
      </c>
      <c r="BE619" s="1066" t="s">
        <v>29</v>
      </c>
      <c r="BF619" s="1495" t="s">
        <v>2555</v>
      </c>
      <c r="BG619" s="1066" t="s">
        <v>29</v>
      </c>
      <c r="BH619" s="1495" t="s">
        <v>2570</v>
      </c>
      <c r="BI619" s="1066" t="s">
        <v>29</v>
      </c>
      <c r="BJ619" s="1495" t="s">
        <v>683</v>
      </c>
      <c r="BK619" s="1066">
        <v>0</v>
      </c>
      <c r="BL619" s="1495" t="s">
        <v>5</v>
      </c>
      <c r="BM619" s="1066">
        <v>0</v>
      </c>
      <c r="BN619" s="1495" t="s">
        <v>2466</v>
      </c>
      <c r="BO619" s="1066" t="s">
        <v>20</v>
      </c>
      <c r="BP619" s="1495" t="s">
        <v>2586</v>
      </c>
      <c r="BQ619" s="1066" t="s">
        <v>29</v>
      </c>
      <c r="BR619" s="1495" t="s">
        <v>2218</v>
      </c>
      <c r="BS619" s="1066" t="s">
        <v>20</v>
      </c>
      <c r="BT619" s="1495" t="s">
        <v>5</v>
      </c>
      <c r="BU619" s="1066">
        <v>0</v>
      </c>
      <c r="BV619" s="1495" t="s">
        <v>2424</v>
      </c>
      <c r="BW619" s="1066" t="s">
        <v>29</v>
      </c>
      <c r="BX619" s="1495" t="s">
        <v>2427</v>
      </c>
      <c r="BY619" s="1121" t="s">
        <v>763</v>
      </c>
      <c r="BZ619" s="1495" t="s">
        <v>2216</v>
      </c>
      <c r="CA619" s="1066" t="s">
        <v>20</v>
      </c>
      <c r="CB619" s="1495" t="s">
        <v>2129</v>
      </c>
      <c r="CC619" s="1066" t="s">
        <v>29</v>
      </c>
      <c r="CD619" s="1495" t="s">
        <v>2528</v>
      </c>
      <c r="CE619" s="1066" t="s">
        <v>29</v>
      </c>
      <c r="CF619" s="1495" t="s">
        <v>1010</v>
      </c>
      <c r="CG619" s="1066" t="s">
        <v>29</v>
      </c>
      <c r="CH619" s="1495" t="s">
        <v>2234</v>
      </c>
      <c r="CI619" s="1066" t="s">
        <v>29</v>
      </c>
      <c r="CJ619" s="1495" t="s">
        <v>639</v>
      </c>
      <c r="CK619" s="1066" t="s">
        <v>29</v>
      </c>
      <c r="CL619" s="1495" t="s">
        <v>626</v>
      </c>
      <c r="CM619" s="1066" t="s">
        <v>29</v>
      </c>
      <c r="CN619" s="1495" t="s">
        <v>855</v>
      </c>
      <c r="CO619" s="1066" t="s">
        <v>29</v>
      </c>
      <c r="CP619" s="1495" t="s">
        <v>1035</v>
      </c>
      <c r="CQ619" s="1066" t="s">
        <v>20</v>
      </c>
      <c r="CR619" s="1495" t="s">
        <v>629</v>
      </c>
      <c r="CS619" s="1066" t="s">
        <v>29</v>
      </c>
      <c r="CT619" s="1081" t="s">
        <v>1707</v>
      </c>
      <c r="CU619" s="1081" t="s">
        <v>591</v>
      </c>
      <c r="CV619" s="1495" t="s">
        <v>2456</v>
      </c>
      <c r="CW619" s="1066" t="s">
        <v>20</v>
      </c>
      <c r="CX619" s="1495" t="s">
        <v>683</v>
      </c>
      <c r="CY619" s="1066">
        <v>0</v>
      </c>
      <c r="CZ619" s="1495" t="s">
        <v>2653</v>
      </c>
      <c r="DA619" s="1066" t="s">
        <v>29</v>
      </c>
      <c r="DB619" s="1495" t="s">
        <v>2647</v>
      </c>
      <c r="DC619" s="1066" t="s">
        <v>20</v>
      </c>
      <c r="DD619" s="1495" t="s">
        <v>683</v>
      </c>
      <c r="DE619" s="1066">
        <v>0</v>
      </c>
      <c r="DF619" s="1495" t="s">
        <v>683</v>
      </c>
      <c r="DG619" s="1066">
        <v>0</v>
      </c>
      <c r="DH619" s="1495" t="s">
        <v>2493</v>
      </c>
      <c r="DI619" s="1066" t="s">
        <v>20</v>
      </c>
      <c r="DJ619" s="1495" t="s">
        <v>2479</v>
      </c>
      <c r="DK619" s="1066" t="s">
        <v>29</v>
      </c>
      <c r="DL619" s="1495" t="s">
        <v>5</v>
      </c>
      <c r="DM619" s="1066">
        <v>0</v>
      </c>
      <c r="DN619" s="1495" t="s">
        <v>2658</v>
      </c>
      <c r="DO619" s="1066" t="s">
        <v>20</v>
      </c>
      <c r="DP619" s="1495" t="s">
        <v>2591</v>
      </c>
      <c r="DQ619" s="1066" t="s">
        <v>29</v>
      </c>
      <c r="DR619" s="1495" t="s">
        <v>2316</v>
      </c>
      <c r="DS619" s="1066" t="s">
        <v>29</v>
      </c>
      <c r="DT619" s="1495">
        <v>0</v>
      </c>
      <c r="DU619" s="1066">
        <v>0</v>
      </c>
      <c r="DV619" s="1495" t="s">
        <v>2632</v>
      </c>
      <c r="DW619" s="1066" t="s">
        <v>20</v>
      </c>
      <c r="DX619" s="1495" t="s">
        <v>2593</v>
      </c>
      <c r="DY619" s="1066" t="s">
        <v>20</v>
      </c>
      <c r="DZ619" s="1495" t="s">
        <v>5</v>
      </c>
      <c r="EA619" s="1066">
        <v>0</v>
      </c>
      <c r="EB619" s="1495" t="s">
        <v>2510</v>
      </c>
      <c r="EC619" s="1066" t="s">
        <v>20</v>
      </c>
      <c r="ED619" s="1495" t="s">
        <v>5</v>
      </c>
      <c r="EE619" s="1066">
        <v>0</v>
      </c>
      <c r="EF619" s="1495" t="s">
        <v>2482</v>
      </c>
      <c r="EG619" s="1066" t="s">
        <v>29</v>
      </c>
      <c r="EH619" s="1495" t="s">
        <v>2517</v>
      </c>
      <c r="EI619" s="1066" t="s">
        <v>29</v>
      </c>
      <c r="EJ619" s="1495" t="s">
        <v>1404</v>
      </c>
      <c r="EK619" s="1066" t="s">
        <v>29</v>
      </c>
      <c r="EL619" s="1495" t="s">
        <v>2649</v>
      </c>
      <c r="EM619" s="1066" t="s">
        <v>29</v>
      </c>
      <c r="EN619" s="1495" t="s">
        <v>2594</v>
      </c>
      <c r="EO619" s="1066" t="s">
        <v>20</v>
      </c>
      <c r="EP619" s="1495" t="s">
        <v>617</v>
      </c>
      <c r="EQ619" s="1066" t="s">
        <v>20</v>
      </c>
      <c r="ER619" s="1495" t="s">
        <v>2478</v>
      </c>
      <c r="ES619" s="1066" t="s">
        <v>29</v>
      </c>
      <c r="ET619" s="1495" t="s">
        <v>2241</v>
      </c>
      <c r="EU619" s="1066" t="s">
        <v>20</v>
      </c>
      <c r="EV619" s="1495" t="s">
        <v>2613</v>
      </c>
      <c r="EW619" s="1066" t="s">
        <v>20</v>
      </c>
      <c r="EX619" s="1495" t="s">
        <v>2615</v>
      </c>
      <c r="EY619" s="1066" t="s">
        <v>20</v>
      </c>
      <c r="EZ619" s="1495" t="s">
        <v>2495</v>
      </c>
      <c r="FA619" s="1066" t="s">
        <v>29</v>
      </c>
      <c r="FB619" s="1495">
        <v>0</v>
      </c>
      <c r="FC619" s="1066">
        <v>0</v>
      </c>
      <c r="FD619" s="1495" t="s">
        <v>2614</v>
      </c>
      <c r="FE619" s="1066" t="s">
        <v>29</v>
      </c>
      <c r="FF619" s="1495"/>
      <c r="FG619" s="1066"/>
      <c r="FH619" s="1495"/>
      <c r="FI619" s="1066"/>
      <c r="FJ619" s="1495"/>
      <c r="FK619" s="1066"/>
      <c r="FL619" s="1495"/>
      <c r="FM619" s="1066"/>
      <c r="FN619" s="1495"/>
      <c r="FO619" s="1066"/>
      <c r="FP619" s="1495"/>
      <c r="FQ619" s="1066"/>
      <c r="FR619" s="1495"/>
      <c r="FS619" s="1066"/>
      <c r="FT619" s="1495"/>
      <c r="FU619" s="1066"/>
      <c r="FV619" s="1495"/>
      <c r="FW619" s="1066"/>
      <c r="FX619" s="1495"/>
      <c r="FY619" s="1066"/>
      <c r="FZ619" s="1495"/>
      <c r="GA619" s="1066"/>
      <c r="GB619" s="1495"/>
      <c r="GC619" s="1066"/>
      <c r="GD619" s="1495"/>
      <c r="GE619" s="1066"/>
      <c r="GF619" s="1495"/>
      <c r="GG619" s="1066"/>
      <c r="GH619" s="1495"/>
      <c r="GI619" s="1066"/>
      <c r="GJ619" s="1495"/>
      <c r="GK619" s="1066"/>
      <c r="GL619" s="1495"/>
      <c r="GM619" s="1066"/>
    </row>
    <row r="620" spans="1:195" x14ac:dyDescent="0.15">
      <c r="A620" s="2864"/>
      <c r="B620" s="430" t="s">
        <v>2626</v>
      </c>
      <c r="C620" s="429" t="s">
        <v>20</v>
      </c>
      <c r="D620" s="430" t="s">
        <v>2625</v>
      </c>
      <c r="E620" s="429" t="s">
        <v>20</v>
      </c>
      <c r="F620" s="430" t="s">
        <v>2552</v>
      </c>
      <c r="G620" s="429" t="s">
        <v>20</v>
      </c>
      <c r="H620" s="430" t="s">
        <v>2448</v>
      </c>
      <c r="I620" s="429" t="s">
        <v>20</v>
      </c>
      <c r="J620" s="430" t="s">
        <v>2624</v>
      </c>
      <c r="K620" s="429" t="s">
        <v>29</v>
      </c>
      <c r="L620" s="430" t="s">
        <v>617</v>
      </c>
      <c r="M620" s="429" t="s">
        <v>20</v>
      </c>
      <c r="N620" s="430" t="s">
        <v>2463</v>
      </c>
      <c r="O620" s="429" t="s">
        <v>29</v>
      </c>
      <c r="P620" s="430" t="s">
        <v>2423</v>
      </c>
      <c r="Q620" s="429" t="s">
        <v>20</v>
      </c>
      <c r="R620" s="430">
        <v>0</v>
      </c>
      <c r="S620" s="429">
        <v>0</v>
      </c>
      <c r="T620" s="430" t="s">
        <v>2661</v>
      </c>
      <c r="U620" s="429" t="s">
        <v>29</v>
      </c>
      <c r="V620" s="430" t="s">
        <v>2445</v>
      </c>
      <c r="W620" s="429" t="s">
        <v>20</v>
      </c>
      <c r="X620" s="430" t="s">
        <v>2466</v>
      </c>
      <c r="Y620" s="429" t="s">
        <v>29</v>
      </c>
      <c r="Z620" s="430" t="s">
        <v>2464</v>
      </c>
      <c r="AA620" s="429" t="s">
        <v>29</v>
      </c>
      <c r="AB620" s="430" t="s">
        <v>2440</v>
      </c>
      <c r="AC620" s="429" t="s">
        <v>29</v>
      </c>
      <c r="AD620" s="430">
        <v>0</v>
      </c>
      <c r="AE620" s="429">
        <v>0</v>
      </c>
      <c r="AF620" s="430" t="s">
        <v>2641</v>
      </c>
      <c r="AG620" s="429" t="s">
        <v>29</v>
      </c>
      <c r="AH620" s="430" t="s">
        <v>2659</v>
      </c>
      <c r="AI620" s="429" t="s">
        <v>29</v>
      </c>
      <c r="AJ620" s="430" t="s">
        <v>2657</v>
      </c>
      <c r="AK620" s="429" t="s">
        <v>20</v>
      </c>
      <c r="AL620" s="430" t="s">
        <v>2539</v>
      </c>
      <c r="AM620" s="429" t="s">
        <v>20</v>
      </c>
      <c r="AN620" s="430" t="s">
        <v>2645</v>
      </c>
      <c r="AO620" s="429" t="s">
        <v>591</v>
      </c>
      <c r="AP620" s="430" t="s">
        <v>1675</v>
      </c>
      <c r="AQ620" s="429" t="s">
        <v>20</v>
      </c>
      <c r="AR620" s="430" t="s">
        <v>2424</v>
      </c>
      <c r="AS620" s="429" t="s">
        <v>20</v>
      </c>
      <c r="AT620" s="430" t="s">
        <v>2443</v>
      </c>
      <c r="AU620" s="429" t="s">
        <v>20</v>
      </c>
      <c r="AV620" s="430" t="s">
        <v>2250</v>
      </c>
      <c r="AW620" s="429" t="s">
        <v>29</v>
      </c>
      <c r="AX620" s="430" t="s">
        <v>2591</v>
      </c>
      <c r="AY620" s="429" t="s">
        <v>20</v>
      </c>
      <c r="AZ620" s="430" t="s">
        <v>2660</v>
      </c>
      <c r="BA620" s="429" t="s">
        <v>29</v>
      </c>
      <c r="BB620" s="430" t="s">
        <v>2647</v>
      </c>
      <c r="BC620" s="429" t="s">
        <v>20</v>
      </c>
      <c r="BD620" s="430" t="s">
        <v>1779</v>
      </c>
      <c r="BE620" s="429" t="s">
        <v>29</v>
      </c>
      <c r="BF620" s="430" t="s">
        <v>1035</v>
      </c>
      <c r="BG620" s="429" t="s">
        <v>29</v>
      </c>
      <c r="BH620" s="430" t="s">
        <v>1788</v>
      </c>
      <c r="BI620" s="429" t="s">
        <v>20</v>
      </c>
      <c r="BJ620" s="430">
        <v>0</v>
      </c>
      <c r="BK620" s="429">
        <v>0</v>
      </c>
      <c r="BL620" s="430">
        <v>0</v>
      </c>
      <c r="BM620" s="429">
        <v>0</v>
      </c>
      <c r="BN620" s="430" t="s">
        <v>2590</v>
      </c>
      <c r="BO620" s="429" t="s">
        <v>29</v>
      </c>
      <c r="BP620" s="430" t="s">
        <v>2129</v>
      </c>
      <c r="BQ620" s="429" t="s">
        <v>20</v>
      </c>
      <c r="BR620" s="430" t="s">
        <v>2555</v>
      </c>
      <c r="BS620" s="429" t="s">
        <v>29</v>
      </c>
      <c r="BT620" s="430">
        <v>0</v>
      </c>
      <c r="BU620" s="429">
        <v>0</v>
      </c>
      <c r="BV620" s="430" t="s">
        <v>2586</v>
      </c>
      <c r="BW620" s="429" t="s">
        <v>29</v>
      </c>
      <c r="BX620" s="430" t="s">
        <v>2054</v>
      </c>
      <c r="BY620" s="429" t="s">
        <v>29</v>
      </c>
      <c r="BZ620" s="430" t="s">
        <v>2469</v>
      </c>
      <c r="CA620" s="429" t="s">
        <v>20</v>
      </c>
      <c r="CB620" s="430" t="s">
        <v>630</v>
      </c>
      <c r="CC620" s="429" t="s">
        <v>20</v>
      </c>
      <c r="CD620" s="430" t="s">
        <v>2316</v>
      </c>
      <c r="CE620" s="429" t="s">
        <v>20</v>
      </c>
      <c r="CF620" s="430" t="s">
        <v>2524</v>
      </c>
      <c r="CG620" s="429" t="s">
        <v>29</v>
      </c>
      <c r="CH620" s="430" t="s">
        <v>2528</v>
      </c>
      <c r="CI620" s="429" t="s">
        <v>29</v>
      </c>
      <c r="CJ620" s="430" t="s">
        <v>2218</v>
      </c>
      <c r="CK620" s="429" t="s">
        <v>29</v>
      </c>
      <c r="CL620" s="430" t="s">
        <v>2570</v>
      </c>
      <c r="CM620" s="429" t="s">
        <v>20</v>
      </c>
      <c r="CN620" s="430" t="s">
        <v>2234</v>
      </c>
      <c r="CO620" s="429" t="s">
        <v>598</v>
      </c>
      <c r="CP620" s="430" t="s">
        <v>2427</v>
      </c>
      <c r="CQ620" s="429" t="s">
        <v>29</v>
      </c>
      <c r="CR620" s="430" t="s">
        <v>2163</v>
      </c>
      <c r="CS620" s="429" t="s">
        <v>29</v>
      </c>
      <c r="CT620" s="1082" t="s">
        <v>2216</v>
      </c>
      <c r="CU620" s="1082" t="s">
        <v>20</v>
      </c>
      <c r="CV620" s="430" t="s">
        <v>1707</v>
      </c>
      <c r="CW620" s="429" t="s">
        <v>29</v>
      </c>
      <c r="CX620" s="430">
        <v>0</v>
      </c>
      <c r="CY620" s="429">
        <v>0</v>
      </c>
      <c r="CZ620" s="430" t="s">
        <v>2493</v>
      </c>
      <c r="DA620" s="429" t="s">
        <v>29</v>
      </c>
      <c r="DB620" s="430" t="s">
        <v>2482</v>
      </c>
      <c r="DC620" s="429" t="s">
        <v>29</v>
      </c>
      <c r="DD620" s="430">
        <v>0</v>
      </c>
      <c r="DE620" s="429">
        <v>0</v>
      </c>
      <c r="DF620" s="430">
        <v>0</v>
      </c>
      <c r="DG620" s="429">
        <v>0</v>
      </c>
      <c r="DH620" s="430" t="s">
        <v>2478</v>
      </c>
      <c r="DI620" s="429" t="s">
        <v>29</v>
      </c>
      <c r="DJ620" s="430" t="s">
        <v>1769</v>
      </c>
      <c r="DK620" s="429" t="s">
        <v>20</v>
      </c>
      <c r="DL620" s="430">
        <v>0</v>
      </c>
      <c r="DM620" s="429">
        <v>0</v>
      </c>
      <c r="DN620" s="430" t="s">
        <v>2479</v>
      </c>
      <c r="DO620" s="429" t="s">
        <v>20</v>
      </c>
      <c r="DP620" s="430" t="s">
        <v>2454</v>
      </c>
      <c r="DQ620" s="429" t="s">
        <v>20</v>
      </c>
      <c r="DR620" s="430" t="s">
        <v>2593</v>
      </c>
      <c r="DS620" s="429" t="s">
        <v>29</v>
      </c>
      <c r="DT620" s="430">
        <v>0</v>
      </c>
      <c r="DU620" s="429">
        <v>0</v>
      </c>
      <c r="DV620" s="430" t="s">
        <v>629</v>
      </c>
      <c r="DW620" s="429" t="s">
        <v>20</v>
      </c>
      <c r="DX620" s="430" t="s">
        <v>2510</v>
      </c>
      <c r="DY620" s="429" t="s">
        <v>20</v>
      </c>
      <c r="DZ620" s="430">
        <v>0</v>
      </c>
      <c r="EA620" s="429">
        <v>0</v>
      </c>
      <c r="EB620" s="430" t="s">
        <v>2241</v>
      </c>
      <c r="EC620" s="429" t="s">
        <v>20</v>
      </c>
      <c r="ED620" s="430">
        <v>0</v>
      </c>
      <c r="EE620" s="429">
        <v>0</v>
      </c>
      <c r="EF620" s="430" t="s">
        <v>2658</v>
      </c>
      <c r="EG620" s="429" t="s">
        <v>20</v>
      </c>
      <c r="EH620" s="430" t="s">
        <v>2649</v>
      </c>
      <c r="EI620" s="429" t="s">
        <v>29</v>
      </c>
      <c r="EJ620" s="430" t="s">
        <v>2185</v>
      </c>
      <c r="EK620" s="429" t="s">
        <v>20</v>
      </c>
      <c r="EL620" s="430" t="s">
        <v>2456</v>
      </c>
      <c r="EM620" s="429" t="s">
        <v>20</v>
      </c>
      <c r="EN620" s="430" t="s">
        <v>2470</v>
      </c>
      <c r="EO620" s="429" t="s">
        <v>20</v>
      </c>
      <c r="EP620" s="430" t="s">
        <v>1404</v>
      </c>
      <c r="EQ620" s="429" t="s">
        <v>29</v>
      </c>
      <c r="ER620" s="430" t="s">
        <v>2632</v>
      </c>
      <c r="ES620" s="429" t="s">
        <v>29</v>
      </c>
      <c r="ET620" s="430" t="s">
        <v>639</v>
      </c>
      <c r="EU620" s="429" t="s">
        <v>29</v>
      </c>
      <c r="EV620" s="430" t="s">
        <v>1560</v>
      </c>
      <c r="EW620" s="429" t="s">
        <v>29</v>
      </c>
      <c r="EX620" s="430" t="s">
        <v>2594</v>
      </c>
      <c r="EY620" s="429" t="s">
        <v>29</v>
      </c>
      <c r="EZ620" s="430" t="s">
        <v>2517</v>
      </c>
      <c r="FA620" s="429" t="s">
        <v>29</v>
      </c>
      <c r="FB620" s="430">
        <v>0</v>
      </c>
      <c r="FC620" s="429">
        <v>0</v>
      </c>
      <c r="FD620" s="430" t="s">
        <v>2615</v>
      </c>
      <c r="FE620" s="429" t="s">
        <v>29</v>
      </c>
      <c r="FF620" s="430"/>
      <c r="FG620" s="429"/>
      <c r="FH620" s="430"/>
      <c r="FI620" s="429"/>
      <c r="FJ620" s="430"/>
      <c r="FK620" s="429"/>
      <c r="FL620" s="430"/>
      <c r="FM620" s="429"/>
      <c r="FN620" s="430"/>
      <c r="FO620" s="429"/>
      <c r="FP620" s="430"/>
      <c r="FQ620" s="429"/>
      <c r="FR620" s="430"/>
      <c r="FS620" s="429"/>
      <c r="FT620" s="430"/>
      <c r="FU620" s="429"/>
      <c r="FV620" s="430"/>
      <c r="FW620" s="429"/>
      <c r="FX620" s="430"/>
      <c r="FY620" s="429"/>
      <c r="FZ620" s="430"/>
      <c r="GA620" s="429"/>
      <c r="GB620" s="430"/>
      <c r="GC620" s="429"/>
      <c r="GD620" s="430"/>
      <c r="GE620" s="429"/>
      <c r="GF620" s="430"/>
      <c r="GG620" s="429"/>
      <c r="GH620" s="430"/>
      <c r="GI620" s="429"/>
      <c r="GJ620" s="430"/>
      <c r="GK620" s="429"/>
      <c r="GL620" s="430"/>
      <c r="GM620" s="429"/>
    </row>
    <row r="621" spans="1:195" x14ac:dyDescent="0.15">
      <c r="A621" s="2864"/>
      <c r="B621" s="430" t="s">
        <v>2463</v>
      </c>
      <c r="C621" s="429" t="s">
        <v>20</v>
      </c>
      <c r="D621" s="430" t="s">
        <v>2552</v>
      </c>
      <c r="E621" s="429" t="s">
        <v>29</v>
      </c>
      <c r="F621" s="430" t="s">
        <v>2641</v>
      </c>
      <c r="G621" s="507" t="s">
        <v>780</v>
      </c>
      <c r="H621" s="430" t="s">
        <v>1560</v>
      </c>
      <c r="I621" s="429" t="s">
        <v>20</v>
      </c>
      <c r="J621" s="430" t="s">
        <v>2588</v>
      </c>
      <c r="K621" s="429" t="s">
        <v>20</v>
      </c>
      <c r="L621" s="430" t="s">
        <v>2625</v>
      </c>
      <c r="M621" s="429" t="s">
        <v>29</v>
      </c>
      <c r="N621" s="430">
        <v>0</v>
      </c>
      <c r="O621" s="429">
        <v>0</v>
      </c>
      <c r="P621" s="430" t="s">
        <v>2568</v>
      </c>
      <c r="Q621" s="429" t="s">
        <v>29</v>
      </c>
      <c r="R621" s="430">
        <v>0</v>
      </c>
      <c r="S621" s="429">
        <v>0</v>
      </c>
      <c r="T621" s="430" t="s">
        <v>2309</v>
      </c>
      <c r="U621" s="429" t="s">
        <v>20</v>
      </c>
      <c r="V621" s="430" t="s">
        <v>2624</v>
      </c>
      <c r="W621" s="429" t="s">
        <v>29</v>
      </c>
      <c r="X621" s="430" t="s">
        <v>2524</v>
      </c>
      <c r="Y621" s="429" t="s">
        <v>20</v>
      </c>
      <c r="Z621" s="430" t="s">
        <v>2626</v>
      </c>
      <c r="AA621" s="429" t="s">
        <v>29</v>
      </c>
      <c r="AB621" s="430" t="s">
        <v>2586</v>
      </c>
      <c r="AC621" s="429" t="s">
        <v>20</v>
      </c>
      <c r="AD621" s="430">
        <v>0</v>
      </c>
      <c r="AE621" s="429">
        <v>0</v>
      </c>
      <c r="AF621" s="430" t="s">
        <v>2660</v>
      </c>
      <c r="AG621" s="429" t="s">
        <v>29</v>
      </c>
      <c r="AH621" s="430" t="s">
        <v>2655</v>
      </c>
      <c r="AI621" s="429" t="s">
        <v>20</v>
      </c>
      <c r="AJ621" s="430" t="s">
        <v>2443</v>
      </c>
      <c r="AK621" s="429" t="s">
        <v>20</v>
      </c>
      <c r="AL621" s="430" t="s">
        <v>2140</v>
      </c>
      <c r="AM621" s="429" t="s">
        <v>20</v>
      </c>
      <c r="AN621" s="430" t="s">
        <v>1675</v>
      </c>
      <c r="AO621" s="429" t="s">
        <v>29</v>
      </c>
      <c r="AP621" s="430" t="s">
        <v>2643</v>
      </c>
      <c r="AQ621" s="429" t="s">
        <v>20</v>
      </c>
      <c r="AR621" s="430" t="s">
        <v>2440</v>
      </c>
      <c r="AS621" s="429" t="s">
        <v>29</v>
      </c>
      <c r="AT621" s="430" t="s">
        <v>2445</v>
      </c>
      <c r="AU621" s="429" t="s">
        <v>20</v>
      </c>
      <c r="AV621" s="430" t="s">
        <v>2465</v>
      </c>
      <c r="AW621" s="429" t="s">
        <v>29</v>
      </c>
      <c r="AX621" s="430" t="s">
        <v>630</v>
      </c>
      <c r="AY621" s="429" t="s">
        <v>20</v>
      </c>
      <c r="AZ621" s="430" t="s">
        <v>2466</v>
      </c>
      <c r="BA621" s="429" t="s">
        <v>29</v>
      </c>
      <c r="BB621" s="430" t="s">
        <v>2577</v>
      </c>
      <c r="BC621" s="429" t="s">
        <v>20</v>
      </c>
      <c r="BD621" s="430" t="s">
        <v>2590</v>
      </c>
      <c r="BE621" s="429" t="s">
        <v>29</v>
      </c>
      <c r="BF621" s="430" t="s">
        <v>2645</v>
      </c>
      <c r="BG621" s="429" t="s">
        <v>20</v>
      </c>
      <c r="BH621" s="430" t="s">
        <v>2424</v>
      </c>
      <c r="BI621" s="429" t="s">
        <v>20</v>
      </c>
      <c r="BJ621" s="430">
        <v>0</v>
      </c>
      <c r="BK621" s="429">
        <v>0</v>
      </c>
      <c r="BL621" s="430">
        <v>0</v>
      </c>
      <c r="BM621" s="429">
        <v>0</v>
      </c>
      <c r="BN621" s="430" t="s">
        <v>2250</v>
      </c>
      <c r="BO621" s="429" t="s">
        <v>29</v>
      </c>
      <c r="BP621" s="430" t="s">
        <v>2163</v>
      </c>
      <c r="BQ621" s="429" t="s">
        <v>29</v>
      </c>
      <c r="BR621" s="430" t="s">
        <v>2659</v>
      </c>
      <c r="BS621" s="429" t="s">
        <v>29</v>
      </c>
      <c r="BT621" s="430">
        <v>0</v>
      </c>
      <c r="BU621" s="429">
        <v>0</v>
      </c>
      <c r="BV621" s="430" t="s">
        <v>1788</v>
      </c>
      <c r="BW621" s="429" t="s">
        <v>29</v>
      </c>
      <c r="BX621" s="430" t="s">
        <v>2555</v>
      </c>
      <c r="BY621" s="429" t="s">
        <v>29</v>
      </c>
      <c r="BZ621" s="430" t="s">
        <v>2316</v>
      </c>
      <c r="CA621" s="429" t="s">
        <v>29</v>
      </c>
      <c r="CB621" s="430" t="s">
        <v>2653</v>
      </c>
      <c r="CC621" s="429" t="s">
        <v>20</v>
      </c>
      <c r="CD621" s="430" t="s">
        <v>2479</v>
      </c>
      <c r="CE621" s="429" t="s">
        <v>20</v>
      </c>
      <c r="CF621" s="430">
        <v>0</v>
      </c>
      <c r="CG621" s="429">
        <v>0</v>
      </c>
      <c r="CH621" s="430" t="s">
        <v>855</v>
      </c>
      <c r="CI621" s="429" t="s">
        <v>20</v>
      </c>
      <c r="CJ621" s="430" t="s">
        <v>629</v>
      </c>
      <c r="CK621" s="429" t="s">
        <v>29</v>
      </c>
      <c r="CL621" s="430" t="s">
        <v>1769</v>
      </c>
      <c r="CM621" s="429" t="s">
        <v>20</v>
      </c>
      <c r="CN621" s="430" t="s">
        <v>2647</v>
      </c>
      <c r="CO621" s="429" t="s">
        <v>20</v>
      </c>
      <c r="CP621" s="430" t="s">
        <v>2528</v>
      </c>
      <c r="CQ621" s="429" t="s">
        <v>29</v>
      </c>
      <c r="CR621" s="430" t="s">
        <v>2469</v>
      </c>
      <c r="CS621" s="429" t="s">
        <v>29</v>
      </c>
      <c r="CT621" s="1082" t="s">
        <v>2570</v>
      </c>
      <c r="CU621" s="1082" t="s">
        <v>20</v>
      </c>
      <c r="CV621" s="430" t="s">
        <v>2234</v>
      </c>
      <c r="CW621" s="429" t="s">
        <v>20</v>
      </c>
      <c r="CX621" s="430">
        <v>0</v>
      </c>
      <c r="CY621" s="429">
        <v>0</v>
      </c>
      <c r="CZ621" s="430" t="s">
        <v>2427</v>
      </c>
      <c r="DA621" s="429" t="s">
        <v>29</v>
      </c>
      <c r="DB621" s="430" t="s">
        <v>2454</v>
      </c>
      <c r="DC621" s="429" t="s">
        <v>20</v>
      </c>
      <c r="DD621" s="430">
        <v>0</v>
      </c>
      <c r="DE621" s="429">
        <v>0</v>
      </c>
      <c r="DF621" s="430">
        <v>0</v>
      </c>
      <c r="DG621" s="429">
        <v>0</v>
      </c>
      <c r="DH621" s="430" t="s">
        <v>1707</v>
      </c>
      <c r="DI621" s="429" t="s">
        <v>29</v>
      </c>
      <c r="DJ621" s="430" t="s">
        <v>2218</v>
      </c>
      <c r="DK621" s="429" t="s">
        <v>20</v>
      </c>
      <c r="DL621" s="430">
        <v>0</v>
      </c>
      <c r="DM621" s="429">
        <v>0</v>
      </c>
      <c r="DN621" s="430" t="s">
        <v>2510</v>
      </c>
      <c r="DO621" s="507" t="s">
        <v>765</v>
      </c>
      <c r="DP621" s="430" t="s">
        <v>2493</v>
      </c>
      <c r="DQ621" s="429" t="s">
        <v>29</v>
      </c>
      <c r="DR621" s="430" t="s">
        <v>2517</v>
      </c>
      <c r="DS621" s="429" t="s">
        <v>29</v>
      </c>
      <c r="DT621" s="430">
        <v>0</v>
      </c>
      <c r="DU621" s="429">
        <v>0</v>
      </c>
      <c r="DV621" s="430" t="s">
        <v>2649</v>
      </c>
      <c r="DW621" s="429" t="s">
        <v>20</v>
      </c>
      <c r="DX621" s="430" t="s">
        <v>2482</v>
      </c>
      <c r="DY621" s="429" t="s">
        <v>29</v>
      </c>
      <c r="DZ621" s="430">
        <v>0</v>
      </c>
      <c r="EA621" s="429">
        <v>0</v>
      </c>
      <c r="EB621" s="430" t="s">
        <v>2456</v>
      </c>
      <c r="EC621" s="429" t="s">
        <v>20</v>
      </c>
      <c r="ED621" s="430">
        <v>0</v>
      </c>
      <c r="EE621" s="429">
        <v>0</v>
      </c>
      <c r="EF621" s="430" t="s">
        <v>639</v>
      </c>
      <c r="EG621" s="429" t="s">
        <v>29</v>
      </c>
      <c r="EH621" s="430" t="s">
        <v>2478</v>
      </c>
      <c r="EI621" s="429" t="s">
        <v>29</v>
      </c>
      <c r="EJ621" s="430" t="s">
        <v>2615</v>
      </c>
      <c r="EK621" s="429" t="s">
        <v>20</v>
      </c>
      <c r="EL621" s="430" t="s">
        <v>2470</v>
      </c>
      <c r="EM621" s="429" t="s">
        <v>29</v>
      </c>
      <c r="EN621" s="430" t="s">
        <v>2185</v>
      </c>
      <c r="EO621" s="429" t="s">
        <v>29</v>
      </c>
      <c r="EP621" s="430" t="s">
        <v>2593</v>
      </c>
      <c r="EQ621" s="429" t="s">
        <v>20</v>
      </c>
      <c r="ER621" s="430" t="s">
        <v>2495</v>
      </c>
      <c r="ES621" s="429" t="s">
        <v>20</v>
      </c>
      <c r="ET621" s="430" t="s">
        <v>2658</v>
      </c>
      <c r="EU621" s="429" t="s">
        <v>29</v>
      </c>
      <c r="EV621" s="430" t="s">
        <v>2241</v>
      </c>
      <c r="EW621" s="429" t="s">
        <v>29</v>
      </c>
      <c r="EX621" s="430" t="s">
        <v>1404</v>
      </c>
      <c r="EY621" s="429" t="s">
        <v>20</v>
      </c>
      <c r="EZ621" s="430" t="s">
        <v>2614</v>
      </c>
      <c r="FA621" s="429" t="s">
        <v>20</v>
      </c>
      <c r="FB621" s="430">
        <v>0</v>
      </c>
      <c r="FC621" s="429">
        <v>0</v>
      </c>
      <c r="FD621" s="430" t="s">
        <v>617</v>
      </c>
      <c r="FE621" s="429" t="s">
        <v>29</v>
      </c>
      <c r="FF621" s="430"/>
      <c r="FG621" s="429"/>
      <c r="FH621" s="430"/>
      <c r="FI621" s="429"/>
      <c r="FJ621" s="430"/>
      <c r="FK621" s="429"/>
      <c r="FL621" s="430"/>
      <c r="FM621" s="429"/>
      <c r="FN621" s="430"/>
      <c r="FO621" s="429"/>
      <c r="FP621" s="430"/>
      <c r="FQ621" s="429"/>
      <c r="FR621" s="430"/>
      <c r="FS621" s="429"/>
      <c r="FT621" s="430"/>
      <c r="FU621" s="429"/>
      <c r="FV621" s="430"/>
      <c r="FW621" s="429"/>
      <c r="FX621" s="430"/>
      <c r="FY621" s="429"/>
      <c r="FZ621" s="430"/>
      <c r="GA621" s="429"/>
      <c r="GB621" s="430"/>
      <c r="GC621" s="429"/>
      <c r="GD621" s="430"/>
      <c r="GE621" s="429"/>
      <c r="GF621" s="430"/>
      <c r="GG621" s="429"/>
      <c r="GH621" s="430"/>
      <c r="GI621" s="429"/>
      <c r="GJ621" s="430"/>
      <c r="GK621" s="429"/>
      <c r="GL621" s="430"/>
      <c r="GM621" s="429"/>
    </row>
    <row r="622" spans="1:195" x14ac:dyDescent="0.15">
      <c r="A622" s="2864"/>
      <c r="B622" s="430" t="s">
        <v>2309</v>
      </c>
      <c r="C622" s="429" t="s">
        <v>29</v>
      </c>
      <c r="D622" s="430" t="s">
        <v>2463</v>
      </c>
      <c r="E622" s="429" t="s">
        <v>29</v>
      </c>
      <c r="F622" s="430" t="s">
        <v>2626</v>
      </c>
      <c r="G622" s="429" t="s">
        <v>29</v>
      </c>
      <c r="H622" s="430" t="s">
        <v>2625</v>
      </c>
      <c r="I622" s="429" t="s">
        <v>20</v>
      </c>
      <c r="J622" s="430" t="s">
        <v>2299</v>
      </c>
      <c r="K622" s="429" t="s">
        <v>20</v>
      </c>
      <c r="L622" s="430" t="s">
        <v>2568</v>
      </c>
      <c r="M622" s="429" t="s">
        <v>20</v>
      </c>
      <c r="N622" s="430">
        <v>0</v>
      </c>
      <c r="O622" s="429">
        <v>0</v>
      </c>
      <c r="P622" s="430" t="s">
        <v>2588</v>
      </c>
      <c r="Q622" s="429" t="s">
        <v>20</v>
      </c>
      <c r="R622" s="430">
        <v>0</v>
      </c>
      <c r="S622" s="429">
        <v>0</v>
      </c>
      <c r="T622" s="430" t="s">
        <v>2464</v>
      </c>
      <c r="U622" s="429" t="s">
        <v>29</v>
      </c>
      <c r="V622" s="430" t="s">
        <v>2465</v>
      </c>
      <c r="W622" s="429" t="s">
        <v>20</v>
      </c>
      <c r="X622" s="430" t="s">
        <v>2660</v>
      </c>
      <c r="Y622" s="429" t="s">
        <v>20</v>
      </c>
      <c r="Z622" s="430" t="s">
        <v>2659</v>
      </c>
      <c r="AA622" s="429" t="s">
        <v>20</v>
      </c>
      <c r="AB622" s="430" t="s">
        <v>2443</v>
      </c>
      <c r="AC622" s="429" t="s">
        <v>20</v>
      </c>
      <c r="AD622" s="430">
        <v>0</v>
      </c>
      <c r="AE622" s="429">
        <v>0</v>
      </c>
      <c r="AF622" s="430" t="s">
        <v>2250</v>
      </c>
      <c r="AG622" s="429" t="s">
        <v>20</v>
      </c>
      <c r="AH622" s="430" t="s">
        <v>2641</v>
      </c>
      <c r="AI622" s="429" t="s">
        <v>29</v>
      </c>
      <c r="AJ622" s="430" t="s">
        <v>1707</v>
      </c>
      <c r="AK622" s="429" t="s">
        <v>20</v>
      </c>
      <c r="AL622" s="430" t="s">
        <v>1788</v>
      </c>
      <c r="AM622" s="429" t="s">
        <v>29</v>
      </c>
      <c r="AN622" s="430" t="s">
        <v>617</v>
      </c>
      <c r="AO622" s="429" t="s">
        <v>20</v>
      </c>
      <c r="AP622" s="430" t="s">
        <v>1560</v>
      </c>
      <c r="AQ622" s="429" t="s">
        <v>20</v>
      </c>
      <c r="AR622" s="430" t="s">
        <v>2577</v>
      </c>
      <c r="AS622" s="429" t="s">
        <v>598</v>
      </c>
      <c r="AT622" s="430" t="s">
        <v>2499</v>
      </c>
      <c r="AU622" s="429" t="s">
        <v>29</v>
      </c>
      <c r="AV622" s="430" t="s">
        <v>2524</v>
      </c>
      <c r="AW622" s="429" t="s">
        <v>29</v>
      </c>
      <c r="AX622" s="430" t="s">
        <v>2539</v>
      </c>
      <c r="AY622" s="429" t="s">
        <v>20</v>
      </c>
      <c r="AZ622" s="430" t="s">
        <v>1675</v>
      </c>
      <c r="BA622" s="429" t="s">
        <v>29</v>
      </c>
      <c r="BB622" s="430" t="s">
        <v>2129</v>
      </c>
      <c r="BC622" s="429" t="s">
        <v>29</v>
      </c>
      <c r="BD622" s="430" t="s">
        <v>2591</v>
      </c>
      <c r="BE622" s="429" t="s">
        <v>20</v>
      </c>
      <c r="BF622" s="430" t="s">
        <v>2590</v>
      </c>
      <c r="BG622" s="429" t="s">
        <v>20</v>
      </c>
      <c r="BH622" s="430" t="s">
        <v>630</v>
      </c>
      <c r="BI622" s="429" t="s">
        <v>29</v>
      </c>
      <c r="BJ622" s="430">
        <v>0</v>
      </c>
      <c r="BK622" s="429">
        <v>0</v>
      </c>
      <c r="BL622" s="430">
        <v>0</v>
      </c>
      <c r="BM622" s="429">
        <v>0</v>
      </c>
      <c r="BN622" s="430" t="s">
        <v>2555</v>
      </c>
      <c r="BO622" s="429" t="s">
        <v>29</v>
      </c>
      <c r="BP622" s="430" t="s">
        <v>2643</v>
      </c>
      <c r="BQ622" s="429" t="s">
        <v>20</v>
      </c>
      <c r="BR622" s="430" t="s">
        <v>2140</v>
      </c>
      <c r="BS622" s="429" t="s">
        <v>29</v>
      </c>
      <c r="BT622" s="430">
        <v>0</v>
      </c>
      <c r="BU622" s="429">
        <v>0</v>
      </c>
      <c r="BV622" s="430" t="s">
        <v>2216</v>
      </c>
      <c r="BW622" s="429" t="s">
        <v>20</v>
      </c>
      <c r="BX622" s="430" t="s">
        <v>1035</v>
      </c>
      <c r="BY622" s="429" t="s">
        <v>20</v>
      </c>
      <c r="BZ622" s="430" t="s">
        <v>2427</v>
      </c>
      <c r="CA622" s="429" t="s">
        <v>29</v>
      </c>
      <c r="CB622" s="430" t="s">
        <v>2647</v>
      </c>
      <c r="CC622" s="429" t="s">
        <v>20</v>
      </c>
      <c r="CD622" s="430" t="s">
        <v>2466</v>
      </c>
      <c r="CE622" s="429" t="s">
        <v>29</v>
      </c>
      <c r="CF622" s="430">
        <v>0</v>
      </c>
      <c r="CG622" s="429">
        <v>0</v>
      </c>
      <c r="CH622" s="430" t="s">
        <v>2645</v>
      </c>
      <c r="CI622" s="429" t="s">
        <v>29</v>
      </c>
      <c r="CJ622" s="430" t="s">
        <v>2528</v>
      </c>
      <c r="CK622" s="429" t="s">
        <v>20</v>
      </c>
      <c r="CL622" s="430" t="s">
        <v>2234</v>
      </c>
      <c r="CM622" s="429" t="s">
        <v>20</v>
      </c>
      <c r="CN622" s="430" t="s">
        <v>2570</v>
      </c>
      <c r="CO622" s="429" t="s">
        <v>20</v>
      </c>
      <c r="CP622" s="430" t="s">
        <v>2469</v>
      </c>
      <c r="CQ622" s="429" t="s">
        <v>29</v>
      </c>
      <c r="CR622" s="430" t="s">
        <v>2054</v>
      </c>
      <c r="CS622" s="429" t="s">
        <v>29</v>
      </c>
      <c r="CT622" s="1082" t="s">
        <v>2454</v>
      </c>
      <c r="CU622" s="1082" t="s">
        <v>29</v>
      </c>
      <c r="CV622" s="430" t="s">
        <v>2479</v>
      </c>
      <c r="CW622" s="429" t="s">
        <v>20</v>
      </c>
      <c r="CX622" s="430">
        <v>0</v>
      </c>
      <c r="CY622" s="429">
        <v>0</v>
      </c>
      <c r="CZ622" s="430" t="s">
        <v>2218</v>
      </c>
      <c r="DA622" s="429" t="s">
        <v>29</v>
      </c>
      <c r="DB622" s="430" t="s">
        <v>2470</v>
      </c>
      <c r="DC622" s="429" t="s">
        <v>20</v>
      </c>
      <c r="DD622" s="430">
        <v>0</v>
      </c>
      <c r="DE622" s="429">
        <v>0</v>
      </c>
      <c r="DF622" s="430">
        <v>0</v>
      </c>
      <c r="DG622" s="429">
        <v>0</v>
      </c>
      <c r="DH622" s="430" t="s">
        <v>2316</v>
      </c>
      <c r="DI622" s="429" t="s">
        <v>29</v>
      </c>
      <c r="DJ622" s="430" t="s">
        <v>1779</v>
      </c>
      <c r="DK622" s="429" t="s">
        <v>20</v>
      </c>
      <c r="DL622" s="430">
        <v>0</v>
      </c>
      <c r="DM622" s="429">
        <v>0</v>
      </c>
      <c r="DN622" s="430" t="s">
        <v>2653</v>
      </c>
      <c r="DO622" s="429" t="s">
        <v>29</v>
      </c>
      <c r="DP622" s="430" t="s">
        <v>1769</v>
      </c>
      <c r="DQ622" s="429" t="s">
        <v>20</v>
      </c>
      <c r="DR622" s="430" t="s">
        <v>2470</v>
      </c>
      <c r="DS622" s="429" t="s">
        <v>20</v>
      </c>
      <c r="DT622" s="430">
        <v>0</v>
      </c>
      <c r="DU622" s="429">
        <v>0</v>
      </c>
      <c r="DV622" s="430" t="s">
        <v>2456</v>
      </c>
      <c r="DW622" s="429" t="s">
        <v>29</v>
      </c>
      <c r="DX622" s="430">
        <v>0</v>
      </c>
      <c r="DY622" s="429">
        <v>0</v>
      </c>
      <c r="DZ622" s="430">
        <v>0</v>
      </c>
      <c r="EA622" s="429">
        <v>0</v>
      </c>
      <c r="EB622" s="430" t="s">
        <v>2632</v>
      </c>
      <c r="EC622" s="429" t="s">
        <v>20</v>
      </c>
      <c r="ED622" s="430">
        <v>0</v>
      </c>
      <c r="EE622" s="429">
        <v>0</v>
      </c>
      <c r="EF622" s="430" t="s">
        <v>2517</v>
      </c>
      <c r="EG622" s="429" t="s">
        <v>598</v>
      </c>
      <c r="EH622" s="430" t="s">
        <v>2594</v>
      </c>
      <c r="EI622" s="429" t="s">
        <v>20</v>
      </c>
      <c r="EJ622" s="430" t="s">
        <v>2510</v>
      </c>
      <c r="EK622" s="429" t="s">
        <v>29</v>
      </c>
      <c r="EL622" s="430" t="s">
        <v>855</v>
      </c>
      <c r="EM622" s="429" t="s">
        <v>20</v>
      </c>
      <c r="EN622" s="430" t="s">
        <v>2495</v>
      </c>
      <c r="EO622" s="429" t="s">
        <v>20</v>
      </c>
      <c r="EP622" s="430" t="s">
        <v>629</v>
      </c>
      <c r="EQ622" s="429" t="s">
        <v>29</v>
      </c>
      <c r="ER622" s="430" t="s">
        <v>639</v>
      </c>
      <c r="ES622" s="429" t="s">
        <v>29</v>
      </c>
      <c r="ET622" s="430" t="s">
        <v>1404</v>
      </c>
      <c r="EU622" s="429" t="s">
        <v>29</v>
      </c>
      <c r="EV622" s="430" t="s">
        <v>2615</v>
      </c>
      <c r="EW622" s="429" t="s">
        <v>29</v>
      </c>
      <c r="EX622" s="430" t="s">
        <v>2613</v>
      </c>
      <c r="EY622" s="429" t="s">
        <v>29</v>
      </c>
      <c r="EZ622" s="430" t="s">
        <v>2424</v>
      </c>
      <c r="FA622" s="429" t="s">
        <v>598</v>
      </c>
      <c r="FB622" s="430">
        <v>0</v>
      </c>
      <c r="FC622" s="429">
        <v>0</v>
      </c>
      <c r="FD622" s="430" t="s">
        <v>2185</v>
      </c>
      <c r="FE622" s="429" t="s">
        <v>20</v>
      </c>
      <c r="FF622" s="430"/>
      <c r="FG622" s="429"/>
      <c r="FH622" s="430"/>
      <c r="FI622" s="429"/>
      <c r="FJ622" s="430"/>
      <c r="FK622" s="429"/>
      <c r="FL622" s="430"/>
      <c r="FM622" s="429"/>
      <c r="FN622" s="430"/>
      <c r="FO622" s="429"/>
      <c r="FP622" s="430"/>
      <c r="FQ622" s="429"/>
      <c r="FR622" s="430"/>
      <c r="FS622" s="429"/>
      <c r="FT622" s="430"/>
      <c r="FU622" s="429"/>
      <c r="FV622" s="430"/>
      <c r="FW622" s="429"/>
      <c r="FX622" s="430"/>
      <c r="FY622" s="429"/>
      <c r="FZ622" s="430"/>
      <c r="GA622" s="429"/>
      <c r="GB622" s="430"/>
      <c r="GC622" s="429"/>
      <c r="GD622" s="430"/>
      <c r="GE622" s="429"/>
      <c r="GF622" s="430"/>
      <c r="GG622" s="429"/>
      <c r="GH622" s="430"/>
      <c r="GI622" s="429"/>
      <c r="GJ622" s="430"/>
      <c r="GK622" s="429"/>
      <c r="GL622" s="430"/>
      <c r="GM622" s="429"/>
    </row>
    <row r="623" spans="1:195" x14ac:dyDescent="0.15">
      <c r="A623" s="2865"/>
      <c r="B623" s="425">
        <v>0</v>
      </c>
      <c r="C623" s="426">
        <v>0</v>
      </c>
      <c r="D623" s="425">
        <v>0</v>
      </c>
      <c r="E623" s="426">
        <v>0</v>
      </c>
      <c r="F623" s="425">
        <v>0</v>
      </c>
      <c r="G623" s="426">
        <v>0</v>
      </c>
      <c r="H623" s="425">
        <v>0</v>
      </c>
      <c r="I623" s="426">
        <v>0</v>
      </c>
      <c r="J623" s="425">
        <v>0</v>
      </c>
      <c r="K623" s="426">
        <v>0</v>
      </c>
      <c r="L623" s="425">
        <v>0</v>
      </c>
      <c r="M623" s="426">
        <v>0</v>
      </c>
      <c r="N623" s="425">
        <v>0</v>
      </c>
      <c r="O623" s="426">
        <v>0</v>
      </c>
      <c r="P623" s="425">
        <v>0</v>
      </c>
      <c r="Q623" s="426">
        <v>0</v>
      </c>
      <c r="R623" s="425">
        <v>0</v>
      </c>
      <c r="S623" s="426">
        <v>0</v>
      </c>
      <c r="T623" s="425">
        <v>0</v>
      </c>
      <c r="U623" s="426">
        <v>0</v>
      </c>
      <c r="V623" s="425">
        <v>0</v>
      </c>
      <c r="W623" s="426">
        <v>0</v>
      </c>
      <c r="X623" s="425">
        <v>0</v>
      </c>
      <c r="Y623" s="426">
        <v>0</v>
      </c>
      <c r="Z623" s="425">
        <v>0</v>
      </c>
      <c r="AA623" s="426">
        <v>0</v>
      </c>
      <c r="AB623" s="425">
        <v>0</v>
      </c>
      <c r="AC623" s="426">
        <v>0</v>
      </c>
      <c r="AD623" s="425">
        <v>0</v>
      </c>
      <c r="AE623" s="426">
        <v>0</v>
      </c>
      <c r="AF623" s="425">
        <v>0</v>
      </c>
      <c r="AG623" s="426">
        <v>0</v>
      </c>
      <c r="AH623" s="425">
        <v>0</v>
      </c>
      <c r="AI623" s="426">
        <v>0</v>
      </c>
      <c r="AJ623" s="425">
        <v>0</v>
      </c>
      <c r="AK623" s="426">
        <v>0</v>
      </c>
      <c r="AL623" s="425">
        <v>0</v>
      </c>
      <c r="AM623" s="426">
        <v>0</v>
      </c>
      <c r="AN623" s="425">
        <v>0</v>
      </c>
      <c r="AO623" s="426">
        <v>0</v>
      </c>
      <c r="AP623" s="425">
        <v>0</v>
      </c>
      <c r="AQ623" s="426">
        <v>0</v>
      </c>
      <c r="AR623" s="425">
        <v>0</v>
      </c>
      <c r="AS623" s="426">
        <v>0</v>
      </c>
      <c r="AT623" s="425">
        <v>0</v>
      </c>
      <c r="AU623" s="426">
        <v>0</v>
      </c>
      <c r="AV623" s="425">
        <v>0</v>
      </c>
      <c r="AW623" s="426">
        <v>0</v>
      </c>
      <c r="AX623" s="425">
        <v>0</v>
      </c>
      <c r="AY623" s="426">
        <v>0</v>
      </c>
      <c r="AZ623" s="425">
        <v>0</v>
      </c>
      <c r="BA623" s="426">
        <v>0</v>
      </c>
      <c r="BB623" s="425">
        <v>0</v>
      </c>
      <c r="BC623" s="426">
        <v>0</v>
      </c>
      <c r="BD623" s="425">
        <v>0</v>
      </c>
      <c r="BE623" s="426">
        <v>0</v>
      </c>
      <c r="BF623" s="425">
        <v>0</v>
      </c>
      <c r="BG623" s="426">
        <v>0</v>
      </c>
      <c r="BH623" s="425">
        <v>0</v>
      </c>
      <c r="BI623" s="426">
        <v>0</v>
      </c>
      <c r="BJ623" s="425">
        <v>0</v>
      </c>
      <c r="BK623" s="426">
        <v>0</v>
      </c>
      <c r="BL623" s="425">
        <v>0</v>
      </c>
      <c r="BM623" s="426">
        <v>0</v>
      </c>
      <c r="BN623" s="425">
        <v>0</v>
      </c>
      <c r="BO623" s="426">
        <v>0</v>
      </c>
      <c r="BP623" s="425">
        <v>0</v>
      </c>
      <c r="BQ623" s="426">
        <v>0</v>
      </c>
      <c r="BR623" s="425">
        <v>0</v>
      </c>
      <c r="BS623" s="426">
        <v>0</v>
      </c>
      <c r="BT623" s="425">
        <v>0</v>
      </c>
      <c r="BU623" s="426">
        <v>0</v>
      </c>
      <c r="BV623" s="425">
        <v>0</v>
      </c>
      <c r="BW623" s="426">
        <v>0</v>
      </c>
      <c r="BX623" s="425">
        <v>0</v>
      </c>
      <c r="BY623" s="426">
        <v>0</v>
      </c>
      <c r="BZ623" s="425">
        <v>0</v>
      </c>
      <c r="CA623" s="426">
        <v>0</v>
      </c>
      <c r="CB623" s="425">
        <v>0</v>
      </c>
      <c r="CC623" s="426">
        <v>0</v>
      </c>
      <c r="CD623" s="425">
        <v>0</v>
      </c>
      <c r="CE623" s="426">
        <v>0</v>
      </c>
      <c r="CF623" s="425">
        <v>0</v>
      </c>
      <c r="CG623" s="426">
        <v>0</v>
      </c>
      <c r="CH623" s="425">
        <v>0</v>
      </c>
      <c r="CI623" s="426">
        <v>0</v>
      </c>
      <c r="CJ623" s="425">
        <v>0</v>
      </c>
      <c r="CK623" s="426">
        <v>0</v>
      </c>
      <c r="CL623" s="425">
        <v>0</v>
      </c>
      <c r="CM623" s="426">
        <v>0</v>
      </c>
      <c r="CN623" s="425">
        <v>0</v>
      </c>
      <c r="CO623" s="426">
        <v>0</v>
      </c>
      <c r="CP623" s="425">
        <v>0</v>
      </c>
      <c r="CQ623" s="426">
        <v>0</v>
      </c>
      <c r="CR623" s="425">
        <v>0</v>
      </c>
      <c r="CS623" s="426">
        <v>0</v>
      </c>
      <c r="CT623" s="1083"/>
      <c r="CU623" s="1083"/>
      <c r="CV623" s="425">
        <v>0</v>
      </c>
      <c r="CW623" s="426">
        <v>0</v>
      </c>
      <c r="CX623" s="425">
        <v>0</v>
      </c>
      <c r="CY623" s="426">
        <v>0</v>
      </c>
      <c r="CZ623" s="425">
        <v>0</v>
      </c>
      <c r="DA623" s="426">
        <v>0</v>
      </c>
      <c r="DB623" s="425">
        <v>0</v>
      </c>
      <c r="DC623" s="426">
        <v>0</v>
      </c>
      <c r="DD623" s="425">
        <v>0</v>
      </c>
      <c r="DE623" s="426">
        <v>0</v>
      </c>
      <c r="DF623" s="425">
        <v>0</v>
      </c>
      <c r="DG623" s="426">
        <v>0</v>
      </c>
      <c r="DH623" s="425">
        <v>0</v>
      </c>
      <c r="DI623" s="426">
        <v>0</v>
      </c>
      <c r="DJ623" s="425">
        <v>0</v>
      </c>
      <c r="DK623" s="426">
        <v>0</v>
      </c>
      <c r="DL623" s="425">
        <v>0</v>
      </c>
      <c r="DM623" s="426">
        <v>0</v>
      </c>
      <c r="DN623" s="425">
        <v>0</v>
      </c>
      <c r="DO623" s="426">
        <v>0</v>
      </c>
      <c r="DP623" s="425">
        <v>0</v>
      </c>
      <c r="DQ623" s="426">
        <v>0</v>
      </c>
      <c r="DR623" s="425">
        <v>0</v>
      </c>
      <c r="DS623" s="426">
        <v>0</v>
      </c>
      <c r="DT623" s="425">
        <v>0</v>
      </c>
      <c r="DU623" s="426">
        <v>0</v>
      </c>
      <c r="DV623" s="425">
        <v>0</v>
      </c>
      <c r="DW623" s="426">
        <v>0</v>
      </c>
      <c r="DX623" s="425">
        <v>0</v>
      </c>
      <c r="DY623" s="426">
        <v>0</v>
      </c>
      <c r="DZ623" s="425">
        <v>0</v>
      </c>
      <c r="EA623" s="426">
        <v>0</v>
      </c>
      <c r="EB623" s="425">
        <v>0</v>
      </c>
      <c r="EC623" s="426">
        <v>0</v>
      </c>
      <c r="ED623" s="425">
        <v>0</v>
      </c>
      <c r="EE623" s="426">
        <v>0</v>
      </c>
      <c r="EF623" s="425">
        <v>0</v>
      </c>
      <c r="EG623" s="426">
        <v>0</v>
      </c>
      <c r="EH623" s="425">
        <v>0</v>
      </c>
      <c r="EI623" s="426">
        <v>0</v>
      </c>
      <c r="EJ623" s="425" t="s">
        <v>2658</v>
      </c>
      <c r="EK623" s="426" t="s">
        <v>29</v>
      </c>
      <c r="EL623" s="425">
        <v>0</v>
      </c>
      <c r="EM623" s="426">
        <v>0</v>
      </c>
      <c r="EN623" s="425">
        <v>0</v>
      </c>
      <c r="EO623" s="426">
        <v>0</v>
      </c>
      <c r="EP623" s="425">
        <v>0</v>
      </c>
      <c r="EQ623" s="426">
        <v>0</v>
      </c>
      <c r="ER623" s="425" t="s">
        <v>2594</v>
      </c>
      <c r="ES623" s="426" t="s">
        <v>20</v>
      </c>
      <c r="ET623" s="425">
        <v>0</v>
      </c>
      <c r="EU623" s="426">
        <v>0</v>
      </c>
      <c r="EV623" s="425">
        <v>0</v>
      </c>
      <c r="EW623" s="426">
        <v>0</v>
      </c>
      <c r="EX623" s="425">
        <v>0</v>
      </c>
      <c r="EY623" s="426">
        <v>0</v>
      </c>
      <c r="EZ623" s="425">
        <v>0</v>
      </c>
      <c r="FA623" s="426">
        <v>0</v>
      </c>
      <c r="FB623" s="425">
        <v>0</v>
      </c>
      <c r="FC623" s="426">
        <v>0</v>
      </c>
      <c r="FD623" s="425">
        <v>0</v>
      </c>
      <c r="FE623" s="426">
        <v>0</v>
      </c>
      <c r="FF623" s="425"/>
      <c r="FG623" s="426"/>
      <c r="FH623" s="425"/>
      <c r="FI623" s="426"/>
      <c r="FJ623" s="425"/>
      <c r="FK623" s="426"/>
      <c r="FL623" s="425"/>
      <c r="FM623" s="426"/>
      <c r="FN623" s="425"/>
      <c r="FO623" s="426"/>
      <c r="FP623" s="425"/>
      <c r="FQ623" s="426"/>
      <c r="FR623" s="425"/>
      <c r="FS623" s="426"/>
      <c r="FT623" s="425"/>
      <c r="FU623" s="426"/>
      <c r="FV623" s="425"/>
      <c r="FW623" s="426"/>
      <c r="FX623" s="425"/>
      <c r="FY623" s="426"/>
      <c r="FZ623" s="425"/>
      <c r="GA623" s="426"/>
      <c r="GB623" s="425"/>
      <c r="GC623" s="426"/>
      <c r="GD623" s="425"/>
      <c r="GE623" s="426"/>
      <c r="GF623" s="425"/>
      <c r="GG623" s="426"/>
      <c r="GH623" s="425"/>
      <c r="GI623" s="426"/>
      <c r="GJ623" s="425"/>
      <c r="GK623" s="426"/>
      <c r="GL623" s="425"/>
      <c r="GM623" s="426"/>
    </row>
    <row r="624" spans="1:195" x14ac:dyDescent="0.15">
      <c r="A624" s="2863">
        <v>45830</v>
      </c>
      <c r="B624" s="1297" t="s">
        <v>2662</v>
      </c>
      <c r="C624" s="1298" t="s">
        <v>20</v>
      </c>
      <c r="D624" s="1297" t="s">
        <v>2641</v>
      </c>
      <c r="E624" s="1298" t="s">
        <v>29</v>
      </c>
      <c r="F624" s="1297" t="s">
        <v>2568</v>
      </c>
      <c r="G624" s="1298" t="s">
        <v>29</v>
      </c>
      <c r="H624" s="1297" t="s">
        <v>2657</v>
      </c>
      <c r="I624" s="539" t="s">
        <v>780</v>
      </c>
      <c r="J624" s="1297" t="s">
        <v>607</v>
      </c>
      <c r="K624" s="1298" t="s">
        <v>20</v>
      </c>
      <c r="L624" s="1297" t="s">
        <v>5</v>
      </c>
      <c r="M624" s="1298">
        <v>0</v>
      </c>
      <c r="N624" s="1297" t="s">
        <v>2540</v>
      </c>
      <c r="O624" s="1298" t="s">
        <v>29</v>
      </c>
      <c r="P624" s="1297" t="s">
        <v>2664</v>
      </c>
      <c r="Q624" s="1298" t="s">
        <v>29</v>
      </c>
      <c r="R624" s="1297" t="s">
        <v>683</v>
      </c>
      <c r="S624" s="1298">
        <v>0</v>
      </c>
      <c r="T624" s="1297" t="s">
        <v>2660</v>
      </c>
      <c r="U624" s="1298" t="s">
        <v>29</v>
      </c>
      <c r="V624" s="1297" t="s">
        <v>2661</v>
      </c>
      <c r="W624" s="1298" t="s">
        <v>20</v>
      </c>
      <c r="X624" s="1297" t="s">
        <v>2464</v>
      </c>
      <c r="Y624" s="1298" t="s">
        <v>29</v>
      </c>
      <c r="Z624" s="1297" t="s">
        <v>1675</v>
      </c>
      <c r="AA624" s="1298" t="s">
        <v>20</v>
      </c>
      <c r="AB624" s="1297" t="s">
        <v>2448</v>
      </c>
      <c r="AC624" s="1298" t="s">
        <v>29</v>
      </c>
      <c r="AD624" s="1297" t="s">
        <v>683</v>
      </c>
      <c r="AE624" s="1298">
        <v>0</v>
      </c>
      <c r="AF624" s="1297" t="s">
        <v>2586</v>
      </c>
      <c r="AG624" s="1298" t="s">
        <v>29</v>
      </c>
      <c r="AH624" s="1297" t="s">
        <v>5</v>
      </c>
      <c r="AI624" s="1298">
        <v>0</v>
      </c>
      <c r="AJ624" s="1297" t="s">
        <v>5</v>
      </c>
      <c r="AK624" s="1298">
        <v>0</v>
      </c>
      <c r="AL624" s="1297" t="s">
        <v>5</v>
      </c>
      <c r="AM624" s="1298">
        <v>0</v>
      </c>
      <c r="AN624" s="1297" t="s">
        <v>2445</v>
      </c>
      <c r="AO624" s="1298" t="s">
        <v>20</v>
      </c>
      <c r="AP624" s="1297" t="s">
        <v>630</v>
      </c>
      <c r="AQ624" s="1298" t="s">
        <v>20</v>
      </c>
      <c r="AR624" s="1297" t="s">
        <v>2524</v>
      </c>
      <c r="AS624" s="1298" t="s">
        <v>29</v>
      </c>
      <c r="AT624" s="1297" t="s">
        <v>2625</v>
      </c>
      <c r="AU624" s="1298" t="s">
        <v>20</v>
      </c>
      <c r="AV624" s="1297" t="s">
        <v>5</v>
      </c>
      <c r="AW624" s="1298">
        <v>0</v>
      </c>
      <c r="AX624" s="1297" t="s">
        <v>2463</v>
      </c>
      <c r="AY624" s="1298" t="s">
        <v>20</v>
      </c>
      <c r="AZ624" s="1297" t="s">
        <v>2140</v>
      </c>
      <c r="BA624" s="2198" t="s">
        <v>998</v>
      </c>
      <c r="BB624" s="1297" t="s">
        <v>2454</v>
      </c>
      <c r="BC624" s="1298" t="s">
        <v>20</v>
      </c>
      <c r="BD624" s="1297" t="s">
        <v>2443</v>
      </c>
      <c r="BE624" s="1298" t="s">
        <v>20</v>
      </c>
      <c r="BF624" s="1297" t="s">
        <v>2591</v>
      </c>
      <c r="BG624" s="1298" t="s">
        <v>29</v>
      </c>
      <c r="BH624" s="1297" t="s">
        <v>2577</v>
      </c>
      <c r="BI624" s="1298" t="s">
        <v>29</v>
      </c>
      <c r="BJ624" s="1297" t="s">
        <v>683</v>
      </c>
      <c r="BK624" s="1298">
        <v>0</v>
      </c>
      <c r="BL624" s="1297" t="s">
        <v>5</v>
      </c>
      <c r="BM624" s="1298">
        <v>0</v>
      </c>
      <c r="BN624" s="1297" t="s">
        <v>5</v>
      </c>
      <c r="BO624" s="1298">
        <v>0</v>
      </c>
      <c r="BP624" s="1297" t="s">
        <v>1035</v>
      </c>
      <c r="BQ624" s="1298" t="s">
        <v>20</v>
      </c>
      <c r="BR624" s="1297" t="s">
        <v>1788</v>
      </c>
      <c r="BS624" s="1298" t="s">
        <v>20</v>
      </c>
      <c r="BT624" s="1297" t="s">
        <v>2645</v>
      </c>
      <c r="BU624" s="1298" t="s">
        <v>20</v>
      </c>
      <c r="BV624" s="1297" t="s">
        <v>2639</v>
      </c>
      <c r="BW624" s="1298" t="s">
        <v>598</v>
      </c>
      <c r="BX624" s="1297" t="s">
        <v>2440</v>
      </c>
      <c r="BY624" s="1298" t="s">
        <v>29</v>
      </c>
      <c r="BZ624" s="1297" t="s">
        <v>720</v>
      </c>
      <c r="CA624" s="1298" t="s">
        <v>20</v>
      </c>
      <c r="CB624" s="1297" t="s">
        <v>5</v>
      </c>
      <c r="CC624" s="1298">
        <v>0</v>
      </c>
      <c r="CD624" s="1297" t="s">
        <v>1010</v>
      </c>
      <c r="CE624" s="1298" t="s">
        <v>29</v>
      </c>
      <c r="CF624" s="1297" t="s">
        <v>5</v>
      </c>
      <c r="CG624" s="1298">
        <v>0</v>
      </c>
      <c r="CH624" s="1297" t="s">
        <v>2663</v>
      </c>
      <c r="CI624" s="1298" t="s">
        <v>20</v>
      </c>
      <c r="CJ624" s="1297" t="s">
        <v>2163</v>
      </c>
      <c r="CK624" s="1298" t="s">
        <v>29</v>
      </c>
      <c r="CL624" s="1297" t="s">
        <v>2647</v>
      </c>
      <c r="CM624" s="1298" t="s">
        <v>20</v>
      </c>
      <c r="CN624" s="1297" t="s">
        <v>1769</v>
      </c>
      <c r="CO624" s="1298" t="s">
        <v>591</v>
      </c>
      <c r="CP624" s="1297" t="s">
        <v>629</v>
      </c>
      <c r="CQ624" s="1298" t="s">
        <v>29</v>
      </c>
      <c r="CR624" s="1297" t="s">
        <v>2427</v>
      </c>
      <c r="CS624" s="1298" t="s">
        <v>29</v>
      </c>
      <c r="CT624" s="1505" t="s">
        <v>2305</v>
      </c>
      <c r="CU624" s="1505" t="s">
        <v>29</v>
      </c>
      <c r="CV624" s="1297" t="s">
        <v>2493</v>
      </c>
      <c r="CW624" s="1298" t="s">
        <v>20</v>
      </c>
      <c r="CX624" s="1297" t="s">
        <v>683</v>
      </c>
      <c r="CY624" s="1298">
        <v>0</v>
      </c>
      <c r="CZ624" s="1297" t="s">
        <v>2469</v>
      </c>
      <c r="DA624" s="1298" t="s">
        <v>29</v>
      </c>
      <c r="DB624" s="1297" t="s">
        <v>2570</v>
      </c>
      <c r="DC624" s="1298" t="s">
        <v>20</v>
      </c>
      <c r="DD624" s="1297" t="s">
        <v>683</v>
      </c>
      <c r="DE624" s="1298">
        <v>0</v>
      </c>
      <c r="DF624" s="1297" t="s">
        <v>683</v>
      </c>
      <c r="DG624" s="1298">
        <v>0</v>
      </c>
      <c r="DH624" s="1297" t="s">
        <v>2554</v>
      </c>
      <c r="DI624" s="1298" t="s">
        <v>20</v>
      </c>
      <c r="DJ624" s="1297" t="s">
        <v>2316</v>
      </c>
      <c r="DK624" s="1298" t="s">
        <v>29</v>
      </c>
      <c r="DL624" s="1297" t="s">
        <v>2379</v>
      </c>
      <c r="DM624" s="1298" t="s">
        <v>29</v>
      </c>
      <c r="DN624" s="1297" t="s">
        <v>2216</v>
      </c>
      <c r="DO624" s="1298" t="s">
        <v>29</v>
      </c>
      <c r="DP624" s="1297" t="s">
        <v>2259</v>
      </c>
      <c r="DQ624" s="1298" t="s">
        <v>29</v>
      </c>
      <c r="DR624" s="1297" t="s">
        <v>977</v>
      </c>
      <c r="DS624" s="1298" t="s">
        <v>20</v>
      </c>
      <c r="DT624" s="1297" t="s">
        <v>683</v>
      </c>
      <c r="DU624" s="1298">
        <v>0</v>
      </c>
      <c r="DV624" s="1297" t="s">
        <v>1848</v>
      </c>
      <c r="DW624" s="1298" t="s">
        <v>29</v>
      </c>
      <c r="DX624" s="1297" t="s">
        <v>2615</v>
      </c>
      <c r="DY624" s="1298" t="s">
        <v>20</v>
      </c>
      <c r="DZ624" s="1297" t="s">
        <v>2653</v>
      </c>
      <c r="EA624" s="1298" t="s">
        <v>29</v>
      </c>
      <c r="EB624" s="1297" t="s">
        <v>2574</v>
      </c>
      <c r="EC624" s="1298" t="s">
        <v>20</v>
      </c>
      <c r="ED624" s="1297" t="s">
        <v>2517</v>
      </c>
      <c r="EE624" s="1298" t="s">
        <v>29</v>
      </c>
      <c r="EF624" s="1297" t="s">
        <v>2185</v>
      </c>
      <c r="EG624" s="1298" t="s">
        <v>20</v>
      </c>
      <c r="EH624" s="1297" t="s">
        <v>2593</v>
      </c>
      <c r="EI624" s="1298" t="s">
        <v>29</v>
      </c>
      <c r="EJ624" s="1297" t="s">
        <v>2470</v>
      </c>
      <c r="EK624" s="1298" t="s">
        <v>29</v>
      </c>
      <c r="EL624" s="1297" t="s">
        <v>2510</v>
      </c>
      <c r="EM624" s="1298" t="s">
        <v>20</v>
      </c>
      <c r="EN624" s="1297" t="s">
        <v>2241</v>
      </c>
      <c r="EO624" s="1298" t="s">
        <v>20</v>
      </c>
      <c r="EP624" s="1297" t="s">
        <v>2594</v>
      </c>
      <c r="EQ624" s="1298" t="s">
        <v>20</v>
      </c>
      <c r="ER624" s="1297" t="s">
        <v>2614</v>
      </c>
      <c r="ES624" s="1298" t="s">
        <v>20</v>
      </c>
      <c r="ET624" s="1297" t="s">
        <v>2613</v>
      </c>
      <c r="EU624" s="2198" t="s">
        <v>1646</v>
      </c>
      <c r="EV624" s="1297" t="s">
        <v>2658</v>
      </c>
      <c r="EW624" s="2198" t="s">
        <v>1646</v>
      </c>
      <c r="EX624" s="1297" t="s">
        <v>2632</v>
      </c>
      <c r="EY624" s="1298" t="s">
        <v>29</v>
      </c>
      <c r="EZ624" s="1297" t="s">
        <v>1404</v>
      </c>
      <c r="FA624" s="1298" t="s">
        <v>29</v>
      </c>
      <c r="FB624" s="1297" t="s">
        <v>683</v>
      </c>
      <c r="FC624" s="1298">
        <v>0</v>
      </c>
      <c r="FD624" s="1297" t="s">
        <v>2495</v>
      </c>
      <c r="FE624" s="1298" t="s">
        <v>20</v>
      </c>
      <c r="FF624" s="1297"/>
      <c r="FG624" s="1298">
        <v>0</v>
      </c>
      <c r="FH624" s="1297"/>
      <c r="FI624" s="1298">
        <v>0</v>
      </c>
      <c r="FJ624" s="1297"/>
      <c r="FK624" s="1298">
        <v>0</v>
      </c>
      <c r="FL624" s="1297"/>
      <c r="FM624" s="1298">
        <v>0</v>
      </c>
      <c r="FN624" s="1297"/>
      <c r="FO624" s="1298">
        <v>0</v>
      </c>
      <c r="FP624" s="1297"/>
      <c r="FQ624" s="1298">
        <v>0</v>
      </c>
      <c r="FR624" s="1297"/>
      <c r="FS624" s="1298">
        <v>0</v>
      </c>
      <c r="FT624" s="1297"/>
      <c r="FU624" s="1298">
        <v>0</v>
      </c>
      <c r="FV624" s="1297"/>
      <c r="FW624" s="1298">
        <v>0</v>
      </c>
      <c r="FX624" s="1297"/>
      <c r="FY624" s="1298">
        <v>0</v>
      </c>
      <c r="FZ624" s="1297"/>
      <c r="GA624" s="1298">
        <v>0</v>
      </c>
      <c r="GB624" s="1297"/>
      <c r="GC624" s="1298">
        <v>0</v>
      </c>
      <c r="GD624" s="1297"/>
      <c r="GE624" s="1298">
        <v>0</v>
      </c>
      <c r="GF624" s="1297"/>
      <c r="GG624" s="1298">
        <v>0</v>
      </c>
      <c r="GH624" s="1297"/>
      <c r="GI624" s="1298">
        <v>0</v>
      </c>
      <c r="GJ624" s="1297"/>
      <c r="GK624" s="1298">
        <v>0</v>
      </c>
      <c r="GL624" s="1297"/>
      <c r="GM624" s="1298">
        <v>0</v>
      </c>
    </row>
    <row r="625" spans="1:195" x14ac:dyDescent="0.15">
      <c r="A625" s="2864"/>
      <c r="B625" s="1299" t="s">
        <v>2665</v>
      </c>
      <c r="C625" s="1300" t="s">
        <v>20</v>
      </c>
      <c r="D625" s="1299" t="s">
        <v>1848</v>
      </c>
      <c r="E625" s="1300" t="s">
        <v>29</v>
      </c>
      <c r="F625" s="1299" t="s">
        <v>2423</v>
      </c>
      <c r="G625" s="1300" t="s">
        <v>29</v>
      </c>
      <c r="H625" s="1299" t="s">
        <v>2568</v>
      </c>
      <c r="I625" s="1300" t="s">
        <v>29</v>
      </c>
      <c r="J625" s="1299" t="s">
        <v>2641</v>
      </c>
      <c r="K625" s="496" t="s">
        <v>780</v>
      </c>
      <c r="L625" s="1299">
        <v>0</v>
      </c>
      <c r="M625" s="1300">
        <v>0</v>
      </c>
      <c r="N625" s="1299" t="s">
        <v>2662</v>
      </c>
      <c r="O625" s="1300" t="s">
        <v>20</v>
      </c>
      <c r="P625" s="1299" t="s">
        <v>977</v>
      </c>
      <c r="Q625" s="1300" t="s">
        <v>20</v>
      </c>
      <c r="R625" s="1299">
        <v>0</v>
      </c>
      <c r="S625" s="1300">
        <v>0</v>
      </c>
      <c r="T625" s="1299" t="s">
        <v>2299</v>
      </c>
      <c r="U625" s="1300" t="s">
        <v>29</v>
      </c>
      <c r="V625" s="1299" t="s">
        <v>2552</v>
      </c>
      <c r="W625" s="1300" t="s">
        <v>29</v>
      </c>
      <c r="X625" s="1299" t="s">
        <v>2448</v>
      </c>
      <c r="Y625" s="1300" t="s">
        <v>20</v>
      </c>
      <c r="Z625" s="1299" t="s">
        <v>2657</v>
      </c>
      <c r="AA625" s="1300" t="s">
        <v>29</v>
      </c>
      <c r="AB625" s="1299" t="s">
        <v>2305</v>
      </c>
      <c r="AC625" s="1300" t="s">
        <v>29</v>
      </c>
      <c r="AD625" s="1299">
        <v>0</v>
      </c>
      <c r="AE625" s="1300">
        <v>0</v>
      </c>
      <c r="AF625" s="1299" t="s">
        <v>2524</v>
      </c>
      <c r="AG625" s="1300" t="s">
        <v>29</v>
      </c>
      <c r="AH625" s="1299">
        <v>0</v>
      </c>
      <c r="AI625" s="1300">
        <v>0</v>
      </c>
      <c r="AJ625" s="1299">
        <v>0</v>
      </c>
      <c r="AK625" s="1300">
        <v>0</v>
      </c>
      <c r="AL625" s="1299">
        <v>0</v>
      </c>
      <c r="AM625" s="1300">
        <v>0</v>
      </c>
      <c r="AN625" s="1299" t="s">
        <v>1809</v>
      </c>
      <c r="AO625" s="1300" t="s">
        <v>20</v>
      </c>
      <c r="AP625" s="1299" t="s">
        <v>2577</v>
      </c>
      <c r="AQ625" s="1300" t="s">
        <v>20</v>
      </c>
      <c r="AR625" s="1299" t="s">
        <v>1788</v>
      </c>
      <c r="AS625" s="1300" t="s">
        <v>29</v>
      </c>
      <c r="AT625" s="1299" t="s">
        <v>2664</v>
      </c>
      <c r="AU625" s="1300" t="s">
        <v>20</v>
      </c>
      <c r="AV625" s="1299">
        <v>0</v>
      </c>
      <c r="AW625" s="1300">
        <v>0</v>
      </c>
      <c r="AX625" s="1299" t="s">
        <v>2660</v>
      </c>
      <c r="AY625" s="1300" t="s">
        <v>29</v>
      </c>
      <c r="AZ625" s="1299" t="s">
        <v>2586</v>
      </c>
      <c r="BA625" s="1300" t="s">
        <v>29</v>
      </c>
      <c r="BB625" s="1299" t="s">
        <v>2639</v>
      </c>
      <c r="BC625" s="1300" t="s">
        <v>29</v>
      </c>
      <c r="BD625" s="1299" t="s">
        <v>1035</v>
      </c>
      <c r="BE625" s="1300" t="s">
        <v>20</v>
      </c>
      <c r="BF625" s="1299" t="s">
        <v>2643</v>
      </c>
      <c r="BG625" s="1300" t="s">
        <v>591</v>
      </c>
      <c r="BH625" s="1299" t="s">
        <v>2140</v>
      </c>
      <c r="BI625" s="1300" t="s">
        <v>29</v>
      </c>
      <c r="BJ625" s="1299">
        <v>0</v>
      </c>
      <c r="BK625" s="1300">
        <v>0</v>
      </c>
      <c r="BL625" s="1299">
        <v>0</v>
      </c>
      <c r="BM625" s="1300">
        <v>0</v>
      </c>
      <c r="BN625" s="1299">
        <v>0</v>
      </c>
      <c r="BO625" s="1300">
        <v>0</v>
      </c>
      <c r="BP625" s="1299" t="s">
        <v>2440</v>
      </c>
      <c r="BQ625" s="1300" t="s">
        <v>29</v>
      </c>
      <c r="BR625" s="1299" t="s">
        <v>630</v>
      </c>
      <c r="BS625" s="1300" t="s">
        <v>29</v>
      </c>
      <c r="BT625" s="1299" t="s">
        <v>2163</v>
      </c>
      <c r="BU625" s="1300" t="s">
        <v>20</v>
      </c>
      <c r="BV625" s="1299" t="s">
        <v>2234</v>
      </c>
      <c r="BW625" s="1300" t="s">
        <v>29</v>
      </c>
      <c r="BX625" s="1299" t="s">
        <v>2591</v>
      </c>
      <c r="BY625" s="1300" t="s">
        <v>20</v>
      </c>
      <c r="BZ625" s="1299" t="s">
        <v>2645</v>
      </c>
      <c r="CA625" s="1300" t="s">
        <v>20</v>
      </c>
      <c r="CB625" s="1299">
        <v>0</v>
      </c>
      <c r="CC625" s="1300">
        <v>0</v>
      </c>
      <c r="CD625" s="1299" t="s">
        <v>2469</v>
      </c>
      <c r="CE625" s="1300" t="s">
        <v>29</v>
      </c>
      <c r="CF625" s="1299">
        <v>0</v>
      </c>
      <c r="CG625" s="1300">
        <v>0</v>
      </c>
      <c r="CH625" s="1299" t="s">
        <v>2570</v>
      </c>
      <c r="CI625" s="1300" t="s">
        <v>20</v>
      </c>
      <c r="CJ625" s="1299" t="s">
        <v>2647</v>
      </c>
      <c r="CK625" s="1300" t="s">
        <v>20</v>
      </c>
      <c r="CL625" s="1299" t="s">
        <v>2493</v>
      </c>
      <c r="CM625" s="1300" t="s">
        <v>29</v>
      </c>
      <c r="CN625" s="1299" t="s">
        <v>1707</v>
      </c>
      <c r="CO625" s="1300" t="s">
        <v>20</v>
      </c>
      <c r="CP625" s="1299" t="s">
        <v>2216</v>
      </c>
      <c r="CQ625" s="1300" t="s">
        <v>598</v>
      </c>
      <c r="CR625" s="1299" t="s">
        <v>2454</v>
      </c>
      <c r="CS625" s="1300" t="s">
        <v>29</v>
      </c>
      <c r="CT625" s="1506" t="s">
        <v>1769</v>
      </c>
      <c r="CU625" s="1506" t="s">
        <v>29</v>
      </c>
      <c r="CV625" s="1299" t="s">
        <v>2259</v>
      </c>
      <c r="CW625" s="1300" t="s">
        <v>29</v>
      </c>
      <c r="CX625" s="1299">
        <v>0</v>
      </c>
      <c r="CY625" s="1300">
        <v>0</v>
      </c>
      <c r="CZ625" s="1299" t="s">
        <v>2528</v>
      </c>
      <c r="DA625" s="1300" t="s">
        <v>20</v>
      </c>
      <c r="DB625" s="1299" t="s">
        <v>2629</v>
      </c>
      <c r="DC625" s="1300" t="s">
        <v>29</v>
      </c>
      <c r="DD625" s="1299">
        <v>0</v>
      </c>
      <c r="DE625" s="1300">
        <v>0</v>
      </c>
      <c r="DF625" s="1299">
        <v>0</v>
      </c>
      <c r="DG625" s="1300">
        <v>0</v>
      </c>
      <c r="DH625" s="1299" t="s">
        <v>720</v>
      </c>
      <c r="DI625" s="1300" t="s">
        <v>20</v>
      </c>
      <c r="DJ625" s="1299" t="s">
        <v>2427</v>
      </c>
      <c r="DK625" s="1300" t="s">
        <v>20</v>
      </c>
      <c r="DL625" s="1299" t="s">
        <v>629</v>
      </c>
      <c r="DM625" s="1300" t="s">
        <v>20</v>
      </c>
      <c r="DN625" s="1299" t="s">
        <v>2379</v>
      </c>
      <c r="DO625" s="1300" t="s">
        <v>29</v>
      </c>
      <c r="DP625" s="1299" t="s">
        <v>2456</v>
      </c>
      <c r="DQ625" s="1300" t="s">
        <v>20</v>
      </c>
      <c r="DR625" s="1299" t="s">
        <v>2218</v>
      </c>
      <c r="DS625" s="1300" t="s">
        <v>29</v>
      </c>
      <c r="DT625" s="1299">
        <v>0</v>
      </c>
      <c r="DU625" s="1300">
        <v>0</v>
      </c>
      <c r="DV625" s="1299" t="s">
        <v>2615</v>
      </c>
      <c r="DW625" s="1300" t="s">
        <v>20</v>
      </c>
      <c r="DX625" s="1299" t="s">
        <v>2540</v>
      </c>
      <c r="DY625" s="1300" t="s">
        <v>29</v>
      </c>
      <c r="DZ625" s="1299" t="s">
        <v>2510</v>
      </c>
      <c r="EA625" s="1300" t="s">
        <v>29</v>
      </c>
      <c r="EB625" s="1299" t="s">
        <v>2594</v>
      </c>
      <c r="EC625" s="496" t="s">
        <v>766</v>
      </c>
      <c r="ED625" s="1299" t="s">
        <v>2653</v>
      </c>
      <c r="EE625" s="1300" t="s">
        <v>20</v>
      </c>
      <c r="EF625" s="1299" t="s">
        <v>2593</v>
      </c>
      <c r="EG625" s="1300" t="s">
        <v>29</v>
      </c>
      <c r="EH625" s="1299" t="s">
        <v>668</v>
      </c>
      <c r="EI625" s="1300" t="s">
        <v>20</v>
      </c>
      <c r="EJ625" s="1299" t="s">
        <v>2517</v>
      </c>
      <c r="EK625" s="1300" t="s">
        <v>29</v>
      </c>
      <c r="EL625" s="1299" t="s">
        <v>2632</v>
      </c>
      <c r="EM625" s="1300" t="s">
        <v>20</v>
      </c>
      <c r="EN625" s="1299" t="s">
        <v>2613</v>
      </c>
      <c r="EO625" s="1300" t="s">
        <v>20</v>
      </c>
      <c r="EP625" s="1299" t="s">
        <v>2658</v>
      </c>
      <c r="EQ625" s="1300" t="s">
        <v>20</v>
      </c>
      <c r="ER625" s="1299" t="s">
        <v>2470</v>
      </c>
      <c r="ES625" s="1300" t="s">
        <v>29</v>
      </c>
      <c r="ET625" s="1299" t="s">
        <v>2668</v>
      </c>
      <c r="EU625" s="1300" t="s">
        <v>20</v>
      </c>
      <c r="EV625" s="1299" t="s">
        <v>2669</v>
      </c>
      <c r="EW625" s="1300" t="s">
        <v>29</v>
      </c>
      <c r="EX625" s="1299" t="s">
        <v>2241</v>
      </c>
      <c r="EY625" s="1300" t="s">
        <v>29</v>
      </c>
      <c r="EZ625" s="1299" t="s">
        <v>2185</v>
      </c>
      <c r="FA625" s="1300" t="s">
        <v>20</v>
      </c>
      <c r="FB625" s="1299">
        <v>0</v>
      </c>
      <c r="FC625" s="1300">
        <v>0</v>
      </c>
      <c r="FD625" s="1299" t="s">
        <v>1404</v>
      </c>
      <c r="FE625" s="1300" t="s">
        <v>29</v>
      </c>
      <c r="FF625" s="1299"/>
      <c r="FG625" s="1300">
        <v>0</v>
      </c>
      <c r="FH625" s="1299"/>
      <c r="FI625" s="1300">
        <v>0</v>
      </c>
      <c r="FJ625" s="1299"/>
      <c r="FK625" s="1300">
        <v>0</v>
      </c>
      <c r="FL625" s="1299"/>
      <c r="FM625" s="1300">
        <v>0</v>
      </c>
      <c r="FN625" s="1299"/>
      <c r="FO625" s="1300">
        <v>0</v>
      </c>
      <c r="FP625" s="1299"/>
      <c r="FQ625" s="1300">
        <v>0</v>
      </c>
      <c r="FR625" s="1299"/>
      <c r="FS625" s="1300">
        <v>0</v>
      </c>
      <c r="FT625" s="1299"/>
      <c r="FU625" s="1300">
        <v>0</v>
      </c>
      <c r="FV625" s="1299"/>
      <c r="FW625" s="1300">
        <v>0</v>
      </c>
      <c r="FX625" s="1299"/>
      <c r="FY625" s="1300">
        <v>0</v>
      </c>
      <c r="FZ625" s="1299"/>
      <c r="GA625" s="1300">
        <v>0</v>
      </c>
      <c r="GB625" s="1299"/>
      <c r="GC625" s="1300">
        <v>0</v>
      </c>
      <c r="GD625" s="1299"/>
      <c r="GE625" s="1300">
        <v>0</v>
      </c>
      <c r="GF625" s="1299"/>
      <c r="GG625" s="1300">
        <v>0</v>
      </c>
      <c r="GH625" s="1299"/>
      <c r="GI625" s="1300">
        <v>0</v>
      </c>
      <c r="GJ625" s="1299"/>
      <c r="GK625" s="1300">
        <v>0</v>
      </c>
      <c r="GL625" s="1299"/>
      <c r="GM625" s="1300">
        <v>0</v>
      </c>
    </row>
    <row r="626" spans="1:195" x14ac:dyDescent="0.15">
      <c r="A626" s="2864"/>
      <c r="B626" s="1299" t="s">
        <v>2440</v>
      </c>
      <c r="C626" s="1300" t="s">
        <v>20</v>
      </c>
      <c r="D626" s="1299" t="s">
        <v>2299</v>
      </c>
      <c r="E626" s="1300" t="s">
        <v>29</v>
      </c>
      <c r="F626" s="1299" t="s">
        <v>2586</v>
      </c>
      <c r="G626" s="1300" t="s">
        <v>20</v>
      </c>
      <c r="H626" s="1299" t="s">
        <v>2445</v>
      </c>
      <c r="I626" s="1300" t="s">
        <v>20</v>
      </c>
      <c r="J626" s="1299" t="s">
        <v>2657</v>
      </c>
      <c r="K626" s="1300" t="s">
        <v>20</v>
      </c>
      <c r="L626" s="1299">
        <v>0</v>
      </c>
      <c r="M626" s="1300">
        <v>0</v>
      </c>
      <c r="N626" s="1299" t="s">
        <v>2163</v>
      </c>
      <c r="O626" s="1300" t="s">
        <v>20</v>
      </c>
      <c r="P626" s="1299" t="s">
        <v>2448</v>
      </c>
      <c r="Q626" s="1300" t="s">
        <v>20</v>
      </c>
      <c r="R626" s="1299">
        <v>0</v>
      </c>
      <c r="S626" s="1300">
        <v>0</v>
      </c>
      <c r="T626" s="1299">
        <v>0</v>
      </c>
      <c r="U626" s="1300">
        <v>0</v>
      </c>
      <c r="V626" s="1299" t="s">
        <v>1035</v>
      </c>
      <c r="W626" s="1300" t="s">
        <v>29</v>
      </c>
      <c r="X626" s="1299" t="s">
        <v>2666</v>
      </c>
      <c r="Y626" s="1300" t="s">
        <v>29</v>
      </c>
      <c r="Z626" s="1299" t="s">
        <v>2463</v>
      </c>
      <c r="AA626" s="1300" t="s">
        <v>29</v>
      </c>
      <c r="AB626" s="1299" t="s">
        <v>2639</v>
      </c>
      <c r="AC626" s="1300" t="s">
        <v>20</v>
      </c>
      <c r="AD626" s="1299">
        <v>0</v>
      </c>
      <c r="AE626" s="1300">
        <v>0</v>
      </c>
      <c r="AF626" s="1299" t="s">
        <v>2665</v>
      </c>
      <c r="AG626" s="1300" t="s">
        <v>29</v>
      </c>
      <c r="AH626" s="1299">
        <v>0</v>
      </c>
      <c r="AI626" s="1300">
        <v>0</v>
      </c>
      <c r="AJ626" s="1299">
        <v>0</v>
      </c>
      <c r="AK626" s="1300">
        <v>0</v>
      </c>
      <c r="AL626" s="1299">
        <v>0</v>
      </c>
      <c r="AM626" s="1300">
        <v>0</v>
      </c>
      <c r="AN626" s="1299" t="s">
        <v>2662</v>
      </c>
      <c r="AO626" s="1300" t="s">
        <v>29</v>
      </c>
      <c r="AP626" s="1299" t="s">
        <v>2568</v>
      </c>
      <c r="AQ626" s="1300" t="s">
        <v>29</v>
      </c>
      <c r="AR626" s="1299">
        <v>0</v>
      </c>
      <c r="AS626" s="1300">
        <v>0</v>
      </c>
      <c r="AT626" s="1299" t="s">
        <v>2259</v>
      </c>
      <c r="AU626" s="1300" t="s">
        <v>29</v>
      </c>
      <c r="AV626" s="1299">
        <v>0</v>
      </c>
      <c r="AW626" s="1300">
        <v>0</v>
      </c>
      <c r="AX626" s="1299" t="s">
        <v>2645</v>
      </c>
      <c r="AY626" s="1300" t="s">
        <v>20</v>
      </c>
      <c r="AZ626" s="1299" t="s">
        <v>2540</v>
      </c>
      <c r="BA626" s="1300" t="s">
        <v>29</v>
      </c>
      <c r="BB626" s="1299" t="s">
        <v>2423</v>
      </c>
      <c r="BC626" s="1300" t="s">
        <v>29</v>
      </c>
      <c r="BD626" s="1299" t="s">
        <v>2427</v>
      </c>
      <c r="BE626" s="1300" t="s">
        <v>20</v>
      </c>
      <c r="BF626" s="1299" t="s">
        <v>2554</v>
      </c>
      <c r="BG626" s="1300" t="s">
        <v>29</v>
      </c>
      <c r="BH626" s="1299" t="s">
        <v>2641</v>
      </c>
      <c r="BI626" s="1300" t="s">
        <v>20</v>
      </c>
      <c r="BJ626" s="1299">
        <v>0</v>
      </c>
      <c r="BK626" s="1300">
        <v>0</v>
      </c>
      <c r="BL626" s="1299">
        <v>0</v>
      </c>
      <c r="BM626" s="1300">
        <v>0</v>
      </c>
      <c r="BN626" s="1299">
        <v>0</v>
      </c>
      <c r="BO626" s="1300">
        <v>0</v>
      </c>
      <c r="BP626" s="1299" t="s">
        <v>2591</v>
      </c>
      <c r="BQ626" s="1300" t="s">
        <v>20</v>
      </c>
      <c r="BR626" s="1299" t="s">
        <v>2577</v>
      </c>
      <c r="BS626" s="1300" t="s">
        <v>29</v>
      </c>
      <c r="BT626" s="1299" t="s">
        <v>1675</v>
      </c>
      <c r="BU626" s="1300" t="s">
        <v>29</v>
      </c>
      <c r="BV626" s="1299" t="s">
        <v>2664</v>
      </c>
      <c r="BW626" s="1300" t="s">
        <v>29</v>
      </c>
      <c r="BX626" s="1299" t="s">
        <v>2316</v>
      </c>
      <c r="BY626" s="1300" t="s">
        <v>20</v>
      </c>
      <c r="BZ626" s="1299" t="s">
        <v>2493</v>
      </c>
      <c r="CA626" s="1300" t="s">
        <v>20</v>
      </c>
      <c r="CB626" s="1299">
        <v>0</v>
      </c>
      <c r="CC626" s="1300">
        <v>0</v>
      </c>
      <c r="CD626" s="1299" t="s">
        <v>2570</v>
      </c>
      <c r="CE626" s="1300" t="s">
        <v>29</v>
      </c>
      <c r="CF626" s="1299">
        <v>0</v>
      </c>
      <c r="CG626" s="1300">
        <v>0</v>
      </c>
      <c r="CH626" s="1299" t="s">
        <v>2454</v>
      </c>
      <c r="CI626" s="1300" t="s">
        <v>29</v>
      </c>
      <c r="CJ626" s="1299" t="s">
        <v>2216</v>
      </c>
      <c r="CK626" s="1300" t="s">
        <v>20</v>
      </c>
      <c r="CL626" s="1299" t="s">
        <v>2140</v>
      </c>
      <c r="CM626" s="1300" t="s">
        <v>29</v>
      </c>
      <c r="CN626" s="1299" t="s">
        <v>2218</v>
      </c>
      <c r="CO626" s="1300" t="s">
        <v>20</v>
      </c>
      <c r="CP626" s="1299" t="s">
        <v>1707</v>
      </c>
      <c r="CQ626" s="1300" t="s">
        <v>20</v>
      </c>
      <c r="CR626" s="1299" t="s">
        <v>668</v>
      </c>
      <c r="CS626" s="1300" t="s">
        <v>29</v>
      </c>
      <c r="CT626" s="1506" t="s">
        <v>2663</v>
      </c>
      <c r="CU626" s="1506" t="s">
        <v>20</v>
      </c>
      <c r="CV626" s="1299" t="s">
        <v>630</v>
      </c>
      <c r="CW626" s="1300" t="s">
        <v>29</v>
      </c>
      <c r="CX626" s="1299">
        <v>0</v>
      </c>
      <c r="CY626" s="1300">
        <v>0</v>
      </c>
      <c r="CZ626" s="1299" t="s">
        <v>2305</v>
      </c>
      <c r="DA626" s="1300" t="s">
        <v>20</v>
      </c>
      <c r="DB626" s="1299" t="s">
        <v>607</v>
      </c>
      <c r="DC626" s="1300" t="s">
        <v>20</v>
      </c>
      <c r="DD626" s="1299">
        <v>0</v>
      </c>
      <c r="DE626" s="1300">
        <v>0</v>
      </c>
      <c r="DF626" s="1299">
        <v>0</v>
      </c>
      <c r="DG626" s="1300">
        <v>0</v>
      </c>
      <c r="DH626" s="1299" t="s">
        <v>2456</v>
      </c>
      <c r="DI626" s="1300" t="s">
        <v>20</v>
      </c>
      <c r="DJ626" s="1299" t="s">
        <v>2234</v>
      </c>
      <c r="DK626" s="1300" t="s">
        <v>29</v>
      </c>
      <c r="DL626" s="1299" t="s">
        <v>2649</v>
      </c>
      <c r="DM626" s="1300" t="s">
        <v>598</v>
      </c>
      <c r="DN626" s="1299" t="s">
        <v>2528</v>
      </c>
      <c r="DO626" s="1300" t="s">
        <v>29</v>
      </c>
      <c r="DP626" s="1299" t="s">
        <v>2469</v>
      </c>
      <c r="DQ626" s="1300" t="s">
        <v>29</v>
      </c>
      <c r="DR626" s="1299" t="s">
        <v>2479</v>
      </c>
      <c r="DS626" s="1300" t="s">
        <v>29</v>
      </c>
      <c r="DT626" s="1299">
        <v>0</v>
      </c>
      <c r="DU626" s="1300">
        <v>0</v>
      </c>
      <c r="DV626" s="1299" t="s">
        <v>2593</v>
      </c>
      <c r="DW626" s="1300" t="s">
        <v>29</v>
      </c>
      <c r="DX626" s="1299" t="s">
        <v>2629</v>
      </c>
      <c r="DY626" s="1300" t="s">
        <v>20</v>
      </c>
      <c r="DZ626" s="1299" t="s">
        <v>2647</v>
      </c>
      <c r="EA626" s="1300" t="s">
        <v>20</v>
      </c>
      <c r="EB626" s="1299" t="s">
        <v>977</v>
      </c>
      <c r="EC626" s="1300" t="s">
        <v>29</v>
      </c>
      <c r="ED626" s="1299" t="s">
        <v>2658</v>
      </c>
      <c r="EE626" s="1300" t="s">
        <v>29</v>
      </c>
      <c r="EF626" s="1299" t="s">
        <v>2510</v>
      </c>
      <c r="EG626" s="1300" t="s">
        <v>29</v>
      </c>
      <c r="EH626" s="1299" t="s">
        <v>2632</v>
      </c>
      <c r="EI626" s="1300" t="s">
        <v>20</v>
      </c>
      <c r="EJ626" s="1299" t="s">
        <v>720</v>
      </c>
      <c r="EK626" s="1300" t="s">
        <v>20</v>
      </c>
      <c r="EL626" s="1299" t="s">
        <v>2482</v>
      </c>
      <c r="EM626" s="1300" t="s">
        <v>20</v>
      </c>
      <c r="EN626" s="1299" t="s">
        <v>1848</v>
      </c>
      <c r="EO626" s="1300" t="s">
        <v>29</v>
      </c>
      <c r="EP626" s="1299" t="s">
        <v>2653</v>
      </c>
      <c r="EQ626" s="1300" t="s">
        <v>29</v>
      </c>
      <c r="ER626" s="1299" t="s">
        <v>2574</v>
      </c>
      <c r="ES626" s="1300" t="s">
        <v>20</v>
      </c>
      <c r="ET626" s="1299" t="s">
        <v>2615</v>
      </c>
      <c r="EU626" s="1300" t="s">
        <v>29</v>
      </c>
      <c r="EV626" s="1299" t="s">
        <v>2185</v>
      </c>
      <c r="EW626" s="1300" t="s">
        <v>29</v>
      </c>
      <c r="EX626" s="1299" t="s">
        <v>2668</v>
      </c>
      <c r="EY626" s="1300" t="s">
        <v>20</v>
      </c>
      <c r="EZ626" s="1299" t="s">
        <v>2613</v>
      </c>
      <c r="FA626" s="1300" t="s">
        <v>29</v>
      </c>
      <c r="FB626" s="1299">
        <v>0</v>
      </c>
      <c r="FC626" s="1300">
        <v>0</v>
      </c>
      <c r="FD626" s="1299" t="s">
        <v>2241</v>
      </c>
      <c r="FE626" s="1300" t="s">
        <v>591</v>
      </c>
      <c r="FF626" s="1299">
        <v>0</v>
      </c>
      <c r="FG626" s="1300">
        <v>0</v>
      </c>
      <c r="FH626" s="1299">
        <v>0</v>
      </c>
      <c r="FI626" s="1300">
        <v>0</v>
      </c>
      <c r="FJ626" s="1299">
        <v>0</v>
      </c>
      <c r="FK626" s="1300">
        <v>0</v>
      </c>
      <c r="FL626" s="1299">
        <v>0</v>
      </c>
      <c r="FM626" s="1300">
        <v>0</v>
      </c>
      <c r="FN626" s="1299">
        <v>0</v>
      </c>
      <c r="FO626" s="1300">
        <v>0</v>
      </c>
      <c r="FP626" s="1299">
        <v>0</v>
      </c>
      <c r="FQ626" s="1300">
        <v>0</v>
      </c>
      <c r="FR626" s="1299">
        <v>0</v>
      </c>
      <c r="FS626" s="1300">
        <v>0</v>
      </c>
      <c r="FT626" s="1299">
        <v>0</v>
      </c>
      <c r="FU626" s="1300">
        <v>0</v>
      </c>
      <c r="FV626" s="1299">
        <v>0</v>
      </c>
      <c r="FW626" s="1300">
        <v>0</v>
      </c>
      <c r="FX626" s="1299">
        <v>0</v>
      </c>
      <c r="FY626" s="1300">
        <v>0</v>
      </c>
      <c r="FZ626" s="1299">
        <v>0</v>
      </c>
      <c r="GA626" s="1300">
        <v>0</v>
      </c>
      <c r="GB626" s="1299">
        <v>0</v>
      </c>
      <c r="GC626" s="1300">
        <v>0</v>
      </c>
      <c r="GD626" s="1299">
        <v>0</v>
      </c>
      <c r="GE626" s="1300">
        <v>0</v>
      </c>
      <c r="GF626" s="1299">
        <v>0</v>
      </c>
      <c r="GG626" s="1300">
        <v>0</v>
      </c>
      <c r="GH626" s="1299">
        <v>0</v>
      </c>
      <c r="GI626" s="1300">
        <v>0</v>
      </c>
      <c r="GJ626" s="1299">
        <v>0</v>
      </c>
      <c r="GK626" s="1300">
        <v>0</v>
      </c>
      <c r="GL626" s="1299">
        <v>0</v>
      </c>
      <c r="GM626" s="1300">
        <v>0</v>
      </c>
    </row>
    <row r="627" spans="1:195" x14ac:dyDescent="0.15">
      <c r="A627" s="2864"/>
      <c r="B627" s="1299" t="s">
        <v>2423</v>
      </c>
      <c r="C627" s="1300" t="s">
        <v>29</v>
      </c>
      <c r="D627" s="1299" t="s">
        <v>2524</v>
      </c>
      <c r="E627" s="1300" t="s">
        <v>20</v>
      </c>
      <c r="F627" s="1299" t="s">
        <v>2640</v>
      </c>
      <c r="G627" s="1300" t="s">
        <v>29</v>
      </c>
      <c r="H627" s="1299" t="s">
        <v>2463</v>
      </c>
      <c r="I627" s="1300" t="s">
        <v>20</v>
      </c>
      <c r="J627" s="1299" t="s">
        <v>2448</v>
      </c>
      <c r="K627" s="1300" t="s">
        <v>29</v>
      </c>
      <c r="L627" s="1299">
        <v>0</v>
      </c>
      <c r="M627" s="1300">
        <v>0</v>
      </c>
      <c r="N627" s="1299" t="s">
        <v>2568</v>
      </c>
      <c r="O627" s="1300" t="s">
        <v>20</v>
      </c>
      <c r="P627" s="1299" t="s">
        <v>2665</v>
      </c>
      <c r="Q627" s="1300" t="s">
        <v>29</v>
      </c>
      <c r="R627" s="1299">
        <v>0</v>
      </c>
      <c r="S627" s="1300">
        <v>0</v>
      </c>
      <c r="T627" s="1299">
        <v>0</v>
      </c>
      <c r="U627" s="1300">
        <v>0</v>
      </c>
      <c r="V627" s="1299" t="s">
        <v>2660</v>
      </c>
      <c r="W627" s="1300" t="s">
        <v>29</v>
      </c>
      <c r="X627" s="1299">
        <v>0</v>
      </c>
      <c r="Y627" s="1300">
        <v>0</v>
      </c>
      <c r="Z627" s="1299" t="s">
        <v>2666</v>
      </c>
      <c r="AA627" s="1300" t="s">
        <v>20</v>
      </c>
      <c r="AB627" s="1299" t="s">
        <v>2140</v>
      </c>
      <c r="AC627" s="1300" t="s">
        <v>29</v>
      </c>
      <c r="AD627" s="1299">
        <v>0</v>
      </c>
      <c r="AE627" s="1300">
        <v>0</v>
      </c>
      <c r="AF627" s="1299" t="s">
        <v>1809</v>
      </c>
      <c r="AG627" s="1300" t="s">
        <v>29</v>
      </c>
      <c r="AH627" s="1299">
        <v>0</v>
      </c>
      <c r="AI627" s="1300">
        <v>0</v>
      </c>
      <c r="AJ627" s="1299">
        <v>0</v>
      </c>
      <c r="AK627" s="1300">
        <v>0</v>
      </c>
      <c r="AL627" s="1299">
        <v>0</v>
      </c>
      <c r="AM627" s="1300">
        <v>0</v>
      </c>
      <c r="AN627" s="1299" t="s">
        <v>2440</v>
      </c>
      <c r="AO627" s="1300" t="s">
        <v>29</v>
      </c>
      <c r="AP627" s="1299" t="s">
        <v>2586</v>
      </c>
      <c r="AQ627" s="1300" t="s">
        <v>20</v>
      </c>
      <c r="AR627" s="1299">
        <v>0</v>
      </c>
      <c r="AS627" s="1300">
        <v>0</v>
      </c>
      <c r="AT627" s="1299" t="s">
        <v>2641</v>
      </c>
      <c r="AU627" s="1300" t="s">
        <v>20</v>
      </c>
      <c r="AV627" s="1299">
        <v>0</v>
      </c>
      <c r="AW627" s="1300">
        <v>0</v>
      </c>
      <c r="AX627" s="1299" t="s">
        <v>1848</v>
      </c>
      <c r="AY627" s="1300" t="s">
        <v>29</v>
      </c>
      <c r="AZ627" s="1299" t="s">
        <v>2445</v>
      </c>
      <c r="BA627" s="1300" t="s">
        <v>20</v>
      </c>
      <c r="BB627" s="1299" t="s">
        <v>2629</v>
      </c>
      <c r="BC627" s="1300" t="s">
        <v>20</v>
      </c>
      <c r="BD627" s="1299" t="s">
        <v>1675</v>
      </c>
      <c r="BE627" s="1300" t="s">
        <v>20</v>
      </c>
      <c r="BF627" s="1299" t="s">
        <v>2137</v>
      </c>
      <c r="BG627" s="1300" t="s">
        <v>20</v>
      </c>
      <c r="BH627" s="1299" t="s">
        <v>2639</v>
      </c>
      <c r="BI627" s="1300" t="s">
        <v>20</v>
      </c>
      <c r="BJ627" s="1299">
        <v>0</v>
      </c>
      <c r="BK627" s="1300">
        <v>0</v>
      </c>
      <c r="BL627" s="1299">
        <v>0</v>
      </c>
      <c r="BM627" s="1300">
        <v>0</v>
      </c>
      <c r="BN627" s="1299">
        <v>0</v>
      </c>
      <c r="BO627" s="1300">
        <v>0</v>
      </c>
      <c r="BP627" s="1299" t="s">
        <v>2479</v>
      </c>
      <c r="BQ627" s="1300" t="s">
        <v>29</v>
      </c>
      <c r="BR627" s="1299" t="s">
        <v>2299</v>
      </c>
      <c r="BS627" s="1300" t="s">
        <v>20</v>
      </c>
      <c r="BT627" s="1299" t="s">
        <v>1035</v>
      </c>
      <c r="BU627" s="1300" t="s">
        <v>29</v>
      </c>
      <c r="BV627" s="1299" t="s">
        <v>629</v>
      </c>
      <c r="BW627" s="1300" t="s">
        <v>20</v>
      </c>
      <c r="BX627" s="1299" t="s">
        <v>2379</v>
      </c>
      <c r="BY627" s="1300" t="s">
        <v>20</v>
      </c>
      <c r="BZ627" s="1299" t="s">
        <v>2218</v>
      </c>
      <c r="CA627" s="1300" t="s">
        <v>20</v>
      </c>
      <c r="CB627" s="1299">
        <v>0</v>
      </c>
      <c r="CC627" s="1300">
        <v>0</v>
      </c>
      <c r="CD627" s="1299" t="s">
        <v>2216</v>
      </c>
      <c r="CE627" s="1300" t="s">
        <v>29</v>
      </c>
      <c r="CF627" s="1299">
        <v>0</v>
      </c>
      <c r="CG627" s="1300">
        <v>0</v>
      </c>
      <c r="CH627" s="1299" t="s">
        <v>1707</v>
      </c>
      <c r="CI627" s="1300" t="s">
        <v>20</v>
      </c>
      <c r="CJ627" s="1299" t="s">
        <v>1769</v>
      </c>
      <c r="CK627" s="1300" t="s">
        <v>29</v>
      </c>
      <c r="CL627" s="1299" t="s">
        <v>607</v>
      </c>
      <c r="CM627" s="1300" t="s">
        <v>29</v>
      </c>
      <c r="CN627" s="1299" t="s">
        <v>2667</v>
      </c>
      <c r="CO627" s="1300" t="s">
        <v>20</v>
      </c>
      <c r="CP627" s="1299" t="s">
        <v>1029</v>
      </c>
      <c r="CQ627" s="1300" t="s">
        <v>29</v>
      </c>
      <c r="CR627" s="1299" t="s">
        <v>977</v>
      </c>
      <c r="CS627" s="1300" t="s">
        <v>29</v>
      </c>
      <c r="CT627" s="1506" t="s">
        <v>2493</v>
      </c>
      <c r="CU627" s="1506" t="s">
        <v>20</v>
      </c>
      <c r="CV627" s="1299" t="s">
        <v>2663</v>
      </c>
      <c r="CW627" s="1300" t="s">
        <v>29</v>
      </c>
      <c r="CX627" s="1299">
        <v>0</v>
      </c>
      <c r="CY627" s="1300">
        <v>0</v>
      </c>
      <c r="CZ627" s="1299" t="s">
        <v>2454</v>
      </c>
      <c r="DA627" s="1300" t="s">
        <v>20</v>
      </c>
      <c r="DB627" s="1299" t="s">
        <v>2645</v>
      </c>
      <c r="DC627" s="1300" t="s">
        <v>29</v>
      </c>
      <c r="DD627" s="1299">
        <v>0</v>
      </c>
      <c r="DE627" s="1300">
        <v>0</v>
      </c>
      <c r="DF627" s="1299">
        <v>0</v>
      </c>
      <c r="DG627" s="1300">
        <v>0</v>
      </c>
      <c r="DH627" s="1299" t="s">
        <v>2577</v>
      </c>
      <c r="DI627" s="1300" t="s">
        <v>20</v>
      </c>
      <c r="DJ627" s="1299" t="s">
        <v>2528</v>
      </c>
      <c r="DK627" s="1300" t="s">
        <v>29</v>
      </c>
      <c r="DL627" s="1299" t="s">
        <v>2163</v>
      </c>
      <c r="DM627" s="1300" t="s">
        <v>29</v>
      </c>
      <c r="DN627" s="1299" t="s">
        <v>2316</v>
      </c>
      <c r="DO627" s="1300" t="s">
        <v>20</v>
      </c>
      <c r="DP627" s="1299" t="s">
        <v>2234</v>
      </c>
      <c r="DQ627" s="1300" t="s">
        <v>29</v>
      </c>
      <c r="DR627" s="1299" t="s">
        <v>2554</v>
      </c>
      <c r="DS627" s="1300" t="s">
        <v>29</v>
      </c>
      <c r="DT627" s="1299">
        <v>0</v>
      </c>
      <c r="DU627" s="1300">
        <v>0</v>
      </c>
      <c r="DV627" s="1299" t="s">
        <v>2653</v>
      </c>
      <c r="DW627" s="1300" t="s">
        <v>20</v>
      </c>
      <c r="DX627" s="1299" t="s">
        <v>2574</v>
      </c>
      <c r="DY627" s="1300" t="s">
        <v>20</v>
      </c>
      <c r="DZ627" s="1299" t="s">
        <v>2593</v>
      </c>
      <c r="EA627" s="1300" t="s">
        <v>29</v>
      </c>
      <c r="EB627" s="1299" t="s">
        <v>2469</v>
      </c>
      <c r="EC627" s="1300" t="s">
        <v>29</v>
      </c>
      <c r="ED627" s="1299" t="s">
        <v>2649</v>
      </c>
      <c r="EE627" s="2199" t="s">
        <v>1283</v>
      </c>
      <c r="EF627" s="1299" t="s">
        <v>2241</v>
      </c>
      <c r="EG627" s="1300" t="s">
        <v>20</v>
      </c>
      <c r="EH627" s="1299" t="s">
        <v>2259</v>
      </c>
      <c r="EI627" s="1300" t="s">
        <v>29</v>
      </c>
      <c r="EJ627" s="1299" t="s">
        <v>2670</v>
      </c>
      <c r="EK627" s="1300" t="s">
        <v>20</v>
      </c>
      <c r="EL627" s="1299" t="s">
        <v>668</v>
      </c>
      <c r="EM627" s="1300" t="s">
        <v>20</v>
      </c>
      <c r="EN627" s="1299" t="s">
        <v>2668</v>
      </c>
      <c r="EO627" s="1300" t="s">
        <v>20</v>
      </c>
      <c r="EP627" s="1299" t="s">
        <v>2669</v>
      </c>
      <c r="EQ627" s="1300" t="s">
        <v>29</v>
      </c>
      <c r="ER627" s="1299" t="s">
        <v>2613</v>
      </c>
      <c r="ES627" s="1300" t="s">
        <v>20</v>
      </c>
      <c r="ET627" s="1299" t="s">
        <v>2470</v>
      </c>
      <c r="EU627" s="1300" t="s">
        <v>20</v>
      </c>
      <c r="EV627" s="1299" t="s">
        <v>1404</v>
      </c>
      <c r="EW627" s="1300" t="s">
        <v>29</v>
      </c>
      <c r="EX627" s="1299" t="s">
        <v>720</v>
      </c>
      <c r="EY627" s="1300" t="s">
        <v>20</v>
      </c>
      <c r="EZ627" s="1299" t="s">
        <v>2632</v>
      </c>
      <c r="FA627" s="1300" t="s">
        <v>29</v>
      </c>
      <c r="FB627" s="1299">
        <v>0</v>
      </c>
      <c r="FC627" s="1300">
        <v>0</v>
      </c>
      <c r="FD627" s="1299" t="s">
        <v>2658</v>
      </c>
      <c r="FE627" s="1300" t="s">
        <v>29</v>
      </c>
      <c r="FF627" s="1299">
        <v>0</v>
      </c>
      <c r="FG627" s="1300">
        <v>0</v>
      </c>
      <c r="FH627" s="1299">
        <v>0</v>
      </c>
      <c r="FI627" s="1300">
        <v>0</v>
      </c>
      <c r="FJ627" s="1299">
        <v>0</v>
      </c>
      <c r="FK627" s="1300">
        <v>0</v>
      </c>
      <c r="FL627" s="1299">
        <v>0</v>
      </c>
      <c r="FM627" s="1300">
        <v>0</v>
      </c>
      <c r="FN627" s="1299">
        <v>0</v>
      </c>
      <c r="FO627" s="1300">
        <v>0</v>
      </c>
      <c r="FP627" s="1299">
        <v>0</v>
      </c>
      <c r="FQ627" s="1300">
        <v>0</v>
      </c>
      <c r="FR627" s="1299">
        <v>0</v>
      </c>
      <c r="FS627" s="1300">
        <v>0</v>
      </c>
      <c r="FT627" s="1299">
        <v>0</v>
      </c>
      <c r="FU627" s="1300">
        <v>0</v>
      </c>
      <c r="FV627" s="1299">
        <v>0</v>
      </c>
      <c r="FW627" s="1300">
        <v>0</v>
      </c>
      <c r="FX627" s="1299">
        <v>0</v>
      </c>
      <c r="FY627" s="1300">
        <v>0</v>
      </c>
      <c r="FZ627" s="1299">
        <v>0</v>
      </c>
      <c r="GA627" s="1300">
        <v>0</v>
      </c>
      <c r="GB627" s="1299">
        <v>0</v>
      </c>
      <c r="GC627" s="1300">
        <v>0</v>
      </c>
      <c r="GD627" s="1299">
        <v>0</v>
      </c>
      <c r="GE627" s="1300">
        <v>0</v>
      </c>
      <c r="GF627" s="1299">
        <v>0</v>
      </c>
      <c r="GG627" s="1300">
        <v>0</v>
      </c>
      <c r="GH627" s="1299">
        <v>0</v>
      </c>
      <c r="GI627" s="1300">
        <v>0</v>
      </c>
      <c r="GJ627" s="1299">
        <v>0</v>
      </c>
      <c r="GK627" s="1300">
        <v>0</v>
      </c>
      <c r="GL627" s="1299">
        <v>0</v>
      </c>
      <c r="GM627" s="1300">
        <v>0</v>
      </c>
    </row>
    <row r="628" spans="1:195" x14ac:dyDescent="0.15">
      <c r="A628" s="2865"/>
      <c r="B628" s="502">
        <v>0</v>
      </c>
      <c r="C628" s="482">
        <v>0</v>
      </c>
      <c r="D628" s="502">
        <v>0</v>
      </c>
      <c r="E628" s="482">
        <v>0</v>
      </c>
      <c r="F628" s="502">
        <v>0</v>
      </c>
      <c r="G628" s="482">
        <v>0</v>
      </c>
      <c r="H628" s="502">
        <v>0</v>
      </c>
      <c r="I628" s="482">
        <v>0</v>
      </c>
      <c r="J628" s="502">
        <v>0</v>
      </c>
      <c r="K628" s="482">
        <v>0</v>
      </c>
      <c r="L628" s="502">
        <v>0</v>
      </c>
      <c r="M628" s="482">
        <v>0</v>
      </c>
      <c r="N628" s="502">
        <v>0</v>
      </c>
      <c r="O628" s="482">
        <v>0</v>
      </c>
      <c r="P628" s="502">
        <v>0</v>
      </c>
      <c r="Q628" s="482">
        <v>0</v>
      </c>
      <c r="R628" s="502">
        <v>0</v>
      </c>
      <c r="S628" s="482">
        <v>0</v>
      </c>
      <c r="T628" s="502">
        <v>0</v>
      </c>
      <c r="U628" s="482">
        <v>0</v>
      </c>
      <c r="V628" s="502">
        <v>0</v>
      </c>
      <c r="W628" s="482">
        <v>0</v>
      </c>
      <c r="X628" s="502">
        <v>0</v>
      </c>
      <c r="Y628" s="482">
        <v>0</v>
      </c>
      <c r="Z628" s="502">
        <v>0</v>
      </c>
      <c r="AA628" s="482">
        <v>0</v>
      </c>
      <c r="AB628" s="502">
        <v>0</v>
      </c>
      <c r="AC628" s="482">
        <v>0</v>
      </c>
      <c r="AD628" s="502">
        <v>0</v>
      </c>
      <c r="AE628" s="482">
        <v>0</v>
      </c>
      <c r="AF628" s="502">
        <v>0</v>
      </c>
      <c r="AG628" s="482">
        <v>0</v>
      </c>
      <c r="AH628" s="502">
        <v>0</v>
      </c>
      <c r="AI628" s="482">
        <v>0</v>
      </c>
      <c r="AJ628" s="502">
        <v>0</v>
      </c>
      <c r="AK628" s="482">
        <v>0</v>
      </c>
      <c r="AL628" s="502">
        <v>0</v>
      </c>
      <c r="AM628" s="482">
        <v>0</v>
      </c>
      <c r="AN628" s="502">
        <v>0</v>
      </c>
      <c r="AO628" s="482">
        <v>0</v>
      </c>
      <c r="AP628" s="502">
        <v>0</v>
      </c>
      <c r="AQ628" s="482">
        <v>0</v>
      </c>
      <c r="AR628" s="502">
        <v>0</v>
      </c>
      <c r="AS628" s="482">
        <v>0</v>
      </c>
      <c r="AT628" s="502">
        <v>0</v>
      </c>
      <c r="AU628" s="482">
        <v>0</v>
      </c>
      <c r="AV628" s="502">
        <v>0</v>
      </c>
      <c r="AW628" s="482">
        <v>0</v>
      </c>
      <c r="AX628" s="502" t="s">
        <v>1809</v>
      </c>
      <c r="AY628" s="482" t="s">
        <v>29</v>
      </c>
      <c r="AZ628" s="502" t="s">
        <v>2664</v>
      </c>
      <c r="BA628" s="482" t="s">
        <v>20</v>
      </c>
      <c r="BB628" s="502">
        <v>0</v>
      </c>
      <c r="BC628" s="482">
        <v>0</v>
      </c>
      <c r="BD628" s="502">
        <v>0</v>
      </c>
      <c r="BE628" s="482">
        <v>0</v>
      </c>
      <c r="BF628" s="502">
        <v>0</v>
      </c>
      <c r="BG628" s="482">
        <v>0</v>
      </c>
      <c r="BH628" s="502">
        <v>0</v>
      </c>
      <c r="BI628" s="482">
        <v>0</v>
      </c>
      <c r="BJ628" s="502">
        <v>0</v>
      </c>
      <c r="BK628" s="482">
        <v>0</v>
      </c>
      <c r="BL628" s="502">
        <v>0</v>
      </c>
      <c r="BM628" s="482">
        <v>0</v>
      </c>
      <c r="BN628" s="502">
        <v>0</v>
      </c>
      <c r="BO628" s="482">
        <v>0</v>
      </c>
      <c r="BP628" s="502">
        <v>0</v>
      </c>
      <c r="BQ628" s="482">
        <v>0</v>
      </c>
      <c r="BR628" s="502">
        <v>0</v>
      </c>
      <c r="BS628" s="482">
        <v>0</v>
      </c>
      <c r="BT628" s="502">
        <v>0</v>
      </c>
      <c r="BU628" s="482">
        <v>0</v>
      </c>
      <c r="BV628" s="502">
        <v>0</v>
      </c>
      <c r="BW628" s="482">
        <v>0</v>
      </c>
      <c r="BX628" s="502">
        <v>0</v>
      </c>
      <c r="BY628" s="482">
        <v>0</v>
      </c>
      <c r="BZ628" s="502">
        <v>0</v>
      </c>
      <c r="CA628" s="482">
        <v>0</v>
      </c>
      <c r="CB628" s="502">
        <v>0</v>
      </c>
      <c r="CC628" s="482">
        <v>0</v>
      </c>
      <c r="CD628" s="502">
        <v>0</v>
      </c>
      <c r="CE628" s="482">
        <v>0</v>
      </c>
      <c r="CF628" s="502">
        <v>0</v>
      </c>
      <c r="CG628" s="482">
        <v>0</v>
      </c>
      <c r="CH628" s="502">
        <v>0</v>
      </c>
      <c r="CI628" s="482">
        <v>0</v>
      </c>
      <c r="CJ628" s="502">
        <v>0</v>
      </c>
      <c r="CK628" s="482">
        <v>0</v>
      </c>
      <c r="CL628" s="502">
        <v>0</v>
      </c>
      <c r="CM628" s="482">
        <v>0</v>
      </c>
      <c r="CN628" s="502">
        <v>0</v>
      </c>
      <c r="CO628" s="482">
        <v>0</v>
      </c>
      <c r="CP628" s="502">
        <v>0</v>
      </c>
      <c r="CQ628" s="482">
        <v>0</v>
      </c>
      <c r="CR628" s="502">
        <v>0</v>
      </c>
      <c r="CS628" s="482">
        <v>0</v>
      </c>
      <c r="CT628" s="1087"/>
      <c r="CU628" s="1087"/>
      <c r="CV628" s="502">
        <v>0</v>
      </c>
      <c r="CW628" s="482">
        <v>0</v>
      </c>
      <c r="CX628" s="502">
        <v>0</v>
      </c>
      <c r="CY628" s="482">
        <v>0</v>
      </c>
      <c r="CZ628" s="502">
        <v>0</v>
      </c>
      <c r="DA628" s="482">
        <v>0</v>
      </c>
      <c r="DB628" s="502">
        <v>0</v>
      </c>
      <c r="DC628" s="482">
        <v>0</v>
      </c>
      <c r="DD628" s="502">
        <v>0</v>
      </c>
      <c r="DE628" s="482">
        <v>0</v>
      </c>
      <c r="DF628" s="502">
        <v>0</v>
      </c>
      <c r="DG628" s="482">
        <v>0</v>
      </c>
      <c r="DH628" s="502">
        <v>0</v>
      </c>
      <c r="DI628" s="482">
        <v>0</v>
      </c>
      <c r="DJ628" s="502">
        <v>0</v>
      </c>
      <c r="DK628" s="482">
        <v>0</v>
      </c>
      <c r="DL628" s="502">
        <v>0</v>
      </c>
      <c r="DM628" s="482">
        <v>0</v>
      </c>
      <c r="DN628" s="502">
        <v>0</v>
      </c>
      <c r="DO628" s="482">
        <v>0</v>
      </c>
      <c r="DP628" s="502">
        <v>0</v>
      </c>
      <c r="DQ628" s="482">
        <v>0</v>
      </c>
      <c r="DR628" s="502" t="s">
        <v>2632</v>
      </c>
      <c r="DS628" s="482" t="s">
        <v>29</v>
      </c>
      <c r="DT628" s="502">
        <v>0</v>
      </c>
      <c r="DU628" s="482">
        <v>0</v>
      </c>
      <c r="DV628" s="502">
        <v>0</v>
      </c>
      <c r="DW628" s="482">
        <v>0</v>
      </c>
      <c r="DX628" s="502">
        <v>0</v>
      </c>
      <c r="DY628" s="482">
        <v>0</v>
      </c>
      <c r="DZ628" s="502">
        <v>0</v>
      </c>
      <c r="EA628" s="482">
        <v>0</v>
      </c>
      <c r="EB628" s="502">
        <v>0</v>
      </c>
      <c r="EC628" s="482">
        <v>0</v>
      </c>
      <c r="ED628" s="502">
        <v>0</v>
      </c>
      <c r="EE628" s="482">
        <v>0</v>
      </c>
      <c r="EF628" s="502" t="s">
        <v>2456</v>
      </c>
      <c r="EG628" s="482" t="s">
        <v>591</v>
      </c>
      <c r="EH628" s="502">
        <v>0</v>
      </c>
      <c r="EI628" s="482">
        <v>0</v>
      </c>
      <c r="EJ628" s="502" t="s">
        <v>2669</v>
      </c>
      <c r="EK628" s="482" t="s">
        <v>29</v>
      </c>
      <c r="EL628" s="502" t="s">
        <v>2305</v>
      </c>
      <c r="EM628" s="482" t="s">
        <v>29</v>
      </c>
      <c r="EN628" s="502">
        <v>0</v>
      </c>
      <c r="EO628" s="482">
        <v>0</v>
      </c>
      <c r="EP628" s="502">
        <v>0</v>
      </c>
      <c r="EQ628" s="482">
        <v>0</v>
      </c>
      <c r="ER628" s="502">
        <v>0</v>
      </c>
      <c r="ES628" s="482">
        <v>0</v>
      </c>
      <c r="ET628" s="502" t="s">
        <v>2594</v>
      </c>
      <c r="EU628" s="482" t="s">
        <v>20</v>
      </c>
      <c r="EV628" s="502">
        <v>0</v>
      </c>
      <c r="EW628" s="482">
        <v>0</v>
      </c>
      <c r="EX628" s="502">
        <v>0</v>
      </c>
      <c r="EY628" s="482">
        <v>0</v>
      </c>
      <c r="EZ628" s="502">
        <v>0</v>
      </c>
      <c r="FA628" s="482">
        <v>0</v>
      </c>
      <c r="FB628" s="502">
        <v>0</v>
      </c>
      <c r="FC628" s="482">
        <v>0</v>
      </c>
      <c r="FD628" s="502">
        <v>0</v>
      </c>
      <c r="FE628" s="482">
        <v>0</v>
      </c>
      <c r="FF628" s="502">
        <v>0</v>
      </c>
      <c r="FG628" s="482">
        <v>0</v>
      </c>
      <c r="FH628" s="502">
        <v>0</v>
      </c>
      <c r="FI628" s="482">
        <v>0</v>
      </c>
      <c r="FJ628" s="502">
        <v>0</v>
      </c>
      <c r="FK628" s="482">
        <v>0</v>
      </c>
      <c r="FL628" s="502">
        <v>0</v>
      </c>
      <c r="FM628" s="482">
        <v>0</v>
      </c>
      <c r="FN628" s="502">
        <v>0</v>
      </c>
      <c r="FO628" s="482">
        <v>0</v>
      </c>
      <c r="FP628" s="502">
        <v>0</v>
      </c>
      <c r="FQ628" s="482">
        <v>0</v>
      </c>
      <c r="FR628" s="502">
        <v>0</v>
      </c>
      <c r="FS628" s="482">
        <v>0</v>
      </c>
      <c r="FT628" s="502">
        <v>0</v>
      </c>
      <c r="FU628" s="482">
        <v>0</v>
      </c>
      <c r="FV628" s="502">
        <v>0</v>
      </c>
      <c r="FW628" s="482">
        <v>0</v>
      </c>
      <c r="FX628" s="502">
        <v>0</v>
      </c>
      <c r="FY628" s="482">
        <v>0</v>
      </c>
      <c r="FZ628" s="502">
        <v>0</v>
      </c>
      <c r="GA628" s="482">
        <v>0</v>
      </c>
      <c r="GB628" s="502">
        <v>0</v>
      </c>
      <c r="GC628" s="482">
        <v>0</v>
      </c>
      <c r="GD628" s="502">
        <v>0</v>
      </c>
      <c r="GE628" s="482">
        <v>0</v>
      </c>
      <c r="GF628" s="502">
        <v>0</v>
      </c>
      <c r="GG628" s="482">
        <v>0</v>
      </c>
      <c r="GH628" s="502">
        <v>0</v>
      </c>
      <c r="GI628" s="482">
        <v>0</v>
      </c>
      <c r="GJ628" s="502">
        <v>0</v>
      </c>
      <c r="GK628" s="482">
        <v>0</v>
      </c>
      <c r="GL628" s="502">
        <v>0</v>
      </c>
      <c r="GM628" s="482">
        <v>0</v>
      </c>
    </row>
    <row r="629" spans="1:195" x14ac:dyDescent="0.15">
      <c r="A629" s="2863">
        <v>45851</v>
      </c>
      <c r="B629" s="1495" t="s">
        <v>658</v>
      </c>
      <c r="C629" s="1066" t="s">
        <v>29</v>
      </c>
      <c r="D629" s="1495" t="s">
        <v>2664</v>
      </c>
      <c r="E629" s="1066" t="s">
        <v>20</v>
      </c>
      <c r="F629" s="1495" t="s">
        <v>5</v>
      </c>
      <c r="G629" s="1066">
        <v>0</v>
      </c>
      <c r="H629" s="1495" t="s">
        <v>2524</v>
      </c>
      <c r="I629" s="1066" t="s">
        <v>29</v>
      </c>
      <c r="J629" s="1495" t="s">
        <v>2445</v>
      </c>
      <c r="K629" s="1066" t="s">
        <v>20</v>
      </c>
      <c r="L629" s="1495" t="s">
        <v>5</v>
      </c>
      <c r="M629" s="1066">
        <v>0</v>
      </c>
      <c r="N629" s="1495" t="s">
        <v>2641</v>
      </c>
      <c r="O629" s="1066" t="s">
        <v>29</v>
      </c>
      <c r="P629" s="1495" t="s">
        <v>1675</v>
      </c>
      <c r="Q629" s="1066" t="s">
        <v>20</v>
      </c>
      <c r="R629" s="1495" t="s">
        <v>683</v>
      </c>
      <c r="S629" s="1066">
        <v>0</v>
      </c>
      <c r="T629" s="1495" t="s">
        <v>631</v>
      </c>
      <c r="U629" s="1066" t="s">
        <v>20</v>
      </c>
      <c r="V629" s="1495" t="s">
        <v>2423</v>
      </c>
      <c r="W629" s="1066" t="s">
        <v>20</v>
      </c>
      <c r="X629" s="1495" t="s">
        <v>1657</v>
      </c>
      <c r="Y629" s="1066" t="s">
        <v>29</v>
      </c>
      <c r="Z629" s="1495" t="s">
        <v>2466</v>
      </c>
      <c r="AA629" s="1066" t="s">
        <v>20</v>
      </c>
      <c r="AB629" s="1495" t="s">
        <v>2463</v>
      </c>
      <c r="AC629" s="1066" t="s">
        <v>29</v>
      </c>
      <c r="AD629" s="1495" t="s">
        <v>683</v>
      </c>
      <c r="AE629" s="1066">
        <v>0</v>
      </c>
      <c r="AF629" s="1495" t="s">
        <v>2666</v>
      </c>
      <c r="AG629" s="1066" t="s">
        <v>598</v>
      </c>
      <c r="AH629" s="1495" t="s">
        <v>2440</v>
      </c>
      <c r="AI629" s="1066" t="s">
        <v>20</v>
      </c>
      <c r="AJ629" s="1495" t="s">
        <v>2448</v>
      </c>
      <c r="AK629" s="1066" t="s">
        <v>29</v>
      </c>
      <c r="AL629" s="1495" t="s">
        <v>2626</v>
      </c>
      <c r="AM629" s="1066" t="s">
        <v>29</v>
      </c>
      <c r="AN629" s="1495" t="s">
        <v>5</v>
      </c>
      <c r="AO629" s="1066">
        <v>0</v>
      </c>
      <c r="AP629" s="1495" t="s">
        <v>2465</v>
      </c>
      <c r="AQ629" s="1066" t="s">
        <v>29</v>
      </c>
      <c r="AR629" s="1495" t="s">
        <v>5</v>
      </c>
      <c r="AS629" s="1066">
        <v>0</v>
      </c>
      <c r="AT629" s="1495" t="s">
        <v>5</v>
      </c>
      <c r="AU629" s="1066">
        <v>0</v>
      </c>
      <c r="AV629" s="1495" t="s">
        <v>5</v>
      </c>
      <c r="AW629" s="1066">
        <v>0</v>
      </c>
      <c r="AX629" s="1495" t="s">
        <v>2661</v>
      </c>
      <c r="AY629" s="1066" t="s">
        <v>29</v>
      </c>
      <c r="AZ629" s="1495" t="s">
        <v>630</v>
      </c>
      <c r="BA629" s="1066" t="s">
        <v>29</v>
      </c>
      <c r="BB629" s="1495" t="s">
        <v>2684</v>
      </c>
      <c r="BC629" s="1066" t="s">
        <v>29</v>
      </c>
      <c r="BD629" s="1495" t="s">
        <v>2639</v>
      </c>
      <c r="BE629" s="1121" t="s">
        <v>864</v>
      </c>
      <c r="BF629" s="1495" t="s">
        <v>2539</v>
      </c>
      <c r="BG629" s="1066" t="s">
        <v>20</v>
      </c>
      <c r="BH629" s="1495">
        <v>0</v>
      </c>
      <c r="BI629" s="1066">
        <v>0</v>
      </c>
      <c r="BJ629" s="1495" t="s">
        <v>683</v>
      </c>
      <c r="BK629" s="1066">
        <v>0</v>
      </c>
      <c r="BL629" s="1495" t="s">
        <v>5</v>
      </c>
      <c r="BM629" s="1066">
        <v>0</v>
      </c>
      <c r="BN629" s="1495" t="s">
        <v>1788</v>
      </c>
      <c r="BO629" s="1066" t="s">
        <v>29</v>
      </c>
      <c r="BP629" s="1495" t="s">
        <v>1043</v>
      </c>
      <c r="BQ629" s="1066" t="s">
        <v>29</v>
      </c>
      <c r="BR629" s="1495" t="s">
        <v>619</v>
      </c>
      <c r="BS629" s="1066" t="s">
        <v>29</v>
      </c>
      <c r="BT629" s="1495" t="s">
        <v>2140</v>
      </c>
      <c r="BU629" s="1066" t="s">
        <v>29</v>
      </c>
      <c r="BV629" s="1495" t="s">
        <v>5</v>
      </c>
      <c r="BW629" s="1066">
        <v>0</v>
      </c>
      <c r="BX629" s="1495" t="s">
        <v>1809</v>
      </c>
      <c r="BY629" s="1066" t="s">
        <v>20</v>
      </c>
      <c r="BZ629" s="1495" t="s">
        <v>1707</v>
      </c>
      <c r="CA629" s="1066" t="s">
        <v>20</v>
      </c>
      <c r="CB629" s="1495" t="s">
        <v>2629</v>
      </c>
      <c r="CC629" s="1066" t="s">
        <v>20</v>
      </c>
      <c r="CD629" s="1495" t="s">
        <v>2234</v>
      </c>
      <c r="CE629" s="1066" t="s">
        <v>29</v>
      </c>
      <c r="CF629" s="1495" t="s">
        <v>5</v>
      </c>
      <c r="CG629" s="1066">
        <v>0</v>
      </c>
      <c r="CH629" s="1495" t="s">
        <v>5</v>
      </c>
      <c r="CI629" s="1066">
        <v>0</v>
      </c>
      <c r="CJ629" s="1495" t="s">
        <v>5</v>
      </c>
      <c r="CK629" s="1066">
        <v>0</v>
      </c>
      <c r="CL629" s="1495" t="s">
        <v>2479</v>
      </c>
      <c r="CM629" s="1066" t="s">
        <v>20</v>
      </c>
      <c r="CN629" s="1495" t="s">
        <v>2528</v>
      </c>
      <c r="CO629" s="1066" t="s">
        <v>29</v>
      </c>
      <c r="CP629" s="1495" t="s">
        <v>5</v>
      </c>
      <c r="CQ629" s="1066">
        <v>0</v>
      </c>
      <c r="CR629" s="1495" t="s">
        <v>2218</v>
      </c>
      <c r="CS629" s="1066" t="s">
        <v>20</v>
      </c>
      <c r="CT629" s="1081" t="s">
        <v>2469</v>
      </c>
      <c r="CU629" s="1081" t="s">
        <v>20</v>
      </c>
      <c r="CV629" s="1495" t="s">
        <v>5</v>
      </c>
      <c r="CW629" s="1066">
        <v>0</v>
      </c>
      <c r="CX629" s="1495" t="s">
        <v>683</v>
      </c>
      <c r="CY629" s="1066">
        <v>0</v>
      </c>
      <c r="CZ629" s="1495" t="s">
        <v>2663</v>
      </c>
      <c r="DA629" s="1066" t="s">
        <v>29</v>
      </c>
      <c r="DB629" s="1495" t="s">
        <v>2653</v>
      </c>
      <c r="DC629" s="1066" t="s">
        <v>29</v>
      </c>
      <c r="DD629" s="1495" t="s">
        <v>683</v>
      </c>
      <c r="DE629" s="1066">
        <v>0</v>
      </c>
      <c r="DF629" s="1495" t="s">
        <v>683</v>
      </c>
      <c r="DG629" s="1066">
        <v>0</v>
      </c>
      <c r="DH629" s="1495" t="s">
        <v>2427</v>
      </c>
      <c r="DI629" s="1066" t="s">
        <v>29</v>
      </c>
      <c r="DJ629" s="1495" t="s">
        <v>633</v>
      </c>
      <c r="DK629" s="1066" t="s">
        <v>29</v>
      </c>
      <c r="DL629" s="1495" t="s">
        <v>2054</v>
      </c>
      <c r="DM629" s="1066" t="s">
        <v>29</v>
      </c>
      <c r="DN629" s="1495" t="s">
        <v>1769</v>
      </c>
      <c r="DO629" s="1066" t="s">
        <v>20</v>
      </c>
      <c r="DP629" s="1495" t="s">
        <v>2647</v>
      </c>
      <c r="DQ629" s="1066" t="s">
        <v>29</v>
      </c>
      <c r="DR629" s="1495" t="s">
        <v>683</v>
      </c>
      <c r="DS629" s="1066">
        <v>0</v>
      </c>
      <c r="DT629" s="1495" t="s">
        <v>683</v>
      </c>
      <c r="DU629" s="1066">
        <v>0</v>
      </c>
      <c r="DV629" s="1495" t="s">
        <v>2667</v>
      </c>
      <c r="DW629" s="1066" t="s">
        <v>20</v>
      </c>
      <c r="DX629" s="1495" t="s">
        <v>5</v>
      </c>
      <c r="DY629" s="1066">
        <v>0</v>
      </c>
      <c r="DZ629" s="1495" t="s">
        <v>887</v>
      </c>
      <c r="EA629" s="1066" t="s">
        <v>20</v>
      </c>
      <c r="EB629" s="1495" t="s">
        <v>2482</v>
      </c>
      <c r="EC629" s="1066" t="s">
        <v>29</v>
      </c>
      <c r="ED629" s="1495" t="s">
        <v>2594</v>
      </c>
      <c r="EE629" s="1066" t="s">
        <v>20</v>
      </c>
      <c r="EF629" s="1495" t="s">
        <v>2696</v>
      </c>
      <c r="EG629" s="1066" t="s">
        <v>20</v>
      </c>
      <c r="EH629" s="1495" t="s">
        <v>2697</v>
      </c>
      <c r="EI629" s="1066" t="s">
        <v>29</v>
      </c>
      <c r="EJ629" s="1495" t="s">
        <v>2574</v>
      </c>
      <c r="EK629" s="1066" t="s">
        <v>29</v>
      </c>
      <c r="EL629" s="1495" t="s">
        <v>2615</v>
      </c>
      <c r="EM629" s="1066" t="s">
        <v>20</v>
      </c>
      <c r="EN629" s="1495" t="s">
        <v>683</v>
      </c>
      <c r="EO629" s="1066">
        <v>0</v>
      </c>
      <c r="EP629" s="1495" t="s">
        <v>2686</v>
      </c>
      <c r="EQ629" s="1066" t="s">
        <v>20</v>
      </c>
      <c r="ER629" s="1495" t="s">
        <v>2185</v>
      </c>
      <c r="ES629" s="1066" t="s">
        <v>20</v>
      </c>
      <c r="ET629" s="1495" t="s">
        <v>2241</v>
      </c>
      <c r="EU629" s="1066" t="s">
        <v>20</v>
      </c>
      <c r="EV629" s="1495" t="s">
        <v>2698</v>
      </c>
      <c r="EW629" s="1066" t="s">
        <v>29</v>
      </c>
      <c r="EX629" s="1495" t="s">
        <v>2658</v>
      </c>
      <c r="EY629" s="1066" t="s">
        <v>29</v>
      </c>
      <c r="EZ629" s="1495" t="s">
        <v>2495</v>
      </c>
      <c r="FA629" s="1066" t="s">
        <v>29</v>
      </c>
      <c r="FB629" s="1495" t="s">
        <v>2613</v>
      </c>
      <c r="FC629" s="1066" t="s">
        <v>29</v>
      </c>
      <c r="FD629" s="1495" t="s">
        <v>2320</v>
      </c>
      <c r="FE629" s="1066" t="s">
        <v>20</v>
      </c>
      <c r="FF629" s="1495" t="s">
        <v>2632</v>
      </c>
      <c r="FG629" s="1066" t="s">
        <v>29</v>
      </c>
      <c r="FH629" s="1495" t="s">
        <v>2668</v>
      </c>
      <c r="FI629" s="1066" t="s">
        <v>20</v>
      </c>
      <c r="FJ629" s="1495" t="s">
        <v>2163</v>
      </c>
      <c r="FK629" s="1066" t="s">
        <v>20</v>
      </c>
      <c r="FL629" s="1495" t="s">
        <v>2510</v>
      </c>
      <c r="FM629" s="1066" t="s">
        <v>20</v>
      </c>
      <c r="FN629" s="1495"/>
      <c r="FO629" s="1066"/>
      <c r="FP629" s="1495"/>
      <c r="FQ629" s="1066"/>
      <c r="FR629" s="1495"/>
      <c r="FS629" s="1066">
        <v>0</v>
      </c>
      <c r="FT629" s="1495"/>
      <c r="FU629" s="1066">
        <v>0</v>
      </c>
      <c r="FV629" s="1495"/>
      <c r="FW629" s="1066">
        <v>0</v>
      </c>
      <c r="FX629" s="1495"/>
      <c r="FY629" s="1066">
        <v>0</v>
      </c>
      <c r="FZ629" s="1495"/>
      <c r="GA629" s="1066">
        <v>0</v>
      </c>
      <c r="GB629" s="1495"/>
      <c r="GC629" s="1066">
        <v>0</v>
      </c>
      <c r="GD629" s="1495"/>
      <c r="GE629" s="1066">
        <v>0</v>
      </c>
      <c r="GF629" s="1495"/>
      <c r="GG629" s="1066">
        <v>0</v>
      </c>
      <c r="GH629" s="1495"/>
      <c r="GI629" s="1066">
        <v>0</v>
      </c>
      <c r="GJ629" s="1495"/>
      <c r="GK629" s="1066">
        <v>0</v>
      </c>
      <c r="GL629" s="1495"/>
      <c r="GM629" s="1066">
        <v>0</v>
      </c>
    </row>
    <row r="630" spans="1:195" x14ac:dyDescent="0.15">
      <c r="A630" s="2864"/>
      <c r="B630" s="430" t="s">
        <v>2625</v>
      </c>
      <c r="C630" s="429" t="s">
        <v>29</v>
      </c>
      <c r="D630" s="430" t="s">
        <v>1675</v>
      </c>
      <c r="E630" s="429" t="s">
        <v>29</v>
      </c>
      <c r="F630" s="430">
        <v>0</v>
      </c>
      <c r="G630" s="429">
        <v>0</v>
      </c>
      <c r="H630" s="430" t="s">
        <v>2423</v>
      </c>
      <c r="I630" s="429" t="s">
        <v>20</v>
      </c>
      <c r="J630" s="430" t="s">
        <v>2590</v>
      </c>
      <c r="K630" s="429" t="s">
        <v>20</v>
      </c>
      <c r="L630" s="430">
        <v>0</v>
      </c>
      <c r="M630" s="429">
        <v>0</v>
      </c>
      <c r="N630" s="430" t="s">
        <v>2665</v>
      </c>
      <c r="O630" s="429" t="s">
        <v>29</v>
      </c>
      <c r="P630" s="430" t="s">
        <v>619</v>
      </c>
      <c r="Q630" s="429" t="s">
        <v>29</v>
      </c>
      <c r="R630" s="430">
        <v>0</v>
      </c>
      <c r="S630" s="429">
        <v>0</v>
      </c>
      <c r="T630" s="430" t="s">
        <v>2568</v>
      </c>
      <c r="U630" s="429" t="s">
        <v>20</v>
      </c>
      <c r="V630" s="430" t="s">
        <v>1043</v>
      </c>
      <c r="W630" s="429" t="s">
        <v>29</v>
      </c>
      <c r="X630" s="430" t="s">
        <v>2539</v>
      </c>
      <c r="Y630" s="429" t="s">
        <v>29</v>
      </c>
      <c r="Z630" s="430" t="s">
        <v>2685</v>
      </c>
      <c r="AA630" s="429" t="s">
        <v>29</v>
      </c>
      <c r="AB630" s="430" t="s">
        <v>2661</v>
      </c>
      <c r="AC630" s="429" t="s">
        <v>20</v>
      </c>
      <c r="AD630" s="430">
        <v>0</v>
      </c>
      <c r="AE630" s="429">
        <v>0</v>
      </c>
      <c r="AF630" s="430" t="s">
        <v>887</v>
      </c>
      <c r="AG630" s="429" t="s">
        <v>20</v>
      </c>
      <c r="AH630" s="430" t="s">
        <v>2524</v>
      </c>
      <c r="AI630" s="429" t="s">
        <v>20</v>
      </c>
      <c r="AJ630" s="430" t="s">
        <v>631</v>
      </c>
      <c r="AK630" s="429" t="s">
        <v>20</v>
      </c>
      <c r="AL630" s="430" t="s">
        <v>2666</v>
      </c>
      <c r="AM630" s="429" t="s">
        <v>29</v>
      </c>
      <c r="AN630" s="430">
        <v>0</v>
      </c>
      <c r="AO630" s="429">
        <v>0</v>
      </c>
      <c r="AP630" s="430" t="s">
        <v>2664</v>
      </c>
      <c r="AQ630" s="429" t="s">
        <v>20</v>
      </c>
      <c r="AR630" s="430">
        <v>0</v>
      </c>
      <c r="AS630" s="429">
        <v>0</v>
      </c>
      <c r="AT630" s="430">
        <v>0</v>
      </c>
      <c r="AU630" s="429">
        <v>0</v>
      </c>
      <c r="AV630" s="430">
        <v>0</v>
      </c>
      <c r="AW630" s="429">
        <v>0</v>
      </c>
      <c r="AX630" s="430" t="s">
        <v>2440</v>
      </c>
      <c r="AY630" s="429" t="s">
        <v>29</v>
      </c>
      <c r="AZ630" s="430" t="s">
        <v>1788</v>
      </c>
      <c r="BA630" s="429" t="s">
        <v>29</v>
      </c>
      <c r="BB630" s="430" t="s">
        <v>2591</v>
      </c>
      <c r="BC630" s="429" t="s">
        <v>20</v>
      </c>
      <c r="BD630" s="430" t="s">
        <v>2054</v>
      </c>
      <c r="BE630" s="429" t="s">
        <v>29</v>
      </c>
      <c r="BF630" s="430" t="s">
        <v>1809</v>
      </c>
      <c r="BG630" s="429" t="s">
        <v>20</v>
      </c>
      <c r="BH630" s="430">
        <v>0</v>
      </c>
      <c r="BI630" s="429">
        <v>0</v>
      </c>
      <c r="BJ630" s="430">
        <v>0</v>
      </c>
      <c r="BK630" s="429">
        <v>0</v>
      </c>
      <c r="BL630" s="430">
        <v>0</v>
      </c>
      <c r="BM630" s="429">
        <v>0</v>
      </c>
      <c r="BN630" s="430" t="s">
        <v>2657</v>
      </c>
      <c r="BO630" s="429" t="s">
        <v>29</v>
      </c>
      <c r="BP630" s="430" t="s">
        <v>2684</v>
      </c>
      <c r="BQ630" s="429" t="s">
        <v>29</v>
      </c>
      <c r="BR630" s="430" t="s">
        <v>2163</v>
      </c>
      <c r="BS630" s="429" t="s">
        <v>29</v>
      </c>
      <c r="BT630" s="430" t="s">
        <v>2427</v>
      </c>
      <c r="BU630" s="429" t="s">
        <v>20</v>
      </c>
      <c r="BV630" s="430">
        <v>0</v>
      </c>
      <c r="BW630" s="429">
        <v>0</v>
      </c>
      <c r="BX630" s="430" t="s">
        <v>1707</v>
      </c>
      <c r="BY630" s="429" t="s">
        <v>20</v>
      </c>
      <c r="BZ630" s="430" t="s">
        <v>2528</v>
      </c>
      <c r="CA630" s="507" t="s">
        <v>763</v>
      </c>
      <c r="CB630" s="430" t="s">
        <v>2140</v>
      </c>
      <c r="CC630" s="429" t="s">
        <v>20</v>
      </c>
      <c r="CD630" s="430" t="s">
        <v>630</v>
      </c>
      <c r="CE630" s="429" t="s">
        <v>598</v>
      </c>
      <c r="CF630" s="430">
        <v>0</v>
      </c>
      <c r="CG630" s="429">
        <v>0</v>
      </c>
      <c r="CH630" s="430">
        <v>0</v>
      </c>
      <c r="CI630" s="429">
        <v>0</v>
      </c>
      <c r="CJ630" s="430">
        <v>0</v>
      </c>
      <c r="CK630" s="429">
        <v>0</v>
      </c>
      <c r="CL630" s="430" t="s">
        <v>2639</v>
      </c>
      <c r="CM630" s="429" t="s">
        <v>29</v>
      </c>
      <c r="CN630" s="430" t="s">
        <v>2686</v>
      </c>
      <c r="CO630" s="429" t="s">
        <v>29</v>
      </c>
      <c r="CP630" s="430">
        <v>0</v>
      </c>
      <c r="CQ630" s="429">
        <v>0</v>
      </c>
      <c r="CR630" s="430" t="s">
        <v>1769</v>
      </c>
      <c r="CS630" s="429" t="s">
        <v>29</v>
      </c>
      <c r="CT630" s="1082" t="s">
        <v>2234</v>
      </c>
      <c r="CU630" s="1082" t="s">
        <v>29</v>
      </c>
      <c r="CV630" s="430">
        <v>0</v>
      </c>
      <c r="CW630" s="429">
        <v>0</v>
      </c>
      <c r="CX630" s="430">
        <v>0</v>
      </c>
      <c r="CY630" s="429">
        <v>0</v>
      </c>
      <c r="CZ630" s="430" t="s">
        <v>2647</v>
      </c>
      <c r="DA630" s="429" t="s">
        <v>20</v>
      </c>
      <c r="DB630" s="430" t="s">
        <v>2218</v>
      </c>
      <c r="DC630" s="429" t="s">
        <v>29</v>
      </c>
      <c r="DD630" s="430">
        <v>0</v>
      </c>
      <c r="DE630" s="429">
        <v>0</v>
      </c>
      <c r="DF630" s="430">
        <v>0</v>
      </c>
      <c r="DG630" s="429">
        <v>0</v>
      </c>
      <c r="DH630" s="430" t="s">
        <v>2629</v>
      </c>
      <c r="DI630" s="429" t="s">
        <v>20</v>
      </c>
      <c r="DJ630" s="430" t="s">
        <v>2663</v>
      </c>
      <c r="DK630" s="429" t="s">
        <v>20</v>
      </c>
      <c r="DL630" s="430" t="s">
        <v>2479</v>
      </c>
      <c r="DM630" s="429" t="s">
        <v>29</v>
      </c>
      <c r="DN630" s="430" t="s">
        <v>2493</v>
      </c>
      <c r="DO630" s="429" t="s">
        <v>29</v>
      </c>
      <c r="DP630" s="430" t="s">
        <v>629</v>
      </c>
      <c r="DQ630" s="429" t="s">
        <v>20</v>
      </c>
      <c r="DR630" s="430">
        <v>0</v>
      </c>
      <c r="DS630" s="429">
        <v>0</v>
      </c>
      <c r="DT630" s="430">
        <v>0</v>
      </c>
      <c r="DU630" s="429">
        <v>0</v>
      </c>
      <c r="DV630" s="430" t="s">
        <v>2510</v>
      </c>
      <c r="DW630" s="429" t="s">
        <v>20</v>
      </c>
      <c r="DX630" s="430">
        <v>0</v>
      </c>
      <c r="DY630" s="429">
        <v>0</v>
      </c>
      <c r="DZ630" s="430" t="s">
        <v>2667</v>
      </c>
      <c r="EA630" s="429" t="s">
        <v>20</v>
      </c>
      <c r="EB630" s="430" t="s">
        <v>668</v>
      </c>
      <c r="EC630" s="429" t="s">
        <v>29</v>
      </c>
      <c r="ED630" s="430" t="s">
        <v>658</v>
      </c>
      <c r="EE630" s="429" t="s">
        <v>29</v>
      </c>
      <c r="EF630" s="430" t="s">
        <v>633</v>
      </c>
      <c r="EG630" s="429" t="s">
        <v>29</v>
      </c>
      <c r="EH630" s="430" t="s">
        <v>2482</v>
      </c>
      <c r="EI630" s="429" t="s">
        <v>29</v>
      </c>
      <c r="EJ630" s="430" t="s">
        <v>2697</v>
      </c>
      <c r="EK630" s="429" t="s">
        <v>20</v>
      </c>
      <c r="EL630" s="430" t="s">
        <v>2653</v>
      </c>
      <c r="EM630" s="429" t="s">
        <v>20</v>
      </c>
      <c r="EN630" s="430">
        <v>0</v>
      </c>
      <c r="EO630" s="429">
        <v>0</v>
      </c>
      <c r="EP630" s="430" t="s">
        <v>2185</v>
      </c>
      <c r="EQ630" s="429" t="s">
        <v>20</v>
      </c>
      <c r="ER630" s="430" t="s">
        <v>2241</v>
      </c>
      <c r="ES630" s="429" t="s">
        <v>29</v>
      </c>
      <c r="ET630" s="430" t="s">
        <v>2320</v>
      </c>
      <c r="EU630" s="429" t="s">
        <v>20</v>
      </c>
      <c r="EV630" s="430" t="s">
        <v>1657</v>
      </c>
      <c r="EW630" s="429" t="s">
        <v>29</v>
      </c>
      <c r="EX630" s="430" t="s">
        <v>2470</v>
      </c>
      <c r="EY630" s="429" t="s">
        <v>29</v>
      </c>
      <c r="EZ630" s="430" t="s">
        <v>2658</v>
      </c>
      <c r="FA630" s="429" t="s">
        <v>20</v>
      </c>
      <c r="FB630" s="430" t="s">
        <v>2495</v>
      </c>
      <c r="FC630" s="429" t="s">
        <v>29</v>
      </c>
      <c r="FD630" s="430" t="s">
        <v>2698</v>
      </c>
      <c r="FE630" s="429" t="s">
        <v>29</v>
      </c>
      <c r="FF630" s="430" t="s">
        <v>2615</v>
      </c>
      <c r="FG630" s="429" t="s">
        <v>29</v>
      </c>
      <c r="FH630" s="430" t="s">
        <v>2613</v>
      </c>
      <c r="FI630" s="429" t="s">
        <v>20</v>
      </c>
      <c r="FJ630" s="430" t="s">
        <v>2577</v>
      </c>
      <c r="FK630" s="429" t="s">
        <v>20</v>
      </c>
      <c r="FL630" s="430" t="s">
        <v>2594</v>
      </c>
      <c r="FM630" s="429" t="s">
        <v>29</v>
      </c>
      <c r="FN630" s="430"/>
      <c r="FO630" s="429"/>
      <c r="FP630" s="430"/>
      <c r="FQ630" s="429"/>
      <c r="FR630" s="430">
        <v>0</v>
      </c>
      <c r="FS630" s="429">
        <v>0</v>
      </c>
      <c r="FT630" s="430">
        <v>0</v>
      </c>
      <c r="FU630" s="429">
        <v>0</v>
      </c>
      <c r="FV630" s="430">
        <v>0</v>
      </c>
      <c r="FW630" s="429">
        <v>0</v>
      </c>
      <c r="FX630" s="430">
        <v>0</v>
      </c>
      <c r="FY630" s="429">
        <v>0</v>
      </c>
      <c r="FZ630" s="430">
        <v>0</v>
      </c>
      <c r="GA630" s="429">
        <v>0</v>
      </c>
      <c r="GB630" s="430">
        <v>0</v>
      </c>
      <c r="GC630" s="429">
        <v>0</v>
      </c>
      <c r="GD630" s="430">
        <v>0</v>
      </c>
      <c r="GE630" s="429">
        <v>0</v>
      </c>
      <c r="GF630" s="430">
        <v>0</v>
      </c>
      <c r="GG630" s="429">
        <v>0</v>
      </c>
      <c r="GH630" s="430">
        <v>0</v>
      </c>
      <c r="GI630" s="429">
        <v>0</v>
      </c>
      <c r="GJ630" s="430">
        <v>0</v>
      </c>
      <c r="GK630" s="429">
        <v>0</v>
      </c>
      <c r="GL630" s="430">
        <v>0</v>
      </c>
      <c r="GM630" s="429">
        <v>0</v>
      </c>
    </row>
    <row r="631" spans="1:195" x14ac:dyDescent="0.15">
      <c r="A631" s="2864"/>
      <c r="B631" s="430" t="s">
        <v>2465</v>
      </c>
      <c r="C631" s="429" t="s">
        <v>20</v>
      </c>
      <c r="D631" s="430" t="s">
        <v>2463</v>
      </c>
      <c r="E631" s="429" t="s">
        <v>20</v>
      </c>
      <c r="F631" s="430">
        <v>0</v>
      </c>
      <c r="G631" s="429">
        <v>0</v>
      </c>
      <c r="H631" s="430" t="s">
        <v>1675</v>
      </c>
      <c r="I631" s="429" t="s">
        <v>29</v>
      </c>
      <c r="J631" s="430" t="s">
        <v>2423</v>
      </c>
      <c r="K631" s="429" t="s">
        <v>29</v>
      </c>
      <c r="L631" s="430">
        <v>0</v>
      </c>
      <c r="M631" s="429">
        <v>0</v>
      </c>
      <c r="N631" s="430" t="s">
        <v>2666</v>
      </c>
      <c r="O631" s="429" t="s">
        <v>20</v>
      </c>
      <c r="P631" s="430" t="s">
        <v>2661</v>
      </c>
      <c r="Q631" s="429" t="s">
        <v>29</v>
      </c>
      <c r="R631" s="430">
        <v>0</v>
      </c>
      <c r="S631" s="429">
        <v>0</v>
      </c>
      <c r="T631" s="430" t="s">
        <v>2626</v>
      </c>
      <c r="U631" s="429" t="s">
        <v>29</v>
      </c>
      <c r="V631" s="430" t="s">
        <v>2524</v>
      </c>
      <c r="W631" s="429" t="s">
        <v>29</v>
      </c>
      <c r="X631" s="430" t="s">
        <v>2445</v>
      </c>
      <c r="Y631" s="429" t="s">
        <v>20</v>
      </c>
      <c r="Z631" s="430" t="s">
        <v>1788</v>
      </c>
      <c r="AA631" s="429" t="s">
        <v>20</v>
      </c>
      <c r="AB631" s="430" t="s">
        <v>2665</v>
      </c>
      <c r="AC631" s="429" t="s">
        <v>20</v>
      </c>
      <c r="AD631" s="430">
        <v>0</v>
      </c>
      <c r="AE631" s="429">
        <v>0</v>
      </c>
      <c r="AF631" s="430" t="s">
        <v>2657</v>
      </c>
      <c r="AG631" s="429" t="s">
        <v>29</v>
      </c>
      <c r="AH631" s="430" t="s">
        <v>2568</v>
      </c>
      <c r="AI631" s="429" t="s">
        <v>29</v>
      </c>
      <c r="AJ631" s="430" t="s">
        <v>2684</v>
      </c>
      <c r="AK631" s="429" t="s">
        <v>29</v>
      </c>
      <c r="AL631" s="430" t="s">
        <v>1779</v>
      </c>
      <c r="AM631" s="429" t="s">
        <v>29</v>
      </c>
      <c r="AN631" s="430">
        <v>0</v>
      </c>
      <c r="AO631" s="429">
        <v>0</v>
      </c>
      <c r="AP631" s="430" t="s">
        <v>887</v>
      </c>
      <c r="AQ631" s="429" t="s">
        <v>20</v>
      </c>
      <c r="AR631" s="430">
        <v>0</v>
      </c>
      <c r="AS631" s="429">
        <v>0</v>
      </c>
      <c r="AT631" s="430">
        <v>0</v>
      </c>
      <c r="AU631" s="429">
        <v>0</v>
      </c>
      <c r="AV631" s="430">
        <v>0</v>
      </c>
      <c r="AW631" s="429">
        <v>0</v>
      </c>
      <c r="AX631" s="430" t="s">
        <v>2299</v>
      </c>
      <c r="AY631" s="429" t="s">
        <v>20</v>
      </c>
      <c r="AZ631" s="430" t="s">
        <v>2163</v>
      </c>
      <c r="BA631" s="429" t="s">
        <v>29</v>
      </c>
      <c r="BB631" s="430" t="s">
        <v>1809</v>
      </c>
      <c r="BC631" s="429" t="s">
        <v>20</v>
      </c>
      <c r="BD631" s="430" t="s">
        <v>2686</v>
      </c>
      <c r="BE631" s="429" t="s">
        <v>29</v>
      </c>
      <c r="BF631" s="430" t="s">
        <v>2448</v>
      </c>
      <c r="BG631" s="429" t="s">
        <v>29</v>
      </c>
      <c r="BH631" s="430" t="s">
        <v>633</v>
      </c>
      <c r="BI631" s="429" t="s">
        <v>20</v>
      </c>
      <c r="BJ631" s="430">
        <v>0</v>
      </c>
      <c r="BK631" s="429">
        <v>0</v>
      </c>
      <c r="BL631" s="430">
        <v>0</v>
      </c>
      <c r="BM631" s="429">
        <v>0</v>
      </c>
      <c r="BN631" s="430" t="s">
        <v>630</v>
      </c>
      <c r="BO631" s="429" t="s">
        <v>20</v>
      </c>
      <c r="BP631" s="430" t="s">
        <v>2639</v>
      </c>
      <c r="BQ631" s="429" t="s">
        <v>20</v>
      </c>
      <c r="BR631" s="430" t="s">
        <v>2493</v>
      </c>
      <c r="BS631" s="429" t="s">
        <v>598</v>
      </c>
      <c r="BT631" s="430" t="s">
        <v>2577</v>
      </c>
      <c r="BU631" s="429" t="s">
        <v>29</v>
      </c>
      <c r="BV631" s="430">
        <v>0</v>
      </c>
      <c r="BW631" s="429">
        <v>0</v>
      </c>
      <c r="BX631" s="430" t="s">
        <v>2539</v>
      </c>
      <c r="BY631" s="429" t="s">
        <v>29</v>
      </c>
      <c r="BZ631" s="430" t="s">
        <v>2479</v>
      </c>
      <c r="CA631" s="429" t="s">
        <v>29</v>
      </c>
      <c r="CB631" s="430" t="s">
        <v>2469</v>
      </c>
      <c r="CC631" s="507" t="s">
        <v>763</v>
      </c>
      <c r="CD631" s="430" t="s">
        <v>2686</v>
      </c>
      <c r="CE631" s="429" t="s">
        <v>29</v>
      </c>
      <c r="CF631" s="430">
        <v>0</v>
      </c>
      <c r="CG631" s="429">
        <v>0</v>
      </c>
      <c r="CH631" s="430">
        <v>0</v>
      </c>
      <c r="CI631" s="429">
        <v>0</v>
      </c>
      <c r="CJ631" s="430">
        <v>0</v>
      </c>
      <c r="CK631" s="429">
        <v>0</v>
      </c>
      <c r="CL631" s="430" t="s">
        <v>2528</v>
      </c>
      <c r="CM631" s="429" t="s">
        <v>29</v>
      </c>
      <c r="CN631" s="430" t="s">
        <v>2140</v>
      </c>
      <c r="CO631" s="429" t="s">
        <v>29</v>
      </c>
      <c r="CP631" s="430">
        <v>0</v>
      </c>
      <c r="CQ631" s="429">
        <v>0</v>
      </c>
      <c r="CR631" s="430" t="s">
        <v>2663</v>
      </c>
      <c r="CS631" s="429" t="s">
        <v>29</v>
      </c>
      <c r="CT631" s="1082" t="s">
        <v>2427</v>
      </c>
      <c r="CU631" s="1082" t="s">
        <v>29</v>
      </c>
      <c r="CV631" s="430">
        <v>0</v>
      </c>
      <c r="CW631" s="429">
        <v>0</v>
      </c>
      <c r="CX631" s="430">
        <v>0</v>
      </c>
      <c r="CY631" s="429">
        <v>0</v>
      </c>
      <c r="CZ631" s="430" t="s">
        <v>629</v>
      </c>
      <c r="DA631" s="429" t="s">
        <v>29</v>
      </c>
      <c r="DB631" s="430" t="s">
        <v>1769</v>
      </c>
      <c r="DC631" s="429" t="s">
        <v>20</v>
      </c>
      <c r="DD631" s="430">
        <v>0</v>
      </c>
      <c r="DE631" s="429">
        <v>0</v>
      </c>
      <c r="DF631" s="430">
        <v>0</v>
      </c>
      <c r="DG631" s="429">
        <v>0</v>
      </c>
      <c r="DH631" s="430" t="s">
        <v>2687</v>
      </c>
      <c r="DI631" s="429" t="s">
        <v>20</v>
      </c>
      <c r="DJ631" s="430" t="s">
        <v>2591</v>
      </c>
      <c r="DK631" s="429" t="s">
        <v>20</v>
      </c>
      <c r="DL631" s="430" t="s">
        <v>2689</v>
      </c>
      <c r="DM631" s="429" t="s">
        <v>20</v>
      </c>
      <c r="DN631" s="430" t="s">
        <v>2647</v>
      </c>
      <c r="DO631" s="429" t="s">
        <v>20</v>
      </c>
      <c r="DP631" s="430" t="s">
        <v>2667</v>
      </c>
      <c r="DQ631" s="429" t="s">
        <v>20</v>
      </c>
      <c r="DR631" s="430">
        <v>0</v>
      </c>
      <c r="DS631" s="429">
        <v>0</v>
      </c>
      <c r="DT631" s="430">
        <v>0</v>
      </c>
      <c r="DU631" s="429">
        <v>0</v>
      </c>
      <c r="DV631" s="430" t="s">
        <v>2615</v>
      </c>
      <c r="DW631" s="429" t="s">
        <v>29</v>
      </c>
      <c r="DX631" s="430">
        <v>0</v>
      </c>
      <c r="DY631" s="429">
        <v>0</v>
      </c>
      <c r="DZ631" s="430" t="s">
        <v>2470</v>
      </c>
      <c r="EA631" s="429" t="s">
        <v>20</v>
      </c>
      <c r="EB631" s="430" t="s">
        <v>2218</v>
      </c>
      <c r="EC631" s="429" t="s">
        <v>29</v>
      </c>
      <c r="ED631" s="430" t="s">
        <v>2697</v>
      </c>
      <c r="EE631" s="429" t="s">
        <v>29</v>
      </c>
      <c r="EF631" s="430" t="s">
        <v>2593</v>
      </c>
      <c r="EG631" s="429" t="s">
        <v>29</v>
      </c>
      <c r="EH631" s="430" t="s">
        <v>2594</v>
      </c>
      <c r="EI631" s="429" t="s">
        <v>29</v>
      </c>
      <c r="EJ631" s="430" t="s">
        <v>2510</v>
      </c>
      <c r="EK631" s="429" t="s">
        <v>20</v>
      </c>
      <c r="EL631" s="430" t="s">
        <v>2632</v>
      </c>
      <c r="EM631" s="429" t="s">
        <v>20</v>
      </c>
      <c r="EN631" s="430">
        <v>0</v>
      </c>
      <c r="EO631" s="429">
        <v>0</v>
      </c>
      <c r="EP631" s="430" t="s">
        <v>668</v>
      </c>
      <c r="EQ631" s="429" t="s">
        <v>29</v>
      </c>
      <c r="ER631" s="430" t="s">
        <v>2698</v>
      </c>
      <c r="ES631" s="429" t="s">
        <v>29</v>
      </c>
      <c r="ET631" s="430" t="s">
        <v>631</v>
      </c>
      <c r="EU631" s="507" t="s">
        <v>844</v>
      </c>
      <c r="EV631" s="430" t="s">
        <v>2320</v>
      </c>
      <c r="EW631" s="429" t="s">
        <v>20</v>
      </c>
      <c r="EX631" s="430" t="s">
        <v>2696</v>
      </c>
      <c r="EY631" s="429" t="s">
        <v>20</v>
      </c>
      <c r="EZ631" s="430" t="s">
        <v>1043</v>
      </c>
      <c r="FA631" s="429" t="s">
        <v>591</v>
      </c>
      <c r="FB631" s="430" t="s">
        <v>2668</v>
      </c>
      <c r="FC631" s="429" t="s">
        <v>29</v>
      </c>
      <c r="FD631" s="430" t="s">
        <v>619</v>
      </c>
      <c r="FE631" s="429" t="s">
        <v>29</v>
      </c>
      <c r="FF631" s="430" t="s">
        <v>2185</v>
      </c>
      <c r="FG631" s="429" t="s">
        <v>29</v>
      </c>
      <c r="FH631" s="430" t="s">
        <v>2658</v>
      </c>
      <c r="FI631" s="429" t="s">
        <v>20</v>
      </c>
      <c r="FJ631" s="430" t="s">
        <v>2466</v>
      </c>
      <c r="FK631" s="429" t="s">
        <v>20</v>
      </c>
      <c r="FL631" s="430" t="s">
        <v>2699</v>
      </c>
      <c r="FM631" s="429" t="s">
        <v>20</v>
      </c>
      <c r="FN631" s="430"/>
      <c r="FO631" s="429"/>
      <c r="FP631" s="430"/>
      <c r="FQ631" s="429"/>
      <c r="FR631" s="430">
        <v>0</v>
      </c>
      <c r="FS631" s="429">
        <v>0</v>
      </c>
      <c r="FT631" s="430">
        <v>0</v>
      </c>
      <c r="FU631" s="429">
        <v>0</v>
      </c>
      <c r="FV631" s="430">
        <v>0</v>
      </c>
      <c r="FW631" s="429">
        <v>0</v>
      </c>
      <c r="FX631" s="430">
        <v>0</v>
      </c>
      <c r="FY631" s="429">
        <v>0</v>
      </c>
      <c r="FZ631" s="430">
        <v>0</v>
      </c>
      <c r="GA631" s="429">
        <v>0</v>
      </c>
      <c r="GB631" s="430">
        <v>0</v>
      </c>
      <c r="GC631" s="429">
        <v>0</v>
      </c>
      <c r="GD631" s="430">
        <v>0</v>
      </c>
      <c r="GE631" s="429">
        <v>0</v>
      </c>
      <c r="GF631" s="430">
        <v>0</v>
      </c>
      <c r="GG631" s="429">
        <v>0</v>
      </c>
      <c r="GH631" s="430">
        <v>0</v>
      </c>
      <c r="GI631" s="429">
        <v>0</v>
      </c>
      <c r="GJ631" s="430">
        <v>0</v>
      </c>
      <c r="GK631" s="429">
        <v>0</v>
      </c>
      <c r="GL631" s="430">
        <v>0</v>
      </c>
      <c r="GM631" s="429">
        <v>0</v>
      </c>
    </row>
    <row r="632" spans="1:195" x14ac:dyDescent="0.15">
      <c r="A632" s="2864"/>
      <c r="B632" s="430" t="s">
        <v>2661</v>
      </c>
      <c r="C632" s="429" t="s">
        <v>20</v>
      </c>
      <c r="D632" s="430" t="s">
        <v>2568</v>
      </c>
      <c r="E632" s="429" t="s">
        <v>29</v>
      </c>
      <c r="F632" s="430">
        <v>0</v>
      </c>
      <c r="G632" s="429">
        <v>0</v>
      </c>
      <c r="H632" s="430" t="s">
        <v>2626</v>
      </c>
      <c r="I632" s="429" t="s">
        <v>20</v>
      </c>
      <c r="J632" s="430" t="s">
        <v>2625</v>
      </c>
      <c r="K632" s="429" t="s">
        <v>20</v>
      </c>
      <c r="L632" s="430">
        <v>0</v>
      </c>
      <c r="M632" s="429">
        <v>0</v>
      </c>
      <c r="N632" s="430" t="s">
        <v>1675</v>
      </c>
      <c r="O632" s="429" t="s">
        <v>20</v>
      </c>
      <c r="P632" s="430" t="s">
        <v>2524</v>
      </c>
      <c r="Q632" s="429" t="s">
        <v>20</v>
      </c>
      <c r="R632" s="430">
        <v>0</v>
      </c>
      <c r="S632" s="429">
        <v>0</v>
      </c>
      <c r="T632" s="430" t="s">
        <v>2666</v>
      </c>
      <c r="U632" s="429" t="s">
        <v>29</v>
      </c>
      <c r="V632" s="430" t="s">
        <v>2664</v>
      </c>
      <c r="W632" s="429" t="s">
        <v>20</v>
      </c>
      <c r="X632" s="430" t="s">
        <v>2440</v>
      </c>
      <c r="Y632" s="429" t="s">
        <v>20</v>
      </c>
      <c r="Z632" s="430" t="s">
        <v>2577</v>
      </c>
      <c r="AA632" s="429" t="s">
        <v>20</v>
      </c>
      <c r="AB632" s="430" t="s">
        <v>2423</v>
      </c>
      <c r="AC632" s="429" t="s">
        <v>29</v>
      </c>
      <c r="AD632" s="430">
        <v>0</v>
      </c>
      <c r="AE632" s="429">
        <v>0</v>
      </c>
      <c r="AF632" s="430" t="s">
        <v>630</v>
      </c>
      <c r="AG632" s="429" t="s">
        <v>20</v>
      </c>
      <c r="AH632" s="430" t="s">
        <v>2686</v>
      </c>
      <c r="AI632" s="429" t="s">
        <v>20</v>
      </c>
      <c r="AJ632" s="430" t="s">
        <v>2591</v>
      </c>
      <c r="AK632" s="429" t="s">
        <v>29</v>
      </c>
      <c r="AL632" s="430" t="s">
        <v>2684</v>
      </c>
      <c r="AM632" s="429" t="s">
        <v>29</v>
      </c>
      <c r="AN632" s="430">
        <v>0</v>
      </c>
      <c r="AO632" s="429">
        <v>0</v>
      </c>
      <c r="AP632" s="430" t="s">
        <v>2657</v>
      </c>
      <c r="AQ632" s="429" t="s">
        <v>29</v>
      </c>
      <c r="AR632" s="430">
        <v>0</v>
      </c>
      <c r="AS632" s="429">
        <v>0</v>
      </c>
      <c r="AT632" s="430">
        <v>0</v>
      </c>
      <c r="AU632" s="429">
        <v>0</v>
      </c>
      <c r="AV632" s="430">
        <v>0</v>
      </c>
      <c r="AW632" s="429">
        <v>0</v>
      </c>
      <c r="AX632" s="430" t="s">
        <v>2641</v>
      </c>
      <c r="AY632" s="429" t="s">
        <v>29</v>
      </c>
      <c r="AZ632" s="430" t="s">
        <v>2687</v>
      </c>
      <c r="BA632" s="429" t="s">
        <v>20</v>
      </c>
      <c r="BB632" s="430" t="s">
        <v>633</v>
      </c>
      <c r="BC632" s="429" t="s">
        <v>20</v>
      </c>
      <c r="BD632" s="430" t="s">
        <v>1788</v>
      </c>
      <c r="BE632" s="429" t="s">
        <v>29</v>
      </c>
      <c r="BF632" s="430" t="s">
        <v>2688</v>
      </c>
      <c r="BG632" s="429" t="s">
        <v>20</v>
      </c>
      <c r="BH632" s="430" t="s">
        <v>2663</v>
      </c>
      <c r="BI632" s="429" t="s">
        <v>29</v>
      </c>
      <c r="BJ632" s="430">
        <v>0</v>
      </c>
      <c r="BK632" s="429">
        <v>0</v>
      </c>
      <c r="BL632" s="430">
        <v>0</v>
      </c>
      <c r="BM632" s="429">
        <v>0</v>
      </c>
      <c r="BN632" s="430" t="s">
        <v>1657</v>
      </c>
      <c r="BO632" s="429" t="s">
        <v>29</v>
      </c>
      <c r="BP632" s="430" t="s">
        <v>2448</v>
      </c>
      <c r="BQ632" s="429" t="s">
        <v>29</v>
      </c>
      <c r="BR632" s="430" t="s">
        <v>2466</v>
      </c>
      <c r="BS632" s="429" t="s">
        <v>20</v>
      </c>
      <c r="BT632" s="430" t="s">
        <v>631</v>
      </c>
      <c r="BU632" s="429" t="s">
        <v>29</v>
      </c>
      <c r="BV632" s="430">
        <v>0</v>
      </c>
      <c r="BW632" s="429">
        <v>0</v>
      </c>
      <c r="BX632" s="430" t="s">
        <v>2445</v>
      </c>
      <c r="BY632" s="429" t="s">
        <v>29</v>
      </c>
      <c r="BZ632" s="430" t="s">
        <v>1809</v>
      </c>
      <c r="CA632" s="429" t="s">
        <v>29</v>
      </c>
      <c r="CB632" s="430" t="s">
        <v>619</v>
      </c>
      <c r="CC632" s="429" t="s">
        <v>29</v>
      </c>
      <c r="CD632" s="430" t="s">
        <v>2629</v>
      </c>
      <c r="CE632" s="429" t="s">
        <v>29</v>
      </c>
      <c r="CF632" s="430">
        <v>0</v>
      </c>
      <c r="CG632" s="429">
        <v>0</v>
      </c>
      <c r="CH632" s="430">
        <v>0</v>
      </c>
      <c r="CI632" s="429">
        <v>0</v>
      </c>
      <c r="CJ632" s="430">
        <v>0</v>
      </c>
      <c r="CK632" s="429">
        <v>0</v>
      </c>
      <c r="CL632" s="430" t="s">
        <v>759</v>
      </c>
      <c r="CM632" s="429" t="s">
        <v>29</v>
      </c>
      <c r="CN632" s="430" t="s">
        <v>2482</v>
      </c>
      <c r="CO632" s="429" t="s">
        <v>29</v>
      </c>
      <c r="CP632" s="430">
        <v>0</v>
      </c>
      <c r="CQ632" s="429">
        <v>0</v>
      </c>
      <c r="CR632" s="430" t="s">
        <v>2528</v>
      </c>
      <c r="CS632" s="429" t="s">
        <v>20</v>
      </c>
      <c r="CT632" s="1082" t="s">
        <v>2647</v>
      </c>
      <c r="CU632" s="1082" t="s">
        <v>29</v>
      </c>
      <c r="CV632" s="430">
        <v>0</v>
      </c>
      <c r="CW632" s="429">
        <v>0</v>
      </c>
      <c r="CX632" s="430">
        <v>0</v>
      </c>
      <c r="CY632" s="429">
        <v>0</v>
      </c>
      <c r="CZ632" s="430" t="s">
        <v>2479</v>
      </c>
      <c r="DA632" s="429" t="s">
        <v>20</v>
      </c>
      <c r="DB632" s="430" t="s">
        <v>2493</v>
      </c>
      <c r="DC632" s="429" t="s">
        <v>20</v>
      </c>
      <c r="DD632" s="430">
        <v>0</v>
      </c>
      <c r="DE632" s="429">
        <v>0</v>
      </c>
      <c r="DF632" s="430">
        <v>0</v>
      </c>
      <c r="DG632" s="429">
        <v>0</v>
      </c>
      <c r="DH632" s="430" t="s">
        <v>1769</v>
      </c>
      <c r="DI632" s="429" t="s">
        <v>29</v>
      </c>
      <c r="DJ632" s="430" t="s">
        <v>629</v>
      </c>
      <c r="DK632" s="429" t="s">
        <v>20</v>
      </c>
      <c r="DL632" s="430" t="s">
        <v>1707</v>
      </c>
      <c r="DM632" s="429" t="s">
        <v>20</v>
      </c>
      <c r="DN632" s="430" t="s">
        <v>1035</v>
      </c>
      <c r="DO632" s="429" t="s">
        <v>20</v>
      </c>
      <c r="DP632" s="430" t="s">
        <v>2653</v>
      </c>
      <c r="DQ632" s="429" t="s">
        <v>29</v>
      </c>
      <c r="DR632" s="430">
        <v>0</v>
      </c>
      <c r="DS632" s="429">
        <v>0</v>
      </c>
      <c r="DT632" s="430">
        <v>0</v>
      </c>
      <c r="DU632" s="429">
        <v>0</v>
      </c>
      <c r="DV632" s="430" t="s">
        <v>2469</v>
      </c>
      <c r="DW632" s="429" t="s">
        <v>20</v>
      </c>
      <c r="DX632" s="430">
        <v>0</v>
      </c>
      <c r="DY632" s="429">
        <v>0</v>
      </c>
      <c r="DZ632" s="430" t="s">
        <v>2697</v>
      </c>
      <c r="EA632" s="429" t="s">
        <v>20</v>
      </c>
      <c r="EB632" s="430" t="s">
        <v>2615</v>
      </c>
      <c r="EC632" s="429" t="s">
        <v>20</v>
      </c>
      <c r="ED632" s="430" t="s">
        <v>2241</v>
      </c>
      <c r="EE632" s="429" t="s">
        <v>20</v>
      </c>
      <c r="EF632" s="430" t="s">
        <v>2594</v>
      </c>
      <c r="EG632" s="429" t="s">
        <v>20</v>
      </c>
      <c r="EH632" s="430" t="s">
        <v>2470</v>
      </c>
      <c r="EI632" s="429" t="s">
        <v>29</v>
      </c>
      <c r="EJ632" s="430" t="s">
        <v>2632</v>
      </c>
      <c r="EK632" s="429" t="s">
        <v>29</v>
      </c>
      <c r="EL632" s="430" t="s">
        <v>2427</v>
      </c>
      <c r="EM632" s="429" t="s">
        <v>29</v>
      </c>
      <c r="EN632" s="430">
        <v>0</v>
      </c>
      <c r="EO632" s="429">
        <v>0</v>
      </c>
      <c r="EP632" s="430" t="s">
        <v>2510</v>
      </c>
      <c r="EQ632" s="429" t="s">
        <v>20</v>
      </c>
      <c r="ER632" s="430" t="s">
        <v>658</v>
      </c>
      <c r="ES632" s="429" t="s">
        <v>20</v>
      </c>
      <c r="ET632" s="430" t="s">
        <v>2696</v>
      </c>
      <c r="EU632" s="429" t="s">
        <v>29</v>
      </c>
      <c r="EV632" s="430" t="s">
        <v>2613</v>
      </c>
      <c r="EW632" s="429" t="s">
        <v>29</v>
      </c>
      <c r="EX632" s="430" t="s">
        <v>2698</v>
      </c>
      <c r="EY632" s="429" t="s">
        <v>29</v>
      </c>
      <c r="EZ632" s="430" t="s">
        <v>2574</v>
      </c>
      <c r="FA632" s="429" t="s">
        <v>29</v>
      </c>
      <c r="FB632" s="430" t="s">
        <v>1043</v>
      </c>
      <c r="FC632" s="429" t="s">
        <v>29</v>
      </c>
      <c r="FD632" s="430" t="s">
        <v>2668</v>
      </c>
      <c r="FE632" s="429" t="s">
        <v>20</v>
      </c>
      <c r="FF632" s="430" t="s">
        <v>2495</v>
      </c>
      <c r="FG632" s="429" t="s">
        <v>20</v>
      </c>
      <c r="FH632" s="430" t="s">
        <v>2185</v>
      </c>
      <c r="FI632" s="429" t="s">
        <v>20</v>
      </c>
      <c r="FJ632" s="430" t="s">
        <v>2590</v>
      </c>
      <c r="FK632" s="429">
        <v>0</v>
      </c>
      <c r="FL632" s="430" t="s">
        <v>668</v>
      </c>
      <c r="FM632" s="429" t="s">
        <v>29</v>
      </c>
      <c r="FN632" s="430"/>
      <c r="FO632" s="429"/>
      <c r="FP632" s="430"/>
      <c r="FQ632" s="429"/>
      <c r="FR632" s="430">
        <v>0</v>
      </c>
      <c r="FS632" s="429">
        <v>0</v>
      </c>
      <c r="FT632" s="430">
        <v>0</v>
      </c>
      <c r="FU632" s="429">
        <v>0</v>
      </c>
      <c r="FV632" s="430">
        <v>0</v>
      </c>
      <c r="FW632" s="429">
        <v>0</v>
      </c>
      <c r="FX632" s="430">
        <v>0</v>
      </c>
      <c r="FY632" s="429">
        <v>0</v>
      </c>
      <c r="FZ632" s="430">
        <v>0</v>
      </c>
      <c r="GA632" s="429">
        <v>0</v>
      </c>
      <c r="GB632" s="430">
        <v>0</v>
      </c>
      <c r="GC632" s="429">
        <v>0</v>
      </c>
      <c r="GD632" s="430">
        <v>0</v>
      </c>
      <c r="GE632" s="429">
        <v>0</v>
      </c>
      <c r="GF632" s="430">
        <v>0</v>
      </c>
      <c r="GG632" s="429">
        <v>0</v>
      </c>
      <c r="GH632" s="430">
        <v>0</v>
      </c>
      <c r="GI632" s="429">
        <v>0</v>
      </c>
      <c r="GJ632" s="430">
        <v>0</v>
      </c>
      <c r="GK632" s="429">
        <v>0</v>
      </c>
      <c r="GL632" s="430">
        <v>0</v>
      </c>
      <c r="GM632" s="429">
        <v>0</v>
      </c>
    </row>
    <row r="633" spans="1:195" x14ac:dyDescent="0.15">
      <c r="A633" s="2865"/>
      <c r="B633" s="425">
        <v>0</v>
      </c>
      <c r="C633" s="426">
        <v>0</v>
      </c>
      <c r="D633" s="425">
        <v>0</v>
      </c>
      <c r="E633" s="426">
        <v>0</v>
      </c>
      <c r="F633" s="425">
        <v>0</v>
      </c>
      <c r="G633" s="426">
        <v>0</v>
      </c>
      <c r="H633" s="425">
        <v>0</v>
      </c>
      <c r="I633" s="426">
        <v>0</v>
      </c>
      <c r="J633" s="425">
        <v>0</v>
      </c>
      <c r="K633" s="426">
        <v>0</v>
      </c>
      <c r="L633" s="425">
        <v>0</v>
      </c>
      <c r="M633" s="426">
        <v>0</v>
      </c>
      <c r="N633" s="425">
        <v>0</v>
      </c>
      <c r="O633" s="426">
        <v>0</v>
      </c>
      <c r="P633" s="425">
        <v>0</v>
      </c>
      <c r="Q633" s="426">
        <v>0</v>
      </c>
      <c r="R633" s="425">
        <v>0</v>
      </c>
      <c r="S633" s="426">
        <v>0</v>
      </c>
      <c r="T633" s="425">
        <v>0</v>
      </c>
      <c r="U633" s="426">
        <v>0</v>
      </c>
      <c r="V633" s="425">
        <v>0</v>
      </c>
      <c r="W633" s="426">
        <v>0</v>
      </c>
      <c r="X633" s="425">
        <v>0</v>
      </c>
      <c r="Y633" s="426">
        <v>0</v>
      </c>
      <c r="Z633" s="425">
        <v>0</v>
      </c>
      <c r="AA633" s="426">
        <v>0</v>
      </c>
      <c r="AB633" s="425">
        <v>0</v>
      </c>
      <c r="AC633" s="426">
        <v>0</v>
      </c>
      <c r="AD633" s="425">
        <v>0</v>
      </c>
      <c r="AE633" s="426">
        <v>0</v>
      </c>
      <c r="AF633" s="425">
        <v>0</v>
      </c>
      <c r="AG633" s="426">
        <v>0</v>
      </c>
      <c r="AH633" s="425">
        <v>0</v>
      </c>
      <c r="AI633" s="426">
        <v>0</v>
      </c>
      <c r="AJ633" s="425">
        <v>0</v>
      </c>
      <c r="AK633" s="426">
        <v>0</v>
      </c>
      <c r="AL633" s="425">
        <v>0</v>
      </c>
      <c r="AM633" s="426">
        <v>0</v>
      </c>
      <c r="AN633" s="425">
        <v>0</v>
      </c>
      <c r="AO633" s="426">
        <v>0</v>
      </c>
      <c r="AP633" s="425">
        <v>0</v>
      </c>
      <c r="AQ633" s="426">
        <v>0</v>
      </c>
      <c r="AR633" s="425">
        <v>0</v>
      </c>
      <c r="AS633" s="426">
        <v>0</v>
      </c>
      <c r="AT633" s="425">
        <v>0</v>
      </c>
      <c r="AU633" s="426">
        <v>0</v>
      </c>
      <c r="AV633" s="425">
        <v>0</v>
      </c>
      <c r="AW633" s="426">
        <v>0</v>
      </c>
      <c r="AX633" s="425">
        <v>0</v>
      </c>
      <c r="AY633" s="426">
        <v>0</v>
      </c>
      <c r="AZ633" s="425" t="s">
        <v>2639</v>
      </c>
      <c r="BA633" s="426" t="s">
        <v>29</v>
      </c>
      <c r="BB633" s="425">
        <v>0</v>
      </c>
      <c r="BC633" s="426">
        <v>0</v>
      </c>
      <c r="BD633" s="425">
        <v>0</v>
      </c>
      <c r="BE633" s="426">
        <v>0</v>
      </c>
      <c r="BF633" s="425">
        <v>0</v>
      </c>
      <c r="BG633" s="426">
        <v>0</v>
      </c>
      <c r="BH633" s="425">
        <v>0</v>
      </c>
      <c r="BI633" s="426">
        <v>0</v>
      </c>
      <c r="BJ633" s="425">
        <v>0</v>
      </c>
      <c r="BK633" s="426">
        <v>0</v>
      </c>
      <c r="BL633" s="425">
        <v>0</v>
      </c>
      <c r="BM633" s="426">
        <v>0</v>
      </c>
      <c r="BN633" s="425">
        <v>0</v>
      </c>
      <c r="BO633" s="426">
        <v>0</v>
      </c>
      <c r="BP633" s="425">
        <v>0</v>
      </c>
      <c r="BQ633" s="426">
        <v>0</v>
      </c>
      <c r="BR633" s="425">
        <v>0</v>
      </c>
      <c r="BS633" s="426">
        <v>0</v>
      </c>
      <c r="BT633" s="425" t="s">
        <v>1809</v>
      </c>
      <c r="BU633" s="426" t="s">
        <v>20</v>
      </c>
      <c r="BV633" s="425">
        <v>0</v>
      </c>
      <c r="BW633" s="426">
        <v>0</v>
      </c>
      <c r="BX633" s="425">
        <v>0</v>
      </c>
      <c r="BY633" s="426">
        <v>0</v>
      </c>
      <c r="BZ633" s="425">
        <v>0</v>
      </c>
      <c r="CA633" s="426">
        <v>0</v>
      </c>
      <c r="CB633" s="425">
        <v>0</v>
      </c>
      <c r="CC633" s="426">
        <v>0</v>
      </c>
      <c r="CD633" s="425">
        <v>0</v>
      </c>
      <c r="CE633" s="426">
        <v>0</v>
      </c>
      <c r="CF633" s="425">
        <v>0</v>
      </c>
      <c r="CG633" s="426">
        <v>0</v>
      </c>
      <c r="CH633" s="425">
        <v>0</v>
      </c>
      <c r="CI633" s="426">
        <v>0</v>
      </c>
      <c r="CJ633" s="425">
        <v>0</v>
      </c>
      <c r="CK633" s="426">
        <v>0</v>
      </c>
      <c r="CL633" s="425">
        <v>0</v>
      </c>
      <c r="CM633" s="426">
        <v>0</v>
      </c>
      <c r="CN633" s="425">
        <v>0</v>
      </c>
      <c r="CO633" s="426">
        <v>0</v>
      </c>
      <c r="CP633" s="425">
        <v>0</v>
      </c>
      <c r="CQ633" s="426">
        <v>0</v>
      </c>
      <c r="CR633" s="425">
        <v>0</v>
      </c>
      <c r="CS633" s="426">
        <v>0</v>
      </c>
      <c r="CT633" s="1083"/>
      <c r="CU633" s="1083"/>
      <c r="CV633" s="425">
        <v>0</v>
      </c>
      <c r="CW633" s="426">
        <v>0</v>
      </c>
      <c r="CX633" s="425">
        <v>0</v>
      </c>
      <c r="CY633" s="426">
        <v>0</v>
      </c>
      <c r="CZ633" s="425">
        <v>0</v>
      </c>
      <c r="DA633" s="426">
        <v>0</v>
      </c>
      <c r="DB633" s="425">
        <v>0</v>
      </c>
      <c r="DC633" s="426">
        <v>0</v>
      </c>
      <c r="DD633" s="425">
        <v>0</v>
      </c>
      <c r="DE633" s="426">
        <v>0</v>
      </c>
      <c r="DF633" s="425">
        <v>0</v>
      </c>
      <c r="DG633" s="426">
        <v>0</v>
      </c>
      <c r="DH633" s="425">
        <v>0</v>
      </c>
      <c r="DI633" s="426">
        <v>0</v>
      </c>
      <c r="DJ633" s="425">
        <v>0</v>
      </c>
      <c r="DK633" s="426">
        <v>0</v>
      </c>
      <c r="DL633" s="425">
        <v>0</v>
      </c>
      <c r="DM633" s="426">
        <v>0</v>
      </c>
      <c r="DN633" s="425">
        <v>0</v>
      </c>
      <c r="DO633" s="426">
        <v>0</v>
      </c>
      <c r="DP633" s="425" t="s">
        <v>2510</v>
      </c>
      <c r="DQ633" s="426" t="s">
        <v>29</v>
      </c>
      <c r="DR633" s="425">
        <v>0</v>
      </c>
      <c r="DS633" s="426">
        <v>0</v>
      </c>
      <c r="DT633" s="425">
        <v>0</v>
      </c>
      <c r="DU633" s="426">
        <v>0</v>
      </c>
      <c r="DV633" s="425">
        <v>0</v>
      </c>
      <c r="DW633" s="426">
        <v>0</v>
      </c>
      <c r="DX633" s="425">
        <v>0</v>
      </c>
      <c r="DY633" s="426">
        <v>0</v>
      </c>
      <c r="DZ633" s="425">
        <v>0</v>
      </c>
      <c r="EA633" s="426">
        <v>0</v>
      </c>
      <c r="EB633" s="425">
        <v>0</v>
      </c>
      <c r="EC633" s="426">
        <v>0</v>
      </c>
      <c r="ED633" s="425">
        <v>0</v>
      </c>
      <c r="EE633" s="426">
        <v>0</v>
      </c>
      <c r="EF633" s="425">
        <v>0</v>
      </c>
      <c r="EG633" s="426">
        <v>0</v>
      </c>
      <c r="EH633" s="425" t="s">
        <v>2218</v>
      </c>
      <c r="EI633" s="426" t="s">
        <v>20</v>
      </c>
      <c r="EJ633" s="425">
        <v>0</v>
      </c>
      <c r="EK633" s="426">
        <v>0</v>
      </c>
      <c r="EL633" s="425">
        <v>0</v>
      </c>
      <c r="EM633" s="426">
        <v>0</v>
      </c>
      <c r="EN633" s="425">
        <v>0</v>
      </c>
      <c r="EO633" s="426">
        <v>0</v>
      </c>
      <c r="EP633" s="425">
        <v>0</v>
      </c>
      <c r="EQ633" s="426">
        <v>0</v>
      </c>
      <c r="ER633" s="425" t="s">
        <v>2495</v>
      </c>
      <c r="ES633" s="426" t="s">
        <v>20</v>
      </c>
      <c r="ET633" s="425" t="s">
        <v>2658</v>
      </c>
      <c r="EU633" s="426" t="s">
        <v>29</v>
      </c>
      <c r="EV633" s="425">
        <v>0</v>
      </c>
      <c r="EW633" s="426">
        <v>0</v>
      </c>
      <c r="EX633" s="425">
        <v>0</v>
      </c>
      <c r="EY633" s="426">
        <v>0</v>
      </c>
      <c r="EZ633" s="425">
        <v>0</v>
      </c>
      <c r="FA633" s="426">
        <v>0</v>
      </c>
      <c r="FB633" s="425">
        <v>0</v>
      </c>
      <c r="FC633" s="426">
        <v>0</v>
      </c>
      <c r="FD633" s="425">
        <v>0</v>
      </c>
      <c r="FE633" s="426">
        <v>0</v>
      </c>
      <c r="FF633" s="425">
        <v>0</v>
      </c>
      <c r="FG633" s="426">
        <v>0</v>
      </c>
      <c r="FH633" s="425">
        <v>0</v>
      </c>
      <c r="FI633" s="426">
        <v>0</v>
      </c>
      <c r="FJ633" s="425">
        <v>0</v>
      </c>
      <c r="FK633" s="426">
        <v>0</v>
      </c>
      <c r="FL633" s="425">
        <v>0</v>
      </c>
      <c r="FM633" s="426">
        <v>0</v>
      </c>
      <c r="FN633" s="425"/>
      <c r="FO633" s="426"/>
      <c r="FP633" s="425"/>
      <c r="FQ633" s="426"/>
      <c r="FR633" s="425">
        <v>0</v>
      </c>
      <c r="FS633" s="426">
        <v>0</v>
      </c>
      <c r="FT633" s="425">
        <v>0</v>
      </c>
      <c r="FU633" s="426">
        <v>0</v>
      </c>
      <c r="FV633" s="425">
        <v>0</v>
      </c>
      <c r="FW633" s="426">
        <v>0</v>
      </c>
      <c r="FX633" s="425">
        <v>0</v>
      </c>
      <c r="FY633" s="426">
        <v>0</v>
      </c>
      <c r="FZ633" s="425">
        <v>0</v>
      </c>
      <c r="GA633" s="426">
        <v>0</v>
      </c>
      <c r="GB633" s="425">
        <v>0</v>
      </c>
      <c r="GC633" s="426">
        <v>0</v>
      </c>
      <c r="GD633" s="425">
        <v>0</v>
      </c>
      <c r="GE633" s="426">
        <v>0</v>
      </c>
      <c r="GF633" s="425">
        <v>0</v>
      </c>
      <c r="GG633" s="426">
        <v>0</v>
      </c>
      <c r="GH633" s="425">
        <v>0</v>
      </c>
      <c r="GI633" s="426">
        <v>0</v>
      </c>
      <c r="GJ633" s="425">
        <v>0</v>
      </c>
      <c r="GK633" s="426">
        <v>0</v>
      </c>
      <c r="GL633" s="425">
        <v>0</v>
      </c>
      <c r="GM633" s="426">
        <v>0</v>
      </c>
    </row>
    <row r="634" spans="1:195" x14ac:dyDescent="0.15">
      <c r="A634" s="2863">
        <v>45865</v>
      </c>
      <c r="B634" s="1297"/>
      <c r="C634" s="1298"/>
      <c r="D634" s="1297"/>
      <c r="E634" s="1298"/>
      <c r="F634" s="1297"/>
      <c r="G634" s="1298"/>
      <c r="H634" s="1297"/>
      <c r="I634" s="1298"/>
      <c r="J634" s="1297"/>
      <c r="K634" s="1298"/>
      <c r="L634" s="1297"/>
      <c r="M634" s="1298"/>
      <c r="N634" s="1297"/>
      <c r="O634" s="1298"/>
      <c r="P634" s="1297"/>
      <c r="Q634" s="1298"/>
      <c r="R634" s="1297"/>
      <c r="S634" s="1298"/>
      <c r="T634" s="1297"/>
      <c r="U634" s="1298"/>
      <c r="V634" s="1297"/>
      <c r="W634" s="1298"/>
      <c r="X634" s="1297"/>
      <c r="Y634" s="1298"/>
      <c r="Z634" s="1297"/>
      <c r="AA634" s="1298"/>
      <c r="AB634" s="1297"/>
      <c r="AC634" s="1298"/>
      <c r="AD634" s="1297"/>
      <c r="AE634" s="1298"/>
      <c r="AF634" s="1297"/>
      <c r="AG634" s="1298"/>
      <c r="AH634" s="1297"/>
      <c r="AI634" s="1298"/>
      <c r="AJ634" s="1297"/>
      <c r="AK634" s="1298"/>
      <c r="AL634" s="1297"/>
      <c r="AM634" s="1298"/>
      <c r="AN634" s="1297"/>
      <c r="AO634" s="1298"/>
      <c r="AP634" s="1297"/>
      <c r="AQ634" s="1298"/>
      <c r="AR634" s="1297"/>
      <c r="AS634" s="1298"/>
      <c r="AT634" s="1297"/>
      <c r="AU634" s="1298"/>
      <c r="AV634" s="1297"/>
      <c r="AW634" s="1298"/>
      <c r="AX634" s="1297"/>
      <c r="AY634" s="1298"/>
      <c r="AZ634" s="1297"/>
      <c r="BA634" s="1298"/>
      <c r="BB634" s="1297"/>
      <c r="BC634" s="1298"/>
      <c r="BD634" s="1297"/>
      <c r="BE634" s="1298"/>
      <c r="BF634" s="1297"/>
      <c r="BG634" s="1298"/>
      <c r="BH634" s="1297"/>
      <c r="BI634" s="1298"/>
      <c r="BJ634" s="1297"/>
      <c r="BK634" s="1298"/>
      <c r="BL634" s="1297"/>
      <c r="BM634" s="1298"/>
      <c r="BN634" s="1297"/>
      <c r="BO634" s="1298"/>
      <c r="BP634" s="1297"/>
      <c r="BQ634" s="1298"/>
      <c r="BR634" s="1297"/>
      <c r="BS634" s="1298"/>
      <c r="BT634" s="1297"/>
      <c r="BU634" s="1298"/>
      <c r="BV634" s="1297"/>
      <c r="BW634" s="1298"/>
      <c r="BX634" s="1297"/>
      <c r="BY634" s="1298"/>
      <c r="BZ634" s="1297"/>
      <c r="CA634" s="1298"/>
      <c r="CB634" s="1297"/>
      <c r="CC634" s="1298"/>
      <c r="CD634" s="1297"/>
      <c r="CE634" s="1298"/>
      <c r="CF634" s="1297"/>
      <c r="CG634" s="1298"/>
      <c r="CH634" s="1297"/>
      <c r="CI634" s="1298"/>
      <c r="CJ634" s="1297"/>
      <c r="CK634" s="1298"/>
      <c r="CL634" s="1297"/>
      <c r="CM634" s="1298"/>
      <c r="CN634" s="1297"/>
      <c r="CO634" s="1298"/>
      <c r="CP634" s="1297"/>
      <c r="CQ634" s="1298"/>
      <c r="CR634" s="1297"/>
      <c r="CS634" s="1298"/>
      <c r="CT634" s="1505" t="s">
        <v>2218</v>
      </c>
      <c r="CU634" s="1505" t="s">
        <v>29</v>
      </c>
      <c r="CV634" s="1297"/>
      <c r="CW634" s="1298"/>
      <c r="CX634" s="1297"/>
      <c r="CY634" s="1298"/>
      <c r="CZ634" s="1297"/>
      <c r="DA634" s="1298"/>
      <c r="DB634" s="1297"/>
      <c r="DC634" s="1298"/>
      <c r="DD634" s="1297"/>
      <c r="DE634" s="1298"/>
      <c r="DF634" s="1297"/>
      <c r="DG634" s="1298"/>
      <c r="DH634" s="1297"/>
      <c r="DI634" s="1298"/>
      <c r="DJ634" s="1297"/>
      <c r="DK634" s="1298"/>
      <c r="DL634" s="1297"/>
      <c r="DM634" s="1298"/>
      <c r="DN634" s="1297"/>
      <c r="DO634" s="1298"/>
      <c r="DP634" s="1297"/>
      <c r="DQ634" s="1298"/>
      <c r="DR634" s="1297"/>
      <c r="DS634" s="1298"/>
      <c r="DT634" s="1297"/>
      <c r="DU634" s="1298"/>
      <c r="DV634" s="1297"/>
      <c r="DW634" s="1298"/>
      <c r="DX634" s="1297"/>
      <c r="DY634" s="1298"/>
      <c r="DZ634" s="1297"/>
      <c r="EA634" s="1298"/>
      <c r="EB634" s="1297"/>
      <c r="EC634" s="1298"/>
      <c r="ED634" s="1297"/>
      <c r="EE634" s="1298"/>
      <c r="EF634" s="1297"/>
      <c r="EG634" s="1298"/>
      <c r="EH634" s="1297"/>
      <c r="EI634" s="1298"/>
      <c r="EJ634" s="1297"/>
      <c r="EK634" s="1298"/>
      <c r="EL634" s="1297"/>
      <c r="EM634" s="1298"/>
      <c r="EN634" s="1297"/>
      <c r="EO634" s="1298"/>
      <c r="EP634" s="1297"/>
      <c r="EQ634" s="1298"/>
      <c r="ER634" s="1297"/>
      <c r="ES634" s="1298"/>
      <c r="ET634" s="1297"/>
      <c r="EU634" s="1298"/>
      <c r="EV634" s="1297"/>
      <c r="EW634" s="1298"/>
      <c r="EX634" s="1297"/>
      <c r="EY634" s="1298"/>
      <c r="EZ634" s="1297"/>
      <c r="FA634" s="1298"/>
      <c r="FB634" s="1297"/>
      <c r="FC634" s="1298"/>
      <c r="FD634" s="1297"/>
      <c r="FE634" s="1298"/>
      <c r="FF634" s="1297"/>
      <c r="FG634" s="1298"/>
      <c r="FH634" s="1297"/>
      <c r="FI634" s="1298"/>
      <c r="FJ634" s="1297"/>
      <c r="FK634" s="1298"/>
      <c r="FL634" s="1297"/>
      <c r="FM634" s="1298"/>
      <c r="FN634" s="1297"/>
      <c r="FO634" s="1298"/>
      <c r="FP634" s="1297"/>
      <c r="FQ634" s="1298"/>
      <c r="FR634" s="1297"/>
      <c r="FS634" s="1298"/>
      <c r="FT634" s="1297"/>
      <c r="FU634" s="1298"/>
      <c r="FV634" s="1297"/>
      <c r="FW634" s="1298"/>
      <c r="FX634" s="1297"/>
      <c r="FY634" s="1298"/>
      <c r="FZ634" s="1297"/>
      <c r="GA634" s="1298"/>
      <c r="GB634" s="1297"/>
      <c r="GC634" s="1298"/>
      <c r="GD634" s="1297"/>
      <c r="GE634" s="1298"/>
      <c r="GF634" s="1297"/>
      <c r="GG634" s="1298"/>
      <c r="GH634" s="1297"/>
      <c r="GI634" s="1298"/>
      <c r="GJ634" s="1297"/>
      <c r="GK634" s="1298"/>
      <c r="GL634" s="1297"/>
      <c r="GM634" s="1298"/>
    </row>
    <row r="635" spans="1:195" x14ac:dyDescent="0.15">
      <c r="A635" s="2864"/>
      <c r="B635" s="1299"/>
      <c r="C635" s="1300"/>
      <c r="D635" s="1299"/>
      <c r="E635" s="1300"/>
      <c r="F635" s="1299"/>
      <c r="G635" s="1300"/>
      <c r="H635" s="1299"/>
      <c r="I635" s="1300"/>
      <c r="J635" s="1299"/>
      <c r="K635" s="1300"/>
      <c r="L635" s="1299"/>
      <c r="M635" s="1300"/>
      <c r="N635" s="1299"/>
      <c r="O635" s="1300"/>
      <c r="P635" s="1299"/>
      <c r="Q635" s="1300"/>
      <c r="R635" s="1299"/>
      <c r="S635" s="1300"/>
      <c r="T635" s="1299"/>
      <c r="U635" s="1300"/>
      <c r="V635" s="1299"/>
      <c r="W635" s="1300"/>
      <c r="X635" s="1299"/>
      <c r="Y635" s="1300"/>
      <c r="Z635" s="1299"/>
      <c r="AA635" s="1300"/>
      <c r="AB635" s="1299"/>
      <c r="AC635" s="1300"/>
      <c r="AD635" s="1299"/>
      <c r="AE635" s="1300"/>
      <c r="AF635" s="1299"/>
      <c r="AG635" s="1300"/>
      <c r="AH635" s="1299"/>
      <c r="AI635" s="1300"/>
      <c r="AJ635" s="1299"/>
      <c r="AK635" s="1300"/>
      <c r="AL635" s="1299"/>
      <c r="AM635" s="1300"/>
      <c r="AN635" s="1299"/>
      <c r="AO635" s="1300"/>
      <c r="AP635" s="1299"/>
      <c r="AQ635" s="1300"/>
      <c r="AR635" s="1299"/>
      <c r="AS635" s="1300"/>
      <c r="AT635" s="1299"/>
      <c r="AU635" s="1300"/>
      <c r="AV635" s="1299"/>
      <c r="AW635" s="1300"/>
      <c r="AX635" s="1299"/>
      <c r="AY635" s="1300"/>
      <c r="AZ635" s="1299"/>
      <c r="BA635" s="1300"/>
      <c r="BB635" s="1299"/>
      <c r="BC635" s="1300"/>
      <c r="BD635" s="1299"/>
      <c r="BE635" s="1300"/>
      <c r="BF635" s="1299"/>
      <c r="BG635" s="1300"/>
      <c r="BH635" s="1299"/>
      <c r="BI635" s="1300"/>
      <c r="BJ635" s="1299"/>
      <c r="BK635" s="1300"/>
      <c r="BL635" s="1299"/>
      <c r="BM635" s="1300"/>
      <c r="BN635" s="1299"/>
      <c r="BO635" s="1300"/>
      <c r="BP635" s="1299"/>
      <c r="BQ635" s="1300"/>
      <c r="BR635" s="1299"/>
      <c r="BS635" s="1300"/>
      <c r="BT635" s="1299"/>
      <c r="BU635" s="1300"/>
      <c r="BV635" s="1299"/>
      <c r="BW635" s="1300"/>
      <c r="BX635" s="1299"/>
      <c r="BY635" s="1300"/>
      <c r="BZ635" s="1299"/>
      <c r="CA635" s="1300"/>
      <c r="CB635" s="1299"/>
      <c r="CC635" s="1300"/>
      <c r="CD635" s="1299"/>
      <c r="CE635" s="1300"/>
      <c r="CF635" s="1299"/>
      <c r="CG635" s="1300"/>
      <c r="CH635" s="1299"/>
      <c r="CI635" s="1300"/>
      <c r="CJ635" s="1299"/>
      <c r="CK635" s="1300"/>
      <c r="CL635" s="1299"/>
      <c r="CM635" s="1300"/>
      <c r="CN635" s="1299"/>
      <c r="CO635" s="1300"/>
      <c r="CP635" s="1299"/>
      <c r="CQ635" s="1300"/>
      <c r="CR635" s="1299"/>
      <c r="CS635" s="1300"/>
      <c r="CT635" s="1506" t="s">
        <v>639</v>
      </c>
      <c r="CU635" s="1506" t="s">
        <v>20</v>
      </c>
      <c r="CV635" s="1299"/>
      <c r="CW635" s="1300"/>
      <c r="CX635" s="1299"/>
      <c r="CY635" s="1300"/>
      <c r="CZ635" s="1299"/>
      <c r="DA635" s="1300"/>
      <c r="DB635" s="1299"/>
      <c r="DC635" s="1300"/>
      <c r="DD635" s="1299"/>
      <c r="DE635" s="1300"/>
      <c r="DF635" s="1299"/>
      <c r="DG635" s="1300"/>
      <c r="DH635" s="1299"/>
      <c r="DI635" s="1300"/>
      <c r="DJ635" s="1299"/>
      <c r="DK635" s="1300"/>
      <c r="DL635" s="1299"/>
      <c r="DM635" s="1300"/>
      <c r="DN635" s="1299"/>
      <c r="DO635" s="1300"/>
      <c r="DP635" s="1299"/>
      <c r="DQ635" s="1300"/>
      <c r="DR635" s="1299"/>
      <c r="DS635" s="1300"/>
      <c r="DT635" s="1299"/>
      <c r="DU635" s="1300"/>
      <c r="DV635" s="1299"/>
      <c r="DW635" s="1300"/>
      <c r="DX635" s="1299"/>
      <c r="DY635" s="1300"/>
      <c r="DZ635" s="1299"/>
      <c r="EA635" s="1300"/>
      <c r="EB635" s="1299"/>
      <c r="EC635" s="1300"/>
      <c r="ED635" s="1299"/>
      <c r="EE635" s="1300"/>
      <c r="EF635" s="1299"/>
      <c r="EG635" s="1300"/>
      <c r="EH635" s="1299"/>
      <c r="EI635" s="1300"/>
      <c r="EJ635" s="1299"/>
      <c r="EK635" s="1300"/>
      <c r="EL635" s="1299"/>
      <c r="EM635" s="1300"/>
      <c r="EN635" s="1299"/>
      <c r="EO635" s="1300"/>
      <c r="EP635" s="1299"/>
      <c r="EQ635" s="1300"/>
      <c r="ER635" s="1299"/>
      <c r="ES635" s="1300"/>
      <c r="ET635" s="1299"/>
      <c r="EU635" s="1300"/>
      <c r="EV635" s="1299"/>
      <c r="EW635" s="1300"/>
      <c r="EX635" s="1299"/>
      <c r="EY635" s="1300"/>
      <c r="EZ635" s="1299"/>
      <c r="FA635" s="1300"/>
      <c r="FB635" s="1299"/>
      <c r="FC635" s="1300"/>
      <c r="FD635" s="1299"/>
      <c r="FE635" s="1300"/>
      <c r="FF635" s="1299"/>
      <c r="FG635" s="1300"/>
      <c r="FH635" s="1299"/>
      <c r="FI635" s="1300"/>
      <c r="FJ635" s="1299"/>
      <c r="FK635" s="1300"/>
      <c r="FL635" s="1299"/>
      <c r="FM635" s="1300"/>
      <c r="FN635" s="1299"/>
      <c r="FO635" s="1300"/>
      <c r="FP635" s="1299"/>
      <c r="FQ635" s="1300"/>
      <c r="FR635" s="1299"/>
      <c r="FS635" s="1300"/>
      <c r="FT635" s="1299"/>
      <c r="FU635" s="1300"/>
      <c r="FV635" s="1299"/>
      <c r="FW635" s="1300"/>
      <c r="FX635" s="1299"/>
      <c r="FY635" s="1300"/>
      <c r="FZ635" s="1299"/>
      <c r="GA635" s="1300"/>
      <c r="GB635" s="1299"/>
      <c r="GC635" s="1300"/>
      <c r="GD635" s="1299"/>
      <c r="GE635" s="1300"/>
      <c r="GF635" s="1299"/>
      <c r="GG635" s="1300"/>
      <c r="GH635" s="1299"/>
      <c r="GI635" s="1300"/>
      <c r="GJ635" s="1299"/>
      <c r="GK635" s="1300"/>
      <c r="GL635" s="1299"/>
      <c r="GM635" s="1300"/>
    </row>
    <row r="636" spans="1:195" x14ac:dyDescent="0.15">
      <c r="A636" s="2864"/>
      <c r="B636" s="1299"/>
      <c r="C636" s="1300"/>
      <c r="D636" s="1299"/>
      <c r="E636" s="1300"/>
      <c r="F636" s="1299"/>
      <c r="G636" s="1300"/>
      <c r="H636" s="1299"/>
      <c r="I636" s="1300"/>
      <c r="J636" s="1299"/>
      <c r="K636" s="1300"/>
      <c r="L636" s="1299"/>
      <c r="M636" s="1300"/>
      <c r="N636" s="1299"/>
      <c r="O636" s="1300"/>
      <c r="P636" s="1299"/>
      <c r="Q636" s="1300"/>
      <c r="R636" s="1299"/>
      <c r="S636" s="1300"/>
      <c r="T636" s="1299"/>
      <c r="U636" s="1300"/>
      <c r="V636" s="1299"/>
      <c r="W636" s="1300"/>
      <c r="X636" s="1299"/>
      <c r="Y636" s="1300"/>
      <c r="Z636" s="1299"/>
      <c r="AA636" s="1300"/>
      <c r="AB636" s="1299"/>
      <c r="AC636" s="1300"/>
      <c r="AD636" s="1299"/>
      <c r="AE636" s="1300"/>
      <c r="AF636" s="1299"/>
      <c r="AG636" s="1300"/>
      <c r="AH636" s="1299"/>
      <c r="AI636" s="1300"/>
      <c r="AJ636" s="1299"/>
      <c r="AK636" s="1300"/>
      <c r="AL636" s="1299"/>
      <c r="AM636" s="1300"/>
      <c r="AN636" s="1299"/>
      <c r="AO636" s="1300"/>
      <c r="AP636" s="1299"/>
      <c r="AQ636" s="1300"/>
      <c r="AR636" s="1299"/>
      <c r="AS636" s="1300"/>
      <c r="AT636" s="1299"/>
      <c r="AU636" s="1300"/>
      <c r="AV636" s="1299"/>
      <c r="AW636" s="1300"/>
      <c r="AX636" s="1299"/>
      <c r="AY636" s="1300"/>
      <c r="AZ636" s="1299"/>
      <c r="BA636" s="1300"/>
      <c r="BB636" s="1299"/>
      <c r="BC636" s="1300"/>
      <c r="BD636" s="1299"/>
      <c r="BE636" s="1300"/>
      <c r="BF636" s="1299"/>
      <c r="BG636" s="1300"/>
      <c r="BH636" s="1299"/>
      <c r="BI636" s="1300"/>
      <c r="BJ636" s="1299"/>
      <c r="BK636" s="1300"/>
      <c r="BL636" s="1299"/>
      <c r="BM636" s="1300"/>
      <c r="BN636" s="1299"/>
      <c r="BO636" s="1300"/>
      <c r="BP636" s="1299"/>
      <c r="BQ636" s="1300"/>
      <c r="BR636" s="1299"/>
      <c r="BS636" s="1300"/>
      <c r="BT636" s="1299"/>
      <c r="BU636" s="1300"/>
      <c r="BV636" s="1299"/>
      <c r="BW636" s="1300"/>
      <c r="BX636" s="1299"/>
      <c r="BY636" s="1300"/>
      <c r="BZ636" s="1299"/>
      <c r="CA636" s="1300"/>
      <c r="CB636" s="1299"/>
      <c r="CC636" s="1300"/>
      <c r="CD636" s="1299"/>
      <c r="CE636" s="1300"/>
      <c r="CF636" s="1299"/>
      <c r="CG636" s="1300"/>
      <c r="CH636" s="1299"/>
      <c r="CI636" s="1300"/>
      <c r="CJ636" s="1299"/>
      <c r="CK636" s="1300"/>
      <c r="CL636" s="1299"/>
      <c r="CM636" s="1300"/>
      <c r="CN636" s="1299"/>
      <c r="CO636" s="1300"/>
      <c r="CP636" s="1299"/>
      <c r="CQ636" s="1300"/>
      <c r="CR636" s="1299"/>
      <c r="CS636" s="1300"/>
      <c r="CT636" s="1506" t="s">
        <v>2440</v>
      </c>
      <c r="CU636" s="1506" t="s">
        <v>20</v>
      </c>
      <c r="CV636" s="1299"/>
      <c r="CW636" s="1300"/>
      <c r="CX636" s="1299"/>
      <c r="CY636" s="1300"/>
      <c r="CZ636" s="1299"/>
      <c r="DA636" s="1300"/>
      <c r="DB636" s="1299"/>
      <c r="DC636" s="1300"/>
      <c r="DD636" s="1299"/>
      <c r="DE636" s="1300"/>
      <c r="DF636" s="1299"/>
      <c r="DG636" s="1300"/>
      <c r="DH636" s="1299"/>
      <c r="DI636" s="1300"/>
      <c r="DJ636" s="1299"/>
      <c r="DK636" s="1300"/>
      <c r="DL636" s="1299"/>
      <c r="DM636" s="1300"/>
      <c r="DN636" s="1299"/>
      <c r="DO636" s="1300"/>
      <c r="DP636" s="1299"/>
      <c r="DQ636" s="1300"/>
      <c r="DR636" s="1299"/>
      <c r="DS636" s="1300"/>
      <c r="DT636" s="1299"/>
      <c r="DU636" s="1300"/>
      <c r="DV636" s="1299"/>
      <c r="DW636" s="1300"/>
      <c r="DX636" s="1299"/>
      <c r="DY636" s="1300"/>
      <c r="DZ636" s="1299"/>
      <c r="EA636" s="1300"/>
      <c r="EB636" s="1299"/>
      <c r="EC636" s="1300"/>
      <c r="ED636" s="1299"/>
      <c r="EE636" s="1300"/>
      <c r="EF636" s="1299"/>
      <c r="EG636" s="1300"/>
      <c r="EH636" s="1299"/>
      <c r="EI636" s="1300"/>
      <c r="EJ636" s="1299"/>
      <c r="EK636" s="1300"/>
      <c r="EL636" s="1299"/>
      <c r="EM636" s="1300"/>
      <c r="EN636" s="1299"/>
      <c r="EO636" s="1300"/>
      <c r="EP636" s="1299"/>
      <c r="EQ636" s="1300"/>
      <c r="ER636" s="1299"/>
      <c r="ES636" s="1300"/>
      <c r="ET636" s="1299"/>
      <c r="EU636" s="1300"/>
      <c r="EV636" s="1299"/>
      <c r="EW636" s="1300"/>
      <c r="EX636" s="1299"/>
      <c r="EY636" s="1300"/>
      <c r="EZ636" s="1299"/>
      <c r="FA636" s="1300"/>
      <c r="FB636" s="1299"/>
      <c r="FC636" s="1300"/>
      <c r="FD636" s="1299"/>
      <c r="FE636" s="1300"/>
      <c r="FF636" s="1299"/>
      <c r="FG636" s="1300"/>
      <c r="FH636" s="1299"/>
      <c r="FI636" s="1300"/>
      <c r="FJ636" s="1299"/>
      <c r="FK636" s="1300"/>
      <c r="FL636" s="1299"/>
      <c r="FM636" s="1300"/>
      <c r="FN636" s="1299"/>
      <c r="FO636" s="1300"/>
      <c r="FP636" s="1299"/>
      <c r="FQ636" s="1300"/>
      <c r="FR636" s="1299"/>
      <c r="FS636" s="1300"/>
      <c r="FT636" s="1299"/>
      <c r="FU636" s="1300"/>
      <c r="FV636" s="1299"/>
      <c r="FW636" s="1300"/>
      <c r="FX636" s="1299"/>
      <c r="FY636" s="1300"/>
      <c r="FZ636" s="1299"/>
      <c r="GA636" s="1300"/>
      <c r="GB636" s="1299"/>
      <c r="GC636" s="1300"/>
      <c r="GD636" s="1299"/>
      <c r="GE636" s="1300"/>
      <c r="GF636" s="1299"/>
      <c r="GG636" s="1300"/>
      <c r="GH636" s="1299"/>
      <c r="GI636" s="1300"/>
      <c r="GJ636" s="1299"/>
      <c r="GK636" s="1300"/>
      <c r="GL636" s="1299"/>
      <c r="GM636" s="1300"/>
    </row>
    <row r="637" spans="1:195" x14ac:dyDescent="0.15">
      <c r="A637" s="2864"/>
      <c r="B637" s="1299"/>
      <c r="C637" s="1300"/>
      <c r="D637" s="1299"/>
      <c r="E637" s="1300"/>
      <c r="F637" s="1299"/>
      <c r="G637" s="1300"/>
      <c r="H637" s="1299"/>
      <c r="I637" s="1300"/>
      <c r="J637" s="1299"/>
      <c r="K637" s="1300"/>
      <c r="L637" s="1299"/>
      <c r="M637" s="1300"/>
      <c r="N637" s="1299"/>
      <c r="O637" s="1300"/>
      <c r="P637" s="1299"/>
      <c r="Q637" s="1300"/>
      <c r="R637" s="1299"/>
      <c r="S637" s="1300"/>
      <c r="T637" s="1299"/>
      <c r="U637" s="1300"/>
      <c r="V637" s="1299"/>
      <c r="W637" s="1300"/>
      <c r="X637" s="1299"/>
      <c r="Y637" s="1300"/>
      <c r="Z637" s="1299"/>
      <c r="AA637" s="1300"/>
      <c r="AB637" s="1299"/>
      <c r="AC637" s="1300"/>
      <c r="AD637" s="1299"/>
      <c r="AE637" s="1300"/>
      <c r="AF637" s="1299"/>
      <c r="AG637" s="1300"/>
      <c r="AH637" s="1299"/>
      <c r="AI637" s="1300"/>
      <c r="AJ637" s="1299"/>
      <c r="AK637" s="1300"/>
      <c r="AL637" s="1299"/>
      <c r="AM637" s="1300"/>
      <c r="AN637" s="1299"/>
      <c r="AO637" s="1300"/>
      <c r="AP637" s="1299"/>
      <c r="AQ637" s="1300"/>
      <c r="AR637" s="1299"/>
      <c r="AS637" s="1300"/>
      <c r="AT637" s="1299"/>
      <c r="AU637" s="1300"/>
      <c r="AV637" s="1299"/>
      <c r="AW637" s="1300"/>
      <c r="AX637" s="1299"/>
      <c r="AY637" s="1300"/>
      <c r="AZ637" s="1299"/>
      <c r="BA637" s="1300"/>
      <c r="BB637" s="1299"/>
      <c r="BC637" s="1300"/>
      <c r="BD637" s="1299"/>
      <c r="BE637" s="1300"/>
      <c r="BF637" s="1299"/>
      <c r="BG637" s="1300"/>
      <c r="BH637" s="1299"/>
      <c r="BI637" s="1300"/>
      <c r="BJ637" s="1299"/>
      <c r="BK637" s="1300"/>
      <c r="BL637" s="1299"/>
      <c r="BM637" s="1300"/>
      <c r="BN637" s="1299"/>
      <c r="BO637" s="1300"/>
      <c r="BP637" s="1299"/>
      <c r="BQ637" s="1300"/>
      <c r="BR637" s="1299"/>
      <c r="BS637" s="1300"/>
      <c r="BT637" s="1299"/>
      <c r="BU637" s="1300"/>
      <c r="BV637" s="1299"/>
      <c r="BW637" s="1300"/>
      <c r="BX637" s="1299"/>
      <c r="BY637" s="1300"/>
      <c r="BZ637" s="1299"/>
      <c r="CA637" s="1300"/>
      <c r="CB637" s="1299"/>
      <c r="CC637" s="1300"/>
      <c r="CD637" s="1299"/>
      <c r="CE637" s="1300"/>
      <c r="CF637" s="1299"/>
      <c r="CG637" s="1300"/>
      <c r="CH637" s="1299"/>
      <c r="CI637" s="1300"/>
      <c r="CJ637" s="1299"/>
      <c r="CK637" s="1300"/>
      <c r="CL637" s="1299"/>
      <c r="CM637" s="1300"/>
      <c r="CN637" s="1299"/>
      <c r="CO637" s="1300"/>
      <c r="CP637" s="1299"/>
      <c r="CQ637" s="1300"/>
      <c r="CR637" s="1299"/>
      <c r="CS637" s="1300"/>
      <c r="CT637" s="1506" t="s">
        <v>2702</v>
      </c>
      <c r="CU637" s="1506" t="s">
        <v>20</v>
      </c>
      <c r="CV637" s="1299"/>
      <c r="CW637" s="1300"/>
      <c r="CX637" s="1299"/>
      <c r="CY637" s="1300"/>
      <c r="CZ637" s="1299"/>
      <c r="DA637" s="1300"/>
      <c r="DB637" s="1299"/>
      <c r="DC637" s="1300"/>
      <c r="DD637" s="1299"/>
      <c r="DE637" s="1300"/>
      <c r="DF637" s="1299"/>
      <c r="DG637" s="1300"/>
      <c r="DH637" s="1299"/>
      <c r="DI637" s="1300"/>
      <c r="DJ637" s="1299"/>
      <c r="DK637" s="1300"/>
      <c r="DL637" s="1299"/>
      <c r="DM637" s="1300"/>
      <c r="DN637" s="1299"/>
      <c r="DO637" s="1300"/>
      <c r="DP637" s="1299"/>
      <c r="DQ637" s="1300"/>
      <c r="DR637" s="1299"/>
      <c r="DS637" s="1300"/>
      <c r="DT637" s="1299"/>
      <c r="DU637" s="1300"/>
      <c r="DV637" s="1299"/>
      <c r="DW637" s="1300"/>
      <c r="DX637" s="1299"/>
      <c r="DY637" s="1300"/>
      <c r="DZ637" s="1299"/>
      <c r="EA637" s="1300"/>
      <c r="EB637" s="1299"/>
      <c r="EC637" s="1300"/>
      <c r="ED637" s="1299"/>
      <c r="EE637" s="1300"/>
      <c r="EF637" s="1299"/>
      <c r="EG637" s="1300"/>
      <c r="EH637" s="1299"/>
      <c r="EI637" s="1300"/>
      <c r="EJ637" s="1299"/>
      <c r="EK637" s="1300"/>
      <c r="EL637" s="1299"/>
      <c r="EM637" s="1300"/>
      <c r="EN637" s="1299"/>
      <c r="EO637" s="1300"/>
      <c r="EP637" s="1299"/>
      <c r="EQ637" s="1300"/>
      <c r="ER637" s="1299"/>
      <c r="ES637" s="1300"/>
      <c r="ET637" s="1299"/>
      <c r="EU637" s="1300"/>
      <c r="EV637" s="1299"/>
      <c r="EW637" s="1300"/>
      <c r="EX637" s="1299"/>
      <c r="EY637" s="1300"/>
      <c r="EZ637" s="1299"/>
      <c r="FA637" s="1300"/>
      <c r="FB637" s="1299"/>
      <c r="FC637" s="1300"/>
      <c r="FD637" s="1299"/>
      <c r="FE637" s="1300"/>
      <c r="FF637" s="1299"/>
      <c r="FG637" s="1300"/>
      <c r="FH637" s="1299"/>
      <c r="FI637" s="1300"/>
      <c r="FJ637" s="1299"/>
      <c r="FK637" s="1300"/>
      <c r="FL637" s="1299"/>
      <c r="FM637" s="1300"/>
      <c r="FN637" s="1299"/>
      <c r="FO637" s="1300"/>
      <c r="FP637" s="1299"/>
      <c r="FQ637" s="1300"/>
      <c r="FR637" s="1299"/>
      <c r="FS637" s="1300"/>
      <c r="FT637" s="1299"/>
      <c r="FU637" s="1300"/>
      <c r="FV637" s="1299"/>
      <c r="FW637" s="1300"/>
      <c r="FX637" s="1299"/>
      <c r="FY637" s="1300"/>
      <c r="FZ637" s="1299"/>
      <c r="GA637" s="1300"/>
      <c r="GB637" s="1299"/>
      <c r="GC637" s="1300"/>
      <c r="GD637" s="1299"/>
      <c r="GE637" s="1300"/>
      <c r="GF637" s="1299"/>
      <c r="GG637" s="1300"/>
      <c r="GH637" s="1299"/>
      <c r="GI637" s="1300"/>
      <c r="GJ637" s="1299"/>
      <c r="GK637" s="1300"/>
      <c r="GL637" s="1299"/>
      <c r="GM637" s="1300"/>
    </row>
    <row r="638" spans="1:195" x14ac:dyDescent="0.15">
      <c r="A638" s="2865"/>
      <c r="B638" s="502"/>
      <c r="C638" s="482"/>
      <c r="D638" s="502"/>
      <c r="E638" s="482"/>
      <c r="F638" s="502"/>
      <c r="G638" s="482"/>
      <c r="H638" s="502"/>
      <c r="I638" s="482"/>
      <c r="J638" s="502"/>
      <c r="K638" s="482"/>
      <c r="L638" s="502"/>
      <c r="M638" s="482"/>
      <c r="N638" s="502"/>
      <c r="O638" s="482"/>
      <c r="P638" s="502"/>
      <c r="Q638" s="482"/>
      <c r="R638" s="502"/>
      <c r="S638" s="482"/>
      <c r="T638" s="502"/>
      <c r="U638" s="482"/>
      <c r="V638" s="502"/>
      <c r="W638" s="482"/>
      <c r="X638" s="502"/>
      <c r="Y638" s="482"/>
      <c r="Z638" s="502"/>
      <c r="AA638" s="482"/>
      <c r="AB638" s="502"/>
      <c r="AC638" s="482"/>
      <c r="AD638" s="502"/>
      <c r="AE638" s="482"/>
      <c r="AF638" s="502"/>
      <c r="AG638" s="482"/>
      <c r="AH638" s="502"/>
      <c r="AI638" s="482"/>
      <c r="AJ638" s="502"/>
      <c r="AK638" s="482"/>
      <c r="AL638" s="502"/>
      <c r="AM638" s="482"/>
      <c r="AN638" s="502"/>
      <c r="AO638" s="482"/>
      <c r="AP638" s="502"/>
      <c r="AQ638" s="482"/>
      <c r="AR638" s="502"/>
      <c r="AS638" s="482"/>
      <c r="AT638" s="502"/>
      <c r="AU638" s="482"/>
      <c r="AV638" s="502"/>
      <c r="AW638" s="482"/>
      <c r="AX638" s="502"/>
      <c r="AY638" s="482"/>
      <c r="AZ638" s="502"/>
      <c r="BA638" s="482"/>
      <c r="BB638" s="502"/>
      <c r="BC638" s="482"/>
      <c r="BD638" s="502"/>
      <c r="BE638" s="482"/>
      <c r="BF638" s="502"/>
      <c r="BG638" s="482"/>
      <c r="BH638" s="502"/>
      <c r="BI638" s="482"/>
      <c r="BJ638" s="502"/>
      <c r="BK638" s="482"/>
      <c r="BL638" s="502"/>
      <c r="BM638" s="482"/>
      <c r="BN638" s="502"/>
      <c r="BO638" s="482"/>
      <c r="BP638" s="502"/>
      <c r="BQ638" s="482"/>
      <c r="BR638" s="502"/>
      <c r="BS638" s="482"/>
      <c r="BT638" s="502"/>
      <c r="BU638" s="482"/>
      <c r="BV638" s="502"/>
      <c r="BW638" s="482"/>
      <c r="BX638" s="502"/>
      <c r="BY638" s="482"/>
      <c r="BZ638" s="502"/>
      <c r="CA638" s="482"/>
      <c r="CB638" s="502"/>
      <c r="CC638" s="482"/>
      <c r="CD638" s="502"/>
      <c r="CE638" s="482"/>
      <c r="CF638" s="502"/>
      <c r="CG638" s="482"/>
      <c r="CH638" s="502"/>
      <c r="CI638" s="482"/>
      <c r="CJ638" s="502"/>
      <c r="CK638" s="482"/>
      <c r="CL638" s="502"/>
      <c r="CM638" s="482"/>
      <c r="CN638" s="502"/>
      <c r="CO638" s="482"/>
      <c r="CP638" s="502"/>
      <c r="CQ638" s="482"/>
      <c r="CR638" s="502"/>
      <c r="CS638" s="482"/>
      <c r="CT638" s="1087"/>
      <c r="CU638" s="1087"/>
      <c r="CV638" s="502"/>
      <c r="CW638" s="482"/>
      <c r="CX638" s="502"/>
      <c r="CY638" s="482"/>
      <c r="CZ638" s="502"/>
      <c r="DA638" s="482"/>
      <c r="DB638" s="502"/>
      <c r="DC638" s="482"/>
      <c r="DD638" s="502"/>
      <c r="DE638" s="482"/>
      <c r="DF638" s="502"/>
      <c r="DG638" s="482"/>
      <c r="DH638" s="502"/>
      <c r="DI638" s="482"/>
      <c r="DJ638" s="502"/>
      <c r="DK638" s="482"/>
      <c r="DL638" s="502"/>
      <c r="DM638" s="482"/>
      <c r="DN638" s="502"/>
      <c r="DO638" s="482"/>
      <c r="DP638" s="502"/>
      <c r="DQ638" s="482"/>
      <c r="DR638" s="502"/>
      <c r="DS638" s="482"/>
      <c r="DT638" s="502"/>
      <c r="DU638" s="482"/>
      <c r="DV638" s="502"/>
      <c r="DW638" s="482"/>
      <c r="DX638" s="502"/>
      <c r="DY638" s="482"/>
      <c r="DZ638" s="502"/>
      <c r="EA638" s="482"/>
      <c r="EB638" s="502"/>
      <c r="EC638" s="482"/>
      <c r="ED638" s="502"/>
      <c r="EE638" s="482"/>
      <c r="EF638" s="502"/>
      <c r="EG638" s="482"/>
      <c r="EH638" s="502"/>
      <c r="EI638" s="482"/>
      <c r="EJ638" s="502"/>
      <c r="EK638" s="482"/>
      <c r="EL638" s="502"/>
      <c r="EM638" s="482"/>
      <c r="EN638" s="502"/>
      <c r="EO638" s="482"/>
      <c r="EP638" s="502"/>
      <c r="EQ638" s="482"/>
      <c r="ER638" s="502"/>
      <c r="ES638" s="482"/>
      <c r="ET638" s="502"/>
      <c r="EU638" s="482"/>
      <c r="EV638" s="502"/>
      <c r="EW638" s="482"/>
      <c r="EX638" s="502"/>
      <c r="EY638" s="482"/>
      <c r="EZ638" s="502"/>
      <c r="FA638" s="482"/>
      <c r="FB638" s="502"/>
      <c r="FC638" s="482"/>
      <c r="FD638" s="502"/>
      <c r="FE638" s="482"/>
      <c r="FF638" s="502"/>
      <c r="FG638" s="482"/>
      <c r="FH638" s="502"/>
      <c r="FI638" s="482"/>
      <c r="FJ638" s="502"/>
      <c r="FK638" s="482"/>
      <c r="FL638" s="502"/>
      <c r="FM638" s="482"/>
      <c r="FN638" s="502"/>
      <c r="FO638" s="482"/>
      <c r="FP638" s="502"/>
      <c r="FQ638" s="482"/>
      <c r="FR638" s="502"/>
      <c r="FS638" s="482"/>
      <c r="FT638" s="502"/>
      <c r="FU638" s="482"/>
      <c r="FV638" s="502"/>
      <c r="FW638" s="482"/>
      <c r="FX638" s="502"/>
      <c r="FY638" s="482"/>
      <c r="FZ638" s="502"/>
      <c r="GA638" s="482"/>
      <c r="GB638" s="502"/>
      <c r="GC638" s="482"/>
      <c r="GD638" s="502"/>
      <c r="GE638" s="482"/>
      <c r="GF638" s="502"/>
      <c r="GG638" s="482"/>
      <c r="GH638" s="502"/>
      <c r="GI638" s="482"/>
      <c r="GJ638" s="502"/>
      <c r="GK638" s="482"/>
      <c r="GL638" s="502"/>
      <c r="GM638" s="482"/>
    </row>
    <row r="639" spans="1:195" x14ac:dyDescent="0.15">
      <c r="A639" s="2863">
        <v>45879</v>
      </c>
      <c r="B639" s="1495"/>
      <c r="C639" s="1066"/>
      <c r="D639" s="1495"/>
      <c r="E639" s="1066"/>
      <c r="F639" s="1495"/>
      <c r="G639" s="1066"/>
      <c r="H639" s="1495"/>
      <c r="I639" s="1066"/>
      <c r="J639" s="1495"/>
      <c r="K639" s="1066"/>
      <c r="L639" s="1495"/>
      <c r="M639" s="1066"/>
      <c r="N639" s="1495"/>
      <c r="O639" s="1066"/>
      <c r="P639" s="1495"/>
      <c r="Q639" s="1066"/>
      <c r="R639" s="1495"/>
      <c r="S639" s="1066"/>
      <c r="T639" s="1495"/>
      <c r="U639" s="1066"/>
      <c r="V639" s="1495"/>
      <c r="W639" s="1066"/>
      <c r="X639" s="1495"/>
      <c r="Y639" s="1066"/>
      <c r="Z639" s="1495"/>
      <c r="AA639" s="1066"/>
      <c r="AB639" s="1495"/>
      <c r="AC639" s="1066"/>
      <c r="AD639" s="1495"/>
      <c r="AE639" s="1066"/>
      <c r="AF639" s="1495"/>
      <c r="AG639" s="1066"/>
      <c r="AH639" s="1495"/>
      <c r="AI639" s="1066"/>
      <c r="AJ639" s="1495"/>
      <c r="AK639" s="1066"/>
      <c r="AL639" s="1495"/>
      <c r="AM639" s="1066"/>
      <c r="AN639" s="1495"/>
      <c r="AO639" s="1066"/>
      <c r="AP639" s="1495"/>
      <c r="AQ639" s="1066"/>
      <c r="AR639" s="1495"/>
      <c r="AS639" s="1066"/>
      <c r="AT639" s="1495"/>
      <c r="AU639" s="1066"/>
      <c r="AV639" s="1495"/>
      <c r="AW639" s="1066"/>
      <c r="AX639" s="1495"/>
      <c r="AY639" s="1066"/>
      <c r="AZ639" s="1495"/>
      <c r="BA639" s="1066"/>
      <c r="BB639" s="1495"/>
      <c r="BC639" s="1066"/>
      <c r="BD639" s="1495"/>
      <c r="BE639" s="1066"/>
      <c r="BF639" s="1495"/>
      <c r="BG639" s="1066"/>
      <c r="BH639" s="1495"/>
      <c r="BI639" s="1066"/>
      <c r="BJ639" s="1495"/>
      <c r="BK639" s="1066"/>
      <c r="BL639" s="1495"/>
      <c r="BM639" s="1066"/>
      <c r="BN639" s="1495"/>
      <c r="BO639" s="1066"/>
      <c r="BP639" s="1495"/>
      <c r="BQ639" s="1066"/>
      <c r="BR639" s="1495"/>
      <c r="BS639" s="1066"/>
      <c r="BT639" s="1495"/>
      <c r="BU639" s="1066"/>
      <c r="BV639" s="1495"/>
      <c r="BW639" s="1066"/>
      <c r="BX639" s="1495"/>
      <c r="BY639" s="1066"/>
      <c r="BZ639" s="1495"/>
      <c r="CA639" s="1066"/>
      <c r="CB639" s="1495"/>
      <c r="CC639" s="1066"/>
      <c r="CD639" s="1495"/>
      <c r="CE639" s="1066"/>
      <c r="CF639" s="1495"/>
      <c r="CG639" s="1066"/>
      <c r="CH639" s="1495"/>
      <c r="CI639" s="1066"/>
      <c r="CJ639" s="1495"/>
      <c r="CK639" s="1066"/>
      <c r="CL639" s="1495"/>
      <c r="CM639" s="1066"/>
      <c r="CN639" s="1495"/>
      <c r="CO639" s="1066"/>
      <c r="CP639" s="1495"/>
      <c r="CQ639" s="1066"/>
      <c r="CR639" s="1495"/>
      <c r="CS639" s="1066"/>
      <c r="CT639" s="1081" t="s">
        <v>2715</v>
      </c>
      <c r="CU639" s="1081" t="s">
        <v>20</v>
      </c>
      <c r="CV639" s="1495"/>
      <c r="CW639" s="1066"/>
      <c r="CX639" s="1495"/>
      <c r="CY639" s="1066"/>
      <c r="CZ639" s="1495"/>
      <c r="DA639" s="1066"/>
      <c r="DB639" s="1495"/>
      <c r="DC639" s="1066"/>
      <c r="DD639" s="1495"/>
      <c r="DE639" s="1066"/>
      <c r="DF639" s="1495"/>
      <c r="DG639" s="1066"/>
      <c r="DH639" s="1495"/>
      <c r="DI639" s="1066"/>
      <c r="DJ639" s="1495"/>
      <c r="DK639" s="1066"/>
      <c r="DL639" s="1495"/>
      <c r="DM639" s="1066"/>
      <c r="DN639" s="1495"/>
      <c r="DO639" s="1066"/>
      <c r="DP639" s="1495"/>
      <c r="DQ639" s="1066"/>
      <c r="DR639" s="1495"/>
      <c r="DS639" s="1066"/>
      <c r="DT639" s="1495"/>
      <c r="DU639" s="1066"/>
      <c r="DV639" s="1495"/>
      <c r="DW639" s="1066"/>
      <c r="DX639" s="1495"/>
      <c r="DY639" s="1066"/>
      <c r="DZ639" s="1495"/>
      <c r="EA639" s="1066"/>
      <c r="EB639" s="1495"/>
      <c r="EC639" s="1066"/>
      <c r="ED639" s="1495"/>
      <c r="EE639" s="1066"/>
      <c r="EF639" s="1495"/>
      <c r="EG639" s="1066"/>
      <c r="EH639" s="1495"/>
      <c r="EI639" s="1066"/>
      <c r="EJ639" s="1495"/>
      <c r="EK639" s="1066"/>
      <c r="EL639" s="1495"/>
      <c r="EM639" s="1066"/>
      <c r="EN639" s="1495"/>
      <c r="EO639" s="1066"/>
      <c r="EP639" s="1495"/>
      <c r="EQ639" s="1066"/>
      <c r="ER639" s="1495"/>
      <c r="ES639" s="1066"/>
      <c r="ET639" s="1495"/>
      <c r="EU639" s="1066"/>
      <c r="EV639" s="1495"/>
      <c r="EW639" s="1066"/>
      <c r="EX639" s="1495"/>
      <c r="EY639" s="1066"/>
      <c r="EZ639" s="1495"/>
      <c r="FA639" s="1066"/>
      <c r="FB639" s="1495"/>
      <c r="FC639" s="1066"/>
      <c r="FD639" s="1495"/>
      <c r="FE639" s="1066"/>
      <c r="FF639" s="1495"/>
      <c r="FG639" s="1066"/>
      <c r="FH639" s="1495"/>
      <c r="FI639" s="1066"/>
      <c r="FJ639" s="1495"/>
      <c r="FK639" s="1066"/>
      <c r="FL639" s="1495"/>
      <c r="FM639" s="1066"/>
      <c r="FN639" s="1495"/>
      <c r="FO639" s="1066"/>
      <c r="FP639" s="1495"/>
      <c r="FQ639" s="1066"/>
      <c r="FR639" s="1495"/>
      <c r="FS639" s="1066"/>
      <c r="FT639" s="1495"/>
      <c r="FU639" s="1066"/>
      <c r="FV639" s="1495"/>
      <c r="FW639" s="1066"/>
      <c r="FX639" s="1495"/>
      <c r="FY639" s="1066"/>
      <c r="FZ639" s="1495"/>
      <c r="GA639" s="1066"/>
      <c r="GB639" s="1495"/>
      <c r="GC639" s="1066"/>
      <c r="GD639" s="1495"/>
      <c r="GE639" s="1066"/>
      <c r="GF639" s="1495"/>
      <c r="GG639" s="1066"/>
      <c r="GH639" s="1495"/>
      <c r="GI639" s="1066"/>
      <c r="GJ639" s="1495"/>
      <c r="GK639" s="1066"/>
      <c r="GL639" s="1495"/>
      <c r="GM639" s="1066"/>
    </row>
    <row r="640" spans="1:195" x14ac:dyDescent="0.15">
      <c r="A640" s="2864"/>
      <c r="B640" s="430"/>
      <c r="C640" s="429"/>
      <c r="D640" s="430"/>
      <c r="E640" s="429"/>
      <c r="F640" s="430"/>
      <c r="G640" s="429"/>
      <c r="H640" s="430"/>
      <c r="I640" s="429"/>
      <c r="J640" s="430"/>
      <c r="K640" s="429"/>
      <c r="L640" s="430"/>
      <c r="M640" s="429"/>
      <c r="N640" s="430"/>
      <c r="O640" s="429"/>
      <c r="P640" s="430"/>
      <c r="Q640" s="429"/>
      <c r="R640" s="430"/>
      <c r="S640" s="429"/>
      <c r="T640" s="430"/>
      <c r="U640" s="429"/>
      <c r="V640" s="430"/>
      <c r="W640" s="429"/>
      <c r="X640" s="430"/>
      <c r="Y640" s="429"/>
      <c r="Z640" s="430"/>
      <c r="AA640" s="429"/>
      <c r="AB640" s="430"/>
      <c r="AC640" s="429"/>
      <c r="AD640" s="430"/>
      <c r="AE640" s="429"/>
      <c r="AF640" s="430"/>
      <c r="AG640" s="429"/>
      <c r="AH640" s="430"/>
      <c r="AI640" s="429"/>
      <c r="AJ640" s="430"/>
      <c r="AK640" s="429"/>
      <c r="AL640" s="430"/>
      <c r="AM640" s="429"/>
      <c r="AN640" s="430"/>
      <c r="AO640" s="429"/>
      <c r="AP640" s="430"/>
      <c r="AQ640" s="429"/>
      <c r="AR640" s="430"/>
      <c r="AS640" s="429"/>
      <c r="AT640" s="430"/>
      <c r="AU640" s="429"/>
      <c r="AV640" s="430"/>
      <c r="AW640" s="429"/>
      <c r="AX640" s="430"/>
      <c r="AY640" s="429"/>
      <c r="AZ640" s="430"/>
      <c r="BA640" s="429"/>
      <c r="BB640" s="430"/>
      <c r="BC640" s="429"/>
      <c r="BD640" s="430"/>
      <c r="BE640" s="429"/>
      <c r="BF640" s="430"/>
      <c r="BG640" s="429"/>
      <c r="BH640" s="430"/>
      <c r="BI640" s="429"/>
      <c r="BJ640" s="430"/>
      <c r="BK640" s="429"/>
      <c r="BL640" s="430"/>
      <c r="BM640" s="429"/>
      <c r="BN640" s="430"/>
      <c r="BO640" s="429"/>
      <c r="BP640" s="430"/>
      <c r="BQ640" s="429"/>
      <c r="BR640" s="430"/>
      <c r="BS640" s="429"/>
      <c r="BT640" s="430"/>
      <c r="BU640" s="429"/>
      <c r="BV640" s="430"/>
      <c r="BW640" s="429"/>
      <c r="BX640" s="430"/>
      <c r="BY640" s="429"/>
      <c r="BZ640" s="430"/>
      <c r="CA640" s="429"/>
      <c r="CB640" s="430"/>
      <c r="CC640" s="429"/>
      <c r="CD640" s="430"/>
      <c r="CE640" s="429"/>
      <c r="CF640" s="430"/>
      <c r="CG640" s="429"/>
      <c r="CH640" s="430"/>
      <c r="CI640" s="429"/>
      <c r="CJ640" s="430"/>
      <c r="CK640" s="429"/>
      <c r="CL640" s="430"/>
      <c r="CM640" s="429"/>
      <c r="CN640" s="430"/>
      <c r="CO640" s="429"/>
      <c r="CP640" s="430"/>
      <c r="CQ640" s="429"/>
      <c r="CR640" s="430"/>
      <c r="CS640" s="429"/>
      <c r="CT640" s="1082" t="s">
        <v>2479</v>
      </c>
      <c r="CU640" s="1082" t="s">
        <v>20</v>
      </c>
      <c r="CV640" s="430"/>
      <c r="CW640" s="429"/>
      <c r="CX640" s="430"/>
      <c r="CY640" s="429"/>
      <c r="CZ640" s="430"/>
      <c r="DA640" s="429"/>
      <c r="DB640" s="430"/>
      <c r="DC640" s="429"/>
      <c r="DD640" s="430"/>
      <c r="DE640" s="429"/>
      <c r="DF640" s="430"/>
      <c r="DG640" s="429"/>
      <c r="DH640" s="430"/>
      <c r="DI640" s="429"/>
      <c r="DJ640" s="430"/>
      <c r="DK640" s="429"/>
      <c r="DL640" s="430"/>
      <c r="DM640" s="429"/>
      <c r="DN640" s="430"/>
      <c r="DO640" s="429"/>
      <c r="DP640" s="430"/>
      <c r="DQ640" s="429"/>
      <c r="DR640" s="430"/>
      <c r="DS640" s="429"/>
      <c r="DT640" s="430"/>
      <c r="DU640" s="429"/>
      <c r="DV640" s="430"/>
      <c r="DW640" s="429"/>
      <c r="DX640" s="430"/>
      <c r="DY640" s="429"/>
      <c r="DZ640" s="430"/>
      <c r="EA640" s="429"/>
      <c r="EB640" s="430"/>
      <c r="EC640" s="429"/>
      <c r="ED640" s="430"/>
      <c r="EE640" s="429"/>
      <c r="EF640" s="430"/>
      <c r="EG640" s="429"/>
      <c r="EH640" s="430"/>
      <c r="EI640" s="429"/>
      <c r="EJ640" s="430"/>
      <c r="EK640" s="429"/>
      <c r="EL640" s="430"/>
      <c r="EM640" s="429"/>
      <c r="EN640" s="430"/>
      <c r="EO640" s="429"/>
      <c r="EP640" s="430"/>
      <c r="EQ640" s="429"/>
      <c r="ER640" s="430"/>
      <c r="ES640" s="429"/>
      <c r="ET640" s="430"/>
      <c r="EU640" s="429"/>
      <c r="EV640" s="430"/>
      <c r="EW640" s="429"/>
      <c r="EX640" s="430"/>
      <c r="EY640" s="429"/>
      <c r="EZ640" s="430"/>
      <c r="FA640" s="429"/>
      <c r="FB640" s="430"/>
      <c r="FC640" s="429"/>
      <c r="FD640" s="430"/>
      <c r="FE640" s="429"/>
      <c r="FF640" s="430"/>
      <c r="FG640" s="429"/>
      <c r="FH640" s="430"/>
      <c r="FI640" s="429"/>
      <c r="FJ640" s="430"/>
      <c r="FK640" s="429"/>
      <c r="FL640" s="430"/>
      <c r="FM640" s="429"/>
      <c r="FN640" s="430"/>
      <c r="FO640" s="429"/>
      <c r="FP640" s="430"/>
      <c r="FQ640" s="429"/>
      <c r="FR640" s="430"/>
      <c r="FS640" s="429"/>
      <c r="FT640" s="430"/>
      <c r="FU640" s="429"/>
      <c r="FV640" s="430"/>
      <c r="FW640" s="429"/>
      <c r="FX640" s="430"/>
      <c r="FY640" s="429"/>
      <c r="FZ640" s="430"/>
      <c r="GA640" s="429"/>
      <c r="GB640" s="430"/>
      <c r="GC640" s="429"/>
      <c r="GD640" s="430"/>
      <c r="GE640" s="429"/>
      <c r="GF640" s="430"/>
      <c r="GG640" s="429"/>
      <c r="GH640" s="430"/>
      <c r="GI640" s="429"/>
      <c r="GJ640" s="430"/>
      <c r="GK640" s="429"/>
      <c r="GL640" s="430"/>
      <c r="GM640" s="429"/>
    </row>
    <row r="641" spans="1:195" x14ac:dyDescent="0.15">
      <c r="A641" s="2864"/>
      <c r="B641" s="430"/>
      <c r="C641" s="429"/>
      <c r="D641" s="430"/>
      <c r="E641" s="429"/>
      <c r="F641" s="430"/>
      <c r="G641" s="429"/>
      <c r="H641" s="430"/>
      <c r="I641" s="429"/>
      <c r="J641" s="430"/>
      <c r="K641" s="429"/>
      <c r="L641" s="430"/>
      <c r="M641" s="429"/>
      <c r="N641" s="430"/>
      <c r="O641" s="429"/>
      <c r="P641" s="430"/>
      <c r="Q641" s="429"/>
      <c r="R641" s="430"/>
      <c r="S641" s="429"/>
      <c r="T641" s="430"/>
      <c r="U641" s="429"/>
      <c r="V641" s="430"/>
      <c r="W641" s="429"/>
      <c r="X641" s="430"/>
      <c r="Y641" s="429"/>
      <c r="Z641" s="430"/>
      <c r="AA641" s="429"/>
      <c r="AB641" s="430"/>
      <c r="AC641" s="429"/>
      <c r="AD641" s="430"/>
      <c r="AE641" s="429"/>
      <c r="AF641" s="430"/>
      <c r="AG641" s="429"/>
      <c r="AH641" s="430"/>
      <c r="AI641" s="429"/>
      <c r="AJ641" s="430"/>
      <c r="AK641" s="429"/>
      <c r="AL641" s="430"/>
      <c r="AM641" s="429"/>
      <c r="AN641" s="430"/>
      <c r="AO641" s="429"/>
      <c r="AP641" s="430"/>
      <c r="AQ641" s="429"/>
      <c r="AR641" s="430"/>
      <c r="AS641" s="429"/>
      <c r="AT641" s="430"/>
      <c r="AU641" s="429"/>
      <c r="AV641" s="430"/>
      <c r="AW641" s="429"/>
      <c r="AX641" s="430"/>
      <c r="AY641" s="429"/>
      <c r="AZ641" s="430"/>
      <c r="BA641" s="429"/>
      <c r="BB641" s="430"/>
      <c r="BC641" s="429"/>
      <c r="BD641" s="430"/>
      <c r="BE641" s="429"/>
      <c r="BF641" s="430"/>
      <c r="BG641" s="429"/>
      <c r="BH641" s="430"/>
      <c r="BI641" s="429"/>
      <c r="BJ641" s="430"/>
      <c r="BK641" s="429"/>
      <c r="BL641" s="430"/>
      <c r="BM641" s="429"/>
      <c r="BN641" s="430"/>
      <c r="BO641" s="429"/>
      <c r="BP641" s="430"/>
      <c r="BQ641" s="429"/>
      <c r="BR641" s="430"/>
      <c r="BS641" s="429"/>
      <c r="BT641" s="430"/>
      <c r="BU641" s="429"/>
      <c r="BV641" s="430"/>
      <c r="BW641" s="429"/>
      <c r="BX641" s="430"/>
      <c r="BY641" s="429"/>
      <c r="BZ641" s="430"/>
      <c r="CA641" s="429"/>
      <c r="CB641" s="430"/>
      <c r="CC641" s="429"/>
      <c r="CD641" s="430"/>
      <c r="CE641" s="429"/>
      <c r="CF641" s="430"/>
      <c r="CG641" s="429"/>
      <c r="CH641" s="430"/>
      <c r="CI641" s="429"/>
      <c r="CJ641" s="430"/>
      <c r="CK641" s="429"/>
      <c r="CL641" s="430"/>
      <c r="CM641" s="429"/>
      <c r="CN641" s="430"/>
      <c r="CO641" s="429"/>
      <c r="CP641" s="430"/>
      <c r="CQ641" s="429"/>
      <c r="CR641" s="430"/>
      <c r="CS641" s="429"/>
      <c r="CT641" s="1082" t="s">
        <v>2454</v>
      </c>
      <c r="CU641" s="1082" t="s">
        <v>29</v>
      </c>
      <c r="CV641" s="430"/>
      <c r="CW641" s="429"/>
      <c r="CX641" s="430"/>
      <c r="CY641" s="429"/>
      <c r="CZ641" s="430"/>
      <c r="DA641" s="429"/>
      <c r="DB641" s="430"/>
      <c r="DC641" s="429"/>
      <c r="DD641" s="430"/>
      <c r="DE641" s="429"/>
      <c r="DF641" s="430"/>
      <c r="DG641" s="429"/>
      <c r="DH641" s="430"/>
      <c r="DI641" s="429"/>
      <c r="DJ641" s="430"/>
      <c r="DK641" s="429"/>
      <c r="DL641" s="430"/>
      <c r="DM641" s="429"/>
      <c r="DN641" s="430"/>
      <c r="DO641" s="429"/>
      <c r="DP641" s="430"/>
      <c r="DQ641" s="429"/>
      <c r="DR641" s="430"/>
      <c r="DS641" s="429"/>
      <c r="DT641" s="430"/>
      <c r="DU641" s="429"/>
      <c r="DV641" s="430"/>
      <c r="DW641" s="429"/>
      <c r="DX641" s="430"/>
      <c r="DY641" s="429"/>
      <c r="DZ641" s="430"/>
      <c r="EA641" s="429"/>
      <c r="EB641" s="430"/>
      <c r="EC641" s="429"/>
      <c r="ED641" s="430"/>
      <c r="EE641" s="429"/>
      <c r="EF641" s="430"/>
      <c r="EG641" s="429"/>
      <c r="EH641" s="430"/>
      <c r="EI641" s="429"/>
      <c r="EJ641" s="430"/>
      <c r="EK641" s="429"/>
      <c r="EL641" s="430"/>
      <c r="EM641" s="429"/>
      <c r="EN641" s="430"/>
      <c r="EO641" s="429"/>
      <c r="EP641" s="430"/>
      <c r="EQ641" s="429"/>
      <c r="ER641" s="430"/>
      <c r="ES641" s="429"/>
      <c r="ET641" s="430"/>
      <c r="EU641" s="429"/>
      <c r="EV641" s="430"/>
      <c r="EW641" s="429"/>
      <c r="EX641" s="430"/>
      <c r="EY641" s="429"/>
      <c r="EZ641" s="430"/>
      <c r="FA641" s="429"/>
      <c r="FB641" s="430"/>
      <c r="FC641" s="429"/>
      <c r="FD641" s="430"/>
      <c r="FE641" s="429"/>
      <c r="FF641" s="430"/>
      <c r="FG641" s="429"/>
      <c r="FH641" s="430"/>
      <c r="FI641" s="429"/>
      <c r="FJ641" s="430"/>
      <c r="FK641" s="429"/>
      <c r="FL641" s="430"/>
      <c r="FM641" s="429"/>
      <c r="FN641" s="430"/>
      <c r="FO641" s="429"/>
      <c r="FP641" s="430"/>
      <c r="FQ641" s="429"/>
      <c r="FR641" s="430"/>
      <c r="FS641" s="429"/>
      <c r="FT641" s="430"/>
      <c r="FU641" s="429"/>
      <c r="FV641" s="430"/>
      <c r="FW641" s="429"/>
      <c r="FX641" s="430"/>
      <c r="FY641" s="429"/>
      <c r="FZ641" s="430"/>
      <c r="GA641" s="429"/>
      <c r="GB641" s="430"/>
      <c r="GC641" s="429"/>
      <c r="GD641" s="430"/>
      <c r="GE641" s="429"/>
      <c r="GF641" s="430"/>
      <c r="GG641" s="429"/>
      <c r="GH641" s="430"/>
      <c r="GI641" s="429"/>
      <c r="GJ641" s="430"/>
      <c r="GK641" s="429"/>
      <c r="GL641" s="430"/>
      <c r="GM641" s="429"/>
    </row>
    <row r="642" spans="1:195" x14ac:dyDescent="0.15">
      <c r="A642" s="2864"/>
      <c r="B642" s="430"/>
      <c r="C642" s="429"/>
      <c r="D642" s="430"/>
      <c r="E642" s="429"/>
      <c r="F642" s="430"/>
      <c r="G642" s="429"/>
      <c r="H642" s="430"/>
      <c r="I642" s="429"/>
      <c r="J642" s="430"/>
      <c r="K642" s="429"/>
      <c r="L642" s="430"/>
      <c r="M642" s="429"/>
      <c r="N642" s="430"/>
      <c r="O642" s="429"/>
      <c r="P642" s="430"/>
      <c r="Q642" s="429"/>
      <c r="R642" s="430"/>
      <c r="S642" s="429"/>
      <c r="T642" s="430"/>
      <c r="U642" s="429"/>
      <c r="V642" s="430"/>
      <c r="W642" s="429"/>
      <c r="X642" s="430"/>
      <c r="Y642" s="429"/>
      <c r="Z642" s="430"/>
      <c r="AA642" s="429"/>
      <c r="AB642" s="430"/>
      <c r="AC642" s="429"/>
      <c r="AD642" s="430"/>
      <c r="AE642" s="429"/>
      <c r="AF642" s="430"/>
      <c r="AG642" s="429"/>
      <c r="AH642" s="430"/>
      <c r="AI642" s="429"/>
      <c r="AJ642" s="430"/>
      <c r="AK642" s="429"/>
      <c r="AL642" s="430"/>
      <c r="AM642" s="429"/>
      <c r="AN642" s="430"/>
      <c r="AO642" s="429"/>
      <c r="AP642" s="430"/>
      <c r="AQ642" s="429"/>
      <c r="AR642" s="430"/>
      <c r="AS642" s="429"/>
      <c r="AT642" s="430"/>
      <c r="AU642" s="429"/>
      <c r="AV642" s="430"/>
      <c r="AW642" s="429"/>
      <c r="AX642" s="430"/>
      <c r="AY642" s="429"/>
      <c r="AZ642" s="430"/>
      <c r="BA642" s="429"/>
      <c r="BB642" s="430"/>
      <c r="BC642" s="429"/>
      <c r="BD642" s="430"/>
      <c r="BE642" s="429"/>
      <c r="BF642" s="430"/>
      <c r="BG642" s="429"/>
      <c r="BH642" s="430"/>
      <c r="BI642" s="429"/>
      <c r="BJ642" s="430"/>
      <c r="BK642" s="429"/>
      <c r="BL642" s="430"/>
      <c r="BM642" s="429"/>
      <c r="BN642" s="430"/>
      <c r="BO642" s="429"/>
      <c r="BP642" s="430"/>
      <c r="BQ642" s="429"/>
      <c r="BR642" s="430"/>
      <c r="BS642" s="429"/>
      <c r="BT642" s="430"/>
      <c r="BU642" s="429"/>
      <c r="BV642" s="430"/>
      <c r="BW642" s="429"/>
      <c r="BX642" s="430"/>
      <c r="BY642" s="429"/>
      <c r="BZ642" s="430"/>
      <c r="CA642" s="429"/>
      <c r="CB642" s="430"/>
      <c r="CC642" s="429"/>
      <c r="CD642" s="430"/>
      <c r="CE642" s="429"/>
      <c r="CF642" s="430"/>
      <c r="CG642" s="429"/>
      <c r="CH642" s="430"/>
      <c r="CI642" s="429"/>
      <c r="CJ642" s="430"/>
      <c r="CK642" s="429"/>
      <c r="CL642" s="430"/>
      <c r="CM642" s="429"/>
      <c r="CN642" s="430"/>
      <c r="CO642" s="429"/>
      <c r="CP642" s="430"/>
      <c r="CQ642" s="429"/>
      <c r="CR642" s="430"/>
      <c r="CS642" s="429"/>
      <c r="CT642" s="1082" t="s">
        <v>629</v>
      </c>
      <c r="CU642" s="1082" t="s">
        <v>29</v>
      </c>
      <c r="CV642" s="430"/>
      <c r="CW642" s="429"/>
      <c r="CX642" s="430"/>
      <c r="CY642" s="429"/>
      <c r="CZ642" s="430"/>
      <c r="DA642" s="429"/>
      <c r="DB642" s="430"/>
      <c r="DC642" s="429"/>
      <c r="DD642" s="430"/>
      <c r="DE642" s="429"/>
      <c r="DF642" s="430"/>
      <c r="DG642" s="429"/>
      <c r="DH642" s="430"/>
      <c r="DI642" s="429"/>
      <c r="DJ642" s="430"/>
      <c r="DK642" s="429"/>
      <c r="DL642" s="430"/>
      <c r="DM642" s="429"/>
      <c r="DN642" s="430"/>
      <c r="DO642" s="429"/>
      <c r="DP642" s="430"/>
      <c r="DQ642" s="429"/>
      <c r="DR642" s="430"/>
      <c r="DS642" s="429"/>
      <c r="DT642" s="430"/>
      <c r="DU642" s="429"/>
      <c r="DV642" s="430"/>
      <c r="DW642" s="429"/>
      <c r="DX642" s="430"/>
      <c r="DY642" s="429"/>
      <c r="DZ642" s="430"/>
      <c r="EA642" s="429"/>
      <c r="EB642" s="430"/>
      <c r="EC642" s="429"/>
      <c r="ED642" s="430"/>
      <c r="EE642" s="429"/>
      <c r="EF642" s="430"/>
      <c r="EG642" s="429"/>
      <c r="EH642" s="430"/>
      <c r="EI642" s="429"/>
      <c r="EJ642" s="430"/>
      <c r="EK642" s="429"/>
      <c r="EL642" s="430"/>
      <c r="EM642" s="429"/>
      <c r="EN642" s="430"/>
      <c r="EO642" s="429"/>
      <c r="EP642" s="430"/>
      <c r="EQ642" s="429"/>
      <c r="ER642" s="430"/>
      <c r="ES642" s="429"/>
      <c r="ET642" s="430"/>
      <c r="EU642" s="429"/>
      <c r="EV642" s="430"/>
      <c r="EW642" s="429"/>
      <c r="EX642" s="430"/>
      <c r="EY642" s="429"/>
      <c r="EZ642" s="430"/>
      <c r="FA642" s="429"/>
      <c r="FB642" s="430"/>
      <c r="FC642" s="429"/>
      <c r="FD642" s="430"/>
      <c r="FE642" s="429"/>
      <c r="FF642" s="430"/>
      <c r="FG642" s="429"/>
      <c r="FH642" s="430"/>
      <c r="FI642" s="429"/>
      <c r="FJ642" s="430"/>
      <c r="FK642" s="429"/>
      <c r="FL642" s="430"/>
      <c r="FM642" s="429"/>
      <c r="FN642" s="430"/>
      <c r="FO642" s="429"/>
      <c r="FP642" s="430"/>
      <c r="FQ642" s="429"/>
      <c r="FR642" s="430"/>
      <c r="FS642" s="429"/>
      <c r="FT642" s="430"/>
      <c r="FU642" s="429"/>
      <c r="FV642" s="430"/>
      <c r="FW642" s="429"/>
      <c r="FX642" s="430"/>
      <c r="FY642" s="429"/>
      <c r="FZ642" s="430"/>
      <c r="GA642" s="429"/>
      <c r="GB642" s="430"/>
      <c r="GC642" s="429"/>
      <c r="GD642" s="430"/>
      <c r="GE642" s="429"/>
      <c r="GF642" s="430"/>
      <c r="GG642" s="429"/>
      <c r="GH642" s="430"/>
      <c r="GI642" s="429"/>
      <c r="GJ642" s="430"/>
      <c r="GK642" s="429"/>
      <c r="GL642" s="430"/>
      <c r="GM642" s="429"/>
    </row>
    <row r="643" spans="1:195" x14ac:dyDescent="0.15">
      <c r="A643" s="2865"/>
      <c r="B643" s="425"/>
      <c r="C643" s="426"/>
      <c r="D643" s="425"/>
      <c r="E643" s="426"/>
      <c r="F643" s="425"/>
      <c r="G643" s="426"/>
      <c r="H643" s="425"/>
      <c r="I643" s="426"/>
      <c r="J643" s="425"/>
      <c r="K643" s="426"/>
      <c r="L643" s="425"/>
      <c r="M643" s="426"/>
      <c r="N643" s="425"/>
      <c r="O643" s="426"/>
      <c r="P643" s="425"/>
      <c r="Q643" s="426"/>
      <c r="R643" s="425"/>
      <c r="S643" s="426"/>
      <c r="T643" s="425"/>
      <c r="U643" s="426"/>
      <c r="V643" s="425"/>
      <c r="W643" s="426"/>
      <c r="X643" s="425"/>
      <c r="Y643" s="426"/>
      <c r="Z643" s="425"/>
      <c r="AA643" s="426"/>
      <c r="AB643" s="425"/>
      <c r="AC643" s="426"/>
      <c r="AD643" s="425"/>
      <c r="AE643" s="426"/>
      <c r="AF643" s="425"/>
      <c r="AG643" s="426"/>
      <c r="AH643" s="425"/>
      <c r="AI643" s="426"/>
      <c r="AJ643" s="425"/>
      <c r="AK643" s="426"/>
      <c r="AL643" s="425"/>
      <c r="AM643" s="426"/>
      <c r="AN643" s="425"/>
      <c r="AO643" s="426"/>
      <c r="AP643" s="425"/>
      <c r="AQ643" s="426"/>
      <c r="AR643" s="425"/>
      <c r="AS643" s="426"/>
      <c r="AT643" s="425"/>
      <c r="AU643" s="426"/>
      <c r="AV643" s="425"/>
      <c r="AW643" s="426"/>
      <c r="AX643" s="425"/>
      <c r="AY643" s="426"/>
      <c r="AZ643" s="425"/>
      <c r="BA643" s="426"/>
      <c r="BB643" s="425"/>
      <c r="BC643" s="426"/>
      <c r="BD643" s="425"/>
      <c r="BE643" s="426"/>
      <c r="BF643" s="425"/>
      <c r="BG643" s="426"/>
      <c r="BH643" s="425"/>
      <c r="BI643" s="426"/>
      <c r="BJ643" s="425"/>
      <c r="BK643" s="426"/>
      <c r="BL643" s="425"/>
      <c r="BM643" s="426"/>
      <c r="BN643" s="425"/>
      <c r="BO643" s="426"/>
      <c r="BP643" s="425"/>
      <c r="BQ643" s="426"/>
      <c r="BR643" s="425"/>
      <c r="BS643" s="426"/>
      <c r="BT643" s="425"/>
      <c r="BU643" s="426"/>
      <c r="BV643" s="425"/>
      <c r="BW643" s="426"/>
      <c r="BX643" s="425"/>
      <c r="BY643" s="426"/>
      <c r="BZ643" s="425"/>
      <c r="CA643" s="426"/>
      <c r="CB643" s="425"/>
      <c r="CC643" s="426"/>
      <c r="CD643" s="425"/>
      <c r="CE643" s="426"/>
      <c r="CF643" s="425"/>
      <c r="CG643" s="426"/>
      <c r="CH643" s="425"/>
      <c r="CI643" s="426"/>
      <c r="CJ643" s="425"/>
      <c r="CK643" s="426"/>
      <c r="CL643" s="425"/>
      <c r="CM643" s="426"/>
      <c r="CN643" s="425"/>
      <c r="CO643" s="426"/>
      <c r="CP643" s="425"/>
      <c r="CQ643" s="426"/>
      <c r="CR643" s="425"/>
      <c r="CS643" s="426"/>
      <c r="CT643" s="1083"/>
      <c r="CU643" s="1083"/>
      <c r="CV643" s="425"/>
      <c r="CW643" s="426"/>
      <c r="CX643" s="425"/>
      <c r="CY643" s="426"/>
      <c r="CZ643" s="425"/>
      <c r="DA643" s="426"/>
      <c r="DB643" s="425"/>
      <c r="DC643" s="426"/>
      <c r="DD643" s="425"/>
      <c r="DE643" s="426"/>
      <c r="DF643" s="425"/>
      <c r="DG643" s="426"/>
      <c r="DH643" s="425"/>
      <c r="DI643" s="426"/>
      <c r="DJ643" s="425"/>
      <c r="DK643" s="426"/>
      <c r="DL643" s="425"/>
      <c r="DM643" s="426"/>
      <c r="DN643" s="425"/>
      <c r="DO643" s="426"/>
      <c r="DP643" s="425"/>
      <c r="DQ643" s="426"/>
      <c r="DR643" s="425"/>
      <c r="DS643" s="426"/>
      <c r="DT643" s="425"/>
      <c r="DU643" s="426"/>
      <c r="DV643" s="425"/>
      <c r="DW643" s="426"/>
      <c r="DX643" s="425"/>
      <c r="DY643" s="426"/>
      <c r="DZ643" s="425"/>
      <c r="EA643" s="426"/>
      <c r="EB643" s="425"/>
      <c r="EC643" s="426"/>
      <c r="ED643" s="425"/>
      <c r="EE643" s="426"/>
      <c r="EF643" s="425"/>
      <c r="EG643" s="426"/>
      <c r="EH643" s="425"/>
      <c r="EI643" s="426"/>
      <c r="EJ643" s="425"/>
      <c r="EK643" s="426"/>
      <c r="EL643" s="425"/>
      <c r="EM643" s="426"/>
      <c r="EN643" s="425"/>
      <c r="EO643" s="426"/>
      <c r="EP643" s="425"/>
      <c r="EQ643" s="426"/>
      <c r="ER643" s="425"/>
      <c r="ES643" s="426"/>
      <c r="ET643" s="425"/>
      <c r="EU643" s="426"/>
      <c r="EV643" s="425"/>
      <c r="EW643" s="426"/>
      <c r="EX643" s="425"/>
      <c r="EY643" s="426"/>
      <c r="EZ643" s="425"/>
      <c r="FA643" s="426"/>
      <c r="FB643" s="425"/>
      <c r="FC643" s="426"/>
      <c r="FD643" s="425"/>
      <c r="FE643" s="426"/>
      <c r="FF643" s="425"/>
      <c r="FG643" s="426"/>
      <c r="FH643" s="425"/>
      <c r="FI643" s="426"/>
      <c r="FJ643" s="425"/>
      <c r="FK643" s="426"/>
      <c r="FL643" s="425"/>
      <c r="FM643" s="426"/>
      <c r="FN643" s="425"/>
      <c r="FO643" s="426"/>
      <c r="FP643" s="425"/>
      <c r="FQ643" s="426"/>
      <c r="FR643" s="425"/>
      <c r="FS643" s="426"/>
      <c r="FT643" s="425"/>
      <c r="FU643" s="426"/>
      <c r="FV643" s="425"/>
      <c r="FW643" s="426"/>
      <c r="FX643" s="425"/>
      <c r="FY643" s="426"/>
      <c r="FZ643" s="425"/>
      <c r="GA643" s="426"/>
      <c r="GB643" s="425"/>
      <c r="GC643" s="426"/>
      <c r="GD643" s="425"/>
      <c r="GE643" s="426"/>
      <c r="GF643" s="425"/>
      <c r="GG643" s="426"/>
      <c r="GH643" s="425"/>
      <c r="GI643" s="426"/>
      <c r="GJ643" s="425"/>
      <c r="GK643" s="426"/>
      <c r="GL643" s="425"/>
      <c r="GM643" s="426"/>
    </row>
    <row r="644" spans="1:195" x14ac:dyDescent="0.15">
      <c r="A644" s="408"/>
      <c r="B644" s="2858" t="s">
        <v>552</v>
      </c>
      <c r="C644" s="2859"/>
      <c r="D644" s="2858" t="s">
        <v>552</v>
      </c>
      <c r="E644" s="2859"/>
      <c r="F644" s="2858" t="s">
        <v>552</v>
      </c>
      <c r="G644" s="2859"/>
      <c r="H644" s="2858" t="s">
        <v>552</v>
      </c>
      <c r="I644" s="2859"/>
      <c r="J644" s="2858" t="s">
        <v>552</v>
      </c>
      <c r="K644" s="2859"/>
      <c r="L644" s="2826" t="s">
        <v>111</v>
      </c>
      <c r="M644" s="2827"/>
      <c r="N644" s="2826" t="s">
        <v>111</v>
      </c>
      <c r="O644" s="2827"/>
      <c r="P644" s="2826" t="s">
        <v>111</v>
      </c>
      <c r="Q644" s="2827"/>
      <c r="R644" s="2826" t="s">
        <v>111</v>
      </c>
      <c r="S644" s="2827"/>
      <c r="T644" s="2826" t="s">
        <v>111</v>
      </c>
      <c r="U644" s="2827"/>
      <c r="V644" s="2826" t="s">
        <v>111</v>
      </c>
      <c r="W644" s="2827"/>
      <c r="X644" s="2826" t="s">
        <v>111</v>
      </c>
      <c r="Y644" s="2827"/>
      <c r="Z644" s="2858" t="s">
        <v>112</v>
      </c>
      <c r="AA644" s="2859"/>
      <c r="AB644" s="2858" t="s">
        <v>112</v>
      </c>
      <c r="AC644" s="2859"/>
      <c r="AD644" s="2858" t="s">
        <v>112</v>
      </c>
      <c r="AE644" s="2859"/>
      <c r="AF644" s="2858" t="s">
        <v>112</v>
      </c>
      <c r="AG644" s="2859"/>
      <c r="AH644" s="2858" t="s">
        <v>112</v>
      </c>
      <c r="AI644" s="2859"/>
      <c r="AJ644" s="2858" t="s">
        <v>112</v>
      </c>
      <c r="AK644" s="2859"/>
      <c r="AL644" s="2858" t="s">
        <v>112</v>
      </c>
      <c r="AM644" s="2859"/>
      <c r="AN644" s="2858" t="s">
        <v>112</v>
      </c>
      <c r="AO644" s="2859"/>
      <c r="AP644" s="2858" t="s">
        <v>112</v>
      </c>
      <c r="AQ644" s="2859"/>
      <c r="AR644" s="2858" t="s">
        <v>112</v>
      </c>
      <c r="AS644" s="2859"/>
      <c r="AT644" s="2858" t="s">
        <v>112</v>
      </c>
      <c r="AU644" s="2859"/>
      <c r="AV644" s="2858" t="s">
        <v>112</v>
      </c>
      <c r="AW644" s="2859"/>
      <c r="AX644" s="2858" t="s">
        <v>112</v>
      </c>
      <c r="AY644" s="2859"/>
      <c r="AZ644" s="2858" t="s">
        <v>112</v>
      </c>
      <c r="BA644" s="2859"/>
      <c r="BB644" s="2858" t="s">
        <v>112</v>
      </c>
      <c r="BC644" s="2859"/>
      <c r="BD644" s="2858" t="s">
        <v>112</v>
      </c>
      <c r="BE644" s="2859"/>
      <c r="BF644" s="2826" t="s">
        <v>85</v>
      </c>
      <c r="BG644" s="2827"/>
      <c r="BH644" s="2826" t="s">
        <v>85</v>
      </c>
      <c r="BI644" s="2827"/>
      <c r="BJ644" s="2826" t="s">
        <v>85</v>
      </c>
      <c r="BK644" s="2827"/>
      <c r="BL644" s="2826" t="s">
        <v>85</v>
      </c>
      <c r="BM644" s="2827"/>
      <c r="BN644" s="2826" t="s">
        <v>85</v>
      </c>
      <c r="BO644" s="2827"/>
      <c r="BP644" s="2826" t="s">
        <v>85</v>
      </c>
      <c r="BQ644" s="2827"/>
      <c r="BR644" s="2826" t="s">
        <v>85</v>
      </c>
      <c r="BS644" s="2827"/>
      <c r="BT644" s="2826" t="s">
        <v>85</v>
      </c>
      <c r="BU644" s="2827"/>
      <c r="BV644" s="2826" t="s">
        <v>85</v>
      </c>
      <c r="BW644" s="2827"/>
      <c r="BX644" s="2826" t="s">
        <v>85</v>
      </c>
      <c r="BY644" s="2827"/>
      <c r="BZ644" s="2826" t="s">
        <v>85</v>
      </c>
      <c r="CA644" s="2827"/>
      <c r="CB644" s="2826" t="s">
        <v>85</v>
      </c>
      <c r="CC644" s="2827"/>
      <c r="CD644" s="2858" t="s">
        <v>236</v>
      </c>
      <c r="CE644" s="2859"/>
      <c r="CF644" s="2858" t="s">
        <v>236</v>
      </c>
      <c r="CG644" s="2859"/>
      <c r="CH644" s="2858" t="s">
        <v>236</v>
      </c>
      <c r="CI644" s="2859"/>
      <c r="CJ644" s="2858" t="s">
        <v>236</v>
      </c>
      <c r="CK644" s="2859"/>
      <c r="CL644" s="2858" t="s">
        <v>236</v>
      </c>
      <c r="CM644" s="2859"/>
      <c r="CN644" s="2858" t="s">
        <v>236</v>
      </c>
      <c r="CO644" s="2859"/>
      <c r="CP644" s="2858" t="s">
        <v>236</v>
      </c>
      <c r="CQ644" s="2859"/>
      <c r="CR644" s="2858" t="s">
        <v>236</v>
      </c>
      <c r="CS644" s="2859"/>
      <c r="CT644" s="2858" t="s">
        <v>236</v>
      </c>
      <c r="CU644" s="2859"/>
      <c r="CV644" s="2826" t="s">
        <v>116</v>
      </c>
      <c r="CW644" s="2827"/>
      <c r="CX644" s="2826" t="s">
        <v>116</v>
      </c>
      <c r="CY644" s="2827"/>
      <c r="CZ644" s="2826" t="s">
        <v>116</v>
      </c>
      <c r="DA644" s="2827"/>
      <c r="DB644" s="2826" t="s">
        <v>116</v>
      </c>
      <c r="DC644" s="2827"/>
      <c r="DD644" s="2826" t="s">
        <v>116</v>
      </c>
      <c r="DE644" s="2827"/>
      <c r="DF644" s="2826" t="s">
        <v>116</v>
      </c>
      <c r="DG644" s="2827"/>
      <c r="DH644" s="2826" t="s">
        <v>116</v>
      </c>
      <c r="DI644" s="2827"/>
      <c r="DJ644" s="2826" t="s">
        <v>116</v>
      </c>
      <c r="DK644" s="2827"/>
      <c r="DL644" s="2826" t="s">
        <v>116</v>
      </c>
      <c r="DM644" s="2827"/>
      <c r="DN644" s="2826" t="s">
        <v>116</v>
      </c>
      <c r="DO644" s="2827"/>
      <c r="DP644" s="2826" t="s">
        <v>116</v>
      </c>
      <c r="DQ644" s="2827"/>
      <c r="DR644" s="2858" t="s">
        <v>79</v>
      </c>
      <c r="DS644" s="2859"/>
      <c r="DT644" s="2858" t="s">
        <v>79</v>
      </c>
      <c r="DU644" s="2859"/>
      <c r="DV644" s="2858" t="s">
        <v>79</v>
      </c>
      <c r="DW644" s="2859"/>
      <c r="DX644" s="2858" t="s">
        <v>79</v>
      </c>
      <c r="DY644" s="2859"/>
      <c r="DZ644" s="2858" t="s">
        <v>79</v>
      </c>
      <c r="EA644" s="2859"/>
      <c r="EB644" s="2858" t="s">
        <v>79</v>
      </c>
      <c r="EC644" s="2859"/>
      <c r="ED644" s="2826" t="s">
        <v>713</v>
      </c>
      <c r="EE644" s="2827"/>
      <c r="EF644" s="2826" t="s">
        <v>713</v>
      </c>
      <c r="EG644" s="2827"/>
      <c r="EH644" s="2826" t="s">
        <v>713</v>
      </c>
      <c r="EI644" s="2827"/>
      <c r="EJ644" s="2826" t="s">
        <v>713</v>
      </c>
      <c r="EK644" s="2827"/>
      <c r="EL644" s="2826" t="s">
        <v>713</v>
      </c>
      <c r="EM644" s="2827"/>
      <c r="EN644" s="2858" t="s">
        <v>438</v>
      </c>
      <c r="EO644" s="2859"/>
      <c r="EP644" s="2858" t="s">
        <v>438</v>
      </c>
      <c r="EQ644" s="2859"/>
      <c r="ER644" s="2858" t="s">
        <v>438</v>
      </c>
      <c r="ES644" s="2859"/>
      <c r="ET644" s="2858" t="s">
        <v>438</v>
      </c>
      <c r="EU644" s="2859"/>
      <c r="EV644" s="2826" t="s">
        <v>355</v>
      </c>
      <c r="EW644" s="2827"/>
      <c r="EX644" s="2826" t="s">
        <v>355</v>
      </c>
      <c r="EY644" s="2827"/>
      <c r="EZ644" s="2826" t="s">
        <v>355</v>
      </c>
      <c r="FA644" s="2827"/>
      <c r="FB644" s="2826" t="s">
        <v>355</v>
      </c>
      <c r="FC644" s="2827"/>
      <c r="FD644" s="2826" t="s">
        <v>355</v>
      </c>
      <c r="FE644" s="2827"/>
      <c r="GL644" s="1649"/>
      <c r="GM644" s="1649"/>
    </row>
    <row r="645" spans="1:195" s="505" customFormat="1" x14ac:dyDescent="0.15">
      <c r="A645" s="696"/>
      <c r="B645" s="2877" t="s">
        <v>2028</v>
      </c>
      <c r="C645" s="2876"/>
      <c r="D645" s="2866" t="s">
        <v>1543</v>
      </c>
      <c r="E645" s="2867"/>
      <c r="F645" s="2866" t="s">
        <v>2595</v>
      </c>
      <c r="G645" s="2867"/>
      <c r="H645" s="2866" t="s">
        <v>1654</v>
      </c>
      <c r="I645" s="2867"/>
      <c r="J645" s="2866" t="s">
        <v>1776</v>
      </c>
      <c r="K645" s="2867"/>
      <c r="L645" s="2866" t="s">
        <v>1436</v>
      </c>
      <c r="M645" s="2867"/>
      <c r="N645" s="2866" t="s">
        <v>1602</v>
      </c>
      <c r="O645" s="2867"/>
      <c r="P645" s="2866" t="s">
        <v>2168</v>
      </c>
      <c r="Q645" s="2867"/>
      <c r="R645" s="2866" t="s">
        <v>1359</v>
      </c>
      <c r="S645" s="2867"/>
      <c r="T645" s="2866" t="s">
        <v>655</v>
      </c>
      <c r="U645" s="2867"/>
      <c r="V645" s="2866" t="s">
        <v>1195</v>
      </c>
      <c r="W645" s="2867"/>
      <c r="X645" s="2866" t="s">
        <v>2169</v>
      </c>
      <c r="Y645" s="2867"/>
      <c r="Z645" s="2866" t="s">
        <v>2150</v>
      </c>
      <c r="AA645" s="2867"/>
      <c r="AB645" s="2866" t="s">
        <v>1383</v>
      </c>
      <c r="AC645" s="2867"/>
      <c r="AD645" s="2866" t="s">
        <v>1655</v>
      </c>
      <c r="AE645" s="2867"/>
      <c r="AF645" s="2866" t="s">
        <v>1280</v>
      </c>
      <c r="AG645" s="2867"/>
      <c r="AH645" s="2866" t="s">
        <v>1856</v>
      </c>
      <c r="AI645" s="2867"/>
      <c r="AJ645" s="2866" t="s">
        <v>2138</v>
      </c>
      <c r="AK645" s="2867"/>
      <c r="AL645" s="2866" t="s">
        <v>2290</v>
      </c>
      <c r="AM645" s="2867"/>
      <c r="AN645" s="2866" t="s">
        <v>2384</v>
      </c>
      <c r="AO645" s="2867"/>
      <c r="AP645" s="2866" t="s">
        <v>2108</v>
      </c>
      <c r="AQ645" s="2867"/>
      <c r="AR645" s="2866" t="s">
        <v>102</v>
      </c>
      <c r="AS645" s="2867"/>
      <c r="AT645" s="2866" t="s">
        <v>2223</v>
      </c>
      <c r="AU645" s="2867"/>
      <c r="AV645" s="2866" t="s">
        <v>1122</v>
      </c>
      <c r="AW645" s="2867"/>
      <c r="AX645" s="2866" t="s">
        <v>2264</v>
      </c>
      <c r="AY645" s="2867"/>
      <c r="AZ645" s="2866" t="s">
        <v>1601</v>
      </c>
      <c r="BA645" s="2867"/>
      <c r="BB645" s="2866" t="s">
        <v>1136</v>
      </c>
      <c r="BC645" s="2867"/>
      <c r="BD645" s="2875" t="s">
        <v>2020</v>
      </c>
      <c r="BE645" s="2876"/>
      <c r="BF645" s="2866" t="s">
        <v>985</v>
      </c>
      <c r="BG645" s="2867"/>
      <c r="BH645" s="2866" t="s">
        <v>695</v>
      </c>
      <c r="BI645" s="2867"/>
      <c r="BJ645" s="2866" t="s">
        <v>2123</v>
      </c>
      <c r="BK645" s="2867"/>
      <c r="BL645" s="2866" t="s">
        <v>2182</v>
      </c>
      <c r="BM645" s="2867"/>
      <c r="BN645" s="2866" t="s">
        <v>2435</v>
      </c>
      <c r="BO645" s="2867"/>
      <c r="BP645" s="2866" t="s">
        <v>2256</v>
      </c>
      <c r="BQ645" s="2867"/>
      <c r="BR645" s="2866" t="s">
        <v>1490</v>
      </c>
      <c r="BS645" s="2867"/>
      <c r="BT645" s="2866" t="s">
        <v>2560</v>
      </c>
      <c r="BU645" s="2867"/>
      <c r="BV645" s="2866" t="s">
        <v>1489</v>
      </c>
      <c r="BW645" s="2867"/>
      <c r="BX645" s="2866" t="s">
        <v>1248</v>
      </c>
      <c r="BY645" s="2867"/>
      <c r="BZ645" s="2866" t="s">
        <v>1691</v>
      </c>
      <c r="CA645" s="2867"/>
      <c r="CB645" s="2866" t="s">
        <v>1653</v>
      </c>
      <c r="CC645" s="2867"/>
      <c r="CD645" s="2866" t="s">
        <v>857</v>
      </c>
      <c r="CE645" s="2867"/>
      <c r="CF645" s="2866" t="s">
        <v>842</v>
      </c>
      <c r="CG645" s="2867"/>
      <c r="CH645" s="2866" t="s">
        <v>1520</v>
      </c>
      <c r="CI645" s="2867"/>
      <c r="CJ645" s="2866" t="s">
        <v>2385</v>
      </c>
      <c r="CK645" s="2867"/>
      <c r="CL645" s="2866" t="s">
        <v>1760</v>
      </c>
      <c r="CM645" s="2867"/>
      <c r="CN645" s="2866" t="s">
        <v>1521</v>
      </c>
      <c r="CO645" s="2867"/>
      <c r="CP645" s="2866" t="s">
        <v>2317</v>
      </c>
      <c r="CQ645" s="2867"/>
      <c r="CR645" s="2866" t="s">
        <v>2459</v>
      </c>
      <c r="CS645" s="2867"/>
      <c r="CT645" s="2856" t="s">
        <v>2507</v>
      </c>
      <c r="CU645" s="2857"/>
      <c r="CV645" s="2875" t="s">
        <v>2029</v>
      </c>
      <c r="CW645" s="2876"/>
      <c r="CX645" s="2866" t="s">
        <v>1369</v>
      </c>
      <c r="CY645" s="2867"/>
      <c r="CZ645" s="2866" t="s">
        <v>1488</v>
      </c>
      <c r="DA645" s="2867"/>
      <c r="DB645" s="2866" t="s">
        <v>526</v>
      </c>
      <c r="DC645" s="2870"/>
      <c r="DD645" s="2866" t="s">
        <v>2239</v>
      </c>
      <c r="DE645" s="2867"/>
      <c r="DF645" s="2866" t="s">
        <v>2184</v>
      </c>
      <c r="DG645" s="2867"/>
      <c r="DH645" s="2866" t="s">
        <v>2460</v>
      </c>
      <c r="DI645" s="2867"/>
      <c r="DJ645" s="2866" t="s">
        <v>1761</v>
      </c>
      <c r="DK645" s="2867"/>
      <c r="DL645" s="2866" t="s">
        <v>2596</v>
      </c>
      <c r="DM645" s="2867"/>
      <c r="DN645" s="2866" t="s">
        <v>2458</v>
      </c>
      <c r="DO645" s="2867"/>
      <c r="DP645" s="2866" t="s">
        <v>2183</v>
      </c>
      <c r="DQ645" s="2867"/>
      <c r="DR645" s="2866" t="s">
        <v>2436</v>
      </c>
      <c r="DS645" s="2867"/>
      <c r="DT645" s="2866" t="s">
        <v>1600</v>
      </c>
      <c r="DU645" s="2867"/>
      <c r="DV645" s="2866" t="s">
        <v>2457</v>
      </c>
      <c r="DW645" s="2867"/>
      <c r="DX645" s="2866" t="s">
        <v>2529</v>
      </c>
      <c r="DY645" s="2867"/>
      <c r="DZ645" s="2866" t="s">
        <v>2650</v>
      </c>
      <c r="EA645" s="2867"/>
      <c r="EB645" s="2866" t="s">
        <v>1574</v>
      </c>
      <c r="EC645" s="2867"/>
      <c r="ED645" s="2866" t="s">
        <v>2559</v>
      </c>
      <c r="EE645" s="2867"/>
      <c r="EF645" s="2866" t="s">
        <v>2480</v>
      </c>
      <c r="EG645" s="2867"/>
      <c r="EH645" s="2866" t="s">
        <v>2318</v>
      </c>
      <c r="EI645" s="2867"/>
      <c r="EJ645" s="2866" t="s">
        <v>1796</v>
      </c>
      <c r="EK645" s="2867"/>
      <c r="EL645" s="2866" t="s">
        <v>2481</v>
      </c>
      <c r="EM645" s="2870"/>
      <c r="EN645" s="2866" t="s">
        <v>518</v>
      </c>
      <c r="EO645" s="2867"/>
      <c r="EP645" s="2866" t="s">
        <v>2225</v>
      </c>
      <c r="EQ645" s="2867"/>
      <c r="ER645" s="2866" t="s">
        <v>2562</v>
      </c>
      <c r="ES645" s="2867"/>
      <c r="ET645" s="2866" t="s">
        <v>2484</v>
      </c>
      <c r="EU645" s="2867"/>
      <c r="EV645" s="2866" t="s">
        <v>2561</v>
      </c>
      <c r="EW645" s="2867"/>
      <c r="EX645" s="2870" t="s">
        <v>2149</v>
      </c>
      <c r="EY645" s="2867"/>
      <c r="EZ645" s="2866" t="s">
        <v>2202</v>
      </c>
      <c r="FA645" s="2867"/>
      <c r="FB645" s="2866" t="s">
        <v>2272</v>
      </c>
      <c r="FC645" s="2867"/>
      <c r="FD645" s="2866" t="s">
        <v>2572</v>
      </c>
      <c r="FE645" s="2867"/>
      <c r="FF645" s="2866"/>
      <c r="FG645" s="2867"/>
      <c r="GL645" s="1566"/>
      <c r="GM645" s="1566"/>
    </row>
  </sheetData>
  <autoFilter ref="A8:EY645"/>
  <mergeCells count="457">
    <mergeCell ref="FF645:FG645"/>
    <mergeCell ref="A604:A608"/>
    <mergeCell ref="A609:A613"/>
    <mergeCell ref="BT645:BU645"/>
    <mergeCell ref="A584:A588"/>
    <mergeCell ref="Z644:AA644"/>
    <mergeCell ref="CN644:CO644"/>
    <mergeCell ref="V644:W644"/>
    <mergeCell ref="A589:A593"/>
    <mergeCell ref="P644:Q644"/>
    <mergeCell ref="L644:M644"/>
    <mergeCell ref="A599:A603"/>
    <mergeCell ref="AX645:AY645"/>
    <mergeCell ref="AX644:AY644"/>
    <mergeCell ref="CJ644:CK644"/>
    <mergeCell ref="BZ645:CA645"/>
    <mergeCell ref="BV645:BW645"/>
    <mergeCell ref="CJ645:CK645"/>
    <mergeCell ref="BX644:BY644"/>
    <mergeCell ref="CH645:CI645"/>
    <mergeCell ref="AJ644:AK644"/>
    <mergeCell ref="R645:S645"/>
    <mergeCell ref="L645:M645"/>
    <mergeCell ref="A634:A638"/>
    <mergeCell ref="V645:W645"/>
    <mergeCell ref="BL644:BM644"/>
    <mergeCell ref="B645:C645"/>
    <mergeCell ref="B644:C644"/>
    <mergeCell ref="D645:E645"/>
    <mergeCell ref="X645:Y645"/>
    <mergeCell ref="T645:U645"/>
    <mergeCell ref="AF645:AG645"/>
    <mergeCell ref="F645:G645"/>
    <mergeCell ref="F644:G644"/>
    <mergeCell ref="H645:I645"/>
    <mergeCell ref="J645:K645"/>
    <mergeCell ref="AB644:AC644"/>
    <mergeCell ref="AN644:AO644"/>
    <mergeCell ref="AN645:AO645"/>
    <mergeCell ref="AH645:AI645"/>
    <mergeCell ref="AV645:AW645"/>
    <mergeCell ref="AR645:AS645"/>
    <mergeCell ref="AR644:AS644"/>
    <mergeCell ref="AZ645:BA645"/>
    <mergeCell ref="AT645:AU645"/>
    <mergeCell ref="AT644:AU644"/>
    <mergeCell ref="N645:O645"/>
    <mergeCell ref="P645:Q645"/>
    <mergeCell ref="CX645:CY645"/>
    <mergeCell ref="CB645:CC645"/>
    <mergeCell ref="CV645:CW645"/>
    <mergeCell ref="EH645:EI645"/>
    <mergeCell ref="DN645:DO645"/>
    <mergeCell ref="EF644:EG644"/>
    <mergeCell ref="DN644:DO644"/>
    <mergeCell ref="Z645:AA645"/>
    <mergeCell ref="AD644:AE644"/>
    <mergeCell ref="AD645:AE645"/>
    <mergeCell ref="AF644:AG644"/>
    <mergeCell ref="AL645:AM645"/>
    <mergeCell ref="AH644:AI644"/>
    <mergeCell ref="CH644:CI644"/>
    <mergeCell ref="CF645:CG645"/>
    <mergeCell ref="DV644:DW644"/>
    <mergeCell ref="EH644:EI644"/>
    <mergeCell ref="EB644:EC644"/>
    <mergeCell ref="DP644:DQ644"/>
    <mergeCell ref="DL645:DM645"/>
    <mergeCell ref="DL644:DM644"/>
    <mergeCell ref="BT644:BU644"/>
    <mergeCell ref="DV645:DW645"/>
    <mergeCell ref="CD644:CE644"/>
    <mergeCell ref="BD645:BE645"/>
    <mergeCell ref="BF644:BG644"/>
    <mergeCell ref="BJ645:BK645"/>
    <mergeCell ref="BH645:BI645"/>
    <mergeCell ref="BF645:BG645"/>
    <mergeCell ref="BB644:BC644"/>
    <mergeCell ref="BB645:BC645"/>
    <mergeCell ref="BP645:BQ645"/>
    <mergeCell ref="BN644:BO644"/>
    <mergeCell ref="BN645:BO645"/>
    <mergeCell ref="BL645:BM645"/>
    <mergeCell ref="FB644:FC644"/>
    <mergeCell ref="EZ644:FA644"/>
    <mergeCell ref="ER645:ES645"/>
    <mergeCell ref="FB645:FC645"/>
    <mergeCell ref="ED645:EE645"/>
    <mergeCell ref="EX644:EY644"/>
    <mergeCell ref="EL644:EM644"/>
    <mergeCell ref="EJ644:EK644"/>
    <mergeCell ref="DX644:DY644"/>
    <mergeCell ref="ED644:EE644"/>
    <mergeCell ref="DZ645:EA645"/>
    <mergeCell ref="DZ644:EA644"/>
    <mergeCell ref="ET644:EU644"/>
    <mergeCell ref="EN645:EO645"/>
    <mergeCell ref="DH645:DI645"/>
    <mergeCell ref="CR645:CS645"/>
    <mergeCell ref="CR644:CS644"/>
    <mergeCell ref="CL644:CM644"/>
    <mergeCell ref="R644:S644"/>
    <mergeCell ref="AJ645:AK645"/>
    <mergeCell ref="T644:U644"/>
    <mergeCell ref="BH644:BI644"/>
    <mergeCell ref="AZ644:BA644"/>
    <mergeCell ref="BP644:BQ644"/>
    <mergeCell ref="CP644:CQ644"/>
    <mergeCell ref="BX645:BY645"/>
    <mergeCell ref="DF645:DG645"/>
    <mergeCell ref="CB644:CC644"/>
    <mergeCell ref="DF644:DG644"/>
    <mergeCell ref="DH644:DI644"/>
    <mergeCell ref="CN645:CO645"/>
    <mergeCell ref="AB645:AC645"/>
    <mergeCell ref="DB645:DC645"/>
    <mergeCell ref="CZ645:DA645"/>
    <mergeCell ref="DD645:DE645"/>
    <mergeCell ref="DD644:DE644"/>
    <mergeCell ref="CL645:CM645"/>
    <mergeCell ref="CD645:CE645"/>
    <mergeCell ref="FD645:FE645"/>
    <mergeCell ref="ER644:ES644"/>
    <mergeCell ref="FD644:FE644"/>
    <mergeCell ref="EV7:EW7"/>
    <mergeCell ref="EV644:EW644"/>
    <mergeCell ref="EV645:EW645"/>
    <mergeCell ref="DJ644:DK644"/>
    <mergeCell ref="ER7:ES7"/>
    <mergeCell ref="EX645:EY645"/>
    <mergeCell ref="EL645:EM645"/>
    <mergeCell ref="EJ645:EK645"/>
    <mergeCell ref="DX645:DY645"/>
    <mergeCell ref="EB645:EC645"/>
    <mergeCell ref="DR645:DS645"/>
    <mergeCell ref="DR644:DS644"/>
    <mergeCell ref="DP645:DQ645"/>
    <mergeCell ref="DJ645:DK645"/>
    <mergeCell ref="EP645:EQ645"/>
    <mergeCell ref="EF645:EG645"/>
    <mergeCell ref="DT645:DU645"/>
    <mergeCell ref="ET645:EU645"/>
    <mergeCell ref="EP644:EQ644"/>
    <mergeCell ref="EN644:EO644"/>
    <mergeCell ref="EZ645:FA645"/>
    <mergeCell ref="BN1:BO1"/>
    <mergeCell ref="BT1:BU1"/>
    <mergeCell ref="CD1:CE1"/>
    <mergeCell ref="BR1:BS1"/>
    <mergeCell ref="BD1:BE1"/>
    <mergeCell ref="AL1:AM1"/>
    <mergeCell ref="AP1:AQ1"/>
    <mergeCell ref="AX1:AY1"/>
    <mergeCell ref="BP1:BQ1"/>
    <mergeCell ref="BX1:BY1"/>
    <mergeCell ref="AF1:AG1"/>
    <mergeCell ref="D7:E7"/>
    <mergeCell ref="AZ7:BA7"/>
    <mergeCell ref="AL7:AM7"/>
    <mergeCell ref="BB7:BC7"/>
    <mergeCell ref="V1:W1"/>
    <mergeCell ref="BJ1:BK1"/>
    <mergeCell ref="R1:S1"/>
    <mergeCell ref="X1:Y1"/>
    <mergeCell ref="BH1:BI1"/>
    <mergeCell ref="BF1:BG1"/>
    <mergeCell ref="AH1:AI1"/>
    <mergeCell ref="AJ1:AK1"/>
    <mergeCell ref="BV7:BW7"/>
    <mergeCell ref="BF7:BG7"/>
    <mergeCell ref="AX7:AY7"/>
    <mergeCell ref="BD7:BE7"/>
    <mergeCell ref="CF7:CG7"/>
    <mergeCell ref="BR7:BS7"/>
    <mergeCell ref="D1:E1"/>
    <mergeCell ref="B1:C1"/>
    <mergeCell ref="B7:C7"/>
    <mergeCell ref="BB1:BC1"/>
    <mergeCell ref="AR1:AS1"/>
    <mergeCell ref="AN1:AO1"/>
    <mergeCell ref="AN7:AO7"/>
    <mergeCell ref="AT7:AU7"/>
    <mergeCell ref="AT1:AU1"/>
    <mergeCell ref="AP7:AQ7"/>
    <mergeCell ref="AB7:AC7"/>
    <mergeCell ref="J7:K7"/>
    <mergeCell ref="H7:I7"/>
    <mergeCell ref="P7:Q7"/>
    <mergeCell ref="R7:S7"/>
    <mergeCell ref="AD7:AE7"/>
    <mergeCell ref="V7:W7"/>
    <mergeCell ref="T7:U7"/>
    <mergeCell ref="CP645:CQ645"/>
    <mergeCell ref="CV1:CW1"/>
    <mergeCell ref="BR645:BS645"/>
    <mergeCell ref="AP645:AQ645"/>
    <mergeCell ref="CB1:CC1"/>
    <mergeCell ref="CX1:CY1"/>
    <mergeCell ref="CP7:CQ7"/>
    <mergeCell ref="A129:A133"/>
    <mergeCell ref="A184:A188"/>
    <mergeCell ref="A559:A563"/>
    <mergeCell ref="A199:A203"/>
    <mergeCell ref="A364:A368"/>
    <mergeCell ref="A259:A263"/>
    <mergeCell ref="A359:A363"/>
    <mergeCell ref="A279:A283"/>
    <mergeCell ref="A329:A333"/>
    <mergeCell ref="A334:A338"/>
    <mergeCell ref="A419:A423"/>
    <mergeCell ref="A479:A483"/>
    <mergeCell ref="A314:A318"/>
    <mergeCell ref="A444:A448"/>
    <mergeCell ref="A379:A383"/>
    <mergeCell ref="CJ1:CK1"/>
    <mergeCell ref="CF1:CG1"/>
    <mergeCell ref="BX7:BY7"/>
    <mergeCell ref="CN7:CO7"/>
    <mergeCell ref="CL7:CM7"/>
    <mergeCell ref="BZ1:CA1"/>
    <mergeCell ref="BZ644:CA644"/>
    <mergeCell ref="BV644:BW644"/>
    <mergeCell ref="A384:A388"/>
    <mergeCell ref="A84:A88"/>
    <mergeCell ref="A179:A183"/>
    <mergeCell ref="A149:A153"/>
    <mergeCell ref="A164:A168"/>
    <mergeCell ref="A64:A68"/>
    <mergeCell ref="A69:A73"/>
    <mergeCell ref="A9:A13"/>
    <mergeCell ref="A19:A23"/>
    <mergeCell ref="CL1:CM1"/>
    <mergeCell ref="CH1:CI1"/>
    <mergeCell ref="AV1:AW1"/>
    <mergeCell ref="AR7:AS7"/>
    <mergeCell ref="AV7:AW7"/>
    <mergeCell ref="BH7:BI7"/>
    <mergeCell ref="CD7:CE7"/>
    <mergeCell ref="CH7:CI7"/>
    <mergeCell ref="BN7:BO7"/>
    <mergeCell ref="A24:A28"/>
    <mergeCell ref="A99:A103"/>
    <mergeCell ref="A119:A123"/>
    <mergeCell ref="A124:A128"/>
    <mergeCell ref="A154:A158"/>
    <mergeCell ref="A39:A43"/>
    <mergeCell ref="A94:A98"/>
    <mergeCell ref="A104:A108"/>
    <mergeCell ref="A194:A198"/>
    <mergeCell ref="A159:A163"/>
    <mergeCell ref="A144:A148"/>
    <mergeCell ref="A79:A83"/>
    <mergeCell ref="A29:A33"/>
    <mergeCell ref="A59:A63"/>
    <mergeCell ref="A34:A38"/>
    <mergeCell ref="A49:A53"/>
    <mergeCell ref="A44:A48"/>
    <mergeCell ref="A114:A118"/>
    <mergeCell ref="A174:A178"/>
    <mergeCell ref="A89:A93"/>
    <mergeCell ref="A74:A78"/>
    <mergeCell ref="A109:A113"/>
    <mergeCell ref="A14:A18"/>
    <mergeCell ref="A54:A58"/>
    <mergeCell ref="A139:A143"/>
    <mergeCell ref="A134:A138"/>
    <mergeCell ref="DR1:DS1"/>
    <mergeCell ref="DT1:DU1"/>
    <mergeCell ref="CR7:CS7"/>
    <mergeCell ref="CP1:CQ1"/>
    <mergeCell ref="CR1:CS1"/>
    <mergeCell ref="DH1:DI1"/>
    <mergeCell ref="DJ7:DK7"/>
    <mergeCell ref="DN1:DO1"/>
    <mergeCell ref="DL1:DM1"/>
    <mergeCell ref="DL7:DM7"/>
    <mergeCell ref="DH7:DI7"/>
    <mergeCell ref="DJ1:DK1"/>
    <mergeCell ref="DB1:DC1"/>
    <mergeCell ref="DP1:DQ1"/>
    <mergeCell ref="DF1:DG1"/>
    <mergeCell ref="CZ1:DA1"/>
    <mergeCell ref="DD1:DE1"/>
    <mergeCell ref="AZ1:BA1"/>
    <mergeCell ref="AF7:AG7"/>
    <mergeCell ref="AH7:AI7"/>
    <mergeCell ref="A484:A488"/>
    <mergeCell ref="A564:A568"/>
    <mergeCell ref="A539:A543"/>
    <mergeCell ref="A594:A598"/>
    <mergeCell ref="A579:A583"/>
    <mergeCell ref="BJ644:BK644"/>
    <mergeCell ref="A619:A623"/>
    <mergeCell ref="A574:A578"/>
    <mergeCell ref="AP644:AQ644"/>
    <mergeCell ref="A614:A618"/>
    <mergeCell ref="A554:A558"/>
    <mergeCell ref="A569:A573"/>
    <mergeCell ref="A544:A548"/>
    <mergeCell ref="A639:A643"/>
    <mergeCell ref="A629:A633"/>
    <mergeCell ref="EH7:EI7"/>
    <mergeCell ref="DZ7:EA7"/>
    <mergeCell ref="BT7:BU7"/>
    <mergeCell ref="BJ7:BK7"/>
    <mergeCell ref="AJ7:AK7"/>
    <mergeCell ref="AD1:AE1"/>
    <mergeCell ref="F1:G1"/>
    <mergeCell ref="T1:U1"/>
    <mergeCell ref="X7:Y7"/>
    <mergeCell ref="F7:G7"/>
    <mergeCell ref="L7:M7"/>
    <mergeCell ref="Z7:AA7"/>
    <mergeCell ref="AB1:AC1"/>
    <mergeCell ref="N1:O1"/>
    <mergeCell ref="L1:M1"/>
    <mergeCell ref="P1:Q1"/>
    <mergeCell ref="J1:K1"/>
    <mergeCell ref="H1:I1"/>
    <mergeCell ref="Z1:AA1"/>
    <mergeCell ref="CJ7:CK7"/>
    <mergeCell ref="BZ7:CA7"/>
    <mergeCell ref="CN1:CO1"/>
    <mergeCell ref="BV1:BW1"/>
    <mergeCell ref="BL1:BM1"/>
    <mergeCell ref="GL7:GM7"/>
    <mergeCell ref="EZ7:FA7"/>
    <mergeCell ref="EB7:EC7"/>
    <mergeCell ref="BP7:BQ7"/>
    <mergeCell ref="EP7:EQ7"/>
    <mergeCell ref="BL7:BM7"/>
    <mergeCell ref="DP7:DQ7"/>
    <mergeCell ref="DF7:DG7"/>
    <mergeCell ref="DD7:DE7"/>
    <mergeCell ref="DR7:DS7"/>
    <mergeCell ref="DB7:DC7"/>
    <mergeCell ref="EL7:EM7"/>
    <mergeCell ref="FH7:FI7"/>
    <mergeCell ref="GH7:GI7"/>
    <mergeCell ref="GJ7:GK7"/>
    <mergeCell ref="EF7:EG7"/>
    <mergeCell ref="FL7:FM7"/>
    <mergeCell ref="FN7:FO7"/>
    <mergeCell ref="FP7:FQ7"/>
    <mergeCell ref="CZ7:DA7"/>
    <mergeCell ref="CX7:CY7"/>
    <mergeCell ref="EJ7:EK7"/>
    <mergeCell ref="CB7:CC7"/>
    <mergeCell ref="CV7:CW7"/>
    <mergeCell ref="A469:A473"/>
    <mergeCell ref="A389:A393"/>
    <mergeCell ref="A409:A413"/>
    <mergeCell ref="A404:A408"/>
    <mergeCell ref="A374:A378"/>
    <mergeCell ref="A369:A373"/>
    <mergeCell ref="A309:A313"/>
    <mergeCell ref="A319:A323"/>
    <mergeCell ref="A284:A288"/>
    <mergeCell ref="A344:A348"/>
    <mergeCell ref="A299:A303"/>
    <mergeCell ref="A339:A343"/>
    <mergeCell ref="DT644:DU644"/>
    <mergeCell ref="A534:A538"/>
    <mergeCell ref="A549:A553"/>
    <mergeCell ref="A529:A533"/>
    <mergeCell ref="A499:A503"/>
    <mergeCell ref="A524:A528"/>
    <mergeCell ref="A519:A523"/>
    <mergeCell ref="A504:A508"/>
    <mergeCell ref="A509:A513"/>
    <mergeCell ref="N644:O644"/>
    <mergeCell ref="AL644:AM644"/>
    <mergeCell ref="H644:I644"/>
    <mergeCell ref="D644:E644"/>
    <mergeCell ref="A624:A628"/>
    <mergeCell ref="J644:K644"/>
    <mergeCell ref="X644:Y644"/>
    <mergeCell ref="CF644:CG644"/>
    <mergeCell ref="AV644:AW644"/>
    <mergeCell ref="BD644:BE644"/>
    <mergeCell ref="BR644:BS644"/>
    <mergeCell ref="DB644:DC644"/>
    <mergeCell ref="CZ644:DA644"/>
    <mergeCell ref="CX644:CY644"/>
    <mergeCell ref="CV644:CW644"/>
    <mergeCell ref="DV1:DW1"/>
    <mergeCell ref="EJ1:EK1"/>
    <mergeCell ref="A514:A518"/>
    <mergeCell ref="A169:A173"/>
    <mergeCell ref="A209:A213"/>
    <mergeCell ref="A289:A293"/>
    <mergeCell ref="A234:A238"/>
    <mergeCell ref="A264:A268"/>
    <mergeCell ref="A324:A328"/>
    <mergeCell ref="N7:O7"/>
    <mergeCell ref="DV7:DW7"/>
    <mergeCell ref="DT7:DU7"/>
    <mergeCell ref="DN7:DO7"/>
    <mergeCell ref="A494:A498"/>
    <mergeCell ref="A459:A463"/>
    <mergeCell ref="A429:A433"/>
    <mergeCell ref="A189:A193"/>
    <mergeCell ref="DZ1:EA1"/>
    <mergeCell ref="A204:A208"/>
    <mergeCell ref="A229:A233"/>
    <mergeCell ref="A244:A248"/>
    <mergeCell ref="A434:A438"/>
    <mergeCell ref="A489:A493"/>
    <mergeCell ref="A424:A428"/>
    <mergeCell ref="EF1:EG1"/>
    <mergeCell ref="DX7:DY7"/>
    <mergeCell ref="EL1:EM1"/>
    <mergeCell ref="DX1:DY1"/>
    <mergeCell ref="EH1:EI1"/>
    <mergeCell ref="EP1:EQ1"/>
    <mergeCell ref="ET7:EU7"/>
    <mergeCell ref="FB1:FC1"/>
    <mergeCell ref="FJ7:FK7"/>
    <mergeCell ref="EZ1:FA1"/>
    <mergeCell ref="EX1:EY1"/>
    <mergeCell ref="FD7:FE7"/>
    <mergeCell ref="FB7:FC7"/>
    <mergeCell ref="EX7:EY7"/>
    <mergeCell ref="EB1:EC1"/>
    <mergeCell ref="EN1:EO1"/>
    <mergeCell ref="ED7:EE7"/>
    <mergeCell ref="ED1:EE1"/>
    <mergeCell ref="ET1:EU1"/>
    <mergeCell ref="EV1:EW1"/>
    <mergeCell ref="EN7:EO7"/>
    <mergeCell ref="FD1:FE1"/>
    <mergeCell ref="FF7:FG7"/>
    <mergeCell ref="ER1:ES1"/>
    <mergeCell ref="CT1:CU1"/>
    <mergeCell ref="CT7:CU7"/>
    <mergeCell ref="CT645:CU645"/>
    <mergeCell ref="CT644:CU644"/>
    <mergeCell ref="A249:A253"/>
    <mergeCell ref="A349:A353"/>
    <mergeCell ref="A354:A358"/>
    <mergeCell ref="A214:A218"/>
    <mergeCell ref="A224:A228"/>
    <mergeCell ref="A269:A273"/>
    <mergeCell ref="A254:A258"/>
    <mergeCell ref="A239:A243"/>
    <mergeCell ref="A219:A223"/>
    <mergeCell ref="A439:A443"/>
    <mergeCell ref="A449:A453"/>
    <mergeCell ref="A464:A468"/>
    <mergeCell ref="A454:A458"/>
    <mergeCell ref="A474:A478"/>
    <mergeCell ref="A294:A298"/>
    <mergeCell ref="A304:A308"/>
    <mergeCell ref="A274:A278"/>
    <mergeCell ref="A399:A403"/>
    <mergeCell ref="A394:A398"/>
    <mergeCell ref="A414:A418"/>
  </mergeCells>
  <phoneticPr fontId="1"/>
  <conditionalFormatting sqref="B6:FE6">
    <cfRule type="cellIs" dxfId="7" priority="141" operator="lessThan">
      <formula>0.4</formula>
    </cfRule>
    <cfRule type="expression" dxfId="6" priority="142">
      <formula>"&gt;40%"</formula>
    </cfRule>
    <cfRule type="expression" dxfId="5" priority="144">
      <formula>"&lt;40%"</formula>
    </cfRule>
    <cfRule type="cellIs" dxfId="4" priority="145" operator="greaterThan">
      <formula>0.6</formula>
    </cfRule>
  </conditionalFormatting>
  <conditionalFormatting sqref="GL6:GM6">
    <cfRule type="cellIs" dxfId="3" priority="41" operator="lessThan">
      <formula>0.4</formula>
    </cfRule>
    <cfRule type="expression" dxfId="2" priority="42">
      <formula>"&gt;40%"</formula>
    </cfRule>
    <cfRule type="expression" dxfId="1" priority="43">
      <formula>"&lt;40%"</formula>
    </cfRule>
    <cfRule type="cellIs" dxfId="0" priority="44" operator="greaterThan">
      <formula>0.6</formula>
    </cfRule>
  </conditionalFormatting>
  <pageMargins left="0.70866141732283472" right="0.70866141732283472" top="0.74803149606299213" bottom="0.74803149606299213" header="0.31496062992125984" footer="0.31496062992125984"/>
  <pageSetup paperSize="9" scale="19"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IL94"/>
  <sheetViews>
    <sheetView zoomScale="80" zoomScaleNormal="80" workbookViewId="0">
      <pane xSplit="7" ySplit="2" topLeftCell="AHB51" activePane="bottomRight" state="frozen"/>
      <selection pane="topRight" activeCell="H1" sqref="H1"/>
      <selection pane="bottomLeft" activeCell="A3" sqref="A3"/>
      <selection pane="bottomRight" activeCell="AIB14" sqref="AIB14"/>
    </sheetView>
  </sheetViews>
  <sheetFormatPr defaultColWidth="9" defaultRowHeight="10.5" outlineLevelCol="1" x14ac:dyDescent="0.15"/>
  <cols>
    <col min="1" max="1" width="1.625" style="33" customWidth="1"/>
    <col min="2" max="2" width="5.875" style="32" customWidth="1"/>
    <col min="3" max="3" width="14.625" style="32" customWidth="1"/>
    <col min="4" max="6" width="6.625" style="32" customWidth="1"/>
    <col min="7" max="7" width="6.375" style="32" customWidth="1"/>
    <col min="8" max="28" width="5.375" style="32" hidden="1" customWidth="1" outlineLevel="1"/>
    <col min="29" max="29" width="5.375" style="32" hidden="1" customWidth="1" outlineLevel="1" collapsed="1"/>
    <col min="30" max="33" width="5.375" style="32" hidden="1" customWidth="1" outlineLevel="1"/>
    <col min="34" max="34" width="5.375" style="32" hidden="1" customWidth="1" outlineLevel="1" collapsed="1"/>
    <col min="35" max="38" width="5.375" style="32" hidden="1" customWidth="1" outlineLevel="1"/>
    <col min="39" max="39" width="5.375" style="32" hidden="1" customWidth="1" outlineLevel="1" collapsed="1"/>
    <col min="40" max="48" width="5.375" style="32" hidden="1" customWidth="1" outlineLevel="1"/>
    <col min="49" max="49" width="5.75" style="32" hidden="1" customWidth="1" outlineLevel="1" collapsed="1"/>
    <col min="50" max="53" width="5.75" style="32" hidden="1" customWidth="1" outlineLevel="1"/>
    <col min="54" max="54" width="5.75" style="32" hidden="1" customWidth="1" outlineLevel="1" collapsed="1"/>
    <col min="55" max="59" width="5.75" style="32" hidden="1" customWidth="1" outlineLevel="1"/>
    <col min="60" max="60" width="5.25" style="32" hidden="1" customWidth="1" outlineLevel="1" collapsed="1"/>
    <col min="61" max="80" width="5.25" style="32" hidden="1" customWidth="1" outlineLevel="1"/>
    <col min="81" max="81" width="5.25" style="32" hidden="1" customWidth="1" outlineLevel="1" collapsed="1"/>
    <col min="82" max="85" width="5.25" style="32" hidden="1" customWidth="1" outlineLevel="1"/>
    <col min="86" max="86" width="5.25" style="32" hidden="1" customWidth="1" outlineLevel="1" collapsed="1"/>
    <col min="87" max="90" width="5.25" style="32" hidden="1" customWidth="1" outlineLevel="1"/>
    <col min="91" max="91" width="5.25" style="32" hidden="1" customWidth="1" outlineLevel="1" collapsed="1"/>
    <col min="92" max="95" width="5.25" style="32" hidden="1" customWidth="1" outlineLevel="1"/>
    <col min="96" max="96" width="5.25" style="32" hidden="1" customWidth="1" outlineLevel="1" collapsed="1"/>
    <col min="97" max="105" width="5.25" style="32" hidden="1" customWidth="1" outlineLevel="1"/>
    <col min="106" max="106" width="5.25" style="32" hidden="1" customWidth="1" outlineLevel="1" collapsed="1"/>
    <col min="107" max="110" width="5.25" style="32" hidden="1" customWidth="1" outlineLevel="1"/>
    <col min="111" max="111" width="5.25" style="32" hidden="1" customWidth="1" outlineLevel="1" collapsed="1"/>
    <col min="112" max="115" width="5.25" style="32" hidden="1" customWidth="1" outlineLevel="1"/>
    <col min="116" max="116" width="5.25" style="32" hidden="1" customWidth="1" outlineLevel="1" collapsed="1"/>
    <col min="117" max="120" width="5.25" style="32" hidden="1" customWidth="1" outlineLevel="1"/>
    <col min="121" max="121" width="5.25" style="32" hidden="1" customWidth="1" outlineLevel="1" collapsed="1"/>
    <col min="122" max="125" width="5.25" style="32" hidden="1" customWidth="1" outlineLevel="1"/>
    <col min="126" max="126" width="5.25" style="32" hidden="1" customWidth="1" outlineLevel="1" collapsed="1"/>
    <col min="127" max="127" width="6.25" style="32" hidden="1" customWidth="1" outlineLevel="1"/>
    <col min="128" max="130" width="5.25" style="32" hidden="1" customWidth="1" outlineLevel="1"/>
    <col min="131" max="131" width="4.75" style="32" hidden="1" customWidth="1" outlineLevel="1" collapsed="1"/>
    <col min="132" max="135" width="5.25" style="32" hidden="1" customWidth="1" outlineLevel="1"/>
    <col min="136" max="136" width="5.25" style="32" hidden="1" customWidth="1" outlineLevel="1" collapsed="1"/>
    <col min="137" max="145" width="5.25" style="32" hidden="1" customWidth="1" outlineLevel="1"/>
    <col min="146" max="146" width="5.25" style="32" hidden="1" customWidth="1" outlineLevel="1" collapsed="1"/>
    <col min="147" max="150" width="5.25" style="32" hidden="1" customWidth="1" outlineLevel="1"/>
    <col min="151" max="151" width="5.25" style="32" hidden="1" customWidth="1" outlineLevel="1" collapsed="1"/>
    <col min="152" max="155" width="5.25" style="32" hidden="1" customWidth="1" outlineLevel="1"/>
    <col min="156" max="156" width="5.25" style="32" hidden="1" customWidth="1" outlineLevel="1" collapsed="1"/>
    <col min="157" max="160" width="5.25" style="32" hidden="1" customWidth="1" outlineLevel="1"/>
    <col min="161" max="161" width="5.25" style="32" hidden="1" customWidth="1" outlineLevel="1" collapsed="1"/>
    <col min="162" max="165" width="5.25" style="32" hidden="1" customWidth="1" outlineLevel="1"/>
    <col min="166" max="166" width="5.25" style="32" hidden="1" customWidth="1" outlineLevel="1" collapsed="1"/>
    <col min="167" max="170" width="5.25" style="32" hidden="1" customWidth="1" outlineLevel="1"/>
    <col min="171" max="171" width="5.25" style="32" hidden="1" customWidth="1" outlineLevel="1" collapsed="1"/>
    <col min="172" max="175" width="5.25" style="32" hidden="1" customWidth="1" outlineLevel="1"/>
    <col min="176" max="176" width="5.25" style="32" hidden="1" customWidth="1" outlineLevel="1" collapsed="1"/>
    <col min="177" max="180" width="5.25" style="32" hidden="1" customWidth="1" outlineLevel="1"/>
    <col min="181" max="181" width="5.25" style="32" hidden="1" customWidth="1" outlineLevel="1" collapsed="1"/>
    <col min="182" max="190" width="5.25" style="32" hidden="1" customWidth="1" outlineLevel="1"/>
    <col min="191" max="191" width="5.25" style="32" hidden="1" customWidth="1" outlineLevel="1" collapsed="1"/>
    <col min="192" max="195" width="5.25" style="32" hidden="1" customWidth="1" outlineLevel="1"/>
    <col min="196" max="196" width="5.25" style="32" hidden="1" customWidth="1" outlineLevel="1" collapsed="1"/>
    <col min="197" max="200" width="5.25" style="32" hidden="1" customWidth="1" outlineLevel="1"/>
    <col min="201" max="201" width="5.25" style="32" hidden="1" customWidth="1" outlineLevel="1" collapsed="1"/>
    <col min="202" max="205" width="5.25" style="32" hidden="1" customWidth="1" outlineLevel="1"/>
    <col min="206" max="206" width="5.25" style="32" hidden="1" customWidth="1" outlineLevel="1" collapsed="1"/>
    <col min="207" max="210" width="5.25" style="32" hidden="1" customWidth="1" outlineLevel="1"/>
    <col min="211" max="211" width="5.25" style="32" hidden="1" customWidth="1" outlineLevel="1" collapsed="1"/>
    <col min="212" max="215" width="5.25" style="32" hidden="1" customWidth="1" outlineLevel="1"/>
    <col min="216" max="216" width="5.25" style="32" hidden="1" customWidth="1" outlineLevel="1" collapsed="1"/>
    <col min="217" max="225" width="5.25" style="32" hidden="1" customWidth="1" outlineLevel="1"/>
    <col min="226" max="226" width="5.25" style="32" hidden="1" customWidth="1" outlineLevel="1" collapsed="1"/>
    <col min="227" max="230" width="5.25" style="32" hidden="1" customWidth="1" outlineLevel="1"/>
    <col min="231" max="231" width="5.25" style="32" hidden="1" customWidth="1" outlineLevel="1" collapsed="1"/>
    <col min="232" max="240" width="5.25" style="32" hidden="1" customWidth="1" outlineLevel="1"/>
    <col min="241" max="241" width="5.25" style="32" hidden="1" customWidth="1" outlineLevel="1" collapsed="1"/>
    <col min="242" max="245" width="5.25" style="32" hidden="1" customWidth="1" outlineLevel="1"/>
    <col min="246" max="246" width="5.25" style="32" hidden="1" customWidth="1" outlineLevel="1" collapsed="1"/>
    <col min="247" max="250" width="5.25" style="32" hidden="1" customWidth="1" outlineLevel="1"/>
    <col min="251" max="251" width="5.25" style="32" hidden="1" customWidth="1" outlineLevel="1" collapsed="1"/>
    <col min="252" max="255" width="5.25" style="32" hidden="1" customWidth="1" outlineLevel="1"/>
    <col min="256" max="256" width="5.25" style="32" hidden="1" customWidth="1" outlineLevel="1" collapsed="1"/>
    <col min="257" max="260" width="5.25" style="32" hidden="1" customWidth="1" outlineLevel="1"/>
    <col min="261" max="261" width="5.25" style="32" hidden="1" customWidth="1" outlineLevel="1" collapsed="1"/>
    <col min="262" max="265" width="5.25" style="32" hidden="1" customWidth="1" outlineLevel="1"/>
    <col min="266" max="266" width="5.25" style="32" hidden="1" customWidth="1" outlineLevel="1" collapsed="1"/>
    <col min="267" max="270" width="5.25" style="32" hidden="1" customWidth="1" outlineLevel="1"/>
    <col min="271" max="271" width="5.25" style="32" hidden="1" customWidth="1" outlineLevel="1" collapsed="1"/>
    <col min="272" max="280" width="5.25" style="32" hidden="1" customWidth="1" outlineLevel="1"/>
    <col min="281" max="281" width="5.25" style="32" hidden="1" customWidth="1" outlineLevel="1" collapsed="1"/>
    <col min="282" max="285" width="5.25" style="32" hidden="1" customWidth="1" outlineLevel="1"/>
    <col min="286" max="286" width="5.25" style="32" hidden="1" customWidth="1" outlineLevel="1" collapsed="1"/>
    <col min="287" max="295" width="5.25" style="32" hidden="1" customWidth="1" outlineLevel="1"/>
    <col min="296" max="296" width="5.25" style="32" hidden="1" customWidth="1" outlineLevel="1" collapsed="1"/>
    <col min="297" max="315" width="5.25" style="32" hidden="1" customWidth="1" outlineLevel="1"/>
    <col min="316" max="316" width="5.25" style="32" hidden="1" customWidth="1" outlineLevel="1" collapsed="1"/>
    <col min="317" max="329" width="5.25" style="32" hidden="1" customWidth="1" outlineLevel="1"/>
    <col min="330" max="330" width="5.25" style="32" hidden="1" customWidth="1" outlineLevel="1" collapsed="1"/>
    <col min="331" max="333" width="5.25" style="32" hidden="1" customWidth="1" outlineLevel="1"/>
    <col min="334" max="334" width="5.25" style="32" hidden="1" customWidth="1" outlineLevel="1" collapsed="1"/>
    <col min="335" max="337" width="5.25" style="32" hidden="1" customWidth="1" outlineLevel="1"/>
    <col min="338" max="338" width="5.25" style="32" hidden="1" customWidth="1" outlineLevel="1" collapsed="1"/>
    <col min="339" max="341" width="5.25" style="32" hidden="1" customWidth="1" outlineLevel="1"/>
    <col min="342" max="342" width="5.25" style="32" hidden="1" customWidth="1" outlineLevel="1" collapsed="1"/>
    <col min="343" max="345" width="5.25" style="32" hidden="1" customWidth="1" outlineLevel="1"/>
    <col min="346" max="346" width="5.25" style="32" hidden="1" customWidth="1" outlineLevel="1" collapsed="1"/>
    <col min="347" max="349" width="5.25" style="32" hidden="1" customWidth="1" outlineLevel="1"/>
    <col min="350" max="350" width="5.25" style="32" hidden="1" customWidth="1" outlineLevel="1" collapsed="1"/>
    <col min="351" max="353" width="5.25" style="32" hidden="1" customWidth="1" outlineLevel="1"/>
    <col min="354" max="354" width="5.25" style="32" hidden="1" customWidth="1" outlineLevel="1" collapsed="1"/>
    <col min="355" max="361" width="5.25" style="32" hidden="1" customWidth="1" outlineLevel="1"/>
    <col min="362" max="362" width="5.25" style="32" hidden="1" customWidth="1" outlineLevel="1" collapsed="1"/>
    <col min="363" max="365" width="5.25" style="32" hidden="1" customWidth="1" outlineLevel="1"/>
    <col min="366" max="366" width="5.25" style="32" hidden="1" customWidth="1" outlineLevel="1" collapsed="1"/>
    <col min="367" max="369" width="5.25" style="32" hidden="1" customWidth="1" outlineLevel="1"/>
    <col min="370" max="370" width="5.25" style="32" hidden="1" customWidth="1" outlineLevel="1" collapsed="1"/>
    <col min="371" max="377" width="5.25" style="32" hidden="1" customWidth="1" outlineLevel="1"/>
    <col min="378" max="378" width="5.25" style="32" hidden="1" customWidth="1" outlineLevel="1" collapsed="1"/>
    <col min="379" max="381" width="5.25" style="32" hidden="1" customWidth="1" outlineLevel="1"/>
    <col min="382" max="382" width="5.25" style="32" hidden="1" customWidth="1" outlineLevel="1" collapsed="1"/>
    <col min="383" max="385" width="5.25" style="32" hidden="1" customWidth="1" outlineLevel="1"/>
    <col min="386" max="386" width="5.25" style="32" hidden="1" customWidth="1" outlineLevel="1" collapsed="1"/>
    <col min="387" max="389" width="5.25" style="32" hidden="1" customWidth="1" outlineLevel="1"/>
    <col min="390" max="390" width="5.25" style="32" hidden="1" customWidth="1" outlineLevel="1" collapsed="1"/>
    <col min="391" max="394" width="5.25" style="32" hidden="1" customWidth="1" outlineLevel="1"/>
    <col min="395" max="395" width="5.25" style="32" hidden="1" customWidth="1" outlineLevel="1" collapsed="1"/>
    <col min="396" max="403" width="5.25" style="32" hidden="1" customWidth="1" outlineLevel="1"/>
    <col min="404" max="404" width="5.25" style="32" hidden="1" customWidth="1" outlineLevel="1" collapsed="1"/>
    <col min="405" max="407" width="5.25" style="32" hidden="1" customWidth="1" outlineLevel="1"/>
    <col min="408" max="408" width="5.25" style="32" hidden="1" customWidth="1" outlineLevel="1" collapsed="1"/>
    <col min="409" max="411" width="5.25" style="32" hidden="1" customWidth="1" outlineLevel="1"/>
    <col min="412" max="412" width="5.25" style="32" hidden="1" customWidth="1" outlineLevel="1" collapsed="1"/>
    <col min="413" max="416" width="5.25" style="32" hidden="1" customWidth="1" outlineLevel="1"/>
    <col min="417" max="417" width="5.25" style="32" hidden="1" customWidth="1" outlineLevel="1" collapsed="1"/>
    <col min="418" max="421" width="5.25" style="32" hidden="1" customWidth="1" outlineLevel="1"/>
    <col min="422" max="422" width="5.25" style="32" hidden="1" customWidth="1" outlineLevel="1" collapsed="1"/>
    <col min="423" max="425" width="5.25" style="32" hidden="1" customWidth="1" outlineLevel="1"/>
    <col min="426" max="426" width="5.25" style="32" hidden="1" customWidth="1" outlineLevel="1" collapsed="1"/>
    <col min="427" max="429" width="5.25" style="32" hidden="1" customWidth="1" outlineLevel="1"/>
    <col min="430" max="430" width="5.25" style="32" hidden="1" customWidth="1" outlineLevel="1" collapsed="1"/>
    <col min="431" max="433" width="5.25" style="32" hidden="1" customWidth="1" outlineLevel="1"/>
    <col min="434" max="434" width="5.25" style="32" hidden="1" customWidth="1" outlineLevel="1" collapsed="1"/>
    <col min="435" max="441" width="5.25" style="32" hidden="1" customWidth="1" outlineLevel="1"/>
    <col min="442" max="442" width="5.25" style="32" hidden="1" customWidth="1" outlineLevel="1" collapsed="1"/>
    <col min="443" max="445" width="5.25" style="32" hidden="1" customWidth="1" outlineLevel="1"/>
    <col min="446" max="446" width="5.25" style="32" hidden="1" customWidth="1" outlineLevel="1" collapsed="1"/>
    <col min="447" max="449" width="5.25" style="32" hidden="1" customWidth="1" outlineLevel="1"/>
    <col min="450" max="450" width="5.25" style="32" hidden="1" customWidth="1" outlineLevel="1" collapsed="1"/>
    <col min="451" max="454" width="5.25" style="32" hidden="1" customWidth="1" outlineLevel="1"/>
    <col min="455" max="455" width="5.25" style="32" hidden="1" customWidth="1" outlineLevel="1" collapsed="1"/>
    <col min="456" max="459" width="5.25" style="32" hidden="1" customWidth="1" outlineLevel="1"/>
    <col min="460" max="460" width="5.25" style="32" hidden="1" customWidth="1" outlineLevel="1" collapsed="1"/>
    <col min="461" max="464" width="5.25" style="32" hidden="1" customWidth="1" outlineLevel="1"/>
    <col min="465" max="465" width="5.25" style="32" hidden="1" customWidth="1" outlineLevel="1" collapsed="1"/>
    <col min="466" max="469" width="5.25" style="32" hidden="1" customWidth="1" outlineLevel="1"/>
    <col min="470" max="470" width="5.25" style="32" hidden="1" customWidth="1" outlineLevel="1" collapsed="1"/>
    <col min="471" max="479" width="5.25" style="32" hidden="1" customWidth="1" outlineLevel="1"/>
    <col min="480" max="480" width="5.25" style="32" hidden="1" customWidth="1" outlineLevel="1" collapsed="1"/>
    <col min="481" max="484" width="5.25" style="32" hidden="1" customWidth="1" outlineLevel="1"/>
    <col min="485" max="485" width="5.25" style="32" hidden="1" customWidth="1" outlineLevel="1" collapsed="1"/>
    <col min="486" max="488" width="5.25" style="32" hidden="1" customWidth="1" outlineLevel="1"/>
    <col min="489" max="489" width="5.25" style="32" hidden="1" customWidth="1" outlineLevel="1" collapsed="1"/>
    <col min="490" max="493" width="5.25" style="32" hidden="1" customWidth="1" outlineLevel="1"/>
    <col min="494" max="494" width="5.25" style="32" hidden="1" customWidth="1" outlineLevel="1" collapsed="1"/>
    <col min="495" max="503" width="5.25" style="32" hidden="1" customWidth="1" outlineLevel="1"/>
    <col min="504" max="504" width="5.25" style="32" hidden="1" customWidth="1" outlineLevel="1" collapsed="1"/>
    <col min="505" max="508" width="5.25" style="32" hidden="1" customWidth="1" outlineLevel="1"/>
    <col min="509" max="509" width="5.25" style="32" hidden="1" customWidth="1" outlineLevel="1" collapsed="1"/>
    <col min="510" max="513" width="5.25" style="32" hidden="1" customWidth="1" outlineLevel="1"/>
    <col min="514" max="514" width="5.25" style="32" hidden="1" customWidth="1" outlineLevel="1" collapsed="1"/>
    <col min="515" max="527" width="5.25" style="32" hidden="1" customWidth="1" outlineLevel="1"/>
    <col min="528" max="528" width="5.25" style="32" hidden="1" customWidth="1" outlineLevel="1" collapsed="1"/>
    <col min="529" max="531" width="5.25" style="32" hidden="1" customWidth="1" outlineLevel="1"/>
    <col min="532" max="532" width="5.25" style="32" hidden="1" customWidth="1" outlineLevel="1" collapsed="1"/>
    <col min="533" max="536" width="5.25" style="32" hidden="1" customWidth="1" outlineLevel="1"/>
    <col min="537" max="537" width="5.25" style="32" hidden="1" customWidth="1" outlineLevel="1" collapsed="1"/>
    <col min="538" max="540" width="5.25" style="32" hidden="1" customWidth="1" outlineLevel="1"/>
    <col min="541" max="541" width="5.25" style="32" hidden="1" customWidth="1" outlineLevel="1" collapsed="1"/>
    <col min="542" max="544" width="5.25" style="32" hidden="1" customWidth="1" outlineLevel="1"/>
    <col min="545" max="545" width="5.25" style="32" hidden="1" customWidth="1" outlineLevel="1" collapsed="1"/>
    <col min="546" max="549" width="5.25" style="32" hidden="1" customWidth="1" outlineLevel="1"/>
    <col min="550" max="550" width="5.25" style="32" hidden="1" customWidth="1" outlineLevel="1" collapsed="1"/>
    <col min="551" max="554" width="5.25" style="32" hidden="1" customWidth="1" outlineLevel="1"/>
    <col min="555" max="555" width="5.25" style="32" hidden="1" customWidth="1" outlineLevel="1" collapsed="1"/>
    <col min="556" max="564" width="5.25" style="32" hidden="1" customWidth="1" outlineLevel="1"/>
    <col min="565" max="565" width="5.25" style="32" hidden="1" customWidth="1" outlineLevel="1" collapsed="1"/>
    <col min="566" max="569" width="5.25" style="32" hidden="1" customWidth="1" outlineLevel="1"/>
    <col min="570" max="570" width="5.25" style="32" hidden="1" customWidth="1" outlineLevel="1" collapsed="1"/>
    <col min="571" max="574" width="5.25" style="32" hidden="1" customWidth="1" outlineLevel="1"/>
    <col min="575" max="575" width="5.25" style="32" hidden="1" customWidth="1" outlineLevel="1" collapsed="1"/>
    <col min="576" max="579" width="5.25" style="32" hidden="1" customWidth="1" outlineLevel="1"/>
    <col min="580" max="580" width="5.25" style="32" hidden="1" customWidth="1" outlineLevel="1" collapsed="1"/>
    <col min="581" max="584" width="5.25" style="32" hidden="1" customWidth="1" outlineLevel="1"/>
    <col min="585" max="585" width="5.25" style="32" hidden="1" customWidth="1" outlineLevel="1" collapsed="1"/>
    <col min="586" max="588" width="5.25" style="32" hidden="1" customWidth="1" outlineLevel="1"/>
    <col min="589" max="589" width="5.25" style="32" hidden="1" customWidth="1" outlineLevel="1" collapsed="1"/>
    <col min="590" max="593" width="5.25" style="32" hidden="1" customWidth="1" outlineLevel="1"/>
    <col min="594" max="594" width="5.25" style="32" hidden="1" customWidth="1" outlineLevel="1" collapsed="1"/>
    <col min="595" max="608" width="5.25" style="32" hidden="1" customWidth="1" outlineLevel="1"/>
    <col min="609" max="609" width="5.25" style="32" hidden="1" customWidth="1" outlineLevel="1" collapsed="1"/>
    <col min="610" max="617" width="5.25" style="32" hidden="1" customWidth="1" outlineLevel="1"/>
    <col min="618" max="618" width="5.25" style="32" hidden="1" customWidth="1" outlineLevel="1" collapsed="1"/>
    <col min="619" max="627" width="5.25" style="32" hidden="1" customWidth="1" outlineLevel="1"/>
    <col min="628" max="628" width="5.25" style="32" hidden="1" customWidth="1" outlineLevel="1" collapsed="1"/>
    <col min="629" max="632" width="5.25" style="32" hidden="1" customWidth="1" outlineLevel="1"/>
    <col min="633" max="633" width="5.25" style="32" hidden="1" customWidth="1" outlineLevel="1" collapsed="1"/>
    <col min="634" max="637" width="5.25" style="32" hidden="1" customWidth="1" outlineLevel="1"/>
    <col min="638" max="638" width="5.25" style="32" hidden="1" customWidth="1" outlineLevel="1" collapsed="1"/>
    <col min="639" max="642" width="5.25" style="32" hidden="1" customWidth="1" outlineLevel="1"/>
    <col min="643" max="643" width="5.25" style="32" hidden="1" customWidth="1" outlineLevel="1" collapsed="1"/>
    <col min="644" max="647" width="5.25" style="32" hidden="1" customWidth="1" outlineLevel="1"/>
    <col min="648" max="648" width="5.25" style="32" hidden="1" customWidth="1" outlineLevel="1" collapsed="1"/>
    <col min="649" max="662" width="5.25" style="32" hidden="1" customWidth="1" outlineLevel="1"/>
    <col min="663" max="663" width="5.25" style="32" hidden="1" customWidth="1" outlineLevel="1" collapsed="1"/>
    <col min="664" max="667" width="5.25" style="32" hidden="1" customWidth="1" outlineLevel="1"/>
    <col min="668" max="668" width="5.25" style="32" hidden="1" customWidth="1" outlineLevel="1" collapsed="1"/>
    <col min="669" max="677" width="5.25" style="32" hidden="1" customWidth="1" outlineLevel="1"/>
    <col min="678" max="678" width="5.25" style="32" hidden="1" customWidth="1" outlineLevel="1" collapsed="1"/>
    <col min="679" max="687" width="5.25" style="32" hidden="1" customWidth="1" outlineLevel="1"/>
    <col min="688" max="688" width="5.25" style="32" hidden="1" customWidth="1" outlineLevel="1" collapsed="1"/>
    <col min="689" max="702" width="5.25" style="32" hidden="1" customWidth="1" outlineLevel="1"/>
    <col min="703" max="703" width="5.25" style="32" hidden="1" customWidth="1" outlineLevel="1" collapsed="1"/>
    <col min="704" max="712" width="5.25" style="32" hidden="1" customWidth="1" outlineLevel="1"/>
    <col min="713" max="713" width="5.25" style="32" hidden="1" customWidth="1" outlineLevel="1" collapsed="1"/>
    <col min="714" max="717" width="5.25" style="32" hidden="1" customWidth="1" outlineLevel="1"/>
    <col min="718" max="718" width="5.25" style="32" hidden="1" customWidth="1" outlineLevel="1" collapsed="1"/>
    <col min="719" max="722" width="5.25" style="32" hidden="1" customWidth="1" outlineLevel="1"/>
    <col min="723" max="723" width="5.25" style="32" hidden="1" customWidth="1" outlineLevel="1" collapsed="1"/>
    <col min="724" max="732" width="5.25" style="32" hidden="1" customWidth="1" outlineLevel="1"/>
    <col min="733" max="733" width="5.25" style="32" hidden="1" customWidth="1" outlineLevel="1" collapsed="1"/>
    <col min="734" max="737" width="5.25" style="32" hidden="1" customWidth="1" outlineLevel="1"/>
    <col min="738" max="738" width="5.25" style="32" hidden="1" customWidth="1" outlineLevel="1" collapsed="1"/>
    <col min="739" max="742" width="5.25" style="32" hidden="1" customWidth="1" outlineLevel="1"/>
    <col min="743" max="743" width="5.25" style="32" hidden="1" customWidth="1" outlineLevel="1" collapsed="1"/>
    <col min="744" max="747" width="5.25" style="32" hidden="1" customWidth="1" outlineLevel="1"/>
    <col min="748" max="748" width="5.25" style="32" hidden="1" customWidth="1" outlineLevel="1" collapsed="1"/>
    <col min="749" max="757" width="5.25" style="32" hidden="1" customWidth="1" outlineLevel="1"/>
    <col min="758" max="758" width="5.25" style="32" hidden="1" customWidth="1" outlineLevel="1" collapsed="1"/>
    <col min="759" max="762" width="5.25" style="32" hidden="1" customWidth="1" outlineLevel="1"/>
    <col min="763" max="763" width="5.25" style="32" hidden="1" customWidth="1" outlineLevel="1" collapsed="1"/>
    <col min="764" max="772" width="5.25" style="32" hidden="1" customWidth="1" outlineLevel="1"/>
    <col min="773" max="773" width="5.25" style="32" hidden="1" customWidth="1" outlineLevel="1" collapsed="1"/>
    <col min="774" max="777" width="5.25" style="32" hidden="1" customWidth="1" outlineLevel="1"/>
    <col min="778" max="778" width="5.25" style="32" hidden="1" customWidth="1" outlineLevel="1" collapsed="1"/>
    <col min="779" max="787" width="5.25" style="32" hidden="1" customWidth="1" outlineLevel="1"/>
    <col min="788" max="788" width="5.25" style="32" hidden="1" customWidth="1" outlineLevel="1" collapsed="1"/>
    <col min="789" max="792" width="5.25" style="32" hidden="1" customWidth="1" outlineLevel="1"/>
    <col min="793" max="793" width="5.25" style="32" hidden="1" customWidth="1" outlineLevel="1" collapsed="1"/>
    <col min="794" max="797" width="5.25" style="32" hidden="1" customWidth="1" outlineLevel="1"/>
    <col min="798" max="798" width="5.25" style="32" hidden="1" customWidth="1" outlineLevel="1" collapsed="1"/>
    <col min="799" max="807" width="5.25" style="32" hidden="1" customWidth="1" outlineLevel="1"/>
    <col min="808" max="808" width="5.25" style="32" hidden="1" customWidth="1" outlineLevel="1" collapsed="1"/>
    <col min="809" max="812" width="5.25" style="32" hidden="1" customWidth="1" outlineLevel="1"/>
    <col min="813" max="813" width="5.25" style="32" hidden="1" customWidth="1" outlineLevel="1" collapsed="1"/>
    <col min="814" max="822" width="5.25" style="32" hidden="1" customWidth="1" outlineLevel="1"/>
    <col min="823" max="823" width="5.25" style="32" hidden="1" customWidth="1" outlineLevel="1" collapsed="1"/>
    <col min="824" max="827" width="5.25" style="32" hidden="1" customWidth="1" outlineLevel="1"/>
    <col min="828" max="828" width="5.25" style="32" hidden="1" customWidth="1" outlineLevel="1" collapsed="1"/>
    <col min="829" max="832" width="5.25" style="32" hidden="1" customWidth="1" outlineLevel="1"/>
    <col min="833" max="833" width="5.25" style="32" hidden="1" customWidth="1" outlineLevel="1" collapsed="1"/>
    <col min="834" max="837" width="5.25" style="32" hidden="1" customWidth="1" outlineLevel="1"/>
    <col min="838" max="838" width="5.25" style="32" hidden="1" customWidth="1" outlineLevel="1" collapsed="1"/>
    <col min="839" max="842" width="5.25" style="32" hidden="1" customWidth="1" outlineLevel="1"/>
    <col min="843" max="843" width="5.25" style="32" hidden="1" customWidth="1" outlineLevel="1" collapsed="1"/>
    <col min="844" max="847" width="5.25" style="32" hidden="1" customWidth="1" outlineLevel="1"/>
    <col min="848" max="848" width="5.25" style="32" hidden="1" customWidth="1" outlineLevel="1" collapsed="1"/>
    <col min="849" max="852" width="5.25" style="32" hidden="1" customWidth="1" outlineLevel="1"/>
    <col min="853" max="853" width="5.25" style="32" customWidth="1" collapsed="1"/>
    <col min="854" max="912" width="5.25" style="32" customWidth="1"/>
    <col min="913" max="913" width="5.875" style="32" customWidth="1"/>
    <col min="914" max="914" width="14.625" style="32" customWidth="1"/>
    <col min="915" max="922" width="6.125" style="32" customWidth="1"/>
    <col min="923" max="16384" width="9" style="32"/>
  </cols>
  <sheetData>
    <row r="1" spans="1:922" ht="19.5" customHeight="1" thickBot="1" x14ac:dyDescent="0.25">
      <c r="A1" s="42"/>
      <c r="B1" s="93"/>
      <c r="C1" s="42"/>
      <c r="D1" s="2800" t="s">
        <v>357</v>
      </c>
      <c r="E1" s="2801"/>
      <c r="F1" s="2801"/>
      <c r="G1" s="2802"/>
      <c r="H1" s="42"/>
      <c r="I1" s="42"/>
      <c r="J1" s="42"/>
      <c r="K1" s="42"/>
      <c r="L1" s="42"/>
      <c r="M1" s="42"/>
      <c r="N1" s="42"/>
      <c r="O1" s="42"/>
      <c r="P1" s="42"/>
      <c r="Q1" s="42"/>
      <c r="R1" s="42"/>
      <c r="S1" s="34"/>
      <c r="T1" s="34"/>
      <c r="U1" s="34"/>
      <c r="V1" s="34"/>
      <c r="W1" s="34"/>
      <c r="X1" s="34"/>
      <c r="Y1" s="34"/>
      <c r="Z1" s="34"/>
      <c r="AA1" s="34"/>
      <c r="AB1" s="34"/>
      <c r="AC1" s="34"/>
      <c r="AD1" s="34"/>
      <c r="AE1" s="34"/>
      <c r="AF1" s="34"/>
      <c r="AG1" s="34"/>
      <c r="AH1" s="34"/>
      <c r="AI1" s="34"/>
      <c r="AJ1" s="34"/>
      <c r="AK1" s="34"/>
      <c r="AL1" s="34"/>
      <c r="AIC1" s="93"/>
      <c r="AID1" s="42"/>
      <c r="AIE1" s="2800" t="s">
        <v>358</v>
      </c>
      <c r="AIF1" s="2801"/>
      <c r="AIG1" s="2801"/>
      <c r="AIH1" s="2802"/>
      <c r="AII1" s="2800" t="s">
        <v>378</v>
      </c>
      <c r="AIJ1" s="2801"/>
      <c r="AIK1" s="2801"/>
      <c r="AIL1" s="2802"/>
    </row>
    <row r="2" spans="1:922" ht="19.5" customHeight="1" thickBot="1" x14ac:dyDescent="0.25">
      <c r="A2" s="34"/>
      <c r="B2" s="216" t="s">
        <v>232</v>
      </c>
      <c r="C2" s="1893" t="s">
        <v>233</v>
      </c>
      <c r="D2" s="218" t="s">
        <v>2441</v>
      </c>
      <c r="E2" s="219" t="s">
        <v>367</v>
      </c>
      <c r="F2" s="219" t="s">
        <v>305</v>
      </c>
      <c r="G2" s="220" t="s">
        <v>304</v>
      </c>
      <c r="H2" s="2762">
        <v>43261</v>
      </c>
      <c r="I2" s="2757"/>
      <c r="J2" s="2757"/>
      <c r="K2" s="2757"/>
      <c r="L2" s="2757"/>
      <c r="M2" s="2763"/>
      <c r="N2" s="2757">
        <v>43275</v>
      </c>
      <c r="O2" s="2757"/>
      <c r="P2" s="2757"/>
      <c r="Q2" s="2757"/>
      <c r="R2" s="2763"/>
      <c r="S2" s="2762">
        <v>43289</v>
      </c>
      <c r="T2" s="2757"/>
      <c r="U2" s="2757"/>
      <c r="V2" s="2757"/>
      <c r="W2" s="2763"/>
      <c r="X2" s="2757">
        <v>43303</v>
      </c>
      <c r="Y2" s="2757"/>
      <c r="Z2" s="2757"/>
      <c r="AA2" s="2757"/>
      <c r="AB2" s="2763"/>
      <c r="AC2" s="2762">
        <v>43324</v>
      </c>
      <c r="AD2" s="2757"/>
      <c r="AE2" s="2757"/>
      <c r="AF2" s="2757"/>
      <c r="AG2" s="2763"/>
      <c r="AH2" s="2762">
        <v>43338</v>
      </c>
      <c r="AI2" s="2757"/>
      <c r="AJ2" s="2757"/>
      <c r="AK2" s="2757"/>
      <c r="AL2" s="2763"/>
      <c r="AM2" s="2762">
        <v>43352</v>
      </c>
      <c r="AN2" s="2757"/>
      <c r="AO2" s="2757"/>
      <c r="AP2" s="2757"/>
      <c r="AQ2" s="2763"/>
      <c r="AR2" s="2762">
        <v>43366</v>
      </c>
      <c r="AS2" s="2757"/>
      <c r="AT2" s="2757"/>
      <c r="AU2" s="2757"/>
      <c r="AV2" s="2763"/>
      <c r="AW2" s="2762">
        <v>43387</v>
      </c>
      <c r="AX2" s="2757"/>
      <c r="AY2" s="2757"/>
      <c r="AZ2" s="2757"/>
      <c r="BA2" s="2763"/>
      <c r="BB2" s="2762">
        <v>43401</v>
      </c>
      <c r="BC2" s="2757"/>
      <c r="BD2" s="2757"/>
      <c r="BE2" s="2757"/>
      <c r="BF2" s="2757"/>
      <c r="BG2" s="2763"/>
      <c r="BH2" s="2762">
        <v>43415</v>
      </c>
      <c r="BI2" s="2757"/>
      <c r="BJ2" s="2757"/>
      <c r="BK2" s="2757"/>
      <c r="BL2" s="2757"/>
      <c r="BM2" s="2762">
        <v>43429</v>
      </c>
      <c r="BN2" s="2757"/>
      <c r="BO2" s="2757"/>
      <c r="BP2" s="2757"/>
      <c r="BQ2" s="2757"/>
      <c r="BR2" s="2763"/>
      <c r="BS2" s="2762">
        <v>43443</v>
      </c>
      <c r="BT2" s="2757"/>
      <c r="BU2" s="2757"/>
      <c r="BV2" s="2757"/>
      <c r="BW2" s="2763"/>
      <c r="BX2" s="2762">
        <v>43457</v>
      </c>
      <c r="BY2" s="2757"/>
      <c r="BZ2" s="2757"/>
      <c r="CA2" s="2757"/>
      <c r="CB2" s="2757"/>
      <c r="CC2" s="2803">
        <v>43478</v>
      </c>
      <c r="CD2" s="2757"/>
      <c r="CE2" s="2757"/>
      <c r="CF2" s="2757"/>
      <c r="CG2" s="2757"/>
      <c r="CH2" s="2762">
        <v>43492</v>
      </c>
      <c r="CI2" s="2757"/>
      <c r="CJ2" s="2757"/>
      <c r="CK2" s="2757"/>
      <c r="CL2" s="2763"/>
      <c r="CM2" s="2771">
        <v>43506</v>
      </c>
      <c r="CN2" s="2765"/>
      <c r="CO2" s="2765"/>
      <c r="CP2" s="2765"/>
      <c r="CQ2" s="2772"/>
      <c r="CR2" s="2771">
        <v>43520</v>
      </c>
      <c r="CS2" s="2765"/>
      <c r="CT2" s="2765"/>
      <c r="CU2" s="2765"/>
      <c r="CV2" s="2773"/>
      <c r="CW2" s="2762">
        <v>43534</v>
      </c>
      <c r="CX2" s="2757"/>
      <c r="CY2" s="2757"/>
      <c r="CZ2" s="2757"/>
      <c r="DA2" s="2763"/>
      <c r="DB2" s="2799">
        <v>43548</v>
      </c>
      <c r="DC2" s="2765"/>
      <c r="DD2" s="2765"/>
      <c r="DE2" s="2765"/>
      <c r="DF2" s="2773"/>
      <c r="DG2" s="2762">
        <v>43562</v>
      </c>
      <c r="DH2" s="2757"/>
      <c r="DI2" s="2757"/>
      <c r="DJ2" s="2757"/>
      <c r="DK2" s="2763"/>
      <c r="DL2" s="2771">
        <v>43583</v>
      </c>
      <c r="DM2" s="2765"/>
      <c r="DN2" s="2765"/>
      <c r="DO2" s="2765"/>
      <c r="DP2" s="2772"/>
      <c r="DQ2" s="2771">
        <v>43597</v>
      </c>
      <c r="DR2" s="2765"/>
      <c r="DS2" s="2765"/>
      <c r="DT2" s="2765"/>
      <c r="DU2" s="2772"/>
      <c r="DV2" s="2771">
        <v>43611</v>
      </c>
      <c r="DW2" s="2765"/>
      <c r="DX2" s="2765"/>
      <c r="DY2" s="2765"/>
      <c r="DZ2" s="2772"/>
      <c r="EA2" s="2771">
        <v>43625</v>
      </c>
      <c r="EB2" s="2765"/>
      <c r="EC2" s="2765"/>
      <c r="ED2" s="2765"/>
      <c r="EE2" s="2772"/>
      <c r="EF2" s="2771">
        <v>43639</v>
      </c>
      <c r="EG2" s="2765"/>
      <c r="EH2" s="2765"/>
      <c r="EI2" s="2765"/>
      <c r="EJ2" s="2772"/>
      <c r="EK2" s="2771">
        <v>43660</v>
      </c>
      <c r="EL2" s="2765"/>
      <c r="EM2" s="2765"/>
      <c r="EN2" s="2765"/>
      <c r="EO2" s="2772"/>
      <c r="EP2" s="2771">
        <v>43674</v>
      </c>
      <c r="EQ2" s="2765"/>
      <c r="ER2" s="2765"/>
      <c r="ES2" s="2765"/>
      <c r="ET2" s="2772"/>
      <c r="EU2" s="2771">
        <v>43688</v>
      </c>
      <c r="EV2" s="2765"/>
      <c r="EW2" s="2765"/>
      <c r="EX2" s="2765"/>
      <c r="EY2" s="2772"/>
      <c r="EZ2" s="2771">
        <v>43702</v>
      </c>
      <c r="FA2" s="2765"/>
      <c r="FB2" s="2765"/>
      <c r="FC2" s="2765"/>
      <c r="FD2" s="2772"/>
      <c r="FE2" s="2799">
        <v>43716</v>
      </c>
      <c r="FF2" s="2765"/>
      <c r="FG2" s="2765"/>
      <c r="FH2" s="2765"/>
      <c r="FI2" s="2772"/>
      <c r="FJ2" s="2799">
        <v>43730</v>
      </c>
      <c r="FK2" s="2765"/>
      <c r="FL2" s="2765"/>
      <c r="FM2" s="2765"/>
      <c r="FN2" s="2772"/>
      <c r="FO2" s="2771">
        <v>43751</v>
      </c>
      <c r="FP2" s="2765"/>
      <c r="FQ2" s="2765"/>
      <c r="FR2" s="2765"/>
      <c r="FS2" s="2772"/>
      <c r="FT2" s="2771">
        <v>43765</v>
      </c>
      <c r="FU2" s="2765"/>
      <c r="FV2" s="2765"/>
      <c r="FW2" s="2765"/>
      <c r="FX2" s="2772"/>
      <c r="FY2" s="2771">
        <v>43779</v>
      </c>
      <c r="FZ2" s="2765"/>
      <c r="GA2" s="2765"/>
      <c r="GB2" s="2765"/>
      <c r="GC2" s="2772"/>
      <c r="GD2" s="2771">
        <v>43793</v>
      </c>
      <c r="GE2" s="2765"/>
      <c r="GF2" s="2765"/>
      <c r="GG2" s="2765"/>
      <c r="GH2" s="2772"/>
      <c r="GI2" s="2771">
        <v>43807</v>
      </c>
      <c r="GJ2" s="2765"/>
      <c r="GK2" s="2765"/>
      <c r="GL2" s="2765"/>
      <c r="GM2" s="2772"/>
      <c r="GN2" s="2771">
        <v>43821</v>
      </c>
      <c r="GO2" s="2765"/>
      <c r="GP2" s="2765"/>
      <c r="GQ2" s="2765"/>
      <c r="GR2" s="2772"/>
      <c r="GS2" s="2771">
        <v>43842</v>
      </c>
      <c r="GT2" s="2765"/>
      <c r="GU2" s="2765"/>
      <c r="GV2" s="2765"/>
      <c r="GW2" s="2772"/>
      <c r="GX2" s="2771">
        <v>43856</v>
      </c>
      <c r="GY2" s="2765"/>
      <c r="GZ2" s="2765"/>
      <c r="HA2" s="2765"/>
      <c r="HB2" s="2772"/>
      <c r="HC2" s="2771">
        <v>43870</v>
      </c>
      <c r="HD2" s="2765"/>
      <c r="HE2" s="2765"/>
      <c r="HF2" s="2765"/>
      <c r="HG2" s="2772"/>
      <c r="HH2" s="2771">
        <v>43884</v>
      </c>
      <c r="HI2" s="2765"/>
      <c r="HJ2" s="2765"/>
      <c r="HK2" s="2765"/>
      <c r="HL2" s="2772"/>
      <c r="HM2" s="2771">
        <v>43996</v>
      </c>
      <c r="HN2" s="2765"/>
      <c r="HO2" s="2765"/>
      <c r="HP2" s="2765"/>
      <c r="HQ2" s="2773"/>
      <c r="HR2" s="2771">
        <v>44010</v>
      </c>
      <c r="HS2" s="2765"/>
      <c r="HT2" s="2765"/>
      <c r="HU2" s="2765"/>
      <c r="HV2" s="2772"/>
      <c r="HW2" s="2771">
        <v>44024</v>
      </c>
      <c r="HX2" s="2765"/>
      <c r="HY2" s="2765"/>
      <c r="HZ2" s="2765"/>
      <c r="IA2" s="2773"/>
      <c r="IB2" s="2771">
        <v>44038</v>
      </c>
      <c r="IC2" s="2765"/>
      <c r="ID2" s="2765"/>
      <c r="IE2" s="2765"/>
      <c r="IF2" s="2772"/>
      <c r="IG2" s="2771">
        <v>44052</v>
      </c>
      <c r="IH2" s="2765"/>
      <c r="II2" s="2765"/>
      <c r="IJ2" s="2765"/>
      <c r="IK2" s="2772"/>
      <c r="IL2" s="2771">
        <v>44066</v>
      </c>
      <c r="IM2" s="2765"/>
      <c r="IN2" s="2765"/>
      <c r="IO2" s="2765"/>
      <c r="IP2" s="2772"/>
      <c r="IQ2" s="2771">
        <v>44087</v>
      </c>
      <c r="IR2" s="2765"/>
      <c r="IS2" s="2765"/>
      <c r="IT2" s="2765"/>
      <c r="IU2" s="2772"/>
      <c r="IV2" s="2771">
        <v>44101</v>
      </c>
      <c r="IW2" s="2765"/>
      <c r="IX2" s="2765"/>
      <c r="IY2" s="2765"/>
      <c r="IZ2" s="2772"/>
      <c r="JA2" s="2771">
        <v>44115</v>
      </c>
      <c r="JB2" s="2765"/>
      <c r="JC2" s="2765"/>
      <c r="JD2" s="2765"/>
      <c r="JE2" s="2772"/>
      <c r="JF2" s="2771">
        <v>44129</v>
      </c>
      <c r="JG2" s="2765"/>
      <c r="JH2" s="2765"/>
      <c r="JI2" s="2765"/>
      <c r="JJ2" s="2772"/>
      <c r="JK2" s="2771">
        <v>44143</v>
      </c>
      <c r="JL2" s="2765"/>
      <c r="JM2" s="2765"/>
      <c r="JN2" s="2765"/>
      <c r="JO2" s="2772"/>
      <c r="JP2" s="2771">
        <v>44157</v>
      </c>
      <c r="JQ2" s="2765"/>
      <c r="JR2" s="2765"/>
      <c r="JS2" s="2765"/>
      <c r="JT2" s="2772"/>
      <c r="JU2" s="2771">
        <v>44178</v>
      </c>
      <c r="JV2" s="2765"/>
      <c r="JW2" s="2765"/>
      <c r="JX2" s="2765"/>
      <c r="JY2" s="2772"/>
      <c r="JZ2" s="2771">
        <v>44192</v>
      </c>
      <c r="KA2" s="2765"/>
      <c r="KB2" s="2765"/>
      <c r="KC2" s="2765"/>
      <c r="KD2" s="2772"/>
      <c r="KE2" s="2771">
        <v>44206</v>
      </c>
      <c r="KF2" s="2765"/>
      <c r="KG2" s="2765"/>
      <c r="KH2" s="2765"/>
      <c r="KI2" s="2772"/>
      <c r="KJ2" s="2771">
        <v>44220</v>
      </c>
      <c r="KK2" s="2765"/>
      <c r="KL2" s="2765"/>
      <c r="KM2" s="2765"/>
      <c r="KN2" s="2772"/>
      <c r="KO2" s="2771">
        <v>44241</v>
      </c>
      <c r="KP2" s="2765"/>
      <c r="KQ2" s="2765"/>
      <c r="KR2" s="2765"/>
      <c r="KS2" s="2772"/>
      <c r="KT2" s="2771">
        <v>44255</v>
      </c>
      <c r="KU2" s="2765"/>
      <c r="KV2" s="2765"/>
      <c r="KW2" s="2765"/>
      <c r="KX2" s="2772"/>
      <c r="KY2" s="2771">
        <v>44269</v>
      </c>
      <c r="KZ2" s="2765"/>
      <c r="LA2" s="2765"/>
      <c r="LB2" s="2765"/>
      <c r="LC2" s="2772"/>
      <c r="LD2" s="2771">
        <v>44283</v>
      </c>
      <c r="LE2" s="2765"/>
      <c r="LF2" s="2765"/>
      <c r="LG2" s="2765"/>
      <c r="LH2" s="2772"/>
      <c r="LI2" s="2771">
        <v>44296</v>
      </c>
      <c r="LJ2" s="2765"/>
      <c r="LK2" s="2765"/>
      <c r="LL2" s="2765"/>
      <c r="LM2" s="2772"/>
      <c r="LN2" s="2771">
        <v>44374</v>
      </c>
      <c r="LO2" s="2765"/>
      <c r="LP2" s="2765"/>
      <c r="LQ2" s="2765"/>
      <c r="LR2" s="2771">
        <v>44388</v>
      </c>
      <c r="LS2" s="2765"/>
      <c r="LT2" s="2765"/>
      <c r="LU2" s="2765"/>
      <c r="LV2" s="2771">
        <v>44402</v>
      </c>
      <c r="LW2" s="2765"/>
      <c r="LX2" s="2765"/>
      <c r="LY2" s="2765"/>
      <c r="LZ2" s="2771">
        <v>44416</v>
      </c>
      <c r="MA2" s="2765"/>
      <c r="MB2" s="2765"/>
      <c r="MC2" s="2765"/>
      <c r="MD2" s="2771">
        <v>44430</v>
      </c>
      <c r="ME2" s="2765"/>
      <c r="MF2" s="2765"/>
      <c r="MG2" s="2765"/>
      <c r="MH2" s="2771">
        <v>44451</v>
      </c>
      <c r="MI2" s="2765"/>
      <c r="MJ2" s="2765"/>
      <c r="MK2" s="2773"/>
      <c r="ML2" s="2771">
        <v>44465</v>
      </c>
      <c r="MM2" s="2765"/>
      <c r="MN2" s="2765"/>
      <c r="MO2" s="2772"/>
      <c r="MP2" s="2771">
        <v>44479</v>
      </c>
      <c r="MQ2" s="2765"/>
      <c r="MR2" s="2765"/>
      <c r="MS2" s="2772"/>
      <c r="MT2" s="2771">
        <v>44493</v>
      </c>
      <c r="MU2" s="2765"/>
      <c r="MV2" s="2765"/>
      <c r="MW2" s="2772"/>
      <c r="MX2" s="2771">
        <v>44514</v>
      </c>
      <c r="MY2" s="2765"/>
      <c r="MZ2" s="2765"/>
      <c r="NA2" s="2772"/>
      <c r="NB2" s="2771">
        <v>44528</v>
      </c>
      <c r="NC2" s="2765"/>
      <c r="ND2" s="2765"/>
      <c r="NE2" s="2772"/>
      <c r="NF2" s="2771">
        <v>44541</v>
      </c>
      <c r="NG2" s="2765"/>
      <c r="NH2" s="2765"/>
      <c r="NI2" s="2772"/>
      <c r="NJ2" s="2771">
        <v>44556</v>
      </c>
      <c r="NK2" s="2765"/>
      <c r="NL2" s="2765"/>
      <c r="NM2" s="2772"/>
      <c r="NN2" s="2771">
        <v>44570</v>
      </c>
      <c r="NO2" s="2765"/>
      <c r="NP2" s="2765"/>
      <c r="NQ2" s="2772"/>
      <c r="NR2" s="2771">
        <v>44584</v>
      </c>
      <c r="NS2" s="2765"/>
      <c r="NT2" s="2765"/>
      <c r="NU2" s="2772"/>
      <c r="NV2" s="2771">
        <v>44605</v>
      </c>
      <c r="NW2" s="2765"/>
      <c r="NX2" s="2765"/>
      <c r="NY2" s="2772"/>
      <c r="NZ2" s="2762">
        <v>44619</v>
      </c>
      <c r="OA2" s="2757"/>
      <c r="OB2" s="2757"/>
      <c r="OC2" s="2757"/>
      <c r="OD2" s="2763"/>
      <c r="OE2" s="2762">
        <v>44633</v>
      </c>
      <c r="OF2" s="2757"/>
      <c r="OG2" s="2757"/>
      <c r="OH2" s="2757"/>
      <c r="OI2" s="2763"/>
      <c r="OJ2" s="2762">
        <v>44647</v>
      </c>
      <c r="OK2" s="2757"/>
      <c r="OL2" s="2757"/>
      <c r="OM2" s="2757"/>
      <c r="ON2" s="2762">
        <v>44661</v>
      </c>
      <c r="OO2" s="2757"/>
      <c r="OP2" s="2757"/>
      <c r="OQ2" s="2763"/>
      <c r="OR2" s="2762">
        <v>44675</v>
      </c>
      <c r="OS2" s="2757"/>
      <c r="OT2" s="2757"/>
      <c r="OU2" s="2763"/>
      <c r="OV2" s="2771">
        <v>44689</v>
      </c>
      <c r="OW2" s="2765"/>
      <c r="OX2" s="2765"/>
      <c r="OY2" s="2765"/>
      <c r="OZ2" s="2772"/>
      <c r="PA2" s="2771">
        <v>44703</v>
      </c>
      <c r="PB2" s="2765"/>
      <c r="PC2" s="2765"/>
      <c r="PD2" s="2765"/>
      <c r="PE2" s="2772"/>
      <c r="PF2" s="2762">
        <v>44724</v>
      </c>
      <c r="PG2" s="2757"/>
      <c r="PH2" s="2757"/>
      <c r="PI2" s="2763"/>
      <c r="PJ2" s="2762">
        <v>44738</v>
      </c>
      <c r="PK2" s="2757"/>
      <c r="PL2" s="2757"/>
      <c r="PM2" s="2763"/>
      <c r="PN2" s="2762">
        <v>44752</v>
      </c>
      <c r="PO2" s="2757"/>
      <c r="PP2" s="2757"/>
      <c r="PQ2" s="2763"/>
      <c r="PR2" s="2762">
        <v>44766</v>
      </c>
      <c r="PS2" s="2757"/>
      <c r="PT2" s="2757"/>
      <c r="PU2" s="2763"/>
      <c r="PV2" s="2762">
        <v>44787</v>
      </c>
      <c r="PW2" s="2757"/>
      <c r="PX2" s="2757"/>
      <c r="PY2" s="2763"/>
      <c r="PZ2" s="2762">
        <v>44801</v>
      </c>
      <c r="QA2" s="2757"/>
      <c r="QB2" s="2757"/>
      <c r="QC2" s="2763"/>
      <c r="QD2" s="2762">
        <v>44815</v>
      </c>
      <c r="QE2" s="2757"/>
      <c r="QF2" s="2757"/>
      <c r="QG2" s="2763"/>
      <c r="QH2" s="2756">
        <v>44829</v>
      </c>
      <c r="QI2" s="2757"/>
      <c r="QJ2" s="2757"/>
      <c r="QK2" s="2757"/>
      <c r="QL2" s="2763"/>
      <c r="QM2" s="2756">
        <v>44843</v>
      </c>
      <c r="QN2" s="2757"/>
      <c r="QO2" s="2757"/>
      <c r="QP2" s="2757"/>
      <c r="QQ2" s="2763"/>
      <c r="QR2" s="2762">
        <v>44865</v>
      </c>
      <c r="QS2" s="2757"/>
      <c r="QT2" s="2757"/>
      <c r="QU2" s="2757"/>
      <c r="QV2" s="2763"/>
      <c r="QW2" s="2762">
        <v>44878</v>
      </c>
      <c r="QX2" s="2757"/>
      <c r="QY2" s="2757"/>
      <c r="QZ2" s="2757"/>
      <c r="RA2" s="2763"/>
      <c r="RB2" s="2762">
        <v>44892</v>
      </c>
      <c r="RC2" s="2757"/>
      <c r="RD2" s="2757"/>
      <c r="RE2" s="2757"/>
      <c r="RF2" s="2763"/>
      <c r="RG2" s="2762">
        <v>44906</v>
      </c>
      <c r="RH2" s="2757"/>
      <c r="RI2" s="2757"/>
      <c r="RJ2" s="2757"/>
      <c r="RK2" s="2763"/>
      <c r="RL2" s="2762">
        <v>44920</v>
      </c>
      <c r="RM2" s="2757"/>
      <c r="RN2" s="2757"/>
      <c r="RO2" s="2757"/>
      <c r="RP2" s="2763"/>
      <c r="RQ2" s="2762">
        <v>44934</v>
      </c>
      <c r="RR2" s="2757"/>
      <c r="RS2" s="2757"/>
      <c r="RT2" s="2763"/>
      <c r="RU2" s="2762">
        <v>44948</v>
      </c>
      <c r="RV2" s="2757"/>
      <c r="RW2" s="2757"/>
      <c r="RX2" s="2757"/>
      <c r="RY2" s="2763"/>
      <c r="RZ2" s="2762">
        <v>44969</v>
      </c>
      <c r="SA2" s="2757"/>
      <c r="SB2" s="2757"/>
      <c r="SC2" s="2757"/>
      <c r="SD2" s="2763"/>
      <c r="SE2" s="2762">
        <v>44983</v>
      </c>
      <c r="SF2" s="2757"/>
      <c r="SG2" s="2757"/>
      <c r="SH2" s="2757"/>
      <c r="SI2" s="2763"/>
      <c r="SJ2" s="2762">
        <v>44997</v>
      </c>
      <c r="SK2" s="2757"/>
      <c r="SL2" s="2757"/>
      <c r="SM2" s="2757"/>
      <c r="SN2" s="2763"/>
      <c r="SO2" s="2762">
        <v>45011</v>
      </c>
      <c r="SP2" s="2757"/>
      <c r="SQ2" s="2757"/>
      <c r="SR2" s="2757"/>
      <c r="SS2" s="2763"/>
      <c r="ST2" s="2762">
        <v>45025</v>
      </c>
      <c r="SU2" s="2757"/>
      <c r="SV2" s="2757"/>
      <c r="SW2" s="2757"/>
      <c r="SX2" s="2763"/>
      <c r="SY2" s="2762">
        <v>45039</v>
      </c>
      <c r="SZ2" s="2757"/>
      <c r="TA2" s="2757"/>
      <c r="TB2" s="2757"/>
      <c r="TC2" s="2763"/>
      <c r="TD2" s="2762">
        <v>45060</v>
      </c>
      <c r="TE2" s="2757"/>
      <c r="TF2" s="2757"/>
      <c r="TG2" s="2757"/>
      <c r="TH2" s="2762">
        <v>45074</v>
      </c>
      <c r="TI2" s="2757"/>
      <c r="TJ2" s="2757"/>
      <c r="TK2" s="2757"/>
      <c r="TL2" s="2762">
        <v>45088</v>
      </c>
      <c r="TM2" s="2757"/>
      <c r="TN2" s="2757"/>
      <c r="TO2" s="2757"/>
      <c r="TP2" s="2763"/>
      <c r="TQ2" s="2762">
        <v>45102</v>
      </c>
      <c r="TR2" s="2757"/>
      <c r="TS2" s="2757"/>
      <c r="TT2" s="2757"/>
      <c r="TU2" s="2771">
        <v>45116</v>
      </c>
      <c r="TV2" s="2765"/>
      <c r="TW2" s="2765"/>
      <c r="TX2" s="2772"/>
      <c r="TY2" s="2762">
        <v>45130</v>
      </c>
      <c r="TZ2" s="2757"/>
      <c r="UA2" s="2757"/>
      <c r="UB2" s="2757"/>
      <c r="UC2" s="2763"/>
      <c r="UD2" s="2762">
        <v>45151</v>
      </c>
      <c r="UE2" s="2757"/>
      <c r="UF2" s="2757"/>
      <c r="UG2" s="2757"/>
      <c r="UH2" s="2763"/>
      <c r="UI2" s="2762">
        <v>45165</v>
      </c>
      <c r="UJ2" s="2757"/>
      <c r="UK2" s="2757"/>
      <c r="UL2" s="2757"/>
      <c r="UM2" s="2763"/>
      <c r="UN2" s="2762">
        <v>45172</v>
      </c>
      <c r="UO2" s="2757"/>
      <c r="UP2" s="2757"/>
      <c r="UQ2" s="2757"/>
      <c r="UR2" s="2763"/>
      <c r="US2" s="2762">
        <v>45193</v>
      </c>
      <c r="UT2" s="2757"/>
      <c r="UU2" s="2757"/>
      <c r="UV2" s="2757"/>
      <c r="UW2" s="2763"/>
      <c r="UX2" s="2762">
        <v>45207</v>
      </c>
      <c r="UY2" s="2757"/>
      <c r="UZ2" s="2757"/>
      <c r="VA2" s="2757"/>
      <c r="VB2" s="2763"/>
      <c r="VC2" s="2762">
        <v>45221</v>
      </c>
      <c r="VD2" s="2757"/>
      <c r="VE2" s="2757"/>
      <c r="VF2" s="2757"/>
      <c r="VG2" s="2757"/>
      <c r="VH2" s="2762">
        <v>45242</v>
      </c>
      <c r="VI2" s="2757"/>
      <c r="VJ2" s="2757"/>
      <c r="VK2" s="2757"/>
      <c r="VL2" s="2763"/>
      <c r="VM2" s="2762">
        <v>45256</v>
      </c>
      <c r="VN2" s="2757"/>
      <c r="VO2" s="2757"/>
      <c r="VP2" s="2757"/>
      <c r="VQ2" s="2762">
        <v>45270</v>
      </c>
      <c r="VR2" s="2757"/>
      <c r="VS2" s="2757"/>
      <c r="VT2" s="2757"/>
      <c r="VU2" s="2763"/>
      <c r="VV2" s="2762">
        <v>45284</v>
      </c>
      <c r="VW2" s="2757"/>
      <c r="VX2" s="2757"/>
      <c r="VY2" s="2757"/>
      <c r="VZ2" s="2763"/>
      <c r="WA2" s="2762">
        <v>45305</v>
      </c>
      <c r="WB2" s="2757"/>
      <c r="WC2" s="2757"/>
      <c r="WD2" s="2757"/>
      <c r="WE2" s="2763"/>
      <c r="WF2" s="2762">
        <v>45319</v>
      </c>
      <c r="WG2" s="2757"/>
      <c r="WH2" s="2757"/>
      <c r="WI2" s="2757"/>
      <c r="WJ2" s="2763"/>
      <c r="WK2" s="2762">
        <v>45333</v>
      </c>
      <c r="WL2" s="2757"/>
      <c r="WM2" s="2757"/>
      <c r="WN2" s="2757"/>
      <c r="WO2" s="2763"/>
      <c r="WP2" s="2762">
        <v>45347</v>
      </c>
      <c r="WQ2" s="2757"/>
      <c r="WR2" s="2757"/>
      <c r="WS2" s="2763"/>
      <c r="WT2" s="2762">
        <v>45361</v>
      </c>
      <c r="WU2" s="2757"/>
      <c r="WV2" s="2757"/>
      <c r="WW2" s="2757"/>
      <c r="WX2" s="2757"/>
      <c r="WY2" s="2762">
        <v>45375</v>
      </c>
      <c r="WZ2" s="2757"/>
      <c r="XA2" s="2757"/>
      <c r="XB2" s="2757"/>
      <c r="XC2" s="2757"/>
      <c r="XD2" s="2762">
        <v>45396</v>
      </c>
      <c r="XE2" s="2757"/>
      <c r="XF2" s="2757"/>
      <c r="XG2" s="2757"/>
      <c r="XH2" s="2757"/>
      <c r="XI2" s="2762">
        <v>45410</v>
      </c>
      <c r="XJ2" s="2757"/>
      <c r="XK2" s="2757"/>
      <c r="XL2" s="2757"/>
      <c r="XM2" s="2757"/>
      <c r="XN2" s="2762">
        <v>45424</v>
      </c>
      <c r="XO2" s="2757"/>
      <c r="XP2" s="2757"/>
      <c r="XQ2" s="2757"/>
      <c r="XR2" s="2757"/>
      <c r="XS2" s="2762">
        <v>45438</v>
      </c>
      <c r="XT2" s="2757"/>
      <c r="XU2" s="2757"/>
      <c r="XV2" s="2757"/>
      <c r="XW2" s="2757"/>
      <c r="XX2" s="2762">
        <v>45452</v>
      </c>
      <c r="XY2" s="2757"/>
      <c r="XZ2" s="2757"/>
      <c r="YA2" s="2757"/>
      <c r="YB2" s="2757"/>
      <c r="YC2" s="2762">
        <v>45466</v>
      </c>
      <c r="YD2" s="2757"/>
      <c r="YE2" s="2757"/>
      <c r="YF2" s="2757"/>
      <c r="YG2" s="2757"/>
      <c r="YH2" s="2762">
        <v>45487</v>
      </c>
      <c r="YI2" s="2757"/>
      <c r="YJ2" s="2757"/>
      <c r="YK2" s="2757"/>
      <c r="YL2" s="2757"/>
      <c r="YM2" s="2762">
        <v>45501</v>
      </c>
      <c r="YN2" s="2757"/>
      <c r="YO2" s="2757"/>
      <c r="YP2" s="2757"/>
      <c r="YQ2" s="2763"/>
      <c r="YR2" s="2771">
        <v>45515</v>
      </c>
      <c r="YS2" s="2765"/>
      <c r="YT2" s="2765"/>
      <c r="YU2" s="2765"/>
      <c r="YV2" s="2772"/>
      <c r="YW2" s="2771">
        <v>45529</v>
      </c>
      <c r="YX2" s="2765"/>
      <c r="YY2" s="2765"/>
      <c r="YZ2" s="2765"/>
      <c r="ZA2" s="2772"/>
      <c r="ZB2" s="2771">
        <v>45557</v>
      </c>
      <c r="ZC2" s="2765"/>
      <c r="ZD2" s="2765"/>
      <c r="ZE2" s="2765"/>
      <c r="ZF2" s="2772"/>
      <c r="ZG2" s="2771">
        <v>45564</v>
      </c>
      <c r="ZH2" s="2765"/>
      <c r="ZI2" s="2765"/>
      <c r="ZJ2" s="2765"/>
      <c r="ZK2" s="2772"/>
      <c r="ZL2" s="2771">
        <v>45578</v>
      </c>
      <c r="ZM2" s="2765"/>
      <c r="ZN2" s="2765"/>
      <c r="ZO2" s="2765"/>
      <c r="ZP2" s="2772"/>
      <c r="ZQ2" s="2771">
        <v>45592</v>
      </c>
      <c r="ZR2" s="2765"/>
      <c r="ZS2" s="2765"/>
      <c r="ZT2" s="2765"/>
      <c r="ZU2" s="2772"/>
      <c r="ZV2" s="2771">
        <v>45606</v>
      </c>
      <c r="ZW2" s="2765"/>
      <c r="ZX2" s="2765"/>
      <c r="ZY2" s="2765"/>
      <c r="ZZ2" s="2772"/>
      <c r="AAA2" s="2771">
        <v>45620</v>
      </c>
      <c r="AAB2" s="2765"/>
      <c r="AAC2" s="2765"/>
      <c r="AAD2" s="2765"/>
      <c r="AAE2" s="2773"/>
      <c r="AAF2" s="2771">
        <v>45641</v>
      </c>
      <c r="AAG2" s="2765"/>
      <c r="AAH2" s="2765"/>
      <c r="AAI2" s="2765"/>
      <c r="AAJ2" s="2773"/>
      <c r="AAK2" s="2771">
        <v>45648</v>
      </c>
      <c r="AAL2" s="2765"/>
      <c r="AAM2" s="2765"/>
      <c r="AAN2" s="2765"/>
      <c r="AAO2" s="2773"/>
      <c r="AAP2" s="2771">
        <v>45669</v>
      </c>
      <c r="AAQ2" s="2765"/>
      <c r="AAR2" s="2765"/>
      <c r="AAS2" s="2765"/>
      <c r="AAT2" s="2773"/>
      <c r="AAU2" s="2771">
        <v>45683</v>
      </c>
      <c r="AAV2" s="2765"/>
      <c r="AAW2" s="2765"/>
      <c r="AAX2" s="2765"/>
      <c r="AAY2" s="2773"/>
      <c r="AAZ2" s="2771">
        <v>45697</v>
      </c>
      <c r="ABA2" s="2765"/>
      <c r="ABB2" s="2765"/>
      <c r="ABC2" s="2765"/>
      <c r="ABD2" s="2773"/>
      <c r="ABE2" s="2771">
        <v>45711</v>
      </c>
      <c r="ABF2" s="2765"/>
      <c r="ABG2" s="2765"/>
      <c r="ABH2" s="2765"/>
      <c r="ABI2" s="2773"/>
      <c r="ABJ2" s="2771">
        <v>45725</v>
      </c>
      <c r="ABK2" s="2765"/>
      <c r="ABL2" s="2765"/>
      <c r="ABM2" s="2765"/>
      <c r="ABN2" s="2773"/>
      <c r="ABO2" s="2771">
        <v>45739</v>
      </c>
      <c r="ABP2" s="2765"/>
      <c r="ABQ2" s="2765"/>
      <c r="ABR2" s="2765"/>
      <c r="ABS2" s="2773"/>
      <c r="ABT2" s="2771">
        <v>45760</v>
      </c>
      <c r="ABU2" s="2765"/>
      <c r="ABV2" s="2765"/>
      <c r="ABW2" s="2765"/>
      <c r="ABX2" s="2773"/>
      <c r="ABY2" s="2771">
        <v>45774</v>
      </c>
      <c r="ABZ2" s="2765"/>
      <c r="ACA2" s="2765"/>
      <c r="ACB2" s="2765"/>
      <c r="ACC2" s="2772"/>
      <c r="ACD2" s="2799">
        <v>45788</v>
      </c>
      <c r="ACE2" s="2765"/>
      <c r="ACF2" s="2765"/>
      <c r="ACG2" s="2765"/>
      <c r="ACH2" s="2773"/>
      <c r="ACI2" s="2771">
        <v>45802</v>
      </c>
      <c r="ACJ2" s="2765"/>
      <c r="ACK2" s="2765"/>
      <c r="ACL2" s="2765"/>
      <c r="ACM2" s="2772"/>
      <c r="ACN2" s="2799">
        <v>45816</v>
      </c>
      <c r="ACO2" s="2765"/>
      <c r="ACP2" s="2765"/>
      <c r="ACQ2" s="2765"/>
      <c r="ACR2" s="2773"/>
      <c r="ACS2" s="2771">
        <v>45830</v>
      </c>
      <c r="ACT2" s="2765"/>
      <c r="ACU2" s="2765"/>
      <c r="ACV2" s="2765"/>
      <c r="ACW2" s="2772"/>
      <c r="ACX2" s="2799">
        <v>45851</v>
      </c>
      <c r="ACY2" s="2765"/>
      <c r="ACZ2" s="2765"/>
      <c r="ADA2" s="2765"/>
      <c r="ADB2" s="2773"/>
      <c r="ADC2" s="2771">
        <v>45865</v>
      </c>
      <c r="ADD2" s="2765"/>
      <c r="ADE2" s="2765"/>
      <c r="ADF2" s="2765"/>
      <c r="ADG2" s="2772"/>
      <c r="ADH2" s="2771">
        <v>45879</v>
      </c>
      <c r="ADI2" s="2765"/>
      <c r="ADJ2" s="2765"/>
      <c r="ADK2" s="2765"/>
      <c r="ADL2" s="2772"/>
      <c r="ADM2" s="2771">
        <v>45893</v>
      </c>
      <c r="ADN2" s="2765"/>
      <c r="ADO2" s="2765"/>
      <c r="ADP2" s="2765"/>
      <c r="ADQ2" s="2773"/>
      <c r="ADR2" s="2771">
        <v>45914</v>
      </c>
      <c r="ADS2" s="2765"/>
      <c r="ADT2" s="2765"/>
      <c r="ADU2" s="2765"/>
      <c r="ADV2" s="2772"/>
      <c r="ADW2" s="2771">
        <v>45928</v>
      </c>
      <c r="ADX2" s="2765"/>
      <c r="ADY2" s="2765"/>
      <c r="ADZ2" s="2765"/>
      <c r="AEA2" s="2772"/>
      <c r="AEB2" s="2771">
        <v>45942</v>
      </c>
      <c r="AEC2" s="2765"/>
      <c r="AED2" s="2765"/>
      <c r="AEE2" s="2765"/>
      <c r="AEF2" s="2772"/>
      <c r="AEG2" s="2771">
        <v>45956</v>
      </c>
      <c r="AEH2" s="2765"/>
      <c r="AEI2" s="2765"/>
      <c r="AEJ2" s="2765"/>
      <c r="AEK2" s="2772"/>
      <c r="AEL2" s="2771">
        <v>45970</v>
      </c>
      <c r="AEM2" s="2765"/>
      <c r="AEN2" s="2765"/>
      <c r="AEO2" s="2765"/>
      <c r="AEP2" s="2772"/>
      <c r="AEQ2" s="2771">
        <v>45984</v>
      </c>
      <c r="AER2" s="2765"/>
      <c r="AES2" s="2765"/>
      <c r="AET2" s="2765"/>
      <c r="AEU2" s="2772"/>
      <c r="AEV2" s="2771">
        <v>46005</v>
      </c>
      <c r="AEW2" s="2765"/>
      <c r="AEX2" s="2765"/>
      <c r="AEY2" s="2765"/>
      <c r="AEZ2" s="2772"/>
      <c r="AFA2" s="2771">
        <v>46384</v>
      </c>
      <c r="AFB2" s="2765"/>
      <c r="AFC2" s="2765"/>
      <c r="AFD2" s="2765"/>
      <c r="AFE2" s="2772"/>
      <c r="AFF2" s="2771">
        <v>46033</v>
      </c>
      <c r="AFG2" s="2765"/>
      <c r="AFH2" s="2765"/>
      <c r="AFI2" s="2765"/>
      <c r="AFJ2" s="2772"/>
      <c r="AFK2" s="2771">
        <v>46047</v>
      </c>
      <c r="AFL2" s="2765"/>
      <c r="AFM2" s="2765"/>
      <c r="AFN2" s="2765"/>
      <c r="AFO2" s="2772"/>
      <c r="AFP2" s="2771">
        <v>46061</v>
      </c>
      <c r="AFQ2" s="2765"/>
      <c r="AFR2" s="2765"/>
      <c r="AFS2" s="2765"/>
      <c r="AFT2" s="2772"/>
      <c r="AFU2" s="2771">
        <v>46075</v>
      </c>
      <c r="AFV2" s="2765"/>
      <c r="AFW2" s="2765"/>
      <c r="AFX2" s="2765"/>
      <c r="AFY2" s="2773"/>
      <c r="AFZ2" s="2771">
        <v>46089</v>
      </c>
      <c r="AGA2" s="2765"/>
      <c r="AGB2" s="2765"/>
      <c r="AGC2" s="2765"/>
      <c r="AGD2" s="2773"/>
      <c r="AGE2" s="2771">
        <v>46103</v>
      </c>
      <c r="AGF2" s="2765"/>
      <c r="AGG2" s="2765"/>
      <c r="AGH2" s="2765"/>
      <c r="AGI2" s="2773"/>
      <c r="AGJ2" s="2771">
        <v>46124</v>
      </c>
      <c r="AGK2" s="2765"/>
      <c r="AGL2" s="2765"/>
      <c r="AGM2" s="2765"/>
      <c r="AGN2" s="2773"/>
      <c r="AGO2" s="2771">
        <v>46138</v>
      </c>
      <c r="AGP2" s="2765"/>
      <c r="AGQ2" s="2765"/>
      <c r="AGR2" s="2765"/>
      <c r="AGS2" s="2773"/>
      <c r="AGT2" s="2771">
        <v>46152</v>
      </c>
      <c r="AGU2" s="2765"/>
      <c r="AGV2" s="2765"/>
      <c r="AGW2" s="2765"/>
      <c r="AGX2" s="2773"/>
      <c r="AGY2" s="2771">
        <v>46166</v>
      </c>
      <c r="AGZ2" s="2765"/>
      <c r="AHA2" s="2765"/>
      <c r="AHB2" s="2765"/>
      <c r="AHC2" s="2773"/>
      <c r="AHD2" s="2771">
        <v>46187</v>
      </c>
      <c r="AHE2" s="2765"/>
      <c r="AHF2" s="2765"/>
      <c r="AHG2" s="2765"/>
      <c r="AHH2" s="2773"/>
      <c r="AHI2" s="2771">
        <v>46201</v>
      </c>
      <c r="AHJ2" s="2765"/>
      <c r="AHK2" s="2765"/>
      <c r="AHL2" s="2765"/>
      <c r="AHM2" s="2773"/>
      <c r="AHN2" s="2771">
        <v>46215</v>
      </c>
      <c r="AHO2" s="2765"/>
      <c r="AHP2" s="2765"/>
      <c r="AHQ2" s="2765"/>
      <c r="AHR2" s="2773"/>
      <c r="AHS2" s="2771">
        <v>46229</v>
      </c>
      <c r="AHT2" s="2765"/>
      <c r="AHU2" s="2765"/>
      <c r="AHV2" s="2765"/>
      <c r="AHW2" s="2773"/>
      <c r="AHX2" s="2771">
        <v>46243</v>
      </c>
      <c r="AHY2" s="2765"/>
      <c r="AHZ2" s="2765"/>
      <c r="AIA2" s="2765"/>
      <c r="AIB2" s="2773"/>
      <c r="AIC2" s="216" t="s">
        <v>232</v>
      </c>
      <c r="AID2" s="2146" t="s">
        <v>233</v>
      </c>
      <c r="AIE2" s="221" t="s">
        <v>20</v>
      </c>
      <c r="AIF2" s="219" t="s">
        <v>310</v>
      </c>
      <c r="AIG2" s="219" t="s">
        <v>305</v>
      </c>
      <c r="AIH2" s="220" t="s">
        <v>304</v>
      </c>
      <c r="AII2" s="221" t="s">
        <v>1235</v>
      </c>
      <c r="AIJ2" s="219" t="s">
        <v>3127</v>
      </c>
      <c r="AIK2" s="219" t="s">
        <v>305</v>
      </c>
      <c r="AIL2" s="220" t="s">
        <v>304</v>
      </c>
    </row>
    <row r="3" spans="1:922" ht="17.25" x14ac:dyDescent="0.2">
      <c r="A3" s="34"/>
      <c r="B3" s="2158" t="s">
        <v>3179</v>
      </c>
      <c r="C3" s="1093" t="s">
        <v>2153</v>
      </c>
      <c r="D3" s="1094">
        <f t="shared" ref="D3:D34" si="0">COUNTIF(H3:XFD3,"*○*")</f>
        <v>180</v>
      </c>
      <c r="E3" s="1095">
        <f t="shared" ref="E3:E34" si="1">COUNTIF(H3:XFD3,"*●*")</f>
        <v>158</v>
      </c>
      <c r="F3" s="1095">
        <f>SUM(D3:E3)</f>
        <v>338</v>
      </c>
      <c r="G3" s="2159">
        <f>IFERROR(D3/F3,"")</f>
        <v>0.53254437869822491</v>
      </c>
      <c r="H3" s="1097"/>
      <c r="I3" s="1098"/>
      <c r="J3" s="1098"/>
      <c r="K3" s="1098"/>
      <c r="L3" s="1098"/>
      <c r="M3" s="1099"/>
      <c r="N3" s="1097"/>
      <c r="O3" s="1098"/>
      <c r="P3" s="1098"/>
      <c r="Q3" s="1098"/>
      <c r="R3" s="1099"/>
      <c r="S3" s="1097"/>
      <c r="T3" s="1098"/>
      <c r="U3" s="1098"/>
      <c r="V3" s="1098"/>
      <c r="W3" s="1099"/>
      <c r="X3" s="1100"/>
      <c r="Y3" s="1098"/>
      <c r="Z3" s="1098"/>
      <c r="AA3" s="1098"/>
      <c r="AB3" s="1099"/>
      <c r="AC3" s="1102"/>
      <c r="AD3" s="1103"/>
      <c r="AE3" s="1103"/>
      <c r="AF3" s="1103"/>
      <c r="AG3" s="1103"/>
      <c r="AH3" s="1102"/>
      <c r="AI3" s="1103"/>
      <c r="AJ3" s="1103"/>
      <c r="AK3" s="1103"/>
      <c r="AL3" s="1103"/>
      <c r="AM3" s="1102"/>
      <c r="AN3" s="1103"/>
      <c r="AO3" s="1103"/>
      <c r="AP3" s="1103"/>
      <c r="AQ3" s="1103"/>
      <c r="AR3" s="1102"/>
      <c r="AS3" s="1103"/>
      <c r="AT3" s="1103"/>
      <c r="AU3" s="1103"/>
      <c r="AV3" s="2283"/>
      <c r="AW3" s="1102"/>
      <c r="AX3" s="1103"/>
      <c r="AY3" s="1103"/>
      <c r="AZ3" s="1104"/>
      <c r="BA3" s="1106"/>
      <c r="BB3" s="1116"/>
      <c r="BC3" s="1117"/>
      <c r="BD3" s="1117"/>
      <c r="BE3" s="1117"/>
      <c r="BF3" s="1117"/>
      <c r="BG3" s="1118"/>
      <c r="BH3" s="1116"/>
      <c r="BI3" s="1117"/>
      <c r="BJ3" s="1117"/>
      <c r="BK3" s="1117"/>
      <c r="BL3" s="1115"/>
      <c r="BM3" s="1097"/>
      <c r="BN3" s="1098"/>
      <c r="BO3" s="1109"/>
      <c r="BP3" s="1109"/>
      <c r="BQ3" s="1109"/>
      <c r="BR3" s="2284"/>
      <c r="BS3" s="1108"/>
      <c r="BT3" s="1109"/>
      <c r="BU3" s="1109"/>
      <c r="BV3" s="1098"/>
      <c r="BW3" s="1099"/>
      <c r="BX3" s="1097"/>
      <c r="BY3" s="1098"/>
      <c r="BZ3" s="1098"/>
      <c r="CA3" s="1098"/>
      <c r="CB3" s="1115"/>
      <c r="CC3" s="2285"/>
      <c r="CD3" s="1098"/>
      <c r="CE3" s="1098"/>
      <c r="CF3" s="1098"/>
      <c r="CG3" s="1099"/>
      <c r="CH3" s="1097"/>
      <c r="CI3" s="1098"/>
      <c r="CJ3" s="1098"/>
      <c r="CK3" s="1098"/>
      <c r="CL3" s="1099"/>
      <c r="CM3" s="1097"/>
      <c r="CN3" s="1098"/>
      <c r="CO3" s="1098"/>
      <c r="CP3" s="1098"/>
      <c r="CQ3" s="1099"/>
      <c r="CR3" s="1100"/>
      <c r="CS3" s="1098"/>
      <c r="CT3" s="1098"/>
      <c r="CU3" s="1098"/>
      <c r="CV3" s="2286"/>
      <c r="CW3" s="1097"/>
      <c r="CX3" s="1117"/>
      <c r="CY3" s="1117"/>
      <c r="CZ3" s="1117"/>
      <c r="DA3" s="1118"/>
      <c r="DB3" s="2287"/>
      <c r="DC3" s="1117"/>
      <c r="DD3" s="1098"/>
      <c r="DE3" s="1098"/>
      <c r="DF3" s="1115"/>
      <c r="DG3" s="1097"/>
      <c r="DH3" s="1098"/>
      <c r="DI3" s="1098"/>
      <c r="DJ3" s="1098"/>
      <c r="DK3" s="1099"/>
      <c r="DL3" s="1097"/>
      <c r="DM3" s="1098"/>
      <c r="DN3" s="1098"/>
      <c r="DO3" s="1098"/>
      <c r="DP3" s="1099"/>
      <c r="DQ3" s="1097"/>
      <c r="DR3" s="1098"/>
      <c r="DS3" s="1098"/>
      <c r="DT3" s="1098"/>
      <c r="DU3" s="1099"/>
      <c r="DV3" s="1097"/>
      <c r="DW3" s="1098"/>
      <c r="DX3" s="1098"/>
      <c r="DY3" s="1098"/>
      <c r="DZ3" s="1099"/>
      <c r="EA3" s="1097"/>
      <c r="EB3" s="1098"/>
      <c r="EC3" s="1098"/>
      <c r="ED3" s="1098"/>
      <c r="EE3" s="1099"/>
      <c r="EF3" s="1097"/>
      <c r="EG3" s="1098"/>
      <c r="EH3" s="1098"/>
      <c r="EI3" s="1098"/>
      <c r="EJ3" s="1099"/>
      <c r="EK3" s="1097"/>
      <c r="EL3" s="1098"/>
      <c r="EM3" s="1098"/>
      <c r="EN3" s="1098"/>
      <c r="EO3" s="1101"/>
      <c r="EP3" s="1097"/>
      <c r="EQ3" s="1098"/>
      <c r="ER3" s="1098"/>
      <c r="ES3" s="1098"/>
      <c r="ET3" s="1099"/>
      <c r="EU3" s="1097"/>
      <c r="EV3" s="1098"/>
      <c r="EW3" s="1098"/>
      <c r="EX3" s="1098"/>
      <c r="EY3" s="1099"/>
      <c r="EZ3" s="1097"/>
      <c r="FA3" s="1098"/>
      <c r="FB3" s="1098"/>
      <c r="FC3" s="1098"/>
      <c r="FD3" s="1099"/>
      <c r="FE3" s="1097"/>
      <c r="FF3" s="1098"/>
      <c r="FG3" s="1098"/>
      <c r="FH3" s="1098"/>
      <c r="FI3" s="1099"/>
      <c r="FJ3" s="1097"/>
      <c r="FK3" s="1117"/>
      <c r="FL3" s="1117"/>
      <c r="FM3" s="1117"/>
      <c r="FN3" s="1118"/>
      <c r="FO3" s="1116"/>
      <c r="FP3" s="1117"/>
      <c r="FQ3" s="1117"/>
      <c r="FR3" s="1117"/>
      <c r="FS3" s="1118"/>
      <c r="FT3" s="1116"/>
      <c r="FU3" s="1117"/>
      <c r="FV3" s="1117"/>
      <c r="FW3" s="1109"/>
      <c r="FX3" s="2284"/>
      <c r="FY3" s="1108"/>
      <c r="FZ3" s="1109"/>
      <c r="GA3" s="1098"/>
      <c r="GB3" s="1098"/>
      <c r="GC3" s="1099"/>
      <c r="GD3" s="1097"/>
      <c r="GE3" s="1098"/>
      <c r="GF3" s="1098"/>
      <c r="GG3" s="1098"/>
      <c r="GH3" s="1099"/>
      <c r="GI3" s="1097"/>
      <c r="GJ3" s="1098"/>
      <c r="GK3" s="1098"/>
      <c r="GL3" s="1098"/>
      <c r="GM3" s="1099"/>
      <c r="GN3" s="1097"/>
      <c r="GO3" s="1098"/>
      <c r="GP3" s="1117"/>
      <c r="GQ3" s="1117"/>
      <c r="GR3" s="1118"/>
      <c r="GS3" s="1116"/>
      <c r="GT3" s="1117"/>
      <c r="GU3" s="1117"/>
      <c r="GV3" s="1117"/>
      <c r="GW3" s="1118"/>
      <c r="GX3" s="2287"/>
      <c r="GY3" s="1117"/>
      <c r="GZ3" s="1117"/>
      <c r="HA3" s="1117"/>
      <c r="HB3" s="1118"/>
      <c r="HC3" s="1116"/>
      <c r="HD3" s="1117"/>
      <c r="HE3" s="1117"/>
      <c r="HF3" s="1117"/>
      <c r="HG3" s="1099"/>
      <c r="HH3" s="1097"/>
      <c r="HI3" s="1098"/>
      <c r="HJ3" s="1109"/>
      <c r="HK3" s="1109"/>
      <c r="HL3" s="2284"/>
      <c r="HM3" s="1108"/>
      <c r="HN3" s="1109"/>
      <c r="HO3" s="1098"/>
      <c r="HP3" s="1098"/>
      <c r="HQ3" s="1115"/>
      <c r="HR3" s="1097"/>
      <c r="HS3" s="1098"/>
      <c r="HT3" s="1098"/>
      <c r="HU3" s="1098"/>
      <c r="HV3" s="1115"/>
      <c r="HW3" s="1097"/>
      <c r="HX3" s="1098"/>
      <c r="HY3" s="1098"/>
      <c r="HZ3" s="1098"/>
      <c r="IA3" s="1115"/>
      <c r="IB3" s="1097"/>
      <c r="IC3" s="1098"/>
      <c r="ID3" s="1098"/>
      <c r="IE3" s="1098"/>
      <c r="IF3" s="1099"/>
      <c r="IG3" s="1097"/>
      <c r="IH3" s="1098"/>
      <c r="II3" s="1098"/>
      <c r="IJ3" s="1098"/>
      <c r="IK3" s="1099"/>
      <c r="IL3" s="1097"/>
      <c r="IM3" s="1098"/>
      <c r="IN3" s="1098"/>
      <c r="IO3" s="1098"/>
      <c r="IP3" s="1099"/>
      <c r="IQ3" s="1097"/>
      <c r="IR3" s="1098"/>
      <c r="IS3" s="1098"/>
      <c r="IT3" s="1098"/>
      <c r="IU3" s="1099"/>
      <c r="IV3" s="1097"/>
      <c r="IW3" s="1098"/>
      <c r="IX3" s="1098"/>
      <c r="IY3" s="2288"/>
      <c r="IZ3" s="1099"/>
      <c r="JA3" s="1097"/>
      <c r="JB3" s="1098"/>
      <c r="JC3" s="1098"/>
      <c r="JD3" s="1098"/>
      <c r="JE3" s="1099"/>
      <c r="JF3" s="1097"/>
      <c r="JG3" s="1098"/>
      <c r="JH3" s="1098"/>
      <c r="JI3" s="1098"/>
      <c r="JJ3" s="1099"/>
      <c r="JK3" s="1097"/>
      <c r="JL3" s="1098"/>
      <c r="JM3" s="1098"/>
      <c r="JN3" s="1098"/>
      <c r="JO3" s="1099"/>
      <c r="JP3" s="1097"/>
      <c r="JQ3" s="1098"/>
      <c r="JR3" s="1098"/>
      <c r="JS3" s="1098"/>
      <c r="JT3" s="1099"/>
      <c r="JU3" s="1097"/>
      <c r="JV3" s="1098"/>
      <c r="JW3" s="1098"/>
      <c r="JX3" s="1098"/>
      <c r="JY3" s="1099"/>
      <c r="JZ3" s="1097"/>
      <c r="KA3" s="1098"/>
      <c r="KB3" s="1098"/>
      <c r="KC3" s="1098"/>
      <c r="KD3" s="1099"/>
      <c r="KE3" s="1097"/>
      <c r="KF3" s="1098"/>
      <c r="KG3" s="1098"/>
      <c r="KH3" s="1098"/>
      <c r="KI3" s="1099"/>
      <c r="KJ3" s="1097"/>
      <c r="KK3" s="1098"/>
      <c r="KL3" s="1098"/>
      <c r="KM3" s="1098"/>
      <c r="KN3" s="1099"/>
      <c r="KO3" s="1097"/>
      <c r="KP3" s="1098"/>
      <c r="KQ3" s="1098"/>
      <c r="KR3" s="1098"/>
      <c r="KS3" s="1099"/>
      <c r="KT3" s="1097"/>
      <c r="KU3" s="1098"/>
      <c r="KV3" s="1098"/>
      <c r="KW3" s="1098"/>
      <c r="KX3" s="1099"/>
      <c r="KY3" s="1097"/>
      <c r="KZ3" s="1098"/>
      <c r="LA3" s="1098"/>
      <c r="LB3" s="1098"/>
      <c r="LC3" s="1099"/>
      <c r="LD3" s="1097"/>
      <c r="LE3" s="1098"/>
      <c r="LF3" s="1098"/>
      <c r="LG3" s="2288"/>
      <c r="LH3" s="1099"/>
      <c r="LI3" s="1097"/>
      <c r="LJ3" s="1117"/>
      <c r="LK3" s="1117"/>
      <c r="LL3" s="1117"/>
      <c r="LM3" s="1118"/>
      <c r="LN3" s="1116"/>
      <c r="LO3" s="1117"/>
      <c r="LP3" s="1117"/>
      <c r="LQ3" s="1117"/>
      <c r="LR3" s="1116"/>
      <c r="LS3" s="1117"/>
      <c r="LT3" s="1117"/>
      <c r="LU3" s="1098"/>
      <c r="LV3" s="1097"/>
      <c r="LW3" s="1109"/>
      <c r="LX3" s="1109"/>
      <c r="LY3" s="1109"/>
      <c r="LZ3" s="1108"/>
      <c r="MA3" s="1109"/>
      <c r="MB3" s="1109"/>
      <c r="MC3" s="1098"/>
      <c r="MD3" s="1116"/>
      <c r="ME3" s="1117"/>
      <c r="MF3" s="1117"/>
      <c r="MG3" s="1117"/>
      <c r="MH3" s="1116"/>
      <c r="MI3" s="1117"/>
      <c r="MJ3" s="1117"/>
      <c r="MK3" s="2289"/>
      <c r="ML3" s="1108"/>
      <c r="MM3" s="1109"/>
      <c r="MN3" s="1109"/>
      <c r="MO3" s="2284"/>
      <c r="MP3" s="1108"/>
      <c r="MQ3" s="1098"/>
      <c r="MR3" s="1098"/>
      <c r="MS3" s="1099"/>
      <c r="MT3" s="1097"/>
      <c r="MU3" s="1098"/>
      <c r="MV3" s="1117"/>
      <c r="MW3" s="1118"/>
      <c r="MX3" s="1116"/>
      <c r="MY3" s="1117"/>
      <c r="MZ3" s="1117"/>
      <c r="NA3" s="1118"/>
      <c r="NB3" s="1116"/>
      <c r="NC3" s="1117"/>
      <c r="ND3" s="1117"/>
      <c r="NE3" s="2290"/>
      <c r="NF3" s="2291"/>
      <c r="NG3" s="2292"/>
      <c r="NH3" s="2292"/>
      <c r="NI3" s="2290"/>
      <c r="NJ3" s="2291"/>
      <c r="NK3" s="2292"/>
      <c r="NL3" s="2292"/>
      <c r="NM3" s="2290"/>
      <c r="NN3" s="2291"/>
      <c r="NO3" s="1098"/>
      <c r="NP3" s="1098"/>
      <c r="NQ3" s="1099"/>
      <c r="NR3" s="1097"/>
      <c r="NS3" s="1098"/>
      <c r="NT3" s="1098"/>
      <c r="NU3" s="1099"/>
      <c r="NV3" s="1097"/>
      <c r="NW3" s="1098"/>
      <c r="NX3" s="1098"/>
      <c r="NY3" s="1099"/>
      <c r="NZ3" s="1097"/>
      <c r="OA3" s="1098"/>
      <c r="OB3" s="1098"/>
      <c r="OC3" s="1098"/>
      <c r="OD3" s="1099"/>
      <c r="OE3" s="1097"/>
      <c r="OF3" s="1098"/>
      <c r="OG3" s="1098"/>
      <c r="OH3" s="1098"/>
      <c r="OI3" s="1099"/>
      <c r="OJ3" s="1097"/>
      <c r="OK3" s="1098"/>
      <c r="OL3" s="1098"/>
      <c r="OM3" s="1115"/>
      <c r="ON3" s="1097"/>
      <c r="OO3" s="1098"/>
      <c r="OP3" s="1098"/>
      <c r="OQ3" s="1101"/>
      <c r="OR3" s="2293"/>
      <c r="OS3" s="2294"/>
      <c r="OT3" s="2294"/>
      <c r="OU3" s="2295"/>
      <c r="OV3" s="1097"/>
      <c r="OW3" s="1098"/>
      <c r="OX3" s="1098"/>
      <c r="OY3" s="1098"/>
      <c r="OZ3" s="1099"/>
      <c r="PA3" s="1097"/>
      <c r="PB3" s="1098"/>
      <c r="PC3" s="1098"/>
      <c r="PD3" s="1098"/>
      <c r="PE3" s="1099"/>
      <c r="PF3" s="1097"/>
      <c r="PG3" s="1098"/>
      <c r="PH3" s="1098"/>
      <c r="PI3" s="1099"/>
      <c r="PJ3" s="1097"/>
      <c r="PK3" s="1098"/>
      <c r="PL3" s="1098"/>
      <c r="PM3" s="1113"/>
      <c r="PN3" s="1112"/>
      <c r="PO3" s="1110"/>
      <c r="PP3" s="1110"/>
      <c r="PQ3" s="1113"/>
      <c r="PR3" s="1112"/>
      <c r="PS3" s="1110"/>
      <c r="PT3" s="1110"/>
      <c r="PU3" s="1113"/>
      <c r="PV3" s="1112"/>
      <c r="PW3" s="1110"/>
      <c r="PX3" s="1110"/>
      <c r="PY3" s="1099"/>
      <c r="PZ3" s="1097"/>
      <c r="QA3" s="1098"/>
      <c r="QB3" s="1098"/>
      <c r="QC3" s="1099"/>
      <c r="QD3" s="1097"/>
      <c r="QE3" s="1098"/>
      <c r="QF3" s="1098"/>
      <c r="QG3" s="1099"/>
      <c r="QH3" s="1097"/>
      <c r="QI3" s="1098"/>
      <c r="QJ3" s="1098"/>
      <c r="QK3" s="2288"/>
      <c r="QL3" s="2296"/>
      <c r="QM3" s="2297" t="s">
        <v>29</v>
      </c>
      <c r="QN3" s="1098" t="s">
        <v>29</v>
      </c>
      <c r="QO3" s="1098" t="s">
        <v>20</v>
      </c>
      <c r="QP3" s="1098" t="s">
        <v>20</v>
      </c>
      <c r="QQ3" s="1115"/>
      <c r="QR3" s="2297" t="s">
        <v>29</v>
      </c>
      <c r="QS3" s="1098" t="s">
        <v>20</v>
      </c>
      <c r="QT3" s="1098" t="s">
        <v>29</v>
      </c>
      <c r="QU3" s="2286" t="s">
        <v>863</v>
      </c>
      <c r="QV3" s="1099"/>
      <c r="QW3" s="1097" t="s">
        <v>20</v>
      </c>
      <c r="QX3" s="1098" t="s">
        <v>29</v>
      </c>
      <c r="QY3" s="1098" t="s">
        <v>20</v>
      </c>
      <c r="QZ3" s="1098" t="s">
        <v>29</v>
      </c>
      <c r="RA3" s="1099" t="s">
        <v>20</v>
      </c>
      <c r="RB3" s="1097" t="s">
        <v>29</v>
      </c>
      <c r="RC3" s="1098" t="s">
        <v>29</v>
      </c>
      <c r="RD3" s="1110" t="s">
        <v>20</v>
      </c>
      <c r="RE3" s="1110" t="s">
        <v>20</v>
      </c>
      <c r="RF3" s="1113" t="s">
        <v>20</v>
      </c>
      <c r="RG3" s="1112" t="s">
        <v>29</v>
      </c>
      <c r="RH3" s="1110" t="s">
        <v>20</v>
      </c>
      <c r="RI3" s="1110" t="s">
        <v>20</v>
      </c>
      <c r="RJ3" s="1110" t="s">
        <v>29</v>
      </c>
      <c r="RK3" s="1113"/>
      <c r="RL3" s="1112" t="s">
        <v>20</v>
      </c>
      <c r="RM3" s="1110" t="s">
        <v>20</v>
      </c>
      <c r="RN3" s="1110" t="s">
        <v>20</v>
      </c>
      <c r="RO3" s="1110" t="s">
        <v>766</v>
      </c>
      <c r="RP3" s="1099" t="s">
        <v>29</v>
      </c>
      <c r="RQ3" s="1097" t="s">
        <v>29</v>
      </c>
      <c r="RR3" s="1098" t="s">
        <v>20</v>
      </c>
      <c r="RS3" s="1098" t="s">
        <v>29</v>
      </c>
      <c r="RT3" s="1099" t="s">
        <v>20</v>
      </c>
      <c r="RU3" s="1097" t="s">
        <v>29</v>
      </c>
      <c r="RV3" s="1098" t="s">
        <v>20</v>
      </c>
      <c r="RW3" s="1098" t="s">
        <v>29</v>
      </c>
      <c r="RX3" s="1098" t="s">
        <v>20</v>
      </c>
      <c r="RY3" s="1099" t="s">
        <v>29</v>
      </c>
      <c r="RZ3" s="2160" t="s">
        <v>29</v>
      </c>
      <c r="SA3" s="2160" t="s">
        <v>20</v>
      </c>
      <c r="SB3" s="2160" t="s">
        <v>20</v>
      </c>
      <c r="SC3" s="2160" t="s">
        <v>29</v>
      </c>
      <c r="SD3" s="2160"/>
      <c r="SE3" s="2298" t="s">
        <v>29</v>
      </c>
      <c r="SF3" s="1098" t="s">
        <v>20</v>
      </c>
      <c r="SG3" s="1098" t="s">
        <v>20</v>
      </c>
      <c r="SH3" s="1098" t="s">
        <v>20</v>
      </c>
      <c r="SI3" s="1099" t="s">
        <v>29</v>
      </c>
      <c r="SJ3" s="2160" t="s">
        <v>20</v>
      </c>
      <c r="SK3" s="2160" t="s">
        <v>29</v>
      </c>
      <c r="SL3" s="2160" t="s">
        <v>20</v>
      </c>
      <c r="SM3" s="2160" t="s">
        <v>20</v>
      </c>
      <c r="SN3" s="2160" t="s">
        <v>20</v>
      </c>
      <c r="SO3" s="2297" t="s">
        <v>29</v>
      </c>
      <c r="SP3" s="1098" t="s">
        <v>20</v>
      </c>
      <c r="SQ3" s="1098" t="s">
        <v>29</v>
      </c>
      <c r="SR3" s="1098" t="s">
        <v>20</v>
      </c>
      <c r="SS3" s="1099" t="s">
        <v>20</v>
      </c>
      <c r="ST3" s="1097" t="s">
        <v>29</v>
      </c>
      <c r="SU3" s="1098" t="s">
        <v>29</v>
      </c>
      <c r="SV3" s="1098" t="s">
        <v>20</v>
      </c>
      <c r="SW3" s="1098" t="s">
        <v>20</v>
      </c>
      <c r="SX3" s="1099"/>
      <c r="SY3" s="1097" t="s">
        <v>29</v>
      </c>
      <c r="SZ3" s="1098" t="s">
        <v>29</v>
      </c>
      <c r="TA3" s="1098" t="s">
        <v>29</v>
      </c>
      <c r="TB3" s="1110" t="s">
        <v>20</v>
      </c>
      <c r="TC3" s="1113"/>
      <c r="TD3" s="1112" t="s">
        <v>20</v>
      </c>
      <c r="TE3" s="1110" t="s">
        <v>29</v>
      </c>
      <c r="TF3" s="1110" t="s">
        <v>20</v>
      </c>
      <c r="TG3" s="1110" t="s">
        <v>20</v>
      </c>
      <c r="TH3" s="1112"/>
      <c r="TI3" s="1110"/>
      <c r="TJ3" s="1110"/>
      <c r="TK3" s="1110"/>
      <c r="TL3" s="1112" t="s">
        <v>20</v>
      </c>
      <c r="TM3" s="1110" t="s">
        <v>20</v>
      </c>
      <c r="TN3" s="1110" t="s">
        <v>20</v>
      </c>
      <c r="TO3" s="1110" t="s">
        <v>29</v>
      </c>
      <c r="TP3" s="1113" t="s">
        <v>20</v>
      </c>
      <c r="TQ3" s="1112" t="s">
        <v>765</v>
      </c>
      <c r="TR3" s="1098" t="s">
        <v>20</v>
      </c>
      <c r="TS3" s="1098" t="s">
        <v>29</v>
      </c>
      <c r="TT3" s="1115" t="s">
        <v>20</v>
      </c>
      <c r="TU3" s="1097" t="s">
        <v>20</v>
      </c>
      <c r="TV3" s="1098" t="s">
        <v>20</v>
      </c>
      <c r="TW3" s="1098" t="s">
        <v>20</v>
      </c>
      <c r="TX3" s="1099" t="s">
        <v>29</v>
      </c>
      <c r="TY3" s="1097" t="s">
        <v>29</v>
      </c>
      <c r="TZ3" s="1098" t="s">
        <v>29</v>
      </c>
      <c r="UA3" s="1098" t="s">
        <v>29</v>
      </c>
      <c r="UB3" s="1098" t="s">
        <v>29</v>
      </c>
      <c r="UC3" s="1099"/>
      <c r="UD3" s="1097" t="s">
        <v>29</v>
      </c>
      <c r="UE3" s="1098" t="s">
        <v>29</v>
      </c>
      <c r="UF3" s="1098" t="s">
        <v>20</v>
      </c>
      <c r="UG3" s="1098" t="s">
        <v>20</v>
      </c>
      <c r="UH3" s="1099"/>
      <c r="UI3" s="1097" t="s">
        <v>20</v>
      </c>
      <c r="UJ3" s="1098" t="s">
        <v>29</v>
      </c>
      <c r="UK3" s="1098" t="s">
        <v>20</v>
      </c>
      <c r="UL3" s="1098" t="s">
        <v>29</v>
      </c>
      <c r="UM3" s="1099"/>
      <c r="UN3" s="1097" t="s">
        <v>20</v>
      </c>
      <c r="UO3" s="1117" t="s">
        <v>29</v>
      </c>
      <c r="UP3" s="1117" t="s">
        <v>29</v>
      </c>
      <c r="UQ3" s="1117" t="s">
        <v>29</v>
      </c>
      <c r="UR3" s="1118"/>
      <c r="US3" s="1116" t="s">
        <v>29</v>
      </c>
      <c r="UT3" s="1117" t="s">
        <v>20</v>
      </c>
      <c r="UU3" s="1117" t="s">
        <v>29</v>
      </c>
      <c r="UV3" s="1117" t="s">
        <v>29</v>
      </c>
      <c r="UW3" s="1118"/>
      <c r="UX3" s="1116" t="s">
        <v>20</v>
      </c>
      <c r="UY3" s="1117" t="s">
        <v>29</v>
      </c>
      <c r="UZ3" s="1117" t="s">
        <v>598</v>
      </c>
      <c r="VA3" s="1109" t="s">
        <v>20</v>
      </c>
      <c r="VB3" s="2284"/>
      <c r="VC3" s="1108" t="s">
        <v>20</v>
      </c>
      <c r="VD3" s="1109" t="s">
        <v>29</v>
      </c>
      <c r="VE3" s="1109" t="s">
        <v>29</v>
      </c>
      <c r="VF3" s="1109" t="s">
        <v>591</v>
      </c>
      <c r="VG3" s="1115"/>
      <c r="VH3" s="1097" t="s">
        <v>29</v>
      </c>
      <c r="VI3" s="1098" t="s">
        <v>20</v>
      </c>
      <c r="VJ3" s="1098" t="s">
        <v>29</v>
      </c>
      <c r="VK3" s="1098" t="s">
        <v>29</v>
      </c>
      <c r="VL3" s="1099" t="s">
        <v>29</v>
      </c>
      <c r="VM3" s="2299" t="s">
        <v>29</v>
      </c>
      <c r="VN3" s="1110" t="s">
        <v>20</v>
      </c>
      <c r="VO3" s="1110" t="s">
        <v>20</v>
      </c>
      <c r="VP3" s="1111" t="s">
        <v>20</v>
      </c>
      <c r="VQ3" s="1112" t="s">
        <v>20</v>
      </c>
      <c r="VR3" s="1110" t="s">
        <v>29</v>
      </c>
      <c r="VS3" s="1110" t="s">
        <v>20</v>
      </c>
      <c r="VT3" s="1110" t="s">
        <v>29</v>
      </c>
      <c r="VU3" s="1113"/>
      <c r="VV3" s="1112" t="s">
        <v>20</v>
      </c>
      <c r="VW3" s="1110" t="s">
        <v>20</v>
      </c>
      <c r="VX3" s="1110" t="s">
        <v>20</v>
      </c>
      <c r="VY3" s="1110" t="s">
        <v>29</v>
      </c>
      <c r="VZ3" s="1113"/>
      <c r="WA3" s="1112" t="s">
        <v>764</v>
      </c>
      <c r="WB3" s="2300" t="s">
        <v>29</v>
      </c>
      <c r="WC3" s="2300" t="s">
        <v>29</v>
      </c>
      <c r="WD3" s="2300" t="s">
        <v>29</v>
      </c>
      <c r="WE3" s="2301"/>
      <c r="WF3" s="2299" t="s">
        <v>20</v>
      </c>
      <c r="WG3" s="2300" t="s">
        <v>20</v>
      </c>
      <c r="WH3" s="2300" t="s">
        <v>29</v>
      </c>
      <c r="WI3" s="2300" t="s">
        <v>20</v>
      </c>
      <c r="WJ3" s="2301"/>
      <c r="WK3" s="2299" t="s">
        <v>29</v>
      </c>
      <c r="WL3" s="2300" t="s">
        <v>29</v>
      </c>
      <c r="WM3" s="1110" t="s">
        <v>20</v>
      </c>
      <c r="WN3" s="1110" t="s">
        <v>20</v>
      </c>
      <c r="WO3" s="1113"/>
      <c r="WP3" s="1112" t="s">
        <v>29</v>
      </c>
      <c r="WQ3" s="1110" t="s">
        <v>20</v>
      </c>
      <c r="WR3" s="1110" t="s">
        <v>20</v>
      </c>
      <c r="WS3" s="2302" t="s">
        <v>20</v>
      </c>
      <c r="WT3" s="2303" t="s">
        <v>29</v>
      </c>
      <c r="WU3" s="1110" t="s">
        <v>20</v>
      </c>
      <c r="WV3" s="1110" t="s">
        <v>20</v>
      </c>
      <c r="WW3" s="1110" t="s">
        <v>29</v>
      </c>
      <c r="WX3" s="1111"/>
      <c r="WY3" s="1112" t="s">
        <v>20</v>
      </c>
      <c r="WZ3" s="1110" t="s">
        <v>763</v>
      </c>
      <c r="XA3" s="2300" t="s">
        <v>20</v>
      </c>
      <c r="XB3" s="2300" t="s">
        <v>29</v>
      </c>
      <c r="XC3" s="2301" t="s">
        <v>29</v>
      </c>
      <c r="XD3" s="2299" t="s">
        <v>29</v>
      </c>
      <c r="XE3" s="1110" t="s">
        <v>20</v>
      </c>
      <c r="XF3" s="1110" t="s">
        <v>20</v>
      </c>
      <c r="XG3" s="1110" t="s">
        <v>20</v>
      </c>
      <c r="XH3" s="1113"/>
      <c r="XI3" s="1112" t="s">
        <v>20</v>
      </c>
      <c r="XJ3" s="1110" t="s">
        <v>29</v>
      </c>
      <c r="XK3" s="1110" t="s">
        <v>20</v>
      </c>
      <c r="XL3" s="1110" t="s">
        <v>29</v>
      </c>
      <c r="XM3" s="1111"/>
      <c r="XN3" s="1112" t="s">
        <v>20</v>
      </c>
      <c r="XO3" s="1110" t="s">
        <v>20</v>
      </c>
      <c r="XP3" s="1110" t="s">
        <v>20</v>
      </c>
      <c r="XQ3" s="1110" t="s">
        <v>29</v>
      </c>
      <c r="XR3" s="1113"/>
      <c r="XS3" s="1112" t="s">
        <v>864</v>
      </c>
      <c r="XT3" s="2300" t="s">
        <v>20</v>
      </c>
      <c r="XU3" s="2300" t="s">
        <v>20</v>
      </c>
      <c r="XV3" s="1117" t="s">
        <v>29</v>
      </c>
      <c r="XW3" s="1118"/>
      <c r="XX3" s="1116" t="s">
        <v>29</v>
      </c>
      <c r="XY3" s="1117" t="s">
        <v>29</v>
      </c>
      <c r="XZ3" s="1117" t="s">
        <v>29</v>
      </c>
      <c r="YA3" s="1117" t="s">
        <v>29</v>
      </c>
      <c r="YB3" s="1118"/>
      <c r="YC3" s="1116" t="s">
        <v>29</v>
      </c>
      <c r="YD3" s="1117" t="s">
        <v>29</v>
      </c>
      <c r="YE3" s="1117" t="s">
        <v>598</v>
      </c>
      <c r="YF3" s="2300" t="s">
        <v>20</v>
      </c>
      <c r="YG3" s="2301"/>
      <c r="YH3" s="2299" t="s">
        <v>29</v>
      </c>
      <c r="YI3" s="2300" t="s">
        <v>29</v>
      </c>
      <c r="YJ3" s="2300" t="s">
        <v>29</v>
      </c>
      <c r="YK3" s="2300" t="s">
        <v>20</v>
      </c>
      <c r="YL3" s="2304"/>
      <c r="YM3" s="2299" t="s">
        <v>20</v>
      </c>
      <c r="YN3" s="2300" t="s">
        <v>29</v>
      </c>
      <c r="YO3" s="2300" t="s">
        <v>20</v>
      </c>
      <c r="YP3" s="2300" t="s">
        <v>20</v>
      </c>
      <c r="YQ3" s="2301"/>
      <c r="YR3" s="2299" t="s">
        <v>29</v>
      </c>
      <c r="YS3" s="2300" t="s">
        <v>29</v>
      </c>
      <c r="YT3" s="2300" t="s">
        <v>20</v>
      </c>
      <c r="YU3" s="2300" t="s">
        <v>20</v>
      </c>
      <c r="YV3" s="2301"/>
      <c r="YW3" s="2299" t="s">
        <v>29</v>
      </c>
      <c r="YX3" s="2300" t="s">
        <v>20</v>
      </c>
      <c r="YY3" s="2300" t="s">
        <v>20</v>
      </c>
      <c r="YZ3" s="2300" t="s">
        <v>29</v>
      </c>
      <c r="ZA3" s="2301"/>
      <c r="ZB3" s="2299" t="s">
        <v>29</v>
      </c>
      <c r="ZC3" s="2300" t="s">
        <v>20</v>
      </c>
      <c r="ZD3" s="2300" t="s">
        <v>20</v>
      </c>
      <c r="ZE3" s="2300" t="s">
        <v>29</v>
      </c>
      <c r="ZF3" s="2301"/>
      <c r="ZG3" s="2299" t="s">
        <v>20</v>
      </c>
      <c r="ZH3" s="2300" t="s">
        <v>29</v>
      </c>
      <c r="ZI3" s="2300" t="s">
        <v>20</v>
      </c>
      <c r="ZJ3" s="2300" t="s">
        <v>20</v>
      </c>
      <c r="ZK3" s="2301"/>
      <c r="ZL3" s="1116" t="s">
        <v>29</v>
      </c>
      <c r="ZM3" s="1117" t="s">
        <v>29</v>
      </c>
      <c r="ZN3" s="1117" t="s">
        <v>20</v>
      </c>
      <c r="ZO3" s="1117" t="s">
        <v>29</v>
      </c>
      <c r="ZP3" s="1118"/>
      <c r="ZQ3" s="1116" t="s">
        <v>29</v>
      </c>
      <c r="ZR3" s="1117" t="s">
        <v>20</v>
      </c>
      <c r="ZS3" s="1117" t="s">
        <v>29</v>
      </c>
      <c r="ZT3" s="1117" t="s">
        <v>29</v>
      </c>
      <c r="ZU3" s="1118"/>
      <c r="ZV3" s="1116" t="s">
        <v>29</v>
      </c>
      <c r="ZW3" s="1117" t="s">
        <v>598</v>
      </c>
      <c r="ZX3" s="2300" t="s">
        <v>29</v>
      </c>
      <c r="ZY3" s="2300" t="s">
        <v>29</v>
      </c>
      <c r="ZZ3" s="2301"/>
      <c r="AAA3" s="2305" t="s">
        <v>20</v>
      </c>
      <c r="AAB3" s="2305" t="s">
        <v>20</v>
      </c>
      <c r="AAC3" s="2305" t="s">
        <v>29</v>
      </c>
      <c r="AAD3" s="2305" t="s">
        <v>20</v>
      </c>
      <c r="AAE3" s="2306"/>
      <c r="AAF3" s="2307" t="s">
        <v>20</v>
      </c>
      <c r="AAG3" s="2300" t="s">
        <v>29</v>
      </c>
      <c r="AAH3" s="2300"/>
      <c r="AAI3" s="2300"/>
      <c r="AAJ3" s="2308"/>
      <c r="AAK3" s="2307" t="s">
        <v>29</v>
      </c>
      <c r="AAL3" s="2300" t="s">
        <v>20</v>
      </c>
      <c r="AAM3" s="2300" t="s">
        <v>29</v>
      </c>
      <c r="AAN3" s="2300" t="s">
        <v>20</v>
      </c>
      <c r="AAO3" s="2301"/>
      <c r="AAP3" s="2306" t="s">
        <v>29</v>
      </c>
      <c r="AAQ3" s="2309" t="s">
        <v>20</v>
      </c>
      <c r="AAR3" s="2309" t="s">
        <v>20</v>
      </c>
      <c r="AAS3" s="2309" t="s">
        <v>29</v>
      </c>
      <c r="AAT3" s="2309"/>
      <c r="AAU3" s="2303" t="s">
        <v>29</v>
      </c>
      <c r="AAV3" s="1110" t="s">
        <v>20</v>
      </c>
      <c r="AAW3" s="1110" t="s">
        <v>20</v>
      </c>
      <c r="AAX3" s="1110" t="s">
        <v>20</v>
      </c>
      <c r="AAY3" s="1113"/>
      <c r="AAZ3" s="1112" t="s">
        <v>20</v>
      </c>
      <c r="ABA3" s="1110" t="s">
        <v>29</v>
      </c>
      <c r="ABB3" s="1110" t="s">
        <v>20</v>
      </c>
      <c r="ABC3" s="1110" t="s">
        <v>20</v>
      </c>
      <c r="ABD3" s="1113"/>
      <c r="ABE3" s="1112" t="s">
        <v>20</v>
      </c>
      <c r="ABF3" s="1110" t="s">
        <v>20</v>
      </c>
      <c r="ABG3" s="1110" t="s">
        <v>29</v>
      </c>
      <c r="ABH3" s="1110" t="s">
        <v>20</v>
      </c>
      <c r="ABI3" s="1113"/>
      <c r="ABJ3" s="1112" t="s">
        <v>762</v>
      </c>
      <c r="ABK3" s="2300" t="s">
        <v>29</v>
      </c>
      <c r="ABL3" s="2300" t="s">
        <v>29</v>
      </c>
      <c r="ABM3" s="2300" t="s">
        <v>29</v>
      </c>
      <c r="ABN3" s="2304"/>
      <c r="ABO3" s="2299" t="s">
        <v>29</v>
      </c>
      <c r="ABP3" s="2300" t="s">
        <v>29</v>
      </c>
      <c r="ABQ3" s="1110" t="s">
        <v>20</v>
      </c>
      <c r="ABR3" s="1110" t="s">
        <v>20</v>
      </c>
      <c r="ABS3" s="1113"/>
      <c r="ABT3" s="1112" t="s">
        <v>20</v>
      </c>
      <c r="ABU3" s="1110" t="s">
        <v>20</v>
      </c>
      <c r="ABV3" s="1110" t="s">
        <v>20</v>
      </c>
      <c r="ABW3" s="1110" t="s">
        <v>20</v>
      </c>
      <c r="ABX3" s="1113"/>
      <c r="ABY3" s="1112" t="s">
        <v>29</v>
      </c>
      <c r="ABZ3" s="1110" t="s">
        <v>20</v>
      </c>
      <c r="ACA3" s="1110" t="s">
        <v>20</v>
      </c>
      <c r="ACB3" s="1110" t="s">
        <v>29</v>
      </c>
      <c r="ACC3" s="1113"/>
      <c r="ACD3" s="1112" t="s">
        <v>29</v>
      </c>
      <c r="ACE3" s="1110" t="s">
        <v>20</v>
      </c>
      <c r="ACF3" s="1110" t="s">
        <v>29</v>
      </c>
      <c r="ACG3" s="1110" t="s">
        <v>20</v>
      </c>
      <c r="ACH3" s="1113"/>
      <c r="ACI3" s="1112"/>
      <c r="ACJ3" s="1110"/>
      <c r="ACK3" s="1110" t="s">
        <v>20</v>
      </c>
      <c r="ACL3" s="1110" t="s">
        <v>780</v>
      </c>
      <c r="ACM3" s="2301"/>
      <c r="ACN3" s="2299" t="s">
        <v>29</v>
      </c>
      <c r="ACO3" s="2300" t="s">
        <v>20</v>
      </c>
      <c r="ACP3" s="2300" t="s">
        <v>29</v>
      </c>
      <c r="ACQ3" s="2300" t="s">
        <v>29</v>
      </c>
      <c r="ACR3" s="2301"/>
      <c r="ACS3" s="2299" t="s">
        <v>29</v>
      </c>
      <c r="ACT3" s="2300" t="s">
        <v>29</v>
      </c>
      <c r="ACU3" s="2300" t="s">
        <v>29</v>
      </c>
      <c r="ACV3" s="2300" t="s">
        <v>20</v>
      </c>
      <c r="ACW3" s="2301"/>
      <c r="ACX3" s="2306" t="s">
        <v>20</v>
      </c>
      <c r="ACY3" s="2306" t="s">
        <v>29</v>
      </c>
      <c r="ACZ3" s="2306" t="s">
        <v>20</v>
      </c>
      <c r="ADA3" s="2306" t="s">
        <v>29</v>
      </c>
      <c r="ADB3" s="2306"/>
      <c r="ADC3" s="2299" t="s">
        <v>29</v>
      </c>
      <c r="ADD3" s="2300" t="s">
        <v>20</v>
      </c>
      <c r="ADE3" s="2300" t="s">
        <v>29</v>
      </c>
      <c r="ADF3" s="2300" t="s">
        <v>29</v>
      </c>
      <c r="ADG3" s="2301"/>
      <c r="ADH3" s="2299"/>
      <c r="ADI3" s="2300"/>
      <c r="ADJ3" s="2300" t="s">
        <v>20</v>
      </c>
      <c r="ADK3" s="2300" t="s">
        <v>20</v>
      </c>
      <c r="ADL3" s="2301"/>
      <c r="ADM3" s="2306" t="s">
        <v>20</v>
      </c>
      <c r="ADN3" s="2306" t="s">
        <v>29</v>
      </c>
      <c r="ADO3" s="2306" t="s">
        <v>29</v>
      </c>
      <c r="ADP3" s="2306" t="s">
        <v>20</v>
      </c>
      <c r="ADQ3" s="2306"/>
      <c r="ADR3" s="2299" t="s">
        <v>20</v>
      </c>
      <c r="ADS3" s="2300" t="s">
        <v>29</v>
      </c>
      <c r="ADT3" s="2300" t="s">
        <v>20</v>
      </c>
      <c r="ADU3" s="2300" t="s">
        <v>20</v>
      </c>
      <c r="ADV3" s="2301"/>
      <c r="ADW3" s="2299" t="s">
        <v>20</v>
      </c>
      <c r="ADX3" s="2300" t="s">
        <v>20</v>
      </c>
      <c r="ADY3" s="2300" t="s">
        <v>20</v>
      </c>
      <c r="ADZ3" s="2300" t="s">
        <v>20</v>
      </c>
      <c r="AEA3" s="2301"/>
      <c r="AEB3" s="2299"/>
      <c r="AEC3" s="2300"/>
      <c r="AED3" s="2300"/>
      <c r="AEE3" s="2300"/>
      <c r="AEF3" s="2301"/>
      <c r="AEG3" s="2299"/>
      <c r="AEH3" s="2300"/>
      <c r="AEI3" s="2300"/>
      <c r="AEJ3" s="2300"/>
      <c r="AEK3" s="2301"/>
      <c r="AEL3" s="2299"/>
      <c r="AEM3" s="2300"/>
      <c r="AEN3" s="2300"/>
      <c r="AEO3" s="2300" t="s">
        <v>29</v>
      </c>
      <c r="AEP3" s="2301" t="s">
        <v>29</v>
      </c>
      <c r="AEQ3" s="2299" t="s">
        <v>29</v>
      </c>
      <c r="AER3" s="2300" t="s">
        <v>20</v>
      </c>
      <c r="AES3" s="2300" t="s">
        <v>20</v>
      </c>
      <c r="AET3" s="2300" t="s">
        <v>29</v>
      </c>
      <c r="AEU3" s="2301"/>
      <c r="AEV3" s="2299" t="s">
        <v>29</v>
      </c>
      <c r="AEW3" s="2300" t="s">
        <v>29</v>
      </c>
      <c r="AEX3" s="2300" t="s">
        <v>20</v>
      </c>
      <c r="AEY3" s="2300" t="s">
        <v>29</v>
      </c>
      <c r="AEZ3" s="2301"/>
      <c r="AFA3" s="2299" t="s">
        <v>29</v>
      </c>
      <c r="AFB3" s="2300" t="s">
        <v>20</v>
      </c>
      <c r="AFC3" s="2300" t="s">
        <v>20</v>
      </c>
      <c r="AFD3" s="2300" t="s">
        <v>29</v>
      </c>
      <c r="AFE3" s="2301"/>
      <c r="AFF3" s="2299" t="s">
        <v>29</v>
      </c>
      <c r="AFG3" s="2300" t="s">
        <v>20</v>
      </c>
      <c r="AFH3" s="2300" t="s">
        <v>20</v>
      </c>
      <c r="AFI3" s="2300" t="s">
        <v>20</v>
      </c>
      <c r="AFJ3" s="2301"/>
      <c r="AFK3" s="2299" t="s">
        <v>29</v>
      </c>
      <c r="AFL3" s="2300" t="s">
        <v>20</v>
      </c>
      <c r="AFM3" s="2300" t="s">
        <v>20</v>
      </c>
      <c r="AFN3" s="2300" t="s">
        <v>29</v>
      </c>
      <c r="AFO3" s="2301"/>
      <c r="AFP3" s="2299" t="s">
        <v>20</v>
      </c>
      <c r="AFQ3" s="2300" t="s">
        <v>20</v>
      </c>
      <c r="AFR3" s="2300" t="s">
        <v>29</v>
      </c>
      <c r="AFS3" s="2300" t="s">
        <v>20</v>
      </c>
      <c r="AFT3" s="2301"/>
      <c r="AFU3" s="2299" t="s">
        <v>20</v>
      </c>
      <c r="AFV3" s="2300" t="s">
        <v>29</v>
      </c>
      <c r="AFW3" s="2300"/>
      <c r="AFX3" s="2300"/>
      <c r="AFY3" s="2301"/>
      <c r="AFZ3" s="2299" t="s">
        <v>29</v>
      </c>
      <c r="AGA3" s="2300" t="s">
        <v>29</v>
      </c>
      <c r="AGB3" s="2300"/>
      <c r="AGC3" s="2300"/>
      <c r="AGD3" s="2301"/>
      <c r="AGE3" s="2299"/>
      <c r="AGF3" s="2300"/>
      <c r="AGG3" s="2300"/>
      <c r="AGH3" s="2300"/>
      <c r="AGI3" s="2301"/>
      <c r="AGJ3" s="2299" t="s">
        <v>29</v>
      </c>
      <c r="AGK3" s="2300" t="s">
        <v>29</v>
      </c>
      <c r="AGL3" s="1110" t="s">
        <v>20</v>
      </c>
      <c r="AGM3" s="1110" t="s">
        <v>20</v>
      </c>
      <c r="AGN3" s="1113"/>
      <c r="AGO3" s="1112" t="s">
        <v>29</v>
      </c>
      <c r="AGP3" s="1110" t="s">
        <v>20</v>
      </c>
      <c r="AGQ3" s="1110" t="s">
        <v>20</v>
      </c>
      <c r="AGR3" s="1110" t="s">
        <v>29</v>
      </c>
      <c r="AGS3" s="1113"/>
      <c r="AGT3" s="1112" t="s">
        <v>20</v>
      </c>
      <c r="AGU3" s="1110" t="s">
        <v>20</v>
      </c>
      <c r="AGV3" s="1110" t="s">
        <v>20</v>
      </c>
      <c r="AGW3" s="1110" t="s">
        <v>29</v>
      </c>
      <c r="AGX3" s="1113"/>
      <c r="AGY3" s="1112" t="s">
        <v>20</v>
      </c>
      <c r="AGZ3" s="1110" t="s">
        <v>20</v>
      </c>
      <c r="AHA3" s="1110" t="s">
        <v>20</v>
      </c>
      <c r="AHB3" s="1110" t="s">
        <v>29</v>
      </c>
      <c r="AHC3" s="1113"/>
      <c r="AHD3" s="1112"/>
      <c r="AHE3" s="1110"/>
      <c r="AHF3" s="1110"/>
      <c r="AHG3" s="1110"/>
      <c r="AHH3" s="1113"/>
      <c r="AHI3" s="1112"/>
      <c r="AHJ3" s="1110"/>
      <c r="AHK3" s="1110"/>
      <c r="AHL3" s="1110"/>
      <c r="AHM3" s="1113"/>
      <c r="AHN3" s="1112"/>
      <c r="AHO3" s="1110"/>
      <c r="AHP3" s="1110"/>
      <c r="AHQ3" s="1110"/>
      <c r="AHR3" s="1113"/>
      <c r="AHS3" s="1112"/>
      <c r="AHT3" s="1110"/>
      <c r="AHU3" s="1110"/>
      <c r="AHV3" s="1110"/>
      <c r="AHW3" s="1113"/>
      <c r="AHX3" s="1112" t="s">
        <v>20</v>
      </c>
      <c r="AHY3" s="1110" t="s">
        <v>761</v>
      </c>
      <c r="AHZ3" s="2300" t="s">
        <v>29</v>
      </c>
      <c r="AIA3" s="2300" t="s">
        <v>20</v>
      </c>
      <c r="AIB3" s="2301"/>
      <c r="AIC3" s="2158" t="str">
        <f t="shared" ref="AIC3:AIC33" si="2">B3</f>
        <v>A2</v>
      </c>
      <c r="AID3" s="1093" t="str">
        <f t="shared" ref="AID3:AID33" si="3">C3</f>
        <v>森　晴陽</v>
      </c>
      <c r="AIE3" s="2190">
        <f>COUNTIF($AFU3:$AIB3,"*○*")</f>
        <v>14</v>
      </c>
      <c r="AIF3" s="2191">
        <f>COUNTIF($AFU3:$AIB3,"*●*")</f>
        <v>10</v>
      </c>
      <c r="AIG3" s="2191">
        <f t="shared" ref="AIG3" si="4">SUM(AIE3:AIF3)</f>
        <v>24</v>
      </c>
      <c r="AIH3" s="551">
        <f t="shared" ref="AIH3" si="5">IFERROR(AIE3/AIG3,"")</f>
        <v>0.58333333333333337</v>
      </c>
      <c r="AII3" s="2190">
        <f>COUNTIF($AGY3:$AIB3,"*○*")</f>
        <v>6</v>
      </c>
      <c r="AIJ3" s="2191">
        <f>COUNTIF($AGY3:$AIB3,"*●*")</f>
        <v>2</v>
      </c>
      <c r="AIK3" s="2191">
        <f t="shared" ref="AIK3" si="6">SUM(AII3:AIJ3)</f>
        <v>8</v>
      </c>
      <c r="AIL3" s="551">
        <f t="shared" ref="AIL3" si="7">IFERROR(AII3/AIK3,"")</f>
        <v>0.75</v>
      </c>
    </row>
    <row r="4" spans="1:922" s="1727" customFormat="1" ht="18" thickBot="1" x14ac:dyDescent="0.25">
      <c r="A4" s="1726"/>
      <c r="B4" s="2746" t="s">
        <v>767</v>
      </c>
      <c r="C4" s="2399" t="s">
        <v>2223</v>
      </c>
      <c r="D4" s="343">
        <f t="shared" si="0"/>
        <v>115</v>
      </c>
      <c r="E4" s="339">
        <f t="shared" si="1"/>
        <v>79</v>
      </c>
      <c r="F4" s="339">
        <f>SUM(D4:E4)</f>
        <v>194</v>
      </c>
      <c r="G4" s="344">
        <f>IFERROR(D4/F4,"")</f>
        <v>0.59278350515463918</v>
      </c>
      <c r="H4" s="2400"/>
      <c r="I4" s="2400"/>
      <c r="J4" s="2400"/>
      <c r="K4" s="2400"/>
      <c r="L4" s="2400"/>
      <c r="M4" s="2400"/>
      <c r="N4" s="2400"/>
      <c r="O4" s="2400"/>
      <c r="P4" s="2400"/>
      <c r="Q4" s="2400"/>
      <c r="R4" s="2400"/>
      <c r="S4" s="2400"/>
      <c r="T4" s="2400"/>
      <c r="U4" s="2400"/>
      <c r="V4" s="2400"/>
      <c r="W4" s="2400"/>
      <c r="X4" s="2400"/>
      <c r="Y4" s="2400"/>
      <c r="Z4" s="2400"/>
      <c r="AA4" s="2400"/>
      <c r="AB4" s="2400"/>
      <c r="AC4" s="2400"/>
      <c r="AD4" s="2400"/>
      <c r="AE4" s="2400"/>
      <c r="AF4" s="2400"/>
      <c r="AG4" s="2400"/>
      <c r="AH4" s="2400"/>
      <c r="AI4" s="2400"/>
      <c r="AJ4" s="2400"/>
      <c r="AK4" s="2400"/>
      <c r="AL4" s="2400"/>
      <c r="AM4" s="2400"/>
      <c r="AN4" s="2400"/>
      <c r="AO4" s="2400"/>
      <c r="AP4" s="2400"/>
      <c r="AQ4" s="2400"/>
      <c r="AR4" s="2400"/>
      <c r="AS4" s="2400"/>
      <c r="AT4" s="2400"/>
      <c r="AU4" s="2400"/>
      <c r="AV4" s="2400"/>
      <c r="AW4" s="2400"/>
      <c r="AX4" s="2400"/>
      <c r="AY4" s="2400"/>
      <c r="AZ4" s="2400"/>
      <c r="BA4" s="2400"/>
      <c r="BB4" s="2400"/>
      <c r="BC4" s="2400"/>
      <c r="BD4" s="2400"/>
      <c r="BE4" s="2400"/>
      <c r="BF4" s="2400"/>
      <c r="BG4" s="2400"/>
      <c r="BH4" s="2400"/>
      <c r="BI4" s="2400"/>
      <c r="BJ4" s="2400"/>
      <c r="BK4" s="2400"/>
      <c r="BL4" s="2400"/>
      <c r="BM4" s="2400"/>
      <c r="BN4" s="2400"/>
      <c r="BO4" s="2400"/>
      <c r="BP4" s="2400"/>
      <c r="BQ4" s="2400"/>
      <c r="BR4" s="2400"/>
      <c r="BS4" s="2400"/>
      <c r="BT4" s="2400"/>
      <c r="BU4" s="2400"/>
      <c r="BV4" s="2400"/>
      <c r="BW4" s="2400"/>
      <c r="BX4" s="2400"/>
      <c r="BY4" s="2400"/>
      <c r="BZ4" s="2400"/>
      <c r="CA4" s="2400"/>
      <c r="CB4" s="2400"/>
      <c r="CC4" s="2400"/>
      <c r="CD4" s="2400"/>
      <c r="CE4" s="2400"/>
      <c r="CF4" s="2400"/>
      <c r="CG4" s="2400"/>
      <c r="CH4" s="2400"/>
      <c r="CI4" s="2400"/>
      <c r="CJ4" s="2400"/>
      <c r="CK4" s="2400"/>
      <c r="CL4" s="2400"/>
      <c r="CM4" s="2400"/>
      <c r="CN4" s="2400"/>
      <c r="CO4" s="2400"/>
      <c r="CP4" s="2400"/>
      <c r="CQ4" s="2400"/>
      <c r="CR4" s="2400"/>
      <c r="CS4" s="2400"/>
      <c r="CT4" s="2400"/>
      <c r="CU4" s="2400"/>
      <c r="CV4" s="2400"/>
      <c r="CW4" s="2400"/>
      <c r="CX4" s="2400"/>
      <c r="CY4" s="2400"/>
      <c r="CZ4" s="2400"/>
      <c r="DA4" s="2400"/>
      <c r="DB4" s="2400"/>
      <c r="DC4" s="2400"/>
      <c r="DD4" s="2400"/>
      <c r="DE4" s="2400"/>
      <c r="DF4" s="2400"/>
      <c r="DG4" s="2400"/>
      <c r="DH4" s="2400"/>
      <c r="DI4" s="2400"/>
      <c r="DJ4" s="2400"/>
      <c r="DK4" s="2400"/>
      <c r="DL4" s="2400"/>
      <c r="DM4" s="2400"/>
      <c r="DN4" s="2400"/>
      <c r="DO4" s="2400"/>
      <c r="DP4" s="2400"/>
      <c r="DQ4" s="2400"/>
      <c r="DR4" s="2400"/>
      <c r="DS4" s="2400"/>
      <c r="DT4" s="2400"/>
      <c r="DU4" s="2400"/>
      <c r="DV4" s="2400"/>
      <c r="DW4" s="2400"/>
      <c r="DX4" s="2400"/>
      <c r="DY4" s="2400"/>
      <c r="DZ4" s="2400"/>
      <c r="EA4" s="2400"/>
      <c r="EB4" s="2400"/>
      <c r="EC4" s="2400"/>
      <c r="ED4" s="2400"/>
      <c r="EE4" s="2400"/>
      <c r="EF4" s="2400"/>
      <c r="EG4" s="2400"/>
      <c r="EH4" s="2400"/>
      <c r="EI4" s="2400"/>
      <c r="EJ4" s="2400"/>
      <c r="EK4" s="2400"/>
      <c r="EL4" s="2400"/>
      <c r="EM4" s="2400"/>
      <c r="EN4" s="2400"/>
      <c r="EO4" s="2400"/>
      <c r="EP4" s="2400"/>
      <c r="EQ4" s="2400"/>
      <c r="ER4" s="2400"/>
      <c r="ES4" s="2400"/>
      <c r="ET4" s="2400"/>
      <c r="EU4" s="2400"/>
      <c r="EV4" s="2400"/>
      <c r="EW4" s="2400"/>
      <c r="EX4" s="2400"/>
      <c r="EY4" s="2400"/>
      <c r="EZ4" s="2400"/>
      <c r="FA4" s="2400"/>
      <c r="FB4" s="2400"/>
      <c r="FC4" s="2400"/>
      <c r="FD4" s="2400"/>
      <c r="FE4" s="2400"/>
      <c r="FF4" s="2400"/>
      <c r="FG4" s="2400"/>
      <c r="FH4" s="2400"/>
      <c r="FI4" s="2400"/>
      <c r="FJ4" s="2400"/>
      <c r="FK4" s="2400"/>
      <c r="FL4" s="2400"/>
      <c r="FM4" s="2400"/>
      <c r="FN4" s="2400"/>
      <c r="FO4" s="2400"/>
      <c r="FP4" s="2400"/>
      <c r="FQ4" s="2400"/>
      <c r="FR4" s="2400"/>
      <c r="FS4" s="2400"/>
      <c r="FT4" s="2400"/>
      <c r="FU4" s="2400"/>
      <c r="FV4" s="2400"/>
      <c r="FW4" s="2400"/>
      <c r="FX4" s="2400"/>
      <c r="FY4" s="2400"/>
      <c r="FZ4" s="2400"/>
      <c r="GA4" s="2400"/>
      <c r="GB4" s="2400"/>
      <c r="GC4" s="2400"/>
      <c r="GD4" s="2400"/>
      <c r="GE4" s="2400"/>
      <c r="GF4" s="2400"/>
      <c r="GG4" s="2400"/>
      <c r="GH4" s="2400"/>
      <c r="GI4" s="2400"/>
      <c r="GJ4" s="2400"/>
      <c r="GK4" s="2400"/>
      <c r="GL4" s="2400"/>
      <c r="GM4" s="2400"/>
      <c r="GN4" s="2400"/>
      <c r="GO4" s="2400"/>
      <c r="GP4" s="2400"/>
      <c r="GQ4" s="2400"/>
      <c r="GR4" s="2400"/>
      <c r="GS4" s="2400"/>
      <c r="GT4" s="2400"/>
      <c r="GU4" s="2400"/>
      <c r="GV4" s="2400"/>
      <c r="GW4" s="2400"/>
      <c r="GX4" s="2400"/>
      <c r="GY4" s="2400"/>
      <c r="GZ4" s="2400"/>
      <c r="HA4" s="2400"/>
      <c r="HB4" s="2400"/>
      <c r="HC4" s="2400"/>
      <c r="HD4" s="2400"/>
      <c r="HE4" s="2400"/>
      <c r="HF4" s="2400"/>
      <c r="HG4" s="2400"/>
      <c r="HH4" s="2400"/>
      <c r="HI4" s="2400"/>
      <c r="HJ4" s="2400"/>
      <c r="HK4" s="2400"/>
      <c r="HL4" s="2400"/>
      <c r="HM4" s="2400"/>
      <c r="HN4" s="2400"/>
      <c r="HO4" s="2400"/>
      <c r="HP4" s="2400"/>
      <c r="HQ4" s="2400"/>
      <c r="HR4" s="2400"/>
      <c r="HS4" s="2400"/>
      <c r="HT4" s="2400"/>
      <c r="HU4" s="2400"/>
      <c r="HV4" s="2400"/>
      <c r="HW4" s="2400"/>
      <c r="HX4" s="2400"/>
      <c r="HY4" s="2400"/>
      <c r="HZ4" s="2400"/>
      <c r="IA4" s="2400"/>
      <c r="IB4" s="2400"/>
      <c r="IC4" s="2400"/>
      <c r="ID4" s="2400"/>
      <c r="IE4" s="2400"/>
      <c r="IF4" s="2400"/>
      <c r="IG4" s="2400"/>
      <c r="IH4" s="2400"/>
      <c r="II4" s="2400"/>
      <c r="IJ4" s="2400"/>
      <c r="IK4" s="2400"/>
      <c r="IL4" s="2400"/>
      <c r="IM4" s="2400"/>
      <c r="IN4" s="2400"/>
      <c r="IO4" s="2400"/>
      <c r="IP4" s="2400"/>
      <c r="IQ4" s="2400"/>
      <c r="IR4" s="2400"/>
      <c r="IS4" s="2400"/>
      <c r="IT4" s="2400"/>
      <c r="IU4" s="2400"/>
      <c r="IV4" s="2400"/>
      <c r="IW4" s="2400"/>
      <c r="IX4" s="2400"/>
      <c r="IY4" s="2400"/>
      <c r="IZ4" s="2400"/>
      <c r="JA4" s="2400"/>
      <c r="JB4" s="2400"/>
      <c r="JC4" s="2400"/>
      <c r="JD4" s="2400"/>
      <c r="JE4" s="2400"/>
      <c r="JF4" s="2400"/>
      <c r="JG4" s="2400"/>
      <c r="JH4" s="2400"/>
      <c r="JI4" s="2400"/>
      <c r="JJ4" s="2400"/>
      <c r="JK4" s="2400"/>
      <c r="JL4" s="2400"/>
      <c r="JM4" s="2400"/>
      <c r="JN4" s="2400"/>
      <c r="JO4" s="2400"/>
      <c r="JP4" s="2400"/>
      <c r="JQ4" s="2400"/>
      <c r="JR4" s="2400"/>
      <c r="JS4" s="2400"/>
      <c r="JT4" s="2400"/>
      <c r="JU4" s="2400"/>
      <c r="JV4" s="2400"/>
      <c r="JW4" s="2400"/>
      <c r="JX4" s="2400"/>
      <c r="JY4" s="2400"/>
      <c r="JZ4" s="2400"/>
      <c r="KA4" s="2400"/>
      <c r="KB4" s="2400"/>
      <c r="KC4" s="2400"/>
      <c r="KD4" s="2400"/>
      <c r="KE4" s="2400"/>
      <c r="KF4" s="2400"/>
      <c r="KG4" s="2400"/>
      <c r="KH4" s="2400"/>
      <c r="KI4" s="2400"/>
      <c r="KJ4" s="2400"/>
      <c r="KK4" s="2400"/>
      <c r="KL4" s="2400"/>
      <c r="KM4" s="2400"/>
      <c r="KN4" s="2400"/>
      <c r="KO4" s="2400"/>
      <c r="KP4" s="2400"/>
      <c r="KQ4" s="2400"/>
      <c r="KR4" s="2400"/>
      <c r="KS4" s="2400"/>
      <c r="KT4" s="2400"/>
      <c r="KU4" s="2400"/>
      <c r="KV4" s="2400"/>
      <c r="KW4" s="2400"/>
      <c r="KX4" s="2400"/>
      <c r="KY4" s="2400"/>
      <c r="KZ4" s="2400"/>
      <c r="LA4" s="2400"/>
      <c r="LB4" s="2400"/>
      <c r="LC4" s="2400"/>
      <c r="LD4" s="2400"/>
      <c r="LE4" s="2400"/>
      <c r="LF4" s="2400"/>
      <c r="LG4" s="2400"/>
      <c r="LH4" s="2400"/>
      <c r="LI4" s="2400"/>
      <c r="LJ4" s="2400"/>
      <c r="LK4" s="2400"/>
      <c r="LL4" s="2400"/>
      <c r="LM4" s="2400"/>
      <c r="LN4" s="2400"/>
      <c r="LO4" s="2400"/>
      <c r="LP4" s="2400"/>
      <c r="LQ4" s="2400"/>
      <c r="LR4" s="2400"/>
      <c r="LS4" s="2400"/>
      <c r="LT4" s="2400"/>
      <c r="LU4" s="2400"/>
      <c r="LV4" s="2400"/>
      <c r="LW4" s="2400"/>
      <c r="LX4" s="2400"/>
      <c r="LY4" s="2400"/>
      <c r="LZ4" s="2400"/>
      <c r="MA4" s="2400"/>
      <c r="MB4" s="2400"/>
      <c r="MC4" s="2400"/>
      <c r="MD4" s="2400"/>
      <c r="ME4" s="2400"/>
      <c r="MF4" s="2400"/>
      <c r="MG4" s="2400"/>
      <c r="MH4" s="2400"/>
      <c r="MI4" s="2400"/>
      <c r="MJ4" s="2400"/>
      <c r="MK4" s="2400"/>
      <c r="ML4" s="2400"/>
      <c r="MM4" s="2400"/>
      <c r="MN4" s="2400"/>
      <c r="MO4" s="2400"/>
      <c r="MP4" s="2400"/>
      <c r="MQ4" s="2400"/>
      <c r="MR4" s="2400"/>
      <c r="MS4" s="2400"/>
      <c r="MT4" s="2400"/>
      <c r="MU4" s="2400"/>
      <c r="MV4" s="2400"/>
      <c r="MW4" s="2400"/>
      <c r="MX4" s="2400"/>
      <c r="MY4" s="2400"/>
      <c r="MZ4" s="2400"/>
      <c r="NA4" s="2400"/>
      <c r="NB4" s="2400"/>
      <c r="NC4" s="2400"/>
      <c r="ND4" s="2400"/>
      <c r="NE4" s="2400"/>
      <c r="NF4" s="2400"/>
      <c r="NG4" s="2400"/>
      <c r="NH4" s="2400"/>
      <c r="NI4" s="2400"/>
      <c r="NJ4" s="2400"/>
      <c r="NK4" s="2400"/>
      <c r="NL4" s="2400"/>
      <c r="NM4" s="2400"/>
      <c r="NN4" s="2400"/>
      <c r="NO4" s="2400"/>
      <c r="NP4" s="2400"/>
      <c r="NQ4" s="2400"/>
      <c r="NR4" s="2400"/>
      <c r="NS4" s="2400"/>
      <c r="NT4" s="2400"/>
      <c r="NU4" s="2400"/>
      <c r="NV4" s="2400"/>
      <c r="NW4" s="2400"/>
      <c r="NX4" s="2400"/>
      <c r="NY4" s="2400"/>
      <c r="NZ4" s="2400"/>
      <c r="OA4" s="2400"/>
      <c r="OB4" s="2400"/>
      <c r="OC4" s="2400"/>
      <c r="OD4" s="2400"/>
      <c r="OE4" s="2400"/>
      <c r="OF4" s="2400"/>
      <c r="OG4" s="2400"/>
      <c r="OH4" s="2400"/>
      <c r="OI4" s="2400"/>
      <c r="OJ4" s="2400"/>
      <c r="OK4" s="2400"/>
      <c r="OL4" s="2400"/>
      <c r="OM4" s="2400"/>
      <c r="ON4" s="2400"/>
      <c r="OO4" s="2400"/>
      <c r="OP4" s="2400"/>
      <c r="OQ4" s="2400"/>
      <c r="OR4" s="2400"/>
      <c r="OS4" s="2400"/>
      <c r="OT4" s="2400"/>
      <c r="OU4" s="2400"/>
      <c r="OV4" s="2400"/>
      <c r="OW4" s="2400"/>
      <c r="OX4" s="2400"/>
      <c r="OY4" s="2400"/>
      <c r="OZ4" s="2400"/>
      <c r="PA4" s="2400"/>
      <c r="PB4" s="2400"/>
      <c r="PC4" s="2400"/>
      <c r="PD4" s="2400"/>
      <c r="PE4" s="2400"/>
      <c r="PF4" s="2400"/>
      <c r="PG4" s="2400"/>
      <c r="PH4" s="2400"/>
      <c r="PI4" s="2400"/>
      <c r="PJ4" s="2400"/>
      <c r="PK4" s="2400"/>
      <c r="PL4" s="2400"/>
      <c r="PM4" s="2400"/>
      <c r="PN4" s="2400"/>
      <c r="PO4" s="2400"/>
      <c r="PP4" s="2400"/>
      <c r="PQ4" s="2400"/>
      <c r="PR4" s="2400"/>
      <c r="PS4" s="2400"/>
      <c r="PT4" s="2400"/>
      <c r="PU4" s="2400"/>
      <c r="PV4" s="2400"/>
      <c r="PW4" s="2400"/>
      <c r="PX4" s="2400"/>
      <c r="PY4" s="2400"/>
      <c r="PZ4" s="2400"/>
      <c r="QA4" s="2400"/>
      <c r="QB4" s="2400"/>
      <c r="QC4" s="2400"/>
      <c r="QD4" s="2400"/>
      <c r="QE4" s="2400"/>
      <c r="QF4" s="2400"/>
      <c r="QG4" s="2400"/>
      <c r="QH4" s="2400"/>
      <c r="QI4" s="2400"/>
      <c r="QJ4" s="2400"/>
      <c r="QK4" s="2400"/>
      <c r="QL4" s="2400"/>
      <c r="QM4" s="2400"/>
      <c r="QN4" s="2400"/>
      <c r="QO4" s="2400"/>
      <c r="QP4" s="2400"/>
      <c r="QQ4" s="2400"/>
      <c r="QR4" s="2400"/>
      <c r="QS4" s="2400"/>
      <c r="QT4" s="2400"/>
      <c r="QU4" s="2400"/>
      <c r="QV4" s="2400"/>
      <c r="QW4" s="2400"/>
      <c r="QX4" s="2400"/>
      <c r="QY4" s="2400"/>
      <c r="QZ4" s="2400"/>
      <c r="RA4" s="2400"/>
      <c r="RB4" s="2400"/>
      <c r="RC4" s="2400"/>
      <c r="RD4" s="2400"/>
      <c r="RE4" s="2400"/>
      <c r="RF4" s="2400"/>
      <c r="RG4" s="2400"/>
      <c r="RH4" s="2400"/>
      <c r="RI4" s="2400"/>
      <c r="RJ4" s="2400"/>
      <c r="RK4" s="2400"/>
      <c r="RL4" s="2400"/>
      <c r="RM4" s="2404"/>
      <c r="RN4" s="2404"/>
      <c r="RO4" s="2404"/>
      <c r="RP4" s="2406"/>
      <c r="RQ4" s="2403"/>
      <c r="RR4" s="2404"/>
      <c r="RS4" s="2404"/>
      <c r="RT4" s="2406"/>
      <c r="RU4" s="2403"/>
      <c r="RV4" s="2404"/>
      <c r="RW4" s="2404"/>
      <c r="RX4" s="2404"/>
      <c r="RY4" s="2406"/>
      <c r="RZ4" s="2400"/>
      <c r="SA4" s="2400"/>
      <c r="SB4" s="2400"/>
      <c r="SC4" s="2400"/>
      <c r="SD4" s="2400"/>
      <c r="SE4" s="2747"/>
      <c r="SF4" s="2404"/>
      <c r="SG4" s="2404"/>
      <c r="SH4" s="2404"/>
      <c r="SI4" s="2406"/>
      <c r="SJ4" s="2400"/>
      <c r="SK4" s="2400"/>
      <c r="SL4" s="2400"/>
      <c r="SM4" s="2400"/>
      <c r="SN4" s="2400"/>
      <c r="SO4" s="2408"/>
      <c r="SP4" s="2404"/>
      <c r="SQ4" s="2404"/>
      <c r="SR4" s="2404"/>
      <c r="SS4" s="2406"/>
      <c r="ST4" s="2403"/>
      <c r="SU4" s="2404"/>
      <c r="SV4" s="2404"/>
      <c r="SW4" s="2404"/>
      <c r="SX4" s="2406"/>
      <c r="SY4" s="2403"/>
      <c r="SZ4" s="2404"/>
      <c r="TA4" s="2404"/>
      <c r="TB4" s="2404"/>
      <c r="TC4" s="2406"/>
      <c r="TD4" s="2403"/>
      <c r="TE4" s="2404"/>
      <c r="TF4" s="2404"/>
      <c r="TG4" s="2404"/>
      <c r="TH4" s="2403"/>
      <c r="TI4" s="2404"/>
      <c r="TJ4" s="2404"/>
      <c r="TK4" s="2404"/>
      <c r="TL4" s="2403"/>
      <c r="TM4" s="2404"/>
      <c r="TN4" s="2404"/>
      <c r="TO4" s="2404"/>
      <c r="TP4" s="2406"/>
      <c r="TQ4" s="2403"/>
      <c r="TR4" s="2404"/>
      <c r="TS4" s="2404"/>
      <c r="TT4" s="2405"/>
      <c r="TU4" s="2403"/>
      <c r="TV4" s="2404"/>
      <c r="TW4" s="2404"/>
      <c r="TX4" s="2406"/>
      <c r="TY4" s="2403"/>
      <c r="TZ4" s="2404"/>
      <c r="UA4" s="2404"/>
      <c r="UB4" s="2404"/>
      <c r="UC4" s="2406"/>
      <c r="UD4" s="2403"/>
      <c r="UE4" s="2404"/>
      <c r="UF4" s="2404"/>
      <c r="UG4" s="2404"/>
      <c r="UH4" s="2406"/>
      <c r="UI4" s="2403"/>
      <c r="UJ4" s="2404"/>
      <c r="UK4" s="2404"/>
      <c r="UL4" s="2404"/>
      <c r="UM4" s="2406"/>
      <c r="UN4" s="2403"/>
      <c r="UO4" s="2404"/>
      <c r="UP4" s="2404"/>
      <c r="UQ4" s="2404"/>
      <c r="UR4" s="2406"/>
      <c r="US4" s="2403"/>
      <c r="UT4" s="2404"/>
      <c r="UU4" s="2404"/>
      <c r="UV4" s="2404"/>
      <c r="UW4" s="2406"/>
      <c r="UX4" s="2403"/>
      <c r="UY4" s="2404"/>
      <c r="UZ4" s="2404"/>
      <c r="VA4" s="2404"/>
      <c r="VB4" s="2406"/>
      <c r="VC4" s="2403"/>
      <c r="VD4" s="2404"/>
      <c r="VE4" s="2404"/>
      <c r="VF4" s="2404"/>
      <c r="VG4" s="2405"/>
      <c r="VH4" s="2403"/>
      <c r="VI4" s="2404"/>
      <c r="VJ4" s="2404"/>
      <c r="VK4" s="2404"/>
      <c r="VL4" s="2406"/>
      <c r="VM4" s="2403"/>
      <c r="VN4" s="2404"/>
      <c r="VO4" s="2404"/>
      <c r="VP4" s="2405"/>
      <c r="VQ4" s="2403"/>
      <c r="VR4" s="2404"/>
      <c r="VS4" s="2404"/>
      <c r="VT4" s="2404"/>
      <c r="VU4" s="2406"/>
      <c r="VV4" s="2403"/>
      <c r="VW4" s="2404"/>
      <c r="VX4" s="2404"/>
      <c r="VY4" s="2404"/>
      <c r="VZ4" s="2406"/>
      <c r="WA4" s="2403"/>
      <c r="WB4" s="2404"/>
      <c r="WC4" s="2404"/>
      <c r="WD4" s="2404"/>
      <c r="WE4" s="2406"/>
      <c r="WF4" s="2403"/>
      <c r="WG4" s="2404"/>
      <c r="WH4" s="2404"/>
      <c r="WI4" s="2404"/>
      <c r="WJ4" s="2406"/>
      <c r="WK4" s="2403"/>
      <c r="WL4" s="2404"/>
      <c r="WM4" s="2404"/>
      <c r="WN4" s="2404"/>
      <c r="WO4" s="2406"/>
      <c r="WP4" s="2403"/>
      <c r="WQ4" s="2404"/>
      <c r="WR4" s="2404"/>
      <c r="WS4" s="2407"/>
      <c r="WT4" s="2408"/>
      <c r="WU4" s="2404"/>
      <c r="WV4" s="2404"/>
      <c r="WW4" s="2404"/>
      <c r="WX4" s="2405"/>
      <c r="WY4" s="2403"/>
      <c r="WZ4" s="2404"/>
      <c r="XA4" s="2404"/>
      <c r="XB4" s="2404"/>
      <c r="XC4" s="2406"/>
      <c r="XD4" s="2403" t="s">
        <v>29</v>
      </c>
      <c r="XE4" s="2404" t="s">
        <v>29</v>
      </c>
      <c r="XF4" s="2404" t="s">
        <v>29</v>
      </c>
      <c r="XG4" s="2404" t="s">
        <v>29</v>
      </c>
      <c r="XH4" s="2406"/>
      <c r="XI4" s="2403" t="s">
        <v>20</v>
      </c>
      <c r="XJ4" s="2404" t="s">
        <v>29</v>
      </c>
      <c r="XK4" s="2404" t="s">
        <v>20</v>
      </c>
      <c r="XL4" s="2409" t="s">
        <v>677</v>
      </c>
      <c r="XM4" s="2405"/>
      <c r="XN4" s="2403" t="s">
        <v>20</v>
      </c>
      <c r="XO4" s="2404" t="s">
        <v>29</v>
      </c>
      <c r="XP4" s="2404" t="s">
        <v>20</v>
      </c>
      <c r="XQ4" s="2404" t="s">
        <v>29</v>
      </c>
      <c r="XR4" s="2406"/>
      <c r="XS4" s="2403" t="s">
        <v>20</v>
      </c>
      <c r="XT4" s="2404" t="s">
        <v>29</v>
      </c>
      <c r="XU4" s="2404" t="s">
        <v>20</v>
      </c>
      <c r="XV4" s="2404" t="s">
        <v>29</v>
      </c>
      <c r="XW4" s="2406"/>
      <c r="XX4" s="2403" t="s">
        <v>20</v>
      </c>
      <c r="XY4" s="2404" t="s">
        <v>29</v>
      </c>
      <c r="XZ4" s="2404" t="s">
        <v>20</v>
      </c>
      <c r="YA4" s="2404" t="s">
        <v>20</v>
      </c>
      <c r="YB4" s="2406"/>
      <c r="YC4" s="2403"/>
      <c r="YD4" s="2404"/>
      <c r="YE4" s="2404"/>
      <c r="YF4" s="2404"/>
      <c r="YG4" s="2406"/>
      <c r="YH4" s="2403" t="s">
        <v>29</v>
      </c>
      <c r="YI4" s="2404" t="s">
        <v>29</v>
      </c>
      <c r="YJ4" s="2404" t="s">
        <v>20</v>
      </c>
      <c r="YK4" s="2404" t="s">
        <v>29</v>
      </c>
      <c r="YL4" s="2405"/>
      <c r="YM4" s="2403" t="s">
        <v>29</v>
      </c>
      <c r="YN4" s="2404" t="s">
        <v>20</v>
      </c>
      <c r="YO4" s="2404" t="s">
        <v>20</v>
      </c>
      <c r="YP4" s="2404" t="s">
        <v>29</v>
      </c>
      <c r="YQ4" s="2406"/>
      <c r="YR4" s="1006" t="s">
        <v>20</v>
      </c>
      <c r="YS4" s="1004" t="s">
        <v>20</v>
      </c>
      <c r="YT4" s="1004" t="s">
        <v>20</v>
      </c>
      <c r="YU4" s="1004" t="s">
        <v>20</v>
      </c>
      <c r="YV4" s="1005"/>
      <c r="YW4" s="1006" t="s">
        <v>20</v>
      </c>
      <c r="YX4" s="1004" t="s">
        <v>764</v>
      </c>
      <c r="YY4" s="2404" t="s">
        <v>29</v>
      </c>
      <c r="YZ4" s="2404" t="s">
        <v>20</v>
      </c>
      <c r="ZA4" s="2406"/>
      <c r="ZB4" s="2403"/>
      <c r="ZC4" s="2404"/>
      <c r="ZD4" s="2404"/>
      <c r="ZE4" s="2404"/>
      <c r="ZF4" s="2406"/>
      <c r="ZG4" s="2403" t="s">
        <v>29</v>
      </c>
      <c r="ZH4" s="1004" t="s">
        <v>20</v>
      </c>
      <c r="ZI4" s="1004" t="s">
        <v>20</v>
      </c>
      <c r="ZJ4" s="1004" t="s">
        <v>20</v>
      </c>
      <c r="ZK4" s="1005"/>
      <c r="ZL4" s="1006" t="s">
        <v>29</v>
      </c>
      <c r="ZM4" s="1004" t="s">
        <v>29</v>
      </c>
      <c r="ZN4" s="1004" t="s">
        <v>20</v>
      </c>
      <c r="ZO4" s="1004" t="s">
        <v>20</v>
      </c>
      <c r="ZP4" s="1005"/>
      <c r="ZQ4" s="1006" t="s">
        <v>20</v>
      </c>
      <c r="ZR4" s="1004" t="s">
        <v>29</v>
      </c>
      <c r="ZS4" s="1004" t="s">
        <v>20</v>
      </c>
      <c r="ZT4" s="1004" t="s">
        <v>20</v>
      </c>
      <c r="ZU4" s="1005"/>
      <c r="ZV4" s="1006" t="s">
        <v>29</v>
      </c>
      <c r="ZW4" s="1004" t="s">
        <v>20</v>
      </c>
      <c r="ZX4" s="1004" t="s">
        <v>20</v>
      </c>
      <c r="ZY4" s="1004" t="s">
        <v>763</v>
      </c>
      <c r="ZZ4" s="2406"/>
      <c r="AAA4" s="2400" t="s">
        <v>29</v>
      </c>
      <c r="AAB4" s="2400" t="s">
        <v>20</v>
      </c>
      <c r="AAC4" s="2400" t="s">
        <v>20</v>
      </c>
      <c r="AAD4" s="2400" t="s">
        <v>20</v>
      </c>
      <c r="AAE4" s="2400"/>
      <c r="AAF4" s="2408" t="s">
        <v>29</v>
      </c>
      <c r="AAG4" s="2404" t="s">
        <v>20</v>
      </c>
      <c r="AAH4" s="2404" t="s">
        <v>20</v>
      </c>
      <c r="AAI4" s="2404" t="s">
        <v>29</v>
      </c>
      <c r="AAJ4" s="2407"/>
      <c r="AAK4" s="2408" t="s">
        <v>20</v>
      </c>
      <c r="AAL4" s="2404" t="s">
        <v>29</v>
      </c>
      <c r="AAM4" s="2404" t="s">
        <v>29</v>
      </c>
      <c r="AAN4" s="2404" t="s">
        <v>20</v>
      </c>
      <c r="AAO4" s="2406"/>
      <c r="AAP4" s="2400" t="s">
        <v>20</v>
      </c>
      <c r="AAQ4" s="2400" t="s">
        <v>29</v>
      </c>
      <c r="AAR4" s="2400" t="s">
        <v>20</v>
      </c>
      <c r="AAS4" s="2400" t="s">
        <v>29</v>
      </c>
      <c r="AAT4" s="2400"/>
      <c r="AAU4" s="2408" t="s">
        <v>29</v>
      </c>
      <c r="AAV4" s="2404" t="s">
        <v>29</v>
      </c>
      <c r="AAW4" s="2404" t="s">
        <v>20</v>
      </c>
      <c r="AAX4" s="2404" t="s">
        <v>20</v>
      </c>
      <c r="AAY4" s="2406"/>
      <c r="AAZ4" s="2403" t="s">
        <v>29</v>
      </c>
      <c r="ABA4" s="2404" t="s">
        <v>29</v>
      </c>
      <c r="ABB4" s="2404" t="s">
        <v>20</v>
      </c>
      <c r="ABC4" s="2404" t="s">
        <v>29</v>
      </c>
      <c r="ABD4" s="2406"/>
      <c r="ABE4" s="2403" t="s">
        <v>20</v>
      </c>
      <c r="ABF4" s="2404" t="s">
        <v>20</v>
      </c>
      <c r="ABG4" s="2404" t="s">
        <v>29</v>
      </c>
      <c r="ABH4" s="2404" t="s">
        <v>20</v>
      </c>
      <c r="ABI4" s="2406"/>
      <c r="ABJ4" s="2403" t="s">
        <v>29</v>
      </c>
      <c r="ABK4" s="2404" t="s">
        <v>29</v>
      </c>
      <c r="ABL4" s="2404" t="s">
        <v>29</v>
      </c>
      <c r="ABM4" s="2404" t="s">
        <v>20</v>
      </c>
      <c r="ABN4" s="2405"/>
      <c r="ABO4" s="2403" t="s">
        <v>29</v>
      </c>
      <c r="ABP4" s="2404" t="s">
        <v>20</v>
      </c>
      <c r="ABQ4" s="2404" t="s">
        <v>29</v>
      </c>
      <c r="ABR4" s="2404" t="s">
        <v>29</v>
      </c>
      <c r="ABS4" s="2406"/>
      <c r="ABT4" s="1006" t="s">
        <v>20</v>
      </c>
      <c r="ABU4" s="1004" t="s">
        <v>20</v>
      </c>
      <c r="ABV4" s="1004" t="s">
        <v>20</v>
      </c>
      <c r="ABW4" s="1004" t="s">
        <v>20</v>
      </c>
      <c r="ABX4" s="1005"/>
      <c r="ABY4" s="1006" t="s">
        <v>29</v>
      </c>
      <c r="ABZ4" s="1004" t="s">
        <v>29</v>
      </c>
      <c r="ACA4" s="1004" t="s">
        <v>20</v>
      </c>
      <c r="ACB4" s="1004" t="s">
        <v>20</v>
      </c>
      <c r="ACC4" s="1005"/>
      <c r="ACD4" s="1006" t="s">
        <v>20</v>
      </c>
      <c r="ACE4" s="1004" t="s">
        <v>29</v>
      </c>
      <c r="ACF4" s="1004" t="s">
        <v>20</v>
      </c>
      <c r="ACG4" s="1004" t="s">
        <v>864</v>
      </c>
      <c r="ACH4" s="2406"/>
      <c r="ACI4" s="2403"/>
      <c r="ACJ4" s="2404"/>
      <c r="ACK4" s="2404"/>
      <c r="ACL4" s="2404"/>
      <c r="ACM4" s="2406"/>
      <c r="ACN4" s="1006" t="s">
        <v>20</v>
      </c>
      <c r="ACO4" s="1004" t="s">
        <v>20</v>
      </c>
      <c r="ACP4" s="1004" t="s">
        <v>20</v>
      </c>
      <c r="ACQ4" s="1004" t="s">
        <v>29</v>
      </c>
      <c r="ACR4" s="1005"/>
      <c r="ACS4" s="1006" t="s">
        <v>20</v>
      </c>
      <c r="ACT4" s="1004" t="s">
        <v>20</v>
      </c>
      <c r="ACU4" s="1004" t="s">
        <v>29</v>
      </c>
      <c r="ACV4" s="1004" t="s">
        <v>20</v>
      </c>
      <c r="ACW4" s="1005"/>
      <c r="ACX4" s="2748"/>
      <c r="ACY4" s="2748"/>
      <c r="ACZ4" s="2748"/>
      <c r="ADA4" s="2748"/>
      <c r="ADB4" s="2748"/>
      <c r="ADC4" s="1006" t="s">
        <v>29</v>
      </c>
      <c r="ADD4" s="1004" t="s">
        <v>29</v>
      </c>
      <c r="ADE4" s="1004" t="s">
        <v>20</v>
      </c>
      <c r="ADF4" s="1004" t="s">
        <v>20</v>
      </c>
      <c r="ADG4" s="1005"/>
      <c r="ADH4" s="1006" t="s">
        <v>20</v>
      </c>
      <c r="ADI4" s="1004" t="s">
        <v>20</v>
      </c>
      <c r="ADJ4" s="1004" t="s">
        <v>20</v>
      </c>
      <c r="ADK4" s="1004" t="s">
        <v>762</v>
      </c>
      <c r="ADL4" s="2406"/>
      <c r="ADM4" s="2400"/>
      <c r="ADN4" s="2400"/>
      <c r="ADO4" s="2400"/>
      <c r="ADP4" s="2400"/>
      <c r="ADQ4" s="2400"/>
      <c r="ADR4" s="2403" t="s">
        <v>29</v>
      </c>
      <c r="ADS4" s="2404" t="s">
        <v>20</v>
      </c>
      <c r="ADT4" s="2404" t="s">
        <v>20</v>
      </c>
      <c r="ADU4" s="2404" t="s">
        <v>20</v>
      </c>
      <c r="ADV4" s="2406"/>
      <c r="ADW4" s="2403" t="s">
        <v>29</v>
      </c>
      <c r="ADX4" s="2404" t="s">
        <v>29</v>
      </c>
      <c r="ADY4" s="2404" t="s">
        <v>20</v>
      </c>
      <c r="ADZ4" s="2404" t="s">
        <v>20</v>
      </c>
      <c r="AEA4" s="2406"/>
      <c r="AEB4" s="2403" t="s">
        <v>20</v>
      </c>
      <c r="AEC4" s="2404" t="s">
        <v>20</v>
      </c>
      <c r="AED4" s="2404" t="s">
        <v>20</v>
      </c>
      <c r="AEE4" s="2404" t="s">
        <v>29</v>
      </c>
      <c r="AEF4" s="2406"/>
      <c r="AEG4" s="2403"/>
      <c r="AEH4" s="2404"/>
      <c r="AEI4" s="2404"/>
      <c r="AEJ4" s="2404"/>
      <c r="AEK4" s="2406"/>
      <c r="AEL4" s="2403" t="s">
        <v>29</v>
      </c>
      <c r="AEM4" s="2404" t="s">
        <v>20</v>
      </c>
      <c r="AEN4" s="2404" t="s">
        <v>29</v>
      </c>
      <c r="AEO4" s="2404" t="s">
        <v>29</v>
      </c>
      <c r="AEP4" s="2406"/>
      <c r="AEQ4" s="2403"/>
      <c r="AER4" s="2404"/>
      <c r="AES4" s="2404"/>
      <c r="AET4" s="2404"/>
      <c r="AEU4" s="2406"/>
      <c r="AEV4" s="2403" t="s">
        <v>29</v>
      </c>
      <c r="AEW4" s="2404" t="s">
        <v>20</v>
      </c>
      <c r="AEX4" s="2404" t="s">
        <v>20</v>
      </c>
      <c r="AEY4" s="2404" t="s">
        <v>29</v>
      </c>
      <c r="AEZ4" s="2406"/>
      <c r="AFA4" s="2403" t="s">
        <v>20</v>
      </c>
      <c r="AFB4" s="2404" t="s">
        <v>29</v>
      </c>
      <c r="AFC4" s="2404" t="s">
        <v>29</v>
      </c>
      <c r="AFD4" s="2404" t="s">
        <v>29</v>
      </c>
      <c r="AFE4" s="2406"/>
      <c r="AFF4" s="2403"/>
      <c r="AFG4" s="2404"/>
      <c r="AFH4" s="2404"/>
      <c r="AFI4" s="2404"/>
      <c r="AFJ4" s="2406"/>
      <c r="AFK4" s="2403" t="s">
        <v>20</v>
      </c>
      <c r="AFL4" s="2404" t="s">
        <v>20</v>
      </c>
      <c r="AFM4" s="2404" t="s">
        <v>20</v>
      </c>
      <c r="AFN4" s="2404" t="s">
        <v>29</v>
      </c>
      <c r="AFO4" s="2406"/>
      <c r="AFP4" s="2403" t="s">
        <v>29</v>
      </c>
      <c r="AFQ4" s="2404" t="s">
        <v>20</v>
      </c>
      <c r="AFR4" s="2404" t="s">
        <v>29</v>
      </c>
      <c r="AFS4" s="2404" t="s">
        <v>20</v>
      </c>
      <c r="AFT4" s="2406"/>
      <c r="AFU4" s="2403" t="s">
        <v>20</v>
      </c>
      <c r="AFV4" s="2404" t="s">
        <v>29</v>
      </c>
      <c r="AFW4" s="2404" t="s">
        <v>29</v>
      </c>
      <c r="AFX4" s="2404" t="s">
        <v>29</v>
      </c>
      <c r="AFY4" s="2406"/>
      <c r="AFZ4" s="1006" t="s">
        <v>20</v>
      </c>
      <c r="AGA4" s="1004" t="s">
        <v>29</v>
      </c>
      <c r="AGB4" s="1004" t="s">
        <v>20</v>
      </c>
      <c r="AGC4" s="1004" t="s">
        <v>29</v>
      </c>
      <c r="AGD4" s="1005"/>
      <c r="AGE4" s="1006" t="s">
        <v>20</v>
      </c>
      <c r="AGF4" s="1004" t="s">
        <v>20</v>
      </c>
      <c r="AGG4" s="1004" t="s">
        <v>20</v>
      </c>
      <c r="AGH4" s="1004" t="s">
        <v>20</v>
      </c>
      <c r="AGI4" s="1005"/>
      <c r="AGJ4" s="1006" t="s">
        <v>20</v>
      </c>
      <c r="AGK4" s="1004" t="s">
        <v>20</v>
      </c>
      <c r="AGL4" s="1004" t="s">
        <v>20</v>
      </c>
      <c r="AGM4" s="1004" t="s">
        <v>29</v>
      </c>
      <c r="AGN4" s="1005"/>
      <c r="AGO4" s="1006" t="s">
        <v>20</v>
      </c>
      <c r="AGP4" s="1004" t="s">
        <v>20</v>
      </c>
      <c r="AGQ4" s="1004" t="s">
        <v>780</v>
      </c>
      <c r="AGR4" s="2404" t="s">
        <v>29</v>
      </c>
      <c r="AGS4" s="2406"/>
      <c r="AGT4" s="2403" t="s">
        <v>20</v>
      </c>
      <c r="AGU4" s="2404" t="s">
        <v>20</v>
      </c>
      <c r="AGV4" s="2404" t="s">
        <v>20</v>
      </c>
      <c r="AGW4" s="2404" t="s">
        <v>20</v>
      </c>
      <c r="AGX4" s="2406"/>
      <c r="AGY4" s="2403" t="s">
        <v>29</v>
      </c>
      <c r="AGZ4" s="2404" t="s">
        <v>29</v>
      </c>
      <c r="AHA4" s="2404" t="s">
        <v>29</v>
      </c>
      <c r="AHB4" s="2404" t="s">
        <v>20</v>
      </c>
      <c r="AHC4" s="2406"/>
      <c r="AHD4" s="2403" t="s">
        <v>29</v>
      </c>
      <c r="AHE4" s="2404" t="s">
        <v>29</v>
      </c>
      <c r="AHF4" s="1004" t="s">
        <v>20</v>
      </c>
      <c r="AHG4" s="1004" t="s">
        <v>20</v>
      </c>
      <c r="AHH4" s="1005"/>
      <c r="AHI4" s="1006" t="s">
        <v>20</v>
      </c>
      <c r="AHJ4" s="1004" t="s">
        <v>20</v>
      </c>
      <c r="AHK4" s="1004"/>
      <c r="AHL4" s="1004"/>
      <c r="AHM4" s="1005"/>
      <c r="AHN4" s="1006" t="s">
        <v>29</v>
      </c>
      <c r="AHO4" s="1004" t="s">
        <v>20</v>
      </c>
      <c r="AHP4" s="1004" t="s">
        <v>29</v>
      </c>
      <c r="AHQ4" s="1004" t="s">
        <v>20</v>
      </c>
      <c r="AHR4" s="1005"/>
      <c r="AHS4" s="1006" t="s">
        <v>29</v>
      </c>
      <c r="AHT4" s="1004" t="s">
        <v>20</v>
      </c>
      <c r="AHU4" s="1004" t="s">
        <v>20</v>
      </c>
      <c r="AHV4" s="1004" t="s">
        <v>20</v>
      </c>
      <c r="AHW4" s="1005"/>
      <c r="AHX4" s="1006" t="s">
        <v>20</v>
      </c>
      <c r="AHY4" s="1004" t="s">
        <v>20</v>
      </c>
      <c r="AHZ4" s="1004" t="s">
        <v>761</v>
      </c>
      <c r="AIA4" s="2404" t="s">
        <v>29</v>
      </c>
      <c r="AIB4" s="2406"/>
      <c r="AIC4" s="2749" t="str">
        <f>B4</f>
        <v>A2</v>
      </c>
      <c r="AID4" s="2399" t="str">
        <f>C4</f>
        <v>中西一稀</v>
      </c>
      <c r="AIE4" s="2410">
        <f t="shared" ref="AIE4:AIE67" si="8">COUNTIF($AFU4:$AIB4,"*○*")</f>
        <v>30</v>
      </c>
      <c r="AIF4" s="2411">
        <f t="shared" ref="AIF4:AIF67" si="9">COUNTIF($AFU4:$AIB4,"*●*")</f>
        <v>16</v>
      </c>
      <c r="AIG4" s="2411">
        <f t="shared" ref="AIG4:AIG67" si="10">SUM(AIE4:AIF4)</f>
        <v>46</v>
      </c>
      <c r="AIH4" s="2412">
        <f t="shared" ref="AIH4:AIH67" si="11">IFERROR(AIE4/AIG4,"")</f>
        <v>0.65217391304347827</v>
      </c>
      <c r="AII4" s="2410">
        <f t="shared" ref="AII4:AII67" si="12">COUNTIF($AGY4:$AIB4,"*○*")</f>
        <v>13</v>
      </c>
      <c r="AIJ4" s="2411">
        <f t="shared" ref="AIJ4:AIJ67" si="13">COUNTIF($AGY4:$AIB4,"*●*")</f>
        <v>9</v>
      </c>
      <c r="AIK4" s="2411">
        <f t="shared" ref="AIK4:AIK67" si="14">SUM(AII4:AIJ4)</f>
        <v>22</v>
      </c>
      <c r="AIL4" s="2412">
        <f t="shared" ref="AIL4:AIL67" si="15">IFERROR(AII4/AIK4,"")</f>
        <v>0.59090909090909094</v>
      </c>
    </row>
    <row r="5" spans="1:922" s="1727" customFormat="1" ht="17.25" x14ac:dyDescent="0.2">
      <c r="A5" s="1726"/>
      <c r="B5" s="1448" t="s">
        <v>551</v>
      </c>
      <c r="C5" s="2310" t="s">
        <v>2622</v>
      </c>
      <c r="D5" s="508">
        <f t="shared" si="0"/>
        <v>21</v>
      </c>
      <c r="E5" s="509">
        <f t="shared" si="1"/>
        <v>27</v>
      </c>
      <c r="F5" s="509">
        <f t="shared" ref="F5" si="16">SUM(D5:E5)</f>
        <v>48</v>
      </c>
      <c r="G5" s="1252">
        <f t="shared" ref="G5" si="17">IFERROR(D5/F5,"")</f>
        <v>0.4375</v>
      </c>
      <c r="H5" s="1879"/>
      <c r="I5" s="1879"/>
      <c r="J5" s="1879"/>
      <c r="K5" s="1879"/>
      <c r="L5" s="1879"/>
      <c r="M5" s="1879"/>
      <c r="N5" s="1879"/>
      <c r="O5" s="1879"/>
      <c r="P5" s="1879"/>
      <c r="Q5" s="1879"/>
      <c r="R5" s="1879"/>
      <c r="S5" s="1879"/>
      <c r="T5" s="1879"/>
      <c r="U5" s="1879"/>
      <c r="V5" s="1879"/>
      <c r="W5" s="1879"/>
      <c r="X5" s="1879"/>
      <c r="Y5" s="1879"/>
      <c r="Z5" s="1879"/>
      <c r="AA5" s="1879"/>
      <c r="AB5" s="1879"/>
      <c r="AC5" s="1879"/>
      <c r="AD5" s="1879"/>
      <c r="AE5" s="1879"/>
      <c r="AF5" s="1879"/>
      <c r="AG5" s="1879"/>
      <c r="AH5" s="1879"/>
      <c r="AI5" s="1879"/>
      <c r="AJ5" s="1879"/>
      <c r="AK5" s="1879"/>
      <c r="AL5" s="1879"/>
      <c r="AM5" s="1879"/>
      <c r="AN5" s="1879"/>
      <c r="AO5" s="1879"/>
      <c r="AP5" s="1879"/>
      <c r="AQ5" s="1879"/>
      <c r="AR5" s="1879"/>
      <c r="AS5" s="1879"/>
      <c r="AT5" s="1879"/>
      <c r="AU5" s="1879"/>
      <c r="AV5" s="1879"/>
      <c r="AW5" s="1879"/>
      <c r="AX5" s="1879"/>
      <c r="AY5" s="1879"/>
      <c r="AZ5" s="1879"/>
      <c r="BA5" s="1879"/>
      <c r="BB5" s="1879"/>
      <c r="BC5" s="1879"/>
      <c r="BD5" s="1879"/>
      <c r="BE5" s="1879"/>
      <c r="BF5" s="1879"/>
      <c r="BG5" s="1879"/>
      <c r="BH5" s="1879"/>
      <c r="BI5" s="1879"/>
      <c r="BJ5" s="1879"/>
      <c r="BK5" s="1879"/>
      <c r="BL5" s="1879"/>
      <c r="BM5" s="1879"/>
      <c r="BN5" s="1879"/>
      <c r="BO5" s="1879"/>
      <c r="BP5" s="1879"/>
      <c r="BQ5" s="1879"/>
      <c r="BR5" s="1879"/>
      <c r="BS5" s="1879"/>
      <c r="BT5" s="1879"/>
      <c r="BU5" s="1879"/>
      <c r="BV5" s="1879"/>
      <c r="BW5" s="1879"/>
      <c r="BX5" s="1879"/>
      <c r="BY5" s="1879"/>
      <c r="BZ5" s="1879"/>
      <c r="CA5" s="1879"/>
      <c r="CB5" s="1879"/>
      <c r="CC5" s="1879"/>
      <c r="CD5" s="1879"/>
      <c r="CE5" s="1879"/>
      <c r="CF5" s="1879"/>
      <c r="CG5" s="1879"/>
      <c r="CH5" s="1879"/>
      <c r="CI5" s="1879"/>
      <c r="CJ5" s="1879"/>
      <c r="CK5" s="1879"/>
      <c r="CL5" s="1879"/>
      <c r="CM5" s="1879"/>
      <c r="CN5" s="1879"/>
      <c r="CO5" s="1879"/>
      <c r="CP5" s="1879"/>
      <c r="CQ5" s="1879"/>
      <c r="CR5" s="1879"/>
      <c r="CS5" s="1879"/>
      <c r="CT5" s="1879"/>
      <c r="CU5" s="1879"/>
      <c r="CV5" s="1879"/>
      <c r="CW5" s="2206"/>
      <c r="CX5" s="1879"/>
      <c r="CY5" s="1879"/>
      <c r="CZ5" s="1879"/>
      <c r="DA5" s="2207"/>
      <c r="DB5" s="1879"/>
      <c r="DC5" s="1879"/>
      <c r="DD5" s="1879"/>
      <c r="DE5" s="1879"/>
      <c r="DF5" s="1879"/>
      <c r="DG5" s="2206"/>
      <c r="DH5" s="1879"/>
      <c r="DI5" s="1879"/>
      <c r="DJ5" s="1879"/>
      <c r="DK5" s="2207"/>
      <c r="DL5" s="1724"/>
      <c r="DM5" s="1725"/>
      <c r="DN5" s="1725"/>
      <c r="DO5" s="1725"/>
      <c r="DP5" s="1784"/>
      <c r="DQ5" s="1724"/>
      <c r="DR5" s="1725"/>
      <c r="DS5" s="1725"/>
      <c r="DT5" s="1725"/>
      <c r="DU5" s="1784"/>
      <c r="DV5" s="1724"/>
      <c r="DW5" s="1725"/>
      <c r="DX5" s="1725"/>
      <c r="DY5" s="1725"/>
      <c r="DZ5" s="1784"/>
      <c r="EA5" s="1724"/>
      <c r="EB5" s="1725"/>
      <c r="EC5" s="1725"/>
      <c r="ED5" s="1725"/>
      <c r="EE5" s="1784"/>
      <c r="EF5" s="1724"/>
      <c r="EG5" s="1725"/>
      <c r="EH5" s="1725"/>
      <c r="EI5" s="1725"/>
      <c r="EJ5" s="1784"/>
      <c r="EK5" s="1724"/>
      <c r="EL5" s="1725"/>
      <c r="EM5" s="1725"/>
      <c r="EN5" s="1725"/>
      <c r="EO5" s="1784"/>
      <c r="EP5" s="1724"/>
      <c r="EQ5" s="1725"/>
      <c r="ER5" s="1725"/>
      <c r="ES5" s="1725"/>
      <c r="ET5" s="1784"/>
      <c r="EU5" s="1724"/>
      <c r="EV5" s="1725"/>
      <c r="EW5" s="1725"/>
      <c r="EX5" s="1725"/>
      <c r="EY5" s="1784"/>
      <c r="EZ5" s="1724"/>
      <c r="FA5" s="1725"/>
      <c r="FB5" s="1725"/>
      <c r="FC5" s="1725"/>
      <c r="FD5" s="1784"/>
      <c r="FE5" s="1724"/>
      <c r="FF5" s="1725"/>
      <c r="FG5" s="1725"/>
      <c r="FH5" s="1725"/>
      <c r="FI5" s="1784"/>
      <c r="FJ5" s="1724"/>
      <c r="FK5" s="1725"/>
      <c r="FL5" s="1725"/>
      <c r="FM5" s="1725"/>
      <c r="FN5" s="1784"/>
      <c r="FO5" s="1724"/>
      <c r="FP5" s="1725"/>
      <c r="FQ5" s="1725"/>
      <c r="FR5" s="1725"/>
      <c r="FS5" s="1784"/>
      <c r="FT5" s="1724"/>
      <c r="FU5" s="1725"/>
      <c r="FV5" s="1725"/>
      <c r="FW5" s="1725"/>
      <c r="FX5" s="1784"/>
      <c r="FY5" s="1724"/>
      <c r="FZ5" s="1725"/>
      <c r="GA5" s="1725"/>
      <c r="GB5" s="1725"/>
      <c r="GC5" s="1784"/>
      <c r="GD5" s="1724"/>
      <c r="GE5" s="1725"/>
      <c r="GF5" s="1725"/>
      <c r="GG5" s="1725"/>
      <c r="GH5" s="1784"/>
      <c r="GI5" s="1724"/>
      <c r="GJ5" s="1725"/>
      <c r="GK5" s="1725"/>
      <c r="GL5" s="1725"/>
      <c r="GM5" s="1784"/>
      <c r="GN5" s="1724"/>
      <c r="GO5" s="1725"/>
      <c r="GP5" s="1725"/>
      <c r="GQ5" s="1725"/>
      <c r="GR5" s="1784"/>
      <c r="GS5" s="1724"/>
      <c r="GT5" s="1725"/>
      <c r="GU5" s="1725"/>
      <c r="GV5" s="1725"/>
      <c r="GW5" s="1781"/>
      <c r="GX5" s="2311"/>
      <c r="GY5" s="1725"/>
      <c r="GZ5" s="1725"/>
      <c r="HA5" s="1725"/>
      <c r="HB5" s="1784"/>
      <c r="HC5" s="1724"/>
      <c r="HD5" s="1725"/>
      <c r="HE5" s="1725"/>
      <c r="HF5" s="1725"/>
      <c r="HG5" s="1784"/>
      <c r="HH5" s="1724"/>
      <c r="HI5" s="1725"/>
      <c r="HJ5" s="1725"/>
      <c r="HK5" s="1725"/>
      <c r="HL5" s="1784"/>
      <c r="HM5" s="1724"/>
      <c r="HN5" s="1725"/>
      <c r="HO5" s="1725"/>
      <c r="HP5" s="1725"/>
      <c r="HQ5" s="1781"/>
      <c r="HR5" s="1724"/>
      <c r="HS5" s="1725"/>
      <c r="HT5" s="1725"/>
      <c r="HU5" s="1725"/>
      <c r="HV5" s="1781"/>
      <c r="HW5" s="1724"/>
      <c r="HX5" s="1725"/>
      <c r="HY5" s="1725"/>
      <c r="HZ5" s="1725"/>
      <c r="IA5" s="1781"/>
      <c r="IB5" s="1724"/>
      <c r="IC5" s="1725"/>
      <c r="ID5" s="1725"/>
      <c r="IE5" s="1725"/>
      <c r="IF5" s="1784"/>
      <c r="IG5" s="1724"/>
      <c r="IH5" s="1725"/>
      <c r="II5" s="1725"/>
      <c r="IJ5" s="1725"/>
      <c r="IK5" s="1784"/>
      <c r="IL5" s="1724"/>
      <c r="IM5" s="1725"/>
      <c r="IN5" s="1725"/>
      <c r="IO5" s="1725"/>
      <c r="IP5" s="1784"/>
      <c r="IQ5" s="1724"/>
      <c r="IR5" s="1725"/>
      <c r="IS5" s="1725"/>
      <c r="IT5" s="1725"/>
      <c r="IU5" s="1784"/>
      <c r="IV5" s="1724"/>
      <c r="IW5" s="1725"/>
      <c r="IX5" s="1725"/>
      <c r="IY5" s="1725"/>
      <c r="IZ5" s="1784"/>
      <c r="JA5" s="1724"/>
      <c r="JB5" s="1725"/>
      <c r="JC5" s="1725"/>
      <c r="JD5" s="1725"/>
      <c r="JE5" s="1784"/>
      <c r="JF5" s="1724"/>
      <c r="JG5" s="1725"/>
      <c r="JH5" s="1725"/>
      <c r="JI5" s="1725"/>
      <c r="JJ5" s="1784"/>
      <c r="JK5" s="1724"/>
      <c r="JL5" s="1725"/>
      <c r="JM5" s="1725"/>
      <c r="JN5" s="1725"/>
      <c r="JO5" s="1784"/>
      <c r="JP5" s="1724"/>
      <c r="JQ5" s="1725"/>
      <c r="JR5" s="1725"/>
      <c r="JS5" s="1725"/>
      <c r="JT5" s="1784"/>
      <c r="JU5" s="1724"/>
      <c r="JV5" s="1725"/>
      <c r="JW5" s="1725"/>
      <c r="JX5" s="1725"/>
      <c r="JY5" s="1784"/>
      <c r="JZ5" s="1724"/>
      <c r="KA5" s="1725"/>
      <c r="KB5" s="1725"/>
      <c r="KC5" s="1725"/>
      <c r="KD5" s="1784"/>
      <c r="KE5" s="1724"/>
      <c r="KF5" s="1725"/>
      <c r="KG5" s="1725"/>
      <c r="KH5" s="1725"/>
      <c r="KI5" s="1784"/>
      <c r="KJ5" s="1724"/>
      <c r="KK5" s="1725"/>
      <c r="KL5" s="1725"/>
      <c r="KM5" s="1725"/>
      <c r="KN5" s="1784"/>
      <c r="KO5" s="1724"/>
      <c r="KP5" s="1725"/>
      <c r="KQ5" s="1725"/>
      <c r="KR5" s="1725"/>
      <c r="KS5" s="1784"/>
      <c r="KT5" s="1724"/>
      <c r="KU5" s="1725"/>
      <c r="KV5" s="1725"/>
      <c r="KW5" s="1725"/>
      <c r="KX5" s="1784"/>
      <c r="KY5" s="1724"/>
      <c r="KZ5" s="1725"/>
      <c r="LA5" s="1725"/>
      <c r="LB5" s="1725"/>
      <c r="LC5" s="1784"/>
      <c r="LD5" s="1724"/>
      <c r="LE5" s="1725"/>
      <c r="LF5" s="1725"/>
      <c r="LG5" s="1725"/>
      <c r="LH5" s="1784"/>
      <c r="LI5" s="1724"/>
      <c r="LJ5" s="1725"/>
      <c r="LK5" s="1725"/>
      <c r="LL5" s="1725"/>
      <c r="LM5" s="1784"/>
      <c r="LN5" s="1724"/>
      <c r="LO5" s="1725"/>
      <c r="LP5" s="1725"/>
      <c r="LQ5" s="1725"/>
      <c r="LR5" s="1724"/>
      <c r="LS5" s="1725"/>
      <c r="LT5" s="1725"/>
      <c r="LU5" s="1725"/>
      <c r="LV5" s="1724"/>
      <c r="LW5" s="1725"/>
      <c r="LX5" s="1725"/>
      <c r="LY5" s="1725"/>
      <c r="LZ5" s="1724"/>
      <c r="MA5" s="1725"/>
      <c r="MB5" s="1725"/>
      <c r="MC5" s="1725"/>
      <c r="MD5" s="1724"/>
      <c r="ME5" s="1725"/>
      <c r="MF5" s="1725"/>
      <c r="MG5" s="1725"/>
      <c r="MH5" s="1724"/>
      <c r="MI5" s="1725"/>
      <c r="MJ5" s="1725"/>
      <c r="MK5" s="1781"/>
      <c r="ML5" s="1724"/>
      <c r="MM5" s="1725"/>
      <c r="MN5" s="1725"/>
      <c r="MO5" s="1784"/>
      <c r="MP5" s="1724"/>
      <c r="MQ5" s="1725"/>
      <c r="MR5" s="1725"/>
      <c r="MS5" s="1784"/>
      <c r="MT5" s="1724"/>
      <c r="MU5" s="1725"/>
      <c r="MV5" s="1725"/>
      <c r="MW5" s="1784"/>
      <c r="MX5" s="1724"/>
      <c r="MY5" s="1725"/>
      <c r="MZ5" s="1725"/>
      <c r="NA5" s="1781"/>
      <c r="NB5" s="1724"/>
      <c r="NC5" s="1725"/>
      <c r="ND5" s="1725"/>
      <c r="NE5" s="1784"/>
      <c r="NF5" s="1724"/>
      <c r="NG5" s="1725"/>
      <c r="NH5" s="1725"/>
      <c r="NI5" s="1784"/>
      <c r="NJ5" s="1724"/>
      <c r="NK5" s="1725"/>
      <c r="NL5" s="1725"/>
      <c r="NM5" s="1784"/>
      <c r="NN5" s="1724"/>
      <c r="NO5" s="1725"/>
      <c r="NP5" s="1725"/>
      <c r="NQ5" s="1784"/>
      <c r="NR5" s="1724"/>
      <c r="NS5" s="1725"/>
      <c r="NT5" s="1725"/>
      <c r="NU5" s="1784"/>
      <c r="NV5" s="1724"/>
      <c r="NW5" s="1725"/>
      <c r="NX5" s="1725"/>
      <c r="NY5" s="1784"/>
      <c r="NZ5" s="1724"/>
      <c r="OA5" s="1725"/>
      <c r="OB5" s="1725"/>
      <c r="OC5" s="1725"/>
      <c r="OD5" s="1784"/>
      <c r="OE5" s="1724"/>
      <c r="OF5" s="1725"/>
      <c r="OG5" s="1725"/>
      <c r="OH5" s="1725"/>
      <c r="OI5" s="1784"/>
      <c r="OJ5" s="1724"/>
      <c r="OK5" s="1725"/>
      <c r="OL5" s="1725"/>
      <c r="OM5" s="1781"/>
      <c r="ON5" s="1724"/>
      <c r="OO5" s="1725"/>
      <c r="OP5" s="1725"/>
      <c r="OQ5" s="1784"/>
      <c r="OR5" s="1724"/>
      <c r="OS5" s="1725"/>
      <c r="OT5" s="1725"/>
      <c r="OU5" s="1784"/>
      <c r="OV5" s="1724"/>
      <c r="OW5" s="1725"/>
      <c r="OX5" s="1725"/>
      <c r="OY5" s="1725"/>
      <c r="OZ5" s="1784"/>
      <c r="PA5" s="1724"/>
      <c r="PB5" s="1725"/>
      <c r="PC5" s="1725"/>
      <c r="PD5" s="1725"/>
      <c r="PE5" s="1784"/>
      <c r="PF5" s="1724"/>
      <c r="PG5" s="1725"/>
      <c r="PH5" s="1725"/>
      <c r="PI5" s="1784"/>
      <c r="PJ5" s="1724"/>
      <c r="PK5" s="1725"/>
      <c r="PL5" s="1725"/>
      <c r="PM5" s="1784"/>
      <c r="PN5" s="1724"/>
      <c r="PO5" s="1725"/>
      <c r="PP5" s="1725"/>
      <c r="PQ5" s="1784"/>
      <c r="PR5" s="1724"/>
      <c r="PS5" s="1725"/>
      <c r="PT5" s="1725"/>
      <c r="PU5" s="1784"/>
      <c r="PV5" s="1724"/>
      <c r="PW5" s="1725"/>
      <c r="PX5" s="1725"/>
      <c r="PY5" s="1784"/>
      <c r="PZ5" s="1724"/>
      <c r="QA5" s="1725"/>
      <c r="QB5" s="1725"/>
      <c r="QC5" s="1784"/>
      <c r="QD5" s="1724"/>
      <c r="QE5" s="1725"/>
      <c r="QF5" s="1725"/>
      <c r="QG5" s="1784"/>
      <c r="QH5" s="1724"/>
      <c r="QI5" s="1725"/>
      <c r="QJ5" s="1725"/>
      <c r="QK5" s="1725"/>
      <c r="QL5" s="1871"/>
      <c r="QM5" s="1873"/>
      <c r="QN5" s="1725"/>
      <c r="QO5" s="1725"/>
      <c r="QP5" s="1725"/>
      <c r="QQ5" s="1781"/>
      <c r="QR5" s="1873"/>
      <c r="QS5" s="1725"/>
      <c r="QT5" s="1725"/>
      <c r="QU5" s="1781"/>
      <c r="QV5" s="1784"/>
      <c r="QW5" s="1724"/>
      <c r="QX5" s="1725"/>
      <c r="QY5" s="1725"/>
      <c r="QZ5" s="1725"/>
      <c r="RA5" s="1784"/>
      <c r="RB5" s="1724"/>
      <c r="RC5" s="1725"/>
      <c r="RD5" s="1725"/>
      <c r="RE5" s="1725"/>
      <c r="RF5" s="1784"/>
      <c r="RG5" s="1724"/>
      <c r="RH5" s="1725"/>
      <c r="RI5" s="1725"/>
      <c r="RJ5" s="1725"/>
      <c r="RK5" s="1784"/>
      <c r="RL5" s="1724"/>
      <c r="RM5" s="1725"/>
      <c r="RN5" s="1725"/>
      <c r="RO5" s="1725"/>
      <c r="RP5" s="1784"/>
      <c r="RQ5" s="1724"/>
      <c r="RR5" s="1725"/>
      <c r="RS5" s="1725"/>
      <c r="RT5" s="1784"/>
      <c r="RU5" s="1724"/>
      <c r="RV5" s="1725"/>
      <c r="RW5" s="1725"/>
      <c r="RX5" s="1725"/>
      <c r="RY5" s="1784"/>
      <c r="RZ5" s="1879"/>
      <c r="SA5" s="1879"/>
      <c r="SB5" s="1879"/>
      <c r="SC5" s="1879"/>
      <c r="SD5" s="1879"/>
      <c r="SE5" s="2312"/>
      <c r="SF5" s="1725"/>
      <c r="SG5" s="1725"/>
      <c r="SH5" s="1725"/>
      <c r="SI5" s="1784"/>
      <c r="SJ5" s="1879"/>
      <c r="SK5" s="1879"/>
      <c r="SL5" s="1879"/>
      <c r="SM5" s="1879"/>
      <c r="SN5" s="1879"/>
      <c r="SO5" s="1873"/>
      <c r="SP5" s="1725"/>
      <c r="SQ5" s="1725"/>
      <c r="SR5" s="1725"/>
      <c r="SS5" s="1784"/>
      <c r="ST5" s="1724"/>
      <c r="SU5" s="1725"/>
      <c r="SV5" s="1725"/>
      <c r="SW5" s="1725"/>
      <c r="SX5" s="1784"/>
      <c r="SY5" s="1724"/>
      <c r="SZ5" s="1725"/>
      <c r="TA5" s="1725"/>
      <c r="TB5" s="1725"/>
      <c r="TC5" s="1784"/>
      <c r="TD5" s="1724"/>
      <c r="TE5" s="1725"/>
      <c r="TF5" s="1725"/>
      <c r="TG5" s="1725"/>
      <c r="TH5" s="1724"/>
      <c r="TI5" s="1725"/>
      <c r="TJ5" s="1725"/>
      <c r="TK5" s="1725"/>
      <c r="TL5" s="1724"/>
      <c r="TM5" s="1725"/>
      <c r="TN5" s="1725"/>
      <c r="TO5" s="1725"/>
      <c r="TP5" s="1784"/>
      <c r="TQ5" s="1724"/>
      <c r="TR5" s="1725"/>
      <c r="TS5" s="1725"/>
      <c r="TT5" s="1781"/>
      <c r="TU5" s="1724"/>
      <c r="TV5" s="1725"/>
      <c r="TW5" s="1725"/>
      <c r="TX5" s="1784"/>
      <c r="TY5" s="1724"/>
      <c r="TZ5" s="1725"/>
      <c r="UA5" s="1725"/>
      <c r="UB5" s="1725"/>
      <c r="UC5" s="1784"/>
      <c r="UD5" s="1724"/>
      <c r="UE5" s="1725"/>
      <c r="UF5" s="1725"/>
      <c r="UG5" s="1725"/>
      <c r="UH5" s="1784"/>
      <c r="UI5" s="1724"/>
      <c r="UJ5" s="1725"/>
      <c r="UK5" s="1725"/>
      <c r="UL5" s="1725"/>
      <c r="UM5" s="1784"/>
      <c r="UN5" s="1724"/>
      <c r="UO5" s="1725"/>
      <c r="UP5" s="1725"/>
      <c r="UQ5" s="1725"/>
      <c r="UR5" s="1784"/>
      <c r="US5" s="1724"/>
      <c r="UT5" s="1725"/>
      <c r="UU5" s="1725"/>
      <c r="UV5" s="1725"/>
      <c r="UW5" s="1784"/>
      <c r="UX5" s="1724"/>
      <c r="UY5" s="1725"/>
      <c r="UZ5" s="1725"/>
      <c r="VA5" s="1725"/>
      <c r="VB5" s="1784"/>
      <c r="VC5" s="1724"/>
      <c r="VD5" s="1725"/>
      <c r="VE5" s="1725"/>
      <c r="VF5" s="1725"/>
      <c r="VG5" s="1781"/>
      <c r="VH5" s="1724"/>
      <c r="VI5" s="1725"/>
      <c r="VJ5" s="1725"/>
      <c r="VK5" s="1725"/>
      <c r="VL5" s="1784"/>
      <c r="VM5" s="1724"/>
      <c r="VN5" s="1725"/>
      <c r="VO5" s="1725"/>
      <c r="VP5" s="1781"/>
      <c r="VQ5" s="1724"/>
      <c r="VR5" s="1725"/>
      <c r="VS5" s="1725"/>
      <c r="VT5" s="1725"/>
      <c r="VU5" s="1784"/>
      <c r="VV5" s="1724"/>
      <c r="VW5" s="1725"/>
      <c r="VX5" s="1725"/>
      <c r="VY5" s="1725"/>
      <c r="VZ5" s="1784"/>
      <c r="WA5" s="1724"/>
      <c r="WB5" s="1725"/>
      <c r="WC5" s="1725"/>
      <c r="WD5" s="1725"/>
      <c r="WE5" s="1784"/>
      <c r="WF5" s="1724"/>
      <c r="WG5" s="1725"/>
      <c r="WH5" s="1725"/>
      <c r="WI5" s="1725"/>
      <c r="WJ5" s="1784"/>
      <c r="WK5" s="1724"/>
      <c r="WL5" s="1725"/>
      <c r="WM5" s="1725"/>
      <c r="WN5" s="1725"/>
      <c r="WO5" s="1784"/>
      <c r="WP5" s="1724"/>
      <c r="WQ5" s="1725"/>
      <c r="WR5" s="1725"/>
      <c r="WS5" s="1871"/>
      <c r="WT5" s="1873"/>
      <c r="WU5" s="1725"/>
      <c r="WV5" s="1725"/>
      <c r="WW5" s="1725"/>
      <c r="WX5" s="1781"/>
      <c r="WY5" s="1724"/>
      <c r="WZ5" s="1725"/>
      <c r="XA5" s="1725"/>
      <c r="XB5" s="1725"/>
      <c r="XC5" s="1784"/>
      <c r="XD5" s="1724"/>
      <c r="XE5" s="1725"/>
      <c r="XF5" s="1725"/>
      <c r="XG5" s="1725"/>
      <c r="XH5" s="1784"/>
      <c r="XI5" s="1724"/>
      <c r="XJ5" s="1725"/>
      <c r="XK5" s="1725"/>
      <c r="XL5" s="1725"/>
      <c r="XM5" s="1781"/>
      <c r="XN5" s="1724"/>
      <c r="XO5" s="1725"/>
      <c r="XP5" s="1725"/>
      <c r="XQ5" s="1725"/>
      <c r="XR5" s="1784"/>
      <c r="XS5" s="1724"/>
      <c r="XT5" s="1725"/>
      <c r="XU5" s="1725"/>
      <c r="XV5" s="1725"/>
      <c r="XW5" s="1784"/>
      <c r="XX5" s="1724"/>
      <c r="XY5" s="1725"/>
      <c r="XZ5" s="1725"/>
      <c r="YA5" s="1725"/>
      <c r="YB5" s="1784"/>
      <c r="YC5" s="1724"/>
      <c r="YD5" s="1725"/>
      <c r="YE5" s="1725"/>
      <c r="YF5" s="1725"/>
      <c r="YG5" s="1784"/>
      <c r="YH5" s="1724"/>
      <c r="YI5" s="1725"/>
      <c r="YJ5" s="1725"/>
      <c r="YK5" s="1725"/>
      <c r="YL5" s="1781"/>
      <c r="YM5" s="1724"/>
      <c r="YN5" s="1725"/>
      <c r="YO5" s="1725"/>
      <c r="YP5" s="1725"/>
      <c r="YQ5" s="1784"/>
      <c r="YR5" s="1724"/>
      <c r="YS5" s="1725"/>
      <c r="YT5" s="1725"/>
      <c r="YU5" s="1725"/>
      <c r="YV5" s="1784"/>
      <c r="YW5" s="1724"/>
      <c r="YX5" s="1725"/>
      <c r="YY5" s="1725"/>
      <c r="YZ5" s="1725"/>
      <c r="ZA5" s="1784"/>
      <c r="ZB5" s="1724"/>
      <c r="ZC5" s="1725"/>
      <c r="ZD5" s="1725"/>
      <c r="ZE5" s="1725"/>
      <c r="ZF5" s="1784"/>
      <c r="ZG5" s="1724"/>
      <c r="ZH5" s="1725"/>
      <c r="ZI5" s="1725"/>
      <c r="ZJ5" s="1725"/>
      <c r="ZK5" s="1784"/>
      <c r="ZL5" s="1724"/>
      <c r="ZM5" s="1725"/>
      <c r="ZN5" s="1725"/>
      <c r="ZO5" s="1725"/>
      <c r="ZP5" s="1784"/>
      <c r="ZQ5" s="1724"/>
      <c r="ZR5" s="1725"/>
      <c r="ZS5" s="1725"/>
      <c r="ZT5" s="1725"/>
      <c r="ZU5" s="1784"/>
      <c r="ZV5" s="1724"/>
      <c r="ZW5" s="1725"/>
      <c r="ZX5" s="1725"/>
      <c r="ZY5" s="1725"/>
      <c r="ZZ5" s="1784"/>
      <c r="AAA5" s="1879"/>
      <c r="AAB5" s="1879"/>
      <c r="AAC5" s="1879"/>
      <c r="AAD5" s="1879"/>
      <c r="AAE5" s="1879"/>
      <c r="AAF5" s="1873"/>
      <c r="AAG5" s="1725"/>
      <c r="AAH5" s="1725"/>
      <c r="AAI5" s="1725"/>
      <c r="AAJ5" s="1871"/>
      <c r="AAK5" s="1873"/>
      <c r="AAL5" s="1725"/>
      <c r="AAM5" s="1725"/>
      <c r="AAN5" s="1725"/>
      <c r="AAO5" s="1784"/>
      <c r="AAP5" s="1879"/>
      <c r="AAQ5" s="1879"/>
      <c r="AAR5" s="1879"/>
      <c r="AAS5" s="1879"/>
      <c r="AAT5" s="1879"/>
      <c r="AAU5" s="1873"/>
      <c r="AAV5" s="1725"/>
      <c r="AAW5" s="1725"/>
      <c r="AAX5" s="1725"/>
      <c r="AAY5" s="1784"/>
      <c r="AAZ5" s="1724"/>
      <c r="ABA5" s="1725"/>
      <c r="ABB5" s="1725"/>
      <c r="ABC5" s="1725"/>
      <c r="ABD5" s="1784"/>
      <c r="ABE5" s="1724"/>
      <c r="ABF5" s="1725"/>
      <c r="ABG5" s="1725"/>
      <c r="ABH5" s="1725"/>
      <c r="ABI5" s="1784"/>
      <c r="ABJ5" s="1724"/>
      <c r="ABK5" s="1725"/>
      <c r="ABL5" s="1725"/>
      <c r="ABM5" s="1880"/>
      <c r="ABN5" s="1781"/>
      <c r="ABO5" s="1724"/>
      <c r="ABP5" s="1725"/>
      <c r="ABQ5" s="1725"/>
      <c r="ABR5" s="1725"/>
      <c r="ABS5" s="1784"/>
      <c r="ABT5" s="533"/>
      <c r="ABU5" s="534"/>
      <c r="ABV5" s="534"/>
      <c r="ABW5" s="534"/>
      <c r="ABX5" s="535"/>
      <c r="ABY5" s="533"/>
      <c r="ABZ5" s="534"/>
      <c r="ACA5" s="534"/>
      <c r="ACB5" s="534"/>
      <c r="ACC5" s="535"/>
      <c r="ACD5" s="533"/>
      <c r="ACE5" s="534"/>
      <c r="ACF5" s="534"/>
      <c r="ACG5" s="534"/>
      <c r="ACH5" s="535"/>
      <c r="ACI5" s="533"/>
      <c r="ACJ5" s="534"/>
      <c r="ACK5" s="534"/>
      <c r="ACL5" s="534"/>
      <c r="ACM5" s="535"/>
      <c r="ACN5" s="533"/>
      <c r="ACO5" s="534"/>
      <c r="ACP5" s="534"/>
      <c r="ACQ5" s="1725"/>
      <c r="ACR5" s="1784"/>
      <c r="ACS5" s="1724"/>
      <c r="ACT5" s="1725"/>
      <c r="ACU5" s="1725"/>
      <c r="ACV5" s="1725"/>
      <c r="ACW5" s="1784"/>
      <c r="ACX5" s="1879"/>
      <c r="ACY5" s="1879"/>
      <c r="ACZ5" s="1879"/>
      <c r="ADA5" s="1879"/>
      <c r="ADB5" s="1879"/>
      <c r="ADC5" s="1724"/>
      <c r="ADD5" s="1725"/>
      <c r="ADE5" s="1725"/>
      <c r="ADF5" s="1725"/>
      <c r="ADG5" s="1784"/>
      <c r="ADH5" s="1724"/>
      <c r="ADI5" s="1725"/>
      <c r="ADJ5" s="1725"/>
      <c r="ADK5" s="1725"/>
      <c r="ADL5" s="1784"/>
      <c r="ADM5" s="1879"/>
      <c r="ADN5" s="1879"/>
      <c r="ADO5" s="1879"/>
      <c r="ADP5" s="1879"/>
      <c r="ADQ5" s="1879"/>
      <c r="ADR5" s="1724"/>
      <c r="ADS5" s="1725"/>
      <c r="ADT5" s="1725"/>
      <c r="ADU5" s="1725"/>
      <c r="ADV5" s="1784"/>
      <c r="ADW5" s="1724"/>
      <c r="ADX5" s="1725"/>
      <c r="ADY5" s="1725"/>
      <c r="ADZ5" s="1725"/>
      <c r="AEA5" s="1784"/>
      <c r="AEB5" s="1724" t="s">
        <v>29</v>
      </c>
      <c r="AEC5" s="1725" t="s">
        <v>20</v>
      </c>
      <c r="AED5" s="1725" t="s">
        <v>29</v>
      </c>
      <c r="AEE5" s="1725" t="s">
        <v>29</v>
      </c>
      <c r="AEF5" s="1784"/>
      <c r="AEG5" s="1724" t="s">
        <v>20</v>
      </c>
      <c r="AEH5" s="1725" t="s">
        <v>29</v>
      </c>
      <c r="AEI5" s="1725" t="s">
        <v>29</v>
      </c>
      <c r="AEJ5" s="1725" t="s">
        <v>29</v>
      </c>
      <c r="AEK5" s="1784"/>
      <c r="AEL5" s="1254" t="s">
        <v>20</v>
      </c>
      <c r="AEM5" s="521" t="s">
        <v>29</v>
      </c>
      <c r="AEN5" s="521" t="s">
        <v>20</v>
      </c>
      <c r="AEO5" s="521" t="s">
        <v>591</v>
      </c>
      <c r="AEP5" s="1784"/>
      <c r="AEQ5" s="1724" t="s">
        <v>29</v>
      </c>
      <c r="AER5" s="1725" t="s">
        <v>29</v>
      </c>
      <c r="AES5" s="1725" t="s">
        <v>20</v>
      </c>
      <c r="AET5" s="1725" t="s">
        <v>20</v>
      </c>
      <c r="AEU5" s="1784"/>
      <c r="AEV5" s="1724" t="s">
        <v>20</v>
      </c>
      <c r="AEW5" s="1725" t="s">
        <v>29</v>
      </c>
      <c r="AEX5" s="1725" t="s">
        <v>29</v>
      </c>
      <c r="AEY5" s="1725" t="s">
        <v>20</v>
      </c>
      <c r="AEZ5" s="1784"/>
      <c r="AFA5" s="1724" t="s">
        <v>29</v>
      </c>
      <c r="AFB5" s="1725" t="s">
        <v>20</v>
      </c>
      <c r="AFC5" s="1725" t="s">
        <v>20</v>
      </c>
      <c r="AFD5" s="1725" t="s">
        <v>29</v>
      </c>
      <c r="AFE5" s="1784"/>
      <c r="AFF5" s="1724" t="s">
        <v>29</v>
      </c>
      <c r="AFG5" s="1725" t="s">
        <v>29</v>
      </c>
      <c r="AFH5" s="1725" t="s">
        <v>20</v>
      </c>
      <c r="AFI5" s="1725" t="s">
        <v>20</v>
      </c>
      <c r="AFJ5" s="1784"/>
      <c r="AFK5" s="1724"/>
      <c r="AFL5" s="1725"/>
      <c r="AFM5" s="1725"/>
      <c r="AFN5" s="1725"/>
      <c r="AFO5" s="1784"/>
      <c r="AFP5" s="1724" t="s">
        <v>29</v>
      </c>
      <c r="AFQ5" s="1725" t="s">
        <v>29</v>
      </c>
      <c r="AFR5" s="1725" t="s">
        <v>29</v>
      </c>
      <c r="AFS5" s="1725" t="s">
        <v>20</v>
      </c>
      <c r="AFT5" s="1784"/>
      <c r="AFU5" s="1724" t="s">
        <v>29</v>
      </c>
      <c r="AFV5" s="1725" t="s">
        <v>20</v>
      </c>
      <c r="AFW5" s="1725" t="s">
        <v>29</v>
      </c>
      <c r="AFX5" s="1725" t="s">
        <v>20</v>
      </c>
      <c r="AFY5" s="1784"/>
      <c r="AFZ5" s="1724"/>
      <c r="AGA5" s="1725"/>
      <c r="AGB5" s="1725"/>
      <c r="AGC5" s="1725"/>
      <c r="AGD5" s="1784"/>
      <c r="AGE5" s="1724"/>
      <c r="AGF5" s="1725"/>
      <c r="AGG5" s="1725"/>
      <c r="AGH5" s="1725"/>
      <c r="AGI5" s="1784"/>
      <c r="AGJ5" s="1724"/>
      <c r="AGK5" s="1725"/>
      <c r="AGL5" s="1725"/>
      <c r="AGM5" s="1725"/>
      <c r="AGN5" s="1784"/>
      <c r="AGO5" s="1724"/>
      <c r="AGP5" s="1725"/>
      <c r="AGQ5" s="1725"/>
      <c r="AGR5" s="1725"/>
      <c r="AGS5" s="1784"/>
      <c r="AGT5" s="1724" t="s">
        <v>29</v>
      </c>
      <c r="AGU5" s="1725" t="s">
        <v>29</v>
      </c>
      <c r="AGV5" s="1725" t="s">
        <v>29</v>
      </c>
      <c r="AGW5" s="1725" t="s">
        <v>20</v>
      </c>
      <c r="AGX5" s="1784"/>
      <c r="AGY5" s="1724" t="s">
        <v>20</v>
      </c>
      <c r="AGZ5" s="1725" t="s">
        <v>29</v>
      </c>
      <c r="AHA5" s="1725" t="s">
        <v>29</v>
      </c>
      <c r="AHB5" s="1725" t="s">
        <v>20</v>
      </c>
      <c r="AHC5" s="1784"/>
      <c r="AHD5" s="1724"/>
      <c r="AHE5" s="1725"/>
      <c r="AHF5" s="1725"/>
      <c r="AHG5" s="1725"/>
      <c r="AHH5" s="1784"/>
      <c r="AHI5" s="1724"/>
      <c r="AHJ5" s="1725"/>
      <c r="AHK5" s="1725"/>
      <c r="AHL5" s="1725"/>
      <c r="AHM5" s="1784"/>
      <c r="AHN5" s="1724"/>
      <c r="AHO5" s="1725"/>
      <c r="AHP5" s="1725"/>
      <c r="AHQ5" s="1725"/>
      <c r="AHR5" s="1784"/>
      <c r="AHS5" s="1724"/>
      <c r="AHT5" s="1725"/>
      <c r="AHU5" s="1725"/>
      <c r="AHV5" s="1725"/>
      <c r="AHW5" s="1784"/>
      <c r="AHX5" s="1724" t="s">
        <v>20</v>
      </c>
      <c r="AHY5" s="1725" t="s">
        <v>29</v>
      </c>
      <c r="AHZ5" s="1725" t="s">
        <v>29</v>
      </c>
      <c r="AIA5" s="1725" t="s">
        <v>20</v>
      </c>
      <c r="AIB5" s="1784"/>
      <c r="AIC5" s="1448" t="str">
        <f t="shared" si="2"/>
        <v>B1</v>
      </c>
      <c r="AID5" s="2310" t="str">
        <f t="shared" si="3"/>
        <v>櫻井皓太</v>
      </c>
      <c r="AIE5" s="2208">
        <f t="shared" si="8"/>
        <v>7</v>
      </c>
      <c r="AIF5" s="2209">
        <f t="shared" si="9"/>
        <v>9</v>
      </c>
      <c r="AIG5" s="2209">
        <f t="shared" si="10"/>
        <v>16</v>
      </c>
      <c r="AIH5" s="2210">
        <f t="shared" si="11"/>
        <v>0.4375</v>
      </c>
      <c r="AII5" s="2208">
        <f t="shared" si="12"/>
        <v>4</v>
      </c>
      <c r="AIJ5" s="2209">
        <f t="shared" si="13"/>
        <v>4</v>
      </c>
      <c r="AIK5" s="2209">
        <f t="shared" si="14"/>
        <v>8</v>
      </c>
      <c r="AIL5" s="2210">
        <f t="shared" si="15"/>
        <v>0.5</v>
      </c>
    </row>
    <row r="6" spans="1:922" ht="17.25" x14ac:dyDescent="0.2">
      <c r="A6" s="34"/>
      <c r="B6" s="1224" t="s">
        <v>551</v>
      </c>
      <c r="C6" s="140" t="s">
        <v>1195</v>
      </c>
      <c r="D6" s="141">
        <f t="shared" si="0"/>
        <v>204</v>
      </c>
      <c r="E6" s="142">
        <f t="shared" si="1"/>
        <v>200</v>
      </c>
      <c r="F6" s="142">
        <f t="shared" ref="F6:F13" si="18">SUM(D6:E6)</f>
        <v>404</v>
      </c>
      <c r="G6" s="165">
        <f t="shared" ref="G6:G13" si="19">IFERROR(D6/F6,"")</f>
        <v>0.50495049504950495</v>
      </c>
      <c r="H6" s="145"/>
      <c r="I6" s="146"/>
      <c r="J6" s="146"/>
      <c r="K6" s="146"/>
      <c r="L6" s="146"/>
      <c r="M6" s="147"/>
      <c r="N6" s="145"/>
      <c r="O6" s="146"/>
      <c r="P6" s="146"/>
      <c r="Q6" s="146"/>
      <c r="R6" s="147"/>
      <c r="S6" s="145"/>
      <c r="T6" s="146"/>
      <c r="U6" s="146"/>
      <c r="V6" s="146"/>
      <c r="W6" s="147"/>
      <c r="X6" s="148"/>
      <c r="Y6" s="146"/>
      <c r="Z6" s="146"/>
      <c r="AA6" s="146"/>
      <c r="AB6" s="147"/>
      <c r="AC6" s="126"/>
      <c r="AD6" s="127"/>
      <c r="AE6" s="127"/>
      <c r="AF6" s="127"/>
      <c r="AG6" s="127"/>
      <c r="AH6" s="126"/>
      <c r="AI6" s="127"/>
      <c r="AJ6" s="127"/>
      <c r="AK6" s="127"/>
      <c r="AL6" s="127"/>
      <c r="AM6" s="126"/>
      <c r="AN6" s="127"/>
      <c r="AO6" s="127"/>
      <c r="AP6" s="127"/>
      <c r="AQ6" s="127"/>
      <c r="AR6" s="126"/>
      <c r="AS6" s="127"/>
      <c r="AT6" s="127"/>
      <c r="AU6" s="127"/>
      <c r="AV6" s="128"/>
      <c r="AW6" s="126"/>
      <c r="AX6" s="127"/>
      <c r="AY6" s="127"/>
      <c r="AZ6" s="127"/>
      <c r="BA6" s="128"/>
      <c r="BB6" s="145"/>
      <c r="BC6" s="146"/>
      <c r="BD6" s="146"/>
      <c r="BE6" s="146"/>
      <c r="BF6" s="146"/>
      <c r="BG6" s="147"/>
      <c r="BH6" s="145"/>
      <c r="BI6" s="146"/>
      <c r="BJ6" s="146"/>
      <c r="BK6" s="146"/>
      <c r="BL6" s="193"/>
      <c r="BM6" s="145"/>
      <c r="BN6" s="146"/>
      <c r="BO6" s="146"/>
      <c r="BP6" s="146"/>
      <c r="BQ6" s="146"/>
      <c r="BR6" s="147"/>
      <c r="BS6" s="145"/>
      <c r="BT6" s="146"/>
      <c r="BU6" s="146"/>
      <c r="BV6" s="146"/>
      <c r="BW6" s="147"/>
      <c r="BX6" s="145"/>
      <c r="BY6" s="146"/>
      <c r="BZ6" s="146"/>
      <c r="CA6" s="146"/>
      <c r="CB6" s="193"/>
      <c r="CC6" s="247"/>
      <c r="CD6" s="146"/>
      <c r="CE6" s="146"/>
      <c r="CF6" s="146"/>
      <c r="CG6" s="147"/>
      <c r="CH6" s="145"/>
      <c r="CI6" s="146"/>
      <c r="CJ6" s="146"/>
      <c r="CK6" s="146"/>
      <c r="CL6" s="147"/>
      <c r="CM6" s="145"/>
      <c r="CN6" s="146"/>
      <c r="CO6" s="146"/>
      <c r="CP6" s="146"/>
      <c r="CQ6" s="147"/>
      <c r="CR6" s="148"/>
      <c r="CS6" s="146"/>
      <c r="CT6" s="146"/>
      <c r="CU6" s="146"/>
      <c r="CV6" s="193"/>
      <c r="CW6" s="145"/>
      <c r="CX6" s="146"/>
      <c r="CY6" s="146"/>
      <c r="CZ6" s="146"/>
      <c r="DA6" s="147"/>
      <c r="DB6" s="148"/>
      <c r="DC6" s="146"/>
      <c r="DD6" s="146"/>
      <c r="DE6" s="146"/>
      <c r="DF6" s="193"/>
      <c r="DG6" s="145"/>
      <c r="DH6" s="146"/>
      <c r="DI6" s="146"/>
      <c r="DJ6" s="146"/>
      <c r="DK6" s="147"/>
      <c r="DL6" s="145"/>
      <c r="DM6" s="146"/>
      <c r="DN6" s="146"/>
      <c r="DO6" s="146"/>
      <c r="DP6" s="147"/>
      <c r="DQ6" s="145"/>
      <c r="DR6" s="146"/>
      <c r="DS6" s="146"/>
      <c r="DT6" s="146"/>
      <c r="DU6" s="147"/>
      <c r="DV6" s="145"/>
      <c r="DW6" s="146"/>
      <c r="DX6" s="146"/>
      <c r="DY6" s="146"/>
      <c r="DZ6" s="147"/>
      <c r="EA6" s="145"/>
      <c r="EB6" s="146"/>
      <c r="EC6" s="146"/>
      <c r="ED6" s="146"/>
      <c r="EE6" s="147"/>
      <c r="EF6" s="145"/>
      <c r="EG6" s="146"/>
      <c r="EH6" s="146"/>
      <c r="EI6" s="146"/>
      <c r="EJ6" s="147"/>
      <c r="EK6" s="145"/>
      <c r="EL6" s="146"/>
      <c r="EM6" s="146"/>
      <c r="EN6" s="146"/>
      <c r="EO6" s="147"/>
      <c r="EP6" s="145"/>
      <c r="EQ6" s="146"/>
      <c r="ER6" s="146"/>
      <c r="ES6" s="146"/>
      <c r="ET6" s="147"/>
      <c r="EU6" s="145"/>
      <c r="EV6" s="146"/>
      <c r="EW6" s="146"/>
      <c r="EX6" s="146"/>
      <c r="EY6" s="147"/>
      <c r="EZ6" s="145"/>
      <c r="FA6" s="146"/>
      <c r="FB6" s="146"/>
      <c r="FC6" s="146"/>
      <c r="FD6" s="147"/>
      <c r="FE6" s="145"/>
      <c r="FF6" s="146"/>
      <c r="FG6" s="146"/>
      <c r="FH6" s="146"/>
      <c r="FI6" s="147"/>
      <c r="FJ6" s="145"/>
      <c r="FK6" s="146"/>
      <c r="FL6" s="146"/>
      <c r="FM6" s="146"/>
      <c r="FN6" s="147"/>
      <c r="FO6" s="145"/>
      <c r="FP6" s="146"/>
      <c r="FQ6" s="146"/>
      <c r="FR6" s="146"/>
      <c r="FS6" s="147"/>
      <c r="FT6" s="145"/>
      <c r="FU6" s="146"/>
      <c r="FV6" s="146"/>
      <c r="FW6" s="146"/>
      <c r="FX6" s="147"/>
      <c r="FY6" s="145"/>
      <c r="FZ6" s="146"/>
      <c r="GA6" s="146"/>
      <c r="GB6" s="146"/>
      <c r="GC6" s="147"/>
      <c r="GD6" s="145"/>
      <c r="GE6" s="146"/>
      <c r="GF6" s="146"/>
      <c r="GG6" s="146"/>
      <c r="GH6" s="147"/>
      <c r="GI6" s="145"/>
      <c r="GJ6" s="146"/>
      <c r="GK6" s="146"/>
      <c r="GL6" s="146"/>
      <c r="GM6" s="147"/>
      <c r="GN6" s="145"/>
      <c r="GO6" s="146"/>
      <c r="GP6" s="146"/>
      <c r="GQ6" s="146"/>
      <c r="GR6" s="147"/>
      <c r="GS6" s="145"/>
      <c r="GT6" s="146"/>
      <c r="GU6" s="146"/>
      <c r="GV6" s="146"/>
      <c r="GW6" s="147"/>
      <c r="GX6" s="148"/>
      <c r="GY6" s="146"/>
      <c r="GZ6" s="146"/>
      <c r="HA6" s="146"/>
      <c r="HB6" s="147"/>
      <c r="HC6" s="145"/>
      <c r="HD6" s="146"/>
      <c r="HE6" s="146"/>
      <c r="HF6" s="146"/>
      <c r="HG6" s="147"/>
      <c r="HH6" s="145"/>
      <c r="HI6" s="146"/>
      <c r="HJ6" s="146"/>
      <c r="HK6" s="146"/>
      <c r="HL6" s="147"/>
      <c r="HM6" s="145"/>
      <c r="HN6" s="146"/>
      <c r="HO6" s="146"/>
      <c r="HP6" s="146"/>
      <c r="HQ6" s="193"/>
      <c r="HR6" s="145"/>
      <c r="HS6" s="146"/>
      <c r="HT6" s="146"/>
      <c r="HU6" s="146"/>
      <c r="HV6" s="193"/>
      <c r="HW6" s="145"/>
      <c r="HX6" s="146"/>
      <c r="HY6" s="146"/>
      <c r="HZ6" s="146"/>
      <c r="IA6" s="193"/>
      <c r="IB6" s="145"/>
      <c r="IC6" s="146"/>
      <c r="ID6" s="146"/>
      <c r="IE6" s="146"/>
      <c r="IF6" s="147"/>
      <c r="IG6" s="145"/>
      <c r="IH6" s="146"/>
      <c r="II6" s="146"/>
      <c r="IJ6" s="146"/>
      <c r="IK6" s="147"/>
      <c r="IL6" s="145"/>
      <c r="IM6" s="146"/>
      <c r="IN6" s="146"/>
      <c r="IO6" s="146"/>
      <c r="IP6" s="147"/>
      <c r="IQ6" s="145"/>
      <c r="IR6" s="146"/>
      <c r="IS6" s="146"/>
      <c r="IT6" s="146"/>
      <c r="IU6" s="147"/>
      <c r="IV6" s="145"/>
      <c r="IW6" s="146"/>
      <c r="IX6" s="146"/>
      <c r="IY6" s="146"/>
      <c r="IZ6" s="147"/>
      <c r="JA6" s="145"/>
      <c r="JB6" s="146"/>
      <c r="JC6" s="146"/>
      <c r="JD6" s="146"/>
      <c r="JE6" s="147"/>
      <c r="JF6" s="145"/>
      <c r="JG6" s="146"/>
      <c r="JH6" s="146"/>
      <c r="JI6" s="146"/>
      <c r="JJ6" s="147"/>
      <c r="JK6" s="145"/>
      <c r="JL6" s="146"/>
      <c r="JM6" s="146"/>
      <c r="JN6" s="146"/>
      <c r="JO6" s="147"/>
      <c r="JP6" s="145"/>
      <c r="JQ6" s="146"/>
      <c r="JR6" s="146"/>
      <c r="JS6" s="146"/>
      <c r="JT6" s="147"/>
      <c r="JU6" s="145"/>
      <c r="JV6" s="146"/>
      <c r="JW6" s="146"/>
      <c r="JX6" s="146"/>
      <c r="JY6" s="147"/>
      <c r="JZ6" s="145"/>
      <c r="KA6" s="146"/>
      <c r="KB6" s="146"/>
      <c r="KC6" s="146"/>
      <c r="KD6" s="147"/>
      <c r="KE6" s="145"/>
      <c r="KF6" s="146"/>
      <c r="KG6" s="146"/>
      <c r="KH6" s="146"/>
      <c r="KI6" s="147"/>
      <c r="KJ6" s="145"/>
      <c r="KK6" s="146"/>
      <c r="KL6" s="146"/>
      <c r="KM6" s="146"/>
      <c r="KN6" s="147"/>
      <c r="KO6" s="145"/>
      <c r="KP6" s="146"/>
      <c r="KQ6" s="146"/>
      <c r="KR6" s="146"/>
      <c r="KS6" s="147"/>
      <c r="KT6" s="145"/>
      <c r="KU6" s="146"/>
      <c r="KV6" s="146"/>
      <c r="KW6" s="146"/>
      <c r="KX6" s="147"/>
      <c r="KY6" s="145"/>
      <c r="KZ6" s="146"/>
      <c r="LA6" s="146"/>
      <c r="LB6" s="146"/>
      <c r="LC6" s="147"/>
      <c r="LD6" s="145"/>
      <c r="LE6" s="146"/>
      <c r="LF6" s="146"/>
      <c r="LG6" s="146"/>
      <c r="LH6" s="147"/>
      <c r="LI6" s="145"/>
      <c r="LJ6" s="146"/>
      <c r="LK6" s="146"/>
      <c r="LL6" s="146"/>
      <c r="LM6" s="147"/>
      <c r="LN6" s="145"/>
      <c r="LO6" s="146"/>
      <c r="LP6" s="146"/>
      <c r="LQ6" s="146"/>
      <c r="LR6" s="145"/>
      <c r="LS6" s="146"/>
      <c r="LT6" s="146"/>
      <c r="LU6" s="146"/>
      <c r="LV6" s="145"/>
      <c r="LW6" s="146"/>
      <c r="LX6" s="146"/>
      <c r="LY6" s="146"/>
      <c r="LZ6" s="145"/>
      <c r="MA6" s="146"/>
      <c r="MB6" s="146"/>
      <c r="MC6" s="146"/>
      <c r="MD6" s="145"/>
      <c r="ME6" s="146"/>
      <c r="MF6" s="146"/>
      <c r="MG6" s="146"/>
      <c r="MH6" s="145"/>
      <c r="MI6" s="146"/>
      <c r="MJ6" s="146"/>
      <c r="MK6" s="193"/>
      <c r="ML6" s="145"/>
      <c r="MM6" s="146"/>
      <c r="MN6" s="146"/>
      <c r="MO6" s="147"/>
      <c r="MP6" s="145"/>
      <c r="MQ6" s="146"/>
      <c r="MR6" s="146"/>
      <c r="MS6" s="147"/>
      <c r="MT6" s="145" t="s">
        <v>29</v>
      </c>
      <c r="MU6" s="146" t="s">
        <v>29</v>
      </c>
      <c r="MV6" s="146" t="s">
        <v>20</v>
      </c>
      <c r="MW6" s="147" t="s">
        <v>29</v>
      </c>
      <c r="MX6" s="145" t="s">
        <v>29</v>
      </c>
      <c r="MY6" s="146" t="s">
        <v>20</v>
      </c>
      <c r="MZ6" s="146" t="s">
        <v>20</v>
      </c>
      <c r="NA6" s="149" t="s">
        <v>1234</v>
      </c>
      <c r="NB6" s="152" t="s">
        <v>20</v>
      </c>
      <c r="NC6" s="150" t="s">
        <v>20</v>
      </c>
      <c r="ND6" s="150" t="s">
        <v>20</v>
      </c>
      <c r="NE6" s="151" t="s">
        <v>20</v>
      </c>
      <c r="NF6" s="152" t="s">
        <v>29</v>
      </c>
      <c r="NG6" s="150" t="s">
        <v>20</v>
      </c>
      <c r="NH6" s="150" t="s">
        <v>20</v>
      </c>
      <c r="NI6" s="151" t="s">
        <v>20</v>
      </c>
      <c r="NJ6" s="152" t="s">
        <v>29</v>
      </c>
      <c r="NK6" s="150" t="s">
        <v>20</v>
      </c>
      <c r="NL6" s="150" t="s">
        <v>29</v>
      </c>
      <c r="NM6" s="151" t="s">
        <v>765</v>
      </c>
      <c r="NN6" s="145" t="s">
        <v>20</v>
      </c>
      <c r="NO6" s="146" t="s">
        <v>20</v>
      </c>
      <c r="NP6" s="170" t="s">
        <v>29</v>
      </c>
      <c r="NQ6" s="171" t="s">
        <v>29</v>
      </c>
      <c r="NR6" s="180" t="s">
        <v>29</v>
      </c>
      <c r="NS6" s="170" t="s">
        <v>29</v>
      </c>
      <c r="NT6" s="170" t="s">
        <v>20</v>
      </c>
      <c r="NU6" s="171" t="s">
        <v>29</v>
      </c>
      <c r="NV6" s="180" t="s">
        <v>29</v>
      </c>
      <c r="NW6" s="170" t="s">
        <v>29</v>
      </c>
      <c r="NX6" s="170" t="s">
        <v>652</v>
      </c>
      <c r="NY6" s="234" t="s">
        <v>20</v>
      </c>
      <c r="NZ6" s="181" t="s">
        <v>29</v>
      </c>
      <c r="OA6" s="182" t="s">
        <v>20</v>
      </c>
      <c r="OB6" s="182" t="s">
        <v>29</v>
      </c>
      <c r="OC6" s="182" t="s">
        <v>591</v>
      </c>
      <c r="OD6" s="147"/>
      <c r="OE6" s="145" t="s">
        <v>29</v>
      </c>
      <c r="OF6" s="146" t="s">
        <v>20</v>
      </c>
      <c r="OG6" s="146" t="s">
        <v>20</v>
      </c>
      <c r="OH6" s="170" t="s">
        <v>29</v>
      </c>
      <c r="OI6" s="171"/>
      <c r="OJ6" s="180" t="s">
        <v>20</v>
      </c>
      <c r="OK6" s="170" t="s">
        <v>29</v>
      </c>
      <c r="OL6" s="170" t="s">
        <v>29</v>
      </c>
      <c r="OM6" s="207" t="s">
        <v>29</v>
      </c>
      <c r="ON6" s="180" t="s">
        <v>29</v>
      </c>
      <c r="OO6" s="170" t="s">
        <v>29</v>
      </c>
      <c r="OP6" s="170" t="s">
        <v>29</v>
      </c>
      <c r="OQ6" s="171" t="s">
        <v>598</v>
      </c>
      <c r="OR6" s="1267" t="s">
        <v>29</v>
      </c>
      <c r="OS6" s="1268" t="s">
        <v>29</v>
      </c>
      <c r="OT6" s="182" t="s">
        <v>20</v>
      </c>
      <c r="OU6" s="234" t="s">
        <v>29</v>
      </c>
      <c r="OV6" s="181" t="s">
        <v>29</v>
      </c>
      <c r="OW6" s="182" t="s">
        <v>20</v>
      </c>
      <c r="OX6" s="182" t="s">
        <v>29</v>
      </c>
      <c r="OY6" s="182" t="s">
        <v>591</v>
      </c>
      <c r="OZ6" s="147"/>
      <c r="PA6" s="145" t="s">
        <v>20</v>
      </c>
      <c r="PB6" s="146" t="s">
        <v>29</v>
      </c>
      <c r="PC6" s="146" t="s">
        <v>20</v>
      </c>
      <c r="PD6" s="170" t="s">
        <v>29</v>
      </c>
      <c r="PE6" s="171"/>
      <c r="PF6" s="180" t="s">
        <v>20</v>
      </c>
      <c r="PG6" s="170" t="s">
        <v>29</v>
      </c>
      <c r="PH6" s="170" t="s">
        <v>29</v>
      </c>
      <c r="PI6" s="171" t="s">
        <v>29</v>
      </c>
      <c r="PJ6" s="180" t="s">
        <v>29</v>
      </c>
      <c r="PK6" s="170" t="s">
        <v>20</v>
      </c>
      <c r="PL6" s="170" t="s">
        <v>29</v>
      </c>
      <c r="PM6" s="171" t="s">
        <v>29</v>
      </c>
      <c r="PN6" s="180" t="s">
        <v>652</v>
      </c>
      <c r="PO6" s="146" t="s">
        <v>29</v>
      </c>
      <c r="PP6" s="146" t="s">
        <v>29</v>
      </c>
      <c r="PQ6" s="147" t="s">
        <v>29</v>
      </c>
      <c r="PR6" s="181" t="s">
        <v>20</v>
      </c>
      <c r="PS6" s="182" t="s">
        <v>29</v>
      </c>
      <c r="PT6" s="182" t="s">
        <v>29</v>
      </c>
      <c r="PU6" s="234" t="s">
        <v>20</v>
      </c>
      <c r="PV6" s="181"/>
      <c r="PW6" s="182"/>
      <c r="PX6" s="182"/>
      <c r="PY6" s="234"/>
      <c r="PZ6" s="181" t="s">
        <v>29</v>
      </c>
      <c r="QA6" s="182" t="s">
        <v>591</v>
      </c>
      <c r="QB6" s="146" t="s">
        <v>29</v>
      </c>
      <c r="QC6" s="147" t="s">
        <v>20</v>
      </c>
      <c r="QD6" s="145" t="s">
        <v>20</v>
      </c>
      <c r="QE6" s="146" t="s">
        <v>20</v>
      </c>
      <c r="QF6" s="146" t="s">
        <v>29</v>
      </c>
      <c r="QG6" s="147" t="s">
        <v>29</v>
      </c>
      <c r="QH6" s="145" t="s">
        <v>29</v>
      </c>
      <c r="QI6" s="146" t="s">
        <v>29</v>
      </c>
      <c r="QJ6" s="146" t="s">
        <v>29</v>
      </c>
      <c r="QK6" s="146" t="s">
        <v>20</v>
      </c>
      <c r="QL6" s="1424"/>
      <c r="QM6" s="1432" t="s">
        <v>20</v>
      </c>
      <c r="QN6" s="146" t="s">
        <v>29</v>
      </c>
      <c r="QO6" s="146" t="s">
        <v>20</v>
      </c>
      <c r="QP6" s="146" t="s">
        <v>20</v>
      </c>
      <c r="QQ6" s="193"/>
      <c r="QR6" s="1432" t="s">
        <v>29</v>
      </c>
      <c r="QS6" s="146" t="s">
        <v>29</v>
      </c>
      <c r="QT6" s="146" t="s">
        <v>29</v>
      </c>
      <c r="QU6" s="193" t="s">
        <v>29</v>
      </c>
      <c r="QV6" s="147"/>
      <c r="QW6" s="145" t="s">
        <v>20</v>
      </c>
      <c r="QX6" s="146" t="s">
        <v>20</v>
      </c>
      <c r="QY6" s="146" t="s">
        <v>29</v>
      </c>
      <c r="QZ6" s="146" t="s">
        <v>20</v>
      </c>
      <c r="RA6" s="147"/>
      <c r="RB6" s="145" t="s">
        <v>29</v>
      </c>
      <c r="RC6" s="146" t="s">
        <v>29</v>
      </c>
      <c r="RD6" s="146" t="s">
        <v>29</v>
      </c>
      <c r="RE6" s="146" t="s">
        <v>29</v>
      </c>
      <c r="RF6" s="147"/>
      <c r="RG6" s="145" t="s">
        <v>29</v>
      </c>
      <c r="RH6" s="146" t="s">
        <v>20</v>
      </c>
      <c r="RI6" s="146" t="s">
        <v>29</v>
      </c>
      <c r="RJ6" s="146" t="s">
        <v>29</v>
      </c>
      <c r="RK6" s="147"/>
      <c r="RL6" s="181" t="s">
        <v>20</v>
      </c>
      <c r="RM6" s="182" t="s">
        <v>20</v>
      </c>
      <c r="RN6" s="182" t="s">
        <v>591</v>
      </c>
      <c r="RO6" s="146" t="s">
        <v>20</v>
      </c>
      <c r="RP6" s="147"/>
      <c r="RQ6" s="145" t="s">
        <v>20</v>
      </c>
      <c r="RR6" s="146" t="s">
        <v>29</v>
      </c>
      <c r="RS6" s="146" t="s">
        <v>29</v>
      </c>
      <c r="RT6" s="147" t="s">
        <v>29</v>
      </c>
      <c r="RU6" s="145" t="s">
        <v>29</v>
      </c>
      <c r="RV6" s="146" t="s">
        <v>29</v>
      </c>
      <c r="RW6" s="146" t="s">
        <v>20</v>
      </c>
      <c r="RX6" s="146" t="s">
        <v>29</v>
      </c>
      <c r="RY6" s="147"/>
      <c r="RZ6" s="168"/>
      <c r="SA6" s="168"/>
      <c r="SB6" s="168"/>
      <c r="SC6" s="168"/>
      <c r="SD6" s="168"/>
      <c r="SE6" s="1554" t="s">
        <v>20</v>
      </c>
      <c r="SF6" s="146" t="s">
        <v>20</v>
      </c>
      <c r="SG6" s="146" t="s">
        <v>20</v>
      </c>
      <c r="SH6" s="146" t="s">
        <v>29</v>
      </c>
      <c r="SI6" s="147"/>
      <c r="SJ6" s="168" t="s">
        <v>20</v>
      </c>
      <c r="SK6" s="168" t="s">
        <v>29</v>
      </c>
      <c r="SL6" s="168" t="s">
        <v>20</v>
      </c>
      <c r="SM6" s="168" t="s">
        <v>20</v>
      </c>
      <c r="SN6" s="168" t="s">
        <v>29</v>
      </c>
      <c r="SO6" s="1432" t="s">
        <v>20</v>
      </c>
      <c r="SP6" s="146" t="s">
        <v>29</v>
      </c>
      <c r="SQ6" s="150" t="s">
        <v>20</v>
      </c>
      <c r="SR6" s="150" t="s">
        <v>20</v>
      </c>
      <c r="SS6" s="151"/>
      <c r="ST6" s="152" t="s">
        <v>20</v>
      </c>
      <c r="SU6" s="150" t="s">
        <v>29</v>
      </c>
      <c r="SV6" s="150" t="s">
        <v>20</v>
      </c>
      <c r="SW6" s="150" t="s">
        <v>20</v>
      </c>
      <c r="SX6" s="151"/>
      <c r="SY6" s="152" t="s">
        <v>29</v>
      </c>
      <c r="SZ6" s="150" t="s">
        <v>29</v>
      </c>
      <c r="TA6" s="150" t="s">
        <v>20</v>
      </c>
      <c r="TB6" s="150" t="s">
        <v>20</v>
      </c>
      <c r="TC6" s="151"/>
      <c r="TD6" s="152" t="s">
        <v>20</v>
      </c>
      <c r="TE6" s="150" t="s">
        <v>764</v>
      </c>
      <c r="TF6" s="146" t="s">
        <v>29</v>
      </c>
      <c r="TG6" s="146" t="s">
        <v>20</v>
      </c>
      <c r="TH6" s="145" t="s">
        <v>29</v>
      </c>
      <c r="TI6" s="146" t="s">
        <v>29</v>
      </c>
      <c r="TJ6" s="146" t="s">
        <v>29</v>
      </c>
      <c r="TK6" s="146" t="s">
        <v>29</v>
      </c>
      <c r="TL6" s="145" t="s">
        <v>20</v>
      </c>
      <c r="TM6" s="146" t="s">
        <v>29</v>
      </c>
      <c r="TN6" s="146" t="s">
        <v>20</v>
      </c>
      <c r="TO6" s="146" t="s">
        <v>20</v>
      </c>
      <c r="TP6" s="147"/>
      <c r="TQ6" s="145"/>
      <c r="TR6" s="146"/>
      <c r="TS6" s="146"/>
      <c r="TT6" s="193"/>
      <c r="TU6" s="180" t="s">
        <v>29</v>
      </c>
      <c r="TV6" s="170" t="s">
        <v>29</v>
      </c>
      <c r="TW6" s="170" t="s">
        <v>20</v>
      </c>
      <c r="TX6" s="171" t="s">
        <v>29</v>
      </c>
      <c r="TY6" s="180"/>
      <c r="TZ6" s="170"/>
      <c r="UA6" s="170"/>
      <c r="UB6" s="170"/>
      <c r="UC6" s="171"/>
      <c r="UD6" s="180" t="s">
        <v>20</v>
      </c>
      <c r="UE6" s="170" t="s">
        <v>29</v>
      </c>
      <c r="UF6" s="170" t="s">
        <v>29</v>
      </c>
      <c r="UG6" s="170" t="s">
        <v>29</v>
      </c>
      <c r="UH6" s="171"/>
      <c r="UI6" s="180" t="s">
        <v>29</v>
      </c>
      <c r="UJ6" s="170" t="s">
        <v>598</v>
      </c>
      <c r="UK6" s="182" t="s">
        <v>20</v>
      </c>
      <c r="UL6" s="182" t="s">
        <v>20</v>
      </c>
      <c r="UM6" s="234"/>
      <c r="UN6" s="181" t="s">
        <v>591</v>
      </c>
      <c r="UO6" s="146" t="s">
        <v>20</v>
      </c>
      <c r="UP6" s="146" t="s">
        <v>29</v>
      </c>
      <c r="UQ6" s="146" t="s">
        <v>20</v>
      </c>
      <c r="UR6" s="147"/>
      <c r="US6" s="180" t="s">
        <v>29</v>
      </c>
      <c r="UT6" s="170" t="s">
        <v>29</v>
      </c>
      <c r="UU6" s="170" t="s">
        <v>20</v>
      </c>
      <c r="UV6" s="170" t="s">
        <v>29</v>
      </c>
      <c r="UW6" s="171"/>
      <c r="UX6" s="180" t="s">
        <v>20</v>
      </c>
      <c r="UY6" s="170" t="s">
        <v>29</v>
      </c>
      <c r="UZ6" s="170" t="s">
        <v>29</v>
      </c>
      <c r="VA6" s="170" t="s">
        <v>29</v>
      </c>
      <c r="VB6" s="171"/>
      <c r="VC6" s="180" t="s">
        <v>29</v>
      </c>
      <c r="VD6" s="170" t="s">
        <v>598</v>
      </c>
      <c r="VE6" s="146" t="s">
        <v>29</v>
      </c>
      <c r="VF6" s="182" t="s">
        <v>20</v>
      </c>
      <c r="VG6" s="208"/>
      <c r="VH6" s="181" t="s">
        <v>29</v>
      </c>
      <c r="VI6" s="182" t="s">
        <v>20</v>
      </c>
      <c r="VJ6" s="182" t="s">
        <v>591</v>
      </c>
      <c r="VK6" s="170" t="s">
        <v>29</v>
      </c>
      <c r="VL6" s="171"/>
      <c r="VM6" s="180" t="s">
        <v>29</v>
      </c>
      <c r="VN6" s="170" t="s">
        <v>29</v>
      </c>
      <c r="VO6" s="170" t="s">
        <v>29</v>
      </c>
      <c r="VP6" s="207" t="s">
        <v>29</v>
      </c>
      <c r="VQ6" s="180" t="s">
        <v>29</v>
      </c>
      <c r="VR6" s="170" t="s">
        <v>20</v>
      </c>
      <c r="VS6" s="170" t="s">
        <v>20</v>
      </c>
      <c r="VT6" s="170" t="s">
        <v>29</v>
      </c>
      <c r="VU6" s="171"/>
      <c r="VV6" s="180" t="s">
        <v>598</v>
      </c>
      <c r="VW6" s="182" t="s">
        <v>20</v>
      </c>
      <c r="VX6" s="182" t="s">
        <v>20</v>
      </c>
      <c r="VY6" s="182" t="s">
        <v>591</v>
      </c>
      <c r="VZ6" s="1681"/>
      <c r="WA6" s="1718" t="s">
        <v>20</v>
      </c>
      <c r="WB6" s="1680" t="s">
        <v>29</v>
      </c>
      <c r="WC6" s="1680" t="s">
        <v>20</v>
      </c>
      <c r="WD6" s="1680" t="s">
        <v>29</v>
      </c>
      <c r="WE6" s="1681"/>
      <c r="WF6" s="1718" t="s">
        <v>20</v>
      </c>
      <c r="WG6" s="1680" t="s">
        <v>20</v>
      </c>
      <c r="WH6" s="1680" t="s">
        <v>20</v>
      </c>
      <c r="WI6" s="1680" t="s">
        <v>29</v>
      </c>
      <c r="WJ6" s="1681"/>
      <c r="WK6" s="1718" t="s">
        <v>20</v>
      </c>
      <c r="WL6" s="1680" t="s">
        <v>20</v>
      </c>
      <c r="WM6" s="1680" t="s">
        <v>29</v>
      </c>
      <c r="WN6" s="1680" t="s">
        <v>20</v>
      </c>
      <c r="WO6" s="1681"/>
      <c r="WP6" s="1718" t="s">
        <v>29</v>
      </c>
      <c r="WQ6" s="1680" t="s">
        <v>20</v>
      </c>
      <c r="WR6" s="1680" t="s">
        <v>20</v>
      </c>
      <c r="WS6" s="1823" t="s">
        <v>29</v>
      </c>
      <c r="WT6" s="1824" t="s">
        <v>29</v>
      </c>
      <c r="WU6" s="1680" t="s">
        <v>20</v>
      </c>
      <c r="WV6" s="1680" t="s">
        <v>20</v>
      </c>
      <c r="WW6" s="1680" t="s">
        <v>29</v>
      </c>
      <c r="WX6" s="1779"/>
      <c r="WY6" s="1718" t="s">
        <v>29</v>
      </c>
      <c r="WZ6" s="1680" t="s">
        <v>20</v>
      </c>
      <c r="XA6" s="1680" t="s">
        <v>20</v>
      </c>
      <c r="XB6" s="1680" t="s">
        <v>20</v>
      </c>
      <c r="XC6" s="1681"/>
      <c r="XD6" s="1718" t="s">
        <v>29</v>
      </c>
      <c r="XE6" s="1680" t="s">
        <v>20</v>
      </c>
      <c r="XF6" s="1680" t="s">
        <v>20</v>
      </c>
      <c r="XG6" s="1680" t="s">
        <v>29</v>
      </c>
      <c r="XH6" s="1681"/>
      <c r="XI6" s="1718"/>
      <c r="XJ6" s="1680"/>
      <c r="XK6" s="1680"/>
      <c r="XL6" s="1680"/>
      <c r="XM6" s="1779"/>
      <c r="XN6" s="1718" t="s">
        <v>20</v>
      </c>
      <c r="XO6" s="1680" t="s">
        <v>29</v>
      </c>
      <c r="XP6" s="1680" t="s">
        <v>20</v>
      </c>
      <c r="XQ6" s="1680" t="s">
        <v>20</v>
      </c>
      <c r="XR6" s="1681"/>
      <c r="XS6" s="1718" t="s">
        <v>29</v>
      </c>
      <c r="XT6" s="1680" t="s">
        <v>20</v>
      </c>
      <c r="XU6" s="1680" t="s">
        <v>20</v>
      </c>
      <c r="XV6" s="1680" t="s">
        <v>20</v>
      </c>
      <c r="XW6" s="1681"/>
      <c r="XX6" s="1718" t="s">
        <v>29</v>
      </c>
      <c r="XY6" s="1680" t="s">
        <v>20</v>
      </c>
      <c r="XZ6" s="1680" t="s">
        <v>20</v>
      </c>
      <c r="YA6" s="1680" t="s">
        <v>29</v>
      </c>
      <c r="YB6" s="1681"/>
      <c r="YC6" s="1718" t="s">
        <v>20</v>
      </c>
      <c r="YD6" s="1680" t="s">
        <v>20</v>
      </c>
      <c r="YE6" s="1680" t="s">
        <v>29</v>
      </c>
      <c r="YF6" s="1680" t="s">
        <v>20</v>
      </c>
      <c r="YG6" s="1681"/>
      <c r="YH6" s="1718" t="s">
        <v>29</v>
      </c>
      <c r="YI6" s="1680" t="s">
        <v>20</v>
      </c>
      <c r="YJ6" s="1680" t="s">
        <v>20</v>
      </c>
      <c r="YK6" s="1680" t="s">
        <v>29</v>
      </c>
      <c r="YL6" s="1779"/>
      <c r="YM6" s="1718" t="s">
        <v>20</v>
      </c>
      <c r="YN6" s="1680" t="s">
        <v>29</v>
      </c>
      <c r="YO6" s="1680" t="s">
        <v>29</v>
      </c>
      <c r="YP6" s="1680" t="s">
        <v>29</v>
      </c>
      <c r="YQ6" s="1681"/>
      <c r="YR6" s="1718" t="s">
        <v>29</v>
      </c>
      <c r="YS6" s="1680" t="s">
        <v>20</v>
      </c>
      <c r="YT6" s="1680" t="s">
        <v>29</v>
      </c>
      <c r="YU6" s="1680" t="s">
        <v>20</v>
      </c>
      <c r="YV6" s="1681"/>
      <c r="YW6" s="1718" t="s">
        <v>20</v>
      </c>
      <c r="YX6" s="1680" t="s">
        <v>29</v>
      </c>
      <c r="YY6" s="1680" t="s">
        <v>29</v>
      </c>
      <c r="YZ6" s="1680" t="s">
        <v>29</v>
      </c>
      <c r="ZA6" s="1681"/>
      <c r="ZB6" s="1718" t="s">
        <v>29</v>
      </c>
      <c r="ZC6" s="1680" t="s">
        <v>29</v>
      </c>
      <c r="ZD6" s="1680" t="s">
        <v>20</v>
      </c>
      <c r="ZE6" s="1680" t="s">
        <v>20</v>
      </c>
      <c r="ZF6" s="1681"/>
      <c r="ZG6" s="1718" t="s">
        <v>20</v>
      </c>
      <c r="ZH6" s="1680" t="s">
        <v>29</v>
      </c>
      <c r="ZI6" s="1680" t="s">
        <v>29</v>
      </c>
      <c r="ZJ6" s="1680" t="s">
        <v>20</v>
      </c>
      <c r="ZK6" s="1681"/>
      <c r="ZL6" s="1718" t="s">
        <v>20</v>
      </c>
      <c r="ZM6" s="1680" t="s">
        <v>29</v>
      </c>
      <c r="ZN6" s="1680" t="s">
        <v>29</v>
      </c>
      <c r="ZO6" s="1680" t="s">
        <v>20</v>
      </c>
      <c r="ZP6" s="1681"/>
      <c r="ZQ6" s="1718" t="s">
        <v>29</v>
      </c>
      <c r="ZR6" s="1680" t="s">
        <v>29</v>
      </c>
      <c r="ZS6" s="1680" t="s">
        <v>20</v>
      </c>
      <c r="ZT6" s="1680" t="s">
        <v>29</v>
      </c>
      <c r="ZU6" s="1681"/>
      <c r="ZV6" s="1718" t="s">
        <v>29</v>
      </c>
      <c r="ZW6" s="1680" t="s">
        <v>29</v>
      </c>
      <c r="ZX6" s="1680" t="s">
        <v>20</v>
      </c>
      <c r="ZY6" s="1680" t="s">
        <v>29</v>
      </c>
      <c r="ZZ6" s="1681"/>
      <c r="AAA6" s="1816" t="s">
        <v>20</v>
      </c>
      <c r="AAB6" s="1816" t="s">
        <v>20</v>
      </c>
      <c r="AAC6" s="1816" t="s">
        <v>29</v>
      </c>
      <c r="AAD6" s="1816" t="s">
        <v>20</v>
      </c>
      <c r="AAE6" s="1816"/>
      <c r="AAF6" s="1824" t="s">
        <v>29</v>
      </c>
      <c r="AAG6" s="1680" t="s">
        <v>20</v>
      </c>
      <c r="AAH6" s="1680" t="s">
        <v>29</v>
      </c>
      <c r="AAI6" s="1680" t="s">
        <v>29</v>
      </c>
      <c r="AAJ6" s="1823"/>
      <c r="AAK6" s="1824" t="s">
        <v>29</v>
      </c>
      <c r="AAL6" s="1680" t="s">
        <v>29</v>
      </c>
      <c r="AAM6" s="150" t="s">
        <v>20</v>
      </c>
      <c r="AAN6" s="150" t="s">
        <v>20</v>
      </c>
      <c r="AAO6" s="151"/>
      <c r="AAP6" s="328" t="s">
        <v>29</v>
      </c>
      <c r="AAQ6" s="328" t="s">
        <v>20</v>
      </c>
      <c r="AAR6" s="328" t="s">
        <v>20</v>
      </c>
      <c r="AAS6" s="328" t="s">
        <v>29</v>
      </c>
      <c r="AAT6" s="328"/>
      <c r="AAU6" s="1439" t="s">
        <v>20</v>
      </c>
      <c r="AAV6" s="150" t="s">
        <v>20</v>
      </c>
      <c r="AAW6" s="150" t="s">
        <v>20</v>
      </c>
      <c r="AAX6" s="150" t="s">
        <v>20</v>
      </c>
      <c r="AAY6" s="151"/>
      <c r="AAZ6" s="152" t="s">
        <v>864</v>
      </c>
      <c r="ABA6" s="1680" t="s">
        <v>29</v>
      </c>
      <c r="ABB6" s="1680" t="s">
        <v>20</v>
      </c>
      <c r="ABC6" s="1680" t="s">
        <v>20</v>
      </c>
      <c r="ABD6" s="1681"/>
      <c r="ABE6" s="1718" t="s">
        <v>29</v>
      </c>
      <c r="ABF6" s="1680" t="s">
        <v>29</v>
      </c>
      <c r="ABG6" s="1680" t="s">
        <v>20</v>
      </c>
      <c r="ABH6" s="1680" t="s">
        <v>29</v>
      </c>
      <c r="ABI6" s="1681"/>
      <c r="ABJ6" s="1718" t="s">
        <v>29</v>
      </c>
      <c r="ABK6" s="1680" t="s">
        <v>29</v>
      </c>
      <c r="ABL6" s="1680" t="s">
        <v>29</v>
      </c>
      <c r="ABM6" s="150" t="s">
        <v>20</v>
      </c>
      <c r="ABN6" s="205"/>
      <c r="ABO6" s="152" t="s">
        <v>20</v>
      </c>
      <c r="ABP6" s="150" t="s">
        <v>20</v>
      </c>
      <c r="ABQ6" s="150" t="s">
        <v>20</v>
      </c>
      <c r="ABR6" s="150" t="s">
        <v>20</v>
      </c>
      <c r="ABS6" s="151"/>
      <c r="ABT6" s="152" t="s">
        <v>20</v>
      </c>
      <c r="ABU6" s="150" t="s">
        <v>29</v>
      </c>
      <c r="ABV6" s="150" t="s">
        <v>20</v>
      </c>
      <c r="ABW6" s="150" t="s">
        <v>20</v>
      </c>
      <c r="ABX6" s="151"/>
      <c r="ABY6" s="152" t="s">
        <v>20</v>
      </c>
      <c r="ABZ6" s="150" t="s">
        <v>20</v>
      </c>
      <c r="ACA6" s="150" t="s">
        <v>20</v>
      </c>
      <c r="ACB6" s="150" t="s">
        <v>762</v>
      </c>
      <c r="ACC6" s="1681"/>
      <c r="ACD6" s="1718" t="s">
        <v>20</v>
      </c>
      <c r="ACE6" s="1680" t="s">
        <v>29</v>
      </c>
      <c r="ACF6" s="1680" t="s">
        <v>20</v>
      </c>
      <c r="ACG6" s="1680" t="s">
        <v>20</v>
      </c>
      <c r="ACH6" s="1681"/>
      <c r="ACI6" s="1718" t="s">
        <v>29</v>
      </c>
      <c r="ACJ6" s="1680" t="s">
        <v>29</v>
      </c>
      <c r="ACK6" s="1680" t="s">
        <v>20</v>
      </c>
      <c r="ACL6" s="1680" t="s">
        <v>29</v>
      </c>
      <c r="ACM6" s="1681"/>
      <c r="ACN6" s="1718" t="s">
        <v>29</v>
      </c>
      <c r="ACO6" s="1680" t="s">
        <v>20</v>
      </c>
      <c r="ACP6" s="1680" t="s">
        <v>29</v>
      </c>
      <c r="ACQ6" s="1680" t="s">
        <v>20</v>
      </c>
      <c r="ACR6" s="1681"/>
      <c r="ACS6" s="1718" t="s">
        <v>20</v>
      </c>
      <c r="ACT6" s="1680" t="s">
        <v>29</v>
      </c>
      <c r="ACU6" s="1680" t="s">
        <v>29</v>
      </c>
      <c r="ACV6" s="1680" t="s">
        <v>29</v>
      </c>
      <c r="ACW6" s="1681"/>
      <c r="ACX6" s="1816" t="s">
        <v>20</v>
      </c>
      <c r="ACY6" s="1816" t="s">
        <v>29</v>
      </c>
      <c r="ACZ6" s="1816" t="s">
        <v>29</v>
      </c>
      <c r="ADA6" s="328" t="s">
        <v>20</v>
      </c>
      <c r="ADB6" s="328"/>
      <c r="ADC6" s="152" t="s">
        <v>20</v>
      </c>
      <c r="ADD6" s="150" t="s">
        <v>29</v>
      </c>
      <c r="ADE6" s="150" t="s">
        <v>20</v>
      </c>
      <c r="ADF6" s="150" t="s">
        <v>29</v>
      </c>
      <c r="ADG6" s="151"/>
      <c r="ADH6" s="152"/>
      <c r="ADI6" s="150"/>
      <c r="ADJ6" s="150"/>
      <c r="ADK6" s="150"/>
      <c r="ADL6" s="151"/>
      <c r="ADM6" s="328"/>
      <c r="ADN6" s="328"/>
      <c r="ADO6" s="328"/>
      <c r="ADP6" s="328"/>
      <c r="ADQ6" s="328"/>
      <c r="ADR6" s="152" t="s">
        <v>29</v>
      </c>
      <c r="ADS6" s="150" t="s">
        <v>29</v>
      </c>
      <c r="ADT6" s="150" t="s">
        <v>20</v>
      </c>
      <c r="ADU6" s="150" t="s">
        <v>20</v>
      </c>
      <c r="ADV6" s="151"/>
      <c r="ADW6" s="152" t="s">
        <v>20</v>
      </c>
      <c r="ADX6" s="150" t="s">
        <v>20</v>
      </c>
      <c r="ADY6" s="150" t="s">
        <v>20</v>
      </c>
      <c r="ADZ6" s="150" t="s">
        <v>29</v>
      </c>
      <c r="AEA6" s="151"/>
      <c r="AEB6" s="152" t="s">
        <v>20</v>
      </c>
      <c r="AEC6" s="150" t="s">
        <v>20</v>
      </c>
      <c r="AED6" s="150" t="s">
        <v>20</v>
      </c>
      <c r="AEE6" s="150" t="s">
        <v>20</v>
      </c>
      <c r="AEF6" s="151"/>
      <c r="AEG6" s="152"/>
      <c r="AEH6" s="150"/>
      <c r="AEI6" s="150"/>
      <c r="AEJ6" s="150"/>
      <c r="AEK6" s="151"/>
      <c r="AEL6" s="152" t="s">
        <v>20</v>
      </c>
      <c r="AEM6" s="150" t="s">
        <v>780</v>
      </c>
      <c r="AEN6" s="1680" t="s">
        <v>29</v>
      </c>
      <c r="AEO6" s="1680" t="s">
        <v>20</v>
      </c>
      <c r="AEP6" s="1681"/>
      <c r="AEQ6" s="1718" t="s">
        <v>20</v>
      </c>
      <c r="AER6" s="1680" t="s">
        <v>20</v>
      </c>
      <c r="AES6" s="1680" t="s">
        <v>29</v>
      </c>
      <c r="AET6" s="1680" t="s">
        <v>29</v>
      </c>
      <c r="AEU6" s="1681"/>
      <c r="AEV6" s="1718" t="s">
        <v>20</v>
      </c>
      <c r="AEW6" s="1680" t="s">
        <v>29</v>
      </c>
      <c r="AEX6" s="1680" t="s">
        <v>20</v>
      </c>
      <c r="AEY6" s="1680" t="s">
        <v>20</v>
      </c>
      <c r="AEZ6" s="1681"/>
      <c r="AFA6" s="1718" t="s">
        <v>29</v>
      </c>
      <c r="AFB6" s="1680" t="s">
        <v>20</v>
      </c>
      <c r="AFC6" s="1680" t="s">
        <v>20</v>
      </c>
      <c r="AFD6" s="1680" t="s">
        <v>29</v>
      </c>
      <c r="AFE6" s="1681"/>
      <c r="AFF6" s="1718" t="s">
        <v>20</v>
      </c>
      <c r="AFG6" s="1680" t="s">
        <v>29</v>
      </c>
      <c r="AFH6" s="1680" t="s">
        <v>20</v>
      </c>
      <c r="AFI6" s="1680" t="s">
        <v>20</v>
      </c>
      <c r="AFJ6" s="1681"/>
      <c r="AFK6" s="1718" t="s">
        <v>29</v>
      </c>
      <c r="AFL6" s="1680" t="s">
        <v>29</v>
      </c>
      <c r="AFM6" s="1680" t="s">
        <v>29</v>
      </c>
      <c r="AFN6" s="1680" t="s">
        <v>20</v>
      </c>
      <c r="AFO6" s="1681"/>
      <c r="AFP6" s="1718" t="s">
        <v>20</v>
      </c>
      <c r="AFQ6" s="1680" t="s">
        <v>29</v>
      </c>
      <c r="AFR6" s="1680" t="s">
        <v>20</v>
      </c>
      <c r="AFS6" s="1680" t="s">
        <v>29</v>
      </c>
      <c r="AFT6" s="1681"/>
      <c r="AFU6" s="1718"/>
      <c r="AFV6" s="1680"/>
      <c r="AFW6" s="1680"/>
      <c r="AFX6" s="1680"/>
      <c r="AFY6" s="1681"/>
      <c r="AFZ6" s="1718" t="s">
        <v>29</v>
      </c>
      <c r="AGA6" s="1680" t="s">
        <v>20</v>
      </c>
      <c r="AGB6" s="1680" t="s">
        <v>20</v>
      </c>
      <c r="AGC6" s="1680" t="s">
        <v>20</v>
      </c>
      <c r="AGD6" s="1681"/>
      <c r="AGE6" s="1718" t="s">
        <v>29</v>
      </c>
      <c r="AGF6" s="1680" t="s">
        <v>20</v>
      </c>
      <c r="AGG6" s="1680" t="s">
        <v>29</v>
      </c>
      <c r="AGH6" s="1680" t="s">
        <v>20</v>
      </c>
      <c r="AGI6" s="1681"/>
      <c r="AGJ6" s="1718" t="s">
        <v>20</v>
      </c>
      <c r="AGK6" s="1680" t="s">
        <v>20</v>
      </c>
      <c r="AGL6" s="1680" t="s">
        <v>20</v>
      </c>
      <c r="AGM6" s="1680" t="s">
        <v>29</v>
      </c>
      <c r="AGN6" s="1681"/>
      <c r="AGO6" s="1718" t="s">
        <v>20</v>
      </c>
      <c r="AGP6" s="1680" t="s">
        <v>29</v>
      </c>
      <c r="AGQ6" s="1680" t="s">
        <v>20</v>
      </c>
      <c r="AGR6" s="1680"/>
      <c r="AGS6" s="1681"/>
      <c r="AGT6" s="1718"/>
      <c r="AGU6" s="1680"/>
      <c r="AGV6" s="1680"/>
      <c r="AGW6" s="1680"/>
      <c r="AGX6" s="1681"/>
      <c r="AGY6" s="1718"/>
      <c r="AGZ6" s="1680"/>
      <c r="AHA6" s="1680"/>
      <c r="AHB6" s="1680"/>
      <c r="AHC6" s="1681"/>
      <c r="AHD6" s="1718"/>
      <c r="AHE6" s="1680"/>
      <c r="AHF6" s="1680"/>
      <c r="AHG6" s="1680"/>
      <c r="AHH6" s="1681"/>
      <c r="AHI6" s="1718"/>
      <c r="AHJ6" s="1680"/>
      <c r="AHK6" s="1680"/>
      <c r="AHL6" s="1680"/>
      <c r="AHM6" s="1681"/>
      <c r="AHN6" s="1718"/>
      <c r="AHO6" s="1680"/>
      <c r="AHP6" s="1680"/>
      <c r="AHQ6" s="1680"/>
      <c r="AHR6" s="1681"/>
      <c r="AHS6" s="1718"/>
      <c r="AHT6" s="1680"/>
      <c r="AHU6" s="1680"/>
      <c r="AHV6" s="1680"/>
      <c r="AHW6" s="1681"/>
      <c r="AHX6" s="1718" t="s">
        <v>20</v>
      </c>
      <c r="AHY6" s="1680" t="s">
        <v>29</v>
      </c>
      <c r="AHZ6" s="1680" t="s">
        <v>29</v>
      </c>
      <c r="AIA6" s="1680" t="s">
        <v>20</v>
      </c>
      <c r="AIB6" s="1681"/>
      <c r="AIC6" s="1224" t="str">
        <f t="shared" si="2"/>
        <v>B1</v>
      </c>
      <c r="AID6" s="140" t="str">
        <f t="shared" si="3"/>
        <v>寺田逞真</v>
      </c>
      <c r="AIE6" s="2060">
        <f t="shared" si="8"/>
        <v>12</v>
      </c>
      <c r="AIF6" s="2061">
        <f t="shared" si="9"/>
        <v>7</v>
      </c>
      <c r="AIG6" s="2061">
        <f t="shared" si="10"/>
        <v>19</v>
      </c>
      <c r="AIH6" s="95">
        <f t="shared" si="11"/>
        <v>0.63157894736842102</v>
      </c>
      <c r="AII6" s="2060">
        <f t="shared" si="12"/>
        <v>2</v>
      </c>
      <c r="AIJ6" s="2061">
        <f t="shared" si="13"/>
        <v>2</v>
      </c>
      <c r="AIK6" s="2061">
        <f t="shared" si="14"/>
        <v>4</v>
      </c>
      <c r="AIL6" s="95">
        <f t="shared" si="15"/>
        <v>0.5</v>
      </c>
    </row>
    <row r="7" spans="1:922" s="1727" customFormat="1" ht="17.25" x14ac:dyDescent="0.2">
      <c r="A7" s="1726"/>
      <c r="B7" s="1224" t="s">
        <v>551</v>
      </c>
      <c r="C7" s="1817" t="s">
        <v>2169</v>
      </c>
      <c r="D7" s="141">
        <f t="shared" si="0"/>
        <v>129</v>
      </c>
      <c r="E7" s="142">
        <f t="shared" si="1"/>
        <v>92</v>
      </c>
      <c r="F7" s="142">
        <f t="shared" si="18"/>
        <v>221</v>
      </c>
      <c r="G7" s="165">
        <f t="shared" si="19"/>
        <v>0.58371040723981904</v>
      </c>
      <c r="H7" s="1816"/>
      <c r="I7" s="1816"/>
      <c r="J7" s="1816"/>
      <c r="K7" s="1816"/>
      <c r="L7" s="1816"/>
      <c r="M7" s="1816"/>
      <c r="N7" s="1816"/>
      <c r="O7" s="1816"/>
      <c r="P7" s="1816"/>
      <c r="Q7" s="1816"/>
      <c r="R7" s="1816"/>
      <c r="S7" s="1816"/>
      <c r="T7" s="1816"/>
      <c r="U7" s="1816"/>
      <c r="V7" s="1816"/>
      <c r="W7" s="1816"/>
      <c r="X7" s="1816"/>
      <c r="Y7" s="1816"/>
      <c r="Z7" s="1816"/>
      <c r="AA7" s="1816"/>
      <c r="AB7" s="1816"/>
      <c r="AC7" s="1816"/>
      <c r="AD7" s="1816"/>
      <c r="AE7" s="1816"/>
      <c r="AF7" s="1816"/>
      <c r="AG7" s="1816"/>
      <c r="AH7" s="1816"/>
      <c r="AI7" s="1816"/>
      <c r="AJ7" s="1816"/>
      <c r="AK7" s="1816"/>
      <c r="AL7" s="1816"/>
      <c r="AM7" s="1816"/>
      <c r="AN7" s="1816"/>
      <c r="AO7" s="1816"/>
      <c r="AP7" s="1816"/>
      <c r="AQ7" s="1816"/>
      <c r="AR7" s="1816"/>
      <c r="AS7" s="1816"/>
      <c r="AT7" s="1816"/>
      <c r="AU7" s="1816"/>
      <c r="AV7" s="1816"/>
      <c r="AW7" s="1816"/>
      <c r="AX7" s="1816"/>
      <c r="AY7" s="1816"/>
      <c r="AZ7" s="1816"/>
      <c r="BA7" s="1816"/>
      <c r="BB7" s="1816"/>
      <c r="BC7" s="1816"/>
      <c r="BD7" s="1816"/>
      <c r="BE7" s="1816"/>
      <c r="BF7" s="1816"/>
      <c r="BG7" s="1816"/>
      <c r="BH7" s="1816"/>
      <c r="BI7" s="1816"/>
      <c r="BJ7" s="1816"/>
      <c r="BK7" s="1816"/>
      <c r="BL7" s="1816"/>
      <c r="BM7" s="1816"/>
      <c r="BN7" s="1816"/>
      <c r="BO7" s="1816"/>
      <c r="BP7" s="1816"/>
      <c r="BQ7" s="1816"/>
      <c r="BR7" s="1816"/>
      <c r="BS7" s="1816"/>
      <c r="BT7" s="1816"/>
      <c r="BU7" s="1816"/>
      <c r="BV7" s="1816"/>
      <c r="BW7" s="1816"/>
      <c r="BX7" s="1816"/>
      <c r="BY7" s="1816"/>
      <c r="BZ7" s="1816"/>
      <c r="CA7" s="1816"/>
      <c r="CB7" s="1816"/>
      <c r="CC7" s="1816"/>
      <c r="CD7" s="1816"/>
      <c r="CE7" s="1816"/>
      <c r="CF7" s="1816"/>
      <c r="CG7" s="1816"/>
      <c r="CH7" s="1816"/>
      <c r="CI7" s="1816"/>
      <c r="CJ7" s="1816"/>
      <c r="CK7" s="1816"/>
      <c r="CL7" s="1816"/>
      <c r="CM7" s="1816"/>
      <c r="CN7" s="1816"/>
      <c r="CO7" s="1816"/>
      <c r="CP7" s="1816"/>
      <c r="CQ7" s="1816"/>
      <c r="CR7" s="1816"/>
      <c r="CS7" s="1816"/>
      <c r="CT7" s="1816"/>
      <c r="CU7" s="1816"/>
      <c r="CV7" s="1816"/>
      <c r="CW7" s="1816"/>
      <c r="CX7" s="1816"/>
      <c r="CY7" s="1816"/>
      <c r="CZ7" s="1816"/>
      <c r="DA7" s="1816"/>
      <c r="DB7" s="1816"/>
      <c r="DC7" s="1816"/>
      <c r="DD7" s="1816"/>
      <c r="DE7" s="1816"/>
      <c r="DF7" s="1816"/>
      <c r="DG7" s="1816"/>
      <c r="DH7" s="1816"/>
      <c r="DI7" s="1816"/>
      <c r="DJ7" s="1816"/>
      <c r="DK7" s="1816"/>
      <c r="DL7" s="1816"/>
      <c r="DM7" s="1816"/>
      <c r="DN7" s="1816"/>
      <c r="DO7" s="1816"/>
      <c r="DP7" s="1816"/>
      <c r="DQ7" s="1816"/>
      <c r="DR7" s="1816"/>
      <c r="DS7" s="1816"/>
      <c r="DT7" s="1816"/>
      <c r="DU7" s="1816"/>
      <c r="DV7" s="1816"/>
      <c r="DW7" s="1816"/>
      <c r="DX7" s="1816"/>
      <c r="DY7" s="1816"/>
      <c r="DZ7" s="1816"/>
      <c r="EA7" s="1816"/>
      <c r="EB7" s="1816"/>
      <c r="EC7" s="1816"/>
      <c r="ED7" s="1816"/>
      <c r="EE7" s="1816"/>
      <c r="EF7" s="1816"/>
      <c r="EG7" s="1816"/>
      <c r="EH7" s="1816"/>
      <c r="EI7" s="1816"/>
      <c r="EJ7" s="1816"/>
      <c r="EK7" s="1816"/>
      <c r="EL7" s="1816"/>
      <c r="EM7" s="1816"/>
      <c r="EN7" s="1816"/>
      <c r="EO7" s="1816"/>
      <c r="EP7" s="1816"/>
      <c r="EQ7" s="1816"/>
      <c r="ER7" s="1816"/>
      <c r="ES7" s="1816"/>
      <c r="ET7" s="1816"/>
      <c r="EU7" s="1816"/>
      <c r="EV7" s="1816"/>
      <c r="EW7" s="1816"/>
      <c r="EX7" s="1816"/>
      <c r="EY7" s="1816"/>
      <c r="EZ7" s="1816"/>
      <c r="FA7" s="1816"/>
      <c r="FB7" s="1816"/>
      <c r="FC7" s="1816"/>
      <c r="FD7" s="1816"/>
      <c r="FE7" s="1816"/>
      <c r="FF7" s="1816"/>
      <c r="FG7" s="1816"/>
      <c r="FH7" s="1816"/>
      <c r="FI7" s="1816"/>
      <c r="FJ7" s="1816"/>
      <c r="FK7" s="1816"/>
      <c r="FL7" s="1816"/>
      <c r="FM7" s="1816"/>
      <c r="FN7" s="1816"/>
      <c r="FO7" s="1816"/>
      <c r="FP7" s="1816"/>
      <c r="FQ7" s="1816"/>
      <c r="FR7" s="1816"/>
      <c r="FS7" s="1816"/>
      <c r="FT7" s="1816"/>
      <c r="FU7" s="1816"/>
      <c r="FV7" s="1816"/>
      <c r="FW7" s="1816"/>
      <c r="FX7" s="1816"/>
      <c r="FY7" s="1816"/>
      <c r="FZ7" s="1816"/>
      <c r="GA7" s="1816"/>
      <c r="GB7" s="1816"/>
      <c r="GC7" s="1816"/>
      <c r="GD7" s="1816"/>
      <c r="GE7" s="1816"/>
      <c r="GF7" s="1816"/>
      <c r="GG7" s="1816"/>
      <c r="GH7" s="1816"/>
      <c r="GI7" s="1816"/>
      <c r="GJ7" s="1816"/>
      <c r="GK7" s="1816"/>
      <c r="GL7" s="1816"/>
      <c r="GM7" s="1816"/>
      <c r="GN7" s="1816"/>
      <c r="GO7" s="1816"/>
      <c r="GP7" s="1816"/>
      <c r="GQ7" s="1816"/>
      <c r="GR7" s="1816"/>
      <c r="GS7" s="1816"/>
      <c r="GT7" s="1816"/>
      <c r="GU7" s="1816"/>
      <c r="GV7" s="1816"/>
      <c r="GW7" s="1816"/>
      <c r="GX7" s="1816"/>
      <c r="GY7" s="1816"/>
      <c r="GZ7" s="1816"/>
      <c r="HA7" s="1816"/>
      <c r="HB7" s="1816"/>
      <c r="HC7" s="1816"/>
      <c r="HD7" s="1816"/>
      <c r="HE7" s="1816"/>
      <c r="HF7" s="1816"/>
      <c r="HG7" s="1816"/>
      <c r="HH7" s="1816"/>
      <c r="HI7" s="1816"/>
      <c r="HJ7" s="1816"/>
      <c r="HK7" s="1816"/>
      <c r="HL7" s="1816"/>
      <c r="HM7" s="1816"/>
      <c r="HN7" s="1816"/>
      <c r="HO7" s="1816"/>
      <c r="HP7" s="1816"/>
      <c r="HQ7" s="1816"/>
      <c r="HR7" s="1816"/>
      <c r="HS7" s="1816"/>
      <c r="HT7" s="1816"/>
      <c r="HU7" s="1816"/>
      <c r="HV7" s="1816"/>
      <c r="HW7" s="1816"/>
      <c r="HX7" s="1816"/>
      <c r="HY7" s="1816"/>
      <c r="HZ7" s="1816"/>
      <c r="IA7" s="1816"/>
      <c r="IB7" s="1816"/>
      <c r="IC7" s="1816"/>
      <c r="ID7" s="1816"/>
      <c r="IE7" s="1816"/>
      <c r="IF7" s="1816"/>
      <c r="IG7" s="1816"/>
      <c r="IH7" s="1816"/>
      <c r="II7" s="1816"/>
      <c r="IJ7" s="1816"/>
      <c r="IK7" s="1816"/>
      <c r="IL7" s="1816"/>
      <c r="IM7" s="1816"/>
      <c r="IN7" s="1816"/>
      <c r="IO7" s="1816"/>
      <c r="IP7" s="1816"/>
      <c r="IQ7" s="1816"/>
      <c r="IR7" s="1816"/>
      <c r="IS7" s="1816"/>
      <c r="IT7" s="1816"/>
      <c r="IU7" s="1816"/>
      <c r="IV7" s="1816"/>
      <c r="IW7" s="1816"/>
      <c r="IX7" s="1816"/>
      <c r="IY7" s="1816"/>
      <c r="IZ7" s="1816"/>
      <c r="JA7" s="1816"/>
      <c r="JB7" s="1816"/>
      <c r="JC7" s="1816"/>
      <c r="JD7" s="1816"/>
      <c r="JE7" s="1816"/>
      <c r="JF7" s="1816"/>
      <c r="JG7" s="1816"/>
      <c r="JH7" s="1816"/>
      <c r="JI7" s="1816"/>
      <c r="JJ7" s="1816"/>
      <c r="JK7" s="1816"/>
      <c r="JL7" s="1816"/>
      <c r="JM7" s="1816"/>
      <c r="JN7" s="1816"/>
      <c r="JO7" s="1816"/>
      <c r="JP7" s="1816"/>
      <c r="JQ7" s="1816"/>
      <c r="JR7" s="1816"/>
      <c r="JS7" s="1816"/>
      <c r="JT7" s="1816"/>
      <c r="JU7" s="1816"/>
      <c r="JV7" s="1816"/>
      <c r="JW7" s="1816"/>
      <c r="JX7" s="1816"/>
      <c r="JY7" s="1816"/>
      <c r="JZ7" s="1816"/>
      <c r="KA7" s="1816"/>
      <c r="KB7" s="1816"/>
      <c r="KC7" s="1816"/>
      <c r="KD7" s="1816"/>
      <c r="KE7" s="1816"/>
      <c r="KF7" s="1816"/>
      <c r="KG7" s="1816"/>
      <c r="KH7" s="1816"/>
      <c r="KI7" s="1816"/>
      <c r="KJ7" s="1816"/>
      <c r="KK7" s="1816"/>
      <c r="KL7" s="1816"/>
      <c r="KM7" s="1816"/>
      <c r="KN7" s="1816"/>
      <c r="KO7" s="1816"/>
      <c r="KP7" s="1816"/>
      <c r="KQ7" s="1816"/>
      <c r="KR7" s="1816"/>
      <c r="KS7" s="1816"/>
      <c r="KT7" s="1816"/>
      <c r="KU7" s="1816"/>
      <c r="KV7" s="1816"/>
      <c r="KW7" s="1816"/>
      <c r="KX7" s="1816"/>
      <c r="KY7" s="1816"/>
      <c r="KZ7" s="1816"/>
      <c r="LA7" s="1816"/>
      <c r="LB7" s="1816"/>
      <c r="LC7" s="1816"/>
      <c r="LD7" s="1816"/>
      <c r="LE7" s="1816"/>
      <c r="LF7" s="1816"/>
      <c r="LG7" s="1816"/>
      <c r="LH7" s="1816"/>
      <c r="LI7" s="1816"/>
      <c r="LJ7" s="1816"/>
      <c r="LK7" s="1816"/>
      <c r="LL7" s="1816"/>
      <c r="LM7" s="1816"/>
      <c r="LN7" s="1816"/>
      <c r="LO7" s="1816"/>
      <c r="LP7" s="1816"/>
      <c r="LQ7" s="1816"/>
      <c r="LR7" s="1816"/>
      <c r="LS7" s="1816"/>
      <c r="LT7" s="1816"/>
      <c r="LU7" s="1816"/>
      <c r="LV7" s="1816"/>
      <c r="LW7" s="1816"/>
      <c r="LX7" s="1816"/>
      <c r="LY7" s="1816"/>
      <c r="LZ7" s="1816"/>
      <c r="MA7" s="1816"/>
      <c r="MB7" s="1816"/>
      <c r="MC7" s="1816"/>
      <c r="MD7" s="1816"/>
      <c r="ME7" s="1816"/>
      <c r="MF7" s="1816"/>
      <c r="MG7" s="1816"/>
      <c r="MH7" s="1816"/>
      <c r="MI7" s="1816"/>
      <c r="MJ7" s="1816"/>
      <c r="MK7" s="1816"/>
      <c r="ML7" s="1816"/>
      <c r="MM7" s="1816"/>
      <c r="MN7" s="1816"/>
      <c r="MO7" s="1816"/>
      <c r="MP7" s="1816"/>
      <c r="MQ7" s="1816"/>
      <c r="MR7" s="1816"/>
      <c r="MS7" s="1816"/>
      <c r="MT7" s="1816"/>
      <c r="MU7" s="1816"/>
      <c r="MV7" s="1816"/>
      <c r="MW7" s="1816"/>
      <c r="MX7" s="1816"/>
      <c r="MY7" s="1816"/>
      <c r="MZ7" s="1816"/>
      <c r="NA7" s="1816"/>
      <c r="NB7" s="1816"/>
      <c r="NC7" s="1816"/>
      <c r="ND7" s="1816"/>
      <c r="NE7" s="1816"/>
      <c r="NF7" s="1816"/>
      <c r="NG7" s="1816"/>
      <c r="NH7" s="1816"/>
      <c r="NI7" s="1816"/>
      <c r="NJ7" s="1816"/>
      <c r="NK7" s="1816"/>
      <c r="NL7" s="1816"/>
      <c r="NM7" s="1816"/>
      <c r="NN7" s="1816"/>
      <c r="NO7" s="1816"/>
      <c r="NP7" s="1816"/>
      <c r="NQ7" s="1816"/>
      <c r="NR7" s="1816"/>
      <c r="NS7" s="1816"/>
      <c r="NT7" s="1816"/>
      <c r="NU7" s="1816"/>
      <c r="NV7" s="1816"/>
      <c r="NW7" s="1816"/>
      <c r="NX7" s="1816"/>
      <c r="NY7" s="1816"/>
      <c r="NZ7" s="1816"/>
      <c r="OA7" s="1816"/>
      <c r="OB7" s="1816"/>
      <c r="OC7" s="1816"/>
      <c r="OD7" s="1816"/>
      <c r="OE7" s="1816"/>
      <c r="OF7" s="1816"/>
      <c r="OG7" s="1816"/>
      <c r="OH7" s="1816"/>
      <c r="OI7" s="1816"/>
      <c r="OJ7" s="1816"/>
      <c r="OK7" s="1816"/>
      <c r="OL7" s="1816"/>
      <c r="OM7" s="1816"/>
      <c r="ON7" s="1816"/>
      <c r="OO7" s="1816"/>
      <c r="OP7" s="1816"/>
      <c r="OQ7" s="1816"/>
      <c r="OR7" s="1816"/>
      <c r="OS7" s="1816"/>
      <c r="OT7" s="1816"/>
      <c r="OU7" s="1816"/>
      <c r="OV7" s="1816"/>
      <c r="OW7" s="1816"/>
      <c r="OX7" s="1816"/>
      <c r="OY7" s="1816"/>
      <c r="OZ7" s="1816"/>
      <c r="PA7" s="1816"/>
      <c r="PB7" s="1816"/>
      <c r="PC7" s="1816"/>
      <c r="PD7" s="1816"/>
      <c r="PE7" s="1816"/>
      <c r="PF7" s="1816"/>
      <c r="PG7" s="1816"/>
      <c r="PH7" s="1816"/>
      <c r="PI7" s="1816"/>
      <c r="PJ7" s="1816"/>
      <c r="PK7" s="1816"/>
      <c r="PL7" s="1816"/>
      <c r="PM7" s="1816"/>
      <c r="PN7" s="1816"/>
      <c r="PO7" s="1816"/>
      <c r="PP7" s="1816"/>
      <c r="PQ7" s="1816"/>
      <c r="PR7" s="1816"/>
      <c r="PS7" s="1816"/>
      <c r="PT7" s="1816"/>
      <c r="PU7" s="1816"/>
      <c r="PV7" s="1816"/>
      <c r="PW7" s="1816"/>
      <c r="PX7" s="1816"/>
      <c r="PY7" s="1816"/>
      <c r="PZ7" s="1816"/>
      <c r="QA7" s="1816"/>
      <c r="QB7" s="1816"/>
      <c r="QC7" s="1816"/>
      <c r="QD7" s="1816"/>
      <c r="QE7" s="1816"/>
      <c r="QF7" s="1816"/>
      <c r="QG7" s="1816"/>
      <c r="QH7" s="1816"/>
      <c r="QI7" s="1816"/>
      <c r="QJ7" s="1816"/>
      <c r="QK7" s="1816"/>
      <c r="QL7" s="1816"/>
      <c r="QM7" s="1816"/>
      <c r="QN7" s="1816"/>
      <c r="QO7" s="1816"/>
      <c r="QP7" s="1816"/>
      <c r="QQ7" s="1816"/>
      <c r="QR7" s="1816"/>
      <c r="QS7" s="1816"/>
      <c r="QT7" s="1816"/>
      <c r="QU7" s="1816"/>
      <c r="QV7" s="1816"/>
      <c r="QW7" s="1816"/>
      <c r="QX7" s="1816"/>
      <c r="QY7" s="1816"/>
      <c r="QZ7" s="1816"/>
      <c r="RA7" s="1816"/>
      <c r="RB7" s="1816"/>
      <c r="RC7" s="1816"/>
      <c r="RD7" s="1816"/>
      <c r="RE7" s="1816"/>
      <c r="RF7" s="1816"/>
      <c r="RG7" s="1816"/>
      <c r="RH7" s="1816"/>
      <c r="RI7" s="1816"/>
      <c r="RJ7" s="1816"/>
      <c r="RK7" s="1816"/>
      <c r="RL7" s="1816"/>
      <c r="RM7" s="1680"/>
      <c r="RN7" s="1680"/>
      <c r="RO7" s="1680"/>
      <c r="RP7" s="1681"/>
      <c r="RQ7" s="1718"/>
      <c r="RR7" s="1680"/>
      <c r="RS7" s="1680"/>
      <c r="RT7" s="1681"/>
      <c r="RU7" s="1718"/>
      <c r="RV7" s="1680"/>
      <c r="RW7" s="1680"/>
      <c r="RX7" s="1680"/>
      <c r="RY7" s="1681"/>
      <c r="RZ7" s="1816"/>
      <c r="SA7" s="1816"/>
      <c r="SB7" s="1816"/>
      <c r="SC7" s="1816"/>
      <c r="SD7" s="1816"/>
      <c r="SE7" s="1825"/>
      <c r="SF7" s="1680"/>
      <c r="SG7" s="1680"/>
      <c r="SH7" s="1680"/>
      <c r="SI7" s="1681"/>
      <c r="SJ7" s="1816"/>
      <c r="SK7" s="1816"/>
      <c r="SL7" s="1816"/>
      <c r="SM7" s="1816"/>
      <c r="SN7" s="1816"/>
      <c r="SO7" s="1824"/>
      <c r="SP7" s="1680"/>
      <c r="SQ7" s="1680"/>
      <c r="SR7" s="1680"/>
      <c r="SS7" s="1681"/>
      <c r="ST7" s="1718"/>
      <c r="SU7" s="1680"/>
      <c r="SV7" s="1680"/>
      <c r="SW7" s="1680"/>
      <c r="SX7" s="1681"/>
      <c r="SY7" s="1718"/>
      <c r="SZ7" s="1680"/>
      <c r="TA7" s="1680"/>
      <c r="TB7" s="1680"/>
      <c r="TC7" s="1681"/>
      <c r="TD7" s="1718"/>
      <c r="TE7" s="1680"/>
      <c r="TF7" s="1680"/>
      <c r="TG7" s="1680"/>
      <c r="TH7" s="1718"/>
      <c r="TI7" s="1680"/>
      <c r="TJ7" s="1680"/>
      <c r="TK7" s="1680"/>
      <c r="TL7" s="1718"/>
      <c r="TM7" s="1680"/>
      <c r="TN7" s="1680"/>
      <c r="TO7" s="1680"/>
      <c r="TP7" s="1681"/>
      <c r="TQ7" s="1718"/>
      <c r="TR7" s="1680"/>
      <c r="TS7" s="1680"/>
      <c r="TT7" s="1779"/>
      <c r="TU7" s="1718"/>
      <c r="TV7" s="1680"/>
      <c r="TW7" s="1680"/>
      <c r="TX7" s="1681"/>
      <c r="TY7" s="1718"/>
      <c r="TZ7" s="1680"/>
      <c r="UA7" s="1680"/>
      <c r="UB7" s="1680"/>
      <c r="UC7" s="1681"/>
      <c r="UD7" s="1718"/>
      <c r="UE7" s="1680"/>
      <c r="UF7" s="1680"/>
      <c r="UG7" s="1680"/>
      <c r="UH7" s="1681"/>
      <c r="UI7" s="1718"/>
      <c r="UJ7" s="1680"/>
      <c r="UK7" s="1680"/>
      <c r="UL7" s="1680"/>
      <c r="UM7" s="1681"/>
      <c r="UN7" s="1718"/>
      <c r="UO7" s="1680"/>
      <c r="UP7" s="1680"/>
      <c r="UQ7" s="1680"/>
      <c r="UR7" s="1681"/>
      <c r="US7" s="1718"/>
      <c r="UT7" s="1680"/>
      <c r="UU7" s="1680"/>
      <c r="UV7" s="1680"/>
      <c r="UW7" s="1681"/>
      <c r="UX7" s="1718"/>
      <c r="UY7" s="1680"/>
      <c r="UZ7" s="1680"/>
      <c r="VA7" s="1680"/>
      <c r="VB7" s="1681"/>
      <c r="VC7" s="1718"/>
      <c r="VD7" s="1680"/>
      <c r="VE7" s="1680"/>
      <c r="VF7" s="1680"/>
      <c r="VG7" s="1779"/>
      <c r="VH7" s="1718"/>
      <c r="VI7" s="1680"/>
      <c r="VJ7" s="1680"/>
      <c r="VK7" s="1680"/>
      <c r="VL7" s="1681"/>
      <c r="VM7" s="1718"/>
      <c r="VN7" s="1680"/>
      <c r="VO7" s="1680"/>
      <c r="VP7" s="1779"/>
      <c r="VQ7" s="1718"/>
      <c r="VR7" s="1680"/>
      <c r="VS7" s="1680"/>
      <c r="VT7" s="1680"/>
      <c r="VU7" s="1681"/>
      <c r="VV7" s="1718"/>
      <c r="VW7" s="1680"/>
      <c r="VX7" s="1680"/>
      <c r="VY7" s="1680"/>
      <c r="VZ7" s="1681"/>
      <c r="WA7" s="1718"/>
      <c r="WB7" s="1680"/>
      <c r="WC7" s="1680"/>
      <c r="WD7" s="1680"/>
      <c r="WE7" s="1681"/>
      <c r="WF7" s="1718"/>
      <c r="WG7" s="1680"/>
      <c r="WH7" s="1680"/>
      <c r="WI7" s="1680"/>
      <c r="WJ7" s="1681"/>
      <c r="WK7" s="1718"/>
      <c r="WL7" s="1680"/>
      <c r="WM7" s="1680"/>
      <c r="WN7" s="1680"/>
      <c r="WO7" s="1681"/>
      <c r="WP7" s="1718" t="s">
        <v>29</v>
      </c>
      <c r="WQ7" s="1680" t="s">
        <v>20</v>
      </c>
      <c r="WR7" s="1680" t="s">
        <v>20</v>
      </c>
      <c r="WS7" s="1823" t="s">
        <v>20</v>
      </c>
      <c r="WT7" s="1824" t="s">
        <v>29</v>
      </c>
      <c r="WU7" s="1680" t="s">
        <v>29</v>
      </c>
      <c r="WV7" s="1680" t="s">
        <v>20</v>
      </c>
      <c r="WW7" s="299" t="s">
        <v>659</v>
      </c>
      <c r="WX7" s="1779"/>
      <c r="WY7" s="1718" t="s">
        <v>20</v>
      </c>
      <c r="WZ7" s="1680" t="s">
        <v>20</v>
      </c>
      <c r="XA7" s="1680" t="s">
        <v>29</v>
      </c>
      <c r="XB7" s="1680" t="s">
        <v>29</v>
      </c>
      <c r="XC7" s="1681"/>
      <c r="XD7" s="1718" t="s">
        <v>20</v>
      </c>
      <c r="XE7" s="1680" t="s">
        <v>20</v>
      </c>
      <c r="XF7" s="1680" t="s">
        <v>29</v>
      </c>
      <c r="XG7" s="1680" t="s">
        <v>20</v>
      </c>
      <c r="XH7" s="1681"/>
      <c r="XI7" s="1718" t="s">
        <v>29</v>
      </c>
      <c r="XJ7" s="1680" t="s">
        <v>29</v>
      </c>
      <c r="XK7" s="150" t="s">
        <v>20</v>
      </c>
      <c r="XL7" s="150" t="s">
        <v>29</v>
      </c>
      <c r="XM7" s="205"/>
      <c r="XN7" s="152" t="s">
        <v>20</v>
      </c>
      <c r="XO7" s="150" t="s">
        <v>20</v>
      </c>
      <c r="XP7" s="150" t="s">
        <v>20</v>
      </c>
      <c r="XQ7" s="150" t="s">
        <v>29</v>
      </c>
      <c r="XR7" s="151"/>
      <c r="XS7" s="152" t="s">
        <v>20</v>
      </c>
      <c r="XT7" s="150" t="s">
        <v>20</v>
      </c>
      <c r="XU7" s="150" t="s">
        <v>20</v>
      </c>
      <c r="XV7" s="150" t="s">
        <v>20</v>
      </c>
      <c r="XW7" s="151"/>
      <c r="XX7" s="152" t="s">
        <v>763</v>
      </c>
      <c r="XY7" s="1680" t="s">
        <v>29</v>
      </c>
      <c r="XZ7" s="1680" t="s">
        <v>29</v>
      </c>
      <c r="YA7" s="1680" t="s">
        <v>20</v>
      </c>
      <c r="YB7" s="1681"/>
      <c r="YC7" s="1718" t="s">
        <v>29</v>
      </c>
      <c r="YD7" s="1680" t="s">
        <v>29</v>
      </c>
      <c r="YE7" s="1680" t="s">
        <v>20</v>
      </c>
      <c r="YF7" s="1680" t="s">
        <v>20</v>
      </c>
      <c r="YG7" s="1681"/>
      <c r="YH7" s="1718" t="s">
        <v>20</v>
      </c>
      <c r="YI7" s="1680" t="s">
        <v>29</v>
      </c>
      <c r="YJ7" s="1680" t="s">
        <v>20</v>
      </c>
      <c r="YK7" s="1680" t="s">
        <v>29</v>
      </c>
      <c r="YL7" s="1779"/>
      <c r="YM7" s="1718" t="s">
        <v>20</v>
      </c>
      <c r="YN7" s="1680" t="s">
        <v>29</v>
      </c>
      <c r="YO7" s="1680" t="s">
        <v>20</v>
      </c>
      <c r="YP7" s="1680" t="s">
        <v>29</v>
      </c>
      <c r="YQ7" s="1681"/>
      <c r="YR7" s="1718" t="s">
        <v>29</v>
      </c>
      <c r="YS7" s="1680" t="s">
        <v>20</v>
      </c>
      <c r="YT7" s="1680" t="s">
        <v>29</v>
      </c>
      <c r="YU7" s="1680" t="s">
        <v>29</v>
      </c>
      <c r="YV7" s="1681"/>
      <c r="YW7" s="1718" t="s">
        <v>29</v>
      </c>
      <c r="YX7" s="1680" t="s">
        <v>20</v>
      </c>
      <c r="YY7" s="1680" t="s">
        <v>20</v>
      </c>
      <c r="YZ7" s="1680" t="s">
        <v>20</v>
      </c>
      <c r="ZA7" s="1681"/>
      <c r="ZB7" s="1718"/>
      <c r="ZC7" s="1680"/>
      <c r="ZD7" s="1680"/>
      <c r="ZE7" s="1680"/>
      <c r="ZF7" s="1681"/>
      <c r="ZG7" s="1718" t="s">
        <v>29</v>
      </c>
      <c r="ZH7" s="1680" t="s">
        <v>29</v>
      </c>
      <c r="ZI7" s="1680" t="s">
        <v>29</v>
      </c>
      <c r="ZJ7" s="1680" t="s">
        <v>29</v>
      </c>
      <c r="ZK7" s="1681"/>
      <c r="ZL7" s="152" t="s">
        <v>20</v>
      </c>
      <c r="ZM7" s="150" t="s">
        <v>20</v>
      </c>
      <c r="ZN7" s="150" t="s">
        <v>20</v>
      </c>
      <c r="ZO7" s="150" t="s">
        <v>20</v>
      </c>
      <c r="ZP7" s="151"/>
      <c r="ZQ7" s="152"/>
      <c r="ZR7" s="150"/>
      <c r="ZS7" s="150" t="s">
        <v>29</v>
      </c>
      <c r="ZT7" s="150"/>
      <c r="ZU7" s="151"/>
      <c r="ZV7" s="152" t="s">
        <v>20</v>
      </c>
      <c r="ZW7" s="150" t="s">
        <v>29</v>
      </c>
      <c r="ZX7" s="150" t="s">
        <v>29</v>
      </c>
      <c r="ZY7" s="150" t="s">
        <v>20</v>
      </c>
      <c r="ZZ7" s="151"/>
      <c r="AAA7" s="328" t="s">
        <v>20</v>
      </c>
      <c r="AAB7" s="328" t="s">
        <v>20</v>
      </c>
      <c r="AAC7" s="328" t="s">
        <v>864</v>
      </c>
      <c r="AAD7" s="1816" t="s">
        <v>20</v>
      </c>
      <c r="AAE7" s="1816"/>
      <c r="AAF7" s="1824" t="s">
        <v>20</v>
      </c>
      <c r="AAG7" s="1680" t="s">
        <v>20</v>
      </c>
      <c r="AAH7" s="1680" t="s">
        <v>20</v>
      </c>
      <c r="AAI7" s="1680" t="s">
        <v>20</v>
      </c>
      <c r="AAJ7" s="1823"/>
      <c r="AAK7" s="1824" t="s">
        <v>20</v>
      </c>
      <c r="AAL7" s="1680" t="s">
        <v>20</v>
      </c>
      <c r="AAM7" s="1680" t="s">
        <v>29</v>
      </c>
      <c r="AAN7" s="1680" t="s">
        <v>29</v>
      </c>
      <c r="AAO7" s="1681"/>
      <c r="AAP7" s="1816" t="s">
        <v>20</v>
      </c>
      <c r="AAQ7" s="1816" t="s">
        <v>29</v>
      </c>
      <c r="AAR7" s="1816" t="s">
        <v>20</v>
      </c>
      <c r="AAS7" s="1816" t="s">
        <v>29</v>
      </c>
      <c r="AAT7" s="1816"/>
      <c r="AAU7" s="1824"/>
      <c r="AAV7" s="1680"/>
      <c r="AAW7" s="1680"/>
      <c r="AAX7" s="1680"/>
      <c r="AAY7" s="1681"/>
      <c r="AAZ7" s="1718" t="s">
        <v>29</v>
      </c>
      <c r="ABA7" s="1680" t="s">
        <v>20</v>
      </c>
      <c r="ABB7" s="1680" t="s">
        <v>20</v>
      </c>
      <c r="ABC7" s="1680" t="s">
        <v>20</v>
      </c>
      <c r="ABD7" s="1681"/>
      <c r="ABE7" s="1718" t="s">
        <v>29</v>
      </c>
      <c r="ABF7" s="1680" t="s">
        <v>29</v>
      </c>
      <c r="ABG7" s="1680" t="s">
        <v>20</v>
      </c>
      <c r="ABH7" s="1680" t="s">
        <v>20</v>
      </c>
      <c r="ABI7" s="1681"/>
      <c r="ABJ7" s="1718" t="s">
        <v>29</v>
      </c>
      <c r="ABK7" s="1680" t="s">
        <v>29</v>
      </c>
      <c r="ABL7" s="1680" t="s">
        <v>29</v>
      </c>
      <c r="ABM7" s="150" t="s">
        <v>20</v>
      </c>
      <c r="ABN7" s="205"/>
      <c r="ABO7" s="152" t="s">
        <v>29</v>
      </c>
      <c r="ABP7" s="150" t="s">
        <v>20</v>
      </c>
      <c r="ABQ7" s="150" t="s">
        <v>20</v>
      </c>
      <c r="ABR7" s="150" t="s">
        <v>29</v>
      </c>
      <c r="ABS7" s="151"/>
      <c r="ABT7" s="152" t="s">
        <v>20</v>
      </c>
      <c r="ABU7" s="150" t="s">
        <v>20</v>
      </c>
      <c r="ABV7" s="150" t="s">
        <v>20</v>
      </c>
      <c r="ABW7" s="150" t="s">
        <v>29</v>
      </c>
      <c r="ABX7" s="151"/>
      <c r="ABY7" s="152" t="s">
        <v>20</v>
      </c>
      <c r="ABZ7" s="150" t="s">
        <v>20</v>
      </c>
      <c r="ACA7" s="150"/>
      <c r="ACB7" s="150"/>
      <c r="ACC7" s="151"/>
      <c r="ACD7" s="152" t="s">
        <v>20</v>
      </c>
      <c r="ACE7" s="150" t="s">
        <v>20</v>
      </c>
      <c r="ACF7" s="150" t="s">
        <v>20</v>
      </c>
      <c r="ACG7" s="150" t="s">
        <v>762</v>
      </c>
      <c r="ACH7" s="1681"/>
      <c r="ACI7" s="1718" t="s">
        <v>20</v>
      </c>
      <c r="ACJ7" s="1680" t="s">
        <v>29</v>
      </c>
      <c r="ACK7" s="1680" t="s">
        <v>29</v>
      </c>
      <c r="ACL7" s="1680" t="s">
        <v>29</v>
      </c>
      <c r="ACM7" s="1681"/>
      <c r="ACN7" s="1718" t="s">
        <v>20</v>
      </c>
      <c r="ACO7" s="1680" t="s">
        <v>29</v>
      </c>
      <c r="ACP7" s="1680" t="s">
        <v>20</v>
      </c>
      <c r="ACQ7" s="1680" t="s">
        <v>20</v>
      </c>
      <c r="ACR7" s="1681"/>
      <c r="ACS7" s="1718" t="s">
        <v>29</v>
      </c>
      <c r="ACT7" s="1680" t="s">
        <v>20</v>
      </c>
      <c r="ACU7" s="1680" t="s">
        <v>29</v>
      </c>
      <c r="ACV7" s="1680"/>
      <c r="ACW7" s="1681"/>
      <c r="ACX7" s="1816" t="s">
        <v>29</v>
      </c>
      <c r="ACY7" s="1816" t="s">
        <v>29</v>
      </c>
      <c r="ACZ7" s="1816" t="s">
        <v>20</v>
      </c>
      <c r="ADA7" s="1816" t="s">
        <v>20</v>
      </c>
      <c r="ADB7" s="1816"/>
      <c r="ADC7" s="1718" t="s">
        <v>20</v>
      </c>
      <c r="ADD7" s="1680" t="s">
        <v>29</v>
      </c>
      <c r="ADE7" s="1680" t="s">
        <v>29</v>
      </c>
      <c r="ADF7" s="1680" t="s">
        <v>29</v>
      </c>
      <c r="ADG7" s="1681"/>
      <c r="ADH7" s="1718" t="s">
        <v>29</v>
      </c>
      <c r="ADI7" s="1680" t="s">
        <v>20</v>
      </c>
      <c r="ADJ7" s="1680" t="s">
        <v>20</v>
      </c>
      <c r="ADK7" s="1680" t="s">
        <v>20</v>
      </c>
      <c r="ADL7" s="1681"/>
      <c r="ADM7" s="1816" t="s">
        <v>29</v>
      </c>
      <c r="ADN7" s="1816" t="s">
        <v>20</v>
      </c>
      <c r="ADO7" s="1816" t="s">
        <v>20</v>
      </c>
      <c r="ADP7" s="1816"/>
      <c r="ADQ7" s="1816"/>
      <c r="ADR7" s="1718" t="s">
        <v>29</v>
      </c>
      <c r="ADS7" s="1680" t="s">
        <v>29</v>
      </c>
      <c r="ADT7" s="1680" t="s">
        <v>29</v>
      </c>
      <c r="ADU7" s="1680" t="s">
        <v>29</v>
      </c>
      <c r="ADV7" s="1681"/>
      <c r="ADW7" s="1718"/>
      <c r="ADX7" s="1680"/>
      <c r="ADY7" s="1680"/>
      <c r="ADZ7" s="1680"/>
      <c r="AEA7" s="1681"/>
      <c r="AEB7" s="1718" t="s">
        <v>20</v>
      </c>
      <c r="AEC7" s="1680" t="s">
        <v>29</v>
      </c>
      <c r="AED7" s="1680" t="s">
        <v>20</v>
      </c>
      <c r="AEE7" s="1680" t="s">
        <v>29</v>
      </c>
      <c r="AEF7" s="1681"/>
      <c r="AEG7" s="1718" t="s">
        <v>29</v>
      </c>
      <c r="AEH7" s="1680" t="s">
        <v>20</v>
      </c>
      <c r="AEI7" s="1680" t="s">
        <v>20</v>
      </c>
      <c r="AEJ7" s="1680" t="s">
        <v>20</v>
      </c>
      <c r="AEK7" s="1681"/>
      <c r="AEL7" s="1718" t="s">
        <v>20</v>
      </c>
      <c r="AEM7" s="1680" t="s">
        <v>29</v>
      </c>
      <c r="AEN7" s="1680" t="s">
        <v>20</v>
      </c>
      <c r="AEO7" s="1680" t="s">
        <v>20</v>
      </c>
      <c r="AEP7" s="1681"/>
      <c r="AEQ7" s="1718" t="s">
        <v>29</v>
      </c>
      <c r="AER7" s="1680" t="s">
        <v>20</v>
      </c>
      <c r="AES7" s="1680" t="s">
        <v>20</v>
      </c>
      <c r="AET7" s="1680" t="s">
        <v>29</v>
      </c>
      <c r="AEU7" s="1681"/>
      <c r="AEV7" s="1718" t="s">
        <v>29</v>
      </c>
      <c r="AEW7" s="1680" t="s">
        <v>20</v>
      </c>
      <c r="AEX7" s="1680" t="s">
        <v>20</v>
      </c>
      <c r="AEY7" s="1680" t="s">
        <v>29</v>
      </c>
      <c r="AEZ7" s="1681"/>
      <c r="AFA7" s="1718" t="s">
        <v>29</v>
      </c>
      <c r="AFB7" s="1680" t="s">
        <v>20</v>
      </c>
      <c r="AFC7" s="1680" t="s">
        <v>29</v>
      </c>
      <c r="AFD7" s="1680" t="s">
        <v>29</v>
      </c>
      <c r="AFE7" s="1681"/>
      <c r="AFF7" s="1718" t="s">
        <v>20</v>
      </c>
      <c r="AFG7" s="1680" t="s">
        <v>29</v>
      </c>
      <c r="AFH7" s="1680" t="s">
        <v>29</v>
      </c>
      <c r="AFI7" s="1680" t="s">
        <v>29</v>
      </c>
      <c r="AFJ7" s="1681"/>
      <c r="AFK7" s="152" t="s">
        <v>20</v>
      </c>
      <c r="AFL7" s="150" t="s">
        <v>20</v>
      </c>
      <c r="AFM7" s="150" t="s">
        <v>20</v>
      </c>
      <c r="AFN7" s="150" t="s">
        <v>20</v>
      </c>
      <c r="AFO7" s="151"/>
      <c r="AFP7" s="152" t="s">
        <v>20</v>
      </c>
      <c r="AFQ7" s="150" t="s">
        <v>29</v>
      </c>
      <c r="AFR7" s="150" t="s">
        <v>20</v>
      </c>
      <c r="AFS7" s="150" t="s">
        <v>20</v>
      </c>
      <c r="AFT7" s="151"/>
      <c r="AFU7" s="152" t="s">
        <v>20</v>
      </c>
      <c r="AFV7" s="150" t="s">
        <v>20</v>
      </c>
      <c r="AFW7" s="150" t="s">
        <v>29</v>
      </c>
      <c r="AFX7" s="150" t="s">
        <v>20</v>
      </c>
      <c r="AFY7" s="151"/>
      <c r="AFZ7" s="152" t="s">
        <v>20</v>
      </c>
      <c r="AGA7" s="150" t="s">
        <v>780</v>
      </c>
      <c r="AGB7" s="1680" t="s">
        <v>29</v>
      </c>
      <c r="AGC7" s="1680" t="s">
        <v>20</v>
      </c>
      <c r="AGD7" s="1681"/>
      <c r="AGE7" s="1718" t="s">
        <v>29</v>
      </c>
      <c r="AGF7" s="1680" t="s">
        <v>20</v>
      </c>
      <c r="AGG7" s="1680" t="s">
        <v>20</v>
      </c>
      <c r="AGH7" s="1680" t="s">
        <v>29</v>
      </c>
      <c r="AGI7" s="1681"/>
      <c r="AGJ7" s="1718" t="s">
        <v>20</v>
      </c>
      <c r="AGK7" s="1680" t="s">
        <v>29</v>
      </c>
      <c r="AGL7" s="1680" t="s">
        <v>20</v>
      </c>
      <c r="AGM7" s="1680" t="s">
        <v>20</v>
      </c>
      <c r="AGN7" s="1681"/>
      <c r="AGO7" s="1718" t="s">
        <v>29</v>
      </c>
      <c r="AGP7" s="1680" t="s">
        <v>29</v>
      </c>
      <c r="AGQ7" s="1680" t="s">
        <v>20</v>
      </c>
      <c r="AGR7" s="1680" t="s">
        <v>20</v>
      </c>
      <c r="AGS7" s="1681"/>
      <c r="AGT7" s="1718" t="s">
        <v>29</v>
      </c>
      <c r="AGU7" s="1680" t="s">
        <v>20</v>
      </c>
      <c r="AGV7" s="1680" t="s">
        <v>20</v>
      </c>
      <c r="AGW7" s="1680" t="s">
        <v>20</v>
      </c>
      <c r="AGX7" s="1681"/>
      <c r="AGY7" s="1718" t="s">
        <v>29</v>
      </c>
      <c r="AGZ7" s="1680" t="s">
        <v>20</v>
      </c>
      <c r="AHA7" s="1680" t="s">
        <v>29</v>
      </c>
      <c r="AHB7" s="1680" t="s">
        <v>20</v>
      </c>
      <c r="AHC7" s="1681"/>
      <c r="AHD7" s="1718" t="s">
        <v>20</v>
      </c>
      <c r="AHE7" s="1680" t="s">
        <v>29</v>
      </c>
      <c r="AHF7" s="1680" t="s">
        <v>20</v>
      </c>
      <c r="AHG7" s="1680" t="s">
        <v>20</v>
      </c>
      <c r="AHH7" s="1681"/>
      <c r="AHI7" s="1718" t="s">
        <v>29</v>
      </c>
      <c r="AHJ7" s="1680" t="s">
        <v>29</v>
      </c>
      <c r="AHK7" s="1680" t="s">
        <v>29</v>
      </c>
      <c r="AHL7" s="1680" t="s">
        <v>20</v>
      </c>
      <c r="AHM7" s="1681"/>
      <c r="AHN7" s="1718" t="s">
        <v>20</v>
      </c>
      <c r="AHO7" s="1680" t="s">
        <v>29</v>
      </c>
      <c r="AHP7" s="1680" t="s">
        <v>29</v>
      </c>
      <c r="AHQ7" s="1680" t="s">
        <v>20</v>
      </c>
      <c r="AHR7" s="1681"/>
      <c r="AHS7" s="1718" t="s">
        <v>20</v>
      </c>
      <c r="AHT7" s="1680" t="s">
        <v>20</v>
      </c>
      <c r="AHU7" s="1680" t="s">
        <v>29</v>
      </c>
      <c r="AHV7" s="1680" t="s">
        <v>29</v>
      </c>
      <c r="AHW7" s="1681"/>
      <c r="AHX7" s="1718" t="s">
        <v>20</v>
      </c>
      <c r="AHY7" s="1680" t="s">
        <v>20</v>
      </c>
      <c r="AHZ7" s="1680" t="s">
        <v>20</v>
      </c>
      <c r="AIA7" s="1680" t="s">
        <v>20</v>
      </c>
      <c r="AIB7" s="1681"/>
      <c r="AIC7" s="1224" t="str">
        <f t="shared" si="2"/>
        <v>B1</v>
      </c>
      <c r="AID7" s="1817" t="str">
        <f t="shared" si="3"/>
        <v>中川雅稀</v>
      </c>
      <c r="AIE7" s="2058">
        <f t="shared" si="8"/>
        <v>30</v>
      </c>
      <c r="AIF7" s="2059">
        <f t="shared" si="9"/>
        <v>18</v>
      </c>
      <c r="AIG7" s="2059">
        <f t="shared" si="10"/>
        <v>48</v>
      </c>
      <c r="AIH7" s="2005">
        <f t="shared" si="11"/>
        <v>0.625</v>
      </c>
      <c r="AII7" s="2058">
        <f t="shared" si="12"/>
        <v>14</v>
      </c>
      <c r="AIJ7" s="2059">
        <f t="shared" si="13"/>
        <v>10</v>
      </c>
      <c r="AIK7" s="2059">
        <f t="shared" si="14"/>
        <v>24</v>
      </c>
      <c r="AIL7" s="2005">
        <f t="shared" si="15"/>
        <v>0.58333333333333337</v>
      </c>
    </row>
    <row r="8" spans="1:922" ht="17.25" x14ac:dyDescent="0.2">
      <c r="A8" s="1926"/>
      <c r="B8" s="1224" t="s">
        <v>551</v>
      </c>
      <c r="C8" s="140" t="s">
        <v>2264</v>
      </c>
      <c r="D8" s="141">
        <f t="shared" si="0"/>
        <v>105</v>
      </c>
      <c r="E8" s="142">
        <f t="shared" si="1"/>
        <v>89</v>
      </c>
      <c r="F8" s="142">
        <f>SUM(D8:E8)</f>
        <v>194</v>
      </c>
      <c r="G8" s="165">
        <f>IFERROR(D8/F8,"")</f>
        <v>0.54123711340206182</v>
      </c>
      <c r="H8" s="145"/>
      <c r="I8" s="146"/>
      <c r="J8" s="146"/>
      <c r="K8" s="146"/>
      <c r="L8" s="146"/>
      <c r="M8" s="147"/>
      <c r="N8" s="145"/>
      <c r="O8" s="146"/>
      <c r="P8" s="146"/>
      <c r="Q8" s="146"/>
      <c r="R8" s="147"/>
      <c r="S8" s="145"/>
      <c r="T8" s="146"/>
      <c r="U8" s="146"/>
      <c r="V8" s="146"/>
      <c r="W8" s="147"/>
      <c r="X8" s="148"/>
      <c r="Y8" s="146"/>
      <c r="Z8" s="146"/>
      <c r="AA8" s="146"/>
      <c r="AB8" s="147"/>
      <c r="AC8" s="126"/>
      <c r="AD8" s="127"/>
      <c r="AE8" s="127"/>
      <c r="AF8" s="127"/>
      <c r="AG8" s="127"/>
      <c r="AH8" s="126"/>
      <c r="AI8" s="127"/>
      <c r="AJ8" s="127"/>
      <c r="AK8" s="127"/>
      <c r="AL8" s="127"/>
      <c r="AM8" s="126"/>
      <c r="AN8" s="127"/>
      <c r="AO8" s="127"/>
      <c r="AP8" s="127"/>
      <c r="AQ8" s="127"/>
      <c r="AR8" s="126"/>
      <c r="AS8" s="127"/>
      <c r="AT8" s="127"/>
      <c r="AU8" s="127"/>
      <c r="AV8" s="128"/>
      <c r="AW8" s="126"/>
      <c r="AX8" s="127"/>
      <c r="AY8" s="127"/>
      <c r="AZ8" s="127"/>
      <c r="BA8" s="128"/>
      <c r="BB8" s="145"/>
      <c r="BC8" s="146"/>
      <c r="BD8" s="146"/>
      <c r="BE8" s="146"/>
      <c r="BF8" s="146"/>
      <c r="BG8" s="147"/>
      <c r="BH8" s="145"/>
      <c r="BI8" s="146"/>
      <c r="BJ8" s="146"/>
      <c r="BK8" s="146"/>
      <c r="BL8" s="193"/>
      <c r="BM8" s="145"/>
      <c r="BN8" s="146"/>
      <c r="BO8" s="146"/>
      <c r="BP8" s="146"/>
      <c r="BQ8" s="146"/>
      <c r="BR8" s="147"/>
      <c r="BS8" s="145"/>
      <c r="BT8" s="146"/>
      <c r="BU8" s="146"/>
      <c r="BV8" s="146"/>
      <c r="BW8" s="147"/>
      <c r="BX8" s="145"/>
      <c r="BY8" s="146"/>
      <c r="BZ8" s="146"/>
      <c r="CA8" s="146"/>
      <c r="CB8" s="193"/>
      <c r="CC8" s="247"/>
      <c r="CD8" s="146"/>
      <c r="CE8" s="146"/>
      <c r="CF8" s="146"/>
      <c r="CG8" s="147"/>
      <c r="CH8" s="145"/>
      <c r="CI8" s="146"/>
      <c r="CJ8" s="146"/>
      <c r="CK8" s="146"/>
      <c r="CL8" s="147"/>
      <c r="CM8" s="145"/>
      <c r="CN8" s="146"/>
      <c r="CO8" s="146"/>
      <c r="CP8" s="146"/>
      <c r="CQ8" s="147"/>
      <c r="CR8" s="148"/>
      <c r="CS8" s="146"/>
      <c r="CT8" s="146"/>
      <c r="CU8" s="146"/>
      <c r="CV8" s="193"/>
      <c r="CW8" s="145"/>
      <c r="CX8" s="146"/>
      <c r="CY8" s="146"/>
      <c r="CZ8" s="146"/>
      <c r="DA8" s="147"/>
      <c r="DB8" s="148"/>
      <c r="DC8" s="146"/>
      <c r="DD8" s="146"/>
      <c r="DE8" s="146"/>
      <c r="DF8" s="193"/>
      <c r="DG8" s="145"/>
      <c r="DH8" s="146"/>
      <c r="DI8" s="146"/>
      <c r="DJ8" s="146"/>
      <c r="DK8" s="147"/>
      <c r="DL8" s="145"/>
      <c r="DM8" s="146"/>
      <c r="DN8" s="146"/>
      <c r="DO8" s="146"/>
      <c r="DP8" s="147"/>
      <c r="DQ8" s="145"/>
      <c r="DR8" s="146"/>
      <c r="DS8" s="146"/>
      <c r="DT8" s="146"/>
      <c r="DU8" s="147"/>
      <c r="DV8" s="145"/>
      <c r="DW8" s="146"/>
      <c r="DX8" s="146"/>
      <c r="DY8" s="146"/>
      <c r="DZ8" s="147"/>
      <c r="EA8" s="145"/>
      <c r="EB8" s="146"/>
      <c r="EC8" s="146"/>
      <c r="ED8" s="146"/>
      <c r="EE8" s="147"/>
      <c r="EF8" s="145"/>
      <c r="EG8" s="146"/>
      <c r="EH8" s="146"/>
      <c r="EI8" s="146"/>
      <c r="EJ8" s="147"/>
      <c r="EK8" s="145"/>
      <c r="EL8" s="146"/>
      <c r="EM8" s="146"/>
      <c r="EN8" s="146"/>
      <c r="EO8" s="147"/>
      <c r="EP8" s="145"/>
      <c r="EQ8" s="146"/>
      <c r="ER8" s="146"/>
      <c r="ES8" s="146"/>
      <c r="ET8" s="147"/>
      <c r="EU8" s="145"/>
      <c r="EV8" s="146"/>
      <c r="EW8" s="146"/>
      <c r="EX8" s="146"/>
      <c r="EY8" s="147"/>
      <c r="EZ8" s="145"/>
      <c r="FA8" s="146"/>
      <c r="FB8" s="146"/>
      <c r="FC8" s="146"/>
      <c r="FD8" s="147"/>
      <c r="FE8" s="145"/>
      <c r="FF8" s="146"/>
      <c r="FG8" s="146"/>
      <c r="FH8" s="146"/>
      <c r="FI8" s="147"/>
      <c r="FJ8" s="145"/>
      <c r="FK8" s="146"/>
      <c r="FL8" s="146"/>
      <c r="FM8" s="146"/>
      <c r="FN8" s="147"/>
      <c r="FO8" s="145"/>
      <c r="FP8" s="146"/>
      <c r="FQ8" s="146"/>
      <c r="FR8" s="146"/>
      <c r="FS8" s="147"/>
      <c r="FT8" s="145"/>
      <c r="FU8" s="146"/>
      <c r="FV8" s="146"/>
      <c r="FW8" s="146"/>
      <c r="FX8" s="147"/>
      <c r="FY8" s="145"/>
      <c r="FZ8" s="146"/>
      <c r="GA8" s="146"/>
      <c r="GB8" s="146"/>
      <c r="GC8" s="147"/>
      <c r="GD8" s="145"/>
      <c r="GE8" s="146"/>
      <c r="GF8" s="146"/>
      <c r="GG8" s="146"/>
      <c r="GH8" s="147"/>
      <c r="GI8" s="145"/>
      <c r="GJ8" s="146"/>
      <c r="GK8" s="146"/>
      <c r="GL8" s="146"/>
      <c r="GM8" s="147"/>
      <c r="GN8" s="145"/>
      <c r="GO8" s="146"/>
      <c r="GP8" s="146"/>
      <c r="GQ8" s="146"/>
      <c r="GR8" s="147"/>
      <c r="GS8" s="145"/>
      <c r="GT8" s="146"/>
      <c r="GU8" s="146"/>
      <c r="GV8" s="146"/>
      <c r="GW8" s="147"/>
      <c r="GX8" s="148"/>
      <c r="GY8" s="146"/>
      <c r="GZ8" s="146"/>
      <c r="HA8" s="146"/>
      <c r="HB8" s="147"/>
      <c r="HC8" s="145"/>
      <c r="HD8" s="146"/>
      <c r="HE8" s="146"/>
      <c r="HF8" s="146"/>
      <c r="HG8" s="147"/>
      <c r="HH8" s="145"/>
      <c r="HI8" s="146"/>
      <c r="HJ8" s="146"/>
      <c r="HK8" s="146"/>
      <c r="HL8" s="147"/>
      <c r="HM8" s="145"/>
      <c r="HN8" s="146"/>
      <c r="HO8" s="146"/>
      <c r="HP8" s="146"/>
      <c r="HQ8" s="193"/>
      <c r="HR8" s="145"/>
      <c r="HS8" s="146"/>
      <c r="HT8" s="146"/>
      <c r="HU8" s="146"/>
      <c r="HV8" s="193"/>
      <c r="HW8" s="145"/>
      <c r="HX8" s="146"/>
      <c r="HY8" s="146"/>
      <c r="HZ8" s="146"/>
      <c r="IA8" s="193"/>
      <c r="IB8" s="145"/>
      <c r="IC8" s="146"/>
      <c r="ID8" s="146"/>
      <c r="IE8" s="146"/>
      <c r="IF8" s="147"/>
      <c r="IG8" s="145"/>
      <c r="IH8" s="146"/>
      <c r="II8" s="146"/>
      <c r="IJ8" s="146"/>
      <c r="IK8" s="147"/>
      <c r="IL8" s="145"/>
      <c r="IM8" s="146"/>
      <c r="IN8" s="146"/>
      <c r="IO8" s="146"/>
      <c r="IP8" s="147"/>
      <c r="IQ8" s="145"/>
      <c r="IR8" s="146"/>
      <c r="IS8" s="146"/>
      <c r="IT8" s="146"/>
      <c r="IU8" s="147"/>
      <c r="IV8" s="145"/>
      <c r="IW8" s="146"/>
      <c r="IX8" s="146"/>
      <c r="IY8" s="146"/>
      <c r="IZ8" s="147"/>
      <c r="JA8" s="145"/>
      <c r="JB8" s="146"/>
      <c r="JC8" s="146"/>
      <c r="JD8" s="146"/>
      <c r="JE8" s="147"/>
      <c r="JF8" s="145"/>
      <c r="JG8" s="146"/>
      <c r="JH8" s="146"/>
      <c r="JI8" s="146"/>
      <c r="JJ8" s="147"/>
      <c r="JK8" s="145"/>
      <c r="JL8" s="146"/>
      <c r="JM8" s="146"/>
      <c r="JN8" s="146"/>
      <c r="JO8" s="147"/>
      <c r="JP8" s="145"/>
      <c r="JQ8" s="146"/>
      <c r="JR8" s="146"/>
      <c r="JS8" s="146"/>
      <c r="JT8" s="147"/>
      <c r="JU8" s="145"/>
      <c r="JV8" s="146"/>
      <c r="JW8" s="146"/>
      <c r="JX8" s="146"/>
      <c r="JY8" s="147"/>
      <c r="JZ8" s="145"/>
      <c r="KA8" s="146"/>
      <c r="KB8" s="146"/>
      <c r="KC8" s="146"/>
      <c r="KD8" s="147"/>
      <c r="KE8" s="145"/>
      <c r="KF8" s="146"/>
      <c r="KG8" s="146"/>
      <c r="KH8" s="146"/>
      <c r="KI8" s="147"/>
      <c r="KJ8" s="145"/>
      <c r="KK8" s="146"/>
      <c r="KL8" s="146"/>
      <c r="KM8" s="146"/>
      <c r="KN8" s="147"/>
      <c r="KO8" s="145"/>
      <c r="KP8" s="146"/>
      <c r="KQ8" s="146"/>
      <c r="KR8" s="146"/>
      <c r="KS8" s="147"/>
      <c r="KT8" s="145"/>
      <c r="KU8" s="146"/>
      <c r="KV8" s="146"/>
      <c r="KW8" s="146"/>
      <c r="KX8" s="147"/>
      <c r="KY8" s="145"/>
      <c r="KZ8" s="146"/>
      <c r="LA8" s="146"/>
      <c r="LB8" s="146"/>
      <c r="LC8" s="147"/>
      <c r="LD8" s="145"/>
      <c r="LE8" s="146"/>
      <c r="LF8" s="146"/>
      <c r="LG8" s="146"/>
      <c r="LH8" s="147"/>
      <c r="LI8" s="145"/>
      <c r="LJ8" s="146"/>
      <c r="LK8" s="146"/>
      <c r="LL8" s="146"/>
      <c r="LM8" s="147"/>
      <c r="LN8" s="145"/>
      <c r="LO8" s="146"/>
      <c r="LP8" s="146"/>
      <c r="LQ8" s="146"/>
      <c r="LR8" s="145"/>
      <c r="LS8" s="146"/>
      <c r="LT8" s="146"/>
      <c r="LU8" s="146"/>
      <c r="LV8" s="145"/>
      <c r="LW8" s="146"/>
      <c r="LX8" s="146"/>
      <c r="LY8" s="146"/>
      <c r="LZ8" s="145"/>
      <c r="MA8" s="146"/>
      <c r="MB8" s="146"/>
      <c r="MC8" s="146"/>
      <c r="MD8" s="145"/>
      <c r="ME8" s="146"/>
      <c r="MF8" s="146"/>
      <c r="MG8" s="146"/>
      <c r="MH8" s="145"/>
      <c r="MI8" s="146"/>
      <c r="MJ8" s="146"/>
      <c r="MK8" s="193"/>
      <c r="ML8" s="145"/>
      <c r="MM8" s="146"/>
      <c r="MN8" s="146"/>
      <c r="MO8" s="147"/>
      <c r="MP8" s="145"/>
      <c r="MQ8" s="146"/>
      <c r="MR8" s="146"/>
      <c r="MS8" s="147"/>
      <c r="MT8" s="145"/>
      <c r="MU8" s="146"/>
      <c r="MV8" s="146"/>
      <c r="MW8" s="147"/>
      <c r="MX8" s="145"/>
      <c r="MY8" s="146"/>
      <c r="MZ8" s="146"/>
      <c r="NA8" s="147"/>
      <c r="NB8" s="145"/>
      <c r="NC8" s="146"/>
      <c r="ND8" s="146"/>
      <c r="NE8" s="147"/>
      <c r="NF8" s="145"/>
      <c r="NG8" s="146"/>
      <c r="NH8" s="146"/>
      <c r="NI8" s="147"/>
      <c r="NJ8" s="145"/>
      <c r="NK8" s="146"/>
      <c r="NL8" s="146"/>
      <c r="NM8" s="147"/>
      <c r="NN8" s="145"/>
      <c r="NO8" s="146"/>
      <c r="NP8" s="146"/>
      <c r="NQ8" s="147"/>
      <c r="NR8" s="145"/>
      <c r="NS8" s="146"/>
      <c r="NT8" s="146"/>
      <c r="NU8" s="147"/>
      <c r="NV8" s="145"/>
      <c r="NW8" s="146"/>
      <c r="NX8" s="146"/>
      <c r="NY8" s="147"/>
      <c r="NZ8" s="145"/>
      <c r="OA8" s="146"/>
      <c r="OB8" s="146"/>
      <c r="OC8" s="146"/>
      <c r="OD8" s="147"/>
      <c r="OE8" s="145"/>
      <c r="OF8" s="146"/>
      <c r="OG8" s="146"/>
      <c r="OH8" s="146"/>
      <c r="OI8" s="147"/>
      <c r="OJ8" s="145"/>
      <c r="OK8" s="146"/>
      <c r="OL8" s="146"/>
      <c r="OM8" s="193"/>
      <c r="ON8" s="145"/>
      <c r="OO8" s="146"/>
      <c r="OP8" s="146"/>
      <c r="OQ8" s="147"/>
      <c r="OR8" s="145"/>
      <c r="OS8" s="146"/>
      <c r="OT8" s="146"/>
      <c r="OU8" s="147"/>
      <c r="OV8" s="145"/>
      <c r="OW8" s="146"/>
      <c r="OX8" s="146"/>
      <c r="OY8" s="146"/>
      <c r="OZ8" s="147"/>
      <c r="PA8" s="145"/>
      <c r="PB8" s="146"/>
      <c r="PC8" s="146"/>
      <c r="PD8" s="146"/>
      <c r="PE8" s="147"/>
      <c r="PF8" s="145"/>
      <c r="PG8" s="146"/>
      <c r="PH8" s="146"/>
      <c r="PI8" s="147"/>
      <c r="PJ8" s="145"/>
      <c r="PK8" s="146"/>
      <c r="PL8" s="146"/>
      <c r="PM8" s="147"/>
      <c r="PN8" s="145"/>
      <c r="PO8" s="146"/>
      <c r="PP8" s="146"/>
      <c r="PQ8" s="147"/>
      <c r="PR8" s="145"/>
      <c r="PS8" s="146"/>
      <c r="PT8" s="146"/>
      <c r="PU8" s="147"/>
      <c r="PV8" s="145"/>
      <c r="PW8" s="146"/>
      <c r="PX8" s="146"/>
      <c r="PY8" s="147"/>
      <c r="PZ8" s="145"/>
      <c r="QA8" s="146"/>
      <c r="QB8" s="146"/>
      <c r="QC8" s="147"/>
      <c r="QD8" s="145"/>
      <c r="QE8" s="146"/>
      <c r="QF8" s="146"/>
      <c r="QG8" s="147"/>
      <c r="QH8" s="145"/>
      <c r="QI8" s="146"/>
      <c r="QJ8" s="146"/>
      <c r="QK8" s="146"/>
      <c r="QL8" s="1424"/>
      <c r="QM8" s="1432"/>
      <c r="QN8" s="146"/>
      <c r="QO8" s="146"/>
      <c r="QP8" s="146"/>
      <c r="QQ8" s="193"/>
      <c r="QR8" s="1432"/>
      <c r="QS8" s="146"/>
      <c r="QT8" s="146"/>
      <c r="QU8" s="193"/>
      <c r="QV8" s="147"/>
      <c r="QW8" s="145"/>
      <c r="QX8" s="146"/>
      <c r="QY8" s="146"/>
      <c r="QZ8" s="146"/>
      <c r="RA8" s="147"/>
      <c r="RB8" s="145"/>
      <c r="RC8" s="146"/>
      <c r="RD8" s="146"/>
      <c r="RE8" s="146"/>
      <c r="RF8" s="147"/>
      <c r="RG8" s="145"/>
      <c r="RH8" s="146"/>
      <c r="RI8" s="146"/>
      <c r="RJ8" s="146"/>
      <c r="RK8" s="147"/>
      <c r="RL8" s="145"/>
      <c r="RM8" s="146"/>
      <c r="RN8" s="146"/>
      <c r="RO8" s="146"/>
      <c r="RP8" s="147"/>
      <c r="RQ8" s="145"/>
      <c r="RR8" s="146"/>
      <c r="RS8" s="146"/>
      <c r="RT8" s="147"/>
      <c r="RU8" s="145"/>
      <c r="RV8" s="146"/>
      <c r="RW8" s="146"/>
      <c r="RX8" s="146"/>
      <c r="RY8" s="147"/>
      <c r="RZ8" s="168"/>
      <c r="SA8" s="168"/>
      <c r="SB8" s="168"/>
      <c r="SC8" s="168"/>
      <c r="SD8" s="168"/>
      <c r="SE8" s="1554"/>
      <c r="SF8" s="146"/>
      <c r="SG8" s="146"/>
      <c r="SH8" s="146"/>
      <c r="SI8" s="147"/>
      <c r="SJ8" s="168"/>
      <c r="SK8" s="168"/>
      <c r="SL8" s="168"/>
      <c r="SM8" s="168"/>
      <c r="SN8" s="168"/>
      <c r="SO8" s="1432"/>
      <c r="SP8" s="146"/>
      <c r="SQ8" s="146"/>
      <c r="SR8" s="146"/>
      <c r="SS8" s="147"/>
      <c r="ST8" s="145"/>
      <c r="SU8" s="146"/>
      <c r="SV8" s="146"/>
      <c r="SW8" s="146"/>
      <c r="SX8" s="147"/>
      <c r="SY8" s="145"/>
      <c r="SZ8" s="146"/>
      <c r="TA8" s="146"/>
      <c r="TB8" s="150"/>
      <c r="TC8" s="151"/>
      <c r="TD8" s="152"/>
      <c r="TE8" s="150"/>
      <c r="TF8" s="150"/>
      <c r="TG8" s="150"/>
      <c r="TH8" s="152"/>
      <c r="TI8" s="150"/>
      <c r="TJ8" s="150"/>
      <c r="TK8" s="150"/>
      <c r="TL8" s="152"/>
      <c r="TM8" s="150"/>
      <c r="TN8" s="146"/>
      <c r="TO8" s="170"/>
      <c r="TP8" s="171"/>
      <c r="TQ8" s="180"/>
      <c r="TR8" s="170"/>
      <c r="TS8" s="170"/>
      <c r="TT8" s="207"/>
      <c r="TU8" s="180"/>
      <c r="TV8" s="170"/>
      <c r="TW8" s="170"/>
      <c r="TX8" s="171"/>
      <c r="TY8" s="145"/>
      <c r="TZ8" s="146"/>
      <c r="UA8" s="182"/>
      <c r="UB8" s="182"/>
      <c r="UC8" s="234"/>
      <c r="UD8" s="181"/>
      <c r="UE8" s="146"/>
      <c r="UF8" s="146"/>
      <c r="UG8" s="146"/>
      <c r="UH8" s="147"/>
      <c r="UI8" s="145"/>
      <c r="UJ8" s="146"/>
      <c r="UK8" s="146"/>
      <c r="UL8" s="146"/>
      <c r="UM8" s="147"/>
      <c r="UN8" s="145"/>
      <c r="UO8" s="146"/>
      <c r="UP8" s="146"/>
      <c r="UQ8" s="146"/>
      <c r="UR8" s="147"/>
      <c r="US8" s="145"/>
      <c r="UT8" s="146"/>
      <c r="UU8" s="146"/>
      <c r="UV8" s="170"/>
      <c r="UW8" s="171"/>
      <c r="UX8" s="180"/>
      <c r="UY8" s="170"/>
      <c r="UZ8" s="170"/>
      <c r="VA8" s="170"/>
      <c r="VB8" s="171"/>
      <c r="VC8" s="180"/>
      <c r="VD8" s="170"/>
      <c r="VE8" s="170"/>
      <c r="VF8" s="170"/>
      <c r="VG8" s="193"/>
      <c r="VH8" s="145"/>
      <c r="VI8" s="146"/>
      <c r="VJ8" s="146"/>
      <c r="VK8" s="146"/>
      <c r="VL8" s="147"/>
      <c r="VM8" s="181"/>
      <c r="VN8" s="182"/>
      <c r="VO8" s="182"/>
      <c r="VP8" s="208"/>
      <c r="VQ8" s="1718"/>
      <c r="VR8" s="1680"/>
      <c r="VS8" s="1680"/>
      <c r="VT8" s="1680"/>
      <c r="VU8" s="1681"/>
      <c r="VV8" s="1718"/>
      <c r="VW8" s="1680"/>
      <c r="VX8" s="1680"/>
      <c r="VY8" s="1680"/>
      <c r="VZ8" s="1681"/>
      <c r="WA8" s="1718"/>
      <c r="WB8" s="1680"/>
      <c r="WC8" s="1680"/>
      <c r="WD8" s="1680"/>
      <c r="WE8" s="1681"/>
      <c r="WF8" s="1718"/>
      <c r="WG8" s="1680"/>
      <c r="WH8" s="1680"/>
      <c r="WI8" s="1680"/>
      <c r="WJ8" s="1681"/>
      <c r="WK8" s="1718"/>
      <c r="WL8" s="1680"/>
      <c r="WM8" s="1680"/>
      <c r="WN8" s="1680"/>
      <c r="WO8" s="1681"/>
      <c r="WP8" s="1718"/>
      <c r="WQ8" s="1680"/>
      <c r="WR8" s="1680"/>
      <c r="WS8" s="1823"/>
      <c r="WT8" s="1824"/>
      <c r="WU8" s="1680"/>
      <c r="WV8" s="1680"/>
      <c r="WW8" s="1680"/>
      <c r="WX8" s="1779"/>
      <c r="WY8" s="152"/>
      <c r="WZ8" s="150"/>
      <c r="XA8" s="150"/>
      <c r="XB8" s="150"/>
      <c r="XC8" s="151"/>
      <c r="XD8" s="152"/>
      <c r="XE8" s="150"/>
      <c r="XF8" s="150"/>
      <c r="XG8" s="150"/>
      <c r="XH8" s="151"/>
      <c r="XI8" s="152"/>
      <c r="XJ8" s="150"/>
      <c r="XK8" s="1680"/>
      <c r="XL8" s="1680"/>
      <c r="XM8" s="1779"/>
      <c r="XN8" s="1718"/>
      <c r="XO8" s="1680"/>
      <c r="XP8" s="1680"/>
      <c r="XQ8" s="1680"/>
      <c r="XR8" s="1681"/>
      <c r="XS8" s="1718" t="s">
        <v>29</v>
      </c>
      <c r="XT8" s="1680" t="s">
        <v>29</v>
      </c>
      <c r="XU8" s="1680" t="s">
        <v>20</v>
      </c>
      <c r="XV8" s="1680" t="s">
        <v>20</v>
      </c>
      <c r="XW8" s="1681"/>
      <c r="XX8" s="1718" t="s">
        <v>20</v>
      </c>
      <c r="XY8" s="1680" t="s">
        <v>20</v>
      </c>
      <c r="XZ8" s="1680" t="s">
        <v>20</v>
      </c>
      <c r="YA8" s="299" t="s">
        <v>660</v>
      </c>
      <c r="YB8" s="1681"/>
      <c r="YC8" s="1718" t="s">
        <v>29</v>
      </c>
      <c r="YD8" s="1680" t="s">
        <v>29</v>
      </c>
      <c r="YE8" s="1680" t="s">
        <v>29</v>
      </c>
      <c r="YF8" s="1680" t="s">
        <v>20</v>
      </c>
      <c r="YG8" s="1681" t="s">
        <v>20</v>
      </c>
      <c r="YH8" s="1718" t="s">
        <v>20</v>
      </c>
      <c r="YI8" s="1680" t="s">
        <v>29</v>
      </c>
      <c r="YJ8" s="1680" t="s">
        <v>29</v>
      </c>
      <c r="YK8" s="1680" t="s">
        <v>29</v>
      </c>
      <c r="YL8" s="1779"/>
      <c r="YM8" s="1718"/>
      <c r="YN8" s="1680"/>
      <c r="YO8" s="1680"/>
      <c r="YP8" s="1680"/>
      <c r="YQ8" s="1681"/>
      <c r="YR8" s="1718" t="s">
        <v>20</v>
      </c>
      <c r="YS8" s="1680" t="s">
        <v>20</v>
      </c>
      <c r="YT8" s="1680" t="s">
        <v>29</v>
      </c>
      <c r="YU8" s="1680" t="s">
        <v>29</v>
      </c>
      <c r="YV8" s="1681"/>
      <c r="YW8" s="1718" t="s">
        <v>29</v>
      </c>
      <c r="YX8" s="1680" t="s">
        <v>29</v>
      </c>
      <c r="YY8" s="1680" t="s">
        <v>20</v>
      </c>
      <c r="YZ8" s="1680" t="s">
        <v>29</v>
      </c>
      <c r="ZA8" s="1681"/>
      <c r="ZB8" s="1718" t="s">
        <v>29</v>
      </c>
      <c r="ZC8" s="1680" t="s">
        <v>20</v>
      </c>
      <c r="ZD8" s="1680" t="s">
        <v>29</v>
      </c>
      <c r="ZE8" s="1680" t="s">
        <v>20</v>
      </c>
      <c r="ZF8" s="1681"/>
      <c r="ZG8" s="1718" t="s">
        <v>20</v>
      </c>
      <c r="ZH8" s="1680" t="s">
        <v>29</v>
      </c>
      <c r="ZI8" s="1680" t="s">
        <v>29</v>
      </c>
      <c r="ZJ8" s="1680" t="s">
        <v>29</v>
      </c>
      <c r="ZK8" s="1681"/>
      <c r="ZL8" s="1718" t="s">
        <v>29</v>
      </c>
      <c r="ZM8" s="1680" t="s">
        <v>20</v>
      </c>
      <c r="ZN8" s="1680" t="s">
        <v>20</v>
      </c>
      <c r="ZO8" s="1680" t="s">
        <v>20</v>
      </c>
      <c r="ZP8" s="1681"/>
      <c r="ZQ8" s="1718"/>
      <c r="ZR8" s="1680"/>
      <c r="ZS8" s="1680"/>
      <c r="ZT8" s="1680"/>
      <c r="ZU8" s="1681"/>
      <c r="ZV8" s="1718" t="s">
        <v>29</v>
      </c>
      <c r="ZW8" s="1680" t="s">
        <v>29</v>
      </c>
      <c r="ZX8" s="1680" t="s">
        <v>20</v>
      </c>
      <c r="ZY8" s="1680" t="s">
        <v>29</v>
      </c>
      <c r="ZZ8" s="1681"/>
      <c r="AAA8" s="1816"/>
      <c r="AAB8" s="1816"/>
      <c r="AAC8" s="1816"/>
      <c r="AAD8" s="1816"/>
      <c r="AAE8" s="1816"/>
      <c r="AAF8" s="1824" t="s">
        <v>29</v>
      </c>
      <c r="AAG8" s="1680" t="s">
        <v>20</v>
      </c>
      <c r="AAH8" s="1680"/>
      <c r="AAI8" s="1680"/>
      <c r="AAJ8" s="1823"/>
      <c r="AAK8" s="1824" t="s">
        <v>29</v>
      </c>
      <c r="AAL8" s="1680" t="s">
        <v>20</v>
      </c>
      <c r="AAM8" s="1680" t="s">
        <v>29</v>
      </c>
      <c r="AAN8" s="1680" t="s">
        <v>29</v>
      </c>
      <c r="AAO8" s="151" t="s">
        <v>20</v>
      </c>
      <c r="AAP8" s="328" t="s">
        <v>20</v>
      </c>
      <c r="AAQ8" s="328" t="s">
        <v>20</v>
      </c>
      <c r="AAR8" s="328" t="s">
        <v>20</v>
      </c>
      <c r="AAS8" s="328" t="s">
        <v>29</v>
      </c>
      <c r="AAT8" s="328" t="s">
        <v>29</v>
      </c>
      <c r="AAU8" s="1439" t="s">
        <v>20</v>
      </c>
      <c r="AAV8" s="150" t="s">
        <v>29</v>
      </c>
      <c r="AAW8" s="150" t="s">
        <v>20</v>
      </c>
      <c r="AAX8" s="150" t="s">
        <v>20</v>
      </c>
      <c r="AAY8" s="151" t="s">
        <v>20</v>
      </c>
      <c r="AAZ8" s="152" t="s">
        <v>763</v>
      </c>
      <c r="ABA8" s="1680" t="s">
        <v>29</v>
      </c>
      <c r="ABB8" s="1680" t="s">
        <v>29</v>
      </c>
      <c r="ABC8" s="1680" t="s">
        <v>29</v>
      </c>
      <c r="ABD8" s="1681"/>
      <c r="ABE8" s="1718"/>
      <c r="ABF8" s="1680"/>
      <c r="ABG8" s="1680"/>
      <c r="ABH8" s="1680"/>
      <c r="ABI8" s="1681"/>
      <c r="ABJ8" s="1718" t="s">
        <v>20</v>
      </c>
      <c r="ABK8" s="1680" t="s">
        <v>20</v>
      </c>
      <c r="ABL8" s="1680" t="s">
        <v>20</v>
      </c>
      <c r="ABM8" s="1680" t="s">
        <v>29</v>
      </c>
      <c r="ABN8" s="1779"/>
      <c r="ABO8" s="1718" t="s">
        <v>29</v>
      </c>
      <c r="ABP8" s="1680" t="s">
        <v>29</v>
      </c>
      <c r="ABQ8" s="1680" t="s">
        <v>20</v>
      </c>
      <c r="ABR8" s="1680" t="s">
        <v>20</v>
      </c>
      <c r="ABS8" s="1681" t="s">
        <v>20</v>
      </c>
      <c r="ABT8" s="1718" t="s">
        <v>20</v>
      </c>
      <c r="ABU8" s="1680" t="s">
        <v>29</v>
      </c>
      <c r="ABV8" s="1680" t="s">
        <v>29</v>
      </c>
      <c r="ABW8" s="150" t="s">
        <v>20</v>
      </c>
      <c r="ABX8" s="151" t="s">
        <v>29</v>
      </c>
      <c r="ABY8" s="152" t="s">
        <v>29</v>
      </c>
      <c r="ABZ8" s="150" t="s">
        <v>20</v>
      </c>
      <c r="ACA8" s="150" t="s">
        <v>20</v>
      </c>
      <c r="ACB8" s="150" t="s">
        <v>20</v>
      </c>
      <c r="ACC8" s="151" t="s">
        <v>20</v>
      </c>
      <c r="ACD8" s="152" t="s">
        <v>20</v>
      </c>
      <c r="ACE8" s="150" t="s">
        <v>29</v>
      </c>
      <c r="ACF8" s="150" t="s">
        <v>20</v>
      </c>
      <c r="ACG8" s="150" t="s">
        <v>20</v>
      </c>
      <c r="ACH8" s="151"/>
      <c r="ACI8" s="152"/>
      <c r="ACJ8" s="150"/>
      <c r="ACK8" s="150"/>
      <c r="ACL8" s="150"/>
      <c r="ACM8" s="151"/>
      <c r="ACN8" s="152" t="s">
        <v>864</v>
      </c>
      <c r="ACO8" s="1680" t="s">
        <v>20</v>
      </c>
      <c r="ACP8" s="1680" t="s">
        <v>20</v>
      </c>
      <c r="ACQ8" s="1680" t="s">
        <v>20</v>
      </c>
      <c r="ACR8" s="1681"/>
      <c r="ACS8" s="1718" t="s">
        <v>20</v>
      </c>
      <c r="ACT8" s="1680" t="s">
        <v>29</v>
      </c>
      <c r="ACU8" s="1680" t="s">
        <v>20</v>
      </c>
      <c r="ACV8" s="1680" t="s">
        <v>29</v>
      </c>
      <c r="ACW8" s="1681" t="s">
        <v>29</v>
      </c>
      <c r="ACX8" s="1816" t="s">
        <v>29</v>
      </c>
      <c r="ACY8" s="1816" t="s">
        <v>29</v>
      </c>
      <c r="ACZ8" s="1816" t="s">
        <v>20</v>
      </c>
      <c r="ADA8" s="1816" t="s">
        <v>29</v>
      </c>
      <c r="ADB8" s="1816"/>
      <c r="ADC8" s="1718" t="s">
        <v>20</v>
      </c>
      <c r="ADD8" s="1680" t="s">
        <v>29</v>
      </c>
      <c r="ADE8" s="1680" t="s">
        <v>20</v>
      </c>
      <c r="ADF8" s="1680" t="s">
        <v>20</v>
      </c>
      <c r="ADG8" s="1681"/>
      <c r="ADH8" s="1718" t="s">
        <v>29</v>
      </c>
      <c r="ADI8" s="1680" t="s">
        <v>20</v>
      </c>
      <c r="ADJ8" s="1680" t="s">
        <v>29</v>
      </c>
      <c r="ADK8" s="1680" t="s">
        <v>20</v>
      </c>
      <c r="ADL8" s="1681"/>
      <c r="ADM8" s="1816" t="s">
        <v>29</v>
      </c>
      <c r="ADN8" s="1816" t="s">
        <v>29</v>
      </c>
      <c r="ADO8" s="1816" t="s">
        <v>20</v>
      </c>
      <c r="ADP8" s="1816" t="s">
        <v>29</v>
      </c>
      <c r="ADQ8" s="1816"/>
      <c r="ADR8" s="1718" t="s">
        <v>29</v>
      </c>
      <c r="ADS8" s="1680" t="s">
        <v>29</v>
      </c>
      <c r="ADT8" s="1680" t="s">
        <v>20</v>
      </c>
      <c r="ADU8" s="1680" t="s">
        <v>29</v>
      </c>
      <c r="ADV8" s="1681"/>
      <c r="ADW8" s="1718" t="s">
        <v>29</v>
      </c>
      <c r="ADX8" s="1680" t="s">
        <v>20</v>
      </c>
      <c r="ADY8" s="1680" t="s">
        <v>29</v>
      </c>
      <c r="ADZ8" s="1680" t="s">
        <v>20</v>
      </c>
      <c r="AEA8" s="1681"/>
      <c r="AEB8" s="1718" t="s">
        <v>29</v>
      </c>
      <c r="AEC8" s="1680" t="s">
        <v>20</v>
      </c>
      <c r="AED8" s="1680" t="s">
        <v>29</v>
      </c>
      <c r="AEE8" s="1680" t="s">
        <v>29</v>
      </c>
      <c r="AEF8" s="1681"/>
      <c r="AEG8" s="1718" t="s">
        <v>29</v>
      </c>
      <c r="AEH8" s="1680" t="s">
        <v>29</v>
      </c>
      <c r="AEI8" s="1680" t="s">
        <v>20</v>
      </c>
      <c r="AEJ8" s="1680" t="s">
        <v>20</v>
      </c>
      <c r="AEK8" s="1681"/>
      <c r="AEL8" s="1718" t="s">
        <v>20</v>
      </c>
      <c r="AEM8" s="1680" t="s">
        <v>20</v>
      </c>
      <c r="AEN8" s="1680" t="s">
        <v>20</v>
      </c>
      <c r="AEO8" s="1680" t="s">
        <v>29</v>
      </c>
      <c r="AEP8" s="1681"/>
      <c r="AEQ8" s="1718" t="s">
        <v>20</v>
      </c>
      <c r="AER8" s="1680" t="s">
        <v>29</v>
      </c>
      <c r="AES8" s="1680" t="s">
        <v>20</v>
      </c>
      <c r="AET8" s="1680" t="s">
        <v>29</v>
      </c>
      <c r="AEU8" s="1681"/>
      <c r="AEV8" s="1718" t="s">
        <v>20</v>
      </c>
      <c r="AEW8" s="1680" t="s">
        <v>29</v>
      </c>
      <c r="AEX8" s="1680" t="s">
        <v>29</v>
      </c>
      <c r="AEY8" s="150" t="s">
        <v>20</v>
      </c>
      <c r="AEZ8" s="151"/>
      <c r="AFA8" s="152" t="s">
        <v>20</v>
      </c>
      <c r="AFB8" s="150" t="s">
        <v>20</v>
      </c>
      <c r="AFC8" s="150" t="s">
        <v>20</v>
      </c>
      <c r="AFD8" s="150" t="s">
        <v>29</v>
      </c>
      <c r="AFE8" s="151"/>
      <c r="AFF8" s="152" t="s">
        <v>29</v>
      </c>
      <c r="AFG8" s="150" t="s">
        <v>20</v>
      </c>
      <c r="AFH8" s="150" t="s">
        <v>29</v>
      </c>
      <c r="AFI8" s="150" t="s">
        <v>20</v>
      </c>
      <c r="AFJ8" s="151"/>
      <c r="AFK8" s="152" t="s">
        <v>20</v>
      </c>
      <c r="AFL8" s="150" t="s">
        <v>20</v>
      </c>
      <c r="AFM8" s="150" t="s">
        <v>20</v>
      </c>
      <c r="AFN8" s="150" t="s">
        <v>20</v>
      </c>
      <c r="AFO8" s="151"/>
      <c r="AFP8" s="152" t="s">
        <v>20</v>
      </c>
      <c r="AFQ8" s="150" t="s">
        <v>762</v>
      </c>
      <c r="AFR8" s="1680" t="s">
        <v>20</v>
      </c>
      <c r="AFS8" s="1680" t="s">
        <v>29</v>
      </c>
      <c r="AFT8" s="1681"/>
      <c r="AFU8" s="1718" t="s">
        <v>29</v>
      </c>
      <c r="AFV8" s="1680" t="s">
        <v>29</v>
      </c>
      <c r="AFW8" s="1680" t="s">
        <v>29</v>
      </c>
      <c r="AFX8" s="1680" t="s">
        <v>29</v>
      </c>
      <c r="AFY8" s="1681"/>
      <c r="AFZ8" s="1718" t="s">
        <v>20</v>
      </c>
      <c r="AGA8" s="1680" t="s">
        <v>20</v>
      </c>
      <c r="AGB8" s="1680" t="s">
        <v>29</v>
      </c>
      <c r="AGC8" s="1680" t="s">
        <v>29</v>
      </c>
      <c r="AGD8" s="1681"/>
      <c r="AGE8" s="1718"/>
      <c r="AGF8" s="1680"/>
      <c r="AGG8" s="1680"/>
      <c r="AGH8" s="1680"/>
      <c r="AGI8" s="1681"/>
      <c r="AGJ8" s="152" t="s">
        <v>20</v>
      </c>
      <c r="AGK8" s="150" t="s">
        <v>20</v>
      </c>
      <c r="AGL8" s="150" t="s">
        <v>29</v>
      </c>
      <c r="AGM8" s="150" t="s">
        <v>20</v>
      </c>
      <c r="AGN8" s="151"/>
      <c r="AGO8" s="152" t="s">
        <v>20</v>
      </c>
      <c r="AGP8" s="150" t="s">
        <v>20</v>
      </c>
      <c r="AGQ8" s="150" t="s">
        <v>29</v>
      </c>
      <c r="AGR8" s="150" t="s">
        <v>20</v>
      </c>
      <c r="AGS8" s="151"/>
      <c r="AGT8" s="152" t="s">
        <v>29</v>
      </c>
      <c r="AGU8" s="150" t="s">
        <v>20</v>
      </c>
      <c r="AGV8" s="150" t="s">
        <v>20</v>
      </c>
      <c r="AGW8" s="150" t="s">
        <v>20</v>
      </c>
      <c r="AGX8" s="151"/>
      <c r="AGY8" s="152" t="s">
        <v>20</v>
      </c>
      <c r="AGZ8" s="150" t="s">
        <v>20</v>
      </c>
      <c r="AHA8" s="150" t="s">
        <v>780</v>
      </c>
      <c r="AHB8" s="1680" t="s">
        <v>29</v>
      </c>
      <c r="AHC8" s="1681"/>
      <c r="AHD8" s="1718" t="s">
        <v>29</v>
      </c>
      <c r="AHE8" s="1680" t="s">
        <v>20</v>
      </c>
      <c r="AHF8" s="1680" t="s">
        <v>20</v>
      </c>
      <c r="AHG8" s="1680" t="s">
        <v>29</v>
      </c>
      <c r="AHH8" s="1681"/>
      <c r="AHI8" s="1718" t="s">
        <v>29</v>
      </c>
      <c r="AHJ8" s="1680" t="s">
        <v>20</v>
      </c>
      <c r="AHK8" s="1680" t="s">
        <v>29</v>
      </c>
      <c r="AHL8" s="1680" t="s">
        <v>29</v>
      </c>
      <c r="AHM8" s="1681"/>
      <c r="AHN8" s="1718" t="s">
        <v>29</v>
      </c>
      <c r="AHO8" s="1680" t="s">
        <v>20</v>
      </c>
      <c r="AHP8" s="1680" t="s">
        <v>20</v>
      </c>
      <c r="AHQ8" s="1680" t="s">
        <v>29</v>
      </c>
      <c r="AHR8" s="1681"/>
      <c r="AHS8" s="1718" t="s">
        <v>20</v>
      </c>
      <c r="AHT8" s="1680" t="s">
        <v>20</v>
      </c>
      <c r="AHU8" s="1680" t="s">
        <v>20</v>
      </c>
      <c r="AHV8" s="1680" t="s">
        <v>20</v>
      </c>
      <c r="AHW8" s="1681"/>
      <c r="AHX8" s="1718"/>
      <c r="AHY8" s="1680"/>
      <c r="AHZ8" s="1680"/>
      <c r="AIA8" s="1680"/>
      <c r="AIB8" s="1681"/>
      <c r="AIC8" s="2016" t="str">
        <f t="shared" si="2"/>
        <v>B1</v>
      </c>
      <c r="AID8" s="140" t="str">
        <f t="shared" si="3"/>
        <v>宮原悠真</v>
      </c>
      <c r="AIE8" s="2060">
        <f t="shared" si="8"/>
        <v>23</v>
      </c>
      <c r="AIF8" s="2061">
        <f t="shared" si="9"/>
        <v>17</v>
      </c>
      <c r="AIG8" s="2061">
        <f t="shared" si="10"/>
        <v>40</v>
      </c>
      <c r="AIH8" s="95">
        <f t="shared" si="11"/>
        <v>0.57499999999999996</v>
      </c>
      <c r="AII8" s="2060">
        <f t="shared" si="12"/>
        <v>12</v>
      </c>
      <c r="AIJ8" s="2061">
        <f t="shared" si="13"/>
        <v>8</v>
      </c>
      <c r="AIK8" s="2061">
        <f t="shared" si="14"/>
        <v>20</v>
      </c>
      <c r="AIL8" s="95">
        <f t="shared" si="15"/>
        <v>0.6</v>
      </c>
    </row>
    <row r="9" spans="1:922" s="1727" customFormat="1" ht="17.25" x14ac:dyDescent="0.2">
      <c r="A9" s="1726"/>
      <c r="B9" s="1224" t="s">
        <v>551</v>
      </c>
      <c r="C9" s="1817" t="s">
        <v>2122</v>
      </c>
      <c r="D9" s="141">
        <f t="shared" si="0"/>
        <v>107</v>
      </c>
      <c r="E9" s="142">
        <f t="shared" si="1"/>
        <v>91</v>
      </c>
      <c r="F9" s="142">
        <f>SUM(D9:E9)</f>
        <v>198</v>
      </c>
      <c r="G9" s="165">
        <f>IFERROR(D9/F9,"")</f>
        <v>0.54040404040404044</v>
      </c>
      <c r="H9" s="1718"/>
      <c r="I9" s="1680"/>
      <c r="J9" s="1680"/>
      <c r="K9" s="1680"/>
      <c r="L9" s="1680"/>
      <c r="M9" s="1681"/>
      <c r="N9" s="1718"/>
      <c r="O9" s="1680"/>
      <c r="P9" s="1680"/>
      <c r="Q9" s="1680"/>
      <c r="R9" s="1681"/>
      <c r="S9" s="1718"/>
      <c r="T9" s="1680"/>
      <c r="U9" s="1680"/>
      <c r="V9" s="1680"/>
      <c r="W9" s="1681"/>
      <c r="X9" s="1818"/>
      <c r="Y9" s="1680"/>
      <c r="Z9" s="1680"/>
      <c r="AA9" s="1680"/>
      <c r="AB9" s="1681"/>
      <c r="AC9" s="1819"/>
      <c r="AD9" s="1820"/>
      <c r="AE9" s="1820"/>
      <c r="AF9" s="1820"/>
      <c r="AG9" s="1820"/>
      <c r="AH9" s="1819"/>
      <c r="AI9" s="1820"/>
      <c r="AJ9" s="1820"/>
      <c r="AK9" s="1820"/>
      <c r="AL9" s="1820"/>
      <c r="AM9" s="1819"/>
      <c r="AN9" s="1820"/>
      <c r="AO9" s="1820"/>
      <c r="AP9" s="1820"/>
      <c r="AQ9" s="1820"/>
      <c r="AR9" s="1819"/>
      <c r="AS9" s="1820"/>
      <c r="AT9" s="1820"/>
      <c r="AU9" s="1820"/>
      <c r="AV9" s="1821"/>
      <c r="AW9" s="1819"/>
      <c r="AX9" s="1820"/>
      <c r="AY9" s="1820"/>
      <c r="AZ9" s="1820"/>
      <c r="BA9" s="1821"/>
      <c r="BB9" s="1718"/>
      <c r="BC9" s="1680"/>
      <c r="BD9" s="1680"/>
      <c r="BE9" s="1680"/>
      <c r="BF9" s="1680"/>
      <c r="BG9" s="1681"/>
      <c r="BH9" s="1718"/>
      <c r="BI9" s="1680"/>
      <c r="BJ9" s="1680"/>
      <c r="BK9" s="1680"/>
      <c r="BL9" s="1779"/>
      <c r="BM9" s="1718"/>
      <c r="BN9" s="1680"/>
      <c r="BO9" s="1680"/>
      <c r="BP9" s="1680"/>
      <c r="BQ9" s="1680"/>
      <c r="BR9" s="1681"/>
      <c r="BS9" s="1718"/>
      <c r="BT9" s="1680"/>
      <c r="BU9" s="1680"/>
      <c r="BV9" s="1680"/>
      <c r="BW9" s="1681"/>
      <c r="BX9" s="1718"/>
      <c r="BY9" s="1680"/>
      <c r="BZ9" s="1680"/>
      <c r="CA9" s="1680"/>
      <c r="CB9" s="1779"/>
      <c r="CC9" s="1822"/>
      <c r="CD9" s="1680"/>
      <c r="CE9" s="1680"/>
      <c r="CF9" s="1680"/>
      <c r="CG9" s="1681"/>
      <c r="CH9" s="1718"/>
      <c r="CI9" s="1680"/>
      <c r="CJ9" s="1680"/>
      <c r="CK9" s="1680"/>
      <c r="CL9" s="1681"/>
      <c r="CM9" s="1718"/>
      <c r="CN9" s="1680"/>
      <c r="CO9" s="1680"/>
      <c r="CP9" s="1680"/>
      <c r="CQ9" s="1681"/>
      <c r="CR9" s="1818"/>
      <c r="CS9" s="1680"/>
      <c r="CT9" s="1680"/>
      <c r="CU9" s="1680"/>
      <c r="CV9" s="1779"/>
      <c r="CW9" s="1718"/>
      <c r="CX9" s="1680"/>
      <c r="CY9" s="1680"/>
      <c r="CZ9" s="1680"/>
      <c r="DA9" s="1681"/>
      <c r="DB9" s="1818"/>
      <c r="DC9" s="1680"/>
      <c r="DD9" s="1680"/>
      <c r="DE9" s="1680"/>
      <c r="DF9" s="1779"/>
      <c r="DG9" s="1718"/>
      <c r="DH9" s="1680"/>
      <c r="DI9" s="1680"/>
      <c r="DJ9" s="1680"/>
      <c r="DK9" s="1681"/>
      <c r="DL9" s="1718"/>
      <c r="DM9" s="1680"/>
      <c r="DN9" s="1680"/>
      <c r="DO9" s="1680"/>
      <c r="DP9" s="1681"/>
      <c r="DQ9" s="1718"/>
      <c r="DR9" s="1680"/>
      <c r="DS9" s="1680"/>
      <c r="DT9" s="1680"/>
      <c r="DU9" s="1681"/>
      <c r="DV9" s="1718"/>
      <c r="DW9" s="1680"/>
      <c r="DX9" s="1680"/>
      <c r="DY9" s="1680"/>
      <c r="DZ9" s="1681"/>
      <c r="EA9" s="1718"/>
      <c r="EB9" s="1680"/>
      <c r="EC9" s="1680"/>
      <c r="ED9" s="1680"/>
      <c r="EE9" s="1681"/>
      <c r="EF9" s="1718"/>
      <c r="EG9" s="1680"/>
      <c r="EH9" s="1680"/>
      <c r="EI9" s="1680"/>
      <c r="EJ9" s="1681"/>
      <c r="EK9" s="1718"/>
      <c r="EL9" s="1680"/>
      <c r="EM9" s="1680"/>
      <c r="EN9" s="1680"/>
      <c r="EO9" s="1681"/>
      <c r="EP9" s="1718"/>
      <c r="EQ9" s="1680"/>
      <c r="ER9" s="1680"/>
      <c r="ES9" s="1680"/>
      <c r="ET9" s="1681"/>
      <c r="EU9" s="1718"/>
      <c r="EV9" s="1680"/>
      <c r="EW9" s="1680"/>
      <c r="EX9" s="1680"/>
      <c r="EY9" s="1681"/>
      <c r="EZ9" s="1718"/>
      <c r="FA9" s="1680"/>
      <c r="FB9" s="1680"/>
      <c r="FC9" s="1680"/>
      <c r="FD9" s="1681"/>
      <c r="FE9" s="1718"/>
      <c r="FF9" s="1680"/>
      <c r="FG9" s="1680"/>
      <c r="FH9" s="1680"/>
      <c r="FI9" s="1681"/>
      <c r="FJ9" s="1718"/>
      <c r="FK9" s="1680"/>
      <c r="FL9" s="1680"/>
      <c r="FM9" s="1680"/>
      <c r="FN9" s="1681"/>
      <c r="FO9" s="1718"/>
      <c r="FP9" s="1680"/>
      <c r="FQ9" s="1680"/>
      <c r="FR9" s="1680"/>
      <c r="FS9" s="1681"/>
      <c r="FT9" s="1718"/>
      <c r="FU9" s="1680"/>
      <c r="FV9" s="1680"/>
      <c r="FW9" s="1680"/>
      <c r="FX9" s="1681"/>
      <c r="FY9" s="1718"/>
      <c r="FZ9" s="1680"/>
      <c r="GA9" s="1680"/>
      <c r="GB9" s="1680"/>
      <c r="GC9" s="1681"/>
      <c r="GD9" s="1718"/>
      <c r="GE9" s="1680"/>
      <c r="GF9" s="1680"/>
      <c r="GG9" s="1680"/>
      <c r="GH9" s="1681"/>
      <c r="GI9" s="1718"/>
      <c r="GJ9" s="1680"/>
      <c r="GK9" s="1680"/>
      <c r="GL9" s="1680"/>
      <c r="GM9" s="1681"/>
      <c r="GN9" s="1718"/>
      <c r="GO9" s="1680"/>
      <c r="GP9" s="1680"/>
      <c r="GQ9" s="1680"/>
      <c r="GR9" s="1681"/>
      <c r="GS9" s="1718"/>
      <c r="GT9" s="1680"/>
      <c r="GU9" s="1680"/>
      <c r="GV9" s="1680"/>
      <c r="GW9" s="1681"/>
      <c r="GX9" s="1818"/>
      <c r="GY9" s="1680"/>
      <c r="GZ9" s="1680"/>
      <c r="HA9" s="1680"/>
      <c r="HB9" s="1681"/>
      <c r="HC9" s="1718"/>
      <c r="HD9" s="1680"/>
      <c r="HE9" s="1680"/>
      <c r="HF9" s="1680"/>
      <c r="HG9" s="1681"/>
      <c r="HH9" s="1718"/>
      <c r="HI9" s="1680"/>
      <c r="HJ9" s="1680"/>
      <c r="HK9" s="1680"/>
      <c r="HL9" s="1681"/>
      <c r="HM9" s="1718"/>
      <c r="HN9" s="1680"/>
      <c r="HO9" s="1680"/>
      <c r="HP9" s="1680"/>
      <c r="HQ9" s="1779"/>
      <c r="HR9" s="1718"/>
      <c r="HS9" s="1680"/>
      <c r="HT9" s="1680"/>
      <c r="HU9" s="1680"/>
      <c r="HV9" s="1779"/>
      <c r="HW9" s="1718"/>
      <c r="HX9" s="1680"/>
      <c r="HY9" s="1680"/>
      <c r="HZ9" s="1680"/>
      <c r="IA9" s="1779"/>
      <c r="IB9" s="1718"/>
      <c r="IC9" s="1680"/>
      <c r="ID9" s="1680"/>
      <c r="IE9" s="1680"/>
      <c r="IF9" s="1681"/>
      <c r="IG9" s="1718"/>
      <c r="IH9" s="1680"/>
      <c r="II9" s="1680"/>
      <c r="IJ9" s="1680"/>
      <c r="IK9" s="1681"/>
      <c r="IL9" s="1718"/>
      <c r="IM9" s="1680"/>
      <c r="IN9" s="1680"/>
      <c r="IO9" s="1680"/>
      <c r="IP9" s="1681"/>
      <c r="IQ9" s="1718"/>
      <c r="IR9" s="1680"/>
      <c r="IS9" s="1680"/>
      <c r="IT9" s="1680"/>
      <c r="IU9" s="1681"/>
      <c r="IV9" s="1718"/>
      <c r="IW9" s="1680"/>
      <c r="IX9" s="1680"/>
      <c r="IY9" s="1680"/>
      <c r="IZ9" s="1681"/>
      <c r="JA9" s="1718"/>
      <c r="JB9" s="1680"/>
      <c r="JC9" s="1680"/>
      <c r="JD9" s="1680"/>
      <c r="JE9" s="1681"/>
      <c r="JF9" s="1718"/>
      <c r="JG9" s="1680"/>
      <c r="JH9" s="1680"/>
      <c r="JI9" s="1680"/>
      <c r="JJ9" s="1681"/>
      <c r="JK9" s="1718"/>
      <c r="JL9" s="1680"/>
      <c r="JM9" s="1680"/>
      <c r="JN9" s="1680"/>
      <c r="JO9" s="1681"/>
      <c r="JP9" s="1718"/>
      <c r="JQ9" s="1680"/>
      <c r="JR9" s="1680"/>
      <c r="JS9" s="1680"/>
      <c r="JT9" s="1681"/>
      <c r="JU9" s="1718"/>
      <c r="JV9" s="1680"/>
      <c r="JW9" s="1680"/>
      <c r="JX9" s="1680"/>
      <c r="JY9" s="1681"/>
      <c r="JZ9" s="1718"/>
      <c r="KA9" s="1680"/>
      <c r="KB9" s="1680"/>
      <c r="KC9" s="1680"/>
      <c r="KD9" s="1681"/>
      <c r="KE9" s="1718"/>
      <c r="KF9" s="1680"/>
      <c r="KG9" s="1680"/>
      <c r="KH9" s="1680"/>
      <c r="KI9" s="1681"/>
      <c r="KJ9" s="1718"/>
      <c r="KK9" s="1680"/>
      <c r="KL9" s="1680"/>
      <c r="KM9" s="1680"/>
      <c r="KN9" s="1681"/>
      <c r="KO9" s="1718"/>
      <c r="KP9" s="1680"/>
      <c r="KQ9" s="1680"/>
      <c r="KR9" s="1680"/>
      <c r="KS9" s="1681"/>
      <c r="KT9" s="1718"/>
      <c r="KU9" s="1680"/>
      <c r="KV9" s="1680"/>
      <c r="KW9" s="1680"/>
      <c r="KX9" s="1681"/>
      <c r="KY9" s="1718"/>
      <c r="KZ9" s="1680"/>
      <c r="LA9" s="1680"/>
      <c r="LB9" s="1680"/>
      <c r="LC9" s="1681"/>
      <c r="LD9" s="1718"/>
      <c r="LE9" s="1680"/>
      <c r="LF9" s="1680"/>
      <c r="LG9" s="1680"/>
      <c r="LH9" s="1681"/>
      <c r="LI9" s="1718"/>
      <c r="LJ9" s="1680"/>
      <c r="LK9" s="1680"/>
      <c r="LL9" s="1680"/>
      <c r="LM9" s="1681"/>
      <c r="LN9" s="1718"/>
      <c r="LO9" s="1680"/>
      <c r="LP9" s="1680"/>
      <c r="LQ9" s="1680"/>
      <c r="LR9" s="1718"/>
      <c r="LS9" s="1680"/>
      <c r="LT9" s="1680"/>
      <c r="LU9" s="1680"/>
      <c r="LV9" s="1718"/>
      <c r="LW9" s="1680"/>
      <c r="LX9" s="1680"/>
      <c r="LY9" s="1680"/>
      <c r="LZ9" s="1718"/>
      <c r="MA9" s="1680"/>
      <c r="MB9" s="1680"/>
      <c r="MC9" s="1680"/>
      <c r="MD9" s="1718"/>
      <c r="ME9" s="1680"/>
      <c r="MF9" s="1680"/>
      <c r="MG9" s="1680"/>
      <c r="MH9" s="1718"/>
      <c r="MI9" s="1680"/>
      <c r="MJ9" s="1680"/>
      <c r="MK9" s="1779"/>
      <c r="ML9" s="1718"/>
      <c r="MM9" s="1680"/>
      <c r="MN9" s="1680"/>
      <c r="MO9" s="1681"/>
      <c r="MP9" s="1718"/>
      <c r="MQ9" s="1680"/>
      <c r="MR9" s="1680"/>
      <c r="MS9" s="1681"/>
      <c r="MT9" s="1718"/>
      <c r="MU9" s="1680"/>
      <c r="MV9" s="1680"/>
      <c r="MW9" s="1681"/>
      <c r="MX9" s="1718"/>
      <c r="MY9" s="1680"/>
      <c r="MZ9" s="1680"/>
      <c r="NA9" s="1681"/>
      <c r="NB9" s="1718"/>
      <c r="NC9" s="1680"/>
      <c r="ND9" s="1680"/>
      <c r="NE9" s="1681"/>
      <c r="NF9" s="1718"/>
      <c r="NG9" s="1680"/>
      <c r="NH9" s="1680"/>
      <c r="NI9" s="1681"/>
      <c r="NJ9" s="1718"/>
      <c r="NK9" s="1680"/>
      <c r="NL9" s="1680"/>
      <c r="NM9" s="1681"/>
      <c r="NN9" s="1718"/>
      <c r="NO9" s="1680"/>
      <c r="NP9" s="1680"/>
      <c r="NQ9" s="1681"/>
      <c r="NR9" s="1718"/>
      <c r="NS9" s="1680"/>
      <c r="NT9" s="1680"/>
      <c r="NU9" s="1681"/>
      <c r="NV9" s="1718"/>
      <c r="NW9" s="1680"/>
      <c r="NX9" s="1680"/>
      <c r="NY9" s="1681"/>
      <c r="NZ9" s="1718"/>
      <c r="OA9" s="1680"/>
      <c r="OB9" s="1680"/>
      <c r="OC9" s="1680"/>
      <c r="OD9" s="1681"/>
      <c r="OE9" s="1718"/>
      <c r="OF9" s="1680"/>
      <c r="OG9" s="1680"/>
      <c r="OH9" s="1680"/>
      <c r="OI9" s="1681"/>
      <c r="OJ9" s="1718"/>
      <c r="OK9" s="1680"/>
      <c r="OL9" s="1680"/>
      <c r="OM9" s="1779"/>
      <c r="ON9" s="1718"/>
      <c r="OO9" s="1680"/>
      <c r="OP9" s="1680"/>
      <c r="OQ9" s="1681"/>
      <c r="OR9" s="1718"/>
      <c r="OS9" s="1680"/>
      <c r="OT9" s="1680"/>
      <c r="OU9" s="1681"/>
      <c r="OV9" s="1718"/>
      <c r="OW9" s="1680"/>
      <c r="OX9" s="1680"/>
      <c r="OY9" s="1680"/>
      <c r="OZ9" s="1681"/>
      <c r="PA9" s="1718"/>
      <c r="PB9" s="1680"/>
      <c r="PC9" s="1680"/>
      <c r="PD9" s="1680"/>
      <c r="PE9" s="1681"/>
      <c r="PF9" s="1718"/>
      <c r="PG9" s="1680"/>
      <c r="PH9" s="1680"/>
      <c r="PI9" s="1681"/>
      <c r="PJ9" s="1718"/>
      <c r="PK9" s="1680"/>
      <c r="PL9" s="1680"/>
      <c r="PM9" s="1681"/>
      <c r="PN9" s="1718"/>
      <c r="PO9" s="1680"/>
      <c r="PP9" s="1680"/>
      <c r="PQ9" s="1681"/>
      <c r="PR9" s="1718"/>
      <c r="PS9" s="1680"/>
      <c r="PT9" s="1680"/>
      <c r="PU9" s="1681"/>
      <c r="PV9" s="1718"/>
      <c r="PW9" s="1680"/>
      <c r="PX9" s="1680"/>
      <c r="PY9" s="1681"/>
      <c r="PZ9" s="1718"/>
      <c r="QA9" s="1680"/>
      <c r="QB9" s="1680"/>
      <c r="QC9" s="1681"/>
      <c r="QD9" s="1718"/>
      <c r="QE9" s="1680"/>
      <c r="QF9" s="1680"/>
      <c r="QG9" s="1681"/>
      <c r="QH9" s="1718"/>
      <c r="QI9" s="1680"/>
      <c r="QJ9" s="1680"/>
      <c r="QK9" s="1680"/>
      <c r="QL9" s="1823"/>
      <c r="QM9" s="1824"/>
      <c r="QN9" s="1680"/>
      <c r="QO9" s="1680"/>
      <c r="QP9" s="1680"/>
      <c r="QQ9" s="1779"/>
      <c r="QR9" s="1824"/>
      <c r="QS9" s="1680"/>
      <c r="QT9" s="1680"/>
      <c r="QU9" s="1779"/>
      <c r="QV9" s="1681"/>
      <c r="QW9" s="1718"/>
      <c r="QX9" s="1680"/>
      <c r="QY9" s="1680"/>
      <c r="QZ9" s="1680"/>
      <c r="RA9" s="1681"/>
      <c r="RB9" s="1718"/>
      <c r="RC9" s="1680"/>
      <c r="RD9" s="1680"/>
      <c r="RE9" s="1680"/>
      <c r="RF9" s="1681"/>
      <c r="RG9" s="1718"/>
      <c r="RH9" s="1680"/>
      <c r="RI9" s="1680"/>
      <c r="RJ9" s="1680"/>
      <c r="RK9" s="1681"/>
      <c r="RL9" s="1718"/>
      <c r="RM9" s="1680"/>
      <c r="RN9" s="1680"/>
      <c r="RO9" s="1680"/>
      <c r="RP9" s="1681"/>
      <c r="RQ9" s="1718"/>
      <c r="RR9" s="1680"/>
      <c r="RS9" s="1680"/>
      <c r="RT9" s="1681"/>
      <c r="RU9" s="1718"/>
      <c r="RV9" s="1680"/>
      <c r="RW9" s="1680"/>
      <c r="RX9" s="1680"/>
      <c r="RY9" s="1681"/>
      <c r="RZ9" s="1816"/>
      <c r="SA9" s="1816"/>
      <c r="SB9" s="1816"/>
      <c r="SC9" s="1816"/>
      <c r="SD9" s="1816"/>
      <c r="SE9" s="1825"/>
      <c r="SF9" s="1680"/>
      <c r="SG9" s="1680"/>
      <c r="SH9" s="1680"/>
      <c r="SI9" s="1681"/>
      <c r="SJ9" s="1816"/>
      <c r="SK9" s="1816"/>
      <c r="SL9" s="1816"/>
      <c r="SM9" s="1816"/>
      <c r="SN9" s="1816"/>
      <c r="SO9" s="1824"/>
      <c r="SP9" s="1680"/>
      <c r="SQ9" s="1680"/>
      <c r="SR9" s="1680"/>
      <c r="SS9" s="1681"/>
      <c r="ST9" s="1718"/>
      <c r="SU9" s="1680"/>
      <c r="SV9" s="1680"/>
      <c r="SW9" s="1680"/>
      <c r="SX9" s="1681"/>
      <c r="SY9" s="1718"/>
      <c r="SZ9" s="1680"/>
      <c r="TA9" s="1680"/>
      <c r="TB9" s="1680"/>
      <c r="TC9" s="1681"/>
      <c r="TD9" s="1718"/>
      <c r="TE9" s="1680"/>
      <c r="TF9" s="1680"/>
      <c r="TG9" s="1680"/>
      <c r="TH9" s="1718"/>
      <c r="TI9" s="1680"/>
      <c r="TJ9" s="1680"/>
      <c r="TK9" s="1680"/>
      <c r="TL9" s="1718"/>
      <c r="TM9" s="1680"/>
      <c r="TN9" s="1680"/>
      <c r="TO9" s="1680"/>
      <c r="TP9" s="1681"/>
      <c r="TQ9" s="1718"/>
      <c r="TR9" s="1680"/>
      <c r="TS9" s="1680"/>
      <c r="TT9" s="1779"/>
      <c r="TU9" s="1718"/>
      <c r="TV9" s="1680"/>
      <c r="TW9" s="1680"/>
      <c r="TX9" s="1681"/>
      <c r="TY9" s="1718"/>
      <c r="TZ9" s="1680"/>
      <c r="UA9" s="1680"/>
      <c r="UB9" s="1680"/>
      <c r="UC9" s="1681"/>
      <c r="UD9" s="1718"/>
      <c r="UE9" s="1680"/>
      <c r="UF9" s="1680"/>
      <c r="UG9" s="1680"/>
      <c r="UH9" s="1681"/>
      <c r="UI9" s="1718"/>
      <c r="UJ9" s="1680"/>
      <c r="UK9" s="1680"/>
      <c r="UL9" s="1680"/>
      <c r="UM9" s="1681"/>
      <c r="UN9" s="1718"/>
      <c r="UO9" s="1680"/>
      <c r="UP9" s="1680"/>
      <c r="UQ9" s="1680"/>
      <c r="UR9" s="1681"/>
      <c r="US9" s="1718"/>
      <c r="UT9" s="1680"/>
      <c r="UU9" s="1680"/>
      <c r="UV9" s="1680"/>
      <c r="UW9" s="1681"/>
      <c r="UX9" s="1718"/>
      <c r="UY9" s="1680"/>
      <c r="UZ9" s="1680"/>
      <c r="VA9" s="1680"/>
      <c r="VB9" s="1681"/>
      <c r="VC9" s="1718"/>
      <c r="VD9" s="1680"/>
      <c r="VE9" s="1680"/>
      <c r="VF9" s="1680"/>
      <c r="VG9" s="1779"/>
      <c r="VH9" s="1718"/>
      <c r="VI9" s="1680"/>
      <c r="VJ9" s="1680"/>
      <c r="VK9" s="1680"/>
      <c r="VL9" s="1681"/>
      <c r="VM9" s="1718"/>
      <c r="VN9" s="1680"/>
      <c r="VO9" s="1680"/>
      <c r="VP9" s="1779"/>
      <c r="VQ9" s="1718"/>
      <c r="VR9" s="1680"/>
      <c r="VS9" s="1680"/>
      <c r="VT9" s="1680"/>
      <c r="VU9" s="1681"/>
      <c r="VV9" s="1718"/>
      <c r="VW9" s="1680"/>
      <c r="VX9" s="1680"/>
      <c r="VY9" s="1680"/>
      <c r="VZ9" s="1681"/>
      <c r="WA9" s="1718" t="s">
        <v>29</v>
      </c>
      <c r="WB9" s="1680" t="s">
        <v>29</v>
      </c>
      <c r="WC9" s="1680" t="s">
        <v>29</v>
      </c>
      <c r="WD9" s="1680" t="s">
        <v>20</v>
      </c>
      <c r="WE9" s="1681"/>
      <c r="WF9" s="1718" t="s">
        <v>20</v>
      </c>
      <c r="WG9" s="1680" t="s">
        <v>29</v>
      </c>
      <c r="WH9" s="1680" t="s">
        <v>20</v>
      </c>
      <c r="WI9" s="299" t="s">
        <v>660</v>
      </c>
      <c r="WJ9" s="1681"/>
      <c r="WK9" s="1718" t="s">
        <v>20</v>
      </c>
      <c r="WL9" s="1680" t="s">
        <v>29</v>
      </c>
      <c r="WM9" s="1680" t="s">
        <v>29</v>
      </c>
      <c r="WN9" s="150" t="s">
        <v>20</v>
      </c>
      <c r="WO9" s="151"/>
      <c r="WP9" s="152" t="s">
        <v>20</v>
      </c>
      <c r="WQ9" s="150" t="s">
        <v>20</v>
      </c>
      <c r="WR9" s="150" t="s">
        <v>29</v>
      </c>
      <c r="WS9" s="1438" t="s">
        <v>20</v>
      </c>
      <c r="WT9" s="1439" t="s">
        <v>29</v>
      </c>
      <c r="WU9" s="150" t="s">
        <v>20</v>
      </c>
      <c r="WV9" s="150" t="s">
        <v>20</v>
      </c>
      <c r="WW9" s="150" t="s">
        <v>20</v>
      </c>
      <c r="WX9" s="205"/>
      <c r="WY9" s="152" t="s">
        <v>20</v>
      </c>
      <c r="WZ9" s="150" t="s">
        <v>29</v>
      </c>
      <c r="XA9" s="150" t="s">
        <v>763</v>
      </c>
      <c r="XB9" s="1680" t="s">
        <v>20</v>
      </c>
      <c r="XC9" s="1681"/>
      <c r="XD9" s="1718" t="s">
        <v>20</v>
      </c>
      <c r="XE9" s="1680" t="s">
        <v>29</v>
      </c>
      <c r="XF9" s="1680" t="s">
        <v>20</v>
      </c>
      <c r="XG9" s="1680" t="s">
        <v>20</v>
      </c>
      <c r="XH9" s="1681"/>
      <c r="XI9" s="1718" t="s">
        <v>20</v>
      </c>
      <c r="XJ9" s="1680" t="s">
        <v>29</v>
      </c>
      <c r="XK9" s="1680" t="s">
        <v>20</v>
      </c>
      <c r="XL9" s="1680" t="s">
        <v>29</v>
      </c>
      <c r="XM9" s="1779"/>
      <c r="XN9" s="1718" t="s">
        <v>29</v>
      </c>
      <c r="XO9" s="1680" t="s">
        <v>29</v>
      </c>
      <c r="XP9" s="1680" t="s">
        <v>20</v>
      </c>
      <c r="XQ9" s="170" t="s">
        <v>29</v>
      </c>
      <c r="XR9" s="171"/>
      <c r="XS9" s="180" t="s">
        <v>29</v>
      </c>
      <c r="XT9" s="170" t="s">
        <v>20</v>
      </c>
      <c r="XU9" s="170" t="s">
        <v>29</v>
      </c>
      <c r="XV9" s="170" t="s">
        <v>20</v>
      </c>
      <c r="XW9" s="171"/>
      <c r="XX9" s="180" t="s">
        <v>29</v>
      </c>
      <c r="XY9" s="170" t="s">
        <v>29</v>
      </c>
      <c r="XZ9" s="170" t="s">
        <v>29</v>
      </c>
      <c r="YA9" s="170" t="s">
        <v>29</v>
      </c>
      <c r="YB9" s="171"/>
      <c r="YC9" s="180"/>
      <c r="YD9" s="170"/>
      <c r="YE9" s="170"/>
      <c r="YF9" s="170"/>
      <c r="YG9" s="171"/>
      <c r="YH9" s="180" t="s">
        <v>598</v>
      </c>
      <c r="YI9" s="1680" t="s">
        <v>29</v>
      </c>
      <c r="YJ9" s="182" t="s">
        <v>20</v>
      </c>
      <c r="YK9" s="182" t="s">
        <v>20</v>
      </c>
      <c r="YL9" s="208"/>
      <c r="YM9" s="181" t="s">
        <v>29</v>
      </c>
      <c r="YN9" s="182" t="s">
        <v>29</v>
      </c>
      <c r="YO9" s="182" t="s">
        <v>29</v>
      </c>
      <c r="YP9" s="182" t="s">
        <v>591</v>
      </c>
      <c r="YQ9" s="1681"/>
      <c r="YR9" s="1718" t="s">
        <v>20</v>
      </c>
      <c r="YS9" s="1680" t="s">
        <v>20</v>
      </c>
      <c r="YT9" s="1680" t="s">
        <v>29</v>
      </c>
      <c r="YU9" s="1680" t="s">
        <v>20</v>
      </c>
      <c r="YV9" s="1681"/>
      <c r="YW9" s="1718" t="s">
        <v>20</v>
      </c>
      <c r="YX9" s="1680" t="s">
        <v>20</v>
      </c>
      <c r="YY9" s="1680" t="s">
        <v>29</v>
      </c>
      <c r="YZ9" s="1680" t="s">
        <v>29</v>
      </c>
      <c r="ZA9" s="1681"/>
      <c r="ZB9" s="1718"/>
      <c r="ZC9" s="1680"/>
      <c r="ZD9" s="1680"/>
      <c r="ZE9" s="1680"/>
      <c r="ZF9" s="1681"/>
      <c r="ZG9" s="1718" t="s">
        <v>20</v>
      </c>
      <c r="ZH9" s="1680" t="s">
        <v>20</v>
      </c>
      <c r="ZI9" s="1680" t="s">
        <v>29</v>
      </c>
      <c r="ZJ9" s="1680" t="s">
        <v>20</v>
      </c>
      <c r="ZK9" s="1681"/>
      <c r="ZL9" s="1718" t="s">
        <v>20</v>
      </c>
      <c r="ZM9" s="1680" t="s">
        <v>20</v>
      </c>
      <c r="ZN9" s="1680" t="s">
        <v>29</v>
      </c>
      <c r="ZO9" s="1680" t="s">
        <v>29</v>
      </c>
      <c r="ZP9" s="1681"/>
      <c r="ZQ9" s="1718" t="s">
        <v>20</v>
      </c>
      <c r="ZR9" s="1680" t="s">
        <v>20</v>
      </c>
      <c r="ZS9" s="1680" t="s">
        <v>29</v>
      </c>
      <c r="ZT9" s="1680" t="s">
        <v>20</v>
      </c>
      <c r="ZU9" s="1681"/>
      <c r="ZV9" s="1718" t="s">
        <v>20</v>
      </c>
      <c r="ZW9" s="1680" t="s">
        <v>29</v>
      </c>
      <c r="ZX9" s="1680" t="s">
        <v>29</v>
      </c>
      <c r="ZY9" s="1680" t="s">
        <v>29</v>
      </c>
      <c r="ZZ9" s="1681"/>
      <c r="AAA9" s="1816"/>
      <c r="AAB9" s="1816"/>
      <c r="AAC9" s="1816"/>
      <c r="AAD9" s="1816"/>
      <c r="AAE9" s="1816"/>
      <c r="AAF9" s="1824" t="s">
        <v>29</v>
      </c>
      <c r="AAG9" s="1680" t="s">
        <v>29</v>
      </c>
      <c r="AAH9" s="150" t="s">
        <v>20</v>
      </c>
      <c r="AAI9" s="150" t="s">
        <v>20</v>
      </c>
      <c r="AAJ9" s="1438"/>
      <c r="AAK9" s="1439" t="s">
        <v>20</v>
      </c>
      <c r="AAL9" s="150" t="s">
        <v>29</v>
      </c>
      <c r="AAM9" s="150" t="s">
        <v>29</v>
      </c>
      <c r="AAN9" s="150" t="s">
        <v>29</v>
      </c>
      <c r="AAO9" s="151"/>
      <c r="AAP9" s="328" t="s">
        <v>20</v>
      </c>
      <c r="AAQ9" s="328" t="s">
        <v>20</v>
      </c>
      <c r="AAR9" s="328" t="s">
        <v>20</v>
      </c>
      <c r="AAS9" s="328" t="s">
        <v>20</v>
      </c>
      <c r="AAT9" s="328"/>
      <c r="AAU9" s="1439" t="s">
        <v>20</v>
      </c>
      <c r="AAV9" s="150" t="s">
        <v>29</v>
      </c>
      <c r="AAW9" s="150" t="s">
        <v>20</v>
      </c>
      <c r="AAX9" s="150" t="s">
        <v>20</v>
      </c>
      <c r="AAY9" s="151"/>
      <c r="AAZ9" s="152" t="s">
        <v>864</v>
      </c>
      <c r="ABA9" s="1680" t="s">
        <v>20</v>
      </c>
      <c r="ABB9" s="1680" t="s">
        <v>29</v>
      </c>
      <c r="ABC9" s="1680" t="s">
        <v>29</v>
      </c>
      <c r="ABD9" s="1681"/>
      <c r="ABE9" s="1718"/>
      <c r="ABF9" s="1680"/>
      <c r="ABG9" s="1680"/>
      <c r="ABH9" s="1680"/>
      <c r="ABI9" s="1681"/>
      <c r="ABJ9" s="1718" t="s">
        <v>29</v>
      </c>
      <c r="ABK9" s="1680" t="s">
        <v>20</v>
      </c>
      <c r="ABL9" s="1680" t="s">
        <v>20</v>
      </c>
      <c r="ABM9" s="1680" t="s">
        <v>20</v>
      </c>
      <c r="ABN9" s="1779"/>
      <c r="ABO9" s="1718" t="s">
        <v>29</v>
      </c>
      <c r="ABP9" s="1680" t="s">
        <v>20</v>
      </c>
      <c r="ABQ9" s="1680" t="s">
        <v>20</v>
      </c>
      <c r="ABR9" s="1680" t="s">
        <v>29</v>
      </c>
      <c r="ABS9" s="1681"/>
      <c r="ABT9" s="1718" t="s">
        <v>29</v>
      </c>
      <c r="ABU9" s="1680" t="s">
        <v>29</v>
      </c>
      <c r="ABV9" s="1680" t="s">
        <v>29</v>
      </c>
      <c r="ABW9" s="1680" t="s">
        <v>29</v>
      </c>
      <c r="ABX9" s="1681"/>
      <c r="ABY9" s="1718" t="s">
        <v>20</v>
      </c>
      <c r="ABZ9" s="1680" t="s">
        <v>20</v>
      </c>
      <c r="ACA9" s="1680" t="s">
        <v>29</v>
      </c>
      <c r="ACB9" s="1680" t="s">
        <v>20</v>
      </c>
      <c r="ACC9" s="1681"/>
      <c r="ACD9" s="1718" t="s">
        <v>29</v>
      </c>
      <c r="ACE9" s="1680" t="s">
        <v>20</v>
      </c>
      <c r="ACF9" s="1680" t="s">
        <v>29</v>
      </c>
      <c r="ACG9" s="1680" t="s">
        <v>20</v>
      </c>
      <c r="ACH9" s="1681"/>
      <c r="ACI9" s="1718"/>
      <c r="ACJ9" s="1680"/>
      <c r="ACK9" s="1680"/>
      <c r="ACL9" s="1680"/>
      <c r="ACM9" s="1681"/>
      <c r="ACN9" s="1718" t="s">
        <v>29</v>
      </c>
      <c r="ACO9" s="1680" t="s">
        <v>20</v>
      </c>
      <c r="ACP9" s="1680" t="s">
        <v>20</v>
      </c>
      <c r="ACQ9" s="1680" t="s">
        <v>20</v>
      </c>
      <c r="ACR9" s="1681"/>
      <c r="ACS9" s="1718"/>
      <c r="ACT9" s="1680"/>
      <c r="ACU9" s="1680"/>
      <c r="ACV9" s="1680"/>
      <c r="ACW9" s="1681"/>
      <c r="ACX9" s="1816" t="s">
        <v>29</v>
      </c>
      <c r="ACY9" s="1816" t="s">
        <v>20</v>
      </c>
      <c r="ACZ9" s="1816" t="s">
        <v>29</v>
      </c>
      <c r="ADA9" s="1816" t="s">
        <v>29</v>
      </c>
      <c r="ADB9" s="1816"/>
      <c r="ADC9" s="1718" t="s">
        <v>29</v>
      </c>
      <c r="ADD9" s="150" t="s">
        <v>20</v>
      </c>
      <c r="ADE9" s="150" t="s">
        <v>20</v>
      </c>
      <c r="ADF9" s="150" t="s">
        <v>29</v>
      </c>
      <c r="ADG9" s="151"/>
      <c r="ADH9" s="152" t="s">
        <v>20</v>
      </c>
      <c r="ADI9" s="150" t="s">
        <v>20</v>
      </c>
      <c r="ADJ9" s="150"/>
      <c r="ADK9" s="150"/>
      <c r="ADL9" s="151"/>
      <c r="ADM9" s="328" t="s">
        <v>20</v>
      </c>
      <c r="ADN9" s="328" t="s">
        <v>20</v>
      </c>
      <c r="ADO9" s="328" t="s">
        <v>29</v>
      </c>
      <c r="ADP9" s="328" t="s">
        <v>20</v>
      </c>
      <c r="ADQ9" s="328"/>
      <c r="ADR9" s="152" t="s">
        <v>20</v>
      </c>
      <c r="ADS9" s="150" t="s">
        <v>29</v>
      </c>
      <c r="ADT9" s="150" t="s">
        <v>20</v>
      </c>
      <c r="ADU9" s="150" t="s">
        <v>20</v>
      </c>
      <c r="ADV9" s="151"/>
      <c r="ADW9" s="152" t="s">
        <v>20</v>
      </c>
      <c r="ADX9" s="150" t="s">
        <v>29</v>
      </c>
      <c r="ADY9" s="150" t="s">
        <v>762</v>
      </c>
      <c r="ADZ9" s="1680" t="s">
        <v>29</v>
      </c>
      <c r="AEA9" s="1681"/>
      <c r="AEB9" s="1718"/>
      <c r="AEC9" s="1680"/>
      <c r="AED9" s="1680"/>
      <c r="AEE9" s="1680"/>
      <c r="AEF9" s="1681"/>
      <c r="AEG9" s="1718" t="s">
        <v>20</v>
      </c>
      <c r="AEH9" s="1680" t="s">
        <v>20</v>
      </c>
      <c r="AEI9" s="1680" t="s">
        <v>29</v>
      </c>
      <c r="AEJ9" s="1680" t="s">
        <v>20</v>
      </c>
      <c r="AEK9" s="1681"/>
      <c r="AEL9" s="1718" t="s">
        <v>20</v>
      </c>
      <c r="AEM9" s="1680" t="s">
        <v>29</v>
      </c>
      <c r="AEN9" s="1680" t="s">
        <v>29</v>
      </c>
      <c r="AEO9" s="1680" t="s">
        <v>20</v>
      </c>
      <c r="AEP9" s="1681"/>
      <c r="AEQ9" s="1718"/>
      <c r="AER9" s="1680"/>
      <c r="AES9" s="1680"/>
      <c r="AET9" s="1680"/>
      <c r="AEU9" s="1681"/>
      <c r="AEV9" s="1718" t="s">
        <v>29</v>
      </c>
      <c r="AEW9" s="1680" t="s">
        <v>20</v>
      </c>
      <c r="AEX9" s="1680" t="s">
        <v>29</v>
      </c>
      <c r="AEY9" s="1680" t="s">
        <v>20</v>
      </c>
      <c r="AEZ9" s="1681"/>
      <c r="AFA9" s="1718" t="s">
        <v>29</v>
      </c>
      <c r="AFB9" s="1680" t="s">
        <v>29</v>
      </c>
      <c r="AFC9" s="1680" t="s">
        <v>29</v>
      </c>
      <c r="AFD9" s="1680" t="s">
        <v>29</v>
      </c>
      <c r="AFE9" s="1681"/>
      <c r="AFF9" s="1718" t="s">
        <v>20</v>
      </c>
      <c r="AFG9" s="1680" t="s">
        <v>29</v>
      </c>
      <c r="AFH9" s="1680" t="s">
        <v>20</v>
      </c>
      <c r="AFI9" s="1680" t="s">
        <v>20</v>
      </c>
      <c r="AFJ9" s="1681"/>
      <c r="AFK9" s="1718"/>
      <c r="AFL9" s="1680"/>
      <c r="AFM9" s="1680"/>
      <c r="AFN9" s="1680"/>
      <c r="AFO9" s="1681"/>
      <c r="AFP9" s="1718" t="s">
        <v>29</v>
      </c>
      <c r="AFQ9" s="1680" t="s">
        <v>20</v>
      </c>
      <c r="AFR9" s="1680" t="s">
        <v>29</v>
      </c>
      <c r="AFS9" s="1680" t="s">
        <v>20</v>
      </c>
      <c r="AFT9" s="1681"/>
      <c r="AFU9" s="1718"/>
      <c r="AFV9" s="1680"/>
      <c r="AFW9" s="1680"/>
      <c r="AFX9" s="1680"/>
      <c r="AFY9" s="1681"/>
      <c r="AFZ9" s="1718" t="s">
        <v>20</v>
      </c>
      <c r="AGA9" s="1680" t="s">
        <v>20</v>
      </c>
      <c r="AGB9" s="1680" t="s">
        <v>20</v>
      </c>
      <c r="AGC9" s="1680" t="s">
        <v>20</v>
      </c>
      <c r="AGD9" s="1681"/>
      <c r="AGE9" s="1718" t="s">
        <v>20</v>
      </c>
      <c r="AGF9" s="1680" t="s">
        <v>29</v>
      </c>
      <c r="AGG9" s="1680" t="s">
        <v>29</v>
      </c>
      <c r="AGH9" s="1680" t="s">
        <v>29</v>
      </c>
      <c r="AGI9" s="1681"/>
      <c r="AGJ9" s="1718" t="s">
        <v>20</v>
      </c>
      <c r="AGK9" s="1680" t="s">
        <v>29</v>
      </c>
      <c r="AGL9" s="1680" t="s">
        <v>29</v>
      </c>
      <c r="AGM9" s="1680" t="s">
        <v>20</v>
      </c>
      <c r="AGN9" s="1681"/>
      <c r="AGO9" s="1718" t="s">
        <v>29</v>
      </c>
      <c r="AGP9" s="1680" t="s">
        <v>20</v>
      </c>
      <c r="AGQ9" s="1680" t="s">
        <v>29</v>
      </c>
      <c r="AGR9" s="1680" t="s">
        <v>29</v>
      </c>
      <c r="AGS9" s="1681"/>
      <c r="AGT9" s="1718" t="s">
        <v>20</v>
      </c>
      <c r="AGU9" s="1680" t="s">
        <v>29</v>
      </c>
      <c r="AGV9" s="1680" t="s">
        <v>29</v>
      </c>
      <c r="AGW9" s="1680" t="s">
        <v>29</v>
      </c>
      <c r="AGX9" s="1681"/>
      <c r="AGY9" s="1718"/>
      <c r="AGZ9" s="1680"/>
      <c r="AHA9" s="1680"/>
      <c r="AHB9" s="1680"/>
      <c r="AHC9" s="1681"/>
      <c r="AHD9" s="1718"/>
      <c r="AHE9" s="1680"/>
      <c r="AHF9" s="1680"/>
      <c r="AHG9" s="1680"/>
      <c r="AHH9" s="1681"/>
      <c r="AHI9" s="152" t="s">
        <v>20</v>
      </c>
      <c r="AHJ9" s="150" t="s">
        <v>20</v>
      </c>
      <c r="AHK9" s="150" t="s">
        <v>20</v>
      </c>
      <c r="AHL9" s="150" t="s">
        <v>20</v>
      </c>
      <c r="AHM9" s="151"/>
      <c r="AHN9" s="152" t="s">
        <v>20</v>
      </c>
      <c r="AHO9" s="150" t="s">
        <v>20</v>
      </c>
      <c r="AHP9" s="150" t="s">
        <v>20</v>
      </c>
      <c r="AHQ9" s="150" t="s">
        <v>780</v>
      </c>
      <c r="AHR9" s="1681"/>
      <c r="AHS9" s="1718" t="s">
        <v>29</v>
      </c>
      <c r="AHT9" s="1680" t="s">
        <v>29</v>
      </c>
      <c r="AHU9" s="1680" t="s">
        <v>20</v>
      </c>
      <c r="AHV9" s="1680" t="s">
        <v>29</v>
      </c>
      <c r="AHW9" s="1681"/>
      <c r="AHX9" s="1718"/>
      <c r="AHY9" s="1680"/>
      <c r="AHZ9" s="1680"/>
      <c r="AIA9" s="1680"/>
      <c r="AIB9" s="1681"/>
      <c r="AIC9" s="1224" t="str">
        <f t="shared" si="2"/>
        <v>B1</v>
      </c>
      <c r="AID9" s="1817" t="str">
        <f t="shared" si="3"/>
        <v>坂井政士郎</v>
      </c>
      <c r="AIE9" s="2058">
        <f t="shared" si="8"/>
        <v>18</v>
      </c>
      <c r="AIF9" s="2059">
        <f t="shared" si="9"/>
        <v>14</v>
      </c>
      <c r="AIG9" s="2059">
        <f t="shared" si="10"/>
        <v>32</v>
      </c>
      <c r="AIH9" s="2005">
        <f t="shared" si="11"/>
        <v>0.5625</v>
      </c>
      <c r="AII9" s="2058">
        <f t="shared" si="12"/>
        <v>9</v>
      </c>
      <c r="AIJ9" s="2059">
        <f t="shared" si="13"/>
        <v>3</v>
      </c>
      <c r="AIK9" s="2059">
        <f t="shared" si="14"/>
        <v>12</v>
      </c>
      <c r="AIL9" s="2005">
        <f t="shared" si="15"/>
        <v>0.75</v>
      </c>
    </row>
    <row r="10" spans="1:922" ht="17.25" x14ac:dyDescent="0.2">
      <c r="A10" s="34"/>
      <c r="B10" s="1203" t="s">
        <v>111</v>
      </c>
      <c r="C10" s="163" t="s">
        <v>1436</v>
      </c>
      <c r="D10" s="134">
        <f t="shared" si="0"/>
        <v>147</v>
      </c>
      <c r="E10" s="135">
        <f t="shared" si="1"/>
        <v>156</v>
      </c>
      <c r="F10" s="135">
        <f t="shared" si="18"/>
        <v>303</v>
      </c>
      <c r="G10" s="164">
        <f t="shared" si="19"/>
        <v>0.48514851485148514</v>
      </c>
      <c r="H10" s="422"/>
      <c r="I10" s="422"/>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1322"/>
      <c r="CX10" s="422"/>
      <c r="CY10" s="422"/>
      <c r="CZ10" s="422"/>
      <c r="DA10" s="139"/>
      <c r="DB10" s="422"/>
      <c r="DC10" s="422"/>
      <c r="DD10" s="422"/>
      <c r="DE10" s="422"/>
      <c r="DF10" s="422"/>
      <c r="DG10" s="1322"/>
      <c r="DH10" s="422"/>
      <c r="DI10" s="422"/>
      <c r="DJ10" s="422"/>
      <c r="DK10" s="139"/>
      <c r="DL10" s="105"/>
      <c r="DM10" s="106"/>
      <c r="DN10" s="106"/>
      <c r="DO10" s="106"/>
      <c r="DP10" s="107"/>
      <c r="DQ10" s="105"/>
      <c r="DR10" s="106"/>
      <c r="DS10" s="106"/>
      <c r="DT10" s="106"/>
      <c r="DU10" s="107"/>
      <c r="DV10" s="105"/>
      <c r="DW10" s="106"/>
      <c r="DX10" s="106"/>
      <c r="DY10" s="106"/>
      <c r="DZ10" s="107"/>
      <c r="EA10" s="105"/>
      <c r="EB10" s="106"/>
      <c r="EC10" s="106"/>
      <c r="ED10" s="106"/>
      <c r="EE10" s="107"/>
      <c r="EF10" s="105"/>
      <c r="EG10" s="106"/>
      <c r="EH10" s="106"/>
      <c r="EI10" s="106"/>
      <c r="EJ10" s="107"/>
      <c r="EK10" s="105"/>
      <c r="EL10" s="106"/>
      <c r="EM10" s="106"/>
      <c r="EN10" s="106"/>
      <c r="EO10" s="107"/>
      <c r="EP10" s="105"/>
      <c r="EQ10" s="106"/>
      <c r="ER10" s="106"/>
      <c r="ES10" s="106"/>
      <c r="ET10" s="107"/>
      <c r="EU10" s="105"/>
      <c r="EV10" s="106"/>
      <c r="EW10" s="106"/>
      <c r="EX10" s="106"/>
      <c r="EY10" s="107"/>
      <c r="EZ10" s="105"/>
      <c r="FA10" s="106"/>
      <c r="FB10" s="106"/>
      <c r="FC10" s="106"/>
      <c r="FD10" s="107"/>
      <c r="FE10" s="105"/>
      <c r="FF10" s="106"/>
      <c r="FG10" s="106"/>
      <c r="FH10" s="106"/>
      <c r="FI10" s="107"/>
      <c r="FJ10" s="105"/>
      <c r="FK10" s="106"/>
      <c r="FL10" s="106"/>
      <c r="FM10" s="106"/>
      <c r="FN10" s="107"/>
      <c r="FO10" s="105"/>
      <c r="FP10" s="106"/>
      <c r="FQ10" s="106"/>
      <c r="FR10" s="106"/>
      <c r="FS10" s="107"/>
      <c r="FT10" s="105"/>
      <c r="FU10" s="106"/>
      <c r="FV10" s="106"/>
      <c r="FW10" s="106"/>
      <c r="FX10" s="107"/>
      <c r="FY10" s="105"/>
      <c r="FZ10" s="106"/>
      <c r="GA10" s="106"/>
      <c r="GB10" s="106"/>
      <c r="GC10" s="107"/>
      <c r="GD10" s="105"/>
      <c r="GE10" s="106"/>
      <c r="GF10" s="106"/>
      <c r="GG10" s="106"/>
      <c r="GH10" s="107"/>
      <c r="GI10" s="105"/>
      <c r="GJ10" s="106"/>
      <c r="GK10" s="106"/>
      <c r="GL10" s="106"/>
      <c r="GM10" s="107"/>
      <c r="GN10" s="105"/>
      <c r="GO10" s="106"/>
      <c r="GP10" s="106"/>
      <c r="GQ10" s="106"/>
      <c r="GR10" s="107"/>
      <c r="GS10" s="105"/>
      <c r="GT10" s="106"/>
      <c r="GU10" s="106"/>
      <c r="GV10" s="106"/>
      <c r="GW10" s="107"/>
      <c r="GX10" s="136"/>
      <c r="GY10" s="106"/>
      <c r="GZ10" s="106"/>
      <c r="HA10" s="106"/>
      <c r="HB10" s="107"/>
      <c r="HC10" s="105"/>
      <c r="HD10" s="106"/>
      <c r="HE10" s="106"/>
      <c r="HF10" s="106"/>
      <c r="HG10" s="107"/>
      <c r="HH10" s="105"/>
      <c r="HI10" s="106"/>
      <c r="HJ10" s="106"/>
      <c r="HK10" s="106"/>
      <c r="HL10" s="107"/>
      <c r="HM10" s="105"/>
      <c r="HN10" s="106"/>
      <c r="HO10" s="106"/>
      <c r="HP10" s="106"/>
      <c r="HQ10" s="192"/>
      <c r="HR10" s="105"/>
      <c r="HS10" s="106"/>
      <c r="HT10" s="106"/>
      <c r="HU10" s="106"/>
      <c r="HV10" s="192"/>
      <c r="HW10" s="105"/>
      <c r="HX10" s="106"/>
      <c r="HY10" s="106"/>
      <c r="HZ10" s="106"/>
      <c r="IA10" s="192"/>
      <c r="IB10" s="105"/>
      <c r="IC10" s="106"/>
      <c r="ID10" s="106"/>
      <c r="IE10" s="106"/>
      <c r="IF10" s="107"/>
      <c r="IG10" s="105"/>
      <c r="IH10" s="106"/>
      <c r="II10" s="106"/>
      <c r="IJ10" s="106"/>
      <c r="IK10" s="107"/>
      <c r="IL10" s="105"/>
      <c r="IM10" s="106"/>
      <c r="IN10" s="106"/>
      <c r="IO10" s="106"/>
      <c r="IP10" s="107"/>
      <c r="IQ10" s="105"/>
      <c r="IR10" s="106"/>
      <c r="IS10" s="106"/>
      <c r="IT10" s="106"/>
      <c r="IU10" s="107"/>
      <c r="IV10" s="105"/>
      <c r="IW10" s="106"/>
      <c r="IX10" s="106"/>
      <c r="IY10" s="106"/>
      <c r="IZ10" s="107"/>
      <c r="JA10" s="105"/>
      <c r="JB10" s="106"/>
      <c r="JC10" s="106"/>
      <c r="JD10" s="106"/>
      <c r="JE10" s="107"/>
      <c r="JF10" s="105"/>
      <c r="JG10" s="106"/>
      <c r="JH10" s="106"/>
      <c r="JI10" s="106"/>
      <c r="JJ10" s="107"/>
      <c r="JK10" s="105"/>
      <c r="JL10" s="106"/>
      <c r="JM10" s="106"/>
      <c r="JN10" s="106"/>
      <c r="JO10" s="107"/>
      <c r="JP10" s="105"/>
      <c r="JQ10" s="106"/>
      <c r="JR10" s="106"/>
      <c r="JS10" s="106"/>
      <c r="JT10" s="107"/>
      <c r="JU10" s="105"/>
      <c r="JV10" s="106"/>
      <c r="JW10" s="106"/>
      <c r="JX10" s="106"/>
      <c r="JY10" s="107"/>
      <c r="JZ10" s="105"/>
      <c r="KA10" s="106"/>
      <c r="KB10" s="106"/>
      <c r="KC10" s="106"/>
      <c r="KD10" s="107"/>
      <c r="KE10" s="105"/>
      <c r="KF10" s="106"/>
      <c r="KG10" s="106"/>
      <c r="KH10" s="106"/>
      <c r="KI10" s="107"/>
      <c r="KJ10" s="105"/>
      <c r="KK10" s="106"/>
      <c r="KL10" s="106"/>
      <c r="KM10" s="106"/>
      <c r="KN10" s="107"/>
      <c r="KO10" s="105"/>
      <c r="KP10" s="106"/>
      <c r="KQ10" s="106"/>
      <c r="KR10" s="106"/>
      <c r="KS10" s="107"/>
      <c r="KT10" s="105"/>
      <c r="KU10" s="106"/>
      <c r="KV10" s="106"/>
      <c r="KW10" s="106"/>
      <c r="KX10" s="107"/>
      <c r="KY10" s="105"/>
      <c r="KZ10" s="106"/>
      <c r="LA10" s="106"/>
      <c r="LB10" s="106"/>
      <c r="LC10" s="107"/>
      <c r="LD10" s="105"/>
      <c r="LE10" s="106"/>
      <c r="LF10" s="106"/>
      <c r="LG10" s="106"/>
      <c r="LH10" s="107"/>
      <c r="LI10" s="105"/>
      <c r="LJ10" s="106"/>
      <c r="LK10" s="106"/>
      <c r="LL10" s="106"/>
      <c r="LM10" s="107"/>
      <c r="LN10" s="105"/>
      <c r="LO10" s="106"/>
      <c r="LP10" s="106"/>
      <c r="LQ10" s="106"/>
      <c r="LR10" s="105"/>
      <c r="LS10" s="106"/>
      <c r="LT10" s="106"/>
      <c r="LU10" s="106"/>
      <c r="LV10" s="105"/>
      <c r="LW10" s="106"/>
      <c r="LX10" s="106"/>
      <c r="LY10" s="106"/>
      <c r="LZ10" s="105"/>
      <c r="MA10" s="106"/>
      <c r="MB10" s="106"/>
      <c r="MC10" s="106"/>
      <c r="MD10" s="105"/>
      <c r="ME10" s="106"/>
      <c r="MF10" s="106"/>
      <c r="MG10" s="106"/>
      <c r="MH10" s="105"/>
      <c r="MI10" s="106"/>
      <c r="MJ10" s="106"/>
      <c r="MK10" s="192"/>
      <c r="ML10" s="105"/>
      <c r="MM10" s="106"/>
      <c r="MN10" s="106"/>
      <c r="MO10" s="107"/>
      <c r="MP10" s="105"/>
      <c r="MQ10" s="106"/>
      <c r="MR10" s="106"/>
      <c r="MS10" s="107"/>
      <c r="MT10" s="105"/>
      <c r="MU10" s="106"/>
      <c r="MV10" s="106"/>
      <c r="MW10" s="107"/>
      <c r="MX10" s="105"/>
      <c r="MY10" s="106"/>
      <c r="MZ10" s="106"/>
      <c r="NA10" s="320"/>
      <c r="NB10" s="105"/>
      <c r="NC10" s="106"/>
      <c r="ND10" s="106"/>
      <c r="NE10" s="301"/>
      <c r="NF10" s="105"/>
      <c r="NG10" s="106"/>
      <c r="NH10" s="106"/>
      <c r="NI10" s="107"/>
      <c r="NJ10" s="105"/>
      <c r="NK10" s="106"/>
      <c r="NL10" s="106"/>
      <c r="NM10" s="107"/>
      <c r="NN10" s="105"/>
      <c r="NO10" s="106"/>
      <c r="NP10" s="106"/>
      <c r="NQ10" s="107"/>
      <c r="NR10" s="105"/>
      <c r="NS10" s="106"/>
      <c r="NT10" s="106"/>
      <c r="NU10" s="107"/>
      <c r="NV10" s="105"/>
      <c r="NW10" s="106"/>
      <c r="NX10" s="106"/>
      <c r="NY10" s="107"/>
      <c r="NZ10" s="105"/>
      <c r="OA10" s="106"/>
      <c r="OB10" s="106"/>
      <c r="OC10" s="106"/>
      <c r="OD10" s="107"/>
      <c r="OE10" s="105"/>
      <c r="OF10" s="106"/>
      <c r="OG10" s="106"/>
      <c r="OH10" s="106"/>
      <c r="OI10" s="107"/>
      <c r="OJ10" s="105"/>
      <c r="OK10" s="106"/>
      <c r="OL10" s="106"/>
      <c r="OM10" s="192"/>
      <c r="ON10" s="105"/>
      <c r="OO10" s="106"/>
      <c r="OP10" s="106"/>
      <c r="OQ10" s="107"/>
      <c r="OR10" s="105"/>
      <c r="OS10" s="106"/>
      <c r="OT10" s="106"/>
      <c r="OU10" s="107"/>
      <c r="OV10" s="105"/>
      <c r="OW10" s="106"/>
      <c r="OX10" s="106"/>
      <c r="OY10" s="106"/>
      <c r="OZ10" s="107"/>
      <c r="PA10" s="105"/>
      <c r="PB10" s="106"/>
      <c r="PC10" s="106"/>
      <c r="PD10" s="106"/>
      <c r="PE10" s="107"/>
      <c r="PF10" s="105"/>
      <c r="PG10" s="106"/>
      <c r="PH10" s="106"/>
      <c r="PI10" s="107"/>
      <c r="PJ10" s="105"/>
      <c r="PK10" s="106"/>
      <c r="PL10" s="106"/>
      <c r="PM10" s="107"/>
      <c r="PN10" s="105"/>
      <c r="PO10" s="106"/>
      <c r="PP10" s="106"/>
      <c r="PQ10" s="107"/>
      <c r="PR10" s="105"/>
      <c r="PS10" s="106"/>
      <c r="PT10" s="106"/>
      <c r="PU10" s="107"/>
      <c r="PV10" s="105" t="s">
        <v>20</v>
      </c>
      <c r="PW10" s="106" t="s">
        <v>20</v>
      </c>
      <c r="PX10" s="106" t="s">
        <v>29</v>
      </c>
      <c r="PY10" s="107" t="s">
        <v>20</v>
      </c>
      <c r="PZ10" s="105" t="s">
        <v>20</v>
      </c>
      <c r="QA10" s="106" t="s">
        <v>20</v>
      </c>
      <c r="QB10" s="106" t="s">
        <v>29</v>
      </c>
      <c r="QC10" s="301" t="s">
        <v>659</v>
      </c>
      <c r="QD10" s="105" t="s">
        <v>20</v>
      </c>
      <c r="QE10" s="106" t="s">
        <v>20</v>
      </c>
      <c r="QF10" s="106" t="s">
        <v>29</v>
      </c>
      <c r="QG10" s="107" t="s">
        <v>29</v>
      </c>
      <c r="QH10" s="105" t="s">
        <v>29</v>
      </c>
      <c r="QI10" s="106" t="s">
        <v>20</v>
      </c>
      <c r="QJ10" s="106" t="s">
        <v>20</v>
      </c>
      <c r="QK10" s="106" t="s">
        <v>20</v>
      </c>
      <c r="QL10" s="1428"/>
      <c r="QM10" s="1434" t="s">
        <v>29</v>
      </c>
      <c r="QN10" s="106" t="s">
        <v>20</v>
      </c>
      <c r="QO10" s="106" t="s">
        <v>20</v>
      </c>
      <c r="QP10" s="174" t="s">
        <v>29</v>
      </c>
      <c r="QQ10" s="233"/>
      <c r="QR10" s="1578" t="s">
        <v>29</v>
      </c>
      <c r="QS10" s="174" t="s">
        <v>20</v>
      </c>
      <c r="QT10" s="174" t="s">
        <v>29</v>
      </c>
      <c r="QU10" s="233" t="s">
        <v>29</v>
      </c>
      <c r="QV10" s="175" t="s">
        <v>29</v>
      </c>
      <c r="QW10" s="196" t="s">
        <v>29</v>
      </c>
      <c r="QX10" s="174" t="s">
        <v>29</v>
      </c>
      <c r="QY10" s="174" t="s">
        <v>652</v>
      </c>
      <c r="QZ10" s="106" t="s">
        <v>29</v>
      </c>
      <c r="RA10" s="107"/>
      <c r="RB10" s="242" t="s">
        <v>20</v>
      </c>
      <c r="RC10" s="197" t="s">
        <v>29</v>
      </c>
      <c r="RD10" s="197" t="s">
        <v>29</v>
      </c>
      <c r="RE10" s="197" t="s">
        <v>20</v>
      </c>
      <c r="RF10" s="319" t="s">
        <v>29</v>
      </c>
      <c r="RG10" s="242" t="s">
        <v>591</v>
      </c>
      <c r="RH10" s="106" t="s">
        <v>20</v>
      </c>
      <c r="RI10" s="106" t="s">
        <v>29</v>
      </c>
      <c r="RJ10" s="200" t="s">
        <v>20</v>
      </c>
      <c r="RK10" s="198"/>
      <c r="RL10" s="199" t="s">
        <v>29</v>
      </c>
      <c r="RM10" s="200" t="s">
        <v>20</v>
      </c>
      <c r="RN10" s="200" t="s">
        <v>20</v>
      </c>
      <c r="RO10" s="200" t="s">
        <v>29</v>
      </c>
      <c r="RP10" s="198"/>
      <c r="RQ10" s="199" t="s">
        <v>20</v>
      </c>
      <c r="RR10" s="200" t="s">
        <v>20</v>
      </c>
      <c r="RS10" s="200" t="s">
        <v>20</v>
      </c>
      <c r="RT10" s="198" t="s">
        <v>20</v>
      </c>
      <c r="RU10" s="199" t="s">
        <v>29</v>
      </c>
      <c r="RV10" s="200" t="s">
        <v>20</v>
      </c>
      <c r="RW10" s="200" t="s">
        <v>763</v>
      </c>
      <c r="RX10" s="106" t="s">
        <v>20</v>
      </c>
      <c r="RY10" s="107"/>
      <c r="RZ10" s="422" t="s">
        <v>29</v>
      </c>
      <c r="SA10" s="422" t="s">
        <v>20</v>
      </c>
      <c r="SB10" s="422" t="s">
        <v>20</v>
      </c>
      <c r="SC10" s="1444" t="s">
        <v>29</v>
      </c>
      <c r="SD10" s="1444"/>
      <c r="SE10" s="1579" t="s">
        <v>29</v>
      </c>
      <c r="SF10" s="174" t="s">
        <v>29</v>
      </c>
      <c r="SG10" s="174" t="s">
        <v>29</v>
      </c>
      <c r="SH10" s="174" t="s">
        <v>29</v>
      </c>
      <c r="SI10" s="175"/>
      <c r="SJ10" s="1444" t="s">
        <v>20</v>
      </c>
      <c r="SK10" s="1444" t="s">
        <v>29</v>
      </c>
      <c r="SL10" s="1444" t="s">
        <v>29</v>
      </c>
      <c r="SM10" s="1444" t="s">
        <v>652</v>
      </c>
      <c r="SN10" s="422"/>
      <c r="SO10" s="1434" t="s">
        <v>20</v>
      </c>
      <c r="SP10" s="230" t="s">
        <v>29</v>
      </c>
      <c r="SQ10" s="230" t="s">
        <v>29</v>
      </c>
      <c r="SR10" s="230" t="s">
        <v>29</v>
      </c>
      <c r="SS10" s="232"/>
      <c r="ST10" s="231" t="s">
        <v>29</v>
      </c>
      <c r="SU10" s="230" t="s">
        <v>20</v>
      </c>
      <c r="SV10" s="230" t="s">
        <v>29</v>
      </c>
      <c r="SW10" s="230" t="s">
        <v>20</v>
      </c>
      <c r="SX10" s="232"/>
      <c r="SY10" s="231" t="s">
        <v>29</v>
      </c>
      <c r="SZ10" s="230" t="s">
        <v>29</v>
      </c>
      <c r="TA10" s="230" t="s">
        <v>1730</v>
      </c>
      <c r="TB10" s="106" t="s">
        <v>20</v>
      </c>
      <c r="TC10" s="107"/>
      <c r="TD10" s="105" t="s">
        <v>20</v>
      </c>
      <c r="TE10" s="106" t="s">
        <v>29</v>
      </c>
      <c r="TF10" s="106" t="s">
        <v>29</v>
      </c>
      <c r="TG10" s="106" t="s">
        <v>29</v>
      </c>
      <c r="TH10" s="105" t="s">
        <v>29</v>
      </c>
      <c r="TI10" s="106" t="s">
        <v>20</v>
      </c>
      <c r="TJ10" s="106" t="s">
        <v>29</v>
      </c>
      <c r="TK10" s="106" t="s">
        <v>20</v>
      </c>
      <c r="TL10" s="105" t="s">
        <v>29</v>
      </c>
      <c r="TM10" s="200" t="s">
        <v>20</v>
      </c>
      <c r="TN10" s="200" t="s">
        <v>20</v>
      </c>
      <c r="TO10" s="200" t="s">
        <v>20</v>
      </c>
      <c r="TP10" s="198"/>
      <c r="TQ10" s="199" t="s">
        <v>20</v>
      </c>
      <c r="TR10" s="200" t="s">
        <v>29</v>
      </c>
      <c r="TS10" s="200" t="s">
        <v>29</v>
      </c>
      <c r="TT10" s="235" t="s">
        <v>20</v>
      </c>
      <c r="TU10" s="199" t="s">
        <v>20</v>
      </c>
      <c r="TV10" s="200" t="s">
        <v>29</v>
      </c>
      <c r="TW10" s="200" t="s">
        <v>20</v>
      </c>
      <c r="TX10" s="198" t="s">
        <v>20</v>
      </c>
      <c r="TY10" s="199"/>
      <c r="TZ10" s="200"/>
      <c r="UA10" s="200"/>
      <c r="UB10" s="200"/>
      <c r="UC10" s="198"/>
      <c r="UD10" s="199" t="s">
        <v>29</v>
      </c>
      <c r="UE10" s="200" t="s">
        <v>20</v>
      </c>
      <c r="UF10" s="200" t="s">
        <v>20</v>
      </c>
      <c r="UG10" s="200" t="s">
        <v>763</v>
      </c>
      <c r="UH10" s="107"/>
      <c r="UI10" s="196" t="s">
        <v>29</v>
      </c>
      <c r="UJ10" s="174" t="s">
        <v>20</v>
      </c>
      <c r="UK10" s="174" t="s">
        <v>29</v>
      </c>
      <c r="UL10" s="174" t="s">
        <v>29</v>
      </c>
      <c r="UM10" s="175"/>
      <c r="UN10" s="196" t="s">
        <v>20</v>
      </c>
      <c r="UO10" s="174" t="s">
        <v>29</v>
      </c>
      <c r="UP10" s="174" t="s">
        <v>29</v>
      </c>
      <c r="UQ10" s="174" t="s">
        <v>29</v>
      </c>
      <c r="UR10" s="175"/>
      <c r="US10" s="196" t="s">
        <v>29</v>
      </c>
      <c r="UT10" s="174" t="s">
        <v>598</v>
      </c>
      <c r="UU10" s="106" t="s">
        <v>29</v>
      </c>
      <c r="UV10" s="106" t="s">
        <v>20</v>
      </c>
      <c r="UW10" s="107"/>
      <c r="UX10" s="105"/>
      <c r="UY10" s="106"/>
      <c r="UZ10" s="106"/>
      <c r="VA10" s="106"/>
      <c r="VB10" s="107"/>
      <c r="VC10" s="105" t="s">
        <v>29</v>
      </c>
      <c r="VD10" s="106" t="s">
        <v>29</v>
      </c>
      <c r="VE10" s="106" t="s">
        <v>29</v>
      </c>
      <c r="VF10" s="106" t="s">
        <v>20</v>
      </c>
      <c r="VG10" s="192"/>
      <c r="VH10" s="105" t="s">
        <v>29</v>
      </c>
      <c r="VI10" s="106" t="s">
        <v>20</v>
      </c>
      <c r="VJ10" s="106" t="s">
        <v>29</v>
      </c>
      <c r="VK10" s="106" t="s">
        <v>20</v>
      </c>
      <c r="VL10" s="107"/>
      <c r="VM10" s="1716" t="s">
        <v>20</v>
      </c>
      <c r="VN10" s="1717" t="s">
        <v>29</v>
      </c>
      <c r="VO10" s="1717" t="s">
        <v>20</v>
      </c>
      <c r="VP10" s="1778" t="s">
        <v>29</v>
      </c>
      <c r="VQ10" s="1716" t="s">
        <v>29</v>
      </c>
      <c r="VR10" s="1717" t="s">
        <v>29</v>
      </c>
      <c r="VS10" s="1717" t="s">
        <v>20</v>
      </c>
      <c r="VT10" s="1717" t="s">
        <v>20</v>
      </c>
      <c r="VU10" s="1782"/>
      <c r="VV10" s="1716" t="s">
        <v>29</v>
      </c>
      <c r="VW10" s="1717" t="s">
        <v>29</v>
      </c>
      <c r="VX10" s="1717" t="s">
        <v>20</v>
      </c>
      <c r="VY10" s="1717" t="s">
        <v>20</v>
      </c>
      <c r="VZ10" s="1782"/>
      <c r="WA10" s="1716" t="s">
        <v>29</v>
      </c>
      <c r="WB10" s="1717" t="s">
        <v>20</v>
      </c>
      <c r="WC10" s="1717" t="s">
        <v>20</v>
      </c>
      <c r="WD10" s="1717" t="s">
        <v>29</v>
      </c>
      <c r="WE10" s="1782"/>
      <c r="WF10" s="1716" t="s">
        <v>29</v>
      </c>
      <c r="WG10" s="200" t="s">
        <v>20</v>
      </c>
      <c r="WH10" s="200" t="s">
        <v>29</v>
      </c>
      <c r="WI10" s="200" t="s">
        <v>20</v>
      </c>
      <c r="WJ10" s="198"/>
      <c r="WK10" s="199" t="s">
        <v>29</v>
      </c>
      <c r="WL10" s="200" t="s">
        <v>20</v>
      </c>
      <c r="WM10" s="200" t="s">
        <v>20</v>
      </c>
      <c r="WN10" s="200" t="s">
        <v>20</v>
      </c>
      <c r="WO10" s="198"/>
      <c r="WP10" s="199" t="s">
        <v>29</v>
      </c>
      <c r="WQ10" s="200" t="s">
        <v>20</v>
      </c>
      <c r="WR10" s="200" t="s">
        <v>20</v>
      </c>
      <c r="WS10" s="1588" t="s">
        <v>20</v>
      </c>
      <c r="WT10" s="1586" t="s">
        <v>864</v>
      </c>
      <c r="WU10" s="1717" t="s">
        <v>29</v>
      </c>
      <c r="WV10" s="1717" t="s">
        <v>29</v>
      </c>
      <c r="WW10" s="1717" t="s">
        <v>20</v>
      </c>
      <c r="WX10" s="1778"/>
      <c r="WY10" s="1716" t="s">
        <v>20</v>
      </c>
      <c r="WZ10" s="1717" t="s">
        <v>29</v>
      </c>
      <c r="XA10" s="1717" t="s">
        <v>29</v>
      </c>
      <c r="XB10" s="1717" t="s">
        <v>20</v>
      </c>
      <c r="XC10" s="1782"/>
      <c r="XD10" s="1716" t="s">
        <v>20</v>
      </c>
      <c r="XE10" s="1717" t="s">
        <v>20</v>
      </c>
      <c r="XF10" s="1717" t="s">
        <v>29</v>
      </c>
      <c r="XG10" s="1717" t="s">
        <v>20</v>
      </c>
      <c r="XH10" s="1782"/>
      <c r="XI10" s="1716" t="s">
        <v>20</v>
      </c>
      <c r="XJ10" s="1717" t="s">
        <v>29</v>
      </c>
      <c r="XK10" s="1717" t="s">
        <v>29</v>
      </c>
      <c r="XL10" s="1717" t="s">
        <v>29</v>
      </c>
      <c r="XM10" s="1778" t="s">
        <v>29</v>
      </c>
      <c r="XN10" s="1716" t="s">
        <v>29</v>
      </c>
      <c r="XO10" s="200" t="s">
        <v>20</v>
      </c>
      <c r="XP10" s="200" t="s">
        <v>29</v>
      </c>
      <c r="XQ10" s="200" t="s">
        <v>20</v>
      </c>
      <c r="XR10" s="198"/>
      <c r="XS10" s="199"/>
      <c r="XT10" s="200"/>
      <c r="XU10" s="200"/>
      <c r="XV10" s="200"/>
      <c r="XW10" s="198"/>
      <c r="XX10" s="199" t="s">
        <v>20</v>
      </c>
      <c r="XY10" s="200" t="s">
        <v>20</v>
      </c>
      <c r="XZ10" s="200" t="s">
        <v>29</v>
      </c>
      <c r="YA10" s="200" t="s">
        <v>20</v>
      </c>
      <c r="YB10" s="198"/>
      <c r="YC10" s="199" t="s">
        <v>20</v>
      </c>
      <c r="YD10" s="200" t="s">
        <v>20</v>
      </c>
      <c r="YE10" s="200" t="s">
        <v>20</v>
      </c>
      <c r="YF10" s="200" t="s">
        <v>29</v>
      </c>
      <c r="YG10" s="198"/>
      <c r="YH10" s="199" t="s">
        <v>29</v>
      </c>
      <c r="YI10" s="200" t="s">
        <v>20</v>
      </c>
      <c r="YJ10" s="200" t="s">
        <v>20</v>
      </c>
      <c r="YK10" s="200" t="s">
        <v>20</v>
      </c>
      <c r="YL10" s="235"/>
      <c r="YM10" s="199" t="s">
        <v>762</v>
      </c>
      <c r="YN10" s="1717" t="s">
        <v>29</v>
      </c>
      <c r="YO10" s="1717" t="s">
        <v>20</v>
      </c>
      <c r="YP10" s="1717" t="s">
        <v>29</v>
      </c>
      <c r="YQ10" s="1782"/>
      <c r="YR10" s="1716" t="s">
        <v>20</v>
      </c>
      <c r="YS10" s="1717" t="s">
        <v>29</v>
      </c>
      <c r="YT10" s="1717" t="s">
        <v>20</v>
      </c>
      <c r="YU10" s="1717" t="s">
        <v>20</v>
      </c>
      <c r="YV10" s="1782"/>
      <c r="YW10" s="1716" t="s">
        <v>29</v>
      </c>
      <c r="YX10" s="1717" t="s">
        <v>20</v>
      </c>
      <c r="YY10" s="1717" t="s">
        <v>29</v>
      </c>
      <c r="YZ10" s="1717" t="s">
        <v>29</v>
      </c>
      <c r="ZA10" s="1782"/>
      <c r="ZB10" s="1716" t="s">
        <v>29</v>
      </c>
      <c r="ZC10" s="1717" t="s">
        <v>20</v>
      </c>
      <c r="ZD10" s="1717" t="s">
        <v>20</v>
      </c>
      <c r="ZE10" s="1717" t="s">
        <v>29</v>
      </c>
      <c r="ZF10" s="1782"/>
      <c r="ZG10" s="1716"/>
      <c r="ZH10" s="1717"/>
      <c r="ZI10" s="1717"/>
      <c r="ZJ10" s="1717"/>
      <c r="ZK10" s="1782"/>
      <c r="ZL10" s="1716" t="s">
        <v>29</v>
      </c>
      <c r="ZM10" s="1717" t="s">
        <v>29</v>
      </c>
      <c r="ZN10" s="1717" t="s">
        <v>20</v>
      </c>
      <c r="ZO10" s="1717" t="s">
        <v>20</v>
      </c>
      <c r="ZP10" s="1782"/>
      <c r="ZQ10" s="1716" t="s">
        <v>20</v>
      </c>
      <c r="ZR10" s="1717" t="s">
        <v>20</v>
      </c>
      <c r="ZS10" s="1717" t="s">
        <v>20</v>
      </c>
      <c r="ZT10" s="1717" t="s">
        <v>29</v>
      </c>
      <c r="ZU10" s="1782"/>
      <c r="ZV10" s="1716" t="s">
        <v>29</v>
      </c>
      <c r="ZW10" s="1717" t="s">
        <v>20</v>
      </c>
      <c r="ZX10" s="1717" t="s">
        <v>29</v>
      </c>
      <c r="ZY10" s="1717" t="s">
        <v>29</v>
      </c>
      <c r="ZZ10" s="1782"/>
      <c r="AAA10" s="1928" t="s">
        <v>29</v>
      </c>
      <c r="AAB10" s="1928" t="s">
        <v>29</v>
      </c>
      <c r="AAC10" s="1928" t="s">
        <v>29</v>
      </c>
      <c r="AAD10" s="1928" t="s">
        <v>20</v>
      </c>
      <c r="AAE10" s="1928"/>
      <c r="AAF10" s="1872" t="s">
        <v>20</v>
      </c>
      <c r="AAG10" s="1717" t="s">
        <v>20</v>
      </c>
      <c r="AAH10" s="1717" t="s">
        <v>29</v>
      </c>
      <c r="AAI10" s="1717" t="s">
        <v>29</v>
      </c>
      <c r="AAJ10" s="1870"/>
      <c r="AAK10" s="1872" t="s">
        <v>29</v>
      </c>
      <c r="AAL10" s="1717" t="s">
        <v>20</v>
      </c>
      <c r="AAM10" s="1717" t="s">
        <v>29</v>
      </c>
      <c r="AAN10" s="1717" t="s">
        <v>20</v>
      </c>
      <c r="AAO10" s="1782"/>
      <c r="AAP10" s="1928" t="s">
        <v>20</v>
      </c>
      <c r="AAQ10" s="1928" t="s">
        <v>20</v>
      </c>
      <c r="AAR10" s="1444" t="s">
        <v>29</v>
      </c>
      <c r="AAS10" s="1444" t="s">
        <v>29</v>
      </c>
      <c r="AAT10" s="1444"/>
      <c r="AAU10" s="1578"/>
      <c r="AAV10" s="174"/>
      <c r="AAW10" s="174" t="s">
        <v>29</v>
      </c>
      <c r="AAX10" s="174" t="s">
        <v>29</v>
      </c>
      <c r="AAY10" s="175"/>
      <c r="AAZ10" s="196" t="s">
        <v>29</v>
      </c>
      <c r="ABA10" s="174" t="s">
        <v>29</v>
      </c>
      <c r="ABB10" s="174" t="s">
        <v>20</v>
      </c>
      <c r="ABC10" s="174" t="s">
        <v>29</v>
      </c>
      <c r="ABD10" s="175"/>
      <c r="ABE10" s="196" t="s">
        <v>598</v>
      </c>
      <c r="ABF10" s="197" t="s">
        <v>20</v>
      </c>
      <c r="ABG10" s="197" t="s">
        <v>20</v>
      </c>
      <c r="ABH10" s="197" t="s">
        <v>591</v>
      </c>
      <c r="ABI10" s="1782"/>
      <c r="ABJ10" s="1716"/>
      <c r="ABK10" s="1717"/>
      <c r="ABL10" s="1717"/>
      <c r="ABM10" s="1717"/>
      <c r="ABN10" s="1778"/>
      <c r="ABO10" s="1716" t="s">
        <v>20</v>
      </c>
      <c r="ABP10" s="174" t="s">
        <v>29</v>
      </c>
      <c r="ABQ10" s="174" t="s">
        <v>29</v>
      </c>
      <c r="ABR10" s="174" t="s">
        <v>20</v>
      </c>
      <c r="ABS10" s="175"/>
      <c r="ABT10" s="196" t="s">
        <v>20</v>
      </c>
      <c r="ABU10" s="174" t="s">
        <v>29</v>
      </c>
      <c r="ABV10" s="174" t="s">
        <v>29</v>
      </c>
      <c r="ABW10" s="174" t="s">
        <v>29</v>
      </c>
      <c r="ABX10" s="175"/>
      <c r="ABY10" s="196"/>
      <c r="ABZ10" s="174"/>
      <c r="ACA10" s="174"/>
      <c r="ACB10" s="174"/>
      <c r="ACC10" s="175"/>
      <c r="ACD10" s="196" t="s">
        <v>29</v>
      </c>
      <c r="ACE10" s="174" t="s">
        <v>29</v>
      </c>
      <c r="ACF10" s="174" t="s">
        <v>598</v>
      </c>
      <c r="ACG10" s="1717" t="s">
        <v>29</v>
      </c>
      <c r="ACH10" s="1782"/>
      <c r="ACI10" s="1716" t="s">
        <v>29</v>
      </c>
      <c r="ACJ10" s="1717" t="s">
        <v>29</v>
      </c>
      <c r="ACK10" s="197" t="s">
        <v>20</v>
      </c>
      <c r="ACL10" s="197" t="s">
        <v>20</v>
      </c>
      <c r="ACM10" s="319"/>
      <c r="ACN10" s="242" t="s">
        <v>591</v>
      </c>
      <c r="ACO10" s="1717" t="s">
        <v>20</v>
      </c>
      <c r="ACP10" s="1717" t="s">
        <v>29</v>
      </c>
      <c r="ACQ10" s="1717" t="s">
        <v>20</v>
      </c>
      <c r="ACR10" s="1782"/>
      <c r="ACS10" s="1716"/>
      <c r="ACT10" s="1717"/>
      <c r="ACU10" s="1717"/>
      <c r="ACV10" s="1717"/>
      <c r="ACW10" s="1782"/>
      <c r="ACX10" s="1928"/>
      <c r="ACY10" s="1928"/>
      <c r="ACZ10" s="1928"/>
      <c r="ADA10" s="1928"/>
      <c r="ADB10" s="1928"/>
      <c r="ADC10" s="1716" t="s">
        <v>20</v>
      </c>
      <c r="ADD10" s="1717" t="s">
        <v>20</v>
      </c>
      <c r="ADE10" s="1717" t="s">
        <v>20</v>
      </c>
      <c r="ADF10" s="1717" t="s">
        <v>20</v>
      </c>
      <c r="ADG10" s="1782"/>
      <c r="ADH10" s="1716" t="s">
        <v>29</v>
      </c>
      <c r="ADI10" s="1717" t="s">
        <v>29</v>
      </c>
      <c r="ADJ10" s="1717" t="s">
        <v>29</v>
      </c>
      <c r="ADK10" s="1717" t="s">
        <v>29</v>
      </c>
      <c r="ADL10" s="1782"/>
      <c r="ADM10" s="1928" t="s">
        <v>29</v>
      </c>
      <c r="ADN10" s="1928" t="s">
        <v>20</v>
      </c>
      <c r="ADO10" s="1928" t="s">
        <v>20</v>
      </c>
      <c r="ADP10" s="1928"/>
      <c r="ADQ10" s="1928"/>
      <c r="ADR10" s="1716" t="s">
        <v>29</v>
      </c>
      <c r="ADS10" s="1717" t="s">
        <v>20</v>
      </c>
      <c r="ADT10" s="1717" t="s">
        <v>29</v>
      </c>
      <c r="ADU10" s="1717" t="s">
        <v>20</v>
      </c>
      <c r="ADV10" s="1782"/>
      <c r="ADW10" s="1716"/>
      <c r="ADX10" s="1717"/>
      <c r="ADY10" s="1717"/>
      <c r="ADZ10" s="1717"/>
      <c r="AEA10" s="1782"/>
      <c r="AEB10" s="1716"/>
      <c r="AEC10" s="1717"/>
      <c r="AED10" s="1717"/>
      <c r="AEE10" s="1717"/>
      <c r="AEF10" s="1782"/>
      <c r="AEG10" s="1716" t="s">
        <v>20</v>
      </c>
      <c r="AEH10" s="1717" t="s">
        <v>20</v>
      </c>
      <c r="AEI10" s="1717" t="s">
        <v>29</v>
      </c>
      <c r="AEJ10" s="1717" t="s">
        <v>29</v>
      </c>
      <c r="AEK10" s="1782"/>
      <c r="AEL10" s="1716"/>
      <c r="AEM10" s="1717"/>
      <c r="AEN10" s="1717"/>
      <c r="AEO10" s="1717"/>
      <c r="AEP10" s="1782"/>
      <c r="AEQ10" s="1716"/>
      <c r="AER10" s="1717"/>
      <c r="AES10" s="1717"/>
      <c r="AET10" s="1717"/>
      <c r="AEU10" s="1782"/>
      <c r="AEV10" s="1716" t="s">
        <v>29</v>
      </c>
      <c r="AEW10" s="1717" t="s">
        <v>29</v>
      </c>
      <c r="AEX10" s="1717" t="s">
        <v>20</v>
      </c>
      <c r="AEY10" s="1717" t="s">
        <v>20</v>
      </c>
      <c r="AEZ10" s="1782"/>
      <c r="AFA10" s="1716" t="s">
        <v>20</v>
      </c>
      <c r="AFB10" s="1717" t="s">
        <v>20</v>
      </c>
      <c r="AFC10" s="1717" t="s">
        <v>29</v>
      </c>
      <c r="AFD10" s="1717" t="s">
        <v>20</v>
      </c>
      <c r="AFE10" s="1782"/>
      <c r="AFF10" s="1716" t="s">
        <v>29</v>
      </c>
      <c r="AFG10" s="1717" t="s">
        <v>20</v>
      </c>
      <c r="AFH10" s="1717" t="s">
        <v>29</v>
      </c>
      <c r="AFI10" s="1717" t="s">
        <v>20</v>
      </c>
      <c r="AFJ10" s="1782"/>
      <c r="AFK10" s="1716"/>
      <c r="AFL10" s="1717"/>
      <c r="AFM10" s="1717"/>
      <c r="AFN10" s="1717"/>
      <c r="AFO10" s="1782"/>
      <c r="AFP10" s="1716"/>
      <c r="AFQ10" s="1717"/>
      <c r="AFR10" s="1717"/>
      <c r="AFS10" s="1717"/>
      <c r="AFT10" s="1782"/>
      <c r="AFU10" s="1716" t="s">
        <v>29</v>
      </c>
      <c r="AFV10" s="1717" t="s">
        <v>20</v>
      </c>
      <c r="AFW10" s="1717" t="s">
        <v>20</v>
      </c>
      <c r="AFX10" s="1717" t="s">
        <v>29</v>
      </c>
      <c r="AFY10" s="1782"/>
      <c r="AFZ10" s="1716"/>
      <c r="AGA10" s="1717"/>
      <c r="AGB10" s="1717"/>
      <c r="AGC10" s="1717"/>
      <c r="AGD10" s="1782"/>
      <c r="AGE10" s="1716" t="s">
        <v>20</v>
      </c>
      <c r="AGF10" s="1717" t="s">
        <v>29</v>
      </c>
      <c r="AGG10" s="1717" t="s">
        <v>29</v>
      </c>
      <c r="AGH10" s="1717"/>
      <c r="AGI10" s="1782"/>
      <c r="AGJ10" s="1716"/>
      <c r="AGK10" s="1717"/>
      <c r="AGL10" s="1717"/>
      <c r="AGM10" s="1717"/>
      <c r="AGN10" s="1782"/>
      <c r="AGO10" s="1716"/>
      <c r="AGP10" s="1717"/>
      <c r="AGQ10" s="1717"/>
      <c r="AGR10" s="1717"/>
      <c r="AGS10" s="1782"/>
      <c r="AGT10" s="1716"/>
      <c r="AGU10" s="1717"/>
      <c r="AGV10" s="1717"/>
      <c r="AGW10" s="1717"/>
      <c r="AGX10" s="1782"/>
      <c r="AGY10" s="1716" t="s">
        <v>29</v>
      </c>
      <c r="AGZ10" s="1717" t="s">
        <v>20</v>
      </c>
      <c r="AHA10" s="1717" t="s">
        <v>29</v>
      </c>
      <c r="AHB10" s="1717" t="s">
        <v>20</v>
      </c>
      <c r="AHC10" s="1782"/>
      <c r="AHD10" s="1716"/>
      <c r="AHE10" s="1717"/>
      <c r="AHF10" s="1717"/>
      <c r="AHG10" s="1717"/>
      <c r="AHH10" s="1782"/>
      <c r="AHI10" s="1716"/>
      <c r="AHJ10" s="1717"/>
      <c r="AHK10" s="1717"/>
      <c r="AHL10" s="1717"/>
      <c r="AHM10" s="1782"/>
      <c r="AHN10" s="1716"/>
      <c r="AHO10" s="1717"/>
      <c r="AHP10" s="1717"/>
      <c r="AHQ10" s="1717"/>
      <c r="AHR10" s="1782"/>
      <c r="AHS10" s="1716" t="s">
        <v>29</v>
      </c>
      <c r="AHT10" s="1717" t="s">
        <v>29</v>
      </c>
      <c r="AHU10" s="1717" t="s">
        <v>29</v>
      </c>
      <c r="AHV10" s="1717" t="s">
        <v>20</v>
      </c>
      <c r="AHW10" s="1782"/>
      <c r="AHX10" s="1716" t="s">
        <v>20</v>
      </c>
      <c r="AHY10" s="1717" t="s">
        <v>29</v>
      </c>
      <c r="AHZ10" s="1717" t="s">
        <v>29</v>
      </c>
      <c r="AIA10" s="1717" t="s">
        <v>29</v>
      </c>
      <c r="AIB10" s="1782"/>
      <c r="AIC10" s="1203" t="str">
        <f t="shared" si="2"/>
        <v>B2</v>
      </c>
      <c r="AID10" s="163" t="str">
        <f t="shared" si="3"/>
        <v>石橋希望</v>
      </c>
      <c r="AIE10" s="2153">
        <f t="shared" si="8"/>
        <v>7</v>
      </c>
      <c r="AIF10" s="2149">
        <f t="shared" si="9"/>
        <v>12</v>
      </c>
      <c r="AIG10" s="2149">
        <f t="shared" si="10"/>
        <v>19</v>
      </c>
      <c r="AIH10" s="97">
        <f t="shared" si="11"/>
        <v>0.36842105263157893</v>
      </c>
      <c r="AII10" s="2153">
        <f t="shared" si="12"/>
        <v>4</v>
      </c>
      <c r="AIJ10" s="2149">
        <f t="shared" si="13"/>
        <v>8</v>
      </c>
      <c r="AIK10" s="2149">
        <f t="shared" si="14"/>
        <v>12</v>
      </c>
      <c r="AIL10" s="97">
        <f t="shared" si="15"/>
        <v>0.33333333333333331</v>
      </c>
    </row>
    <row r="11" spans="1:922" s="1727" customFormat="1" ht="17.25" x14ac:dyDescent="0.2">
      <c r="A11" s="1726"/>
      <c r="B11" s="2016" t="s">
        <v>111</v>
      </c>
      <c r="C11" s="1817" t="s">
        <v>2051</v>
      </c>
      <c r="D11" s="2017">
        <f t="shared" si="0"/>
        <v>90</v>
      </c>
      <c r="E11" s="1827">
        <f t="shared" si="1"/>
        <v>112</v>
      </c>
      <c r="F11" s="1827">
        <f t="shared" si="18"/>
        <v>202</v>
      </c>
      <c r="G11" s="2018">
        <f t="shared" si="19"/>
        <v>0.44554455445544555</v>
      </c>
      <c r="H11" s="1816"/>
      <c r="I11" s="1816"/>
      <c r="J11" s="1816"/>
      <c r="K11" s="1816"/>
      <c r="L11" s="1816"/>
      <c r="M11" s="1816"/>
      <c r="N11" s="1816"/>
      <c r="O11" s="1816"/>
      <c r="P11" s="1816"/>
      <c r="Q11" s="1816"/>
      <c r="R11" s="1816"/>
      <c r="S11" s="1816"/>
      <c r="T11" s="1816"/>
      <c r="U11" s="1816"/>
      <c r="V11" s="1816"/>
      <c r="W11" s="1816"/>
      <c r="X11" s="1816"/>
      <c r="Y11" s="1816"/>
      <c r="Z11" s="1816"/>
      <c r="AA11" s="1816"/>
      <c r="AB11" s="1816"/>
      <c r="AC11" s="1816"/>
      <c r="AD11" s="1816"/>
      <c r="AE11" s="1816"/>
      <c r="AF11" s="1816"/>
      <c r="AG11" s="1816"/>
      <c r="AH11" s="1816"/>
      <c r="AI11" s="1816"/>
      <c r="AJ11" s="1816"/>
      <c r="AK11" s="1816"/>
      <c r="AL11" s="1816"/>
      <c r="AM11" s="1816"/>
      <c r="AN11" s="1816"/>
      <c r="AO11" s="1816"/>
      <c r="AP11" s="1816"/>
      <c r="AQ11" s="1816"/>
      <c r="AR11" s="1816"/>
      <c r="AS11" s="1816"/>
      <c r="AT11" s="1816"/>
      <c r="AU11" s="1816"/>
      <c r="AV11" s="1816"/>
      <c r="AW11" s="1816"/>
      <c r="AX11" s="1816"/>
      <c r="AY11" s="1816"/>
      <c r="AZ11" s="1816"/>
      <c r="BA11" s="1816"/>
      <c r="BB11" s="1816"/>
      <c r="BC11" s="1816"/>
      <c r="BD11" s="1816"/>
      <c r="BE11" s="1816"/>
      <c r="BF11" s="1816"/>
      <c r="BG11" s="1816"/>
      <c r="BH11" s="1816"/>
      <c r="BI11" s="1816"/>
      <c r="BJ11" s="1816"/>
      <c r="BK11" s="1816"/>
      <c r="BL11" s="1816"/>
      <c r="BM11" s="1816"/>
      <c r="BN11" s="1816"/>
      <c r="BO11" s="1816"/>
      <c r="BP11" s="1816"/>
      <c r="BQ11" s="1816"/>
      <c r="BR11" s="1816"/>
      <c r="BS11" s="1816"/>
      <c r="BT11" s="1816"/>
      <c r="BU11" s="1816"/>
      <c r="BV11" s="1816"/>
      <c r="BW11" s="1816"/>
      <c r="BX11" s="1816"/>
      <c r="BY11" s="1816"/>
      <c r="BZ11" s="1816"/>
      <c r="CA11" s="1816"/>
      <c r="CB11" s="1816"/>
      <c r="CC11" s="1816"/>
      <c r="CD11" s="1816"/>
      <c r="CE11" s="1816"/>
      <c r="CF11" s="1816"/>
      <c r="CG11" s="1816"/>
      <c r="CH11" s="1816"/>
      <c r="CI11" s="1816"/>
      <c r="CJ11" s="1816"/>
      <c r="CK11" s="1816"/>
      <c r="CL11" s="1816"/>
      <c r="CM11" s="1816"/>
      <c r="CN11" s="1816"/>
      <c r="CO11" s="1816"/>
      <c r="CP11" s="1816"/>
      <c r="CQ11" s="1816"/>
      <c r="CR11" s="1816"/>
      <c r="CS11" s="1816"/>
      <c r="CT11" s="1816"/>
      <c r="CU11" s="1816"/>
      <c r="CV11" s="1816"/>
      <c r="CW11" s="1881"/>
      <c r="CX11" s="1816"/>
      <c r="CY11" s="1816"/>
      <c r="CZ11" s="1816"/>
      <c r="DA11" s="1821"/>
      <c r="DB11" s="1816"/>
      <c r="DC11" s="1816"/>
      <c r="DD11" s="1816"/>
      <c r="DE11" s="1816"/>
      <c r="DF11" s="1816"/>
      <c r="DG11" s="1881"/>
      <c r="DH11" s="1816"/>
      <c r="DI11" s="1816"/>
      <c r="DJ11" s="1816"/>
      <c r="DK11" s="1821"/>
      <c r="DL11" s="1718"/>
      <c r="DM11" s="1680"/>
      <c r="DN11" s="1680"/>
      <c r="DO11" s="1680"/>
      <c r="DP11" s="1681"/>
      <c r="DQ11" s="1718"/>
      <c r="DR11" s="1680"/>
      <c r="DS11" s="1680"/>
      <c r="DT11" s="1680"/>
      <c r="DU11" s="1681"/>
      <c r="DV11" s="1718"/>
      <c r="DW11" s="1680"/>
      <c r="DX11" s="1680"/>
      <c r="DY11" s="1680"/>
      <c r="DZ11" s="1681"/>
      <c r="EA11" s="1718"/>
      <c r="EB11" s="1680"/>
      <c r="EC11" s="1680"/>
      <c r="ED11" s="1680"/>
      <c r="EE11" s="1681"/>
      <c r="EF11" s="1718"/>
      <c r="EG11" s="1680"/>
      <c r="EH11" s="1680"/>
      <c r="EI11" s="1680"/>
      <c r="EJ11" s="1681"/>
      <c r="EK11" s="1718"/>
      <c r="EL11" s="1680"/>
      <c r="EM11" s="1680"/>
      <c r="EN11" s="1680"/>
      <c r="EO11" s="1681"/>
      <c r="EP11" s="1718"/>
      <c r="EQ11" s="1680"/>
      <c r="ER11" s="1680"/>
      <c r="ES11" s="1680"/>
      <c r="ET11" s="1681"/>
      <c r="EU11" s="1718"/>
      <c r="EV11" s="1680"/>
      <c r="EW11" s="1680"/>
      <c r="EX11" s="1680"/>
      <c r="EY11" s="1681"/>
      <c r="EZ11" s="1718"/>
      <c r="FA11" s="1680"/>
      <c r="FB11" s="1680"/>
      <c r="FC11" s="1680"/>
      <c r="FD11" s="1681"/>
      <c r="FE11" s="1718"/>
      <c r="FF11" s="1680"/>
      <c r="FG11" s="1680"/>
      <c r="FH11" s="1680"/>
      <c r="FI11" s="1681"/>
      <c r="FJ11" s="1718"/>
      <c r="FK11" s="1680"/>
      <c r="FL11" s="1680"/>
      <c r="FM11" s="1680"/>
      <c r="FN11" s="1681"/>
      <c r="FO11" s="1718"/>
      <c r="FP11" s="1680"/>
      <c r="FQ11" s="1680"/>
      <c r="FR11" s="1680"/>
      <c r="FS11" s="1681"/>
      <c r="FT11" s="1718"/>
      <c r="FU11" s="1680"/>
      <c r="FV11" s="1680"/>
      <c r="FW11" s="1680"/>
      <c r="FX11" s="1681"/>
      <c r="FY11" s="1718"/>
      <c r="FZ11" s="1680"/>
      <c r="GA11" s="1680"/>
      <c r="GB11" s="1680"/>
      <c r="GC11" s="1681"/>
      <c r="GD11" s="1718"/>
      <c r="GE11" s="1680"/>
      <c r="GF11" s="1680"/>
      <c r="GG11" s="1680"/>
      <c r="GH11" s="1681"/>
      <c r="GI11" s="1718"/>
      <c r="GJ11" s="1680"/>
      <c r="GK11" s="1680"/>
      <c r="GL11" s="1680"/>
      <c r="GM11" s="1681"/>
      <c r="GN11" s="1718"/>
      <c r="GO11" s="1680"/>
      <c r="GP11" s="1680"/>
      <c r="GQ11" s="1680"/>
      <c r="GR11" s="1681"/>
      <c r="GS11" s="1718"/>
      <c r="GT11" s="1680"/>
      <c r="GU11" s="1680"/>
      <c r="GV11" s="1680"/>
      <c r="GW11" s="1779"/>
      <c r="GX11" s="1818"/>
      <c r="GY11" s="1680"/>
      <c r="GZ11" s="1680"/>
      <c r="HA11" s="1680"/>
      <c r="HB11" s="1681"/>
      <c r="HC11" s="1718"/>
      <c r="HD11" s="1680"/>
      <c r="HE11" s="1680"/>
      <c r="HF11" s="1680"/>
      <c r="HG11" s="1681"/>
      <c r="HH11" s="1718"/>
      <c r="HI11" s="1680"/>
      <c r="HJ11" s="1680"/>
      <c r="HK11" s="1680"/>
      <c r="HL11" s="1681"/>
      <c r="HM11" s="1718"/>
      <c r="HN11" s="1680"/>
      <c r="HO11" s="1680"/>
      <c r="HP11" s="1680"/>
      <c r="HQ11" s="1779"/>
      <c r="HR11" s="1718"/>
      <c r="HS11" s="1680"/>
      <c r="HT11" s="1680"/>
      <c r="HU11" s="1680"/>
      <c r="HV11" s="1779"/>
      <c r="HW11" s="1818"/>
      <c r="HX11" s="1680"/>
      <c r="HY11" s="1680"/>
      <c r="HZ11" s="1680"/>
      <c r="IA11" s="1779"/>
      <c r="IB11" s="1718"/>
      <c r="IC11" s="1680"/>
      <c r="ID11" s="1680"/>
      <c r="IE11" s="1680"/>
      <c r="IF11" s="1681"/>
      <c r="IG11" s="1718"/>
      <c r="IH11" s="1680"/>
      <c r="II11" s="1680"/>
      <c r="IJ11" s="1680"/>
      <c r="IK11" s="1681"/>
      <c r="IL11" s="1718"/>
      <c r="IM11" s="1680"/>
      <c r="IN11" s="1680"/>
      <c r="IO11" s="1680"/>
      <c r="IP11" s="1681"/>
      <c r="IQ11" s="1718"/>
      <c r="IR11" s="1680"/>
      <c r="IS11" s="1680"/>
      <c r="IT11" s="1680"/>
      <c r="IU11" s="1681"/>
      <c r="IV11" s="1718"/>
      <c r="IW11" s="1680"/>
      <c r="IX11" s="1680"/>
      <c r="IY11" s="1680"/>
      <c r="IZ11" s="1681"/>
      <c r="JA11" s="1718"/>
      <c r="JB11" s="1680"/>
      <c r="JC11" s="1680"/>
      <c r="JD11" s="1680"/>
      <c r="JE11" s="1681"/>
      <c r="JF11" s="1718"/>
      <c r="JG11" s="1680"/>
      <c r="JH11" s="1680"/>
      <c r="JI11" s="1680"/>
      <c r="JJ11" s="1681"/>
      <c r="JK11" s="1718"/>
      <c r="JL11" s="1680"/>
      <c r="JM11" s="1680"/>
      <c r="JN11" s="1680"/>
      <c r="JO11" s="1681"/>
      <c r="JP11" s="1718"/>
      <c r="JQ11" s="1680"/>
      <c r="JR11" s="1680"/>
      <c r="JS11" s="1680"/>
      <c r="JT11" s="1681"/>
      <c r="JU11" s="1718"/>
      <c r="JV11" s="1680"/>
      <c r="JW11" s="1680"/>
      <c r="JX11" s="1680"/>
      <c r="JY11" s="1681"/>
      <c r="JZ11" s="1718"/>
      <c r="KA11" s="1680"/>
      <c r="KB11" s="1680"/>
      <c r="KC11" s="1680"/>
      <c r="KD11" s="1681"/>
      <c r="KE11" s="1718"/>
      <c r="KF11" s="1680"/>
      <c r="KG11" s="1680"/>
      <c r="KH11" s="1680"/>
      <c r="KI11" s="1681"/>
      <c r="KJ11" s="1718"/>
      <c r="KK11" s="1680"/>
      <c r="KL11" s="1680"/>
      <c r="KM11" s="1680"/>
      <c r="KN11" s="1681"/>
      <c r="KO11" s="1718"/>
      <c r="KP11" s="1680"/>
      <c r="KQ11" s="1680"/>
      <c r="KR11" s="1680"/>
      <c r="KS11" s="1681"/>
      <c r="KT11" s="1718"/>
      <c r="KU11" s="1680"/>
      <c r="KV11" s="1680"/>
      <c r="KW11" s="1680"/>
      <c r="KX11" s="1681"/>
      <c r="KY11" s="1718"/>
      <c r="KZ11" s="1680"/>
      <c r="LA11" s="1680"/>
      <c r="LB11" s="1680"/>
      <c r="LC11" s="1681"/>
      <c r="LD11" s="1718"/>
      <c r="LE11" s="1680"/>
      <c r="LF11" s="1680"/>
      <c r="LG11" s="1680"/>
      <c r="LH11" s="1681"/>
      <c r="LI11" s="1718"/>
      <c r="LJ11" s="1680"/>
      <c r="LK11" s="1680"/>
      <c r="LL11" s="1680"/>
      <c r="LM11" s="1681"/>
      <c r="LN11" s="1718"/>
      <c r="LO11" s="1680"/>
      <c r="LP11" s="1680"/>
      <c r="LQ11" s="1680"/>
      <c r="LR11" s="1718"/>
      <c r="LS11" s="1680"/>
      <c r="LT11" s="1680"/>
      <c r="LU11" s="1680"/>
      <c r="LV11" s="1718"/>
      <c r="LW11" s="1680"/>
      <c r="LX11" s="1680"/>
      <c r="LY11" s="1680"/>
      <c r="LZ11" s="1718"/>
      <c r="MA11" s="1680"/>
      <c r="MB11" s="1680"/>
      <c r="MC11" s="1680"/>
      <c r="MD11" s="1718"/>
      <c r="ME11" s="1680"/>
      <c r="MF11" s="1680"/>
      <c r="MG11" s="1680"/>
      <c r="MH11" s="1718"/>
      <c r="MI11" s="1680"/>
      <c r="MJ11" s="1680"/>
      <c r="MK11" s="1779"/>
      <c r="ML11" s="1718"/>
      <c r="MM11" s="1680"/>
      <c r="MN11" s="1680"/>
      <c r="MO11" s="1681"/>
      <c r="MP11" s="1718"/>
      <c r="MQ11" s="1680"/>
      <c r="MR11" s="1680"/>
      <c r="MS11" s="1681"/>
      <c r="MT11" s="1718"/>
      <c r="MU11" s="1680"/>
      <c r="MV11" s="1680"/>
      <c r="MW11" s="1681"/>
      <c r="MX11" s="1718"/>
      <c r="MY11" s="1680"/>
      <c r="MZ11" s="1680"/>
      <c r="NA11" s="1681"/>
      <c r="NB11" s="1718"/>
      <c r="NC11" s="1680"/>
      <c r="ND11" s="1680"/>
      <c r="NE11" s="1681"/>
      <c r="NF11" s="1718"/>
      <c r="NG11" s="1680"/>
      <c r="NH11" s="1680"/>
      <c r="NI11" s="1681"/>
      <c r="NJ11" s="1718"/>
      <c r="NK11" s="1680"/>
      <c r="NL11" s="1680"/>
      <c r="NM11" s="1681"/>
      <c r="NN11" s="1718"/>
      <c r="NO11" s="1680"/>
      <c r="NP11" s="1680"/>
      <c r="NQ11" s="1681"/>
      <c r="NR11" s="1718"/>
      <c r="NS11" s="1680"/>
      <c r="NT11" s="1680"/>
      <c r="NU11" s="1681"/>
      <c r="NV11" s="1718"/>
      <c r="NW11" s="1680"/>
      <c r="NX11" s="1680"/>
      <c r="NY11" s="1681"/>
      <c r="NZ11" s="1718"/>
      <c r="OA11" s="1680"/>
      <c r="OB11" s="1680"/>
      <c r="OC11" s="1680"/>
      <c r="OD11" s="1681"/>
      <c r="OE11" s="1718"/>
      <c r="OF11" s="1680"/>
      <c r="OG11" s="1680"/>
      <c r="OH11" s="1680"/>
      <c r="OI11" s="1681"/>
      <c r="OJ11" s="1718"/>
      <c r="OK11" s="1680"/>
      <c r="OL11" s="1680"/>
      <c r="OM11" s="1779"/>
      <c r="ON11" s="1718"/>
      <c r="OO11" s="1680"/>
      <c r="OP11" s="1680"/>
      <c r="OQ11" s="1681"/>
      <c r="OR11" s="1718"/>
      <c r="OS11" s="1680"/>
      <c r="OT11" s="1680"/>
      <c r="OU11" s="1681"/>
      <c r="OV11" s="1718"/>
      <c r="OW11" s="1680"/>
      <c r="OX11" s="1680"/>
      <c r="OY11" s="1680"/>
      <c r="OZ11" s="1681"/>
      <c r="PA11" s="1718"/>
      <c r="PB11" s="1680"/>
      <c r="PC11" s="1680"/>
      <c r="PD11" s="1680"/>
      <c r="PE11" s="1681"/>
      <c r="PF11" s="1718"/>
      <c r="PG11" s="1680"/>
      <c r="PH11" s="1680"/>
      <c r="PI11" s="1681"/>
      <c r="PJ11" s="1718"/>
      <c r="PK11" s="1680"/>
      <c r="PL11" s="1680"/>
      <c r="PM11" s="1681"/>
      <c r="PN11" s="1718"/>
      <c r="PO11" s="1680"/>
      <c r="PP11" s="1680"/>
      <c r="PQ11" s="1681"/>
      <c r="PR11" s="1718"/>
      <c r="PS11" s="1680"/>
      <c r="PT11" s="1680"/>
      <c r="PU11" s="1681"/>
      <c r="PV11" s="1718"/>
      <c r="PW11" s="1680"/>
      <c r="PX11" s="1680"/>
      <c r="PY11" s="1681"/>
      <c r="PZ11" s="1718"/>
      <c r="QA11" s="1680"/>
      <c r="QB11" s="1680"/>
      <c r="QC11" s="1681"/>
      <c r="QD11" s="1718"/>
      <c r="QE11" s="1680"/>
      <c r="QF11" s="1680"/>
      <c r="QG11" s="1681"/>
      <c r="QH11" s="1718"/>
      <c r="QI11" s="1680"/>
      <c r="QJ11" s="1680"/>
      <c r="QK11" s="1680"/>
      <c r="QL11" s="1823"/>
      <c r="QM11" s="1824"/>
      <c r="QN11" s="1680"/>
      <c r="QO11" s="1680"/>
      <c r="QP11" s="1680"/>
      <c r="QQ11" s="1779"/>
      <c r="QR11" s="1824"/>
      <c r="QS11" s="1680"/>
      <c r="QT11" s="1680"/>
      <c r="QU11" s="1779"/>
      <c r="QV11" s="1681"/>
      <c r="QW11" s="1718"/>
      <c r="QX11" s="1680"/>
      <c r="QY11" s="1680"/>
      <c r="QZ11" s="1680"/>
      <c r="RA11" s="1681"/>
      <c r="RB11" s="1718"/>
      <c r="RC11" s="1680"/>
      <c r="RD11" s="1680"/>
      <c r="RE11" s="1680"/>
      <c r="RF11" s="1681"/>
      <c r="RG11" s="1718"/>
      <c r="RH11" s="1680"/>
      <c r="RI11" s="1680"/>
      <c r="RJ11" s="1680"/>
      <c r="RK11" s="1681"/>
      <c r="RL11" s="1718"/>
      <c r="RM11" s="1680"/>
      <c r="RN11" s="1680"/>
      <c r="RO11" s="1680"/>
      <c r="RP11" s="1681"/>
      <c r="RQ11" s="1718"/>
      <c r="RR11" s="1680"/>
      <c r="RS11" s="1680"/>
      <c r="RT11" s="1681"/>
      <c r="RU11" s="1718"/>
      <c r="RV11" s="1680"/>
      <c r="RW11" s="1680"/>
      <c r="RX11" s="1680"/>
      <c r="RY11" s="1681"/>
      <c r="RZ11" s="1816"/>
      <c r="SA11" s="1816"/>
      <c r="SB11" s="1816"/>
      <c r="SC11" s="1816"/>
      <c r="SD11" s="1816"/>
      <c r="SE11" s="1825"/>
      <c r="SF11" s="1680"/>
      <c r="SG11" s="1680"/>
      <c r="SH11" s="1680"/>
      <c r="SI11" s="1681"/>
      <c r="SJ11" s="1816"/>
      <c r="SK11" s="1816"/>
      <c r="SL11" s="1816"/>
      <c r="SM11" s="1816"/>
      <c r="SN11" s="1816"/>
      <c r="SO11" s="1824"/>
      <c r="SP11" s="1680"/>
      <c r="SQ11" s="1680"/>
      <c r="SR11" s="1680"/>
      <c r="SS11" s="1681"/>
      <c r="ST11" s="1718"/>
      <c r="SU11" s="1680"/>
      <c r="SV11" s="1680"/>
      <c r="SW11" s="1680"/>
      <c r="SX11" s="1681"/>
      <c r="SY11" s="1718"/>
      <c r="SZ11" s="1680"/>
      <c r="TA11" s="1680"/>
      <c r="TB11" s="1680"/>
      <c r="TC11" s="1681"/>
      <c r="TD11" s="1718"/>
      <c r="TE11" s="1680"/>
      <c r="TF11" s="1680"/>
      <c r="TG11" s="1680"/>
      <c r="TH11" s="1718"/>
      <c r="TI11" s="1680"/>
      <c r="TJ11" s="1680"/>
      <c r="TK11" s="1680"/>
      <c r="TL11" s="1718"/>
      <c r="TM11" s="1680"/>
      <c r="TN11" s="1680"/>
      <c r="TO11" s="1680"/>
      <c r="TP11" s="1681"/>
      <c r="TQ11" s="1718"/>
      <c r="TR11" s="1680"/>
      <c r="TS11" s="1680"/>
      <c r="TT11" s="1779"/>
      <c r="TU11" s="1718"/>
      <c r="TV11" s="1680"/>
      <c r="TW11" s="1680"/>
      <c r="TX11" s="1681"/>
      <c r="TY11" s="1718"/>
      <c r="TZ11" s="1680"/>
      <c r="UA11" s="1680"/>
      <c r="UB11" s="1680"/>
      <c r="UC11" s="1681"/>
      <c r="UD11" s="1718"/>
      <c r="UE11" s="1680"/>
      <c r="UF11" s="1680"/>
      <c r="UG11" s="1680"/>
      <c r="UH11" s="1681"/>
      <c r="UI11" s="1718"/>
      <c r="UJ11" s="1680"/>
      <c r="UK11" s="1680"/>
      <c r="UL11" s="1680"/>
      <c r="UM11" s="1681"/>
      <c r="UN11" s="1718" t="s">
        <v>29</v>
      </c>
      <c r="UO11" s="1680" t="s">
        <v>29</v>
      </c>
      <c r="UP11" s="1680" t="s">
        <v>20</v>
      </c>
      <c r="UQ11" s="1680" t="s">
        <v>20</v>
      </c>
      <c r="UR11" s="1681"/>
      <c r="US11" s="1718" t="s">
        <v>29</v>
      </c>
      <c r="UT11" s="1680" t="s">
        <v>591</v>
      </c>
      <c r="UU11" s="1680" t="s">
        <v>20</v>
      </c>
      <c r="UV11" s="1680" t="s">
        <v>29</v>
      </c>
      <c r="UW11" s="1681"/>
      <c r="UX11" s="1718" t="s">
        <v>29</v>
      </c>
      <c r="UY11" s="1680" t="s">
        <v>29</v>
      </c>
      <c r="UZ11" s="1680" t="s">
        <v>20</v>
      </c>
      <c r="VA11" s="1680" t="s">
        <v>29</v>
      </c>
      <c r="VB11" s="1681"/>
      <c r="VC11" s="1718" t="s">
        <v>29</v>
      </c>
      <c r="VD11" s="1680" t="s">
        <v>20</v>
      </c>
      <c r="VE11" s="1680" t="s">
        <v>20</v>
      </c>
      <c r="VF11" s="1680" t="s">
        <v>20</v>
      </c>
      <c r="VG11" s="1779"/>
      <c r="VH11" s="1718" t="s">
        <v>29</v>
      </c>
      <c r="VI11" s="1680" t="s">
        <v>29</v>
      </c>
      <c r="VJ11" s="1680" t="s">
        <v>20</v>
      </c>
      <c r="VK11" s="1680" t="s">
        <v>20</v>
      </c>
      <c r="VL11" s="1681" t="s">
        <v>29</v>
      </c>
      <c r="VM11" s="1718" t="s">
        <v>29</v>
      </c>
      <c r="VN11" s="1680" t="s">
        <v>29</v>
      </c>
      <c r="VO11" s="1680" t="s">
        <v>20</v>
      </c>
      <c r="VP11" s="1779"/>
      <c r="VQ11" s="1718" t="s">
        <v>20</v>
      </c>
      <c r="VR11" s="1680" t="s">
        <v>20</v>
      </c>
      <c r="VS11" s="1680" t="s">
        <v>29</v>
      </c>
      <c r="VT11" s="1680" t="s">
        <v>29</v>
      </c>
      <c r="VU11" s="1681"/>
      <c r="VV11" s="1718" t="s">
        <v>29</v>
      </c>
      <c r="VW11" s="1680" t="s">
        <v>29</v>
      </c>
      <c r="VX11" s="1680" t="s">
        <v>20</v>
      </c>
      <c r="VY11" s="1680" t="s">
        <v>29</v>
      </c>
      <c r="VZ11" s="1681"/>
      <c r="WA11" s="1718" t="s">
        <v>29</v>
      </c>
      <c r="WB11" s="1680" t="s">
        <v>29</v>
      </c>
      <c r="WC11" s="1680" t="s">
        <v>598</v>
      </c>
      <c r="WD11" s="1680" t="s">
        <v>29</v>
      </c>
      <c r="WE11" s="1681"/>
      <c r="WF11" s="1718" t="s">
        <v>29</v>
      </c>
      <c r="WG11" s="1680" t="s">
        <v>29</v>
      </c>
      <c r="WH11" s="1680" t="s">
        <v>20</v>
      </c>
      <c r="WI11" s="1680" t="s">
        <v>20</v>
      </c>
      <c r="WJ11" s="1681"/>
      <c r="WK11" s="1718" t="s">
        <v>29</v>
      </c>
      <c r="WL11" s="1680" t="s">
        <v>29</v>
      </c>
      <c r="WM11" s="1680" t="s">
        <v>29</v>
      </c>
      <c r="WN11" s="1680" t="s">
        <v>591</v>
      </c>
      <c r="WO11" s="1681" t="s">
        <v>29</v>
      </c>
      <c r="WP11" s="1718" t="s">
        <v>29</v>
      </c>
      <c r="WQ11" s="1680" t="s">
        <v>20</v>
      </c>
      <c r="WR11" s="1680" t="s">
        <v>20</v>
      </c>
      <c r="WS11" s="1823"/>
      <c r="WT11" s="1824" t="s">
        <v>29</v>
      </c>
      <c r="WU11" s="150" t="s">
        <v>20</v>
      </c>
      <c r="WV11" s="150" t="s">
        <v>20</v>
      </c>
      <c r="WW11" s="150" t="s">
        <v>20</v>
      </c>
      <c r="WX11" s="205"/>
      <c r="WY11" s="152" t="s">
        <v>20</v>
      </c>
      <c r="WZ11" s="150" t="s">
        <v>29</v>
      </c>
      <c r="XA11" s="150" t="s">
        <v>20</v>
      </c>
      <c r="XB11" s="150" t="s">
        <v>20</v>
      </c>
      <c r="XC11" s="151"/>
      <c r="XD11" s="152"/>
      <c r="XE11" s="150"/>
      <c r="XF11" s="150"/>
      <c r="XG11" s="150"/>
      <c r="XH11" s="151"/>
      <c r="XI11" s="152" t="s">
        <v>29</v>
      </c>
      <c r="XJ11" s="150" t="s">
        <v>29</v>
      </c>
      <c r="XK11" s="150"/>
      <c r="XL11" s="150"/>
      <c r="XM11" s="205"/>
      <c r="XN11" s="152" t="s">
        <v>29</v>
      </c>
      <c r="XO11" s="150" t="s">
        <v>20</v>
      </c>
      <c r="XP11" s="150" t="s">
        <v>20</v>
      </c>
      <c r="XQ11" s="150" t="s">
        <v>20</v>
      </c>
      <c r="XR11" s="151"/>
      <c r="XS11" s="152" t="s">
        <v>29</v>
      </c>
      <c r="XT11" s="150" t="s">
        <v>29</v>
      </c>
      <c r="XU11" s="150" t="s">
        <v>20</v>
      </c>
      <c r="XV11" s="150" t="s">
        <v>20</v>
      </c>
      <c r="XW11" s="151"/>
      <c r="XX11" s="152"/>
      <c r="XY11" s="150"/>
      <c r="XZ11" s="150"/>
      <c r="YA11" s="150"/>
      <c r="YB11" s="151"/>
      <c r="YC11" s="152" t="s">
        <v>20</v>
      </c>
      <c r="YD11" s="150" t="s">
        <v>20</v>
      </c>
      <c r="YE11" s="150" t="s">
        <v>20</v>
      </c>
      <c r="YF11" s="150" t="s">
        <v>20</v>
      </c>
      <c r="YG11" s="151"/>
      <c r="YH11" s="152" t="s">
        <v>762</v>
      </c>
      <c r="YI11" s="1680" t="s">
        <v>20</v>
      </c>
      <c r="YJ11" s="1680" t="s">
        <v>20</v>
      </c>
      <c r="YK11" s="1680" t="s">
        <v>29</v>
      </c>
      <c r="YL11" s="1779"/>
      <c r="YM11" s="1718" t="s">
        <v>29</v>
      </c>
      <c r="YN11" s="1680" t="s">
        <v>29</v>
      </c>
      <c r="YO11" s="1680" t="s">
        <v>29</v>
      </c>
      <c r="YP11" s="1680" t="s">
        <v>20</v>
      </c>
      <c r="YQ11" s="1681"/>
      <c r="YR11" s="1718" t="s">
        <v>29</v>
      </c>
      <c r="YS11" s="1680" t="s">
        <v>20</v>
      </c>
      <c r="YT11" s="1680" t="s">
        <v>20</v>
      </c>
      <c r="YU11" s="1680" t="s">
        <v>20</v>
      </c>
      <c r="YV11" s="1681"/>
      <c r="YW11" s="1718" t="s">
        <v>20</v>
      </c>
      <c r="YX11" s="1680" t="s">
        <v>29</v>
      </c>
      <c r="YY11" s="1680" t="s">
        <v>29</v>
      </c>
      <c r="YZ11" s="1680" t="s">
        <v>20</v>
      </c>
      <c r="ZA11" s="1681"/>
      <c r="ZB11" s="1718" t="s">
        <v>29</v>
      </c>
      <c r="ZC11" s="1680" t="s">
        <v>20</v>
      </c>
      <c r="ZD11" s="170" t="s">
        <v>29</v>
      </c>
      <c r="ZE11" s="170" t="s">
        <v>29</v>
      </c>
      <c r="ZF11" s="171"/>
      <c r="ZG11" s="180" t="s">
        <v>20</v>
      </c>
      <c r="ZH11" s="170" t="s">
        <v>20</v>
      </c>
      <c r="ZI11" s="170" t="s">
        <v>29</v>
      </c>
      <c r="ZJ11" s="170" t="s">
        <v>29</v>
      </c>
      <c r="ZK11" s="171"/>
      <c r="ZL11" s="180" t="s">
        <v>29</v>
      </c>
      <c r="ZM11" s="170" t="s">
        <v>29</v>
      </c>
      <c r="ZN11" s="170" t="s">
        <v>29</v>
      </c>
      <c r="ZO11" s="170" t="s">
        <v>598</v>
      </c>
      <c r="ZP11" s="1681"/>
      <c r="ZQ11" s="1718" t="s">
        <v>29</v>
      </c>
      <c r="ZR11" s="1680" t="s">
        <v>20</v>
      </c>
      <c r="ZS11" s="1680" t="s">
        <v>29</v>
      </c>
      <c r="ZT11" s="1680" t="s">
        <v>29</v>
      </c>
      <c r="ZU11" s="1681"/>
      <c r="ZV11" s="181" t="s">
        <v>20</v>
      </c>
      <c r="ZW11" s="182" t="s">
        <v>29</v>
      </c>
      <c r="ZX11" s="182" t="s">
        <v>29</v>
      </c>
      <c r="ZY11" s="182" t="s">
        <v>29</v>
      </c>
      <c r="ZZ11" s="234"/>
      <c r="AAA11" s="538"/>
      <c r="AAB11" s="538"/>
      <c r="AAC11" s="538"/>
      <c r="AAD11" s="538"/>
      <c r="AAE11" s="538"/>
      <c r="AAF11" s="1440"/>
      <c r="AAG11" s="182"/>
      <c r="AAH11" s="182"/>
      <c r="AAI11" s="182"/>
      <c r="AAJ11" s="1611"/>
      <c r="AAK11" s="1440" t="s">
        <v>20</v>
      </c>
      <c r="AAL11" s="182" t="s">
        <v>591</v>
      </c>
      <c r="AAM11" s="1680"/>
      <c r="AAN11" s="1680"/>
      <c r="AAO11" s="1681"/>
      <c r="AAP11" s="1816" t="s">
        <v>20</v>
      </c>
      <c r="AAQ11" s="1816" t="s">
        <v>20</v>
      </c>
      <c r="AAR11" s="1816" t="s">
        <v>29</v>
      </c>
      <c r="AAS11" s="1816"/>
      <c r="AAT11" s="1816"/>
      <c r="AAU11" s="1824"/>
      <c r="AAV11" s="1680"/>
      <c r="AAW11" s="1680" t="s">
        <v>20</v>
      </c>
      <c r="AAX11" s="1680" t="s">
        <v>29</v>
      </c>
      <c r="AAY11" s="1681"/>
      <c r="AAZ11" s="1718"/>
      <c r="ABA11" s="1680"/>
      <c r="ABB11" s="1680" t="s">
        <v>20</v>
      </c>
      <c r="ABC11" s="1680" t="s">
        <v>20</v>
      </c>
      <c r="ABD11" s="1681"/>
      <c r="ABE11" s="1718"/>
      <c r="ABF11" s="1680"/>
      <c r="ABG11" s="1680" t="s">
        <v>29</v>
      </c>
      <c r="ABH11" s="1680" t="s">
        <v>20</v>
      </c>
      <c r="ABI11" s="1681"/>
      <c r="ABJ11" s="1718"/>
      <c r="ABK11" s="1680"/>
      <c r="ABL11" s="1680" t="s">
        <v>20</v>
      </c>
      <c r="ABM11" s="170" t="s">
        <v>29</v>
      </c>
      <c r="ABN11" s="207"/>
      <c r="ABO11" s="180"/>
      <c r="ABP11" s="170" t="s">
        <v>29</v>
      </c>
      <c r="ABQ11" s="170" t="s">
        <v>29</v>
      </c>
      <c r="ABR11" s="170" t="s">
        <v>29</v>
      </c>
      <c r="ABS11" s="171"/>
      <c r="ABT11" s="180"/>
      <c r="ABU11" s="170"/>
      <c r="ABV11" s="170" t="s">
        <v>20</v>
      </c>
      <c r="ABW11" s="170" t="s">
        <v>29</v>
      </c>
      <c r="ABX11" s="171"/>
      <c r="ABY11" s="180"/>
      <c r="ABZ11" s="170"/>
      <c r="ACA11" s="170" t="s">
        <v>20</v>
      </c>
      <c r="ACB11" s="170" t="s">
        <v>29</v>
      </c>
      <c r="ACC11" s="171"/>
      <c r="ACD11" s="180"/>
      <c r="ACE11" s="170"/>
      <c r="ACF11" s="170" t="s">
        <v>29</v>
      </c>
      <c r="ACG11" s="170" t="s">
        <v>598</v>
      </c>
      <c r="ACH11" s="1681"/>
      <c r="ACI11" s="181" t="s">
        <v>20</v>
      </c>
      <c r="ACJ11" s="182" t="s">
        <v>20</v>
      </c>
      <c r="ACK11" s="182" t="s">
        <v>29</v>
      </c>
      <c r="ACL11" s="182" t="s">
        <v>29</v>
      </c>
      <c r="ACM11" s="234"/>
      <c r="ACN11" s="181"/>
      <c r="ACO11" s="182"/>
      <c r="ACP11" s="182" t="s">
        <v>591</v>
      </c>
      <c r="ACQ11" s="1680" t="s">
        <v>29</v>
      </c>
      <c r="ACR11" s="1681"/>
      <c r="ACS11" s="1718"/>
      <c r="ACT11" s="1680" t="s">
        <v>20</v>
      </c>
      <c r="ACU11" s="1680" t="s">
        <v>20</v>
      </c>
      <c r="ACV11" s="170" t="s">
        <v>29</v>
      </c>
      <c r="ACW11" s="171"/>
      <c r="ACX11" s="537"/>
      <c r="ACY11" s="537"/>
      <c r="ACZ11" s="537" t="s">
        <v>29</v>
      </c>
      <c r="ADA11" s="537" t="s">
        <v>29</v>
      </c>
      <c r="ADB11" s="537"/>
      <c r="ADC11" s="180" t="s">
        <v>20</v>
      </c>
      <c r="ADD11" s="170" t="s">
        <v>20</v>
      </c>
      <c r="ADE11" s="170"/>
      <c r="ADF11" s="170"/>
      <c r="ADG11" s="171"/>
      <c r="ADH11" s="180"/>
      <c r="ADI11" s="170" t="s">
        <v>29</v>
      </c>
      <c r="ADJ11" s="170" t="s">
        <v>29</v>
      </c>
      <c r="ADK11" s="170" t="s">
        <v>29</v>
      </c>
      <c r="ADL11" s="171"/>
      <c r="ADM11" s="537" t="s">
        <v>29</v>
      </c>
      <c r="ADN11" s="537" t="s">
        <v>598</v>
      </c>
      <c r="ADO11" s="1816"/>
      <c r="ADP11" s="1816"/>
      <c r="ADQ11" s="1816"/>
      <c r="ADR11" s="1718" t="s">
        <v>29</v>
      </c>
      <c r="ADS11" s="1680" t="s">
        <v>29</v>
      </c>
      <c r="ADT11" s="1680" t="s">
        <v>29</v>
      </c>
      <c r="ADU11" s="1680" t="s">
        <v>29</v>
      </c>
      <c r="ADV11" s="1681"/>
      <c r="ADW11" s="1718"/>
      <c r="ADX11" s="1680"/>
      <c r="ADY11" s="1680"/>
      <c r="ADZ11" s="1680"/>
      <c r="AEA11" s="1681"/>
      <c r="AEB11" s="181" t="s">
        <v>20</v>
      </c>
      <c r="AEC11" s="182" t="s">
        <v>29</v>
      </c>
      <c r="AED11" s="182" t="s">
        <v>29</v>
      </c>
      <c r="AEE11" s="182" t="s">
        <v>20</v>
      </c>
      <c r="AEF11" s="234"/>
      <c r="AEG11" s="181"/>
      <c r="AEH11" s="182"/>
      <c r="AEI11" s="182" t="s">
        <v>29</v>
      </c>
      <c r="AEJ11" s="182" t="s">
        <v>591</v>
      </c>
      <c r="AEK11" s="1681"/>
      <c r="AEL11" s="1718"/>
      <c r="AEM11" s="1680"/>
      <c r="AEN11" s="1680" t="s">
        <v>20</v>
      </c>
      <c r="AEO11" s="1680" t="s">
        <v>29</v>
      </c>
      <c r="AEP11" s="1681"/>
      <c r="AEQ11" s="1718" t="s">
        <v>20</v>
      </c>
      <c r="AER11" s="1680" t="s">
        <v>20</v>
      </c>
      <c r="AES11" s="1680" t="s">
        <v>20</v>
      </c>
      <c r="AET11" s="1680" t="s">
        <v>29</v>
      </c>
      <c r="AEU11" s="1681"/>
      <c r="AEV11" s="1718" t="s">
        <v>20</v>
      </c>
      <c r="AEW11" s="170" t="s">
        <v>29</v>
      </c>
      <c r="AEX11" s="170" t="s">
        <v>29</v>
      </c>
      <c r="AEY11" s="170" t="s">
        <v>29</v>
      </c>
      <c r="AEZ11" s="171"/>
      <c r="AFA11" s="180" t="s">
        <v>29</v>
      </c>
      <c r="AFB11" s="170" t="s">
        <v>29</v>
      </c>
      <c r="AFC11" s="170" t="s">
        <v>29</v>
      </c>
      <c r="AFD11" s="170" t="s">
        <v>20</v>
      </c>
      <c r="AFE11" s="171"/>
      <c r="AFF11" s="180"/>
      <c r="AFG11" s="170"/>
      <c r="AFH11" s="170"/>
      <c r="AFI11" s="170"/>
      <c r="AFJ11" s="171"/>
      <c r="AFK11" s="180" t="s">
        <v>598</v>
      </c>
      <c r="AFL11" s="1680" t="s">
        <v>29</v>
      </c>
      <c r="AFM11" s="1680" t="s">
        <v>29</v>
      </c>
      <c r="AFN11" s="182" t="s">
        <v>20</v>
      </c>
      <c r="AFO11" s="234"/>
      <c r="AFP11" s="181"/>
      <c r="AFQ11" s="182"/>
      <c r="AFR11" s="182" t="s">
        <v>29</v>
      </c>
      <c r="AFS11" s="182" t="s">
        <v>29</v>
      </c>
      <c r="AFT11" s="234"/>
      <c r="AFU11" s="181"/>
      <c r="AFV11" s="182"/>
      <c r="AFW11" s="182"/>
      <c r="AFX11" s="182"/>
      <c r="AFY11" s="234"/>
      <c r="AFZ11" s="181" t="s">
        <v>20</v>
      </c>
      <c r="AGA11" s="182" t="s">
        <v>29</v>
      </c>
      <c r="AGB11" s="182" t="s">
        <v>591</v>
      </c>
      <c r="AGC11" s="1680" t="s">
        <v>29</v>
      </c>
      <c r="AGD11" s="1681"/>
      <c r="AGE11" s="1718"/>
      <c r="AGF11" s="1680"/>
      <c r="AGG11" s="1680" t="s">
        <v>29</v>
      </c>
      <c r="AGH11" s="1680" t="s">
        <v>20</v>
      </c>
      <c r="AGI11" s="1681"/>
      <c r="AGJ11" s="1718"/>
      <c r="AGK11" s="1680"/>
      <c r="AGL11" s="1680" t="s">
        <v>20</v>
      </c>
      <c r="AGM11" s="1680" t="s">
        <v>29</v>
      </c>
      <c r="AGN11" s="1681"/>
      <c r="AGO11" s="1718" t="s">
        <v>20</v>
      </c>
      <c r="AGP11" s="1680" t="s">
        <v>20</v>
      </c>
      <c r="AGQ11" s="1680" t="s">
        <v>20</v>
      </c>
      <c r="AGR11" s="1680" t="s">
        <v>20</v>
      </c>
      <c r="AGS11" s="1681"/>
      <c r="AGT11" s="1718" t="s">
        <v>20</v>
      </c>
      <c r="AGU11" s="1680" t="s">
        <v>29</v>
      </c>
      <c r="AGV11" s="1680" t="s">
        <v>29</v>
      </c>
      <c r="AGW11" s="1680" t="s">
        <v>20</v>
      </c>
      <c r="AGX11" s="1681"/>
      <c r="AGY11" s="1718"/>
      <c r="AGZ11" s="1680"/>
      <c r="AHA11" s="1680"/>
      <c r="AHB11" s="1680"/>
      <c r="AHC11" s="1681"/>
      <c r="AHD11" s="1718" t="s">
        <v>20</v>
      </c>
      <c r="AHE11" s="1680" t="s">
        <v>29</v>
      </c>
      <c r="AHF11" s="1680" t="s">
        <v>29</v>
      </c>
      <c r="AHG11" s="1680" t="s">
        <v>29</v>
      </c>
      <c r="AHH11" s="1681"/>
      <c r="AHI11" s="1718" t="s">
        <v>29</v>
      </c>
      <c r="AHJ11" s="1680" t="s">
        <v>29</v>
      </c>
      <c r="AHK11" s="1680"/>
      <c r="AHL11" s="1680"/>
      <c r="AHM11" s="1681"/>
      <c r="AHN11" s="1718"/>
      <c r="AHO11" s="1680"/>
      <c r="AHP11" s="1680"/>
      <c r="AHQ11" s="1680"/>
      <c r="AHR11" s="1681"/>
      <c r="AHS11" s="1718"/>
      <c r="AHT11" s="1680"/>
      <c r="AHU11" s="1680"/>
      <c r="AHV11" s="1680"/>
      <c r="AHW11" s="1681"/>
      <c r="AHX11" s="1718" t="s">
        <v>20</v>
      </c>
      <c r="AHY11" s="1680" t="s">
        <v>20</v>
      </c>
      <c r="AHZ11" s="1680" t="s">
        <v>20</v>
      </c>
      <c r="AIA11" s="1680" t="s">
        <v>29</v>
      </c>
      <c r="AIB11" s="1681"/>
      <c r="AIC11" s="2496" t="str">
        <f t="shared" si="2"/>
        <v>B2</v>
      </c>
      <c r="AID11" s="1817" t="str">
        <f t="shared" si="3"/>
        <v>吉川　惠</v>
      </c>
      <c r="AIE11" s="2058">
        <f t="shared" si="8"/>
        <v>14</v>
      </c>
      <c r="AIF11" s="2059">
        <f t="shared" si="9"/>
        <v>12</v>
      </c>
      <c r="AIG11" s="2059">
        <f t="shared" si="10"/>
        <v>26</v>
      </c>
      <c r="AIH11" s="2005">
        <f t="shared" si="11"/>
        <v>0.53846153846153844</v>
      </c>
      <c r="AII11" s="2058">
        <f t="shared" si="12"/>
        <v>4</v>
      </c>
      <c r="AIJ11" s="2059">
        <f t="shared" si="13"/>
        <v>6</v>
      </c>
      <c r="AIK11" s="2059">
        <f t="shared" si="14"/>
        <v>10</v>
      </c>
      <c r="AIL11" s="2005">
        <f t="shared" si="15"/>
        <v>0.4</v>
      </c>
    </row>
    <row r="12" spans="1:922" ht="17.25" x14ac:dyDescent="0.2">
      <c r="A12" s="34"/>
      <c r="B12" s="2016" t="s">
        <v>111</v>
      </c>
      <c r="C12" s="929" t="s">
        <v>2066</v>
      </c>
      <c r="D12" s="141">
        <f t="shared" si="0"/>
        <v>295</v>
      </c>
      <c r="E12" s="142">
        <f t="shared" si="1"/>
        <v>361</v>
      </c>
      <c r="F12" s="142">
        <f t="shared" si="18"/>
        <v>656</v>
      </c>
      <c r="G12" s="165">
        <f t="shared" si="19"/>
        <v>0.44969512195121952</v>
      </c>
      <c r="H12" s="145" t="s">
        <v>29</v>
      </c>
      <c r="I12" s="146" t="s">
        <v>20</v>
      </c>
      <c r="J12" s="146" t="s">
        <v>20</v>
      </c>
      <c r="K12" s="146" t="s">
        <v>20</v>
      </c>
      <c r="L12" s="146"/>
      <c r="M12" s="147"/>
      <c r="N12" s="145" t="s">
        <v>20</v>
      </c>
      <c r="O12" s="146" t="s">
        <v>29</v>
      </c>
      <c r="P12" s="146" t="s">
        <v>20</v>
      </c>
      <c r="Q12" s="146" t="s">
        <v>20</v>
      </c>
      <c r="R12" s="147"/>
      <c r="S12" s="145" t="s">
        <v>20</v>
      </c>
      <c r="T12" s="146" t="s">
        <v>29</v>
      </c>
      <c r="U12" s="146" t="s">
        <v>29</v>
      </c>
      <c r="V12" s="146" t="s">
        <v>29</v>
      </c>
      <c r="W12" s="147"/>
      <c r="X12" s="153" t="s">
        <v>20</v>
      </c>
      <c r="Y12" s="150" t="s">
        <v>20</v>
      </c>
      <c r="Z12" s="150" t="s">
        <v>20</v>
      </c>
      <c r="AA12" s="150" t="s">
        <v>29</v>
      </c>
      <c r="AB12" s="151"/>
      <c r="AC12" s="129" t="s">
        <v>20</v>
      </c>
      <c r="AD12" s="130" t="s">
        <v>20</v>
      </c>
      <c r="AE12" s="130" t="s">
        <v>20</v>
      </c>
      <c r="AF12" s="130" t="s">
        <v>20</v>
      </c>
      <c r="AG12" s="130"/>
      <c r="AH12" s="129" t="s">
        <v>20</v>
      </c>
      <c r="AI12" s="130" t="s">
        <v>331</v>
      </c>
      <c r="AJ12" s="132" t="s">
        <v>29</v>
      </c>
      <c r="AK12" s="132" t="s">
        <v>29</v>
      </c>
      <c r="AL12" s="132" t="s">
        <v>29</v>
      </c>
      <c r="AM12" s="131" t="s">
        <v>29</v>
      </c>
      <c r="AN12" s="132" t="s">
        <v>20</v>
      </c>
      <c r="AO12" s="132" t="s">
        <v>29</v>
      </c>
      <c r="AP12" s="132" t="s">
        <v>20</v>
      </c>
      <c r="AQ12" s="132"/>
      <c r="AR12" s="131" t="s">
        <v>29</v>
      </c>
      <c r="AS12" s="132" t="s">
        <v>29</v>
      </c>
      <c r="AT12" s="132" t="s">
        <v>368</v>
      </c>
      <c r="AU12" s="127" t="s">
        <v>29</v>
      </c>
      <c r="AV12" s="128"/>
      <c r="AW12" s="126" t="s">
        <v>29</v>
      </c>
      <c r="AX12" s="173" t="s">
        <v>20</v>
      </c>
      <c r="AY12" s="173" t="s">
        <v>29</v>
      </c>
      <c r="AZ12" s="173" t="s">
        <v>20</v>
      </c>
      <c r="BA12" s="177"/>
      <c r="BB12" s="181" t="s">
        <v>29</v>
      </c>
      <c r="BC12" s="182" t="s">
        <v>29</v>
      </c>
      <c r="BD12" s="182" t="s">
        <v>591</v>
      </c>
      <c r="BE12" s="170" t="s">
        <v>29</v>
      </c>
      <c r="BF12" s="170"/>
      <c r="BG12" s="171"/>
      <c r="BH12" s="180" t="s">
        <v>29</v>
      </c>
      <c r="BI12" s="170" t="s">
        <v>29</v>
      </c>
      <c r="BJ12" s="170" t="s">
        <v>29</v>
      </c>
      <c r="BK12" s="170" t="s">
        <v>29</v>
      </c>
      <c r="BL12" s="207"/>
      <c r="BM12" s="180" t="s">
        <v>29</v>
      </c>
      <c r="BN12" s="170" t="s">
        <v>29</v>
      </c>
      <c r="BO12" s="170" t="s">
        <v>20</v>
      </c>
      <c r="BP12" s="170" t="s">
        <v>368</v>
      </c>
      <c r="BQ12" s="167" t="s">
        <v>29</v>
      </c>
      <c r="BR12" s="240"/>
      <c r="BS12" s="166" t="s">
        <v>29</v>
      </c>
      <c r="BT12" s="167" t="s">
        <v>29</v>
      </c>
      <c r="BU12" s="167" t="s">
        <v>29</v>
      </c>
      <c r="BV12" s="167" t="s">
        <v>29</v>
      </c>
      <c r="BW12" s="240"/>
      <c r="BX12" s="166" t="s">
        <v>29</v>
      </c>
      <c r="BY12" s="167" t="s">
        <v>20</v>
      </c>
      <c r="BZ12" s="167" t="s">
        <v>29</v>
      </c>
      <c r="CA12" s="167" t="s">
        <v>20</v>
      </c>
      <c r="CB12" s="241"/>
      <c r="CC12" s="297" t="s">
        <v>29</v>
      </c>
      <c r="CD12" s="167" t="s">
        <v>364</v>
      </c>
      <c r="CE12" s="146" t="s">
        <v>20</v>
      </c>
      <c r="CF12" s="146" t="s">
        <v>29</v>
      </c>
      <c r="CG12" s="147"/>
      <c r="CH12" s="145"/>
      <c r="CI12" s="146"/>
      <c r="CJ12" s="146" t="s">
        <v>5</v>
      </c>
      <c r="CK12" s="146"/>
      <c r="CL12" s="147"/>
      <c r="CM12" s="145"/>
      <c r="CN12" s="146"/>
      <c r="CO12" s="146" t="s">
        <v>5</v>
      </c>
      <c r="CP12" s="146"/>
      <c r="CQ12" s="147"/>
      <c r="CR12" s="148" t="s">
        <v>20</v>
      </c>
      <c r="CS12" s="146" t="s">
        <v>20</v>
      </c>
      <c r="CT12" s="146" t="s">
        <v>20</v>
      </c>
      <c r="CU12" s="146" t="s">
        <v>29</v>
      </c>
      <c r="CV12" s="193"/>
      <c r="CW12" s="145" t="s">
        <v>29</v>
      </c>
      <c r="CX12" s="146" t="s">
        <v>20</v>
      </c>
      <c r="CY12" s="146" t="s">
        <v>29</v>
      </c>
      <c r="CZ12" s="146" t="s">
        <v>29</v>
      </c>
      <c r="DA12" s="147"/>
      <c r="DB12" s="148" t="s">
        <v>29</v>
      </c>
      <c r="DC12" s="146" t="s">
        <v>20</v>
      </c>
      <c r="DD12" s="146" t="s">
        <v>29</v>
      </c>
      <c r="DE12" s="146" t="s">
        <v>29</v>
      </c>
      <c r="DF12" s="193"/>
      <c r="DG12" s="145" t="s">
        <v>20</v>
      </c>
      <c r="DH12" s="146" t="s">
        <v>20</v>
      </c>
      <c r="DI12" s="146" t="s">
        <v>20</v>
      </c>
      <c r="DJ12" s="146" t="s">
        <v>20</v>
      </c>
      <c r="DK12" s="147"/>
      <c r="DL12" s="145" t="s">
        <v>20</v>
      </c>
      <c r="DM12" s="146" t="s">
        <v>29</v>
      </c>
      <c r="DN12" s="146" t="s">
        <v>20</v>
      </c>
      <c r="DO12" s="146" t="s">
        <v>29</v>
      </c>
      <c r="DP12" s="147"/>
      <c r="DQ12" s="145"/>
      <c r="DR12" s="146"/>
      <c r="DS12" s="146" t="s">
        <v>5</v>
      </c>
      <c r="DT12" s="146"/>
      <c r="DU12" s="147"/>
      <c r="DV12" s="145" t="s">
        <v>20</v>
      </c>
      <c r="DW12" s="146" t="s">
        <v>29</v>
      </c>
      <c r="DX12" s="146" t="s">
        <v>20</v>
      </c>
      <c r="DY12" s="146" t="s">
        <v>29</v>
      </c>
      <c r="DZ12" s="147"/>
      <c r="EA12" s="145" t="s">
        <v>29</v>
      </c>
      <c r="EB12" s="146" t="s">
        <v>29</v>
      </c>
      <c r="EC12" s="146" t="s">
        <v>20</v>
      </c>
      <c r="ED12" s="146" t="s">
        <v>20</v>
      </c>
      <c r="EE12" s="147"/>
      <c r="EF12" s="145"/>
      <c r="EG12" s="146"/>
      <c r="EH12" s="146" t="s">
        <v>5</v>
      </c>
      <c r="EI12" s="146"/>
      <c r="EJ12" s="147"/>
      <c r="EK12" s="145" t="s">
        <v>20</v>
      </c>
      <c r="EL12" s="146" t="s">
        <v>20</v>
      </c>
      <c r="EM12" s="146" t="s">
        <v>29</v>
      </c>
      <c r="EN12" s="146" t="s">
        <v>29</v>
      </c>
      <c r="EO12" s="147"/>
      <c r="EP12" s="145"/>
      <c r="EQ12" s="146" t="s">
        <v>5</v>
      </c>
      <c r="ER12" s="146"/>
      <c r="ES12" s="146" t="s">
        <v>234</v>
      </c>
      <c r="ET12" s="147"/>
      <c r="EU12" s="145" t="s">
        <v>20</v>
      </c>
      <c r="EV12" s="150" t="s">
        <v>325</v>
      </c>
      <c r="EW12" s="146" t="s">
        <v>29</v>
      </c>
      <c r="EX12" s="150" t="s">
        <v>20</v>
      </c>
      <c r="EY12" s="151" t="s">
        <v>20</v>
      </c>
      <c r="EZ12" s="152" t="s">
        <v>20</v>
      </c>
      <c r="FA12" s="150" t="s">
        <v>20</v>
      </c>
      <c r="FB12" s="150" t="s">
        <v>29</v>
      </c>
      <c r="FC12" s="150" t="s">
        <v>29</v>
      </c>
      <c r="FD12" s="151"/>
      <c r="FE12" s="152" t="s">
        <v>29</v>
      </c>
      <c r="FF12" s="150" t="s">
        <v>20</v>
      </c>
      <c r="FG12" s="150" t="s">
        <v>20</v>
      </c>
      <c r="FH12" s="150" t="s">
        <v>20</v>
      </c>
      <c r="FI12" s="151"/>
      <c r="FJ12" s="152" t="s">
        <v>20</v>
      </c>
      <c r="FK12" s="150" t="s">
        <v>20</v>
      </c>
      <c r="FL12" s="150" t="s">
        <v>324</v>
      </c>
      <c r="FM12" s="146" t="s">
        <v>29</v>
      </c>
      <c r="FN12" s="147" t="s">
        <v>29</v>
      </c>
      <c r="FO12" s="145" t="s">
        <v>20</v>
      </c>
      <c r="FP12" s="146" t="s">
        <v>20</v>
      </c>
      <c r="FQ12" s="146" t="s">
        <v>29</v>
      </c>
      <c r="FR12" s="146" t="s">
        <v>29</v>
      </c>
      <c r="FS12" s="147"/>
      <c r="FT12" s="145" t="s">
        <v>245</v>
      </c>
      <c r="FU12" s="146" t="s">
        <v>20</v>
      </c>
      <c r="FV12" s="146" t="s">
        <v>20</v>
      </c>
      <c r="FW12" s="146" t="s">
        <v>245</v>
      </c>
      <c r="FX12" s="147"/>
      <c r="FY12" s="145" t="s">
        <v>20</v>
      </c>
      <c r="FZ12" s="146" t="s">
        <v>29</v>
      </c>
      <c r="GA12" s="146" t="s">
        <v>29</v>
      </c>
      <c r="GB12" s="146" t="s">
        <v>29</v>
      </c>
      <c r="GC12" s="147"/>
      <c r="GD12" s="145" t="s">
        <v>29</v>
      </c>
      <c r="GE12" s="146" t="s">
        <v>20</v>
      </c>
      <c r="GF12" s="146" t="s">
        <v>20</v>
      </c>
      <c r="GG12" s="146" t="s">
        <v>29</v>
      </c>
      <c r="GH12" s="147"/>
      <c r="GI12" s="145" t="s">
        <v>20</v>
      </c>
      <c r="GJ12" s="146" t="s">
        <v>29</v>
      </c>
      <c r="GK12" s="146" t="s">
        <v>20</v>
      </c>
      <c r="GL12" s="146" t="s">
        <v>20</v>
      </c>
      <c r="GM12" s="147"/>
      <c r="GN12" s="145" t="s">
        <v>29</v>
      </c>
      <c r="GO12" s="146" t="s">
        <v>29</v>
      </c>
      <c r="GP12" s="150" t="s">
        <v>20</v>
      </c>
      <c r="GQ12" s="150" t="s">
        <v>20</v>
      </c>
      <c r="GR12" s="151"/>
      <c r="GS12" s="152" t="s">
        <v>20</v>
      </c>
      <c r="GT12" s="150" t="s">
        <v>20</v>
      </c>
      <c r="GU12" s="150" t="s">
        <v>20</v>
      </c>
      <c r="GV12" s="150" t="s">
        <v>20</v>
      </c>
      <c r="GW12" s="150" t="s">
        <v>555</v>
      </c>
      <c r="GX12" s="148" t="s">
        <v>29</v>
      </c>
      <c r="GY12" s="146" t="s">
        <v>20</v>
      </c>
      <c r="GZ12" s="146" t="s">
        <v>29</v>
      </c>
      <c r="HA12" s="146" t="s">
        <v>29</v>
      </c>
      <c r="HB12" s="147"/>
      <c r="HC12" s="145" t="s">
        <v>29</v>
      </c>
      <c r="HD12" s="146" t="s">
        <v>20</v>
      </c>
      <c r="HE12" s="146" t="s">
        <v>20</v>
      </c>
      <c r="HF12" s="146" t="s">
        <v>20</v>
      </c>
      <c r="HG12" s="147"/>
      <c r="HH12" s="145" t="s">
        <v>20</v>
      </c>
      <c r="HI12" s="146" t="s">
        <v>29</v>
      </c>
      <c r="HJ12" s="146" t="s">
        <v>29</v>
      </c>
      <c r="HK12" s="146" t="s">
        <v>29</v>
      </c>
      <c r="HL12" s="147" t="s">
        <v>573</v>
      </c>
      <c r="HM12" s="145" t="s">
        <v>20</v>
      </c>
      <c r="HN12" s="146" t="s">
        <v>20</v>
      </c>
      <c r="HO12" s="146" t="s">
        <v>20</v>
      </c>
      <c r="HP12" s="146" t="s">
        <v>29</v>
      </c>
      <c r="HQ12" s="193"/>
      <c r="HR12" s="145" t="s">
        <v>20</v>
      </c>
      <c r="HS12" s="146" t="s">
        <v>29</v>
      </c>
      <c r="HT12" s="146" t="s">
        <v>20</v>
      </c>
      <c r="HU12" s="146" t="s">
        <v>29</v>
      </c>
      <c r="HV12" s="147"/>
      <c r="HW12" s="145" t="s">
        <v>29</v>
      </c>
      <c r="HX12" s="146" t="s">
        <v>20</v>
      </c>
      <c r="HY12" s="146" t="s">
        <v>29</v>
      </c>
      <c r="HZ12" s="146" t="s">
        <v>29</v>
      </c>
      <c r="IA12" s="193"/>
      <c r="IB12" s="145" t="s">
        <v>29</v>
      </c>
      <c r="IC12" s="146" t="s">
        <v>29</v>
      </c>
      <c r="ID12" s="146" t="s">
        <v>20</v>
      </c>
      <c r="IE12" s="146" t="s">
        <v>29</v>
      </c>
      <c r="IF12" s="147"/>
      <c r="IG12" s="145" t="s">
        <v>29</v>
      </c>
      <c r="IH12" s="146" t="s">
        <v>20</v>
      </c>
      <c r="II12" s="146" t="s">
        <v>20</v>
      </c>
      <c r="IJ12" s="146" t="s">
        <v>29</v>
      </c>
      <c r="IK12" s="147"/>
      <c r="IL12" s="145"/>
      <c r="IM12" s="146"/>
      <c r="IN12" s="146"/>
      <c r="IO12" s="146"/>
      <c r="IP12" s="147"/>
      <c r="IQ12" s="145" t="s">
        <v>20</v>
      </c>
      <c r="IR12" s="146" t="s">
        <v>29</v>
      </c>
      <c r="IS12" s="146" t="s">
        <v>29</v>
      </c>
      <c r="IT12" s="146" t="s">
        <v>20</v>
      </c>
      <c r="IU12" s="147"/>
      <c r="IV12" s="145" t="s">
        <v>29</v>
      </c>
      <c r="IW12" s="146" t="s">
        <v>29</v>
      </c>
      <c r="IX12" s="146" t="s">
        <v>29</v>
      </c>
      <c r="IY12" s="146" t="s">
        <v>29</v>
      </c>
      <c r="IZ12" s="147"/>
      <c r="JA12" s="145" t="s">
        <v>20</v>
      </c>
      <c r="JB12" s="146" t="s">
        <v>29</v>
      </c>
      <c r="JC12" s="146" t="s">
        <v>20</v>
      </c>
      <c r="JD12" s="146"/>
      <c r="JE12" s="147"/>
      <c r="JF12" s="145" t="s">
        <v>20</v>
      </c>
      <c r="JG12" s="146" t="s">
        <v>29</v>
      </c>
      <c r="JH12" s="146" t="s">
        <v>20</v>
      </c>
      <c r="JI12" s="146" t="s">
        <v>29</v>
      </c>
      <c r="JJ12" s="147"/>
      <c r="JK12" s="145" t="s">
        <v>20</v>
      </c>
      <c r="JL12" s="146" t="s">
        <v>20</v>
      </c>
      <c r="JM12" s="146" t="s">
        <v>29</v>
      </c>
      <c r="JN12" s="146" t="s">
        <v>29</v>
      </c>
      <c r="JO12" s="147"/>
      <c r="JP12" s="145" t="s">
        <v>29</v>
      </c>
      <c r="JQ12" s="146" t="s">
        <v>29</v>
      </c>
      <c r="JR12" s="146" t="s">
        <v>20</v>
      </c>
      <c r="JS12" s="146" t="s">
        <v>20</v>
      </c>
      <c r="JT12" s="147"/>
      <c r="JU12" s="145"/>
      <c r="JV12" s="146"/>
      <c r="JW12" s="146"/>
      <c r="JX12" s="146"/>
      <c r="JY12" s="147"/>
      <c r="JZ12" s="145" t="s">
        <v>29</v>
      </c>
      <c r="KA12" s="146" t="s">
        <v>29</v>
      </c>
      <c r="KB12" s="146" t="s">
        <v>20</v>
      </c>
      <c r="KC12" s="146" t="s">
        <v>20</v>
      </c>
      <c r="KD12" s="147"/>
      <c r="KE12" s="145" t="s">
        <v>20</v>
      </c>
      <c r="KF12" s="146" t="s">
        <v>20</v>
      </c>
      <c r="KG12" s="170" t="s">
        <v>29</v>
      </c>
      <c r="KH12" s="170" t="s">
        <v>29</v>
      </c>
      <c r="KI12" s="171"/>
      <c r="KJ12" s="180" t="s">
        <v>29</v>
      </c>
      <c r="KK12" s="170" t="s">
        <v>29</v>
      </c>
      <c r="KL12" s="170" t="s">
        <v>29</v>
      </c>
      <c r="KM12" s="170" t="s">
        <v>29</v>
      </c>
      <c r="KN12" s="171"/>
      <c r="KO12" s="180" t="s">
        <v>20</v>
      </c>
      <c r="KP12" s="170" t="s">
        <v>29</v>
      </c>
      <c r="KQ12" s="170" t="s">
        <v>598</v>
      </c>
      <c r="KR12" s="146" t="s">
        <v>29</v>
      </c>
      <c r="KS12" s="147"/>
      <c r="KT12" s="145" t="s">
        <v>29</v>
      </c>
      <c r="KU12" s="146" t="s">
        <v>29</v>
      </c>
      <c r="KV12" s="182" t="s">
        <v>20</v>
      </c>
      <c r="KW12" s="182" t="s">
        <v>29</v>
      </c>
      <c r="KX12" s="234"/>
      <c r="KY12" s="181" t="s">
        <v>20</v>
      </c>
      <c r="KZ12" s="182" t="s">
        <v>29</v>
      </c>
      <c r="LA12" s="182" t="s">
        <v>591</v>
      </c>
      <c r="LB12" s="146"/>
      <c r="LC12" s="147"/>
      <c r="LD12" s="145" t="s">
        <v>20</v>
      </c>
      <c r="LE12" s="146" t="s">
        <v>29</v>
      </c>
      <c r="LF12" s="146" t="s">
        <v>29</v>
      </c>
      <c r="LG12" s="146" t="s">
        <v>20</v>
      </c>
      <c r="LH12" s="147"/>
      <c r="LI12" s="145" t="s">
        <v>20</v>
      </c>
      <c r="LJ12" s="146" t="s">
        <v>29</v>
      </c>
      <c r="LK12" s="146" t="s">
        <v>29</v>
      </c>
      <c r="LL12" s="146" t="s">
        <v>29</v>
      </c>
      <c r="LM12" s="147"/>
      <c r="LN12" s="145" t="s">
        <v>20</v>
      </c>
      <c r="LO12" s="146" t="s">
        <v>29</v>
      </c>
      <c r="LP12" s="146" t="s">
        <v>29</v>
      </c>
      <c r="LQ12" s="146" t="s">
        <v>20</v>
      </c>
      <c r="LR12" s="145" t="s">
        <v>29</v>
      </c>
      <c r="LS12" s="150" t="s">
        <v>20</v>
      </c>
      <c r="LT12" s="150" t="s">
        <v>20</v>
      </c>
      <c r="LU12" s="150" t="s">
        <v>20</v>
      </c>
      <c r="LV12" s="152" t="s">
        <v>20</v>
      </c>
      <c r="LW12" s="150" t="s">
        <v>20</v>
      </c>
      <c r="LX12" s="150" t="s">
        <v>763</v>
      </c>
      <c r="LY12" s="146" t="s">
        <v>20</v>
      </c>
      <c r="LZ12" s="180" t="s">
        <v>29</v>
      </c>
      <c r="MA12" s="170" t="s">
        <v>29</v>
      </c>
      <c r="MB12" s="170" t="s">
        <v>29</v>
      </c>
      <c r="MC12" s="170" t="s">
        <v>29</v>
      </c>
      <c r="MD12" s="180" t="s">
        <v>29</v>
      </c>
      <c r="ME12" s="170" t="s">
        <v>29</v>
      </c>
      <c r="MF12" s="170" t="s">
        <v>29</v>
      </c>
      <c r="MG12" s="170" t="s">
        <v>20</v>
      </c>
      <c r="MH12" s="180" t="s">
        <v>20</v>
      </c>
      <c r="MI12" s="170" t="s">
        <v>598</v>
      </c>
      <c r="MJ12" s="182" t="s">
        <v>20</v>
      </c>
      <c r="MK12" s="208" t="s">
        <v>20</v>
      </c>
      <c r="ML12" s="181" t="s">
        <v>591</v>
      </c>
      <c r="MM12" s="146" t="s">
        <v>29</v>
      </c>
      <c r="MN12" s="146"/>
      <c r="MO12" s="147"/>
      <c r="MP12" s="145" t="s">
        <v>29</v>
      </c>
      <c r="MQ12" s="146" t="s">
        <v>20</v>
      </c>
      <c r="MR12" s="146" t="s">
        <v>20</v>
      </c>
      <c r="MS12" s="147" t="s">
        <v>29</v>
      </c>
      <c r="MT12" s="145" t="s">
        <v>29</v>
      </c>
      <c r="MU12" s="146" t="s">
        <v>29</v>
      </c>
      <c r="MV12" s="146" t="s">
        <v>20</v>
      </c>
      <c r="MW12" s="147" t="s">
        <v>20</v>
      </c>
      <c r="MX12" s="145" t="s">
        <v>29</v>
      </c>
      <c r="MY12" s="146" t="s">
        <v>29</v>
      </c>
      <c r="MZ12" s="146" t="s">
        <v>29</v>
      </c>
      <c r="NA12" s="147" t="s">
        <v>20</v>
      </c>
      <c r="NB12" s="145"/>
      <c r="NC12" s="146"/>
      <c r="ND12" s="146"/>
      <c r="NE12" s="147"/>
      <c r="NF12" s="145" t="s">
        <v>29</v>
      </c>
      <c r="NG12" s="146" t="s">
        <v>29</v>
      </c>
      <c r="NH12" s="146" t="s">
        <v>29</v>
      </c>
      <c r="NI12" s="147" t="s">
        <v>20</v>
      </c>
      <c r="NJ12" s="145" t="s">
        <v>20</v>
      </c>
      <c r="NK12" s="146" t="s">
        <v>29</v>
      </c>
      <c r="NL12" s="146" t="s">
        <v>29</v>
      </c>
      <c r="NM12" s="147" t="s">
        <v>20</v>
      </c>
      <c r="NN12" s="145" t="s">
        <v>29</v>
      </c>
      <c r="NO12" s="146" t="s">
        <v>29</v>
      </c>
      <c r="NP12" s="146" t="s">
        <v>20</v>
      </c>
      <c r="NQ12" s="147" t="s">
        <v>29</v>
      </c>
      <c r="NR12" s="145" t="s">
        <v>29</v>
      </c>
      <c r="NS12" s="146" t="s">
        <v>20</v>
      </c>
      <c r="NT12" s="146" t="s">
        <v>29</v>
      </c>
      <c r="NU12" s="147" t="s">
        <v>20</v>
      </c>
      <c r="NV12" s="145" t="s">
        <v>29</v>
      </c>
      <c r="NW12" s="146" t="s">
        <v>29</v>
      </c>
      <c r="NX12" s="146" t="s">
        <v>29</v>
      </c>
      <c r="NY12" s="147" t="s">
        <v>20</v>
      </c>
      <c r="NZ12" s="145" t="s">
        <v>29</v>
      </c>
      <c r="OA12" s="146" t="s">
        <v>29</v>
      </c>
      <c r="OB12" s="146" t="s">
        <v>29</v>
      </c>
      <c r="OC12" s="146" t="s">
        <v>20</v>
      </c>
      <c r="OD12" s="147"/>
      <c r="OE12" s="145" t="s">
        <v>20</v>
      </c>
      <c r="OF12" s="170" t="s">
        <v>29</v>
      </c>
      <c r="OG12" s="170" t="s">
        <v>20</v>
      </c>
      <c r="OH12" s="170" t="s">
        <v>20</v>
      </c>
      <c r="OI12" s="171"/>
      <c r="OJ12" s="180"/>
      <c r="OK12" s="170"/>
      <c r="OL12" s="170"/>
      <c r="OM12" s="207"/>
      <c r="ON12" s="180" t="s">
        <v>29</v>
      </c>
      <c r="OO12" s="170" t="s">
        <v>29</v>
      </c>
      <c r="OP12" s="170" t="s">
        <v>29</v>
      </c>
      <c r="OQ12" s="171" t="s">
        <v>20</v>
      </c>
      <c r="OR12" s="180" t="s">
        <v>29</v>
      </c>
      <c r="OS12" s="170" t="s">
        <v>29</v>
      </c>
      <c r="OT12" s="170" t="s">
        <v>29</v>
      </c>
      <c r="OU12" s="171" t="s">
        <v>29</v>
      </c>
      <c r="OV12" s="180" t="s">
        <v>652</v>
      </c>
      <c r="OW12" s="167" t="s">
        <v>29</v>
      </c>
      <c r="OX12" s="167" t="s">
        <v>20</v>
      </c>
      <c r="OY12" s="167" t="s">
        <v>29</v>
      </c>
      <c r="OZ12" s="240"/>
      <c r="PA12" s="166" t="s">
        <v>29</v>
      </c>
      <c r="PB12" s="167" t="s">
        <v>29</v>
      </c>
      <c r="PC12" s="167" t="s">
        <v>29</v>
      </c>
      <c r="PD12" s="167" t="s">
        <v>29</v>
      </c>
      <c r="PE12" s="240"/>
      <c r="PF12" s="166" t="s">
        <v>29</v>
      </c>
      <c r="PG12" s="167" t="s">
        <v>1167</v>
      </c>
      <c r="PH12" s="146" t="s">
        <v>29</v>
      </c>
      <c r="PI12" s="147" t="s">
        <v>29</v>
      </c>
      <c r="PJ12" s="145" t="s">
        <v>20</v>
      </c>
      <c r="PK12" s="146" t="s">
        <v>20</v>
      </c>
      <c r="PL12" s="146" t="s">
        <v>20</v>
      </c>
      <c r="PM12" s="147" t="s">
        <v>29</v>
      </c>
      <c r="PN12" s="145" t="s">
        <v>29</v>
      </c>
      <c r="PO12" s="146" t="s">
        <v>20</v>
      </c>
      <c r="PP12" s="146" t="s">
        <v>29</v>
      </c>
      <c r="PQ12" s="147" t="s">
        <v>20</v>
      </c>
      <c r="PR12" s="145" t="s">
        <v>20</v>
      </c>
      <c r="PS12" s="146" t="s">
        <v>29</v>
      </c>
      <c r="PT12" s="146" t="s">
        <v>20</v>
      </c>
      <c r="PU12" s="147" t="s">
        <v>29</v>
      </c>
      <c r="PV12" s="145" t="s">
        <v>29</v>
      </c>
      <c r="PW12" s="146" t="s">
        <v>20</v>
      </c>
      <c r="PX12" s="146" t="s">
        <v>20</v>
      </c>
      <c r="PY12" s="147" t="s">
        <v>29</v>
      </c>
      <c r="PZ12" s="145" t="s">
        <v>29</v>
      </c>
      <c r="QA12" s="146" t="s">
        <v>29</v>
      </c>
      <c r="QB12" s="146" t="s">
        <v>29</v>
      </c>
      <c r="QC12" s="151" t="s">
        <v>20</v>
      </c>
      <c r="QD12" s="152" t="s">
        <v>20</v>
      </c>
      <c r="QE12" s="150" t="s">
        <v>20</v>
      </c>
      <c r="QF12" s="150" t="s">
        <v>20</v>
      </c>
      <c r="QG12" s="151" t="s">
        <v>20</v>
      </c>
      <c r="QH12" s="152" t="s">
        <v>29</v>
      </c>
      <c r="QI12" s="150" t="s">
        <v>29</v>
      </c>
      <c r="QJ12" s="150" t="s">
        <v>20</v>
      </c>
      <c r="QK12" s="150" t="s">
        <v>29</v>
      </c>
      <c r="QL12" s="1438"/>
      <c r="QM12" s="1439" t="s">
        <v>20</v>
      </c>
      <c r="QN12" s="150" t="s">
        <v>20</v>
      </c>
      <c r="QO12" s="150" t="s">
        <v>763</v>
      </c>
      <c r="QP12" s="146" t="s">
        <v>20</v>
      </c>
      <c r="QQ12" s="193"/>
      <c r="QR12" s="1432"/>
      <c r="QS12" s="146"/>
      <c r="QT12" s="146"/>
      <c r="QU12" s="193"/>
      <c r="QV12" s="147"/>
      <c r="QW12" s="145" t="s">
        <v>20</v>
      </c>
      <c r="QX12" s="146" t="s">
        <v>29</v>
      </c>
      <c r="QY12" s="146" t="s">
        <v>20</v>
      </c>
      <c r="QZ12" s="146"/>
      <c r="RA12" s="147"/>
      <c r="RB12" s="145" t="s">
        <v>20</v>
      </c>
      <c r="RC12" s="146" t="s">
        <v>29</v>
      </c>
      <c r="RD12" s="146" t="s">
        <v>20</v>
      </c>
      <c r="RE12" s="146" t="s">
        <v>29</v>
      </c>
      <c r="RF12" s="147"/>
      <c r="RG12" s="145" t="s">
        <v>20</v>
      </c>
      <c r="RH12" s="170" t="s">
        <v>29</v>
      </c>
      <c r="RI12" s="170" t="s">
        <v>29</v>
      </c>
      <c r="RJ12" s="170" t="s">
        <v>29</v>
      </c>
      <c r="RK12" s="171"/>
      <c r="RL12" s="180" t="s">
        <v>20</v>
      </c>
      <c r="RM12" s="170" t="s">
        <v>29</v>
      </c>
      <c r="RN12" s="170" t="s">
        <v>20</v>
      </c>
      <c r="RO12" s="170" t="s">
        <v>29</v>
      </c>
      <c r="RP12" s="171"/>
      <c r="RQ12" s="180"/>
      <c r="RR12" s="170"/>
      <c r="RS12" s="170"/>
      <c r="RT12" s="171"/>
      <c r="RU12" s="180" t="s">
        <v>29</v>
      </c>
      <c r="RV12" s="170" t="s">
        <v>29</v>
      </c>
      <c r="RW12" s="170" t="s">
        <v>652</v>
      </c>
      <c r="RX12" s="146" t="s">
        <v>29</v>
      </c>
      <c r="RY12" s="147"/>
      <c r="RZ12" s="168" t="s">
        <v>29</v>
      </c>
      <c r="SA12" s="538" t="s">
        <v>20</v>
      </c>
      <c r="SB12" s="538" t="s">
        <v>20</v>
      </c>
      <c r="SC12" s="538" t="s">
        <v>591</v>
      </c>
      <c r="SD12" s="168"/>
      <c r="SE12" s="1554" t="s">
        <v>20</v>
      </c>
      <c r="SF12" s="146" t="s">
        <v>20</v>
      </c>
      <c r="SG12" s="146" t="s">
        <v>29</v>
      </c>
      <c r="SH12" s="146" t="s">
        <v>20</v>
      </c>
      <c r="SI12" s="147"/>
      <c r="SJ12" s="168" t="s">
        <v>29</v>
      </c>
      <c r="SK12" s="168" t="s">
        <v>29</v>
      </c>
      <c r="SL12" s="168" t="s">
        <v>20</v>
      </c>
      <c r="SM12" s="168" t="s">
        <v>29</v>
      </c>
      <c r="SN12" s="168"/>
      <c r="SO12" s="1432" t="s">
        <v>29</v>
      </c>
      <c r="SP12" s="146" t="s">
        <v>29</v>
      </c>
      <c r="SQ12" s="146" t="s">
        <v>20</v>
      </c>
      <c r="SR12" s="146" t="s">
        <v>29</v>
      </c>
      <c r="SS12" s="147"/>
      <c r="ST12" s="145" t="s">
        <v>20</v>
      </c>
      <c r="SU12" s="146" t="s">
        <v>20</v>
      </c>
      <c r="SV12" s="146" t="s">
        <v>20</v>
      </c>
      <c r="SW12" s="146" t="s">
        <v>29</v>
      </c>
      <c r="SX12" s="147"/>
      <c r="SY12" s="145" t="s">
        <v>20</v>
      </c>
      <c r="SZ12" s="146" t="s">
        <v>20</v>
      </c>
      <c r="TA12" s="146" t="s">
        <v>29</v>
      </c>
      <c r="TB12" s="146" t="s">
        <v>29</v>
      </c>
      <c r="TC12" s="147"/>
      <c r="TD12" s="145" t="s">
        <v>29</v>
      </c>
      <c r="TE12" s="146" t="s">
        <v>20</v>
      </c>
      <c r="TF12" s="146" t="s">
        <v>20</v>
      </c>
      <c r="TG12" s="146" t="s">
        <v>20</v>
      </c>
      <c r="TH12" s="145" t="s">
        <v>29</v>
      </c>
      <c r="TI12" s="146" t="s">
        <v>20</v>
      </c>
      <c r="TJ12" s="170" t="s">
        <v>29</v>
      </c>
      <c r="TK12" s="170" t="s">
        <v>29</v>
      </c>
      <c r="TL12" s="180" t="s">
        <v>29</v>
      </c>
      <c r="TM12" s="170" t="s">
        <v>20</v>
      </c>
      <c r="TN12" s="170" t="s">
        <v>29</v>
      </c>
      <c r="TO12" s="170" t="s">
        <v>29</v>
      </c>
      <c r="TP12" s="171"/>
      <c r="TQ12" s="180" t="s">
        <v>20</v>
      </c>
      <c r="TR12" s="170" t="s">
        <v>29</v>
      </c>
      <c r="TS12" s="170" t="s">
        <v>29</v>
      </c>
      <c r="TT12" s="207" t="s">
        <v>598</v>
      </c>
      <c r="TU12" s="181" t="s">
        <v>20</v>
      </c>
      <c r="TV12" s="182" t="s">
        <v>20</v>
      </c>
      <c r="TW12" s="182" t="s">
        <v>591</v>
      </c>
      <c r="TX12" s="147" t="s">
        <v>20</v>
      </c>
      <c r="TY12" s="180" t="s">
        <v>29</v>
      </c>
      <c r="TZ12" s="170" t="s">
        <v>29</v>
      </c>
      <c r="UA12" s="170" t="s">
        <v>29</v>
      </c>
      <c r="UB12" s="170" t="s">
        <v>29</v>
      </c>
      <c r="UC12" s="171"/>
      <c r="UD12" s="180" t="s">
        <v>29</v>
      </c>
      <c r="UE12" s="170" t="s">
        <v>20</v>
      </c>
      <c r="UF12" s="170" t="s">
        <v>29</v>
      </c>
      <c r="UG12" s="170" t="s">
        <v>29</v>
      </c>
      <c r="UH12" s="171"/>
      <c r="UI12" s="180" t="s">
        <v>20</v>
      </c>
      <c r="UJ12" s="170" t="s">
        <v>598</v>
      </c>
      <c r="UK12" s="146" t="s">
        <v>29</v>
      </c>
      <c r="UL12" s="146" t="s">
        <v>29</v>
      </c>
      <c r="UM12" s="147"/>
      <c r="UN12" s="181" t="s">
        <v>20</v>
      </c>
      <c r="UO12" s="182" t="s">
        <v>20</v>
      </c>
      <c r="UP12" s="182" t="s">
        <v>591</v>
      </c>
      <c r="UQ12" s="146" t="s">
        <v>29</v>
      </c>
      <c r="UR12" s="147"/>
      <c r="US12" s="145" t="s">
        <v>20</v>
      </c>
      <c r="UT12" s="146" t="s">
        <v>29</v>
      </c>
      <c r="UU12" s="146" t="s">
        <v>29</v>
      </c>
      <c r="UV12" s="146" t="s">
        <v>29</v>
      </c>
      <c r="UW12" s="147"/>
      <c r="UX12" s="145" t="s">
        <v>20</v>
      </c>
      <c r="UY12" s="146" t="s">
        <v>20</v>
      </c>
      <c r="UZ12" s="146" t="s">
        <v>29</v>
      </c>
      <c r="VA12" s="146" t="s">
        <v>20</v>
      </c>
      <c r="VB12" s="147"/>
      <c r="VC12" s="145" t="s">
        <v>20</v>
      </c>
      <c r="VD12" s="146" t="s">
        <v>29</v>
      </c>
      <c r="VE12" s="146" t="s">
        <v>20</v>
      </c>
      <c r="VF12" s="146" t="s">
        <v>29</v>
      </c>
      <c r="VG12" s="193"/>
      <c r="VH12" s="145" t="s">
        <v>29</v>
      </c>
      <c r="VI12" s="146" t="s">
        <v>29</v>
      </c>
      <c r="VJ12" s="146" t="s">
        <v>20</v>
      </c>
      <c r="VK12" s="146" t="s">
        <v>29</v>
      </c>
      <c r="VL12" s="147"/>
      <c r="VM12" s="1718" t="s">
        <v>20</v>
      </c>
      <c r="VN12" s="1680" t="s">
        <v>20</v>
      </c>
      <c r="VO12" s="1680" t="s">
        <v>29</v>
      </c>
      <c r="VP12" s="1779" t="s">
        <v>20</v>
      </c>
      <c r="VQ12" s="1718" t="s">
        <v>29</v>
      </c>
      <c r="VR12" s="1680" t="s">
        <v>29</v>
      </c>
      <c r="VS12" s="1680" t="s">
        <v>29</v>
      </c>
      <c r="VT12" s="1680" t="s">
        <v>20</v>
      </c>
      <c r="VU12" s="1681"/>
      <c r="VV12" s="1718" t="s">
        <v>20</v>
      </c>
      <c r="VW12" s="1680" t="s">
        <v>29</v>
      </c>
      <c r="VX12" s="1680" t="s">
        <v>29</v>
      </c>
      <c r="VY12" s="1680" t="s">
        <v>29</v>
      </c>
      <c r="VZ12" s="1681"/>
      <c r="WA12" s="1718" t="s">
        <v>29</v>
      </c>
      <c r="WB12" s="1680" t="s">
        <v>20</v>
      </c>
      <c r="WC12" s="1680" t="s">
        <v>29</v>
      </c>
      <c r="WD12" s="1680" t="s">
        <v>29</v>
      </c>
      <c r="WE12" s="1681"/>
      <c r="WF12" s="1718" t="s">
        <v>20</v>
      </c>
      <c r="WG12" s="1680" t="s">
        <v>20</v>
      </c>
      <c r="WH12" s="170" t="s">
        <v>29</v>
      </c>
      <c r="WI12" s="170" t="s">
        <v>20</v>
      </c>
      <c r="WJ12" s="171"/>
      <c r="WK12" s="180" t="s">
        <v>29</v>
      </c>
      <c r="WL12" s="170" t="s">
        <v>29</v>
      </c>
      <c r="WM12" s="170" t="s">
        <v>20</v>
      </c>
      <c r="WN12" s="170" t="s">
        <v>29</v>
      </c>
      <c r="WO12" s="171"/>
      <c r="WP12" s="180"/>
      <c r="WQ12" s="170" t="s">
        <v>29</v>
      </c>
      <c r="WR12" s="170" t="s">
        <v>29</v>
      </c>
      <c r="WS12" s="1441" t="s">
        <v>29</v>
      </c>
      <c r="WT12" s="1442" t="s">
        <v>598</v>
      </c>
      <c r="WU12" s="1680" t="s">
        <v>29</v>
      </c>
      <c r="WV12" s="182" t="s">
        <v>20</v>
      </c>
      <c r="WW12" s="182" t="s">
        <v>20</v>
      </c>
      <c r="WX12" s="208"/>
      <c r="WY12" s="181" t="s">
        <v>29</v>
      </c>
      <c r="WZ12" s="182" t="s">
        <v>29</v>
      </c>
      <c r="XA12" s="182" t="s">
        <v>29</v>
      </c>
      <c r="XB12" s="182" t="s">
        <v>591</v>
      </c>
      <c r="XC12" s="1681"/>
      <c r="XD12" s="1718" t="s">
        <v>29</v>
      </c>
      <c r="XE12" s="1680" t="s">
        <v>20</v>
      </c>
      <c r="XF12" s="1680" t="s">
        <v>29</v>
      </c>
      <c r="XG12" s="1680" t="s">
        <v>29</v>
      </c>
      <c r="XH12" s="1681"/>
      <c r="XI12" s="1718" t="s">
        <v>29</v>
      </c>
      <c r="XJ12" s="1680" t="s">
        <v>20</v>
      </c>
      <c r="XK12" s="1680"/>
      <c r="XL12" s="1680"/>
      <c r="XM12" s="1779"/>
      <c r="XN12" s="1718" t="s">
        <v>20</v>
      </c>
      <c r="XO12" s="1680" t="s">
        <v>20</v>
      </c>
      <c r="XP12" s="1680" t="s">
        <v>20</v>
      </c>
      <c r="XQ12" s="1680" t="s">
        <v>20</v>
      </c>
      <c r="XR12" s="1681"/>
      <c r="XS12" s="1718"/>
      <c r="XT12" s="1680"/>
      <c r="XU12" s="1680"/>
      <c r="XV12" s="1680"/>
      <c r="XW12" s="1681"/>
      <c r="XX12" s="1718"/>
      <c r="XY12" s="1680"/>
      <c r="XZ12" s="1680" t="s">
        <v>29</v>
      </c>
      <c r="YA12" s="1680" t="s">
        <v>29</v>
      </c>
      <c r="YB12" s="1681"/>
      <c r="YC12" s="1718" t="s">
        <v>29</v>
      </c>
      <c r="YD12" s="1680" t="s">
        <v>20</v>
      </c>
      <c r="YE12" s="1680" t="s">
        <v>29</v>
      </c>
      <c r="YF12" s="1680" t="s">
        <v>29</v>
      </c>
      <c r="YG12" s="1681"/>
      <c r="YH12" s="1718" t="s">
        <v>29</v>
      </c>
      <c r="YI12" s="1680" t="s">
        <v>29</v>
      </c>
      <c r="YJ12" s="1680" t="s">
        <v>20</v>
      </c>
      <c r="YK12" s="1680" t="s">
        <v>20</v>
      </c>
      <c r="YL12" s="1779"/>
      <c r="YM12" s="1718" t="s">
        <v>29</v>
      </c>
      <c r="YN12" s="1680" t="s">
        <v>20</v>
      </c>
      <c r="YO12" s="1680" t="s">
        <v>20</v>
      </c>
      <c r="YP12" s="1680" t="s">
        <v>29</v>
      </c>
      <c r="YQ12" s="1681"/>
      <c r="YR12" s="1718"/>
      <c r="YS12" s="1680"/>
      <c r="YT12" s="1680"/>
      <c r="YU12" s="1680"/>
      <c r="YV12" s="1681"/>
      <c r="YW12" s="1718" t="s">
        <v>20</v>
      </c>
      <c r="YX12" s="1680" t="s">
        <v>20</v>
      </c>
      <c r="YY12" s="1680" t="s">
        <v>29</v>
      </c>
      <c r="YZ12" s="1680" t="s">
        <v>20</v>
      </c>
      <c r="ZA12" s="1681"/>
      <c r="ZB12" s="1718" t="s">
        <v>29</v>
      </c>
      <c r="ZC12" s="1680" t="s">
        <v>29</v>
      </c>
      <c r="ZD12" s="1680" t="s">
        <v>29</v>
      </c>
      <c r="ZE12" s="1680" t="s">
        <v>20</v>
      </c>
      <c r="ZF12" s="1681"/>
      <c r="ZG12" s="1718" t="s">
        <v>29</v>
      </c>
      <c r="ZH12" s="1680" t="s">
        <v>29</v>
      </c>
      <c r="ZI12" s="1680" t="s">
        <v>29</v>
      </c>
      <c r="ZJ12" s="1680" t="s">
        <v>20</v>
      </c>
      <c r="ZK12" s="1681"/>
      <c r="ZL12" s="1718" t="s">
        <v>20</v>
      </c>
      <c r="ZM12" s="1680" t="s">
        <v>29</v>
      </c>
      <c r="ZN12" s="1680" t="s">
        <v>29</v>
      </c>
      <c r="ZO12" s="1680" t="s">
        <v>29</v>
      </c>
      <c r="ZP12" s="1681"/>
      <c r="ZQ12" s="1718" t="s">
        <v>20</v>
      </c>
      <c r="ZR12" s="1680" t="s">
        <v>29</v>
      </c>
      <c r="ZS12" s="1680" t="s">
        <v>20</v>
      </c>
      <c r="ZT12" s="1680" t="s">
        <v>29</v>
      </c>
      <c r="ZU12" s="1681"/>
      <c r="ZV12" s="1718" t="s">
        <v>29</v>
      </c>
      <c r="ZW12" s="1680" t="s">
        <v>29</v>
      </c>
      <c r="ZX12" s="1680" t="s">
        <v>20</v>
      </c>
      <c r="ZY12" s="1680" t="s">
        <v>20</v>
      </c>
      <c r="ZZ12" s="1681"/>
      <c r="AAA12" s="1816" t="s">
        <v>29</v>
      </c>
      <c r="AAB12" s="1816" t="s">
        <v>29</v>
      </c>
      <c r="AAC12" s="328" t="s">
        <v>20</v>
      </c>
      <c r="AAD12" s="328" t="s">
        <v>20</v>
      </c>
      <c r="AAE12" s="328"/>
      <c r="AAF12" s="1439" t="s">
        <v>20</v>
      </c>
      <c r="AAG12" s="150" t="s">
        <v>20</v>
      </c>
      <c r="AAH12" s="150" t="s">
        <v>20</v>
      </c>
      <c r="AAI12" s="150" t="s">
        <v>864</v>
      </c>
      <c r="AAJ12" s="1823"/>
      <c r="AAK12" s="1824" t="s">
        <v>29</v>
      </c>
      <c r="AAL12" s="1680" t="s">
        <v>20</v>
      </c>
      <c r="AAM12" s="1680" t="s">
        <v>29</v>
      </c>
      <c r="AAN12" s="1680" t="s">
        <v>20</v>
      </c>
      <c r="AAO12" s="1681"/>
      <c r="AAP12" s="1816" t="s">
        <v>29</v>
      </c>
      <c r="AAQ12" s="328" t="s">
        <v>20</v>
      </c>
      <c r="AAR12" s="328" t="s">
        <v>29</v>
      </c>
      <c r="AAS12" s="328" t="s">
        <v>20</v>
      </c>
      <c r="AAT12" s="328"/>
      <c r="AAU12" s="1439" t="s">
        <v>29</v>
      </c>
      <c r="AAV12" s="150" t="s">
        <v>20</v>
      </c>
      <c r="AAW12" s="150" t="s">
        <v>20</v>
      </c>
      <c r="AAX12" s="150" t="s">
        <v>20</v>
      </c>
      <c r="AAY12" s="151"/>
      <c r="AAZ12" s="152"/>
      <c r="ABA12" s="150"/>
      <c r="ABB12" s="150" t="s">
        <v>20</v>
      </c>
      <c r="ABC12" s="150"/>
      <c r="ABD12" s="151"/>
      <c r="ABE12" s="152" t="s">
        <v>20</v>
      </c>
      <c r="ABF12" s="150" t="s">
        <v>20</v>
      </c>
      <c r="ABG12" s="150" t="s">
        <v>29</v>
      </c>
      <c r="ABH12" s="150" t="s">
        <v>20</v>
      </c>
      <c r="ABI12" s="151"/>
      <c r="ABJ12" s="152"/>
      <c r="ABK12" s="150"/>
      <c r="ABL12" s="150"/>
      <c r="ABM12" s="150"/>
      <c r="ABN12" s="205"/>
      <c r="ABO12" s="152" t="s">
        <v>20</v>
      </c>
      <c r="ABP12" s="150" t="s">
        <v>29</v>
      </c>
      <c r="ABQ12" s="150" t="s">
        <v>20</v>
      </c>
      <c r="ABR12" s="150" t="s">
        <v>762</v>
      </c>
      <c r="ABS12" s="1681"/>
      <c r="ABT12" s="1718" t="s">
        <v>29</v>
      </c>
      <c r="ABU12" s="1680" t="s">
        <v>20</v>
      </c>
      <c r="ABV12" s="170" t="s">
        <v>29</v>
      </c>
      <c r="ABW12" s="170" t="s">
        <v>29</v>
      </c>
      <c r="ABX12" s="171"/>
      <c r="ABY12" s="180" t="s">
        <v>29</v>
      </c>
      <c r="ABZ12" s="170" t="s">
        <v>20</v>
      </c>
      <c r="ACA12" s="170" t="s">
        <v>29</v>
      </c>
      <c r="ACB12" s="170" t="s">
        <v>29</v>
      </c>
      <c r="ACC12" s="171"/>
      <c r="ACD12" s="180"/>
      <c r="ACE12" s="170"/>
      <c r="ACF12" s="170"/>
      <c r="ACG12" s="170"/>
      <c r="ACH12" s="171"/>
      <c r="ACI12" s="180" t="s">
        <v>20</v>
      </c>
      <c r="ACJ12" s="170" t="s">
        <v>29</v>
      </c>
      <c r="ACK12" s="170" t="s">
        <v>29</v>
      </c>
      <c r="ACL12" s="170" t="s">
        <v>598</v>
      </c>
      <c r="ACM12" s="1681"/>
      <c r="ACN12" s="1718" t="s">
        <v>20</v>
      </c>
      <c r="ACO12" s="1680" t="s">
        <v>29</v>
      </c>
      <c r="ACP12" s="1680" t="s">
        <v>20</v>
      </c>
      <c r="ACQ12" s="1680" t="s">
        <v>29</v>
      </c>
      <c r="ACR12" s="1681"/>
      <c r="ACS12" s="1718" t="s">
        <v>29</v>
      </c>
      <c r="ACT12" s="1680" t="s">
        <v>29</v>
      </c>
      <c r="ACU12" s="1680"/>
      <c r="ACV12" s="1680"/>
      <c r="ACW12" s="1681"/>
      <c r="ACX12" s="1816" t="s">
        <v>20</v>
      </c>
      <c r="ACY12" s="1816" t="s">
        <v>20</v>
      </c>
      <c r="ACZ12" s="1816" t="s">
        <v>29</v>
      </c>
      <c r="ADA12" s="1816" t="s">
        <v>29</v>
      </c>
      <c r="ADB12" s="1816"/>
      <c r="ADC12" s="1718" t="s">
        <v>20</v>
      </c>
      <c r="ADD12" s="1680" t="s">
        <v>20</v>
      </c>
      <c r="ADE12" s="1680" t="s">
        <v>29</v>
      </c>
      <c r="ADF12" s="1680"/>
      <c r="ADG12" s="1681"/>
      <c r="ADH12" s="1718" t="s">
        <v>20</v>
      </c>
      <c r="ADI12" s="1680" t="s">
        <v>29</v>
      </c>
      <c r="ADJ12" s="1680" t="s">
        <v>29</v>
      </c>
      <c r="ADK12" s="1680" t="s">
        <v>20</v>
      </c>
      <c r="ADL12" s="1681"/>
      <c r="ADM12" s="1816" t="s">
        <v>29</v>
      </c>
      <c r="ADN12" s="1816" t="s">
        <v>20</v>
      </c>
      <c r="ADO12" s="1816"/>
      <c r="ADP12" s="1816"/>
      <c r="ADQ12" s="1816"/>
      <c r="ADR12" s="1718" t="s">
        <v>20</v>
      </c>
      <c r="ADS12" s="1680" t="s">
        <v>20</v>
      </c>
      <c r="ADT12" s="1680" t="s">
        <v>20</v>
      </c>
      <c r="ADU12" s="1680" t="s">
        <v>20</v>
      </c>
      <c r="ADV12" s="1681"/>
      <c r="ADW12" s="1718" t="s">
        <v>20</v>
      </c>
      <c r="ADX12" s="1680" t="s">
        <v>29</v>
      </c>
      <c r="ADY12" s="1680" t="s">
        <v>20</v>
      </c>
      <c r="ADZ12" s="1680" t="s">
        <v>29</v>
      </c>
      <c r="AEA12" s="1681"/>
      <c r="AEB12" s="1718" t="s">
        <v>20</v>
      </c>
      <c r="AEC12" s="1680" t="s">
        <v>29</v>
      </c>
      <c r="AED12" s="1680" t="s">
        <v>29</v>
      </c>
      <c r="AEE12" s="1680" t="s">
        <v>20</v>
      </c>
      <c r="AEF12" s="1681"/>
      <c r="AEG12" s="1718"/>
      <c r="AEH12" s="1680"/>
      <c r="AEI12" s="1680"/>
      <c r="AEJ12" s="1680"/>
      <c r="AEK12" s="1681"/>
      <c r="AEL12" s="1718" t="s">
        <v>29</v>
      </c>
      <c r="AEM12" s="1680" t="s">
        <v>29</v>
      </c>
      <c r="AEN12" s="1680" t="s">
        <v>20</v>
      </c>
      <c r="AEO12" s="1680" t="s">
        <v>29</v>
      </c>
      <c r="AEP12" s="1681"/>
      <c r="AEQ12" s="1718" t="s">
        <v>29</v>
      </c>
      <c r="AER12" s="1680" t="s">
        <v>29</v>
      </c>
      <c r="AES12" s="1680" t="s">
        <v>20</v>
      </c>
      <c r="AET12" s="1680" t="s">
        <v>20</v>
      </c>
      <c r="AEU12" s="1681"/>
      <c r="AEV12" s="1718" t="s">
        <v>29</v>
      </c>
      <c r="AEW12" s="1680" t="s">
        <v>20</v>
      </c>
      <c r="AEX12" s="170" t="s">
        <v>29</v>
      </c>
      <c r="AEY12" s="170" t="s">
        <v>29</v>
      </c>
      <c r="AEZ12" s="171"/>
      <c r="AFA12" s="180"/>
      <c r="AFB12" s="170"/>
      <c r="AFC12" s="170"/>
      <c r="AFD12" s="170"/>
      <c r="AFE12" s="171"/>
      <c r="AFF12" s="180" t="s">
        <v>20</v>
      </c>
      <c r="AFG12" s="170" t="s">
        <v>20</v>
      </c>
      <c r="AFH12" s="170" t="s">
        <v>29</v>
      </c>
      <c r="AFI12" s="170" t="s">
        <v>29</v>
      </c>
      <c r="AFJ12" s="171"/>
      <c r="AFK12" s="180" t="s">
        <v>29</v>
      </c>
      <c r="AFL12" s="170" t="s">
        <v>29</v>
      </c>
      <c r="AFM12" s="170" t="s">
        <v>29</v>
      </c>
      <c r="AFN12" s="170" t="s">
        <v>598</v>
      </c>
      <c r="AFO12" s="1681"/>
      <c r="AFP12" s="1718" t="s">
        <v>29</v>
      </c>
      <c r="AFQ12" s="182" t="s">
        <v>20</v>
      </c>
      <c r="AFR12" s="182" t="s">
        <v>29</v>
      </c>
      <c r="AFS12" s="182" t="s">
        <v>20</v>
      </c>
      <c r="AFT12" s="234"/>
      <c r="AFU12" s="181" t="s">
        <v>29</v>
      </c>
      <c r="AFV12" s="182" t="s">
        <v>29</v>
      </c>
      <c r="AFW12" s="182" t="s">
        <v>591</v>
      </c>
      <c r="AFX12" s="1680" t="s">
        <v>20</v>
      </c>
      <c r="AFY12" s="1681"/>
      <c r="AFZ12" s="1718" t="s">
        <v>29</v>
      </c>
      <c r="AGA12" s="1680" t="s">
        <v>20</v>
      </c>
      <c r="AGB12" s="1680" t="s">
        <v>29</v>
      </c>
      <c r="AGC12" s="1680" t="s">
        <v>20</v>
      </c>
      <c r="AGD12" s="1681"/>
      <c r="AGE12" s="1718" t="s">
        <v>20</v>
      </c>
      <c r="AGF12" s="1680" t="s">
        <v>20</v>
      </c>
      <c r="AGG12" s="1680"/>
      <c r="AGH12" s="1680"/>
      <c r="AGI12" s="1681"/>
      <c r="AGJ12" s="180" t="s">
        <v>29</v>
      </c>
      <c r="AGK12" s="170" t="s">
        <v>29</v>
      </c>
      <c r="AGL12" s="170" t="s">
        <v>20</v>
      </c>
      <c r="AGM12" s="170" t="s">
        <v>29</v>
      </c>
      <c r="AGN12" s="171"/>
      <c r="AGO12" s="180" t="s">
        <v>29</v>
      </c>
      <c r="AGP12" s="170" t="s">
        <v>29</v>
      </c>
      <c r="AGQ12" s="170" t="s">
        <v>29</v>
      </c>
      <c r="AGR12" s="170" t="s">
        <v>29</v>
      </c>
      <c r="AGS12" s="171"/>
      <c r="AGT12" s="180" t="s">
        <v>20</v>
      </c>
      <c r="AGU12" s="170" t="s">
        <v>598</v>
      </c>
      <c r="AGV12" s="1680" t="s">
        <v>29</v>
      </c>
      <c r="AGW12" s="182" t="s">
        <v>20</v>
      </c>
      <c r="AGX12" s="234"/>
      <c r="AGY12" s="181" t="s">
        <v>29</v>
      </c>
      <c r="AGZ12" s="182" t="s">
        <v>29</v>
      </c>
      <c r="AHA12" s="182" t="s">
        <v>20</v>
      </c>
      <c r="AHB12" s="182" t="s">
        <v>20</v>
      </c>
      <c r="AHC12" s="1681"/>
      <c r="AHD12" s="1718"/>
      <c r="AHE12" s="1680" t="s">
        <v>29</v>
      </c>
      <c r="AHF12" s="1680" t="s">
        <v>20</v>
      </c>
      <c r="AHG12" s="1680" t="s">
        <v>29</v>
      </c>
      <c r="AHH12" s="1681"/>
      <c r="AHI12" s="1718" t="s">
        <v>29</v>
      </c>
      <c r="AHJ12" s="1680" t="s">
        <v>29</v>
      </c>
      <c r="AHK12" s="1680" t="s">
        <v>20</v>
      </c>
      <c r="AHL12" s="1680" t="s">
        <v>29</v>
      </c>
      <c r="AHM12" s="1681"/>
      <c r="AHN12" s="1718" t="s">
        <v>29</v>
      </c>
      <c r="AHO12" s="1680" t="s">
        <v>29</v>
      </c>
      <c r="AHP12" s="1680" t="s">
        <v>20</v>
      </c>
      <c r="AHQ12" s="1680"/>
      <c r="AHR12" s="1681"/>
      <c r="AHS12" s="1718" t="s">
        <v>20</v>
      </c>
      <c r="AHT12" s="1680" t="s">
        <v>20</v>
      </c>
      <c r="AHU12" s="1680" t="s">
        <v>29</v>
      </c>
      <c r="AHV12" s="1680" t="s">
        <v>29</v>
      </c>
      <c r="AHW12" s="1681"/>
      <c r="AHX12" s="1718" t="s">
        <v>20</v>
      </c>
      <c r="AHY12" s="1680" t="s">
        <v>29</v>
      </c>
      <c r="AHZ12" s="1680" t="s">
        <v>20</v>
      </c>
      <c r="AIA12" s="1680" t="s">
        <v>29</v>
      </c>
      <c r="AIB12" s="1681"/>
      <c r="AIC12" s="2496" t="str">
        <f t="shared" si="2"/>
        <v>B2</v>
      </c>
      <c r="AID12" s="929" t="str">
        <f t="shared" si="3"/>
        <v>壽 希乃香</v>
      </c>
      <c r="AIE12" s="2060">
        <f t="shared" si="8"/>
        <v>18</v>
      </c>
      <c r="AIF12" s="2061">
        <f t="shared" si="9"/>
        <v>26</v>
      </c>
      <c r="AIG12" s="2061">
        <f t="shared" si="10"/>
        <v>44</v>
      </c>
      <c r="AIH12" s="95">
        <f t="shared" si="11"/>
        <v>0.40909090909090912</v>
      </c>
      <c r="AII12" s="2060">
        <f t="shared" si="12"/>
        <v>9</v>
      </c>
      <c r="AIJ12" s="2061">
        <f t="shared" si="13"/>
        <v>13</v>
      </c>
      <c r="AIK12" s="2061">
        <f t="shared" si="14"/>
        <v>22</v>
      </c>
      <c r="AIL12" s="95">
        <f t="shared" si="15"/>
        <v>0.40909090909090912</v>
      </c>
    </row>
    <row r="13" spans="1:922" ht="17.25" x14ac:dyDescent="0.2">
      <c r="A13" s="34"/>
      <c r="B13" s="1224" t="s">
        <v>111</v>
      </c>
      <c r="C13" s="140" t="s">
        <v>2154</v>
      </c>
      <c r="D13" s="141">
        <f t="shared" si="0"/>
        <v>218</v>
      </c>
      <c r="E13" s="142">
        <f t="shared" si="1"/>
        <v>209</v>
      </c>
      <c r="F13" s="142">
        <f t="shared" si="18"/>
        <v>427</v>
      </c>
      <c r="G13" s="165">
        <f t="shared" si="19"/>
        <v>0.51053864168618268</v>
      </c>
      <c r="H13" s="145"/>
      <c r="I13" s="146"/>
      <c r="J13" s="146"/>
      <c r="K13" s="146"/>
      <c r="L13" s="146"/>
      <c r="M13" s="147"/>
      <c r="N13" s="145"/>
      <c r="O13" s="146"/>
      <c r="P13" s="146"/>
      <c r="Q13" s="146"/>
      <c r="R13" s="147"/>
      <c r="S13" s="145"/>
      <c r="T13" s="146"/>
      <c r="U13" s="146"/>
      <c r="V13" s="146"/>
      <c r="W13" s="147"/>
      <c r="X13" s="148"/>
      <c r="Y13" s="146"/>
      <c r="Z13" s="146"/>
      <c r="AA13" s="146"/>
      <c r="AB13" s="147"/>
      <c r="AC13" s="126"/>
      <c r="AD13" s="127"/>
      <c r="AE13" s="127"/>
      <c r="AF13" s="127"/>
      <c r="AG13" s="127"/>
      <c r="AH13" s="126"/>
      <c r="AI13" s="127"/>
      <c r="AJ13" s="127"/>
      <c r="AK13" s="127"/>
      <c r="AL13" s="127"/>
      <c r="AM13" s="126"/>
      <c r="AN13" s="127"/>
      <c r="AO13" s="127"/>
      <c r="AP13" s="127"/>
      <c r="AQ13" s="127"/>
      <c r="AR13" s="126"/>
      <c r="AS13" s="127"/>
      <c r="AT13" s="127"/>
      <c r="AU13" s="127"/>
      <c r="AV13" s="128"/>
      <c r="AW13" s="126"/>
      <c r="AX13" s="127"/>
      <c r="AY13" s="127"/>
      <c r="AZ13" s="127"/>
      <c r="BA13" s="128"/>
      <c r="BB13" s="145"/>
      <c r="BC13" s="146"/>
      <c r="BD13" s="146"/>
      <c r="BE13" s="146"/>
      <c r="BF13" s="146"/>
      <c r="BG13" s="147"/>
      <c r="BH13" s="145"/>
      <c r="BI13" s="146"/>
      <c r="BJ13" s="146"/>
      <c r="BK13" s="146"/>
      <c r="BL13" s="193"/>
      <c r="BM13" s="145"/>
      <c r="BN13" s="146"/>
      <c r="BO13" s="146"/>
      <c r="BP13" s="146"/>
      <c r="BQ13" s="146"/>
      <c r="BR13" s="147"/>
      <c r="BS13" s="145"/>
      <c r="BT13" s="146"/>
      <c r="BU13" s="146"/>
      <c r="BV13" s="146"/>
      <c r="BW13" s="147"/>
      <c r="BX13" s="145"/>
      <c r="BY13" s="146"/>
      <c r="BZ13" s="146"/>
      <c r="CA13" s="146"/>
      <c r="CB13" s="193"/>
      <c r="CC13" s="247"/>
      <c r="CD13" s="146"/>
      <c r="CE13" s="146"/>
      <c r="CF13" s="146"/>
      <c r="CG13" s="147"/>
      <c r="CH13" s="145"/>
      <c r="CI13" s="146"/>
      <c r="CJ13" s="146"/>
      <c r="CK13" s="146"/>
      <c r="CL13" s="147"/>
      <c r="CM13" s="145"/>
      <c r="CN13" s="146"/>
      <c r="CO13" s="146"/>
      <c r="CP13" s="146"/>
      <c r="CQ13" s="147"/>
      <c r="CR13" s="148"/>
      <c r="CS13" s="146"/>
      <c r="CT13" s="146"/>
      <c r="CU13" s="146"/>
      <c r="CV13" s="193"/>
      <c r="CW13" s="145"/>
      <c r="CX13" s="146"/>
      <c r="CY13" s="146"/>
      <c r="CZ13" s="146"/>
      <c r="DA13" s="147"/>
      <c r="DB13" s="148"/>
      <c r="DC13" s="146"/>
      <c r="DD13" s="146"/>
      <c r="DE13" s="146"/>
      <c r="DF13" s="193"/>
      <c r="DG13" s="145"/>
      <c r="DH13" s="146"/>
      <c r="DI13" s="146"/>
      <c r="DJ13" s="146"/>
      <c r="DK13" s="147"/>
      <c r="DL13" s="145"/>
      <c r="DM13" s="146"/>
      <c r="DN13" s="146"/>
      <c r="DO13" s="146"/>
      <c r="DP13" s="147"/>
      <c r="DQ13" s="145"/>
      <c r="DR13" s="146"/>
      <c r="DS13" s="146"/>
      <c r="DT13" s="146"/>
      <c r="DU13" s="147"/>
      <c r="DV13" s="145"/>
      <c r="DW13" s="146"/>
      <c r="DX13" s="146"/>
      <c r="DY13" s="146"/>
      <c r="DZ13" s="147"/>
      <c r="EA13" s="145"/>
      <c r="EB13" s="146"/>
      <c r="EC13" s="146"/>
      <c r="ED13" s="146"/>
      <c r="EE13" s="147"/>
      <c r="EF13" s="145"/>
      <c r="EG13" s="146"/>
      <c r="EH13" s="146"/>
      <c r="EI13" s="146"/>
      <c r="EJ13" s="147"/>
      <c r="EK13" s="145"/>
      <c r="EL13" s="146"/>
      <c r="EM13" s="146"/>
      <c r="EN13" s="146"/>
      <c r="EO13" s="147"/>
      <c r="EP13" s="145"/>
      <c r="EQ13" s="146"/>
      <c r="ER13" s="146"/>
      <c r="ES13" s="146"/>
      <c r="ET13" s="147"/>
      <c r="EU13" s="145"/>
      <c r="EV13" s="146"/>
      <c r="EW13" s="146"/>
      <c r="EX13" s="146"/>
      <c r="EY13" s="147"/>
      <c r="EZ13" s="145"/>
      <c r="FA13" s="146"/>
      <c r="FB13" s="146"/>
      <c r="FC13" s="146"/>
      <c r="FD13" s="147"/>
      <c r="FE13" s="145"/>
      <c r="FF13" s="146"/>
      <c r="FG13" s="146"/>
      <c r="FH13" s="146"/>
      <c r="FI13" s="147"/>
      <c r="FJ13" s="145"/>
      <c r="FK13" s="146"/>
      <c r="FL13" s="146"/>
      <c r="FM13" s="146"/>
      <c r="FN13" s="147"/>
      <c r="FO13" s="145"/>
      <c r="FP13" s="146"/>
      <c r="FQ13" s="146"/>
      <c r="FR13" s="146"/>
      <c r="FS13" s="147"/>
      <c r="FT13" s="145"/>
      <c r="FU13" s="146"/>
      <c r="FV13" s="146"/>
      <c r="FW13" s="146"/>
      <c r="FX13" s="147"/>
      <c r="FY13" s="145"/>
      <c r="FZ13" s="146"/>
      <c r="GA13" s="146"/>
      <c r="GB13" s="146"/>
      <c r="GC13" s="147"/>
      <c r="GD13" s="145"/>
      <c r="GE13" s="146"/>
      <c r="GF13" s="146"/>
      <c r="GG13" s="146"/>
      <c r="GH13" s="147"/>
      <c r="GI13" s="145"/>
      <c r="GJ13" s="146"/>
      <c r="GK13" s="146"/>
      <c r="GL13" s="146"/>
      <c r="GM13" s="147"/>
      <c r="GN13" s="145"/>
      <c r="GO13" s="146"/>
      <c r="GP13" s="146"/>
      <c r="GQ13" s="146"/>
      <c r="GR13" s="147"/>
      <c r="GS13" s="145"/>
      <c r="GT13" s="146"/>
      <c r="GU13" s="146"/>
      <c r="GV13" s="146"/>
      <c r="GW13" s="147"/>
      <c r="GX13" s="148"/>
      <c r="GY13" s="146"/>
      <c r="GZ13" s="146"/>
      <c r="HA13" s="146"/>
      <c r="HB13" s="147"/>
      <c r="HC13" s="145"/>
      <c r="HD13" s="146"/>
      <c r="HE13" s="146"/>
      <c r="HF13" s="146"/>
      <c r="HG13" s="147"/>
      <c r="HH13" s="145"/>
      <c r="HI13" s="146"/>
      <c r="HJ13" s="146"/>
      <c r="HK13" s="146"/>
      <c r="HL13" s="147"/>
      <c r="HM13" s="145"/>
      <c r="HN13" s="146"/>
      <c r="HO13" s="146"/>
      <c r="HP13" s="146"/>
      <c r="HQ13" s="193"/>
      <c r="HR13" s="145"/>
      <c r="HS13" s="146"/>
      <c r="HT13" s="146"/>
      <c r="HU13" s="146"/>
      <c r="HV13" s="193"/>
      <c r="HW13" s="145"/>
      <c r="HX13" s="146"/>
      <c r="HY13" s="146"/>
      <c r="HZ13" s="146"/>
      <c r="IA13" s="193"/>
      <c r="IB13" s="145"/>
      <c r="IC13" s="146"/>
      <c r="ID13" s="146"/>
      <c r="IE13" s="146"/>
      <c r="IF13" s="147"/>
      <c r="IG13" s="145"/>
      <c r="IH13" s="146"/>
      <c r="II13" s="146"/>
      <c r="IJ13" s="146"/>
      <c r="IK13" s="147"/>
      <c r="IL13" s="145"/>
      <c r="IM13" s="146"/>
      <c r="IN13" s="146"/>
      <c r="IO13" s="146"/>
      <c r="IP13" s="147"/>
      <c r="IQ13" s="145"/>
      <c r="IR13" s="146"/>
      <c r="IS13" s="146"/>
      <c r="IT13" s="146"/>
      <c r="IU13" s="147"/>
      <c r="IV13" s="145"/>
      <c r="IW13" s="146"/>
      <c r="IX13" s="146"/>
      <c r="IY13" s="146"/>
      <c r="IZ13" s="147"/>
      <c r="JA13" s="145"/>
      <c r="JB13" s="146"/>
      <c r="JC13" s="146"/>
      <c r="JD13" s="146"/>
      <c r="JE13" s="147"/>
      <c r="JF13" s="145"/>
      <c r="JG13" s="146"/>
      <c r="JH13" s="146"/>
      <c r="JI13" s="146"/>
      <c r="JJ13" s="147"/>
      <c r="JK13" s="145"/>
      <c r="JL13" s="146"/>
      <c r="JM13" s="146"/>
      <c r="JN13" s="146"/>
      <c r="JO13" s="147"/>
      <c r="JP13" s="145"/>
      <c r="JQ13" s="146"/>
      <c r="JR13" s="146"/>
      <c r="JS13" s="146"/>
      <c r="JT13" s="147"/>
      <c r="JU13" s="145"/>
      <c r="JV13" s="146"/>
      <c r="JW13" s="146"/>
      <c r="JX13" s="146"/>
      <c r="JY13" s="147"/>
      <c r="JZ13" s="145"/>
      <c r="KA13" s="146"/>
      <c r="KB13" s="146"/>
      <c r="KC13" s="146"/>
      <c r="KD13" s="147"/>
      <c r="KE13" s="145"/>
      <c r="KF13" s="146"/>
      <c r="KG13" s="146"/>
      <c r="KH13" s="146"/>
      <c r="KI13" s="147"/>
      <c r="KJ13" s="145"/>
      <c r="KK13" s="146"/>
      <c r="KL13" s="146"/>
      <c r="KM13" s="146"/>
      <c r="KN13" s="147"/>
      <c r="KO13" s="145"/>
      <c r="KP13" s="146"/>
      <c r="KQ13" s="146"/>
      <c r="KR13" s="146"/>
      <c r="KS13" s="147"/>
      <c r="KT13" s="145"/>
      <c r="KU13" s="146"/>
      <c r="KV13" s="146"/>
      <c r="KW13" s="146"/>
      <c r="KX13" s="147"/>
      <c r="KY13" s="145"/>
      <c r="KZ13" s="146"/>
      <c r="LA13" s="146"/>
      <c r="LB13" s="146"/>
      <c r="LC13" s="147"/>
      <c r="LD13" s="145"/>
      <c r="LE13" s="146"/>
      <c r="LF13" s="146"/>
      <c r="LG13" s="146"/>
      <c r="LH13" s="147"/>
      <c r="LI13" s="145"/>
      <c r="LJ13" s="146"/>
      <c r="LK13" s="146"/>
      <c r="LL13" s="146"/>
      <c r="LM13" s="147"/>
      <c r="LN13" s="145"/>
      <c r="LO13" s="146"/>
      <c r="LP13" s="146"/>
      <c r="LQ13" s="146"/>
      <c r="LR13" s="145"/>
      <c r="LS13" s="146"/>
      <c r="LT13" s="146"/>
      <c r="LU13" s="146"/>
      <c r="LV13" s="145"/>
      <c r="LW13" s="146"/>
      <c r="LX13" s="146"/>
      <c r="LY13" s="146"/>
      <c r="LZ13" s="145"/>
      <c r="MA13" s="146"/>
      <c r="MB13" s="146"/>
      <c r="MC13" s="146"/>
      <c r="MD13" s="145"/>
      <c r="ME13" s="146"/>
      <c r="MF13" s="146"/>
      <c r="MG13" s="146"/>
      <c r="MH13" s="145"/>
      <c r="MI13" s="146"/>
      <c r="MJ13" s="146"/>
      <c r="MK13" s="193"/>
      <c r="ML13" s="145"/>
      <c r="MM13" s="146"/>
      <c r="MN13" s="146"/>
      <c r="MO13" s="147"/>
      <c r="MP13" s="145"/>
      <c r="MQ13" s="146"/>
      <c r="MR13" s="146"/>
      <c r="MS13" s="147"/>
      <c r="MT13" s="145"/>
      <c r="MU13" s="146"/>
      <c r="MV13" s="146"/>
      <c r="MW13" s="147"/>
      <c r="MX13" s="145"/>
      <c r="MY13" s="146"/>
      <c r="MZ13" s="146"/>
      <c r="NA13" s="147"/>
      <c r="NB13" s="145"/>
      <c r="NC13" s="146"/>
      <c r="ND13" s="146"/>
      <c r="NE13" s="147"/>
      <c r="NF13" s="145"/>
      <c r="NG13" s="146"/>
      <c r="NH13" s="146"/>
      <c r="NI13" s="147"/>
      <c r="NJ13" s="145" t="s">
        <v>20</v>
      </c>
      <c r="NK13" s="146" t="s">
        <v>20</v>
      </c>
      <c r="NL13" s="146" t="s">
        <v>29</v>
      </c>
      <c r="NM13" s="147" t="s">
        <v>29</v>
      </c>
      <c r="NN13" s="145" t="s">
        <v>20</v>
      </c>
      <c r="NO13" s="146" t="s">
        <v>20</v>
      </c>
      <c r="NP13" s="146" t="s">
        <v>29</v>
      </c>
      <c r="NQ13" s="149" t="s">
        <v>677</v>
      </c>
      <c r="NR13" s="180" t="s">
        <v>29</v>
      </c>
      <c r="NS13" s="170" t="s">
        <v>29</v>
      </c>
      <c r="NT13" s="170" t="s">
        <v>29</v>
      </c>
      <c r="NU13" s="171" t="s">
        <v>20</v>
      </c>
      <c r="NV13" s="180" t="s">
        <v>29</v>
      </c>
      <c r="NW13" s="170" t="s">
        <v>20</v>
      </c>
      <c r="NX13" s="170" t="s">
        <v>29</v>
      </c>
      <c r="NY13" s="171" t="s">
        <v>29</v>
      </c>
      <c r="NZ13" s="180" t="s">
        <v>29</v>
      </c>
      <c r="OA13" s="170" t="s">
        <v>652</v>
      </c>
      <c r="OB13" s="146" t="s">
        <v>29</v>
      </c>
      <c r="OC13" s="146" t="s">
        <v>29</v>
      </c>
      <c r="OD13" s="147"/>
      <c r="OE13" s="145" t="s">
        <v>20</v>
      </c>
      <c r="OF13" s="146" t="s">
        <v>29</v>
      </c>
      <c r="OG13" s="146" t="s">
        <v>29</v>
      </c>
      <c r="OH13" s="146" t="s">
        <v>29</v>
      </c>
      <c r="OI13" s="147"/>
      <c r="OJ13" s="145" t="s">
        <v>29</v>
      </c>
      <c r="OK13" s="182" t="s">
        <v>20</v>
      </c>
      <c r="OL13" s="182" t="s">
        <v>20</v>
      </c>
      <c r="OM13" s="208" t="s">
        <v>29</v>
      </c>
      <c r="ON13" s="181" t="s">
        <v>591</v>
      </c>
      <c r="OO13" s="146" t="s">
        <v>20</v>
      </c>
      <c r="OP13" s="146" t="s">
        <v>29</v>
      </c>
      <c r="OQ13" s="147" t="s">
        <v>20</v>
      </c>
      <c r="OR13" s="180" t="s">
        <v>29</v>
      </c>
      <c r="OS13" s="170" t="s">
        <v>29</v>
      </c>
      <c r="OT13" s="170" t="s">
        <v>20</v>
      </c>
      <c r="OU13" s="171" t="s">
        <v>29</v>
      </c>
      <c r="OV13" s="180" t="s">
        <v>20</v>
      </c>
      <c r="OW13" s="170" t="s">
        <v>29</v>
      </c>
      <c r="OX13" s="170" t="s">
        <v>29</v>
      </c>
      <c r="OY13" s="170" t="s">
        <v>29</v>
      </c>
      <c r="OZ13" s="171"/>
      <c r="PA13" s="180" t="s">
        <v>29</v>
      </c>
      <c r="PB13" s="170" t="s">
        <v>598</v>
      </c>
      <c r="PC13" s="146" t="s">
        <v>20</v>
      </c>
      <c r="PD13" s="167" t="s">
        <v>29</v>
      </c>
      <c r="PE13" s="240"/>
      <c r="PF13" s="166" t="s">
        <v>29</v>
      </c>
      <c r="PG13" s="167" t="s">
        <v>29</v>
      </c>
      <c r="PH13" s="167" t="s">
        <v>29</v>
      </c>
      <c r="PI13" s="240" t="s">
        <v>20</v>
      </c>
      <c r="PJ13" s="166" t="s">
        <v>29</v>
      </c>
      <c r="PK13" s="167" t="s">
        <v>29</v>
      </c>
      <c r="PL13" s="167" t="s">
        <v>29</v>
      </c>
      <c r="PM13" s="240" t="s">
        <v>913</v>
      </c>
      <c r="PN13" s="145" t="s">
        <v>29</v>
      </c>
      <c r="PO13" s="146" t="s">
        <v>20</v>
      </c>
      <c r="PP13" s="146" t="s">
        <v>20</v>
      </c>
      <c r="PQ13" s="147" t="s">
        <v>20</v>
      </c>
      <c r="PR13" s="145"/>
      <c r="PS13" s="146"/>
      <c r="PT13" s="146"/>
      <c r="PU13" s="147"/>
      <c r="PV13" s="145" t="s">
        <v>29</v>
      </c>
      <c r="PW13" s="146" t="s">
        <v>29</v>
      </c>
      <c r="PX13" s="146" t="s">
        <v>20</v>
      </c>
      <c r="PY13" s="147" t="s">
        <v>29</v>
      </c>
      <c r="PZ13" s="145" t="s">
        <v>29</v>
      </c>
      <c r="QA13" s="146" t="s">
        <v>29</v>
      </c>
      <c r="QB13" s="146" t="s">
        <v>20</v>
      </c>
      <c r="QC13" s="147" t="s">
        <v>20</v>
      </c>
      <c r="QD13" s="145" t="s">
        <v>20</v>
      </c>
      <c r="QE13" s="146" t="s">
        <v>20</v>
      </c>
      <c r="QF13" s="146" t="s">
        <v>29</v>
      </c>
      <c r="QG13" s="147" t="s">
        <v>20</v>
      </c>
      <c r="QH13" s="180" t="s">
        <v>29</v>
      </c>
      <c r="QI13" s="170" t="s">
        <v>20</v>
      </c>
      <c r="QJ13" s="170" t="s">
        <v>29</v>
      </c>
      <c r="QK13" s="170" t="s">
        <v>29</v>
      </c>
      <c r="QL13" s="1441"/>
      <c r="QM13" s="1442" t="s">
        <v>20</v>
      </c>
      <c r="QN13" s="170" t="s">
        <v>29</v>
      </c>
      <c r="QO13" s="170" t="s">
        <v>29</v>
      </c>
      <c r="QP13" s="170" t="s">
        <v>29</v>
      </c>
      <c r="QQ13" s="207" t="s">
        <v>29</v>
      </c>
      <c r="QR13" s="1442" t="s">
        <v>652</v>
      </c>
      <c r="QS13" s="146" t="s">
        <v>29</v>
      </c>
      <c r="QT13" s="146" t="s">
        <v>29</v>
      </c>
      <c r="QU13" s="208" t="s">
        <v>20</v>
      </c>
      <c r="QV13" s="234"/>
      <c r="QW13" s="181" t="s">
        <v>20</v>
      </c>
      <c r="QX13" s="182" t="s">
        <v>29</v>
      </c>
      <c r="QY13" s="182" t="s">
        <v>591</v>
      </c>
      <c r="QZ13" s="146" t="s">
        <v>20</v>
      </c>
      <c r="RA13" s="147" t="s">
        <v>29</v>
      </c>
      <c r="RB13" s="152" t="s">
        <v>20</v>
      </c>
      <c r="RC13" s="150" t="s">
        <v>20</v>
      </c>
      <c r="RD13" s="150" t="s">
        <v>20</v>
      </c>
      <c r="RE13" s="150" t="s">
        <v>20</v>
      </c>
      <c r="RF13" s="151"/>
      <c r="RG13" s="152" t="s">
        <v>20</v>
      </c>
      <c r="RH13" s="150" t="s">
        <v>765</v>
      </c>
      <c r="RI13" s="146" t="s">
        <v>29</v>
      </c>
      <c r="RJ13" s="146" t="s">
        <v>20</v>
      </c>
      <c r="RK13" s="147"/>
      <c r="RL13" s="145" t="s">
        <v>20</v>
      </c>
      <c r="RM13" s="146" t="s">
        <v>29</v>
      </c>
      <c r="RN13" s="146" t="s">
        <v>20</v>
      </c>
      <c r="RO13" s="146" t="s">
        <v>29</v>
      </c>
      <c r="RP13" s="147"/>
      <c r="RQ13" s="145" t="s">
        <v>29</v>
      </c>
      <c r="RR13" s="146" t="s">
        <v>29</v>
      </c>
      <c r="RS13" s="146" t="s">
        <v>29</v>
      </c>
      <c r="RT13" s="147" t="s">
        <v>20</v>
      </c>
      <c r="RU13" s="145" t="s">
        <v>20</v>
      </c>
      <c r="RV13" s="170" t="s">
        <v>29</v>
      </c>
      <c r="RW13" s="170" t="s">
        <v>20</v>
      </c>
      <c r="RX13" s="170" t="s">
        <v>20</v>
      </c>
      <c r="RY13" s="171"/>
      <c r="RZ13" s="537"/>
      <c r="SA13" s="537"/>
      <c r="SB13" s="537"/>
      <c r="SC13" s="537"/>
      <c r="SD13" s="537"/>
      <c r="SE13" s="1557" t="s">
        <v>29</v>
      </c>
      <c r="SF13" s="170" t="s">
        <v>29</v>
      </c>
      <c r="SG13" s="170" t="s">
        <v>29</v>
      </c>
      <c r="SH13" s="170" t="s">
        <v>29</v>
      </c>
      <c r="SI13" s="171"/>
      <c r="SJ13" s="537" t="s">
        <v>29</v>
      </c>
      <c r="SK13" s="537" t="s">
        <v>29</v>
      </c>
      <c r="SL13" s="537" t="s">
        <v>652</v>
      </c>
      <c r="SM13" s="168" t="s">
        <v>29</v>
      </c>
      <c r="SN13" s="168"/>
      <c r="SO13" s="1432" t="s">
        <v>29</v>
      </c>
      <c r="SP13" s="182" t="s">
        <v>20</v>
      </c>
      <c r="SQ13" s="182" t="s">
        <v>20</v>
      </c>
      <c r="SR13" s="182" t="s">
        <v>591</v>
      </c>
      <c r="SS13" s="147"/>
      <c r="ST13" s="145" t="s">
        <v>20</v>
      </c>
      <c r="SU13" s="146" t="s">
        <v>20</v>
      </c>
      <c r="SV13" s="146" t="s">
        <v>20</v>
      </c>
      <c r="SW13" s="146" t="s">
        <v>29</v>
      </c>
      <c r="SX13" s="147"/>
      <c r="SY13" s="145" t="s">
        <v>20</v>
      </c>
      <c r="SZ13" s="146" t="s">
        <v>29</v>
      </c>
      <c r="TA13" s="146" t="s">
        <v>20</v>
      </c>
      <c r="TB13" s="146" t="s">
        <v>29</v>
      </c>
      <c r="TC13" s="147"/>
      <c r="TD13" s="145" t="s">
        <v>20</v>
      </c>
      <c r="TE13" s="146" t="s">
        <v>29</v>
      </c>
      <c r="TF13" s="146" t="s">
        <v>29</v>
      </c>
      <c r="TG13" s="146" t="s">
        <v>29</v>
      </c>
      <c r="TH13" s="145" t="s">
        <v>20</v>
      </c>
      <c r="TI13" s="146" t="s">
        <v>20</v>
      </c>
      <c r="TJ13" s="146" t="s">
        <v>20</v>
      </c>
      <c r="TK13" s="146" t="s">
        <v>29</v>
      </c>
      <c r="TL13" s="145" t="s">
        <v>20</v>
      </c>
      <c r="TM13" s="170" t="s">
        <v>29</v>
      </c>
      <c r="TN13" s="170" t="s">
        <v>29</v>
      </c>
      <c r="TO13" s="170" t="s">
        <v>29</v>
      </c>
      <c r="TP13" s="171"/>
      <c r="TQ13" s="180"/>
      <c r="TR13" s="170"/>
      <c r="TS13" s="170"/>
      <c r="TT13" s="207"/>
      <c r="TU13" s="180" t="s">
        <v>29</v>
      </c>
      <c r="TV13" s="170" t="s">
        <v>29</v>
      </c>
      <c r="TW13" s="170" t="s">
        <v>20</v>
      </c>
      <c r="TX13" s="171" t="s">
        <v>29</v>
      </c>
      <c r="TY13" s="180" t="s">
        <v>20</v>
      </c>
      <c r="TZ13" s="170" t="s">
        <v>29</v>
      </c>
      <c r="UA13" s="170" t="s">
        <v>598</v>
      </c>
      <c r="UB13" s="182" t="s">
        <v>20</v>
      </c>
      <c r="UC13" s="234"/>
      <c r="UD13" s="181" t="s">
        <v>20</v>
      </c>
      <c r="UE13" s="182" t="s">
        <v>591</v>
      </c>
      <c r="UF13" s="146" t="s">
        <v>20</v>
      </c>
      <c r="UG13" s="146" t="s">
        <v>20</v>
      </c>
      <c r="UH13" s="147"/>
      <c r="UI13" s="145" t="s">
        <v>20</v>
      </c>
      <c r="UJ13" s="146" t="s">
        <v>29</v>
      </c>
      <c r="UK13" s="146" t="s">
        <v>29</v>
      </c>
      <c r="UL13" s="146" t="s">
        <v>29</v>
      </c>
      <c r="UM13" s="147" t="s">
        <v>20</v>
      </c>
      <c r="UN13" s="145" t="s">
        <v>29</v>
      </c>
      <c r="UO13" s="146" t="s">
        <v>29</v>
      </c>
      <c r="UP13" s="146" t="s">
        <v>20</v>
      </c>
      <c r="UQ13" s="146" t="s">
        <v>29</v>
      </c>
      <c r="UR13" s="147"/>
      <c r="US13" s="145" t="s">
        <v>29</v>
      </c>
      <c r="UT13" s="150" t="s">
        <v>20</v>
      </c>
      <c r="UU13" s="150" t="s">
        <v>29</v>
      </c>
      <c r="UV13" s="150" t="s">
        <v>20</v>
      </c>
      <c r="UW13" s="151"/>
      <c r="UX13" s="152" t="s">
        <v>29</v>
      </c>
      <c r="UY13" s="150" t="s">
        <v>20</v>
      </c>
      <c r="UZ13" s="150" t="s">
        <v>20</v>
      </c>
      <c r="VA13" s="150" t="s">
        <v>20</v>
      </c>
      <c r="VB13" s="151"/>
      <c r="VC13" s="152" t="s">
        <v>20</v>
      </c>
      <c r="VD13" s="150" t="s">
        <v>29</v>
      </c>
      <c r="VE13" s="150" t="s">
        <v>20</v>
      </c>
      <c r="VF13" s="150" t="s">
        <v>20</v>
      </c>
      <c r="VG13" s="205"/>
      <c r="VH13" s="152" t="s">
        <v>764</v>
      </c>
      <c r="VI13" s="146" t="s">
        <v>29</v>
      </c>
      <c r="VJ13" s="146" t="s">
        <v>20</v>
      </c>
      <c r="VK13" s="146" t="s">
        <v>20</v>
      </c>
      <c r="VL13" s="147"/>
      <c r="VM13" s="1718" t="s">
        <v>20</v>
      </c>
      <c r="VN13" s="1680" t="s">
        <v>29</v>
      </c>
      <c r="VO13" s="1680" t="s">
        <v>20</v>
      </c>
      <c r="VP13" s="1779" t="s">
        <v>20</v>
      </c>
      <c r="VQ13" s="1718" t="s">
        <v>20</v>
      </c>
      <c r="VR13" s="1680" t="s">
        <v>29</v>
      </c>
      <c r="VS13" s="1680" t="s">
        <v>20</v>
      </c>
      <c r="VT13" s="1680" t="s">
        <v>29</v>
      </c>
      <c r="VU13" s="1681"/>
      <c r="VV13" s="1718" t="s">
        <v>20</v>
      </c>
      <c r="VW13" s="1680" t="s">
        <v>29</v>
      </c>
      <c r="VX13" s="1680" t="s">
        <v>20</v>
      </c>
      <c r="VY13" s="1680" t="s">
        <v>29</v>
      </c>
      <c r="VZ13" s="1681"/>
      <c r="WA13" s="1718" t="s">
        <v>20</v>
      </c>
      <c r="WB13" s="1680" t="s">
        <v>20</v>
      </c>
      <c r="WC13" s="1680" t="s">
        <v>20</v>
      </c>
      <c r="WD13" s="1680" t="s">
        <v>29</v>
      </c>
      <c r="WE13" s="1681"/>
      <c r="WF13" s="1718" t="s">
        <v>20</v>
      </c>
      <c r="WG13" s="1680" t="s">
        <v>20</v>
      </c>
      <c r="WH13" s="1680" t="s">
        <v>29</v>
      </c>
      <c r="WI13" s="1680" t="s">
        <v>29</v>
      </c>
      <c r="WJ13" s="1681"/>
      <c r="WK13" s="1718" t="s">
        <v>20</v>
      </c>
      <c r="WL13" s="1680" t="s">
        <v>29</v>
      </c>
      <c r="WM13" s="1680" t="s">
        <v>29</v>
      </c>
      <c r="WN13" s="1680" t="s">
        <v>20</v>
      </c>
      <c r="WO13" s="1681"/>
      <c r="WP13" s="1718" t="s">
        <v>20</v>
      </c>
      <c r="WQ13" s="1680" t="s">
        <v>29</v>
      </c>
      <c r="WR13" s="1680" t="s">
        <v>20</v>
      </c>
      <c r="WS13" s="1823" t="s">
        <v>29</v>
      </c>
      <c r="WT13" s="1824" t="s">
        <v>20</v>
      </c>
      <c r="WU13" s="1680" t="s">
        <v>20</v>
      </c>
      <c r="WV13" s="1680" t="s">
        <v>20</v>
      </c>
      <c r="WW13" s="1680" t="s">
        <v>29</v>
      </c>
      <c r="WX13" s="1779"/>
      <c r="WY13" s="1718" t="s">
        <v>20</v>
      </c>
      <c r="WZ13" s="1680" t="s">
        <v>29</v>
      </c>
      <c r="XA13" s="1680" t="s">
        <v>29</v>
      </c>
      <c r="XB13" s="1680" t="s">
        <v>29</v>
      </c>
      <c r="XC13" s="1681"/>
      <c r="XD13" s="1718" t="s">
        <v>20</v>
      </c>
      <c r="XE13" s="1680" t="s">
        <v>20</v>
      </c>
      <c r="XF13" s="1680" t="s">
        <v>29</v>
      </c>
      <c r="XG13" s="1680" t="s">
        <v>29</v>
      </c>
      <c r="XH13" s="1681"/>
      <c r="XI13" s="152" t="s">
        <v>20</v>
      </c>
      <c r="XJ13" s="150" t="s">
        <v>20</v>
      </c>
      <c r="XK13" s="150" t="s">
        <v>29</v>
      </c>
      <c r="XL13" s="150" t="s">
        <v>20</v>
      </c>
      <c r="XM13" s="205"/>
      <c r="XN13" s="152" t="s">
        <v>29</v>
      </c>
      <c r="XO13" s="150" t="s">
        <v>20</v>
      </c>
      <c r="XP13" s="150" t="s">
        <v>20</v>
      </c>
      <c r="XQ13" s="150" t="s">
        <v>29</v>
      </c>
      <c r="XR13" s="151"/>
      <c r="XS13" s="152" t="s">
        <v>20</v>
      </c>
      <c r="XT13" s="150" t="s">
        <v>20</v>
      </c>
      <c r="XU13" s="150" t="s">
        <v>20</v>
      </c>
      <c r="XV13" s="150" t="s">
        <v>763</v>
      </c>
      <c r="XW13" s="1681"/>
      <c r="XX13" s="1718" t="s">
        <v>20</v>
      </c>
      <c r="XY13" s="1680" t="s">
        <v>20</v>
      </c>
      <c r="XZ13" s="1680" t="s">
        <v>29</v>
      </c>
      <c r="YA13" s="1680" t="s">
        <v>20</v>
      </c>
      <c r="YB13" s="1681"/>
      <c r="YC13" s="1718"/>
      <c r="YD13" s="1680"/>
      <c r="YE13" s="1680"/>
      <c r="YF13" s="1680"/>
      <c r="YG13" s="1681"/>
      <c r="YH13" s="1718"/>
      <c r="YI13" s="1680"/>
      <c r="YJ13" s="1680"/>
      <c r="YK13" s="1680"/>
      <c r="YL13" s="1779"/>
      <c r="YM13" s="1718"/>
      <c r="YN13" s="1680"/>
      <c r="YO13" s="1680"/>
      <c r="YP13" s="1680"/>
      <c r="YQ13" s="1681"/>
      <c r="YR13" s="1718" t="s">
        <v>20</v>
      </c>
      <c r="YS13" s="1680" t="s">
        <v>29</v>
      </c>
      <c r="YT13" s="1680" t="s">
        <v>20</v>
      </c>
      <c r="YU13" s="1680" t="s">
        <v>29</v>
      </c>
      <c r="YV13" s="1681"/>
      <c r="YW13" s="1718" t="s">
        <v>20</v>
      </c>
      <c r="YX13" s="1680" t="s">
        <v>29</v>
      </c>
      <c r="YY13" s="1680" t="s">
        <v>29</v>
      </c>
      <c r="YZ13" s="1680" t="s">
        <v>29</v>
      </c>
      <c r="ZA13" s="1681"/>
      <c r="ZB13" s="152" t="s">
        <v>20</v>
      </c>
      <c r="ZC13" s="150" t="s">
        <v>20</v>
      </c>
      <c r="ZD13" s="150" t="s">
        <v>20</v>
      </c>
      <c r="ZE13" s="150" t="s">
        <v>20</v>
      </c>
      <c r="ZF13" s="151"/>
      <c r="ZG13" s="152" t="s">
        <v>20</v>
      </c>
      <c r="ZH13" s="150" t="s">
        <v>864</v>
      </c>
      <c r="ZI13" s="1680" t="s">
        <v>29</v>
      </c>
      <c r="ZJ13" s="1680" t="s">
        <v>20</v>
      </c>
      <c r="ZK13" s="1681"/>
      <c r="ZL13" s="1718" t="s">
        <v>20</v>
      </c>
      <c r="ZM13" s="1680" t="s">
        <v>29</v>
      </c>
      <c r="ZN13" s="1680" t="s">
        <v>29</v>
      </c>
      <c r="ZO13" s="1680" t="s">
        <v>20</v>
      </c>
      <c r="ZP13" s="1681"/>
      <c r="ZQ13" s="1718" t="s">
        <v>20</v>
      </c>
      <c r="ZR13" s="1680" t="s">
        <v>20</v>
      </c>
      <c r="ZS13" s="1680" t="s">
        <v>20</v>
      </c>
      <c r="ZT13" s="1680" t="s">
        <v>29</v>
      </c>
      <c r="ZU13" s="1681"/>
      <c r="ZV13" s="1718" t="s">
        <v>20</v>
      </c>
      <c r="ZW13" s="1680" t="s">
        <v>20</v>
      </c>
      <c r="ZX13" s="1680" t="s">
        <v>29</v>
      </c>
      <c r="ZY13" s="1680" t="s">
        <v>29</v>
      </c>
      <c r="ZZ13" s="1681"/>
      <c r="AAA13" s="1816" t="s">
        <v>20</v>
      </c>
      <c r="AAB13" s="1816" t="s">
        <v>20</v>
      </c>
      <c r="AAC13" s="1816" t="s">
        <v>29</v>
      </c>
      <c r="AAD13" s="1816" t="s">
        <v>20</v>
      </c>
      <c r="AAE13" s="1816"/>
      <c r="AAF13" s="1824" t="s">
        <v>29</v>
      </c>
      <c r="AAG13" s="1680" t="s">
        <v>20</v>
      </c>
      <c r="AAH13" s="1680" t="s">
        <v>20</v>
      </c>
      <c r="AAI13" s="1680" t="s">
        <v>29</v>
      </c>
      <c r="AAJ13" s="1823"/>
      <c r="AAK13" s="1824" t="s">
        <v>20</v>
      </c>
      <c r="AAL13" s="1680" t="s">
        <v>29</v>
      </c>
      <c r="AAM13" s="1680" t="s">
        <v>29</v>
      </c>
      <c r="AAN13" s="1680" t="s">
        <v>29</v>
      </c>
      <c r="AAO13" s="1681"/>
      <c r="AAP13" s="1816" t="s">
        <v>29</v>
      </c>
      <c r="AAQ13" s="1816" t="s">
        <v>29</v>
      </c>
      <c r="AAR13" s="1816" t="s">
        <v>20</v>
      </c>
      <c r="AAS13" s="1816" t="s">
        <v>29</v>
      </c>
      <c r="AAT13" s="1816"/>
      <c r="AAU13" s="1824" t="s">
        <v>20</v>
      </c>
      <c r="AAV13" s="1680" t="s">
        <v>20</v>
      </c>
      <c r="AAW13" s="1680" t="s">
        <v>20</v>
      </c>
      <c r="AAX13" s="1680" t="s">
        <v>29</v>
      </c>
      <c r="AAY13" s="1681"/>
      <c r="AAZ13" s="1718" t="s">
        <v>20</v>
      </c>
      <c r="ABA13" s="1680" t="s">
        <v>20</v>
      </c>
      <c r="ABB13" s="1680" t="s">
        <v>29</v>
      </c>
      <c r="ABC13" s="1680" t="s">
        <v>29</v>
      </c>
      <c r="ABD13" s="1681"/>
      <c r="ABE13" s="1718" t="s">
        <v>20</v>
      </c>
      <c r="ABF13" s="1680" t="s">
        <v>29</v>
      </c>
      <c r="ABG13" s="1680" t="s">
        <v>20</v>
      </c>
      <c r="ABH13" s="1680" t="s">
        <v>20</v>
      </c>
      <c r="ABI13" s="1681"/>
      <c r="ABJ13" s="1718" t="s">
        <v>29</v>
      </c>
      <c r="ABK13" s="1680" t="s">
        <v>29</v>
      </c>
      <c r="ABL13" s="1680" t="s">
        <v>20</v>
      </c>
      <c r="ABM13" s="1680" t="s">
        <v>29</v>
      </c>
      <c r="ABN13" s="1779"/>
      <c r="ABO13" s="1718" t="s">
        <v>29</v>
      </c>
      <c r="ABP13" s="1680" t="s">
        <v>29</v>
      </c>
      <c r="ABQ13" s="1680" t="s">
        <v>20</v>
      </c>
      <c r="ABR13" s="1680" t="s">
        <v>29</v>
      </c>
      <c r="ABS13" s="1681"/>
      <c r="ABT13" s="1718" t="s">
        <v>29</v>
      </c>
      <c r="ABU13" s="1680" t="s">
        <v>20</v>
      </c>
      <c r="ABV13" s="1680" t="s">
        <v>29</v>
      </c>
      <c r="ABW13" s="1680" t="s">
        <v>20</v>
      </c>
      <c r="ABX13" s="1681"/>
      <c r="ABY13" s="1718" t="s">
        <v>29</v>
      </c>
      <c r="ABZ13" s="1680" t="s">
        <v>20</v>
      </c>
      <c r="ACA13" s="1680" t="s">
        <v>29</v>
      </c>
      <c r="ACB13" s="1680" t="s">
        <v>20</v>
      </c>
      <c r="ACC13" s="1681"/>
      <c r="ACD13" s="1718" t="s">
        <v>20</v>
      </c>
      <c r="ACE13" s="1680" t="s">
        <v>29</v>
      </c>
      <c r="ACF13" s="1680" t="s">
        <v>29</v>
      </c>
      <c r="ACG13" s="1680" t="s">
        <v>29</v>
      </c>
      <c r="ACH13" s="1681"/>
      <c r="ACI13" s="1718" t="s">
        <v>29</v>
      </c>
      <c r="ACJ13" s="1680" t="s">
        <v>20</v>
      </c>
      <c r="ACK13" s="1680" t="s">
        <v>20</v>
      </c>
      <c r="ACL13" s="1680" t="s">
        <v>20</v>
      </c>
      <c r="ACM13" s="1681"/>
      <c r="ACN13" s="180" t="s">
        <v>29</v>
      </c>
      <c r="ACO13" s="170" t="s">
        <v>29</v>
      </c>
      <c r="ACP13" s="170" t="s">
        <v>29</v>
      </c>
      <c r="ACQ13" s="170" t="s">
        <v>20</v>
      </c>
      <c r="ACR13" s="171"/>
      <c r="ACS13" s="180" t="s">
        <v>29</v>
      </c>
      <c r="ACT13" s="170" t="s">
        <v>29</v>
      </c>
      <c r="ACU13" s="170" t="s">
        <v>29</v>
      </c>
      <c r="ACV13" s="170" t="s">
        <v>29</v>
      </c>
      <c r="ACW13" s="171"/>
      <c r="ACX13" s="537" t="s">
        <v>598</v>
      </c>
      <c r="ACY13" s="538" t="s">
        <v>20</v>
      </c>
      <c r="ACZ13" s="538" t="s">
        <v>29</v>
      </c>
      <c r="ADA13" s="538" t="s">
        <v>20</v>
      </c>
      <c r="ADB13" s="538"/>
      <c r="ADC13" s="181" t="s">
        <v>29</v>
      </c>
      <c r="ADD13" s="182" t="s">
        <v>29</v>
      </c>
      <c r="ADE13" s="182" t="s">
        <v>591</v>
      </c>
      <c r="ADF13" s="1680" t="s">
        <v>29</v>
      </c>
      <c r="ADG13" s="1681"/>
      <c r="ADH13" s="1718" t="s">
        <v>20</v>
      </c>
      <c r="ADI13" s="1680" t="s">
        <v>29</v>
      </c>
      <c r="ADJ13" s="1680" t="s">
        <v>20</v>
      </c>
      <c r="ADK13" s="1680" t="s">
        <v>20</v>
      </c>
      <c r="ADL13" s="1681"/>
      <c r="ADM13" s="1816" t="s">
        <v>29</v>
      </c>
      <c r="ADN13" s="1816" t="s">
        <v>29</v>
      </c>
      <c r="ADO13" s="1816" t="s">
        <v>20</v>
      </c>
      <c r="ADP13" s="1816" t="s">
        <v>20</v>
      </c>
      <c r="ADQ13" s="1816"/>
      <c r="ADR13" s="1718" t="s">
        <v>29</v>
      </c>
      <c r="ADS13" s="1680" t="s">
        <v>20</v>
      </c>
      <c r="ADT13" s="1680" t="s">
        <v>20</v>
      </c>
      <c r="ADU13" s="1680" t="s">
        <v>20</v>
      </c>
      <c r="ADV13" s="1681"/>
      <c r="ADW13" s="1718" t="s">
        <v>29</v>
      </c>
      <c r="ADX13" s="1680" t="s">
        <v>20</v>
      </c>
      <c r="ADY13" s="1680" t="s">
        <v>29</v>
      </c>
      <c r="ADZ13" s="1680" t="s">
        <v>20</v>
      </c>
      <c r="AEA13" s="1681"/>
      <c r="AEB13" s="1718" t="s">
        <v>20</v>
      </c>
      <c r="AEC13" s="1680" t="s">
        <v>20</v>
      </c>
      <c r="AED13" s="1680" t="s">
        <v>20</v>
      </c>
      <c r="AEE13" s="1680" t="s">
        <v>29</v>
      </c>
      <c r="AEF13" s="1681"/>
      <c r="AEG13" s="1718" t="s">
        <v>29</v>
      </c>
      <c r="AEH13" s="1680" t="s">
        <v>20</v>
      </c>
      <c r="AEI13" s="1680" t="s">
        <v>20</v>
      </c>
      <c r="AEJ13" s="1680" t="s">
        <v>20</v>
      </c>
      <c r="AEK13" s="1681"/>
      <c r="AEL13" s="1718" t="s">
        <v>29</v>
      </c>
      <c r="AEM13" s="1680" t="s">
        <v>20</v>
      </c>
      <c r="AEN13" s="1680" t="s">
        <v>29</v>
      </c>
      <c r="AEO13" s="1680" t="s">
        <v>29</v>
      </c>
      <c r="AEP13" s="1681"/>
      <c r="AEQ13" s="1718" t="s">
        <v>29</v>
      </c>
      <c r="AER13" s="1680" t="s">
        <v>20</v>
      </c>
      <c r="AES13" s="1680" t="s">
        <v>20</v>
      </c>
      <c r="AET13" s="1680" t="s">
        <v>20</v>
      </c>
      <c r="AEU13" s="1681"/>
      <c r="AEV13" s="1718" t="s">
        <v>20</v>
      </c>
      <c r="AEW13" s="1680" t="s">
        <v>29</v>
      </c>
      <c r="AEX13" s="1680" t="s">
        <v>20</v>
      </c>
      <c r="AEY13" s="1680" t="s">
        <v>20</v>
      </c>
      <c r="AEZ13" s="1681"/>
      <c r="AFA13" s="1718" t="s">
        <v>20</v>
      </c>
      <c r="AFB13" s="1680" t="s">
        <v>29</v>
      </c>
      <c r="AFC13" s="1680" t="s">
        <v>29</v>
      </c>
      <c r="AFD13" s="1680" t="s">
        <v>29</v>
      </c>
      <c r="AFE13" s="1681"/>
      <c r="AFF13" s="1718" t="s">
        <v>20</v>
      </c>
      <c r="AFG13" s="1680" t="s">
        <v>29</v>
      </c>
      <c r="AFH13" s="1680" t="s">
        <v>20</v>
      </c>
      <c r="AFI13" s="1680" t="s">
        <v>29</v>
      </c>
      <c r="AFJ13" s="1681"/>
      <c r="AFK13" s="1718" t="s">
        <v>29</v>
      </c>
      <c r="AFL13" s="1680" t="s">
        <v>29</v>
      </c>
      <c r="AFM13" s="1680" t="s">
        <v>20</v>
      </c>
      <c r="AFN13" s="1680" t="s">
        <v>20</v>
      </c>
      <c r="AFO13" s="1681"/>
      <c r="AFP13" s="1718" t="s">
        <v>29</v>
      </c>
      <c r="AFQ13" s="1680" t="s">
        <v>29</v>
      </c>
      <c r="AFR13" s="1680" t="s">
        <v>29</v>
      </c>
      <c r="AFS13" s="1680" t="s">
        <v>20</v>
      </c>
      <c r="AFT13" s="1681"/>
      <c r="AFU13" s="1718" t="s">
        <v>20</v>
      </c>
      <c r="AFV13" s="1680" t="s">
        <v>29</v>
      </c>
      <c r="AFW13" s="150" t="s">
        <v>20</v>
      </c>
      <c r="AFX13" s="150" t="s">
        <v>20</v>
      </c>
      <c r="AFY13" s="151"/>
      <c r="AFZ13" s="152" t="s">
        <v>20</v>
      </c>
      <c r="AGA13" s="150" t="s">
        <v>20</v>
      </c>
      <c r="AGB13" s="150" t="s">
        <v>20</v>
      </c>
      <c r="AGC13" s="150" t="s">
        <v>20</v>
      </c>
      <c r="AGD13" s="151"/>
      <c r="AGE13" s="152" t="s">
        <v>29</v>
      </c>
      <c r="AGF13" s="150" t="s">
        <v>29</v>
      </c>
      <c r="AGG13" s="150" t="s">
        <v>20</v>
      </c>
      <c r="AGH13" s="150" t="s">
        <v>20</v>
      </c>
      <c r="AGI13" s="151"/>
      <c r="AGJ13" s="152" t="s">
        <v>20</v>
      </c>
      <c r="AGK13" s="150" t="s">
        <v>29</v>
      </c>
      <c r="AGL13" s="150" t="s">
        <v>29</v>
      </c>
      <c r="AGM13" s="150" t="s">
        <v>20</v>
      </c>
      <c r="AGN13" s="151"/>
      <c r="AGO13" s="152" t="s">
        <v>29</v>
      </c>
      <c r="AGP13" s="150" t="s">
        <v>29</v>
      </c>
      <c r="AGQ13" s="150" t="s">
        <v>20</v>
      </c>
      <c r="AGR13" s="150" t="s">
        <v>20</v>
      </c>
      <c r="AGS13" s="151"/>
      <c r="AGT13" s="152" t="s">
        <v>20</v>
      </c>
      <c r="AGU13" s="150" t="s">
        <v>20</v>
      </c>
      <c r="AGV13" s="150" t="s">
        <v>20</v>
      </c>
      <c r="AGW13" s="150" t="s">
        <v>762</v>
      </c>
      <c r="AGX13" s="1681"/>
      <c r="AGY13" s="1718" t="s">
        <v>20</v>
      </c>
      <c r="AGZ13" s="1680" t="s">
        <v>29</v>
      </c>
      <c r="AHA13" s="1680" t="s">
        <v>29</v>
      </c>
      <c r="AHB13" s="1680" t="s">
        <v>29</v>
      </c>
      <c r="AHC13" s="1681"/>
      <c r="AHD13" s="1718" t="s">
        <v>29</v>
      </c>
      <c r="AHE13" s="1680" t="s">
        <v>20</v>
      </c>
      <c r="AHF13" s="1680" t="s">
        <v>20</v>
      </c>
      <c r="AHG13" s="1680" t="s">
        <v>20</v>
      </c>
      <c r="AHH13" s="1681"/>
      <c r="AHI13" s="1718" t="s">
        <v>20</v>
      </c>
      <c r="AHJ13" s="1680" t="s">
        <v>29</v>
      </c>
      <c r="AHK13" s="1680" t="s">
        <v>29</v>
      </c>
      <c r="AHL13" s="1680" t="s">
        <v>20</v>
      </c>
      <c r="AHM13" s="1681"/>
      <c r="AHN13" s="1718" t="s">
        <v>20</v>
      </c>
      <c r="AHO13" s="1680" t="s">
        <v>20</v>
      </c>
      <c r="AHP13" s="1680" t="s">
        <v>29</v>
      </c>
      <c r="AHQ13" s="1680" t="s">
        <v>20</v>
      </c>
      <c r="AHR13" s="1681"/>
      <c r="AHS13" s="1718" t="s">
        <v>20</v>
      </c>
      <c r="AHT13" s="1680" t="s">
        <v>20</v>
      </c>
      <c r="AHU13" s="1680" t="s">
        <v>29</v>
      </c>
      <c r="AHV13" s="1680" t="s">
        <v>29</v>
      </c>
      <c r="AHW13" s="1681"/>
      <c r="AHX13" s="1718" t="s">
        <v>20</v>
      </c>
      <c r="AHY13" s="1680" t="s">
        <v>20</v>
      </c>
      <c r="AHZ13" s="1680" t="s">
        <v>29</v>
      </c>
      <c r="AIA13" s="1680" t="s">
        <v>20</v>
      </c>
      <c r="AIB13" s="1681"/>
      <c r="AIC13" s="67" t="str">
        <f t="shared" si="2"/>
        <v>B2</v>
      </c>
      <c r="AID13" s="140" t="str">
        <f t="shared" si="3"/>
        <v>島 盛之介</v>
      </c>
      <c r="AIE13" s="2060">
        <f t="shared" si="8"/>
        <v>31</v>
      </c>
      <c r="AIF13" s="2061">
        <f t="shared" si="9"/>
        <v>17</v>
      </c>
      <c r="AIG13" s="2061">
        <f t="shared" si="10"/>
        <v>48</v>
      </c>
      <c r="AIH13" s="95">
        <f t="shared" si="11"/>
        <v>0.64583333333333337</v>
      </c>
      <c r="AII13" s="2060">
        <f t="shared" si="12"/>
        <v>14</v>
      </c>
      <c r="AIJ13" s="2061">
        <f t="shared" si="13"/>
        <v>10</v>
      </c>
      <c r="AIK13" s="2061">
        <f t="shared" si="14"/>
        <v>24</v>
      </c>
      <c r="AIL13" s="95">
        <f t="shared" si="15"/>
        <v>0.58333333333333337</v>
      </c>
    </row>
    <row r="14" spans="1:922" ht="17.25" x14ac:dyDescent="0.2">
      <c r="A14" s="34"/>
      <c r="B14" s="1224" t="s">
        <v>111</v>
      </c>
      <c r="C14" s="2533" t="s">
        <v>1601</v>
      </c>
      <c r="D14" s="141">
        <f t="shared" si="0"/>
        <v>168</v>
      </c>
      <c r="E14" s="142">
        <f t="shared" si="1"/>
        <v>192</v>
      </c>
      <c r="F14" s="142">
        <f t="shared" ref="F14:F20" si="20">SUM(D14:E14)</f>
        <v>360</v>
      </c>
      <c r="G14" s="165">
        <f t="shared" ref="G14:G20" si="21">IFERROR(D14/F14,"")</f>
        <v>0.46666666666666667</v>
      </c>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c r="CN14" s="168"/>
      <c r="CO14" s="168"/>
      <c r="CP14" s="168"/>
      <c r="CQ14" s="168"/>
      <c r="CR14" s="168"/>
      <c r="CS14" s="168"/>
      <c r="CT14" s="168"/>
      <c r="CU14" s="168"/>
      <c r="CV14" s="168"/>
      <c r="CW14" s="294"/>
      <c r="CX14" s="168"/>
      <c r="CY14" s="168"/>
      <c r="CZ14" s="168"/>
      <c r="DA14" s="128"/>
      <c r="DB14" s="168"/>
      <c r="DC14" s="168"/>
      <c r="DD14" s="168"/>
      <c r="DE14" s="168"/>
      <c r="DF14" s="168"/>
      <c r="DG14" s="294"/>
      <c r="DH14" s="168"/>
      <c r="DI14" s="168"/>
      <c r="DJ14" s="168"/>
      <c r="DK14" s="128"/>
      <c r="DL14" s="145"/>
      <c r="DM14" s="146"/>
      <c r="DN14" s="146"/>
      <c r="DO14" s="146"/>
      <c r="DP14" s="147"/>
      <c r="DQ14" s="145"/>
      <c r="DR14" s="146"/>
      <c r="DS14" s="146"/>
      <c r="DT14" s="146"/>
      <c r="DU14" s="147"/>
      <c r="DV14" s="145"/>
      <c r="DW14" s="146"/>
      <c r="DX14" s="146"/>
      <c r="DY14" s="146"/>
      <c r="DZ14" s="147"/>
      <c r="EA14" s="145"/>
      <c r="EB14" s="146"/>
      <c r="EC14" s="146"/>
      <c r="ED14" s="146"/>
      <c r="EE14" s="147"/>
      <c r="EF14" s="145"/>
      <c r="EG14" s="146"/>
      <c r="EH14" s="146"/>
      <c r="EI14" s="146"/>
      <c r="EJ14" s="147"/>
      <c r="EK14" s="145"/>
      <c r="EL14" s="146"/>
      <c r="EM14" s="146"/>
      <c r="EN14" s="146"/>
      <c r="EO14" s="147"/>
      <c r="EP14" s="145"/>
      <c r="EQ14" s="146"/>
      <c r="ER14" s="146"/>
      <c r="ES14" s="146"/>
      <c r="ET14" s="147"/>
      <c r="EU14" s="145"/>
      <c r="EV14" s="146"/>
      <c r="EW14" s="146"/>
      <c r="EX14" s="146"/>
      <c r="EY14" s="147"/>
      <c r="EZ14" s="145"/>
      <c r="FA14" s="146"/>
      <c r="FB14" s="146"/>
      <c r="FC14" s="146"/>
      <c r="FD14" s="147"/>
      <c r="FE14" s="145"/>
      <c r="FF14" s="146"/>
      <c r="FG14" s="146"/>
      <c r="FH14" s="146"/>
      <c r="FI14" s="147"/>
      <c r="FJ14" s="145"/>
      <c r="FK14" s="146"/>
      <c r="FL14" s="146"/>
      <c r="FM14" s="146"/>
      <c r="FN14" s="147"/>
      <c r="FO14" s="145"/>
      <c r="FP14" s="146"/>
      <c r="FQ14" s="146"/>
      <c r="FR14" s="146"/>
      <c r="FS14" s="147"/>
      <c r="FT14" s="145"/>
      <c r="FU14" s="146"/>
      <c r="FV14" s="146"/>
      <c r="FW14" s="146"/>
      <c r="FX14" s="147"/>
      <c r="FY14" s="145"/>
      <c r="FZ14" s="146"/>
      <c r="GA14" s="146"/>
      <c r="GB14" s="146"/>
      <c r="GC14" s="147"/>
      <c r="GD14" s="145"/>
      <c r="GE14" s="146"/>
      <c r="GF14" s="146"/>
      <c r="GG14" s="146"/>
      <c r="GH14" s="147"/>
      <c r="GI14" s="145"/>
      <c r="GJ14" s="146"/>
      <c r="GK14" s="146"/>
      <c r="GL14" s="146"/>
      <c r="GM14" s="147"/>
      <c r="GN14" s="145"/>
      <c r="GO14" s="146"/>
      <c r="GP14" s="146"/>
      <c r="GQ14" s="146"/>
      <c r="GR14" s="147"/>
      <c r="GS14" s="145"/>
      <c r="GT14" s="146"/>
      <c r="GU14" s="146"/>
      <c r="GV14" s="146"/>
      <c r="GW14" s="147"/>
      <c r="GX14" s="148"/>
      <c r="GY14" s="146"/>
      <c r="GZ14" s="146"/>
      <c r="HA14" s="146"/>
      <c r="HB14" s="147"/>
      <c r="HC14" s="145"/>
      <c r="HD14" s="146"/>
      <c r="HE14" s="146"/>
      <c r="HF14" s="146"/>
      <c r="HG14" s="147"/>
      <c r="HH14" s="145"/>
      <c r="HI14" s="146"/>
      <c r="HJ14" s="146"/>
      <c r="HK14" s="146"/>
      <c r="HL14" s="147"/>
      <c r="HM14" s="145"/>
      <c r="HN14" s="146"/>
      <c r="HO14" s="146"/>
      <c r="HP14" s="146"/>
      <c r="HQ14" s="193"/>
      <c r="HR14" s="145"/>
      <c r="HS14" s="146"/>
      <c r="HT14" s="146"/>
      <c r="HU14" s="146"/>
      <c r="HV14" s="193"/>
      <c r="HW14" s="145"/>
      <c r="HX14" s="146"/>
      <c r="HY14" s="146"/>
      <c r="HZ14" s="146"/>
      <c r="IA14" s="193"/>
      <c r="IB14" s="145"/>
      <c r="IC14" s="146"/>
      <c r="ID14" s="146"/>
      <c r="IE14" s="146"/>
      <c r="IF14" s="147"/>
      <c r="IG14" s="145"/>
      <c r="IH14" s="146"/>
      <c r="II14" s="146"/>
      <c r="IJ14" s="146"/>
      <c r="IK14" s="147"/>
      <c r="IL14" s="145"/>
      <c r="IM14" s="146"/>
      <c r="IN14" s="146"/>
      <c r="IO14" s="146"/>
      <c r="IP14" s="147"/>
      <c r="IQ14" s="145"/>
      <c r="IR14" s="146"/>
      <c r="IS14" s="146"/>
      <c r="IT14" s="146"/>
      <c r="IU14" s="147"/>
      <c r="IV14" s="145"/>
      <c r="IW14" s="146"/>
      <c r="IX14" s="146"/>
      <c r="IY14" s="146"/>
      <c r="IZ14" s="147"/>
      <c r="JA14" s="145"/>
      <c r="JB14" s="146"/>
      <c r="JC14" s="146"/>
      <c r="JD14" s="146"/>
      <c r="JE14" s="147"/>
      <c r="JF14" s="145"/>
      <c r="JG14" s="146"/>
      <c r="JH14" s="146"/>
      <c r="JI14" s="146"/>
      <c r="JJ14" s="147"/>
      <c r="JK14" s="145"/>
      <c r="JL14" s="146"/>
      <c r="JM14" s="146"/>
      <c r="JN14" s="146"/>
      <c r="JO14" s="147"/>
      <c r="JP14" s="145"/>
      <c r="JQ14" s="146"/>
      <c r="JR14" s="146"/>
      <c r="JS14" s="146"/>
      <c r="JT14" s="147"/>
      <c r="JU14" s="145"/>
      <c r="JV14" s="146"/>
      <c r="JW14" s="146"/>
      <c r="JX14" s="146"/>
      <c r="JY14" s="147"/>
      <c r="JZ14" s="145"/>
      <c r="KA14" s="146"/>
      <c r="KB14" s="146"/>
      <c r="KC14" s="146"/>
      <c r="KD14" s="147"/>
      <c r="KE14" s="145"/>
      <c r="KF14" s="146"/>
      <c r="KG14" s="146"/>
      <c r="KH14" s="146"/>
      <c r="KI14" s="147"/>
      <c r="KJ14" s="145"/>
      <c r="KK14" s="146"/>
      <c r="KL14" s="146"/>
      <c r="KM14" s="146"/>
      <c r="KN14" s="147"/>
      <c r="KO14" s="145"/>
      <c r="KP14" s="146"/>
      <c r="KQ14" s="146"/>
      <c r="KR14" s="146"/>
      <c r="KS14" s="147"/>
      <c r="KT14" s="145"/>
      <c r="KU14" s="146"/>
      <c r="KV14" s="146"/>
      <c r="KW14" s="146"/>
      <c r="KX14" s="147"/>
      <c r="KY14" s="145"/>
      <c r="KZ14" s="146"/>
      <c r="LA14" s="146"/>
      <c r="LB14" s="146"/>
      <c r="LC14" s="147"/>
      <c r="LD14" s="145"/>
      <c r="LE14" s="146"/>
      <c r="LF14" s="146"/>
      <c r="LG14" s="146"/>
      <c r="LH14" s="147"/>
      <c r="LI14" s="145"/>
      <c r="LJ14" s="146"/>
      <c r="LK14" s="146"/>
      <c r="LL14" s="146"/>
      <c r="LM14" s="147"/>
      <c r="LN14" s="145"/>
      <c r="LO14" s="146"/>
      <c r="LP14" s="146"/>
      <c r="LQ14" s="146"/>
      <c r="LR14" s="145"/>
      <c r="LS14" s="146"/>
      <c r="LT14" s="146"/>
      <c r="LU14" s="146"/>
      <c r="LV14" s="145"/>
      <c r="LW14" s="146"/>
      <c r="LX14" s="146"/>
      <c r="LY14" s="146"/>
      <c r="LZ14" s="145"/>
      <c r="MA14" s="146"/>
      <c r="MB14" s="146"/>
      <c r="MC14" s="146"/>
      <c r="MD14" s="145"/>
      <c r="ME14" s="146"/>
      <c r="MF14" s="146"/>
      <c r="MG14" s="146"/>
      <c r="MH14" s="145"/>
      <c r="MI14" s="146"/>
      <c r="MJ14" s="146"/>
      <c r="MK14" s="193"/>
      <c r="ML14" s="145"/>
      <c r="MM14" s="146"/>
      <c r="MN14" s="146"/>
      <c r="MO14" s="147"/>
      <c r="MP14" s="145"/>
      <c r="MQ14" s="146"/>
      <c r="MR14" s="146"/>
      <c r="MS14" s="147"/>
      <c r="MT14" s="145"/>
      <c r="MU14" s="146"/>
      <c r="MV14" s="146"/>
      <c r="MW14" s="147"/>
      <c r="MX14" s="145"/>
      <c r="MY14" s="146"/>
      <c r="MZ14" s="146"/>
      <c r="NA14" s="147"/>
      <c r="NB14" s="145"/>
      <c r="NC14" s="146"/>
      <c r="ND14" s="146"/>
      <c r="NE14" s="147"/>
      <c r="NF14" s="145"/>
      <c r="NG14" s="146"/>
      <c r="NH14" s="146"/>
      <c r="NI14" s="147"/>
      <c r="NJ14" s="145"/>
      <c r="NK14" s="146"/>
      <c r="NL14" s="146"/>
      <c r="NM14" s="147"/>
      <c r="NN14" s="145"/>
      <c r="NO14" s="146"/>
      <c r="NP14" s="146"/>
      <c r="NQ14" s="147"/>
      <c r="NR14" s="145"/>
      <c r="NS14" s="146"/>
      <c r="NT14" s="146"/>
      <c r="NU14" s="147"/>
      <c r="NV14" s="145"/>
      <c r="NW14" s="146"/>
      <c r="NX14" s="146"/>
      <c r="NY14" s="147"/>
      <c r="NZ14" s="145"/>
      <c r="OA14" s="146"/>
      <c r="OB14" s="146"/>
      <c r="OC14" s="146"/>
      <c r="OD14" s="147"/>
      <c r="OE14" s="145"/>
      <c r="OF14" s="146"/>
      <c r="OG14" s="146"/>
      <c r="OH14" s="146"/>
      <c r="OI14" s="147"/>
      <c r="OJ14" s="145"/>
      <c r="OK14" s="146"/>
      <c r="OL14" s="146"/>
      <c r="OM14" s="193"/>
      <c r="ON14" s="145"/>
      <c r="OO14" s="146"/>
      <c r="OP14" s="146"/>
      <c r="OQ14" s="147"/>
      <c r="OR14" s="145"/>
      <c r="OS14" s="146"/>
      <c r="OT14" s="146"/>
      <c r="OU14" s="147"/>
      <c r="OV14" s="145"/>
      <c r="OW14" s="146"/>
      <c r="OX14" s="146"/>
      <c r="OY14" s="146"/>
      <c r="OZ14" s="147"/>
      <c r="PA14" s="145"/>
      <c r="PB14" s="146"/>
      <c r="PC14" s="146"/>
      <c r="PD14" s="146"/>
      <c r="PE14" s="147"/>
      <c r="PF14" s="145"/>
      <c r="PG14" s="146"/>
      <c r="PH14" s="146"/>
      <c r="PI14" s="147"/>
      <c r="PJ14" s="145"/>
      <c r="PK14" s="146"/>
      <c r="PL14" s="146"/>
      <c r="PM14" s="147"/>
      <c r="PN14" s="145"/>
      <c r="PO14" s="146"/>
      <c r="PP14" s="146"/>
      <c r="PQ14" s="147"/>
      <c r="PR14" s="145"/>
      <c r="PS14" s="146"/>
      <c r="PT14" s="146"/>
      <c r="PU14" s="147"/>
      <c r="PV14" s="145"/>
      <c r="PW14" s="146"/>
      <c r="PX14" s="146"/>
      <c r="PY14" s="147"/>
      <c r="PZ14" s="145"/>
      <c r="QA14" s="146"/>
      <c r="QB14" s="146"/>
      <c r="QC14" s="147"/>
      <c r="QD14" s="145"/>
      <c r="QE14" s="146"/>
      <c r="QF14" s="146"/>
      <c r="QG14" s="147"/>
      <c r="QH14" s="145"/>
      <c r="QI14" s="146"/>
      <c r="QJ14" s="146"/>
      <c r="QK14" s="146"/>
      <c r="QL14" s="1424"/>
      <c r="QM14" s="1432"/>
      <c r="QN14" s="146"/>
      <c r="QO14" s="146"/>
      <c r="QP14" s="146"/>
      <c r="QQ14" s="193"/>
      <c r="QR14" s="1432"/>
      <c r="QS14" s="146"/>
      <c r="QT14" s="146"/>
      <c r="QU14" s="193"/>
      <c r="QV14" s="147"/>
      <c r="QW14" s="145"/>
      <c r="QX14" s="146"/>
      <c r="QY14" s="146"/>
      <c r="QZ14" s="146"/>
      <c r="RA14" s="147"/>
      <c r="RB14" s="145"/>
      <c r="RC14" s="146"/>
      <c r="RD14" s="146"/>
      <c r="RE14" s="146"/>
      <c r="RF14" s="147"/>
      <c r="RG14" s="145"/>
      <c r="RH14" s="146"/>
      <c r="RI14" s="146"/>
      <c r="RJ14" s="146"/>
      <c r="RK14" s="147"/>
      <c r="RL14" s="2534" t="s">
        <v>29</v>
      </c>
      <c r="RM14" s="2534" t="s">
        <v>20</v>
      </c>
      <c r="RN14" s="2534" t="s">
        <v>20</v>
      </c>
      <c r="RO14" s="2534" t="s">
        <v>29</v>
      </c>
      <c r="RP14" s="2534"/>
      <c r="RQ14" s="2535"/>
      <c r="RR14" s="2536"/>
      <c r="RS14" s="2536"/>
      <c r="RT14" s="2537"/>
      <c r="RU14" s="2535" t="s">
        <v>29</v>
      </c>
      <c r="RV14" s="2536" t="s">
        <v>29</v>
      </c>
      <c r="RW14" s="2536" t="s">
        <v>20</v>
      </c>
      <c r="RX14" s="2538" t="s">
        <v>660</v>
      </c>
      <c r="RY14" s="147"/>
      <c r="RZ14" s="168" t="s">
        <v>20</v>
      </c>
      <c r="SA14" s="168" t="s">
        <v>20</v>
      </c>
      <c r="SB14" s="168" t="s">
        <v>20</v>
      </c>
      <c r="SC14" s="168" t="s">
        <v>29</v>
      </c>
      <c r="SD14" s="168"/>
      <c r="SE14" s="1554" t="s">
        <v>29</v>
      </c>
      <c r="SF14" s="146" t="s">
        <v>29</v>
      </c>
      <c r="SG14" s="146" t="s">
        <v>20</v>
      </c>
      <c r="SH14" s="146" t="s">
        <v>29</v>
      </c>
      <c r="SI14" s="147" t="s">
        <v>20</v>
      </c>
      <c r="SJ14" s="168" t="s">
        <v>20</v>
      </c>
      <c r="SK14" s="168" t="s">
        <v>29</v>
      </c>
      <c r="SL14" s="168" t="s">
        <v>29</v>
      </c>
      <c r="SM14" s="168" t="s">
        <v>29</v>
      </c>
      <c r="SN14" s="168"/>
      <c r="SO14" s="1432" t="s">
        <v>29</v>
      </c>
      <c r="SP14" s="146" t="s">
        <v>20</v>
      </c>
      <c r="SQ14" s="146" t="s">
        <v>29</v>
      </c>
      <c r="SR14" s="146" t="s">
        <v>29</v>
      </c>
      <c r="SS14" s="147" t="s">
        <v>20</v>
      </c>
      <c r="ST14" s="145" t="s">
        <v>29</v>
      </c>
      <c r="SU14" s="146" t="s">
        <v>29</v>
      </c>
      <c r="SV14" s="182" t="s">
        <v>20</v>
      </c>
      <c r="SW14" s="182" t="s">
        <v>29</v>
      </c>
      <c r="SX14" s="234" t="s">
        <v>20</v>
      </c>
      <c r="SY14" s="181" t="s">
        <v>29</v>
      </c>
      <c r="SZ14" s="182" t="s">
        <v>591</v>
      </c>
      <c r="TA14" s="146" t="s">
        <v>20</v>
      </c>
      <c r="TB14" s="146" t="s">
        <v>29</v>
      </c>
      <c r="TC14" s="147"/>
      <c r="TD14" s="145" t="s">
        <v>29</v>
      </c>
      <c r="TE14" s="146" t="s">
        <v>20</v>
      </c>
      <c r="TF14" s="146" t="s">
        <v>20</v>
      </c>
      <c r="TG14" s="146" t="s">
        <v>20</v>
      </c>
      <c r="TH14" s="145" t="s">
        <v>29</v>
      </c>
      <c r="TI14" s="146" t="s">
        <v>20</v>
      </c>
      <c r="TJ14" s="146" t="s">
        <v>20</v>
      </c>
      <c r="TK14" s="170" t="s">
        <v>29</v>
      </c>
      <c r="TL14" s="180" t="s">
        <v>29</v>
      </c>
      <c r="TM14" s="170" t="s">
        <v>20</v>
      </c>
      <c r="TN14" s="170" t="s">
        <v>29</v>
      </c>
      <c r="TO14" s="170" t="s">
        <v>29</v>
      </c>
      <c r="TP14" s="171"/>
      <c r="TQ14" s="180" t="s">
        <v>29</v>
      </c>
      <c r="TR14" s="170" t="s">
        <v>29</v>
      </c>
      <c r="TS14" s="170" t="s">
        <v>29</v>
      </c>
      <c r="TT14" s="207" t="s">
        <v>598</v>
      </c>
      <c r="TU14" s="181" t="s">
        <v>20</v>
      </c>
      <c r="TV14" s="182" t="s">
        <v>29</v>
      </c>
      <c r="TW14" s="182" t="s">
        <v>20</v>
      </c>
      <c r="TX14" s="234" t="s">
        <v>591</v>
      </c>
      <c r="TY14" s="145" t="s">
        <v>29</v>
      </c>
      <c r="TZ14" s="150" t="s">
        <v>20</v>
      </c>
      <c r="UA14" s="150" t="s">
        <v>20</v>
      </c>
      <c r="UB14" s="150" t="s">
        <v>20</v>
      </c>
      <c r="UC14" s="151" t="s">
        <v>20</v>
      </c>
      <c r="UD14" s="152" t="s">
        <v>20</v>
      </c>
      <c r="UE14" s="150" t="s">
        <v>763</v>
      </c>
      <c r="UF14" s="146" t="s">
        <v>29</v>
      </c>
      <c r="UG14" s="146" t="s">
        <v>20</v>
      </c>
      <c r="UH14" s="147" t="s">
        <v>29</v>
      </c>
      <c r="UI14" s="145" t="s">
        <v>20</v>
      </c>
      <c r="UJ14" s="146" t="s">
        <v>20</v>
      </c>
      <c r="UK14" s="146" t="s">
        <v>29</v>
      </c>
      <c r="UL14" s="146" t="s">
        <v>29</v>
      </c>
      <c r="UM14" s="147" t="s">
        <v>29</v>
      </c>
      <c r="UN14" s="145" t="s">
        <v>29</v>
      </c>
      <c r="UO14" s="146" t="s">
        <v>29</v>
      </c>
      <c r="UP14" s="146" t="s">
        <v>29</v>
      </c>
      <c r="UQ14" s="146" t="s">
        <v>20</v>
      </c>
      <c r="UR14" s="147"/>
      <c r="US14" s="145" t="s">
        <v>20</v>
      </c>
      <c r="UT14" s="146" t="s">
        <v>20</v>
      </c>
      <c r="UU14" s="146" t="s">
        <v>20</v>
      </c>
      <c r="UV14" s="146" t="s">
        <v>29</v>
      </c>
      <c r="UW14" s="147"/>
      <c r="UX14" s="145" t="s">
        <v>20</v>
      </c>
      <c r="UY14" s="146" t="s">
        <v>20</v>
      </c>
      <c r="UZ14" s="170" t="s">
        <v>29</v>
      </c>
      <c r="VA14" s="170" t="s">
        <v>29</v>
      </c>
      <c r="VB14" s="171" t="s">
        <v>29</v>
      </c>
      <c r="VC14" s="180" t="s">
        <v>29</v>
      </c>
      <c r="VD14" s="170" t="s">
        <v>29</v>
      </c>
      <c r="VE14" s="170" t="s">
        <v>29</v>
      </c>
      <c r="VF14" s="170" t="s">
        <v>598</v>
      </c>
      <c r="VG14" s="193"/>
      <c r="VH14" s="145" t="s">
        <v>29</v>
      </c>
      <c r="VI14" s="146" t="s">
        <v>29</v>
      </c>
      <c r="VJ14" s="182" t="s">
        <v>20</v>
      </c>
      <c r="VK14" s="182" t="s">
        <v>20</v>
      </c>
      <c r="VL14" s="234"/>
      <c r="VM14" s="181" t="s">
        <v>29</v>
      </c>
      <c r="VN14" s="182" t="s">
        <v>1759</v>
      </c>
      <c r="VO14" s="1680" t="s">
        <v>29</v>
      </c>
      <c r="VP14" s="1779" t="s">
        <v>20</v>
      </c>
      <c r="VQ14" s="1718" t="s">
        <v>20</v>
      </c>
      <c r="VR14" s="1680" t="s">
        <v>20</v>
      </c>
      <c r="VS14" s="1680" t="s">
        <v>29</v>
      </c>
      <c r="VT14" s="1680" t="s">
        <v>29</v>
      </c>
      <c r="VU14" s="1681" t="s">
        <v>20</v>
      </c>
      <c r="VV14" s="1718" t="s">
        <v>20</v>
      </c>
      <c r="VW14" s="1680" t="s">
        <v>29</v>
      </c>
      <c r="VX14" s="1680" t="s">
        <v>29</v>
      </c>
      <c r="VY14" s="1680" t="s">
        <v>20</v>
      </c>
      <c r="VZ14" s="1681" t="s">
        <v>29</v>
      </c>
      <c r="WA14" s="1718" t="s">
        <v>20</v>
      </c>
      <c r="WB14" s="1680" t="s">
        <v>29</v>
      </c>
      <c r="WC14" s="1680" t="s">
        <v>20</v>
      </c>
      <c r="WD14" s="1680" t="s">
        <v>29</v>
      </c>
      <c r="WE14" s="1681" t="s">
        <v>29</v>
      </c>
      <c r="WF14" s="1718" t="s">
        <v>20</v>
      </c>
      <c r="WG14" s="1680" t="s">
        <v>29</v>
      </c>
      <c r="WH14" s="1680" t="s">
        <v>20</v>
      </c>
      <c r="WI14" s="1680" t="s">
        <v>29</v>
      </c>
      <c r="WJ14" s="1681"/>
      <c r="WK14" s="1718" t="s">
        <v>29</v>
      </c>
      <c r="WL14" s="1680" t="s">
        <v>29</v>
      </c>
      <c r="WM14" s="1680" t="s">
        <v>20</v>
      </c>
      <c r="WN14" s="1680" t="s">
        <v>20</v>
      </c>
      <c r="WO14" s="1681"/>
      <c r="WP14" s="1718" t="s">
        <v>20</v>
      </c>
      <c r="WQ14" s="1680" t="s">
        <v>29</v>
      </c>
      <c r="WR14" s="1680" t="s">
        <v>29</v>
      </c>
      <c r="WS14" s="1823" t="s">
        <v>20</v>
      </c>
      <c r="WT14" s="1824" t="s">
        <v>29</v>
      </c>
      <c r="WU14" s="1680" t="s">
        <v>20</v>
      </c>
      <c r="WV14" s="1680" t="s">
        <v>20</v>
      </c>
      <c r="WW14" s="1680" t="s">
        <v>29</v>
      </c>
      <c r="WX14" s="1779"/>
      <c r="WY14" s="1718" t="s">
        <v>20</v>
      </c>
      <c r="WZ14" s="1680" t="s">
        <v>29</v>
      </c>
      <c r="XA14" s="1680" t="s">
        <v>29</v>
      </c>
      <c r="XB14" s="1680" t="s">
        <v>29</v>
      </c>
      <c r="XC14" s="1681"/>
      <c r="XD14" s="1718" t="s">
        <v>20</v>
      </c>
      <c r="XE14" s="1680" t="s">
        <v>20</v>
      </c>
      <c r="XF14" s="1680" t="s">
        <v>29</v>
      </c>
      <c r="XG14" s="1680" t="s">
        <v>20</v>
      </c>
      <c r="XH14" s="1681"/>
      <c r="XI14" s="180" t="s">
        <v>29</v>
      </c>
      <c r="XJ14" s="170" t="s">
        <v>20</v>
      </c>
      <c r="XK14" s="170" t="s">
        <v>29</v>
      </c>
      <c r="XL14" s="170" t="s">
        <v>29</v>
      </c>
      <c r="XM14" s="207"/>
      <c r="XN14" s="180" t="s">
        <v>29</v>
      </c>
      <c r="XO14" s="170" t="s">
        <v>29</v>
      </c>
      <c r="XP14" s="170" t="s">
        <v>20</v>
      </c>
      <c r="XQ14" s="170" t="s">
        <v>29</v>
      </c>
      <c r="XR14" s="171"/>
      <c r="XS14" s="180" t="s">
        <v>29</v>
      </c>
      <c r="XT14" s="170" t="s">
        <v>598</v>
      </c>
      <c r="XU14" s="182" t="s">
        <v>20</v>
      </c>
      <c r="XV14" s="182" t="s">
        <v>20</v>
      </c>
      <c r="XW14" s="234"/>
      <c r="XX14" s="181" t="s">
        <v>591</v>
      </c>
      <c r="XY14" s="1680" t="s">
        <v>20</v>
      </c>
      <c r="XZ14" s="1680" t="s">
        <v>29</v>
      </c>
      <c r="YA14" s="1680" t="s">
        <v>20</v>
      </c>
      <c r="YB14" s="1681"/>
      <c r="YC14" s="1718" t="s">
        <v>29</v>
      </c>
      <c r="YD14" s="1680" t="s">
        <v>29</v>
      </c>
      <c r="YE14" s="1680" t="s">
        <v>29</v>
      </c>
      <c r="YF14" s="1680" t="s">
        <v>20</v>
      </c>
      <c r="YG14" s="1681"/>
      <c r="YH14" s="1718" t="s">
        <v>29</v>
      </c>
      <c r="YI14" s="1680" t="s">
        <v>20</v>
      </c>
      <c r="YJ14" s="1680" t="s">
        <v>20</v>
      </c>
      <c r="YK14" s="1680" t="s">
        <v>29</v>
      </c>
      <c r="YL14" s="1779" t="s">
        <v>20</v>
      </c>
      <c r="YM14" s="1718" t="s">
        <v>20</v>
      </c>
      <c r="YN14" s="1680" t="s">
        <v>29</v>
      </c>
      <c r="YO14" s="1680" t="s">
        <v>29</v>
      </c>
      <c r="YP14" s="1680" t="s">
        <v>29</v>
      </c>
      <c r="YQ14" s="1681"/>
      <c r="YR14" s="152" t="s">
        <v>20</v>
      </c>
      <c r="YS14" s="150" t="s">
        <v>20</v>
      </c>
      <c r="YT14" s="150" t="s">
        <v>20</v>
      </c>
      <c r="YU14" s="150" t="s">
        <v>29</v>
      </c>
      <c r="YV14" s="151"/>
      <c r="YW14" s="152" t="s">
        <v>20</v>
      </c>
      <c r="YX14" s="150" t="s">
        <v>20</v>
      </c>
      <c r="YY14" s="150" t="s">
        <v>29</v>
      </c>
      <c r="YZ14" s="150" t="s">
        <v>20</v>
      </c>
      <c r="ZA14" s="151"/>
      <c r="ZB14" s="152" t="s">
        <v>20</v>
      </c>
      <c r="ZC14" s="150" t="s">
        <v>29</v>
      </c>
      <c r="ZD14" s="150" t="s">
        <v>20</v>
      </c>
      <c r="ZE14" s="150" t="s">
        <v>864</v>
      </c>
      <c r="ZF14" s="1681"/>
      <c r="ZG14" s="1718" t="s">
        <v>20</v>
      </c>
      <c r="ZH14" s="1680" t="s">
        <v>20</v>
      </c>
      <c r="ZI14" s="170" t="s">
        <v>29</v>
      </c>
      <c r="ZJ14" s="170" t="s">
        <v>29</v>
      </c>
      <c r="ZK14" s="171"/>
      <c r="ZL14" s="180" t="s">
        <v>29</v>
      </c>
      <c r="ZM14" s="170" t="s">
        <v>29</v>
      </c>
      <c r="ZN14" s="170" t="s">
        <v>29</v>
      </c>
      <c r="ZO14" s="170" t="s">
        <v>29</v>
      </c>
      <c r="ZP14" s="171"/>
      <c r="ZQ14" s="180" t="s">
        <v>29</v>
      </c>
      <c r="ZR14" s="170" t="s">
        <v>598</v>
      </c>
      <c r="ZS14" s="1680" t="s">
        <v>29</v>
      </c>
      <c r="ZT14" s="182" t="s">
        <v>20</v>
      </c>
      <c r="ZU14" s="234"/>
      <c r="ZV14" s="181" t="s">
        <v>20</v>
      </c>
      <c r="ZW14" s="182" t="s">
        <v>591</v>
      </c>
      <c r="ZX14" s="1680" t="s">
        <v>20</v>
      </c>
      <c r="ZY14" s="1680" t="s">
        <v>20</v>
      </c>
      <c r="ZZ14" s="1681"/>
      <c r="AAA14" s="1816" t="s">
        <v>29</v>
      </c>
      <c r="AAB14" s="1816" t="s">
        <v>20</v>
      </c>
      <c r="AAC14" s="1816" t="s">
        <v>29</v>
      </c>
      <c r="AAD14" s="1816" t="s">
        <v>29</v>
      </c>
      <c r="AAE14" s="1816"/>
      <c r="AAF14" s="1824" t="s">
        <v>29</v>
      </c>
      <c r="AAG14" s="1680" t="s">
        <v>20</v>
      </c>
      <c r="AAH14" s="1680" t="s">
        <v>29</v>
      </c>
      <c r="AAI14" s="1680" t="s">
        <v>20</v>
      </c>
      <c r="AAJ14" s="1823" t="s">
        <v>20</v>
      </c>
      <c r="AAK14" s="1824" t="s">
        <v>20</v>
      </c>
      <c r="AAL14" s="1680" t="s">
        <v>20</v>
      </c>
      <c r="AAM14" s="1680" t="s">
        <v>20</v>
      </c>
      <c r="AAN14" s="170" t="s">
        <v>29</v>
      </c>
      <c r="AAO14" s="171"/>
      <c r="AAP14" s="537" t="s">
        <v>29</v>
      </c>
      <c r="AAQ14" s="537" t="s">
        <v>29</v>
      </c>
      <c r="AAR14" s="537" t="s">
        <v>29</v>
      </c>
      <c r="AAS14" s="537" t="s">
        <v>29</v>
      </c>
      <c r="AAT14" s="537"/>
      <c r="AAU14" s="1442" t="s">
        <v>29</v>
      </c>
      <c r="AAV14" s="170" t="s">
        <v>29</v>
      </c>
      <c r="AAW14" s="170" t="s">
        <v>598</v>
      </c>
      <c r="AAX14" s="182" t="s">
        <v>20</v>
      </c>
      <c r="AAY14" s="234"/>
      <c r="AAZ14" s="181" t="s">
        <v>29</v>
      </c>
      <c r="ABA14" s="182" t="s">
        <v>20</v>
      </c>
      <c r="ABB14" s="182" t="s">
        <v>20</v>
      </c>
      <c r="ABC14" s="1680" t="s">
        <v>20</v>
      </c>
      <c r="ABD14" s="1681"/>
      <c r="ABE14" s="1718" t="s">
        <v>29</v>
      </c>
      <c r="ABF14" s="1680" t="s">
        <v>20</v>
      </c>
      <c r="ABG14" s="1680" t="s">
        <v>20</v>
      </c>
      <c r="ABH14" s="1680" t="s">
        <v>29</v>
      </c>
      <c r="ABI14" s="1681"/>
      <c r="ABJ14" s="1718" t="s">
        <v>29</v>
      </c>
      <c r="ABK14" s="1680" t="s">
        <v>29</v>
      </c>
      <c r="ABL14" s="1680" t="s">
        <v>29</v>
      </c>
      <c r="ABM14" s="1680" t="s">
        <v>20</v>
      </c>
      <c r="ABN14" s="1779"/>
      <c r="ABO14" s="1718" t="s">
        <v>29</v>
      </c>
      <c r="ABP14" s="1680" t="s">
        <v>20</v>
      </c>
      <c r="ABQ14" s="1680" t="s">
        <v>29</v>
      </c>
      <c r="ABR14" s="1680" t="s">
        <v>20</v>
      </c>
      <c r="ABS14" s="1681"/>
      <c r="ABT14" s="180" t="s">
        <v>29</v>
      </c>
      <c r="ABU14" s="170" t="s">
        <v>20</v>
      </c>
      <c r="ABV14" s="170" t="s">
        <v>29</v>
      </c>
      <c r="ABW14" s="170" t="s">
        <v>20</v>
      </c>
      <c r="ABX14" s="171"/>
      <c r="ABY14" s="180" t="s">
        <v>29</v>
      </c>
      <c r="ABZ14" s="170" t="s">
        <v>29</v>
      </c>
      <c r="ACA14" s="170" t="s">
        <v>29</v>
      </c>
      <c r="ACB14" s="170" t="s">
        <v>29</v>
      </c>
      <c r="ACC14" s="171"/>
      <c r="ACD14" s="180" t="s">
        <v>29</v>
      </c>
      <c r="ACE14" s="170" t="s">
        <v>598</v>
      </c>
      <c r="ACF14" s="1680" t="s">
        <v>20</v>
      </c>
      <c r="ACG14" s="167" t="s">
        <v>29</v>
      </c>
      <c r="ACH14" s="240"/>
      <c r="ACI14" s="166" t="s">
        <v>20</v>
      </c>
      <c r="ACJ14" s="167" t="s">
        <v>29</v>
      </c>
      <c r="ACK14" s="167" t="s">
        <v>29</v>
      </c>
      <c r="ACL14" s="167" t="s">
        <v>29</v>
      </c>
      <c r="ACM14" s="240"/>
      <c r="ACN14" s="166" t="s">
        <v>20</v>
      </c>
      <c r="ACO14" s="167" t="s">
        <v>29</v>
      </c>
      <c r="ACP14" s="167" t="s">
        <v>29</v>
      </c>
      <c r="ACQ14" s="167" t="s">
        <v>29</v>
      </c>
      <c r="ACR14" s="240"/>
      <c r="ACS14" s="166" t="s">
        <v>998</v>
      </c>
      <c r="ACT14" s="1680" t="s">
        <v>29</v>
      </c>
      <c r="ACU14" s="1680" t="s">
        <v>29</v>
      </c>
      <c r="ACV14" s="1680" t="s">
        <v>20</v>
      </c>
      <c r="ACW14" s="1681" t="s">
        <v>20</v>
      </c>
      <c r="ACX14" s="1816" t="s">
        <v>29</v>
      </c>
      <c r="ACY14" s="1816" t="s">
        <v>29</v>
      </c>
      <c r="ACZ14" s="1816" t="s">
        <v>29</v>
      </c>
      <c r="ADA14" s="1816" t="s">
        <v>20</v>
      </c>
      <c r="ADB14" s="1816" t="s">
        <v>29</v>
      </c>
      <c r="ADC14" s="1718" t="s">
        <v>20</v>
      </c>
      <c r="ADD14" s="1680" t="s">
        <v>20</v>
      </c>
      <c r="ADE14" s="1680" t="s">
        <v>20</v>
      </c>
      <c r="ADF14" s="1680" t="s">
        <v>29</v>
      </c>
      <c r="ADG14" s="1681"/>
      <c r="ADH14" s="1718" t="s">
        <v>20</v>
      </c>
      <c r="ADI14" s="1680" t="s">
        <v>29</v>
      </c>
      <c r="ADJ14" s="1680" t="s">
        <v>20</v>
      </c>
      <c r="ADK14" s="1680" t="s">
        <v>29</v>
      </c>
      <c r="ADL14" s="1681"/>
      <c r="ADM14" s="1816" t="s">
        <v>29</v>
      </c>
      <c r="ADN14" s="1816" t="s">
        <v>29</v>
      </c>
      <c r="ADO14" s="1816" t="s">
        <v>29</v>
      </c>
      <c r="ADP14" s="1816" t="s">
        <v>20</v>
      </c>
      <c r="ADQ14" s="1816"/>
      <c r="ADR14" s="1718" t="s">
        <v>20</v>
      </c>
      <c r="ADS14" s="1680" t="s">
        <v>20</v>
      </c>
      <c r="ADT14" s="1680" t="s">
        <v>29</v>
      </c>
      <c r="ADU14" s="1680" t="s">
        <v>20</v>
      </c>
      <c r="ADV14" s="1681"/>
      <c r="ADW14" s="1718" t="s">
        <v>20</v>
      </c>
      <c r="ADX14" s="1680" t="s">
        <v>20</v>
      </c>
      <c r="ADY14" s="1680" t="s">
        <v>29</v>
      </c>
      <c r="ADZ14" s="1680" t="s">
        <v>29</v>
      </c>
      <c r="AEA14" s="1681"/>
      <c r="AEB14" s="1718"/>
      <c r="AEC14" s="1680"/>
      <c r="AED14" s="1680"/>
      <c r="AEE14" s="1680"/>
      <c r="AEF14" s="1681"/>
      <c r="AEG14" s="1718" t="s">
        <v>29</v>
      </c>
      <c r="AEH14" s="1680" t="s">
        <v>20</v>
      </c>
      <c r="AEI14" s="1680" t="s">
        <v>29</v>
      </c>
      <c r="AEJ14" s="1680" t="s">
        <v>29</v>
      </c>
      <c r="AEK14" s="1681"/>
      <c r="AEL14" s="1718" t="s">
        <v>20</v>
      </c>
      <c r="AEM14" s="1680" t="s">
        <v>20</v>
      </c>
      <c r="AEN14" s="1680" t="s">
        <v>20</v>
      </c>
      <c r="AEO14" s="1680" t="s">
        <v>29</v>
      </c>
      <c r="AEP14" s="1681"/>
      <c r="AEQ14" s="1718" t="s">
        <v>29</v>
      </c>
      <c r="AER14" s="1680" t="s">
        <v>29</v>
      </c>
      <c r="AES14" s="1680" t="s">
        <v>20</v>
      </c>
      <c r="AET14" s="1680" t="s">
        <v>20</v>
      </c>
      <c r="AEU14" s="1681"/>
      <c r="AEV14" s="1718" t="s">
        <v>20</v>
      </c>
      <c r="AEW14" s="1680" t="s">
        <v>20</v>
      </c>
      <c r="AEX14" s="1680" t="s">
        <v>20</v>
      </c>
      <c r="AEY14" s="1680" t="s">
        <v>29</v>
      </c>
      <c r="AEZ14" s="1681"/>
      <c r="AFA14" s="1718" t="s">
        <v>29</v>
      </c>
      <c r="AFB14" s="1680" t="s">
        <v>29</v>
      </c>
      <c r="AFC14" s="1680" t="s">
        <v>29</v>
      </c>
      <c r="AFD14" s="1680" t="s">
        <v>20</v>
      </c>
      <c r="AFE14" s="1681" t="s">
        <v>29</v>
      </c>
      <c r="AFF14" s="1718" t="s">
        <v>29</v>
      </c>
      <c r="AFG14" s="150" t="s">
        <v>20</v>
      </c>
      <c r="AFH14" s="150" t="s">
        <v>20</v>
      </c>
      <c r="AFI14" s="150" t="s">
        <v>29</v>
      </c>
      <c r="AFJ14" s="151"/>
      <c r="AFK14" s="152" t="s">
        <v>29</v>
      </c>
      <c r="AFL14" s="150" t="s">
        <v>20</v>
      </c>
      <c r="AFM14" s="150" t="s">
        <v>20</v>
      </c>
      <c r="AFN14" s="150" t="s">
        <v>29</v>
      </c>
      <c r="AFO14" s="151"/>
      <c r="AFP14" s="152" t="s">
        <v>20</v>
      </c>
      <c r="AFQ14" s="150" t="s">
        <v>20</v>
      </c>
      <c r="AFR14" s="150" t="s">
        <v>20</v>
      </c>
      <c r="AFS14" s="150" t="s">
        <v>20</v>
      </c>
      <c r="AFT14" s="151"/>
      <c r="AFU14" s="152" t="s">
        <v>29</v>
      </c>
      <c r="AFV14" s="150" t="s">
        <v>20</v>
      </c>
      <c r="AFW14" s="150" t="s">
        <v>29</v>
      </c>
      <c r="AFX14" s="150" t="s">
        <v>20</v>
      </c>
      <c r="AFY14" s="151"/>
      <c r="AFZ14" s="152" t="s">
        <v>864</v>
      </c>
      <c r="AGA14" s="1680" t="s">
        <v>29</v>
      </c>
      <c r="AGB14" s="1680" t="s">
        <v>29</v>
      </c>
      <c r="AGC14" s="1680" t="s">
        <v>20</v>
      </c>
      <c r="AGD14" s="1681"/>
      <c r="AGE14" s="1718" t="s">
        <v>29</v>
      </c>
      <c r="AGF14" s="1680" t="s">
        <v>29</v>
      </c>
      <c r="AGG14" s="1680" t="s">
        <v>29</v>
      </c>
      <c r="AGH14" s="1680" t="s">
        <v>20</v>
      </c>
      <c r="AGI14" s="1681"/>
      <c r="AGJ14" s="1718" t="s">
        <v>29</v>
      </c>
      <c r="AGK14" s="1680" t="s">
        <v>20</v>
      </c>
      <c r="AGL14" s="1680" t="s">
        <v>20</v>
      </c>
      <c r="AGM14" s="1680" t="s">
        <v>29</v>
      </c>
      <c r="AGN14" s="1681"/>
      <c r="AGO14" s="1718" t="s">
        <v>20</v>
      </c>
      <c r="AGP14" s="1680" t="s">
        <v>29</v>
      </c>
      <c r="AGQ14" s="1680" t="s">
        <v>29</v>
      </c>
      <c r="AGR14" s="1680" t="s">
        <v>29</v>
      </c>
      <c r="AGS14" s="1681"/>
      <c r="AGT14" s="1718" t="s">
        <v>20</v>
      </c>
      <c r="AGU14" s="1680" t="s">
        <v>29</v>
      </c>
      <c r="AGV14" s="1680" t="s">
        <v>29</v>
      </c>
      <c r="AGW14" s="1680" t="s">
        <v>29</v>
      </c>
      <c r="AGX14" s="1681"/>
      <c r="AGY14" s="1718" t="s">
        <v>598</v>
      </c>
      <c r="AGZ14" s="182" t="s">
        <v>20</v>
      </c>
      <c r="AHA14" s="182" t="s">
        <v>20</v>
      </c>
      <c r="AHB14" s="182" t="s">
        <v>591</v>
      </c>
      <c r="AHC14" s="1681"/>
      <c r="AHD14" s="1718" t="s">
        <v>29</v>
      </c>
      <c r="AHE14" s="150" t="s">
        <v>20</v>
      </c>
      <c r="AHF14" s="150" t="s">
        <v>20</v>
      </c>
      <c r="AHG14" s="150" t="s">
        <v>20</v>
      </c>
      <c r="AHH14" s="151"/>
      <c r="AHI14" s="152" t="s">
        <v>20</v>
      </c>
      <c r="AHJ14" s="150" t="s">
        <v>20</v>
      </c>
      <c r="AHK14" s="150" t="s">
        <v>20</v>
      </c>
      <c r="AHL14" s="150" t="s">
        <v>20</v>
      </c>
      <c r="AHM14" s="151"/>
      <c r="AHN14" s="152" t="s">
        <v>762</v>
      </c>
      <c r="AHO14" s="1680" t="s">
        <v>29</v>
      </c>
      <c r="AHP14" s="1680" t="s">
        <v>29</v>
      </c>
      <c r="AHQ14" s="1680" t="s">
        <v>20</v>
      </c>
      <c r="AHR14" s="1681"/>
      <c r="AHS14" s="1718" t="s">
        <v>29</v>
      </c>
      <c r="AHT14" s="1680" t="s">
        <v>29</v>
      </c>
      <c r="AHU14" s="1680" t="s">
        <v>20</v>
      </c>
      <c r="AHV14" s="1680" t="s">
        <v>20</v>
      </c>
      <c r="AHW14" s="1681"/>
      <c r="AHX14" s="1718" t="s">
        <v>20</v>
      </c>
      <c r="AHY14" s="1680" t="s">
        <v>29</v>
      </c>
      <c r="AHZ14" s="1680" t="s">
        <v>29</v>
      </c>
      <c r="AIA14" s="1680" t="s">
        <v>20</v>
      </c>
      <c r="AIB14" s="1681" t="s">
        <v>29</v>
      </c>
      <c r="AIC14" s="2337" t="str">
        <f t="shared" si="2"/>
        <v>B2</v>
      </c>
      <c r="AID14" s="2533" t="str">
        <f t="shared" si="3"/>
        <v>山野卯嵩</v>
      </c>
      <c r="AIE14" s="2060">
        <f t="shared" si="8"/>
        <v>25</v>
      </c>
      <c r="AIF14" s="2061">
        <f t="shared" si="9"/>
        <v>24</v>
      </c>
      <c r="AIG14" s="2061">
        <f t="shared" si="10"/>
        <v>49</v>
      </c>
      <c r="AIH14" s="95">
        <f t="shared" si="11"/>
        <v>0.51020408163265307</v>
      </c>
      <c r="AII14" s="2060">
        <f t="shared" si="12"/>
        <v>16</v>
      </c>
      <c r="AIJ14" s="2061">
        <f t="shared" si="13"/>
        <v>9</v>
      </c>
      <c r="AIK14" s="2061">
        <f t="shared" si="14"/>
        <v>25</v>
      </c>
      <c r="AIL14" s="95">
        <f t="shared" si="15"/>
        <v>0.64</v>
      </c>
    </row>
    <row r="15" spans="1:922" s="1727" customFormat="1" ht="17.25" x14ac:dyDescent="0.2">
      <c r="A15" s="1726"/>
      <c r="B15" s="2213" t="s">
        <v>111</v>
      </c>
      <c r="C15" s="2640" t="s">
        <v>3201</v>
      </c>
      <c r="D15" s="2638">
        <f t="shared" si="0"/>
        <v>6</v>
      </c>
      <c r="E15" s="2050">
        <f t="shared" si="1"/>
        <v>6</v>
      </c>
      <c r="F15" s="2050">
        <f t="shared" si="20"/>
        <v>12</v>
      </c>
      <c r="G15" s="2639">
        <f t="shared" si="21"/>
        <v>0.5</v>
      </c>
      <c r="H15" s="1715"/>
      <c r="I15" s="1715"/>
      <c r="J15" s="1715"/>
      <c r="K15" s="1715"/>
      <c r="L15" s="1715"/>
      <c r="M15" s="1715"/>
      <c r="N15" s="1715"/>
      <c r="O15" s="1715"/>
      <c r="P15" s="1715"/>
      <c r="Q15" s="1715"/>
      <c r="R15" s="1715"/>
      <c r="S15" s="1715"/>
      <c r="T15" s="1715"/>
      <c r="U15" s="1715"/>
      <c r="V15" s="1715"/>
      <c r="W15" s="1715"/>
      <c r="X15" s="1715"/>
      <c r="Y15" s="1715"/>
      <c r="Z15" s="1715"/>
      <c r="AA15" s="1715"/>
      <c r="AB15" s="1715"/>
      <c r="AC15" s="1715"/>
      <c r="AD15" s="1715"/>
      <c r="AE15" s="1715"/>
      <c r="AF15" s="1715"/>
      <c r="AG15" s="1715"/>
      <c r="AH15" s="1715"/>
      <c r="AI15" s="1715"/>
      <c r="AJ15" s="1715"/>
      <c r="AK15" s="1715"/>
      <c r="AL15" s="1715"/>
      <c r="AM15" s="1715"/>
      <c r="AN15" s="1715"/>
      <c r="AO15" s="1715"/>
      <c r="AP15" s="1715"/>
      <c r="AQ15" s="1715"/>
      <c r="AR15" s="1715"/>
      <c r="AS15" s="1715"/>
      <c r="AT15" s="1715"/>
      <c r="AU15" s="1715"/>
      <c r="AV15" s="1715"/>
      <c r="AW15" s="1715"/>
      <c r="AX15" s="1715"/>
      <c r="AY15" s="1715"/>
      <c r="AZ15" s="1715"/>
      <c r="BA15" s="1715"/>
      <c r="BB15" s="1715"/>
      <c r="BC15" s="1715"/>
      <c r="BD15" s="1715"/>
      <c r="BE15" s="1715"/>
      <c r="BF15" s="1715"/>
      <c r="BG15" s="1715"/>
      <c r="BH15" s="1715"/>
      <c r="BI15" s="1715"/>
      <c r="BJ15" s="1715"/>
      <c r="BK15" s="1715"/>
      <c r="BL15" s="1715"/>
      <c r="BM15" s="1715"/>
      <c r="BN15" s="1715"/>
      <c r="BO15" s="1715"/>
      <c r="BP15" s="1715"/>
      <c r="BQ15" s="1715"/>
      <c r="BR15" s="1715"/>
      <c r="BS15" s="1715"/>
      <c r="BT15" s="1715"/>
      <c r="BU15" s="1715"/>
      <c r="BV15" s="1715"/>
      <c r="BW15" s="1715"/>
      <c r="BX15" s="1715"/>
      <c r="BY15" s="1715"/>
      <c r="BZ15" s="1715"/>
      <c r="CA15" s="1715"/>
      <c r="CB15" s="1715"/>
      <c r="CC15" s="1715"/>
      <c r="CD15" s="1715"/>
      <c r="CE15" s="1715"/>
      <c r="CF15" s="1715"/>
      <c r="CG15" s="1715"/>
      <c r="CH15" s="1715"/>
      <c r="CI15" s="1715"/>
      <c r="CJ15" s="1715"/>
      <c r="CK15" s="1715"/>
      <c r="CL15" s="1715"/>
      <c r="CM15" s="1715"/>
      <c r="CN15" s="1715"/>
      <c r="CO15" s="1715"/>
      <c r="CP15" s="1715"/>
      <c r="CQ15" s="1715"/>
      <c r="CR15" s="1715"/>
      <c r="CS15" s="1715"/>
      <c r="CT15" s="1715"/>
      <c r="CU15" s="1715"/>
      <c r="CV15" s="1715"/>
      <c r="CW15" s="2581"/>
      <c r="CX15" s="1715"/>
      <c r="CY15" s="1715"/>
      <c r="CZ15" s="1715"/>
      <c r="DA15" s="1733"/>
      <c r="DB15" s="1715"/>
      <c r="DC15" s="1715"/>
      <c r="DD15" s="1715"/>
      <c r="DE15" s="1715"/>
      <c r="DF15" s="1715"/>
      <c r="DG15" s="2581"/>
      <c r="DH15" s="1715"/>
      <c r="DI15" s="1715"/>
      <c r="DJ15" s="1715"/>
      <c r="DK15" s="1733"/>
      <c r="DL15" s="1719"/>
      <c r="DM15" s="1720"/>
      <c r="DN15" s="1720"/>
      <c r="DO15" s="1720"/>
      <c r="DP15" s="1721"/>
      <c r="DQ15" s="1719"/>
      <c r="DR15" s="1720"/>
      <c r="DS15" s="1720"/>
      <c r="DT15" s="1720"/>
      <c r="DU15" s="1721"/>
      <c r="DV15" s="1719"/>
      <c r="DW15" s="1720"/>
      <c r="DX15" s="1720"/>
      <c r="DY15" s="1720"/>
      <c r="DZ15" s="1721"/>
      <c r="EA15" s="1719"/>
      <c r="EB15" s="1720"/>
      <c r="EC15" s="1720"/>
      <c r="ED15" s="1720"/>
      <c r="EE15" s="1721"/>
      <c r="EF15" s="1719"/>
      <c r="EG15" s="1720"/>
      <c r="EH15" s="1720"/>
      <c r="EI15" s="1720"/>
      <c r="EJ15" s="1721"/>
      <c r="EK15" s="1719"/>
      <c r="EL15" s="1720"/>
      <c r="EM15" s="1720"/>
      <c r="EN15" s="1720"/>
      <c r="EO15" s="1721"/>
      <c r="EP15" s="1719"/>
      <c r="EQ15" s="1720"/>
      <c r="ER15" s="1720"/>
      <c r="ES15" s="1720"/>
      <c r="ET15" s="1721"/>
      <c r="EU15" s="1719"/>
      <c r="EV15" s="1720"/>
      <c r="EW15" s="1720"/>
      <c r="EX15" s="1720"/>
      <c r="EY15" s="1721"/>
      <c r="EZ15" s="1719"/>
      <c r="FA15" s="1720"/>
      <c r="FB15" s="1720"/>
      <c r="FC15" s="1720"/>
      <c r="FD15" s="1721"/>
      <c r="FE15" s="1719"/>
      <c r="FF15" s="1720"/>
      <c r="FG15" s="1720"/>
      <c r="FH15" s="1720"/>
      <c r="FI15" s="1721"/>
      <c r="FJ15" s="1719"/>
      <c r="FK15" s="1720"/>
      <c r="FL15" s="1720"/>
      <c r="FM15" s="1720"/>
      <c r="FN15" s="1721"/>
      <c r="FO15" s="1719"/>
      <c r="FP15" s="1720"/>
      <c r="FQ15" s="1720"/>
      <c r="FR15" s="1720"/>
      <c r="FS15" s="1721"/>
      <c r="FT15" s="1719"/>
      <c r="FU15" s="1720"/>
      <c r="FV15" s="1720"/>
      <c r="FW15" s="1720"/>
      <c r="FX15" s="1721"/>
      <c r="FY15" s="1719"/>
      <c r="FZ15" s="1720"/>
      <c r="GA15" s="1720"/>
      <c r="GB15" s="1720"/>
      <c r="GC15" s="1721"/>
      <c r="GD15" s="1719"/>
      <c r="GE15" s="1720"/>
      <c r="GF15" s="1720"/>
      <c r="GG15" s="1720"/>
      <c r="GH15" s="1721"/>
      <c r="GI15" s="1719"/>
      <c r="GJ15" s="1720"/>
      <c r="GK15" s="1720"/>
      <c r="GL15" s="1720"/>
      <c r="GM15" s="1721"/>
      <c r="GN15" s="1719"/>
      <c r="GO15" s="1720"/>
      <c r="GP15" s="1720"/>
      <c r="GQ15" s="1720"/>
      <c r="GR15" s="1721"/>
      <c r="GS15" s="1719"/>
      <c r="GT15" s="1720"/>
      <c r="GU15" s="1720"/>
      <c r="GV15" s="1720"/>
      <c r="GW15" s="1721"/>
      <c r="GX15" s="1730"/>
      <c r="GY15" s="1720"/>
      <c r="GZ15" s="1720"/>
      <c r="HA15" s="1720"/>
      <c r="HB15" s="1721"/>
      <c r="HC15" s="1719"/>
      <c r="HD15" s="1720"/>
      <c r="HE15" s="1720"/>
      <c r="HF15" s="1720"/>
      <c r="HG15" s="1721"/>
      <c r="HH15" s="1719"/>
      <c r="HI15" s="1720"/>
      <c r="HJ15" s="1720"/>
      <c r="HK15" s="1720"/>
      <c r="HL15" s="1721"/>
      <c r="HM15" s="1719"/>
      <c r="HN15" s="1720"/>
      <c r="HO15" s="1720"/>
      <c r="HP15" s="1720"/>
      <c r="HQ15" s="1734"/>
      <c r="HR15" s="1719"/>
      <c r="HS15" s="1720"/>
      <c r="HT15" s="1720"/>
      <c r="HU15" s="1720"/>
      <c r="HV15" s="1734"/>
      <c r="HW15" s="1719"/>
      <c r="HX15" s="1720"/>
      <c r="HY15" s="1720"/>
      <c r="HZ15" s="1720"/>
      <c r="IA15" s="1734"/>
      <c r="IB15" s="1719"/>
      <c r="IC15" s="1720"/>
      <c r="ID15" s="1720"/>
      <c r="IE15" s="1720"/>
      <c r="IF15" s="1721"/>
      <c r="IG15" s="1719"/>
      <c r="IH15" s="1720"/>
      <c r="II15" s="1720"/>
      <c r="IJ15" s="1720"/>
      <c r="IK15" s="1721"/>
      <c r="IL15" s="1719"/>
      <c r="IM15" s="1720"/>
      <c r="IN15" s="1720"/>
      <c r="IO15" s="1720"/>
      <c r="IP15" s="1721"/>
      <c r="IQ15" s="1719"/>
      <c r="IR15" s="1720"/>
      <c r="IS15" s="1720"/>
      <c r="IT15" s="1720"/>
      <c r="IU15" s="1721"/>
      <c r="IV15" s="1719"/>
      <c r="IW15" s="1720"/>
      <c r="IX15" s="1720"/>
      <c r="IY15" s="1720"/>
      <c r="IZ15" s="1721"/>
      <c r="JA15" s="1719"/>
      <c r="JB15" s="1720"/>
      <c r="JC15" s="1720"/>
      <c r="JD15" s="1720"/>
      <c r="JE15" s="1721"/>
      <c r="JF15" s="1719"/>
      <c r="JG15" s="1720"/>
      <c r="JH15" s="1720"/>
      <c r="JI15" s="1720"/>
      <c r="JJ15" s="1721"/>
      <c r="JK15" s="1719"/>
      <c r="JL15" s="1720"/>
      <c r="JM15" s="1720"/>
      <c r="JN15" s="1720"/>
      <c r="JO15" s="1721"/>
      <c r="JP15" s="1719"/>
      <c r="JQ15" s="1720"/>
      <c r="JR15" s="1720"/>
      <c r="JS15" s="1720"/>
      <c r="JT15" s="1721"/>
      <c r="JU15" s="1719"/>
      <c r="JV15" s="1720"/>
      <c r="JW15" s="1720"/>
      <c r="JX15" s="1720"/>
      <c r="JY15" s="1721"/>
      <c r="JZ15" s="1719"/>
      <c r="KA15" s="1720"/>
      <c r="KB15" s="1720"/>
      <c r="KC15" s="1720"/>
      <c r="KD15" s="1721"/>
      <c r="KE15" s="1719"/>
      <c r="KF15" s="1720"/>
      <c r="KG15" s="1720"/>
      <c r="KH15" s="1720"/>
      <c r="KI15" s="1721"/>
      <c r="KJ15" s="1719"/>
      <c r="KK15" s="1720"/>
      <c r="KL15" s="1720"/>
      <c r="KM15" s="1720"/>
      <c r="KN15" s="1721"/>
      <c r="KO15" s="1719"/>
      <c r="KP15" s="1720"/>
      <c r="KQ15" s="1720"/>
      <c r="KR15" s="1720"/>
      <c r="KS15" s="1721"/>
      <c r="KT15" s="1719"/>
      <c r="KU15" s="1720"/>
      <c r="KV15" s="1720"/>
      <c r="KW15" s="1720"/>
      <c r="KX15" s="1721"/>
      <c r="KY15" s="1719"/>
      <c r="KZ15" s="1720"/>
      <c r="LA15" s="1720"/>
      <c r="LB15" s="1720"/>
      <c r="LC15" s="1721"/>
      <c r="LD15" s="1719"/>
      <c r="LE15" s="1720"/>
      <c r="LF15" s="1720"/>
      <c r="LG15" s="1720"/>
      <c r="LH15" s="1721"/>
      <c r="LI15" s="1719"/>
      <c r="LJ15" s="1720"/>
      <c r="LK15" s="1720"/>
      <c r="LL15" s="1720"/>
      <c r="LM15" s="1721"/>
      <c r="LN15" s="1719"/>
      <c r="LO15" s="1720"/>
      <c r="LP15" s="1720"/>
      <c r="LQ15" s="1720"/>
      <c r="LR15" s="1719"/>
      <c r="LS15" s="1720"/>
      <c r="LT15" s="1720"/>
      <c r="LU15" s="1720"/>
      <c r="LV15" s="1719"/>
      <c r="LW15" s="1720"/>
      <c r="LX15" s="1720"/>
      <c r="LY15" s="1720"/>
      <c r="LZ15" s="1719"/>
      <c r="MA15" s="1720"/>
      <c r="MB15" s="1720"/>
      <c r="MC15" s="1720"/>
      <c r="MD15" s="1719"/>
      <c r="ME15" s="1720"/>
      <c r="MF15" s="1720"/>
      <c r="MG15" s="1720"/>
      <c r="MH15" s="1719"/>
      <c r="MI15" s="1720"/>
      <c r="MJ15" s="1720"/>
      <c r="MK15" s="1734"/>
      <c r="ML15" s="1719"/>
      <c r="MM15" s="1720"/>
      <c r="MN15" s="1720"/>
      <c r="MO15" s="1721"/>
      <c r="MP15" s="1719"/>
      <c r="MQ15" s="1720"/>
      <c r="MR15" s="1720"/>
      <c r="MS15" s="1721"/>
      <c r="MT15" s="1719"/>
      <c r="MU15" s="1720"/>
      <c r="MV15" s="1720"/>
      <c r="MW15" s="1721"/>
      <c r="MX15" s="1719"/>
      <c r="MY15" s="1720"/>
      <c r="MZ15" s="1720"/>
      <c r="NA15" s="1721"/>
      <c r="NB15" s="1719"/>
      <c r="NC15" s="1720"/>
      <c r="ND15" s="1720"/>
      <c r="NE15" s="1721"/>
      <c r="NF15" s="1719"/>
      <c r="NG15" s="1720"/>
      <c r="NH15" s="1720"/>
      <c r="NI15" s="1721"/>
      <c r="NJ15" s="1719"/>
      <c r="NK15" s="1720"/>
      <c r="NL15" s="1720"/>
      <c r="NM15" s="1721"/>
      <c r="NN15" s="1719"/>
      <c r="NO15" s="1720"/>
      <c r="NP15" s="1720"/>
      <c r="NQ15" s="1721"/>
      <c r="NR15" s="1719"/>
      <c r="NS15" s="1720"/>
      <c r="NT15" s="1720"/>
      <c r="NU15" s="1721"/>
      <c r="NV15" s="1719"/>
      <c r="NW15" s="1720"/>
      <c r="NX15" s="1720"/>
      <c r="NY15" s="1721"/>
      <c r="NZ15" s="1719"/>
      <c r="OA15" s="1720"/>
      <c r="OB15" s="1720"/>
      <c r="OC15" s="1720"/>
      <c r="OD15" s="1721"/>
      <c r="OE15" s="1719"/>
      <c r="OF15" s="1720"/>
      <c r="OG15" s="1720"/>
      <c r="OH15" s="1720"/>
      <c r="OI15" s="1721"/>
      <c r="OJ15" s="1719"/>
      <c r="OK15" s="1720"/>
      <c r="OL15" s="1720"/>
      <c r="OM15" s="1734"/>
      <c r="ON15" s="1719"/>
      <c r="OO15" s="1720"/>
      <c r="OP15" s="1720"/>
      <c r="OQ15" s="1721"/>
      <c r="OR15" s="1719"/>
      <c r="OS15" s="1720"/>
      <c r="OT15" s="1720"/>
      <c r="OU15" s="1721"/>
      <c r="OV15" s="1719"/>
      <c r="OW15" s="1720"/>
      <c r="OX15" s="1720"/>
      <c r="OY15" s="1720"/>
      <c r="OZ15" s="1721"/>
      <c r="PA15" s="1719"/>
      <c r="PB15" s="1720"/>
      <c r="PC15" s="1720"/>
      <c r="PD15" s="1720"/>
      <c r="PE15" s="1721"/>
      <c r="PF15" s="1719"/>
      <c r="PG15" s="1720"/>
      <c r="PH15" s="1720"/>
      <c r="PI15" s="1721"/>
      <c r="PJ15" s="1719"/>
      <c r="PK15" s="1720"/>
      <c r="PL15" s="1720"/>
      <c r="PM15" s="1721"/>
      <c r="PN15" s="1719"/>
      <c r="PO15" s="1720"/>
      <c r="PP15" s="1720"/>
      <c r="PQ15" s="1721"/>
      <c r="PR15" s="1719"/>
      <c r="PS15" s="1720"/>
      <c r="PT15" s="1720"/>
      <c r="PU15" s="1721"/>
      <c r="PV15" s="1719"/>
      <c r="PW15" s="1720"/>
      <c r="PX15" s="1720"/>
      <c r="PY15" s="1721"/>
      <c r="PZ15" s="1719"/>
      <c r="QA15" s="1720"/>
      <c r="QB15" s="1720"/>
      <c r="QC15" s="1721"/>
      <c r="QD15" s="1719"/>
      <c r="QE15" s="1720"/>
      <c r="QF15" s="1720"/>
      <c r="QG15" s="1721"/>
      <c r="QH15" s="1719"/>
      <c r="QI15" s="1720"/>
      <c r="QJ15" s="1720"/>
      <c r="QK15" s="1720"/>
      <c r="QL15" s="1736"/>
      <c r="QM15" s="1737"/>
      <c r="QN15" s="1720"/>
      <c r="QO15" s="1720"/>
      <c r="QP15" s="1720"/>
      <c r="QQ15" s="1734"/>
      <c r="QR15" s="1737"/>
      <c r="QS15" s="1720"/>
      <c r="QT15" s="1720"/>
      <c r="QU15" s="1734"/>
      <c r="QV15" s="1721"/>
      <c r="QW15" s="1719"/>
      <c r="QX15" s="1720"/>
      <c r="QY15" s="1720"/>
      <c r="QZ15" s="1720"/>
      <c r="RA15" s="1721"/>
      <c r="RB15" s="1719"/>
      <c r="RC15" s="1720"/>
      <c r="RD15" s="1720"/>
      <c r="RE15" s="1720"/>
      <c r="RF15" s="1721"/>
      <c r="RG15" s="1719"/>
      <c r="RH15" s="1720"/>
      <c r="RI15" s="1720"/>
      <c r="RJ15" s="1720"/>
      <c r="RK15" s="1721"/>
      <c r="RL15" s="2641"/>
      <c r="RM15" s="2641"/>
      <c r="RN15" s="2641"/>
      <c r="RO15" s="2641"/>
      <c r="RP15" s="2641"/>
      <c r="RQ15" s="2642"/>
      <c r="RR15" s="2643"/>
      <c r="RS15" s="2643"/>
      <c r="RT15" s="2644"/>
      <c r="RU15" s="2642"/>
      <c r="RV15" s="2643"/>
      <c r="RW15" s="2643"/>
      <c r="RX15" s="2643"/>
      <c r="RY15" s="1721"/>
      <c r="RZ15" s="1715"/>
      <c r="SA15" s="1715"/>
      <c r="SB15" s="1715"/>
      <c r="SC15" s="1715"/>
      <c r="SD15" s="1715"/>
      <c r="SE15" s="1738"/>
      <c r="SF15" s="1720"/>
      <c r="SG15" s="1720"/>
      <c r="SH15" s="1720"/>
      <c r="SI15" s="1721"/>
      <c r="SJ15" s="1715"/>
      <c r="SK15" s="1715"/>
      <c r="SL15" s="1715"/>
      <c r="SM15" s="1715"/>
      <c r="SN15" s="1715"/>
      <c r="SO15" s="1737"/>
      <c r="SP15" s="1720"/>
      <c r="SQ15" s="1720"/>
      <c r="SR15" s="1720"/>
      <c r="SS15" s="1721"/>
      <c r="ST15" s="1719"/>
      <c r="SU15" s="1720"/>
      <c r="SV15" s="1720"/>
      <c r="SW15" s="1720"/>
      <c r="SX15" s="1721"/>
      <c r="SY15" s="1719"/>
      <c r="SZ15" s="1720"/>
      <c r="TA15" s="1720"/>
      <c r="TB15" s="1720"/>
      <c r="TC15" s="1721"/>
      <c r="TD15" s="1719"/>
      <c r="TE15" s="1720"/>
      <c r="TF15" s="1720"/>
      <c r="TG15" s="1720"/>
      <c r="TH15" s="1719"/>
      <c r="TI15" s="1720"/>
      <c r="TJ15" s="1720"/>
      <c r="TK15" s="1720"/>
      <c r="TL15" s="1719"/>
      <c r="TM15" s="1720"/>
      <c r="TN15" s="1720"/>
      <c r="TO15" s="1720"/>
      <c r="TP15" s="1721"/>
      <c r="TQ15" s="1719"/>
      <c r="TR15" s="1720"/>
      <c r="TS15" s="1720"/>
      <c r="TT15" s="1734"/>
      <c r="TU15" s="1719"/>
      <c r="TV15" s="1720"/>
      <c r="TW15" s="1720"/>
      <c r="TX15" s="1721"/>
      <c r="TY15" s="1719"/>
      <c r="TZ15" s="1720"/>
      <c r="UA15" s="1720"/>
      <c r="UB15" s="1720"/>
      <c r="UC15" s="1721"/>
      <c r="UD15" s="1719"/>
      <c r="UE15" s="1720"/>
      <c r="UF15" s="1720"/>
      <c r="UG15" s="1720"/>
      <c r="UH15" s="1721"/>
      <c r="UI15" s="1719"/>
      <c r="UJ15" s="1720"/>
      <c r="UK15" s="1720"/>
      <c r="UL15" s="1720"/>
      <c r="UM15" s="1721"/>
      <c r="UN15" s="1719"/>
      <c r="UO15" s="1720"/>
      <c r="UP15" s="1720"/>
      <c r="UQ15" s="1720"/>
      <c r="UR15" s="1721"/>
      <c r="US15" s="1719"/>
      <c r="UT15" s="1720"/>
      <c r="UU15" s="1720"/>
      <c r="UV15" s="1720"/>
      <c r="UW15" s="1721"/>
      <c r="UX15" s="1719"/>
      <c r="UY15" s="1720"/>
      <c r="UZ15" s="1720"/>
      <c r="VA15" s="1720"/>
      <c r="VB15" s="1721"/>
      <c r="VC15" s="1719"/>
      <c r="VD15" s="1720"/>
      <c r="VE15" s="1720"/>
      <c r="VF15" s="1720"/>
      <c r="VG15" s="1734"/>
      <c r="VH15" s="1719"/>
      <c r="VI15" s="1720"/>
      <c r="VJ15" s="1720"/>
      <c r="VK15" s="1720"/>
      <c r="VL15" s="1721"/>
      <c r="VM15" s="1719"/>
      <c r="VN15" s="1720"/>
      <c r="VO15" s="1720"/>
      <c r="VP15" s="1734"/>
      <c r="VQ15" s="1719"/>
      <c r="VR15" s="1720"/>
      <c r="VS15" s="1720"/>
      <c r="VT15" s="1720"/>
      <c r="VU15" s="1721"/>
      <c r="VV15" s="1719"/>
      <c r="VW15" s="1720"/>
      <c r="VX15" s="1720"/>
      <c r="VY15" s="1720"/>
      <c r="VZ15" s="1721"/>
      <c r="WA15" s="1719"/>
      <c r="WB15" s="1720"/>
      <c r="WC15" s="1720"/>
      <c r="WD15" s="1720"/>
      <c r="WE15" s="1721"/>
      <c r="WF15" s="1719"/>
      <c r="WG15" s="1720"/>
      <c r="WH15" s="1720"/>
      <c r="WI15" s="1720"/>
      <c r="WJ15" s="1721"/>
      <c r="WK15" s="1719"/>
      <c r="WL15" s="1720"/>
      <c r="WM15" s="1720"/>
      <c r="WN15" s="1720"/>
      <c r="WO15" s="1721"/>
      <c r="WP15" s="1719"/>
      <c r="WQ15" s="1720"/>
      <c r="WR15" s="1720"/>
      <c r="WS15" s="1736"/>
      <c r="WT15" s="1737"/>
      <c r="WU15" s="1720"/>
      <c r="WV15" s="1720"/>
      <c r="WW15" s="1720"/>
      <c r="WX15" s="1734"/>
      <c r="WY15" s="1719"/>
      <c r="WZ15" s="1720"/>
      <c r="XA15" s="1720"/>
      <c r="XB15" s="1720"/>
      <c r="XC15" s="1721"/>
      <c r="XD15" s="1719"/>
      <c r="XE15" s="1720"/>
      <c r="XF15" s="1720"/>
      <c r="XG15" s="1720"/>
      <c r="XH15" s="1721"/>
      <c r="XI15" s="1719"/>
      <c r="XJ15" s="1720"/>
      <c r="XK15" s="1720"/>
      <c r="XL15" s="1720"/>
      <c r="XM15" s="1734"/>
      <c r="XN15" s="1719"/>
      <c r="XO15" s="1720"/>
      <c r="XP15" s="1720"/>
      <c r="XQ15" s="1720"/>
      <c r="XR15" s="1721"/>
      <c r="XS15" s="1719"/>
      <c r="XT15" s="1720"/>
      <c r="XU15" s="1720"/>
      <c r="XV15" s="1720"/>
      <c r="XW15" s="1721"/>
      <c r="XX15" s="1719"/>
      <c r="XY15" s="1720"/>
      <c r="XZ15" s="1720"/>
      <c r="YA15" s="1720"/>
      <c r="YB15" s="1721"/>
      <c r="YC15" s="1719"/>
      <c r="YD15" s="1720"/>
      <c r="YE15" s="1720"/>
      <c r="YF15" s="1720"/>
      <c r="YG15" s="1721"/>
      <c r="YH15" s="1719"/>
      <c r="YI15" s="1720"/>
      <c r="YJ15" s="1720"/>
      <c r="YK15" s="1720"/>
      <c r="YL15" s="1734"/>
      <c r="YM15" s="1719"/>
      <c r="YN15" s="1720"/>
      <c r="YO15" s="1720"/>
      <c r="YP15" s="1720"/>
      <c r="YQ15" s="1721"/>
      <c r="YR15" s="1719"/>
      <c r="YS15" s="1720"/>
      <c r="YT15" s="1720"/>
      <c r="YU15" s="1720"/>
      <c r="YV15" s="1721"/>
      <c r="YW15" s="1719"/>
      <c r="YX15" s="1720"/>
      <c r="YY15" s="1720"/>
      <c r="YZ15" s="1720"/>
      <c r="ZA15" s="1721"/>
      <c r="ZB15" s="1719"/>
      <c r="ZC15" s="1720"/>
      <c r="ZD15" s="1720"/>
      <c r="ZE15" s="1720"/>
      <c r="ZF15" s="1721"/>
      <c r="ZG15" s="1719"/>
      <c r="ZH15" s="1720"/>
      <c r="ZI15" s="1720"/>
      <c r="ZJ15" s="1720"/>
      <c r="ZK15" s="1721"/>
      <c r="ZL15" s="1719"/>
      <c r="ZM15" s="1720"/>
      <c r="ZN15" s="1720"/>
      <c r="ZO15" s="1720"/>
      <c r="ZP15" s="1721"/>
      <c r="ZQ15" s="1719"/>
      <c r="ZR15" s="1720"/>
      <c r="ZS15" s="1720"/>
      <c r="ZT15" s="1720"/>
      <c r="ZU15" s="1721"/>
      <c r="ZV15" s="1719"/>
      <c r="ZW15" s="1720"/>
      <c r="ZX15" s="1720"/>
      <c r="ZY15" s="1720"/>
      <c r="ZZ15" s="1721"/>
      <c r="AAA15" s="1715"/>
      <c r="AAB15" s="1715"/>
      <c r="AAC15" s="1715"/>
      <c r="AAD15" s="1715"/>
      <c r="AAE15" s="1715"/>
      <c r="AAF15" s="1737"/>
      <c r="AAG15" s="1720"/>
      <c r="AAH15" s="1720"/>
      <c r="AAI15" s="1720"/>
      <c r="AAJ15" s="1736"/>
      <c r="AAK15" s="1737"/>
      <c r="AAL15" s="1720"/>
      <c r="AAM15" s="1720"/>
      <c r="AAN15" s="1720"/>
      <c r="AAO15" s="1721"/>
      <c r="AAP15" s="1715"/>
      <c r="AAQ15" s="1715"/>
      <c r="AAR15" s="1715"/>
      <c r="AAS15" s="1715"/>
      <c r="AAT15" s="1715"/>
      <c r="AAU15" s="1737"/>
      <c r="AAV15" s="1720"/>
      <c r="AAW15" s="1720"/>
      <c r="AAX15" s="1720"/>
      <c r="AAY15" s="1721"/>
      <c r="AAZ15" s="1719"/>
      <c r="ABA15" s="1720"/>
      <c r="ABB15" s="1720"/>
      <c r="ABC15" s="1720"/>
      <c r="ABD15" s="1721"/>
      <c r="ABE15" s="1719"/>
      <c r="ABF15" s="1720"/>
      <c r="ABG15" s="1720"/>
      <c r="ABH15" s="1720"/>
      <c r="ABI15" s="1721"/>
      <c r="ABJ15" s="1719"/>
      <c r="ABK15" s="1720"/>
      <c r="ABL15" s="1720"/>
      <c r="ABM15" s="1720"/>
      <c r="ABN15" s="1734"/>
      <c r="ABO15" s="1719"/>
      <c r="ABP15" s="1720"/>
      <c r="ABQ15" s="1720"/>
      <c r="ABR15" s="1720"/>
      <c r="ABS15" s="1721"/>
      <c r="ABT15" s="1719"/>
      <c r="ABU15" s="1720"/>
      <c r="ABV15" s="1720"/>
      <c r="ABW15" s="1720"/>
      <c r="ABX15" s="1721"/>
      <c r="ABY15" s="1719"/>
      <c r="ABZ15" s="1720"/>
      <c r="ACA15" s="1720"/>
      <c r="ACB15" s="1720"/>
      <c r="ACC15" s="1721"/>
      <c r="ACD15" s="1719"/>
      <c r="ACE15" s="1720"/>
      <c r="ACF15" s="1720"/>
      <c r="ACG15" s="1720"/>
      <c r="ACH15" s="1721"/>
      <c r="ACI15" s="1719"/>
      <c r="ACJ15" s="1720"/>
      <c r="ACK15" s="1720"/>
      <c r="ACL15" s="1720"/>
      <c r="ACM15" s="1721"/>
      <c r="ACN15" s="1719"/>
      <c r="ACO15" s="1720"/>
      <c r="ACP15" s="1720"/>
      <c r="ACQ15" s="1720"/>
      <c r="ACR15" s="1721"/>
      <c r="ACS15" s="1719"/>
      <c r="ACT15" s="1720"/>
      <c r="ACU15" s="1720"/>
      <c r="ACV15" s="1720"/>
      <c r="ACW15" s="1721"/>
      <c r="ACX15" s="1715"/>
      <c r="ACY15" s="1715"/>
      <c r="ACZ15" s="1715"/>
      <c r="ADA15" s="1715"/>
      <c r="ADB15" s="1715"/>
      <c r="ADC15" s="1719"/>
      <c r="ADD15" s="1720"/>
      <c r="ADE15" s="1720"/>
      <c r="ADF15" s="1720"/>
      <c r="ADG15" s="1721"/>
      <c r="ADH15" s="1719"/>
      <c r="ADI15" s="1720"/>
      <c r="ADJ15" s="1720"/>
      <c r="ADK15" s="1720"/>
      <c r="ADL15" s="1721"/>
      <c r="ADM15" s="1715"/>
      <c r="ADN15" s="1715"/>
      <c r="ADO15" s="1715"/>
      <c r="ADP15" s="1715"/>
      <c r="ADQ15" s="1715"/>
      <c r="ADR15" s="1719"/>
      <c r="ADS15" s="1720"/>
      <c r="ADT15" s="1720"/>
      <c r="ADU15" s="1720"/>
      <c r="ADV15" s="1721"/>
      <c r="ADW15" s="1719"/>
      <c r="ADX15" s="1720"/>
      <c r="ADY15" s="1720"/>
      <c r="ADZ15" s="1720"/>
      <c r="AEA15" s="1721"/>
      <c r="AEB15" s="1719"/>
      <c r="AEC15" s="1720"/>
      <c r="AED15" s="1720"/>
      <c r="AEE15" s="1720"/>
      <c r="AEF15" s="1721"/>
      <c r="AEG15" s="1719"/>
      <c r="AEH15" s="1720"/>
      <c r="AEI15" s="1720"/>
      <c r="AEJ15" s="1720"/>
      <c r="AEK15" s="1721"/>
      <c r="AEL15" s="1719"/>
      <c r="AEM15" s="1720"/>
      <c r="AEN15" s="1720"/>
      <c r="AEO15" s="1720"/>
      <c r="AEP15" s="1721"/>
      <c r="AEQ15" s="1719"/>
      <c r="AER15" s="1720"/>
      <c r="AES15" s="1720"/>
      <c r="AET15" s="1720"/>
      <c r="AEU15" s="1721"/>
      <c r="AEV15" s="1719"/>
      <c r="AEW15" s="1720"/>
      <c r="AEX15" s="1720"/>
      <c r="AEY15" s="1720"/>
      <c r="AEZ15" s="1721"/>
      <c r="AFA15" s="1719"/>
      <c r="AFB15" s="1720"/>
      <c r="AFC15" s="1720"/>
      <c r="AFD15" s="1720"/>
      <c r="AFE15" s="1721"/>
      <c r="AFF15" s="1719"/>
      <c r="AFG15" s="1720"/>
      <c r="AFH15" s="1720"/>
      <c r="AFI15" s="1720"/>
      <c r="AFJ15" s="1721"/>
      <c r="AFK15" s="1719"/>
      <c r="AFL15" s="1720"/>
      <c r="AFM15" s="1720"/>
      <c r="AFN15" s="1720"/>
      <c r="AFO15" s="1721"/>
      <c r="AFP15" s="1719"/>
      <c r="AFQ15" s="1720"/>
      <c r="AFR15" s="1720"/>
      <c r="AFS15" s="1720"/>
      <c r="AFT15" s="1721"/>
      <c r="AFU15" s="1719"/>
      <c r="AFV15" s="1720"/>
      <c r="AFW15" s="1720"/>
      <c r="AFX15" s="1720"/>
      <c r="AFY15" s="1721"/>
      <c r="AFZ15" s="1719"/>
      <c r="AGA15" s="1720"/>
      <c r="AGB15" s="1720"/>
      <c r="AGC15" s="1720"/>
      <c r="AGD15" s="1721"/>
      <c r="AGE15" s="1719"/>
      <c r="AGF15" s="1720"/>
      <c r="AGG15" s="1720"/>
      <c r="AGH15" s="1720"/>
      <c r="AGI15" s="1721"/>
      <c r="AGJ15" s="1719"/>
      <c r="AGK15" s="1720"/>
      <c r="AGL15" s="1720"/>
      <c r="AGM15" s="1720"/>
      <c r="AGN15" s="1721"/>
      <c r="AGO15" s="1719"/>
      <c r="AGP15" s="1720"/>
      <c r="AGQ15" s="1720"/>
      <c r="AGR15" s="1720"/>
      <c r="AGS15" s="1721"/>
      <c r="AGT15" s="1719"/>
      <c r="AGU15" s="1720"/>
      <c r="AGV15" s="1720"/>
      <c r="AGW15" s="1720"/>
      <c r="AGX15" s="1721"/>
      <c r="AGY15" s="1719"/>
      <c r="AGZ15" s="1720"/>
      <c r="AHA15" s="1720"/>
      <c r="AHB15" s="1720"/>
      <c r="AHC15" s="1721"/>
      <c r="AHD15" s="1719"/>
      <c r="AHE15" s="1720"/>
      <c r="AHF15" s="1720"/>
      <c r="AHG15" s="1720"/>
      <c r="AHH15" s="1721"/>
      <c r="AHI15" s="1719"/>
      <c r="AHJ15" s="1720"/>
      <c r="AHK15" s="1720"/>
      <c r="AHL15" s="1720"/>
      <c r="AHM15" s="1721"/>
      <c r="AHN15" s="1719" t="s">
        <v>29</v>
      </c>
      <c r="AHO15" s="1720" t="s">
        <v>20</v>
      </c>
      <c r="AHP15" s="1720" t="s">
        <v>29</v>
      </c>
      <c r="AHQ15" s="1720" t="s">
        <v>29</v>
      </c>
      <c r="AHR15" s="1721"/>
      <c r="AHS15" s="1719" t="s">
        <v>20</v>
      </c>
      <c r="AHT15" s="1720" t="s">
        <v>29</v>
      </c>
      <c r="AHU15" s="1720" t="s">
        <v>20</v>
      </c>
      <c r="AHV15" s="1720" t="s">
        <v>29</v>
      </c>
      <c r="AHW15" s="1721"/>
      <c r="AHX15" s="1719" t="s">
        <v>29</v>
      </c>
      <c r="AHY15" s="1720" t="s">
        <v>20</v>
      </c>
      <c r="AHZ15" s="1720" t="s">
        <v>20</v>
      </c>
      <c r="AIA15" s="1720" t="s">
        <v>20</v>
      </c>
      <c r="AIB15" s="1721"/>
      <c r="AIC15" s="2582" t="str">
        <f t="shared" si="2"/>
        <v>B2</v>
      </c>
      <c r="AID15" s="2635" t="str">
        <f t="shared" si="3"/>
        <v>榊　菜吟</v>
      </c>
      <c r="AIE15" s="2154">
        <f t="shared" si="8"/>
        <v>6</v>
      </c>
      <c r="AIF15" s="2150">
        <f t="shared" si="9"/>
        <v>6</v>
      </c>
      <c r="AIG15" s="2150">
        <f t="shared" si="10"/>
        <v>12</v>
      </c>
      <c r="AIH15" s="99">
        <f t="shared" si="11"/>
        <v>0.5</v>
      </c>
      <c r="AII15" s="2154">
        <f t="shared" si="12"/>
        <v>6</v>
      </c>
      <c r="AIJ15" s="2150">
        <f t="shared" si="13"/>
        <v>6</v>
      </c>
      <c r="AIK15" s="2150">
        <f t="shared" si="14"/>
        <v>12</v>
      </c>
      <c r="AIL15" s="99">
        <f t="shared" si="15"/>
        <v>0.5</v>
      </c>
    </row>
    <row r="16" spans="1:922" ht="17.25" x14ac:dyDescent="0.2">
      <c r="A16" s="34"/>
      <c r="B16" s="261" t="s">
        <v>112</v>
      </c>
      <c r="C16" s="163" t="s">
        <v>2020</v>
      </c>
      <c r="D16" s="134">
        <f t="shared" si="0"/>
        <v>93</v>
      </c>
      <c r="E16" s="135">
        <f t="shared" si="1"/>
        <v>134</v>
      </c>
      <c r="F16" s="135">
        <f t="shared" si="20"/>
        <v>227</v>
      </c>
      <c r="G16" s="164">
        <f t="shared" si="21"/>
        <v>0.40969162995594716</v>
      </c>
      <c r="H16" s="105"/>
      <c r="I16" s="106"/>
      <c r="J16" s="106"/>
      <c r="K16" s="106"/>
      <c r="L16" s="106"/>
      <c r="M16" s="107"/>
      <c r="N16" s="105"/>
      <c r="O16" s="106"/>
      <c r="P16" s="106"/>
      <c r="Q16" s="106"/>
      <c r="R16" s="107"/>
      <c r="S16" s="105"/>
      <c r="T16" s="106"/>
      <c r="U16" s="106"/>
      <c r="V16" s="106"/>
      <c r="W16" s="107"/>
      <c r="X16" s="136"/>
      <c r="Y16" s="106"/>
      <c r="Z16" s="106"/>
      <c r="AA16" s="106"/>
      <c r="AB16" s="107"/>
      <c r="AC16" s="137"/>
      <c r="AD16" s="138"/>
      <c r="AE16" s="138"/>
      <c r="AF16" s="138"/>
      <c r="AG16" s="138"/>
      <c r="AH16" s="137"/>
      <c r="AI16" s="138"/>
      <c r="AJ16" s="138"/>
      <c r="AK16" s="138"/>
      <c r="AL16" s="138"/>
      <c r="AM16" s="137"/>
      <c r="AN16" s="138"/>
      <c r="AO16" s="138"/>
      <c r="AP16" s="138"/>
      <c r="AQ16" s="138"/>
      <c r="AR16" s="137"/>
      <c r="AS16" s="138"/>
      <c r="AT16" s="138"/>
      <c r="AU16" s="138"/>
      <c r="AV16" s="318"/>
      <c r="AW16" s="137"/>
      <c r="AX16" s="138"/>
      <c r="AY16" s="138"/>
      <c r="AZ16" s="176"/>
      <c r="BA16" s="195"/>
      <c r="BB16" s="196"/>
      <c r="BC16" s="174"/>
      <c r="BD16" s="174"/>
      <c r="BE16" s="174"/>
      <c r="BF16" s="174"/>
      <c r="BG16" s="175"/>
      <c r="BH16" s="196"/>
      <c r="BI16" s="174"/>
      <c r="BJ16" s="174"/>
      <c r="BK16" s="174"/>
      <c r="BL16" s="192"/>
      <c r="BM16" s="105"/>
      <c r="BN16" s="106"/>
      <c r="BO16" s="197"/>
      <c r="BP16" s="197"/>
      <c r="BQ16" s="197"/>
      <c r="BR16" s="319"/>
      <c r="BS16" s="242"/>
      <c r="BT16" s="197"/>
      <c r="BU16" s="197"/>
      <c r="BV16" s="106"/>
      <c r="BW16" s="107"/>
      <c r="BX16" s="105"/>
      <c r="BY16" s="106"/>
      <c r="BZ16" s="106"/>
      <c r="CA16" s="106"/>
      <c r="CB16" s="192"/>
      <c r="CC16" s="245"/>
      <c r="CD16" s="106"/>
      <c r="CE16" s="106"/>
      <c r="CF16" s="106"/>
      <c r="CG16" s="107"/>
      <c r="CH16" s="105"/>
      <c r="CI16" s="106"/>
      <c r="CJ16" s="106"/>
      <c r="CK16" s="106"/>
      <c r="CL16" s="107"/>
      <c r="CM16" s="105"/>
      <c r="CN16" s="106"/>
      <c r="CO16" s="106"/>
      <c r="CP16" s="106"/>
      <c r="CQ16" s="107"/>
      <c r="CR16" s="136"/>
      <c r="CS16" s="106"/>
      <c r="CT16" s="106"/>
      <c r="CU16" s="106"/>
      <c r="CV16" s="320"/>
      <c r="CW16" s="105"/>
      <c r="CX16" s="174"/>
      <c r="CY16" s="174"/>
      <c r="CZ16" s="174"/>
      <c r="DA16" s="175"/>
      <c r="DB16" s="296"/>
      <c r="DC16" s="174"/>
      <c r="DD16" s="106"/>
      <c r="DE16" s="106"/>
      <c r="DF16" s="192"/>
      <c r="DG16" s="105"/>
      <c r="DH16" s="106"/>
      <c r="DI16" s="106"/>
      <c r="DJ16" s="106"/>
      <c r="DK16" s="107"/>
      <c r="DL16" s="105"/>
      <c r="DM16" s="106"/>
      <c r="DN16" s="106"/>
      <c r="DO16" s="106"/>
      <c r="DP16" s="107"/>
      <c r="DQ16" s="105"/>
      <c r="DR16" s="106"/>
      <c r="DS16" s="106"/>
      <c r="DT16" s="106"/>
      <c r="DU16" s="107"/>
      <c r="DV16" s="105"/>
      <c r="DW16" s="106"/>
      <c r="DX16" s="106"/>
      <c r="DY16" s="106"/>
      <c r="DZ16" s="107"/>
      <c r="EA16" s="105"/>
      <c r="EB16" s="106"/>
      <c r="EC16" s="106"/>
      <c r="ED16" s="106"/>
      <c r="EE16" s="107"/>
      <c r="EF16" s="105"/>
      <c r="EG16" s="106"/>
      <c r="EH16" s="106"/>
      <c r="EI16" s="106"/>
      <c r="EJ16" s="107"/>
      <c r="EK16" s="105"/>
      <c r="EL16" s="106"/>
      <c r="EM16" s="106"/>
      <c r="EN16" s="106"/>
      <c r="EO16" s="301"/>
      <c r="EP16" s="105"/>
      <c r="EQ16" s="106"/>
      <c r="ER16" s="106"/>
      <c r="ES16" s="106"/>
      <c r="ET16" s="107"/>
      <c r="EU16" s="105"/>
      <c r="EV16" s="106"/>
      <c r="EW16" s="106"/>
      <c r="EX16" s="106"/>
      <c r="EY16" s="107"/>
      <c r="EZ16" s="105"/>
      <c r="FA16" s="106"/>
      <c r="FB16" s="106"/>
      <c r="FC16" s="106"/>
      <c r="FD16" s="107"/>
      <c r="FE16" s="105"/>
      <c r="FF16" s="106"/>
      <c r="FG16" s="106"/>
      <c r="FH16" s="106"/>
      <c r="FI16" s="107"/>
      <c r="FJ16" s="105"/>
      <c r="FK16" s="174"/>
      <c r="FL16" s="174"/>
      <c r="FM16" s="174"/>
      <c r="FN16" s="175"/>
      <c r="FO16" s="196"/>
      <c r="FP16" s="174"/>
      <c r="FQ16" s="174"/>
      <c r="FR16" s="174"/>
      <c r="FS16" s="175"/>
      <c r="FT16" s="196"/>
      <c r="FU16" s="174"/>
      <c r="FV16" s="174"/>
      <c r="FW16" s="197"/>
      <c r="FX16" s="319"/>
      <c r="FY16" s="242"/>
      <c r="FZ16" s="197"/>
      <c r="GA16" s="106"/>
      <c r="GB16" s="106"/>
      <c r="GC16" s="107"/>
      <c r="GD16" s="105"/>
      <c r="GE16" s="106"/>
      <c r="GF16" s="106"/>
      <c r="GG16" s="106"/>
      <c r="GH16" s="107"/>
      <c r="GI16" s="105"/>
      <c r="GJ16" s="106"/>
      <c r="GK16" s="106"/>
      <c r="GL16" s="106"/>
      <c r="GM16" s="107"/>
      <c r="GN16" s="105"/>
      <c r="GO16" s="106"/>
      <c r="GP16" s="174"/>
      <c r="GQ16" s="174"/>
      <c r="GR16" s="175"/>
      <c r="GS16" s="196"/>
      <c r="GT16" s="174"/>
      <c r="GU16" s="174"/>
      <c r="GV16" s="174"/>
      <c r="GW16" s="175"/>
      <c r="GX16" s="296"/>
      <c r="GY16" s="174"/>
      <c r="GZ16" s="174"/>
      <c r="HA16" s="174"/>
      <c r="HB16" s="175"/>
      <c r="HC16" s="196"/>
      <c r="HD16" s="174"/>
      <c r="HE16" s="174"/>
      <c r="HF16" s="174"/>
      <c r="HG16" s="107"/>
      <c r="HH16" s="105"/>
      <c r="HI16" s="106"/>
      <c r="HJ16" s="197"/>
      <c r="HK16" s="197"/>
      <c r="HL16" s="319"/>
      <c r="HM16" s="242"/>
      <c r="HN16" s="197"/>
      <c r="HO16" s="106"/>
      <c r="HP16" s="106"/>
      <c r="HQ16" s="192"/>
      <c r="HR16" s="105"/>
      <c r="HS16" s="106"/>
      <c r="HT16" s="106"/>
      <c r="HU16" s="106"/>
      <c r="HV16" s="192"/>
      <c r="HW16" s="105"/>
      <c r="HX16" s="106"/>
      <c r="HY16" s="106"/>
      <c r="HZ16" s="106"/>
      <c r="IA16" s="192"/>
      <c r="IB16" s="105"/>
      <c r="IC16" s="106"/>
      <c r="ID16" s="106"/>
      <c r="IE16" s="106"/>
      <c r="IF16" s="107"/>
      <c r="IG16" s="105"/>
      <c r="IH16" s="106"/>
      <c r="II16" s="106"/>
      <c r="IJ16" s="106"/>
      <c r="IK16" s="107"/>
      <c r="IL16" s="105"/>
      <c r="IM16" s="106"/>
      <c r="IN16" s="106"/>
      <c r="IO16" s="106"/>
      <c r="IP16" s="107"/>
      <c r="IQ16" s="105"/>
      <c r="IR16" s="106"/>
      <c r="IS16" s="106"/>
      <c r="IT16" s="106"/>
      <c r="IU16" s="107"/>
      <c r="IV16" s="105"/>
      <c r="IW16" s="106"/>
      <c r="IX16" s="106"/>
      <c r="IY16" s="823"/>
      <c r="IZ16" s="107"/>
      <c r="JA16" s="105"/>
      <c r="JB16" s="106"/>
      <c r="JC16" s="106"/>
      <c r="JD16" s="106"/>
      <c r="JE16" s="107"/>
      <c r="JF16" s="105"/>
      <c r="JG16" s="106"/>
      <c r="JH16" s="106"/>
      <c r="JI16" s="106"/>
      <c r="JJ16" s="107"/>
      <c r="JK16" s="105"/>
      <c r="JL16" s="106"/>
      <c r="JM16" s="106"/>
      <c r="JN16" s="106"/>
      <c r="JO16" s="107"/>
      <c r="JP16" s="105"/>
      <c r="JQ16" s="106"/>
      <c r="JR16" s="106"/>
      <c r="JS16" s="106"/>
      <c r="JT16" s="107"/>
      <c r="JU16" s="105"/>
      <c r="JV16" s="106"/>
      <c r="JW16" s="106"/>
      <c r="JX16" s="106"/>
      <c r="JY16" s="107"/>
      <c r="JZ16" s="105"/>
      <c r="KA16" s="106"/>
      <c r="KB16" s="106"/>
      <c r="KC16" s="823"/>
      <c r="KD16" s="107"/>
      <c r="KE16" s="105"/>
      <c r="KF16" s="106"/>
      <c r="KG16" s="200"/>
      <c r="KH16" s="200"/>
      <c r="KI16" s="198"/>
      <c r="KJ16" s="199"/>
      <c r="KK16" s="200"/>
      <c r="KL16" s="200"/>
      <c r="KM16" s="200"/>
      <c r="KN16" s="198"/>
      <c r="KO16" s="199"/>
      <c r="KP16" s="200"/>
      <c r="KQ16" s="200"/>
      <c r="KR16" s="200"/>
      <c r="KS16" s="198"/>
      <c r="KT16" s="199"/>
      <c r="KU16" s="200"/>
      <c r="KV16" s="106"/>
      <c r="KW16" s="106"/>
      <c r="KX16" s="107"/>
      <c r="KY16" s="105"/>
      <c r="KZ16" s="106"/>
      <c r="LA16" s="106"/>
      <c r="LB16" s="106"/>
      <c r="LC16" s="107"/>
      <c r="LD16" s="105"/>
      <c r="LE16" s="106"/>
      <c r="LF16" s="106"/>
      <c r="LG16" s="823"/>
      <c r="LH16" s="107"/>
      <c r="LI16" s="105"/>
      <c r="LJ16" s="106"/>
      <c r="LK16" s="106"/>
      <c r="LL16" s="106"/>
      <c r="LM16" s="107"/>
      <c r="LN16" s="105"/>
      <c r="LO16" s="106"/>
      <c r="LP16" s="106"/>
      <c r="LQ16" s="823"/>
      <c r="LR16" s="105"/>
      <c r="LS16" s="106"/>
      <c r="LT16" s="106"/>
      <c r="LU16" s="106"/>
      <c r="LV16" s="105"/>
      <c r="LW16" s="106"/>
      <c r="LX16" s="106"/>
      <c r="LY16" s="106"/>
      <c r="LZ16" s="105"/>
      <c r="MA16" s="106"/>
      <c r="MB16" s="106"/>
      <c r="MC16" s="106"/>
      <c r="MD16" s="105"/>
      <c r="ME16" s="106"/>
      <c r="MF16" s="106"/>
      <c r="MG16" s="106"/>
      <c r="MH16" s="105"/>
      <c r="MI16" s="106"/>
      <c r="MJ16" s="106"/>
      <c r="MK16" s="320"/>
      <c r="ML16" s="105"/>
      <c r="MM16" s="106"/>
      <c r="MN16" s="174"/>
      <c r="MO16" s="175"/>
      <c r="MP16" s="196"/>
      <c r="MQ16" s="174"/>
      <c r="MR16" s="174"/>
      <c r="MS16" s="175"/>
      <c r="MT16" s="196"/>
      <c r="MU16" s="174"/>
      <c r="MV16" s="174"/>
      <c r="MW16" s="175"/>
      <c r="MX16" s="231"/>
      <c r="MY16" s="230"/>
      <c r="MZ16" s="230"/>
      <c r="NA16" s="232"/>
      <c r="NB16" s="231"/>
      <c r="NC16" s="230"/>
      <c r="ND16" s="230"/>
      <c r="NE16" s="232"/>
      <c r="NF16" s="231"/>
      <c r="NG16" s="230"/>
      <c r="NH16" s="230"/>
      <c r="NI16" s="232"/>
      <c r="NJ16" s="231"/>
      <c r="NK16" s="230"/>
      <c r="NL16" s="106"/>
      <c r="NM16" s="107"/>
      <c r="NN16" s="105"/>
      <c r="NO16" s="106"/>
      <c r="NP16" s="106"/>
      <c r="NQ16" s="107"/>
      <c r="NR16" s="105"/>
      <c r="NS16" s="106"/>
      <c r="NT16" s="106"/>
      <c r="NU16" s="107"/>
      <c r="NV16" s="105"/>
      <c r="NW16" s="106"/>
      <c r="NX16" s="106"/>
      <c r="NY16" s="107"/>
      <c r="NZ16" s="105"/>
      <c r="OA16" s="106"/>
      <c r="OB16" s="174"/>
      <c r="OC16" s="174"/>
      <c r="OD16" s="175"/>
      <c r="OE16" s="196"/>
      <c r="OF16" s="174"/>
      <c r="OG16" s="174"/>
      <c r="OH16" s="174"/>
      <c r="OI16" s="175"/>
      <c r="OJ16" s="196"/>
      <c r="OK16" s="174"/>
      <c r="OL16" s="174"/>
      <c r="OM16" s="233"/>
      <c r="ON16" s="242"/>
      <c r="OO16" s="197"/>
      <c r="OP16" s="197"/>
      <c r="OQ16" s="319"/>
      <c r="OR16" s="1280"/>
      <c r="OS16" s="174"/>
      <c r="OT16" s="174"/>
      <c r="OU16" s="175"/>
      <c r="OV16" s="196"/>
      <c r="OW16" s="174"/>
      <c r="OX16" s="174"/>
      <c r="OY16" s="174"/>
      <c r="OZ16" s="175"/>
      <c r="PA16" s="196"/>
      <c r="PB16" s="174"/>
      <c r="PC16" s="106"/>
      <c r="PD16" s="106"/>
      <c r="PE16" s="107"/>
      <c r="PF16" s="105"/>
      <c r="PG16" s="106"/>
      <c r="PH16" s="106"/>
      <c r="PI16" s="319"/>
      <c r="PJ16" s="242"/>
      <c r="PK16" s="197"/>
      <c r="PL16" s="106"/>
      <c r="PM16" s="107"/>
      <c r="PN16" s="105"/>
      <c r="PO16" s="106"/>
      <c r="PP16" s="106"/>
      <c r="PQ16" s="107"/>
      <c r="PR16" s="105"/>
      <c r="PS16" s="106"/>
      <c r="PT16" s="106"/>
      <c r="PU16" s="107"/>
      <c r="PV16" s="105"/>
      <c r="PW16" s="106"/>
      <c r="PX16" s="106"/>
      <c r="PY16" s="107"/>
      <c r="PZ16" s="105"/>
      <c r="QA16" s="106"/>
      <c r="QB16" s="106"/>
      <c r="QC16" s="107"/>
      <c r="QD16" s="105"/>
      <c r="QE16" s="106"/>
      <c r="QF16" s="200"/>
      <c r="QG16" s="198"/>
      <c r="QH16" s="199"/>
      <c r="QI16" s="200"/>
      <c r="QJ16" s="200"/>
      <c r="QK16" s="200"/>
      <c r="QL16" s="1428"/>
      <c r="QM16" s="1434"/>
      <c r="QN16" s="106"/>
      <c r="QO16" s="106"/>
      <c r="QP16" s="106"/>
      <c r="QQ16" s="192"/>
      <c r="QR16" s="1434"/>
      <c r="QS16" s="106"/>
      <c r="QT16" s="106"/>
      <c r="QU16" s="192"/>
      <c r="QV16" s="107"/>
      <c r="QW16" s="105"/>
      <c r="QX16" s="106"/>
      <c r="QY16" s="106"/>
      <c r="QZ16" s="200"/>
      <c r="RA16" s="198"/>
      <c r="RB16" s="199"/>
      <c r="RC16" s="200"/>
      <c r="RD16" s="200"/>
      <c r="RE16" s="200"/>
      <c r="RF16" s="198"/>
      <c r="RG16" s="199"/>
      <c r="RH16" s="200"/>
      <c r="RI16" s="200"/>
      <c r="RJ16" s="200"/>
      <c r="RK16" s="198"/>
      <c r="RL16" s="199"/>
      <c r="RM16" s="200"/>
      <c r="RN16" s="200"/>
      <c r="RO16" s="200"/>
      <c r="RP16" s="198"/>
      <c r="RQ16" s="199"/>
      <c r="RR16" s="200"/>
      <c r="RS16" s="200"/>
      <c r="RT16" s="198"/>
      <c r="RU16" s="199"/>
      <c r="RV16" s="200"/>
      <c r="RW16" s="200"/>
      <c r="RX16" s="200"/>
      <c r="RY16" s="198"/>
      <c r="RZ16" s="1308"/>
      <c r="SA16" s="1308"/>
      <c r="SB16" s="422"/>
      <c r="SC16" s="422"/>
      <c r="SD16" s="422"/>
      <c r="SE16" s="1552"/>
      <c r="SF16" s="106"/>
      <c r="SG16" s="106"/>
      <c r="SH16" s="106"/>
      <c r="SI16" s="107"/>
      <c r="SJ16" s="422"/>
      <c r="SK16" s="422"/>
      <c r="SL16" s="422"/>
      <c r="SM16" s="422"/>
      <c r="SN16" s="422"/>
      <c r="SO16" s="1434"/>
      <c r="SP16" s="106"/>
      <c r="SQ16" s="106"/>
      <c r="SR16" s="106"/>
      <c r="SS16" s="107"/>
      <c r="ST16" s="105"/>
      <c r="SU16" s="106"/>
      <c r="SV16" s="106"/>
      <c r="SW16" s="106"/>
      <c r="SX16" s="107"/>
      <c r="SY16" s="105"/>
      <c r="SZ16" s="106"/>
      <c r="TA16" s="106"/>
      <c r="TB16" s="106"/>
      <c r="TC16" s="107"/>
      <c r="TD16" s="105"/>
      <c r="TE16" s="106"/>
      <c r="TF16" s="106"/>
      <c r="TG16" s="106"/>
      <c r="TH16" s="105"/>
      <c r="TI16" s="106"/>
      <c r="TJ16" s="106"/>
      <c r="TK16" s="200"/>
      <c r="TL16" s="199"/>
      <c r="TM16" s="200"/>
      <c r="TN16" s="200"/>
      <c r="TO16" s="200"/>
      <c r="TP16" s="198"/>
      <c r="TQ16" s="199"/>
      <c r="TR16" s="200"/>
      <c r="TS16" s="200"/>
      <c r="TT16" s="235"/>
      <c r="TU16" s="199"/>
      <c r="TV16" s="200"/>
      <c r="TW16" s="200"/>
      <c r="TX16" s="198"/>
      <c r="TY16" s="199"/>
      <c r="TZ16" s="200"/>
      <c r="UA16" s="200"/>
      <c r="UB16" s="200"/>
      <c r="UC16" s="198"/>
      <c r="UD16" s="199"/>
      <c r="UE16" s="200"/>
      <c r="UF16" s="106"/>
      <c r="UG16" s="106"/>
      <c r="UH16" s="107"/>
      <c r="UI16" s="105"/>
      <c r="UJ16" s="106"/>
      <c r="UK16" s="106"/>
      <c r="UL16" s="106"/>
      <c r="UM16" s="107"/>
      <c r="UN16" s="105"/>
      <c r="UO16" s="106"/>
      <c r="UP16" s="106"/>
      <c r="UQ16" s="106"/>
      <c r="UR16" s="107"/>
      <c r="US16" s="105"/>
      <c r="UT16" s="106"/>
      <c r="UU16" s="106"/>
      <c r="UV16" s="106"/>
      <c r="UW16" s="107"/>
      <c r="UX16" s="105" t="s">
        <v>29</v>
      </c>
      <c r="UY16" s="106" t="s">
        <v>29</v>
      </c>
      <c r="UZ16" s="1717" t="s">
        <v>29</v>
      </c>
      <c r="VA16" s="1717" t="s">
        <v>20</v>
      </c>
      <c r="VB16" s="1782"/>
      <c r="VC16" s="105" t="s">
        <v>20</v>
      </c>
      <c r="VD16" s="106" t="s">
        <v>20</v>
      </c>
      <c r="VE16" s="106" t="s">
        <v>20</v>
      </c>
      <c r="VF16" s="823" t="s">
        <v>660</v>
      </c>
      <c r="VG16" s="192"/>
      <c r="VH16" s="105" t="s">
        <v>20</v>
      </c>
      <c r="VI16" s="106" t="s">
        <v>20</v>
      </c>
      <c r="VJ16" s="106" t="s">
        <v>29</v>
      </c>
      <c r="VK16" s="106" t="s">
        <v>29</v>
      </c>
      <c r="VL16" s="107"/>
      <c r="VM16" s="1716" t="s">
        <v>20</v>
      </c>
      <c r="VN16" s="1717" t="s">
        <v>29</v>
      </c>
      <c r="VO16" s="1717" t="s">
        <v>29</v>
      </c>
      <c r="VP16" s="1778" t="s">
        <v>29</v>
      </c>
      <c r="VQ16" s="1716" t="s">
        <v>29</v>
      </c>
      <c r="VR16" s="1717" t="s">
        <v>29</v>
      </c>
      <c r="VS16" s="1717" t="s">
        <v>20</v>
      </c>
      <c r="VT16" s="1717" t="s">
        <v>20</v>
      </c>
      <c r="VU16" s="1782"/>
      <c r="VV16" s="1716" t="s">
        <v>29</v>
      </c>
      <c r="VW16" s="1717" t="s">
        <v>20</v>
      </c>
      <c r="VX16" s="1717" t="s">
        <v>29</v>
      </c>
      <c r="VY16" s="1717" t="s">
        <v>29</v>
      </c>
      <c r="VZ16" s="1782"/>
      <c r="WA16" s="1716" t="s">
        <v>29</v>
      </c>
      <c r="WB16" s="200" t="s">
        <v>20</v>
      </c>
      <c r="WC16" s="200" t="s">
        <v>20</v>
      </c>
      <c r="WD16" s="200" t="s">
        <v>20</v>
      </c>
      <c r="WE16" s="198"/>
      <c r="WF16" s="199" t="s">
        <v>20</v>
      </c>
      <c r="WG16" s="200" t="s">
        <v>20</v>
      </c>
      <c r="WH16" s="200" t="s">
        <v>763</v>
      </c>
      <c r="WI16" s="174" t="s">
        <v>29</v>
      </c>
      <c r="WJ16" s="175"/>
      <c r="WK16" s="196" t="s">
        <v>29</v>
      </c>
      <c r="WL16" s="174" t="s">
        <v>29</v>
      </c>
      <c r="WM16" s="174" t="s">
        <v>29</v>
      </c>
      <c r="WN16" s="174" t="s">
        <v>20</v>
      </c>
      <c r="WO16" s="175"/>
      <c r="WP16" s="196" t="s">
        <v>29</v>
      </c>
      <c r="WQ16" s="174" t="s">
        <v>29</v>
      </c>
      <c r="WR16" s="174" t="s">
        <v>20</v>
      </c>
      <c r="WS16" s="2335" t="s">
        <v>29</v>
      </c>
      <c r="WT16" s="1578" t="s">
        <v>598</v>
      </c>
      <c r="WU16" s="230" t="s">
        <v>29</v>
      </c>
      <c r="WV16" s="230" t="s">
        <v>29</v>
      </c>
      <c r="WW16" s="230" t="s">
        <v>29</v>
      </c>
      <c r="WX16" s="1147"/>
      <c r="WY16" s="231" t="s">
        <v>20</v>
      </c>
      <c r="WZ16" s="230" t="s">
        <v>29</v>
      </c>
      <c r="XA16" s="230" t="s">
        <v>29</v>
      </c>
      <c r="XB16" s="230" t="s">
        <v>29</v>
      </c>
      <c r="XC16" s="232"/>
      <c r="XD16" s="231" t="s">
        <v>29</v>
      </c>
      <c r="XE16" s="230" t="s">
        <v>1167</v>
      </c>
      <c r="XF16" s="1717" t="s">
        <v>29</v>
      </c>
      <c r="XG16" s="1717" t="s">
        <v>29</v>
      </c>
      <c r="XH16" s="1782"/>
      <c r="XI16" s="1716" t="s">
        <v>29</v>
      </c>
      <c r="XJ16" s="1717" t="s">
        <v>20</v>
      </c>
      <c r="XK16" s="1717"/>
      <c r="XL16" s="1717" t="s">
        <v>29</v>
      </c>
      <c r="XM16" s="1778"/>
      <c r="XN16" s="1716" t="s">
        <v>29</v>
      </c>
      <c r="XO16" s="1717" t="s">
        <v>29</v>
      </c>
      <c r="XP16" s="1717" t="s">
        <v>29</v>
      </c>
      <c r="XQ16" s="1717" t="s">
        <v>20</v>
      </c>
      <c r="XR16" s="1782"/>
      <c r="XS16" s="1716" t="s">
        <v>20</v>
      </c>
      <c r="XT16" s="1717" t="s">
        <v>29</v>
      </c>
      <c r="XU16" s="1717" t="s">
        <v>20</v>
      </c>
      <c r="XV16" s="1717" t="s">
        <v>29</v>
      </c>
      <c r="XW16" s="1782"/>
      <c r="XX16" s="1716" t="s">
        <v>20</v>
      </c>
      <c r="XY16" s="1717" t="s">
        <v>29</v>
      </c>
      <c r="XZ16" s="1717" t="s">
        <v>29</v>
      </c>
      <c r="YA16" s="1717" t="s">
        <v>20</v>
      </c>
      <c r="YB16" s="1782"/>
      <c r="YC16" s="1716" t="s">
        <v>20</v>
      </c>
      <c r="YD16" s="1717" t="s">
        <v>29</v>
      </c>
      <c r="YE16" s="1717" t="s">
        <v>29</v>
      </c>
      <c r="YF16" s="1717" t="s">
        <v>29</v>
      </c>
      <c r="YG16" s="1782"/>
      <c r="YH16" s="1716" t="s">
        <v>29</v>
      </c>
      <c r="YI16" s="1717" t="s">
        <v>598</v>
      </c>
      <c r="YJ16" s="1717" t="s">
        <v>29</v>
      </c>
      <c r="YK16" s="197" t="s">
        <v>20</v>
      </c>
      <c r="YL16" s="1728"/>
      <c r="YM16" s="242" t="s">
        <v>29</v>
      </c>
      <c r="YN16" s="197" t="s">
        <v>20</v>
      </c>
      <c r="YO16" s="197" t="s">
        <v>591</v>
      </c>
      <c r="YP16" s="174" t="s">
        <v>29</v>
      </c>
      <c r="YQ16" s="175"/>
      <c r="YR16" s="196" t="s">
        <v>29</v>
      </c>
      <c r="YS16" s="174" t="s">
        <v>29</v>
      </c>
      <c r="YT16" s="174" t="s">
        <v>29</v>
      </c>
      <c r="YU16" s="174" t="s">
        <v>29</v>
      </c>
      <c r="YV16" s="175"/>
      <c r="YW16" s="196" t="s">
        <v>29</v>
      </c>
      <c r="YX16" s="174" t="s">
        <v>29</v>
      </c>
      <c r="YY16" s="174" t="s">
        <v>598</v>
      </c>
      <c r="YZ16" s="197" t="s">
        <v>20</v>
      </c>
      <c r="ZA16" s="319"/>
      <c r="ZB16" s="242" t="s">
        <v>20</v>
      </c>
      <c r="ZC16" s="197" t="s">
        <v>29</v>
      </c>
      <c r="ZD16" s="197" t="s">
        <v>29</v>
      </c>
      <c r="ZE16" s="197" t="s">
        <v>591</v>
      </c>
      <c r="ZF16" s="1782"/>
      <c r="ZG16" s="1716" t="s">
        <v>29</v>
      </c>
      <c r="ZH16" s="1717" t="s">
        <v>29</v>
      </c>
      <c r="ZI16" s="1717" t="s">
        <v>29</v>
      </c>
      <c r="ZJ16" s="1717" t="s">
        <v>29</v>
      </c>
      <c r="ZK16" s="1782"/>
      <c r="ZL16" s="1716" t="s">
        <v>20</v>
      </c>
      <c r="ZM16" s="1717" t="s">
        <v>20</v>
      </c>
      <c r="ZN16" s="1717" t="s">
        <v>20</v>
      </c>
      <c r="ZO16" s="1717" t="s">
        <v>29</v>
      </c>
      <c r="ZP16" s="1782"/>
      <c r="ZQ16" s="1716" t="s">
        <v>29</v>
      </c>
      <c r="ZR16" s="1717" t="s">
        <v>29</v>
      </c>
      <c r="ZS16" s="1717" t="s">
        <v>29</v>
      </c>
      <c r="ZT16" s="1717" t="s">
        <v>29</v>
      </c>
      <c r="ZU16" s="1782"/>
      <c r="ZV16" s="1716" t="s">
        <v>20</v>
      </c>
      <c r="ZW16" s="1717" t="s">
        <v>29</v>
      </c>
      <c r="ZX16" s="1717" t="s">
        <v>20</v>
      </c>
      <c r="ZY16" s="1717" t="s">
        <v>29</v>
      </c>
      <c r="ZZ16" s="1782"/>
      <c r="AAA16" s="1928" t="s">
        <v>20</v>
      </c>
      <c r="AAB16" s="1928" t="s">
        <v>29</v>
      </c>
      <c r="AAC16" s="1308" t="s">
        <v>20</v>
      </c>
      <c r="AAD16" s="1308" t="s">
        <v>20</v>
      </c>
      <c r="AAE16" s="1308"/>
      <c r="AAF16" s="1586"/>
      <c r="AAG16" s="200" t="s">
        <v>20</v>
      </c>
      <c r="AAH16" s="200" t="s">
        <v>20</v>
      </c>
      <c r="AAI16" s="200" t="s">
        <v>20</v>
      </c>
      <c r="AAJ16" s="1588" t="s">
        <v>763</v>
      </c>
      <c r="AAK16" s="1872" t="s">
        <v>29</v>
      </c>
      <c r="AAL16" s="1717" t="s">
        <v>20</v>
      </c>
      <c r="AAM16" s="174" t="s">
        <v>29</v>
      </c>
      <c r="AAN16" s="174" t="s">
        <v>20</v>
      </c>
      <c r="AAO16" s="175"/>
      <c r="AAP16" s="1444" t="s">
        <v>29</v>
      </c>
      <c r="AAQ16" s="1444" t="s">
        <v>29</v>
      </c>
      <c r="AAR16" s="1444" t="s">
        <v>20</v>
      </c>
      <c r="AAS16" s="1444" t="s">
        <v>29</v>
      </c>
      <c r="AAT16" s="1444"/>
      <c r="AAU16" s="1578" t="s">
        <v>29</v>
      </c>
      <c r="AAV16" s="174" t="s">
        <v>29</v>
      </c>
      <c r="AAW16" s="174" t="s">
        <v>29</v>
      </c>
      <c r="AAX16" s="174" t="s">
        <v>598</v>
      </c>
      <c r="AAY16" s="1782"/>
      <c r="AAZ16" s="1716" t="s">
        <v>29</v>
      </c>
      <c r="ABA16" s="1717" t="s">
        <v>20</v>
      </c>
      <c r="ABB16" s="1717" t="s">
        <v>20</v>
      </c>
      <c r="ABC16" s="1717" t="s">
        <v>20</v>
      </c>
      <c r="ABD16" s="1782"/>
      <c r="ABE16" s="1716" t="s">
        <v>20</v>
      </c>
      <c r="ABF16" s="1717" t="s">
        <v>29</v>
      </c>
      <c r="ABG16" s="1717" t="s">
        <v>29</v>
      </c>
      <c r="ABH16" s="1717" t="s">
        <v>20</v>
      </c>
      <c r="ABI16" s="1782"/>
      <c r="ABJ16" s="1716" t="s">
        <v>20</v>
      </c>
      <c r="ABK16" s="174" t="s">
        <v>29</v>
      </c>
      <c r="ABL16" s="174" t="s">
        <v>29</v>
      </c>
      <c r="ABM16" s="174" t="s">
        <v>29</v>
      </c>
      <c r="ABN16" s="233"/>
      <c r="ABO16" s="196" t="s">
        <v>20</v>
      </c>
      <c r="ABP16" s="174" t="s">
        <v>29</v>
      </c>
      <c r="ABQ16" s="174" t="s">
        <v>29</v>
      </c>
      <c r="ABR16" s="174" t="s">
        <v>29</v>
      </c>
      <c r="ABS16" s="175"/>
      <c r="ABT16" s="196" t="s">
        <v>29</v>
      </c>
      <c r="ABU16" s="174" t="s">
        <v>20</v>
      </c>
      <c r="ABV16" s="174" t="s">
        <v>598</v>
      </c>
      <c r="ABW16" s="1717" t="s">
        <v>29</v>
      </c>
      <c r="ABX16" s="1782"/>
      <c r="ABY16" s="1716" t="s">
        <v>29</v>
      </c>
      <c r="ABZ16" s="1717" t="s">
        <v>20</v>
      </c>
      <c r="ACA16" s="1717" t="s">
        <v>29</v>
      </c>
      <c r="ACB16" s="1717" t="s">
        <v>29</v>
      </c>
      <c r="ACC16" s="1782"/>
      <c r="ACD16" s="1716"/>
      <c r="ACE16" s="1717"/>
      <c r="ACF16" s="1717"/>
      <c r="ACG16" s="1717"/>
      <c r="ACH16" s="1782"/>
      <c r="ACI16" s="1716" t="s">
        <v>20</v>
      </c>
      <c r="ACJ16" s="1717" t="s">
        <v>20</v>
      </c>
      <c r="ACK16" s="1717" t="s">
        <v>20</v>
      </c>
      <c r="ACL16" s="1717" t="s">
        <v>29</v>
      </c>
      <c r="ACM16" s="1782"/>
      <c r="ACN16" s="1716" t="s">
        <v>29</v>
      </c>
      <c r="ACO16" s="1717" t="s">
        <v>29</v>
      </c>
      <c r="ACP16" s="1717" t="s">
        <v>29</v>
      </c>
      <c r="ACQ16" s="200" t="s">
        <v>20</v>
      </c>
      <c r="ACR16" s="198"/>
      <c r="ACS16" s="199" t="s">
        <v>20</v>
      </c>
      <c r="ACT16" s="200" t="s">
        <v>20</v>
      </c>
      <c r="ACU16" s="200" t="s">
        <v>20</v>
      </c>
      <c r="ACV16" s="200" t="s">
        <v>20</v>
      </c>
      <c r="ACW16" s="198"/>
      <c r="ACX16" s="1308" t="s">
        <v>864</v>
      </c>
      <c r="ACY16" s="1928" t="s">
        <v>29</v>
      </c>
      <c r="ACZ16" s="1928" t="s">
        <v>29</v>
      </c>
      <c r="ADA16" s="1928" t="s">
        <v>29</v>
      </c>
      <c r="ADB16" s="1928"/>
      <c r="ADC16" s="1716" t="s">
        <v>20</v>
      </c>
      <c r="ADD16" s="1717" t="s">
        <v>20</v>
      </c>
      <c r="ADE16" s="1717" t="s">
        <v>29</v>
      </c>
      <c r="ADF16" s="1717" t="s">
        <v>20</v>
      </c>
      <c r="ADG16" s="1782"/>
      <c r="ADH16" s="1716" t="s">
        <v>29</v>
      </c>
      <c r="ADI16" s="1717" t="s">
        <v>20</v>
      </c>
      <c r="ADJ16" s="1717" t="s">
        <v>20</v>
      </c>
      <c r="ADK16" s="1717" t="s">
        <v>20</v>
      </c>
      <c r="ADL16" s="1782"/>
      <c r="ADM16" s="1928" t="s">
        <v>29</v>
      </c>
      <c r="ADN16" s="1928" t="s">
        <v>29</v>
      </c>
      <c r="ADO16" s="1928" t="s">
        <v>29</v>
      </c>
      <c r="ADP16" s="1928" t="s">
        <v>20</v>
      </c>
      <c r="ADQ16" s="1928"/>
      <c r="ADR16" s="1716" t="s">
        <v>20</v>
      </c>
      <c r="ADS16" s="1717" t="s">
        <v>20</v>
      </c>
      <c r="ADT16" s="174" t="s">
        <v>29</v>
      </c>
      <c r="ADU16" s="174" t="s">
        <v>29</v>
      </c>
      <c r="ADV16" s="175"/>
      <c r="ADW16" s="196"/>
      <c r="ADX16" s="174"/>
      <c r="ADY16" s="174"/>
      <c r="ADZ16" s="174"/>
      <c r="AEA16" s="175"/>
      <c r="AEB16" s="196"/>
      <c r="AEC16" s="174"/>
      <c r="AED16" s="174"/>
      <c r="AEE16" s="174"/>
      <c r="AEF16" s="175"/>
      <c r="AEG16" s="196"/>
      <c r="AEH16" s="174"/>
      <c r="AEI16" s="174"/>
      <c r="AEJ16" s="174"/>
      <c r="AEK16" s="175"/>
      <c r="AEL16" s="196"/>
      <c r="AEM16" s="174"/>
      <c r="AEN16" s="174"/>
      <c r="AEO16" s="174"/>
      <c r="AEP16" s="175"/>
      <c r="AEQ16" s="196"/>
      <c r="AER16" s="174"/>
      <c r="AES16" s="174"/>
      <c r="AET16" s="174"/>
      <c r="AEU16" s="175"/>
      <c r="AEV16" s="196"/>
      <c r="AEW16" s="174"/>
      <c r="AEX16" s="174"/>
      <c r="AEY16" s="174"/>
      <c r="AEZ16" s="175"/>
      <c r="AFA16" s="196"/>
      <c r="AFB16" s="174"/>
      <c r="AFC16" s="174"/>
      <c r="AFD16" s="174"/>
      <c r="AFE16" s="175"/>
      <c r="AFF16" s="196"/>
      <c r="AFG16" s="174"/>
      <c r="AFH16" s="174"/>
      <c r="AFI16" s="174"/>
      <c r="AFJ16" s="175"/>
      <c r="AFK16" s="196"/>
      <c r="AFL16" s="174"/>
      <c r="AFM16" s="174"/>
      <c r="AFN16" s="174"/>
      <c r="AFO16" s="175"/>
      <c r="AFP16" s="196" t="s">
        <v>20</v>
      </c>
      <c r="AFQ16" s="174" t="s">
        <v>29</v>
      </c>
      <c r="AFR16" s="174" t="s">
        <v>29</v>
      </c>
      <c r="AFS16" s="174" t="s">
        <v>20</v>
      </c>
      <c r="AFT16" s="175"/>
      <c r="AFU16" s="196"/>
      <c r="AFV16" s="174"/>
      <c r="AFW16" s="174"/>
      <c r="AFX16" s="174"/>
      <c r="AFY16" s="175"/>
      <c r="AFZ16" s="196" t="s">
        <v>29</v>
      </c>
      <c r="AGA16" s="174" t="s">
        <v>29</v>
      </c>
      <c r="AGB16" s="174" t="s">
        <v>29</v>
      </c>
      <c r="AGC16" s="174" t="s">
        <v>598</v>
      </c>
      <c r="AGD16" s="1782"/>
      <c r="AGE16" s="1716" t="s">
        <v>20</v>
      </c>
      <c r="AGF16" s="1717" t="s">
        <v>29</v>
      </c>
      <c r="AGG16" s="1717" t="s">
        <v>20</v>
      </c>
      <c r="AGH16" s="1717" t="s">
        <v>29</v>
      </c>
      <c r="AGI16" s="1782"/>
      <c r="AGJ16" s="1716" t="s">
        <v>29</v>
      </c>
      <c r="AGK16" s="1717" t="s">
        <v>29</v>
      </c>
      <c r="AGL16" s="1717" t="s">
        <v>29</v>
      </c>
      <c r="AGM16" s="197" t="s">
        <v>20</v>
      </c>
      <c r="AGN16" s="319"/>
      <c r="AGO16" s="242" t="s">
        <v>29</v>
      </c>
      <c r="AGP16" s="197" t="s">
        <v>29</v>
      </c>
      <c r="AGQ16" s="197" t="s">
        <v>20</v>
      </c>
      <c r="AGR16" s="197" t="s">
        <v>591</v>
      </c>
      <c r="AGS16" s="1782"/>
      <c r="AGT16" s="1716" t="s">
        <v>20</v>
      </c>
      <c r="AGU16" s="1717" t="s">
        <v>20</v>
      </c>
      <c r="AGV16" s="1717" t="s">
        <v>20</v>
      </c>
      <c r="AGW16" s="1717" t="s">
        <v>20</v>
      </c>
      <c r="AGX16" s="1782"/>
      <c r="AGY16" s="1716" t="s">
        <v>29</v>
      </c>
      <c r="AGZ16" s="1717" t="s">
        <v>20</v>
      </c>
      <c r="AHA16" s="174" t="s">
        <v>29</v>
      </c>
      <c r="AHB16" s="174" t="s">
        <v>29</v>
      </c>
      <c r="AHC16" s="175"/>
      <c r="AHD16" s="196" t="s">
        <v>20</v>
      </c>
      <c r="AHE16" s="174" t="s">
        <v>29</v>
      </c>
      <c r="AHF16" s="174" t="s">
        <v>20</v>
      </c>
      <c r="AHG16" s="174" t="s">
        <v>29</v>
      </c>
      <c r="AHH16" s="175"/>
      <c r="AHI16" s="196" t="s">
        <v>29</v>
      </c>
      <c r="AHJ16" s="174" t="s">
        <v>29</v>
      </c>
      <c r="AHK16" s="174" t="s">
        <v>29</v>
      </c>
      <c r="AHL16" s="174" t="s">
        <v>598</v>
      </c>
      <c r="AHM16" s="1782"/>
      <c r="AHN16" s="242" t="s">
        <v>20</v>
      </c>
      <c r="AHO16" s="197" t="s">
        <v>20</v>
      </c>
      <c r="AHP16" s="197" t="s">
        <v>591</v>
      </c>
      <c r="AHQ16" s="1717" t="s">
        <v>29</v>
      </c>
      <c r="AHR16" s="1782"/>
      <c r="AHS16" s="1716" t="s">
        <v>29</v>
      </c>
      <c r="AHT16" s="1717" t="s">
        <v>20</v>
      </c>
      <c r="AHU16" s="1717" t="s">
        <v>20</v>
      </c>
      <c r="AHV16" s="1717" t="s">
        <v>29</v>
      </c>
      <c r="AHW16" s="1782"/>
      <c r="AHX16" s="1716"/>
      <c r="AHY16" s="1717"/>
      <c r="AHZ16" s="1717"/>
      <c r="AIA16" s="1717"/>
      <c r="AIB16" s="1782"/>
      <c r="AIC16" s="1981" t="str">
        <f t="shared" si="2"/>
        <v>C1</v>
      </c>
      <c r="AID16" s="163" t="str">
        <f t="shared" si="3"/>
        <v>森脇馨</v>
      </c>
      <c r="AIE16" s="2153">
        <f t="shared" si="8"/>
        <v>17</v>
      </c>
      <c r="AIF16" s="2149">
        <f t="shared" si="9"/>
        <v>23</v>
      </c>
      <c r="AIG16" s="2149">
        <f t="shared" si="10"/>
        <v>40</v>
      </c>
      <c r="AIH16" s="97">
        <f t="shared" si="11"/>
        <v>0.42499999999999999</v>
      </c>
      <c r="AII16" s="2153">
        <f t="shared" si="12"/>
        <v>8</v>
      </c>
      <c r="AIJ16" s="2149">
        <f t="shared" si="13"/>
        <v>12</v>
      </c>
      <c r="AIK16" s="2149">
        <f t="shared" si="14"/>
        <v>20</v>
      </c>
      <c r="AIL16" s="97">
        <f t="shared" si="15"/>
        <v>0.4</v>
      </c>
    </row>
    <row r="17" spans="1:922" s="1727" customFormat="1" ht="17.25" x14ac:dyDescent="0.2">
      <c r="A17" s="1726"/>
      <c r="B17" s="67" t="s">
        <v>112</v>
      </c>
      <c r="C17" s="1986" t="s">
        <v>2692</v>
      </c>
      <c r="D17" s="211">
        <f t="shared" si="0"/>
        <v>55</v>
      </c>
      <c r="E17" s="142">
        <f t="shared" si="1"/>
        <v>45</v>
      </c>
      <c r="F17" s="142">
        <f t="shared" si="20"/>
        <v>100</v>
      </c>
      <c r="G17" s="165">
        <f t="shared" si="21"/>
        <v>0.55000000000000004</v>
      </c>
      <c r="H17" s="1816"/>
      <c r="I17" s="1816"/>
      <c r="J17" s="1816"/>
      <c r="K17" s="1816"/>
      <c r="L17" s="1816"/>
      <c r="M17" s="1816"/>
      <c r="N17" s="1816"/>
      <c r="O17" s="1816"/>
      <c r="P17" s="1816"/>
      <c r="Q17" s="1816"/>
      <c r="R17" s="1816"/>
      <c r="S17" s="1816"/>
      <c r="T17" s="1816"/>
      <c r="U17" s="1816"/>
      <c r="V17" s="1816"/>
      <c r="W17" s="1816"/>
      <c r="X17" s="1816"/>
      <c r="Y17" s="1816"/>
      <c r="Z17" s="1816"/>
      <c r="AA17" s="1816"/>
      <c r="AB17" s="1816"/>
      <c r="AC17" s="1816"/>
      <c r="AD17" s="1816"/>
      <c r="AE17" s="1816"/>
      <c r="AF17" s="1816"/>
      <c r="AG17" s="1816"/>
      <c r="AH17" s="1816"/>
      <c r="AI17" s="1816"/>
      <c r="AJ17" s="1816"/>
      <c r="AK17" s="1816"/>
      <c r="AL17" s="1816"/>
      <c r="AM17" s="1816"/>
      <c r="AN17" s="1816"/>
      <c r="AO17" s="1816"/>
      <c r="AP17" s="1816"/>
      <c r="AQ17" s="1816"/>
      <c r="AR17" s="1816"/>
      <c r="AS17" s="1816"/>
      <c r="AT17" s="1816"/>
      <c r="AU17" s="1816"/>
      <c r="AV17" s="1816"/>
      <c r="AW17" s="1816"/>
      <c r="AX17" s="1816"/>
      <c r="AY17" s="1816"/>
      <c r="AZ17" s="1816"/>
      <c r="BA17" s="1816"/>
      <c r="BB17" s="1816"/>
      <c r="BC17" s="1816"/>
      <c r="BD17" s="1816"/>
      <c r="BE17" s="1816"/>
      <c r="BF17" s="1816"/>
      <c r="BG17" s="1816"/>
      <c r="BH17" s="1816"/>
      <c r="BI17" s="1816"/>
      <c r="BJ17" s="1816"/>
      <c r="BK17" s="1816"/>
      <c r="BL17" s="1816"/>
      <c r="BM17" s="1816"/>
      <c r="BN17" s="1816"/>
      <c r="BO17" s="1816"/>
      <c r="BP17" s="1816"/>
      <c r="BQ17" s="1816"/>
      <c r="BR17" s="1816"/>
      <c r="BS17" s="1816"/>
      <c r="BT17" s="1816"/>
      <c r="BU17" s="1816"/>
      <c r="BV17" s="1816"/>
      <c r="BW17" s="1816"/>
      <c r="BX17" s="1816"/>
      <c r="BY17" s="1816"/>
      <c r="BZ17" s="1816"/>
      <c r="CA17" s="1816"/>
      <c r="CB17" s="1816"/>
      <c r="CC17" s="1816"/>
      <c r="CD17" s="1816"/>
      <c r="CE17" s="1816"/>
      <c r="CF17" s="1816"/>
      <c r="CG17" s="1816"/>
      <c r="CH17" s="1816"/>
      <c r="CI17" s="1816"/>
      <c r="CJ17" s="1816"/>
      <c r="CK17" s="1816"/>
      <c r="CL17" s="1816"/>
      <c r="CM17" s="1816"/>
      <c r="CN17" s="1816"/>
      <c r="CO17" s="1816"/>
      <c r="CP17" s="1816"/>
      <c r="CQ17" s="1816"/>
      <c r="CR17" s="1816"/>
      <c r="CS17" s="1816"/>
      <c r="CT17" s="1816"/>
      <c r="CU17" s="1816"/>
      <c r="CV17" s="1816"/>
      <c r="CW17" s="1881"/>
      <c r="CX17" s="1816"/>
      <c r="CY17" s="1816"/>
      <c r="CZ17" s="1816"/>
      <c r="DA17" s="1821"/>
      <c r="DB17" s="1816"/>
      <c r="DC17" s="1816"/>
      <c r="DD17" s="1816"/>
      <c r="DE17" s="1816"/>
      <c r="DF17" s="1816"/>
      <c r="DG17" s="1881"/>
      <c r="DH17" s="1816"/>
      <c r="DI17" s="1816"/>
      <c r="DJ17" s="1816"/>
      <c r="DK17" s="1821"/>
      <c r="DL17" s="1718"/>
      <c r="DM17" s="1680"/>
      <c r="DN17" s="1680"/>
      <c r="DO17" s="1680"/>
      <c r="DP17" s="1681"/>
      <c r="DQ17" s="1718"/>
      <c r="DR17" s="1680"/>
      <c r="DS17" s="1680"/>
      <c r="DT17" s="1680"/>
      <c r="DU17" s="1681"/>
      <c r="DV17" s="1718"/>
      <c r="DW17" s="1680"/>
      <c r="DX17" s="1680"/>
      <c r="DY17" s="1680"/>
      <c r="DZ17" s="1681"/>
      <c r="EA17" s="1718"/>
      <c r="EB17" s="1680"/>
      <c r="EC17" s="1680"/>
      <c r="ED17" s="1680"/>
      <c r="EE17" s="1681"/>
      <c r="EF17" s="1718"/>
      <c r="EG17" s="1680"/>
      <c r="EH17" s="1680"/>
      <c r="EI17" s="1680"/>
      <c r="EJ17" s="1681"/>
      <c r="EK17" s="1718"/>
      <c r="EL17" s="1680"/>
      <c r="EM17" s="1680"/>
      <c r="EN17" s="1680"/>
      <c r="EO17" s="1681"/>
      <c r="EP17" s="1718"/>
      <c r="EQ17" s="1680"/>
      <c r="ER17" s="1680"/>
      <c r="ES17" s="1680"/>
      <c r="ET17" s="1681"/>
      <c r="EU17" s="1718"/>
      <c r="EV17" s="1680"/>
      <c r="EW17" s="1680"/>
      <c r="EX17" s="1680"/>
      <c r="EY17" s="1681"/>
      <c r="EZ17" s="1718"/>
      <c r="FA17" s="1680"/>
      <c r="FB17" s="1680"/>
      <c r="FC17" s="1680"/>
      <c r="FD17" s="1681"/>
      <c r="FE17" s="1718"/>
      <c r="FF17" s="1680"/>
      <c r="FG17" s="1680"/>
      <c r="FH17" s="1680"/>
      <c r="FI17" s="1681"/>
      <c r="FJ17" s="1718"/>
      <c r="FK17" s="1680"/>
      <c r="FL17" s="1680"/>
      <c r="FM17" s="1680"/>
      <c r="FN17" s="1681"/>
      <c r="FO17" s="1718"/>
      <c r="FP17" s="1680"/>
      <c r="FQ17" s="1680"/>
      <c r="FR17" s="1680"/>
      <c r="FS17" s="1681"/>
      <c r="FT17" s="1718"/>
      <c r="FU17" s="1680"/>
      <c r="FV17" s="1680"/>
      <c r="FW17" s="1680"/>
      <c r="FX17" s="1681"/>
      <c r="FY17" s="1718"/>
      <c r="FZ17" s="1680"/>
      <c r="GA17" s="1680"/>
      <c r="GB17" s="1680"/>
      <c r="GC17" s="1681"/>
      <c r="GD17" s="1718"/>
      <c r="GE17" s="1680"/>
      <c r="GF17" s="1680"/>
      <c r="GG17" s="1680"/>
      <c r="GH17" s="1681"/>
      <c r="GI17" s="1718"/>
      <c r="GJ17" s="1680"/>
      <c r="GK17" s="1680"/>
      <c r="GL17" s="1680"/>
      <c r="GM17" s="1681"/>
      <c r="GN17" s="1718"/>
      <c r="GO17" s="1680"/>
      <c r="GP17" s="1680"/>
      <c r="GQ17" s="1680"/>
      <c r="GR17" s="1681"/>
      <c r="GS17" s="1718"/>
      <c r="GT17" s="1680"/>
      <c r="GU17" s="1680"/>
      <c r="GV17" s="1680"/>
      <c r="GW17" s="1681"/>
      <c r="GX17" s="1818"/>
      <c r="GY17" s="1680"/>
      <c r="GZ17" s="1680"/>
      <c r="HA17" s="1680"/>
      <c r="HB17" s="1681"/>
      <c r="HC17" s="1718"/>
      <c r="HD17" s="1680"/>
      <c r="HE17" s="1680"/>
      <c r="HF17" s="1680"/>
      <c r="HG17" s="1681"/>
      <c r="HH17" s="1718"/>
      <c r="HI17" s="1680"/>
      <c r="HJ17" s="1680"/>
      <c r="HK17" s="1680"/>
      <c r="HL17" s="1681"/>
      <c r="HM17" s="1718"/>
      <c r="HN17" s="1680"/>
      <c r="HO17" s="1680"/>
      <c r="HP17" s="1680"/>
      <c r="HQ17" s="1779"/>
      <c r="HR17" s="1718"/>
      <c r="HS17" s="1680"/>
      <c r="HT17" s="1680"/>
      <c r="HU17" s="1680"/>
      <c r="HV17" s="1779"/>
      <c r="HW17" s="1718"/>
      <c r="HX17" s="1680"/>
      <c r="HY17" s="1680"/>
      <c r="HZ17" s="1680"/>
      <c r="IA17" s="1779"/>
      <c r="IB17" s="1718"/>
      <c r="IC17" s="1680"/>
      <c r="ID17" s="1680"/>
      <c r="IE17" s="1680"/>
      <c r="IF17" s="1681"/>
      <c r="IG17" s="1718"/>
      <c r="IH17" s="1680"/>
      <c r="II17" s="1680"/>
      <c r="IJ17" s="1680"/>
      <c r="IK17" s="1681"/>
      <c r="IL17" s="1718"/>
      <c r="IM17" s="1680"/>
      <c r="IN17" s="1680"/>
      <c r="IO17" s="1680"/>
      <c r="IP17" s="1681"/>
      <c r="IQ17" s="1718"/>
      <c r="IR17" s="1680"/>
      <c r="IS17" s="1680"/>
      <c r="IT17" s="1680"/>
      <c r="IU17" s="1681"/>
      <c r="IV17" s="1718"/>
      <c r="IW17" s="1680"/>
      <c r="IX17" s="1680"/>
      <c r="IY17" s="1680"/>
      <c r="IZ17" s="1681"/>
      <c r="JA17" s="1718"/>
      <c r="JB17" s="1680"/>
      <c r="JC17" s="1680"/>
      <c r="JD17" s="1680"/>
      <c r="JE17" s="1681"/>
      <c r="JF17" s="1718"/>
      <c r="JG17" s="1680"/>
      <c r="JH17" s="1680"/>
      <c r="JI17" s="1680"/>
      <c r="JJ17" s="1681"/>
      <c r="JK17" s="1718"/>
      <c r="JL17" s="1680"/>
      <c r="JM17" s="1680"/>
      <c r="JN17" s="1680"/>
      <c r="JO17" s="1681"/>
      <c r="JP17" s="1718"/>
      <c r="JQ17" s="1680"/>
      <c r="JR17" s="1680"/>
      <c r="JS17" s="1680"/>
      <c r="JT17" s="1681"/>
      <c r="JU17" s="1718"/>
      <c r="JV17" s="1680"/>
      <c r="JW17" s="1680"/>
      <c r="JX17" s="1680"/>
      <c r="JY17" s="1681"/>
      <c r="JZ17" s="1718"/>
      <c r="KA17" s="1680"/>
      <c r="KB17" s="1680"/>
      <c r="KC17" s="1680"/>
      <c r="KD17" s="1681"/>
      <c r="KE17" s="1718"/>
      <c r="KF17" s="1680"/>
      <c r="KG17" s="1680"/>
      <c r="KH17" s="1680"/>
      <c r="KI17" s="1681"/>
      <c r="KJ17" s="1718"/>
      <c r="KK17" s="1680"/>
      <c r="KL17" s="1680"/>
      <c r="KM17" s="1680"/>
      <c r="KN17" s="1681"/>
      <c r="KO17" s="1718"/>
      <c r="KP17" s="1680"/>
      <c r="KQ17" s="1680"/>
      <c r="KR17" s="1680"/>
      <c r="KS17" s="1681"/>
      <c r="KT17" s="1718"/>
      <c r="KU17" s="1680"/>
      <c r="KV17" s="1680"/>
      <c r="KW17" s="1680"/>
      <c r="KX17" s="1681"/>
      <c r="KY17" s="1718"/>
      <c r="KZ17" s="1680"/>
      <c r="LA17" s="1680"/>
      <c r="LB17" s="1680"/>
      <c r="LC17" s="1681"/>
      <c r="LD17" s="1718"/>
      <c r="LE17" s="1680"/>
      <c r="LF17" s="1680"/>
      <c r="LG17" s="1680"/>
      <c r="LH17" s="1681"/>
      <c r="LI17" s="1718"/>
      <c r="LJ17" s="1680"/>
      <c r="LK17" s="1680"/>
      <c r="LL17" s="1680"/>
      <c r="LM17" s="1681"/>
      <c r="LN17" s="1718"/>
      <c r="LO17" s="1680"/>
      <c r="LP17" s="1680"/>
      <c r="LQ17" s="1680"/>
      <c r="LR17" s="1718"/>
      <c r="LS17" s="1680"/>
      <c r="LT17" s="1680"/>
      <c r="LU17" s="1680"/>
      <c r="LV17" s="1718"/>
      <c r="LW17" s="1680"/>
      <c r="LX17" s="1680"/>
      <c r="LY17" s="1680"/>
      <c r="LZ17" s="1718"/>
      <c r="MA17" s="1680"/>
      <c r="MB17" s="1680"/>
      <c r="MC17" s="1680"/>
      <c r="MD17" s="1718"/>
      <c r="ME17" s="1680"/>
      <c r="MF17" s="1680"/>
      <c r="MG17" s="1680"/>
      <c r="MH17" s="1718"/>
      <c r="MI17" s="1680"/>
      <c r="MJ17" s="1680"/>
      <c r="MK17" s="1779"/>
      <c r="ML17" s="1718"/>
      <c r="MM17" s="1680"/>
      <c r="MN17" s="1680"/>
      <c r="MO17" s="1681"/>
      <c r="MP17" s="1718"/>
      <c r="MQ17" s="1680"/>
      <c r="MR17" s="1680"/>
      <c r="MS17" s="1681"/>
      <c r="MT17" s="1718"/>
      <c r="MU17" s="1680"/>
      <c r="MV17" s="1680"/>
      <c r="MW17" s="1681"/>
      <c r="MX17" s="1718"/>
      <c r="MY17" s="1680"/>
      <c r="MZ17" s="1680"/>
      <c r="NA17" s="1681"/>
      <c r="NB17" s="1718"/>
      <c r="NC17" s="1680"/>
      <c r="ND17" s="1680"/>
      <c r="NE17" s="1681"/>
      <c r="NF17" s="1718"/>
      <c r="NG17" s="1680"/>
      <c r="NH17" s="1680"/>
      <c r="NI17" s="1681"/>
      <c r="NJ17" s="1718"/>
      <c r="NK17" s="1680"/>
      <c r="NL17" s="1680"/>
      <c r="NM17" s="1681"/>
      <c r="NN17" s="1718"/>
      <c r="NO17" s="1680"/>
      <c r="NP17" s="1680"/>
      <c r="NQ17" s="1681"/>
      <c r="NR17" s="1718"/>
      <c r="NS17" s="1680"/>
      <c r="NT17" s="1680"/>
      <c r="NU17" s="1681"/>
      <c r="NV17" s="1718"/>
      <c r="NW17" s="1680"/>
      <c r="NX17" s="1680"/>
      <c r="NY17" s="1681"/>
      <c r="NZ17" s="1718"/>
      <c r="OA17" s="1680"/>
      <c r="OB17" s="1680"/>
      <c r="OC17" s="1680"/>
      <c r="OD17" s="1681"/>
      <c r="OE17" s="1718"/>
      <c r="OF17" s="1680"/>
      <c r="OG17" s="1680"/>
      <c r="OH17" s="1680"/>
      <c r="OI17" s="1681"/>
      <c r="OJ17" s="1718"/>
      <c r="OK17" s="1680"/>
      <c r="OL17" s="1680"/>
      <c r="OM17" s="1779"/>
      <c r="ON17" s="1718"/>
      <c r="OO17" s="1680"/>
      <c r="OP17" s="1680"/>
      <c r="OQ17" s="1681"/>
      <c r="OR17" s="1718"/>
      <c r="OS17" s="1680"/>
      <c r="OT17" s="1680"/>
      <c r="OU17" s="1681"/>
      <c r="OV17" s="1718"/>
      <c r="OW17" s="1680"/>
      <c r="OX17" s="1680"/>
      <c r="OY17" s="1680"/>
      <c r="OZ17" s="1681"/>
      <c r="PA17" s="1718"/>
      <c r="PB17" s="1680"/>
      <c r="PC17" s="1680"/>
      <c r="PD17" s="1680"/>
      <c r="PE17" s="1681"/>
      <c r="PF17" s="1718"/>
      <c r="PG17" s="1680"/>
      <c r="PH17" s="1680"/>
      <c r="PI17" s="1681"/>
      <c r="PJ17" s="1718"/>
      <c r="PK17" s="1680"/>
      <c r="PL17" s="1680"/>
      <c r="PM17" s="1681"/>
      <c r="PN17" s="1718"/>
      <c r="PO17" s="1680"/>
      <c r="PP17" s="1680"/>
      <c r="PQ17" s="1681"/>
      <c r="PR17" s="1718"/>
      <c r="PS17" s="1680"/>
      <c r="PT17" s="1680"/>
      <c r="PU17" s="1681"/>
      <c r="PV17" s="1718"/>
      <c r="PW17" s="1680"/>
      <c r="PX17" s="1680"/>
      <c r="PY17" s="1681"/>
      <c r="PZ17" s="1718"/>
      <c r="QA17" s="1680"/>
      <c r="QB17" s="1680"/>
      <c r="QC17" s="1681"/>
      <c r="QD17" s="1718"/>
      <c r="QE17" s="1680"/>
      <c r="QF17" s="1680"/>
      <c r="QG17" s="1681"/>
      <c r="QH17" s="1718"/>
      <c r="QI17" s="1680"/>
      <c r="QJ17" s="1680"/>
      <c r="QK17" s="1680"/>
      <c r="QL17" s="1823"/>
      <c r="QM17" s="1824"/>
      <c r="QN17" s="1680"/>
      <c r="QO17" s="1680"/>
      <c r="QP17" s="1680"/>
      <c r="QQ17" s="1779"/>
      <c r="QR17" s="1824"/>
      <c r="QS17" s="1680"/>
      <c r="QT17" s="1680"/>
      <c r="QU17" s="1779"/>
      <c r="QV17" s="1681"/>
      <c r="QW17" s="1718"/>
      <c r="QX17" s="1680"/>
      <c r="QY17" s="1680"/>
      <c r="QZ17" s="1680"/>
      <c r="RA17" s="1681"/>
      <c r="RB17" s="1718"/>
      <c r="RC17" s="1680"/>
      <c r="RD17" s="1680"/>
      <c r="RE17" s="1680"/>
      <c r="RF17" s="1681"/>
      <c r="RG17" s="1718"/>
      <c r="RH17" s="1680"/>
      <c r="RI17" s="1680"/>
      <c r="RJ17" s="1680"/>
      <c r="RK17" s="1681"/>
      <c r="RL17" s="1816"/>
      <c r="RM17" s="1816"/>
      <c r="RN17" s="1816"/>
      <c r="RO17" s="1816"/>
      <c r="RP17" s="1816"/>
      <c r="RQ17" s="1718"/>
      <c r="RR17" s="1680"/>
      <c r="RS17" s="1680"/>
      <c r="RT17" s="1681"/>
      <c r="RU17" s="1718"/>
      <c r="RV17" s="1680"/>
      <c r="RW17" s="1680"/>
      <c r="RX17" s="1680"/>
      <c r="RY17" s="1681"/>
      <c r="RZ17" s="1816"/>
      <c r="SA17" s="1816"/>
      <c r="SB17" s="1816"/>
      <c r="SC17" s="1816"/>
      <c r="SD17" s="1816"/>
      <c r="SE17" s="1825"/>
      <c r="SF17" s="1680"/>
      <c r="SG17" s="1680"/>
      <c r="SH17" s="1680"/>
      <c r="SI17" s="1681"/>
      <c r="SJ17" s="1816"/>
      <c r="SK17" s="1816"/>
      <c r="SL17" s="1816"/>
      <c r="SM17" s="1816"/>
      <c r="SN17" s="1816"/>
      <c r="SO17" s="1824"/>
      <c r="SP17" s="1680"/>
      <c r="SQ17" s="1680"/>
      <c r="SR17" s="1680"/>
      <c r="SS17" s="1681"/>
      <c r="ST17" s="1718"/>
      <c r="SU17" s="1680"/>
      <c r="SV17" s="1680"/>
      <c r="SW17" s="1680"/>
      <c r="SX17" s="1681"/>
      <c r="SY17" s="1718"/>
      <c r="SZ17" s="1680"/>
      <c r="TA17" s="1680"/>
      <c r="TB17" s="1680"/>
      <c r="TC17" s="1681"/>
      <c r="TD17" s="1718"/>
      <c r="TE17" s="1680"/>
      <c r="TF17" s="1680"/>
      <c r="TG17" s="1680"/>
      <c r="TH17" s="1718"/>
      <c r="TI17" s="1680"/>
      <c r="TJ17" s="1680"/>
      <c r="TK17" s="1680"/>
      <c r="TL17" s="1718"/>
      <c r="TM17" s="1680"/>
      <c r="TN17" s="1680"/>
      <c r="TO17" s="1680"/>
      <c r="TP17" s="1681"/>
      <c r="TQ17" s="1718"/>
      <c r="TR17" s="1680"/>
      <c r="TS17" s="1680"/>
      <c r="TT17" s="1779"/>
      <c r="TU17" s="1718"/>
      <c r="TV17" s="1680"/>
      <c r="TW17" s="1680"/>
      <c r="TX17" s="1681"/>
      <c r="TY17" s="1718"/>
      <c r="TZ17" s="1680"/>
      <c r="UA17" s="1680"/>
      <c r="UB17" s="1680"/>
      <c r="UC17" s="1681"/>
      <c r="UD17" s="1718"/>
      <c r="UE17" s="1680"/>
      <c r="UF17" s="1680"/>
      <c r="UG17" s="1680"/>
      <c r="UH17" s="1681"/>
      <c r="UI17" s="1718"/>
      <c r="UJ17" s="1680"/>
      <c r="UK17" s="1680"/>
      <c r="UL17" s="1680"/>
      <c r="UM17" s="1681"/>
      <c r="UN17" s="1718"/>
      <c r="UO17" s="1680"/>
      <c r="UP17" s="1680"/>
      <c r="UQ17" s="1680"/>
      <c r="UR17" s="1681"/>
      <c r="US17" s="1718"/>
      <c r="UT17" s="1680"/>
      <c r="UU17" s="1680"/>
      <c r="UV17" s="1680"/>
      <c r="UW17" s="1681"/>
      <c r="UX17" s="1718"/>
      <c r="UY17" s="1680"/>
      <c r="UZ17" s="1680"/>
      <c r="VA17" s="1680"/>
      <c r="VB17" s="1681"/>
      <c r="VC17" s="1718"/>
      <c r="VD17" s="1680"/>
      <c r="VE17" s="1680"/>
      <c r="VF17" s="1680"/>
      <c r="VG17" s="1779"/>
      <c r="VH17" s="1718"/>
      <c r="VI17" s="1680"/>
      <c r="VJ17" s="1680"/>
      <c r="VK17" s="1680"/>
      <c r="VL17" s="1681"/>
      <c r="VM17" s="1718"/>
      <c r="VN17" s="1680"/>
      <c r="VO17" s="1680"/>
      <c r="VP17" s="1779"/>
      <c r="VQ17" s="1718"/>
      <c r="VR17" s="1680"/>
      <c r="VS17" s="1680"/>
      <c r="VT17" s="1680"/>
      <c r="VU17" s="1681"/>
      <c r="VV17" s="1718"/>
      <c r="VW17" s="1680"/>
      <c r="VX17" s="1680"/>
      <c r="VY17" s="1680"/>
      <c r="VZ17" s="1681"/>
      <c r="WA17" s="1718"/>
      <c r="WB17" s="1680"/>
      <c r="WC17" s="1680"/>
      <c r="WD17" s="1680"/>
      <c r="WE17" s="1681"/>
      <c r="WF17" s="1718"/>
      <c r="WG17" s="1680"/>
      <c r="WH17" s="1680"/>
      <c r="WI17" s="1680"/>
      <c r="WJ17" s="1681"/>
      <c r="WK17" s="1718"/>
      <c r="WL17" s="1680"/>
      <c r="WM17" s="1680"/>
      <c r="WN17" s="1680"/>
      <c r="WO17" s="1681"/>
      <c r="WP17" s="1718"/>
      <c r="WQ17" s="1680"/>
      <c r="WR17" s="1680"/>
      <c r="WS17" s="1823"/>
      <c r="WT17" s="1824"/>
      <c r="WU17" s="1680"/>
      <c r="WV17" s="1680"/>
      <c r="WW17" s="1680"/>
      <c r="WX17" s="1779"/>
      <c r="WY17" s="1718"/>
      <c r="WZ17" s="1680"/>
      <c r="XA17" s="1680"/>
      <c r="XB17" s="1680"/>
      <c r="XC17" s="1681"/>
      <c r="XD17" s="1718"/>
      <c r="XE17" s="1680"/>
      <c r="XF17" s="1680"/>
      <c r="XG17" s="1680"/>
      <c r="XH17" s="1681"/>
      <c r="XI17" s="1718"/>
      <c r="XJ17" s="1680"/>
      <c r="XK17" s="1680"/>
      <c r="XL17" s="1680"/>
      <c r="XM17" s="1779"/>
      <c r="XN17" s="1718"/>
      <c r="XO17" s="1680"/>
      <c r="XP17" s="1680"/>
      <c r="XQ17" s="1680"/>
      <c r="XR17" s="1681"/>
      <c r="XS17" s="1718"/>
      <c r="XT17" s="1680"/>
      <c r="XU17" s="1680"/>
      <c r="XV17" s="1680"/>
      <c r="XW17" s="1681"/>
      <c r="XX17" s="1718"/>
      <c r="XY17" s="1680"/>
      <c r="XZ17" s="1680"/>
      <c r="YA17" s="1680"/>
      <c r="YB17" s="1681"/>
      <c r="YC17" s="1718"/>
      <c r="YD17" s="1680"/>
      <c r="YE17" s="1680"/>
      <c r="YF17" s="1680"/>
      <c r="YG17" s="1681"/>
      <c r="YH17" s="1718"/>
      <c r="YI17" s="1680"/>
      <c r="YJ17" s="1680"/>
      <c r="YK17" s="1680"/>
      <c r="YL17" s="1779"/>
      <c r="YM17" s="1718"/>
      <c r="YN17" s="1680"/>
      <c r="YO17" s="1680"/>
      <c r="YP17" s="1680"/>
      <c r="YQ17" s="1681"/>
      <c r="YR17" s="1718"/>
      <c r="YS17" s="1680"/>
      <c r="YT17" s="1680"/>
      <c r="YU17" s="1680"/>
      <c r="YV17" s="1681"/>
      <c r="YW17" s="1718"/>
      <c r="YX17" s="1680"/>
      <c r="YY17" s="1680"/>
      <c r="YZ17" s="1680"/>
      <c r="ZA17" s="1681"/>
      <c r="ZB17" s="1718"/>
      <c r="ZC17" s="1680"/>
      <c r="ZD17" s="1680"/>
      <c r="ZE17" s="1680"/>
      <c r="ZF17" s="1681"/>
      <c r="ZG17" s="1718"/>
      <c r="ZH17" s="1680"/>
      <c r="ZI17" s="1680"/>
      <c r="ZJ17" s="1680"/>
      <c r="ZK17" s="1681"/>
      <c r="ZL17" s="1718"/>
      <c r="ZM17" s="1680"/>
      <c r="ZN17" s="1680"/>
      <c r="ZO17" s="1680"/>
      <c r="ZP17" s="1681"/>
      <c r="ZQ17" s="1718"/>
      <c r="ZR17" s="1680"/>
      <c r="ZS17" s="1680"/>
      <c r="ZT17" s="1680"/>
      <c r="ZU17" s="1681"/>
      <c r="ZV17" s="1718"/>
      <c r="ZW17" s="1680"/>
      <c r="ZX17" s="1680"/>
      <c r="ZY17" s="1680"/>
      <c r="ZZ17" s="1681"/>
      <c r="AAA17" s="1816"/>
      <c r="AAB17" s="1816"/>
      <c r="AAC17" s="1816"/>
      <c r="AAD17" s="1816"/>
      <c r="AAE17" s="1816"/>
      <c r="AAF17" s="1824"/>
      <c r="AAG17" s="1680"/>
      <c r="AAH17" s="1680"/>
      <c r="AAI17" s="1680"/>
      <c r="AAJ17" s="1823"/>
      <c r="AAK17" s="1824"/>
      <c r="AAL17" s="1680"/>
      <c r="AAM17" s="1680"/>
      <c r="AAN17" s="1680"/>
      <c r="AAO17" s="1681"/>
      <c r="AAP17" s="1816"/>
      <c r="AAQ17" s="1816"/>
      <c r="AAR17" s="1816"/>
      <c r="AAS17" s="1816"/>
      <c r="AAT17" s="1816"/>
      <c r="AAU17" s="1824"/>
      <c r="AAV17" s="1680"/>
      <c r="AAW17" s="1680"/>
      <c r="AAX17" s="1680"/>
      <c r="AAY17" s="1681"/>
      <c r="AAZ17" s="1718"/>
      <c r="ABA17" s="1680"/>
      <c r="ABB17" s="1680"/>
      <c r="ABC17" s="1680"/>
      <c r="ABD17" s="1681"/>
      <c r="ABE17" s="1718"/>
      <c r="ABF17" s="1680"/>
      <c r="ABG17" s="1680"/>
      <c r="ABH17" s="1680"/>
      <c r="ABI17" s="1681"/>
      <c r="ABJ17" s="1718"/>
      <c r="ABK17" s="1680"/>
      <c r="ABL17" s="1680"/>
      <c r="ABM17" s="1680"/>
      <c r="ABN17" s="1779"/>
      <c r="ABO17" s="1718"/>
      <c r="ABP17" s="1680"/>
      <c r="ABQ17" s="1680"/>
      <c r="ABR17" s="1680"/>
      <c r="ABS17" s="1681"/>
      <c r="ABT17" s="1718"/>
      <c r="ABU17" s="1680"/>
      <c r="ABV17" s="1680"/>
      <c r="ABW17" s="1680"/>
      <c r="ABX17" s="1681"/>
      <c r="ABY17" s="1718"/>
      <c r="ABZ17" s="1680"/>
      <c r="ACA17" s="1680"/>
      <c r="ACB17" s="1680"/>
      <c r="ACC17" s="1681"/>
      <c r="ACD17" s="1718"/>
      <c r="ACE17" s="1680"/>
      <c r="ACF17" s="1680"/>
      <c r="ACG17" s="1680"/>
      <c r="ACH17" s="1681"/>
      <c r="ACI17" s="1718"/>
      <c r="ACJ17" s="1680"/>
      <c r="ACK17" s="1680"/>
      <c r="ACL17" s="1680"/>
      <c r="ACM17" s="1681"/>
      <c r="ACN17" s="1718"/>
      <c r="ACO17" s="1680"/>
      <c r="ACP17" s="1680"/>
      <c r="ACQ17" s="1680"/>
      <c r="ACR17" s="1681"/>
      <c r="ACS17" s="1718"/>
      <c r="ACT17" s="1680"/>
      <c r="ACU17" s="1680"/>
      <c r="ACV17" s="1680"/>
      <c r="ACW17" s="1681"/>
      <c r="ACX17" s="1816" t="s">
        <v>20</v>
      </c>
      <c r="ACY17" s="1816" t="s">
        <v>20</v>
      </c>
      <c r="ACZ17" s="1816" t="s">
        <v>20</v>
      </c>
      <c r="ADA17" s="1816"/>
      <c r="ADB17" s="1816"/>
      <c r="ADC17" s="1718"/>
      <c r="ADD17" s="1680"/>
      <c r="ADE17" s="1680"/>
      <c r="ADF17" s="1680"/>
      <c r="ADG17" s="1681"/>
      <c r="ADH17" s="1718" t="s">
        <v>29</v>
      </c>
      <c r="ADI17" s="1680" t="s">
        <v>20</v>
      </c>
      <c r="ADJ17" s="1680" t="s">
        <v>29</v>
      </c>
      <c r="ADK17" s="299" t="s">
        <v>1011</v>
      </c>
      <c r="ADL17" s="1681"/>
      <c r="ADM17" s="1816" t="s">
        <v>29</v>
      </c>
      <c r="ADN17" s="1816" t="s">
        <v>20</v>
      </c>
      <c r="ADO17" s="1816" t="s">
        <v>29</v>
      </c>
      <c r="ADP17" s="1816" t="s">
        <v>20</v>
      </c>
      <c r="ADQ17" s="1816"/>
      <c r="ADR17" s="1718" t="s">
        <v>29</v>
      </c>
      <c r="ADS17" s="1680" t="s">
        <v>20</v>
      </c>
      <c r="ADT17" s="1680" t="s">
        <v>20</v>
      </c>
      <c r="ADU17" s="1680" t="s">
        <v>20</v>
      </c>
      <c r="ADV17" s="1681"/>
      <c r="ADW17" s="1718" t="s">
        <v>20</v>
      </c>
      <c r="ADX17" s="1680" t="s">
        <v>29</v>
      </c>
      <c r="ADY17" s="1680" t="s">
        <v>29</v>
      </c>
      <c r="ADZ17" s="1680" t="s">
        <v>29</v>
      </c>
      <c r="AEA17" s="1681"/>
      <c r="AEB17" s="1718" t="s">
        <v>29</v>
      </c>
      <c r="AEC17" s="1680" t="s">
        <v>20</v>
      </c>
      <c r="AED17" s="1680" t="s">
        <v>29</v>
      </c>
      <c r="AEE17" s="1680" t="s">
        <v>20</v>
      </c>
      <c r="AEF17" s="1681" t="s">
        <v>20</v>
      </c>
      <c r="AEG17" s="1718" t="s">
        <v>29</v>
      </c>
      <c r="AEH17" s="1680" t="s">
        <v>29</v>
      </c>
      <c r="AEI17" s="1680" t="s">
        <v>20</v>
      </c>
      <c r="AEJ17" s="1680" t="s">
        <v>20</v>
      </c>
      <c r="AEK17" s="1681"/>
      <c r="AEL17" s="1718" t="s">
        <v>29</v>
      </c>
      <c r="AEM17" s="1680" t="s">
        <v>20</v>
      </c>
      <c r="AEN17" s="1680" t="s">
        <v>29</v>
      </c>
      <c r="AEO17" s="1680" t="s">
        <v>20</v>
      </c>
      <c r="AEP17" s="1681"/>
      <c r="AEQ17" s="1718" t="s">
        <v>29</v>
      </c>
      <c r="AER17" s="1680" t="s">
        <v>20</v>
      </c>
      <c r="AES17" s="1680" t="s">
        <v>20</v>
      </c>
      <c r="AET17" s="1680" t="s">
        <v>29</v>
      </c>
      <c r="AEU17" s="1681"/>
      <c r="AEV17" s="1718" t="s">
        <v>20</v>
      </c>
      <c r="AEW17" s="1680" t="s">
        <v>29</v>
      </c>
      <c r="AEX17" s="1680" t="s">
        <v>29</v>
      </c>
      <c r="AEY17" s="1680" t="s">
        <v>29</v>
      </c>
      <c r="AEZ17" s="1681"/>
      <c r="AFA17" s="1718" t="s">
        <v>20</v>
      </c>
      <c r="AFB17" s="1680" t="s">
        <v>20</v>
      </c>
      <c r="AFC17" s="1680" t="s">
        <v>20</v>
      </c>
      <c r="AFD17" s="1680" t="s">
        <v>20</v>
      </c>
      <c r="AFE17" s="1681"/>
      <c r="AFF17" s="1718" t="s">
        <v>29</v>
      </c>
      <c r="AFG17" s="1680" t="s">
        <v>20</v>
      </c>
      <c r="AFH17" s="1680" t="s">
        <v>29</v>
      </c>
      <c r="AFI17" s="1680" t="s">
        <v>20</v>
      </c>
      <c r="AFJ17" s="1681"/>
      <c r="AFK17" s="1718" t="s">
        <v>20</v>
      </c>
      <c r="AFL17" s="1680" t="s">
        <v>29</v>
      </c>
      <c r="AFM17" s="1680" t="s">
        <v>20</v>
      </c>
      <c r="AFN17" s="1680" t="s">
        <v>29</v>
      </c>
      <c r="AFO17" s="1681"/>
      <c r="AFP17" s="1718" t="s">
        <v>20</v>
      </c>
      <c r="AFQ17" s="1680" t="s">
        <v>20</v>
      </c>
      <c r="AFR17" s="1680" t="s">
        <v>29</v>
      </c>
      <c r="AFS17" s="1680" t="s">
        <v>29</v>
      </c>
      <c r="AFT17" s="1681"/>
      <c r="AFU17" s="1718" t="s">
        <v>20</v>
      </c>
      <c r="AFV17" s="1680" t="s">
        <v>20</v>
      </c>
      <c r="AFW17" s="1680" t="s">
        <v>29</v>
      </c>
      <c r="AFX17" s="1680" t="s">
        <v>20</v>
      </c>
      <c r="AFY17" s="1681"/>
      <c r="AFZ17" s="1718" t="s">
        <v>29</v>
      </c>
      <c r="AGA17" s="1680" t="s">
        <v>20</v>
      </c>
      <c r="AGB17" s="1680" t="s">
        <v>29</v>
      </c>
      <c r="AGC17" s="1680" t="s">
        <v>29</v>
      </c>
      <c r="AGD17" s="1681"/>
      <c r="AGE17" s="1718"/>
      <c r="AGF17" s="1680"/>
      <c r="AGG17" s="1680"/>
      <c r="AGH17" s="1680"/>
      <c r="AGI17" s="1681"/>
      <c r="AGJ17" s="1718" t="s">
        <v>20</v>
      </c>
      <c r="AGK17" s="1680" t="s">
        <v>20</v>
      </c>
      <c r="AGL17" s="1680" t="s">
        <v>20</v>
      </c>
      <c r="AGM17" s="1680" t="s">
        <v>29</v>
      </c>
      <c r="AGN17" s="1681"/>
      <c r="AGO17" s="1718" t="s">
        <v>20</v>
      </c>
      <c r="AGP17" s="1680" t="s">
        <v>20</v>
      </c>
      <c r="AGQ17" s="1680" t="s">
        <v>29</v>
      </c>
      <c r="AGR17" s="1680" t="s">
        <v>29</v>
      </c>
      <c r="AGS17" s="1681"/>
      <c r="AGT17" s="1718" t="s">
        <v>29</v>
      </c>
      <c r="AGU17" s="1680" t="s">
        <v>20</v>
      </c>
      <c r="AGV17" s="1680" t="s">
        <v>20</v>
      </c>
      <c r="AGW17" s="1680" t="s">
        <v>20</v>
      </c>
      <c r="AGX17" s="1681"/>
      <c r="AGY17" s="1718" t="s">
        <v>20</v>
      </c>
      <c r="AGZ17" s="1680" t="s">
        <v>29</v>
      </c>
      <c r="AHA17" s="1680" t="s">
        <v>29</v>
      </c>
      <c r="AHB17" s="1680" t="s">
        <v>20</v>
      </c>
      <c r="AHC17" s="1681"/>
      <c r="AHD17" s="1718" t="s">
        <v>20</v>
      </c>
      <c r="AHE17" s="1680" t="s">
        <v>29</v>
      </c>
      <c r="AHF17" s="1680" t="s">
        <v>20</v>
      </c>
      <c r="AHG17" s="1680" t="s">
        <v>29</v>
      </c>
      <c r="AHH17" s="1681"/>
      <c r="AHI17" s="1718" t="s">
        <v>20</v>
      </c>
      <c r="AHJ17" s="1680" t="s">
        <v>20</v>
      </c>
      <c r="AHK17" s="1680" t="s">
        <v>29</v>
      </c>
      <c r="AHL17" s="1680" t="s">
        <v>20</v>
      </c>
      <c r="AHM17" s="1681"/>
      <c r="AHN17" s="1718" t="s">
        <v>29</v>
      </c>
      <c r="AHO17" s="1680" t="s">
        <v>20</v>
      </c>
      <c r="AHP17" s="1680" t="s">
        <v>20</v>
      </c>
      <c r="AHQ17" s="1680" t="s">
        <v>29</v>
      </c>
      <c r="AHR17" s="1681"/>
      <c r="AHS17" s="1718" t="s">
        <v>29</v>
      </c>
      <c r="AHT17" s="1680" t="s">
        <v>20</v>
      </c>
      <c r="AHU17" s="1680" t="s">
        <v>29</v>
      </c>
      <c r="AHV17" s="1680" t="s">
        <v>20</v>
      </c>
      <c r="AHW17" s="1681"/>
      <c r="AHX17" s="1718" t="s">
        <v>20</v>
      </c>
      <c r="AHY17" s="1680" t="s">
        <v>29</v>
      </c>
      <c r="AHZ17" s="1680" t="s">
        <v>29</v>
      </c>
      <c r="AIA17" s="1680" t="s">
        <v>20</v>
      </c>
      <c r="AIB17" s="1681"/>
      <c r="AIC17" s="2337" t="str">
        <f t="shared" si="2"/>
        <v>C1</v>
      </c>
      <c r="AID17" s="1986" t="str">
        <f t="shared" si="3"/>
        <v>砂原詠心</v>
      </c>
      <c r="AIE17" s="2058">
        <f t="shared" si="8"/>
        <v>25</v>
      </c>
      <c r="AIF17" s="2059">
        <f t="shared" si="9"/>
        <v>19</v>
      </c>
      <c r="AIG17" s="2059">
        <f t="shared" si="10"/>
        <v>44</v>
      </c>
      <c r="AIH17" s="2005">
        <f t="shared" si="11"/>
        <v>0.56818181818181823</v>
      </c>
      <c r="AII17" s="2058">
        <f t="shared" si="12"/>
        <v>13</v>
      </c>
      <c r="AIJ17" s="2059">
        <f t="shared" si="13"/>
        <v>11</v>
      </c>
      <c r="AIK17" s="2059">
        <f t="shared" si="14"/>
        <v>24</v>
      </c>
      <c r="AIL17" s="2005">
        <f t="shared" si="15"/>
        <v>0.54166666666666663</v>
      </c>
    </row>
    <row r="18" spans="1:922" s="1727" customFormat="1" ht="17.25" x14ac:dyDescent="0.2">
      <c r="A18" s="1726"/>
      <c r="B18" s="67" t="s">
        <v>112</v>
      </c>
      <c r="C18" s="1986" t="s">
        <v>2560</v>
      </c>
      <c r="D18" s="211">
        <f t="shared" si="0"/>
        <v>67</v>
      </c>
      <c r="E18" s="142">
        <f t="shared" si="1"/>
        <v>73</v>
      </c>
      <c r="F18" s="142">
        <f t="shared" si="20"/>
        <v>140</v>
      </c>
      <c r="G18" s="165">
        <f t="shared" si="21"/>
        <v>0.47857142857142859</v>
      </c>
      <c r="H18" s="1718"/>
      <c r="I18" s="1680"/>
      <c r="J18" s="1680"/>
      <c r="K18" s="1680"/>
      <c r="L18" s="1680"/>
      <c r="M18" s="1681"/>
      <c r="N18" s="1718"/>
      <c r="O18" s="1680"/>
      <c r="P18" s="1680"/>
      <c r="Q18" s="1680"/>
      <c r="R18" s="1681"/>
      <c r="S18" s="1718"/>
      <c r="T18" s="1680"/>
      <c r="U18" s="1680"/>
      <c r="V18" s="1680"/>
      <c r="W18" s="1681"/>
      <c r="X18" s="1818"/>
      <c r="Y18" s="1680"/>
      <c r="Z18" s="1680"/>
      <c r="AA18" s="1680"/>
      <c r="AB18" s="1681"/>
      <c r="AC18" s="1819"/>
      <c r="AD18" s="1820"/>
      <c r="AE18" s="1820"/>
      <c r="AF18" s="1820"/>
      <c r="AG18" s="1820"/>
      <c r="AH18" s="1819"/>
      <c r="AI18" s="1820"/>
      <c r="AJ18" s="1820"/>
      <c r="AK18" s="1820"/>
      <c r="AL18" s="1820"/>
      <c r="AM18" s="1819"/>
      <c r="AN18" s="1820"/>
      <c r="AO18" s="1820"/>
      <c r="AP18" s="1820"/>
      <c r="AQ18" s="1820"/>
      <c r="AR18" s="1819"/>
      <c r="AS18" s="1820"/>
      <c r="AT18" s="1820"/>
      <c r="AU18" s="1820"/>
      <c r="AV18" s="1821"/>
      <c r="AW18" s="1819"/>
      <c r="AX18" s="1820"/>
      <c r="AY18" s="1820"/>
      <c r="AZ18" s="1820"/>
      <c r="BA18" s="1821"/>
      <c r="BB18" s="1718"/>
      <c r="BC18" s="1680"/>
      <c r="BD18" s="1680"/>
      <c r="BE18" s="1680"/>
      <c r="BF18" s="1680"/>
      <c r="BG18" s="1681"/>
      <c r="BH18" s="1718"/>
      <c r="BI18" s="1680"/>
      <c r="BJ18" s="1680"/>
      <c r="BK18" s="1680"/>
      <c r="BL18" s="1779"/>
      <c r="BM18" s="1718"/>
      <c r="BN18" s="1680"/>
      <c r="BO18" s="1680"/>
      <c r="BP18" s="1680"/>
      <c r="BQ18" s="1680"/>
      <c r="BR18" s="1681"/>
      <c r="BS18" s="1718"/>
      <c r="BT18" s="1680"/>
      <c r="BU18" s="1680"/>
      <c r="BV18" s="1680"/>
      <c r="BW18" s="1681"/>
      <c r="BX18" s="1718"/>
      <c r="BY18" s="1680"/>
      <c r="BZ18" s="1680"/>
      <c r="CA18" s="1680"/>
      <c r="CB18" s="1779"/>
      <c r="CC18" s="1822"/>
      <c r="CD18" s="1680"/>
      <c r="CE18" s="1680"/>
      <c r="CF18" s="1680"/>
      <c r="CG18" s="1681"/>
      <c r="CH18" s="1718"/>
      <c r="CI18" s="1680"/>
      <c r="CJ18" s="1680"/>
      <c r="CK18" s="1680"/>
      <c r="CL18" s="1681"/>
      <c r="CM18" s="1718"/>
      <c r="CN18" s="1680"/>
      <c r="CO18" s="1680"/>
      <c r="CP18" s="1680"/>
      <c r="CQ18" s="1681"/>
      <c r="CR18" s="1818"/>
      <c r="CS18" s="1680"/>
      <c r="CT18" s="1680"/>
      <c r="CU18" s="1680"/>
      <c r="CV18" s="1779"/>
      <c r="CW18" s="1718"/>
      <c r="CX18" s="1680"/>
      <c r="CY18" s="1680"/>
      <c r="CZ18" s="1680"/>
      <c r="DA18" s="1681"/>
      <c r="DB18" s="1818"/>
      <c r="DC18" s="1680"/>
      <c r="DD18" s="1680"/>
      <c r="DE18" s="1680"/>
      <c r="DF18" s="1779"/>
      <c r="DG18" s="1718"/>
      <c r="DH18" s="1680"/>
      <c r="DI18" s="1680"/>
      <c r="DJ18" s="1680"/>
      <c r="DK18" s="1681"/>
      <c r="DL18" s="1718"/>
      <c r="DM18" s="1680"/>
      <c r="DN18" s="1680"/>
      <c r="DO18" s="1680"/>
      <c r="DP18" s="1681"/>
      <c r="DQ18" s="1718"/>
      <c r="DR18" s="1680"/>
      <c r="DS18" s="1680"/>
      <c r="DT18" s="1680"/>
      <c r="DU18" s="1681"/>
      <c r="DV18" s="1718"/>
      <c r="DW18" s="1680"/>
      <c r="DX18" s="1680"/>
      <c r="DY18" s="1680"/>
      <c r="DZ18" s="1681"/>
      <c r="EA18" s="1718"/>
      <c r="EB18" s="1680"/>
      <c r="EC18" s="1680"/>
      <c r="ED18" s="1680"/>
      <c r="EE18" s="1681"/>
      <c r="EF18" s="1718"/>
      <c r="EG18" s="1680"/>
      <c r="EH18" s="1680"/>
      <c r="EI18" s="1680"/>
      <c r="EJ18" s="1681"/>
      <c r="EK18" s="1718"/>
      <c r="EL18" s="1680"/>
      <c r="EM18" s="1680"/>
      <c r="EN18" s="1680"/>
      <c r="EO18" s="1681"/>
      <c r="EP18" s="1718"/>
      <c r="EQ18" s="1680"/>
      <c r="ER18" s="1680"/>
      <c r="ES18" s="1680"/>
      <c r="ET18" s="1681"/>
      <c r="EU18" s="1718"/>
      <c r="EV18" s="1680"/>
      <c r="EW18" s="1680"/>
      <c r="EX18" s="1680"/>
      <c r="EY18" s="1681"/>
      <c r="EZ18" s="1718"/>
      <c r="FA18" s="1680"/>
      <c r="FB18" s="1680"/>
      <c r="FC18" s="1680"/>
      <c r="FD18" s="1681"/>
      <c r="FE18" s="1718"/>
      <c r="FF18" s="1680"/>
      <c r="FG18" s="1680"/>
      <c r="FH18" s="1680"/>
      <c r="FI18" s="1681"/>
      <c r="FJ18" s="1718"/>
      <c r="FK18" s="1680"/>
      <c r="FL18" s="1680"/>
      <c r="FM18" s="1680"/>
      <c r="FN18" s="1681"/>
      <c r="FO18" s="1718"/>
      <c r="FP18" s="1680"/>
      <c r="FQ18" s="1680"/>
      <c r="FR18" s="1680"/>
      <c r="FS18" s="1681"/>
      <c r="FT18" s="1718"/>
      <c r="FU18" s="1680"/>
      <c r="FV18" s="1680"/>
      <c r="FW18" s="1680"/>
      <c r="FX18" s="1681"/>
      <c r="FY18" s="1718"/>
      <c r="FZ18" s="1680"/>
      <c r="GA18" s="1680"/>
      <c r="GB18" s="1680"/>
      <c r="GC18" s="1681"/>
      <c r="GD18" s="1718"/>
      <c r="GE18" s="1680"/>
      <c r="GF18" s="1680"/>
      <c r="GG18" s="1680"/>
      <c r="GH18" s="1681"/>
      <c r="GI18" s="1718"/>
      <c r="GJ18" s="1680"/>
      <c r="GK18" s="1680"/>
      <c r="GL18" s="1680"/>
      <c r="GM18" s="1681"/>
      <c r="GN18" s="1718"/>
      <c r="GO18" s="1680"/>
      <c r="GP18" s="1680"/>
      <c r="GQ18" s="1680"/>
      <c r="GR18" s="1681"/>
      <c r="GS18" s="1718"/>
      <c r="GT18" s="1680"/>
      <c r="GU18" s="1680"/>
      <c r="GV18" s="1680"/>
      <c r="GW18" s="1681"/>
      <c r="GX18" s="1818"/>
      <c r="GY18" s="1680"/>
      <c r="GZ18" s="1680"/>
      <c r="HA18" s="1680"/>
      <c r="HB18" s="1681"/>
      <c r="HC18" s="1718"/>
      <c r="HD18" s="1680"/>
      <c r="HE18" s="1680"/>
      <c r="HF18" s="1680"/>
      <c r="HG18" s="1681"/>
      <c r="HH18" s="1718"/>
      <c r="HI18" s="1680"/>
      <c r="HJ18" s="1680"/>
      <c r="HK18" s="1680"/>
      <c r="HL18" s="1681"/>
      <c r="HM18" s="1718"/>
      <c r="HN18" s="1680"/>
      <c r="HO18" s="1680"/>
      <c r="HP18" s="1680"/>
      <c r="HQ18" s="1779"/>
      <c r="HR18" s="1718"/>
      <c r="HS18" s="1680"/>
      <c r="HT18" s="1680"/>
      <c r="HU18" s="1680"/>
      <c r="HV18" s="1779"/>
      <c r="HW18" s="1718"/>
      <c r="HX18" s="1680"/>
      <c r="HY18" s="1680"/>
      <c r="HZ18" s="1680"/>
      <c r="IA18" s="1779"/>
      <c r="IB18" s="1718"/>
      <c r="IC18" s="1680"/>
      <c r="ID18" s="1680"/>
      <c r="IE18" s="1680"/>
      <c r="IF18" s="1681"/>
      <c r="IG18" s="1718"/>
      <c r="IH18" s="1680"/>
      <c r="II18" s="1680"/>
      <c r="IJ18" s="1680"/>
      <c r="IK18" s="1681"/>
      <c r="IL18" s="1718"/>
      <c r="IM18" s="1680"/>
      <c r="IN18" s="1680"/>
      <c r="IO18" s="1680"/>
      <c r="IP18" s="1681"/>
      <c r="IQ18" s="1718"/>
      <c r="IR18" s="1680"/>
      <c r="IS18" s="1680"/>
      <c r="IT18" s="1680"/>
      <c r="IU18" s="1681"/>
      <c r="IV18" s="1718"/>
      <c r="IW18" s="1680"/>
      <c r="IX18" s="1680"/>
      <c r="IY18" s="1680"/>
      <c r="IZ18" s="1681"/>
      <c r="JA18" s="1718"/>
      <c r="JB18" s="1680"/>
      <c r="JC18" s="1680"/>
      <c r="JD18" s="1680"/>
      <c r="JE18" s="1681"/>
      <c r="JF18" s="1718"/>
      <c r="JG18" s="1680"/>
      <c r="JH18" s="1680"/>
      <c r="JI18" s="1680"/>
      <c r="JJ18" s="1681"/>
      <c r="JK18" s="1718"/>
      <c r="JL18" s="1680"/>
      <c r="JM18" s="1680"/>
      <c r="JN18" s="1680"/>
      <c r="JO18" s="1681"/>
      <c r="JP18" s="1718"/>
      <c r="JQ18" s="1680"/>
      <c r="JR18" s="1680"/>
      <c r="JS18" s="1680"/>
      <c r="JT18" s="1681"/>
      <c r="JU18" s="1718"/>
      <c r="JV18" s="1680"/>
      <c r="JW18" s="1680"/>
      <c r="JX18" s="1680"/>
      <c r="JY18" s="1681"/>
      <c r="JZ18" s="1718"/>
      <c r="KA18" s="1680"/>
      <c r="KB18" s="1680"/>
      <c r="KC18" s="1680"/>
      <c r="KD18" s="1681"/>
      <c r="KE18" s="1718"/>
      <c r="KF18" s="1680"/>
      <c r="KG18" s="1680"/>
      <c r="KH18" s="1680"/>
      <c r="KI18" s="1681"/>
      <c r="KJ18" s="1718"/>
      <c r="KK18" s="1680"/>
      <c r="KL18" s="1680"/>
      <c r="KM18" s="1680"/>
      <c r="KN18" s="1681"/>
      <c r="KO18" s="1718"/>
      <c r="KP18" s="1680"/>
      <c r="KQ18" s="1680"/>
      <c r="KR18" s="1680"/>
      <c r="KS18" s="1681"/>
      <c r="KT18" s="1718"/>
      <c r="KU18" s="1680"/>
      <c r="KV18" s="1680"/>
      <c r="KW18" s="1680"/>
      <c r="KX18" s="1681"/>
      <c r="KY18" s="1718"/>
      <c r="KZ18" s="1680"/>
      <c r="LA18" s="1680"/>
      <c r="LB18" s="1680"/>
      <c r="LC18" s="1681"/>
      <c r="LD18" s="1718"/>
      <c r="LE18" s="1680"/>
      <c r="LF18" s="1680"/>
      <c r="LG18" s="1680"/>
      <c r="LH18" s="1681"/>
      <c r="LI18" s="1718"/>
      <c r="LJ18" s="1680"/>
      <c r="LK18" s="1680"/>
      <c r="LL18" s="1680"/>
      <c r="LM18" s="1681"/>
      <c r="LN18" s="1718"/>
      <c r="LO18" s="1680"/>
      <c r="LP18" s="1680"/>
      <c r="LQ18" s="1680"/>
      <c r="LR18" s="1718"/>
      <c r="LS18" s="1680"/>
      <c r="LT18" s="1680"/>
      <c r="LU18" s="1680"/>
      <c r="LV18" s="1718"/>
      <c r="LW18" s="1680"/>
      <c r="LX18" s="1680"/>
      <c r="LY18" s="1680"/>
      <c r="LZ18" s="1718"/>
      <c r="MA18" s="1680"/>
      <c r="MB18" s="1680"/>
      <c r="MC18" s="1680"/>
      <c r="MD18" s="1718"/>
      <c r="ME18" s="1680"/>
      <c r="MF18" s="1680"/>
      <c r="MG18" s="1680"/>
      <c r="MH18" s="1718"/>
      <c r="MI18" s="1680"/>
      <c r="MJ18" s="1680"/>
      <c r="MK18" s="1779"/>
      <c r="ML18" s="1718"/>
      <c r="MM18" s="1680"/>
      <c r="MN18" s="1680"/>
      <c r="MO18" s="1681"/>
      <c r="MP18" s="1718"/>
      <c r="MQ18" s="1680"/>
      <c r="MR18" s="1680"/>
      <c r="MS18" s="1681"/>
      <c r="MT18" s="1718"/>
      <c r="MU18" s="1680"/>
      <c r="MV18" s="1680"/>
      <c r="MW18" s="1681"/>
      <c r="MX18" s="1718"/>
      <c r="MY18" s="1680"/>
      <c r="MZ18" s="1680"/>
      <c r="NA18" s="1681"/>
      <c r="NB18" s="1718"/>
      <c r="NC18" s="1680"/>
      <c r="ND18" s="1680"/>
      <c r="NE18" s="1681"/>
      <c r="NF18" s="1718"/>
      <c r="NG18" s="1680"/>
      <c r="NH18" s="1680"/>
      <c r="NI18" s="1681"/>
      <c r="NJ18" s="1718"/>
      <c r="NK18" s="1680"/>
      <c r="NL18" s="1680"/>
      <c r="NM18" s="1681"/>
      <c r="NN18" s="1718"/>
      <c r="NO18" s="1680"/>
      <c r="NP18" s="1680"/>
      <c r="NQ18" s="1681"/>
      <c r="NR18" s="1718"/>
      <c r="NS18" s="1680"/>
      <c r="NT18" s="1680"/>
      <c r="NU18" s="1681"/>
      <c r="NV18" s="1718"/>
      <c r="NW18" s="1680"/>
      <c r="NX18" s="1680"/>
      <c r="NY18" s="1681"/>
      <c r="NZ18" s="1718"/>
      <c r="OA18" s="1680"/>
      <c r="OB18" s="1680"/>
      <c r="OC18" s="1680"/>
      <c r="OD18" s="1681"/>
      <c r="OE18" s="1718"/>
      <c r="OF18" s="1680"/>
      <c r="OG18" s="1680"/>
      <c r="OH18" s="1680"/>
      <c r="OI18" s="1681"/>
      <c r="OJ18" s="1718"/>
      <c r="OK18" s="1680"/>
      <c r="OL18" s="1680"/>
      <c r="OM18" s="1779"/>
      <c r="ON18" s="1718"/>
      <c r="OO18" s="1680"/>
      <c r="OP18" s="1680"/>
      <c r="OQ18" s="1681"/>
      <c r="OR18" s="1718"/>
      <c r="OS18" s="1680"/>
      <c r="OT18" s="1680"/>
      <c r="OU18" s="1681"/>
      <c r="OV18" s="1718"/>
      <c r="OW18" s="1680"/>
      <c r="OX18" s="1680"/>
      <c r="OY18" s="1680"/>
      <c r="OZ18" s="1681"/>
      <c r="PA18" s="1718"/>
      <c r="PB18" s="1680"/>
      <c r="PC18" s="1680"/>
      <c r="PD18" s="1680"/>
      <c r="PE18" s="1681"/>
      <c r="PF18" s="1718"/>
      <c r="PG18" s="1680"/>
      <c r="PH18" s="1680"/>
      <c r="PI18" s="1681"/>
      <c r="PJ18" s="1718"/>
      <c r="PK18" s="1680"/>
      <c r="PL18" s="1680"/>
      <c r="PM18" s="1681"/>
      <c r="PN18" s="1718"/>
      <c r="PO18" s="1680"/>
      <c r="PP18" s="1680"/>
      <c r="PQ18" s="1681"/>
      <c r="PR18" s="1718"/>
      <c r="PS18" s="1680"/>
      <c r="PT18" s="1680"/>
      <c r="PU18" s="1681"/>
      <c r="PV18" s="1718"/>
      <c r="PW18" s="1680"/>
      <c r="PX18" s="1680"/>
      <c r="PY18" s="1681"/>
      <c r="PZ18" s="1718"/>
      <c r="QA18" s="1680"/>
      <c r="QB18" s="1680"/>
      <c r="QC18" s="1681"/>
      <c r="QD18" s="1718"/>
      <c r="QE18" s="1680"/>
      <c r="QF18" s="1680"/>
      <c r="QG18" s="1681"/>
      <c r="QH18" s="1718"/>
      <c r="QI18" s="1680"/>
      <c r="QJ18" s="1680"/>
      <c r="QK18" s="1680"/>
      <c r="QL18" s="1823"/>
      <c r="QM18" s="1824"/>
      <c r="QN18" s="1680"/>
      <c r="QO18" s="1680"/>
      <c r="QP18" s="1680"/>
      <c r="QQ18" s="1779"/>
      <c r="QR18" s="1824"/>
      <c r="QS18" s="1680"/>
      <c r="QT18" s="1680"/>
      <c r="QU18" s="1779"/>
      <c r="QV18" s="1681"/>
      <c r="QW18" s="1718"/>
      <c r="QX18" s="1680"/>
      <c r="QY18" s="1680"/>
      <c r="QZ18" s="1680"/>
      <c r="RA18" s="1681"/>
      <c r="RB18" s="1718"/>
      <c r="RC18" s="1680"/>
      <c r="RD18" s="1680"/>
      <c r="RE18" s="1680"/>
      <c r="RF18" s="1681"/>
      <c r="RG18" s="1718"/>
      <c r="RH18" s="1680"/>
      <c r="RI18" s="1680"/>
      <c r="RJ18" s="1680"/>
      <c r="RK18" s="1681"/>
      <c r="RL18" s="1718"/>
      <c r="RM18" s="1680"/>
      <c r="RN18" s="1680"/>
      <c r="RO18" s="1680"/>
      <c r="RP18" s="1681"/>
      <c r="RQ18" s="1718"/>
      <c r="RR18" s="1680"/>
      <c r="RS18" s="1680"/>
      <c r="RT18" s="1681"/>
      <c r="RU18" s="1718"/>
      <c r="RV18" s="1680"/>
      <c r="RW18" s="1680"/>
      <c r="RX18" s="1680"/>
      <c r="RY18" s="1681"/>
      <c r="RZ18" s="1816"/>
      <c r="SA18" s="1816"/>
      <c r="SB18" s="1816"/>
      <c r="SC18" s="1816"/>
      <c r="SD18" s="1816"/>
      <c r="SE18" s="1825"/>
      <c r="SF18" s="1680"/>
      <c r="SG18" s="1680"/>
      <c r="SH18" s="1680"/>
      <c r="SI18" s="1681"/>
      <c r="SJ18" s="1816"/>
      <c r="SK18" s="1816"/>
      <c r="SL18" s="1816"/>
      <c r="SM18" s="1816"/>
      <c r="SN18" s="1816"/>
      <c r="SO18" s="1824"/>
      <c r="SP18" s="1680"/>
      <c r="SQ18" s="1680"/>
      <c r="SR18" s="1680"/>
      <c r="SS18" s="1681"/>
      <c r="ST18" s="1718"/>
      <c r="SU18" s="1680"/>
      <c r="SV18" s="1680"/>
      <c r="SW18" s="1680"/>
      <c r="SX18" s="1681"/>
      <c r="SY18" s="1718"/>
      <c r="SZ18" s="1680"/>
      <c r="TA18" s="1680"/>
      <c r="TB18" s="1680"/>
      <c r="TC18" s="1681"/>
      <c r="TD18" s="1718"/>
      <c r="TE18" s="1680"/>
      <c r="TF18" s="1680"/>
      <c r="TG18" s="1680"/>
      <c r="TH18" s="1718"/>
      <c r="TI18" s="1680"/>
      <c r="TJ18" s="1680"/>
      <c r="TK18" s="1680"/>
      <c r="TL18" s="1718"/>
      <c r="TM18" s="1680"/>
      <c r="TN18" s="1680"/>
      <c r="TO18" s="1680"/>
      <c r="TP18" s="1681"/>
      <c r="TQ18" s="1718"/>
      <c r="TR18" s="1680"/>
      <c r="TS18" s="1680"/>
      <c r="TT18" s="1779"/>
      <c r="TU18" s="1718"/>
      <c r="TV18" s="1680"/>
      <c r="TW18" s="1680"/>
      <c r="TX18" s="1681"/>
      <c r="TY18" s="1718"/>
      <c r="TZ18" s="1680"/>
      <c r="UA18" s="1680"/>
      <c r="UB18" s="1680"/>
      <c r="UC18" s="1681"/>
      <c r="UD18" s="1718"/>
      <c r="UE18" s="1680"/>
      <c r="UF18" s="1680"/>
      <c r="UG18" s="1680"/>
      <c r="UH18" s="1681"/>
      <c r="UI18" s="1718"/>
      <c r="UJ18" s="1680"/>
      <c r="UK18" s="1680"/>
      <c r="UL18" s="1680"/>
      <c r="UM18" s="1681"/>
      <c r="UN18" s="1718"/>
      <c r="UO18" s="1680"/>
      <c r="UP18" s="1680"/>
      <c r="UQ18" s="1680"/>
      <c r="UR18" s="1681"/>
      <c r="US18" s="1718"/>
      <c r="UT18" s="1680"/>
      <c r="UU18" s="1680"/>
      <c r="UV18" s="1680"/>
      <c r="UW18" s="1681"/>
      <c r="UX18" s="1718"/>
      <c r="UY18" s="1680"/>
      <c r="UZ18" s="1680"/>
      <c r="VA18" s="1680"/>
      <c r="VB18" s="1681"/>
      <c r="VC18" s="1718"/>
      <c r="VD18" s="1680"/>
      <c r="VE18" s="1680"/>
      <c r="VF18" s="1680"/>
      <c r="VG18" s="1779"/>
      <c r="VH18" s="1718"/>
      <c r="VI18" s="1680"/>
      <c r="VJ18" s="1680"/>
      <c r="VK18" s="1680"/>
      <c r="VL18" s="1681"/>
      <c r="VM18" s="1718"/>
      <c r="VN18" s="1680"/>
      <c r="VO18" s="1680"/>
      <c r="VP18" s="1779"/>
      <c r="VQ18" s="1718"/>
      <c r="VR18" s="1680"/>
      <c r="VS18" s="1680"/>
      <c r="VT18" s="1680"/>
      <c r="VU18" s="1681"/>
      <c r="VV18" s="1718"/>
      <c r="VW18" s="1680"/>
      <c r="VX18" s="1680"/>
      <c r="VY18" s="1680"/>
      <c r="VZ18" s="1681"/>
      <c r="WA18" s="1718"/>
      <c r="WB18" s="1680"/>
      <c r="WC18" s="1680"/>
      <c r="WD18" s="1680"/>
      <c r="WE18" s="1681"/>
      <c r="WF18" s="1718"/>
      <c r="WG18" s="1680"/>
      <c r="WH18" s="1680"/>
      <c r="WI18" s="1680"/>
      <c r="WJ18" s="1681"/>
      <c r="WK18" s="1718"/>
      <c r="WL18" s="1680"/>
      <c r="WM18" s="1680"/>
      <c r="WN18" s="1680"/>
      <c r="WO18" s="1681"/>
      <c r="WP18" s="1718"/>
      <c r="WQ18" s="1680"/>
      <c r="WR18" s="1680"/>
      <c r="WS18" s="1823"/>
      <c r="WT18" s="1824"/>
      <c r="WU18" s="1680"/>
      <c r="WV18" s="1680"/>
      <c r="WW18" s="1680"/>
      <c r="WX18" s="1779"/>
      <c r="WY18" s="1718"/>
      <c r="WZ18" s="1680"/>
      <c r="XA18" s="1680"/>
      <c r="XB18" s="1680"/>
      <c r="XC18" s="1681"/>
      <c r="XD18" s="1718"/>
      <c r="XE18" s="1680"/>
      <c r="XF18" s="1680"/>
      <c r="XG18" s="1680"/>
      <c r="XH18" s="1681"/>
      <c r="XI18" s="1718"/>
      <c r="XJ18" s="1680"/>
      <c r="XK18" s="1680"/>
      <c r="XL18" s="1680"/>
      <c r="XM18" s="1779"/>
      <c r="XN18" s="1718"/>
      <c r="XO18" s="1680"/>
      <c r="XP18" s="1680"/>
      <c r="XQ18" s="1680"/>
      <c r="XR18" s="1681"/>
      <c r="XS18" s="1718"/>
      <c r="XT18" s="1680"/>
      <c r="XU18" s="1680"/>
      <c r="XV18" s="1680"/>
      <c r="XW18" s="1681"/>
      <c r="XX18" s="1718"/>
      <c r="XY18" s="1680"/>
      <c r="XZ18" s="1680"/>
      <c r="YA18" s="1680"/>
      <c r="YB18" s="1681"/>
      <c r="YC18" s="1718"/>
      <c r="YD18" s="1680"/>
      <c r="YE18" s="1680"/>
      <c r="YF18" s="1680"/>
      <c r="YG18" s="1681"/>
      <c r="YH18" s="1718"/>
      <c r="YI18" s="1680"/>
      <c r="YJ18" s="1680"/>
      <c r="YK18" s="1680"/>
      <c r="YL18" s="1779"/>
      <c r="YM18" s="1718"/>
      <c r="YN18" s="1680"/>
      <c r="YO18" s="1680"/>
      <c r="YP18" s="1680"/>
      <c r="YQ18" s="1681"/>
      <c r="YR18" s="1718"/>
      <c r="YS18" s="1680"/>
      <c r="YT18" s="1680"/>
      <c r="YU18" s="1680"/>
      <c r="YV18" s="1681"/>
      <c r="YW18" s="1718"/>
      <c r="YX18" s="1680"/>
      <c r="YY18" s="1680"/>
      <c r="YZ18" s="1680"/>
      <c r="ZA18" s="1681"/>
      <c r="ZB18" s="1718"/>
      <c r="ZC18" s="1680"/>
      <c r="ZD18" s="1680"/>
      <c r="ZE18" s="1680"/>
      <c r="ZF18" s="1681"/>
      <c r="ZG18" s="1718"/>
      <c r="ZH18" s="1680"/>
      <c r="ZI18" s="1680"/>
      <c r="ZJ18" s="1680"/>
      <c r="ZK18" s="1681"/>
      <c r="ZL18" s="1718"/>
      <c r="ZM18" s="1680"/>
      <c r="ZN18" s="1680"/>
      <c r="ZO18" s="1680"/>
      <c r="ZP18" s="1681"/>
      <c r="ZQ18" s="1718"/>
      <c r="ZR18" s="1680"/>
      <c r="ZS18" s="1680"/>
      <c r="ZT18" s="1680"/>
      <c r="ZU18" s="1681"/>
      <c r="ZV18" s="1718"/>
      <c r="ZW18" s="1680"/>
      <c r="ZX18" s="1680"/>
      <c r="ZY18" s="1680"/>
      <c r="ZZ18" s="1681"/>
      <c r="AAA18" s="1816"/>
      <c r="AAB18" s="1816"/>
      <c r="AAC18" s="1816"/>
      <c r="AAD18" s="1816"/>
      <c r="AAE18" s="1816"/>
      <c r="AAF18" s="1824"/>
      <c r="AAG18" s="1680"/>
      <c r="AAH18" s="1680"/>
      <c r="AAI18" s="1680"/>
      <c r="AAJ18" s="1823"/>
      <c r="AAK18" s="1824"/>
      <c r="AAL18" s="1680"/>
      <c r="AAM18" s="1680"/>
      <c r="AAN18" s="1680"/>
      <c r="AAO18" s="1681"/>
      <c r="AAP18" s="1816"/>
      <c r="AAQ18" s="1816"/>
      <c r="AAR18" s="1816"/>
      <c r="AAS18" s="1816"/>
      <c r="AAT18" s="1816"/>
      <c r="AAU18" s="1824"/>
      <c r="AAV18" s="1680"/>
      <c r="AAW18" s="1680"/>
      <c r="AAX18" s="1680"/>
      <c r="AAY18" s="1681"/>
      <c r="AAZ18" s="1718" t="s">
        <v>29</v>
      </c>
      <c r="ABA18" s="1680" t="s">
        <v>20</v>
      </c>
      <c r="ABB18" s="1680" t="s">
        <v>20</v>
      </c>
      <c r="ABC18" s="1680" t="s">
        <v>20</v>
      </c>
      <c r="ABD18" s="1681"/>
      <c r="ABE18" s="1718" t="s">
        <v>29</v>
      </c>
      <c r="ABF18" s="1680" t="s">
        <v>20</v>
      </c>
      <c r="ABG18" s="1680" t="s">
        <v>29</v>
      </c>
      <c r="ABH18" s="299" t="s">
        <v>660</v>
      </c>
      <c r="ABI18" s="1681"/>
      <c r="ABJ18" s="1718" t="s">
        <v>20</v>
      </c>
      <c r="ABK18" s="1680" t="s">
        <v>20</v>
      </c>
      <c r="ABL18" s="1680" t="s">
        <v>29</v>
      </c>
      <c r="ABM18" s="150" t="s">
        <v>20</v>
      </c>
      <c r="ABN18" s="205"/>
      <c r="ABO18" s="152" t="s">
        <v>20</v>
      </c>
      <c r="ABP18" s="150" t="s">
        <v>29</v>
      </c>
      <c r="ABQ18" s="150" t="s">
        <v>20</v>
      </c>
      <c r="ABR18" s="150" t="s">
        <v>20</v>
      </c>
      <c r="ABS18" s="151"/>
      <c r="ABT18" s="152" t="s">
        <v>29</v>
      </c>
      <c r="ABU18" s="150" t="s">
        <v>29</v>
      </c>
      <c r="ABV18" s="150" t="s">
        <v>20</v>
      </c>
      <c r="ABW18" s="150" t="s">
        <v>20</v>
      </c>
      <c r="ABX18" s="151"/>
      <c r="ABY18" s="152" t="s">
        <v>20</v>
      </c>
      <c r="ABZ18" s="150" t="s">
        <v>20</v>
      </c>
      <c r="ACA18" s="150" t="s">
        <v>763</v>
      </c>
      <c r="ACB18" s="1680" t="s">
        <v>29</v>
      </c>
      <c r="ACC18" s="1681" t="s">
        <v>29</v>
      </c>
      <c r="ACD18" s="1718" t="s">
        <v>20</v>
      </c>
      <c r="ACE18" s="1680" t="s">
        <v>20</v>
      </c>
      <c r="ACF18" s="1680" t="s">
        <v>29</v>
      </c>
      <c r="ACG18" s="1680" t="s">
        <v>20</v>
      </c>
      <c r="ACH18" s="1681"/>
      <c r="ACI18" s="1718" t="s">
        <v>20</v>
      </c>
      <c r="ACJ18" s="1680" t="s">
        <v>29</v>
      </c>
      <c r="ACK18" s="1680" t="s">
        <v>29</v>
      </c>
      <c r="ACL18" s="1680" t="s">
        <v>20</v>
      </c>
      <c r="ACM18" s="1681"/>
      <c r="ACN18" s="1718"/>
      <c r="ACO18" s="1680"/>
      <c r="ACP18" s="1680"/>
      <c r="ACQ18" s="1680"/>
      <c r="ACR18" s="1681"/>
      <c r="ACS18" s="1718" t="s">
        <v>20</v>
      </c>
      <c r="ACT18" s="1680" t="s">
        <v>20</v>
      </c>
      <c r="ACU18" s="1680" t="s">
        <v>29</v>
      </c>
      <c r="ACV18" s="1680" t="s">
        <v>29</v>
      </c>
      <c r="ACW18" s="1681"/>
      <c r="ACX18" s="1816" t="s">
        <v>29</v>
      </c>
      <c r="ACY18" s="1816" t="s">
        <v>20</v>
      </c>
      <c r="ACZ18" s="1816" t="s">
        <v>29</v>
      </c>
      <c r="ADA18" s="1816" t="s">
        <v>29</v>
      </c>
      <c r="ADB18" s="328" t="s">
        <v>20</v>
      </c>
      <c r="ADC18" s="152" t="s">
        <v>20</v>
      </c>
      <c r="ADD18" s="150" t="s">
        <v>20</v>
      </c>
      <c r="ADE18" s="150" t="s">
        <v>29</v>
      </c>
      <c r="ADF18" s="150" t="s">
        <v>20</v>
      </c>
      <c r="ADG18" s="151"/>
      <c r="ADH18" s="152" t="s">
        <v>29</v>
      </c>
      <c r="ADI18" s="150" t="s">
        <v>29</v>
      </c>
      <c r="ADJ18" s="150" t="s">
        <v>20</v>
      </c>
      <c r="ADK18" s="150" t="s">
        <v>20</v>
      </c>
      <c r="ADL18" s="151"/>
      <c r="ADM18" s="328" t="s">
        <v>20</v>
      </c>
      <c r="ADN18" s="328" t="s">
        <v>20</v>
      </c>
      <c r="ADO18" s="328" t="s">
        <v>864</v>
      </c>
      <c r="ADP18" s="1816" t="s">
        <v>29</v>
      </c>
      <c r="ADQ18" s="1816"/>
      <c r="ADR18" s="1718"/>
      <c r="ADS18" s="1680"/>
      <c r="ADT18" s="1680"/>
      <c r="ADU18" s="1680"/>
      <c r="ADV18" s="1681"/>
      <c r="ADW18" s="1718" t="s">
        <v>20</v>
      </c>
      <c r="ADX18" s="170" t="s">
        <v>29</v>
      </c>
      <c r="ADY18" s="170" t="s">
        <v>20</v>
      </c>
      <c r="ADZ18" s="170" t="s">
        <v>29</v>
      </c>
      <c r="AEA18" s="171"/>
      <c r="AEB18" s="180" t="s">
        <v>29</v>
      </c>
      <c r="AEC18" s="170" t="s">
        <v>29</v>
      </c>
      <c r="AED18" s="170" t="s">
        <v>29</v>
      </c>
      <c r="AEE18" s="170" t="s">
        <v>20</v>
      </c>
      <c r="AEF18" s="171" t="s">
        <v>29</v>
      </c>
      <c r="AEG18" s="180" t="s">
        <v>29</v>
      </c>
      <c r="AEH18" s="170" t="s">
        <v>598</v>
      </c>
      <c r="AEI18" s="1680" t="s">
        <v>29</v>
      </c>
      <c r="AEJ18" s="1680" t="s">
        <v>20</v>
      </c>
      <c r="AEK18" s="1681"/>
      <c r="AEL18" s="1718" t="s">
        <v>29</v>
      </c>
      <c r="AEM18" s="1680" t="s">
        <v>20</v>
      </c>
      <c r="AEN18" s="1680" t="s">
        <v>29</v>
      </c>
      <c r="AEO18" s="1680" t="s">
        <v>29</v>
      </c>
      <c r="AEP18" s="1681"/>
      <c r="AEQ18" s="1718" t="s">
        <v>20</v>
      </c>
      <c r="AER18" s="1680" t="s">
        <v>20</v>
      </c>
      <c r="AES18" s="1680" t="s">
        <v>29</v>
      </c>
      <c r="AET18" s="1680" t="s">
        <v>20</v>
      </c>
      <c r="AEU18" s="1681"/>
      <c r="AEV18" s="1718" t="s">
        <v>20</v>
      </c>
      <c r="AEW18" s="1680" t="s">
        <v>29</v>
      </c>
      <c r="AEX18" s="1680" t="s">
        <v>29</v>
      </c>
      <c r="AEY18" s="1680" t="s">
        <v>29</v>
      </c>
      <c r="AEZ18" s="1681"/>
      <c r="AFA18" s="1718" t="s">
        <v>29</v>
      </c>
      <c r="AFB18" s="1680" t="s">
        <v>20</v>
      </c>
      <c r="AFC18" s="1680" t="s">
        <v>29</v>
      </c>
      <c r="AFD18" s="1680" t="s">
        <v>29</v>
      </c>
      <c r="AFE18" s="1681"/>
      <c r="AFF18" s="1718" t="s">
        <v>20</v>
      </c>
      <c r="AFG18" s="1680" t="s">
        <v>20</v>
      </c>
      <c r="AFH18" s="1680" t="s">
        <v>29</v>
      </c>
      <c r="AFI18" s="1680" t="s">
        <v>29</v>
      </c>
      <c r="AFJ18" s="1681"/>
      <c r="AFK18" s="1718" t="s">
        <v>20</v>
      </c>
      <c r="AFL18" s="1680" t="s">
        <v>20</v>
      </c>
      <c r="AFM18" s="1680" t="s">
        <v>20</v>
      </c>
      <c r="AFN18" s="1680" t="s">
        <v>20</v>
      </c>
      <c r="AFO18" s="1681"/>
      <c r="AFP18" s="1718" t="s">
        <v>29</v>
      </c>
      <c r="AFQ18" s="1680" t="s">
        <v>29</v>
      </c>
      <c r="AFR18" s="1680" t="s">
        <v>20</v>
      </c>
      <c r="AFS18" s="1680" t="s">
        <v>29</v>
      </c>
      <c r="AFT18" s="1681"/>
      <c r="AFU18" s="1718" t="s">
        <v>29</v>
      </c>
      <c r="AFV18" s="1680" t="s">
        <v>20</v>
      </c>
      <c r="AFW18" s="1680" t="s">
        <v>20</v>
      </c>
      <c r="AFX18" s="1680" t="s">
        <v>29</v>
      </c>
      <c r="AFY18" s="1681"/>
      <c r="AFZ18" s="1718" t="s">
        <v>29</v>
      </c>
      <c r="AGA18" s="1680" t="s">
        <v>20</v>
      </c>
      <c r="AGB18" s="1680" t="s">
        <v>29</v>
      </c>
      <c r="AGC18" s="1680" t="s">
        <v>20</v>
      </c>
      <c r="AGD18" s="1681" t="s">
        <v>20</v>
      </c>
      <c r="AGE18" s="1718" t="s">
        <v>20</v>
      </c>
      <c r="AGF18" s="170" t="s">
        <v>29</v>
      </c>
      <c r="AGG18" s="170" t="s">
        <v>29</v>
      </c>
      <c r="AGH18" s="170" t="s">
        <v>29</v>
      </c>
      <c r="AGI18" s="171"/>
      <c r="AGJ18" s="180" t="s">
        <v>29</v>
      </c>
      <c r="AGK18" s="170" t="s">
        <v>20</v>
      </c>
      <c r="AGL18" s="170" t="s">
        <v>29</v>
      </c>
      <c r="AGM18" s="170" t="s">
        <v>29</v>
      </c>
      <c r="AGN18" s="171"/>
      <c r="AGO18" s="180" t="s">
        <v>20</v>
      </c>
      <c r="AGP18" s="170" t="s">
        <v>29</v>
      </c>
      <c r="AGQ18" s="170" t="s">
        <v>598</v>
      </c>
      <c r="AGR18" s="1680" t="s">
        <v>20</v>
      </c>
      <c r="AGS18" s="1681"/>
      <c r="AGT18" s="1718" t="s">
        <v>29</v>
      </c>
      <c r="AGU18" s="1680" t="s">
        <v>29</v>
      </c>
      <c r="AGV18" s="1680" t="s">
        <v>29</v>
      </c>
      <c r="AGW18" s="182" t="s">
        <v>20</v>
      </c>
      <c r="AGX18" s="234"/>
      <c r="AGY18" s="181" t="s">
        <v>29</v>
      </c>
      <c r="AGZ18" s="182" t="s">
        <v>29</v>
      </c>
      <c r="AHA18" s="182" t="s">
        <v>20</v>
      </c>
      <c r="AHB18" s="182" t="s">
        <v>591</v>
      </c>
      <c r="AHC18" s="1681"/>
      <c r="AHD18" s="1718" t="s">
        <v>20</v>
      </c>
      <c r="AHE18" s="1680" t="s">
        <v>29</v>
      </c>
      <c r="AHF18" s="1680" t="s">
        <v>29</v>
      </c>
      <c r="AHG18" s="1680" t="s">
        <v>20</v>
      </c>
      <c r="AHH18" s="1681"/>
      <c r="AHI18" s="1718" t="s">
        <v>20</v>
      </c>
      <c r="AHJ18" s="1680" t="s">
        <v>20</v>
      </c>
      <c r="AHK18" s="170" t="s">
        <v>29</v>
      </c>
      <c r="AHL18" s="170" t="s">
        <v>29</v>
      </c>
      <c r="AHM18" s="171"/>
      <c r="AHN18" s="180" t="s">
        <v>20</v>
      </c>
      <c r="AHO18" s="170" t="s">
        <v>29</v>
      </c>
      <c r="AHP18" s="170" t="s">
        <v>29</v>
      </c>
      <c r="AHQ18" s="170" t="s">
        <v>29</v>
      </c>
      <c r="AHR18" s="171"/>
      <c r="AHS18" s="180" t="s">
        <v>20</v>
      </c>
      <c r="AHT18" s="170" t="s">
        <v>29</v>
      </c>
      <c r="AHU18" s="170" t="s">
        <v>29</v>
      </c>
      <c r="AHV18" s="170" t="s">
        <v>598</v>
      </c>
      <c r="AHW18" s="1681"/>
      <c r="AHX18" s="1718"/>
      <c r="AHY18" s="1680"/>
      <c r="AHZ18" s="1680"/>
      <c r="AIA18" s="1680"/>
      <c r="AIB18" s="1681"/>
      <c r="AIC18" s="271" t="str">
        <f t="shared" si="2"/>
        <v>C1</v>
      </c>
      <c r="AID18" s="1817" t="str">
        <f t="shared" si="3"/>
        <v>松浦永真</v>
      </c>
      <c r="AIE18" s="2058">
        <f t="shared" si="8"/>
        <v>18</v>
      </c>
      <c r="AIF18" s="2059">
        <f t="shared" si="9"/>
        <v>27</v>
      </c>
      <c r="AIG18" s="2059">
        <f t="shared" si="10"/>
        <v>45</v>
      </c>
      <c r="AIH18" s="2005">
        <f t="shared" si="11"/>
        <v>0.4</v>
      </c>
      <c r="AII18" s="2058">
        <f t="shared" si="12"/>
        <v>8</v>
      </c>
      <c r="AIJ18" s="2059">
        <f t="shared" si="13"/>
        <v>12</v>
      </c>
      <c r="AIK18" s="2059">
        <f t="shared" si="14"/>
        <v>20</v>
      </c>
      <c r="AIL18" s="2005">
        <f t="shared" si="15"/>
        <v>0.4</v>
      </c>
    </row>
    <row r="19" spans="1:922" s="1727" customFormat="1" ht="17.25" x14ac:dyDescent="0.2">
      <c r="A19" s="1726"/>
      <c r="B19" s="67" t="s">
        <v>112</v>
      </c>
      <c r="C19" s="1817" t="s">
        <v>2695</v>
      </c>
      <c r="D19" s="141">
        <f t="shared" si="0"/>
        <v>40</v>
      </c>
      <c r="E19" s="142">
        <f t="shared" si="1"/>
        <v>47</v>
      </c>
      <c r="F19" s="142">
        <f t="shared" si="20"/>
        <v>87</v>
      </c>
      <c r="G19" s="165">
        <f t="shared" si="21"/>
        <v>0.45977011494252873</v>
      </c>
      <c r="H19" s="1816"/>
      <c r="I19" s="1816"/>
      <c r="J19" s="1816"/>
      <c r="K19" s="1816"/>
      <c r="L19" s="1816"/>
      <c r="M19" s="1816"/>
      <c r="N19" s="1816"/>
      <c r="O19" s="1816"/>
      <c r="P19" s="1816"/>
      <c r="Q19" s="1816"/>
      <c r="R19" s="1816"/>
      <c r="S19" s="1816"/>
      <c r="T19" s="1816"/>
      <c r="U19" s="1816"/>
      <c r="V19" s="1816"/>
      <c r="W19" s="1816"/>
      <c r="X19" s="1816"/>
      <c r="Y19" s="1816"/>
      <c r="Z19" s="1816"/>
      <c r="AA19" s="1816"/>
      <c r="AB19" s="1816"/>
      <c r="AC19" s="1816"/>
      <c r="AD19" s="1816"/>
      <c r="AE19" s="1816"/>
      <c r="AF19" s="1816"/>
      <c r="AG19" s="1816"/>
      <c r="AH19" s="1816"/>
      <c r="AI19" s="1816"/>
      <c r="AJ19" s="1816"/>
      <c r="AK19" s="1816"/>
      <c r="AL19" s="1816"/>
      <c r="AM19" s="1816"/>
      <c r="AN19" s="1816"/>
      <c r="AO19" s="1816"/>
      <c r="AP19" s="1816"/>
      <c r="AQ19" s="1816"/>
      <c r="AR19" s="1816"/>
      <c r="AS19" s="1816"/>
      <c r="AT19" s="1816"/>
      <c r="AU19" s="1816"/>
      <c r="AV19" s="1816"/>
      <c r="AW19" s="1816"/>
      <c r="AX19" s="1816"/>
      <c r="AY19" s="1816"/>
      <c r="AZ19" s="1816"/>
      <c r="BA19" s="1816"/>
      <c r="BB19" s="1816"/>
      <c r="BC19" s="1816"/>
      <c r="BD19" s="1816"/>
      <c r="BE19" s="1816"/>
      <c r="BF19" s="1816"/>
      <c r="BG19" s="1816"/>
      <c r="BH19" s="1816"/>
      <c r="BI19" s="1816"/>
      <c r="BJ19" s="1816"/>
      <c r="BK19" s="1816"/>
      <c r="BL19" s="1816"/>
      <c r="BM19" s="1816"/>
      <c r="BN19" s="1816"/>
      <c r="BO19" s="1816"/>
      <c r="BP19" s="1816"/>
      <c r="BQ19" s="1816"/>
      <c r="BR19" s="1816"/>
      <c r="BS19" s="1816"/>
      <c r="BT19" s="1816"/>
      <c r="BU19" s="1816"/>
      <c r="BV19" s="1816"/>
      <c r="BW19" s="1816"/>
      <c r="BX19" s="1816"/>
      <c r="BY19" s="1816"/>
      <c r="BZ19" s="1816"/>
      <c r="CA19" s="1816"/>
      <c r="CB19" s="1816"/>
      <c r="CC19" s="1816"/>
      <c r="CD19" s="1816"/>
      <c r="CE19" s="1816"/>
      <c r="CF19" s="1816"/>
      <c r="CG19" s="1816"/>
      <c r="CH19" s="1816"/>
      <c r="CI19" s="1816"/>
      <c r="CJ19" s="1816"/>
      <c r="CK19" s="1816"/>
      <c r="CL19" s="1816"/>
      <c r="CM19" s="1816"/>
      <c r="CN19" s="1816"/>
      <c r="CO19" s="1816"/>
      <c r="CP19" s="1816"/>
      <c r="CQ19" s="1816"/>
      <c r="CR19" s="1816"/>
      <c r="CS19" s="1816"/>
      <c r="CT19" s="1816"/>
      <c r="CU19" s="1816"/>
      <c r="CV19" s="1816"/>
      <c r="CW19" s="1816"/>
      <c r="CX19" s="1816"/>
      <c r="CY19" s="1816"/>
      <c r="CZ19" s="1816"/>
      <c r="DA19" s="1816"/>
      <c r="DB19" s="1816"/>
      <c r="DC19" s="1816"/>
      <c r="DD19" s="1816"/>
      <c r="DE19" s="1816"/>
      <c r="DF19" s="1816"/>
      <c r="DG19" s="1816"/>
      <c r="DH19" s="1816"/>
      <c r="DI19" s="1816"/>
      <c r="DJ19" s="1816"/>
      <c r="DK19" s="1816"/>
      <c r="DL19" s="1816"/>
      <c r="DM19" s="1816"/>
      <c r="DN19" s="1816"/>
      <c r="DO19" s="1816"/>
      <c r="DP19" s="1816"/>
      <c r="DQ19" s="1816"/>
      <c r="DR19" s="1816"/>
      <c r="DS19" s="1816"/>
      <c r="DT19" s="1816"/>
      <c r="DU19" s="1816"/>
      <c r="DV19" s="1816"/>
      <c r="DW19" s="1816"/>
      <c r="DX19" s="1816"/>
      <c r="DY19" s="1816"/>
      <c r="DZ19" s="1816"/>
      <c r="EA19" s="1816"/>
      <c r="EB19" s="1816"/>
      <c r="EC19" s="1816"/>
      <c r="ED19" s="1816"/>
      <c r="EE19" s="1816"/>
      <c r="EF19" s="1816"/>
      <c r="EG19" s="1816"/>
      <c r="EH19" s="1816"/>
      <c r="EI19" s="1816"/>
      <c r="EJ19" s="1816"/>
      <c r="EK19" s="1816"/>
      <c r="EL19" s="1816"/>
      <c r="EM19" s="1816"/>
      <c r="EN19" s="1816"/>
      <c r="EO19" s="1816"/>
      <c r="EP19" s="1816"/>
      <c r="EQ19" s="1816"/>
      <c r="ER19" s="1816"/>
      <c r="ES19" s="1816"/>
      <c r="ET19" s="1816"/>
      <c r="EU19" s="1816"/>
      <c r="EV19" s="1816"/>
      <c r="EW19" s="1816"/>
      <c r="EX19" s="1816"/>
      <c r="EY19" s="1816"/>
      <c r="EZ19" s="1816"/>
      <c r="FA19" s="1816"/>
      <c r="FB19" s="1816"/>
      <c r="FC19" s="1816"/>
      <c r="FD19" s="1816"/>
      <c r="FE19" s="1816"/>
      <c r="FF19" s="1816"/>
      <c r="FG19" s="1816"/>
      <c r="FH19" s="1816"/>
      <c r="FI19" s="1816"/>
      <c r="FJ19" s="1816"/>
      <c r="FK19" s="1816"/>
      <c r="FL19" s="1816"/>
      <c r="FM19" s="1816"/>
      <c r="FN19" s="1816"/>
      <c r="FO19" s="1816"/>
      <c r="FP19" s="1816"/>
      <c r="FQ19" s="1816"/>
      <c r="FR19" s="1816"/>
      <c r="FS19" s="1816"/>
      <c r="FT19" s="1816"/>
      <c r="FU19" s="1816"/>
      <c r="FV19" s="1816"/>
      <c r="FW19" s="1816"/>
      <c r="FX19" s="1816"/>
      <c r="FY19" s="1816"/>
      <c r="FZ19" s="1816"/>
      <c r="GA19" s="1816"/>
      <c r="GB19" s="1816"/>
      <c r="GC19" s="1816"/>
      <c r="GD19" s="1816"/>
      <c r="GE19" s="1816"/>
      <c r="GF19" s="1816"/>
      <c r="GG19" s="1816"/>
      <c r="GH19" s="1816"/>
      <c r="GI19" s="1816"/>
      <c r="GJ19" s="1816"/>
      <c r="GK19" s="1816"/>
      <c r="GL19" s="1816"/>
      <c r="GM19" s="1816"/>
      <c r="GN19" s="1816"/>
      <c r="GO19" s="1816"/>
      <c r="GP19" s="1816"/>
      <c r="GQ19" s="1816"/>
      <c r="GR19" s="1816"/>
      <c r="GS19" s="1816"/>
      <c r="GT19" s="1816"/>
      <c r="GU19" s="1816"/>
      <c r="GV19" s="1816"/>
      <c r="GW19" s="1816"/>
      <c r="GX19" s="1816"/>
      <c r="GY19" s="1816"/>
      <c r="GZ19" s="1816"/>
      <c r="HA19" s="1816"/>
      <c r="HB19" s="1816"/>
      <c r="HC19" s="1816"/>
      <c r="HD19" s="1816"/>
      <c r="HE19" s="1816"/>
      <c r="HF19" s="1816"/>
      <c r="HG19" s="1816"/>
      <c r="HH19" s="1816"/>
      <c r="HI19" s="1816"/>
      <c r="HJ19" s="1816"/>
      <c r="HK19" s="1816"/>
      <c r="HL19" s="1816"/>
      <c r="HM19" s="1816"/>
      <c r="HN19" s="1816"/>
      <c r="HO19" s="1816"/>
      <c r="HP19" s="1816"/>
      <c r="HQ19" s="1816"/>
      <c r="HR19" s="1816"/>
      <c r="HS19" s="1816"/>
      <c r="HT19" s="1816"/>
      <c r="HU19" s="1816"/>
      <c r="HV19" s="1816"/>
      <c r="HW19" s="1816"/>
      <c r="HX19" s="1816"/>
      <c r="HY19" s="1816"/>
      <c r="HZ19" s="1816"/>
      <c r="IA19" s="1816"/>
      <c r="IB19" s="1816"/>
      <c r="IC19" s="1816"/>
      <c r="ID19" s="1816"/>
      <c r="IE19" s="1816"/>
      <c r="IF19" s="1816"/>
      <c r="IG19" s="1816"/>
      <c r="IH19" s="1816"/>
      <c r="II19" s="1816"/>
      <c r="IJ19" s="1816"/>
      <c r="IK19" s="1816"/>
      <c r="IL19" s="1816"/>
      <c r="IM19" s="1816"/>
      <c r="IN19" s="1816"/>
      <c r="IO19" s="1816"/>
      <c r="IP19" s="1816"/>
      <c r="IQ19" s="1816"/>
      <c r="IR19" s="1816"/>
      <c r="IS19" s="1816"/>
      <c r="IT19" s="1816"/>
      <c r="IU19" s="1816"/>
      <c r="IV19" s="1816"/>
      <c r="IW19" s="1816"/>
      <c r="IX19" s="1816"/>
      <c r="IY19" s="1816"/>
      <c r="IZ19" s="1816"/>
      <c r="JA19" s="1816"/>
      <c r="JB19" s="1816"/>
      <c r="JC19" s="1816"/>
      <c r="JD19" s="1816"/>
      <c r="JE19" s="1816"/>
      <c r="JF19" s="1816"/>
      <c r="JG19" s="1816"/>
      <c r="JH19" s="1816"/>
      <c r="JI19" s="1816"/>
      <c r="JJ19" s="1816"/>
      <c r="JK19" s="1816"/>
      <c r="JL19" s="1816"/>
      <c r="JM19" s="1816"/>
      <c r="JN19" s="1816"/>
      <c r="JO19" s="1816"/>
      <c r="JP19" s="1816"/>
      <c r="JQ19" s="1816"/>
      <c r="JR19" s="1816"/>
      <c r="JS19" s="1816"/>
      <c r="JT19" s="1816"/>
      <c r="JU19" s="1816"/>
      <c r="JV19" s="1816"/>
      <c r="JW19" s="1816"/>
      <c r="JX19" s="1816"/>
      <c r="JY19" s="1816"/>
      <c r="JZ19" s="1816"/>
      <c r="KA19" s="1816"/>
      <c r="KB19" s="1816"/>
      <c r="KC19" s="1816"/>
      <c r="KD19" s="1816"/>
      <c r="KE19" s="1816"/>
      <c r="KF19" s="1816"/>
      <c r="KG19" s="1816"/>
      <c r="KH19" s="1816"/>
      <c r="KI19" s="1816"/>
      <c r="KJ19" s="1816"/>
      <c r="KK19" s="1816"/>
      <c r="KL19" s="1816"/>
      <c r="KM19" s="1816"/>
      <c r="KN19" s="1816"/>
      <c r="KO19" s="1816"/>
      <c r="KP19" s="1816"/>
      <c r="KQ19" s="1816"/>
      <c r="KR19" s="1816"/>
      <c r="KS19" s="1816"/>
      <c r="KT19" s="1816"/>
      <c r="KU19" s="1816"/>
      <c r="KV19" s="1816"/>
      <c r="KW19" s="1816"/>
      <c r="KX19" s="1816"/>
      <c r="KY19" s="1816"/>
      <c r="KZ19" s="1816"/>
      <c r="LA19" s="1816"/>
      <c r="LB19" s="1816"/>
      <c r="LC19" s="1816"/>
      <c r="LD19" s="1816"/>
      <c r="LE19" s="1816"/>
      <c r="LF19" s="1816"/>
      <c r="LG19" s="1816"/>
      <c r="LH19" s="1816"/>
      <c r="LI19" s="1816"/>
      <c r="LJ19" s="1816"/>
      <c r="LK19" s="1816"/>
      <c r="LL19" s="1816"/>
      <c r="LM19" s="1816"/>
      <c r="LN19" s="1816"/>
      <c r="LO19" s="1816"/>
      <c r="LP19" s="1816"/>
      <c r="LQ19" s="1816"/>
      <c r="LR19" s="1816"/>
      <c r="LS19" s="1816"/>
      <c r="LT19" s="1816"/>
      <c r="LU19" s="1816"/>
      <c r="LV19" s="1816"/>
      <c r="LW19" s="1816"/>
      <c r="LX19" s="1816"/>
      <c r="LY19" s="1816"/>
      <c r="LZ19" s="1816"/>
      <c r="MA19" s="1816"/>
      <c r="MB19" s="1816"/>
      <c r="MC19" s="1816"/>
      <c r="MD19" s="1816"/>
      <c r="ME19" s="1816"/>
      <c r="MF19" s="1816"/>
      <c r="MG19" s="1816"/>
      <c r="MH19" s="1816"/>
      <c r="MI19" s="1816"/>
      <c r="MJ19" s="1816"/>
      <c r="MK19" s="1816"/>
      <c r="ML19" s="1816"/>
      <c r="MM19" s="1816"/>
      <c r="MN19" s="1816"/>
      <c r="MO19" s="1816"/>
      <c r="MP19" s="1816"/>
      <c r="MQ19" s="1816"/>
      <c r="MR19" s="1816"/>
      <c r="MS19" s="1816"/>
      <c r="MT19" s="1816"/>
      <c r="MU19" s="1816"/>
      <c r="MV19" s="1816"/>
      <c r="MW19" s="1816"/>
      <c r="MX19" s="1816"/>
      <c r="MY19" s="1816"/>
      <c r="MZ19" s="1816"/>
      <c r="NA19" s="1816"/>
      <c r="NB19" s="1816"/>
      <c r="NC19" s="1816"/>
      <c r="ND19" s="1816"/>
      <c r="NE19" s="1816"/>
      <c r="NF19" s="1816"/>
      <c r="NG19" s="1816"/>
      <c r="NH19" s="1816"/>
      <c r="NI19" s="1816"/>
      <c r="NJ19" s="1816"/>
      <c r="NK19" s="1816"/>
      <c r="NL19" s="1816"/>
      <c r="NM19" s="1816"/>
      <c r="NN19" s="1816"/>
      <c r="NO19" s="1816"/>
      <c r="NP19" s="1816"/>
      <c r="NQ19" s="1816"/>
      <c r="NR19" s="1816"/>
      <c r="NS19" s="1816"/>
      <c r="NT19" s="1816"/>
      <c r="NU19" s="1816"/>
      <c r="NV19" s="1816"/>
      <c r="NW19" s="1816"/>
      <c r="NX19" s="1816"/>
      <c r="NY19" s="1816"/>
      <c r="NZ19" s="1816"/>
      <c r="OA19" s="1816"/>
      <c r="OB19" s="1816"/>
      <c r="OC19" s="1816"/>
      <c r="OD19" s="1816"/>
      <c r="OE19" s="1816"/>
      <c r="OF19" s="1816"/>
      <c r="OG19" s="1816"/>
      <c r="OH19" s="1816"/>
      <c r="OI19" s="1816"/>
      <c r="OJ19" s="1816"/>
      <c r="OK19" s="1816"/>
      <c r="OL19" s="1816"/>
      <c r="OM19" s="1816"/>
      <c r="ON19" s="1816"/>
      <c r="OO19" s="1816"/>
      <c r="OP19" s="1816"/>
      <c r="OQ19" s="1816"/>
      <c r="OR19" s="1816"/>
      <c r="OS19" s="1816"/>
      <c r="OT19" s="1816"/>
      <c r="OU19" s="1816"/>
      <c r="OV19" s="1816"/>
      <c r="OW19" s="1816"/>
      <c r="OX19" s="1816"/>
      <c r="OY19" s="1816"/>
      <c r="OZ19" s="1816"/>
      <c r="PA19" s="1816"/>
      <c r="PB19" s="1816"/>
      <c r="PC19" s="1816"/>
      <c r="PD19" s="1816"/>
      <c r="PE19" s="1816"/>
      <c r="PF19" s="1816"/>
      <c r="PG19" s="1816"/>
      <c r="PH19" s="1816"/>
      <c r="PI19" s="1816"/>
      <c r="PJ19" s="1816"/>
      <c r="PK19" s="1816"/>
      <c r="PL19" s="1816"/>
      <c r="PM19" s="1816"/>
      <c r="PN19" s="1816"/>
      <c r="PO19" s="1816"/>
      <c r="PP19" s="1816"/>
      <c r="PQ19" s="1816"/>
      <c r="PR19" s="1816"/>
      <c r="PS19" s="1816"/>
      <c r="PT19" s="1816"/>
      <c r="PU19" s="1816"/>
      <c r="PV19" s="1816"/>
      <c r="PW19" s="1816"/>
      <c r="PX19" s="1816"/>
      <c r="PY19" s="1816"/>
      <c r="PZ19" s="1816"/>
      <c r="QA19" s="1816"/>
      <c r="QB19" s="1816"/>
      <c r="QC19" s="1816"/>
      <c r="QD19" s="1816"/>
      <c r="QE19" s="1816"/>
      <c r="QF19" s="1816"/>
      <c r="QG19" s="1816"/>
      <c r="QH19" s="1816"/>
      <c r="QI19" s="1816"/>
      <c r="QJ19" s="1816"/>
      <c r="QK19" s="1816"/>
      <c r="QL19" s="1816"/>
      <c r="QM19" s="1816"/>
      <c r="QN19" s="1816"/>
      <c r="QO19" s="1816"/>
      <c r="QP19" s="1816"/>
      <c r="QQ19" s="1816"/>
      <c r="QR19" s="1816"/>
      <c r="QS19" s="1816"/>
      <c r="QT19" s="1816"/>
      <c r="QU19" s="1816"/>
      <c r="QV19" s="1816"/>
      <c r="QW19" s="1816"/>
      <c r="QX19" s="1816"/>
      <c r="QY19" s="1816"/>
      <c r="QZ19" s="1816"/>
      <c r="RA19" s="1816"/>
      <c r="RB19" s="1816"/>
      <c r="RC19" s="1816"/>
      <c r="RD19" s="1816"/>
      <c r="RE19" s="1816"/>
      <c r="RF19" s="1816"/>
      <c r="RG19" s="1816"/>
      <c r="RH19" s="1816"/>
      <c r="RI19" s="1816"/>
      <c r="RJ19" s="1816"/>
      <c r="RK19" s="1816"/>
      <c r="RL19" s="1816"/>
      <c r="RM19" s="1680"/>
      <c r="RN19" s="1680"/>
      <c r="RO19" s="1680"/>
      <c r="RP19" s="1681"/>
      <c r="RQ19" s="1718"/>
      <c r="RR19" s="1680"/>
      <c r="RS19" s="1680"/>
      <c r="RT19" s="1681"/>
      <c r="RU19" s="1718"/>
      <c r="RV19" s="1680"/>
      <c r="RW19" s="1680"/>
      <c r="RX19" s="1680"/>
      <c r="RY19" s="1681"/>
      <c r="RZ19" s="1816"/>
      <c r="SA19" s="1816"/>
      <c r="SB19" s="1816"/>
      <c r="SC19" s="1816"/>
      <c r="SD19" s="1816"/>
      <c r="SE19" s="1825"/>
      <c r="SF19" s="1680"/>
      <c r="SG19" s="1680"/>
      <c r="SH19" s="1680"/>
      <c r="SI19" s="1681"/>
      <c r="SJ19" s="1816"/>
      <c r="SK19" s="1816"/>
      <c r="SL19" s="1816"/>
      <c r="SM19" s="1816"/>
      <c r="SN19" s="1816"/>
      <c r="SO19" s="1824"/>
      <c r="SP19" s="1680"/>
      <c r="SQ19" s="1680"/>
      <c r="SR19" s="1680"/>
      <c r="SS19" s="1681"/>
      <c r="ST19" s="1718"/>
      <c r="SU19" s="1680"/>
      <c r="SV19" s="1680"/>
      <c r="SW19" s="1680"/>
      <c r="SX19" s="1681"/>
      <c r="SY19" s="1718"/>
      <c r="SZ19" s="1680"/>
      <c r="TA19" s="1680"/>
      <c r="TB19" s="1680"/>
      <c r="TC19" s="1681"/>
      <c r="TD19" s="1718"/>
      <c r="TE19" s="1680"/>
      <c r="TF19" s="1680"/>
      <c r="TG19" s="1680"/>
      <c r="TH19" s="1718"/>
      <c r="TI19" s="1680"/>
      <c r="TJ19" s="1680"/>
      <c r="TK19" s="1680"/>
      <c r="TL19" s="1718"/>
      <c r="TM19" s="1680"/>
      <c r="TN19" s="1680"/>
      <c r="TO19" s="1680"/>
      <c r="TP19" s="1681"/>
      <c r="TQ19" s="1718"/>
      <c r="TR19" s="1680"/>
      <c r="TS19" s="1680"/>
      <c r="TT19" s="1779"/>
      <c r="TU19" s="1718"/>
      <c r="TV19" s="1680"/>
      <c r="TW19" s="1680"/>
      <c r="TX19" s="1681"/>
      <c r="TY19" s="1718"/>
      <c r="TZ19" s="1680"/>
      <c r="UA19" s="1680"/>
      <c r="UB19" s="1680"/>
      <c r="UC19" s="1681"/>
      <c r="UD19" s="1718"/>
      <c r="UE19" s="1680"/>
      <c r="UF19" s="1680"/>
      <c r="UG19" s="1680"/>
      <c r="UH19" s="1681"/>
      <c r="UI19" s="1718"/>
      <c r="UJ19" s="1680"/>
      <c r="UK19" s="1680"/>
      <c r="UL19" s="1680"/>
      <c r="UM19" s="1681"/>
      <c r="UN19" s="1718"/>
      <c r="UO19" s="1680"/>
      <c r="UP19" s="1680"/>
      <c r="UQ19" s="1680"/>
      <c r="UR19" s="1681"/>
      <c r="US19" s="1718"/>
      <c r="UT19" s="1680"/>
      <c r="UU19" s="1680"/>
      <c r="UV19" s="1680"/>
      <c r="UW19" s="1681"/>
      <c r="UX19" s="1718"/>
      <c r="UY19" s="1680"/>
      <c r="UZ19" s="1680"/>
      <c r="VA19" s="1680"/>
      <c r="VB19" s="1681"/>
      <c r="VC19" s="1718"/>
      <c r="VD19" s="1680"/>
      <c r="VE19" s="1680"/>
      <c r="VF19" s="1680"/>
      <c r="VG19" s="1779"/>
      <c r="VH19" s="1718"/>
      <c r="VI19" s="1680"/>
      <c r="VJ19" s="1680"/>
      <c r="VK19" s="1680"/>
      <c r="VL19" s="1681"/>
      <c r="VM19" s="1718"/>
      <c r="VN19" s="1680"/>
      <c r="VO19" s="1680"/>
      <c r="VP19" s="1779"/>
      <c r="VQ19" s="1718"/>
      <c r="VR19" s="1680"/>
      <c r="VS19" s="1680"/>
      <c r="VT19" s="1680"/>
      <c r="VU19" s="1681"/>
      <c r="VV19" s="1718"/>
      <c r="VW19" s="1680"/>
      <c r="VX19" s="1680"/>
      <c r="VY19" s="1680"/>
      <c r="VZ19" s="1681"/>
      <c r="WA19" s="1718"/>
      <c r="WB19" s="1680"/>
      <c r="WC19" s="1680"/>
      <c r="WD19" s="1680"/>
      <c r="WE19" s="1681"/>
      <c r="WF19" s="1718"/>
      <c r="WG19" s="1680"/>
      <c r="WH19" s="1680"/>
      <c r="WI19" s="1680"/>
      <c r="WJ19" s="1681"/>
      <c r="WK19" s="1718"/>
      <c r="WL19" s="1680"/>
      <c r="WM19" s="1680"/>
      <c r="WN19" s="1680"/>
      <c r="WO19" s="1681"/>
      <c r="WP19" s="1718"/>
      <c r="WQ19" s="1680"/>
      <c r="WR19" s="1680"/>
      <c r="WS19" s="1823"/>
      <c r="WT19" s="1824"/>
      <c r="WU19" s="1680"/>
      <c r="WV19" s="1680"/>
      <c r="WW19" s="1680"/>
      <c r="WX19" s="1779"/>
      <c r="WY19" s="1718"/>
      <c r="WZ19" s="1680"/>
      <c r="XA19" s="1680"/>
      <c r="XB19" s="1680"/>
      <c r="XC19" s="1681"/>
      <c r="XD19" s="1718"/>
      <c r="XE19" s="1680"/>
      <c r="XF19" s="1680"/>
      <c r="XG19" s="1680"/>
      <c r="XH19" s="1681"/>
      <c r="XI19" s="1718"/>
      <c r="XJ19" s="1680"/>
      <c r="XK19" s="1680"/>
      <c r="XL19" s="1680"/>
      <c r="XM19" s="1779"/>
      <c r="XN19" s="1718"/>
      <c r="XO19" s="1680"/>
      <c r="XP19" s="1680"/>
      <c r="XQ19" s="1680"/>
      <c r="XR19" s="1681"/>
      <c r="XS19" s="1718"/>
      <c r="XT19" s="1680"/>
      <c r="XU19" s="1680"/>
      <c r="XV19" s="1680"/>
      <c r="XW19" s="1681"/>
      <c r="XX19" s="1718"/>
      <c r="XY19" s="1680"/>
      <c r="XZ19" s="1680"/>
      <c r="YA19" s="1680"/>
      <c r="YB19" s="1681"/>
      <c r="YC19" s="1718"/>
      <c r="YD19" s="1680"/>
      <c r="YE19" s="1680"/>
      <c r="YF19" s="1680"/>
      <c r="YG19" s="1681"/>
      <c r="YH19" s="1718"/>
      <c r="YI19" s="1680"/>
      <c r="YJ19" s="1680"/>
      <c r="YK19" s="1680"/>
      <c r="YL19" s="1779"/>
      <c r="YM19" s="1718"/>
      <c r="YN19" s="1680"/>
      <c r="YO19" s="1680"/>
      <c r="YP19" s="1680"/>
      <c r="YQ19" s="1681"/>
      <c r="YR19" s="1718"/>
      <c r="YS19" s="1680"/>
      <c r="YT19" s="1680"/>
      <c r="YU19" s="1680"/>
      <c r="YV19" s="1681"/>
      <c r="YW19" s="1718"/>
      <c r="YX19" s="1680"/>
      <c r="YY19" s="1680"/>
      <c r="YZ19" s="1680"/>
      <c r="ZA19" s="1681"/>
      <c r="ZB19" s="1718"/>
      <c r="ZC19" s="1680"/>
      <c r="ZD19" s="1680"/>
      <c r="ZE19" s="1680"/>
      <c r="ZF19" s="1681"/>
      <c r="ZG19" s="1718"/>
      <c r="ZH19" s="1680"/>
      <c r="ZI19" s="1680"/>
      <c r="ZJ19" s="1680"/>
      <c r="ZK19" s="1681"/>
      <c r="ZL19" s="1718"/>
      <c r="ZM19" s="1680"/>
      <c r="ZN19" s="1680"/>
      <c r="ZO19" s="1680"/>
      <c r="ZP19" s="1681"/>
      <c r="ZQ19" s="1718"/>
      <c r="ZR19" s="1680"/>
      <c r="ZS19" s="1680"/>
      <c r="ZT19" s="1680"/>
      <c r="ZU19" s="1681"/>
      <c r="ZV19" s="1718"/>
      <c r="ZW19" s="1680"/>
      <c r="ZX19" s="1680"/>
      <c r="ZY19" s="1680"/>
      <c r="ZZ19" s="1681"/>
      <c r="AAA19" s="1816"/>
      <c r="AAB19" s="1816"/>
      <c r="AAC19" s="1816"/>
      <c r="AAD19" s="1816"/>
      <c r="AAE19" s="1816"/>
      <c r="AAF19" s="1824"/>
      <c r="AAG19" s="1680"/>
      <c r="AAH19" s="1680"/>
      <c r="AAI19" s="1680"/>
      <c r="AAJ19" s="1823"/>
      <c r="AAK19" s="1824"/>
      <c r="AAL19" s="1680"/>
      <c r="AAM19" s="1680"/>
      <c r="AAN19" s="1680"/>
      <c r="AAO19" s="1681"/>
      <c r="AAP19" s="1816"/>
      <c r="AAQ19" s="1816"/>
      <c r="AAR19" s="1816"/>
      <c r="AAS19" s="1816"/>
      <c r="AAT19" s="1816"/>
      <c r="AAU19" s="1824"/>
      <c r="AAV19" s="1680"/>
      <c r="AAW19" s="1680"/>
      <c r="AAX19" s="1680"/>
      <c r="AAY19" s="1681"/>
      <c r="AAZ19" s="1718"/>
      <c r="ABA19" s="1680"/>
      <c r="ABB19" s="1680"/>
      <c r="ABC19" s="1680"/>
      <c r="ABD19" s="1681"/>
      <c r="ABE19" s="1718"/>
      <c r="ABF19" s="1680"/>
      <c r="ABG19" s="1680"/>
      <c r="ABH19" s="1680"/>
      <c r="ABI19" s="1681"/>
      <c r="ABJ19" s="1718"/>
      <c r="ABK19" s="1680"/>
      <c r="ABL19" s="1680"/>
      <c r="ABM19" s="1680"/>
      <c r="ABN19" s="1779"/>
      <c r="ABO19" s="1718"/>
      <c r="ABP19" s="1680"/>
      <c r="ABQ19" s="1680"/>
      <c r="ABR19" s="1680"/>
      <c r="ABS19" s="1681"/>
      <c r="ABT19" s="1718"/>
      <c r="ABU19" s="1680"/>
      <c r="ABV19" s="1680"/>
      <c r="ABW19" s="1680"/>
      <c r="ABX19" s="1681"/>
      <c r="ABY19" s="1718"/>
      <c r="ABZ19" s="1680"/>
      <c r="ACA19" s="1680"/>
      <c r="ACB19" s="1680"/>
      <c r="ACC19" s="1681"/>
      <c r="ACD19" s="1718"/>
      <c r="ACE19" s="1680"/>
      <c r="ACF19" s="1680"/>
      <c r="ACG19" s="1680"/>
      <c r="ACH19" s="1681"/>
      <c r="ACI19" s="1718"/>
      <c r="ACJ19" s="1680"/>
      <c r="ACK19" s="1680"/>
      <c r="ACL19" s="1680"/>
      <c r="ACM19" s="1681"/>
      <c r="ACN19" s="1718"/>
      <c r="ACO19" s="1680"/>
      <c r="ACP19" s="1680"/>
      <c r="ACQ19" s="1680"/>
      <c r="ACR19" s="1681"/>
      <c r="ACS19" s="1718"/>
      <c r="ACT19" s="1680"/>
      <c r="ACU19" s="1680"/>
      <c r="ACV19" s="1680"/>
      <c r="ACW19" s="1681"/>
      <c r="ACX19" s="1816"/>
      <c r="ACY19" s="1816"/>
      <c r="ACZ19" s="1816"/>
      <c r="ADA19" s="1816"/>
      <c r="ADB19" s="1816"/>
      <c r="ADC19" s="1718"/>
      <c r="ADD19" s="1680"/>
      <c r="ADE19" s="1680"/>
      <c r="ADF19" s="1680"/>
      <c r="ADG19" s="1681"/>
      <c r="ADH19" s="1718" t="s">
        <v>20</v>
      </c>
      <c r="ADI19" s="1680" t="s">
        <v>20</v>
      </c>
      <c r="ADJ19" s="1680" t="s">
        <v>29</v>
      </c>
      <c r="ADK19" s="1680" t="s">
        <v>29</v>
      </c>
      <c r="ADL19" s="1681"/>
      <c r="ADM19" s="1816" t="s">
        <v>20</v>
      </c>
      <c r="ADN19" s="1816" t="s">
        <v>20</v>
      </c>
      <c r="ADO19" s="1816" t="s">
        <v>20</v>
      </c>
      <c r="ADP19" s="1816"/>
      <c r="ADQ19" s="1816"/>
      <c r="ADR19" s="1718" t="s">
        <v>29</v>
      </c>
      <c r="ADS19" s="1680" t="s">
        <v>20</v>
      </c>
      <c r="ADT19" s="1680" t="s">
        <v>29</v>
      </c>
      <c r="ADU19" s="1680" t="s">
        <v>20</v>
      </c>
      <c r="ADV19" s="1681"/>
      <c r="ADW19" s="1718" t="s">
        <v>29</v>
      </c>
      <c r="ADX19" s="1680" t="s">
        <v>29</v>
      </c>
      <c r="ADY19" s="1680" t="s">
        <v>20</v>
      </c>
      <c r="ADZ19" s="1680" t="s">
        <v>29</v>
      </c>
      <c r="AEA19" s="1681"/>
      <c r="AEB19" s="1718" t="s">
        <v>29</v>
      </c>
      <c r="AEC19" s="1680" t="s">
        <v>29</v>
      </c>
      <c r="AED19" s="1680" t="s">
        <v>29</v>
      </c>
      <c r="AEE19" s="1680" t="s">
        <v>20</v>
      </c>
      <c r="AEF19" s="1681"/>
      <c r="AEG19" s="1718" t="s">
        <v>20</v>
      </c>
      <c r="AEH19" s="1680" t="s">
        <v>29</v>
      </c>
      <c r="AEI19" s="1680" t="s">
        <v>20</v>
      </c>
      <c r="AEJ19" s="1680" t="s">
        <v>29</v>
      </c>
      <c r="AEK19" s="1681"/>
      <c r="AEL19" s="152" t="s">
        <v>20</v>
      </c>
      <c r="AEM19" s="150" t="s">
        <v>20</v>
      </c>
      <c r="AEN19" s="150" t="s">
        <v>20</v>
      </c>
      <c r="AEO19" s="150" t="s">
        <v>20</v>
      </c>
      <c r="AEP19" s="151"/>
      <c r="AEQ19" s="152" t="s">
        <v>20</v>
      </c>
      <c r="AER19" s="150" t="s">
        <v>2931</v>
      </c>
      <c r="AES19" s="1680" t="s">
        <v>29</v>
      </c>
      <c r="AET19" s="1680" t="s">
        <v>29</v>
      </c>
      <c r="AEU19" s="1681"/>
      <c r="AEV19" s="1718"/>
      <c r="AEW19" s="1680"/>
      <c r="AEX19" s="1680"/>
      <c r="AEY19" s="1680"/>
      <c r="AEZ19" s="1681"/>
      <c r="AFA19" s="1718" t="s">
        <v>29</v>
      </c>
      <c r="AFB19" s="1680" t="s">
        <v>29</v>
      </c>
      <c r="AFC19" s="1680" t="s">
        <v>20</v>
      </c>
      <c r="AFD19" s="1680" t="s">
        <v>20</v>
      </c>
      <c r="AFE19" s="1681"/>
      <c r="AFF19" s="1718" t="s">
        <v>29</v>
      </c>
      <c r="AFG19" s="1680" t="s">
        <v>29</v>
      </c>
      <c r="AFH19" s="1680" t="s">
        <v>29</v>
      </c>
      <c r="AFI19" s="1680" t="s">
        <v>20</v>
      </c>
      <c r="AFJ19" s="1681"/>
      <c r="AFK19" s="1718" t="s">
        <v>20</v>
      </c>
      <c r="AFL19" s="1680" t="s">
        <v>20</v>
      </c>
      <c r="AFM19" s="1680" t="s">
        <v>29</v>
      </c>
      <c r="AFN19" s="1680" t="s">
        <v>29</v>
      </c>
      <c r="AFO19" s="1681"/>
      <c r="AFP19" s="1718"/>
      <c r="AFQ19" s="1680"/>
      <c r="AFR19" s="1680"/>
      <c r="AFS19" s="1680"/>
      <c r="AFT19" s="1681"/>
      <c r="AFU19" s="1718" t="s">
        <v>20</v>
      </c>
      <c r="AFV19" s="1680" t="s">
        <v>20</v>
      </c>
      <c r="AFW19" s="1680" t="s">
        <v>20</v>
      </c>
      <c r="AFX19" s="1680" t="s">
        <v>29</v>
      </c>
      <c r="AFY19" s="1681"/>
      <c r="AFZ19" s="1718"/>
      <c r="AGA19" s="1680"/>
      <c r="AGB19" s="1680"/>
      <c r="AGC19" s="1680"/>
      <c r="AGD19" s="1681"/>
      <c r="AGE19" s="1718" t="s">
        <v>29</v>
      </c>
      <c r="AGF19" s="1680" t="s">
        <v>20</v>
      </c>
      <c r="AGG19" s="1680" t="s">
        <v>29</v>
      </c>
      <c r="AGH19" s="1680" t="s">
        <v>29</v>
      </c>
      <c r="AGI19" s="1681"/>
      <c r="AGJ19" s="1718" t="s">
        <v>29</v>
      </c>
      <c r="AGK19" s="1680" t="s">
        <v>20</v>
      </c>
      <c r="AGL19" s="1680" t="s">
        <v>20</v>
      </c>
      <c r="AGM19" s="170" t="s">
        <v>29</v>
      </c>
      <c r="AGN19" s="171"/>
      <c r="AGO19" s="180" t="s">
        <v>29</v>
      </c>
      <c r="AGP19" s="170" t="s">
        <v>29</v>
      </c>
      <c r="AGQ19" s="170" t="s">
        <v>29</v>
      </c>
      <c r="AGR19" s="170" t="s">
        <v>20</v>
      </c>
      <c r="AGS19" s="171"/>
      <c r="AGT19" s="180" t="s">
        <v>29</v>
      </c>
      <c r="AGU19" s="170" t="s">
        <v>29</v>
      </c>
      <c r="AGV19" s="170" t="s">
        <v>29</v>
      </c>
      <c r="AGW19" s="170" t="s">
        <v>598</v>
      </c>
      <c r="AGX19" s="1681"/>
      <c r="AGY19" s="1718" t="s">
        <v>29</v>
      </c>
      <c r="AGZ19" s="1680" t="s">
        <v>29</v>
      </c>
      <c r="AHA19" s="1680" t="s">
        <v>29</v>
      </c>
      <c r="AHB19" s="1680" t="s">
        <v>29</v>
      </c>
      <c r="AHC19" s="1681"/>
      <c r="AHD19" s="181" t="s">
        <v>20</v>
      </c>
      <c r="AHE19" s="182" t="s">
        <v>20</v>
      </c>
      <c r="AHF19" s="182" t="s">
        <v>591</v>
      </c>
      <c r="AHG19" s="1680" t="s">
        <v>29</v>
      </c>
      <c r="AHH19" s="1681"/>
      <c r="AHI19" s="1718" t="s">
        <v>20</v>
      </c>
      <c r="AHJ19" s="1680" t="s">
        <v>20</v>
      </c>
      <c r="AHK19" s="1680" t="s">
        <v>20</v>
      </c>
      <c r="AHL19" s="1680" t="s">
        <v>29</v>
      </c>
      <c r="AHM19" s="1681"/>
      <c r="AHN19" s="1718" t="s">
        <v>29</v>
      </c>
      <c r="AHO19" s="1680" t="s">
        <v>20</v>
      </c>
      <c r="AHP19" s="1680" t="s">
        <v>29</v>
      </c>
      <c r="AHQ19" s="1680" t="s">
        <v>20</v>
      </c>
      <c r="AHR19" s="1681"/>
      <c r="AHS19" s="1718" t="s">
        <v>20</v>
      </c>
      <c r="AHT19" s="1680" t="s">
        <v>20</v>
      </c>
      <c r="AHU19" s="1680" t="s">
        <v>29</v>
      </c>
      <c r="AHV19" s="1680" t="s">
        <v>29</v>
      </c>
      <c r="AHW19" s="1681"/>
      <c r="AHX19" s="1718" t="s">
        <v>29</v>
      </c>
      <c r="AHY19" s="1680" t="s">
        <v>20</v>
      </c>
      <c r="AHZ19" s="1680" t="s">
        <v>29</v>
      </c>
      <c r="AIA19" s="1680" t="s">
        <v>29</v>
      </c>
      <c r="AIB19" s="1681"/>
      <c r="AIC19" s="2337" t="str">
        <f t="shared" si="2"/>
        <v>C1</v>
      </c>
      <c r="AID19" s="1817" t="str">
        <f t="shared" si="3"/>
        <v>小竹和寿</v>
      </c>
      <c r="AIE19" s="2058">
        <f t="shared" si="8"/>
        <v>18</v>
      </c>
      <c r="AIF19" s="2059">
        <f t="shared" si="9"/>
        <v>26</v>
      </c>
      <c r="AIG19" s="2059">
        <f t="shared" si="10"/>
        <v>44</v>
      </c>
      <c r="AIH19" s="2005">
        <f t="shared" si="11"/>
        <v>0.40909090909090912</v>
      </c>
      <c r="AII19" s="2058">
        <f t="shared" si="12"/>
        <v>11</v>
      </c>
      <c r="AIJ19" s="2059">
        <f t="shared" si="13"/>
        <v>13</v>
      </c>
      <c r="AIK19" s="2059">
        <f t="shared" si="14"/>
        <v>24</v>
      </c>
      <c r="AIL19" s="2005">
        <f t="shared" si="15"/>
        <v>0.45833333333333331</v>
      </c>
    </row>
    <row r="20" spans="1:922" s="1727" customFormat="1" ht="17.25" x14ac:dyDescent="0.2">
      <c r="A20" s="1726"/>
      <c r="B20" s="67" t="s">
        <v>112</v>
      </c>
      <c r="C20" s="1817" t="s">
        <v>2717</v>
      </c>
      <c r="D20" s="211">
        <f t="shared" si="0"/>
        <v>54</v>
      </c>
      <c r="E20" s="142">
        <f t="shared" si="1"/>
        <v>43</v>
      </c>
      <c r="F20" s="142">
        <f t="shared" si="20"/>
        <v>97</v>
      </c>
      <c r="G20" s="165">
        <f t="shared" si="21"/>
        <v>0.55670103092783507</v>
      </c>
      <c r="H20" s="1718"/>
      <c r="I20" s="1680"/>
      <c r="J20" s="1680"/>
      <c r="K20" s="1680"/>
      <c r="L20" s="1680"/>
      <c r="M20" s="1681"/>
      <c r="N20" s="1718"/>
      <c r="O20" s="1680"/>
      <c r="P20" s="1680"/>
      <c r="Q20" s="1680"/>
      <c r="R20" s="1681"/>
      <c r="S20" s="1718"/>
      <c r="T20" s="1680"/>
      <c r="U20" s="1680"/>
      <c r="V20" s="1680"/>
      <c r="W20" s="1681"/>
      <c r="X20" s="1818"/>
      <c r="Y20" s="1680"/>
      <c r="Z20" s="1680"/>
      <c r="AA20" s="1680"/>
      <c r="AB20" s="1681"/>
      <c r="AC20" s="1819"/>
      <c r="AD20" s="1820"/>
      <c r="AE20" s="1820"/>
      <c r="AF20" s="1820"/>
      <c r="AG20" s="1820"/>
      <c r="AH20" s="1819"/>
      <c r="AI20" s="1820"/>
      <c r="AJ20" s="1820"/>
      <c r="AK20" s="1820"/>
      <c r="AL20" s="1820"/>
      <c r="AM20" s="1819"/>
      <c r="AN20" s="1820"/>
      <c r="AO20" s="1820"/>
      <c r="AP20" s="1820"/>
      <c r="AQ20" s="1820"/>
      <c r="AR20" s="1819"/>
      <c r="AS20" s="1820"/>
      <c r="AT20" s="1820"/>
      <c r="AU20" s="1820"/>
      <c r="AV20" s="1821"/>
      <c r="AW20" s="1819"/>
      <c r="AX20" s="1820"/>
      <c r="AY20" s="1820"/>
      <c r="AZ20" s="1820"/>
      <c r="BA20" s="1821"/>
      <c r="BB20" s="1718"/>
      <c r="BC20" s="1680"/>
      <c r="BD20" s="1680"/>
      <c r="BE20" s="1680"/>
      <c r="BF20" s="1680"/>
      <c r="BG20" s="1681"/>
      <c r="BH20" s="1718"/>
      <c r="BI20" s="1680"/>
      <c r="BJ20" s="1680"/>
      <c r="BK20" s="1680"/>
      <c r="BL20" s="1779"/>
      <c r="BM20" s="1718"/>
      <c r="BN20" s="1680"/>
      <c r="BO20" s="1680"/>
      <c r="BP20" s="1680"/>
      <c r="BQ20" s="1680"/>
      <c r="BR20" s="1681"/>
      <c r="BS20" s="1718"/>
      <c r="BT20" s="1680"/>
      <c r="BU20" s="1680"/>
      <c r="BV20" s="1680"/>
      <c r="BW20" s="1681"/>
      <c r="BX20" s="1718"/>
      <c r="BY20" s="1680"/>
      <c r="BZ20" s="1680"/>
      <c r="CA20" s="1680"/>
      <c r="CB20" s="1779"/>
      <c r="CC20" s="1822"/>
      <c r="CD20" s="1680"/>
      <c r="CE20" s="1680"/>
      <c r="CF20" s="1680"/>
      <c r="CG20" s="1681"/>
      <c r="CH20" s="1718"/>
      <c r="CI20" s="1680"/>
      <c r="CJ20" s="1680"/>
      <c r="CK20" s="1680"/>
      <c r="CL20" s="1681"/>
      <c r="CM20" s="1718"/>
      <c r="CN20" s="1680"/>
      <c r="CO20" s="1680"/>
      <c r="CP20" s="1680"/>
      <c r="CQ20" s="1681"/>
      <c r="CR20" s="1818"/>
      <c r="CS20" s="1680"/>
      <c r="CT20" s="1680"/>
      <c r="CU20" s="1680"/>
      <c r="CV20" s="1779"/>
      <c r="CW20" s="1718"/>
      <c r="CX20" s="1680"/>
      <c r="CY20" s="1680"/>
      <c r="CZ20" s="1680"/>
      <c r="DA20" s="1681"/>
      <c r="DB20" s="1818"/>
      <c r="DC20" s="1680"/>
      <c r="DD20" s="1680"/>
      <c r="DE20" s="1680"/>
      <c r="DF20" s="1779"/>
      <c r="DG20" s="1718"/>
      <c r="DH20" s="1680"/>
      <c r="DI20" s="1680"/>
      <c r="DJ20" s="1680"/>
      <c r="DK20" s="1681"/>
      <c r="DL20" s="1718"/>
      <c r="DM20" s="1680"/>
      <c r="DN20" s="1680"/>
      <c r="DO20" s="1680"/>
      <c r="DP20" s="1681"/>
      <c r="DQ20" s="1718"/>
      <c r="DR20" s="1680"/>
      <c r="DS20" s="1680"/>
      <c r="DT20" s="1680"/>
      <c r="DU20" s="1681"/>
      <c r="DV20" s="1718"/>
      <c r="DW20" s="1680"/>
      <c r="DX20" s="1680"/>
      <c r="DY20" s="1680"/>
      <c r="DZ20" s="1681"/>
      <c r="EA20" s="1718"/>
      <c r="EB20" s="1680"/>
      <c r="EC20" s="1680"/>
      <c r="ED20" s="1680"/>
      <c r="EE20" s="1681"/>
      <c r="EF20" s="1718"/>
      <c r="EG20" s="1680"/>
      <c r="EH20" s="1680"/>
      <c r="EI20" s="1680"/>
      <c r="EJ20" s="1681"/>
      <c r="EK20" s="1718"/>
      <c r="EL20" s="1680"/>
      <c r="EM20" s="1680"/>
      <c r="EN20" s="1680"/>
      <c r="EO20" s="1681"/>
      <c r="EP20" s="1718"/>
      <c r="EQ20" s="1680"/>
      <c r="ER20" s="1680"/>
      <c r="ES20" s="1680"/>
      <c r="ET20" s="1681"/>
      <c r="EU20" s="1718"/>
      <c r="EV20" s="1680"/>
      <c r="EW20" s="1680"/>
      <c r="EX20" s="1680"/>
      <c r="EY20" s="1681"/>
      <c r="EZ20" s="1718"/>
      <c r="FA20" s="1680"/>
      <c r="FB20" s="1680"/>
      <c r="FC20" s="1680"/>
      <c r="FD20" s="1681"/>
      <c r="FE20" s="1718"/>
      <c r="FF20" s="1680"/>
      <c r="FG20" s="1680"/>
      <c r="FH20" s="1680"/>
      <c r="FI20" s="1681"/>
      <c r="FJ20" s="1718"/>
      <c r="FK20" s="1680"/>
      <c r="FL20" s="1680"/>
      <c r="FM20" s="1680"/>
      <c r="FN20" s="1681"/>
      <c r="FO20" s="1718"/>
      <c r="FP20" s="1680"/>
      <c r="FQ20" s="1680"/>
      <c r="FR20" s="1680"/>
      <c r="FS20" s="1681"/>
      <c r="FT20" s="1718"/>
      <c r="FU20" s="1680"/>
      <c r="FV20" s="1680"/>
      <c r="FW20" s="1680"/>
      <c r="FX20" s="1681"/>
      <c r="FY20" s="1718"/>
      <c r="FZ20" s="1680"/>
      <c r="GA20" s="1680"/>
      <c r="GB20" s="1680"/>
      <c r="GC20" s="1681"/>
      <c r="GD20" s="1718"/>
      <c r="GE20" s="1680"/>
      <c r="GF20" s="1680"/>
      <c r="GG20" s="1680"/>
      <c r="GH20" s="1681"/>
      <c r="GI20" s="1718"/>
      <c r="GJ20" s="1680"/>
      <c r="GK20" s="1680"/>
      <c r="GL20" s="1680"/>
      <c r="GM20" s="1681"/>
      <c r="GN20" s="1718"/>
      <c r="GO20" s="1680"/>
      <c r="GP20" s="1680"/>
      <c r="GQ20" s="1680"/>
      <c r="GR20" s="1681"/>
      <c r="GS20" s="1718"/>
      <c r="GT20" s="1680"/>
      <c r="GU20" s="1680"/>
      <c r="GV20" s="1680"/>
      <c r="GW20" s="1681"/>
      <c r="GX20" s="1818"/>
      <c r="GY20" s="1680"/>
      <c r="GZ20" s="1680"/>
      <c r="HA20" s="1680"/>
      <c r="HB20" s="1681"/>
      <c r="HC20" s="1718"/>
      <c r="HD20" s="1680"/>
      <c r="HE20" s="1680"/>
      <c r="HF20" s="1680"/>
      <c r="HG20" s="1681"/>
      <c r="HH20" s="1718"/>
      <c r="HI20" s="1680"/>
      <c r="HJ20" s="1680"/>
      <c r="HK20" s="1680"/>
      <c r="HL20" s="1681"/>
      <c r="HM20" s="1718"/>
      <c r="HN20" s="1680"/>
      <c r="HO20" s="1680"/>
      <c r="HP20" s="1680"/>
      <c r="HQ20" s="1779"/>
      <c r="HR20" s="1718"/>
      <c r="HS20" s="1680"/>
      <c r="HT20" s="1680"/>
      <c r="HU20" s="1680"/>
      <c r="HV20" s="1779"/>
      <c r="HW20" s="1718"/>
      <c r="HX20" s="1680"/>
      <c r="HY20" s="1680"/>
      <c r="HZ20" s="1680"/>
      <c r="IA20" s="1779"/>
      <c r="IB20" s="1718"/>
      <c r="IC20" s="1680"/>
      <c r="ID20" s="1680"/>
      <c r="IE20" s="1680"/>
      <c r="IF20" s="1681"/>
      <c r="IG20" s="1718"/>
      <c r="IH20" s="1680"/>
      <c r="II20" s="1680"/>
      <c r="IJ20" s="1680"/>
      <c r="IK20" s="1681"/>
      <c r="IL20" s="1718"/>
      <c r="IM20" s="1680"/>
      <c r="IN20" s="1680"/>
      <c r="IO20" s="1680"/>
      <c r="IP20" s="1681"/>
      <c r="IQ20" s="1718"/>
      <c r="IR20" s="1680"/>
      <c r="IS20" s="1680"/>
      <c r="IT20" s="1680"/>
      <c r="IU20" s="1681"/>
      <c r="IV20" s="1718"/>
      <c r="IW20" s="1680"/>
      <c r="IX20" s="1680"/>
      <c r="IY20" s="1680"/>
      <c r="IZ20" s="1681"/>
      <c r="JA20" s="1718"/>
      <c r="JB20" s="1680"/>
      <c r="JC20" s="1680"/>
      <c r="JD20" s="1680"/>
      <c r="JE20" s="1681"/>
      <c r="JF20" s="1718"/>
      <c r="JG20" s="1680"/>
      <c r="JH20" s="1680"/>
      <c r="JI20" s="1680"/>
      <c r="JJ20" s="1681"/>
      <c r="JK20" s="1718"/>
      <c r="JL20" s="1680"/>
      <c r="JM20" s="1680"/>
      <c r="JN20" s="1680"/>
      <c r="JO20" s="1681"/>
      <c r="JP20" s="1718"/>
      <c r="JQ20" s="1680"/>
      <c r="JR20" s="1680"/>
      <c r="JS20" s="1680"/>
      <c r="JT20" s="1681"/>
      <c r="JU20" s="1718"/>
      <c r="JV20" s="1680"/>
      <c r="JW20" s="1680"/>
      <c r="JX20" s="1680"/>
      <c r="JY20" s="1681"/>
      <c r="JZ20" s="1718"/>
      <c r="KA20" s="1680"/>
      <c r="KB20" s="1680"/>
      <c r="KC20" s="1680"/>
      <c r="KD20" s="1681"/>
      <c r="KE20" s="1718"/>
      <c r="KF20" s="1680"/>
      <c r="KG20" s="1680"/>
      <c r="KH20" s="1680"/>
      <c r="KI20" s="1681"/>
      <c r="KJ20" s="1718"/>
      <c r="KK20" s="1680"/>
      <c r="KL20" s="1680"/>
      <c r="KM20" s="1680"/>
      <c r="KN20" s="1681"/>
      <c r="KO20" s="1718"/>
      <c r="KP20" s="1680"/>
      <c r="KQ20" s="1680"/>
      <c r="KR20" s="1680"/>
      <c r="KS20" s="1681"/>
      <c r="KT20" s="1718"/>
      <c r="KU20" s="1680"/>
      <c r="KV20" s="1680"/>
      <c r="KW20" s="1680"/>
      <c r="KX20" s="1681"/>
      <c r="KY20" s="1718"/>
      <c r="KZ20" s="1680"/>
      <c r="LA20" s="1680"/>
      <c r="LB20" s="1680"/>
      <c r="LC20" s="1681"/>
      <c r="LD20" s="1718"/>
      <c r="LE20" s="1680"/>
      <c r="LF20" s="1680"/>
      <c r="LG20" s="1680"/>
      <c r="LH20" s="1681"/>
      <c r="LI20" s="1718"/>
      <c r="LJ20" s="1680"/>
      <c r="LK20" s="1680"/>
      <c r="LL20" s="1680"/>
      <c r="LM20" s="1681"/>
      <c r="LN20" s="1718"/>
      <c r="LO20" s="1680"/>
      <c r="LP20" s="1680"/>
      <c r="LQ20" s="1680"/>
      <c r="LR20" s="1718"/>
      <c r="LS20" s="1680"/>
      <c r="LT20" s="1680"/>
      <c r="LU20" s="1680"/>
      <c r="LV20" s="1718"/>
      <c r="LW20" s="1680"/>
      <c r="LX20" s="1680"/>
      <c r="LY20" s="1680"/>
      <c r="LZ20" s="1718"/>
      <c r="MA20" s="1680"/>
      <c r="MB20" s="1680"/>
      <c r="MC20" s="1680"/>
      <c r="MD20" s="1718"/>
      <c r="ME20" s="1680"/>
      <c r="MF20" s="1680"/>
      <c r="MG20" s="1680"/>
      <c r="MH20" s="1718"/>
      <c r="MI20" s="1680"/>
      <c r="MJ20" s="1680"/>
      <c r="MK20" s="1779"/>
      <c r="ML20" s="1718"/>
      <c r="MM20" s="1680"/>
      <c r="MN20" s="1680"/>
      <c r="MO20" s="1681"/>
      <c r="MP20" s="1718"/>
      <c r="MQ20" s="1680"/>
      <c r="MR20" s="1680"/>
      <c r="MS20" s="1681"/>
      <c r="MT20" s="1718"/>
      <c r="MU20" s="1680"/>
      <c r="MV20" s="1680"/>
      <c r="MW20" s="1681"/>
      <c r="MX20" s="1718"/>
      <c r="MY20" s="1680"/>
      <c r="MZ20" s="1680"/>
      <c r="NA20" s="1681"/>
      <c r="NB20" s="1718"/>
      <c r="NC20" s="1680"/>
      <c r="ND20" s="1680"/>
      <c r="NE20" s="1681"/>
      <c r="NF20" s="1718"/>
      <c r="NG20" s="1680"/>
      <c r="NH20" s="1680"/>
      <c r="NI20" s="1681"/>
      <c r="NJ20" s="1718"/>
      <c r="NK20" s="1680"/>
      <c r="NL20" s="1680"/>
      <c r="NM20" s="1681"/>
      <c r="NN20" s="1718"/>
      <c r="NO20" s="1680"/>
      <c r="NP20" s="1680"/>
      <c r="NQ20" s="1681"/>
      <c r="NR20" s="1718"/>
      <c r="NS20" s="1680"/>
      <c r="NT20" s="1680"/>
      <c r="NU20" s="1681"/>
      <c r="NV20" s="1718"/>
      <c r="NW20" s="1680"/>
      <c r="NX20" s="1680"/>
      <c r="NY20" s="1681"/>
      <c r="NZ20" s="1718"/>
      <c r="OA20" s="1680"/>
      <c r="OB20" s="1680"/>
      <c r="OC20" s="1680"/>
      <c r="OD20" s="1681"/>
      <c r="OE20" s="1718"/>
      <c r="OF20" s="1680"/>
      <c r="OG20" s="1680"/>
      <c r="OH20" s="1680"/>
      <c r="OI20" s="1681"/>
      <c r="OJ20" s="1718"/>
      <c r="OK20" s="1680"/>
      <c r="OL20" s="1680"/>
      <c r="OM20" s="1779"/>
      <c r="ON20" s="1718"/>
      <c r="OO20" s="1680"/>
      <c r="OP20" s="1680"/>
      <c r="OQ20" s="1681"/>
      <c r="OR20" s="1718"/>
      <c r="OS20" s="1680"/>
      <c r="OT20" s="1680"/>
      <c r="OU20" s="1681"/>
      <c r="OV20" s="1718"/>
      <c r="OW20" s="1680"/>
      <c r="OX20" s="1680"/>
      <c r="OY20" s="1680"/>
      <c r="OZ20" s="1681"/>
      <c r="PA20" s="1718"/>
      <c r="PB20" s="1680"/>
      <c r="PC20" s="1680"/>
      <c r="PD20" s="1680"/>
      <c r="PE20" s="1681"/>
      <c r="PF20" s="1718"/>
      <c r="PG20" s="1680"/>
      <c r="PH20" s="1680"/>
      <c r="PI20" s="1681"/>
      <c r="PJ20" s="1718"/>
      <c r="PK20" s="1680"/>
      <c r="PL20" s="1680"/>
      <c r="PM20" s="1681"/>
      <c r="PN20" s="1718"/>
      <c r="PO20" s="1680"/>
      <c r="PP20" s="1680"/>
      <c r="PQ20" s="1681"/>
      <c r="PR20" s="1718"/>
      <c r="PS20" s="1680"/>
      <c r="PT20" s="1680"/>
      <c r="PU20" s="1681"/>
      <c r="PV20" s="1718"/>
      <c r="PW20" s="1680"/>
      <c r="PX20" s="1680"/>
      <c r="PY20" s="1681"/>
      <c r="PZ20" s="1718"/>
      <c r="QA20" s="1680"/>
      <c r="QB20" s="1680"/>
      <c r="QC20" s="1681"/>
      <c r="QD20" s="1718"/>
      <c r="QE20" s="1680"/>
      <c r="QF20" s="1680"/>
      <c r="QG20" s="1681"/>
      <c r="QH20" s="1718"/>
      <c r="QI20" s="1680"/>
      <c r="QJ20" s="1680"/>
      <c r="QK20" s="1680"/>
      <c r="QL20" s="1823"/>
      <c r="QM20" s="1824"/>
      <c r="QN20" s="1680"/>
      <c r="QO20" s="1680"/>
      <c r="QP20" s="1680"/>
      <c r="QQ20" s="1779"/>
      <c r="QR20" s="1824"/>
      <c r="QS20" s="1680"/>
      <c r="QT20" s="1680"/>
      <c r="QU20" s="1779"/>
      <c r="QV20" s="1681"/>
      <c r="QW20" s="1718"/>
      <c r="QX20" s="1680"/>
      <c r="QY20" s="1680"/>
      <c r="QZ20" s="1680"/>
      <c r="RA20" s="1681"/>
      <c r="RB20" s="1718"/>
      <c r="RC20" s="1680"/>
      <c r="RD20" s="1680"/>
      <c r="RE20" s="1680"/>
      <c r="RF20" s="1681"/>
      <c r="RG20" s="1718"/>
      <c r="RH20" s="1680"/>
      <c r="RI20" s="1680"/>
      <c r="RJ20" s="1680"/>
      <c r="RK20" s="1681"/>
      <c r="RL20" s="1718"/>
      <c r="RM20" s="1680"/>
      <c r="RN20" s="1680"/>
      <c r="RO20" s="1680"/>
      <c r="RP20" s="1681"/>
      <c r="RQ20" s="1718"/>
      <c r="RR20" s="1680"/>
      <c r="RS20" s="1680"/>
      <c r="RT20" s="1681"/>
      <c r="RU20" s="1718"/>
      <c r="RV20" s="1680"/>
      <c r="RW20" s="1680"/>
      <c r="RX20" s="1680"/>
      <c r="RY20" s="1681"/>
      <c r="RZ20" s="1816"/>
      <c r="SA20" s="1816"/>
      <c r="SB20" s="1816"/>
      <c r="SC20" s="1816"/>
      <c r="SD20" s="1816"/>
      <c r="SE20" s="1825"/>
      <c r="SF20" s="1680"/>
      <c r="SG20" s="1680"/>
      <c r="SH20" s="1680"/>
      <c r="SI20" s="1681"/>
      <c r="SJ20" s="1816"/>
      <c r="SK20" s="1816"/>
      <c r="SL20" s="1816"/>
      <c r="SM20" s="1816"/>
      <c r="SN20" s="1816"/>
      <c r="SO20" s="1824"/>
      <c r="SP20" s="1680"/>
      <c r="SQ20" s="1680"/>
      <c r="SR20" s="1680"/>
      <c r="SS20" s="1681"/>
      <c r="ST20" s="1718"/>
      <c r="SU20" s="1680"/>
      <c r="SV20" s="1680"/>
      <c r="SW20" s="1680"/>
      <c r="SX20" s="1681"/>
      <c r="SY20" s="1718"/>
      <c r="SZ20" s="1680"/>
      <c r="TA20" s="1680"/>
      <c r="TB20" s="1680"/>
      <c r="TC20" s="1681"/>
      <c r="TD20" s="1718"/>
      <c r="TE20" s="1680"/>
      <c r="TF20" s="1680"/>
      <c r="TG20" s="1680"/>
      <c r="TH20" s="1718"/>
      <c r="TI20" s="1680"/>
      <c r="TJ20" s="1680"/>
      <c r="TK20" s="1680"/>
      <c r="TL20" s="1718"/>
      <c r="TM20" s="1680"/>
      <c r="TN20" s="1680"/>
      <c r="TO20" s="1680"/>
      <c r="TP20" s="1681"/>
      <c r="TQ20" s="1718"/>
      <c r="TR20" s="1680"/>
      <c r="TS20" s="1680"/>
      <c r="TT20" s="1779"/>
      <c r="TU20" s="1718"/>
      <c r="TV20" s="1680"/>
      <c r="TW20" s="1680"/>
      <c r="TX20" s="1681"/>
      <c r="TY20" s="1718"/>
      <c r="TZ20" s="1680"/>
      <c r="UA20" s="1680"/>
      <c r="UB20" s="1680"/>
      <c r="UC20" s="1681"/>
      <c r="UD20" s="1718"/>
      <c r="UE20" s="1680"/>
      <c r="UF20" s="1680"/>
      <c r="UG20" s="1680"/>
      <c r="UH20" s="1681"/>
      <c r="UI20" s="1718"/>
      <c r="UJ20" s="1680"/>
      <c r="UK20" s="1680"/>
      <c r="UL20" s="1680"/>
      <c r="UM20" s="1681"/>
      <c r="UN20" s="1718"/>
      <c r="UO20" s="1680"/>
      <c r="UP20" s="1680"/>
      <c r="UQ20" s="1680"/>
      <c r="UR20" s="1681"/>
      <c r="US20" s="1718"/>
      <c r="UT20" s="1680"/>
      <c r="UU20" s="1680"/>
      <c r="UV20" s="1680"/>
      <c r="UW20" s="1681"/>
      <c r="UX20" s="1718"/>
      <c r="UY20" s="1680"/>
      <c r="UZ20" s="1680"/>
      <c r="VA20" s="1680"/>
      <c r="VB20" s="1681"/>
      <c r="VC20" s="1718"/>
      <c r="VD20" s="1680"/>
      <c r="VE20" s="1680"/>
      <c r="VF20" s="1680"/>
      <c r="VG20" s="1779"/>
      <c r="VH20" s="1718"/>
      <c r="VI20" s="1680"/>
      <c r="VJ20" s="1680"/>
      <c r="VK20" s="1680"/>
      <c r="VL20" s="1681"/>
      <c r="VM20" s="1718"/>
      <c r="VN20" s="1680"/>
      <c r="VO20" s="1680"/>
      <c r="VP20" s="1779"/>
      <c r="VQ20" s="1718"/>
      <c r="VR20" s="1680"/>
      <c r="VS20" s="1680"/>
      <c r="VT20" s="1680"/>
      <c r="VU20" s="1681"/>
      <c r="VV20" s="1718"/>
      <c r="VW20" s="1680"/>
      <c r="VX20" s="1680"/>
      <c r="VY20" s="1680"/>
      <c r="VZ20" s="1681"/>
      <c r="WA20" s="1718"/>
      <c r="WB20" s="1680"/>
      <c r="WC20" s="1680"/>
      <c r="WD20" s="1680"/>
      <c r="WE20" s="1681"/>
      <c r="WF20" s="1718"/>
      <c r="WG20" s="1680"/>
      <c r="WH20" s="1680"/>
      <c r="WI20" s="1680"/>
      <c r="WJ20" s="1681"/>
      <c r="WK20" s="1718"/>
      <c r="WL20" s="1680"/>
      <c r="WM20" s="1680"/>
      <c r="WN20" s="1680"/>
      <c r="WO20" s="1681"/>
      <c r="WP20" s="1718"/>
      <c r="WQ20" s="1680"/>
      <c r="WR20" s="1680"/>
      <c r="WS20" s="1823"/>
      <c r="WT20" s="1824"/>
      <c r="WU20" s="1680"/>
      <c r="WV20" s="1680"/>
      <c r="WW20" s="1680"/>
      <c r="WX20" s="1779"/>
      <c r="WY20" s="1718"/>
      <c r="WZ20" s="1680"/>
      <c r="XA20" s="1680"/>
      <c r="XB20" s="1680"/>
      <c r="XC20" s="1681"/>
      <c r="XD20" s="1718"/>
      <c r="XE20" s="1680"/>
      <c r="XF20" s="1680"/>
      <c r="XG20" s="1680"/>
      <c r="XH20" s="1681"/>
      <c r="XI20" s="1718"/>
      <c r="XJ20" s="1680"/>
      <c r="XK20" s="1680"/>
      <c r="XL20" s="1680"/>
      <c r="XM20" s="1779"/>
      <c r="XN20" s="1718"/>
      <c r="XO20" s="1680"/>
      <c r="XP20" s="1680"/>
      <c r="XQ20" s="1680"/>
      <c r="XR20" s="1681"/>
      <c r="XS20" s="1718"/>
      <c r="XT20" s="1680"/>
      <c r="XU20" s="1680"/>
      <c r="XV20" s="1680"/>
      <c r="XW20" s="1681"/>
      <c r="XX20" s="1718"/>
      <c r="XY20" s="1680"/>
      <c r="XZ20" s="1680"/>
      <c r="YA20" s="1680"/>
      <c r="YB20" s="1681"/>
      <c r="YC20" s="1718"/>
      <c r="YD20" s="1680"/>
      <c r="YE20" s="1680"/>
      <c r="YF20" s="1680"/>
      <c r="YG20" s="1681"/>
      <c r="YH20" s="1718"/>
      <c r="YI20" s="1680"/>
      <c r="YJ20" s="1680"/>
      <c r="YK20" s="1680"/>
      <c r="YL20" s="1779"/>
      <c r="YM20" s="1718"/>
      <c r="YN20" s="1680"/>
      <c r="YO20" s="1680"/>
      <c r="YP20" s="1680"/>
      <c r="YQ20" s="1681"/>
      <c r="YR20" s="1718"/>
      <c r="YS20" s="1680"/>
      <c r="YT20" s="1680"/>
      <c r="YU20" s="1680"/>
      <c r="YV20" s="1681"/>
      <c r="YW20" s="1718"/>
      <c r="YX20" s="1680"/>
      <c r="YY20" s="1680"/>
      <c r="YZ20" s="1680"/>
      <c r="ZA20" s="1681"/>
      <c r="ZB20" s="1718"/>
      <c r="ZC20" s="1680"/>
      <c r="ZD20" s="1680"/>
      <c r="ZE20" s="1680"/>
      <c r="ZF20" s="1681"/>
      <c r="ZG20" s="1718"/>
      <c r="ZH20" s="1680"/>
      <c r="ZI20" s="1680"/>
      <c r="ZJ20" s="1680"/>
      <c r="ZK20" s="1681"/>
      <c r="ZL20" s="1718"/>
      <c r="ZM20" s="1680"/>
      <c r="ZN20" s="1680"/>
      <c r="ZO20" s="1680"/>
      <c r="ZP20" s="1681"/>
      <c r="ZQ20" s="1718"/>
      <c r="ZR20" s="1680"/>
      <c r="ZS20" s="1680"/>
      <c r="ZT20" s="1680"/>
      <c r="ZU20" s="1681"/>
      <c r="ZV20" s="1718"/>
      <c r="ZW20" s="1680"/>
      <c r="ZX20" s="1680"/>
      <c r="ZY20" s="1680"/>
      <c r="ZZ20" s="1681"/>
      <c r="AAA20" s="1816"/>
      <c r="AAB20" s="1816"/>
      <c r="AAC20" s="1816"/>
      <c r="AAD20" s="1816"/>
      <c r="AAE20" s="1816"/>
      <c r="AAF20" s="1824"/>
      <c r="AAG20" s="1680"/>
      <c r="AAH20" s="1680"/>
      <c r="AAI20" s="1680"/>
      <c r="AAJ20" s="1823"/>
      <c r="AAK20" s="1824"/>
      <c r="AAL20" s="1680"/>
      <c r="AAM20" s="1680"/>
      <c r="AAN20" s="1680"/>
      <c r="AAO20" s="1681"/>
      <c r="AAP20" s="1816"/>
      <c r="AAQ20" s="1816"/>
      <c r="AAR20" s="1816"/>
      <c r="AAS20" s="1816"/>
      <c r="AAT20" s="1816"/>
      <c r="AAU20" s="1824"/>
      <c r="AAV20" s="1680"/>
      <c r="AAW20" s="1680"/>
      <c r="AAX20" s="1680"/>
      <c r="AAY20" s="1681"/>
      <c r="AAZ20" s="1718"/>
      <c r="ABA20" s="1680"/>
      <c r="ABB20" s="1680"/>
      <c r="ABC20" s="1680"/>
      <c r="ABD20" s="1681"/>
      <c r="ABE20" s="1718"/>
      <c r="ABF20" s="1680"/>
      <c r="ABG20" s="1680"/>
      <c r="ABH20" s="1680"/>
      <c r="ABI20" s="1681"/>
      <c r="ABJ20" s="1718"/>
      <c r="ABK20" s="1680"/>
      <c r="ABL20" s="1680"/>
      <c r="ABM20" s="1680"/>
      <c r="ABN20" s="1779"/>
      <c r="ABO20" s="1718"/>
      <c r="ABP20" s="1680"/>
      <c r="ABQ20" s="1680"/>
      <c r="ABR20" s="1680"/>
      <c r="ABS20" s="1681"/>
      <c r="ABT20" s="1718"/>
      <c r="ABU20" s="1680"/>
      <c r="ABV20" s="1680"/>
      <c r="ABW20" s="1680"/>
      <c r="ABX20" s="1681"/>
      <c r="ABY20" s="1718"/>
      <c r="ABZ20" s="1680"/>
      <c r="ACA20" s="1680"/>
      <c r="ACB20" s="1680"/>
      <c r="ACC20" s="1681"/>
      <c r="ACD20" s="1718"/>
      <c r="ACE20" s="1680"/>
      <c r="ACF20" s="1680"/>
      <c r="ACG20" s="1680"/>
      <c r="ACH20" s="1681"/>
      <c r="ACI20" s="1718"/>
      <c r="ACJ20" s="1680"/>
      <c r="ACK20" s="1680"/>
      <c r="ACL20" s="1680"/>
      <c r="ACM20" s="1681"/>
      <c r="ACN20" s="1718"/>
      <c r="ACO20" s="1680"/>
      <c r="ACP20" s="1680"/>
      <c r="ACQ20" s="1680"/>
      <c r="ACR20" s="1681"/>
      <c r="ACS20" s="1718"/>
      <c r="ACT20" s="1680"/>
      <c r="ACU20" s="1680"/>
      <c r="ACV20" s="1680"/>
      <c r="ACW20" s="1681"/>
      <c r="ACX20" s="1816"/>
      <c r="ACY20" s="1816"/>
      <c r="ACZ20" s="1816"/>
      <c r="ADA20" s="1816"/>
      <c r="ADB20" s="1816"/>
      <c r="ADC20" s="1718"/>
      <c r="ADD20" s="1680"/>
      <c r="ADE20" s="1680"/>
      <c r="ADF20" s="1680"/>
      <c r="ADG20" s="1681"/>
      <c r="ADH20" s="1718" t="s">
        <v>29</v>
      </c>
      <c r="ADI20" s="1680" t="s">
        <v>20</v>
      </c>
      <c r="ADJ20" s="1680" t="s">
        <v>20</v>
      </c>
      <c r="ADK20" s="1680" t="s">
        <v>29</v>
      </c>
      <c r="ADL20" s="1681"/>
      <c r="ADM20" s="1816" t="s">
        <v>29</v>
      </c>
      <c r="ADN20" s="1816" t="s">
        <v>29</v>
      </c>
      <c r="ADO20" s="1816" t="s">
        <v>20</v>
      </c>
      <c r="ADP20" s="276" t="s">
        <v>660</v>
      </c>
      <c r="ADQ20" s="1816"/>
      <c r="ADR20" s="1718" t="s">
        <v>20</v>
      </c>
      <c r="ADS20" s="1680" t="s">
        <v>29</v>
      </c>
      <c r="ADT20" s="1680" t="s">
        <v>29</v>
      </c>
      <c r="ADU20" s="1680" t="s">
        <v>20</v>
      </c>
      <c r="ADV20" s="1681"/>
      <c r="ADW20" s="1718" t="s">
        <v>29</v>
      </c>
      <c r="ADX20" s="1680" t="s">
        <v>20</v>
      </c>
      <c r="ADY20" s="1680" t="s">
        <v>29</v>
      </c>
      <c r="ADZ20" s="1680" t="s">
        <v>20</v>
      </c>
      <c r="AEA20" s="1681"/>
      <c r="AEB20" s="1718" t="s">
        <v>20</v>
      </c>
      <c r="AEC20" s="1680" t="s">
        <v>29</v>
      </c>
      <c r="AED20" s="150" t="s">
        <v>20</v>
      </c>
      <c r="AEE20" s="150" t="s">
        <v>20</v>
      </c>
      <c r="AEF20" s="151"/>
      <c r="AEG20" s="152"/>
      <c r="AEH20" s="150"/>
      <c r="AEI20" s="150" t="s">
        <v>20</v>
      </c>
      <c r="AEJ20" s="150" t="s">
        <v>29</v>
      </c>
      <c r="AEK20" s="151"/>
      <c r="AEL20" s="152" t="s">
        <v>29</v>
      </c>
      <c r="AEM20" s="150" t="s">
        <v>20</v>
      </c>
      <c r="AEN20" s="150" t="s">
        <v>20</v>
      </c>
      <c r="AEO20" s="150" t="s">
        <v>29</v>
      </c>
      <c r="AEP20" s="151"/>
      <c r="AEQ20" s="152" t="s">
        <v>20</v>
      </c>
      <c r="AER20" s="150" t="s">
        <v>20</v>
      </c>
      <c r="AES20" s="150" t="s">
        <v>20</v>
      </c>
      <c r="AET20" s="150" t="s">
        <v>763</v>
      </c>
      <c r="AEU20" s="1681"/>
      <c r="AEV20" s="152" t="s">
        <v>20</v>
      </c>
      <c r="AEW20" s="150" t="s">
        <v>20</v>
      </c>
      <c r="AEX20" s="150" t="s">
        <v>29</v>
      </c>
      <c r="AEY20" s="150" t="s">
        <v>20</v>
      </c>
      <c r="AEZ20" s="151"/>
      <c r="AFA20" s="152" t="s">
        <v>20</v>
      </c>
      <c r="AFB20" s="150" t="s">
        <v>29</v>
      </c>
      <c r="AFC20" s="150" t="s">
        <v>29</v>
      </c>
      <c r="AFD20" s="150" t="s">
        <v>20</v>
      </c>
      <c r="AFE20" s="151"/>
      <c r="AFF20" s="152" t="s">
        <v>20</v>
      </c>
      <c r="AFG20" s="150" t="s">
        <v>20</v>
      </c>
      <c r="AFH20" s="150" t="s">
        <v>20</v>
      </c>
      <c r="AFI20" s="150" t="s">
        <v>864</v>
      </c>
      <c r="AFJ20" s="1681"/>
      <c r="AFK20" s="1718" t="s">
        <v>20</v>
      </c>
      <c r="AFL20" s="1680" t="s">
        <v>20</v>
      </c>
      <c r="AFM20" s="1680" t="s">
        <v>20</v>
      </c>
      <c r="AFN20" s="1680" t="s">
        <v>29</v>
      </c>
      <c r="AFO20" s="1681"/>
      <c r="AFP20" s="1718" t="s">
        <v>29</v>
      </c>
      <c r="AFQ20" s="1680" t="s">
        <v>29</v>
      </c>
      <c r="AFR20" s="1680" t="s">
        <v>20</v>
      </c>
      <c r="AFS20" s="1680" t="s">
        <v>20</v>
      </c>
      <c r="AFT20" s="1681"/>
      <c r="AFU20" s="1718" t="s">
        <v>20</v>
      </c>
      <c r="AFV20" s="1680" t="s">
        <v>20</v>
      </c>
      <c r="AFW20" s="1680" t="s">
        <v>20</v>
      </c>
      <c r="AFX20" s="1680" t="s">
        <v>29</v>
      </c>
      <c r="AFY20" s="1681"/>
      <c r="AFZ20" s="1718" t="s">
        <v>29</v>
      </c>
      <c r="AGA20" s="1680" t="s">
        <v>29</v>
      </c>
      <c r="AGB20" s="1680" t="s">
        <v>29</v>
      </c>
      <c r="AGC20" s="1680" t="s">
        <v>29</v>
      </c>
      <c r="AGD20" s="1681"/>
      <c r="AGE20" s="1718" t="s">
        <v>29</v>
      </c>
      <c r="AGF20" s="1680" t="s">
        <v>20</v>
      </c>
      <c r="AGG20" s="1680" t="s">
        <v>20</v>
      </c>
      <c r="AGH20" s="1680" t="s">
        <v>29</v>
      </c>
      <c r="AGI20" s="1681"/>
      <c r="AGJ20" s="1718" t="s">
        <v>20</v>
      </c>
      <c r="AGK20" s="1680" t="s">
        <v>29</v>
      </c>
      <c r="AGL20" s="1680" t="s">
        <v>20</v>
      </c>
      <c r="AGM20" s="1680" t="s">
        <v>20</v>
      </c>
      <c r="AGN20" s="1681"/>
      <c r="AGO20" s="1718" t="s">
        <v>20</v>
      </c>
      <c r="AGP20" s="1680" t="s">
        <v>29</v>
      </c>
      <c r="AGQ20" s="1680" t="s">
        <v>29</v>
      </c>
      <c r="AGR20" s="1680"/>
      <c r="AGS20" s="1681"/>
      <c r="AGT20" s="1718" t="s">
        <v>20</v>
      </c>
      <c r="AGU20" s="170" t="s">
        <v>29</v>
      </c>
      <c r="AGV20" s="170" t="s">
        <v>20</v>
      </c>
      <c r="AGW20" s="170" t="s">
        <v>29</v>
      </c>
      <c r="AGX20" s="171"/>
      <c r="AGY20" s="180" t="s">
        <v>29</v>
      </c>
      <c r="AGZ20" s="170" t="s">
        <v>20</v>
      </c>
      <c r="AHA20" s="170" t="s">
        <v>29</v>
      </c>
      <c r="AHB20" s="170" t="s">
        <v>29</v>
      </c>
      <c r="AHC20" s="171"/>
      <c r="AHD20" s="180" t="s">
        <v>29</v>
      </c>
      <c r="AHE20" s="170" t="s">
        <v>20</v>
      </c>
      <c r="AHF20" s="170" t="s">
        <v>29</v>
      </c>
      <c r="AHG20" s="170" t="s">
        <v>29</v>
      </c>
      <c r="AHH20" s="171"/>
      <c r="AHI20" s="180" t="s">
        <v>598</v>
      </c>
      <c r="AHJ20" s="1680" t="s">
        <v>29</v>
      </c>
      <c r="AHK20" s="182" t="s">
        <v>20</v>
      </c>
      <c r="AHL20" s="182" t="s">
        <v>20</v>
      </c>
      <c r="AHM20" s="234"/>
      <c r="AHN20" s="181" t="s">
        <v>591</v>
      </c>
      <c r="AHO20" s="1680" t="s">
        <v>20</v>
      </c>
      <c r="AHP20" s="1680" t="s">
        <v>29</v>
      </c>
      <c r="AHQ20" s="1680" t="s">
        <v>29</v>
      </c>
      <c r="AHR20" s="1681"/>
      <c r="AHS20" s="1718" t="s">
        <v>20</v>
      </c>
      <c r="AHT20" s="1680" t="s">
        <v>20</v>
      </c>
      <c r="AHU20" s="1680" t="s">
        <v>29</v>
      </c>
      <c r="AHV20" s="1680" t="s">
        <v>20</v>
      </c>
      <c r="AHW20" s="1681"/>
      <c r="AHX20" s="1718" t="s">
        <v>20</v>
      </c>
      <c r="AHY20" s="1680" t="s">
        <v>20</v>
      </c>
      <c r="AHZ20" s="1680" t="s">
        <v>29</v>
      </c>
      <c r="AIA20" s="1680" t="s">
        <v>20</v>
      </c>
      <c r="AIB20" s="1681"/>
      <c r="AIC20" s="2337" t="str">
        <f t="shared" si="2"/>
        <v>C1</v>
      </c>
      <c r="AID20" s="1817" t="str">
        <f t="shared" si="3"/>
        <v>熊本壮護</v>
      </c>
      <c r="AIE20" s="2058">
        <f t="shared" si="8"/>
        <v>23</v>
      </c>
      <c r="AIF20" s="2059">
        <f t="shared" si="9"/>
        <v>24</v>
      </c>
      <c r="AIG20" s="2059">
        <f t="shared" si="10"/>
        <v>47</v>
      </c>
      <c r="AIH20" s="2005">
        <f t="shared" si="11"/>
        <v>0.48936170212765956</v>
      </c>
      <c r="AII20" s="2058">
        <f t="shared" si="12"/>
        <v>12</v>
      </c>
      <c r="AIJ20" s="2059">
        <f t="shared" si="13"/>
        <v>12</v>
      </c>
      <c r="AIK20" s="2059">
        <f t="shared" si="14"/>
        <v>24</v>
      </c>
      <c r="AIL20" s="2005">
        <f t="shared" si="15"/>
        <v>0.5</v>
      </c>
    </row>
    <row r="21" spans="1:922" s="1727" customFormat="1" ht="17.25" x14ac:dyDescent="0.2">
      <c r="A21" s="1726"/>
      <c r="B21" s="67" t="s">
        <v>112</v>
      </c>
      <c r="C21" s="1817" t="s">
        <v>2897</v>
      </c>
      <c r="D21" s="211">
        <f t="shared" si="0"/>
        <v>32</v>
      </c>
      <c r="E21" s="142">
        <f t="shared" si="1"/>
        <v>24</v>
      </c>
      <c r="F21" s="142">
        <f t="shared" ref="F21:F30" si="22">SUM(D21:E21)</f>
        <v>56</v>
      </c>
      <c r="G21" s="165">
        <f t="shared" ref="G21:G30" si="23">IFERROR(D21/F21,"")</f>
        <v>0.5714285714285714</v>
      </c>
      <c r="H21" s="1718"/>
      <c r="I21" s="1680"/>
      <c r="J21" s="1680"/>
      <c r="K21" s="1680"/>
      <c r="L21" s="1680"/>
      <c r="M21" s="1681"/>
      <c r="N21" s="1718"/>
      <c r="O21" s="1680"/>
      <c r="P21" s="1680"/>
      <c r="Q21" s="1680"/>
      <c r="R21" s="1681"/>
      <c r="S21" s="1718"/>
      <c r="T21" s="1680"/>
      <c r="U21" s="1680"/>
      <c r="V21" s="1680"/>
      <c r="W21" s="1681"/>
      <c r="X21" s="1818"/>
      <c r="Y21" s="1680"/>
      <c r="Z21" s="1680"/>
      <c r="AA21" s="1680"/>
      <c r="AB21" s="1681"/>
      <c r="AC21" s="1819"/>
      <c r="AD21" s="1820"/>
      <c r="AE21" s="1820"/>
      <c r="AF21" s="1820"/>
      <c r="AG21" s="1820"/>
      <c r="AH21" s="1819"/>
      <c r="AI21" s="1820"/>
      <c r="AJ21" s="1820"/>
      <c r="AK21" s="1820"/>
      <c r="AL21" s="1820"/>
      <c r="AM21" s="1819"/>
      <c r="AN21" s="1820"/>
      <c r="AO21" s="1820"/>
      <c r="AP21" s="1820"/>
      <c r="AQ21" s="1820"/>
      <c r="AR21" s="1819"/>
      <c r="AS21" s="1820"/>
      <c r="AT21" s="1820"/>
      <c r="AU21" s="1820"/>
      <c r="AV21" s="1821"/>
      <c r="AW21" s="1819"/>
      <c r="AX21" s="1820"/>
      <c r="AY21" s="1820"/>
      <c r="AZ21" s="1820"/>
      <c r="BA21" s="1821"/>
      <c r="BB21" s="1718"/>
      <c r="BC21" s="1680"/>
      <c r="BD21" s="1680"/>
      <c r="BE21" s="1680"/>
      <c r="BF21" s="1680"/>
      <c r="BG21" s="1681"/>
      <c r="BH21" s="1718"/>
      <c r="BI21" s="1680"/>
      <c r="BJ21" s="1680"/>
      <c r="BK21" s="1680"/>
      <c r="BL21" s="1779"/>
      <c r="BM21" s="1718"/>
      <c r="BN21" s="1680"/>
      <c r="BO21" s="1680"/>
      <c r="BP21" s="1680"/>
      <c r="BQ21" s="1680"/>
      <c r="BR21" s="1681"/>
      <c r="BS21" s="1718"/>
      <c r="BT21" s="1680"/>
      <c r="BU21" s="1680"/>
      <c r="BV21" s="1680"/>
      <c r="BW21" s="1681"/>
      <c r="BX21" s="1718"/>
      <c r="BY21" s="1680"/>
      <c r="BZ21" s="1680"/>
      <c r="CA21" s="1680"/>
      <c r="CB21" s="1779"/>
      <c r="CC21" s="1822"/>
      <c r="CD21" s="1680"/>
      <c r="CE21" s="1680"/>
      <c r="CF21" s="1680"/>
      <c r="CG21" s="1681"/>
      <c r="CH21" s="1718"/>
      <c r="CI21" s="1680"/>
      <c r="CJ21" s="1680"/>
      <c r="CK21" s="1680"/>
      <c r="CL21" s="1681"/>
      <c r="CM21" s="1718"/>
      <c r="CN21" s="1680"/>
      <c r="CO21" s="1680"/>
      <c r="CP21" s="1680"/>
      <c r="CQ21" s="1681"/>
      <c r="CR21" s="1818"/>
      <c r="CS21" s="1680"/>
      <c r="CT21" s="1680"/>
      <c r="CU21" s="1680"/>
      <c r="CV21" s="1779"/>
      <c r="CW21" s="1718"/>
      <c r="CX21" s="1680"/>
      <c r="CY21" s="1680"/>
      <c r="CZ21" s="1680"/>
      <c r="DA21" s="1681"/>
      <c r="DB21" s="1818"/>
      <c r="DC21" s="1680"/>
      <c r="DD21" s="1680"/>
      <c r="DE21" s="1680"/>
      <c r="DF21" s="1779"/>
      <c r="DG21" s="1718"/>
      <c r="DH21" s="1680"/>
      <c r="DI21" s="1680"/>
      <c r="DJ21" s="1680"/>
      <c r="DK21" s="1681"/>
      <c r="DL21" s="1718"/>
      <c r="DM21" s="1680"/>
      <c r="DN21" s="1680"/>
      <c r="DO21" s="1680"/>
      <c r="DP21" s="1681"/>
      <c r="DQ21" s="1718"/>
      <c r="DR21" s="1680"/>
      <c r="DS21" s="1680"/>
      <c r="DT21" s="1680"/>
      <c r="DU21" s="1681"/>
      <c r="DV21" s="1718"/>
      <c r="DW21" s="1680"/>
      <c r="DX21" s="1680"/>
      <c r="DY21" s="1680"/>
      <c r="DZ21" s="1681"/>
      <c r="EA21" s="1718"/>
      <c r="EB21" s="1680"/>
      <c r="EC21" s="1680"/>
      <c r="ED21" s="1680"/>
      <c r="EE21" s="1681"/>
      <c r="EF21" s="1718"/>
      <c r="EG21" s="1680"/>
      <c r="EH21" s="1680"/>
      <c r="EI21" s="1680"/>
      <c r="EJ21" s="1681"/>
      <c r="EK21" s="1718"/>
      <c r="EL21" s="1680"/>
      <c r="EM21" s="1680"/>
      <c r="EN21" s="1680"/>
      <c r="EO21" s="1681"/>
      <c r="EP21" s="1718"/>
      <c r="EQ21" s="1680"/>
      <c r="ER21" s="1680"/>
      <c r="ES21" s="1680"/>
      <c r="ET21" s="1681"/>
      <c r="EU21" s="1718"/>
      <c r="EV21" s="1680"/>
      <c r="EW21" s="1680"/>
      <c r="EX21" s="1680"/>
      <c r="EY21" s="1681"/>
      <c r="EZ21" s="1718"/>
      <c r="FA21" s="1680"/>
      <c r="FB21" s="1680"/>
      <c r="FC21" s="1680"/>
      <c r="FD21" s="1681"/>
      <c r="FE21" s="1718"/>
      <c r="FF21" s="1680"/>
      <c r="FG21" s="1680"/>
      <c r="FH21" s="1680"/>
      <c r="FI21" s="1681"/>
      <c r="FJ21" s="1718"/>
      <c r="FK21" s="1680"/>
      <c r="FL21" s="1680"/>
      <c r="FM21" s="1680"/>
      <c r="FN21" s="1681"/>
      <c r="FO21" s="1718"/>
      <c r="FP21" s="1680"/>
      <c r="FQ21" s="1680"/>
      <c r="FR21" s="1680"/>
      <c r="FS21" s="1681"/>
      <c r="FT21" s="1718"/>
      <c r="FU21" s="1680"/>
      <c r="FV21" s="1680"/>
      <c r="FW21" s="1680"/>
      <c r="FX21" s="1681"/>
      <c r="FY21" s="1718"/>
      <c r="FZ21" s="1680"/>
      <c r="GA21" s="1680"/>
      <c r="GB21" s="1680"/>
      <c r="GC21" s="1681"/>
      <c r="GD21" s="1718"/>
      <c r="GE21" s="1680"/>
      <c r="GF21" s="1680"/>
      <c r="GG21" s="1680"/>
      <c r="GH21" s="1681"/>
      <c r="GI21" s="1718"/>
      <c r="GJ21" s="1680"/>
      <c r="GK21" s="1680"/>
      <c r="GL21" s="1680"/>
      <c r="GM21" s="1681"/>
      <c r="GN21" s="1718"/>
      <c r="GO21" s="1680"/>
      <c r="GP21" s="1680"/>
      <c r="GQ21" s="1680"/>
      <c r="GR21" s="1681"/>
      <c r="GS21" s="1718"/>
      <c r="GT21" s="1680"/>
      <c r="GU21" s="1680"/>
      <c r="GV21" s="1680"/>
      <c r="GW21" s="1681"/>
      <c r="GX21" s="1818"/>
      <c r="GY21" s="1680"/>
      <c r="GZ21" s="1680"/>
      <c r="HA21" s="1680"/>
      <c r="HB21" s="1681"/>
      <c r="HC21" s="1718"/>
      <c r="HD21" s="1680"/>
      <c r="HE21" s="1680"/>
      <c r="HF21" s="1680"/>
      <c r="HG21" s="1681"/>
      <c r="HH21" s="1718"/>
      <c r="HI21" s="1680"/>
      <c r="HJ21" s="1680"/>
      <c r="HK21" s="1680"/>
      <c r="HL21" s="1681"/>
      <c r="HM21" s="1718"/>
      <c r="HN21" s="1680"/>
      <c r="HO21" s="1680"/>
      <c r="HP21" s="1680"/>
      <c r="HQ21" s="1779"/>
      <c r="HR21" s="1718"/>
      <c r="HS21" s="1680"/>
      <c r="HT21" s="1680"/>
      <c r="HU21" s="1680"/>
      <c r="HV21" s="1779"/>
      <c r="HW21" s="1718"/>
      <c r="HX21" s="1680"/>
      <c r="HY21" s="1680"/>
      <c r="HZ21" s="1680"/>
      <c r="IA21" s="1779"/>
      <c r="IB21" s="1718"/>
      <c r="IC21" s="1680"/>
      <c r="ID21" s="1680"/>
      <c r="IE21" s="1680"/>
      <c r="IF21" s="1681"/>
      <c r="IG21" s="1718"/>
      <c r="IH21" s="1680"/>
      <c r="II21" s="1680"/>
      <c r="IJ21" s="1680"/>
      <c r="IK21" s="1681"/>
      <c r="IL21" s="1718"/>
      <c r="IM21" s="1680"/>
      <c r="IN21" s="1680"/>
      <c r="IO21" s="1680"/>
      <c r="IP21" s="1681"/>
      <c r="IQ21" s="1718"/>
      <c r="IR21" s="1680"/>
      <c r="IS21" s="1680"/>
      <c r="IT21" s="1680"/>
      <c r="IU21" s="1681"/>
      <c r="IV21" s="1718"/>
      <c r="IW21" s="1680"/>
      <c r="IX21" s="1680"/>
      <c r="IY21" s="1680"/>
      <c r="IZ21" s="1681"/>
      <c r="JA21" s="1718"/>
      <c r="JB21" s="1680"/>
      <c r="JC21" s="1680"/>
      <c r="JD21" s="1680"/>
      <c r="JE21" s="1681"/>
      <c r="JF21" s="1718"/>
      <c r="JG21" s="1680"/>
      <c r="JH21" s="1680"/>
      <c r="JI21" s="1680"/>
      <c r="JJ21" s="1681"/>
      <c r="JK21" s="1718"/>
      <c r="JL21" s="1680"/>
      <c r="JM21" s="1680"/>
      <c r="JN21" s="1680"/>
      <c r="JO21" s="1681"/>
      <c r="JP21" s="1718"/>
      <c r="JQ21" s="1680"/>
      <c r="JR21" s="1680"/>
      <c r="JS21" s="1680"/>
      <c r="JT21" s="1681"/>
      <c r="JU21" s="1718"/>
      <c r="JV21" s="1680"/>
      <c r="JW21" s="1680"/>
      <c r="JX21" s="1680"/>
      <c r="JY21" s="1681"/>
      <c r="JZ21" s="1718"/>
      <c r="KA21" s="1680"/>
      <c r="KB21" s="1680"/>
      <c r="KC21" s="1680"/>
      <c r="KD21" s="1681"/>
      <c r="KE21" s="1718"/>
      <c r="KF21" s="1680"/>
      <c r="KG21" s="1680"/>
      <c r="KH21" s="1680"/>
      <c r="KI21" s="1681"/>
      <c r="KJ21" s="1718"/>
      <c r="KK21" s="1680"/>
      <c r="KL21" s="1680"/>
      <c r="KM21" s="1680"/>
      <c r="KN21" s="1681"/>
      <c r="KO21" s="1718"/>
      <c r="KP21" s="1680"/>
      <c r="KQ21" s="1680"/>
      <c r="KR21" s="1680"/>
      <c r="KS21" s="1681"/>
      <c r="KT21" s="1718"/>
      <c r="KU21" s="1680"/>
      <c r="KV21" s="1680"/>
      <c r="KW21" s="1680"/>
      <c r="KX21" s="1681"/>
      <c r="KY21" s="1718"/>
      <c r="KZ21" s="1680"/>
      <c r="LA21" s="1680"/>
      <c r="LB21" s="1680"/>
      <c r="LC21" s="1681"/>
      <c r="LD21" s="1718"/>
      <c r="LE21" s="1680"/>
      <c r="LF21" s="1680"/>
      <c r="LG21" s="1680"/>
      <c r="LH21" s="1681"/>
      <c r="LI21" s="1718"/>
      <c r="LJ21" s="1680"/>
      <c r="LK21" s="1680"/>
      <c r="LL21" s="1680"/>
      <c r="LM21" s="1681"/>
      <c r="LN21" s="1718"/>
      <c r="LO21" s="1680"/>
      <c r="LP21" s="1680"/>
      <c r="LQ21" s="1680"/>
      <c r="LR21" s="1718"/>
      <c r="LS21" s="1680"/>
      <c r="LT21" s="1680"/>
      <c r="LU21" s="1680"/>
      <c r="LV21" s="1718"/>
      <c r="LW21" s="1680"/>
      <c r="LX21" s="1680"/>
      <c r="LY21" s="1680"/>
      <c r="LZ21" s="1718"/>
      <c r="MA21" s="1680"/>
      <c r="MB21" s="1680"/>
      <c r="MC21" s="1680"/>
      <c r="MD21" s="1718"/>
      <c r="ME21" s="1680"/>
      <c r="MF21" s="1680"/>
      <c r="MG21" s="1680"/>
      <c r="MH21" s="1718"/>
      <c r="MI21" s="1680"/>
      <c r="MJ21" s="1680"/>
      <c r="MK21" s="1779"/>
      <c r="ML21" s="1718"/>
      <c r="MM21" s="1680"/>
      <c r="MN21" s="1680"/>
      <c r="MO21" s="1681"/>
      <c r="MP21" s="1718"/>
      <c r="MQ21" s="1680"/>
      <c r="MR21" s="1680"/>
      <c r="MS21" s="1681"/>
      <c r="MT21" s="1718"/>
      <c r="MU21" s="1680"/>
      <c r="MV21" s="1680"/>
      <c r="MW21" s="1681"/>
      <c r="MX21" s="1718"/>
      <c r="MY21" s="1680"/>
      <c r="MZ21" s="1680"/>
      <c r="NA21" s="1681"/>
      <c r="NB21" s="1718"/>
      <c r="NC21" s="1680"/>
      <c r="ND21" s="1680"/>
      <c r="NE21" s="1681"/>
      <c r="NF21" s="1718"/>
      <c r="NG21" s="1680"/>
      <c r="NH21" s="1680"/>
      <c r="NI21" s="1681"/>
      <c r="NJ21" s="1718"/>
      <c r="NK21" s="1680"/>
      <c r="NL21" s="1680"/>
      <c r="NM21" s="1681"/>
      <c r="NN21" s="1718"/>
      <c r="NO21" s="1680"/>
      <c r="NP21" s="1680"/>
      <c r="NQ21" s="1681"/>
      <c r="NR21" s="1718"/>
      <c r="NS21" s="1680"/>
      <c r="NT21" s="1680"/>
      <c r="NU21" s="1681"/>
      <c r="NV21" s="1718"/>
      <c r="NW21" s="1680"/>
      <c r="NX21" s="1680"/>
      <c r="NY21" s="1681"/>
      <c r="NZ21" s="1718"/>
      <c r="OA21" s="1680"/>
      <c r="OB21" s="1680"/>
      <c r="OC21" s="1680"/>
      <c r="OD21" s="1681"/>
      <c r="OE21" s="1718"/>
      <c r="OF21" s="1680"/>
      <c r="OG21" s="1680"/>
      <c r="OH21" s="1680"/>
      <c r="OI21" s="1681"/>
      <c r="OJ21" s="1718"/>
      <c r="OK21" s="1680"/>
      <c r="OL21" s="1680"/>
      <c r="OM21" s="1779"/>
      <c r="ON21" s="1718"/>
      <c r="OO21" s="1680"/>
      <c r="OP21" s="1680"/>
      <c r="OQ21" s="1681"/>
      <c r="OR21" s="1718"/>
      <c r="OS21" s="1680"/>
      <c r="OT21" s="1680"/>
      <c r="OU21" s="1681"/>
      <c r="OV21" s="1718"/>
      <c r="OW21" s="1680"/>
      <c r="OX21" s="1680"/>
      <c r="OY21" s="1680"/>
      <c r="OZ21" s="1681"/>
      <c r="PA21" s="1718"/>
      <c r="PB21" s="1680"/>
      <c r="PC21" s="1680"/>
      <c r="PD21" s="1680"/>
      <c r="PE21" s="1681"/>
      <c r="PF21" s="1718"/>
      <c r="PG21" s="1680"/>
      <c r="PH21" s="1680"/>
      <c r="PI21" s="1681"/>
      <c r="PJ21" s="1718"/>
      <c r="PK21" s="1680"/>
      <c r="PL21" s="1680"/>
      <c r="PM21" s="1681"/>
      <c r="PN21" s="1718"/>
      <c r="PO21" s="1680"/>
      <c r="PP21" s="1680"/>
      <c r="PQ21" s="1681"/>
      <c r="PR21" s="1718"/>
      <c r="PS21" s="1680"/>
      <c r="PT21" s="1680"/>
      <c r="PU21" s="1681"/>
      <c r="PV21" s="1718"/>
      <c r="PW21" s="1680"/>
      <c r="PX21" s="1680"/>
      <c r="PY21" s="1681"/>
      <c r="PZ21" s="1718"/>
      <c r="QA21" s="1680"/>
      <c r="QB21" s="1680"/>
      <c r="QC21" s="1681"/>
      <c r="QD21" s="1718"/>
      <c r="QE21" s="1680"/>
      <c r="QF21" s="1680"/>
      <c r="QG21" s="1681"/>
      <c r="QH21" s="1718"/>
      <c r="QI21" s="1680"/>
      <c r="QJ21" s="1680"/>
      <c r="QK21" s="1680"/>
      <c r="QL21" s="1823"/>
      <c r="QM21" s="1824"/>
      <c r="QN21" s="1680"/>
      <c r="QO21" s="1680"/>
      <c r="QP21" s="1680"/>
      <c r="QQ21" s="1779"/>
      <c r="QR21" s="1824"/>
      <c r="QS21" s="1680"/>
      <c r="QT21" s="1680"/>
      <c r="QU21" s="1779"/>
      <c r="QV21" s="1681"/>
      <c r="QW21" s="1718"/>
      <c r="QX21" s="1680"/>
      <c r="QY21" s="1680"/>
      <c r="QZ21" s="1680"/>
      <c r="RA21" s="1681"/>
      <c r="RB21" s="1718"/>
      <c r="RC21" s="1680"/>
      <c r="RD21" s="1680"/>
      <c r="RE21" s="1680"/>
      <c r="RF21" s="1681"/>
      <c r="RG21" s="1718"/>
      <c r="RH21" s="1680"/>
      <c r="RI21" s="1680"/>
      <c r="RJ21" s="1680"/>
      <c r="RK21" s="1681"/>
      <c r="RL21" s="1718"/>
      <c r="RM21" s="1680"/>
      <c r="RN21" s="1680"/>
      <c r="RO21" s="1680"/>
      <c r="RP21" s="1681"/>
      <c r="RQ21" s="1718"/>
      <c r="RR21" s="1680"/>
      <c r="RS21" s="1680"/>
      <c r="RT21" s="1681"/>
      <c r="RU21" s="1718"/>
      <c r="RV21" s="1680"/>
      <c r="RW21" s="1680"/>
      <c r="RX21" s="1680"/>
      <c r="RY21" s="1681"/>
      <c r="RZ21" s="1816"/>
      <c r="SA21" s="1816"/>
      <c r="SB21" s="1816"/>
      <c r="SC21" s="1816"/>
      <c r="SD21" s="1816"/>
      <c r="SE21" s="1825"/>
      <c r="SF21" s="1680"/>
      <c r="SG21" s="1680"/>
      <c r="SH21" s="1680"/>
      <c r="SI21" s="1681"/>
      <c r="SJ21" s="1816"/>
      <c r="SK21" s="1816"/>
      <c r="SL21" s="1816"/>
      <c r="SM21" s="1816"/>
      <c r="SN21" s="1816"/>
      <c r="SO21" s="1824"/>
      <c r="SP21" s="1680"/>
      <c r="SQ21" s="1680"/>
      <c r="SR21" s="1680"/>
      <c r="SS21" s="1681"/>
      <c r="ST21" s="1718"/>
      <c r="SU21" s="1680"/>
      <c r="SV21" s="1680"/>
      <c r="SW21" s="1680"/>
      <c r="SX21" s="1681"/>
      <c r="SY21" s="1718"/>
      <c r="SZ21" s="1680"/>
      <c r="TA21" s="1680"/>
      <c r="TB21" s="1680"/>
      <c r="TC21" s="1681"/>
      <c r="TD21" s="1718"/>
      <c r="TE21" s="1680"/>
      <c r="TF21" s="1680"/>
      <c r="TG21" s="1680"/>
      <c r="TH21" s="1718"/>
      <c r="TI21" s="1680"/>
      <c r="TJ21" s="1680"/>
      <c r="TK21" s="1680"/>
      <c r="TL21" s="1718"/>
      <c r="TM21" s="1680"/>
      <c r="TN21" s="1680"/>
      <c r="TO21" s="1680"/>
      <c r="TP21" s="1681"/>
      <c r="TQ21" s="1718"/>
      <c r="TR21" s="1680"/>
      <c r="TS21" s="1680"/>
      <c r="TT21" s="1779"/>
      <c r="TU21" s="1718"/>
      <c r="TV21" s="1680"/>
      <c r="TW21" s="1680"/>
      <c r="TX21" s="1681"/>
      <c r="TY21" s="1718"/>
      <c r="TZ21" s="1680"/>
      <c r="UA21" s="1680"/>
      <c r="UB21" s="1680"/>
      <c r="UC21" s="1681"/>
      <c r="UD21" s="1718"/>
      <c r="UE21" s="1680"/>
      <c r="UF21" s="1680"/>
      <c r="UG21" s="1680"/>
      <c r="UH21" s="1681"/>
      <c r="UI21" s="1718"/>
      <c r="UJ21" s="1680"/>
      <c r="UK21" s="1680"/>
      <c r="UL21" s="1680"/>
      <c r="UM21" s="1681"/>
      <c r="UN21" s="1718"/>
      <c r="UO21" s="1680"/>
      <c r="UP21" s="1680"/>
      <c r="UQ21" s="1680"/>
      <c r="UR21" s="1681"/>
      <c r="US21" s="1718"/>
      <c r="UT21" s="1680"/>
      <c r="UU21" s="1680"/>
      <c r="UV21" s="1680"/>
      <c r="UW21" s="1681"/>
      <c r="UX21" s="1718"/>
      <c r="UY21" s="1680"/>
      <c r="UZ21" s="1680"/>
      <c r="VA21" s="1680"/>
      <c r="VB21" s="1681"/>
      <c r="VC21" s="1718"/>
      <c r="VD21" s="1680"/>
      <c r="VE21" s="1680"/>
      <c r="VF21" s="1680"/>
      <c r="VG21" s="1779"/>
      <c r="VH21" s="1718"/>
      <c r="VI21" s="1680"/>
      <c r="VJ21" s="1680"/>
      <c r="VK21" s="1680"/>
      <c r="VL21" s="1681"/>
      <c r="VM21" s="1718"/>
      <c r="VN21" s="1680"/>
      <c r="VO21" s="1680"/>
      <c r="VP21" s="1779"/>
      <c r="VQ21" s="1718"/>
      <c r="VR21" s="1680"/>
      <c r="VS21" s="1680"/>
      <c r="VT21" s="1680"/>
      <c r="VU21" s="1681"/>
      <c r="VV21" s="1718"/>
      <c r="VW21" s="1680"/>
      <c r="VX21" s="1680"/>
      <c r="VY21" s="1680"/>
      <c r="VZ21" s="1681"/>
      <c r="WA21" s="1718"/>
      <c r="WB21" s="1680"/>
      <c r="WC21" s="1680"/>
      <c r="WD21" s="1680"/>
      <c r="WE21" s="1681"/>
      <c r="WF21" s="1718"/>
      <c r="WG21" s="1680"/>
      <c r="WH21" s="1680"/>
      <c r="WI21" s="1680"/>
      <c r="WJ21" s="1681"/>
      <c r="WK21" s="1718"/>
      <c r="WL21" s="1680"/>
      <c r="WM21" s="1680"/>
      <c r="WN21" s="1680"/>
      <c r="WO21" s="1681"/>
      <c r="WP21" s="1718"/>
      <c r="WQ21" s="1680"/>
      <c r="WR21" s="1680"/>
      <c r="WS21" s="1823"/>
      <c r="WT21" s="1824"/>
      <c r="WU21" s="1680"/>
      <c r="WV21" s="1680"/>
      <c r="WW21" s="1680"/>
      <c r="WX21" s="1779"/>
      <c r="WY21" s="1718"/>
      <c r="WZ21" s="1680"/>
      <c r="XA21" s="1680"/>
      <c r="XB21" s="1680"/>
      <c r="XC21" s="1681"/>
      <c r="XD21" s="1718"/>
      <c r="XE21" s="1680"/>
      <c r="XF21" s="1680"/>
      <c r="XG21" s="1680"/>
      <c r="XH21" s="1681"/>
      <c r="XI21" s="1718"/>
      <c r="XJ21" s="1680"/>
      <c r="XK21" s="1680"/>
      <c r="XL21" s="1680"/>
      <c r="XM21" s="1779"/>
      <c r="XN21" s="1718"/>
      <c r="XO21" s="1680"/>
      <c r="XP21" s="1680"/>
      <c r="XQ21" s="1680"/>
      <c r="XR21" s="1681"/>
      <c r="XS21" s="1718"/>
      <c r="XT21" s="1680"/>
      <c r="XU21" s="1680"/>
      <c r="XV21" s="1680"/>
      <c r="XW21" s="1681"/>
      <c r="XX21" s="1718"/>
      <c r="XY21" s="1680"/>
      <c r="XZ21" s="1680"/>
      <c r="YA21" s="1680"/>
      <c r="YB21" s="1681"/>
      <c r="YC21" s="1718"/>
      <c r="YD21" s="1680"/>
      <c r="YE21" s="1680"/>
      <c r="YF21" s="1680"/>
      <c r="YG21" s="1681"/>
      <c r="YH21" s="1718"/>
      <c r="YI21" s="1680"/>
      <c r="YJ21" s="1680"/>
      <c r="YK21" s="1680"/>
      <c r="YL21" s="1779"/>
      <c r="YM21" s="1718"/>
      <c r="YN21" s="1680"/>
      <c r="YO21" s="1680"/>
      <c r="YP21" s="1680"/>
      <c r="YQ21" s="1681"/>
      <c r="YR21" s="1718"/>
      <c r="YS21" s="1680"/>
      <c r="YT21" s="1680"/>
      <c r="YU21" s="1680"/>
      <c r="YV21" s="1681"/>
      <c r="YW21" s="1718"/>
      <c r="YX21" s="1680"/>
      <c r="YY21" s="1680"/>
      <c r="YZ21" s="1680"/>
      <c r="ZA21" s="1681"/>
      <c r="ZB21" s="1718"/>
      <c r="ZC21" s="1680"/>
      <c r="ZD21" s="1680"/>
      <c r="ZE21" s="1680"/>
      <c r="ZF21" s="1681"/>
      <c r="ZG21" s="1718"/>
      <c r="ZH21" s="1680"/>
      <c r="ZI21" s="1680"/>
      <c r="ZJ21" s="1680"/>
      <c r="ZK21" s="1681"/>
      <c r="ZL21" s="1718"/>
      <c r="ZM21" s="1680"/>
      <c r="ZN21" s="1680"/>
      <c r="ZO21" s="1680"/>
      <c r="ZP21" s="1681"/>
      <c r="ZQ21" s="1718"/>
      <c r="ZR21" s="1680"/>
      <c r="ZS21" s="1680"/>
      <c r="ZT21" s="1680"/>
      <c r="ZU21" s="1681"/>
      <c r="ZV21" s="1718"/>
      <c r="ZW21" s="1680"/>
      <c r="ZX21" s="1680"/>
      <c r="ZY21" s="1680"/>
      <c r="ZZ21" s="1681"/>
      <c r="AAA21" s="1816"/>
      <c r="AAB21" s="1816"/>
      <c r="AAC21" s="1816"/>
      <c r="AAD21" s="1816"/>
      <c r="AAE21" s="1816"/>
      <c r="AAF21" s="1824"/>
      <c r="AAG21" s="1680"/>
      <c r="AAH21" s="1680"/>
      <c r="AAI21" s="1680"/>
      <c r="AAJ21" s="1823"/>
      <c r="AAK21" s="1824"/>
      <c r="AAL21" s="1680"/>
      <c r="AAM21" s="1680"/>
      <c r="AAN21" s="1680"/>
      <c r="AAO21" s="1681"/>
      <c r="AAP21" s="1816"/>
      <c r="AAQ21" s="1816"/>
      <c r="AAR21" s="1816"/>
      <c r="AAS21" s="1816"/>
      <c r="AAT21" s="1816"/>
      <c r="AAU21" s="1824"/>
      <c r="AAV21" s="1680"/>
      <c r="AAW21" s="1680"/>
      <c r="AAX21" s="1680"/>
      <c r="AAY21" s="1681"/>
      <c r="AAZ21" s="1718"/>
      <c r="ABA21" s="1680"/>
      <c r="ABB21" s="1680"/>
      <c r="ABC21" s="1680"/>
      <c r="ABD21" s="1681"/>
      <c r="ABE21" s="1718"/>
      <c r="ABF21" s="1680"/>
      <c r="ABG21" s="1680"/>
      <c r="ABH21" s="1680"/>
      <c r="ABI21" s="1681"/>
      <c r="ABJ21" s="1718"/>
      <c r="ABK21" s="1680"/>
      <c r="ABL21" s="1680"/>
      <c r="ABM21" s="1680"/>
      <c r="ABN21" s="1779"/>
      <c r="ABO21" s="1718"/>
      <c r="ABP21" s="1680"/>
      <c r="ABQ21" s="1680"/>
      <c r="ABR21" s="1680"/>
      <c r="ABS21" s="1681"/>
      <c r="ABT21" s="1718"/>
      <c r="ABU21" s="1680"/>
      <c r="ABV21" s="1680"/>
      <c r="ABW21" s="1680"/>
      <c r="ABX21" s="1681"/>
      <c r="ABY21" s="1718"/>
      <c r="ABZ21" s="1680"/>
      <c r="ACA21" s="1680"/>
      <c r="ACB21" s="1680"/>
      <c r="ACC21" s="1681"/>
      <c r="ACD21" s="1718"/>
      <c r="ACE21" s="1680"/>
      <c r="ACF21" s="1680"/>
      <c r="ACG21" s="1680"/>
      <c r="ACH21" s="1681"/>
      <c r="ACI21" s="1718"/>
      <c r="ACJ21" s="1680"/>
      <c r="ACK21" s="1680"/>
      <c r="ACL21" s="1680"/>
      <c r="ACM21" s="1681"/>
      <c r="ACN21" s="1718"/>
      <c r="ACO21" s="1680"/>
      <c r="ACP21" s="1680"/>
      <c r="ACQ21" s="1680"/>
      <c r="ACR21" s="1681"/>
      <c r="ACS21" s="1718"/>
      <c r="ACT21" s="1680"/>
      <c r="ACU21" s="1680"/>
      <c r="ACV21" s="1680"/>
      <c r="ACW21" s="1681"/>
      <c r="ACX21" s="1816"/>
      <c r="ACY21" s="1816"/>
      <c r="ACZ21" s="1816"/>
      <c r="ADA21" s="1816"/>
      <c r="ADB21" s="1816"/>
      <c r="ADC21" s="1718"/>
      <c r="ADD21" s="1680"/>
      <c r="ADE21" s="1680"/>
      <c r="ADF21" s="1680"/>
      <c r="ADG21" s="1681"/>
      <c r="ADH21" s="1718"/>
      <c r="ADI21" s="1680"/>
      <c r="ADJ21" s="1680"/>
      <c r="ADK21" s="1680"/>
      <c r="ADL21" s="1681"/>
      <c r="ADM21" s="1816"/>
      <c r="ADN21" s="1816"/>
      <c r="ADO21" s="1816"/>
      <c r="ADP21" s="1816"/>
      <c r="ADQ21" s="1816"/>
      <c r="ADR21" s="1718"/>
      <c r="ADS21" s="1680"/>
      <c r="ADT21" s="1680"/>
      <c r="ADU21" s="1680"/>
      <c r="ADV21" s="1681"/>
      <c r="ADW21" s="1718"/>
      <c r="ADX21" s="1680"/>
      <c r="ADY21" s="1680"/>
      <c r="ADZ21" s="1680"/>
      <c r="AEA21" s="1681"/>
      <c r="AEB21" s="1718"/>
      <c r="AEC21" s="1680"/>
      <c r="AED21" s="1680"/>
      <c r="AEE21" s="1680"/>
      <c r="AEF21" s="1681"/>
      <c r="AEG21" s="1718"/>
      <c r="AEH21" s="1680"/>
      <c r="AEI21" s="1680"/>
      <c r="AEJ21" s="1680"/>
      <c r="AEK21" s="1681"/>
      <c r="AEL21" s="1718"/>
      <c r="AEM21" s="1680"/>
      <c r="AEN21" s="1680"/>
      <c r="AEO21" s="1680"/>
      <c r="AEP21" s="1681"/>
      <c r="AEQ21" s="1718"/>
      <c r="AER21" s="1680"/>
      <c r="AES21" s="1680"/>
      <c r="AET21" s="1680"/>
      <c r="AEU21" s="1681"/>
      <c r="AEV21" s="1718" t="s">
        <v>20</v>
      </c>
      <c r="AEW21" s="1680" t="s">
        <v>20</v>
      </c>
      <c r="AEX21" s="1680" t="s">
        <v>29</v>
      </c>
      <c r="AEY21" s="1680" t="s">
        <v>20</v>
      </c>
      <c r="AEZ21" s="1681"/>
      <c r="AFA21" s="1718" t="s">
        <v>29</v>
      </c>
      <c r="AFB21" s="1680" t="s">
        <v>29</v>
      </c>
      <c r="AFC21" s="1680" t="s">
        <v>20</v>
      </c>
      <c r="AFD21" s="299" t="s">
        <v>841</v>
      </c>
      <c r="AFE21" s="1681"/>
      <c r="AFF21" s="152" t="s">
        <v>20</v>
      </c>
      <c r="AFG21" s="150" t="s">
        <v>20</v>
      </c>
      <c r="AFH21" s="150" t="s">
        <v>20</v>
      </c>
      <c r="AFI21" s="150" t="s">
        <v>29</v>
      </c>
      <c r="AFJ21" s="151"/>
      <c r="AFK21" s="152" t="s">
        <v>20</v>
      </c>
      <c r="AFL21" s="150" t="s">
        <v>20</v>
      </c>
      <c r="AFM21" s="150" t="s">
        <v>29</v>
      </c>
      <c r="AFN21" s="150" t="s">
        <v>20</v>
      </c>
      <c r="AFO21" s="151"/>
      <c r="AFP21" s="152" t="s">
        <v>20</v>
      </c>
      <c r="AFQ21" s="150" t="s">
        <v>20</v>
      </c>
      <c r="AFR21" s="150" t="s">
        <v>864</v>
      </c>
      <c r="AFS21" s="1680" t="s">
        <v>20</v>
      </c>
      <c r="AFT21" s="1681"/>
      <c r="AFU21" s="1718" t="s">
        <v>29</v>
      </c>
      <c r="AFV21" s="1680" t="s">
        <v>20</v>
      </c>
      <c r="AFW21" s="1680" t="s">
        <v>20</v>
      </c>
      <c r="AFX21" s="1680" t="s">
        <v>20</v>
      </c>
      <c r="AFY21" s="1681"/>
      <c r="AFZ21" s="1718" t="s">
        <v>20</v>
      </c>
      <c r="AGA21" s="1680" t="s">
        <v>29</v>
      </c>
      <c r="AGB21" s="1680" t="s">
        <v>29</v>
      </c>
      <c r="AGC21" s="1680" t="s">
        <v>29</v>
      </c>
      <c r="AGD21" s="1681"/>
      <c r="AGE21" s="1718"/>
      <c r="AGF21" s="1680"/>
      <c r="AGG21" s="1680"/>
      <c r="AGH21" s="1680"/>
      <c r="AGI21" s="1681"/>
      <c r="AGJ21" s="1718" t="s">
        <v>20</v>
      </c>
      <c r="AGK21" s="1680" t="s">
        <v>20</v>
      </c>
      <c r="AGL21" s="1680" t="s">
        <v>29</v>
      </c>
      <c r="AGM21" s="1680" t="s">
        <v>29</v>
      </c>
      <c r="AGN21" s="1681"/>
      <c r="AGO21" s="1718" t="s">
        <v>20</v>
      </c>
      <c r="AGP21" s="1680" t="s">
        <v>29</v>
      </c>
      <c r="AGQ21" s="1680" t="s">
        <v>29</v>
      </c>
      <c r="AGR21" s="1680" t="s">
        <v>20</v>
      </c>
      <c r="AGS21" s="1681"/>
      <c r="AGT21" s="1718" t="s">
        <v>20</v>
      </c>
      <c r="AGU21" s="1680" t="s">
        <v>29</v>
      </c>
      <c r="AGV21" s="1680" t="s">
        <v>29</v>
      </c>
      <c r="AGW21" s="1680" t="s">
        <v>29</v>
      </c>
      <c r="AGX21" s="1681"/>
      <c r="AGY21" s="1718"/>
      <c r="AGZ21" s="1680"/>
      <c r="AHA21" s="1680"/>
      <c r="AHB21" s="1680"/>
      <c r="AHC21" s="1681"/>
      <c r="AHD21" s="1718" t="s">
        <v>29</v>
      </c>
      <c r="AHE21" s="1680" t="s">
        <v>20</v>
      </c>
      <c r="AHF21" s="1680" t="s">
        <v>20</v>
      </c>
      <c r="AHG21" s="1680" t="s">
        <v>29</v>
      </c>
      <c r="AHH21" s="1681"/>
      <c r="AHI21" s="1718" t="s">
        <v>20</v>
      </c>
      <c r="AHJ21" s="1680" t="s">
        <v>29</v>
      </c>
      <c r="AHK21" s="1680" t="s">
        <v>20</v>
      </c>
      <c r="AHL21" s="1680" t="s">
        <v>29</v>
      </c>
      <c r="AHM21" s="1681"/>
      <c r="AHN21" s="1718" t="s">
        <v>20</v>
      </c>
      <c r="AHO21" s="1680" t="s">
        <v>29</v>
      </c>
      <c r="AHP21" s="1680" t="s">
        <v>20</v>
      </c>
      <c r="AHQ21" s="1680" t="s">
        <v>29</v>
      </c>
      <c r="AHR21" s="1681"/>
      <c r="AHS21" s="1718" t="s">
        <v>29</v>
      </c>
      <c r="AHT21" s="1680" t="s">
        <v>20</v>
      </c>
      <c r="AHU21" s="1680" t="s">
        <v>20</v>
      </c>
      <c r="AHV21" s="1680" t="s">
        <v>20</v>
      </c>
      <c r="AHW21" s="1681"/>
      <c r="AHX21" s="1718"/>
      <c r="AHY21" s="1680"/>
      <c r="AHZ21" s="1680"/>
      <c r="AIA21" s="1680"/>
      <c r="AIB21" s="1681"/>
      <c r="AIC21" s="2337" t="str">
        <f t="shared" si="2"/>
        <v>C1</v>
      </c>
      <c r="AID21" s="1817" t="str">
        <f t="shared" si="3"/>
        <v>松岡輝真</v>
      </c>
      <c r="AIE21" s="2058">
        <f t="shared" si="8"/>
        <v>18</v>
      </c>
      <c r="AIF21" s="2059">
        <f t="shared" si="9"/>
        <v>18</v>
      </c>
      <c r="AIG21" s="2059">
        <f t="shared" si="10"/>
        <v>36</v>
      </c>
      <c r="AIH21" s="2005">
        <f t="shared" si="11"/>
        <v>0.5</v>
      </c>
      <c r="AII21" s="2058">
        <f t="shared" si="12"/>
        <v>9</v>
      </c>
      <c r="AIJ21" s="2059">
        <f t="shared" si="13"/>
        <v>7</v>
      </c>
      <c r="AIK21" s="2059">
        <f t="shared" si="14"/>
        <v>16</v>
      </c>
      <c r="AIL21" s="2005">
        <f t="shared" si="15"/>
        <v>0.5625</v>
      </c>
    </row>
    <row r="22" spans="1:922" s="1727" customFormat="1" ht="17.25" x14ac:dyDescent="0.2">
      <c r="A22" s="1726"/>
      <c r="B22" s="67" t="s">
        <v>112</v>
      </c>
      <c r="C22" s="1817" t="s">
        <v>2256</v>
      </c>
      <c r="D22" s="211">
        <f t="shared" si="0"/>
        <v>94</v>
      </c>
      <c r="E22" s="142">
        <f t="shared" si="1"/>
        <v>102</v>
      </c>
      <c r="F22" s="142">
        <f t="shared" si="22"/>
        <v>196</v>
      </c>
      <c r="G22" s="212">
        <f t="shared" si="23"/>
        <v>0.47959183673469385</v>
      </c>
      <c r="H22" s="1816"/>
      <c r="I22" s="1816"/>
      <c r="J22" s="1816"/>
      <c r="K22" s="1816"/>
      <c r="L22" s="1816"/>
      <c r="M22" s="1816"/>
      <c r="N22" s="1816"/>
      <c r="O22" s="1816"/>
      <c r="P22" s="1816"/>
      <c r="Q22" s="1816"/>
      <c r="R22" s="1816"/>
      <c r="S22" s="1816"/>
      <c r="T22" s="1816"/>
      <c r="U22" s="1816"/>
      <c r="V22" s="1816"/>
      <c r="W22" s="1816"/>
      <c r="X22" s="1816"/>
      <c r="Y22" s="1816"/>
      <c r="Z22" s="1816"/>
      <c r="AA22" s="1816"/>
      <c r="AB22" s="1816"/>
      <c r="AC22" s="1816"/>
      <c r="AD22" s="1816"/>
      <c r="AE22" s="1816"/>
      <c r="AF22" s="1816"/>
      <c r="AG22" s="1816"/>
      <c r="AH22" s="1816"/>
      <c r="AI22" s="1816"/>
      <c r="AJ22" s="1816"/>
      <c r="AK22" s="1816"/>
      <c r="AL22" s="1816"/>
      <c r="AM22" s="1816"/>
      <c r="AN22" s="1816"/>
      <c r="AO22" s="1816"/>
      <c r="AP22" s="1816"/>
      <c r="AQ22" s="1816"/>
      <c r="AR22" s="1816"/>
      <c r="AS22" s="1816"/>
      <c r="AT22" s="1816"/>
      <c r="AU22" s="1816"/>
      <c r="AV22" s="1816"/>
      <c r="AW22" s="1816"/>
      <c r="AX22" s="1816"/>
      <c r="AY22" s="1816"/>
      <c r="AZ22" s="1816"/>
      <c r="BA22" s="1816"/>
      <c r="BB22" s="1816"/>
      <c r="BC22" s="1816"/>
      <c r="BD22" s="1816"/>
      <c r="BE22" s="1816"/>
      <c r="BF22" s="1816"/>
      <c r="BG22" s="1816"/>
      <c r="BH22" s="1816"/>
      <c r="BI22" s="1816"/>
      <c r="BJ22" s="1816"/>
      <c r="BK22" s="1816"/>
      <c r="BL22" s="1816"/>
      <c r="BM22" s="1816"/>
      <c r="BN22" s="1816"/>
      <c r="BO22" s="1816"/>
      <c r="BP22" s="1816"/>
      <c r="BQ22" s="1816"/>
      <c r="BR22" s="1816"/>
      <c r="BS22" s="1816"/>
      <c r="BT22" s="1816"/>
      <c r="BU22" s="1816"/>
      <c r="BV22" s="1816"/>
      <c r="BW22" s="1816"/>
      <c r="BX22" s="1816"/>
      <c r="BY22" s="1816"/>
      <c r="BZ22" s="1816"/>
      <c r="CA22" s="1816"/>
      <c r="CB22" s="1816"/>
      <c r="CC22" s="1816"/>
      <c r="CD22" s="1816"/>
      <c r="CE22" s="1816"/>
      <c r="CF22" s="1816"/>
      <c r="CG22" s="1816"/>
      <c r="CH22" s="1816"/>
      <c r="CI22" s="1816"/>
      <c r="CJ22" s="1816"/>
      <c r="CK22" s="1816"/>
      <c r="CL22" s="1816"/>
      <c r="CM22" s="1816"/>
      <c r="CN22" s="1816"/>
      <c r="CO22" s="1816"/>
      <c r="CP22" s="1816"/>
      <c r="CQ22" s="1816"/>
      <c r="CR22" s="1816"/>
      <c r="CS22" s="1816"/>
      <c r="CT22" s="1816"/>
      <c r="CU22" s="1816"/>
      <c r="CV22" s="1816"/>
      <c r="CW22" s="1816"/>
      <c r="CX22" s="1816"/>
      <c r="CY22" s="1816"/>
      <c r="CZ22" s="1816"/>
      <c r="DA22" s="1816"/>
      <c r="DB22" s="1816"/>
      <c r="DC22" s="1816"/>
      <c r="DD22" s="1816"/>
      <c r="DE22" s="1816"/>
      <c r="DF22" s="1816"/>
      <c r="DG22" s="1816"/>
      <c r="DH22" s="1816"/>
      <c r="DI22" s="1816"/>
      <c r="DJ22" s="1816"/>
      <c r="DK22" s="1816"/>
      <c r="DL22" s="1816"/>
      <c r="DM22" s="1816"/>
      <c r="DN22" s="1816"/>
      <c r="DO22" s="1816"/>
      <c r="DP22" s="1816"/>
      <c r="DQ22" s="1816"/>
      <c r="DR22" s="1816"/>
      <c r="DS22" s="1816"/>
      <c r="DT22" s="1816"/>
      <c r="DU22" s="1816"/>
      <c r="DV22" s="1816"/>
      <c r="DW22" s="1816"/>
      <c r="DX22" s="1816"/>
      <c r="DY22" s="1816"/>
      <c r="DZ22" s="1816"/>
      <c r="EA22" s="1816"/>
      <c r="EB22" s="1816"/>
      <c r="EC22" s="1816"/>
      <c r="ED22" s="1816"/>
      <c r="EE22" s="1816"/>
      <c r="EF22" s="1816"/>
      <c r="EG22" s="1816"/>
      <c r="EH22" s="1816"/>
      <c r="EI22" s="1816"/>
      <c r="EJ22" s="1816"/>
      <c r="EK22" s="1816"/>
      <c r="EL22" s="1816"/>
      <c r="EM22" s="1816"/>
      <c r="EN22" s="1816"/>
      <c r="EO22" s="1816"/>
      <c r="EP22" s="1816"/>
      <c r="EQ22" s="1816"/>
      <c r="ER22" s="1816"/>
      <c r="ES22" s="1816"/>
      <c r="ET22" s="1816"/>
      <c r="EU22" s="1816"/>
      <c r="EV22" s="1816"/>
      <c r="EW22" s="1816"/>
      <c r="EX22" s="1816"/>
      <c r="EY22" s="1816"/>
      <c r="EZ22" s="1816"/>
      <c r="FA22" s="1816"/>
      <c r="FB22" s="1816"/>
      <c r="FC22" s="1816"/>
      <c r="FD22" s="1816"/>
      <c r="FE22" s="1816"/>
      <c r="FF22" s="1816"/>
      <c r="FG22" s="1816"/>
      <c r="FH22" s="1816"/>
      <c r="FI22" s="1816"/>
      <c r="FJ22" s="1816"/>
      <c r="FK22" s="1816"/>
      <c r="FL22" s="1816"/>
      <c r="FM22" s="1816"/>
      <c r="FN22" s="1816"/>
      <c r="FO22" s="1816"/>
      <c r="FP22" s="1816"/>
      <c r="FQ22" s="1816"/>
      <c r="FR22" s="1816"/>
      <c r="FS22" s="1816"/>
      <c r="FT22" s="1816"/>
      <c r="FU22" s="1816"/>
      <c r="FV22" s="1816"/>
      <c r="FW22" s="1816"/>
      <c r="FX22" s="1816"/>
      <c r="FY22" s="1816"/>
      <c r="FZ22" s="1816"/>
      <c r="GA22" s="1816"/>
      <c r="GB22" s="1816"/>
      <c r="GC22" s="1816"/>
      <c r="GD22" s="1816"/>
      <c r="GE22" s="1816"/>
      <c r="GF22" s="1816"/>
      <c r="GG22" s="1816"/>
      <c r="GH22" s="1816"/>
      <c r="GI22" s="1816"/>
      <c r="GJ22" s="1816"/>
      <c r="GK22" s="1816"/>
      <c r="GL22" s="1816"/>
      <c r="GM22" s="1816"/>
      <c r="GN22" s="1816"/>
      <c r="GO22" s="1816"/>
      <c r="GP22" s="1816"/>
      <c r="GQ22" s="1816"/>
      <c r="GR22" s="1816"/>
      <c r="GS22" s="1816"/>
      <c r="GT22" s="1816"/>
      <c r="GU22" s="1816"/>
      <c r="GV22" s="1816"/>
      <c r="GW22" s="1816"/>
      <c r="GX22" s="1816"/>
      <c r="GY22" s="1816"/>
      <c r="GZ22" s="1816"/>
      <c r="HA22" s="1816"/>
      <c r="HB22" s="1816"/>
      <c r="HC22" s="1816"/>
      <c r="HD22" s="1816"/>
      <c r="HE22" s="1816"/>
      <c r="HF22" s="1816"/>
      <c r="HG22" s="1816"/>
      <c r="HH22" s="1816"/>
      <c r="HI22" s="1816"/>
      <c r="HJ22" s="1816"/>
      <c r="HK22" s="1816"/>
      <c r="HL22" s="1816"/>
      <c r="HM22" s="1816"/>
      <c r="HN22" s="1816"/>
      <c r="HO22" s="1816"/>
      <c r="HP22" s="1816"/>
      <c r="HQ22" s="1816"/>
      <c r="HR22" s="1816"/>
      <c r="HS22" s="1816"/>
      <c r="HT22" s="1816"/>
      <c r="HU22" s="1816"/>
      <c r="HV22" s="1816"/>
      <c r="HW22" s="1816"/>
      <c r="HX22" s="1816"/>
      <c r="HY22" s="1816"/>
      <c r="HZ22" s="1816"/>
      <c r="IA22" s="1816"/>
      <c r="IB22" s="1816"/>
      <c r="IC22" s="1816"/>
      <c r="ID22" s="1816"/>
      <c r="IE22" s="1816"/>
      <c r="IF22" s="1816"/>
      <c r="IG22" s="1816"/>
      <c r="IH22" s="1816"/>
      <c r="II22" s="1816"/>
      <c r="IJ22" s="1816"/>
      <c r="IK22" s="1816"/>
      <c r="IL22" s="1816"/>
      <c r="IM22" s="1816"/>
      <c r="IN22" s="1816"/>
      <c r="IO22" s="1816"/>
      <c r="IP22" s="1816"/>
      <c r="IQ22" s="1816"/>
      <c r="IR22" s="1816"/>
      <c r="IS22" s="1816"/>
      <c r="IT22" s="1816"/>
      <c r="IU22" s="1816"/>
      <c r="IV22" s="1816"/>
      <c r="IW22" s="1816"/>
      <c r="IX22" s="1816"/>
      <c r="IY22" s="1816"/>
      <c r="IZ22" s="1816"/>
      <c r="JA22" s="1816"/>
      <c r="JB22" s="1816"/>
      <c r="JC22" s="1816"/>
      <c r="JD22" s="1816"/>
      <c r="JE22" s="1816"/>
      <c r="JF22" s="1816"/>
      <c r="JG22" s="1816"/>
      <c r="JH22" s="1816"/>
      <c r="JI22" s="1816"/>
      <c r="JJ22" s="1816"/>
      <c r="JK22" s="1816"/>
      <c r="JL22" s="1816"/>
      <c r="JM22" s="1816"/>
      <c r="JN22" s="1816"/>
      <c r="JO22" s="1816"/>
      <c r="JP22" s="1816"/>
      <c r="JQ22" s="1816"/>
      <c r="JR22" s="1816"/>
      <c r="JS22" s="1816"/>
      <c r="JT22" s="1816"/>
      <c r="JU22" s="1816"/>
      <c r="JV22" s="1816"/>
      <c r="JW22" s="1816"/>
      <c r="JX22" s="1816"/>
      <c r="JY22" s="1816"/>
      <c r="JZ22" s="1816"/>
      <c r="KA22" s="1816"/>
      <c r="KB22" s="1816"/>
      <c r="KC22" s="1816"/>
      <c r="KD22" s="1816"/>
      <c r="KE22" s="1816"/>
      <c r="KF22" s="1816"/>
      <c r="KG22" s="1816"/>
      <c r="KH22" s="1816"/>
      <c r="KI22" s="1816"/>
      <c r="KJ22" s="1816"/>
      <c r="KK22" s="1816"/>
      <c r="KL22" s="1816"/>
      <c r="KM22" s="1816"/>
      <c r="KN22" s="1816"/>
      <c r="KO22" s="1816"/>
      <c r="KP22" s="1816"/>
      <c r="KQ22" s="1816"/>
      <c r="KR22" s="1816"/>
      <c r="KS22" s="1816"/>
      <c r="KT22" s="1816"/>
      <c r="KU22" s="1816"/>
      <c r="KV22" s="1816"/>
      <c r="KW22" s="1816"/>
      <c r="KX22" s="1816"/>
      <c r="KY22" s="1816"/>
      <c r="KZ22" s="1816"/>
      <c r="LA22" s="1816"/>
      <c r="LB22" s="1816"/>
      <c r="LC22" s="1816"/>
      <c r="LD22" s="1816"/>
      <c r="LE22" s="1816"/>
      <c r="LF22" s="1816"/>
      <c r="LG22" s="1816"/>
      <c r="LH22" s="1816"/>
      <c r="LI22" s="1816"/>
      <c r="LJ22" s="1816"/>
      <c r="LK22" s="1816"/>
      <c r="LL22" s="1816"/>
      <c r="LM22" s="1816"/>
      <c r="LN22" s="1816"/>
      <c r="LO22" s="1816"/>
      <c r="LP22" s="1816"/>
      <c r="LQ22" s="1816"/>
      <c r="LR22" s="1816"/>
      <c r="LS22" s="1816"/>
      <c r="LT22" s="1816"/>
      <c r="LU22" s="1816"/>
      <c r="LV22" s="1816"/>
      <c r="LW22" s="1816"/>
      <c r="LX22" s="1816"/>
      <c r="LY22" s="1816"/>
      <c r="LZ22" s="1816"/>
      <c r="MA22" s="1816"/>
      <c r="MB22" s="1816"/>
      <c r="MC22" s="1816"/>
      <c r="MD22" s="1816"/>
      <c r="ME22" s="1816"/>
      <c r="MF22" s="1816"/>
      <c r="MG22" s="1816"/>
      <c r="MH22" s="1816"/>
      <c r="MI22" s="1816"/>
      <c r="MJ22" s="1816"/>
      <c r="MK22" s="1816"/>
      <c r="ML22" s="1816"/>
      <c r="MM22" s="1816"/>
      <c r="MN22" s="1816"/>
      <c r="MO22" s="1816"/>
      <c r="MP22" s="1816"/>
      <c r="MQ22" s="1816"/>
      <c r="MR22" s="1816"/>
      <c r="MS22" s="1816"/>
      <c r="MT22" s="1816"/>
      <c r="MU22" s="1816"/>
      <c r="MV22" s="1816"/>
      <c r="MW22" s="1816"/>
      <c r="MX22" s="1816"/>
      <c r="MY22" s="1816"/>
      <c r="MZ22" s="1816"/>
      <c r="NA22" s="1816"/>
      <c r="NB22" s="1816"/>
      <c r="NC22" s="1816"/>
      <c r="ND22" s="1816"/>
      <c r="NE22" s="1816"/>
      <c r="NF22" s="1816"/>
      <c r="NG22" s="1816"/>
      <c r="NH22" s="1816"/>
      <c r="NI22" s="1816"/>
      <c r="NJ22" s="1816"/>
      <c r="NK22" s="1816"/>
      <c r="NL22" s="1816"/>
      <c r="NM22" s="1816"/>
      <c r="NN22" s="1816"/>
      <c r="NO22" s="1816"/>
      <c r="NP22" s="1816"/>
      <c r="NQ22" s="1816"/>
      <c r="NR22" s="1816"/>
      <c r="NS22" s="1816"/>
      <c r="NT22" s="1816"/>
      <c r="NU22" s="1816"/>
      <c r="NV22" s="1816"/>
      <c r="NW22" s="1816"/>
      <c r="NX22" s="1816"/>
      <c r="NY22" s="1816"/>
      <c r="NZ22" s="1816"/>
      <c r="OA22" s="1816"/>
      <c r="OB22" s="1816"/>
      <c r="OC22" s="1816"/>
      <c r="OD22" s="1816"/>
      <c r="OE22" s="1816"/>
      <c r="OF22" s="1816"/>
      <c r="OG22" s="1816"/>
      <c r="OH22" s="1816"/>
      <c r="OI22" s="1816"/>
      <c r="OJ22" s="1816"/>
      <c r="OK22" s="1816"/>
      <c r="OL22" s="1816"/>
      <c r="OM22" s="1816"/>
      <c r="ON22" s="1816"/>
      <c r="OO22" s="1816"/>
      <c r="OP22" s="1816"/>
      <c r="OQ22" s="1816"/>
      <c r="OR22" s="1816"/>
      <c r="OS22" s="1816"/>
      <c r="OT22" s="1816"/>
      <c r="OU22" s="1816"/>
      <c r="OV22" s="1816"/>
      <c r="OW22" s="1816"/>
      <c r="OX22" s="1816"/>
      <c r="OY22" s="1816"/>
      <c r="OZ22" s="1816"/>
      <c r="PA22" s="1816"/>
      <c r="PB22" s="1816"/>
      <c r="PC22" s="1816"/>
      <c r="PD22" s="1816"/>
      <c r="PE22" s="1816"/>
      <c r="PF22" s="1816"/>
      <c r="PG22" s="1816"/>
      <c r="PH22" s="1816"/>
      <c r="PI22" s="1816"/>
      <c r="PJ22" s="1816"/>
      <c r="PK22" s="1816"/>
      <c r="PL22" s="1816"/>
      <c r="PM22" s="1816"/>
      <c r="PN22" s="1816"/>
      <c r="PO22" s="1816"/>
      <c r="PP22" s="1816"/>
      <c r="PQ22" s="1816"/>
      <c r="PR22" s="1816"/>
      <c r="PS22" s="1816"/>
      <c r="PT22" s="1816"/>
      <c r="PU22" s="1816"/>
      <c r="PV22" s="1816"/>
      <c r="PW22" s="1816"/>
      <c r="PX22" s="1816"/>
      <c r="PY22" s="1816"/>
      <c r="PZ22" s="1816"/>
      <c r="QA22" s="1816"/>
      <c r="QB22" s="1816"/>
      <c r="QC22" s="1816"/>
      <c r="QD22" s="1816"/>
      <c r="QE22" s="1816"/>
      <c r="QF22" s="1816"/>
      <c r="QG22" s="1816"/>
      <c r="QH22" s="1816"/>
      <c r="QI22" s="1816"/>
      <c r="QJ22" s="1816"/>
      <c r="QK22" s="1816"/>
      <c r="QL22" s="1816"/>
      <c r="QM22" s="1816"/>
      <c r="QN22" s="1816"/>
      <c r="QO22" s="1816"/>
      <c r="QP22" s="1816"/>
      <c r="QQ22" s="1816"/>
      <c r="QR22" s="1816"/>
      <c r="QS22" s="1816"/>
      <c r="QT22" s="1816"/>
      <c r="QU22" s="1816"/>
      <c r="QV22" s="1816"/>
      <c r="QW22" s="1816"/>
      <c r="QX22" s="1816"/>
      <c r="QY22" s="1816"/>
      <c r="QZ22" s="1816"/>
      <c r="RA22" s="1816"/>
      <c r="RB22" s="1816"/>
      <c r="RC22" s="1816"/>
      <c r="RD22" s="1816"/>
      <c r="RE22" s="1816"/>
      <c r="RF22" s="1816"/>
      <c r="RG22" s="1816"/>
      <c r="RH22" s="1816"/>
      <c r="RI22" s="1816"/>
      <c r="RJ22" s="1816"/>
      <c r="RK22" s="1816"/>
      <c r="RL22" s="1816"/>
      <c r="RM22" s="1680"/>
      <c r="RN22" s="1680"/>
      <c r="RO22" s="1680"/>
      <c r="RP22" s="1681"/>
      <c r="RQ22" s="1718"/>
      <c r="RR22" s="1680"/>
      <c r="RS22" s="1680"/>
      <c r="RT22" s="1681"/>
      <c r="RU22" s="1718"/>
      <c r="RV22" s="1680"/>
      <c r="RW22" s="1680"/>
      <c r="RX22" s="1680"/>
      <c r="RY22" s="1681"/>
      <c r="RZ22" s="1816"/>
      <c r="SA22" s="1816"/>
      <c r="SB22" s="1816"/>
      <c r="SC22" s="1816"/>
      <c r="SD22" s="1816"/>
      <c r="SE22" s="1825"/>
      <c r="SF22" s="1680"/>
      <c r="SG22" s="1680"/>
      <c r="SH22" s="1680"/>
      <c r="SI22" s="1681"/>
      <c r="SJ22" s="1816"/>
      <c r="SK22" s="1816"/>
      <c r="SL22" s="1816"/>
      <c r="SM22" s="1816"/>
      <c r="SN22" s="1816"/>
      <c r="SO22" s="1824"/>
      <c r="SP22" s="1680"/>
      <c r="SQ22" s="1680"/>
      <c r="SR22" s="1680"/>
      <c r="SS22" s="1681"/>
      <c r="ST22" s="1718"/>
      <c r="SU22" s="1680"/>
      <c r="SV22" s="1680"/>
      <c r="SW22" s="1680"/>
      <c r="SX22" s="1681"/>
      <c r="SY22" s="1718"/>
      <c r="SZ22" s="1680"/>
      <c r="TA22" s="1680"/>
      <c r="TB22" s="1680"/>
      <c r="TC22" s="1681"/>
      <c r="TD22" s="1718"/>
      <c r="TE22" s="1680"/>
      <c r="TF22" s="1680"/>
      <c r="TG22" s="1680"/>
      <c r="TH22" s="1718"/>
      <c r="TI22" s="1680"/>
      <c r="TJ22" s="1680"/>
      <c r="TK22" s="1680"/>
      <c r="TL22" s="1718"/>
      <c r="TM22" s="1680"/>
      <c r="TN22" s="1680"/>
      <c r="TO22" s="1680"/>
      <c r="TP22" s="1681"/>
      <c r="TQ22" s="1718"/>
      <c r="TR22" s="1680"/>
      <c r="TS22" s="1680"/>
      <c r="TT22" s="1779"/>
      <c r="TU22" s="1718"/>
      <c r="TV22" s="1680"/>
      <c r="TW22" s="1680"/>
      <c r="TX22" s="1681"/>
      <c r="TY22" s="1718"/>
      <c r="TZ22" s="1680"/>
      <c r="UA22" s="1680"/>
      <c r="UB22" s="1680"/>
      <c r="UC22" s="1681"/>
      <c r="UD22" s="1718"/>
      <c r="UE22" s="1680"/>
      <c r="UF22" s="1680"/>
      <c r="UG22" s="1680"/>
      <c r="UH22" s="1681"/>
      <c r="UI22" s="1718"/>
      <c r="UJ22" s="1680"/>
      <c r="UK22" s="1680"/>
      <c r="UL22" s="1680"/>
      <c r="UM22" s="1681"/>
      <c r="UN22" s="1718"/>
      <c r="UO22" s="1680"/>
      <c r="UP22" s="1680"/>
      <c r="UQ22" s="1680"/>
      <c r="UR22" s="1681"/>
      <c r="US22" s="1718"/>
      <c r="UT22" s="1680"/>
      <c r="UU22" s="1680"/>
      <c r="UV22" s="1680"/>
      <c r="UW22" s="1681"/>
      <c r="UX22" s="1718"/>
      <c r="UY22" s="1680"/>
      <c r="UZ22" s="1680"/>
      <c r="VA22" s="1680"/>
      <c r="VB22" s="1681"/>
      <c r="VC22" s="1718"/>
      <c r="VD22" s="1680"/>
      <c r="VE22" s="1680"/>
      <c r="VF22" s="1680"/>
      <c r="VG22" s="1779"/>
      <c r="VH22" s="1718"/>
      <c r="VI22" s="1680"/>
      <c r="VJ22" s="1680"/>
      <c r="VK22" s="1680"/>
      <c r="VL22" s="1681"/>
      <c r="VM22" s="1718"/>
      <c r="VN22" s="1680"/>
      <c r="VO22" s="1680"/>
      <c r="VP22" s="1779"/>
      <c r="VQ22" s="1718"/>
      <c r="VR22" s="1680"/>
      <c r="VS22" s="1680"/>
      <c r="VT22" s="1680"/>
      <c r="VU22" s="1681"/>
      <c r="VV22" s="1718"/>
      <c r="VW22" s="1680"/>
      <c r="VX22" s="1680"/>
      <c r="VY22" s="1680"/>
      <c r="VZ22" s="1681"/>
      <c r="WA22" s="1718"/>
      <c r="WB22" s="1680"/>
      <c r="WC22" s="1680"/>
      <c r="WD22" s="1680"/>
      <c r="WE22" s="1681"/>
      <c r="WF22" s="1718"/>
      <c r="WG22" s="1680"/>
      <c r="WH22" s="1680"/>
      <c r="WI22" s="1680"/>
      <c r="WJ22" s="1681"/>
      <c r="WK22" s="1718"/>
      <c r="WL22" s="1680"/>
      <c r="WM22" s="1680"/>
      <c r="WN22" s="1680"/>
      <c r="WO22" s="1681"/>
      <c r="WP22" s="1718"/>
      <c r="WQ22" s="1680"/>
      <c r="WR22" s="1680"/>
      <c r="WS22" s="1823"/>
      <c r="WT22" s="1824"/>
      <c r="WU22" s="1680"/>
      <c r="WV22" s="1680"/>
      <c r="WW22" s="1680"/>
      <c r="WX22" s="1779"/>
      <c r="WY22" s="1718"/>
      <c r="WZ22" s="1680"/>
      <c r="XA22" s="1680"/>
      <c r="XB22" s="1680"/>
      <c r="XC22" s="1681"/>
      <c r="XD22" s="1718"/>
      <c r="XE22" s="1680"/>
      <c r="XF22" s="1680"/>
      <c r="XG22" s="1680"/>
      <c r="XH22" s="1681"/>
      <c r="XI22" s="1718"/>
      <c r="XJ22" s="1680"/>
      <c r="XK22" s="1680"/>
      <c r="XL22" s="299"/>
      <c r="XM22" s="1779"/>
      <c r="XN22" s="1718" t="s">
        <v>29</v>
      </c>
      <c r="XO22" s="1680" t="s">
        <v>29</v>
      </c>
      <c r="XP22" s="1680" t="s">
        <v>29</v>
      </c>
      <c r="XQ22" s="1680" t="s">
        <v>20</v>
      </c>
      <c r="XR22" s="1681"/>
      <c r="XS22" s="1718" t="s">
        <v>29</v>
      </c>
      <c r="XT22" s="1680" t="s">
        <v>20</v>
      </c>
      <c r="XU22" s="1680" t="s">
        <v>29</v>
      </c>
      <c r="XV22" s="299" t="s">
        <v>2281</v>
      </c>
      <c r="XW22" s="1681"/>
      <c r="XX22" s="1718" t="s">
        <v>20</v>
      </c>
      <c r="XY22" s="1680" t="s">
        <v>29</v>
      </c>
      <c r="XZ22" s="1680" t="s">
        <v>29</v>
      </c>
      <c r="YA22" s="1680" t="s">
        <v>29</v>
      </c>
      <c r="YB22" s="1681"/>
      <c r="YC22" s="1718" t="s">
        <v>29</v>
      </c>
      <c r="YD22" s="1680" t="s">
        <v>29</v>
      </c>
      <c r="YE22" s="1680" t="s">
        <v>29</v>
      </c>
      <c r="YF22" s="1680" t="s">
        <v>29</v>
      </c>
      <c r="YG22" s="1681"/>
      <c r="YH22" s="1718" t="s">
        <v>598</v>
      </c>
      <c r="YI22" s="1680" t="s">
        <v>29</v>
      </c>
      <c r="YJ22" s="182" t="s">
        <v>20</v>
      </c>
      <c r="YK22" s="182" t="s">
        <v>20</v>
      </c>
      <c r="YL22" s="208"/>
      <c r="YM22" s="181" t="s">
        <v>591</v>
      </c>
      <c r="YN22" s="1680" t="s">
        <v>20</v>
      </c>
      <c r="YO22" s="1680" t="s">
        <v>29</v>
      </c>
      <c r="YP22" s="1680" t="s">
        <v>29</v>
      </c>
      <c r="YQ22" s="1681"/>
      <c r="YR22" s="1718" t="s">
        <v>29</v>
      </c>
      <c r="YS22" s="1680" t="s">
        <v>20</v>
      </c>
      <c r="YT22" s="1680" t="s">
        <v>29</v>
      </c>
      <c r="YU22" s="1680" t="s">
        <v>29</v>
      </c>
      <c r="YV22" s="1681"/>
      <c r="YW22" s="1718"/>
      <c r="YX22" s="1680"/>
      <c r="YY22" s="1680"/>
      <c r="YZ22" s="1680"/>
      <c r="ZA22" s="1681"/>
      <c r="ZB22" s="1718" t="s">
        <v>29</v>
      </c>
      <c r="ZC22" s="150" t="s">
        <v>20</v>
      </c>
      <c r="ZD22" s="150" t="s">
        <v>20</v>
      </c>
      <c r="ZE22" s="150" t="s">
        <v>20</v>
      </c>
      <c r="ZF22" s="151"/>
      <c r="ZG22" s="152" t="s">
        <v>20</v>
      </c>
      <c r="ZH22" s="150" t="s">
        <v>20</v>
      </c>
      <c r="ZI22" s="150" t="s">
        <v>29</v>
      </c>
      <c r="ZJ22" s="150" t="s">
        <v>20</v>
      </c>
      <c r="ZK22" s="151"/>
      <c r="ZL22" s="152" t="s">
        <v>29</v>
      </c>
      <c r="ZM22" s="150" t="s">
        <v>20</v>
      </c>
      <c r="ZN22" s="150" t="s">
        <v>29</v>
      </c>
      <c r="ZO22" s="150" t="s">
        <v>20</v>
      </c>
      <c r="ZP22" s="151"/>
      <c r="ZQ22" s="152" t="s">
        <v>29</v>
      </c>
      <c r="ZR22" s="150" t="s">
        <v>20</v>
      </c>
      <c r="ZS22" s="150" t="s">
        <v>20</v>
      </c>
      <c r="ZT22" s="150" t="s">
        <v>764</v>
      </c>
      <c r="ZU22" s="1681"/>
      <c r="ZV22" s="1718"/>
      <c r="ZW22" s="1680"/>
      <c r="ZX22" s="1680" t="s">
        <v>29</v>
      </c>
      <c r="ZY22" s="1680" t="s">
        <v>29</v>
      </c>
      <c r="ZZ22" s="1681"/>
      <c r="AAA22" s="1816" t="s">
        <v>29</v>
      </c>
      <c r="AAB22" s="1816" t="s">
        <v>20</v>
      </c>
      <c r="AAC22" s="1816" t="s">
        <v>20</v>
      </c>
      <c r="AAD22" s="1816" t="s">
        <v>20</v>
      </c>
      <c r="AAE22" s="1816"/>
      <c r="AAF22" s="1824" t="s">
        <v>29</v>
      </c>
      <c r="AAG22" s="1680" t="s">
        <v>29</v>
      </c>
      <c r="AAH22" s="1680" t="s">
        <v>20</v>
      </c>
      <c r="AAI22" s="1680" t="s">
        <v>29</v>
      </c>
      <c r="AAJ22" s="1823"/>
      <c r="AAK22" s="1824" t="s">
        <v>20</v>
      </c>
      <c r="AAL22" s="1680" t="s">
        <v>20</v>
      </c>
      <c r="AAM22" s="1680" t="s">
        <v>20</v>
      </c>
      <c r="AAN22" s="1680" t="s">
        <v>20</v>
      </c>
      <c r="AAO22" s="1681"/>
      <c r="AAP22" s="1816" t="s">
        <v>29</v>
      </c>
      <c r="AAQ22" s="1816" t="s">
        <v>29</v>
      </c>
      <c r="AAR22" s="1816" t="s">
        <v>29</v>
      </c>
      <c r="AAS22" s="1816" t="s">
        <v>29</v>
      </c>
      <c r="AAT22" s="1816"/>
      <c r="AAU22" s="1439" t="s">
        <v>20</v>
      </c>
      <c r="AAV22" s="150" t="s">
        <v>20</v>
      </c>
      <c r="AAW22" s="150" t="s">
        <v>20</v>
      </c>
      <c r="AAX22" s="150" t="s">
        <v>20</v>
      </c>
      <c r="AAY22" s="151"/>
      <c r="AAZ22" s="152"/>
      <c r="ABA22" s="150"/>
      <c r="ABB22" s="150"/>
      <c r="ABC22" s="150"/>
      <c r="ABD22" s="151"/>
      <c r="ABE22" s="152" t="s">
        <v>20</v>
      </c>
      <c r="ABF22" s="150" t="s">
        <v>763</v>
      </c>
      <c r="ABG22" s="1680" t="s">
        <v>20</v>
      </c>
      <c r="ABH22" s="1680" t="s">
        <v>29</v>
      </c>
      <c r="ABI22" s="1681"/>
      <c r="ABJ22" s="1718" t="s">
        <v>20</v>
      </c>
      <c r="ABK22" s="1680" t="s">
        <v>29</v>
      </c>
      <c r="ABL22" s="1680"/>
      <c r="ABM22" s="1680"/>
      <c r="ABN22" s="1779"/>
      <c r="ABO22" s="1718" t="s">
        <v>20</v>
      </c>
      <c r="ABP22" s="1680" t="s">
        <v>20</v>
      </c>
      <c r="ABQ22" s="1680" t="s">
        <v>20</v>
      </c>
      <c r="ABR22" s="1680" t="s">
        <v>20</v>
      </c>
      <c r="ABS22" s="1681"/>
      <c r="ABT22" s="1718" t="s">
        <v>29</v>
      </c>
      <c r="ABU22" s="1680" t="s">
        <v>29</v>
      </c>
      <c r="ABV22" s="1680" t="s">
        <v>29</v>
      </c>
      <c r="ABW22" s="1680" t="s">
        <v>29</v>
      </c>
      <c r="ABX22" s="1681"/>
      <c r="ABY22" s="1718" t="s">
        <v>20</v>
      </c>
      <c r="ABZ22" s="1680" t="s">
        <v>29</v>
      </c>
      <c r="ACA22" s="1680" t="s">
        <v>20</v>
      </c>
      <c r="ACB22" s="1680" t="s">
        <v>29</v>
      </c>
      <c r="ACC22" s="1681"/>
      <c r="ACD22" s="1718" t="s">
        <v>29</v>
      </c>
      <c r="ACE22" s="1680" t="s">
        <v>20</v>
      </c>
      <c r="ACF22" s="1680" t="s">
        <v>29</v>
      </c>
      <c r="ACG22" s="1680" t="s">
        <v>20</v>
      </c>
      <c r="ACH22" s="1681"/>
      <c r="ACI22" s="1718" t="s">
        <v>20</v>
      </c>
      <c r="ACJ22" s="1680" t="s">
        <v>29</v>
      </c>
      <c r="ACK22" s="1680" t="s">
        <v>29</v>
      </c>
      <c r="ACL22" s="1680" t="s">
        <v>20</v>
      </c>
      <c r="ACM22" s="1681"/>
      <c r="ACN22" s="1718" t="s">
        <v>29</v>
      </c>
      <c r="ACO22" s="1680" t="s">
        <v>20</v>
      </c>
      <c r="ACP22" s="1680" t="s">
        <v>29</v>
      </c>
      <c r="ACQ22" s="1680" t="s">
        <v>20</v>
      </c>
      <c r="ACR22" s="1681"/>
      <c r="ACS22" s="1718" t="s">
        <v>20</v>
      </c>
      <c r="ACT22" s="1680" t="s">
        <v>29</v>
      </c>
      <c r="ACU22" s="1680" t="s">
        <v>20</v>
      </c>
      <c r="ACV22" s="1680" t="s">
        <v>29</v>
      </c>
      <c r="ACW22" s="1681"/>
      <c r="ACX22" s="1816" t="s">
        <v>29</v>
      </c>
      <c r="ACY22" s="1816" t="s">
        <v>29</v>
      </c>
      <c r="ACZ22" s="1816" t="s">
        <v>20</v>
      </c>
      <c r="ADA22" s="1816" t="s">
        <v>29</v>
      </c>
      <c r="ADB22" s="1816"/>
      <c r="ADC22" s="1718" t="s">
        <v>20</v>
      </c>
      <c r="ADD22" s="1680" t="s">
        <v>29</v>
      </c>
      <c r="ADE22" s="1680" t="s">
        <v>20</v>
      </c>
      <c r="ADF22" s="1680" t="s">
        <v>29</v>
      </c>
      <c r="ADG22" s="1681"/>
      <c r="ADH22" s="1718" t="s">
        <v>29</v>
      </c>
      <c r="ADI22" s="1680" t="s">
        <v>20</v>
      </c>
      <c r="ADJ22" s="1680" t="s">
        <v>20</v>
      </c>
      <c r="ADK22" s="1680" t="s">
        <v>20</v>
      </c>
      <c r="ADL22" s="1681"/>
      <c r="ADM22" s="1816"/>
      <c r="ADN22" s="1816"/>
      <c r="ADO22" s="1816"/>
      <c r="ADP22" s="1816"/>
      <c r="ADQ22" s="1816"/>
      <c r="ADR22" s="1718" t="s">
        <v>29</v>
      </c>
      <c r="ADS22" s="1680" t="s">
        <v>29</v>
      </c>
      <c r="ADT22" s="1680" t="s">
        <v>20</v>
      </c>
      <c r="ADU22" s="1680" t="s">
        <v>29</v>
      </c>
      <c r="ADV22" s="1681"/>
      <c r="ADW22" s="1718" t="s">
        <v>20</v>
      </c>
      <c r="ADX22" s="1680" t="s">
        <v>29</v>
      </c>
      <c r="ADY22" s="1680" t="s">
        <v>20</v>
      </c>
      <c r="ADZ22" s="1680" t="s">
        <v>29</v>
      </c>
      <c r="AEA22" s="1681"/>
      <c r="AEB22" s="1718" t="s">
        <v>20</v>
      </c>
      <c r="AEC22" s="1680" t="s">
        <v>20</v>
      </c>
      <c r="AED22" s="170" t="s">
        <v>29</v>
      </c>
      <c r="AEE22" s="170" t="s">
        <v>29</v>
      </c>
      <c r="AEF22" s="171"/>
      <c r="AEG22" s="180"/>
      <c r="AEH22" s="170"/>
      <c r="AEI22" s="170"/>
      <c r="AEJ22" s="170"/>
      <c r="AEK22" s="171"/>
      <c r="AEL22" s="180" t="s">
        <v>29</v>
      </c>
      <c r="AEM22" s="170" t="s">
        <v>29</v>
      </c>
      <c r="AEN22" s="170" t="s">
        <v>29</v>
      </c>
      <c r="AEO22" s="170" t="s">
        <v>29</v>
      </c>
      <c r="AEP22" s="171"/>
      <c r="AEQ22" s="180" t="s">
        <v>20</v>
      </c>
      <c r="AER22" s="170" t="s">
        <v>29</v>
      </c>
      <c r="AES22" s="170" t="s">
        <v>598</v>
      </c>
      <c r="AET22" s="182" t="s">
        <v>20</v>
      </c>
      <c r="AEU22" s="234"/>
      <c r="AEV22" s="181" t="s">
        <v>29</v>
      </c>
      <c r="AEW22" s="182" t="s">
        <v>20</v>
      </c>
      <c r="AEX22" s="182" t="s">
        <v>29</v>
      </c>
      <c r="AEY22" s="182" t="s">
        <v>591</v>
      </c>
      <c r="AEZ22" s="1681"/>
      <c r="AFA22" s="152" t="s">
        <v>20</v>
      </c>
      <c r="AFB22" s="150" t="s">
        <v>29</v>
      </c>
      <c r="AFC22" s="150" t="s">
        <v>20</v>
      </c>
      <c r="AFD22" s="150" t="s">
        <v>29</v>
      </c>
      <c r="AFE22" s="151"/>
      <c r="AFF22" s="152" t="s">
        <v>20</v>
      </c>
      <c r="AFG22" s="150" t="s">
        <v>29</v>
      </c>
      <c r="AFH22" s="150" t="s">
        <v>20</v>
      </c>
      <c r="AFI22" s="150" t="s">
        <v>29</v>
      </c>
      <c r="AFJ22" s="151"/>
      <c r="AFK22" s="152" t="s">
        <v>20</v>
      </c>
      <c r="AFL22" s="150" t="s">
        <v>29</v>
      </c>
      <c r="AFM22" s="150" t="s">
        <v>20</v>
      </c>
      <c r="AFN22" s="150" t="s">
        <v>29</v>
      </c>
      <c r="AFO22" s="151"/>
      <c r="AFP22" s="152" t="s">
        <v>20</v>
      </c>
      <c r="AFQ22" s="150" t="s">
        <v>20</v>
      </c>
      <c r="AFR22" s="150" t="s">
        <v>20</v>
      </c>
      <c r="AFS22" s="150" t="s">
        <v>29</v>
      </c>
      <c r="AFT22" s="151"/>
      <c r="AFU22" s="152" t="s">
        <v>20</v>
      </c>
      <c r="AFV22" s="150" t="s">
        <v>20</v>
      </c>
      <c r="AFW22" s="150" t="s">
        <v>20</v>
      </c>
      <c r="AFX22" s="150" t="s">
        <v>864</v>
      </c>
      <c r="AFY22" s="1681"/>
      <c r="AFZ22" s="1718" t="s">
        <v>29</v>
      </c>
      <c r="AGA22" s="1680" t="s">
        <v>29</v>
      </c>
      <c r="AGB22" s="1680" t="s">
        <v>20</v>
      </c>
      <c r="AGC22" s="1680" t="s">
        <v>20</v>
      </c>
      <c r="AGD22" s="1681"/>
      <c r="AGE22" s="1718" t="s">
        <v>20</v>
      </c>
      <c r="AGF22" s="1680" t="s">
        <v>20</v>
      </c>
      <c r="AGG22" s="1680" t="s">
        <v>20</v>
      </c>
      <c r="AGH22" s="1680" t="s">
        <v>29</v>
      </c>
      <c r="AGI22" s="1681"/>
      <c r="AGJ22" s="1718" t="s">
        <v>29</v>
      </c>
      <c r="AGK22" s="1680" t="s">
        <v>20</v>
      </c>
      <c r="AGL22" s="1680" t="s">
        <v>29</v>
      </c>
      <c r="AGM22" s="1680" t="s">
        <v>29</v>
      </c>
      <c r="AGN22" s="1681"/>
      <c r="AGO22" s="1718" t="s">
        <v>20</v>
      </c>
      <c r="AGP22" s="1680" t="s">
        <v>20</v>
      </c>
      <c r="AGQ22" s="1680" t="s">
        <v>20</v>
      </c>
      <c r="AGR22" s="1680" t="s">
        <v>29</v>
      </c>
      <c r="AGS22" s="1681"/>
      <c r="AGT22" s="1718" t="s">
        <v>29</v>
      </c>
      <c r="AGU22" s="1680" t="s">
        <v>29</v>
      </c>
      <c r="AGV22" s="1680" t="s">
        <v>20</v>
      </c>
      <c r="AGW22" s="1680" t="s">
        <v>20</v>
      </c>
      <c r="AGX22" s="1681"/>
      <c r="AGY22" s="1718"/>
      <c r="AGZ22" s="1680"/>
      <c r="AHA22" s="1680"/>
      <c r="AHB22" s="1680"/>
      <c r="AHC22" s="1681"/>
      <c r="AHD22" s="180" t="s">
        <v>29</v>
      </c>
      <c r="AHE22" s="170" t="s">
        <v>29</v>
      </c>
      <c r="AHF22" s="170" t="s">
        <v>29</v>
      </c>
      <c r="AHG22" s="170" t="s">
        <v>20</v>
      </c>
      <c r="AHH22" s="171"/>
      <c r="AHI22" s="180" t="s">
        <v>29</v>
      </c>
      <c r="AHJ22" s="170" t="s">
        <v>29</v>
      </c>
      <c r="AHK22" s="170" t="s">
        <v>20</v>
      </c>
      <c r="AHL22" s="170" t="s">
        <v>29</v>
      </c>
      <c r="AHM22" s="171"/>
      <c r="AHN22" s="180" t="s">
        <v>598</v>
      </c>
      <c r="AHO22" s="1680" t="s">
        <v>29</v>
      </c>
      <c r="AHP22" s="1680" t="s">
        <v>29</v>
      </c>
      <c r="AHQ22" s="182" t="s">
        <v>20</v>
      </c>
      <c r="AHR22" s="234"/>
      <c r="AHS22" s="181" t="s">
        <v>20</v>
      </c>
      <c r="AHT22" s="182" t="s">
        <v>29</v>
      </c>
      <c r="AHU22" s="182" t="s">
        <v>591</v>
      </c>
      <c r="AHV22" s="1680" t="s">
        <v>29</v>
      </c>
      <c r="AHW22" s="1681"/>
      <c r="AHX22" s="1718" t="s">
        <v>29</v>
      </c>
      <c r="AHY22" s="1680" t="s">
        <v>20</v>
      </c>
      <c r="AHZ22" s="1680" t="s">
        <v>29</v>
      </c>
      <c r="AIA22" s="1680" t="s">
        <v>29</v>
      </c>
      <c r="AIB22" s="1681"/>
      <c r="AIC22" s="2337" t="str">
        <f t="shared" si="2"/>
        <v>C1</v>
      </c>
      <c r="AID22" s="1817" t="str">
        <f t="shared" si="3"/>
        <v>鈴木海璃</v>
      </c>
      <c r="AIE22" s="2058">
        <f t="shared" si="8"/>
        <v>21</v>
      </c>
      <c r="AIF22" s="2059">
        <f t="shared" si="9"/>
        <v>23</v>
      </c>
      <c r="AIG22" s="2059">
        <f t="shared" si="10"/>
        <v>44</v>
      </c>
      <c r="AIH22" s="2005">
        <f t="shared" si="11"/>
        <v>0.47727272727272729</v>
      </c>
      <c r="AII22" s="2058">
        <f t="shared" si="12"/>
        <v>6</v>
      </c>
      <c r="AIJ22" s="2059">
        <f t="shared" si="13"/>
        <v>14</v>
      </c>
      <c r="AIK22" s="2059">
        <f t="shared" si="14"/>
        <v>20</v>
      </c>
      <c r="AIL22" s="2005">
        <f t="shared" si="15"/>
        <v>0.3</v>
      </c>
    </row>
    <row r="23" spans="1:922" s="1727" customFormat="1" ht="17.25" x14ac:dyDescent="0.2">
      <c r="A23" s="1726"/>
      <c r="B23" s="67" t="s">
        <v>112</v>
      </c>
      <c r="C23" s="1817" t="s">
        <v>2385</v>
      </c>
      <c r="D23" s="211">
        <f t="shared" si="0"/>
        <v>79</v>
      </c>
      <c r="E23" s="142">
        <f t="shared" si="1"/>
        <v>85</v>
      </c>
      <c r="F23" s="142">
        <f t="shared" si="22"/>
        <v>164</v>
      </c>
      <c r="G23" s="212">
        <f t="shared" si="23"/>
        <v>0.48170731707317072</v>
      </c>
      <c r="H23" s="1816"/>
      <c r="I23" s="1816"/>
      <c r="J23" s="1816"/>
      <c r="K23" s="1816"/>
      <c r="L23" s="1816"/>
      <c r="M23" s="1816"/>
      <c r="N23" s="1816"/>
      <c r="O23" s="1816"/>
      <c r="P23" s="1816"/>
      <c r="Q23" s="1816"/>
      <c r="R23" s="1816"/>
      <c r="S23" s="1816"/>
      <c r="T23" s="1816"/>
      <c r="U23" s="1816"/>
      <c r="V23" s="1816"/>
      <c r="W23" s="1816"/>
      <c r="X23" s="1816"/>
      <c r="Y23" s="1816"/>
      <c r="Z23" s="1816"/>
      <c r="AA23" s="1816"/>
      <c r="AB23" s="1816"/>
      <c r="AC23" s="1816"/>
      <c r="AD23" s="1816"/>
      <c r="AE23" s="1816"/>
      <c r="AF23" s="1816"/>
      <c r="AG23" s="1816"/>
      <c r="AH23" s="1816"/>
      <c r="AI23" s="1816"/>
      <c r="AJ23" s="1816"/>
      <c r="AK23" s="1816"/>
      <c r="AL23" s="1816"/>
      <c r="AM23" s="1816"/>
      <c r="AN23" s="1816"/>
      <c r="AO23" s="1816"/>
      <c r="AP23" s="1816"/>
      <c r="AQ23" s="1816"/>
      <c r="AR23" s="1816"/>
      <c r="AS23" s="1816"/>
      <c r="AT23" s="1816"/>
      <c r="AU23" s="1816"/>
      <c r="AV23" s="1816"/>
      <c r="AW23" s="1816"/>
      <c r="AX23" s="1816"/>
      <c r="AY23" s="1816"/>
      <c r="AZ23" s="1816"/>
      <c r="BA23" s="1816"/>
      <c r="BB23" s="1816"/>
      <c r="BC23" s="1816"/>
      <c r="BD23" s="1816"/>
      <c r="BE23" s="1816"/>
      <c r="BF23" s="1816"/>
      <c r="BG23" s="1816"/>
      <c r="BH23" s="1816"/>
      <c r="BI23" s="1816"/>
      <c r="BJ23" s="1816"/>
      <c r="BK23" s="1816"/>
      <c r="BL23" s="1816"/>
      <c r="BM23" s="1816"/>
      <c r="BN23" s="1816"/>
      <c r="BO23" s="1816"/>
      <c r="BP23" s="1816"/>
      <c r="BQ23" s="1816"/>
      <c r="BR23" s="1816"/>
      <c r="BS23" s="1816"/>
      <c r="BT23" s="1816"/>
      <c r="BU23" s="1816"/>
      <c r="BV23" s="1816"/>
      <c r="BW23" s="1816"/>
      <c r="BX23" s="1816"/>
      <c r="BY23" s="1816"/>
      <c r="BZ23" s="1816"/>
      <c r="CA23" s="1816"/>
      <c r="CB23" s="1816"/>
      <c r="CC23" s="1816"/>
      <c r="CD23" s="1816"/>
      <c r="CE23" s="1816"/>
      <c r="CF23" s="1816"/>
      <c r="CG23" s="1816"/>
      <c r="CH23" s="1816"/>
      <c r="CI23" s="1816"/>
      <c r="CJ23" s="1816"/>
      <c r="CK23" s="1816"/>
      <c r="CL23" s="1816"/>
      <c r="CM23" s="1816"/>
      <c r="CN23" s="1816"/>
      <c r="CO23" s="1816"/>
      <c r="CP23" s="1816"/>
      <c r="CQ23" s="1816"/>
      <c r="CR23" s="1816"/>
      <c r="CS23" s="1816"/>
      <c r="CT23" s="1816"/>
      <c r="CU23" s="1816"/>
      <c r="CV23" s="1816"/>
      <c r="CW23" s="1816"/>
      <c r="CX23" s="1816"/>
      <c r="CY23" s="1816"/>
      <c r="CZ23" s="1816"/>
      <c r="DA23" s="1816"/>
      <c r="DB23" s="1816"/>
      <c r="DC23" s="1816"/>
      <c r="DD23" s="1816"/>
      <c r="DE23" s="1816"/>
      <c r="DF23" s="1816"/>
      <c r="DG23" s="1816"/>
      <c r="DH23" s="1816"/>
      <c r="DI23" s="1816"/>
      <c r="DJ23" s="1816"/>
      <c r="DK23" s="1816"/>
      <c r="DL23" s="1816"/>
      <c r="DM23" s="1816"/>
      <c r="DN23" s="1816"/>
      <c r="DO23" s="1816"/>
      <c r="DP23" s="1816"/>
      <c r="DQ23" s="1816"/>
      <c r="DR23" s="1816"/>
      <c r="DS23" s="1816"/>
      <c r="DT23" s="1816"/>
      <c r="DU23" s="1816"/>
      <c r="DV23" s="1816"/>
      <c r="DW23" s="1816"/>
      <c r="DX23" s="1816"/>
      <c r="DY23" s="1816"/>
      <c r="DZ23" s="1816"/>
      <c r="EA23" s="1816"/>
      <c r="EB23" s="1816"/>
      <c r="EC23" s="1816"/>
      <c r="ED23" s="1816"/>
      <c r="EE23" s="1816"/>
      <c r="EF23" s="1816"/>
      <c r="EG23" s="1816"/>
      <c r="EH23" s="1816"/>
      <c r="EI23" s="1816"/>
      <c r="EJ23" s="1816"/>
      <c r="EK23" s="1816"/>
      <c r="EL23" s="1816"/>
      <c r="EM23" s="1816"/>
      <c r="EN23" s="1816"/>
      <c r="EO23" s="1816"/>
      <c r="EP23" s="1816"/>
      <c r="EQ23" s="1816"/>
      <c r="ER23" s="1816"/>
      <c r="ES23" s="1816"/>
      <c r="ET23" s="1816"/>
      <c r="EU23" s="1816"/>
      <c r="EV23" s="1816"/>
      <c r="EW23" s="1816"/>
      <c r="EX23" s="1816"/>
      <c r="EY23" s="1816"/>
      <c r="EZ23" s="1816"/>
      <c r="FA23" s="1816"/>
      <c r="FB23" s="1816"/>
      <c r="FC23" s="1816"/>
      <c r="FD23" s="1816"/>
      <c r="FE23" s="1816"/>
      <c r="FF23" s="1816"/>
      <c r="FG23" s="1816"/>
      <c r="FH23" s="1816"/>
      <c r="FI23" s="1816"/>
      <c r="FJ23" s="1816"/>
      <c r="FK23" s="1816"/>
      <c r="FL23" s="1816"/>
      <c r="FM23" s="1816"/>
      <c r="FN23" s="1816"/>
      <c r="FO23" s="1816"/>
      <c r="FP23" s="1816"/>
      <c r="FQ23" s="1816"/>
      <c r="FR23" s="1816"/>
      <c r="FS23" s="1816"/>
      <c r="FT23" s="1816"/>
      <c r="FU23" s="1816"/>
      <c r="FV23" s="1816"/>
      <c r="FW23" s="1816"/>
      <c r="FX23" s="1816"/>
      <c r="FY23" s="1816"/>
      <c r="FZ23" s="1816"/>
      <c r="GA23" s="1816"/>
      <c r="GB23" s="1816"/>
      <c r="GC23" s="1816"/>
      <c r="GD23" s="1816"/>
      <c r="GE23" s="1816"/>
      <c r="GF23" s="1816"/>
      <c r="GG23" s="1816"/>
      <c r="GH23" s="1816"/>
      <c r="GI23" s="1816"/>
      <c r="GJ23" s="1816"/>
      <c r="GK23" s="1816"/>
      <c r="GL23" s="1816"/>
      <c r="GM23" s="1816"/>
      <c r="GN23" s="1816"/>
      <c r="GO23" s="1816"/>
      <c r="GP23" s="1816"/>
      <c r="GQ23" s="1816"/>
      <c r="GR23" s="1816"/>
      <c r="GS23" s="1816"/>
      <c r="GT23" s="1816"/>
      <c r="GU23" s="1816"/>
      <c r="GV23" s="1816"/>
      <c r="GW23" s="1816"/>
      <c r="GX23" s="1816"/>
      <c r="GY23" s="1816"/>
      <c r="GZ23" s="1816"/>
      <c r="HA23" s="1816"/>
      <c r="HB23" s="1816"/>
      <c r="HC23" s="1816"/>
      <c r="HD23" s="1816"/>
      <c r="HE23" s="1816"/>
      <c r="HF23" s="1816"/>
      <c r="HG23" s="1816"/>
      <c r="HH23" s="1816"/>
      <c r="HI23" s="1816"/>
      <c r="HJ23" s="1816"/>
      <c r="HK23" s="1816"/>
      <c r="HL23" s="1816"/>
      <c r="HM23" s="1816"/>
      <c r="HN23" s="1816"/>
      <c r="HO23" s="1816"/>
      <c r="HP23" s="1816"/>
      <c r="HQ23" s="1816"/>
      <c r="HR23" s="1816"/>
      <c r="HS23" s="1816"/>
      <c r="HT23" s="1816"/>
      <c r="HU23" s="1816"/>
      <c r="HV23" s="1816"/>
      <c r="HW23" s="1816"/>
      <c r="HX23" s="1816"/>
      <c r="HY23" s="1816"/>
      <c r="HZ23" s="1816"/>
      <c r="IA23" s="1816"/>
      <c r="IB23" s="1816"/>
      <c r="IC23" s="1816"/>
      <c r="ID23" s="1816"/>
      <c r="IE23" s="1816"/>
      <c r="IF23" s="1816"/>
      <c r="IG23" s="1816"/>
      <c r="IH23" s="1816"/>
      <c r="II23" s="1816"/>
      <c r="IJ23" s="1816"/>
      <c r="IK23" s="1816"/>
      <c r="IL23" s="1816"/>
      <c r="IM23" s="1816"/>
      <c r="IN23" s="1816"/>
      <c r="IO23" s="1816"/>
      <c r="IP23" s="1816"/>
      <c r="IQ23" s="1816"/>
      <c r="IR23" s="1816"/>
      <c r="IS23" s="1816"/>
      <c r="IT23" s="1816"/>
      <c r="IU23" s="1816"/>
      <c r="IV23" s="1816"/>
      <c r="IW23" s="1816"/>
      <c r="IX23" s="1816"/>
      <c r="IY23" s="1816"/>
      <c r="IZ23" s="1816"/>
      <c r="JA23" s="1816"/>
      <c r="JB23" s="1816"/>
      <c r="JC23" s="1816"/>
      <c r="JD23" s="1816"/>
      <c r="JE23" s="1816"/>
      <c r="JF23" s="1816"/>
      <c r="JG23" s="1816"/>
      <c r="JH23" s="1816"/>
      <c r="JI23" s="1816"/>
      <c r="JJ23" s="1816"/>
      <c r="JK23" s="1816"/>
      <c r="JL23" s="1816"/>
      <c r="JM23" s="1816"/>
      <c r="JN23" s="1816"/>
      <c r="JO23" s="1816"/>
      <c r="JP23" s="1816"/>
      <c r="JQ23" s="1816"/>
      <c r="JR23" s="1816"/>
      <c r="JS23" s="1816"/>
      <c r="JT23" s="1816"/>
      <c r="JU23" s="1816"/>
      <c r="JV23" s="1816"/>
      <c r="JW23" s="1816"/>
      <c r="JX23" s="1816"/>
      <c r="JY23" s="1816"/>
      <c r="JZ23" s="1816"/>
      <c r="KA23" s="1816"/>
      <c r="KB23" s="1816"/>
      <c r="KC23" s="1816"/>
      <c r="KD23" s="1816"/>
      <c r="KE23" s="1816"/>
      <c r="KF23" s="1816"/>
      <c r="KG23" s="1816"/>
      <c r="KH23" s="1816"/>
      <c r="KI23" s="1816"/>
      <c r="KJ23" s="1816"/>
      <c r="KK23" s="1816"/>
      <c r="KL23" s="1816"/>
      <c r="KM23" s="1816"/>
      <c r="KN23" s="1816"/>
      <c r="KO23" s="1816"/>
      <c r="KP23" s="1816"/>
      <c r="KQ23" s="1816"/>
      <c r="KR23" s="1816"/>
      <c r="KS23" s="1816"/>
      <c r="KT23" s="1816"/>
      <c r="KU23" s="1816"/>
      <c r="KV23" s="1816"/>
      <c r="KW23" s="1816"/>
      <c r="KX23" s="1816"/>
      <c r="KY23" s="1816"/>
      <c r="KZ23" s="1816"/>
      <c r="LA23" s="1816"/>
      <c r="LB23" s="1816"/>
      <c r="LC23" s="1816"/>
      <c r="LD23" s="1816"/>
      <c r="LE23" s="1816"/>
      <c r="LF23" s="1816"/>
      <c r="LG23" s="1816"/>
      <c r="LH23" s="1816"/>
      <c r="LI23" s="1816"/>
      <c r="LJ23" s="1816"/>
      <c r="LK23" s="1816"/>
      <c r="LL23" s="1816"/>
      <c r="LM23" s="1816"/>
      <c r="LN23" s="1816"/>
      <c r="LO23" s="1816"/>
      <c r="LP23" s="1816"/>
      <c r="LQ23" s="1816"/>
      <c r="LR23" s="1816"/>
      <c r="LS23" s="1816"/>
      <c r="LT23" s="1816"/>
      <c r="LU23" s="1816"/>
      <c r="LV23" s="1816"/>
      <c r="LW23" s="1816"/>
      <c r="LX23" s="1816"/>
      <c r="LY23" s="1816"/>
      <c r="LZ23" s="1816"/>
      <c r="MA23" s="1816"/>
      <c r="MB23" s="1816"/>
      <c r="MC23" s="1816"/>
      <c r="MD23" s="1816"/>
      <c r="ME23" s="1816"/>
      <c r="MF23" s="1816"/>
      <c r="MG23" s="1816"/>
      <c r="MH23" s="1816"/>
      <c r="MI23" s="1816"/>
      <c r="MJ23" s="1816"/>
      <c r="MK23" s="1816"/>
      <c r="ML23" s="1816"/>
      <c r="MM23" s="1816"/>
      <c r="MN23" s="1816"/>
      <c r="MO23" s="1816"/>
      <c r="MP23" s="1816"/>
      <c r="MQ23" s="1816"/>
      <c r="MR23" s="1816"/>
      <c r="MS23" s="1816"/>
      <c r="MT23" s="1816"/>
      <c r="MU23" s="1816"/>
      <c r="MV23" s="1816"/>
      <c r="MW23" s="1816"/>
      <c r="MX23" s="1816"/>
      <c r="MY23" s="1816"/>
      <c r="MZ23" s="1816"/>
      <c r="NA23" s="1816"/>
      <c r="NB23" s="1816"/>
      <c r="NC23" s="1816"/>
      <c r="ND23" s="1816"/>
      <c r="NE23" s="1816"/>
      <c r="NF23" s="1816"/>
      <c r="NG23" s="1816"/>
      <c r="NH23" s="1816"/>
      <c r="NI23" s="1816"/>
      <c r="NJ23" s="1816"/>
      <c r="NK23" s="1816"/>
      <c r="NL23" s="1816"/>
      <c r="NM23" s="1816"/>
      <c r="NN23" s="1816"/>
      <c r="NO23" s="1816"/>
      <c r="NP23" s="1816"/>
      <c r="NQ23" s="1816"/>
      <c r="NR23" s="1816"/>
      <c r="NS23" s="1816"/>
      <c r="NT23" s="1816"/>
      <c r="NU23" s="1816"/>
      <c r="NV23" s="1816"/>
      <c r="NW23" s="1816"/>
      <c r="NX23" s="1816"/>
      <c r="NY23" s="1816"/>
      <c r="NZ23" s="1816"/>
      <c r="OA23" s="1816"/>
      <c r="OB23" s="1816"/>
      <c r="OC23" s="1816"/>
      <c r="OD23" s="1816"/>
      <c r="OE23" s="1816"/>
      <c r="OF23" s="1816"/>
      <c r="OG23" s="1816"/>
      <c r="OH23" s="1816"/>
      <c r="OI23" s="1816"/>
      <c r="OJ23" s="1816"/>
      <c r="OK23" s="1816"/>
      <c r="OL23" s="1816"/>
      <c r="OM23" s="1816"/>
      <c r="ON23" s="1816"/>
      <c r="OO23" s="1816"/>
      <c r="OP23" s="1816"/>
      <c r="OQ23" s="1816"/>
      <c r="OR23" s="1816"/>
      <c r="OS23" s="1816"/>
      <c r="OT23" s="1816"/>
      <c r="OU23" s="1816"/>
      <c r="OV23" s="1816"/>
      <c r="OW23" s="1816"/>
      <c r="OX23" s="1816"/>
      <c r="OY23" s="1816"/>
      <c r="OZ23" s="1816"/>
      <c r="PA23" s="1816"/>
      <c r="PB23" s="1816"/>
      <c r="PC23" s="1816"/>
      <c r="PD23" s="1816"/>
      <c r="PE23" s="1816"/>
      <c r="PF23" s="1816"/>
      <c r="PG23" s="1816"/>
      <c r="PH23" s="1816"/>
      <c r="PI23" s="1816"/>
      <c r="PJ23" s="1816"/>
      <c r="PK23" s="1816"/>
      <c r="PL23" s="1816"/>
      <c r="PM23" s="1816"/>
      <c r="PN23" s="1816"/>
      <c r="PO23" s="1816"/>
      <c r="PP23" s="1816"/>
      <c r="PQ23" s="1816"/>
      <c r="PR23" s="1816"/>
      <c r="PS23" s="1816"/>
      <c r="PT23" s="1816"/>
      <c r="PU23" s="1816"/>
      <c r="PV23" s="1816"/>
      <c r="PW23" s="1816"/>
      <c r="PX23" s="1816"/>
      <c r="PY23" s="1816"/>
      <c r="PZ23" s="1816"/>
      <c r="QA23" s="1816"/>
      <c r="QB23" s="1816"/>
      <c r="QC23" s="1816"/>
      <c r="QD23" s="1816"/>
      <c r="QE23" s="1816"/>
      <c r="QF23" s="1816"/>
      <c r="QG23" s="1816"/>
      <c r="QH23" s="1816"/>
      <c r="QI23" s="1816"/>
      <c r="QJ23" s="1816"/>
      <c r="QK23" s="1816"/>
      <c r="QL23" s="1816"/>
      <c r="QM23" s="1816"/>
      <c r="QN23" s="1816"/>
      <c r="QO23" s="1816"/>
      <c r="QP23" s="1816"/>
      <c r="QQ23" s="1816"/>
      <c r="QR23" s="1816"/>
      <c r="QS23" s="1816"/>
      <c r="QT23" s="1816"/>
      <c r="QU23" s="1816"/>
      <c r="QV23" s="1816"/>
      <c r="QW23" s="1816"/>
      <c r="QX23" s="1816"/>
      <c r="QY23" s="1816"/>
      <c r="QZ23" s="1816"/>
      <c r="RA23" s="1816"/>
      <c r="RB23" s="1816"/>
      <c r="RC23" s="1816"/>
      <c r="RD23" s="1816"/>
      <c r="RE23" s="1816"/>
      <c r="RF23" s="1816"/>
      <c r="RG23" s="1816"/>
      <c r="RH23" s="1816"/>
      <c r="RI23" s="1816"/>
      <c r="RJ23" s="1816"/>
      <c r="RK23" s="1816"/>
      <c r="RL23" s="1816"/>
      <c r="RM23" s="1680"/>
      <c r="RN23" s="1680"/>
      <c r="RO23" s="1680"/>
      <c r="RP23" s="1681"/>
      <c r="RQ23" s="1718"/>
      <c r="RR23" s="1680"/>
      <c r="RS23" s="1680"/>
      <c r="RT23" s="1681"/>
      <c r="RU23" s="1718"/>
      <c r="RV23" s="1680"/>
      <c r="RW23" s="1680"/>
      <c r="RX23" s="1680"/>
      <c r="RY23" s="1681"/>
      <c r="RZ23" s="1816"/>
      <c r="SA23" s="1816"/>
      <c r="SB23" s="1816"/>
      <c r="SC23" s="1816"/>
      <c r="SD23" s="1816"/>
      <c r="SE23" s="1825"/>
      <c r="SF23" s="1680"/>
      <c r="SG23" s="1680"/>
      <c r="SH23" s="1680"/>
      <c r="SI23" s="1681"/>
      <c r="SJ23" s="1816"/>
      <c r="SK23" s="1816"/>
      <c r="SL23" s="1816"/>
      <c r="SM23" s="1816"/>
      <c r="SN23" s="1816"/>
      <c r="SO23" s="1824"/>
      <c r="SP23" s="1680"/>
      <c r="SQ23" s="1680"/>
      <c r="SR23" s="1680"/>
      <c r="SS23" s="1681"/>
      <c r="ST23" s="1718"/>
      <c r="SU23" s="1680"/>
      <c r="SV23" s="1680"/>
      <c r="SW23" s="1680"/>
      <c r="SX23" s="1681"/>
      <c r="SY23" s="1718"/>
      <c r="SZ23" s="1680"/>
      <c r="TA23" s="1680"/>
      <c r="TB23" s="1680"/>
      <c r="TC23" s="1681"/>
      <c r="TD23" s="1718"/>
      <c r="TE23" s="1680"/>
      <c r="TF23" s="1680"/>
      <c r="TG23" s="1680"/>
      <c r="TH23" s="1718"/>
      <c r="TI23" s="1680"/>
      <c r="TJ23" s="1680"/>
      <c r="TK23" s="1680"/>
      <c r="TL23" s="1718"/>
      <c r="TM23" s="1680"/>
      <c r="TN23" s="1680"/>
      <c r="TO23" s="1680"/>
      <c r="TP23" s="1681"/>
      <c r="TQ23" s="1718"/>
      <c r="TR23" s="1680"/>
      <c r="TS23" s="1680"/>
      <c r="TT23" s="1779"/>
      <c r="TU23" s="1718"/>
      <c r="TV23" s="1680"/>
      <c r="TW23" s="1680"/>
      <c r="TX23" s="1681"/>
      <c r="TY23" s="1718"/>
      <c r="TZ23" s="1680"/>
      <c r="UA23" s="1680"/>
      <c r="UB23" s="1680"/>
      <c r="UC23" s="1681"/>
      <c r="UD23" s="1718"/>
      <c r="UE23" s="1680"/>
      <c r="UF23" s="1680"/>
      <c r="UG23" s="1680"/>
      <c r="UH23" s="1681"/>
      <c r="UI23" s="1718"/>
      <c r="UJ23" s="1680"/>
      <c r="UK23" s="1680"/>
      <c r="UL23" s="1680"/>
      <c r="UM23" s="1681"/>
      <c r="UN23" s="1718"/>
      <c r="UO23" s="1680"/>
      <c r="UP23" s="1680"/>
      <c r="UQ23" s="1680"/>
      <c r="UR23" s="1681"/>
      <c r="US23" s="1718"/>
      <c r="UT23" s="1680"/>
      <c r="UU23" s="1680"/>
      <c r="UV23" s="1680"/>
      <c r="UW23" s="1681"/>
      <c r="UX23" s="1718"/>
      <c r="UY23" s="1680"/>
      <c r="UZ23" s="1680"/>
      <c r="VA23" s="1680"/>
      <c r="VB23" s="1681"/>
      <c r="VC23" s="1718"/>
      <c r="VD23" s="1680"/>
      <c r="VE23" s="1680"/>
      <c r="VF23" s="1680"/>
      <c r="VG23" s="1779"/>
      <c r="VH23" s="1718"/>
      <c r="VI23" s="1680"/>
      <c r="VJ23" s="1680"/>
      <c r="VK23" s="1680"/>
      <c r="VL23" s="1681"/>
      <c r="VM23" s="1718"/>
      <c r="VN23" s="1680"/>
      <c r="VO23" s="1680"/>
      <c r="VP23" s="1779"/>
      <c r="VQ23" s="1718"/>
      <c r="VR23" s="1680"/>
      <c r="VS23" s="1680"/>
      <c r="VT23" s="1680"/>
      <c r="VU23" s="1681"/>
      <c r="VV23" s="1718"/>
      <c r="VW23" s="1680"/>
      <c r="VX23" s="1680"/>
      <c r="VY23" s="1680"/>
      <c r="VZ23" s="1681"/>
      <c r="WA23" s="1718"/>
      <c r="WB23" s="1680"/>
      <c r="WC23" s="1680"/>
      <c r="WD23" s="1680"/>
      <c r="WE23" s="1681"/>
      <c r="WF23" s="1718"/>
      <c r="WG23" s="1680"/>
      <c r="WH23" s="1680"/>
      <c r="WI23" s="1680"/>
      <c r="WJ23" s="1681"/>
      <c r="WK23" s="1718"/>
      <c r="WL23" s="1680"/>
      <c r="WM23" s="1680"/>
      <c r="WN23" s="1680"/>
      <c r="WO23" s="1681"/>
      <c r="WP23" s="1718"/>
      <c r="WQ23" s="1680"/>
      <c r="WR23" s="1680"/>
      <c r="WS23" s="1823"/>
      <c r="WT23" s="1824"/>
      <c r="WU23" s="1680"/>
      <c r="WV23" s="1680"/>
      <c r="WW23" s="1680"/>
      <c r="WX23" s="1779"/>
      <c r="WY23" s="1718"/>
      <c r="WZ23" s="1680"/>
      <c r="XA23" s="1680"/>
      <c r="XB23" s="1680"/>
      <c r="XC23" s="1681"/>
      <c r="XD23" s="1718"/>
      <c r="XE23" s="1680"/>
      <c r="XF23" s="1680"/>
      <c r="XG23" s="1680"/>
      <c r="XH23" s="1681"/>
      <c r="XI23" s="1718"/>
      <c r="XJ23" s="1680"/>
      <c r="XK23" s="1680"/>
      <c r="XL23" s="1680"/>
      <c r="XM23" s="1779"/>
      <c r="XN23" s="1718"/>
      <c r="XO23" s="1680"/>
      <c r="XP23" s="1680"/>
      <c r="XQ23" s="1680"/>
      <c r="XR23" s="1681"/>
      <c r="XS23" s="1718"/>
      <c r="XT23" s="1680"/>
      <c r="XU23" s="1680"/>
      <c r="XV23" s="1680"/>
      <c r="XW23" s="1681"/>
      <c r="XX23" s="1718"/>
      <c r="XY23" s="1680"/>
      <c r="XZ23" s="1680"/>
      <c r="YA23" s="1680"/>
      <c r="YB23" s="1681"/>
      <c r="YC23" s="1718"/>
      <c r="YD23" s="1680"/>
      <c r="YE23" s="1680"/>
      <c r="YF23" s="1680"/>
      <c r="YG23" s="1681"/>
      <c r="YH23" s="1718"/>
      <c r="YI23" s="1680"/>
      <c r="YJ23" s="1680"/>
      <c r="YK23" s="1680"/>
      <c r="YL23" s="1779"/>
      <c r="YM23" s="1718"/>
      <c r="YN23" s="1680"/>
      <c r="YO23" s="1680"/>
      <c r="YP23" s="1680"/>
      <c r="YQ23" s="1681"/>
      <c r="YR23" s="1718"/>
      <c r="YS23" s="1680"/>
      <c r="YT23" s="1680"/>
      <c r="YU23" s="1680"/>
      <c r="YV23" s="1681"/>
      <c r="YW23" s="1718" t="s">
        <v>29</v>
      </c>
      <c r="YX23" s="1680" t="s">
        <v>20</v>
      </c>
      <c r="YY23" s="1680" t="s">
        <v>29</v>
      </c>
      <c r="YZ23" s="1680" t="s">
        <v>20</v>
      </c>
      <c r="ZA23" s="1681"/>
      <c r="ZB23" s="1718" t="s">
        <v>29</v>
      </c>
      <c r="ZC23" s="1680" t="s">
        <v>20</v>
      </c>
      <c r="ZD23" s="1680" t="s">
        <v>29</v>
      </c>
      <c r="ZE23" s="299" t="s">
        <v>660</v>
      </c>
      <c r="ZF23" s="1681"/>
      <c r="ZG23" s="1718"/>
      <c r="ZH23" s="1680"/>
      <c r="ZI23" s="1680"/>
      <c r="ZJ23" s="1680"/>
      <c r="ZK23" s="1681"/>
      <c r="ZL23" s="1718" t="s">
        <v>20</v>
      </c>
      <c r="ZM23" s="170" t="s">
        <v>29</v>
      </c>
      <c r="ZN23" s="170" t="s">
        <v>29</v>
      </c>
      <c r="ZO23" s="170" t="s">
        <v>29</v>
      </c>
      <c r="ZP23" s="171"/>
      <c r="ZQ23" s="180" t="s">
        <v>29</v>
      </c>
      <c r="ZR23" s="170" t="s">
        <v>29</v>
      </c>
      <c r="ZS23" s="170" t="s">
        <v>29</v>
      </c>
      <c r="ZT23" s="170" t="s">
        <v>20</v>
      </c>
      <c r="ZU23" s="171"/>
      <c r="ZV23" s="180" t="s">
        <v>29</v>
      </c>
      <c r="ZW23" s="170" t="s">
        <v>20</v>
      </c>
      <c r="ZX23" s="170" t="s">
        <v>598</v>
      </c>
      <c r="ZY23" s="1680" t="s">
        <v>20</v>
      </c>
      <c r="ZZ23" s="1681"/>
      <c r="AAA23" s="1816" t="s">
        <v>20</v>
      </c>
      <c r="AAB23" s="1816" t="s">
        <v>29</v>
      </c>
      <c r="AAC23" s="1816" t="s">
        <v>20</v>
      </c>
      <c r="AAD23" s="1816" t="s">
        <v>20</v>
      </c>
      <c r="AAE23" s="1816"/>
      <c r="AAF23" s="1824" t="s">
        <v>20</v>
      </c>
      <c r="AAG23" s="1680" t="s">
        <v>29</v>
      </c>
      <c r="AAH23" s="1680" t="s">
        <v>20</v>
      </c>
      <c r="AAI23" s="1680" t="s">
        <v>29</v>
      </c>
      <c r="AAJ23" s="1823"/>
      <c r="AAK23" s="1824" t="s">
        <v>29</v>
      </c>
      <c r="AAL23" s="1680" t="s">
        <v>29</v>
      </c>
      <c r="AAM23" s="1680" t="s">
        <v>20</v>
      </c>
      <c r="AAN23" s="1680" t="s">
        <v>20</v>
      </c>
      <c r="AAO23" s="1681"/>
      <c r="AAP23" s="1816" t="s">
        <v>20</v>
      </c>
      <c r="AAQ23" s="1816" t="s">
        <v>20</v>
      </c>
      <c r="AAR23" s="1816" t="s">
        <v>20</v>
      </c>
      <c r="AAS23" s="1816" t="s">
        <v>29</v>
      </c>
      <c r="AAT23" s="1816"/>
      <c r="AAU23" s="1824" t="s">
        <v>29</v>
      </c>
      <c r="AAV23" s="1680" t="s">
        <v>20</v>
      </c>
      <c r="AAW23" s="1680" t="s">
        <v>29</v>
      </c>
      <c r="AAX23" s="1680" t="s">
        <v>29</v>
      </c>
      <c r="AAY23" s="1681"/>
      <c r="AAZ23" s="1718"/>
      <c r="ABA23" s="1680"/>
      <c r="ABB23" s="1680"/>
      <c r="ABC23" s="1680"/>
      <c r="ABD23" s="1681"/>
      <c r="ABE23" s="1718" t="s">
        <v>20</v>
      </c>
      <c r="ABF23" s="1680" t="s">
        <v>29</v>
      </c>
      <c r="ABG23" s="1680" t="s">
        <v>29</v>
      </c>
      <c r="ABH23" s="1680" t="s">
        <v>20</v>
      </c>
      <c r="ABI23" s="1681"/>
      <c r="ABJ23" s="180" t="s">
        <v>29</v>
      </c>
      <c r="ABK23" s="170" t="s">
        <v>29</v>
      </c>
      <c r="ABL23" s="170" t="s">
        <v>29</v>
      </c>
      <c r="ABM23" s="170" t="s">
        <v>20</v>
      </c>
      <c r="ABN23" s="207"/>
      <c r="ABO23" s="180" t="s">
        <v>29</v>
      </c>
      <c r="ABP23" s="170" t="s">
        <v>20</v>
      </c>
      <c r="ABQ23" s="170" t="s">
        <v>29</v>
      </c>
      <c r="ABR23" s="170" t="s">
        <v>29</v>
      </c>
      <c r="ABS23" s="171"/>
      <c r="ABT23" s="180" t="s">
        <v>29</v>
      </c>
      <c r="ABU23" s="170" t="s">
        <v>598</v>
      </c>
      <c r="ABV23" s="182" t="s">
        <v>20</v>
      </c>
      <c r="ABW23" s="182" t="s">
        <v>20</v>
      </c>
      <c r="ABX23" s="234"/>
      <c r="ABY23" s="181" t="s">
        <v>29</v>
      </c>
      <c r="ABZ23" s="182" t="s">
        <v>591</v>
      </c>
      <c r="ACA23" s="1680" t="s">
        <v>29</v>
      </c>
      <c r="ACB23" s="1680" t="s">
        <v>20</v>
      </c>
      <c r="ACC23" s="1681"/>
      <c r="ACD23" s="1718"/>
      <c r="ACE23" s="1680"/>
      <c r="ACF23" s="1680"/>
      <c r="ACG23" s="1680"/>
      <c r="ACH23" s="1681"/>
      <c r="ACI23" s="1718"/>
      <c r="ACJ23" s="1680"/>
      <c r="ACK23" s="1680"/>
      <c r="ACL23" s="1680"/>
      <c r="ACM23" s="1681"/>
      <c r="ACN23" s="1718" t="s">
        <v>29</v>
      </c>
      <c r="ACO23" s="1680" t="s">
        <v>29</v>
      </c>
      <c r="ACP23" s="1680" t="s">
        <v>29</v>
      </c>
      <c r="ACQ23" s="1680" t="s">
        <v>20</v>
      </c>
      <c r="ACR23" s="1681"/>
      <c r="ACS23" s="1718" t="s">
        <v>29</v>
      </c>
      <c r="ACT23" s="1680" t="s">
        <v>20</v>
      </c>
      <c r="ACU23" s="1680" t="s">
        <v>20</v>
      </c>
      <c r="ACV23" s="1680" t="s">
        <v>29</v>
      </c>
      <c r="ACW23" s="1681"/>
      <c r="ACX23" s="1816"/>
      <c r="ACY23" s="1816"/>
      <c r="ACZ23" s="1816"/>
      <c r="ADA23" s="1816"/>
      <c r="ADB23" s="1816"/>
      <c r="ADC23" s="1718" t="s">
        <v>29</v>
      </c>
      <c r="ADD23" s="150" t="s">
        <v>20</v>
      </c>
      <c r="ADE23" s="150" t="s">
        <v>20</v>
      </c>
      <c r="ADF23" s="150" t="s">
        <v>20</v>
      </c>
      <c r="ADG23" s="151"/>
      <c r="ADH23" s="152" t="s">
        <v>29</v>
      </c>
      <c r="ADI23" s="150" t="s">
        <v>20</v>
      </c>
      <c r="ADJ23" s="150" t="s">
        <v>20</v>
      </c>
      <c r="ADK23" s="150" t="s">
        <v>20</v>
      </c>
      <c r="ADL23" s="151"/>
      <c r="ADM23" s="328" t="s">
        <v>29</v>
      </c>
      <c r="ADN23" s="328" t="s">
        <v>20</v>
      </c>
      <c r="ADO23" s="328" t="s">
        <v>29</v>
      </c>
      <c r="ADP23" s="328" t="s">
        <v>20</v>
      </c>
      <c r="ADQ23" s="328"/>
      <c r="ADR23" s="152" t="s">
        <v>763</v>
      </c>
      <c r="ADS23" s="1680" t="s">
        <v>29</v>
      </c>
      <c r="ADT23" s="1680" t="s">
        <v>29</v>
      </c>
      <c r="ADU23" s="1680" t="s">
        <v>20</v>
      </c>
      <c r="ADV23" s="1681"/>
      <c r="ADW23" s="1718" t="s">
        <v>29</v>
      </c>
      <c r="ADX23" s="1680" t="s">
        <v>20</v>
      </c>
      <c r="ADY23" s="1680" t="s">
        <v>20</v>
      </c>
      <c r="ADZ23" s="1680" t="s">
        <v>29</v>
      </c>
      <c r="AEA23" s="1681"/>
      <c r="AEB23" s="1718" t="s">
        <v>29</v>
      </c>
      <c r="AEC23" s="1680" t="s">
        <v>29</v>
      </c>
      <c r="AED23" s="1680" t="s">
        <v>29</v>
      </c>
      <c r="AEE23" s="1680" t="s">
        <v>20</v>
      </c>
      <c r="AEF23" s="1681"/>
      <c r="AEG23" s="1718" t="s">
        <v>20</v>
      </c>
      <c r="AEH23" s="1680" t="s">
        <v>20</v>
      </c>
      <c r="AEI23" s="1680" t="s">
        <v>20</v>
      </c>
      <c r="AEJ23" s="1680" t="s">
        <v>20</v>
      </c>
      <c r="AEK23" s="1681"/>
      <c r="AEL23" s="1718" t="s">
        <v>29</v>
      </c>
      <c r="AEM23" s="1680" t="s">
        <v>29</v>
      </c>
      <c r="AEN23" s="1680" t="s">
        <v>29</v>
      </c>
      <c r="AEO23" s="1680" t="s">
        <v>29</v>
      </c>
      <c r="AEP23" s="1681"/>
      <c r="AEQ23" s="1718"/>
      <c r="AER23" s="1680"/>
      <c r="AES23" s="1680"/>
      <c r="AET23" s="1680"/>
      <c r="AEU23" s="1681"/>
      <c r="AEV23" s="1718" t="s">
        <v>29</v>
      </c>
      <c r="AEW23" s="1680" t="s">
        <v>29</v>
      </c>
      <c r="AEX23" s="1680" t="s">
        <v>20</v>
      </c>
      <c r="AEY23" s="1680" t="s">
        <v>20</v>
      </c>
      <c r="AEZ23" s="1681"/>
      <c r="AFA23" s="1718" t="s">
        <v>20</v>
      </c>
      <c r="AFB23" s="1680" t="s">
        <v>29</v>
      </c>
      <c r="AFC23" s="1680" t="s">
        <v>29</v>
      </c>
      <c r="AFD23" s="1680" t="s">
        <v>20</v>
      </c>
      <c r="AFE23" s="1681"/>
      <c r="AFF23" s="1718" t="s">
        <v>29</v>
      </c>
      <c r="AFG23" s="1680" t="s">
        <v>20</v>
      </c>
      <c r="AFH23" s="1680" t="s">
        <v>29</v>
      </c>
      <c r="AFI23" s="1680" t="s">
        <v>29</v>
      </c>
      <c r="AFJ23" s="1681"/>
      <c r="AFK23" s="152" t="s">
        <v>20</v>
      </c>
      <c r="AFL23" s="150" t="s">
        <v>29</v>
      </c>
      <c r="AFM23" s="150" t="s">
        <v>20</v>
      </c>
      <c r="AFN23" s="150" t="s">
        <v>20</v>
      </c>
      <c r="AFO23" s="151"/>
      <c r="AFP23" s="152" t="s">
        <v>29</v>
      </c>
      <c r="AFQ23" s="150" t="s">
        <v>20</v>
      </c>
      <c r="AFR23" s="150" t="s">
        <v>20</v>
      </c>
      <c r="AFS23" s="150" t="s">
        <v>20</v>
      </c>
      <c r="AFT23" s="151"/>
      <c r="AFU23" s="152" t="s">
        <v>29</v>
      </c>
      <c r="AFV23" s="150" t="s">
        <v>20</v>
      </c>
      <c r="AFW23" s="150" t="s">
        <v>20</v>
      </c>
      <c r="AFX23" s="150" t="s">
        <v>864</v>
      </c>
      <c r="AFY23" s="1681"/>
      <c r="AFZ23" s="1718" t="s">
        <v>29</v>
      </c>
      <c r="AGA23" s="1680" t="s">
        <v>29</v>
      </c>
      <c r="AGB23" s="1680" t="s">
        <v>20</v>
      </c>
      <c r="AGC23" s="1680" t="s">
        <v>29</v>
      </c>
      <c r="AGD23" s="1681"/>
      <c r="AGE23" s="1718"/>
      <c r="AGF23" s="1680"/>
      <c r="AGG23" s="1680"/>
      <c r="AGH23" s="1680"/>
      <c r="AGI23" s="1681"/>
      <c r="AGJ23" s="1718" t="s">
        <v>29</v>
      </c>
      <c r="AGK23" s="1680" t="s">
        <v>20</v>
      </c>
      <c r="AGL23" s="1680" t="s">
        <v>29</v>
      </c>
      <c r="AGM23" s="1680" t="s">
        <v>29</v>
      </c>
      <c r="AGN23" s="1681"/>
      <c r="AGO23" s="1718" t="s">
        <v>29</v>
      </c>
      <c r="AGP23" s="1680" t="s">
        <v>20</v>
      </c>
      <c r="AGQ23" s="1680" t="s">
        <v>29</v>
      </c>
      <c r="AGR23" s="1680" t="s">
        <v>20</v>
      </c>
      <c r="AGS23" s="1681"/>
      <c r="AGT23" s="1718" t="s">
        <v>29</v>
      </c>
      <c r="AGU23" s="1680" t="s">
        <v>20</v>
      </c>
      <c r="AGV23" s="1680" t="s">
        <v>29</v>
      </c>
      <c r="AGW23" s="1680" t="s">
        <v>29</v>
      </c>
      <c r="AGX23" s="1681"/>
      <c r="AGY23" s="1718" t="s">
        <v>29</v>
      </c>
      <c r="AGZ23" s="1680" t="s">
        <v>20</v>
      </c>
      <c r="AHA23" s="1680" t="s">
        <v>20</v>
      </c>
      <c r="AHB23" s="1680" t="s">
        <v>20</v>
      </c>
      <c r="AHC23" s="1681"/>
      <c r="AHD23" s="1718" t="s">
        <v>29</v>
      </c>
      <c r="AHE23" s="1680" t="s">
        <v>29</v>
      </c>
      <c r="AHF23" s="1680" t="s">
        <v>29</v>
      </c>
      <c r="AHG23" s="1680" t="s">
        <v>20</v>
      </c>
      <c r="AHH23" s="1681"/>
      <c r="AHI23" s="1718" t="s">
        <v>20</v>
      </c>
      <c r="AHJ23" s="1680" t="s">
        <v>20</v>
      </c>
      <c r="AHK23" s="1680" t="s">
        <v>29</v>
      </c>
      <c r="AHL23" s="1680" t="s">
        <v>29</v>
      </c>
      <c r="AHM23" s="1681"/>
      <c r="AHN23" s="1718" t="s">
        <v>20</v>
      </c>
      <c r="AHO23" s="1680" t="s">
        <v>29</v>
      </c>
      <c r="AHP23" s="1680" t="s">
        <v>20</v>
      </c>
      <c r="AHQ23" s="1680" t="s">
        <v>20</v>
      </c>
      <c r="AHR23" s="1681"/>
      <c r="AHS23" s="1718" t="s">
        <v>20</v>
      </c>
      <c r="AHT23" s="1680" t="s">
        <v>20</v>
      </c>
      <c r="AHU23" s="1680" t="s">
        <v>20</v>
      </c>
      <c r="AHV23" s="1680" t="s">
        <v>20</v>
      </c>
      <c r="AHW23" s="1681"/>
      <c r="AHX23" s="1718" t="s">
        <v>29</v>
      </c>
      <c r="AHY23" s="1680" t="s">
        <v>29</v>
      </c>
      <c r="AHZ23" s="1680" t="s">
        <v>20</v>
      </c>
      <c r="AIA23" s="1680" t="s">
        <v>29</v>
      </c>
      <c r="AIB23" s="1681"/>
      <c r="AIC23" s="2337" t="str">
        <f t="shared" si="2"/>
        <v>C1</v>
      </c>
      <c r="AID23" s="1817" t="str">
        <f t="shared" si="3"/>
        <v>山本悠心</v>
      </c>
      <c r="AIE23" s="2058">
        <f t="shared" si="8"/>
        <v>22</v>
      </c>
      <c r="AIF23" s="2059">
        <f t="shared" si="9"/>
        <v>22</v>
      </c>
      <c r="AIG23" s="2059">
        <f t="shared" si="10"/>
        <v>44</v>
      </c>
      <c r="AIH23" s="2005">
        <f t="shared" si="11"/>
        <v>0.5</v>
      </c>
      <c r="AII23" s="2058">
        <f t="shared" si="12"/>
        <v>14</v>
      </c>
      <c r="AIJ23" s="2059">
        <f t="shared" si="13"/>
        <v>10</v>
      </c>
      <c r="AIK23" s="2059">
        <f t="shared" si="14"/>
        <v>24</v>
      </c>
      <c r="AIL23" s="2005">
        <f t="shared" si="15"/>
        <v>0.58333333333333337</v>
      </c>
    </row>
    <row r="24" spans="1:922" ht="17.25" x14ac:dyDescent="0.2">
      <c r="A24" s="34"/>
      <c r="B24" s="67" t="s">
        <v>112</v>
      </c>
      <c r="C24" s="140" t="s">
        <v>1490</v>
      </c>
      <c r="D24" s="141">
        <f t="shared" si="0"/>
        <v>171</v>
      </c>
      <c r="E24" s="142">
        <f t="shared" si="1"/>
        <v>189</v>
      </c>
      <c r="F24" s="142">
        <f t="shared" si="22"/>
        <v>360</v>
      </c>
      <c r="G24" s="165">
        <f t="shared" si="23"/>
        <v>0.47499999999999998</v>
      </c>
      <c r="H24" s="145"/>
      <c r="I24" s="146"/>
      <c r="J24" s="146"/>
      <c r="K24" s="146"/>
      <c r="L24" s="146"/>
      <c r="M24" s="147"/>
      <c r="N24" s="145"/>
      <c r="O24" s="146"/>
      <c r="P24" s="146"/>
      <c r="Q24" s="146"/>
      <c r="R24" s="147"/>
      <c r="S24" s="145"/>
      <c r="T24" s="146"/>
      <c r="U24" s="146"/>
      <c r="V24" s="146"/>
      <c r="W24" s="147"/>
      <c r="X24" s="148"/>
      <c r="Y24" s="146"/>
      <c r="Z24" s="146"/>
      <c r="AA24" s="146"/>
      <c r="AB24" s="147"/>
      <c r="AC24" s="126"/>
      <c r="AD24" s="127"/>
      <c r="AE24" s="127"/>
      <c r="AF24" s="127"/>
      <c r="AG24" s="127"/>
      <c r="AH24" s="126"/>
      <c r="AI24" s="127"/>
      <c r="AJ24" s="127"/>
      <c r="AK24" s="127"/>
      <c r="AL24" s="127"/>
      <c r="AM24" s="126"/>
      <c r="AN24" s="127"/>
      <c r="AO24" s="127"/>
      <c r="AP24" s="127"/>
      <c r="AQ24" s="127"/>
      <c r="AR24" s="126"/>
      <c r="AS24" s="127"/>
      <c r="AT24" s="127"/>
      <c r="AU24" s="127"/>
      <c r="AV24" s="298"/>
      <c r="AW24" s="126"/>
      <c r="AX24" s="127"/>
      <c r="AY24" s="127"/>
      <c r="AZ24" s="132"/>
      <c r="BA24" s="154"/>
      <c r="BB24" s="180"/>
      <c r="BC24" s="170"/>
      <c r="BD24" s="170"/>
      <c r="BE24" s="170"/>
      <c r="BF24" s="170"/>
      <c r="BG24" s="171"/>
      <c r="BH24" s="180"/>
      <c r="BI24" s="170"/>
      <c r="BJ24" s="170"/>
      <c r="BK24" s="170"/>
      <c r="BL24" s="193"/>
      <c r="BM24" s="145"/>
      <c r="BN24" s="146"/>
      <c r="BO24" s="182"/>
      <c r="BP24" s="182"/>
      <c r="BQ24" s="182"/>
      <c r="BR24" s="234"/>
      <c r="BS24" s="181"/>
      <c r="BT24" s="182"/>
      <c r="BU24" s="182"/>
      <c r="BV24" s="146"/>
      <c r="BW24" s="147"/>
      <c r="BX24" s="145"/>
      <c r="BY24" s="146"/>
      <c r="BZ24" s="146"/>
      <c r="CA24" s="146"/>
      <c r="CB24" s="193"/>
      <c r="CC24" s="247"/>
      <c r="CD24" s="146"/>
      <c r="CE24" s="146"/>
      <c r="CF24" s="146"/>
      <c r="CG24" s="147"/>
      <c r="CH24" s="145"/>
      <c r="CI24" s="146"/>
      <c r="CJ24" s="146"/>
      <c r="CK24" s="146"/>
      <c r="CL24" s="147"/>
      <c r="CM24" s="145"/>
      <c r="CN24" s="146"/>
      <c r="CO24" s="146"/>
      <c r="CP24" s="146"/>
      <c r="CQ24" s="147"/>
      <c r="CR24" s="148"/>
      <c r="CS24" s="146"/>
      <c r="CT24" s="146"/>
      <c r="CU24" s="146"/>
      <c r="CV24" s="267"/>
      <c r="CW24" s="145"/>
      <c r="CX24" s="170"/>
      <c r="CY24" s="170"/>
      <c r="CZ24" s="170"/>
      <c r="DA24" s="171"/>
      <c r="DB24" s="295"/>
      <c r="DC24" s="170"/>
      <c r="DD24" s="146"/>
      <c r="DE24" s="146"/>
      <c r="DF24" s="193"/>
      <c r="DG24" s="145"/>
      <c r="DH24" s="146"/>
      <c r="DI24" s="146"/>
      <c r="DJ24" s="146"/>
      <c r="DK24" s="147"/>
      <c r="DL24" s="145"/>
      <c r="DM24" s="146"/>
      <c r="DN24" s="146"/>
      <c r="DO24" s="146"/>
      <c r="DP24" s="147"/>
      <c r="DQ24" s="145"/>
      <c r="DR24" s="146"/>
      <c r="DS24" s="146"/>
      <c r="DT24" s="146"/>
      <c r="DU24" s="147"/>
      <c r="DV24" s="145"/>
      <c r="DW24" s="146"/>
      <c r="DX24" s="146"/>
      <c r="DY24" s="146"/>
      <c r="DZ24" s="147"/>
      <c r="EA24" s="145"/>
      <c r="EB24" s="146"/>
      <c r="EC24" s="146"/>
      <c r="ED24" s="146"/>
      <c r="EE24" s="147"/>
      <c r="EF24" s="145"/>
      <c r="EG24" s="146"/>
      <c r="EH24" s="146"/>
      <c r="EI24" s="146"/>
      <c r="EJ24" s="147"/>
      <c r="EK24" s="145"/>
      <c r="EL24" s="146"/>
      <c r="EM24" s="146"/>
      <c r="EN24" s="146"/>
      <c r="EO24" s="149"/>
      <c r="EP24" s="145"/>
      <c r="EQ24" s="146"/>
      <c r="ER24" s="146"/>
      <c r="ES24" s="146"/>
      <c r="ET24" s="147"/>
      <c r="EU24" s="145"/>
      <c r="EV24" s="146"/>
      <c r="EW24" s="146"/>
      <c r="EX24" s="146"/>
      <c r="EY24" s="147"/>
      <c r="EZ24" s="145"/>
      <c r="FA24" s="146"/>
      <c r="FB24" s="146"/>
      <c r="FC24" s="146"/>
      <c r="FD24" s="147"/>
      <c r="FE24" s="145"/>
      <c r="FF24" s="146"/>
      <c r="FG24" s="146"/>
      <c r="FH24" s="146"/>
      <c r="FI24" s="147"/>
      <c r="FJ24" s="145"/>
      <c r="FK24" s="170"/>
      <c r="FL24" s="170"/>
      <c r="FM24" s="170"/>
      <c r="FN24" s="171"/>
      <c r="FO24" s="180"/>
      <c r="FP24" s="170"/>
      <c r="FQ24" s="170"/>
      <c r="FR24" s="170"/>
      <c r="FS24" s="171"/>
      <c r="FT24" s="180"/>
      <c r="FU24" s="170"/>
      <c r="FV24" s="170"/>
      <c r="FW24" s="182"/>
      <c r="FX24" s="234"/>
      <c r="FY24" s="181"/>
      <c r="FZ24" s="182"/>
      <c r="GA24" s="146"/>
      <c r="GB24" s="146"/>
      <c r="GC24" s="147"/>
      <c r="GD24" s="145"/>
      <c r="GE24" s="146"/>
      <c r="GF24" s="146"/>
      <c r="GG24" s="146"/>
      <c r="GH24" s="147"/>
      <c r="GI24" s="145"/>
      <c r="GJ24" s="146"/>
      <c r="GK24" s="146"/>
      <c r="GL24" s="146"/>
      <c r="GM24" s="147"/>
      <c r="GN24" s="145"/>
      <c r="GO24" s="146"/>
      <c r="GP24" s="170"/>
      <c r="GQ24" s="170"/>
      <c r="GR24" s="171"/>
      <c r="GS24" s="180"/>
      <c r="GT24" s="170"/>
      <c r="GU24" s="170"/>
      <c r="GV24" s="170"/>
      <c r="GW24" s="171"/>
      <c r="GX24" s="295"/>
      <c r="GY24" s="170"/>
      <c r="GZ24" s="170"/>
      <c r="HA24" s="170"/>
      <c r="HB24" s="171"/>
      <c r="HC24" s="180"/>
      <c r="HD24" s="170"/>
      <c r="HE24" s="170"/>
      <c r="HF24" s="170"/>
      <c r="HG24" s="147"/>
      <c r="HH24" s="145"/>
      <c r="HI24" s="146"/>
      <c r="HJ24" s="182"/>
      <c r="HK24" s="182"/>
      <c r="HL24" s="234"/>
      <c r="HM24" s="181"/>
      <c r="HN24" s="182"/>
      <c r="HO24" s="146"/>
      <c r="HP24" s="146"/>
      <c r="HQ24" s="193"/>
      <c r="HR24" s="145"/>
      <c r="HS24" s="146"/>
      <c r="HT24" s="146"/>
      <c r="HU24" s="146"/>
      <c r="HV24" s="193"/>
      <c r="HW24" s="145"/>
      <c r="HX24" s="146"/>
      <c r="HY24" s="146"/>
      <c r="HZ24" s="146"/>
      <c r="IA24" s="193"/>
      <c r="IB24" s="145"/>
      <c r="IC24" s="146"/>
      <c r="ID24" s="146"/>
      <c r="IE24" s="146"/>
      <c r="IF24" s="147"/>
      <c r="IG24" s="145"/>
      <c r="IH24" s="146"/>
      <c r="II24" s="146"/>
      <c r="IJ24" s="146"/>
      <c r="IK24" s="147"/>
      <c r="IL24" s="145"/>
      <c r="IM24" s="146"/>
      <c r="IN24" s="146"/>
      <c r="IO24" s="146"/>
      <c r="IP24" s="147"/>
      <c r="IQ24" s="145"/>
      <c r="IR24" s="146"/>
      <c r="IS24" s="146"/>
      <c r="IT24" s="146"/>
      <c r="IU24" s="147"/>
      <c r="IV24" s="145"/>
      <c r="IW24" s="146"/>
      <c r="IX24" s="146"/>
      <c r="IY24" s="299"/>
      <c r="IZ24" s="147"/>
      <c r="JA24" s="145"/>
      <c r="JB24" s="146"/>
      <c r="JC24" s="146"/>
      <c r="JD24" s="146"/>
      <c r="JE24" s="147"/>
      <c r="JF24" s="145"/>
      <c r="JG24" s="146"/>
      <c r="JH24" s="146"/>
      <c r="JI24" s="146"/>
      <c r="JJ24" s="147"/>
      <c r="JK24" s="145"/>
      <c r="JL24" s="146"/>
      <c r="JM24" s="146"/>
      <c r="JN24" s="146"/>
      <c r="JO24" s="147"/>
      <c r="JP24" s="145"/>
      <c r="JQ24" s="146"/>
      <c r="JR24" s="146"/>
      <c r="JS24" s="146"/>
      <c r="JT24" s="147"/>
      <c r="JU24" s="145"/>
      <c r="JV24" s="146"/>
      <c r="JW24" s="146"/>
      <c r="JX24" s="146"/>
      <c r="JY24" s="147"/>
      <c r="JZ24" s="145"/>
      <c r="KA24" s="146"/>
      <c r="KB24" s="146"/>
      <c r="KC24" s="146"/>
      <c r="KD24" s="147"/>
      <c r="KE24" s="145"/>
      <c r="KF24" s="146"/>
      <c r="KG24" s="146"/>
      <c r="KH24" s="146"/>
      <c r="KI24" s="147"/>
      <c r="KJ24" s="145"/>
      <c r="KK24" s="146"/>
      <c r="KL24" s="146"/>
      <c r="KM24" s="146"/>
      <c r="KN24" s="147"/>
      <c r="KO24" s="145"/>
      <c r="KP24" s="146"/>
      <c r="KQ24" s="146"/>
      <c r="KR24" s="146"/>
      <c r="KS24" s="147"/>
      <c r="KT24" s="145"/>
      <c r="KU24" s="146"/>
      <c r="KV24" s="146"/>
      <c r="KW24" s="146"/>
      <c r="KX24" s="147"/>
      <c r="KY24" s="145"/>
      <c r="KZ24" s="146"/>
      <c r="LA24" s="146"/>
      <c r="LB24" s="146"/>
      <c r="LC24" s="147"/>
      <c r="LD24" s="145"/>
      <c r="LE24" s="146"/>
      <c r="LF24" s="146"/>
      <c r="LG24" s="146"/>
      <c r="LH24" s="147"/>
      <c r="LI24" s="145"/>
      <c r="LJ24" s="146"/>
      <c r="LK24" s="146"/>
      <c r="LL24" s="146"/>
      <c r="LM24" s="147"/>
      <c r="LN24" s="145"/>
      <c r="LO24" s="146"/>
      <c r="LP24" s="146"/>
      <c r="LQ24" s="146"/>
      <c r="LR24" s="145"/>
      <c r="LS24" s="146"/>
      <c r="LT24" s="146"/>
      <c r="LU24" s="146"/>
      <c r="LV24" s="145"/>
      <c r="LW24" s="146"/>
      <c r="LX24" s="146"/>
      <c r="LY24" s="146"/>
      <c r="LZ24" s="145"/>
      <c r="MA24" s="146"/>
      <c r="MB24" s="146"/>
      <c r="MC24" s="146"/>
      <c r="MD24" s="145"/>
      <c r="ME24" s="146"/>
      <c r="MF24" s="146"/>
      <c r="MG24" s="146"/>
      <c r="MH24" s="145"/>
      <c r="MI24" s="146"/>
      <c r="MJ24" s="146"/>
      <c r="MK24" s="193"/>
      <c r="ML24" s="145"/>
      <c r="MM24" s="146"/>
      <c r="MN24" s="146"/>
      <c r="MO24" s="147"/>
      <c r="MP24" s="145"/>
      <c r="MQ24" s="146"/>
      <c r="MR24" s="146"/>
      <c r="MS24" s="147"/>
      <c r="MT24" s="145"/>
      <c r="MU24" s="146"/>
      <c r="MV24" s="146"/>
      <c r="MW24" s="147"/>
      <c r="MX24" s="145"/>
      <c r="MY24" s="146"/>
      <c r="MZ24" s="146"/>
      <c r="NA24" s="147"/>
      <c r="NB24" s="145"/>
      <c r="NC24" s="146"/>
      <c r="ND24" s="146"/>
      <c r="NE24" s="147"/>
      <c r="NF24" s="145"/>
      <c r="NG24" s="146"/>
      <c r="NH24" s="146"/>
      <c r="NI24" s="147"/>
      <c r="NJ24" s="145"/>
      <c r="NK24" s="146"/>
      <c r="NL24" s="146"/>
      <c r="NM24" s="147"/>
      <c r="NN24" s="145"/>
      <c r="NO24" s="146"/>
      <c r="NP24" s="146"/>
      <c r="NQ24" s="147"/>
      <c r="NR24" s="145"/>
      <c r="NS24" s="146"/>
      <c r="NT24" s="146"/>
      <c r="NU24" s="147"/>
      <c r="NV24" s="145"/>
      <c r="NW24" s="146"/>
      <c r="NX24" s="146"/>
      <c r="NY24" s="147"/>
      <c r="NZ24" s="145"/>
      <c r="OA24" s="146"/>
      <c r="OB24" s="146"/>
      <c r="OC24" s="146"/>
      <c r="OD24" s="147"/>
      <c r="OE24" s="145"/>
      <c r="OF24" s="146"/>
      <c r="OG24" s="146"/>
      <c r="OH24" s="146"/>
      <c r="OI24" s="147"/>
      <c r="OJ24" s="145"/>
      <c r="OK24" s="146"/>
      <c r="OL24" s="146"/>
      <c r="OM24" s="193"/>
      <c r="ON24" s="145"/>
      <c r="OO24" s="146"/>
      <c r="OP24" s="146"/>
      <c r="OQ24" s="147"/>
      <c r="OR24" s="145"/>
      <c r="OS24" s="146"/>
      <c r="OT24" s="146"/>
      <c r="OU24" s="147"/>
      <c r="OV24" s="145"/>
      <c r="OW24" s="146"/>
      <c r="OX24" s="146"/>
      <c r="OY24" s="146"/>
      <c r="OZ24" s="147"/>
      <c r="PA24" s="145"/>
      <c r="PB24" s="146"/>
      <c r="PC24" s="146"/>
      <c r="PD24" s="146"/>
      <c r="PE24" s="147"/>
      <c r="PF24" s="145"/>
      <c r="PG24" s="146"/>
      <c r="PH24" s="146"/>
      <c r="PI24" s="147"/>
      <c r="PJ24" s="145"/>
      <c r="PK24" s="146"/>
      <c r="PL24" s="146"/>
      <c r="PM24" s="147"/>
      <c r="PN24" s="145"/>
      <c r="PO24" s="146"/>
      <c r="PP24" s="146"/>
      <c r="PQ24" s="147"/>
      <c r="PR24" s="145"/>
      <c r="PS24" s="146"/>
      <c r="PT24" s="146"/>
      <c r="PU24" s="147"/>
      <c r="PV24" s="145"/>
      <c r="PW24" s="146"/>
      <c r="PX24" s="146"/>
      <c r="PY24" s="147"/>
      <c r="PZ24" s="145"/>
      <c r="QA24" s="146"/>
      <c r="QB24" s="146"/>
      <c r="QC24" s="147"/>
      <c r="QD24" s="145" t="s">
        <v>29</v>
      </c>
      <c r="QE24" s="146" t="s">
        <v>20</v>
      </c>
      <c r="QF24" s="146" t="s">
        <v>29</v>
      </c>
      <c r="QG24" s="147" t="s">
        <v>29</v>
      </c>
      <c r="QH24" s="145" t="s">
        <v>20</v>
      </c>
      <c r="QI24" s="146" t="s">
        <v>29</v>
      </c>
      <c r="QJ24" s="146" t="s">
        <v>29</v>
      </c>
      <c r="QK24" s="299" t="s">
        <v>677</v>
      </c>
      <c r="QL24" s="1424"/>
      <c r="QM24" s="1432" t="s">
        <v>20</v>
      </c>
      <c r="QN24" s="170" t="s">
        <v>29</v>
      </c>
      <c r="QO24" s="170" t="s">
        <v>20</v>
      </c>
      <c r="QP24" s="170" t="s">
        <v>29</v>
      </c>
      <c r="QQ24" s="207"/>
      <c r="QR24" s="1442" t="s">
        <v>29</v>
      </c>
      <c r="QS24" s="170" t="s">
        <v>29</v>
      </c>
      <c r="QT24" s="170" t="s">
        <v>29</v>
      </c>
      <c r="QU24" s="207" t="s">
        <v>29</v>
      </c>
      <c r="QV24" s="171"/>
      <c r="QW24" s="180" t="s">
        <v>20</v>
      </c>
      <c r="QX24" s="170" t="s">
        <v>29</v>
      </c>
      <c r="QY24" s="170" t="s">
        <v>652</v>
      </c>
      <c r="QZ24" s="146" t="s">
        <v>29</v>
      </c>
      <c r="RA24" s="147"/>
      <c r="RB24" s="145" t="s">
        <v>20</v>
      </c>
      <c r="RC24" s="146" t="s">
        <v>29</v>
      </c>
      <c r="RD24" s="146" t="s">
        <v>29</v>
      </c>
      <c r="RE24" s="146" t="s">
        <v>29</v>
      </c>
      <c r="RF24" s="147"/>
      <c r="RG24" s="181" t="s">
        <v>20</v>
      </c>
      <c r="RH24" s="182" t="s">
        <v>29</v>
      </c>
      <c r="RI24" s="182" t="s">
        <v>20</v>
      </c>
      <c r="RJ24" s="182" t="s">
        <v>591</v>
      </c>
      <c r="RK24" s="147"/>
      <c r="RL24" s="145" t="s">
        <v>29</v>
      </c>
      <c r="RM24" s="146" t="s">
        <v>20</v>
      </c>
      <c r="RN24" s="146" t="s">
        <v>29</v>
      </c>
      <c r="RO24" s="146" t="s">
        <v>29</v>
      </c>
      <c r="RP24" s="147"/>
      <c r="RQ24" s="152" t="s">
        <v>20</v>
      </c>
      <c r="RR24" s="150" t="s">
        <v>20</v>
      </c>
      <c r="RS24" s="150" t="s">
        <v>20</v>
      </c>
      <c r="RT24" s="151" t="s">
        <v>29</v>
      </c>
      <c r="RU24" s="152" t="s">
        <v>20</v>
      </c>
      <c r="RV24" s="150" t="s">
        <v>29</v>
      </c>
      <c r="RW24" s="150" t="s">
        <v>20</v>
      </c>
      <c r="RX24" s="150" t="s">
        <v>29</v>
      </c>
      <c r="RY24" s="151"/>
      <c r="RZ24" s="328" t="s">
        <v>20</v>
      </c>
      <c r="SA24" s="328" t="s">
        <v>29</v>
      </c>
      <c r="SB24" s="328" t="s">
        <v>20</v>
      </c>
      <c r="SC24" s="328" t="s">
        <v>20</v>
      </c>
      <c r="SD24" s="328"/>
      <c r="SE24" s="1564" t="s">
        <v>20</v>
      </c>
      <c r="SF24" s="150" t="s">
        <v>20</v>
      </c>
      <c r="SG24" s="150" t="s">
        <v>764</v>
      </c>
      <c r="SH24" s="170" t="s">
        <v>29</v>
      </c>
      <c r="SI24" s="171"/>
      <c r="SJ24" s="537" t="s">
        <v>29</v>
      </c>
      <c r="SK24" s="537" t="s">
        <v>29</v>
      </c>
      <c r="SL24" s="537" t="s">
        <v>20</v>
      </c>
      <c r="SM24" s="537" t="s">
        <v>29</v>
      </c>
      <c r="SN24" s="537"/>
      <c r="SO24" s="1442" t="s">
        <v>29</v>
      </c>
      <c r="SP24" s="170" t="s">
        <v>20</v>
      </c>
      <c r="SQ24" s="170" t="s">
        <v>29</v>
      </c>
      <c r="SR24" s="170" t="s">
        <v>29</v>
      </c>
      <c r="SS24" s="171"/>
      <c r="ST24" s="180" t="s">
        <v>598</v>
      </c>
      <c r="SU24" s="182" t="s">
        <v>20</v>
      </c>
      <c r="SV24" s="182" t="s">
        <v>20</v>
      </c>
      <c r="SW24" s="182" t="s">
        <v>29</v>
      </c>
      <c r="SX24" s="234"/>
      <c r="SY24" s="181" t="s">
        <v>29</v>
      </c>
      <c r="SZ24" s="182" t="s">
        <v>591</v>
      </c>
      <c r="TA24" s="146" t="s">
        <v>29</v>
      </c>
      <c r="TB24" s="146" t="s">
        <v>29</v>
      </c>
      <c r="TC24" s="147"/>
      <c r="TD24" s="145" t="s">
        <v>20</v>
      </c>
      <c r="TE24" s="146" t="s">
        <v>20</v>
      </c>
      <c r="TF24" s="170" t="s">
        <v>29</v>
      </c>
      <c r="TG24" s="170" t="s">
        <v>20</v>
      </c>
      <c r="TH24" s="180"/>
      <c r="TI24" s="170"/>
      <c r="TJ24" s="170"/>
      <c r="TK24" s="170"/>
      <c r="TL24" s="180"/>
      <c r="TM24" s="170"/>
      <c r="TN24" s="170"/>
      <c r="TO24" s="170"/>
      <c r="TP24" s="171"/>
      <c r="TQ24" s="180" t="s">
        <v>29</v>
      </c>
      <c r="TR24" s="170" t="s">
        <v>29</v>
      </c>
      <c r="TS24" s="170" t="s">
        <v>29</v>
      </c>
      <c r="TT24" s="207" t="s">
        <v>20</v>
      </c>
      <c r="TU24" s="180" t="s">
        <v>29</v>
      </c>
      <c r="TV24" s="170" t="s">
        <v>29</v>
      </c>
      <c r="TW24" s="170" t="s">
        <v>29</v>
      </c>
      <c r="TX24" s="171" t="s">
        <v>598</v>
      </c>
      <c r="TY24" s="145" t="s">
        <v>20</v>
      </c>
      <c r="TZ24" s="146" t="s">
        <v>29</v>
      </c>
      <c r="UA24" s="146" t="s">
        <v>20</v>
      </c>
      <c r="UB24" s="167" t="s">
        <v>29</v>
      </c>
      <c r="UC24" s="240"/>
      <c r="UD24" s="166" t="s">
        <v>29</v>
      </c>
      <c r="UE24" s="167" t="s">
        <v>29</v>
      </c>
      <c r="UF24" s="167" t="s">
        <v>29</v>
      </c>
      <c r="UG24" s="167" t="s">
        <v>20</v>
      </c>
      <c r="UH24" s="240"/>
      <c r="UI24" s="166" t="s">
        <v>20</v>
      </c>
      <c r="UJ24" s="167" t="s">
        <v>29</v>
      </c>
      <c r="UK24" s="167" t="s">
        <v>29</v>
      </c>
      <c r="UL24" s="167" t="s">
        <v>29</v>
      </c>
      <c r="UM24" s="240"/>
      <c r="UN24" s="166" t="s">
        <v>1046</v>
      </c>
      <c r="UO24" s="146" t="s">
        <v>20</v>
      </c>
      <c r="UP24" s="146" t="s">
        <v>29</v>
      </c>
      <c r="UQ24" s="146" t="s">
        <v>29</v>
      </c>
      <c r="UR24" s="147"/>
      <c r="US24" s="145" t="s">
        <v>29</v>
      </c>
      <c r="UT24" s="146" t="s">
        <v>20</v>
      </c>
      <c r="UU24" s="146" t="s">
        <v>20</v>
      </c>
      <c r="UV24" s="146" t="s">
        <v>29</v>
      </c>
      <c r="UW24" s="147"/>
      <c r="UX24" s="145" t="s">
        <v>29</v>
      </c>
      <c r="UY24" s="146" t="s">
        <v>20</v>
      </c>
      <c r="UZ24" s="146" t="s">
        <v>29</v>
      </c>
      <c r="VA24" s="146" t="s">
        <v>20</v>
      </c>
      <c r="VB24" s="147"/>
      <c r="VC24" s="145" t="s">
        <v>29</v>
      </c>
      <c r="VD24" s="146" t="s">
        <v>29</v>
      </c>
      <c r="VE24" s="146" t="s">
        <v>20</v>
      </c>
      <c r="VF24" s="170" t="s">
        <v>29</v>
      </c>
      <c r="VG24" s="207"/>
      <c r="VH24" s="180" t="s">
        <v>20</v>
      </c>
      <c r="VI24" s="170" t="s">
        <v>29</v>
      </c>
      <c r="VJ24" s="170" t="s">
        <v>29</v>
      </c>
      <c r="VK24" s="170" t="s">
        <v>29</v>
      </c>
      <c r="VL24" s="171"/>
      <c r="VM24" s="180" t="s">
        <v>20</v>
      </c>
      <c r="VN24" s="170" t="s">
        <v>29</v>
      </c>
      <c r="VO24" s="170" t="s">
        <v>29</v>
      </c>
      <c r="VP24" s="207" t="s">
        <v>29</v>
      </c>
      <c r="VQ24" s="180" t="s">
        <v>598</v>
      </c>
      <c r="VR24" s="182" t="s">
        <v>20</v>
      </c>
      <c r="VS24" s="182" t="s">
        <v>29</v>
      </c>
      <c r="VT24" s="182" t="s">
        <v>20</v>
      </c>
      <c r="VU24" s="234"/>
      <c r="VV24" s="181" t="s">
        <v>591</v>
      </c>
      <c r="VW24" s="1680" t="s">
        <v>29</v>
      </c>
      <c r="VX24" s="1680" t="s">
        <v>20</v>
      </c>
      <c r="VY24" s="1680" t="s">
        <v>20</v>
      </c>
      <c r="VZ24" s="1681"/>
      <c r="WA24" s="1718" t="s">
        <v>29</v>
      </c>
      <c r="WB24" s="1680" t="s">
        <v>20</v>
      </c>
      <c r="WC24" s="1680" t="s">
        <v>29</v>
      </c>
      <c r="WD24" s="1680" t="s">
        <v>20</v>
      </c>
      <c r="WE24" s="1681"/>
      <c r="WF24" s="1718" t="s">
        <v>20</v>
      </c>
      <c r="WG24" s="1680" t="s">
        <v>20</v>
      </c>
      <c r="WH24" s="1680" t="s">
        <v>29</v>
      </c>
      <c r="WI24" s="1680" t="s">
        <v>20</v>
      </c>
      <c r="WJ24" s="1681"/>
      <c r="WK24" s="1718" t="s">
        <v>29</v>
      </c>
      <c r="WL24" s="1680" t="s">
        <v>29</v>
      </c>
      <c r="WM24" s="1680" t="s">
        <v>29</v>
      </c>
      <c r="WN24" s="1680" t="s">
        <v>29</v>
      </c>
      <c r="WO24" s="1681"/>
      <c r="WP24" s="1718" t="s">
        <v>20</v>
      </c>
      <c r="WQ24" s="1680" t="s">
        <v>20</v>
      </c>
      <c r="WR24" s="1680" t="s">
        <v>29</v>
      </c>
      <c r="WS24" s="1823" t="s">
        <v>29</v>
      </c>
      <c r="WT24" s="1824" t="s">
        <v>20</v>
      </c>
      <c r="WU24" s="1680" t="s">
        <v>29</v>
      </c>
      <c r="WV24" s="1680" t="s">
        <v>20</v>
      </c>
      <c r="WW24" s="1680" t="s">
        <v>20</v>
      </c>
      <c r="WX24" s="1779"/>
      <c r="WY24" s="1718" t="s">
        <v>29</v>
      </c>
      <c r="WZ24" s="1680" t="s">
        <v>29</v>
      </c>
      <c r="XA24" s="1680" t="s">
        <v>20</v>
      </c>
      <c r="XB24" s="1680" t="s">
        <v>29</v>
      </c>
      <c r="XC24" s="1681"/>
      <c r="XD24" s="1718" t="s">
        <v>20</v>
      </c>
      <c r="XE24" s="1680" t="s">
        <v>20</v>
      </c>
      <c r="XF24" s="1680" t="s">
        <v>29</v>
      </c>
      <c r="XG24" s="1680" t="s">
        <v>20</v>
      </c>
      <c r="XH24" s="1681"/>
      <c r="XI24" s="1718" t="s">
        <v>29</v>
      </c>
      <c r="XJ24" s="1680" t="s">
        <v>20</v>
      </c>
      <c r="XK24" s="1680" t="s">
        <v>29</v>
      </c>
      <c r="XL24" s="1680" t="s">
        <v>20</v>
      </c>
      <c r="XM24" s="1779"/>
      <c r="XN24" s="1718" t="s">
        <v>20</v>
      </c>
      <c r="XO24" s="1680" t="s">
        <v>20</v>
      </c>
      <c r="XP24" s="1680" t="s">
        <v>29</v>
      </c>
      <c r="XQ24" s="1680" t="s">
        <v>20</v>
      </c>
      <c r="XR24" s="1681"/>
      <c r="XS24" s="1718" t="s">
        <v>29</v>
      </c>
      <c r="XT24" s="1680" t="s">
        <v>20</v>
      </c>
      <c r="XU24" s="1680" t="s">
        <v>20</v>
      </c>
      <c r="XV24" s="1680" t="s">
        <v>29</v>
      </c>
      <c r="XW24" s="1681"/>
      <c r="XX24" s="1718" t="s">
        <v>20</v>
      </c>
      <c r="XY24" s="1680" t="s">
        <v>29</v>
      </c>
      <c r="XZ24" s="1680" t="s">
        <v>29</v>
      </c>
      <c r="YA24" s="1680" t="s">
        <v>20</v>
      </c>
      <c r="YB24" s="1681"/>
      <c r="YC24" s="1718" t="s">
        <v>29</v>
      </c>
      <c r="YD24" s="1680" t="s">
        <v>29</v>
      </c>
      <c r="YE24" s="1680" t="s">
        <v>20</v>
      </c>
      <c r="YF24" s="1680" t="s">
        <v>20</v>
      </c>
      <c r="YG24" s="1681"/>
      <c r="YH24" s="1718" t="s">
        <v>29</v>
      </c>
      <c r="YI24" s="1680" t="s">
        <v>29</v>
      </c>
      <c r="YJ24" s="1680" t="s">
        <v>29</v>
      </c>
      <c r="YK24" s="1680" t="s">
        <v>20</v>
      </c>
      <c r="YL24" s="1779"/>
      <c r="YM24" s="1718" t="s">
        <v>29</v>
      </c>
      <c r="YN24" s="1680" t="s">
        <v>20</v>
      </c>
      <c r="YO24" s="1680" t="s">
        <v>20</v>
      </c>
      <c r="YP24" s="1680" t="s">
        <v>29</v>
      </c>
      <c r="YQ24" s="1681"/>
      <c r="YR24" s="1718" t="s">
        <v>29</v>
      </c>
      <c r="YS24" s="1680" t="s">
        <v>20</v>
      </c>
      <c r="YT24" s="1680" t="s">
        <v>29</v>
      </c>
      <c r="YU24" s="1680" t="s">
        <v>29</v>
      </c>
      <c r="YV24" s="1681"/>
      <c r="YW24" s="1718" t="s">
        <v>20</v>
      </c>
      <c r="YX24" s="1680" t="s">
        <v>20</v>
      </c>
      <c r="YY24" s="1680" t="s">
        <v>29</v>
      </c>
      <c r="YZ24" s="1680" t="s">
        <v>20</v>
      </c>
      <c r="ZA24" s="1681"/>
      <c r="ZB24" s="1718" t="s">
        <v>20</v>
      </c>
      <c r="ZC24" s="1680" t="s">
        <v>29</v>
      </c>
      <c r="ZD24" s="1680" t="s">
        <v>20</v>
      </c>
      <c r="ZE24" s="1680" t="s">
        <v>29</v>
      </c>
      <c r="ZF24" s="1681"/>
      <c r="ZG24" s="1718" t="s">
        <v>20</v>
      </c>
      <c r="ZH24" s="1680" t="s">
        <v>29</v>
      </c>
      <c r="ZI24" s="1680" t="s">
        <v>20</v>
      </c>
      <c r="ZJ24" s="1680" t="s">
        <v>20</v>
      </c>
      <c r="ZK24" s="1681"/>
      <c r="ZL24" s="1718" t="s">
        <v>29</v>
      </c>
      <c r="ZM24" s="1680" t="s">
        <v>20</v>
      </c>
      <c r="ZN24" s="1680" t="s">
        <v>20</v>
      </c>
      <c r="ZO24" s="1680" t="s">
        <v>29</v>
      </c>
      <c r="ZP24" s="1681"/>
      <c r="ZQ24" s="1718" t="s">
        <v>20</v>
      </c>
      <c r="ZR24" s="1680" t="s">
        <v>20</v>
      </c>
      <c r="ZS24" s="1680" t="s">
        <v>20</v>
      </c>
      <c r="ZT24" s="1680" t="s">
        <v>29</v>
      </c>
      <c r="ZU24" s="1681"/>
      <c r="ZV24" s="1718" t="s">
        <v>29</v>
      </c>
      <c r="ZW24" s="1680" t="s">
        <v>29</v>
      </c>
      <c r="ZX24" s="150" t="s">
        <v>20</v>
      </c>
      <c r="ZY24" s="150" t="s">
        <v>29</v>
      </c>
      <c r="ZZ24" s="151"/>
      <c r="AAA24" s="328" t="s">
        <v>29</v>
      </c>
      <c r="AAB24" s="328" t="s">
        <v>20</v>
      </c>
      <c r="AAC24" s="328" t="s">
        <v>20</v>
      </c>
      <c r="AAD24" s="328" t="s">
        <v>20</v>
      </c>
      <c r="AAE24" s="328"/>
      <c r="AAF24" s="1439" t="s">
        <v>29</v>
      </c>
      <c r="AAG24" s="150" t="s">
        <v>20</v>
      </c>
      <c r="AAH24" s="150" t="s">
        <v>20</v>
      </c>
      <c r="AAI24" s="150" t="s">
        <v>20</v>
      </c>
      <c r="AAJ24" s="1438"/>
      <c r="AAK24" s="1439" t="s">
        <v>20</v>
      </c>
      <c r="AAL24" s="150" t="s">
        <v>764</v>
      </c>
      <c r="AAM24" s="1680" t="s">
        <v>29</v>
      </c>
      <c r="AAN24" s="1680" t="s">
        <v>29</v>
      </c>
      <c r="AAO24" s="1681"/>
      <c r="AAP24" s="1816" t="s">
        <v>20</v>
      </c>
      <c r="AAQ24" s="1816" t="s">
        <v>20</v>
      </c>
      <c r="AAR24" s="1816" t="s">
        <v>20</v>
      </c>
      <c r="AAS24" s="1816" t="s">
        <v>20</v>
      </c>
      <c r="AAT24" s="1816"/>
      <c r="AAU24" s="1824" t="s">
        <v>29</v>
      </c>
      <c r="AAV24" s="1680" t="s">
        <v>29</v>
      </c>
      <c r="AAW24" s="1680" t="s">
        <v>29</v>
      </c>
      <c r="AAX24" s="1680" t="s">
        <v>29</v>
      </c>
      <c r="AAY24" s="1681"/>
      <c r="AAZ24" s="1718" t="s">
        <v>20</v>
      </c>
      <c r="ABA24" s="1680" t="s">
        <v>20</v>
      </c>
      <c r="ABB24" s="1680" t="s">
        <v>29</v>
      </c>
      <c r="ABC24" s="1680" t="s">
        <v>29</v>
      </c>
      <c r="ABD24" s="1681"/>
      <c r="ABE24" s="152" t="s">
        <v>20</v>
      </c>
      <c r="ABF24" s="150" t="s">
        <v>20</v>
      </c>
      <c r="ABG24" s="150" t="s">
        <v>20</v>
      </c>
      <c r="ABH24" s="150" t="s">
        <v>20</v>
      </c>
      <c r="ABI24" s="151"/>
      <c r="ABJ24" s="152" t="s">
        <v>20</v>
      </c>
      <c r="ABK24" s="150" t="s">
        <v>763</v>
      </c>
      <c r="ABL24" s="1680" t="s">
        <v>29</v>
      </c>
      <c r="ABM24" s="1680" t="s">
        <v>29</v>
      </c>
      <c r="ABN24" s="1779"/>
      <c r="ABO24" s="1718" t="s">
        <v>29</v>
      </c>
      <c r="ABP24" s="1680" t="s">
        <v>29</v>
      </c>
      <c r="ABQ24" s="1680" t="s">
        <v>20</v>
      </c>
      <c r="ABR24" s="1680" t="s">
        <v>20</v>
      </c>
      <c r="ABS24" s="1681"/>
      <c r="ABT24" s="1718" t="s">
        <v>20</v>
      </c>
      <c r="ABU24" s="1680" t="s">
        <v>29</v>
      </c>
      <c r="ABV24" s="1680" t="s">
        <v>29</v>
      </c>
      <c r="ABW24" s="1680" t="s">
        <v>29</v>
      </c>
      <c r="ABX24" s="1681"/>
      <c r="ABY24" s="1718" t="s">
        <v>20</v>
      </c>
      <c r="ABZ24" s="1680" t="s">
        <v>20</v>
      </c>
      <c r="ACA24" s="1680" t="s">
        <v>20</v>
      </c>
      <c r="ACB24" s="1680" t="s">
        <v>29</v>
      </c>
      <c r="ACC24" s="1681"/>
      <c r="ACD24" s="1718" t="s">
        <v>20</v>
      </c>
      <c r="ACE24" s="1680" t="s">
        <v>29</v>
      </c>
      <c r="ACF24" s="1680" t="s">
        <v>29</v>
      </c>
      <c r="ACG24" s="1680" t="s">
        <v>20</v>
      </c>
      <c r="ACH24" s="1681"/>
      <c r="ACI24" s="1718" t="s">
        <v>29</v>
      </c>
      <c r="ACJ24" s="1680" t="s">
        <v>20</v>
      </c>
      <c r="ACK24" s="1680" t="s">
        <v>29</v>
      </c>
      <c r="ACL24" s="1680" t="s">
        <v>20</v>
      </c>
      <c r="ACM24" s="1681"/>
      <c r="ACN24" s="1718" t="s">
        <v>20</v>
      </c>
      <c r="ACO24" s="170" t="s">
        <v>29</v>
      </c>
      <c r="ACP24" s="170" t="s">
        <v>29</v>
      </c>
      <c r="ACQ24" s="170" t="s">
        <v>29</v>
      </c>
      <c r="ACR24" s="171"/>
      <c r="ACS24" s="180" t="s">
        <v>20</v>
      </c>
      <c r="ACT24" s="170" t="s">
        <v>29</v>
      </c>
      <c r="ACU24" s="170" t="s">
        <v>29</v>
      </c>
      <c r="ACV24" s="170" t="s">
        <v>20</v>
      </c>
      <c r="ACW24" s="171"/>
      <c r="ACX24" s="537" t="s">
        <v>29</v>
      </c>
      <c r="ACY24" s="537" t="s">
        <v>29</v>
      </c>
      <c r="ACZ24" s="537" t="s">
        <v>598</v>
      </c>
      <c r="ADA24" s="538" t="s">
        <v>20</v>
      </c>
      <c r="ADB24" s="538"/>
      <c r="ADC24" s="181" t="s">
        <v>20</v>
      </c>
      <c r="ADD24" s="182" t="s">
        <v>591</v>
      </c>
      <c r="ADE24" s="1680" t="s">
        <v>20</v>
      </c>
      <c r="ADF24" s="1680" t="s">
        <v>20</v>
      </c>
      <c r="ADG24" s="1681"/>
      <c r="ADH24" s="1718" t="s">
        <v>29</v>
      </c>
      <c r="ADI24" s="1680" t="s">
        <v>20</v>
      </c>
      <c r="ADJ24" s="1680" t="s">
        <v>29</v>
      </c>
      <c r="ADK24" s="1680" t="s">
        <v>29</v>
      </c>
      <c r="ADL24" s="1681"/>
      <c r="ADM24" s="1816" t="s">
        <v>20</v>
      </c>
      <c r="ADN24" s="1816" t="s">
        <v>29</v>
      </c>
      <c r="ADO24" s="1816" t="s">
        <v>29</v>
      </c>
      <c r="ADP24" s="1816" t="s">
        <v>29</v>
      </c>
      <c r="ADQ24" s="1816"/>
      <c r="ADR24" s="1718" t="s">
        <v>20</v>
      </c>
      <c r="ADS24" s="1680" t="s">
        <v>29</v>
      </c>
      <c r="ADT24" s="1680" t="s">
        <v>20</v>
      </c>
      <c r="ADU24" s="1680" t="s">
        <v>20</v>
      </c>
      <c r="ADV24" s="1681"/>
      <c r="ADW24" s="1718" t="s">
        <v>20</v>
      </c>
      <c r="ADX24" s="1680" t="s">
        <v>29</v>
      </c>
      <c r="ADY24" s="1680" t="s">
        <v>20</v>
      </c>
      <c r="ADZ24" s="1680" t="s">
        <v>29</v>
      </c>
      <c r="AEA24" s="1681"/>
      <c r="AEB24" s="1718" t="s">
        <v>20</v>
      </c>
      <c r="AEC24" s="1680" t="s">
        <v>20</v>
      </c>
      <c r="AED24" s="1680" t="s">
        <v>29</v>
      </c>
      <c r="AEE24" s="1680" t="s">
        <v>20</v>
      </c>
      <c r="AEF24" s="1681"/>
      <c r="AEG24" s="1718" t="s">
        <v>29</v>
      </c>
      <c r="AEH24" s="1680" t="s">
        <v>29</v>
      </c>
      <c r="AEI24" s="1680" t="s">
        <v>20</v>
      </c>
      <c r="AEJ24" s="1680" t="s">
        <v>29</v>
      </c>
      <c r="AEK24" s="1681"/>
      <c r="AEL24" s="1718"/>
      <c r="AEM24" s="1680"/>
      <c r="AEN24" s="1680"/>
      <c r="AEO24" s="1680"/>
      <c r="AEP24" s="1681"/>
      <c r="AEQ24" s="1718" t="s">
        <v>29</v>
      </c>
      <c r="AER24" s="1680" t="s">
        <v>29</v>
      </c>
      <c r="AES24" s="1680" t="s">
        <v>20</v>
      </c>
      <c r="AET24" s="1680" t="s">
        <v>20</v>
      </c>
      <c r="AEU24" s="1681"/>
      <c r="AEV24" s="1718" t="s">
        <v>20</v>
      </c>
      <c r="AEW24" s="1680" t="s">
        <v>29</v>
      </c>
      <c r="AEX24" s="1680" t="s">
        <v>29</v>
      </c>
      <c r="AEY24" s="1680" t="s">
        <v>20</v>
      </c>
      <c r="AEZ24" s="1681"/>
      <c r="AFA24" s="1718" t="s">
        <v>29</v>
      </c>
      <c r="AFB24" s="1680" t="s">
        <v>29</v>
      </c>
      <c r="AFC24" s="1680" t="s">
        <v>29</v>
      </c>
      <c r="AFD24" s="1680" t="s">
        <v>20</v>
      </c>
      <c r="AFE24" s="1681"/>
      <c r="AFF24" s="1718" t="s">
        <v>20</v>
      </c>
      <c r="AFG24" s="1680" t="s">
        <v>29</v>
      </c>
      <c r="AFH24" s="1680" t="s">
        <v>20</v>
      </c>
      <c r="AFI24" s="1680" t="s">
        <v>20</v>
      </c>
      <c r="AFJ24" s="1681"/>
      <c r="AFK24" s="1718"/>
      <c r="AFL24" s="1680"/>
      <c r="AFM24" s="1680"/>
      <c r="AFN24" s="1680"/>
      <c r="AFO24" s="1681"/>
      <c r="AFP24" s="1718"/>
      <c r="AFQ24" s="1680"/>
      <c r="AFR24" s="1680"/>
      <c r="AFS24" s="1680"/>
      <c r="AFT24" s="1681"/>
      <c r="AFU24" s="1718" t="s">
        <v>29</v>
      </c>
      <c r="AFV24" s="1680" t="s">
        <v>29</v>
      </c>
      <c r="AFW24" s="1680" t="s">
        <v>29</v>
      </c>
      <c r="AFX24" s="1680" t="s">
        <v>29</v>
      </c>
      <c r="AFY24" s="1681"/>
      <c r="AFZ24" s="1718" t="s">
        <v>29</v>
      </c>
      <c r="AGA24" s="1680" t="s">
        <v>20</v>
      </c>
      <c r="AGB24" s="1680" t="s">
        <v>29</v>
      </c>
      <c r="AGC24" s="1680" t="s">
        <v>29</v>
      </c>
      <c r="AGD24" s="1681"/>
      <c r="AGE24" s="152" t="s">
        <v>20</v>
      </c>
      <c r="AGF24" s="150" t="s">
        <v>20</v>
      </c>
      <c r="AGG24" s="150" t="s">
        <v>20</v>
      </c>
      <c r="AGH24" s="150" t="s">
        <v>20</v>
      </c>
      <c r="AGI24" s="151"/>
      <c r="AGJ24" s="152" t="s">
        <v>20</v>
      </c>
      <c r="AGK24" s="150" t="s">
        <v>864</v>
      </c>
      <c r="AGL24" s="1680" t="s">
        <v>20</v>
      </c>
      <c r="AGM24" s="1680" t="s">
        <v>20</v>
      </c>
      <c r="AGN24" s="1681"/>
      <c r="AGO24" s="1718" t="s">
        <v>29</v>
      </c>
      <c r="AGP24" s="1680" t="s">
        <v>20</v>
      </c>
      <c r="AGQ24" s="1680" t="s">
        <v>20</v>
      </c>
      <c r="AGR24" s="1680" t="s">
        <v>29</v>
      </c>
      <c r="AGS24" s="1681"/>
      <c r="AGT24" s="1718" t="s">
        <v>20</v>
      </c>
      <c r="AGU24" s="1680" t="s">
        <v>20</v>
      </c>
      <c r="AGV24" s="1680" t="s">
        <v>29</v>
      </c>
      <c r="AGW24" s="1680" t="s">
        <v>29</v>
      </c>
      <c r="AGX24" s="1681"/>
      <c r="AGY24" s="1718" t="s">
        <v>20</v>
      </c>
      <c r="AGZ24" s="1680" t="s">
        <v>20</v>
      </c>
      <c r="AHA24" s="1680" t="s">
        <v>20</v>
      </c>
      <c r="AHB24" s="1680" t="s">
        <v>29</v>
      </c>
      <c r="AHC24" s="1681"/>
      <c r="AHD24" s="1718" t="s">
        <v>29</v>
      </c>
      <c r="AHE24" s="1680" t="s">
        <v>20</v>
      </c>
      <c r="AHF24" s="1680" t="s">
        <v>29</v>
      </c>
      <c r="AHG24" s="1680" t="s">
        <v>29</v>
      </c>
      <c r="AHH24" s="1681"/>
      <c r="AHI24" s="1718" t="s">
        <v>29</v>
      </c>
      <c r="AHJ24" s="1680" t="s">
        <v>29</v>
      </c>
      <c r="AHK24" s="1680" t="s">
        <v>20</v>
      </c>
      <c r="AHL24" s="1680" t="s">
        <v>20</v>
      </c>
      <c r="AHM24" s="1681"/>
      <c r="AHN24" s="1718" t="s">
        <v>29</v>
      </c>
      <c r="AHO24" s="1680" t="s">
        <v>29</v>
      </c>
      <c r="AHP24" s="1680" t="s">
        <v>20</v>
      </c>
      <c r="AHQ24" s="1680" t="s">
        <v>20</v>
      </c>
      <c r="AHR24" s="1681"/>
      <c r="AHS24" s="1718" t="s">
        <v>20</v>
      </c>
      <c r="AHT24" s="1680" t="s">
        <v>29</v>
      </c>
      <c r="AHU24" s="1680" t="s">
        <v>20</v>
      </c>
      <c r="AHV24" s="1680" t="s">
        <v>29</v>
      </c>
      <c r="AHW24" s="1681"/>
      <c r="AHX24" s="1718" t="s">
        <v>20</v>
      </c>
      <c r="AHY24" s="1680" t="s">
        <v>29</v>
      </c>
      <c r="AHZ24" s="1680" t="s">
        <v>29</v>
      </c>
      <c r="AIA24" s="1680" t="s">
        <v>29</v>
      </c>
      <c r="AIB24" s="1681"/>
      <c r="AIC24" s="1864" t="str">
        <f t="shared" si="2"/>
        <v>C1</v>
      </c>
      <c r="AID24" s="140" t="str">
        <f t="shared" si="3"/>
        <v>竹田悠馬</v>
      </c>
      <c r="AIE24" s="2060">
        <f t="shared" si="8"/>
        <v>24</v>
      </c>
      <c r="AIF24" s="2061">
        <f t="shared" si="9"/>
        <v>24</v>
      </c>
      <c r="AIG24" s="2061">
        <f t="shared" si="10"/>
        <v>48</v>
      </c>
      <c r="AIH24" s="95">
        <f t="shared" si="11"/>
        <v>0.5</v>
      </c>
      <c r="AII24" s="2060">
        <f t="shared" si="12"/>
        <v>11</v>
      </c>
      <c r="AIJ24" s="2061">
        <f t="shared" si="13"/>
        <v>13</v>
      </c>
      <c r="AIK24" s="2061">
        <f t="shared" si="14"/>
        <v>24</v>
      </c>
      <c r="AIL24" s="95">
        <f t="shared" si="15"/>
        <v>0.45833333333333331</v>
      </c>
    </row>
    <row r="25" spans="1:922" s="1727" customFormat="1" ht="17.25" x14ac:dyDescent="0.2">
      <c r="A25" s="1726"/>
      <c r="B25" s="67" t="s">
        <v>112</v>
      </c>
      <c r="C25" s="1817" t="s">
        <v>2182</v>
      </c>
      <c r="D25" s="141">
        <f t="shared" si="0"/>
        <v>57</v>
      </c>
      <c r="E25" s="142">
        <f t="shared" si="1"/>
        <v>68</v>
      </c>
      <c r="F25" s="142">
        <f>SUM(D25:E25)</f>
        <v>125</v>
      </c>
      <c r="G25" s="165">
        <f>IFERROR(D25/F25,"")</f>
        <v>0.45600000000000002</v>
      </c>
      <c r="H25" s="1816"/>
      <c r="I25" s="1816"/>
      <c r="J25" s="1816"/>
      <c r="K25" s="1816"/>
      <c r="L25" s="1816"/>
      <c r="M25" s="1816"/>
      <c r="N25" s="1816"/>
      <c r="O25" s="1816"/>
      <c r="P25" s="1816"/>
      <c r="Q25" s="1816"/>
      <c r="R25" s="1816"/>
      <c r="S25" s="1816"/>
      <c r="T25" s="1816"/>
      <c r="U25" s="1816"/>
      <c r="V25" s="1816"/>
      <c r="W25" s="1816"/>
      <c r="X25" s="1816"/>
      <c r="Y25" s="1816"/>
      <c r="Z25" s="1816"/>
      <c r="AA25" s="1816"/>
      <c r="AB25" s="1816"/>
      <c r="AC25" s="1816"/>
      <c r="AD25" s="1816"/>
      <c r="AE25" s="1816"/>
      <c r="AF25" s="1816"/>
      <c r="AG25" s="1816"/>
      <c r="AH25" s="1816"/>
      <c r="AI25" s="1816"/>
      <c r="AJ25" s="1816"/>
      <c r="AK25" s="1816"/>
      <c r="AL25" s="1816"/>
      <c r="AM25" s="1816"/>
      <c r="AN25" s="1816"/>
      <c r="AO25" s="1816"/>
      <c r="AP25" s="1816"/>
      <c r="AQ25" s="1816"/>
      <c r="AR25" s="1816"/>
      <c r="AS25" s="1816"/>
      <c r="AT25" s="1816"/>
      <c r="AU25" s="1816"/>
      <c r="AV25" s="1816"/>
      <c r="AW25" s="1816"/>
      <c r="AX25" s="1816"/>
      <c r="AY25" s="1816"/>
      <c r="AZ25" s="1816"/>
      <c r="BA25" s="1816"/>
      <c r="BB25" s="1816"/>
      <c r="BC25" s="1816"/>
      <c r="BD25" s="1816"/>
      <c r="BE25" s="1816"/>
      <c r="BF25" s="1816"/>
      <c r="BG25" s="1816"/>
      <c r="BH25" s="1816"/>
      <c r="BI25" s="1816"/>
      <c r="BJ25" s="1816"/>
      <c r="BK25" s="1816"/>
      <c r="BL25" s="1816"/>
      <c r="BM25" s="1816"/>
      <c r="BN25" s="1816"/>
      <c r="BO25" s="1816"/>
      <c r="BP25" s="1816"/>
      <c r="BQ25" s="1816"/>
      <c r="BR25" s="1816"/>
      <c r="BS25" s="1816"/>
      <c r="BT25" s="1816"/>
      <c r="BU25" s="1816"/>
      <c r="BV25" s="1816"/>
      <c r="BW25" s="1816"/>
      <c r="BX25" s="1816"/>
      <c r="BY25" s="1816"/>
      <c r="BZ25" s="1816"/>
      <c r="CA25" s="1816"/>
      <c r="CB25" s="1816"/>
      <c r="CC25" s="1816"/>
      <c r="CD25" s="1816"/>
      <c r="CE25" s="1816"/>
      <c r="CF25" s="1816"/>
      <c r="CG25" s="1816"/>
      <c r="CH25" s="1816"/>
      <c r="CI25" s="1816"/>
      <c r="CJ25" s="1816"/>
      <c r="CK25" s="1816"/>
      <c r="CL25" s="1816"/>
      <c r="CM25" s="1816"/>
      <c r="CN25" s="1816"/>
      <c r="CO25" s="1816"/>
      <c r="CP25" s="1816"/>
      <c r="CQ25" s="1816"/>
      <c r="CR25" s="1816"/>
      <c r="CS25" s="1816"/>
      <c r="CT25" s="1816"/>
      <c r="CU25" s="1816"/>
      <c r="CV25" s="1816"/>
      <c r="CW25" s="1816"/>
      <c r="CX25" s="1816"/>
      <c r="CY25" s="1816"/>
      <c r="CZ25" s="1816"/>
      <c r="DA25" s="1816"/>
      <c r="DB25" s="1816"/>
      <c r="DC25" s="1816"/>
      <c r="DD25" s="1816"/>
      <c r="DE25" s="1816"/>
      <c r="DF25" s="1816"/>
      <c r="DG25" s="1816"/>
      <c r="DH25" s="1816"/>
      <c r="DI25" s="1816"/>
      <c r="DJ25" s="1816"/>
      <c r="DK25" s="1816"/>
      <c r="DL25" s="1816"/>
      <c r="DM25" s="1816"/>
      <c r="DN25" s="1816"/>
      <c r="DO25" s="1816"/>
      <c r="DP25" s="1816"/>
      <c r="DQ25" s="1816"/>
      <c r="DR25" s="1816"/>
      <c r="DS25" s="1816"/>
      <c r="DT25" s="1816"/>
      <c r="DU25" s="1816"/>
      <c r="DV25" s="1816"/>
      <c r="DW25" s="1816"/>
      <c r="DX25" s="1816"/>
      <c r="DY25" s="1816"/>
      <c r="DZ25" s="1816"/>
      <c r="EA25" s="1816"/>
      <c r="EB25" s="1816"/>
      <c r="EC25" s="1816"/>
      <c r="ED25" s="1816"/>
      <c r="EE25" s="1816"/>
      <c r="EF25" s="1816"/>
      <c r="EG25" s="1816"/>
      <c r="EH25" s="1816"/>
      <c r="EI25" s="1816"/>
      <c r="EJ25" s="1816"/>
      <c r="EK25" s="1816"/>
      <c r="EL25" s="1816"/>
      <c r="EM25" s="1816"/>
      <c r="EN25" s="1816"/>
      <c r="EO25" s="1816"/>
      <c r="EP25" s="1816"/>
      <c r="EQ25" s="1816"/>
      <c r="ER25" s="1816"/>
      <c r="ES25" s="1816"/>
      <c r="ET25" s="1816"/>
      <c r="EU25" s="1816"/>
      <c r="EV25" s="1816"/>
      <c r="EW25" s="1816"/>
      <c r="EX25" s="1816"/>
      <c r="EY25" s="1816"/>
      <c r="EZ25" s="1816"/>
      <c r="FA25" s="1816"/>
      <c r="FB25" s="1816"/>
      <c r="FC25" s="1816"/>
      <c r="FD25" s="1816"/>
      <c r="FE25" s="1816"/>
      <c r="FF25" s="1816"/>
      <c r="FG25" s="1816"/>
      <c r="FH25" s="1816"/>
      <c r="FI25" s="1816"/>
      <c r="FJ25" s="1816"/>
      <c r="FK25" s="1816"/>
      <c r="FL25" s="1816"/>
      <c r="FM25" s="1816"/>
      <c r="FN25" s="1816"/>
      <c r="FO25" s="1816"/>
      <c r="FP25" s="1816"/>
      <c r="FQ25" s="1816"/>
      <c r="FR25" s="1816"/>
      <c r="FS25" s="1816"/>
      <c r="FT25" s="1816"/>
      <c r="FU25" s="1816"/>
      <c r="FV25" s="1816"/>
      <c r="FW25" s="1816"/>
      <c r="FX25" s="1816"/>
      <c r="FY25" s="1816"/>
      <c r="FZ25" s="1816"/>
      <c r="GA25" s="1816"/>
      <c r="GB25" s="1816"/>
      <c r="GC25" s="1816"/>
      <c r="GD25" s="1816"/>
      <c r="GE25" s="1816"/>
      <c r="GF25" s="1816"/>
      <c r="GG25" s="1816"/>
      <c r="GH25" s="1816"/>
      <c r="GI25" s="1816"/>
      <c r="GJ25" s="1816"/>
      <c r="GK25" s="1816"/>
      <c r="GL25" s="1816"/>
      <c r="GM25" s="1816"/>
      <c r="GN25" s="1816"/>
      <c r="GO25" s="1816"/>
      <c r="GP25" s="1816"/>
      <c r="GQ25" s="1816"/>
      <c r="GR25" s="1816"/>
      <c r="GS25" s="1816"/>
      <c r="GT25" s="1816"/>
      <c r="GU25" s="1816"/>
      <c r="GV25" s="1816"/>
      <c r="GW25" s="1816"/>
      <c r="GX25" s="1816"/>
      <c r="GY25" s="1816"/>
      <c r="GZ25" s="1816"/>
      <c r="HA25" s="1816"/>
      <c r="HB25" s="1816"/>
      <c r="HC25" s="1816"/>
      <c r="HD25" s="1816"/>
      <c r="HE25" s="1816"/>
      <c r="HF25" s="1816"/>
      <c r="HG25" s="1816"/>
      <c r="HH25" s="1816"/>
      <c r="HI25" s="1816"/>
      <c r="HJ25" s="1816"/>
      <c r="HK25" s="1816"/>
      <c r="HL25" s="1816"/>
      <c r="HM25" s="1816"/>
      <c r="HN25" s="1816"/>
      <c r="HO25" s="1816"/>
      <c r="HP25" s="1816"/>
      <c r="HQ25" s="1816"/>
      <c r="HR25" s="1816"/>
      <c r="HS25" s="1816"/>
      <c r="HT25" s="1816"/>
      <c r="HU25" s="1816"/>
      <c r="HV25" s="1816"/>
      <c r="HW25" s="1816"/>
      <c r="HX25" s="1816"/>
      <c r="HY25" s="1816"/>
      <c r="HZ25" s="1816"/>
      <c r="IA25" s="1816"/>
      <c r="IB25" s="1816"/>
      <c r="IC25" s="1816"/>
      <c r="ID25" s="1816"/>
      <c r="IE25" s="1816"/>
      <c r="IF25" s="1816"/>
      <c r="IG25" s="1816"/>
      <c r="IH25" s="1816"/>
      <c r="II25" s="1816"/>
      <c r="IJ25" s="1816"/>
      <c r="IK25" s="1816"/>
      <c r="IL25" s="1816"/>
      <c r="IM25" s="1816"/>
      <c r="IN25" s="1816"/>
      <c r="IO25" s="1816"/>
      <c r="IP25" s="1816"/>
      <c r="IQ25" s="1816"/>
      <c r="IR25" s="1816"/>
      <c r="IS25" s="1816"/>
      <c r="IT25" s="1816"/>
      <c r="IU25" s="1816"/>
      <c r="IV25" s="1816"/>
      <c r="IW25" s="1816"/>
      <c r="IX25" s="1816"/>
      <c r="IY25" s="1816"/>
      <c r="IZ25" s="1816"/>
      <c r="JA25" s="1816"/>
      <c r="JB25" s="1816"/>
      <c r="JC25" s="1816"/>
      <c r="JD25" s="1816"/>
      <c r="JE25" s="1816"/>
      <c r="JF25" s="1816"/>
      <c r="JG25" s="1816"/>
      <c r="JH25" s="1816"/>
      <c r="JI25" s="1816"/>
      <c r="JJ25" s="1816"/>
      <c r="JK25" s="1816"/>
      <c r="JL25" s="1816"/>
      <c r="JM25" s="1816"/>
      <c r="JN25" s="1816"/>
      <c r="JO25" s="1816"/>
      <c r="JP25" s="1816"/>
      <c r="JQ25" s="1816"/>
      <c r="JR25" s="1816"/>
      <c r="JS25" s="1816"/>
      <c r="JT25" s="1816"/>
      <c r="JU25" s="1816"/>
      <c r="JV25" s="1816"/>
      <c r="JW25" s="1816"/>
      <c r="JX25" s="1816"/>
      <c r="JY25" s="1816"/>
      <c r="JZ25" s="1816"/>
      <c r="KA25" s="1816"/>
      <c r="KB25" s="1816"/>
      <c r="KC25" s="1816"/>
      <c r="KD25" s="1816"/>
      <c r="KE25" s="1816"/>
      <c r="KF25" s="1816"/>
      <c r="KG25" s="1816"/>
      <c r="KH25" s="1816"/>
      <c r="KI25" s="1816"/>
      <c r="KJ25" s="1816"/>
      <c r="KK25" s="1816"/>
      <c r="KL25" s="1816"/>
      <c r="KM25" s="1816"/>
      <c r="KN25" s="1816"/>
      <c r="KO25" s="1816"/>
      <c r="KP25" s="1816"/>
      <c r="KQ25" s="1816"/>
      <c r="KR25" s="1816"/>
      <c r="KS25" s="1816"/>
      <c r="KT25" s="1816"/>
      <c r="KU25" s="1816"/>
      <c r="KV25" s="1816"/>
      <c r="KW25" s="1816"/>
      <c r="KX25" s="1816"/>
      <c r="KY25" s="1816"/>
      <c r="KZ25" s="1816"/>
      <c r="LA25" s="1816"/>
      <c r="LB25" s="1816"/>
      <c r="LC25" s="1816"/>
      <c r="LD25" s="1816"/>
      <c r="LE25" s="1816"/>
      <c r="LF25" s="1816"/>
      <c r="LG25" s="1816"/>
      <c r="LH25" s="1816"/>
      <c r="LI25" s="1816"/>
      <c r="LJ25" s="1816"/>
      <c r="LK25" s="1816"/>
      <c r="LL25" s="1816"/>
      <c r="LM25" s="1816"/>
      <c r="LN25" s="1816"/>
      <c r="LO25" s="1816"/>
      <c r="LP25" s="1816"/>
      <c r="LQ25" s="1816"/>
      <c r="LR25" s="1816"/>
      <c r="LS25" s="1816"/>
      <c r="LT25" s="1816"/>
      <c r="LU25" s="1816"/>
      <c r="LV25" s="1816"/>
      <c r="LW25" s="1816"/>
      <c r="LX25" s="1816"/>
      <c r="LY25" s="1816"/>
      <c r="LZ25" s="1816"/>
      <c r="MA25" s="1816"/>
      <c r="MB25" s="1816"/>
      <c r="MC25" s="1816"/>
      <c r="MD25" s="1816"/>
      <c r="ME25" s="1816"/>
      <c r="MF25" s="1816"/>
      <c r="MG25" s="1816"/>
      <c r="MH25" s="1816"/>
      <c r="MI25" s="1816"/>
      <c r="MJ25" s="1816"/>
      <c r="MK25" s="1816"/>
      <c r="ML25" s="1816"/>
      <c r="MM25" s="1816"/>
      <c r="MN25" s="1816"/>
      <c r="MO25" s="1816"/>
      <c r="MP25" s="1816"/>
      <c r="MQ25" s="1816"/>
      <c r="MR25" s="1816"/>
      <c r="MS25" s="1816"/>
      <c r="MT25" s="1816"/>
      <c r="MU25" s="1816"/>
      <c r="MV25" s="1816"/>
      <c r="MW25" s="1816"/>
      <c r="MX25" s="1816"/>
      <c r="MY25" s="1816"/>
      <c r="MZ25" s="1816"/>
      <c r="NA25" s="1816"/>
      <c r="NB25" s="1816"/>
      <c r="NC25" s="1816"/>
      <c r="ND25" s="1816"/>
      <c r="NE25" s="1816"/>
      <c r="NF25" s="1816"/>
      <c r="NG25" s="1816"/>
      <c r="NH25" s="1816"/>
      <c r="NI25" s="1816"/>
      <c r="NJ25" s="1816"/>
      <c r="NK25" s="1816"/>
      <c r="NL25" s="1816"/>
      <c r="NM25" s="1816"/>
      <c r="NN25" s="1816"/>
      <c r="NO25" s="1816"/>
      <c r="NP25" s="1816"/>
      <c r="NQ25" s="1816"/>
      <c r="NR25" s="1816"/>
      <c r="NS25" s="1816"/>
      <c r="NT25" s="1816"/>
      <c r="NU25" s="1816"/>
      <c r="NV25" s="1816"/>
      <c r="NW25" s="1816"/>
      <c r="NX25" s="1816"/>
      <c r="NY25" s="1816"/>
      <c r="NZ25" s="1816"/>
      <c r="OA25" s="1816"/>
      <c r="OB25" s="1816"/>
      <c r="OC25" s="1816"/>
      <c r="OD25" s="1816"/>
      <c r="OE25" s="1816"/>
      <c r="OF25" s="1816"/>
      <c r="OG25" s="1816"/>
      <c r="OH25" s="1816"/>
      <c r="OI25" s="1816"/>
      <c r="OJ25" s="1816"/>
      <c r="OK25" s="1816"/>
      <c r="OL25" s="1816"/>
      <c r="OM25" s="1816"/>
      <c r="ON25" s="1816"/>
      <c r="OO25" s="1816"/>
      <c r="OP25" s="1816"/>
      <c r="OQ25" s="1816"/>
      <c r="OR25" s="1816"/>
      <c r="OS25" s="1816"/>
      <c r="OT25" s="1816"/>
      <c r="OU25" s="1816"/>
      <c r="OV25" s="1816"/>
      <c r="OW25" s="1816"/>
      <c r="OX25" s="1816"/>
      <c r="OY25" s="1816"/>
      <c r="OZ25" s="1816"/>
      <c r="PA25" s="1816"/>
      <c r="PB25" s="1816"/>
      <c r="PC25" s="1816"/>
      <c r="PD25" s="1816"/>
      <c r="PE25" s="1816"/>
      <c r="PF25" s="1816"/>
      <c r="PG25" s="1816"/>
      <c r="PH25" s="1816"/>
      <c r="PI25" s="1816"/>
      <c r="PJ25" s="1816"/>
      <c r="PK25" s="1816"/>
      <c r="PL25" s="1816"/>
      <c r="PM25" s="1816"/>
      <c r="PN25" s="1816"/>
      <c r="PO25" s="1816"/>
      <c r="PP25" s="1816"/>
      <c r="PQ25" s="1816"/>
      <c r="PR25" s="1816"/>
      <c r="PS25" s="1816"/>
      <c r="PT25" s="1816"/>
      <c r="PU25" s="1816"/>
      <c r="PV25" s="1816"/>
      <c r="PW25" s="1816"/>
      <c r="PX25" s="1816"/>
      <c r="PY25" s="1816"/>
      <c r="PZ25" s="1816"/>
      <c r="QA25" s="1816"/>
      <c r="QB25" s="1816"/>
      <c r="QC25" s="1816"/>
      <c r="QD25" s="1816"/>
      <c r="QE25" s="1816"/>
      <c r="QF25" s="1816"/>
      <c r="QG25" s="1816"/>
      <c r="QH25" s="1816"/>
      <c r="QI25" s="1816"/>
      <c r="QJ25" s="1816"/>
      <c r="QK25" s="1816"/>
      <c r="QL25" s="1816"/>
      <c r="QM25" s="1816"/>
      <c r="QN25" s="1816"/>
      <c r="QO25" s="1816"/>
      <c r="QP25" s="1816"/>
      <c r="QQ25" s="1816"/>
      <c r="QR25" s="1816"/>
      <c r="QS25" s="1816"/>
      <c r="QT25" s="1816"/>
      <c r="QU25" s="1816"/>
      <c r="QV25" s="1816"/>
      <c r="QW25" s="1816"/>
      <c r="QX25" s="1816"/>
      <c r="QY25" s="1816"/>
      <c r="QZ25" s="1816"/>
      <c r="RA25" s="1816"/>
      <c r="RB25" s="1816"/>
      <c r="RC25" s="1816"/>
      <c r="RD25" s="1816"/>
      <c r="RE25" s="1816"/>
      <c r="RF25" s="1816"/>
      <c r="RG25" s="1816"/>
      <c r="RH25" s="1816"/>
      <c r="RI25" s="1816"/>
      <c r="RJ25" s="1816"/>
      <c r="RK25" s="1816"/>
      <c r="RL25" s="1816"/>
      <c r="RM25" s="1680"/>
      <c r="RN25" s="1680"/>
      <c r="RO25" s="1680"/>
      <c r="RP25" s="1681"/>
      <c r="RQ25" s="1718"/>
      <c r="RR25" s="1680"/>
      <c r="RS25" s="1680"/>
      <c r="RT25" s="1681"/>
      <c r="RU25" s="1718"/>
      <c r="RV25" s="1680"/>
      <c r="RW25" s="1680"/>
      <c r="RX25" s="1680"/>
      <c r="RY25" s="1681"/>
      <c r="RZ25" s="1816"/>
      <c r="SA25" s="1816"/>
      <c r="SB25" s="1816"/>
      <c r="SC25" s="1816"/>
      <c r="SD25" s="1816"/>
      <c r="SE25" s="1825"/>
      <c r="SF25" s="1680"/>
      <c r="SG25" s="1680"/>
      <c r="SH25" s="1680"/>
      <c r="SI25" s="1681"/>
      <c r="SJ25" s="1816"/>
      <c r="SK25" s="1816"/>
      <c r="SL25" s="1816"/>
      <c r="SM25" s="1816"/>
      <c r="SN25" s="1816"/>
      <c r="SO25" s="1824"/>
      <c r="SP25" s="1680"/>
      <c r="SQ25" s="1680"/>
      <c r="SR25" s="1680"/>
      <c r="SS25" s="1681"/>
      <c r="ST25" s="1718"/>
      <c r="SU25" s="1680"/>
      <c r="SV25" s="1680"/>
      <c r="SW25" s="1680"/>
      <c r="SX25" s="1681"/>
      <c r="SY25" s="1718"/>
      <c r="SZ25" s="1680"/>
      <c r="TA25" s="1680"/>
      <c r="TB25" s="1680"/>
      <c r="TC25" s="1681"/>
      <c r="TD25" s="1718"/>
      <c r="TE25" s="1680"/>
      <c r="TF25" s="1680"/>
      <c r="TG25" s="1680"/>
      <c r="TH25" s="1718"/>
      <c r="TI25" s="1680"/>
      <c r="TJ25" s="1680"/>
      <c r="TK25" s="1680"/>
      <c r="TL25" s="1718"/>
      <c r="TM25" s="1680"/>
      <c r="TN25" s="1680"/>
      <c r="TO25" s="1680"/>
      <c r="TP25" s="1681"/>
      <c r="TQ25" s="1718"/>
      <c r="TR25" s="1680"/>
      <c r="TS25" s="1680"/>
      <c r="TT25" s="1779"/>
      <c r="TU25" s="1718"/>
      <c r="TV25" s="1680"/>
      <c r="TW25" s="1680"/>
      <c r="TX25" s="1681"/>
      <c r="TY25" s="1718"/>
      <c r="TZ25" s="1680"/>
      <c r="UA25" s="1680"/>
      <c r="UB25" s="1680"/>
      <c r="UC25" s="1681"/>
      <c r="UD25" s="1718"/>
      <c r="UE25" s="1680"/>
      <c r="UF25" s="1680"/>
      <c r="UG25" s="1680"/>
      <c r="UH25" s="1681"/>
      <c r="UI25" s="1718"/>
      <c r="UJ25" s="1680"/>
      <c r="UK25" s="1680"/>
      <c r="UL25" s="1680"/>
      <c r="UM25" s="1681"/>
      <c r="UN25" s="1718"/>
      <c r="UO25" s="1680"/>
      <c r="UP25" s="1680"/>
      <c r="UQ25" s="1680"/>
      <c r="UR25" s="1681"/>
      <c r="US25" s="1718"/>
      <c r="UT25" s="1680"/>
      <c r="UU25" s="1680"/>
      <c r="UV25" s="1680"/>
      <c r="UW25" s="1681"/>
      <c r="UX25" s="1718"/>
      <c r="UY25" s="1680"/>
      <c r="UZ25" s="1680"/>
      <c r="VA25" s="1680"/>
      <c r="VB25" s="1681"/>
      <c r="VC25" s="1718"/>
      <c r="VD25" s="1680"/>
      <c r="VE25" s="1680"/>
      <c r="VF25" s="1680"/>
      <c r="VG25" s="1779"/>
      <c r="VH25" s="1718"/>
      <c r="VI25" s="1680"/>
      <c r="VJ25" s="1680"/>
      <c r="VK25" s="1680"/>
      <c r="VL25" s="1681"/>
      <c r="VM25" s="1718"/>
      <c r="VN25" s="1680"/>
      <c r="VO25" s="1680"/>
      <c r="VP25" s="1779"/>
      <c r="VQ25" s="1718"/>
      <c r="VR25" s="1680"/>
      <c r="VS25" s="1680"/>
      <c r="VT25" s="1680"/>
      <c r="VU25" s="1681"/>
      <c r="VV25" s="1718"/>
      <c r="VW25" s="1680"/>
      <c r="VX25" s="1680"/>
      <c r="VY25" s="1680"/>
      <c r="VZ25" s="1681"/>
      <c r="WA25" s="1718"/>
      <c r="WB25" s="1680"/>
      <c r="WC25" s="1680"/>
      <c r="WD25" s="1680"/>
      <c r="WE25" s="1681"/>
      <c r="WF25" s="1718"/>
      <c r="WG25" s="1680"/>
      <c r="WH25" s="1680"/>
      <c r="WI25" s="1680"/>
      <c r="WJ25" s="1681"/>
      <c r="WK25" s="1718"/>
      <c r="WL25" s="1680"/>
      <c r="WM25" s="1680"/>
      <c r="WN25" s="1680"/>
      <c r="WO25" s="1681"/>
      <c r="WP25" s="1718"/>
      <c r="WQ25" s="1680"/>
      <c r="WR25" s="1680"/>
      <c r="WS25" s="1823"/>
      <c r="WT25" s="1824" t="s">
        <v>29</v>
      </c>
      <c r="WU25" s="1680" t="s">
        <v>29</v>
      </c>
      <c r="WV25" s="1680" t="s">
        <v>20</v>
      </c>
      <c r="WW25" s="1680" t="s">
        <v>29</v>
      </c>
      <c r="WX25" s="1779"/>
      <c r="WY25" s="1718" t="s">
        <v>20</v>
      </c>
      <c r="WZ25" s="1680" t="s">
        <v>29</v>
      </c>
      <c r="XA25" s="1680" t="s">
        <v>29</v>
      </c>
      <c r="XB25" s="299" t="s">
        <v>659</v>
      </c>
      <c r="XC25" s="1681">
        <v>0</v>
      </c>
      <c r="XD25" s="1718" t="s">
        <v>29</v>
      </c>
      <c r="XE25" s="1680" t="s">
        <v>29</v>
      </c>
      <c r="XF25" s="150" t="s">
        <v>20</v>
      </c>
      <c r="XG25" s="150" t="s">
        <v>20</v>
      </c>
      <c r="XH25" s="151"/>
      <c r="XI25" s="152" t="s">
        <v>20</v>
      </c>
      <c r="XJ25" s="150" t="s">
        <v>29</v>
      </c>
      <c r="XK25" s="150" t="s">
        <v>20</v>
      </c>
      <c r="XL25" s="150" t="s">
        <v>20</v>
      </c>
      <c r="XM25" s="205"/>
      <c r="XN25" s="152" t="s">
        <v>20</v>
      </c>
      <c r="XO25" s="150" t="s">
        <v>20</v>
      </c>
      <c r="XP25" s="150" t="s">
        <v>29</v>
      </c>
      <c r="XQ25" s="150" t="s">
        <v>29</v>
      </c>
      <c r="XR25" s="151"/>
      <c r="XS25" s="152" t="s">
        <v>29</v>
      </c>
      <c r="XT25" s="150" t="s">
        <v>29</v>
      </c>
      <c r="XU25" s="150" t="s">
        <v>20</v>
      </c>
      <c r="XV25" s="150" t="s">
        <v>29</v>
      </c>
      <c r="XW25" s="151"/>
      <c r="XX25" s="152"/>
      <c r="XY25" s="150"/>
      <c r="XZ25" s="150"/>
      <c r="YA25" s="150"/>
      <c r="YB25" s="151"/>
      <c r="YC25" s="152" t="s">
        <v>20</v>
      </c>
      <c r="YD25" s="150" t="s">
        <v>20</v>
      </c>
      <c r="YE25" s="150" t="s">
        <v>29</v>
      </c>
      <c r="YF25" s="150" t="s">
        <v>20</v>
      </c>
      <c r="YG25" s="151"/>
      <c r="YH25" s="152" t="s">
        <v>20</v>
      </c>
      <c r="YI25" s="150" t="s">
        <v>20</v>
      </c>
      <c r="YJ25" s="150" t="s">
        <v>763</v>
      </c>
      <c r="YK25" s="1680" t="s">
        <v>20</v>
      </c>
      <c r="YL25" s="1779"/>
      <c r="YM25" s="1718"/>
      <c r="YN25" s="1680"/>
      <c r="YO25" s="1680"/>
      <c r="YP25" s="1680"/>
      <c r="YQ25" s="1681"/>
      <c r="YR25" s="1718" t="s">
        <v>20</v>
      </c>
      <c r="YS25" s="1680" t="s">
        <v>20</v>
      </c>
      <c r="YT25" s="170" t="s">
        <v>29</v>
      </c>
      <c r="YU25" s="170" t="s">
        <v>29</v>
      </c>
      <c r="YV25" s="171"/>
      <c r="YW25" s="180" t="s">
        <v>29</v>
      </c>
      <c r="YX25" s="170" t="s">
        <v>29</v>
      </c>
      <c r="YY25" s="170" t="s">
        <v>29</v>
      </c>
      <c r="YZ25" s="170" t="s">
        <v>29</v>
      </c>
      <c r="ZA25" s="171"/>
      <c r="ZB25" s="180" t="s">
        <v>20</v>
      </c>
      <c r="ZC25" s="170" t="s">
        <v>29</v>
      </c>
      <c r="ZD25" s="170" t="s">
        <v>598</v>
      </c>
      <c r="ZE25" s="1680" t="s">
        <v>29</v>
      </c>
      <c r="ZF25" s="1681"/>
      <c r="ZG25" s="1718"/>
      <c r="ZH25" s="1680"/>
      <c r="ZI25" s="182" t="s">
        <v>20</v>
      </c>
      <c r="ZJ25" s="182" t="s">
        <v>29</v>
      </c>
      <c r="ZK25" s="234"/>
      <c r="ZL25" s="181"/>
      <c r="ZM25" s="182"/>
      <c r="ZN25" s="182"/>
      <c r="ZO25" s="182"/>
      <c r="ZP25" s="234"/>
      <c r="ZQ25" s="181" t="s">
        <v>29</v>
      </c>
      <c r="ZR25" s="182" t="s">
        <v>29</v>
      </c>
      <c r="ZS25" s="182" t="s">
        <v>20</v>
      </c>
      <c r="ZT25" s="182" t="s">
        <v>591</v>
      </c>
      <c r="ZU25" s="1681"/>
      <c r="ZV25" s="1718"/>
      <c r="ZW25" s="1680"/>
      <c r="ZX25" s="1680"/>
      <c r="ZY25" s="1680"/>
      <c r="ZZ25" s="1681"/>
      <c r="AAA25" s="1816" t="s">
        <v>29</v>
      </c>
      <c r="AAB25" s="1816" t="s">
        <v>29</v>
      </c>
      <c r="AAC25" s="1816" t="s">
        <v>20</v>
      </c>
      <c r="AAD25" s="1816" t="s">
        <v>29</v>
      </c>
      <c r="AAE25" s="1816"/>
      <c r="AAF25" s="1824" t="s">
        <v>29</v>
      </c>
      <c r="AAG25" s="1680" t="s">
        <v>20</v>
      </c>
      <c r="AAH25" s="1680" t="s">
        <v>20</v>
      </c>
      <c r="AAI25" s="170" t="s">
        <v>29</v>
      </c>
      <c r="AAJ25" s="1441"/>
      <c r="AAK25" s="1442" t="s">
        <v>29</v>
      </c>
      <c r="AAL25" s="170" t="s">
        <v>29</v>
      </c>
      <c r="AAM25" s="170" t="s">
        <v>29</v>
      </c>
      <c r="AAN25" s="170" t="s">
        <v>20</v>
      </c>
      <c r="AAO25" s="171"/>
      <c r="AAP25" s="537"/>
      <c r="AAQ25" s="537"/>
      <c r="AAR25" s="537"/>
      <c r="AAS25" s="537"/>
      <c r="AAT25" s="537"/>
      <c r="AAU25" s="1442"/>
      <c r="AAV25" s="170"/>
      <c r="AAW25" s="170"/>
      <c r="AAX25" s="170"/>
      <c r="AAY25" s="171"/>
      <c r="AAZ25" s="180"/>
      <c r="ABA25" s="170"/>
      <c r="ABB25" s="170"/>
      <c r="ABC25" s="170"/>
      <c r="ABD25" s="171"/>
      <c r="ABE25" s="180"/>
      <c r="ABF25" s="170"/>
      <c r="ABG25" s="170"/>
      <c r="ABH25" s="170"/>
      <c r="ABI25" s="171"/>
      <c r="ABJ25" s="180"/>
      <c r="ABK25" s="170"/>
      <c r="ABL25" s="170"/>
      <c r="ABM25" s="170"/>
      <c r="ABN25" s="207"/>
      <c r="ABO25" s="180" t="s">
        <v>29</v>
      </c>
      <c r="ABP25" s="170" t="s">
        <v>29</v>
      </c>
      <c r="ABQ25" s="170" t="s">
        <v>29</v>
      </c>
      <c r="ABR25" s="170" t="s">
        <v>20</v>
      </c>
      <c r="ABS25" s="171"/>
      <c r="ABT25" s="180"/>
      <c r="ABU25" s="170"/>
      <c r="ABV25" s="170"/>
      <c r="ABW25" s="170"/>
      <c r="ABX25" s="171"/>
      <c r="ABY25" s="180"/>
      <c r="ABZ25" s="170"/>
      <c r="ACA25" s="170"/>
      <c r="ACB25" s="170"/>
      <c r="ACC25" s="171"/>
      <c r="ACD25" s="180"/>
      <c r="ACE25" s="170"/>
      <c r="ACF25" s="170"/>
      <c r="ACG25" s="170"/>
      <c r="ACH25" s="171"/>
      <c r="ACI25" s="180" t="s">
        <v>598</v>
      </c>
      <c r="ACJ25" s="182" t="s">
        <v>20</v>
      </c>
      <c r="ACK25" s="182" t="s">
        <v>20</v>
      </c>
      <c r="ACL25" s="182" t="s">
        <v>29</v>
      </c>
      <c r="ACM25" s="234"/>
      <c r="ACN25" s="181"/>
      <c r="ACO25" s="182"/>
      <c r="ACP25" s="182"/>
      <c r="ACQ25" s="182"/>
      <c r="ACR25" s="234"/>
      <c r="ACS25" s="181"/>
      <c r="ACT25" s="182"/>
      <c r="ACU25" s="182"/>
      <c r="ACV25" s="182"/>
      <c r="ACW25" s="234"/>
      <c r="ACX25" s="538"/>
      <c r="ACY25" s="538"/>
      <c r="ACZ25" s="538"/>
      <c r="ADA25" s="538"/>
      <c r="ADB25" s="538"/>
      <c r="ADC25" s="181" t="s">
        <v>29</v>
      </c>
      <c r="ADD25" s="182" t="s">
        <v>591</v>
      </c>
      <c r="ADE25" s="1680" t="s">
        <v>29</v>
      </c>
      <c r="ADF25" s="1680" t="s">
        <v>20</v>
      </c>
      <c r="ADG25" s="1681"/>
      <c r="ADH25" s="1718"/>
      <c r="ADI25" s="1680"/>
      <c r="ADJ25" s="1680"/>
      <c r="ADK25" s="1680"/>
      <c r="ADL25" s="1681"/>
      <c r="ADM25" s="1816"/>
      <c r="ADN25" s="1816"/>
      <c r="ADO25" s="1816"/>
      <c r="ADP25" s="1816"/>
      <c r="ADQ25" s="1816"/>
      <c r="ADR25" s="1718"/>
      <c r="ADS25" s="1680"/>
      <c r="ADT25" s="1680"/>
      <c r="ADU25" s="1680"/>
      <c r="ADV25" s="1681"/>
      <c r="ADW25" s="1718" t="s">
        <v>20</v>
      </c>
      <c r="ADX25" s="1680" t="s">
        <v>29</v>
      </c>
      <c r="ADY25" s="1680" t="s">
        <v>29</v>
      </c>
      <c r="ADZ25" s="1680" t="s">
        <v>29</v>
      </c>
      <c r="AEA25" s="1681"/>
      <c r="AEB25" s="1718"/>
      <c r="AEC25" s="1680"/>
      <c r="AED25" s="1680"/>
      <c r="AEE25" s="1680"/>
      <c r="AEF25" s="1681"/>
      <c r="AEG25" s="1718"/>
      <c r="AEH25" s="1680"/>
      <c r="AEI25" s="1680"/>
      <c r="AEJ25" s="1680"/>
      <c r="AEK25" s="1681"/>
      <c r="AEL25" s="1718"/>
      <c r="AEM25" s="1680"/>
      <c r="AEN25" s="1680"/>
      <c r="AEO25" s="1680"/>
      <c r="AEP25" s="1681"/>
      <c r="AEQ25" s="1718"/>
      <c r="AER25" s="1680"/>
      <c r="AES25" s="1680"/>
      <c r="AET25" s="1680"/>
      <c r="AEU25" s="1681"/>
      <c r="AEV25" s="1718"/>
      <c r="AEW25" s="1680"/>
      <c r="AEX25" s="1680"/>
      <c r="AEY25" s="1680"/>
      <c r="AEZ25" s="1681"/>
      <c r="AFA25" s="1718"/>
      <c r="AFB25" s="1680"/>
      <c r="AFC25" s="1680"/>
      <c r="AFD25" s="1680"/>
      <c r="AFE25" s="1681"/>
      <c r="AFF25" s="1718"/>
      <c r="AFG25" s="1680"/>
      <c r="AFH25" s="1680"/>
      <c r="AFI25" s="1680"/>
      <c r="AFJ25" s="1681"/>
      <c r="AFK25" s="1718" t="s">
        <v>20</v>
      </c>
      <c r="AFL25" s="1680" t="s">
        <v>29</v>
      </c>
      <c r="AFM25" s="1680" t="s">
        <v>29</v>
      </c>
      <c r="AFN25" s="1680" t="s">
        <v>20</v>
      </c>
      <c r="AFO25" s="1681"/>
      <c r="AFP25" s="1718" t="s">
        <v>29</v>
      </c>
      <c r="AFQ25" s="1680" t="s">
        <v>29</v>
      </c>
      <c r="AFR25" s="1680" t="s">
        <v>29</v>
      </c>
      <c r="AFS25" s="1680" t="s">
        <v>29</v>
      </c>
      <c r="AFT25" s="1681"/>
      <c r="AFU25" s="1718" t="s">
        <v>29</v>
      </c>
      <c r="AFV25" s="1680" t="s">
        <v>29</v>
      </c>
      <c r="AFW25" s="182" t="s">
        <v>20</v>
      </c>
      <c r="AFX25" s="182" t="s">
        <v>20</v>
      </c>
      <c r="AFY25" s="234"/>
      <c r="AFZ25" s="181" t="s">
        <v>591</v>
      </c>
      <c r="AGA25" s="1680" t="s">
        <v>29</v>
      </c>
      <c r="AGB25" s="1680" t="s">
        <v>20</v>
      </c>
      <c r="AGC25" s="1680" t="s">
        <v>29</v>
      </c>
      <c r="AGD25" s="1681"/>
      <c r="AGE25" s="152" t="s">
        <v>20</v>
      </c>
      <c r="AGF25" s="150" t="s">
        <v>29</v>
      </c>
      <c r="AGG25" s="150" t="s">
        <v>29</v>
      </c>
      <c r="AGH25" s="150"/>
      <c r="AGI25" s="151"/>
      <c r="AGJ25" s="152" t="s">
        <v>29</v>
      </c>
      <c r="AGK25" s="150" t="s">
        <v>20</v>
      </c>
      <c r="AGL25" s="150" t="s">
        <v>29</v>
      </c>
      <c r="AGM25" s="150" t="s">
        <v>20</v>
      </c>
      <c r="AGN25" s="151"/>
      <c r="AGO25" s="152" t="s">
        <v>20</v>
      </c>
      <c r="AGP25" s="150" t="s">
        <v>20</v>
      </c>
      <c r="AGQ25" s="150" t="s">
        <v>20</v>
      </c>
      <c r="AGR25" s="150" t="s">
        <v>29</v>
      </c>
      <c r="AGS25" s="151"/>
      <c r="AGT25" s="152" t="s">
        <v>20</v>
      </c>
      <c r="AGU25" s="150" t="s">
        <v>20</v>
      </c>
      <c r="AGV25" s="150" t="s">
        <v>864</v>
      </c>
      <c r="AGW25" s="1680" t="s">
        <v>29</v>
      </c>
      <c r="AGX25" s="1681"/>
      <c r="AGY25" s="1718"/>
      <c r="AGZ25" s="1680"/>
      <c r="AHA25" s="1680"/>
      <c r="AHB25" s="1680"/>
      <c r="AHC25" s="1681"/>
      <c r="AHD25" s="1718"/>
      <c r="AHE25" s="1680"/>
      <c r="AHF25" s="1680"/>
      <c r="AHG25" s="1680"/>
      <c r="AHH25" s="1681"/>
      <c r="AHI25" s="1718" t="s">
        <v>20</v>
      </c>
      <c r="AHJ25" s="1680" t="s">
        <v>20</v>
      </c>
      <c r="AHK25" s="1680" t="s">
        <v>20</v>
      </c>
      <c r="AHL25" s="1680" t="s">
        <v>20</v>
      </c>
      <c r="AHM25" s="1681"/>
      <c r="AHN25" s="1718" t="s">
        <v>29</v>
      </c>
      <c r="AHO25" s="1680" t="s">
        <v>29</v>
      </c>
      <c r="AHP25" s="1680" t="s">
        <v>20</v>
      </c>
      <c r="AHQ25" s="1680" t="s">
        <v>29</v>
      </c>
      <c r="AHR25" s="1681"/>
      <c r="AHS25" s="1718" t="s">
        <v>29</v>
      </c>
      <c r="AHT25" s="1680" t="s">
        <v>29</v>
      </c>
      <c r="AHU25" s="1680" t="s">
        <v>20</v>
      </c>
      <c r="AHV25" s="1680" t="s">
        <v>29</v>
      </c>
      <c r="AHW25" s="1681"/>
      <c r="AHX25" s="1718" t="s">
        <v>20</v>
      </c>
      <c r="AHY25" s="1680" t="s">
        <v>20</v>
      </c>
      <c r="AHZ25" s="1680" t="s">
        <v>29</v>
      </c>
      <c r="AIA25" s="1680" t="s">
        <v>29</v>
      </c>
      <c r="AIB25" s="1681"/>
      <c r="AIC25" s="1864" t="str">
        <f t="shared" si="2"/>
        <v>C1</v>
      </c>
      <c r="AID25" s="1817" t="str">
        <f t="shared" si="3"/>
        <v>山内毅彦</v>
      </c>
      <c r="AIE25" s="2058">
        <f t="shared" si="8"/>
        <v>21</v>
      </c>
      <c r="AIF25" s="2059">
        <f t="shared" si="9"/>
        <v>18</v>
      </c>
      <c r="AIG25" s="2059">
        <f t="shared" si="10"/>
        <v>39</v>
      </c>
      <c r="AIH25" s="2005">
        <f t="shared" si="11"/>
        <v>0.53846153846153844</v>
      </c>
      <c r="AII25" s="2058">
        <f t="shared" si="12"/>
        <v>8</v>
      </c>
      <c r="AIJ25" s="2059">
        <f t="shared" si="13"/>
        <v>8</v>
      </c>
      <c r="AIK25" s="2059">
        <f t="shared" si="14"/>
        <v>16</v>
      </c>
      <c r="AIL25" s="2005">
        <f t="shared" si="15"/>
        <v>0.5</v>
      </c>
    </row>
    <row r="26" spans="1:922" ht="17.25" x14ac:dyDescent="0.2">
      <c r="A26" s="34"/>
      <c r="B26" s="67" t="s">
        <v>112</v>
      </c>
      <c r="C26" s="140" t="s">
        <v>1653</v>
      </c>
      <c r="D26" s="141">
        <f t="shared" si="0"/>
        <v>89</v>
      </c>
      <c r="E26" s="142">
        <f t="shared" si="1"/>
        <v>93</v>
      </c>
      <c r="F26" s="142">
        <f>SUM(D26:E26)</f>
        <v>182</v>
      </c>
      <c r="G26" s="165">
        <f>IFERROR(D26/F26,"")</f>
        <v>0.48901098901098899</v>
      </c>
      <c r="H26" s="145"/>
      <c r="I26" s="146"/>
      <c r="J26" s="146"/>
      <c r="K26" s="146"/>
      <c r="L26" s="146"/>
      <c r="M26" s="147"/>
      <c r="N26" s="145"/>
      <c r="O26" s="146"/>
      <c r="P26" s="146"/>
      <c r="Q26" s="146"/>
      <c r="R26" s="147"/>
      <c r="S26" s="145"/>
      <c r="T26" s="146"/>
      <c r="U26" s="146"/>
      <c r="V26" s="146"/>
      <c r="W26" s="147"/>
      <c r="X26" s="148"/>
      <c r="Y26" s="146"/>
      <c r="Z26" s="146"/>
      <c r="AA26" s="146"/>
      <c r="AB26" s="147"/>
      <c r="AC26" s="126"/>
      <c r="AD26" s="127"/>
      <c r="AE26" s="127"/>
      <c r="AF26" s="127"/>
      <c r="AG26" s="127"/>
      <c r="AH26" s="126"/>
      <c r="AI26" s="127"/>
      <c r="AJ26" s="127"/>
      <c r="AK26" s="127"/>
      <c r="AL26" s="127"/>
      <c r="AM26" s="126"/>
      <c r="AN26" s="127"/>
      <c r="AO26" s="127"/>
      <c r="AP26" s="127"/>
      <c r="AQ26" s="127"/>
      <c r="AR26" s="126"/>
      <c r="AS26" s="127"/>
      <c r="AT26" s="127"/>
      <c r="AU26" s="127"/>
      <c r="AV26" s="128"/>
      <c r="AW26" s="126"/>
      <c r="AX26" s="127"/>
      <c r="AY26" s="127"/>
      <c r="AZ26" s="127"/>
      <c r="BA26" s="128"/>
      <c r="BB26" s="145"/>
      <c r="BC26" s="146"/>
      <c r="BD26" s="146"/>
      <c r="BE26" s="146"/>
      <c r="BF26" s="146"/>
      <c r="BG26" s="147"/>
      <c r="BH26" s="145"/>
      <c r="BI26" s="146"/>
      <c r="BJ26" s="146"/>
      <c r="BK26" s="146"/>
      <c r="BL26" s="193"/>
      <c r="BM26" s="145"/>
      <c r="BN26" s="146"/>
      <c r="BO26" s="146"/>
      <c r="BP26" s="146"/>
      <c r="BQ26" s="146"/>
      <c r="BR26" s="147"/>
      <c r="BS26" s="145"/>
      <c r="BT26" s="146"/>
      <c r="BU26" s="146"/>
      <c r="BV26" s="146"/>
      <c r="BW26" s="147"/>
      <c r="BX26" s="145"/>
      <c r="BY26" s="146"/>
      <c r="BZ26" s="146"/>
      <c r="CA26" s="146"/>
      <c r="CB26" s="193"/>
      <c r="CC26" s="247"/>
      <c r="CD26" s="146"/>
      <c r="CE26" s="146"/>
      <c r="CF26" s="146"/>
      <c r="CG26" s="147"/>
      <c r="CH26" s="145"/>
      <c r="CI26" s="146"/>
      <c r="CJ26" s="146"/>
      <c r="CK26" s="146"/>
      <c r="CL26" s="147"/>
      <c r="CM26" s="145"/>
      <c r="CN26" s="146"/>
      <c r="CO26" s="146"/>
      <c r="CP26" s="146"/>
      <c r="CQ26" s="147"/>
      <c r="CR26" s="148"/>
      <c r="CS26" s="146"/>
      <c r="CT26" s="146"/>
      <c r="CU26" s="146"/>
      <c r="CV26" s="193"/>
      <c r="CW26" s="145"/>
      <c r="CX26" s="146"/>
      <c r="CY26" s="146"/>
      <c r="CZ26" s="146"/>
      <c r="DA26" s="147"/>
      <c r="DB26" s="148"/>
      <c r="DC26" s="146"/>
      <c r="DD26" s="146"/>
      <c r="DE26" s="146"/>
      <c r="DF26" s="193"/>
      <c r="DG26" s="145"/>
      <c r="DH26" s="146"/>
      <c r="DI26" s="146"/>
      <c r="DJ26" s="146"/>
      <c r="DK26" s="147"/>
      <c r="DL26" s="145"/>
      <c r="DM26" s="146"/>
      <c r="DN26" s="146"/>
      <c r="DO26" s="146"/>
      <c r="DP26" s="147"/>
      <c r="DQ26" s="145"/>
      <c r="DR26" s="146"/>
      <c r="DS26" s="146"/>
      <c r="DT26" s="146"/>
      <c r="DU26" s="147"/>
      <c r="DV26" s="145"/>
      <c r="DW26" s="146"/>
      <c r="DX26" s="146"/>
      <c r="DY26" s="146"/>
      <c r="DZ26" s="147"/>
      <c r="EA26" s="145"/>
      <c r="EB26" s="146"/>
      <c r="EC26" s="146"/>
      <c r="ED26" s="146"/>
      <c r="EE26" s="147"/>
      <c r="EF26" s="145"/>
      <c r="EG26" s="146"/>
      <c r="EH26" s="146"/>
      <c r="EI26" s="146"/>
      <c r="EJ26" s="147"/>
      <c r="EK26" s="145"/>
      <c r="EL26" s="146"/>
      <c r="EM26" s="146"/>
      <c r="EN26" s="146"/>
      <c r="EO26" s="147"/>
      <c r="EP26" s="145"/>
      <c r="EQ26" s="146"/>
      <c r="ER26" s="146"/>
      <c r="ES26" s="146"/>
      <c r="ET26" s="147"/>
      <c r="EU26" s="145"/>
      <c r="EV26" s="146"/>
      <c r="EW26" s="146"/>
      <c r="EX26" s="146"/>
      <c r="EY26" s="147"/>
      <c r="EZ26" s="145"/>
      <c r="FA26" s="146"/>
      <c r="FB26" s="146"/>
      <c r="FC26" s="146"/>
      <c r="FD26" s="147"/>
      <c r="FE26" s="145"/>
      <c r="FF26" s="146"/>
      <c r="FG26" s="146"/>
      <c r="FH26" s="146"/>
      <c r="FI26" s="147"/>
      <c r="FJ26" s="145"/>
      <c r="FK26" s="146"/>
      <c r="FL26" s="146"/>
      <c r="FM26" s="146"/>
      <c r="FN26" s="147"/>
      <c r="FO26" s="145"/>
      <c r="FP26" s="146"/>
      <c r="FQ26" s="146"/>
      <c r="FR26" s="146"/>
      <c r="FS26" s="147"/>
      <c r="FT26" s="145"/>
      <c r="FU26" s="146"/>
      <c r="FV26" s="146"/>
      <c r="FW26" s="146"/>
      <c r="FX26" s="147"/>
      <c r="FY26" s="145"/>
      <c r="FZ26" s="146"/>
      <c r="GA26" s="146"/>
      <c r="GB26" s="146"/>
      <c r="GC26" s="147"/>
      <c r="GD26" s="145"/>
      <c r="GE26" s="146"/>
      <c r="GF26" s="146"/>
      <c r="GG26" s="146"/>
      <c r="GH26" s="147"/>
      <c r="GI26" s="145"/>
      <c r="GJ26" s="146"/>
      <c r="GK26" s="146"/>
      <c r="GL26" s="146"/>
      <c r="GM26" s="147"/>
      <c r="GN26" s="145"/>
      <c r="GO26" s="146"/>
      <c r="GP26" s="146"/>
      <c r="GQ26" s="146"/>
      <c r="GR26" s="147"/>
      <c r="GS26" s="145"/>
      <c r="GT26" s="146"/>
      <c r="GU26" s="146"/>
      <c r="GV26" s="146"/>
      <c r="GW26" s="147"/>
      <c r="GX26" s="148"/>
      <c r="GY26" s="146"/>
      <c r="GZ26" s="146"/>
      <c r="HA26" s="146"/>
      <c r="HB26" s="147"/>
      <c r="HC26" s="145"/>
      <c r="HD26" s="146"/>
      <c r="HE26" s="146"/>
      <c r="HF26" s="146"/>
      <c r="HG26" s="147"/>
      <c r="HH26" s="145"/>
      <c r="HI26" s="146"/>
      <c r="HJ26" s="146"/>
      <c r="HK26" s="146"/>
      <c r="HL26" s="147"/>
      <c r="HM26" s="145"/>
      <c r="HN26" s="146"/>
      <c r="HO26" s="146"/>
      <c r="HP26" s="146"/>
      <c r="HQ26" s="193"/>
      <c r="HR26" s="145"/>
      <c r="HS26" s="146"/>
      <c r="HT26" s="146"/>
      <c r="HU26" s="146"/>
      <c r="HV26" s="193"/>
      <c r="HW26" s="145"/>
      <c r="HX26" s="146"/>
      <c r="HY26" s="146"/>
      <c r="HZ26" s="146"/>
      <c r="IA26" s="193"/>
      <c r="IB26" s="145"/>
      <c r="IC26" s="146"/>
      <c r="ID26" s="146"/>
      <c r="IE26" s="146"/>
      <c r="IF26" s="147"/>
      <c r="IG26" s="145"/>
      <c r="IH26" s="146"/>
      <c r="II26" s="146"/>
      <c r="IJ26" s="146"/>
      <c r="IK26" s="147"/>
      <c r="IL26" s="145"/>
      <c r="IM26" s="146"/>
      <c r="IN26" s="146"/>
      <c r="IO26" s="146"/>
      <c r="IP26" s="147"/>
      <c r="IQ26" s="145"/>
      <c r="IR26" s="146"/>
      <c r="IS26" s="146"/>
      <c r="IT26" s="146"/>
      <c r="IU26" s="147"/>
      <c r="IV26" s="145"/>
      <c r="IW26" s="146"/>
      <c r="IX26" s="146"/>
      <c r="IY26" s="146"/>
      <c r="IZ26" s="147"/>
      <c r="JA26" s="145"/>
      <c r="JB26" s="146"/>
      <c r="JC26" s="146"/>
      <c r="JD26" s="146"/>
      <c r="JE26" s="147"/>
      <c r="JF26" s="145"/>
      <c r="JG26" s="146"/>
      <c r="JH26" s="146"/>
      <c r="JI26" s="146"/>
      <c r="JJ26" s="147"/>
      <c r="JK26" s="145"/>
      <c r="JL26" s="146"/>
      <c r="JM26" s="146"/>
      <c r="JN26" s="146"/>
      <c r="JO26" s="147"/>
      <c r="JP26" s="145"/>
      <c r="JQ26" s="146"/>
      <c r="JR26" s="146"/>
      <c r="JS26" s="146"/>
      <c r="JT26" s="147"/>
      <c r="JU26" s="145"/>
      <c r="JV26" s="146"/>
      <c r="JW26" s="146"/>
      <c r="JX26" s="146"/>
      <c r="JY26" s="147"/>
      <c r="JZ26" s="145"/>
      <c r="KA26" s="146"/>
      <c r="KB26" s="146"/>
      <c r="KC26" s="146"/>
      <c r="KD26" s="147"/>
      <c r="KE26" s="145"/>
      <c r="KF26" s="146"/>
      <c r="KG26" s="146"/>
      <c r="KH26" s="146"/>
      <c r="KI26" s="147"/>
      <c r="KJ26" s="145"/>
      <c r="KK26" s="146"/>
      <c r="KL26" s="146"/>
      <c r="KM26" s="146"/>
      <c r="KN26" s="147"/>
      <c r="KO26" s="145"/>
      <c r="KP26" s="146"/>
      <c r="KQ26" s="146"/>
      <c r="KR26" s="146"/>
      <c r="KS26" s="147"/>
      <c r="KT26" s="145"/>
      <c r="KU26" s="146"/>
      <c r="KV26" s="146"/>
      <c r="KW26" s="146"/>
      <c r="KX26" s="147"/>
      <c r="KY26" s="145"/>
      <c r="KZ26" s="146"/>
      <c r="LA26" s="146"/>
      <c r="LB26" s="146"/>
      <c r="LC26" s="147"/>
      <c r="LD26" s="145"/>
      <c r="LE26" s="146"/>
      <c r="LF26" s="146"/>
      <c r="LG26" s="146"/>
      <c r="LH26" s="147"/>
      <c r="LI26" s="145"/>
      <c r="LJ26" s="146"/>
      <c r="LK26" s="146"/>
      <c r="LL26" s="146"/>
      <c r="LM26" s="147"/>
      <c r="LN26" s="145"/>
      <c r="LO26" s="146"/>
      <c r="LP26" s="146"/>
      <c r="LQ26" s="146"/>
      <c r="LR26" s="145"/>
      <c r="LS26" s="146"/>
      <c r="LT26" s="146"/>
      <c r="LU26" s="146"/>
      <c r="LV26" s="145"/>
      <c r="LW26" s="146"/>
      <c r="LX26" s="146"/>
      <c r="LY26" s="146"/>
      <c r="LZ26" s="145"/>
      <c r="MA26" s="146"/>
      <c r="MB26" s="146"/>
      <c r="MC26" s="146"/>
      <c r="MD26" s="145"/>
      <c r="ME26" s="146"/>
      <c r="MF26" s="146"/>
      <c r="MG26" s="146"/>
      <c r="MH26" s="145"/>
      <c r="MI26" s="146"/>
      <c r="MJ26" s="146"/>
      <c r="MK26" s="193"/>
      <c r="ML26" s="145"/>
      <c r="MM26" s="146"/>
      <c r="MN26" s="146"/>
      <c r="MO26" s="147"/>
      <c r="MP26" s="145"/>
      <c r="MQ26" s="146"/>
      <c r="MR26" s="146"/>
      <c r="MS26" s="147"/>
      <c r="MT26" s="145"/>
      <c r="MU26" s="146"/>
      <c r="MV26" s="146"/>
      <c r="MW26" s="147"/>
      <c r="MX26" s="145"/>
      <c r="MY26" s="146"/>
      <c r="MZ26" s="146"/>
      <c r="NA26" s="147"/>
      <c r="NB26" s="145"/>
      <c r="NC26" s="146"/>
      <c r="ND26" s="146"/>
      <c r="NE26" s="147"/>
      <c r="NF26" s="145"/>
      <c r="NG26" s="146"/>
      <c r="NH26" s="146"/>
      <c r="NI26" s="147"/>
      <c r="NJ26" s="145"/>
      <c r="NK26" s="146"/>
      <c r="NL26" s="146"/>
      <c r="NM26" s="147"/>
      <c r="NN26" s="145"/>
      <c r="NO26" s="146"/>
      <c r="NP26" s="146"/>
      <c r="NQ26" s="147"/>
      <c r="NR26" s="145"/>
      <c r="NS26" s="146"/>
      <c r="NT26" s="146"/>
      <c r="NU26" s="147"/>
      <c r="NV26" s="145"/>
      <c r="NW26" s="146"/>
      <c r="NX26" s="146"/>
      <c r="NY26" s="147"/>
      <c r="NZ26" s="145"/>
      <c r="OA26" s="146"/>
      <c r="OB26" s="146"/>
      <c r="OC26" s="146"/>
      <c r="OD26" s="147"/>
      <c r="OE26" s="145"/>
      <c r="OF26" s="146"/>
      <c r="OG26" s="146"/>
      <c r="OH26" s="146"/>
      <c r="OI26" s="147"/>
      <c r="OJ26" s="145"/>
      <c r="OK26" s="146"/>
      <c r="OL26" s="146"/>
      <c r="OM26" s="193"/>
      <c r="ON26" s="145"/>
      <c r="OO26" s="146"/>
      <c r="OP26" s="146"/>
      <c r="OQ26" s="147"/>
      <c r="OR26" s="145"/>
      <c r="OS26" s="146"/>
      <c r="OT26" s="146"/>
      <c r="OU26" s="147"/>
      <c r="OV26" s="145"/>
      <c r="OW26" s="146"/>
      <c r="OX26" s="146"/>
      <c r="OY26" s="146"/>
      <c r="OZ26" s="147"/>
      <c r="PA26" s="145"/>
      <c r="PB26" s="146"/>
      <c r="PC26" s="146"/>
      <c r="PD26" s="146"/>
      <c r="PE26" s="147"/>
      <c r="PF26" s="145"/>
      <c r="PG26" s="146"/>
      <c r="PH26" s="146"/>
      <c r="PI26" s="147"/>
      <c r="PJ26" s="145"/>
      <c r="PK26" s="146"/>
      <c r="PL26" s="146"/>
      <c r="PM26" s="147"/>
      <c r="PN26" s="145"/>
      <c r="PO26" s="146"/>
      <c r="PP26" s="146"/>
      <c r="PQ26" s="147"/>
      <c r="PR26" s="145"/>
      <c r="PS26" s="146"/>
      <c r="PT26" s="146"/>
      <c r="PU26" s="147"/>
      <c r="PV26" s="145"/>
      <c r="PW26" s="146"/>
      <c r="PX26" s="146"/>
      <c r="PY26" s="147"/>
      <c r="PZ26" s="145"/>
      <c r="QA26" s="146"/>
      <c r="QB26" s="146"/>
      <c r="QC26" s="147"/>
      <c r="QD26" s="145"/>
      <c r="QE26" s="146"/>
      <c r="QF26" s="146"/>
      <c r="QG26" s="147"/>
      <c r="QH26" s="145"/>
      <c r="QI26" s="146"/>
      <c r="QJ26" s="146"/>
      <c r="QK26" s="146"/>
      <c r="QL26" s="1424"/>
      <c r="QM26" s="1432"/>
      <c r="QN26" s="146"/>
      <c r="QO26" s="146"/>
      <c r="QP26" s="146"/>
      <c r="QQ26" s="193"/>
      <c r="QR26" s="1432"/>
      <c r="QS26" s="146"/>
      <c r="QT26" s="146"/>
      <c r="QU26" s="193"/>
      <c r="QV26" s="147"/>
      <c r="QW26" s="145"/>
      <c r="QX26" s="146"/>
      <c r="QY26" s="146"/>
      <c r="QZ26" s="146"/>
      <c r="RA26" s="147"/>
      <c r="RB26" s="145"/>
      <c r="RC26" s="146"/>
      <c r="RD26" s="146"/>
      <c r="RE26" s="146"/>
      <c r="RF26" s="147"/>
      <c r="RG26" s="145"/>
      <c r="RH26" s="146"/>
      <c r="RI26" s="146"/>
      <c r="RJ26" s="146"/>
      <c r="RK26" s="147"/>
      <c r="RL26" s="145"/>
      <c r="RM26" s="146"/>
      <c r="RN26" s="146"/>
      <c r="RO26" s="146"/>
      <c r="RP26" s="147"/>
      <c r="RQ26" s="145"/>
      <c r="RR26" s="146"/>
      <c r="RS26" s="146"/>
      <c r="RT26" s="147"/>
      <c r="RU26" s="145"/>
      <c r="RV26" s="146"/>
      <c r="RW26" s="146"/>
      <c r="RX26" s="146"/>
      <c r="RY26" s="147"/>
      <c r="RZ26" s="168"/>
      <c r="SA26" s="168"/>
      <c r="SB26" s="168"/>
      <c r="SC26" s="168"/>
      <c r="SD26" s="168"/>
      <c r="SE26" s="1554" t="s">
        <v>29</v>
      </c>
      <c r="SF26" s="146" t="s">
        <v>20</v>
      </c>
      <c r="SG26" s="146" t="s">
        <v>20</v>
      </c>
      <c r="SH26" s="146" t="s">
        <v>20</v>
      </c>
      <c r="SI26" s="147"/>
      <c r="SJ26" s="168" t="s">
        <v>29</v>
      </c>
      <c r="SK26" s="168" t="s">
        <v>29</v>
      </c>
      <c r="SL26" s="168" t="s">
        <v>20</v>
      </c>
      <c r="SM26" s="276" t="s">
        <v>1695</v>
      </c>
      <c r="SN26" s="168"/>
      <c r="SO26" s="1432" t="s">
        <v>20</v>
      </c>
      <c r="SP26" s="146" t="s">
        <v>20</v>
      </c>
      <c r="SQ26" s="170" t="s">
        <v>29</v>
      </c>
      <c r="SR26" s="170" t="s">
        <v>29</v>
      </c>
      <c r="SS26" s="171" t="s">
        <v>29</v>
      </c>
      <c r="ST26" s="180" t="s">
        <v>29</v>
      </c>
      <c r="SU26" s="170" t="s">
        <v>20</v>
      </c>
      <c r="SV26" s="170" t="s">
        <v>20</v>
      </c>
      <c r="SW26" s="170" t="s">
        <v>29</v>
      </c>
      <c r="SX26" s="171"/>
      <c r="SY26" s="180"/>
      <c r="SZ26" s="170"/>
      <c r="TA26" s="170"/>
      <c r="TB26" s="170"/>
      <c r="TC26" s="171"/>
      <c r="TD26" s="180" t="s">
        <v>29</v>
      </c>
      <c r="TE26" s="170" t="s">
        <v>29</v>
      </c>
      <c r="TF26" s="170" t="s">
        <v>598</v>
      </c>
      <c r="TG26" s="146" t="s">
        <v>29</v>
      </c>
      <c r="TH26" s="145"/>
      <c r="TI26" s="146"/>
      <c r="TJ26" s="146"/>
      <c r="TK26" s="146"/>
      <c r="TL26" s="145"/>
      <c r="TM26" s="146"/>
      <c r="TN26" s="146"/>
      <c r="TO26" s="146"/>
      <c r="TP26" s="147"/>
      <c r="TQ26" s="145" t="s">
        <v>29</v>
      </c>
      <c r="TR26" s="182" t="s">
        <v>20</v>
      </c>
      <c r="TS26" s="182" t="s">
        <v>29</v>
      </c>
      <c r="TT26" s="208" t="s">
        <v>20</v>
      </c>
      <c r="TU26" s="181"/>
      <c r="TV26" s="182"/>
      <c r="TW26" s="182"/>
      <c r="TX26" s="234"/>
      <c r="TY26" s="181" t="s">
        <v>591</v>
      </c>
      <c r="TZ26" s="146" t="s">
        <v>29</v>
      </c>
      <c r="UA26" s="146" t="s">
        <v>29</v>
      </c>
      <c r="UB26" s="146" t="s">
        <v>29</v>
      </c>
      <c r="UC26" s="147"/>
      <c r="UD26" s="145"/>
      <c r="UE26" s="146"/>
      <c r="UF26" s="146"/>
      <c r="UG26" s="146"/>
      <c r="UH26" s="147"/>
      <c r="UI26" s="145"/>
      <c r="UJ26" s="146"/>
      <c r="UK26" s="146"/>
      <c r="UL26" s="146"/>
      <c r="UM26" s="147"/>
      <c r="UN26" s="145" t="s">
        <v>29</v>
      </c>
      <c r="UO26" s="146" t="s">
        <v>20</v>
      </c>
      <c r="UP26" s="146" t="s">
        <v>20</v>
      </c>
      <c r="UQ26" s="146" t="s">
        <v>20</v>
      </c>
      <c r="UR26" s="147" t="s">
        <v>29</v>
      </c>
      <c r="US26" s="145" t="s">
        <v>20</v>
      </c>
      <c r="UT26" s="146" t="s">
        <v>29</v>
      </c>
      <c r="UU26" s="146" t="s">
        <v>29</v>
      </c>
      <c r="UV26" s="146" t="s">
        <v>20</v>
      </c>
      <c r="UW26" s="147"/>
      <c r="UX26" s="145" t="s">
        <v>20</v>
      </c>
      <c r="UY26" s="146" t="s">
        <v>29</v>
      </c>
      <c r="UZ26" s="146" t="s">
        <v>29</v>
      </c>
      <c r="VA26" s="146" t="s">
        <v>29</v>
      </c>
      <c r="VB26" s="147"/>
      <c r="VC26" s="145" t="s">
        <v>29</v>
      </c>
      <c r="VD26" s="492" t="s">
        <v>20</v>
      </c>
      <c r="VE26" s="492" t="s">
        <v>20</v>
      </c>
      <c r="VF26" s="492" t="s">
        <v>20</v>
      </c>
      <c r="VG26" s="686" t="s">
        <v>20</v>
      </c>
      <c r="VH26" s="682" t="s">
        <v>764</v>
      </c>
      <c r="VI26" s="146" t="s">
        <v>20</v>
      </c>
      <c r="VJ26" s="146" t="s">
        <v>29</v>
      </c>
      <c r="VK26" s="146" t="s">
        <v>20</v>
      </c>
      <c r="VL26" s="147" t="s">
        <v>20</v>
      </c>
      <c r="VM26" s="1718" t="s">
        <v>20</v>
      </c>
      <c r="VN26" s="1680" t="s">
        <v>20</v>
      </c>
      <c r="VO26" s="170" t="s">
        <v>29</v>
      </c>
      <c r="VP26" s="207" t="s">
        <v>29</v>
      </c>
      <c r="VQ26" s="180" t="s">
        <v>20</v>
      </c>
      <c r="VR26" s="170" t="s">
        <v>29</v>
      </c>
      <c r="VS26" s="170" t="s">
        <v>29</v>
      </c>
      <c r="VT26" s="170" t="s">
        <v>29</v>
      </c>
      <c r="VU26" s="171"/>
      <c r="VV26" s="180"/>
      <c r="VW26" s="170"/>
      <c r="VX26" s="170"/>
      <c r="VY26" s="170"/>
      <c r="VZ26" s="171"/>
      <c r="WA26" s="180" t="s">
        <v>29</v>
      </c>
      <c r="WB26" s="170" t="s">
        <v>29</v>
      </c>
      <c r="WC26" s="170" t="s">
        <v>598</v>
      </c>
      <c r="WD26" s="1680"/>
      <c r="WE26" s="1681"/>
      <c r="WF26" s="1718"/>
      <c r="WG26" s="1680"/>
      <c r="WH26" s="1680"/>
      <c r="WI26" s="1680"/>
      <c r="WJ26" s="1681"/>
      <c r="WK26" s="1718"/>
      <c r="WL26" s="1680"/>
      <c r="WM26" s="1680"/>
      <c r="WN26" s="1680"/>
      <c r="WO26" s="1681"/>
      <c r="WP26" s="1718" t="s">
        <v>20</v>
      </c>
      <c r="WQ26" s="167" t="s">
        <v>29</v>
      </c>
      <c r="WR26" s="167" t="s">
        <v>29</v>
      </c>
      <c r="WS26" s="2614" t="s">
        <v>29</v>
      </c>
      <c r="WT26" s="1982"/>
      <c r="WU26" s="167"/>
      <c r="WV26" s="167"/>
      <c r="WW26" s="167"/>
      <c r="WX26" s="241"/>
      <c r="WY26" s="166"/>
      <c r="WZ26" s="167"/>
      <c r="XA26" s="167"/>
      <c r="XB26" s="167"/>
      <c r="XC26" s="240"/>
      <c r="XD26" s="166" t="s">
        <v>29</v>
      </c>
      <c r="XE26" s="167" t="s">
        <v>29</v>
      </c>
      <c r="XF26" s="167" t="s">
        <v>29</v>
      </c>
      <c r="XG26" s="167" t="s">
        <v>29</v>
      </c>
      <c r="XH26" s="240"/>
      <c r="XI26" s="166"/>
      <c r="XJ26" s="167"/>
      <c r="XK26" s="167"/>
      <c r="XL26" s="167"/>
      <c r="XM26" s="241"/>
      <c r="XN26" s="166" t="s">
        <v>1046</v>
      </c>
      <c r="XO26" s="1680" t="s">
        <v>20</v>
      </c>
      <c r="XP26" s="1680" t="s">
        <v>20</v>
      </c>
      <c r="XQ26" s="1680" t="s">
        <v>20</v>
      </c>
      <c r="XR26" s="1681"/>
      <c r="XS26" s="1718" t="s">
        <v>20</v>
      </c>
      <c r="XT26" s="1680" t="s">
        <v>20</v>
      </c>
      <c r="XU26" s="1680" t="s">
        <v>29</v>
      </c>
      <c r="XV26" s="1680" t="s">
        <v>29</v>
      </c>
      <c r="XW26" s="1681"/>
      <c r="XX26" s="1718" t="s">
        <v>29</v>
      </c>
      <c r="XY26" s="1680" t="s">
        <v>20</v>
      </c>
      <c r="XZ26" s="1680"/>
      <c r="YA26" s="1680"/>
      <c r="YB26" s="1681"/>
      <c r="YC26" s="1718"/>
      <c r="YD26" s="1680"/>
      <c r="YE26" s="1680"/>
      <c r="YF26" s="1680"/>
      <c r="YG26" s="1681"/>
      <c r="YH26" s="1718" t="s">
        <v>20</v>
      </c>
      <c r="YI26" s="1680" t="s">
        <v>29</v>
      </c>
      <c r="YJ26" s="1680" t="s">
        <v>20</v>
      </c>
      <c r="YK26" s="1680" t="s">
        <v>20</v>
      </c>
      <c r="YL26" s="1779" t="s">
        <v>29</v>
      </c>
      <c r="YM26" s="1718"/>
      <c r="YN26" s="1680"/>
      <c r="YO26" s="1680"/>
      <c r="YP26" s="1680"/>
      <c r="YQ26" s="1681"/>
      <c r="YR26" s="1718"/>
      <c r="YS26" s="1680"/>
      <c r="YT26" s="1680"/>
      <c r="YU26" s="1680"/>
      <c r="YV26" s="1681"/>
      <c r="YW26" s="1718"/>
      <c r="YX26" s="1680"/>
      <c r="YY26" s="1680"/>
      <c r="YZ26" s="1680"/>
      <c r="ZA26" s="1681"/>
      <c r="ZB26" s="1718"/>
      <c r="ZC26" s="1680"/>
      <c r="ZD26" s="1680"/>
      <c r="ZE26" s="1680"/>
      <c r="ZF26" s="1681"/>
      <c r="ZG26" s="1718"/>
      <c r="ZH26" s="1680"/>
      <c r="ZI26" s="1680"/>
      <c r="ZJ26" s="1680"/>
      <c r="ZK26" s="1681"/>
      <c r="ZL26" s="1718"/>
      <c r="ZM26" s="1680"/>
      <c r="ZN26" s="1680"/>
      <c r="ZO26" s="1680"/>
      <c r="ZP26" s="1681"/>
      <c r="ZQ26" s="1718"/>
      <c r="ZR26" s="1680"/>
      <c r="ZS26" s="1680"/>
      <c r="ZT26" s="1680"/>
      <c r="ZU26" s="1681"/>
      <c r="ZV26" s="1718"/>
      <c r="ZW26" s="1680"/>
      <c r="ZX26" s="1680"/>
      <c r="ZY26" s="1680"/>
      <c r="ZZ26" s="1681"/>
      <c r="AAA26" s="1816"/>
      <c r="AAB26" s="1816"/>
      <c r="AAC26" s="1816"/>
      <c r="AAD26" s="1816"/>
      <c r="AAE26" s="1816"/>
      <c r="AAF26" s="1824"/>
      <c r="AAG26" s="1680"/>
      <c r="AAH26" s="1680"/>
      <c r="AAI26" s="1680"/>
      <c r="AAJ26" s="1823"/>
      <c r="AAK26" s="1824"/>
      <c r="AAL26" s="1680"/>
      <c r="AAM26" s="1680"/>
      <c r="AAN26" s="1680"/>
      <c r="AAO26" s="1681"/>
      <c r="AAP26" s="1816"/>
      <c r="AAQ26" s="1816"/>
      <c r="AAR26" s="1816"/>
      <c r="AAS26" s="1816"/>
      <c r="AAT26" s="1816"/>
      <c r="AAU26" s="1824"/>
      <c r="AAV26" s="1680"/>
      <c r="AAW26" s="1680"/>
      <c r="AAX26" s="1680"/>
      <c r="AAY26" s="1681"/>
      <c r="AAZ26" s="1718"/>
      <c r="ABA26" s="1680"/>
      <c r="ABB26" s="1680"/>
      <c r="ABC26" s="1680"/>
      <c r="ABD26" s="1681"/>
      <c r="ABE26" s="152" t="s">
        <v>20</v>
      </c>
      <c r="ABF26" s="150" t="s">
        <v>29</v>
      </c>
      <c r="ABG26" s="150" t="s">
        <v>20</v>
      </c>
      <c r="ABH26" s="150" t="s">
        <v>20</v>
      </c>
      <c r="ABI26" s="151"/>
      <c r="ABJ26" s="152" t="s">
        <v>20</v>
      </c>
      <c r="ABK26" s="150" t="s">
        <v>764</v>
      </c>
      <c r="ABL26" s="1680" t="s">
        <v>20</v>
      </c>
      <c r="ABM26" s="1680" t="s">
        <v>29</v>
      </c>
      <c r="ABN26" s="1779"/>
      <c r="ABO26" s="1718" t="s">
        <v>29</v>
      </c>
      <c r="ABP26" s="1680" t="s">
        <v>29</v>
      </c>
      <c r="ABQ26" s="1680" t="s">
        <v>20</v>
      </c>
      <c r="ABR26" s="1680" t="s">
        <v>29</v>
      </c>
      <c r="ABS26" s="1681"/>
      <c r="ABT26" s="1718"/>
      <c r="ABU26" s="1680"/>
      <c r="ABV26" s="1680"/>
      <c r="ABW26" s="1680"/>
      <c r="ABX26" s="1681"/>
      <c r="ABY26" s="1718" t="s">
        <v>20</v>
      </c>
      <c r="ABZ26" s="1680" t="s">
        <v>20</v>
      </c>
      <c r="ACA26" s="1680" t="s">
        <v>29</v>
      </c>
      <c r="ACB26" s="1680" t="s">
        <v>29</v>
      </c>
      <c r="ACC26" s="1681"/>
      <c r="ACD26" s="1718" t="s">
        <v>20</v>
      </c>
      <c r="ACE26" s="1680" t="s">
        <v>29</v>
      </c>
      <c r="ACF26" s="1680" t="s">
        <v>20</v>
      </c>
      <c r="ACG26" s="1680" t="s">
        <v>20</v>
      </c>
      <c r="ACH26" s="1681"/>
      <c r="ACI26" s="1718" t="s">
        <v>29</v>
      </c>
      <c r="ACJ26" s="1680" t="s">
        <v>29</v>
      </c>
      <c r="ACK26" s="1680" t="s">
        <v>20</v>
      </c>
      <c r="ACL26" s="1680" t="s">
        <v>29</v>
      </c>
      <c r="ACM26" s="1681"/>
      <c r="ACN26" s="1718" t="s">
        <v>29</v>
      </c>
      <c r="ACO26" s="150" t="s">
        <v>20</v>
      </c>
      <c r="ACP26" s="150" t="s">
        <v>20</v>
      </c>
      <c r="ACQ26" s="150" t="s">
        <v>20</v>
      </c>
      <c r="ACR26" s="151"/>
      <c r="ACS26" s="152"/>
      <c r="ACT26" s="150"/>
      <c r="ACU26" s="150"/>
      <c r="ACV26" s="150"/>
      <c r="ACW26" s="151"/>
      <c r="ACX26" s="328" t="s">
        <v>20</v>
      </c>
      <c r="ACY26" s="328" t="s">
        <v>20</v>
      </c>
      <c r="ACZ26" s="328" t="s">
        <v>763</v>
      </c>
      <c r="ADA26" s="1816" t="s">
        <v>29</v>
      </c>
      <c r="ADB26" s="1816"/>
      <c r="ADC26" s="1718"/>
      <c r="ADD26" s="1680"/>
      <c r="ADE26" s="1680"/>
      <c r="ADF26" s="1680"/>
      <c r="ADG26" s="1681"/>
      <c r="ADH26" s="1718" t="s">
        <v>29</v>
      </c>
      <c r="ADI26" s="1680" t="s">
        <v>20</v>
      </c>
      <c r="ADJ26" s="1680" t="s">
        <v>29</v>
      </c>
      <c r="ADK26" s="1680" t="s">
        <v>20</v>
      </c>
      <c r="ADL26" s="1681"/>
      <c r="ADM26" s="1816" t="s">
        <v>29</v>
      </c>
      <c r="ADN26" s="1816" t="s">
        <v>20</v>
      </c>
      <c r="ADO26" s="1816" t="s">
        <v>29</v>
      </c>
      <c r="ADP26" s="1816" t="s">
        <v>29</v>
      </c>
      <c r="ADQ26" s="1816"/>
      <c r="ADR26" s="1718" t="s">
        <v>20</v>
      </c>
      <c r="ADS26" s="1680" t="s">
        <v>29</v>
      </c>
      <c r="ADT26" s="1680" t="s">
        <v>29</v>
      </c>
      <c r="ADU26" s="1680" t="s">
        <v>29</v>
      </c>
      <c r="ADV26" s="1681"/>
      <c r="ADW26" s="1718" t="s">
        <v>20</v>
      </c>
      <c r="ADX26" s="1680" t="s">
        <v>29</v>
      </c>
      <c r="ADY26" s="1680" t="s">
        <v>20</v>
      </c>
      <c r="ADZ26" s="1680" t="s">
        <v>20</v>
      </c>
      <c r="AEA26" s="1681"/>
      <c r="AEB26" s="1718" t="s">
        <v>29</v>
      </c>
      <c r="AEC26" s="1680" t="s">
        <v>20</v>
      </c>
      <c r="AED26" s="1680" t="s">
        <v>20</v>
      </c>
      <c r="AEE26" s="1680" t="s">
        <v>20</v>
      </c>
      <c r="AEF26" s="1681"/>
      <c r="AEG26" s="1718" t="s">
        <v>20</v>
      </c>
      <c r="AEH26" s="1680" t="s">
        <v>29</v>
      </c>
      <c r="AEI26" s="1680" t="s">
        <v>29</v>
      </c>
      <c r="AEJ26" s="1680" t="s">
        <v>29</v>
      </c>
      <c r="AEK26" s="1681"/>
      <c r="AEL26" s="1718" t="s">
        <v>29</v>
      </c>
      <c r="AEM26" s="1680" t="s">
        <v>20</v>
      </c>
      <c r="AEN26" s="1680" t="s">
        <v>20</v>
      </c>
      <c r="AEO26" s="1680" t="s">
        <v>20</v>
      </c>
      <c r="AEP26" s="1681"/>
      <c r="AEQ26" s="1718" t="s">
        <v>29</v>
      </c>
      <c r="AER26" s="1680" t="s">
        <v>29</v>
      </c>
      <c r="AES26" s="1680" t="s">
        <v>20</v>
      </c>
      <c r="AET26" s="1680" t="s">
        <v>29</v>
      </c>
      <c r="AEU26" s="1681"/>
      <c r="AEV26" s="1718" t="s">
        <v>20</v>
      </c>
      <c r="AEW26" s="1680" t="s">
        <v>20</v>
      </c>
      <c r="AEX26" s="1680" t="s">
        <v>29</v>
      </c>
      <c r="AEY26" s="1680" t="s">
        <v>29</v>
      </c>
      <c r="AEZ26" s="1681"/>
      <c r="AFA26" s="1718" t="s">
        <v>29</v>
      </c>
      <c r="AFB26" s="1680" t="s">
        <v>20</v>
      </c>
      <c r="AFC26" s="1680" t="s">
        <v>20</v>
      </c>
      <c r="AFD26" s="1680" t="s">
        <v>20</v>
      </c>
      <c r="AFE26" s="1681"/>
      <c r="AFF26" s="1718"/>
      <c r="AFG26" s="1680"/>
      <c r="AFH26" s="1680"/>
      <c r="AFI26" s="1680"/>
      <c r="AFJ26" s="1681"/>
      <c r="AFK26" s="1718" t="s">
        <v>20</v>
      </c>
      <c r="AFL26" s="1680" t="s">
        <v>29</v>
      </c>
      <c r="AFM26" s="1680" t="s">
        <v>29</v>
      </c>
      <c r="AFN26" s="1680" t="s">
        <v>29</v>
      </c>
      <c r="AFO26" s="1681"/>
      <c r="AFP26" s="1718" t="s">
        <v>29</v>
      </c>
      <c r="AFQ26" s="1680" t="s">
        <v>29</v>
      </c>
      <c r="AFR26" s="1680" t="s">
        <v>20</v>
      </c>
      <c r="AFS26" s="1680" t="s">
        <v>29</v>
      </c>
      <c r="AFT26" s="1681"/>
      <c r="AFU26" s="1718" t="s">
        <v>20</v>
      </c>
      <c r="AFV26" s="1680" t="s">
        <v>20</v>
      </c>
      <c r="AFW26" s="1680" t="s">
        <v>29</v>
      </c>
      <c r="AFX26" s="1680" t="s">
        <v>29</v>
      </c>
      <c r="AFY26" s="1681"/>
      <c r="AFZ26" s="1718"/>
      <c r="AGA26" s="1680"/>
      <c r="AGB26" s="1680"/>
      <c r="AGC26" s="1680"/>
      <c r="AGD26" s="1681"/>
      <c r="AGE26" s="1718"/>
      <c r="AGF26" s="1680"/>
      <c r="AGG26" s="1680"/>
      <c r="AGH26" s="1680"/>
      <c r="AGI26" s="1681"/>
      <c r="AGJ26" s="1718" t="s">
        <v>29</v>
      </c>
      <c r="AGK26" s="150" t="s">
        <v>20</v>
      </c>
      <c r="AGL26" s="150" t="s">
        <v>20</v>
      </c>
      <c r="AGM26" s="150" t="s">
        <v>20</v>
      </c>
      <c r="AGN26" s="151"/>
      <c r="AGO26" s="152"/>
      <c r="AGP26" s="150"/>
      <c r="AGQ26" s="150"/>
      <c r="AGR26" s="150"/>
      <c r="AGS26" s="151"/>
      <c r="AGT26" s="152" t="s">
        <v>20</v>
      </c>
      <c r="AGU26" s="150" t="s">
        <v>20</v>
      </c>
      <c r="AGV26" s="150" t="s">
        <v>864</v>
      </c>
      <c r="AGW26" s="1680" t="s">
        <v>20</v>
      </c>
      <c r="AGX26" s="1681"/>
      <c r="AGY26" s="1718"/>
      <c r="AGZ26" s="1680"/>
      <c r="AHA26" s="1680"/>
      <c r="AHB26" s="1680"/>
      <c r="AHC26" s="1681"/>
      <c r="AHD26" s="1718"/>
      <c r="AHE26" s="1680"/>
      <c r="AHF26" s="1680"/>
      <c r="AHG26" s="1680"/>
      <c r="AHH26" s="1681"/>
      <c r="AHI26" s="1718"/>
      <c r="AHJ26" s="1680"/>
      <c r="AHK26" s="1680"/>
      <c r="AHL26" s="1680"/>
      <c r="AHM26" s="1681"/>
      <c r="AHN26" s="1718" t="s">
        <v>29</v>
      </c>
      <c r="AHO26" s="1680" t="s">
        <v>29</v>
      </c>
      <c r="AHP26" s="1680" t="s">
        <v>20</v>
      </c>
      <c r="AHQ26" s="1680" t="s">
        <v>29</v>
      </c>
      <c r="AHR26" s="1681"/>
      <c r="AHS26" s="1718"/>
      <c r="AHT26" s="1680"/>
      <c r="AHU26" s="1680"/>
      <c r="AHV26" s="1680"/>
      <c r="AHW26" s="1681"/>
      <c r="AHX26" s="1718"/>
      <c r="AHY26" s="1680"/>
      <c r="AHZ26" s="1680"/>
      <c r="AIA26" s="1680"/>
      <c r="AIB26" s="1681"/>
      <c r="AIC26" s="1864" t="str">
        <f t="shared" si="2"/>
        <v>C1</v>
      </c>
      <c r="AID26" s="140" t="str">
        <f t="shared" si="3"/>
        <v>小松希</v>
      </c>
      <c r="AIE26" s="2060">
        <f t="shared" si="8"/>
        <v>10</v>
      </c>
      <c r="AIF26" s="2061">
        <f t="shared" si="9"/>
        <v>6</v>
      </c>
      <c r="AIG26" s="2061">
        <f t="shared" si="10"/>
        <v>16</v>
      </c>
      <c r="AIH26" s="95">
        <f t="shared" si="11"/>
        <v>0.625</v>
      </c>
      <c r="AII26" s="2060">
        <f t="shared" si="12"/>
        <v>1</v>
      </c>
      <c r="AIJ26" s="2061">
        <f t="shared" si="13"/>
        <v>3</v>
      </c>
      <c r="AIK26" s="2061">
        <f t="shared" si="14"/>
        <v>4</v>
      </c>
      <c r="AIL26" s="95">
        <f t="shared" si="15"/>
        <v>0.25</v>
      </c>
    </row>
    <row r="27" spans="1:922" ht="17.25" x14ac:dyDescent="0.2">
      <c r="A27" s="34"/>
      <c r="B27" s="67" t="s">
        <v>112</v>
      </c>
      <c r="C27" s="140" t="s">
        <v>102</v>
      </c>
      <c r="D27" s="141">
        <f t="shared" si="0"/>
        <v>200</v>
      </c>
      <c r="E27" s="142">
        <f t="shared" si="1"/>
        <v>242</v>
      </c>
      <c r="F27" s="142">
        <f>SUM(D27:E27)</f>
        <v>442</v>
      </c>
      <c r="G27" s="165">
        <f>IFERROR(D27/F27,"")</f>
        <v>0.45248868778280543</v>
      </c>
      <c r="H27" s="145" t="s">
        <v>20</v>
      </c>
      <c r="I27" s="146" t="s">
        <v>29</v>
      </c>
      <c r="J27" s="146" t="s">
        <v>29</v>
      </c>
      <c r="K27" s="146" t="s">
        <v>20</v>
      </c>
      <c r="L27" s="146"/>
      <c r="M27" s="147"/>
      <c r="N27" s="145" t="s">
        <v>29</v>
      </c>
      <c r="O27" s="146" t="s">
        <v>29</v>
      </c>
      <c r="P27" s="146" t="s">
        <v>20</v>
      </c>
      <c r="Q27" s="146" t="s">
        <v>20</v>
      </c>
      <c r="R27" s="147"/>
      <c r="S27" s="180" t="s">
        <v>29</v>
      </c>
      <c r="T27" s="170" t="s">
        <v>29</v>
      </c>
      <c r="U27" s="170" t="s">
        <v>29</v>
      </c>
      <c r="V27" s="170" t="s">
        <v>29</v>
      </c>
      <c r="W27" s="171"/>
      <c r="X27" s="295" t="s">
        <v>20</v>
      </c>
      <c r="Y27" s="170" t="s">
        <v>29</v>
      </c>
      <c r="Z27" s="170" t="s">
        <v>29</v>
      </c>
      <c r="AA27" s="170" t="s">
        <v>29</v>
      </c>
      <c r="AB27" s="171"/>
      <c r="AC27" s="131" t="s">
        <v>5</v>
      </c>
      <c r="AD27" s="132"/>
      <c r="AE27" s="132"/>
      <c r="AF27" s="132"/>
      <c r="AG27" s="132"/>
      <c r="AH27" s="131" t="s">
        <v>368</v>
      </c>
      <c r="AI27" s="127" t="s">
        <v>29</v>
      </c>
      <c r="AJ27" s="127" t="s">
        <v>29</v>
      </c>
      <c r="AK27" s="127" t="s">
        <v>20</v>
      </c>
      <c r="AL27" s="127"/>
      <c r="AM27" s="126" t="s">
        <v>5</v>
      </c>
      <c r="AN27" s="127"/>
      <c r="AO27" s="127"/>
      <c r="AP27" s="127"/>
      <c r="AQ27" s="127"/>
      <c r="AR27" s="126" t="s">
        <v>20</v>
      </c>
      <c r="AS27" s="2711" t="s">
        <v>29</v>
      </c>
      <c r="AT27" s="2711" t="s">
        <v>29</v>
      </c>
      <c r="AU27" s="2711" t="s">
        <v>29</v>
      </c>
      <c r="AV27" s="2712"/>
      <c r="AW27" s="2713" t="s">
        <v>29</v>
      </c>
      <c r="AX27" s="2711" t="s">
        <v>20</v>
      </c>
      <c r="AY27" s="2711" t="s">
        <v>29</v>
      </c>
      <c r="AZ27" s="2711" t="s">
        <v>29</v>
      </c>
      <c r="BA27" s="2712"/>
      <c r="BB27" s="166" t="s">
        <v>29</v>
      </c>
      <c r="BC27" s="167" t="s">
        <v>29</v>
      </c>
      <c r="BD27" s="167" t="s">
        <v>342</v>
      </c>
      <c r="BE27" s="146" t="s">
        <v>20</v>
      </c>
      <c r="BF27" s="170" t="s">
        <v>29</v>
      </c>
      <c r="BG27" s="171"/>
      <c r="BH27" s="180"/>
      <c r="BI27" s="170"/>
      <c r="BJ27" s="170" t="s">
        <v>5</v>
      </c>
      <c r="BK27" s="170"/>
      <c r="BL27" s="207"/>
      <c r="BM27" s="180" t="s">
        <v>29</v>
      </c>
      <c r="BN27" s="170" t="s">
        <v>29</v>
      </c>
      <c r="BO27" s="170" t="s">
        <v>29</v>
      </c>
      <c r="BP27" s="170" t="s">
        <v>29</v>
      </c>
      <c r="BQ27" s="170"/>
      <c r="BR27" s="171"/>
      <c r="BS27" s="180"/>
      <c r="BT27" s="170"/>
      <c r="BU27" s="170" t="s">
        <v>5</v>
      </c>
      <c r="BV27" s="170"/>
      <c r="BW27" s="171"/>
      <c r="BX27" s="180"/>
      <c r="BY27" s="170"/>
      <c r="BZ27" s="170" t="s">
        <v>5</v>
      </c>
      <c r="CA27" s="170"/>
      <c r="CB27" s="207"/>
      <c r="CC27" s="248" t="s">
        <v>20</v>
      </c>
      <c r="CD27" s="170" t="s">
        <v>29</v>
      </c>
      <c r="CE27" s="170" t="s">
        <v>20</v>
      </c>
      <c r="CF27" s="170" t="s">
        <v>29</v>
      </c>
      <c r="CG27" s="171"/>
      <c r="CH27" s="180"/>
      <c r="CI27" s="170"/>
      <c r="CJ27" s="170" t="s">
        <v>5</v>
      </c>
      <c r="CK27" s="170"/>
      <c r="CL27" s="171"/>
      <c r="CM27" s="180" t="s">
        <v>368</v>
      </c>
      <c r="CN27" s="146" t="s">
        <v>29</v>
      </c>
      <c r="CO27" s="146" t="s">
        <v>29</v>
      </c>
      <c r="CP27" s="182" t="s">
        <v>20</v>
      </c>
      <c r="CQ27" s="234"/>
      <c r="CR27" s="391"/>
      <c r="CS27" s="182"/>
      <c r="CT27" s="182" t="s">
        <v>5</v>
      </c>
      <c r="CU27" s="182"/>
      <c r="CV27" s="208"/>
      <c r="CW27" s="181"/>
      <c r="CX27" s="182"/>
      <c r="CY27" s="182" t="s">
        <v>5</v>
      </c>
      <c r="CZ27" s="182"/>
      <c r="DA27" s="234"/>
      <c r="DB27" s="391" t="s">
        <v>29</v>
      </c>
      <c r="DC27" s="182" t="s">
        <v>29</v>
      </c>
      <c r="DD27" s="182" t="s">
        <v>29</v>
      </c>
      <c r="DE27" s="182" t="s">
        <v>20</v>
      </c>
      <c r="DF27" s="208"/>
      <c r="DG27" s="181" t="s">
        <v>591</v>
      </c>
      <c r="DH27" s="146" t="s">
        <v>29</v>
      </c>
      <c r="DI27" s="146" t="s">
        <v>20</v>
      </c>
      <c r="DJ27" s="146" t="s">
        <v>20</v>
      </c>
      <c r="DK27" s="147"/>
      <c r="DL27" s="145" t="s">
        <v>29</v>
      </c>
      <c r="DM27" s="146" t="s">
        <v>20</v>
      </c>
      <c r="DN27" s="146" t="s">
        <v>29</v>
      </c>
      <c r="DO27" s="146" t="s">
        <v>29</v>
      </c>
      <c r="DP27" s="147"/>
      <c r="DQ27" s="145"/>
      <c r="DR27" s="146"/>
      <c r="DS27" s="146" t="s">
        <v>5</v>
      </c>
      <c r="DT27" s="146"/>
      <c r="DU27" s="147"/>
      <c r="DV27" s="145" t="s">
        <v>29</v>
      </c>
      <c r="DW27" s="146" t="s">
        <v>29</v>
      </c>
      <c r="DX27" s="146" t="s">
        <v>29</v>
      </c>
      <c r="DY27" s="146" t="s">
        <v>29</v>
      </c>
      <c r="DZ27" s="147"/>
      <c r="EA27" s="145"/>
      <c r="EB27" s="146"/>
      <c r="EC27" s="146" t="s">
        <v>5</v>
      </c>
      <c r="ED27" s="146"/>
      <c r="EE27" s="147"/>
      <c r="EF27" s="145"/>
      <c r="EG27" s="146"/>
      <c r="EH27" s="146" t="s">
        <v>5</v>
      </c>
      <c r="EI27" s="146"/>
      <c r="EJ27" s="147"/>
      <c r="EK27" s="145"/>
      <c r="EL27" s="146"/>
      <c r="EM27" s="146" t="s">
        <v>5</v>
      </c>
      <c r="EN27" s="146"/>
      <c r="EO27" s="147"/>
      <c r="EP27" s="145"/>
      <c r="EQ27" s="146"/>
      <c r="ER27" s="146" t="s">
        <v>5</v>
      </c>
      <c r="ES27" s="146"/>
      <c r="ET27" s="147"/>
      <c r="EU27" s="145"/>
      <c r="EV27" s="146"/>
      <c r="EW27" s="146" t="s">
        <v>5</v>
      </c>
      <c r="EX27" s="146"/>
      <c r="EY27" s="147"/>
      <c r="EZ27" s="145" t="s">
        <v>29</v>
      </c>
      <c r="FA27" s="146" t="s">
        <v>20</v>
      </c>
      <c r="FB27" s="146" t="s">
        <v>29</v>
      </c>
      <c r="FC27" s="146" t="s">
        <v>29</v>
      </c>
      <c r="FD27" s="147"/>
      <c r="FE27" s="145"/>
      <c r="FF27" s="146"/>
      <c r="FG27" s="146" t="s">
        <v>5</v>
      </c>
      <c r="FH27" s="146"/>
      <c r="FI27" s="147"/>
      <c r="FJ27" s="145" t="s">
        <v>29</v>
      </c>
      <c r="FK27" s="146" t="s">
        <v>20</v>
      </c>
      <c r="FL27" s="146" t="s">
        <v>20</v>
      </c>
      <c r="FM27" s="146" t="s">
        <v>20</v>
      </c>
      <c r="FN27" s="147"/>
      <c r="FO27" s="180" t="s">
        <v>29</v>
      </c>
      <c r="FP27" s="170" t="s">
        <v>29</v>
      </c>
      <c r="FQ27" s="170" t="s">
        <v>29</v>
      </c>
      <c r="FR27" s="170" t="s">
        <v>29</v>
      </c>
      <c r="FS27" s="171"/>
      <c r="FT27" s="180" t="s">
        <v>29</v>
      </c>
      <c r="FU27" s="170" t="s">
        <v>29</v>
      </c>
      <c r="FV27" s="170" t="s">
        <v>20</v>
      </c>
      <c r="FW27" s="170" t="s">
        <v>29</v>
      </c>
      <c r="FX27" s="171"/>
      <c r="FY27" s="180" t="s">
        <v>368</v>
      </c>
      <c r="FZ27" s="182" t="s">
        <v>20</v>
      </c>
      <c r="GA27" s="182" t="s">
        <v>20</v>
      </c>
      <c r="GB27" s="182" t="s">
        <v>29</v>
      </c>
      <c r="GC27" s="234"/>
      <c r="GD27" s="181"/>
      <c r="GE27" s="182"/>
      <c r="GF27" s="182" t="s">
        <v>5</v>
      </c>
      <c r="GG27" s="182"/>
      <c r="GH27" s="234"/>
      <c r="GI27" s="181" t="s">
        <v>591</v>
      </c>
      <c r="GJ27" s="146" t="s">
        <v>29</v>
      </c>
      <c r="GK27" s="146" t="s">
        <v>20</v>
      </c>
      <c r="GL27" s="146" t="s">
        <v>29</v>
      </c>
      <c r="GM27" s="147"/>
      <c r="GN27" s="145"/>
      <c r="GO27" s="146"/>
      <c r="GP27" s="146" t="s">
        <v>5</v>
      </c>
      <c r="GQ27" s="146"/>
      <c r="GR27" s="147"/>
      <c r="GS27" s="145" t="s">
        <v>29</v>
      </c>
      <c r="GT27" s="146" t="s">
        <v>20</v>
      </c>
      <c r="GU27" s="146" t="s">
        <v>29</v>
      </c>
      <c r="GV27" s="146" t="s">
        <v>29</v>
      </c>
      <c r="GW27" s="147"/>
      <c r="GX27" s="148"/>
      <c r="GY27" s="146"/>
      <c r="GZ27" s="146" t="s">
        <v>5</v>
      </c>
      <c r="HA27" s="146"/>
      <c r="HB27" s="147"/>
      <c r="HC27" s="145"/>
      <c r="HD27" s="146"/>
      <c r="HE27" s="146" t="s">
        <v>5</v>
      </c>
      <c r="HF27" s="146"/>
      <c r="HG27" s="147"/>
      <c r="HH27" s="145" t="s">
        <v>20</v>
      </c>
      <c r="HI27" s="146" t="s">
        <v>20</v>
      </c>
      <c r="HJ27" s="146" t="s">
        <v>20</v>
      </c>
      <c r="HK27" s="146" t="s">
        <v>20</v>
      </c>
      <c r="HL27" s="147" t="s">
        <v>573</v>
      </c>
      <c r="HM27" s="145"/>
      <c r="HN27" s="146"/>
      <c r="HO27" s="146" t="s">
        <v>738</v>
      </c>
      <c r="HP27" s="146"/>
      <c r="HQ27" s="193"/>
      <c r="HR27" s="145"/>
      <c r="HS27" s="146"/>
      <c r="HT27" s="146" t="s">
        <v>738</v>
      </c>
      <c r="HU27" s="146"/>
      <c r="HV27" s="193"/>
      <c r="HW27" s="145"/>
      <c r="HX27" s="146"/>
      <c r="HY27" s="146" t="s">
        <v>738</v>
      </c>
      <c r="HZ27" s="146"/>
      <c r="IA27" s="193"/>
      <c r="IB27" s="145"/>
      <c r="IC27" s="146"/>
      <c r="ID27" s="146"/>
      <c r="IE27" s="146"/>
      <c r="IF27" s="147"/>
      <c r="IG27" s="145"/>
      <c r="IH27" s="146"/>
      <c r="II27" s="146"/>
      <c r="IJ27" s="146"/>
      <c r="IK27" s="147"/>
      <c r="IL27" s="145"/>
      <c r="IM27" s="146"/>
      <c r="IN27" s="146"/>
      <c r="IO27" s="146"/>
      <c r="IP27" s="147"/>
      <c r="IQ27" s="152" t="s">
        <v>844</v>
      </c>
      <c r="IR27" s="146" t="s">
        <v>29</v>
      </c>
      <c r="IS27" s="146" t="s">
        <v>29</v>
      </c>
      <c r="IT27" s="146" t="s">
        <v>29</v>
      </c>
      <c r="IU27" s="147"/>
      <c r="IV27" s="145"/>
      <c r="IW27" s="146"/>
      <c r="IX27" s="146" t="s">
        <v>29</v>
      </c>
      <c r="IY27" s="146" t="s">
        <v>29</v>
      </c>
      <c r="IZ27" s="147"/>
      <c r="JA27" s="145"/>
      <c r="JB27" s="146"/>
      <c r="JC27" s="146"/>
      <c r="JD27" s="146"/>
      <c r="JE27" s="147"/>
      <c r="JF27" s="145"/>
      <c r="JG27" s="146"/>
      <c r="JH27" s="146"/>
      <c r="JI27" s="146"/>
      <c r="JJ27" s="147"/>
      <c r="JK27" s="145"/>
      <c r="JL27" s="146"/>
      <c r="JM27" s="146"/>
      <c r="JN27" s="146"/>
      <c r="JO27" s="147"/>
      <c r="JP27" s="145"/>
      <c r="JQ27" s="146"/>
      <c r="JR27" s="146"/>
      <c r="JS27" s="146"/>
      <c r="JT27" s="147"/>
      <c r="JU27" s="145"/>
      <c r="JV27" s="146"/>
      <c r="JW27" s="146"/>
      <c r="JX27" s="146"/>
      <c r="JY27" s="147"/>
      <c r="JZ27" s="145"/>
      <c r="KA27" s="146"/>
      <c r="KB27" s="146"/>
      <c r="KC27" s="146"/>
      <c r="KD27" s="147"/>
      <c r="KE27" s="145"/>
      <c r="KF27" s="146"/>
      <c r="KG27" s="146"/>
      <c r="KH27" s="146"/>
      <c r="KI27" s="147"/>
      <c r="KJ27" s="145"/>
      <c r="KK27" s="146"/>
      <c r="KL27" s="146"/>
      <c r="KM27" s="146"/>
      <c r="KN27" s="147"/>
      <c r="KO27" s="145"/>
      <c r="KP27" s="146"/>
      <c r="KQ27" s="146"/>
      <c r="KR27" s="146"/>
      <c r="KS27" s="147"/>
      <c r="KT27" s="145"/>
      <c r="KU27" s="146"/>
      <c r="KV27" s="146"/>
      <c r="KW27" s="146"/>
      <c r="KX27" s="147"/>
      <c r="KY27" s="145"/>
      <c r="KZ27" s="146"/>
      <c r="LA27" s="146"/>
      <c r="LB27" s="146"/>
      <c r="LC27" s="147"/>
      <c r="LD27" s="145"/>
      <c r="LE27" s="146"/>
      <c r="LF27" s="146"/>
      <c r="LG27" s="146"/>
      <c r="LH27" s="147"/>
      <c r="LI27" s="145"/>
      <c r="LJ27" s="146"/>
      <c r="LK27" s="146"/>
      <c r="LL27" s="146"/>
      <c r="LM27" s="147"/>
      <c r="LN27" s="145"/>
      <c r="LO27" s="146"/>
      <c r="LP27" s="146"/>
      <c r="LQ27" s="146"/>
      <c r="LR27" s="145" t="s">
        <v>29</v>
      </c>
      <c r="LS27" s="146" t="s">
        <v>29</v>
      </c>
      <c r="LT27" s="146" t="s">
        <v>20</v>
      </c>
      <c r="LU27" s="146" t="s">
        <v>20</v>
      </c>
      <c r="LV27" s="145"/>
      <c r="LW27" s="146"/>
      <c r="LX27" s="146"/>
      <c r="LY27" s="146"/>
      <c r="LZ27" s="145"/>
      <c r="MA27" s="146"/>
      <c r="MB27" s="146"/>
      <c r="MC27" s="146"/>
      <c r="MD27" s="145"/>
      <c r="ME27" s="146"/>
      <c r="MF27" s="146"/>
      <c r="MG27" s="146"/>
      <c r="MH27" s="145"/>
      <c r="MI27" s="146"/>
      <c r="MJ27" s="146"/>
      <c r="MK27" s="193"/>
      <c r="ML27" s="145" t="s">
        <v>20</v>
      </c>
      <c r="MM27" s="146" t="s">
        <v>29</v>
      </c>
      <c r="MN27" s="146" t="s">
        <v>29</v>
      </c>
      <c r="MO27" s="147" t="s">
        <v>20</v>
      </c>
      <c r="MP27" s="145" t="s">
        <v>29</v>
      </c>
      <c r="MQ27" s="146" t="s">
        <v>29</v>
      </c>
      <c r="MR27" s="146" t="s">
        <v>20</v>
      </c>
      <c r="MS27" s="147" t="s">
        <v>20</v>
      </c>
      <c r="MT27" s="145" t="s">
        <v>20</v>
      </c>
      <c r="MU27" s="146" t="s">
        <v>20</v>
      </c>
      <c r="MV27" s="146" t="s">
        <v>29</v>
      </c>
      <c r="MW27" s="147" t="s">
        <v>20</v>
      </c>
      <c r="MX27" s="145" t="s">
        <v>29</v>
      </c>
      <c r="MY27" s="146" t="s">
        <v>20</v>
      </c>
      <c r="MZ27" s="146" t="s">
        <v>20</v>
      </c>
      <c r="NA27" s="147" t="s">
        <v>29</v>
      </c>
      <c r="NB27" s="145" t="s">
        <v>29</v>
      </c>
      <c r="NC27" s="146" t="s">
        <v>29</v>
      </c>
      <c r="ND27" s="146" t="s">
        <v>20</v>
      </c>
      <c r="NE27" s="147" t="s">
        <v>20</v>
      </c>
      <c r="NF27" s="145" t="s">
        <v>20</v>
      </c>
      <c r="NG27" s="146" t="s">
        <v>20</v>
      </c>
      <c r="NH27" s="146" t="s">
        <v>29</v>
      </c>
      <c r="NI27" s="147" t="s">
        <v>20</v>
      </c>
      <c r="NJ27" s="145"/>
      <c r="NK27" s="146"/>
      <c r="NL27" s="146"/>
      <c r="NM27" s="147"/>
      <c r="NN27" s="145" t="s">
        <v>29</v>
      </c>
      <c r="NO27" s="146" t="s">
        <v>29</v>
      </c>
      <c r="NP27" s="150" t="s">
        <v>20</v>
      </c>
      <c r="NQ27" s="151" t="s">
        <v>20</v>
      </c>
      <c r="NR27" s="152"/>
      <c r="NS27" s="150"/>
      <c r="NT27" s="150"/>
      <c r="NU27" s="151"/>
      <c r="NV27" s="152" t="s">
        <v>29</v>
      </c>
      <c r="NW27" s="150" t="s">
        <v>20</v>
      </c>
      <c r="NX27" s="150" t="s">
        <v>20</v>
      </c>
      <c r="NY27" s="151" t="s">
        <v>29</v>
      </c>
      <c r="NZ27" s="152" t="s">
        <v>20</v>
      </c>
      <c r="OA27" s="150" t="s">
        <v>20</v>
      </c>
      <c r="OB27" s="150" t="s">
        <v>20</v>
      </c>
      <c r="OC27" s="150" t="s">
        <v>29</v>
      </c>
      <c r="OD27" s="151"/>
      <c r="OE27" s="152" t="s">
        <v>20</v>
      </c>
      <c r="OF27" s="150" t="s">
        <v>1350</v>
      </c>
      <c r="OG27" s="146" t="s">
        <v>20</v>
      </c>
      <c r="OH27" s="146" t="s">
        <v>20</v>
      </c>
      <c r="OI27" s="147"/>
      <c r="OJ27" s="145" t="s">
        <v>29</v>
      </c>
      <c r="OK27" s="146" t="s">
        <v>29</v>
      </c>
      <c r="OL27" s="150" t="s">
        <v>20</v>
      </c>
      <c r="OM27" s="205" t="s">
        <v>20</v>
      </c>
      <c r="ON27" s="152" t="s">
        <v>20</v>
      </c>
      <c r="OO27" s="150" t="s">
        <v>20</v>
      </c>
      <c r="OP27" s="150" t="s">
        <v>20</v>
      </c>
      <c r="OQ27" s="151" t="s">
        <v>29</v>
      </c>
      <c r="OR27" s="152" t="s">
        <v>29</v>
      </c>
      <c r="OS27" s="150" t="s">
        <v>20</v>
      </c>
      <c r="OT27" s="150" t="s">
        <v>20</v>
      </c>
      <c r="OU27" s="151" t="s">
        <v>20</v>
      </c>
      <c r="OV27" s="152" t="s">
        <v>29</v>
      </c>
      <c r="OW27" s="150" t="s">
        <v>766</v>
      </c>
      <c r="OX27" s="146" t="s">
        <v>29</v>
      </c>
      <c r="OY27" s="146" t="s">
        <v>29</v>
      </c>
      <c r="OZ27" s="147"/>
      <c r="PA27" s="145" t="s">
        <v>29</v>
      </c>
      <c r="PB27" s="146" t="s">
        <v>20</v>
      </c>
      <c r="PC27" s="146" t="s">
        <v>20</v>
      </c>
      <c r="PD27" s="146" t="s">
        <v>20</v>
      </c>
      <c r="PE27" s="147"/>
      <c r="PF27" s="145" t="s">
        <v>29</v>
      </c>
      <c r="PG27" s="146" t="s">
        <v>29</v>
      </c>
      <c r="PH27" s="146" t="s">
        <v>29</v>
      </c>
      <c r="PI27" s="147" t="s">
        <v>20</v>
      </c>
      <c r="PJ27" s="145" t="s">
        <v>29</v>
      </c>
      <c r="PK27" s="146" t="s">
        <v>29</v>
      </c>
      <c r="PL27" s="146" t="s">
        <v>20</v>
      </c>
      <c r="PM27" s="147" t="s">
        <v>20</v>
      </c>
      <c r="PN27" s="145"/>
      <c r="PO27" s="146"/>
      <c r="PP27" s="146"/>
      <c r="PQ27" s="147"/>
      <c r="PR27" s="145"/>
      <c r="PS27" s="146"/>
      <c r="PT27" s="146"/>
      <c r="PU27" s="147"/>
      <c r="PV27" s="145" t="s">
        <v>29</v>
      </c>
      <c r="PW27" s="146" t="s">
        <v>29</v>
      </c>
      <c r="PX27" s="146"/>
      <c r="PY27" s="147"/>
      <c r="PZ27" s="145" t="s">
        <v>20</v>
      </c>
      <c r="QA27" s="146" t="s">
        <v>29</v>
      </c>
      <c r="QB27" s="146" t="s">
        <v>29</v>
      </c>
      <c r="QC27" s="147" t="s">
        <v>20</v>
      </c>
      <c r="QD27" s="145"/>
      <c r="QE27" s="146"/>
      <c r="QF27" s="146"/>
      <c r="QG27" s="147"/>
      <c r="QH27" s="145" t="s">
        <v>29</v>
      </c>
      <c r="QI27" s="146" t="s">
        <v>20</v>
      </c>
      <c r="QJ27" s="146" t="s">
        <v>29</v>
      </c>
      <c r="QK27" s="146" t="s">
        <v>20</v>
      </c>
      <c r="QL27" s="1424"/>
      <c r="QM27" s="1432" t="s">
        <v>29</v>
      </c>
      <c r="QN27" s="150" t="s">
        <v>20</v>
      </c>
      <c r="QO27" s="150" t="s">
        <v>29</v>
      </c>
      <c r="QP27" s="150" t="s">
        <v>29</v>
      </c>
      <c r="QQ27" s="205"/>
      <c r="QR27" s="1439" t="s">
        <v>20</v>
      </c>
      <c r="QS27" s="150" t="s">
        <v>20</v>
      </c>
      <c r="QT27" s="150" t="s">
        <v>20</v>
      </c>
      <c r="QU27" s="205" t="s">
        <v>20</v>
      </c>
      <c r="QV27" s="151"/>
      <c r="QW27" s="152" t="s">
        <v>20</v>
      </c>
      <c r="QX27" s="150" t="s">
        <v>29</v>
      </c>
      <c r="QY27" s="150" t="s">
        <v>20</v>
      </c>
      <c r="QZ27" s="150" t="s">
        <v>20</v>
      </c>
      <c r="RA27" s="151"/>
      <c r="RB27" s="152" t="s">
        <v>765</v>
      </c>
      <c r="RC27" s="146" t="s">
        <v>20</v>
      </c>
      <c r="RD27" s="146" t="s">
        <v>20</v>
      </c>
      <c r="RE27" s="146" t="s">
        <v>29</v>
      </c>
      <c r="RF27" s="147"/>
      <c r="RG27" s="145" t="s">
        <v>29</v>
      </c>
      <c r="RH27" s="146" t="s">
        <v>20</v>
      </c>
      <c r="RI27" s="146" t="s">
        <v>29</v>
      </c>
      <c r="RJ27" s="146" t="s">
        <v>20</v>
      </c>
      <c r="RK27" s="147"/>
      <c r="RL27" s="145" t="s">
        <v>29</v>
      </c>
      <c r="RM27" s="146" t="s">
        <v>20</v>
      </c>
      <c r="RN27" s="146" t="s">
        <v>29</v>
      </c>
      <c r="RO27" s="146" t="s">
        <v>20</v>
      </c>
      <c r="RP27" s="147"/>
      <c r="RQ27" s="145"/>
      <c r="RR27" s="146"/>
      <c r="RS27" s="146"/>
      <c r="RT27" s="147"/>
      <c r="RU27" s="145"/>
      <c r="RV27" s="146"/>
      <c r="RW27" s="146"/>
      <c r="RX27" s="146"/>
      <c r="RY27" s="147"/>
      <c r="RZ27" s="168"/>
      <c r="SA27" s="168"/>
      <c r="SB27" s="168"/>
      <c r="SC27" s="168"/>
      <c r="SD27" s="168"/>
      <c r="SE27" s="1554"/>
      <c r="SF27" s="146"/>
      <c r="SG27" s="146"/>
      <c r="SH27" s="146"/>
      <c r="SI27" s="147"/>
      <c r="SJ27" s="168" t="s">
        <v>29</v>
      </c>
      <c r="SK27" s="168" t="s">
        <v>20</v>
      </c>
      <c r="SL27" s="168" t="s">
        <v>29</v>
      </c>
      <c r="SM27" s="168" t="s">
        <v>20</v>
      </c>
      <c r="SN27" s="168"/>
      <c r="SO27" s="1432" t="s">
        <v>20</v>
      </c>
      <c r="SP27" s="146" t="s">
        <v>29</v>
      </c>
      <c r="SQ27" s="146" t="s">
        <v>29</v>
      </c>
      <c r="SR27" s="146" t="s">
        <v>29</v>
      </c>
      <c r="SS27" s="147"/>
      <c r="ST27" s="152" t="s">
        <v>20</v>
      </c>
      <c r="SU27" s="150" t="s">
        <v>20</v>
      </c>
      <c r="SV27" s="150" t="s">
        <v>20</v>
      </c>
      <c r="SW27" s="150" t="s">
        <v>20</v>
      </c>
      <c r="SX27" s="151"/>
      <c r="SY27" s="152" t="s">
        <v>20</v>
      </c>
      <c r="SZ27" s="150" t="s">
        <v>1734</v>
      </c>
      <c r="TA27" s="146" t="s">
        <v>29</v>
      </c>
      <c r="TB27" s="146" t="s">
        <v>29</v>
      </c>
      <c r="TC27" s="147"/>
      <c r="TD27" s="145"/>
      <c r="TE27" s="146"/>
      <c r="TF27" s="146"/>
      <c r="TG27" s="146"/>
      <c r="TH27" s="145" t="s">
        <v>29</v>
      </c>
      <c r="TI27" s="146" t="s">
        <v>20</v>
      </c>
      <c r="TJ27" s="146" t="s">
        <v>29</v>
      </c>
      <c r="TK27" s="146" t="s">
        <v>20</v>
      </c>
      <c r="TL27" s="145" t="s">
        <v>29</v>
      </c>
      <c r="TM27" s="146" t="s">
        <v>20</v>
      </c>
      <c r="TN27" s="146" t="s">
        <v>29</v>
      </c>
      <c r="TO27" s="146" t="s">
        <v>29</v>
      </c>
      <c r="TP27" s="147"/>
      <c r="TQ27" s="145" t="s">
        <v>20</v>
      </c>
      <c r="TR27" s="146" t="s">
        <v>29</v>
      </c>
      <c r="TS27" s="146" t="s">
        <v>29</v>
      </c>
      <c r="TT27" s="193" t="s">
        <v>29</v>
      </c>
      <c r="TU27" s="145" t="s">
        <v>29</v>
      </c>
      <c r="TV27" s="146" t="s">
        <v>20</v>
      </c>
      <c r="TW27" s="146" t="s">
        <v>29</v>
      </c>
      <c r="TX27" s="147" t="s">
        <v>20</v>
      </c>
      <c r="TY27" s="145" t="s">
        <v>29</v>
      </c>
      <c r="TZ27" s="146" t="s">
        <v>29</v>
      </c>
      <c r="UA27" s="146" t="s">
        <v>20</v>
      </c>
      <c r="UB27" s="146" t="s">
        <v>29</v>
      </c>
      <c r="UC27" s="147"/>
      <c r="UD27" s="145"/>
      <c r="UE27" s="146"/>
      <c r="UF27" s="146"/>
      <c r="UG27" s="146"/>
      <c r="UH27" s="147"/>
      <c r="UI27" s="145"/>
      <c r="UJ27" s="146"/>
      <c r="UK27" s="146"/>
      <c r="UL27" s="146"/>
      <c r="UM27" s="147"/>
      <c r="UN27" s="145"/>
      <c r="UO27" s="146"/>
      <c r="UP27" s="146"/>
      <c r="UQ27" s="146"/>
      <c r="UR27" s="147"/>
      <c r="US27" s="145"/>
      <c r="UT27" s="146"/>
      <c r="UU27" s="146"/>
      <c r="UV27" s="146"/>
      <c r="UW27" s="147"/>
      <c r="UX27" s="145"/>
      <c r="UY27" s="146"/>
      <c r="UZ27" s="146"/>
      <c r="VA27" s="146"/>
      <c r="VB27" s="147"/>
      <c r="VC27" s="145"/>
      <c r="VD27" s="146"/>
      <c r="VE27" s="146"/>
      <c r="VF27" s="146"/>
      <c r="VG27" s="193"/>
      <c r="VH27" s="145" t="s">
        <v>20</v>
      </c>
      <c r="VI27" s="170" t="s">
        <v>29</v>
      </c>
      <c r="VJ27" s="170" t="s">
        <v>29</v>
      </c>
      <c r="VK27" s="170" t="s">
        <v>29</v>
      </c>
      <c r="VL27" s="171"/>
      <c r="VM27" s="180" t="s">
        <v>29</v>
      </c>
      <c r="VN27" s="170" t="s">
        <v>20</v>
      </c>
      <c r="VO27" s="170" t="s">
        <v>20</v>
      </c>
      <c r="VP27" s="207" t="s">
        <v>29</v>
      </c>
      <c r="VQ27" s="180"/>
      <c r="VR27" s="170"/>
      <c r="VS27" s="170"/>
      <c r="VT27" s="170"/>
      <c r="VU27" s="171"/>
      <c r="VV27" s="180" t="s">
        <v>29</v>
      </c>
      <c r="VW27" s="170" t="s">
        <v>29</v>
      </c>
      <c r="VX27" s="170" t="s">
        <v>598</v>
      </c>
      <c r="VY27" s="1680" t="s">
        <v>20</v>
      </c>
      <c r="VZ27" s="1681"/>
      <c r="WA27" s="1718" t="s">
        <v>29</v>
      </c>
      <c r="WB27" s="1680" t="s">
        <v>20</v>
      </c>
      <c r="WC27" s="1680" t="s">
        <v>20</v>
      </c>
      <c r="WD27" s="1680" t="s">
        <v>29</v>
      </c>
      <c r="WE27" s="1681"/>
      <c r="WF27" s="1718" t="s">
        <v>29</v>
      </c>
      <c r="WG27" s="1680" t="s">
        <v>29</v>
      </c>
      <c r="WH27" s="1680" t="s">
        <v>20</v>
      </c>
      <c r="WI27" s="1680" t="s">
        <v>29</v>
      </c>
      <c r="WJ27" s="1681"/>
      <c r="WK27" s="1718"/>
      <c r="WL27" s="1680" t="s">
        <v>29</v>
      </c>
      <c r="WM27" s="1680" t="s">
        <v>29</v>
      </c>
      <c r="WN27" s="1680" t="s">
        <v>29</v>
      </c>
      <c r="WO27" s="1681"/>
      <c r="WP27" s="1718" t="s">
        <v>20</v>
      </c>
      <c r="WQ27" s="1680" t="s">
        <v>20</v>
      </c>
      <c r="WR27" s="1680" t="s">
        <v>20</v>
      </c>
      <c r="WS27" s="1823" t="s">
        <v>20</v>
      </c>
      <c r="WT27" s="1824" t="s">
        <v>29</v>
      </c>
      <c r="WU27" s="1680" t="s">
        <v>20</v>
      </c>
      <c r="WV27" s="1680" t="s">
        <v>20</v>
      </c>
      <c r="WW27" s="1680" t="s">
        <v>20</v>
      </c>
      <c r="WX27" s="1779"/>
      <c r="WY27" s="1718" t="s">
        <v>29</v>
      </c>
      <c r="WZ27" s="1680" t="s">
        <v>29</v>
      </c>
      <c r="XA27" s="1680" t="s">
        <v>29</v>
      </c>
      <c r="XB27" s="1680" t="s">
        <v>29</v>
      </c>
      <c r="XC27" s="1681"/>
      <c r="XD27" s="1718" t="s">
        <v>20</v>
      </c>
      <c r="XE27" s="1680" t="s">
        <v>20</v>
      </c>
      <c r="XF27" s="1680" t="s">
        <v>20</v>
      </c>
      <c r="XG27" s="1680" t="s">
        <v>29</v>
      </c>
      <c r="XH27" s="1681"/>
      <c r="XI27" s="1718" t="s">
        <v>20</v>
      </c>
      <c r="XJ27" s="170" t="s">
        <v>29</v>
      </c>
      <c r="XK27" s="170"/>
      <c r="XL27" s="170"/>
      <c r="XM27" s="207"/>
      <c r="XN27" s="180" t="s">
        <v>20</v>
      </c>
      <c r="XO27" s="170" t="s">
        <v>29</v>
      </c>
      <c r="XP27" s="170" t="s">
        <v>20</v>
      </c>
      <c r="XQ27" s="170" t="s">
        <v>29</v>
      </c>
      <c r="XR27" s="171"/>
      <c r="XS27" s="180" t="s">
        <v>29</v>
      </c>
      <c r="XT27" s="170" t="s">
        <v>29</v>
      </c>
      <c r="XU27" s="170" t="s">
        <v>29</v>
      </c>
      <c r="XV27" s="170"/>
      <c r="XW27" s="171"/>
      <c r="XX27" s="180" t="s">
        <v>20</v>
      </c>
      <c r="XY27" s="170" t="s">
        <v>29</v>
      </c>
      <c r="XZ27" s="170" t="s">
        <v>598</v>
      </c>
      <c r="YA27" s="1680" t="s">
        <v>29</v>
      </c>
      <c r="YB27" s="1681"/>
      <c r="YC27" s="1718" t="s">
        <v>20</v>
      </c>
      <c r="YD27" s="1680" t="s">
        <v>29</v>
      </c>
      <c r="YE27" s="1680" t="s">
        <v>29</v>
      </c>
      <c r="YF27" s="1680" t="s">
        <v>29</v>
      </c>
      <c r="YG27" s="1681"/>
      <c r="YH27" s="1718"/>
      <c r="YI27" s="1680"/>
      <c r="YJ27" s="182" t="s">
        <v>20</v>
      </c>
      <c r="YK27" s="182" t="s">
        <v>29</v>
      </c>
      <c r="YL27" s="208"/>
      <c r="YM27" s="181" t="s">
        <v>20</v>
      </c>
      <c r="YN27" s="182" t="s">
        <v>591</v>
      </c>
      <c r="YO27" s="1680" t="s">
        <v>20</v>
      </c>
      <c r="YP27" s="1680" t="s">
        <v>20</v>
      </c>
      <c r="YQ27" s="1681"/>
      <c r="YR27" s="1718" t="s">
        <v>29</v>
      </c>
      <c r="YS27" s="1680" t="s">
        <v>20</v>
      </c>
      <c r="YT27" s="1680" t="s">
        <v>20</v>
      </c>
      <c r="YU27" s="1680" t="s">
        <v>20</v>
      </c>
      <c r="YV27" s="1681"/>
      <c r="YW27" s="1718" t="s">
        <v>29</v>
      </c>
      <c r="YX27" s="1680" t="s">
        <v>29</v>
      </c>
      <c r="YY27" s="1680" t="s">
        <v>29</v>
      </c>
      <c r="YZ27" s="1680" t="s">
        <v>29</v>
      </c>
      <c r="ZA27" s="1681"/>
      <c r="ZB27" s="1718" t="s">
        <v>20</v>
      </c>
      <c r="ZC27" s="1680" t="s">
        <v>29</v>
      </c>
      <c r="ZD27" s="1680" t="s">
        <v>20</v>
      </c>
      <c r="ZE27" s="1680" t="s">
        <v>20</v>
      </c>
      <c r="ZF27" s="1681"/>
      <c r="ZG27" s="1718" t="s">
        <v>20</v>
      </c>
      <c r="ZH27" s="1680" t="s">
        <v>29</v>
      </c>
      <c r="ZI27" s="1680" t="s">
        <v>29</v>
      </c>
      <c r="ZJ27" s="1680" t="s">
        <v>29</v>
      </c>
      <c r="ZK27" s="1681"/>
      <c r="ZL27" s="152" t="s">
        <v>20</v>
      </c>
      <c r="ZM27" s="150" t="s">
        <v>20</v>
      </c>
      <c r="ZN27" s="150" t="s">
        <v>20</v>
      </c>
      <c r="ZO27" s="150" t="s">
        <v>20</v>
      </c>
      <c r="ZP27" s="151"/>
      <c r="ZQ27" s="152" t="s">
        <v>20</v>
      </c>
      <c r="ZR27" s="150" t="s">
        <v>763</v>
      </c>
      <c r="ZS27" s="1680" t="s">
        <v>20</v>
      </c>
      <c r="ZT27" s="1680" t="s">
        <v>29</v>
      </c>
      <c r="ZU27" s="1681"/>
      <c r="ZV27" s="1718" t="s">
        <v>29</v>
      </c>
      <c r="ZW27" s="1680" t="s">
        <v>20</v>
      </c>
      <c r="ZX27" s="1680" t="s">
        <v>29</v>
      </c>
      <c r="ZY27" s="1680" t="s">
        <v>20</v>
      </c>
      <c r="ZZ27" s="1681"/>
      <c r="AAA27" s="1816"/>
      <c r="AAB27" s="1816"/>
      <c r="AAC27" s="1816"/>
      <c r="AAD27" s="1816"/>
      <c r="AAE27" s="1816"/>
      <c r="AAF27" s="1824"/>
      <c r="AAG27" s="1680"/>
      <c r="AAH27" s="1680"/>
      <c r="AAI27" s="1680"/>
      <c r="AAJ27" s="1823"/>
      <c r="AAK27" s="1824"/>
      <c r="AAL27" s="1680"/>
      <c r="AAM27" s="1680"/>
      <c r="AAN27" s="1680"/>
      <c r="AAO27" s="1681"/>
      <c r="AAP27" s="1816"/>
      <c r="AAQ27" s="1816"/>
      <c r="AAR27" s="1816"/>
      <c r="AAS27" s="1816"/>
      <c r="AAT27" s="1816"/>
      <c r="AAU27" s="1824"/>
      <c r="AAV27" s="1680"/>
      <c r="AAW27" s="1680"/>
      <c r="AAX27" s="1680"/>
      <c r="AAY27" s="1681"/>
      <c r="AAZ27" s="1718"/>
      <c r="ABA27" s="1680"/>
      <c r="ABB27" s="1680"/>
      <c r="ABC27" s="1680"/>
      <c r="ABD27" s="1681"/>
      <c r="ABE27" s="1718" t="s">
        <v>29</v>
      </c>
      <c r="ABF27" s="1680" t="s">
        <v>29</v>
      </c>
      <c r="ABG27" s="1680" t="s">
        <v>20</v>
      </c>
      <c r="ABH27" s="1680" t="s">
        <v>29</v>
      </c>
      <c r="ABI27" s="1681"/>
      <c r="ABJ27" s="1718" t="s">
        <v>29</v>
      </c>
      <c r="ABK27" s="1680" t="s">
        <v>29</v>
      </c>
      <c r="ABL27" s="150" t="s">
        <v>20</v>
      </c>
      <c r="ABM27" s="150" t="s">
        <v>20</v>
      </c>
      <c r="ABN27" s="205"/>
      <c r="ABO27" s="152" t="s">
        <v>20</v>
      </c>
      <c r="ABP27" s="150" t="s">
        <v>20</v>
      </c>
      <c r="ABQ27" s="150" t="s">
        <v>29</v>
      </c>
      <c r="ABR27" s="150" t="s">
        <v>20</v>
      </c>
      <c r="ABS27" s="151"/>
      <c r="ABT27" s="152" t="s">
        <v>29</v>
      </c>
      <c r="ABU27" s="150" t="s">
        <v>20</v>
      </c>
      <c r="ABV27" s="150" t="s">
        <v>20</v>
      </c>
      <c r="ABW27" s="150" t="s">
        <v>29</v>
      </c>
      <c r="ABX27" s="151"/>
      <c r="ABY27" s="152" t="s">
        <v>20</v>
      </c>
      <c r="ABZ27" s="150" t="s">
        <v>29</v>
      </c>
      <c r="ACA27" s="150" t="s">
        <v>20</v>
      </c>
      <c r="ACB27" s="150" t="s">
        <v>20</v>
      </c>
      <c r="ACC27" s="151"/>
      <c r="ACD27" s="152" t="s">
        <v>864</v>
      </c>
      <c r="ACE27" s="1680" t="s">
        <v>20</v>
      </c>
      <c r="ACF27" s="170" t="s">
        <v>29</v>
      </c>
      <c r="ACG27" s="170" t="s">
        <v>29</v>
      </c>
      <c r="ACH27" s="171"/>
      <c r="ACI27" s="180" t="s">
        <v>29</v>
      </c>
      <c r="ACJ27" s="170" t="s">
        <v>29</v>
      </c>
      <c r="ACK27" s="170" t="s">
        <v>20</v>
      </c>
      <c r="ACL27" s="170" t="s">
        <v>29</v>
      </c>
      <c r="ACM27" s="171"/>
      <c r="ACN27" s="180" t="s">
        <v>29</v>
      </c>
      <c r="ACO27" s="170" t="s">
        <v>20</v>
      </c>
      <c r="ACP27" s="170" t="s">
        <v>29</v>
      </c>
      <c r="ACQ27" s="170" t="s">
        <v>598</v>
      </c>
      <c r="ACR27" s="1681"/>
      <c r="ACS27" s="1718" t="s">
        <v>29</v>
      </c>
      <c r="ACT27" s="1680" t="s">
        <v>29</v>
      </c>
      <c r="ACU27" s="1680"/>
      <c r="ACV27" s="1680"/>
      <c r="ACW27" s="1681"/>
      <c r="ACX27" s="1816"/>
      <c r="ACY27" s="1816"/>
      <c r="ACZ27" s="1816"/>
      <c r="ADA27" s="1816"/>
      <c r="ADB27" s="1816"/>
      <c r="ADC27" s="1718"/>
      <c r="ADD27" s="1680"/>
      <c r="ADE27" s="1680"/>
      <c r="ADF27" s="1680"/>
      <c r="ADG27" s="1681"/>
      <c r="ADH27" s="1718" t="s">
        <v>29</v>
      </c>
      <c r="ADI27" s="182" t="s">
        <v>20</v>
      </c>
      <c r="ADJ27" s="182" t="s">
        <v>29</v>
      </c>
      <c r="ADK27" s="182" t="s">
        <v>20</v>
      </c>
      <c r="ADL27" s="234"/>
      <c r="ADM27" s="538" t="s">
        <v>591</v>
      </c>
      <c r="ADN27" s="1816" t="s">
        <v>29</v>
      </c>
      <c r="ADO27" s="1816" t="s">
        <v>29</v>
      </c>
      <c r="ADP27" s="1816" t="s">
        <v>20</v>
      </c>
      <c r="ADQ27" s="1816"/>
      <c r="ADR27" s="1718" t="s">
        <v>20</v>
      </c>
      <c r="ADS27" s="170" t="s">
        <v>29</v>
      </c>
      <c r="ADT27" s="170" t="s">
        <v>29</v>
      </c>
      <c r="ADU27" s="170" t="s">
        <v>29</v>
      </c>
      <c r="ADV27" s="171"/>
      <c r="ADW27" s="180" t="s">
        <v>29</v>
      </c>
      <c r="ADX27" s="170" t="s">
        <v>20</v>
      </c>
      <c r="ADY27" s="170" t="s">
        <v>29</v>
      </c>
      <c r="ADZ27" s="170" t="s">
        <v>29</v>
      </c>
      <c r="AEA27" s="171"/>
      <c r="AEB27" s="180"/>
      <c r="AEC27" s="170"/>
      <c r="AED27" s="170"/>
      <c r="AEE27" s="170"/>
      <c r="AEF27" s="171"/>
      <c r="AEG27" s="180" t="s">
        <v>29</v>
      </c>
      <c r="AEH27" s="170" t="s">
        <v>20</v>
      </c>
      <c r="AEI27" s="170" t="s">
        <v>598</v>
      </c>
      <c r="AEJ27" s="167" t="s">
        <v>29</v>
      </c>
      <c r="AEK27" s="240"/>
      <c r="AEL27" s="166" t="s">
        <v>29</v>
      </c>
      <c r="AEM27" s="167" t="s">
        <v>20</v>
      </c>
      <c r="AEN27" s="167" t="s">
        <v>20</v>
      </c>
      <c r="AEO27" s="167" t="s">
        <v>29</v>
      </c>
      <c r="AEP27" s="240"/>
      <c r="AEQ27" s="166" t="s">
        <v>29</v>
      </c>
      <c r="AER27" s="167" t="s">
        <v>29</v>
      </c>
      <c r="AES27" s="167" t="s">
        <v>29</v>
      </c>
      <c r="AET27" s="167" t="s">
        <v>29</v>
      </c>
      <c r="AEU27" s="240"/>
      <c r="AEV27" s="166" t="s">
        <v>998</v>
      </c>
      <c r="AEW27" s="1680" t="s">
        <v>20</v>
      </c>
      <c r="AEX27" s="1680" t="s">
        <v>20</v>
      </c>
      <c r="AEY27" s="1680" t="s">
        <v>29</v>
      </c>
      <c r="AEZ27" s="1681"/>
      <c r="AFA27" s="1718" t="s">
        <v>20</v>
      </c>
      <c r="AFB27" s="1680" t="s">
        <v>20</v>
      </c>
      <c r="AFC27" s="1680" t="s">
        <v>20</v>
      </c>
      <c r="AFD27" s="170" t="s">
        <v>29</v>
      </c>
      <c r="AFE27" s="171"/>
      <c r="AFF27" s="180" t="s">
        <v>29</v>
      </c>
      <c r="AFG27" s="170" t="s">
        <v>20</v>
      </c>
      <c r="AFH27" s="170"/>
      <c r="AFI27" s="170"/>
      <c r="AFJ27" s="171"/>
      <c r="AFK27" s="180" t="s">
        <v>29</v>
      </c>
      <c r="AFL27" s="170" t="s">
        <v>29</v>
      </c>
      <c r="AFM27" s="170" t="s">
        <v>29</v>
      </c>
      <c r="AFN27" s="170" t="s">
        <v>20</v>
      </c>
      <c r="AFO27" s="171"/>
      <c r="AFP27" s="180" t="s">
        <v>29</v>
      </c>
      <c r="AFQ27" s="170" t="s">
        <v>29</v>
      </c>
      <c r="AFR27" s="170" t="s">
        <v>598</v>
      </c>
      <c r="AFS27" s="1680"/>
      <c r="AFT27" s="1681"/>
      <c r="AFU27" s="1718" t="s">
        <v>20</v>
      </c>
      <c r="AFV27" s="1680" t="s">
        <v>29</v>
      </c>
      <c r="AFW27" s="1680" t="s">
        <v>20</v>
      </c>
      <c r="AFX27" s="1680" t="s">
        <v>29</v>
      </c>
      <c r="AFY27" s="1681"/>
      <c r="AFZ27" s="1718" t="s">
        <v>29</v>
      </c>
      <c r="AGA27" s="1680" t="s">
        <v>29</v>
      </c>
      <c r="AGB27" s="1680"/>
      <c r="AGC27" s="1680"/>
      <c r="AGD27" s="1681"/>
      <c r="AGE27" s="1718" t="s">
        <v>29</v>
      </c>
      <c r="AGF27" s="1680" t="s">
        <v>29</v>
      </c>
      <c r="AGG27" s="1680"/>
      <c r="AGH27" s="1680"/>
      <c r="AGI27" s="1681"/>
      <c r="AGJ27" s="1718"/>
      <c r="AGK27" s="1680"/>
      <c r="AGL27" s="182" t="s">
        <v>20</v>
      </c>
      <c r="AGM27" s="182" t="s">
        <v>29</v>
      </c>
      <c r="AGN27" s="234"/>
      <c r="AGO27" s="181"/>
      <c r="AGP27" s="182"/>
      <c r="AGQ27" s="182"/>
      <c r="AGR27" s="182"/>
      <c r="AGS27" s="234"/>
      <c r="AGT27" s="181" t="s">
        <v>20</v>
      </c>
      <c r="AGU27" s="182" t="s">
        <v>591</v>
      </c>
      <c r="AGV27" s="1680" t="s">
        <v>29</v>
      </c>
      <c r="AGW27" s="150" t="s">
        <v>20</v>
      </c>
      <c r="AGX27" s="151"/>
      <c r="AGY27" s="152" t="s">
        <v>20</v>
      </c>
      <c r="AGZ27" s="150" t="s">
        <v>20</v>
      </c>
      <c r="AHA27" s="150" t="s">
        <v>29</v>
      </c>
      <c r="AHB27" s="150" t="s">
        <v>20</v>
      </c>
      <c r="AHC27" s="151"/>
      <c r="AHD27" s="152" t="s">
        <v>20</v>
      </c>
      <c r="AHE27" s="150" t="s">
        <v>29</v>
      </c>
      <c r="AHF27" s="150" t="s">
        <v>20</v>
      </c>
      <c r="AHG27" s="150" t="s">
        <v>20</v>
      </c>
      <c r="AHH27" s="151"/>
      <c r="AHI27" s="152" t="s">
        <v>20</v>
      </c>
      <c r="AHJ27" s="150" t="s">
        <v>864</v>
      </c>
      <c r="AHK27" s="1680" t="s">
        <v>29</v>
      </c>
      <c r="AHL27" s="1680" t="s">
        <v>29</v>
      </c>
      <c r="AHM27" s="1681"/>
      <c r="AHN27" s="1718" t="s">
        <v>20</v>
      </c>
      <c r="AHO27" s="1680" t="s">
        <v>20</v>
      </c>
      <c r="AHP27" s="1680" t="s">
        <v>29</v>
      </c>
      <c r="AHQ27" s="1680" t="s">
        <v>29</v>
      </c>
      <c r="AHR27" s="1681"/>
      <c r="AHS27" s="1718"/>
      <c r="AHT27" s="1680"/>
      <c r="AHU27" s="1680"/>
      <c r="AHV27" s="1680"/>
      <c r="AHW27" s="1681"/>
      <c r="AHX27" s="1718" t="s">
        <v>20</v>
      </c>
      <c r="AHY27" s="1680" t="s">
        <v>29</v>
      </c>
      <c r="AHZ27" s="1680" t="s">
        <v>29</v>
      </c>
      <c r="AIA27" s="1680"/>
      <c r="AIB27" s="1681"/>
      <c r="AIC27" s="1864" t="str">
        <f t="shared" si="2"/>
        <v>C1</v>
      </c>
      <c r="AID27" s="140" t="str">
        <f t="shared" si="3"/>
        <v>小林彩乃</v>
      </c>
      <c r="AIE27" s="2060">
        <f t="shared" si="8"/>
        <v>17</v>
      </c>
      <c r="AIF27" s="2061">
        <f t="shared" si="9"/>
        <v>16</v>
      </c>
      <c r="AIG27" s="2061">
        <f t="shared" si="10"/>
        <v>33</v>
      </c>
      <c r="AIH27" s="95">
        <f t="shared" si="11"/>
        <v>0.51515151515151514</v>
      </c>
      <c r="AII27" s="2060">
        <f t="shared" si="12"/>
        <v>11</v>
      </c>
      <c r="AIJ27" s="2061">
        <f t="shared" si="13"/>
        <v>8</v>
      </c>
      <c r="AIK27" s="2061">
        <f t="shared" si="14"/>
        <v>19</v>
      </c>
      <c r="AIL27" s="95">
        <f t="shared" si="15"/>
        <v>0.57894736842105265</v>
      </c>
    </row>
    <row r="28" spans="1:922" s="1727" customFormat="1" ht="17.25" x14ac:dyDescent="0.2">
      <c r="A28" s="1726"/>
      <c r="B28" s="239" t="s">
        <v>112</v>
      </c>
      <c r="C28" s="1729" t="s">
        <v>2693</v>
      </c>
      <c r="D28" s="214">
        <f t="shared" si="0"/>
        <v>62</v>
      </c>
      <c r="E28" s="157">
        <f t="shared" si="1"/>
        <v>32</v>
      </c>
      <c r="F28" s="157">
        <f>SUM(D28:E28)</f>
        <v>94</v>
      </c>
      <c r="G28" s="215">
        <f>IFERROR(D28/F28,"")</f>
        <v>0.65957446808510634</v>
      </c>
      <c r="H28" s="1719"/>
      <c r="I28" s="1720"/>
      <c r="J28" s="1720"/>
      <c r="K28" s="1720"/>
      <c r="L28" s="1720"/>
      <c r="M28" s="1721"/>
      <c r="N28" s="1719"/>
      <c r="O28" s="1720"/>
      <c r="P28" s="1720"/>
      <c r="Q28" s="1720"/>
      <c r="R28" s="1721"/>
      <c r="S28" s="1719"/>
      <c r="T28" s="1720"/>
      <c r="U28" s="1720"/>
      <c r="V28" s="1720"/>
      <c r="W28" s="1721"/>
      <c r="X28" s="1730"/>
      <c r="Y28" s="1720"/>
      <c r="Z28" s="1720"/>
      <c r="AA28" s="1720"/>
      <c r="AB28" s="1721"/>
      <c r="AC28" s="1731"/>
      <c r="AD28" s="1732"/>
      <c r="AE28" s="1732"/>
      <c r="AF28" s="1732"/>
      <c r="AG28" s="1732"/>
      <c r="AH28" s="1731"/>
      <c r="AI28" s="1732"/>
      <c r="AJ28" s="1732"/>
      <c r="AK28" s="1732"/>
      <c r="AL28" s="1732"/>
      <c r="AM28" s="1731"/>
      <c r="AN28" s="1732"/>
      <c r="AO28" s="1732"/>
      <c r="AP28" s="1732"/>
      <c r="AQ28" s="1732"/>
      <c r="AR28" s="1731"/>
      <c r="AS28" s="1732"/>
      <c r="AT28" s="1732"/>
      <c r="AU28" s="1732"/>
      <c r="AV28" s="1733"/>
      <c r="AW28" s="1731"/>
      <c r="AX28" s="1732"/>
      <c r="AY28" s="1732"/>
      <c r="AZ28" s="1732"/>
      <c r="BA28" s="1733"/>
      <c r="BB28" s="1719"/>
      <c r="BC28" s="1720"/>
      <c r="BD28" s="1720"/>
      <c r="BE28" s="1720"/>
      <c r="BF28" s="1720"/>
      <c r="BG28" s="1721"/>
      <c r="BH28" s="1719"/>
      <c r="BI28" s="1720"/>
      <c r="BJ28" s="1720"/>
      <c r="BK28" s="1720"/>
      <c r="BL28" s="1734"/>
      <c r="BM28" s="1719"/>
      <c r="BN28" s="1720"/>
      <c r="BO28" s="1720"/>
      <c r="BP28" s="1720"/>
      <c r="BQ28" s="1720"/>
      <c r="BR28" s="1721"/>
      <c r="BS28" s="1719"/>
      <c r="BT28" s="1720"/>
      <c r="BU28" s="1720"/>
      <c r="BV28" s="1720"/>
      <c r="BW28" s="1721"/>
      <c r="BX28" s="1719"/>
      <c r="BY28" s="1720"/>
      <c r="BZ28" s="1720"/>
      <c r="CA28" s="1720"/>
      <c r="CB28" s="1734"/>
      <c r="CC28" s="1735"/>
      <c r="CD28" s="1720"/>
      <c r="CE28" s="1720"/>
      <c r="CF28" s="1720"/>
      <c r="CG28" s="1721"/>
      <c r="CH28" s="1719"/>
      <c r="CI28" s="1720"/>
      <c r="CJ28" s="1720"/>
      <c r="CK28" s="1720"/>
      <c r="CL28" s="1721"/>
      <c r="CM28" s="1719"/>
      <c r="CN28" s="1720"/>
      <c r="CO28" s="1720"/>
      <c r="CP28" s="1720"/>
      <c r="CQ28" s="1721"/>
      <c r="CR28" s="1730"/>
      <c r="CS28" s="1720"/>
      <c r="CT28" s="1720"/>
      <c r="CU28" s="1720"/>
      <c r="CV28" s="1734"/>
      <c r="CW28" s="1719"/>
      <c r="CX28" s="1720"/>
      <c r="CY28" s="1720"/>
      <c r="CZ28" s="1720"/>
      <c r="DA28" s="1721"/>
      <c r="DB28" s="1730"/>
      <c r="DC28" s="1720"/>
      <c r="DD28" s="1720"/>
      <c r="DE28" s="1720"/>
      <c r="DF28" s="1734"/>
      <c r="DG28" s="1719"/>
      <c r="DH28" s="1720"/>
      <c r="DI28" s="1720"/>
      <c r="DJ28" s="1720"/>
      <c r="DK28" s="1721"/>
      <c r="DL28" s="1719"/>
      <c r="DM28" s="1720"/>
      <c r="DN28" s="1720"/>
      <c r="DO28" s="1720"/>
      <c r="DP28" s="1721"/>
      <c r="DQ28" s="1719"/>
      <c r="DR28" s="1720"/>
      <c r="DS28" s="1720"/>
      <c r="DT28" s="1720"/>
      <c r="DU28" s="1721"/>
      <c r="DV28" s="1719"/>
      <c r="DW28" s="1720"/>
      <c r="DX28" s="1720"/>
      <c r="DY28" s="1720"/>
      <c r="DZ28" s="1721"/>
      <c r="EA28" s="1719"/>
      <c r="EB28" s="1720"/>
      <c r="EC28" s="1720"/>
      <c r="ED28" s="1720"/>
      <c r="EE28" s="1721"/>
      <c r="EF28" s="1719"/>
      <c r="EG28" s="1720"/>
      <c r="EH28" s="1720"/>
      <c r="EI28" s="1720"/>
      <c r="EJ28" s="1721"/>
      <c r="EK28" s="1719"/>
      <c r="EL28" s="1720"/>
      <c r="EM28" s="1720"/>
      <c r="EN28" s="1720"/>
      <c r="EO28" s="1721"/>
      <c r="EP28" s="1719"/>
      <c r="EQ28" s="1720"/>
      <c r="ER28" s="1720"/>
      <c r="ES28" s="1720"/>
      <c r="ET28" s="1721"/>
      <c r="EU28" s="1719"/>
      <c r="EV28" s="1720"/>
      <c r="EW28" s="1720"/>
      <c r="EX28" s="1720"/>
      <c r="EY28" s="1721"/>
      <c r="EZ28" s="1719"/>
      <c r="FA28" s="1720"/>
      <c r="FB28" s="1720"/>
      <c r="FC28" s="1720"/>
      <c r="FD28" s="1721"/>
      <c r="FE28" s="1719"/>
      <c r="FF28" s="1720"/>
      <c r="FG28" s="1720"/>
      <c r="FH28" s="1720"/>
      <c r="FI28" s="1721"/>
      <c r="FJ28" s="1719"/>
      <c r="FK28" s="1720"/>
      <c r="FL28" s="1720"/>
      <c r="FM28" s="1720"/>
      <c r="FN28" s="1721"/>
      <c r="FO28" s="1719"/>
      <c r="FP28" s="1720"/>
      <c r="FQ28" s="1720"/>
      <c r="FR28" s="1720"/>
      <c r="FS28" s="1721"/>
      <c r="FT28" s="1719"/>
      <c r="FU28" s="1720"/>
      <c r="FV28" s="1720"/>
      <c r="FW28" s="1720"/>
      <c r="FX28" s="1721"/>
      <c r="FY28" s="1719"/>
      <c r="FZ28" s="1720"/>
      <c r="GA28" s="1720"/>
      <c r="GB28" s="1720"/>
      <c r="GC28" s="1721"/>
      <c r="GD28" s="1719"/>
      <c r="GE28" s="1720"/>
      <c r="GF28" s="1720"/>
      <c r="GG28" s="1720"/>
      <c r="GH28" s="1721"/>
      <c r="GI28" s="1719"/>
      <c r="GJ28" s="1720"/>
      <c r="GK28" s="1720"/>
      <c r="GL28" s="1720"/>
      <c r="GM28" s="1721"/>
      <c r="GN28" s="1719"/>
      <c r="GO28" s="1720"/>
      <c r="GP28" s="1720"/>
      <c r="GQ28" s="1720"/>
      <c r="GR28" s="1721"/>
      <c r="GS28" s="1719"/>
      <c r="GT28" s="1720"/>
      <c r="GU28" s="1720"/>
      <c r="GV28" s="1720"/>
      <c r="GW28" s="1721"/>
      <c r="GX28" s="1730"/>
      <c r="GY28" s="1720"/>
      <c r="GZ28" s="1720"/>
      <c r="HA28" s="1720"/>
      <c r="HB28" s="1721"/>
      <c r="HC28" s="1719"/>
      <c r="HD28" s="1720"/>
      <c r="HE28" s="1720"/>
      <c r="HF28" s="1720"/>
      <c r="HG28" s="1721"/>
      <c r="HH28" s="1719"/>
      <c r="HI28" s="1720"/>
      <c r="HJ28" s="1720"/>
      <c r="HK28" s="1720"/>
      <c r="HL28" s="1721"/>
      <c r="HM28" s="1719"/>
      <c r="HN28" s="1720"/>
      <c r="HO28" s="1720"/>
      <c r="HP28" s="1720"/>
      <c r="HQ28" s="1734"/>
      <c r="HR28" s="1719"/>
      <c r="HS28" s="1720"/>
      <c r="HT28" s="1720"/>
      <c r="HU28" s="1720"/>
      <c r="HV28" s="1734"/>
      <c r="HW28" s="1719"/>
      <c r="HX28" s="1720"/>
      <c r="HY28" s="1720"/>
      <c r="HZ28" s="1720"/>
      <c r="IA28" s="1734"/>
      <c r="IB28" s="1719"/>
      <c r="IC28" s="1720"/>
      <c r="ID28" s="1720"/>
      <c r="IE28" s="1720"/>
      <c r="IF28" s="1721"/>
      <c r="IG28" s="1719"/>
      <c r="IH28" s="1720"/>
      <c r="II28" s="1720"/>
      <c r="IJ28" s="1720"/>
      <c r="IK28" s="1721"/>
      <c r="IL28" s="1719"/>
      <c r="IM28" s="1720"/>
      <c r="IN28" s="1720"/>
      <c r="IO28" s="1720"/>
      <c r="IP28" s="1721"/>
      <c r="IQ28" s="1719"/>
      <c r="IR28" s="1720"/>
      <c r="IS28" s="1720"/>
      <c r="IT28" s="1720"/>
      <c r="IU28" s="1721"/>
      <c r="IV28" s="1719"/>
      <c r="IW28" s="1720"/>
      <c r="IX28" s="1720"/>
      <c r="IY28" s="1720"/>
      <c r="IZ28" s="1721"/>
      <c r="JA28" s="1719"/>
      <c r="JB28" s="1720"/>
      <c r="JC28" s="1720"/>
      <c r="JD28" s="1720"/>
      <c r="JE28" s="1721"/>
      <c r="JF28" s="1719"/>
      <c r="JG28" s="1720"/>
      <c r="JH28" s="1720"/>
      <c r="JI28" s="1720"/>
      <c r="JJ28" s="1721"/>
      <c r="JK28" s="1719"/>
      <c r="JL28" s="1720"/>
      <c r="JM28" s="1720"/>
      <c r="JN28" s="1720"/>
      <c r="JO28" s="1721"/>
      <c r="JP28" s="1719"/>
      <c r="JQ28" s="1720"/>
      <c r="JR28" s="1720"/>
      <c r="JS28" s="1720"/>
      <c r="JT28" s="1721"/>
      <c r="JU28" s="1719"/>
      <c r="JV28" s="1720"/>
      <c r="JW28" s="1720"/>
      <c r="JX28" s="1720"/>
      <c r="JY28" s="1721"/>
      <c r="JZ28" s="1719"/>
      <c r="KA28" s="1720"/>
      <c r="KB28" s="1720"/>
      <c r="KC28" s="1720"/>
      <c r="KD28" s="1721"/>
      <c r="KE28" s="1719"/>
      <c r="KF28" s="1720"/>
      <c r="KG28" s="1720"/>
      <c r="KH28" s="1720"/>
      <c r="KI28" s="1721"/>
      <c r="KJ28" s="1719"/>
      <c r="KK28" s="1720"/>
      <c r="KL28" s="1720"/>
      <c r="KM28" s="1720"/>
      <c r="KN28" s="1721"/>
      <c r="KO28" s="1719"/>
      <c r="KP28" s="1720"/>
      <c r="KQ28" s="1720"/>
      <c r="KR28" s="1720"/>
      <c r="KS28" s="1721"/>
      <c r="KT28" s="1719"/>
      <c r="KU28" s="1720"/>
      <c r="KV28" s="1720"/>
      <c r="KW28" s="1720"/>
      <c r="KX28" s="1721"/>
      <c r="KY28" s="1719"/>
      <c r="KZ28" s="1720"/>
      <c r="LA28" s="1720"/>
      <c r="LB28" s="1720"/>
      <c r="LC28" s="1721"/>
      <c r="LD28" s="1719"/>
      <c r="LE28" s="1720"/>
      <c r="LF28" s="1720"/>
      <c r="LG28" s="1720"/>
      <c r="LH28" s="1721"/>
      <c r="LI28" s="1719"/>
      <c r="LJ28" s="1720"/>
      <c r="LK28" s="1720"/>
      <c r="LL28" s="1720"/>
      <c r="LM28" s="1721"/>
      <c r="LN28" s="1719"/>
      <c r="LO28" s="1720"/>
      <c r="LP28" s="1720"/>
      <c r="LQ28" s="1720"/>
      <c r="LR28" s="1719"/>
      <c r="LS28" s="1720"/>
      <c r="LT28" s="1720"/>
      <c r="LU28" s="1720"/>
      <c r="LV28" s="1719"/>
      <c r="LW28" s="1720"/>
      <c r="LX28" s="1720"/>
      <c r="LY28" s="1720"/>
      <c r="LZ28" s="1719"/>
      <c r="MA28" s="1720"/>
      <c r="MB28" s="1720"/>
      <c r="MC28" s="1720"/>
      <c r="MD28" s="1719"/>
      <c r="ME28" s="1720"/>
      <c r="MF28" s="1720"/>
      <c r="MG28" s="1720"/>
      <c r="MH28" s="1719"/>
      <c r="MI28" s="1720"/>
      <c r="MJ28" s="1720"/>
      <c r="MK28" s="1734"/>
      <c r="ML28" s="1719"/>
      <c r="MM28" s="1720"/>
      <c r="MN28" s="1720"/>
      <c r="MO28" s="1721"/>
      <c r="MP28" s="1719"/>
      <c r="MQ28" s="1720"/>
      <c r="MR28" s="1720"/>
      <c r="MS28" s="1721"/>
      <c r="MT28" s="1719"/>
      <c r="MU28" s="1720"/>
      <c r="MV28" s="1720"/>
      <c r="MW28" s="1721"/>
      <c r="MX28" s="1719"/>
      <c r="MY28" s="1720"/>
      <c r="MZ28" s="1720"/>
      <c r="NA28" s="1721"/>
      <c r="NB28" s="1719"/>
      <c r="NC28" s="1720"/>
      <c r="ND28" s="1720"/>
      <c r="NE28" s="1721"/>
      <c r="NF28" s="1719"/>
      <c r="NG28" s="1720"/>
      <c r="NH28" s="1720"/>
      <c r="NI28" s="1721"/>
      <c r="NJ28" s="1719"/>
      <c r="NK28" s="1720"/>
      <c r="NL28" s="1720"/>
      <c r="NM28" s="1721"/>
      <c r="NN28" s="1719"/>
      <c r="NO28" s="1720"/>
      <c r="NP28" s="1720"/>
      <c r="NQ28" s="1721"/>
      <c r="NR28" s="1719"/>
      <c r="NS28" s="1720"/>
      <c r="NT28" s="1720"/>
      <c r="NU28" s="1721"/>
      <c r="NV28" s="1719"/>
      <c r="NW28" s="1720"/>
      <c r="NX28" s="1720"/>
      <c r="NY28" s="1721"/>
      <c r="NZ28" s="1719"/>
      <c r="OA28" s="1720"/>
      <c r="OB28" s="1720"/>
      <c r="OC28" s="1720"/>
      <c r="OD28" s="1721"/>
      <c r="OE28" s="1719"/>
      <c r="OF28" s="1720"/>
      <c r="OG28" s="1720"/>
      <c r="OH28" s="1720"/>
      <c r="OI28" s="1721"/>
      <c r="OJ28" s="1719"/>
      <c r="OK28" s="1720"/>
      <c r="OL28" s="1720"/>
      <c r="OM28" s="1734"/>
      <c r="ON28" s="1719"/>
      <c r="OO28" s="1720"/>
      <c r="OP28" s="1720"/>
      <c r="OQ28" s="1721"/>
      <c r="OR28" s="1719"/>
      <c r="OS28" s="1720"/>
      <c r="OT28" s="1720"/>
      <c r="OU28" s="1721"/>
      <c r="OV28" s="1719"/>
      <c r="OW28" s="1720"/>
      <c r="OX28" s="1720"/>
      <c r="OY28" s="1720"/>
      <c r="OZ28" s="1721"/>
      <c r="PA28" s="1719"/>
      <c r="PB28" s="1720"/>
      <c r="PC28" s="1720"/>
      <c r="PD28" s="1720"/>
      <c r="PE28" s="1721"/>
      <c r="PF28" s="1719"/>
      <c r="PG28" s="1720"/>
      <c r="PH28" s="1720"/>
      <c r="PI28" s="1721"/>
      <c r="PJ28" s="1719"/>
      <c r="PK28" s="1720"/>
      <c r="PL28" s="1720"/>
      <c r="PM28" s="1721"/>
      <c r="PN28" s="1719"/>
      <c r="PO28" s="1720"/>
      <c r="PP28" s="1720"/>
      <c r="PQ28" s="1721"/>
      <c r="PR28" s="1719"/>
      <c r="PS28" s="1720"/>
      <c r="PT28" s="1720"/>
      <c r="PU28" s="1721"/>
      <c r="PV28" s="1719"/>
      <c r="PW28" s="1720"/>
      <c r="PX28" s="1720"/>
      <c r="PY28" s="1721"/>
      <c r="PZ28" s="1719"/>
      <c r="QA28" s="1720"/>
      <c r="QB28" s="1720"/>
      <c r="QC28" s="1721"/>
      <c r="QD28" s="1719"/>
      <c r="QE28" s="1720"/>
      <c r="QF28" s="1720"/>
      <c r="QG28" s="1721"/>
      <c r="QH28" s="1719"/>
      <c r="QI28" s="1720"/>
      <c r="QJ28" s="1720"/>
      <c r="QK28" s="1720"/>
      <c r="QL28" s="1736"/>
      <c r="QM28" s="1737"/>
      <c r="QN28" s="1720"/>
      <c r="QO28" s="1720"/>
      <c r="QP28" s="1720"/>
      <c r="QQ28" s="1734"/>
      <c r="QR28" s="1737"/>
      <c r="QS28" s="1720"/>
      <c r="QT28" s="1720"/>
      <c r="QU28" s="1734"/>
      <c r="QV28" s="1721"/>
      <c r="QW28" s="1719"/>
      <c r="QX28" s="1720"/>
      <c r="QY28" s="1720"/>
      <c r="QZ28" s="1720"/>
      <c r="RA28" s="1721"/>
      <c r="RB28" s="1719"/>
      <c r="RC28" s="1720"/>
      <c r="RD28" s="1720"/>
      <c r="RE28" s="1720"/>
      <c r="RF28" s="1721"/>
      <c r="RG28" s="1719"/>
      <c r="RH28" s="1720"/>
      <c r="RI28" s="1720"/>
      <c r="RJ28" s="1720"/>
      <c r="RK28" s="1721"/>
      <c r="RL28" s="1719"/>
      <c r="RM28" s="1720"/>
      <c r="RN28" s="1720"/>
      <c r="RO28" s="1720"/>
      <c r="RP28" s="1721"/>
      <c r="RQ28" s="1719"/>
      <c r="RR28" s="1720"/>
      <c r="RS28" s="1720"/>
      <c r="RT28" s="1721"/>
      <c r="RU28" s="1719"/>
      <c r="RV28" s="1720"/>
      <c r="RW28" s="1720"/>
      <c r="RX28" s="1720"/>
      <c r="RY28" s="1721"/>
      <c r="RZ28" s="1715"/>
      <c r="SA28" s="1715"/>
      <c r="SB28" s="1715"/>
      <c r="SC28" s="1715"/>
      <c r="SD28" s="1715"/>
      <c r="SE28" s="1738"/>
      <c r="SF28" s="1720"/>
      <c r="SG28" s="1720"/>
      <c r="SH28" s="1720"/>
      <c r="SI28" s="1721"/>
      <c r="SJ28" s="1715"/>
      <c r="SK28" s="1715"/>
      <c r="SL28" s="1715"/>
      <c r="SM28" s="1715"/>
      <c r="SN28" s="1715"/>
      <c r="SO28" s="1737"/>
      <c r="SP28" s="1720"/>
      <c r="SQ28" s="1720"/>
      <c r="SR28" s="1720"/>
      <c r="SS28" s="1721"/>
      <c r="ST28" s="1719"/>
      <c r="SU28" s="1720"/>
      <c r="SV28" s="1720"/>
      <c r="SW28" s="1720"/>
      <c r="SX28" s="1721"/>
      <c r="SY28" s="1719"/>
      <c r="SZ28" s="1720"/>
      <c r="TA28" s="1720"/>
      <c r="TB28" s="1720"/>
      <c r="TC28" s="1721"/>
      <c r="TD28" s="1719"/>
      <c r="TE28" s="1720"/>
      <c r="TF28" s="1720"/>
      <c r="TG28" s="1720"/>
      <c r="TH28" s="1719"/>
      <c r="TI28" s="1720"/>
      <c r="TJ28" s="1720"/>
      <c r="TK28" s="1720"/>
      <c r="TL28" s="1719"/>
      <c r="TM28" s="1720"/>
      <c r="TN28" s="1720"/>
      <c r="TO28" s="1720"/>
      <c r="TP28" s="1721"/>
      <c r="TQ28" s="1719"/>
      <c r="TR28" s="1720"/>
      <c r="TS28" s="1720"/>
      <c r="TT28" s="1734"/>
      <c r="TU28" s="1719"/>
      <c r="TV28" s="1720"/>
      <c r="TW28" s="1720"/>
      <c r="TX28" s="1721"/>
      <c r="TY28" s="1719"/>
      <c r="TZ28" s="1720"/>
      <c r="UA28" s="1720"/>
      <c r="UB28" s="1720"/>
      <c r="UC28" s="1721"/>
      <c r="UD28" s="1719"/>
      <c r="UE28" s="1720"/>
      <c r="UF28" s="1720"/>
      <c r="UG28" s="1720"/>
      <c r="UH28" s="1721"/>
      <c r="UI28" s="1719"/>
      <c r="UJ28" s="1720"/>
      <c r="UK28" s="1720"/>
      <c r="UL28" s="1720"/>
      <c r="UM28" s="1721"/>
      <c r="UN28" s="1719"/>
      <c r="UO28" s="1720"/>
      <c r="UP28" s="1720"/>
      <c r="UQ28" s="1720"/>
      <c r="UR28" s="1721"/>
      <c r="US28" s="1719"/>
      <c r="UT28" s="1720"/>
      <c r="UU28" s="1720"/>
      <c r="UV28" s="1720"/>
      <c r="UW28" s="1734"/>
      <c r="UX28" s="1719"/>
      <c r="UY28" s="1720"/>
      <c r="UZ28" s="1720"/>
      <c r="VA28" s="1720"/>
      <c r="VB28" s="1721"/>
      <c r="VC28" s="1719"/>
      <c r="VD28" s="1720"/>
      <c r="VE28" s="1720"/>
      <c r="VF28" s="1720"/>
      <c r="VG28" s="1734"/>
      <c r="VH28" s="1719"/>
      <c r="VI28" s="1720"/>
      <c r="VJ28" s="1720"/>
      <c r="VK28" s="1720"/>
      <c r="VL28" s="1721"/>
      <c r="VM28" s="1719"/>
      <c r="VN28" s="1720"/>
      <c r="VO28" s="1720"/>
      <c r="VP28" s="1734"/>
      <c r="VQ28" s="1719"/>
      <c r="VR28" s="1720"/>
      <c r="VS28" s="1720"/>
      <c r="VT28" s="1720"/>
      <c r="VU28" s="1721"/>
      <c r="VV28" s="1719"/>
      <c r="VW28" s="1720"/>
      <c r="VX28" s="1720"/>
      <c r="VY28" s="1720"/>
      <c r="VZ28" s="1721"/>
      <c r="WA28" s="1719"/>
      <c r="WB28" s="1720"/>
      <c r="WC28" s="1720"/>
      <c r="WD28" s="1720"/>
      <c r="WE28" s="1721"/>
      <c r="WF28" s="1719"/>
      <c r="WG28" s="1720"/>
      <c r="WH28" s="1720"/>
      <c r="WI28" s="1720"/>
      <c r="WJ28" s="1721"/>
      <c r="WK28" s="1719"/>
      <c r="WL28" s="1720"/>
      <c r="WM28" s="1720"/>
      <c r="WN28" s="1720"/>
      <c r="WO28" s="1721"/>
      <c r="WP28" s="1719"/>
      <c r="WQ28" s="1720"/>
      <c r="WR28" s="1720"/>
      <c r="WS28" s="1736"/>
      <c r="WT28" s="1737"/>
      <c r="WU28" s="1720"/>
      <c r="WV28" s="1720"/>
      <c r="WW28" s="1720"/>
      <c r="WX28" s="1734"/>
      <c r="WY28" s="1719"/>
      <c r="WZ28" s="1720"/>
      <c r="XA28" s="1720"/>
      <c r="XB28" s="1720"/>
      <c r="XC28" s="1721"/>
      <c r="XD28" s="1719"/>
      <c r="XE28" s="1720"/>
      <c r="XF28" s="1720"/>
      <c r="XG28" s="1720"/>
      <c r="XH28" s="1721"/>
      <c r="XI28" s="1719"/>
      <c r="XJ28" s="1720"/>
      <c r="XK28" s="1720"/>
      <c r="XL28" s="1720"/>
      <c r="XM28" s="1734"/>
      <c r="XN28" s="1719"/>
      <c r="XO28" s="1720"/>
      <c r="XP28" s="1720"/>
      <c r="XQ28" s="1720"/>
      <c r="XR28" s="1721"/>
      <c r="XS28" s="1719"/>
      <c r="XT28" s="1720"/>
      <c r="XU28" s="1720"/>
      <c r="XV28" s="1720"/>
      <c r="XW28" s="1721"/>
      <c r="XX28" s="1719"/>
      <c r="XY28" s="1720"/>
      <c r="XZ28" s="1720"/>
      <c r="YA28" s="1720"/>
      <c r="YB28" s="1721"/>
      <c r="YC28" s="1719"/>
      <c r="YD28" s="1720"/>
      <c r="YE28" s="1720"/>
      <c r="YF28" s="1720"/>
      <c r="YG28" s="1721"/>
      <c r="YH28" s="1719"/>
      <c r="YI28" s="1720"/>
      <c r="YJ28" s="1720"/>
      <c r="YK28" s="1720"/>
      <c r="YL28" s="1734"/>
      <c r="YM28" s="1719"/>
      <c r="YN28" s="1720"/>
      <c r="YO28" s="1720"/>
      <c r="YP28" s="1720"/>
      <c r="YQ28" s="1721"/>
      <c r="YR28" s="1719"/>
      <c r="YS28" s="1720"/>
      <c r="YT28" s="1720"/>
      <c r="YU28" s="1720"/>
      <c r="YV28" s="1721"/>
      <c r="YW28" s="1719"/>
      <c r="YX28" s="1720"/>
      <c r="YY28" s="1720"/>
      <c r="YZ28" s="1720"/>
      <c r="ZA28" s="1721"/>
      <c r="ZB28" s="1719"/>
      <c r="ZC28" s="1720"/>
      <c r="ZD28" s="1720"/>
      <c r="ZE28" s="1720"/>
      <c r="ZF28" s="1721"/>
      <c r="ZG28" s="1719"/>
      <c r="ZH28" s="1720"/>
      <c r="ZI28" s="1720"/>
      <c r="ZJ28" s="1720"/>
      <c r="ZK28" s="1721"/>
      <c r="ZL28" s="1719"/>
      <c r="ZM28" s="1720"/>
      <c r="ZN28" s="1720"/>
      <c r="ZO28" s="1720"/>
      <c r="ZP28" s="1721"/>
      <c r="ZQ28" s="1719"/>
      <c r="ZR28" s="1720"/>
      <c r="ZS28" s="1720"/>
      <c r="ZT28" s="1720"/>
      <c r="ZU28" s="1721"/>
      <c r="ZV28" s="1719"/>
      <c r="ZW28" s="1720"/>
      <c r="ZX28" s="1720"/>
      <c r="ZY28" s="1720"/>
      <c r="ZZ28" s="1721"/>
      <c r="AAA28" s="1715"/>
      <c r="AAB28" s="1715"/>
      <c r="AAC28" s="1715"/>
      <c r="AAD28" s="1715"/>
      <c r="AAE28" s="1715"/>
      <c r="AAF28" s="1737"/>
      <c r="AAG28" s="1720"/>
      <c r="AAH28" s="1720"/>
      <c r="AAI28" s="1720"/>
      <c r="AAJ28" s="1736"/>
      <c r="AAK28" s="1737"/>
      <c r="AAL28" s="1720"/>
      <c r="AAM28" s="1720"/>
      <c r="AAN28" s="1720"/>
      <c r="AAO28" s="1721"/>
      <c r="AAP28" s="1715"/>
      <c r="AAQ28" s="1715"/>
      <c r="AAR28" s="1715"/>
      <c r="AAS28" s="1715"/>
      <c r="AAT28" s="1715"/>
      <c r="AAU28" s="1737"/>
      <c r="AAV28" s="1720"/>
      <c r="AAW28" s="1720"/>
      <c r="AAX28" s="1720"/>
      <c r="AAY28" s="1721"/>
      <c r="AAZ28" s="1719"/>
      <c r="ABA28" s="1720"/>
      <c r="ABB28" s="1720"/>
      <c r="ABC28" s="1720"/>
      <c r="ABD28" s="1721"/>
      <c r="ABE28" s="1719"/>
      <c r="ABF28" s="1720"/>
      <c r="ABG28" s="1720"/>
      <c r="ABH28" s="1720"/>
      <c r="ABI28" s="1721"/>
      <c r="ABJ28" s="1719"/>
      <c r="ABK28" s="1720"/>
      <c r="ABL28" s="1720"/>
      <c r="ABM28" s="1720"/>
      <c r="ABN28" s="1734"/>
      <c r="ABO28" s="1719"/>
      <c r="ABP28" s="1720"/>
      <c r="ABQ28" s="1720"/>
      <c r="ABR28" s="1720"/>
      <c r="ABS28" s="1721"/>
      <c r="ABT28" s="1719"/>
      <c r="ABU28" s="1720"/>
      <c r="ABV28" s="1720"/>
      <c r="ABW28" s="1720"/>
      <c r="ABX28" s="1721"/>
      <c r="ABY28" s="1719"/>
      <c r="ABZ28" s="1720"/>
      <c r="ACA28" s="1720"/>
      <c r="ACB28" s="1720"/>
      <c r="ACC28" s="1721"/>
      <c r="ACD28" s="1719"/>
      <c r="ACE28" s="1720"/>
      <c r="ACF28" s="1720"/>
      <c r="ACG28" s="1720"/>
      <c r="ACH28" s="1721"/>
      <c r="ACI28" s="1719"/>
      <c r="ACJ28" s="1720"/>
      <c r="ACK28" s="1720"/>
      <c r="ACL28" s="1720"/>
      <c r="ACM28" s="1721"/>
      <c r="ACN28" s="1719"/>
      <c r="ACO28" s="1720"/>
      <c r="ACP28" s="1720"/>
      <c r="ACQ28" s="1720"/>
      <c r="ACR28" s="1721"/>
      <c r="ACS28" s="1719"/>
      <c r="ACT28" s="1720"/>
      <c r="ACU28" s="1720"/>
      <c r="ACV28" s="1720"/>
      <c r="ACW28" s="1721"/>
      <c r="ACX28" s="1715" t="s">
        <v>20</v>
      </c>
      <c r="ACY28" s="1715" t="s">
        <v>29</v>
      </c>
      <c r="ACZ28" s="1715" t="s">
        <v>20</v>
      </c>
      <c r="ADA28" s="1715" t="s">
        <v>29</v>
      </c>
      <c r="ADB28" s="1715"/>
      <c r="ADC28" s="1719"/>
      <c r="ADD28" s="1720"/>
      <c r="ADE28" s="1720"/>
      <c r="ADF28" s="490"/>
      <c r="ADG28" s="1721"/>
      <c r="ADH28" s="1719"/>
      <c r="ADI28" s="1720"/>
      <c r="ADJ28" s="1720"/>
      <c r="ADK28" s="1720"/>
      <c r="ADL28" s="1721"/>
      <c r="ADM28" s="1715" t="s">
        <v>29</v>
      </c>
      <c r="ADN28" s="1715" t="s">
        <v>29</v>
      </c>
      <c r="ADO28" s="1715" t="s">
        <v>20</v>
      </c>
      <c r="ADP28" s="685" t="s">
        <v>863</v>
      </c>
      <c r="ADQ28" s="1715"/>
      <c r="ADR28" s="1719" t="s">
        <v>20</v>
      </c>
      <c r="ADS28" s="1720" t="s">
        <v>20</v>
      </c>
      <c r="ADT28" s="1720" t="s">
        <v>29</v>
      </c>
      <c r="ADU28" s="1720" t="s">
        <v>29</v>
      </c>
      <c r="ADV28" s="204" t="s">
        <v>20</v>
      </c>
      <c r="ADW28" s="178" t="s">
        <v>29</v>
      </c>
      <c r="ADX28" s="179" t="s">
        <v>20</v>
      </c>
      <c r="ADY28" s="179" t="s">
        <v>20</v>
      </c>
      <c r="ADZ28" s="179" t="s">
        <v>20</v>
      </c>
      <c r="AEA28" s="204"/>
      <c r="AEB28" s="178"/>
      <c r="AEC28" s="179"/>
      <c r="AED28" s="179"/>
      <c r="AEE28" s="179"/>
      <c r="AEF28" s="204"/>
      <c r="AEG28" s="178" t="s">
        <v>20</v>
      </c>
      <c r="AEH28" s="179" t="s">
        <v>29</v>
      </c>
      <c r="AEI28" s="179" t="s">
        <v>20</v>
      </c>
      <c r="AEJ28" s="179" t="s">
        <v>20</v>
      </c>
      <c r="AEK28" s="204"/>
      <c r="AEL28" s="178" t="s">
        <v>20</v>
      </c>
      <c r="AEM28" s="179" t="s">
        <v>766</v>
      </c>
      <c r="AEN28" s="1720" t="s">
        <v>29</v>
      </c>
      <c r="AEO28" s="179" t="s">
        <v>20</v>
      </c>
      <c r="AEP28" s="204"/>
      <c r="AEQ28" s="178" t="s">
        <v>20</v>
      </c>
      <c r="AER28" s="179" t="s">
        <v>20</v>
      </c>
      <c r="AES28" s="179" t="s">
        <v>29</v>
      </c>
      <c r="AET28" s="179" t="s">
        <v>20</v>
      </c>
      <c r="AEU28" s="204"/>
      <c r="AEV28" s="178" t="s">
        <v>29</v>
      </c>
      <c r="AEW28" s="179" t="s">
        <v>20</v>
      </c>
      <c r="AEX28" s="179" t="s">
        <v>20</v>
      </c>
      <c r="AEY28" s="179" t="s">
        <v>29</v>
      </c>
      <c r="AEZ28" s="204" t="s">
        <v>20</v>
      </c>
      <c r="AFA28" s="178" t="s">
        <v>20</v>
      </c>
      <c r="AFB28" s="179" t="s">
        <v>765</v>
      </c>
      <c r="AFC28" s="1720" t="s">
        <v>20</v>
      </c>
      <c r="AFD28" s="1720" t="s">
        <v>29</v>
      </c>
      <c r="AFE28" s="1721"/>
      <c r="AFF28" s="178" t="s">
        <v>20</v>
      </c>
      <c r="AFG28" s="179" t="s">
        <v>20</v>
      </c>
      <c r="AFH28" s="179" t="s">
        <v>20</v>
      </c>
      <c r="AFI28" s="179" t="s">
        <v>20</v>
      </c>
      <c r="AFJ28" s="204"/>
      <c r="AFK28" s="178" t="s">
        <v>20</v>
      </c>
      <c r="AFL28" s="179" t="s">
        <v>764</v>
      </c>
      <c r="AFM28" s="1720" t="s">
        <v>29</v>
      </c>
      <c r="AFN28" s="1720" t="s">
        <v>20</v>
      </c>
      <c r="AFO28" s="1721"/>
      <c r="AFP28" s="1719" t="s">
        <v>29</v>
      </c>
      <c r="AFQ28" s="179" t="s">
        <v>20</v>
      </c>
      <c r="AFR28" s="179" t="s">
        <v>20</v>
      </c>
      <c r="AFS28" s="179" t="s">
        <v>20</v>
      </c>
      <c r="AFT28" s="204"/>
      <c r="AFU28" s="178" t="s">
        <v>20</v>
      </c>
      <c r="AFV28" s="179" t="s">
        <v>20</v>
      </c>
      <c r="AFW28" s="179" t="s">
        <v>763</v>
      </c>
      <c r="AFX28" s="1720" t="s">
        <v>29</v>
      </c>
      <c r="AFY28" s="1721"/>
      <c r="AFZ28" s="1719" t="s">
        <v>20</v>
      </c>
      <c r="AGA28" s="1720" t="s">
        <v>20</v>
      </c>
      <c r="AGB28" s="1720" t="s">
        <v>20</v>
      </c>
      <c r="AGC28" s="1720" t="s">
        <v>29</v>
      </c>
      <c r="AGD28" s="1721"/>
      <c r="AGE28" s="1719" t="s">
        <v>29</v>
      </c>
      <c r="AGF28" s="1720" t="s">
        <v>20</v>
      </c>
      <c r="AGG28" s="1720" t="s">
        <v>20</v>
      </c>
      <c r="AGH28" s="1720" t="s">
        <v>20</v>
      </c>
      <c r="AGI28" s="1721"/>
      <c r="AGJ28" s="1719" t="s">
        <v>29</v>
      </c>
      <c r="AGK28" s="1720" t="s">
        <v>29</v>
      </c>
      <c r="AGL28" s="1720" t="s">
        <v>29</v>
      </c>
      <c r="AGM28" s="1720" t="s">
        <v>20</v>
      </c>
      <c r="AGN28" s="1721"/>
      <c r="AGO28" s="1719"/>
      <c r="AGP28" s="1720"/>
      <c r="AGQ28" s="1720"/>
      <c r="AGR28" s="1720"/>
      <c r="AGS28" s="1721"/>
      <c r="AGT28" s="1719" t="s">
        <v>29</v>
      </c>
      <c r="AGU28" s="1720" t="s">
        <v>20</v>
      </c>
      <c r="AGV28" s="1720" t="s">
        <v>29</v>
      </c>
      <c r="AGW28" s="1720" t="s">
        <v>20</v>
      </c>
      <c r="AGX28" s="1721"/>
      <c r="AGY28" s="1719" t="s">
        <v>20</v>
      </c>
      <c r="AGZ28" s="1720" t="s">
        <v>29</v>
      </c>
      <c r="AHA28" s="1720" t="s">
        <v>29</v>
      </c>
      <c r="AHB28" s="1720" t="s">
        <v>20</v>
      </c>
      <c r="AHC28" s="1721"/>
      <c r="AHD28" s="1719" t="s">
        <v>20</v>
      </c>
      <c r="AHE28" s="1720" t="s">
        <v>29</v>
      </c>
      <c r="AHF28" s="1720" t="s">
        <v>29</v>
      </c>
      <c r="AHG28" s="1720" t="s">
        <v>20</v>
      </c>
      <c r="AHH28" s="1721"/>
      <c r="AHI28" s="1719" t="s">
        <v>20</v>
      </c>
      <c r="AHJ28" s="1720" t="s">
        <v>29</v>
      </c>
      <c r="AHK28" s="1720" t="s">
        <v>29</v>
      </c>
      <c r="AHL28" s="179" t="s">
        <v>20</v>
      </c>
      <c r="AHM28" s="204"/>
      <c r="AHN28" s="178" t="s">
        <v>20</v>
      </c>
      <c r="AHO28" s="179" t="s">
        <v>20</v>
      </c>
      <c r="AHP28" s="179" t="s">
        <v>20</v>
      </c>
      <c r="AHQ28" s="179" t="s">
        <v>20</v>
      </c>
      <c r="AHR28" s="204"/>
      <c r="AHS28" s="178" t="s">
        <v>864</v>
      </c>
      <c r="AHT28" s="1720" t="s">
        <v>20</v>
      </c>
      <c r="AHU28" s="1720" t="s">
        <v>20</v>
      </c>
      <c r="AHV28" s="1720" t="s">
        <v>20</v>
      </c>
      <c r="AHW28" s="1721"/>
      <c r="AHX28" s="1719" t="s">
        <v>29</v>
      </c>
      <c r="AHY28" s="1720" t="s">
        <v>29</v>
      </c>
      <c r="AHZ28" s="1720" t="s">
        <v>20</v>
      </c>
      <c r="AIA28" s="1720" t="s">
        <v>20</v>
      </c>
      <c r="AIB28" s="1721"/>
      <c r="AIC28" s="69" t="str">
        <f t="shared" si="2"/>
        <v>C1</v>
      </c>
      <c r="AID28" s="1729" t="str">
        <f t="shared" si="3"/>
        <v>羽太拓</v>
      </c>
      <c r="AIE28" s="2147">
        <f t="shared" si="8"/>
        <v>28</v>
      </c>
      <c r="AIF28" s="2148">
        <f t="shared" si="9"/>
        <v>16</v>
      </c>
      <c r="AIG28" s="2148">
        <f t="shared" si="10"/>
        <v>44</v>
      </c>
      <c r="AIH28" s="2062">
        <f t="shared" si="11"/>
        <v>0.63636363636363635</v>
      </c>
      <c r="AII28" s="2147">
        <f t="shared" si="12"/>
        <v>16</v>
      </c>
      <c r="AIJ28" s="2148">
        <f t="shared" si="13"/>
        <v>8</v>
      </c>
      <c r="AIK28" s="2148">
        <f t="shared" si="14"/>
        <v>24</v>
      </c>
      <c r="AIL28" s="2062">
        <f t="shared" si="15"/>
        <v>0.66666666666666663</v>
      </c>
    </row>
    <row r="29" spans="1:922" s="1727" customFormat="1" ht="17.25" x14ac:dyDescent="0.2">
      <c r="A29" s="1726"/>
      <c r="B29" s="41" t="s">
        <v>85</v>
      </c>
      <c r="C29" s="1929" t="s">
        <v>2888</v>
      </c>
      <c r="D29" s="134">
        <f t="shared" si="0"/>
        <v>18</v>
      </c>
      <c r="E29" s="135">
        <f t="shared" si="1"/>
        <v>37</v>
      </c>
      <c r="F29" s="135">
        <f>SUM(D29:E29)</f>
        <v>55</v>
      </c>
      <c r="G29" s="164">
        <f>IFERROR(D29/F29,"")</f>
        <v>0.32727272727272727</v>
      </c>
      <c r="H29" s="1928"/>
      <c r="I29" s="1928"/>
      <c r="J29" s="1928"/>
      <c r="K29" s="1928"/>
      <c r="L29" s="1928"/>
      <c r="M29" s="1928"/>
      <c r="N29" s="1928"/>
      <c r="O29" s="1928"/>
      <c r="P29" s="1928"/>
      <c r="Q29" s="1928"/>
      <c r="R29" s="1928"/>
      <c r="S29" s="1928"/>
      <c r="T29" s="1928"/>
      <c r="U29" s="1928"/>
      <c r="V29" s="1928"/>
      <c r="W29" s="1928"/>
      <c r="X29" s="1928"/>
      <c r="Y29" s="1928"/>
      <c r="Z29" s="1928"/>
      <c r="AA29" s="1928"/>
      <c r="AB29" s="1928"/>
      <c r="AC29" s="1928"/>
      <c r="AD29" s="1928"/>
      <c r="AE29" s="1928"/>
      <c r="AF29" s="1928"/>
      <c r="AG29" s="1928"/>
      <c r="AH29" s="1928"/>
      <c r="AI29" s="1928"/>
      <c r="AJ29" s="1928"/>
      <c r="AK29" s="1928"/>
      <c r="AL29" s="1928"/>
      <c r="AM29" s="1928"/>
      <c r="AN29" s="1928"/>
      <c r="AO29" s="1928"/>
      <c r="AP29" s="1928"/>
      <c r="AQ29" s="1928"/>
      <c r="AR29" s="1928"/>
      <c r="AS29" s="1928"/>
      <c r="AT29" s="1928"/>
      <c r="AU29" s="1928"/>
      <c r="AV29" s="1928"/>
      <c r="AW29" s="1928"/>
      <c r="AX29" s="1928"/>
      <c r="AY29" s="1928"/>
      <c r="AZ29" s="1928"/>
      <c r="BA29" s="1928"/>
      <c r="BB29" s="1928"/>
      <c r="BC29" s="1928"/>
      <c r="BD29" s="1928"/>
      <c r="BE29" s="1928"/>
      <c r="BF29" s="1928"/>
      <c r="BG29" s="1928"/>
      <c r="BH29" s="1928"/>
      <c r="BI29" s="1928"/>
      <c r="BJ29" s="1928"/>
      <c r="BK29" s="1928"/>
      <c r="BL29" s="1928"/>
      <c r="BM29" s="1928"/>
      <c r="BN29" s="1928"/>
      <c r="BO29" s="1928"/>
      <c r="BP29" s="1928"/>
      <c r="BQ29" s="1928"/>
      <c r="BR29" s="1928"/>
      <c r="BS29" s="1928"/>
      <c r="BT29" s="1928"/>
      <c r="BU29" s="1928"/>
      <c r="BV29" s="1928"/>
      <c r="BW29" s="1928"/>
      <c r="BX29" s="1928"/>
      <c r="BY29" s="1928"/>
      <c r="BZ29" s="1928"/>
      <c r="CA29" s="1928"/>
      <c r="CB29" s="1928"/>
      <c r="CC29" s="1928"/>
      <c r="CD29" s="1928"/>
      <c r="CE29" s="1928"/>
      <c r="CF29" s="1928"/>
      <c r="CG29" s="1928"/>
      <c r="CH29" s="1928"/>
      <c r="CI29" s="1928"/>
      <c r="CJ29" s="1928"/>
      <c r="CK29" s="1928"/>
      <c r="CL29" s="1928"/>
      <c r="CM29" s="1928"/>
      <c r="CN29" s="1928"/>
      <c r="CO29" s="1928"/>
      <c r="CP29" s="1928"/>
      <c r="CQ29" s="1928"/>
      <c r="CR29" s="1928"/>
      <c r="CS29" s="1928"/>
      <c r="CT29" s="1928"/>
      <c r="CU29" s="1928"/>
      <c r="CV29" s="1928"/>
      <c r="CW29" s="1928"/>
      <c r="CX29" s="1928"/>
      <c r="CY29" s="1928"/>
      <c r="CZ29" s="1928"/>
      <c r="DA29" s="1928"/>
      <c r="DB29" s="1928"/>
      <c r="DC29" s="1928"/>
      <c r="DD29" s="1928"/>
      <c r="DE29" s="1928"/>
      <c r="DF29" s="1928"/>
      <c r="DG29" s="1928"/>
      <c r="DH29" s="1928"/>
      <c r="DI29" s="1928"/>
      <c r="DJ29" s="1928"/>
      <c r="DK29" s="1928"/>
      <c r="DL29" s="1928"/>
      <c r="DM29" s="1928"/>
      <c r="DN29" s="1928"/>
      <c r="DO29" s="1928"/>
      <c r="DP29" s="1928"/>
      <c r="DQ29" s="1928"/>
      <c r="DR29" s="1928"/>
      <c r="DS29" s="1928"/>
      <c r="DT29" s="1928"/>
      <c r="DU29" s="1928"/>
      <c r="DV29" s="1928"/>
      <c r="DW29" s="1928"/>
      <c r="DX29" s="1928"/>
      <c r="DY29" s="1928"/>
      <c r="DZ29" s="1928"/>
      <c r="EA29" s="1928"/>
      <c r="EB29" s="1928"/>
      <c r="EC29" s="1928"/>
      <c r="ED29" s="1928"/>
      <c r="EE29" s="1928"/>
      <c r="EF29" s="1928"/>
      <c r="EG29" s="1928"/>
      <c r="EH29" s="1928"/>
      <c r="EI29" s="1928"/>
      <c r="EJ29" s="1928"/>
      <c r="EK29" s="1928"/>
      <c r="EL29" s="1928"/>
      <c r="EM29" s="1928"/>
      <c r="EN29" s="1928"/>
      <c r="EO29" s="1928"/>
      <c r="EP29" s="1928"/>
      <c r="EQ29" s="1928"/>
      <c r="ER29" s="1928"/>
      <c r="ES29" s="1928"/>
      <c r="ET29" s="1928"/>
      <c r="EU29" s="1928"/>
      <c r="EV29" s="1928"/>
      <c r="EW29" s="1928"/>
      <c r="EX29" s="1928"/>
      <c r="EY29" s="1928"/>
      <c r="EZ29" s="1928"/>
      <c r="FA29" s="1928"/>
      <c r="FB29" s="1928"/>
      <c r="FC29" s="1928"/>
      <c r="FD29" s="1928"/>
      <c r="FE29" s="1928"/>
      <c r="FF29" s="1928"/>
      <c r="FG29" s="1928"/>
      <c r="FH29" s="1928"/>
      <c r="FI29" s="1928"/>
      <c r="FJ29" s="1928"/>
      <c r="FK29" s="1928"/>
      <c r="FL29" s="1928"/>
      <c r="FM29" s="1928"/>
      <c r="FN29" s="1928"/>
      <c r="FO29" s="1928"/>
      <c r="FP29" s="1928"/>
      <c r="FQ29" s="1928"/>
      <c r="FR29" s="1928"/>
      <c r="FS29" s="1928"/>
      <c r="FT29" s="1928"/>
      <c r="FU29" s="1928"/>
      <c r="FV29" s="1928"/>
      <c r="FW29" s="1928"/>
      <c r="FX29" s="1928"/>
      <c r="FY29" s="1928"/>
      <c r="FZ29" s="1928"/>
      <c r="GA29" s="1928"/>
      <c r="GB29" s="1928"/>
      <c r="GC29" s="1928"/>
      <c r="GD29" s="1928"/>
      <c r="GE29" s="1928"/>
      <c r="GF29" s="1928"/>
      <c r="GG29" s="1928"/>
      <c r="GH29" s="1928"/>
      <c r="GI29" s="1928"/>
      <c r="GJ29" s="1928"/>
      <c r="GK29" s="1928"/>
      <c r="GL29" s="1928"/>
      <c r="GM29" s="1928"/>
      <c r="GN29" s="1928"/>
      <c r="GO29" s="1928"/>
      <c r="GP29" s="1928"/>
      <c r="GQ29" s="1928"/>
      <c r="GR29" s="1928"/>
      <c r="GS29" s="1928"/>
      <c r="GT29" s="1928"/>
      <c r="GU29" s="1928"/>
      <c r="GV29" s="1928"/>
      <c r="GW29" s="1928"/>
      <c r="GX29" s="1928"/>
      <c r="GY29" s="1928"/>
      <c r="GZ29" s="1928"/>
      <c r="HA29" s="1928"/>
      <c r="HB29" s="1928"/>
      <c r="HC29" s="1928"/>
      <c r="HD29" s="1928"/>
      <c r="HE29" s="1928"/>
      <c r="HF29" s="1928"/>
      <c r="HG29" s="1928"/>
      <c r="HH29" s="1928"/>
      <c r="HI29" s="1928"/>
      <c r="HJ29" s="1928"/>
      <c r="HK29" s="1928"/>
      <c r="HL29" s="1928"/>
      <c r="HM29" s="1928"/>
      <c r="HN29" s="1928"/>
      <c r="HO29" s="1928"/>
      <c r="HP29" s="1928"/>
      <c r="HQ29" s="1928"/>
      <c r="HR29" s="1928"/>
      <c r="HS29" s="1928"/>
      <c r="HT29" s="1928"/>
      <c r="HU29" s="1928"/>
      <c r="HV29" s="1928"/>
      <c r="HW29" s="1928"/>
      <c r="HX29" s="1928"/>
      <c r="HY29" s="1928"/>
      <c r="HZ29" s="1928"/>
      <c r="IA29" s="1928"/>
      <c r="IB29" s="1928"/>
      <c r="IC29" s="1928"/>
      <c r="ID29" s="1928"/>
      <c r="IE29" s="1928"/>
      <c r="IF29" s="1928"/>
      <c r="IG29" s="1928"/>
      <c r="IH29" s="1928"/>
      <c r="II29" s="1928"/>
      <c r="IJ29" s="1928"/>
      <c r="IK29" s="1928"/>
      <c r="IL29" s="1928"/>
      <c r="IM29" s="1928"/>
      <c r="IN29" s="1928"/>
      <c r="IO29" s="1928"/>
      <c r="IP29" s="1928"/>
      <c r="IQ29" s="1928"/>
      <c r="IR29" s="1928"/>
      <c r="IS29" s="1928"/>
      <c r="IT29" s="1928"/>
      <c r="IU29" s="1928"/>
      <c r="IV29" s="1928"/>
      <c r="IW29" s="1928"/>
      <c r="IX29" s="1928"/>
      <c r="IY29" s="1928"/>
      <c r="IZ29" s="1928"/>
      <c r="JA29" s="1928"/>
      <c r="JB29" s="1928"/>
      <c r="JC29" s="1928"/>
      <c r="JD29" s="1928"/>
      <c r="JE29" s="1928"/>
      <c r="JF29" s="1928"/>
      <c r="JG29" s="1928"/>
      <c r="JH29" s="1928"/>
      <c r="JI29" s="1928"/>
      <c r="JJ29" s="1928"/>
      <c r="JK29" s="1928"/>
      <c r="JL29" s="1928"/>
      <c r="JM29" s="1928"/>
      <c r="JN29" s="1928"/>
      <c r="JO29" s="1928"/>
      <c r="JP29" s="1928"/>
      <c r="JQ29" s="1928"/>
      <c r="JR29" s="1928"/>
      <c r="JS29" s="1928"/>
      <c r="JT29" s="1928"/>
      <c r="JU29" s="1928"/>
      <c r="JV29" s="1928"/>
      <c r="JW29" s="1928"/>
      <c r="JX29" s="1928"/>
      <c r="JY29" s="1928"/>
      <c r="JZ29" s="1928"/>
      <c r="KA29" s="1928"/>
      <c r="KB29" s="1928"/>
      <c r="KC29" s="1928"/>
      <c r="KD29" s="1928"/>
      <c r="KE29" s="1928"/>
      <c r="KF29" s="1928"/>
      <c r="KG29" s="1928"/>
      <c r="KH29" s="1928"/>
      <c r="KI29" s="1928"/>
      <c r="KJ29" s="1928"/>
      <c r="KK29" s="1928"/>
      <c r="KL29" s="1928"/>
      <c r="KM29" s="1928"/>
      <c r="KN29" s="1928"/>
      <c r="KO29" s="1928"/>
      <c r="KP29" s="1928"/>
      <c r="KQ29" s="1928"/>
      <c r="KR29" s="1928"/>
      <c r="KS29" s="1928"/>
      <c r="KT29" s="1928"/>
      <c r="KU29" s="1928"/>
      <c r="KV29" s="1928"/>
      <c r="KW29" s="1928"/>
      <c r="KX29" s="1928"/>
      <c r="KY29" s="1928"/>
      <c r="KZ29" s="1928"/>
      <c r="LA29" s="1928"/>
      <c r="LB29" s="1928"/>
      <c r="LC29" s="1928"/>
      <c r="LD29" s="1928"/>
      <c r="LE29" s="1928"/>
      <c r="LF29" s="1928"/>
      <c r="LG29" s="1928"/>
      <c r="LH29" s="1928"/>
      <c r="LI29" s="1928"/>
      <c r="LJ29" s="1928"/>
      <c r="LK29" s="1928"/>
      <c r="LL29" s="1928"/>
      <c r="LM29" s="1928"/>
      <c r="LN29" s="1928"/>
      <c r="LO29" s="1928"/>
      <c r="LP29" s="1928"/>
      <c r="LQ29" s="1928"/>
      <c r="LR29" s="1928"/>
      <c r="LS29" s="1928"/>
      <c r="LT29" s="1928"/>
      <c r="LU29" s="1928"/>
      <c r="LV29" s="1928"/>
      <c r="LW29" s="1928"/>
      <c r="LX29" s="1928"/>
      <c r="LY29" s="1928"/>
      <c r="LZ29" s="1928"/>
      <c r="MA29" s="1928"/>
      <c r="MB29" s="1928"/>
      <c r="MC29" s="1928"/>
      <c r="MD29" s="1928"/>
      <c r="ME29" s="1928"/>
      <c r="MF29" s="1928"/>
      <c r="MG29" s="1928"/>
      <c r="MH29" s="1928"/>
      <c r="MI29" s="1928"/>
      <c r="MJ29" s="1928"/>
      <c r="MK29" s="1928"/>
      <c r="ML29" s="1928"/>
      <c r="MM29" s="1928"/>
      <c r="MN29" s="1928"/>
      <c r="MO29" s="1928"/>
      <c r="MP29" s="1928"/>
      <c r="MQ29" s="1928"/>
      <c r="MR29" s="1928"/>
      <c r="MS29" s="1928"/>
      <c r="MT29" s="1928"/>
      <c r="MU29" s="1928"/>
      <c r="MV29" s="1928"/>
      <c r="MW29" s="1928"/>
      <c r="MX29" s="1928"/>
      <c r="MY29" s="1928"/>
      <c r="MZ29" s="1928"/>
      <c r="NA29" s="1928"/>
      <c r="NB29" s="1928"/>
      <c r="NC29" s="1928"/>
      <c r="ND29" s="1928"/>
      <c r="NE29" s="1928"/>
      <c r="NF29" s="1928"/>
      <c r="NG29" s="1928"/>
      <c r="NH29" s="1928"/>
      <c r="NI29" s="1928"/>
      <c r="NJ29" s="1928"/>
      <c r="NK29" s="1928"/>
      <c r="NL29" s="1928"/>
      <c r="NM29" s="1928"/>
      <c r="NN29" s="1928"/>
      <c r="NO29" s="1928"/>
      <c r="NP29" s="1928"/>
      <c r="NQ29" s="1928"/>
      <c r="NR29" s="1928"/>
      <c r="NS29" s="1928"/>
      <c r="NT29" s="1928"/>
      <c r="NU29" s="1928"/>
      <c r="NV29" s="1928"/>
      <c r="NW29" s="1928"/>
      <c r="NX29" s="1928"/>
      <c r="NY29" s="1928"/>
      <c r="NZ29" s="1928"/>
      <c r="OA29" s="1928"/>
      <c r="OB29" s="1928"/>
      <c r="OC29" s="1928"/>
      <c r="OD29" s="1928"/>
      <c r="OE29" s="1928"/>
      <c r="OF29" s="1928"/>
      <c r="OG29" s="1928"/>
      <c r="OH29" s="1928"/>
      <c r="OI29" s="1928"/>
      <c r="OJ29" s="1928"/>
      <c r="OK29" s="1928"/>
      <c r="OL29" s="1928"/>
      <c r="OM29" s="1928"/>
      <c r="ON29" s="1928"/>
      <c r="OO29" s="1928"/>
      <c r="OP29" s="1928"/>
      <c r="OQ29" s="1928"/>
      <c r="OR29" s="1928"/>
      <c r="OS29" s="1928"/>
      <c r="OT29" s="1928"/>
      <c r="OU29" s="1928"/>
      <c r="OV29" s="1928"/>
      <c r="OW29" s="1928"/>
      <c r="OX29" s="1928"/>
      <c r="OY29" s="1928"/>
      <c r="OZ29" s="1928"/>
      <c r="PA29" s="1928"/>
      <c r="PB29" s="1928"/>
      <c r="PC29" s="1928"/>
      <c r="PD29" s="1928"/>
      <c r="PE29" s="1928"/>
      <c r="PF29" s="1928"/>
      <c r="PG29" s="1928"/>
      <c r="PH29" s="1928"/>
      <c r="PI29" s="1928"/>
      <c r="PJ29" s="1928"/>
      <c r="PK29" s="1928"/>
      <c r="PL29" s="1928"/>
      <c r="PM29" s="1928"/>
      <c r="PN29" s="1928"/>
      <c r="PO29" s="1928"/>
      <c r="PP29" s="1928"/>
      <c r="PQ29" s="1928"/>
      <c r="PR29" s="1928"/>
      <c r="PS29" s="1928"/>
      <c r="PT29" s="1928"/>
      <c r="PU29" s="1928"/>
      <c r="PV29" s="1928"/>
      <c r="PW29" s="1928"/>
      <c r="PX29" s="1928"/>
      <c r="PY29" s="1928"/>
      <c r="PZ29" s="1928"/>
      <c r="QA29" s="1928"/>
      <c r="QB29" s="1928"/>
      <c r="QC29" s="1928"/>
      <c r="QD29" s="1928"/>
      <c r="QE29" s="1928"/>
      <c r="QF29" s="1928"/>
      <c r="QG29" s="1928"/>
      <c r="QH29" s="1928"/>
      <c r="QI29" s="1928"/>
      <c r="QJ29" s="1928"/>
      <c r="QK29" s="1928"/>
      <c r="QL29" s="1928"/>
      <c r="QM29" s="1928"/>
      <c r="QN29" s="1928"/>
      <c r="QO29" s="1928"/>
      <c r="QP29" s="1928"/>
      <c r="QQ29" s="1928"/>
      <c r="QR29" s="1928"/>
      <c r="QS29" s="1928"/>
      <c r="QT29" s="1928"/>
      <c r="QU29" s="1928"/>
      <c r="QV29" s="1928"/>
      <c r="QW29" s="1928"/>
      <c r="QX29" s="1928"/>
      <c r="QY29" s="1928"/>
      <c r="QZ29" s="1928"/>
      <c r="RA29" s="1928"/>
      <c r="RB29" s="1928"/>
      <c r="RC29" s="1928"/>
      <c r="RD29" s="1928"/>
      <c r="RE29" s="1928"/>
      <c r="RF29" s="1928"/>
      <c r="RG29" s="1928"/>
      <c r="RH29" s="1928"/>
      <c r="RI29" s="1928"/>
      <c r="RJ29" s="1928"/>
      <c r="RK29" s="1928"/>
      <c r="RL29" s="1928"/>
      <c r="RM29" s="1717"/>
      <c r="RN29" s="1717"/>
      <c r="RO29" s="1717"/>
      <c r="RP29" s="1782"/>
      <c r="RQ29" s="1716"/>
      <c r="RR29" s="1717"/>
      <c r="RS29" s="1717"/>
      <c r="RT29" s="1782"/>
      <c r="RU29" s="1716"/>
      <c r="RV29" s="1717"/>
      <c r="RW29" s="1717"/>
      <c r="RX29" s="1717"/>
      <c r="RY29" s="1782"/>
      <c r="RZ29" s="1928"/>
      <c r="SA29" s="1928"/>
      <c r="SB29" s="1928"/>
      <c r="SC29" s="1928"/>
      <c r="SD29" s="1928"/>
      <c r="SE29" s="1935"/>
      <c r="SF29" s="1717"/>
      <c r="SG29" s="1717"/>
      <c r="SH29" s="1717"/>
      <c r="SI29" s="1782"/>
      <c r="SJ29" s="1928"/>
      <c r="SK29" s="1928"/>
      <c r="SL29" s="1928"/>
      <c r="SM29" s="1928"/>
      <c r="SN29" s="1928"/>
      <c r="SO29" s="1872"/>
      <c r="SP29" s="1717"/>
      <c r="SQ29" s="1717"/>
      <c r="SR29" s="1717"/>
      <c r="SS29" s="1782"/>
      <c r="ST29" s="1716"/>
      <c r="SU29" s="1717"/>
      <c r="SV29" s="1717"/>
      <c r="SW29" s="1717"/>
      <c r="SX29" s="1782"/>
      <c r="SY29" s="1716"/>
      <c r="SZ29" s="1717"/>
      <c r="TA29" s="1717"/>
      <c r="TB29" s="1717"/>
      <c r="TC29" s="1782"/>
      <c r="TD29" s="1716"/>
      <c r="TE29" s="1717"/>
      <c r="TF29" s="1717"/>
      <c r="TG29" s="1717"/>
      <c r="TH29" s="1716"/>
      <c r="TI29" s="1717"/>
      <c r="TJ29" s="1717"/>
      <c r="TK29" s="1717"/>
      <c r="TL29" s="1716"/>
      <c r="TM29" s="1717"/>
      <c r="TN29" s="1717"/>
      <c r="TO29" s="1717"/>
      <c r="TP29" s="1782"/>
      <c r="TQ29" s="1716"/>
      <c r="TR29" s="1717"/>
      <c r="TS29" s="1717"/>
      <c r="TT29" s="1778"/>
      <c r="TU29" s="1716"/>
      <c r="TV29" s="1717"/>
      <c r="TW29" s="1717"/>
      <c r="TX29" s="1782"/>
      <c r="TY29" s="1716"/>
      <c r="TZ29" s="1717"/>
      <c r="UA29" s="1717"/>
      <c r="UB29" s="1717"/>
      <c r="UC29" s="1782"/>
      <c r="UD29" s="1716"/>
      <c r="UE29" s="1717"/>
      <c r="UF29" s="1717"/>
      <c r="UG29" s="1717"/>
      <c r="UH29" s="1782"/>
      <c r="UI29" s="1716"/>
      <c r="UJ29" s="1717"/>
      <c r="UK29" s="1717"/>
      <c r="UL29" s="1717"/>
      <c r="UM29" s="1782"/>
      <c r="UN29" s="1716"/>
      <c r="UO29" s="1717"/>
      <c r="UP29" s="1717"/>
      <c r="UQ29" s="1717"/>
      <c r="UR29" s="1782"/>
      <c r="US29" s="1716"/>
      <c r="UT29" s="1717"/>
      <c r="UU29" s="1717"/>
      <c r="UV29" s="1717"/>
      <c r="UW29" s="1782"/>
      <c r="UX29" s="1716"/>
      <c r="UY29" s="1717"/>
      <c r="UZ29" s="1717"/>
      <c r="VA29" s="1717"/>
      <c r="VB29" s="1782"/>
      <c r="VC29" s="1716"/>
      <c r="VD29" s="1717"/>
      <c r="VE29" s="1717"/>
      <c r="VF29" s="1717"/>
      <c r="VG29" s="1778"/>
      <c r="VH29" s="1716"/>
      <c r="VI29" s="1717"/>
      <c r="VJ29" s="1717"/>
      <c r="VK29" s="1717"/>
      <c r="VL29" s="1782"/>
      <c r="VM29" s="1716"/>
      <c r="VN29" s="1717"/>
      <c r="VO29" s="1717"/>
      <c r="VP29" s="1778"/>
      <c r="VQ29" s="1716"/>
      <c r="VR29" s="1717"/>
      <c r="VS29" s="1717"/>
      <c r="VT29" s="1717"/>
      <c r="VU29" s="1782"/>
      <c r="VV29" s="1716"/>
      <c r="VW29" s="1717"/>
      <c r="VX29" s="1717"/>
      <c r="VY29" s="1717"/>
      <c r="VZ29" s="1782"/>
      <c r="WA29" s="1716"/>
      <c r="WB29" s="1717"/>
      <c r="WC29" s="1717"/>
      <c r="WD29" s="1717"/>
      <c r="WE29" s="1782"/>
      <c r="WF29" s="1716"/>
      <c r="WG29" s="1717"/>
      <c r="WH29" s="1717"/>
      <c r="WI29" s="1717"/>
      <c r="WJ29" s="1782"/>
      <c r="WK29" s="1716"/>
      <c r="WL29" s="1717"/>
      <c r="WM29" s="1717"/>
      <c r="WN29" s="1717"/>
      <c r="WO29" s="1782"/>
      <c r="WP29" s="1716"/>
      <c r="WQ29" s="1717"/>
      <c r="WR29" s="1717"/>
      <c r="WS29" s="1870"/>
      <c r="WT29" s="1872"/>
      <c r="WU29" s="1717"/>
      <c r="WV29" s="1717"/>
      <c r="WW29" s="1717"/>
      <c r="WX29" s="1778"/>
      <c r="WY29" s="1716"/>
      <c r="WZ29" s="1717"/>
      <c r="XA29" s="1717"/>
      <c r="XB29" s="1717"/>
      <c r="XC29" s="1782"/>
      <c r="XD29" s="1716"/>
      <c r="XE29" s="1717"/>
      <c r="XF29" s="1717"/>
      <c r="XG29" s="1717"/>
      <c r="XH29" s="1782"/>
      <c r="XI29" s="1716"/>
      <c r="XJ29" s="1717"/>
      <c r="XK29" s="1717"/>
      <c r="XL29" s="1717"/>
      <c r="XM29" s="1778"/>
      <c r="XN29" s="1716"/>
      <c r="XO29" s="1717"/>
      <c r="XP29" s="1717"/>
      <c r="XQ29" s="1717"/>
      <c r="XR29" s="1782"/>
      <c r="XS29" s="1716"/>
      <c r="XT29" s="1717"/>
      <c r="XU29" s="1717"/>
      <c r="XV29" s="1717"/>
      <c r="XW29" s="1782"/>
      <c r="XX29" s="1716"/>
      <c r="XY29" s="1717"/>
      <c r="XZ29" s="1717"/>
      <c r="YA29" s="1717"/>
      <c r="YB29" s="1782"/>
      <c r="YC29" s="1716"/>
      <c r="YD29" s="1717"/>
      <c r="YE29" s="1717"/>
      <c r="YF29" s="1717"/>
      <c r="YG29" s="1782"/>
      <c r="YH29" s="1716"/>
      <c r="YI29" s="1717"/>
      <c r="YJ29" s="1717"/>
      <c r="YK29" s="1717"/>
      <c r="YL29" s="1778"/>
      <c r="YM29" s="1716"/>
      <c r="YN29" s="1717"/>
      <c r="YO29" s="1717"/>
      <c r="YP29" s="1717"/>
      <c r="YQ29" s="1782"/>
      <c r="YR29" s="1716"/>
      <c r="YS29" s="1717"/>
      <c r="YT29" s="1717"/>
      <c r="YU29" s="1717"/>
      <c r="YV29" s="1782"/>
      <c r="YW29" s="1716"/>
      <c r="YX29" s="1717"/>
      <c r="YY29" s="1717"/>
      <c r="YZ29" s="1717"/>
      <c r="ZA29" s="1782"/>
      <c r="ZB29" s="1716"/>
      <c r="ZC29" s="1717"/>
      <c r="ZD29" s="1717"/>
      <c r="ZE29" s="1717"/>
      <c r="ZF29" s="1782"/>
      <c r="ZG29" s="1716"/>
      <c r="ZH29" s="1717"/>
      <c r="ZI29" s="1717"/>
      <c r="ZJ29" s="1717"/>
      <c r="ZK29" s="1782"/>
      <c r="ZL29" s="1716"/>
      <c r="ZM29" s="1717"/>
      <c r="ZN29" s="1717"/>
      <c r="ZO29" s="1717"/>
      <c r="ZP29" s="1782"/>
      <c r="ZQ29" s="1716"/>
      <c r="ZR29" s="1717"/>
      <c r="ZS29" s="1717"/>
      <c r="ZT29" s="1717"/>
      <c r="ZU29" s="1782"/>
      <c r="ZV29" s="1716"/>
      <c r="ZW29" s="1717"/>
      <c r="ZX29" s="1717"/>
      <c r="ZY29" s="1717"/>
      <c r="ZZ29" s="1782"/>
      <c r="AAA29" s="1928"/>
      <c r="AAB29" s="1928"/>
      <c r="AAC29" s="1928"/>
      <c r="AAD29" s="1928"/>
      <c r="AAE29" s="1928"/>
      <c r="AAF29" s="1872"/>
      <c r="AAG29" s="1717"/>
      <c r="AAH29" s="1717"/>
      <c r="AAI29" s="1717"/>
      <c r="AAJ29" s="1870"/>
      <c r="AAK29" s="1872"/>
      <c r="AAL29" s="1717"/>
      <c r="AAM29" s="1717"/>
      <c r="AAN29" s="1717"/>
      <c r="AAO29" s="1782"/>
      <c r="AAP29" s="1928"/>
      <c r="AAQ29" s="1928"/>
      <c r="AAR29" s="1928"/>
      <c r="AAS29" s="1928"/>
      <c r="AAT29" s="1928"/>
      <c r="AAU29" s="1872"/>
      <c r="AAV29" s="1717"/>
      <c r="AAW29" s="1717"/>
      <c r="AAX29" s="1717"/>
      <c r="AAY29" s="1782"/>
      <c r="AAZ29" s="1716"/>
      <c r="ABA29" s="1717"/>
      <c r="ABB29" s="1717"/>
      <c r="ABC29" s="1717"/>
      <c r="ABD29" s="1782"/>
      <c r="ABE29" s="1716"/>
      <c r="ABF29" s="1717"/>
      <c r="ABG29" s="1717"/>
      <c r="ABH29" s="1717"/>
      <c r="ABI29" s="1782"/>
      <c r="ABJ29" s="1716"/>
      <c r="ABK29" s="1717"/>
      <c r="ABL29" s="1717"/>
      <c r="ABM29" s="1717"/>
      <c r="ABN29" s="1778"/>
      <c r="ABO29" s="1716"/>
      <c r="ABP29" s="1717"/>
      <c r="ABQ29" s="1717"/>
      <c r="ABR29" s="1717"/>
      <c r="ABS29" s="1782"/>
      <c r="ABT29" s="1716"/>
      <c r="ABU29" s="1717"/>
      <c r="ABV29" s="1717"/>
      <c r="ABW29" s="1717"/>
      <c r="ABX29" s="1782"/>
      <c r="ABY29" s="1716"/>
      <c r="ABZ29" s="1717"/>
      <c r="ACA29" s="1717"/>
      <c r="ACB29" s="1717"/>
      <c r="ACC29" s="1782"/>
      <c r="ACD29" s="1716"/>
      <c r="ACE29" s="1717"/>
      <c r="ACF29" s="1717"/>
      <c r="ACG29" s="1717"/>
      <c r="ACH29" s="1782"/>
      <c r="ACI29" s="1716"/>
      <c r="ACJ29" s="1717"/>
      <c r="ACK29" s="1717"/>
      <c r="ACL29" s="1717"/>
      <c r="ACM29" s="1782"/>
      <c r="ACN29" s="1716"/>
      <c r="ACO29" s="1717"/>
      <c r="ACP29" s="1717"/>
      <c r="ACQ29" s="1717"/>
      <c r="ACR29" s="1782"/>
      <c r="ACS29" s="1716"/>
      <c r="ACT29" s="1717"/>
      <c r="ACU29" s="1717"/>
      <c r="ACV29" s="1717"/>
      <c r="ACW29" s="1782"/>
      <c r="ACX29" s="1928"/>
      <c r="ACY29" s="1928"/>
      <c r="ACZ29" s="1928"/>
      <c r="ADA29" s="1928"/>
      <c r="ADB29" s="1928"/>
      <c r="ADC29" s="1716"/>
      <c r="ADD29" s="1717"/>
      <c r="ADE29" s="1717"/>
      <c r="ADF29" s="1717"/>
      <c r="ADG29" s="1782"/>
      <c r="ADH29" s="1716"/>
      <c r="ADI29" s="1717"/>
      <c r="ADJ29" s="1717"/>
      <c r="ADK29" s="1717"/>
      <c r="ADL29" s="1782"/>
      <c r="ADM29" s="1928"/>
      <c r="ADN29" s="1928"/>
      <c r="ADO29" s="1928"/>
      <c r="ADP29" s="1928"/>
      <c r="ADQ29" s="1928"/>
      <c r="ADR29" s="1716"/>
      <c r="ADS29" s="1717"/>
      <c r="ADT29" s="1717"/>
      <c r="ADU29" s="1717"/>
      <c r="ADV29" s="1782"/>
      <c r="ADW29" s="1716"/>
      <c r="ADX29" s="1717"/>
      <c r="ADY29" s="1717"/>
      <c r="ADZ29" s="1717"/>
      <c r="AEA29" s="1782"/>
      <c r="AEB29" s="1716"/>
      <c r="AEC29" s="1717"/>
      <c r="AED29" s="1717"/>
      <c r="AEE29" s="1717"/>
      <c r="AEF29" s="1782"/>
      <c r="AEG29" s="1716"/>
      <c r="AEH29" s="1717"/>
      <c r="AEI29" s="1717"/>
      <c r="AEJ29" s="1717"/>
      <c r="AEK29" s="1782"/>
      <c r="AEL29" s="199"/>
      <c r="AEM29" s="200"/>
      <c r="AEN29" s="200"/>
      <c r="AEO29" s="200"/>
      <c r="AEP29" s="198"/>
      <c r="AEQ29" s="199"/>
      <c r="AER29" s="200"/>
      <c r="AES29" s="1717"/>
      <c r="AET29" s="1717"/>
      <c r="AEU29" s="1782"/>
      <c r="AEV29" s="1716" t="s">
        <v>20</v>
      </c>
      <c r="AEW29" s="1717" t="s">
        <v>29</v>
      </c>
      <c r="AEX29" s="1717" t="s">
        <v>20</v>
      </c>
      <c r="AEY29" s="1717" t="s">
        <v>29</v>
      </c>
      <c r="AEZ29" s="1782"/>
      <c r="AFA29" s="1716" t="s">
        <v>20</v>
      </c>
      <c r="AFB29" s="1717" t="s">
        <v>20</v>
      </c>
      <c r="AFC29" s="1717" t="s">
        <v>29</v>
      </c>
      <c r="AFD29" s="823" t="s">
        <v>2187</v>
      </c>
      <c r="AFE29" s="1782"/>
      <c r="AFF29" s="1716"/>
      <c r="AFG29" s="174" t="s">
        <v>29</v>
      </c>
      <c r="AFH29" s="174" t="s">
        <v>29</v>
      </c>
      <c r="AFI29" s="174" t="s">
        <v>29</v>
      </c>
      <c r="AFJ29" s="175"/>
      <c r="AFK29" s="196" t="s">
        <v>29</v>
      </c>
      <c r="AFL29" s="174" t="s">
        <v>20</v>
      </c>
      <c r="AFM29" s="174" t="s">
        <v>29</v>
      </c>
      <c r="AFN29" s="174" t="s">
        <v>29</v>
      </c>
      <c r="AFO29" s="175"/>
      <c r="AFP29" s="196"/>
      <c r="AFQ29" s="174"/>
      <c r="AFR29" s="174"/>
      <c r="AFS29" s="174"/>
      <c r="AFT29" s="175"/>
      <c r="AFU29" s="196" t="s">
        <v>29</v>
      </c>
      <c r="AFV29" s="174" t="s">
        <v>598</v>
      </c>
      <c r="AFW29" s="1717" t="s">
        <v>20</v>
      </c>
      <c r="AFX29" s="1717" t="s">
        <v>29</v>
      </c>
      <c r="AFY29" s="1782"/>
      <c r="AFZ29" s="1716" t="s">
        <v>20</v>
      </c>
      <c r="AGA29" s="230" t="s">
        <v>29</v>
      </c>
      <c r="AGB29" s="230" t="s">
        <v>29</v>
      </c>
      <c r="AGC29" s="230" t="s">
        <v>29</v>
      </c>
      <c r="AGD29" s="232"/>
      <c r="AGE29" s="231"/>
      <c r="AGF29" s="230"/>
      <c r="AGG29" s="230"/>
      <c r="AGH29" s="230"/>
      <c r="AGI29" s="232"/>
      <c r="AGJ29" s="231" t="s">
        <v>20</v>
      </c>
      <c r="AGK29" s="230" t="s">
        <v>29</v>
      </c>
      <c r="AGL29" s="230" t="s">
        <v>29</v>
      </c>
      <c r="AGM29" s="230" t="s">
        <v>20</v>
      </c>
      <c r="AGN29" s="232"/>
      <c r="AGO29" s="231" t="s">
        <v>29</v>
      </c>
      <c r="AGP29" s="230" t="s">
        <v>29</v>
      </c>
      <c r="AGQ29" s="230" t="s">
        <v>998</v>
      </c>
      <c r="AGR29" s="174" t="s">
        <v>29</v>
      </c>
      <c r="AGS29" s="175"/>
      <c r="AGT29" s="196" t="s">
        <v>20</v>
      </c>
      <c r="AGU29" s="174" t="s">
        <v>29</v>
      </c>
      <c r="AGV29" s="174" t="s">
        <v>29</v>
      </c>
      <c r="AGW29" s="174" t="s">
        <v>29</v>
      </c>
      <c r="AGX29" s="175"/>
      <c r="AGY29" s="196"/>
      <c r="AGZ29" s="174"/>
      <c r="AHA29" s="174"/>
      <c r="AHB29" s="174"/>
      <c r="AHC29" s="175"/>
      <c r="AHD29" s="196" t="s">
        <v>20</v>
      </c>
      <c r="AHE29" s="174" t="s">
        <v>29</v>
      </c>
      <c r="AHF29" s="174" t="s">
        <v>29</v>
      </c>
      <c r="AHG29" s="174" t="s">
        <v>29</v>
      </c>
      <c r="AHH29" s="175"/>
      <c r="AHI29" s="196" t="s">
        <v>598</v>
      </c>
      <c r="AHJ29" s="197" t="s">
        <v>20</v>
      </c>
      <c r="AHK29" s="197" t="s">
        <v>20</v>
      </c>
      <c r="AHL29" s="197" t="s">
        <v>29</v>
      </c>
      <c r="AHM29" s="319"/>
      <c r="AHN29" s="242" t="s">
        <v>591</v>
      </c>
      <c r="AHO29" s="1717" t="s">
        <v>29</v>
      </c>
      <c r="AHP29" s="1717" t="s">
        <v>29</v>
      </c>
      <c r="AHQ29" s="1717" t="s">
        <v>29</v>
      </c>
      <c r="AHR29" s="1782"/>
      <c r="AHS29" s="1716" t="s">
        <v>20</v>
      </c>
      <c r="AHT29" s="1717" t="s">
        <v>29</v>
      </c>
      <c r="AHU29" s="1717" t="s">
        <v>29</v>
      </c>
      <c r="AHV29" s="1717" t="s">
        <v>29</v>
      </c>
      <c r="AHW29" s="1782"/>
      <c r="AHX29" s="1716" t="s">
        <v>20</v>
      </c>
      <c r="AHY29" s="1717" t="s">
        <v>29</v>
      </c>
      <c r="AHZ29" s="1717" t="s">
        <v>29</v>
      </c>
      <c r="AIA29" s="1717" t="s">
        <v>20</v>
      </c>
      <c r="AIB29" s="1782"/>
      <c r="AIC29" s="2334" t="str">
        <f t="shared" si="2"/>
        <v>C2</v>
      </c>
      <c r="AID29" s="1929" t="str">
        <f t="shared" si="3"/>
        <v>松並玲志</v>
      </c>
      <c r="AIE29" s="2155">
        <f t="shared" si="8"/>
        <v>12</v>
      </c>
      <c r="AIF29" s="2151">
        <f t="shared" si="9"/>
        <v>28</v>
      </c>
      <c r="AIG29" s="2151">
        <f t="shared" si="10"/>
        <v>40</v>
      </c>
      <c r="AIH29" s="2152">
        <f t="shared" si="11"/>
        <v>0.3</v>
      </c>
      <c r="AII29" s="2155">
        <f t="shared" si="12"/>
        <v>7</v>
      </c>
      <c r="AIJ29" s="2151">
        <f t="shared" si="13"/>
        <v>13</v>
      </c>
      <c r="AIK29" s="2151">
        <f t="shared" si="14"/>
        <v>20</v>
      </c>
      <c r="AIL29" s="2152">
        <f t="shared" si="15"/>
        <v>0.35</v>
      </c>
    </row>
    <row r="30" spans="1:922" s="1727" customFormat="1" ht="17.25" x14ac:dyDescent="0.2">
      <c r="A30" s="1726"/>
      <c r="B30" s="44" t="s">
        <v>85</v>
      </c>
      <c r="C30" s="1817" t="s">
        <v>2384</v>
      </c>
      <c r="D30" s="2017">
        <f t="shared" si="0"/>
        <v>74</v>
      </c>
      <c r="E30" s="1827">
        <f t="shared" si="1"/>
        <v>95</v>
      </c>
      <c r="F30" s="1827">
        <f t="shared" si="22"/>
        <v>169</v>
      </c>
      <c r="G30" s="2018">
        <f t="shared" si="23"/>
        <v>0.43786982248520712</v>
      </c>
      <c r="H30" s="1816"/>
      <c r="I30" s="1816"/>
      <c r="J30" s="1816"/>
      <c r="K30" s="1816"/>
      <c r="L30" s="1816"/>
      <c r="M30" s="1816"/>
      <c r="N30" s="1816"/>
      <c r="O30" s="1816"/>
      <c r="P30" s="1816"/>
      <c r="Q30" s="1816"/>
      <c r="R30" s="1816"/>
      <c r="S30" s="1816"/>
      <c r="T30" s="1816"/>
      <c r="U30" s="1816"/>
      <c r="V30" s="1816"/>
      <c r="W30" s="1816"/>
      <c r="X30" s="1816"/>
      <c r="Y30" s="1816"/>
      <c r="Z30" s="1816"/>
      <c r="AA30" s="1816"/>
      <c r="AB30" s="1816"/>
      <c r="AC30" s="1816"/>
      <c r="AD30" s="1816"/>
      <c r="AE30" s="1816"/>
      <c r="AF30" s="1816"/>
      <c r="AG30" s="1816"/>
      <c r="AH30" s="1816"/>
      <c r="AI30" s="1816"/>
      <c r="AJ30" s="1816"/>
      <c r="AK30" s="1816"/>
      <c r="AL30" s="1816"/>
      <c r="AM30" s="1816"/>
      <c r="AN30" s="1816"/>
      <c r="AO30" s="1816"/>
      <c r="AP30" s="1816"/>
      <c r="AQ30" s="1816"/>
      <c r="AR30" s="1816"/>
      <c r="AS30" s="1816"/>
      <c r="AT30" s="1816"/>
      <c r="AU30" s="1816"/>
      <c r="AV30" s="1816"/>
      <c r="AW30" s="1816"/>
      <c r="AX30" s="1816"/>
      <c r="AY30" s="1816"/>
      <c r="AZ30" s="1816"/>
      <c r="BA30" s="1816"/>
      <c r="BB30" s="1816"/>
      <c r="BC30" s="1816"/>
      <c r="BD30" s="1816"/>
      <c r="BE30" s="1816"/>
      <c r="BF30" s="1816"/>
      <c r="BG30" s="1816"/>
      <c r="BH30" s="1816"/>
      <c r="BI30" s="1816"/>
      <c r="BJ30" s="1816"/>
      <c r="BK30" s="1816"/>
      <c r="BL30" s="1816"/>
      <c r="BM30" s="1816"/>
      <c r="BN30" s="1816"/>
      <c r="BO30" s="1816"/>
      <c r="BP30" s="1816"/>
      <c r="BQ30" s="1816"/>
      <c r="BR30" s="1816"/>
      <c r="BS30" s="1816"/>
      <c r="BT30" s="1816"/>
      <c r="BU30" s="1816"/>
      <c r="BV30" s="1816"/>
      <c r="BW30" s="1816"/>
      <c r="BX30" s="1816"/>
      <c r="BY30" s="1816"/>
      <c r="BZ30" s="1816"/>
      <c r="CA30" s="1816"/>
      <c r="CB30" s="1816"/>
      <c r="CC30" s="1816"/>
      <c r="CD30" s="1816"/>
      <c r="CE30" s="1816"/>
      <c r="CF30" s="1816"/>
      <c r="CG30" s="1816"/>
      <c r="CH30" s="1816"/>
      <c r="CI30" s="1816"/>
      <c r="CJ30" s="1816"/>
      <c r="CK30" s="1816"/>
      <c r="CL30" s="1816"/>
      <c r="CM30" s="1816"/>
      <c r="CN30" s="1816"/>
      <c r="CO30" s="1816"/>
      <c r="CP30" s="1816"/>
      <c r="CQ30" s="1816"/>
      <c r="CR30" s="1816"/>
      <c r="CS30" s="1816"/>
      <c r="CT30" s="1816"/>
      <c r="CU30" s="1816"/>
      <c r="CV30" s="1816"/>
      <c r="CW30" s="1816"/>
      <c r="CX30" s="1816"/>
      <c r="CY30" s="1816"/>
      <c r="CZ30" s="1816"/>
      <c r="DA30" s="1816"/>
      <c r="DB30" s="1816"/>
      <c r="DC30" s="1816"/>
      <c r="DD30" s="1816"/>
      <c r="DE30" s="1816"/>
      <c r="DF30" s="1816"/>
      <c r="DG30" s="1816"/>
      <c r="DH30" s="1816"/>
      <c r="DI30" s="1816"/>
      <c r="DJ30" s="1816"/>
      <c r="DK30" s="1816"/>
      <c r="DL30" s="1816"/>
      <c r="DM30" s="1816"/>
      <c r="DN30" s="1816"/>
      <c r="DO30" s="1816"/>
      <c r="DP30" s="1816"/>
      <c r="DQ30" s="1816"/>
      <c r="DR30" s="1816"/>
      <c r="DS30" s="1816"/>
      <c r="DT30" s="1816"/>
      <c r="DU30" s="1816"/>
      <c r="DV30" s="1816"/>
      <c r="DW30" s="1816"/>
      <c r="DX30" s="1816"/>
      <c r="DY30" s="1816"/>
      <c r="DZ30" s="1816"/>
      <c r="EA30" s="1816"/>
      <c r="EB30" s="1816"/>
      <c r="EC30" s="1816"/>
      <c r="ED30" s="1816"/>
      <c r="EE30" s="1816"/>
      <c r="EF30" s="1816"/>
      <c r="EG30" s="1816"/>
      <c r="EH30" s="1816"/>
      <c r="EI30" s="1816"/>
      <c r="EJ30" s="1816"/>
      <c r="EK30" s="1816"/>
      <c r="EL30" s="1816"/>
      <c r="EM30" s="1816"/>
      <c r="EN30" s="1816"/>
      <c r="EO30" s="1816"/>
      <c r="EP30" s="1816"/>
      <c r="EQ30" s="1816"/>
      <c r="ER30" s="1816"/>
      <c r="ES30" s="1816"/>
      <c r="ET30" s="1816"/>
      <c r="EU30" s="1816"/>
      <c r="EV30" s="1816"/>
      <c r="EW30" s="1816"/>
      <c r="EX30" s="1816"/>
      <c r="EY30" s="1816"/>
      <c r="EZ30" s="1816"/>
      <c r="FA30" s="1816"/>
      <c r="FB30" s="1816"/>
      <c r="FC30" s="1816"/>
      <c r="FD30" s="1816"/>
      <c r="FE30" s="1816"/>
      <c r="FF30" s="1816"/>
      <c r="FG30" s="1816"/>
      <c r="FH30" s="1816"/>
      <c r="FI30" s="1816"/>
      <c r="FJ30" s="1816"/>
      <c r="FK30" s="1816"/>
      <c r="FL30" s="1816"/>
      <c r="FM30" s="1816"/>
      <c r="FN30" s="1816"/>
      <c r="FO30" s="1816"/>
      <c r="FP30" s="1816"/>
      <c r="FQ30" s="1816"/>
      <c r="FR30" s="1816"/>
      <c r="FS30" s="1816"/>
      <c r="FT30" s="1816"/>
      <c r="FU30" s="1816"/>
      <c r="FV30" s="1816"/>
      <c r="FW30" s="1816"/>
      <c r="FX30" s="1816"/>
      <c r="FY30" s="1816"/>
      <c r="FZ30" s="1816"/>
      <c r="GA30" s="1816"/>
      <c r="GB30" s="1816"/>
      <c r="GC30" s="1816"/>
      <c r="GD30" s="1816"/>
      <c r="GE30" s="1816"/>
      <c r="GF30" s="1816"/>
      <c r="GG30" s="1816"/>
      <c r="GH30" s="1816"/>
      <c r="GI30" s="1816"/>
      <c r="GJ30" s="1816"/>
      <c r="GK30" s="1816"/>
      <c r="GL30" s="1816"/>
      <c r="GM30" s="1816"/>
      <c r="GN30" s="1816"/>
      <c r="GO30" s="1816"/>
      <c r="GP30" s="1816"/>
      <c r="GQ30" s="1816"/>
      <c r="GR30" s="1816"/>
      <c r="GS30" s="1816"/>
      <c r="GT30" s="1816"/>
      <c r="GU30" s="1816"/>
      <c r="GV30" s="1816"/>
      <c r="GW30" s="1816"/>
      <c r="GX30" s="1816"/>
      <c r="GY30" s="1816"/>
      <c r="GZ30" s="1816"/>
      <c r="HA30" s="1816"/>
      <c r="HB30" s="1816"/>
      <c r="HC30" s="1816"/>
      <c r="HD30" s="1816"/>
      <c r="HE30" s="1816"/>
      <c r="HF30" s="1816"/>
      <c r="HG30" s="1816"/>
      <c r="HH30" s="1816"/>
      <c r="HI30" s="1816"/>
      <c r="HJ30" s="1816"/>
      <c r="HK30" s="1816"/>
      <c r="HL30" s="1816"/>
      <c r="HM30" s="1816"/>
      <c r="HN30" s="1816"/>
      <c r="HO30" s="1816"/>
      <c r="HP30" s="1816"/>
      <c r="HQ30" s="1816"/>
      <c r="HR30" s="1816"/>
      <c r="HS30" s="1816"/>
      <c r="HT30" s="1816"/>
      <c r="HU30" s="1816"/>
      <c r="HV30" s="1816"/>
      <c r="HW30" s="1816"/>
      <c r="HX30" s="1816"/>
      <c r="HY30" s="1816"/>
      <c r="HZ30" s="1816"/>
      <c r="IA30" s="1816"/>
      <c r="IB30" s="1816"/>
      <c r="IC30" s="1816"/>
      <c r="ID30" s="1816"/>
      <c r="IE30" s="1816"/>
      <c r="IF30" s="1816"/>
      <c r="IG30" s="1816"/>
      <c r="IH30" s="1816"/>
      <c r="II30" s="1816"/>
      <c r="IJ30" s="1816"/>
      <c r="IK30" s="1816"/>
      <c r="IL30" s="1816"/>
      <c r="IM30" s="1816"/>
      <c r="IN30" s="1816"/>
      <c r="IO30" s="1816"/>
      <c r="IP30" s="1816"/>
      <c r="IQ30" s="1816"/>
      <c r="IR30" s="1816"/>
      <c r="IS30" s="1816"/>
      <c r="IT30" s="1816"/>
      <c r="IU30" s="1816"/>
      <c r="IV30" s="1816"/>
      <c r="IW30" s="1816"/>
      <c r="IX30" s="1816"/>
      <c r="IY30" s="1816"/>
      <c r="IZ30" s="1816"/>
      <c r="JA30" s="1816"/>
      <c r="JB30" s="1816"/>
      <c r="JC30" s="1816"/>
      <c r="JD30" s="1816"/>
      <c r="JE30" s="1816"/>
      <c r="JF30" s="1816"/>
      <c r="JG30" s="1816"/>
      <c r="JH30" s="1816"/>
      <c r="JI30" s="1816"/>
      <c r="JJ30" s="1816"/>
      <c r="JK30" s="1816"/>
      <c r="JL30" s="1816"/>
      <c r="JM30" s="1816"/>
      <c r="JN30" s="1816"/>
      <c r="JO30" s="1816"/>
      <c r="JP30" s="1816"/>
      <c r="JQ30" s="1816"/>
      <c r="JR30" s="1816"/>
      <c r="JS30" s="1816"/>
      <c r="JT30" s="1816"/>
      <c r="JU30" s="1816"/>
      <c r="JV30" s="1816"/>
      <c r="JW30" s="1816"/>
      <c r="JX30" s="1816"/>
      <c r="JY30" s="1816"/>
      <c r="JZ30" s="1816"/>
      <c r="KA30" s="1816"/>
      <c r="KB30" s="1816"/>
      <c r="KC30" s="1816"/>
      <c r="KD30" s="1816"/>
      <c r="KE30" s="1816"/>
      <c r="KF30" s="1816"/>
      <c r="KG30" s="1816"/>
      <c r="KH30" s="1816"/>
      <c r="KI30" s="1816"/>
      <c r="KJ30" s="1816"/>
      <c r="KK30" s="1816"/>
      <c r="KL30" s="1816"/>
      <c r="KM30" s="1816"/>
      <c r="KN30" s="1816"/>
      <c r="KO30" s="1816"/>
      <c r="KP30" s="1816"/>
      <c r="KQ30" s="1816"/>
      <c r="KR30" s="1816"/>
      <c r="KS30" s="1816"/>
      <c r="KT30" s="1816"/>
      <c r="KU30" s="1816"/>
      <c r="KV30" s="1816"/>
      <c r="KW30" s="1816"/>
      <c r="KX30" s="1816"/>
      <c r="KY30" s="1816"/>
      <c r="KZ30" s="1816"/>
      <c r="LA30" s="1816"/>
      <c r="LB30" s="1816"/>
      <c r="LC30" s="1816"/>
      <c r="LD30" s="1816"/>
      <c r="LE30" s="1816"/>
      <c r="LF30" s="1816"/>
      <c r="LG30" s="1816"/>
      <c r="LH30" s="1816"/>
      <c r="LI30" s="1816"/>
      <c r="LJ30" s="1816"/>
      <c r="LK30" s="1816"/>
      <c r="LL30" s="1816"/>
      <c r="LM30" s="1816"/>
      <c r="LN30" s="1816"/>
      <c r="LO30" s="1816"/>
      <c r="LP30" s="1816"/>
      <c r="LQ30" s="1816"/>
      <c r="LR30" s="1816"/>
      <c r="LS30" s="1816"/>
      <c r="LT30" s="1816"/>
      <c r="LU30" s="1816"/>
      <c r="LV30" s="1816"/>
      <c r="LW30" s="1816"/>
      <c r="LX30" s="1816"/>
      <c r="LY30" s="1816"/>
      <c r="LZ30" s="1816"/>
      <c r="MA30" s="1816"/>
      <c r="MB30" s="1816"/>
      <c r="MC30" s="1816"/>
      <c r="MD30" s="1816"/>
      <c r="ME30" s="1816"/>
      <c r="MF30" s="1816"/>
      <c r="MG30" s="1816"/>
      <c r="MH30" s="1816"/>
      <c r="MI30" s="1816"/>
      <c r="MJ30" s="1816"/>
      <c r="MK30" s="1816"/>
      <c r="ML30" s="1816"/>
      <c r="MM30" s="1816"/>
      <c r="MN30" s="1816"/>
      <c r="MO30" s="1816"/>
      <c r="MP30" s="1816"/>
      <c r="MQ30" s="1816"/>
      <c r="MR30" s="1816"/>
      <c r="MS30" s="1816"/>
      <c r="MT30" s="1816"/>
      <c r="MU30" s="1816"/>
      <c r="MV30" s="1816"/>
      <c r="MW30" s="1816"/>
      <c r="MX30" s="1816"/>
      <c r="MY30" s="1816"/>
      <c r="MZ30" s="1816"/>
      <c r="NA30" s="1816"/>
      <c r="NB30" s="1816"/>
      <c r="NC30" s="1816"/>
      <c r="ND30" s="1816"/>
      <c r="NE30" s="1816"/>
      <c r="NF30" s="1816"/>
      <c r="NG30" s="1816"/>
      <c r="NH30" s="1816"/>
      <c r="NI30" s="1816"/>
      <c r="NJ30" s="1816"/>
      <c r="NK30" s="1816"/>
      <c r="NL30" s="1816"/>
      <c r="NM30" s="1816"/>
      <c r="NN30" s="1816"/>
      <c r="NO30" s="1816"/>
      <c r="NP30" s="1816"/>
      <c r="NQ30" s="1816"/>
      <c r="NR30" s="1816"/>
      <c r="NS30" s="1816"/>
      <c r="NT30" s="1816"/>
      <c r="NU30" s="1816"/>
      <c r="NV30" s="1816"/>
      <c r="NW30" s="1816"/>
      <c r="NX30" s="1816"/>
      <c r="NY30" s="1816"/>
      <c r="NZ30" s="1816"/>
      <c r="OA30" s="1816"/>
      <c r="OB30" s="1816"/>
      <c r="OC30" s="1816"/>
      <c r="OD30" s="1816"/>
      <c r="OE30" s="1816"/>
      <c r="OF30" s="1816"/>
      <c r="OG30" s="1816"/>
      <c r="OH30" s="1816"/>
      <c r="OI30" s="1816"/>
      <c r="OJ30" s="1816"/>
      <c r="OK30" s="1816"/>
      <c r="OL30" s="1816"/>
      <c r="OM30" s="1816"/>
      <c r="ON30" s="1816"/>
      <c r="OO30" s="1816"/>
      <c r="OP30" s="1816"/>
      <c r="OQ30" s="1816"/>
      <c r="OR30" s="1816"/>
      <c r="OS30" s="1816"/>
      <c r="OT30" s="1816"/>
      <c r="OU30" s="1816"/>
      <c r="OV30" s="1816"/>
      <c r="OW30" s="1816"/>
      <c r="OX30" s="1816"/>
      <c r="OY30" s="1816"/>
      <c r="OZ30" s="1816"/>
      <c r="PA30" s="1816"/>
      <c r="PB30" s="1816"/>
      <c r="PC30" s="1816"/>
      <c r="PD30" s="1816"/>
      <c r="PE30" s="1816"/>
      <c r="PF30" s="1816"/>
      <c r="PG30" s="1816"/>
      <c r="PH30" s="1816"/>
      <c r="PI30" s="1816"/>
      <c r="PJ30" s="1816"/>
      <c r="PK30" s="1816"/>
      <c r="PL30" s="1816"/>
      <c r="PM30" s="1816"/>
      <c r="PN30" s="1816"/>
      <c r="PO30" s="1816"/>
      <c r="PP30" s="1816"/>
      <c r="PQ30" s="1816"/>
      <c r="PR30" s="1816"/>
      <c r="PS30" s="1816"/>
      <c r="PT30" s="1816"/>
      <c r="PU30" s="1816"/>
      <c r="PV30" s="1816"/>
      <c r="PW30" s="1816"/>
      <c r="PX30" s="1816"/>
      <c r="PY30" s="1816"/>
      <c r="PZ30" s="1816"/>
      <c r="QA30" s="1816"/>
      <c r="QB30" s="1816"/>
      <c r="QC30" s="1816"/>
      <c r="QD30" s="1816"/>
      <c r="QE30" s="1816"/>
      <c r="QF30" s="1816"/>
      <c r="QG30" s="1816"/>
      <c r="QH30" s="1816"/>
      <c r="QI30" s="1816"/>
      <c r="QJ30" s="1816"/>
      <c r="QK30" s="1816"/>
      <c r="QL30" s="1816"/>
      <c r="QM30" s="1816"/>
      <c r="QN30" s="1816"/>
      <c r="QO30" s="1816"/>
      <c r="QP30" s="1816"/>
      <c r="QQ30" s="1816"/>
      <c r="QR30" s="1816"/>
      <c r="QS30" s="1816"/>
      <c r="QT30" s="1816"/>
      <c r="QU30" s="1816"/>
      <c r="QV30" s="1816"/>
      <c r="QW30" s="1816"/>
      <c r="QX30" s="1816"/>
      <c r="QY30" s="1816"/>
      <c r="QZ30" s="1816"/>
      <c r="RA30" s="1816"/>
      <c r="RB30" s="1816"/>
      <c r="RC30" s="1816"/>
      <c r="RD30" s="1816"/>
      <c r="RE30" s="1816"/>
      <c r="RF30" s="1816"/>
      <c r="RG30" s="1816"/>
      <c r="RH30" s="1816"/>
      <c r="RI30" s="1816"/>
      <c r="RJ30" s="1816"/>
      <c r="RK30" s="1816"/>
      <c r="RL30" s="1816"/>
      <c r="RM30" s="1680"/>
      <c r="RN30" s="1680"/>
      <c r="RO30" s="1680"/>
      <c r="RP30" s="1681"/>
      <c r="RQ30" s="1718"/>
      <c r="RR30" s="1680"/>
      <c r="RS30" s="1680"/>
      <c r="RT30" s="1681"/>
      <c r="RU30" s="1718"/>
      <c r="RV30" s="1680"/>
      <c r="RW30" s="1680"/>
      <c r="RX30" s="1680"/>
      <c r="RY30" s="1681"/>
      <c r="RZ30" s="1816"/>
      <c r="SA30" s="1816"/>
      <c r="SB30" s="1816"/>
      <c r="SC30" s="1816"/>
      <c r="SD30" s="1816"/>
      <c r="SE30" s="1825"/>
      <c r="SF30" s="1680"/>
      <c r="SG30" s="1680"/>
      <c r="SH30" s="1680"/>
      <c r="SI30" s="1681"/>
      <c r="SJ30" s="1816"/>
      <c r="SK30" s="1816"/>
      <c r="SL30" s="1816"/>
      <c r="SM30" s="1816"/>
      <c r="SN30" s="1816"/>
      <c r="SO30" s="1824"/>
      <c r="SP30" s="1680"/>
      <c r="SQ30" s="1680"/>
      <c r="SR30" s="1680"/>
      <c r="SS30" s="1681"/>
      <c r="ST30" s="1718"/>
      <c r="SU30" s="1680"/>
      <c r="SV30" s="1680"/>
      <c r="SW30" s="1680"/>
      <c r="SX30" s="1681"/>
      <c r="SY30" s="1718"/>
      <c r="SZ30" s="1680"/>
      <c r="TA30" s="1680"/>
      <c r="TB30" s="1680"/>
      <c r="TC30" s="1681"/>
      <c r="TD30" s="1718"/>
      <c r="TE30" s="1680"/>
      <c r="TF30" s="1680"/>
      <c r="TG30" s="1680"/>
      <c r="TH30" s="1718"/>
      <c r="TI30" s="1680"/>
      <c r="TJ30" s="1680"/>
      <c r="TK30" s="1680"/>
      <c r="TL30" s="1718"/>
      <c r="TM30" s="1680"/>
      <c r="TN30" s="1680"/>
      <c r="TO30" s="1680"/>
      <c r="TP30" s="1681"/>
      <c r="TQ30" s="1718"/>
      <c r="TR30" s="1680"/>
      <c r="TS30" s="1680"/>
      <c r="TT30" s="1779"/>
      <c r="TU30" s="1718"/>
      <c r="TV30" s="1680"/>
      <c r="TW30" s="1680"/>
      <c r="TX30" s="1681"/>
      <c r="TY30" s="1718"/>
      <c r="TZ30" s="1680"/>
      <c r="UA30" s="1680"/>
      <c r="UB30" s="1680"/>
      <c r="UC30" s="1681"/>
      <c r="UD30" s="1718"/>
      <c r="UE30" s="1680"/>
      <c r="UF30" s="1680"/>
      <c r="UG30" s="1680"/>
      <c r="UH30" s="1681"/>
      <c r="UI30" s="1718"/>
      <c r="UJ30" s="1680"/>
      <c r="UK30" s="1680"/>
      <c r="UL30" s="1680"/>
      <c r="UM30" s="1681"/>
      <c r="UN30" s="1718"/>
      <c r="UO30" s="1680"/>
      <c r="UP30" s="1680"/>
      <c r="UQ30" s="1680"/>
      <c r="UR30" s="1681"/>
      <c r="US30" s="1718"/>
      <c r="UT30" s="1680"/>
      <c r="UU30" s="1680"/>
      <c r="UV30" s="1680"/>
      <c r="UW30" s="1681"/>
      <c r="UX30" s="1718"/>
      <c r="UY30" s="1680"/>
      <c r="UZ30" s="1680"/>
      <c r="VA30" s="1680"/>
      <c r="VB30" s="1681"/>
      <c r="VC30" s="1718"/>
      <c r="VD30" s="1680"/>
      <c r="VE30" s="1680"/>
      <c r="VF30" s="1680"/>
      <c r="VG30" s="1779"/>
      <c r="VH30" s="1718"/>
      <c r="VI30" s="1680"/>
      <c r="VJ30" s="1680"/>
      <c r="VK30" s="1680"/>
      <c r="VL30" s="1681"/>
      <c r="VM30" s="1718"/>
      <c r="VN30" s="1680"/>
      <c r="VO30" s="1680"/>
      <c r="VP30" s="1779"/>
      <c r="VQ30" s="1718"/>
      <c r="VR30" s="1680"/>
      <c r="VS30" s="1680"/>
      <c r="VT30" s="1680"/>
      <c r="VU30" s="1681"/>
      <c r="VV30" s="1718"/>
      <c r="VW30" s="1680"/>
      <c r="VX30" s="1680"/>
      <c r="VY30" s="1680"/>
      <c r="VZ30" s="1681"/>
      <c r="WA30" s="1718"/>
      <c r="WB30" s="1680"/>
      <c r="WC30" s="1680"/>
      <c r="WD30" s="1680"/>
      <c r="WE30" s="1681"/>
      <c r="WF30" s="1718"/>
      <c r="WG30" s="1680"/>
      <c r="WH30" s="1680"/>
      <c r="WI30" s="1680"/>
      <c r="WJ30" s="1681"/>
      <c r="WK30" s="1718"/>
      <c r="WL30" s="1680"/>
      <c r="WM30" s="1680"/>
      <c r="WN30" s="1680"/>
      <c r="WO30" s="1681"/>
      <c r="WP30" s="1718"/>
      <c r="WQ30" s="1680"/>
      <c r="WR30" s="1680"/>
      <c r="WS30" s="1823"/>
      <c r="WT30" s="1824"/>
      <c r="WU30" s="1680"/>
      <c r="WV30" s="1680"/>
      <c r="WW30" s="1680"/>
      <c r="WX30" s="1779"/>
      <c r="WY30" s="1718"/>
      <c r="WZ30" s="1680"/>
      <c r="XA30" s="1680"/>
      <c r="XB30" s="1680"/>
      <c r="XC30" s="1681"/>
      <c r="XD30" s="1718"/>
      <c r="XE30" s="1680"/>
      <c r="XF30" s="1680"/>
      <c r="XG30" s="1680"/>
      <c r="XH30" s="1681"/>
      <c r="XI30" s="1718"/>
      <c r="XJ30" s="1680"/>
      <c r="XK30" s="1680"/>
      <c r="XL30" s="1680"/>
      <c r="XM30" s="1779"/>
      <c r="XN30" s="1718"/>
      <c r="XO30" s="1680"/>
      <c r="XP30" s="1680"/>
      <c r="XQ30" s="1680"/>
      <c r="XR30" s="1681"/>
      <c r="XS30" s="1718"/>
      <c r="XT30" s="1680"/>
      <c r="XU30" s="1680"/>
      <c r="XV30" s="1680"/>
      <c r="XW30" s="1681"/>
      <c r="XX30" s="1718"/>
      <c r="XY30" s="1680"/>
      <c r="XZ30" s="1680"/>
      <c r="YA30" s="1680"/>
      <c r="YB30" s="1681"/>
      <c r="YC30" s="1718"/>
      <c r="YD30" s="1680"/>
      <c r="YE30" s="1680"/>
      <c r="YF30" s="1680"/>
      <c r="YG30" s="1681"/>
      <c r="YH30" s="1718"/>
      <c r="YI30" s="1680"/>
      <c r="YJ30" s="1680"/>
      <c r="YK30" s="299"/>
      <c r="YL30" s="1779"/>
      <c r="YM30" s="1718"/>
      <c r="YN30" s="1680"/>
      <c r="YO30" s="1680"/>
      <c r="YP30" s="1680"/>
      <c r="YQ30" s="1681"/>
      <c r="YR30" s="1718"/>
      <c r="YS30" s="1680"/>
      <c r="YT30" s="1680"/>
      <c r="YU30" s="1680"/>
      <c r="YV30" s="1681"/>
      <c r="YW30" s="1718" t="s">
        <v>20</v>
      </c>
      <c r="YX30" s="1680" t="s">
        <v>20</v>
      </c>
      <c r="YY30" s="1680" t="s">
        <v>20</v>
      </c>
      <c r="YZ30" s="1680" t="s">
        <v>20</v>
      </c>
      <c r="ZA30" s="1681"/>
      <c r="ZB30" s="1718" t="s">
        <v>29</v>
      </c>
      <c r="ZC30" s="1680" t="s">
        <v>20</v>
      </c>
      <c r="ZD30" s="1680" t="s">
        <v>29</v>
      </c>
      <c r="ZE30" s="299" t="s">
        <v>845</v>
      </c>
      <c r="ZF30" s="1681"/>
      <c r="ZG30" s="1718" t="s">
        <v>29</v>
      </c>
      <c r="ZH30" s="1680" t="s">
        <v>20</v>
      </c>
      <c r="ZI30" s="1680" t="s">
        <v>29</v>
      </c>
      <c r="ZJ30" s="1680" t="s">
        <v>29</v>
      </c>
      <c r="ZK30" s="1681"/>
      <c r="ZL30" s="1718" t="s">
        <v>29</v>
      </c>
      <c r="ZM30" s="1680" t="s">
        <v>29</v>
      </c>
      <c r="ZN30" s="1680" t="s">
        <v>20</v>
      </c>
      <c r="ZO30" s="1680" t="s">
        <v>29</v>
      </c>
      <c r="ZP30" s="1681"/>
      <c r="ZQ30" s="1718" t="s">
        <v>29</v>
      </c>
      <c r="ZR30" s="1680" t="s">
        <v>598</v>
      </c>
      <c r="ZS30" s="182" t="s">
        <v>20</v>
      </c>
      <c r="ZT30" s="182" t="s">
        <v>29</v>
      </c>
      <c r="ZU30" s="234"/>
      <c r="ZV30" s="181" t="s">
        <v>20</v>
      </c>
      <c r="ZW30" s="182" t="s">
        <v>591</v>
      </c>
      <c r="ZX30" s="1680" t="s">
        <v>20</v>
      </c>
      <c r="ZY30" s="1680" t="s">
        <v>20</v>
      </c>
      <c r="ZZ30" s="1681"/>
      <c r="AAA30" s="1816" t="s">
        <v>20</v>
      </c>
      <c r="AAB30" s="1816" t="s">
        <v>29</v>
      </c>
      <c r="AAC30" s="1816" t="s">
        <v>20</v>
      </c>
      <c r="AAD30" s="1816" t="s">
        <v>29</v>
      </c>
      <c r="AAE30" s="1816"/>
      <c r="AAF30" s="1824" t="s">
        <v>29</v>
      </c>
      <c r="AAG30" s="1680" t="s">
        <v>29</v>
      </c>
      <c r="AAH30" s="1680" t="s">
        <v>29</v>
      </c>
      <c r="AAI30" s="1680" t="s">
        <v>29</v>
      </c>
      <c r="AAJ30" s="1823"/>
      <c r="AAK30" s="1824" t="s">
        <v>20</v>
      </c>
      <c r="AAL30" s="1680" t="s">
        <v>20</v>
      </c>
      <c r="AAM30" s="1680" t="s">
        <v>29</v>
      </c>
      <c r="AAN30" s="1680" t="s">
        <v>29</v>
      </c>
      <c r="AAO30" s="1681"/>
      <c r="AAP30" s="1816" t="s">
        <v>20</v>
      </c>
      <c r="AAQ30" s="1816" t="s">
        <v>29</v>
      </c>
      <c r="AAR30" s="1816" t="s">
        <v>29</v>
      </c>
      <c r="AAS30" s="1816" t="s">
        <v>29</v>
      </c>
      <c r="AAT30" s="1816"/>
      <c r="AAU30" s="1439" t="s">
        <v>20</v>
      </c>
      <c r="AAV30" s="150" t="s">
        <v>20</v>
      </c>
      <c r="AAW30" s="150" t="s">
        <v>29</v>
      </c>
      <c r="AAX30" s="150" t="s">
        <v>20</v>
      </c>
      <c r="AAY30" s="151"/>
      <c r="AAZ30" s="152" t="s">
        <v>20</v>
      </c>
      <c r="ABA30" s="150" t="s">
        <v>20</v>
      </c>
      <c r="ABB30" s="150" t="s">
        <v>29</v>
      </c>
      <c r="ABC30" s="150" t="s">
        <v>20</v>
      </c>
      <c r="ABD30" s="151"/>
      <c r="ABE30" s="152" t="s">
        <v>20</v>
      </c>
      <c r="ABF30" s="150" t="s">
        <v>29</v>
      </c>
      <c r="ABG30" s="150" t="s">
        <v>20</v>
      </c>
      <c r="ABH30" s="150" t="s">
        <v>864</v>
      </c>
      <c r="ABI30" s="1681"/>
      <c r="ABJ30" s="1718" t="s">
        <v>20</v>
      </c>
      <c r="ABK30" s="1680" t="s">
        <v>20</v>
      </c>
      <c r="ABL30" s="170" t="s">
        <v>29</v>
      </c>
      <c r="ABM30" s="170" t="s">
        <v>29</v>
      </c>
      <c r="ABN30" s="207"/>
      <c r="ABO30" s="180" t="s">
        <v>29</v>
      </c>
      <c r="ABP30" s="170" t="s">
        <v>29</v>
      </c>
      <c r="ABQ30" s="170" t="s">
        <v>29</v>
      </c>
      <c r="ABR30" s="170" t="s">
        <v>29</v>
      </c>
      <c r="ABS30" s="171"/>
      <c r="ABT30" s="180" t="s">
        <v>20</v>
      </c>
      <c r="ABU30" s="170" t="s">
        <v>29</v>
      </c>
      <c r="ABV30" s="170" t="s">
        <v>598</v>
      </c>
      <c r="ABW30" s="1680" t="s">
        <v>29</v>
      </c>
      <c r="ABX30" s="1681"/>
      <c r="ABY30" s="1718"/>
      <c r="ABZ30" s="1680"/>
      <c r="ACA30" s="1680"/>
      <c r="ACB30" s="1680"/>
      <c r="ACC30" s="1681"/>
      <c r="ACD30" s="1718" t="s">
        <v>20</v>
      </c>
      <c r="ACE30" s="1680" t="s">
        <v>29</v>
      </c>
      <c r="ACF30" s="1680" t="s">
        <v>29</v>
      </c>
      <c r="ACG30" s="1680" t="s">
        <v>29</v>
      </c>
      <c r="ACH30" s="1681"/>
      <c r="ACI30" s="1718" t="s">
        <v>29</v>
      </c>
      <c r="ACJ30" s="1680" t="s">
        <v>29</v>
      </c>
      <c r="ACK30" s="1680" t="s">
        <v>29</v>
      </c>
      <c r="ACL30" s="182" t="s">
        <v>20</v>
      </c>
      <c r="ACM30" s="234"/>
      <c r="ACN30" s="181" t="s">
        <v>20</v>
      </c>
      <c r="ACO30" s="182" t="s">
        <v>591</v>
      </c>
      <c r="ACP30" s="1680" t="s">
        <v>29</v>
      </c>
      <c r="ACQ30" s="1680" t="s">
        <v>20</v>
      </c>
      <c r="ACR30" s="1681"/>
      <c r="ACS30" s="1718" t="s">
        <v>20</v>
      </c>
      <c r="ACT30" s="1680" t="s">
        <v>20</v>
      </c>
      <c r="ACU30" s="170" t="s">
        <v>29</v>
      </c>
      <c r="ACV30" s="170" t="s">
        <v>29</v>
      </c>
      <c r="ACW30" s="171"/>
      <c r="ACX30" s="537"/>
      <c r="ACY30" s="537"/>
      <c r="ACZ30" s="537"/>
      <c r="ADA30" s="537"/>
      <c r="ADB30" s="537"/>
      <c r="ADC30" s="180" t="s">
        <v>29</v>
      </c>
      <c r="ADD30" s="170" t="s">
        <v>29</v>
      </c>
      <c r="ADE30" s="170" t="s">
        <v>29</v>
      </c>
      <c r="ADF30" s="170" t="s">
        <v>29</v>
      </c>
      <c r="ADG30" s="171"/>
      <c r="ADH30" s="180" t="s">
        <v>29</v>
      </c>
      <c r="ADI30" s="170" t="s">
        <v>598</v>
      </c>
      <c r="ADJ30" s="182" t="s">
        <v>20</v>
      </c>
      <c r="ADK30" s="182" t="s">
        <v>29</v>
      </c>
      <c r="ADL30" s="234"/>
      <c r="ADM30" s="538"/>
      <c r="ADN30" s="538"/>
      <c r="ADO30" s="538"/>
      <c r="ADP30" s="538"/>
      <c r="ADQ30" s="538"/>
      <c r="ADR30" s="181"/>
      <c r="ADS30" s="182"/>
      <c r="ADT30" s="182"/>
      <c r="ADU30" s="182"/>
      <c r="ADV30" s="234"/>
      <c r="ADW30" s="181" t="s">
        <v>20</v>
      </c>
      <c r="ADX30" s="182" t="s">
        <v>591</v>
      </c>
      <c r="ADY30" s="1680" t="s">
        <v>20</v>
      </c>
      <c r="ADZ30" s="1680" t="s">
        <v>29</v>
      </c>
      <c r="AEA30" s="1681"/>
      <c r="AEB30" s="1718" t="s">
        <v>29</v>
      </c>
      <c r="AEC30" s="1680" t="s">
        <v>20</v>
      </c>
      <c r="AED30" s="1680" t="s">
        <v>20</v>
      </c>
      <c r="AEE30" s="1680" t="s">
        <v>29</v>
      </c>
      <c r="AEF30" s="1681"/>
      <c r="AEG30" s="1718" t="s">
        <v>29</v>
      </c>
      <c r="AEH30" s="1680" t="s">
        <v>29</v>
      </c>
      <c r="AEI30" s="1680" t="s">
        <v>20</v>
      </c>
      <c r="AEJ30" s="1680" t="s">
        <v>20</v>
      </c>
      <c r="AEK30" s="1681"/>
      <c r="AEL30" s="1718" t="s">
        <v>20</v>
      </c>
      <c r="AEM30" s="1680" t="s">
        <v>29</v>
      </c>
      <c r="AEN30" s="1680" t="s">
        <v>20</v>
      </c>
      <c r="AEO30" s="1680"/>
      <c r="AEP30" s="1681"/>
      <c r="AEQ30" s="1718" t="s">
        <v>20</v>
      </c>
      <c r="AER30" s="1680" t="s">
        <v>20</v>
      </c>
      <c r="AES30" s="1680" t="s">
        <v>29</v>
      </c>
      <c r="AET30" s="1680" t="s">
        <v>20</v>
      </c>
      <c r="AEU30" s="1681"/>
      <c r="AEV30" s="1718" t="s">
        <v>29</v>
      </c>
      <c r="AEW30" s="1680" t="s">
        <v>29</v>
      </c>
      <c r="AEX30" s="1680" t="s">
        <v>20</v>
      </c>
      <c r="AEY30" s="1680" t="s">
        <v>20</v>
      </c>
      <c r="AEZ30" s="1681"/>
      <c r="AFA30" s="1718" t="s">
        <v>20</v>
      </c>
      <c r="AFB30" s="170" t="s">
        <v>29</v>
      </c>
      <c r="AFC30" s="170" t="s">
        <v>29</v>
      </c>
      <c r="AFD30" s="170" t="s">
        <v>20</v>
      </c>
      <c r="AFE30" s="171"/>
      <c r="AFF30" s="180" t="s">
        <v>20</v>
      </c>
      <c r="AFG30" s="170" t="s">
        <v>29</v>
      </c>
      <c r="AFH30" s="170" t="s">
        <v>29</v>
      </c>
      <c r="AFI30" s="170" t="s">
        <v>29</v>
      </c>
      <c r="AFJ30" s="171"/>
      <c r="AFK30" s="180" t="s">
        <v>29</v>
      </c>
      <c r="AFL30" s="170" t="s">
        <v>29</v>
      </c>
      <c r="AFM30" s="170" t="s">
        <v>598</v>
      </c>
      <c r="AFN30" s="167" t="s">
        <v>29</v>
      </c>
      <c r="AFO30" s="240"/>
      <c r="AFP30" s="166"/>
      <c r="AFQ30" s="167"/>
      <c r="AFR30" s="167"/>
      <c r="AFS30" s="167"/>
      <c r="AFT30" s="240"/>
      <c r="AFU30" s="166" t="s">
        <v>29</v>
      </c>
      <c r="AFV30" s="167" t="s">
        <v>29</v>
      </c>
      <c r="AFW30" s="167" t="s">
        <v>29</v>
      </c>
      <c r="AFX30" s="167" t="s">
        <v>29</v>
      </c>
      <c r="AFY30" s="240"/>
      <c r="AFZ30" s="166" t="s">
        <v>29</v>
      </c>
      <c r="AGA30" s="167" t="s">
        <v>29</v>
      </c>
      <c r="AGB30" s="167"/>
      <c r="AGC30" s="167"/>
      <c r="AGD30" s="240"/>
      <c r="AGE30" s="166" t="s">
        <v>20</v>
      </c>
      <c r="AGF30" s="167" t="s">
        <v>998</v>
      </c>
      <c r="AGG30" s="170" t="s">
        <v>29</v>
      </c>
      <c r="AGH30" s="170" t="s">
        <v>29</v>
      </c>
      <c r="AGI30" s="171"/>
      <c r="AGJ30" s="180" t="s">
        <v>20</v>
      </c>
      <c r="AGK30" s="170" t="s">
        <v>29</v>
      </c>
      <c r="AGL30" s="170" t="s">
        <v>29</v>
      </c>
      <c r="AGM30" s="170" t="s">
        <v>29</v>
      </c>
      <c r="AGN30" s="171"/>
      <c r="AGO30" s="180" t="s">
        <v>20</v>
      </c>
      <c r="AGP30" s="170" t="s">
        <v>29</v>
      </c>
      <c r="AGQ30" s="170" t="s">
        <v>29</v>
      </c>
      <c r="AGR30" s="170" t="s">
        <v>598</v>
      </c>
      <c r="AGS30" s="1681"/>
      <c r="AGT30" s="181" t="s">
        <v>20</v>
      </c>
      <c r="AGU30" s="182" t="s">
        <v>20</v>
      </c>
      <c r="AGV30" s="182" t="s">
        <v>591</v>
      </c>
      <c r="AGW30" s="1680" t="s">
        <v>20</v>
      </c>
      <c r="AGX30" s="1681"/>
      <c r="AGY30" s="1718" t="s">
        <v>20</v>
      </c>
      <c r="AGZ30" s="1680" t="s">
        <v>20</v>
      </c>
      <c r="AHA30" s="1680" t="s">
        <v>20</v>
      </c>
      <c r="AHB30" s="1680" t="s">
        <v>29</v>
      </c>
      <c r="AHC30" s="1681"/>
      <c r="AHD30" s="1718" t="s">
        <v>29</v>
      </c>
      <c r="AHE30" s="1680" t="s">
        <v>29</v>
      </c>
      <c r="AHF30" s="1680" t="s">
        <v>29</v>
      </c>
      <c r="AHG30" s="1680" t="s">
        <v>20</v>
      </c>
      <c r="AHH30" s="1681"/>
      <c r="AHI30" s="1718" t="s">
        <v>20</v>
      </c>
      <c r="AHJ30" s="1680" t="s">
        <v>29</v>
      </c>
      <c r="AHK30" s="1680" t="s">
        <v>29</v>
      </c>
      <c r="AHL30" s="1680" t="s">
        <v>20</v>
      </c>
      <c r="AHM30" s="1681"/>
      <c r="AHN30" s="1718" t="s">
        <v>29</v>
      </c>
      <c r="AHO30" s="1680" t="s">
        <v>29</v>
      </c>
      <c r="AHP30" s="1680" t="s">
        <v>20</v>
      </c>
      <c r="AHQ30" s="1680" t="s">
        <v>20</v>
      </c>
      <c r="AHR30" s="1681"/>
      <c r="AHS30" s="1718" t="s">
        <v>29</v>
      </c>
      <c r="AHT30" s="1680" t="s">
        <v>20</v>
      </c>
      <c r="AHU30" s="1680" t="s">
        <v>20</v>
      </c>
      <c r="AHV30" s="1680" t="s">
        <v>20</v>
      </c>
      <c r="AHW30" s="1681"/>
      <c r="AHX30" s="1718" t="s">
        <v>29</v>
      </c>
      <c r="AHY30" s="1680" t="s">
        <v>29</v>
      </c>
      <c r="AHZ30" s="1680" t="s">
        <v>29</v>
      </c>
      <c r="AIA30" s="1680" t="s">
        <v>20</v>
      </c>
      <c r="AIB30" s="1681"/>
      <c r="AIC30" s="1864" t="str">
        <f t="shared" si="2"/>
        <v>C2</v>
      </c>
      <c r="AID30" s="1817" t="str">
        <f t="shared" si="3"/>
        <v>植田清佑</v>
      </c>
      <c r="AIE30" s="2058">
        <f t="shared" si="8"/>
        <v>19</v>
      </c>
      <c r="AIF30" s="2059">
        <f t="shared" si="9"/>
        <v>27</v>
      </c>
      <c r="AIG30" s="2059">
        <f t="shared" si="10"/>
        <v>46</v>
      </c>
      <c r="AIH30" s="2005">
        <f t="shared" si="11"/>
        <v>0.41304347826086957</v>
      </c>
      <c r="AII30" s="2058">
        <f t="shared" si="12"/>
        <v>12</v>
      </c>
      <c r="AIJ30" s="2059">
        <f t="shared" si="13"/>
        <v>12</v>
      </c>
      <c r="AIK30" s="2059">
        <f t="shared" si="14"/>
        <v>24</v>
      </c>
      <c r="AIL30" s="2005">
        <f t="shared" si="15"/>
        <v>0.5</v>
      </c>
    </row>
    <row r="31" spans="1:922" ht="17.25" x14ac:dyDescent="0.2">
      <c r="A31" s="34"/>
      <c r="B31" s="44" t="s">
        <v>85</v>
      </c>
      <c r="C31" s="929" t="s">
        <v>695</v>
      </c>
      <c r="D31" s="141">
        <f t="shared" si="0"/>
        <v>137</v>
      </c>
      <c r="E31" s="142">
        <f t="shared" si="1"/>
        <v>151</v>
      </c>
      <c r="F31" s="142">
        <f>SUM(D31:E31)</f>
        <v>288</v>
      </c>
      <c r="G31" s="165">
        <f>IFERROR(D31/F31,"")</f>
        <v>0.47569444444444442</v>
      </c>
      <c r="H31" s="145"/>
      <c r="I31" s="146"/>
      <c r="J31" s="146"/>
      <c r="K31" s="146"/>
      <c r="L31" s="146"/>
      <c r="M31" s="147"/>
      <c r="N31" s="145"/>
      <c r="O31" s="146"/>
      <c r="P31" s="146"/>
      <c r="Q31" s="146"/>
      <c r="R31" s="147"/>
      <c r="S31" s="145"/>
      <c r="T31" s="146"/>
      <c r="U31" s="146"/>
      <c r="V31" s="146"/>
      <c r="W31" s="147"/>
      <c r="X31" s="153"/>
      <c r="Y31" s="150"/>
      <c r="Z31" s="150"/>
      <c r="AA31" s="150"/>
      <c r="AB31" s="151"/>
      <c r="AC31" s="327"/>
      <c r="AD31" s="130"/>
      <c r="AE31" s="328"/>
      <c r="AF31" s="130"/>
      <c r="AG31" s="130"/>
      <c r="AH31" s="129"/>
      <c r="AI31" s="130"/>
      <c r="AJ31" s="132"/>
      <c r="AK31" s="132"/>
      <c r="AL31" s="132"/>
      <c r="AM31" s="131"/>
      <c r="AN31" s="132"/>
      <c r="AO31" s="132"/>
      <c r="AP31" s="132"/>
      <c r="AQ31" s="132"/>
      <c r="AR31" s="131"/>
      <c r="AS31" s="132"/>
      <c r="AT31" s="132"/>
      <c r="AU31" s="127"/>
      <c r="AV31" s="128"/>
      <c r="AW31" s="126"/>
      <c r="AX31" s="173"/>
      <c r="AY31" s="173"/>
      <c r="AZ31" s="173"/>
      <c r="BA31" s="177"/>
      <c r="BB31" s="181"/>
      <c r="BC31" s="182"/>
      <c r="BD31" s="182"/>
      <c r="BE31" s="170"/>
      <c r="BF31" s="170"/>
      <c r="BG31" s="171"/>
      <c r="BH31" s="180"/>
      <c r="BI31" s="170"/>
      <c r="BJ31" s="170"/>
      <c r="BK31" s="170"/>
      <c r="BL31" s="207"/>
      <c r="BM31" s="180"/>
      <c r="BN31" s="170"/>
      <c r="BO31" s="170"/>
      <c r="BP31" s="170"/>
      <c r="BQ31" s="167"/>
      <c r="BR31" s="240"/>
      <c r="BS31" s="166"/>
      <c r="BT31" s="167"/>
      <c r="BU31" s="167"/>
      <c r="BV31" s="167"/>
      <c r="BW31" s="240"/>
      <c r="BX31" s="166"/>
      <c r="BY31" s="167"/>
      <c r="BZ31" s="167"/>
      <c r="CA31" s="167"/>
      <c r="CB31" s="241"/>
      <c r="CC31" s="297"/>
      <c r="CD31" s="167"/>
      <c r="CE31" s="146"/>
      <c r="CF31" s="146"/>
      <c r="CG31" s="147"/>
      <c r="CH31" s="145"/>
      <c r="CI31" s="146"/>
      <c r="CJ31" s="146"/>
      <c r="CK31" s="146"/>
      <c r="CL31" s="147"/>
      <c r="CM31" s="145"/>
      <c r="CN31" s="146"/>
      <c r="CO31" s="146"/>
      <c r="CP31" s="146"/>
      <c r="CQ31" s="147"/>
      <c r="CR31" s="148"/>
      <c r="CS31" s="146"/>
      <c r="CT31" s="146"/>
      <c r="CU31" s="146"/>
      <c r="CV31" s="168"/>
      <c r="CW31" s="145"/>
      <c r="CX31" s="146"/>
      <c r="CY31" s="146"/>
      <c r="CZ31" s="146"/>
      <c r="DA31" s="147"/>
      <c r="DB31" s="148"/>
      <c r="DC31" s="146"/>
      <c r="DD31" s="146"/>
      <c r="DE31" s="146"/>
      <c r="DF31" s="193"/>
      <c r="DG31" s="145"/>
      <c r="DH31" s="146"/>
      <c r="DI31" s="146"/>
      <c r="DJ31" s="146"/>
      <c r="DK31" s="147"/>
      <c r="DL31" s="145"/>
      <c r="DM31" s="146"/>
      <c r="DN31" s="146"/>
      <c r="DO31" s="146"/>
      <c r="DP31" s="147"/>
      <c r="DQ31" s="145"/>
      <c r="DR31" s="146"/>
      <c r="DS31" s="146"/>
      <c r="DT31" s="146"/>
      <c r="DU31" s="147"/>
      <c r="DV31" s="145"/>
      <c r="DW31" s="146"/>
      <c r="DX31" s="146"/>
      <c r="DY31" s="146"/>
      <c r="DZ31" s="147"/>
      <c r="EA31" s="145"/>
      <c r="EB31" s="146"/>
      <c r="EC31" s="146"/>
      <c r="ED31" s="146"/>
      <c r="EE31" s="147"/>
      <c r="EF31" s="145"/>
      <c r="EG31" s="146"/>
      <c r="EH31" s="146"/>
      <c r="EI31" s="146"/>
      <c r="EJ31" s="147"/>
      <c r="EK31" s="145"/>
      <c r="EL31" s="146"/>
      <c r="EM31" s="146"/>
      <c r="EN31" s="146"/>
      <c r="EO31" s="147"/>
      <c r="EP31" s="145"/>
      <c r="EQ31" s="146"/>
      <c r="ER31" s="146"/>
      <c r="ES31" s="146"/>
      <c r="ET31" s="147"/>
      <c r="EU31" s="145"/>
      <c r="EV31" s="146"/>
      <c r="EW31" s="146"/>
      <c r="EX31" s="146"/>
      <c r="EY31" s="147"/>
      <c r="EZ31" s="145"/>
      <c r="FA31" s="146"/>
      <c r="FB31" s="146"/>
      <c r="FC31" s="146"/>
      <c r="FD31" s="147"/>
      <c r="FE31" s="145"/>
      <c r="FF31" s="146"/>
      <c r="FG31" s="146"/>
      <c r="FH31" s="146"/>
      <c r="FI31" s="149"/>
      <c r="FJ31" s="145"/>
      <c r="FK31" s="146"/>
      <c r="FL31" s="146"/>
      <c r="FM31" s="146"/>
      <c r="FN31" s="147"/>
      <c r="FO31" s="145"/>
      <c r="FP31" s="146"/>
      <c r="FQ31" s="146"/>
      <c r="FR31" s="146"/>
      <c r="FS31" s="147"/>
      <c r="FT31" s="145"/>
      <c r="FU31" s="146"/>
      <c r="FV31" s="146"/>
      <c r="FW31" s="146"/>
      <c r="FX31" s="147"/>
      <c r="FY31" s="145"/>
      <c r="FZ31" s="146"/>
      <c r="GA31" s="146"/>
      <c r="GB31" s="146"/>
      <c r="GC31" s="147"/>
      <c r="GD31" s="145"/>
      <c r="GE31" s="146"/>
      <c r="GF31" s="146"/>
      <c r="GG31" s="146"/>
      <c r="GH31" s="147"/>
      <c r="GI31" s="145"/>
      <c r="GJ31" s="146"/>
      <c r="GK31" s="146"/>
      <c r="GL31" s="146"/>
      <c r="GM31" s="147"/>
      <c r="GN31" s="145"/>
      <c r="GO31" s="146"/>
      <c r="GP31" s="146"/>
      <c r="GQ31" s="146"/>
      <c r="GR31" s="147"/>
      <c r="GS31" s="145"/>
      <c r="GT31" s="146"/>
      <c r="GU31" s="146"/>
      <c r="GV31" s="146"/>
      <c r="GW31" s="147"/>
      <c r="GX31" s="148"/>
      <c r="GY31" s="146"/>
      <c r="GZ31" s="146"/>
      <c r="HA31" s="146"/>
      <c r="HB31" s="147"/>
      <c r="HC31" s="145"/>
      <c r="HD31" s="146"/>
      <c r="HE31" s="146"/>
      <c r="HF31" s="146"/>
      <c r="HG31" s="147"/>
      <c r="HH31" s="145"/>
      <c r="HI31" s="146"/>
      <c r="HJ31" s="146"/>
      <c r="HK31" s="146"/>
      <c r="HL31" s="147"/>
      <c r="HM31" s="145"/>
      <c r="HN31" s="146"/>
      <c r="HO31" s="146"/>
      <c r="HP31" s="146"/>
      <c r="HQ31" s="193"/>
      <c r="HR31" s="145" t="s">
        <v>20</v>
      </c>
      <c r="HS31" s="146" t="s">
        <v>29</v>
      </c>
      <c r="HT31" s="146" t="s">
        <v>20</v>
      </c>
      <c r="HU31" s="146" t="s">
        <v>20</v>
      </c>
      <c r="HV31" s="147"/>
      <c r="HW31" s="145" t="s">
        <v>29</v>
      </c>
      <c r="HX31" s="146" t="s">
        <v>20</v>
      </c>
      <c r="HY31" s="146" t="s">
        <v>20</v>
      </c>
      <c r="HZ31" s="146" t="s">
        <v>29</v>
      </c>
      <c r="IA31" s="267" t="s">
        <v>735</v>
      </c>
      <c r="IB31" s="145"/>
      <c r="IC31" s="146"/>
      <c r="ID31" s="146"/>
      <c r="IE31" s="146"/>
      <c r="IF31" s="147"/>
      <c r="IG31" s="145"/>
      <c r="IH31" s="146"/>
      <c r="II31" s="146"/>
      <c r="IJ31" s="146"/>
      <c r="IK31" s="147"/>
      <c r="IL31" s="145"/>
      <c r="IM31" s="146"/>
      <c r="IN31" s="146"/>
      <c r="IO31" s="146"/>
      <c r="IP31" s="147"/>
      <c r="IQ31" s="145"/>
      <c r="IR31" s="146"/>
      <c r="IS31" s="146"/>
      <c r="IT31" s="146"/>
      <c r="IU31" s="147"/>
      <c r="IV31" s="145"/>
      <c r="IW31" s="146"/>
      <c r="IX31" s="146"/>
      <c r="IY31" s="146"/>
      <c r="IZ31" s="147"/>
      <c r="JA31" s="145" t="s">
        <v>20</v>
      </c>
      <c r="JB31" s="146" t="s">
        <v>29</v>
      </c>
      <c r="JC31" s="146" t="s">
        <v>29</v>
      </c>
      <c r="JD31" s="146" t="s">
        <v>29</v>
      </c>
      <c r="JE31" s="147"/>
      <c r="JF31" s="145" t="s">
        <v>29</v>
      </c>
      <c r="JG31" s="146" t="s">
        <v>29</v>
      </c>
      <c r="JH31" s="146" t="s">
        <v>20</v>
      </c>
      <c r="JI31" s="146" t="s">
        <v>20</v>
      </c>
      <c r="JJ31" s="147"/>
      <c r="JK31" s="145" t="s">
        <v>20</v>
      </c>
      <c r="JL31" s="146" t="s">
        <v>29</v>
      </c>
      <c r="JM31" s="146" t="s">
        <v>29</v>
      </c>
      <c r="JN31" s="150" t="s">
        <v>20</v>
      </c>
      <c r="JO31" s="151"/>
      <c r="JP31" s="152"/>
      <c r="JQ31" s="150"/>
      <c r="JR31" s="150"/>
      <c r="JS31" s="150"/>
      <c r="JT31" s="151"/>
      <c r="JU31" s="152"/>
      <c r="JV31" s="150"/>
      <c r="JW31" s="150"/>
      <c r="JX31" s="150"/>
      <c r="JY31" s="151"/>
      <c r="JZ31" s="152"/>
      <c r="KA31" s="150"/>
      <c r="KB31" s="150"/>
      <c r="KC31" s="150"/>
      <c r="KD31" s="151"/>
      <c r="KE31" s="152"/>
      <c r="KF31" s="150"/>
      <c r="KG31" s="150"/>
      <c r="KH31" s="150"/>
      <c r="KI31" s="151"/>
      <c r="KJ31" s="152"/>
      <c r="KK31" s="150"/>
      <c r="KL31" s="150"/>
      <c r="KM31" s="150"/>
      <c r="KN31" s="151"/>
      <c r="KO31" s="152"/>
      <c r="KP31" s="150"/>
      <c r="KQ31" s="150"/>
      <c r="KR31" s="150"/>
      <c r="KS31" s="151"/>
      <c r="KT31" s="152"/>
      <c r="KU31" s="150"/>
      <c r="KV31" s="150"/>
      <c r="KW31" s="150"/>
      <c r="KX31" s="151"/>
      <c r="KY31" s="152" t="s">
        <v>20</v>
      </c>
      <c r="KZ31" s="150" t="s">
        <v>20</v>
      </c>
      <c r="LA31" s="150" t="s">
        <v>20</v>
      </c>
      <c r="LB31" s="150" t="s">
        <v>20</v>
      </c>
      <c r="LC31" s="151"/>
      <c r="LD31" s="152" t="s">
        <v>763</v>
      </c>
      <c r="LE31" s="146" t="s">
        <v>29</v>
      </c>
      <c r="LF31" s="146" t="s">
        <v>20</v>
      </c>
      <c r="LG31" s="146" t="s">
        <v>29</v>
      </c>
      <c r="LH31" s="147"/>
      <c r="LI31" s="145"/>
      <c r="LJ31" s="146"/>
      <c r="LK31" s="146"/>
      <c r="LL31" s="146"/>
      <c r="LM31" s="147"/>
      <c r="LN31" s="145"/>
      <c r="LO31" s="146"/>
      <c r="LP31" s="146"/>
      <c r="LQ31" s="146"/>
      <c r="LR31" s="145"/>
      <c r="LS31" s="146"/>
      <c r="LT31" s="146"/>
      <c r="LU31" s="146"/>
      <c r="LV31" s="145" t="s">
        <v>20</v>
      </c>
      <c r="LW31" s="146" t="s">
        <v>20</v>
      </c>
      <c r="LX31" s="146" t="s">
        <v>29</v>
      </c>
      <c r="LY31" s="146" t="s">
        <v>20</v>
      </c>
      <c r="LZ31" s="145"/>
      <c r="MA31" s="146"/>
      <c r="MB31" s="146"/>
      <c r="MC31" s="146"/>
      <c r="MD31" s="145"/>
      <c r="ME31" s="146"/>
      <c r="MF31" s="146"/>
      <c r="MG31" s="146"/>
      <c r="MH31" s="145"/>
      <c r="MI31" s="146"/>
      <c r="MJ31" s="146"/>
      <c r="MK31" s="193"/>
      <c r="ML31" s="145"/>
      <c r="MM31" s="146"/>
      <c r="MN31" s="146"/>
      <c r="MO31" s="147"/>
      <c r="MP31" s="145"/>
      <c r="MQ31" s="146"/>
      <c r="MR31" s="146"/>
      <c r="MS31" s="147"/>
      <c r="MT31" s="145" t="s">
        <v>29</v>
      </c>
      <c r="MU31" s="146" t="s">
        <v>29</v>
      </c>
      <c r="MV31" s="146" t="s">
        <v>20</v>
      </c>
      <c r="MW31" s="171" t="s">
        <v>29</v>
      </c>
      <c r="MX31" s="180"/>
      <c r="MY31" s="170"/>
      <c r="MZ31" s="170"/>
      <c r="NA31" s="171"/>
      <c r="NB31" s="180"/>
      <c r="NC31" s="170"/>
      <c r="ND31" s="170"/>
      <c r="NE31" s="171"/>
      <c r="NF31" s="180" t="s">
        <v>29</v>
      </c>
      <c r="NG31" s="170" t="s">
        <v>29</v>
      </c>
      <c r="NH31" s="170" t="s">
        <v>29</v>
      </c>
      <c r="NI31" s="171" t="s">
        <v>20</v>
      </c>
      <c r="NJ31" s="180" t="s">
        <v>29</v>
      </c>
      <c r="NK31" s="170" t="s">
        <v>29</v>
      </c>
      <c r="NL31" s="170" t="s">
        <v>20</v>
      </c>
      <c r="NM31" s="171" t="s">
        <v>29</v>
      </c>
      <c r="NN31" s="180" t="s">
        <v>598</v>
      </c>
      <c r="NO31" s="146" t="s">
        <v>29</v>
      </c>
      <c r="NP31" s="146" t="s">
        <v>29</v>
      </c>
      <c r="NQ31" s="234" t="s">
        <v>20</v>
      </c>
      <c r="NR31" s="181"/>
      <c r="NS31" s="182"/>
      <c r="NT31" s="182"/>
      <c r="NU31" s="234"/>
      <c r="NV31" s="181" t="s">
        <v>29</v>
      </c>
      <c r="NW31" s="182" t="s">
        <v>20</v>
      </c>
      <c r="NX31" s="182" t="s">
        <v>591</v>
      </c>
      <c r="NY31" s="147" t="s">
        <v>29</v>
      </c>
      <c r="NZ31" s="145"/>
      <c r="OA31" s="146"/>
      <c r="OB31" s="146"/>
      <c r="OC31" s="146"/>
      <c r="OD31" s="147"/>
      <c r="OE31" s="145"/>
      <c r="OF31" s="146"/>
      <c r="OG31" s="146"/>
      <c r="OH31" s="146"/>
      <c r="OI31" s="147"/>
      <c r="OJ31" s="145" t="s">
        <v>29</v>
      </c>
      <c r="OK31" s="146" t="s">
        <v>29</v>
      </c>
      <c r="OL31" s="146" t="s">
        <v>29</v>
      </c>
      <c r="OM31" s="193" t="s">
        <v>20</v>
      </c>
      <c r="ON31" s="145" t="s">
        <v>20</v>
      </c>
      <c r="OO31" s="170" t="s">
        <v>29</v>
      </c>
      <c r="OP31" s="170" t="s">
        <v>20</v>
      </c>
      <c r="OQ31" s="171" t="s">
        <v>20</v>
      </c>
      <c r="OR31" s="180" t="s">
        <v>29</v>
      </c>
      <c r="OS31" s="170" t="s">
        <v>29</v>
      </c>
      <c r="OT31" s="170" t="s">
        <v>29</v>
      </c>
      <c r="OU31" s="171" t="s">
        <v>29</v>
      </c>
      <c r="OV31" s="180"/>
      <c r="OW31" s="170"/>
      <c r="OX31" s="170"/>
      <c r="OY31" s="170"/>
      <c r="OZ31" s="171"/>
      <c r="PA31" s="180" t="s">
        <v>29</v>
      </c>
      <c r="PB31" s="170" t="s">
        <v>29</v>
      </c>
      <c r="PC31" s="170" t="s">
        <v>652</v>
      </c>
      <c r="PD31" s="182" t="s">
        <v>20</v>
      </c>
      <c r="PE31" s="234"/>
      <c r="PF31" s="181" t="s">
        <v>29</v>
      </c>
      <c r="PG31" s="182" t="s">
        <v>20</v>
      </c>
      <c r="PH31" s="182" t="s">
        <v>29</v>
      </c>
      <c r="PI31" s="234" t="s">
        <v>29</v>
      </c>
      <c r="PJ31" s="181"/>
      <c r="PK31" s="182"/>
      <c r="PL31" s="182"/>
      <c r="PM31" s="234"/>
      <c r="PN31" s="181" t="s">
        <v>591</v>
      </c>
      <c r="PO31" s="146" t="s">
        <v>29</v>
      </c>
      <c r="PP31" s="146" t="s">
        <v>20</v>
      </c>
      <c r="PQ31" s="147" t="s">
        <v>29</v>
      </c>
      <c r="PR31" s="145"/>
      <c r="PS31" s="146"/>
      <c r="PT31" s="146"/>
      <c r="PU31" s="147"/>
      <c r="PV31" s="145"/>
      <c r="PW31" s="146"/>
      <c r="PX31" s="146"/>
      <c r="PY31" s="147"/>
      <c r="PZ31" s="145" t="s">
        <v>20</v>
      </c>
      <c r="QA31" s="146" t="s">
        <v>20</v>
      </c>
      <c r="QB31" s="146" t="s">
        <v>29</v>
      </c>
      <c r="QC31" s="147" t="s">
        <v>20</v>
      </c>
      <c r="QD31" s="145"/>
      <c r="QE31" s="146"/>
      <c r="QF31" s="146"/>
      <c r="QG31" s="147"/>
      <c r="QH31" s="145" t="s">
        <v>29</v>
      </c>
      <c r="QI31" s="146" t="s">
        <v>29</v>
      </c>
      <c r="QJ31" s="146" t="s">
        <v>20</v>
      </c>
      <c r="QK31" s="146" t="s">
        <v>20</v>
      </c>
      <c r="QL31" s="1424"/>
      <c r="QM31" s="1442" t="s">
        <v>29</v>
      </c>
      <c r="QN31" s="170" t="s">
        <v>29</v>
      </c>
      <c r="QO31" s="170" t="s">
        <v>29</v>
      </c>
      <c r="QP31" s="170" t="s">
        <v>29</v>
      </c>
      <c r="QQ31" s="207"/>
      <c r="QR31" s="1442"/>
      <c r="QS31" s="170"/>
      <c r="QT31" s="170"/>
      <c r="QU31" s="207"/>
      <c r="QV31" s="171"/>
      <c r="QW31" s="180" t="s">
        <v>29</v>
      </c>
      <c r="QX31" s="170" t="s">
        <v>20</v>
      </c>
      <c r="QY31" s="170" t="s">
        <v>29</v>
      </c>
      <c r="QZ31" s="170" t="s">
        <v>29</v>
      </c>
      <c r="RA31" s="171"/>
      <c r="RB31" s="180"/>
      <c r="RC31" s="170"/>
      <c r="RD31" s="170"/>
      <c r="RE31" s="170"/>
      <c r="RF31" s="171"/>
      <c r="RG31" s="180"/>
      <c r="RH31" s="170"/>
      <c r="RI31" s="170"/>
      <c r="RJ31" s="170"/>
      <c r="RK31" s="171"/>
      <c r="RL31" s="180"/>
      <c r="RM31" s="170"/>
      <c r="RN31" s="170"/>
      <c r="RO31" s="170"/>
      <c r="RP31" s="171"/>
      <c r="RQ31" s="180"/>
      <c r="RR31" s="170"/>
      <c r="RS31" s="170"/>
      <c r="RT31" s="171"/>
      <c r="RU31" s="180"/>
      <c r="RV31" s="170"/>
      <c r="RW31" s="170"/>
      <c r="RX31" s="170"/>
      <c r="RY31" s="171"/>
      <c r="RZ31" s="537"/>
      <c r="SA31" s="537"/>
      <c r="SB31" s="537"/>
      <c r="SC31" s="537"/>
      <c r="SD31" s="537"/>
      <c r="SE31" s="1557"/>
      <c r="SF31" s="170"/>
      <c r="SG31" s="170"/>
      <c r="SH31" s="170"/>
      <c r="SI31" s="171"/>
      <c r="SJ31" s="537"/>
      <c r="SK31" s="537"/>
      <c r="SL31" s="537"/>
      <c r="SM31" s="537"/>
      <c r="SN31" s="537"/>
      <c r="SO31" s="1442"/>
      <c r="SP31" s="170" t="s">
        <v>20</v>
      </c>
      <c r="SQ31" s="170" t="s">
        <v>598</v>
      </c>
      <c r="SR31" s="146" t="s">
        <v>29</v>
      </c>
      <c r="SS31" s="147"/>
      <c r="ST31" s="145" t="s">
        <v>29</v>
      </c>
      <c r="SU31" s="146" t="s">
        <v>20</v>
      </c>
      <c r="SV31" s="167" t="s">
        <v>29</v>
      </c>
      <c r="SW31" s="167" t="s">
        <v>29</v>
      </c>
      <c r="SX31" s="240"/>
      <c r="SY31" s="166" t="s">
        <v>20</v>
      </c>
      <c r="SZ31" s="167" t="s">
        <v>29</v>
      </c>
      <c r="TA31" s="167" t="s">
        <v>29</v>
      </c>
      <c r="TB31" s="167" t="s">
        <v>20</v>
      </c>
      <c r="TC31" s="240"/>
      <c r="TD31" s="166"/>
      <c r="TE31" s="167"/>
      <c r="TF31" s="167"/>
      <c r="TG31" s="167"/>
      <c r="TH31" s="166" t="s">
        <v>29</v>
      </c>
      <c r="TI31" s="167" t="s">
        <v>29</v>
      </c>
      <c r="TJ31" s="167" t="s">
        <v>29</v>
      </c>
      <c r="TK31" s="167" t="s">
        <v>1167</v>
      </c>
      <c r="TL31" s="145"/>
      <c r="TM31" s="146"/>
      <c r="TN31" s="146"/>
      <c r="TO31" s="146"/>
      <c r="TP31" s="147"/>
      <c r="TQ31" s="145" t="s">
        <v>29</v>
      </c>
      <c r="TR31" s="150" t="s">
        <v>20</v>
      </c>
      <c r="TS31" s="150" t="s">
        <v>20</v>
      </c>
      <c r="TT31" s="205" t="s">
        <v>20</v>
      </c>
      <c r="TU31" s="152"/>
      <c r="TV31" s="150"/>
      <c r="TW31" s="150"/>
      <c r="TX31" s="151"/>
      <c r="TY31" s="152" t="s">
        <v>29</v>
      </c>
      <c r="TZ31" s="150" t="s">
        <v>20</v>
      </c>
      <c r="UA31" s="150" t="s">
        <v>20</v>
      </c>
      <c r="UB31" s="150" t="s">
        <v>29</v>
      </c>
      <c r="UC31" s="151"/>
      <c r="UD31" s="152" t="s">
        <v>20</v>
      </c>
      <c r="UE31" s="150" t="s">
        <v>20</v>
      </c>
      <c r="UF31" s="150" t="s">
        <v>20</v>
      </c>
      <c r="UG31" s="150" t="s">
        <v>763</v>
      </c>
      <c r="UH31" s="147"/>
      <c r="UI31" s="145" t="s">
        <v>29</v>
      </c>
      <c r="UJ31" s="146" t="s">
        <v>20</v>
      </c>
      <c r="UK31" s="146" t="s">
        <v>20</v>
      </c>
      <c r="UL31" s="146" t="s">
        <v>20</v>
      </c>
      <c r="UM31" s="147"/>
      <c r="UN31" s="145" t="s">
        <v>29</v>
      </c>
      <c r="UO31" s="146" t="s">
        <v>20</v>
      </c>
      <c r="UP31" s="146" t="s">
        <v>29</v>
      </c>
      <c r="UQ31" s="146" t="s">
        <v>20</v>
      </c>
      <c r="UR31" s="147"/>
      <c r="US31" s="145" t="s">
        <v>20</v>
      </c>
      <c r="UT31" s="146" t="s">
        <v>29</v>
      </c>
      <c r="UU31" s="146" t="s">
        <v>20</v>
      </c>
      <c r="UV31" s="146" t="s">
        <v>29</v>
      </c>
      <c r="UW31" s="147"/>
      <c r="UX31" s="145"/>
      <c r="UY31" s="146"/>
      <c r="UZ31" s="146"/>
      <c r="VA31" s="146"/>
      <c r="VB31" s="147"/>
      <c r="VC31" s="145"/>
      <c r="VD31" s="146"/>
      <c r="VE31" s="146"/>
      <c r="VF31" s="146"/>
      <c r="VG31" s="193"/>
      <c r="VH31" s="145" t="s">
        <v>29</v>
      </c>
      <c r="VI31" s="146" t="s">
        <v>20</v>
      </c>
      <c r="VJ31" s="146" t="s">
        <v>20</v>
      </c>
      <c r="VK31" s="146" t="s">
        <v>20</v>
      </c>
      <c r="VL31" s="147"/>
      <c r="VM31" s="1718"/>
      <c r="VN31" s="1680"/>
      <c r="VO31" s="1680"/>
      <c r="VP31" s="1779"/>
      <c r="VQ31" s="1718" t="s">
        <v>29</v>
      </c>
      <c r="VR31" s="1680" t="s">
        <v>29</v>
      </c>
      <c r="VS31" s="1680" t="s">
        <v>20</v>
      </c>
      <c r="VT31" s="1680" t="s">
        <v>29</v>
      </c>
      <c r="VU31" s="1681"/>
      <c r="VV31" s="1718" t="s">
        <v>29</v>
      </c>
      <c r="VW31" s="1680" t="s">
        <v>29</v>
      </c>
      <c r="VX31" s="1680" t="s">
        <v>20</v>
      </c>
      <c r="VY31" s="1680" t="s">
        <v>29</v>
      </c>
      <c r="VZ31" s="1681"/>
      <c r="WA31" s="1718" t="s">
        <v>20</v>
      </c>
      <c r="WB31" s="1680" t="s">
        <v>20</v>
      </c>
      <c r="WC31" s="1680" t="s">
        <v>20</v>
      </c>
      <c r="WD31" s="1680" t="s">
        <v>20</v>
      </c>
      <c r="WE31" s="1681"/>
      <c r="WF31" s="1718" t="s">
        <v>29</v>
      </c>
      <c r="WG31" s="1680" t="s">
        <v>29</v>
      </c>
      <c r="WH31" s="1680" t="s">
        <v>20</v>
      </c>
      <c r="WI31" s="1680" t="s">
        <v>29</v>
      </c>
      <c r="WJ31" s="1681"/>
      <c r="WK31" s="1718" t="s">
        <v>20</v>
      </c>
      <c r="WL31" s="1680" t="s">
        <v>20</v>
      </c>
      <c r="WM31" s="1680" t="s">
        <v>29</v>
      </c>
      <c r="WN31" s="1680" t="s">
        <v>29</v>
      </c>
      <c r="WO31" s="1681"/>
      <c r="WP31" s="1718"/>
      <c r="WQ31" s="1680"/>
      <c r="WR31" s="1680"/>
      <c r="WS31" s="1823"/>
      <c r="WT31" s="1824" t="s">
        <v>20</v>
      </c>
      <c r="WU31" s="1680" t="s">
        <v>29</v>
      </c>
      <c r="WV31" s="1680" t="s">
        <v>29</v>
      </c>
      <c r="WW31" s="1680" t="s">
        <v>20</v>
      </c>
      <c r="WX31" s="1779"/>
      <c r="WY31" s="1718" t="s">
        <v>29</v>
      </c>
      <c r="WZ31" s="1680" t="s">
        <v>29</v>
      </c>
      <c r="XA31" s="1680" t="s">
        <v>20</v>
      </c>
      <c r="XB31" s="1680" t="s">
        <v>29</v>
      </c>
      <c r="XC31" s="1681"/>
      <c r="XD31" s="1718"/>
      <c r="XE31" s="1680"/>
      <c r="XF31" s="1680"/>
      <c r="XG31" s="1680"/>
      <c r="XH31" s="1681"/>
      <c r="XI31" s="1718" t="s">
        <v>20</v>
      </c>
      <c r="XJ31" s="1680" t="s">
        <v>29</v>
      </c>
      <c r="XK31" s="1680" t="s">
        <v>20</v>
      </c>
      <c r="XL31" s="1680" t="s">
        <v>20</v>
      </c>
      <c r="XM31" s="1779"/>
      <c r="XN31" s="1718"/>
      <c r="XO31" s="1680"/>
      <c r="XP31" s="1680"/>
      <c r="XQ31" s="1680"/>
      <c r="XR31" s="1681"/>
      <c r="XS31" s="1718" t="s">
        <v>29</v>
      </c>
      <c r="XT31" s="1680" t="s">
        <v>20</v>
      </c>
      <c r="XU31" s="1680" t="s">
        <v>29</v>
      </c>
      <c r="XV31" s="1680" t="s">
        <v>29</v>
      </c>
      <c r="XW31" s="1681"/>
      <c r="XX31" s="1718" t="s">
        <v>29</v>
      </c>
      <c r="XY31" s="1680" t="s">
        <v>20</v>
      </c>
      <c r="XZ31" s="1680"/>
      <c r="YA31" s="1680"/>
      <c r="YB31" s="1681"/>
      <c r="YC31" s="1718"/>
      <c r="YD31" s="1680"/>
      <c r="YE31" s="1680"/>
      <c r="YF31" s="1680"/>
      <c r="YG31" s="1681"/>
      <c r="YH31" s="1718"/>
      <c r="YI31" s="1680"/>
      <c r="YJ31" s="1680"/>
      <c r="YK31" s="1680"/>
      <c r="YL31" s="1779"/>
      <c r="YM31" s="1718"/>
      <c r="YN31" s="1680"/>
      <c r="YO31" s="1680"/>
      <c r="YP31" s="1680"/>
      <c r="YQ31" s="1681"/>
      <c r="YR31" s="1718" t="s">
        <v>20</v>
      </c>
      <c r="YS31" s="1680" t="s">
        <v>29</v>
      </c>
      <c r="YT31" s="1680" t="s">
        <v>20</v>
      </c>
      <c r="YU31" s="1680" t="s">
        <v>20</v>
      </c>
      <c r="YV31" s="1681"/>
      <c r="YW31" s="1718" t="s">
        <v>29</v>
      </c>
      <c r="YX31" s="1680" t="s">
        <v>29</v>
      </c>
      <c r="YY31" s="1680" t="s">
        <v>20</v>
      </c>
      <c r="YZ31" s="1680" t="s">
        <v>20</v>
      </c>
      <c r="ZA31" s="1681"/>
      <c r="ZB31" s="1718" t="s">
        <v>20</v>
      </c>
      <c r="ZC31" s="170" t="s">
        <v>29</v>
      </c>
      <c r="ZD31" s="170" t="s">
        <v>29</v>
      </c>
      <c r="ZE31" s="170" t="s">
        <v>29</v>
      </c>
      <c r="ZF31" s="171"/>
      <c r="ZG31" s="180"/>
      <c r="ZH31" s="170"/>
      <c r="ZI31" s="170"/>
      <c r="ZJ31" s="170"/>
      <c r="ZK31" s="171"/>
      <c r="ZL31" s="180" t="s">
        <v>29</v>
      </c>
      <c r="ZM31" s="170" t="s">
        <v>20</v>
      </c>
      <c r="ZN31" s="170" t="s">
        <v>29</v>
      </c>
      <c r="ZO31" s="170" t="s">
        <v>29</v>
      </c>
      <c r="ZP31" s="171"/>
      <c r="ZQ31" s="180" t="s">
        <v>29</v>
      </c>
      <c r="ZR31" s="170" t="s">
        <v>20</v>
      </c>
      <c r="ZS31" s="170" t="s">
        <v>598</v>
      </c>
      <c r="ZT31" s="1680" t="s">
        <v>29</v>
      </c>
      <c r="ZU31" s="1681"/>
      <c r="ZV31" s="1718" t="s">
        <v>29</v>
      </c>
      <c r="ZW31" s="182" t="s">
        <v>20</v>
      </c>
      <c r="ZX31" s="182" t="s">
        <v>20</v>
      </c>
      <c r="ZY31" s="182" t="s">
        <v>591</v>
      </c>
      <c r="ZZ31" s="1681"/>
      <c r="AAA31" s="1816"/>
      <c r="AAB31" s="1816"/>
      <c r="AAC31" s="1816"/>
      <c r="AAD31" s="1816"/>
      <c r="AAE31" s="1816"/>
      <c r="AAF31" s="1824"/>
      <c r="AAG31" s="1680"/>
      <c r="AAH31" s="1680"/>
      <c r="AAI31" s="1680"/>
      <c r="AAJ31" s="1823"/>
      <c r="AAK31" s="1824" t="s">
        <v>20</v>
      </c>
      <c r="AAL31" s="1680" t="s">
        <v>29</v>
      </c>
      <c r="AAM31" s="1680" t="s">
        <v>20</v>
      </c>
      <c r="AAN31" s="1680" t="s">
        <v>20</v>
      </c>
      <c r="AAO31" s="1681"/>
      <c r="AAP31" s="1816"/>
      <c r="AAQ31" s="1816"/>
      <c r="AAR31" s="1816"/>
      <c r="AAS31" s="1816"/>
      <c r="AAT31" s="1816"/>
      <c r="AAU31" s="1824" t="s">
        <v>20</v>
      </c>
      <c r="AAV31" s="1680" t="s">
        <v>29</v>
      </c>
      <c r="AAW31" s="1680" t="s">
        <v>20</v>
      </c>
      <c r="AAX31" s="1680" t="s">
        <v>29</v>
      </c>
      <c r="AAY31" s="1681"/>
      <c r="AAZ31" s="1718" t="s">
        <v>29</v>
      </c>
      <c r="ABA31" s="1680" t="s">
        <v>20</v>
      </c>
      <c r="ABB31" s="1680"/>
      <c r="ABC31" s="1680"/>
      <c r="ABD31" s="1681"/>
      <c r="ABE31" s="1718"/>
      <c r="ABF31" s="1680"/>
      <c r="ABG31" s="1680"/>
      <c r="ABH31" s="1680"/>
      <c r="ABI31" s="1681"/>
      <c r="ABJ31" s="1718" t="s">
        <v>29</v>
      </c>
      <c r="ABK31" s="1680" t="s">
        <v>20</v>
      </c>
      <c r="ABL31" s="1680" t="s">
        <v>20</v>
      </c>
      <c r="ABM31" s="1680" t="s">
        <v>20</v>
      </c>
      <c r="ABN31" s="1779"/>
      <c r="ABO31" s="1718" t="s">
        <v>20</v>
      </c>
      <c r="ABP31" s="1680" t="s">
        <v>29</v>
      </c>
      <c r="ABQ31" s="1680" t="s">
        <v>20</v>
      </c>
      <c r="ABR31" s="1680" t="s">
        <v>20</v>
      </c>
      <c r="ABS31" s="1681"/>
      <c r="ABT31" s="1718" t="s">
        <v>29</v>
      </c>
      <c r="ABU31" s="1680" t="s">
        <v>29</v>
      </c>
      <c r="ABV31" s="1680" t="s">
        <v>20</v>
      </c>
      <c r="ABW31" s="1680" t="s">
        <v>29</v>
      </c>
      <c r="ABX31" s="1681"/>
      <c r="ABY31" s="1718"/>
      <c r="ABZ31" s="1680"/>
      <c r="ACA31" s="1680"/>
      <c r="ACB31" s="1680"/>
      <c r="ACC31" s="1681"/>
      <c r="ACD31" s="1718" t="s">
        <v>29</v>
      </c>
      <c r="ACE31" s="1680" t="s">
        <v>20</v>
      </c>
      <c r="ACF31" s="1680" t="s">
        <v>29</v>
      </c>
      <c r="ACG31" s="1680" t="s">
        <v>29</v>
      </c>
      <c r="ACH31" s="1681"/>
      <c r="ACI31" s="1718" t="s">
        <v>20</v>
      </c>
      <c r="ACJ31" s="1680" t="s">
        <v>20</v>
      </c>
      <c r="ACK31" s="1680" t="s">
        <v>20</v>
      </c>
      <c r="ACL31" s="1680" t="s">
        <v>20</v>
      </c>
      <c r="ACM31" s="1681"/>
      <c r="ACN31" s="1718" t="s">
        <v>29</v>
      </c>
      <c r="ACO31" s="1680" t="s">
        <v>20</v>
      </c>
      <c r="ACP31" s="1680" t="s">
        <v>20</v>
      </c>
      <c r="ACQ31" s="1680" t="s">
        <v>29</v>
      </c>
      <c r="ACR31" s="1681"/>
      <c r="ACS31" s="1718" t="s">
        <v>29</v>
      </c>
      <c r="ACT31" s="1680" t="s">
        <v>29</v>
      </c>
      <c r="ACU31" s="1680" t="s">
        <v>20</v>
      </c>
      <c r="ACV31" s="1680" t="s">
        <v>20</v>
      </c>
      <c r="ACW31" s="1681"/>
      <c r="ACX31" s="1816"/>
      <c r="ACY31" s="1816"/>
      <c r="ACZ31" s="1816" t="s">
        <v>20</v>
      </c>
      <c r="ADA31" s="1816" t="s">
        <v>29</v>
      </c>
      <c r="ADB31" s="1816"/>
      <c r="ADC31" s="1718"/>
      <c r="ADD31" s="1680"/>
      <c r="ADE31" s="1680"/>
      <c r="ADF31" s="1680"/>
      <c r="ADG31" s="1681"/>
      <c r="ADH31" s="1718"/>
      <c r="ADI31" s="1680"/>
      <c r="ADJ31" s="1680" t="s">
        <v>20</v>
      </c>
      <c r="ADK31" s="1680" t="s">
        <v>29</v>
      </c>
      <c r="ADL31" s="1681"/>
      <c r="ADM31" s="1816" t="s">
        <v>20</v>
      </c>
      <c r="ADN31" s="1816" t="s">
        <v>20</v>
      </c>
      <c r="ADO31" s="1816" t="s">
        <v>29</v>
      </c>
      <c r="ADP31" s="1816" t="s">
        <v>29</v>
      </c>
      <c r="ADQ31" s="1816"/>
      <c r="ADR31" s="1718" t="s">
        <v>29</v>
      </c>
      <c r="ADS31" s="1680" t="s">
        <v>20</v>
      </c>
      <c r="ADT31" s="1680" t="s">
        <v>29</v>
      </c>
      <c r="ADU31" s="1680" t="s">
        <v>20</v>
      </c>
      <c r="ADV31" s="1681"/>
      <c r="ADW31" s="1718"/>
      <c r="ADX31" s="1680"/>
      <c r="ADY31" s="1680"/>
      <c r="ADZ31" s="1680"/>
      <c r="AEA31" s="1681"/>
      <c r="AEB31" s="1718"/>
      <c r="AEC31" s="1680"/>
      <c r="AED31" s="1680"/>
      <c r="AEE31" s="1680"/>
      <c r="AEF31" s="1681"/>
      <c r="AEG31" s="1718" t="s">
        <v>20</v>
      </c>
      <c r="AEH31" s="1680" t="s">
        <v>20</v>
      </c>
      <c r="AEI31" s="170" t="s">
        <v>29</v>
      </c>
      <c r="AEJ31" s="170" t="s">
        <v>29</v>
      </c>
      <c r="AEK31" s="171"/>
      <c r="AEL31" s="180" t="s">
        <v>29</v>
      </c>
      <c r="AEM31" s="170" t="s">
        <v>29</v>
      </c>
      <c r="AEN31" s="170" t="s">
        <v>29</v>
      </c>
      <c r="AEO31" s="170" t="s">
        <v>20</v>
      </c>
      <c r="AEP31" s="171"/>
      <c r="AEQ31" s="180"/>
      <c r="AER31" s="170"/>
      <c r="AES31" s="170"/>
      <c r="AET31" s="170"/>
      <c r="AEU31" s="171"/>
      <c r="AEV31" s="180" t="s">
        <v>29</v>
      </c>
      <c r="AEW31" s="170" t="s">
        <v>20</v>
      </c>
      <c r="AEX31" s="170" t="s">
        <v>29</v>
      </c>
      <c r="AEY31" s="170" t="s">
        <v>598</v>
      </c>
      <c r="AEZ31" s="1681"/>
      <c r="AFA31" s="1718"/>
      <c r="AFB31" s="1680"/>
      <c r="AFC31" s="1680"/>
      <c r="AFD31" s="1680"/>
      <c r="AFE31" s="1681"/>
      <c r="AFF31" s="1718"/>
      <c r="AFG31" s="1680"/>
      <c r="AFH31" s="1680"/>
      <c r="AFI31" s="1680"/>
      <c r="AFJ31" s="1681"/>
      <c r="AFK31" s="181" t="s">
        <v>20</v>
      </c>
      <c r="AFL31" s="182" t="s">
        <v>29</v>
      </c>
      <c r="AFM31" s="182" t="s">
        <v>20</v>
      </c>
      <c r="AFN31" s="182" t="s">
        <v>591</v>
      </c>
      <c r="AFO31" s="1681"/>
      <c r="AFP31" s="1718"/>
      <c r="AFQ31" s="1680"/>
      <c r="AFR31" s="1680"/>
      <c r="AFS31" s="1680"/>
      <c r="AFT31" s="1681"/>
      <c r="AFU31" s="1718"/>
      <c r="AFV31" s="1680"/>
      <c r="AFW31" s="1680"/>
      <c r="AFX31" s="1680"/>
      <c r="AFY31" s="1681"/>
      <c r="AFZ31" s="1718"/>
      <c r="AGA31" s="1680"/>
      <c r="AGB31" s="1680"/>
      <c r="AGC31" s="1680"/>
      <c r="AGD31" s="1681"/>
      <c r="AGE31" s="1718"/>
      <c r="AGF31" s="1680"/>
      <c r="AGG31" s="1680" t="s">
        <v>29</v>
      </c>
      <c r="AGH31" s="1680" t="s">
        <v>29</v>
      </c>
      <c r="AGI31" s="1681"/>
      <c r="AGJ31" s="1718"/>
      <c r="AGK31" s="1680" t="s">
        <v>29</v>
      </c>
      <c r="AGL31" s="1680" t="s">
        <v>29</v>
      </c>
      <c r="AGM31" s="1680" t="s">
        <v>20</v>
      </c>
      <c r="AGN31" s="1681"/>
      <c r="AGO31" s="1718"/>
      <c r="AGP31" s="1680"/>
      <c r="AGQ31" s="1680" t="s">
        <v>29</v>
      </c>
      <c r="AGR31" s="1680" t="s">
        <v>20</v>
      </c>
      <c r="AGS31" s="1681"/>
      <c r="AGT31" s="1718" t="s">
        <v>29</v>
      </c>
      <c r="AGU31" s="1680" t="s">
        <v>20</v>
      </c>
      <c r="AGV31" s="1680" t="s">
        <v>20</v>
      </c>
      <c r="AGW31" s="1680" t="s">
        <v>20</v>
      </c>
      <c r="AGX31" s="1681"/>
      <c r="AGY31" s="1718"/>
      <c r="AGZ31" s="1680"/>
      <c r="AHA31" s="1680"/>
      <c r="AHB31" s="1680"/>
      <c r="AHC31" s="1681"/>
      <c r="AHD31" s="1718" t="s">
        <v>29</v>
      </c>
      <c r="AHE31" s="1680" t="s">
        <v>20</v>
      </c>
      <c r="AHF31" s="1680" t="s">
        <v>29</v>
      </c>
      <c r="AHG31" s="1680" t="s">
        <v>20</v>
      </c>
      <c r="AHH31" s="1681"/>
      <c r="AHI31" s="1718" t="s">
        <v>20</v>
      </c>
      <c r="AHJ31" s="1680" t="s">
        <v>29</v>
      </c>
      <c r="AHK31" s="1680" t="s">
        <v>20</v>
      </c>
      <c r="AHL31" s="1680" t="s">
        <v>29</v>
      </c>
      <c r="AHM31" s="1681"/>
      <c r="AHN31" s="1718" t="s">
        <v>29</v>
      </c>
      <c r="AHO31" s="1680" t="s">
        <v>20</v>
      </c>
      <c r="AHP31" s="1680"/>
      <c r="AHQ31" s="1680"/>
      <c r="AHR31" s="1681"/>
      <c r="AHS31" s="1718" t="s">
        <v>20</v>
      </c>
      <c r="AHT31" s="1680" t="s">
        <v>29</v>
      </c>
      <c r="AHU31" s="1680" t="s">
        <v>20</v>
      </c>
      <c r="AHV31" s="1680" t="s">
        <v>29</v>
      </c>
      <c r="AHW31" s="1681"/>
      <c r="AHX31" s="1718"/>
      <c r="AHY31" s="1680"/>
      <c r="AHZ31" s="1680"/>
      <c r="AIA31" s="1680"/>
      <c r="AIB31" s="1681"/>
      <c r="AIC31" s="44" t="str">
        <f t="shared" si="2"/>
        <v>C2</v>
      </c>
      <c r="AID31" s="929" t="str">
        <f t="shared" si="3"/>
        <v>川西彩遥</v>
      </c>
      <c r="AIE31" s="2060">
        <f t="shared" si="8"/>
        <v>12</v>
      </c>
      <c r="AIF31" s="2061">
        <f t="shared" si="9"/>
        <v>13</v>
      </c>
      <c r="AIG31" s="2061">
        <f t="shared" si="10"/>
        <v>25</v>
      </c>
      <c r="AIH31" s="95">
        <f t="shared" si="11"/>
        <v>0.48</v>
      </c>
      <c r="AII31" s="2060">
        <f t="shared" si="12"/>
        <v>7</v>
      </c>
      <c r="AIJ31" s="2061">
        <f t="shared" si="13"/>
        <v>7</v>
      </c>
      <c r="AIK31" s="2061">
        <f t="shared" si="14"/>
        <v>14</v>
      </c>
      <c r="AIL31" s="95">
        <f t="shared" si="15"/>
        <v>0.5</v>
      </c>
    </row>
    <row r="32" spans="1:922" ht="17.25" x14ac:dyDescent="0.2">
      <c r="A32" s="34"/>
      <c r="B32" s="44" t="s">
        <v>85</v>
      </c>
      <c r="C32" s="140" t="s">
        <v>842</v>
      </c>
      <c r="D32" s="141">
        <f t="shared" si="0"/>
        <v>151</v>
      </c>
      <c r="E32" s="142">
        <f t="shared" si="1"/>
        <v>167</v>
      </c>
      <c r="F32" s="142">
        <f>SUM(D32:E32)</f>
        <v>318</v>
      </c>
      <c r="G32" s="165">
        <f>IFERROR(D32/F32,"")</f>
        <v>0.47484276729559749</v>
      </c>
      <c r="H32" s="145"/>
      <c r="I32" s="146"/>
      <c r="J32" s="146"/>
      <c r="K32" s="146"/>
      <c r="L32" s="146"/>
      <c r="M32" s="147"/>
      <c r="N32" s="145"/>
      <c r="O32" s="146"/>
      <c r="P32" s="146"/>
      <c r="Q32" s="146"/>
      <c r="R32" s="147"/>
      <c r="S32" s="145"/>
      <c r="T32" s="146"/>
      <c r="U32" s="146"/>
      <c r="V32" s="146"/>
      <c r="W32" s="147"/>
      <c r="X32" s="148"/>
      <c r="Y32" s="146"/>
      <c r="Z32" s="146"/>
      <c r="AA32" s="146"/>
      <c r="AB32" s="147"/>
      <c r="AC32" s="126"/>
      <c r="AD32" s="127"/>
      <c r="AE32" s="127"/>
      <c r="AF32" s="127"/>
      <c r="AG32" s="127"/>
      <c r="AH32" s="126"/>
      <c r="AI32" s="127"/>
      <c r="AJ32" s="127"/>
      <c r="AK32" s="127"/>
      <c r="AL32" s="127"/>
      <c r="AM32" s="126"/>
      <c r="AN32" s="127"/>
      <c r="AO32" s="127"/>
      <c r="AP32" s="127"/>
      <c r="AQ32" s="127"/>
      <c r="AR32" s="126"/>
      <c r="AS32" s="127"/>
      <c r="AT32" s="127"/>
      <c r="AU32" s="127"/>
      <c r="AV32" s="298"/>
      <c r="AW32" s="126"/>
      <c r="AX32" s="127"/>
      <c r="AY32" s="127"/>
      <c r="AZ32" s="132"/>
      <c r="BA32" s="154"/>
      <c r="BB32" s="180"/>
      <c r="BC32" s="170"/>
      <c r="BD32" s="170"/>
      <c r="BE32" s="170"/>
      <c r="BF32" s="170"/>
      <c r="BG32" s="171"/>
      <c r="BH32" s="180"/>
      <c r="BI32" s="170"/>
      <c r="BJ32" s="170"/>
      <c r="BK32" s="170"/>
      <c r="BL32" s="193"/>
      <c r="BM32" s="145"/>
      <c r="BN32" s="146"/>
      <c r="BO32" s="182"/>
      <c r="BP32" s="182"/>
      <c r="BQ32" s="182"/>
      <c r="BR32" s="234"/>
      <c r="BS32" s="181"/>
      <c r="BT32" s="182"/>
      <c r="BU32" s="182"/>
      <c r="BV32" s="146"/>
      <c r="BW32" s="147"/>
      <c r="BX32" s="145"/>
      <c r="BY32" s="146"/>
      <c r="BZ32" s="146"/>
      <c r="CA32" s="146"/>
      <c r="CB32" s="193"/>
      <c r="CC32" s="247"/>
      <c r="CD32" s="146"/>
      <c r="CE32" s="146"/>
      <c r="CF32" s="146"/>
      <c r="CG32" s="147"/>
      <c r="CH32" s="145"/>
      <c r="CI32" s="146"/>
      <c r="CJ32" s="146"/>
      <c r="CK32" s="146"/>
      <c r="CL32" s="147"/>
      <c r="CM32" s="145"/>
      <c r="CN32" s="146"/>
      <c r="CO32" s="146"/>
      <c r="CP32" s="146"/>
      <c r="CQ32" s="147"/>
      <c r="CR32" s="148"/>
      <c r="CS32" s="146"/>
      <c r="CT32" s="146"/>
      <c r="CU32" s="146"/>
      <c r="CV32" s="267"/>
      <c r="CW32" s="145"/>
      <c r="CX32" s="170"/>
      <c r="CY32" s="170"/>
      <c r="CZ32" s="170"/>
      <c r="DA32" s="171"/>
      <c r="DB32" s="295"/>
      <c r="DC32" s="170"/>
      <c r="DD32" s="146"/>
      <c r="DE32" s="146"/>
      <c r="DF32" s="193"/>
      <c r="DG32" s="145"/>
      <c r="DH32" s="146"/>
      <c r="DI32" s="146"/>
      <c r="DJ32" s="146"/>
      <c r="DK32" s="147"/>
      <c r="DL32" s="145"/>
      <c r="DM32" s="146"/>
      <c r="DN32" s="146"/>
      <c r="DO32" s="146"/>
      <c r="DP32" s="147"/>
      <c r="DQ32" s="145"/>
      <c r="DR32" s="146"/>
      <c r="DS32" s="146"/>
      <c r="DT32" s="146"/>
      <c r="DU32" s="147"/>
      <c r="DV32" s="145"/>
      <c r="DW32" s="146"/>
      <c r="DX32" s="146"/>
      <c r="DY32" s="146"/>
      <c r="DZ32" s="147"/>
      <c r="EA32" s="145"/>
      <c r="EB32" s="146"/>
      <c r="EC32" s="146"/>
      <c r="ED32" s="146"/>
      <c r="EE32" s="147"/>
      <c r="EF32" s="145"/>
      <c r="EG32" s="146"/>
      <c r="EH32" s="146"/>
      <c r="EI32" s="146"/>
      <c r="EJ32" s="147"/>
      <c r="EK32" s="145"/>
      <c r="EL32" s="146"/>
      <c r="EM32" s="146"/>
      <c r="EN32" s="146"/>
      <c r="EO32" s="149"/>
      <c r="EP32" s="145"/>
      <c r="EQ32" s="146"/>
      <c r="ER32" s="146"/>
      <c r="ES32" s="146"/>
      <c r="ET32" s="147"/>
      <c r="EU32" s="145"/>
      <c r="EV32" s="146"/>
      <c r="EW32" s="146"/>
      <c r="EX32" s="146"/>
      <c r="EY32" s="147"/>
      <c r="EZ32" s="145"/>
      <c r="FA32" s="146"/>
      <c r="FB32" s="146"/>
      <c r="FC32" s="146"/>
      <c r="FD32" s="147"/>
      <c r="FE32" s="145"/>
      <c r="FF32" s="146"/>
      <c r="FG32" s="146"/>
      <c r="FH32" s="146"/>
      <c r="FI32" s="147"/>
      <c r="FJ32" s="145"/>
      <c r="FK32" s="170"/>
      <c r="FL32" s="170"/>
      <c r="FM32" s="170"/>
      <c r="FN32" s="171"/>
      <c r="FO32" s="180"/>
      <c r="FP32" s="170"/>
      <c r="FQ32" s="170"/>
      <c r="FR32" s="170"/>
      <c r="FS32" s="171"/>
      <c r="FT32" s="180"/>
      <c r="FU32" s="170"/>
      <c r="FV32" s="170"/>
      <c r="FW32" s="182"/>
      <c r="FX32" s="234"/>
      <c r="FY32" s="181"/>
      <c r="FZ32" s="182"/>
      <c r="GA32" s="146"/>
      <c r="GB32" s="146"/>
      <c r="GC32" s="147"/>
      <c r="GD32" s="145"/>
      <c r="GE32" s="146"/>
      <c r="GF32" s="146"/>
      <c r="GG32" s="146"/>
      <c r="GH32" s="147"/>
      <c r="GI32" s="145"/>
      <c r="GJ32" s="146"/>
      <c r="GK32" s="146"/>
      <c r="GL32" s="146"/>
      <c r="GM32" s="147"/>
      <c r="GN32" s="145"/>
      <c r="GO32" s="146"/>
      <c r="GP32" s="170"/>
      <c r="GQ32" s="170"/>
      <c r="GR32" s="171"/>
      <c r="GS32" s="180"/>
      <c r="GT32" s="170"/>
      <c r="GU32" s="170"/>
      <c r="GV32" s="170"/>
      <c r="GW32" s="171"/>
      <c r="GX32" s="295"/>
      <c r="GY32" s="170"/>
      <c r="GZ32" s="170"/>
      <c r="HA32" s="170"/>
      <c r="HB32" s="171"/>
      <c r="HC32" s="180"/>
      <c r="HD32" s="170"/>
      <c r="HE32" s="170"/>
      <c r="HF32" s="170"/>
      <c r="HG32" s="147"/>
      <c r="HH32" s="145"/>
      <c r="HI32" s="146"/>
      <c r="HJ32" s="182"/>
      <c r="HK32" s="182"/>
      <c r="HL32" s="234"/>
      <c r="HM32" s="181"/>
      <c r="HN32" s="182"/>
      <c r="HO32" s="146"/>
      <c r="HP32" s="146"/>
      <c r="HQ32" s="193"/>
      <c r="HR32" s="145"/>
      <c r="HS32" s="146"/>
      <c r="HT32" s="146"/>
      <c r="HU32" s="146"/>
      <c r="HV32" s="193"/>
      <c r="HW32" s="145"/>
      <c r="HX32" s="146"/>
      <c r="HY32" s="146"/>
      <c r="HZ32" s="146"/>
      <c r="IA32" s="193"/>
      <c r="IB32" s="145"/>
      <c r="IC32" s="146"/>
      <c r="ID32" s="146"/>
      <c r="IE32" s="146"/>
      <c r="IF32" s="147"/>
      <c r="IG32" s="145"/>
      <c r="IH32" s="146"/>
      <c r="II32" s="146"/>
      <c r="IJ32" s="146"/>
      <c r="IK32" s="147"/>
      <c r="IL32" s="145"/>
      <c r="IM32" s="146"/>
      <c r="IN32" s="146"/>
      <c r="IO32" s="146"/>
      <c r="IP32" s="147"/>
      <c r="IQ32" s="145" t="s">
        <v>29</v>
      </c>
      <c r="IR32" s="146" t="s">
        <v>29</v>
      </c>
      <c r="IS32" s="146" t="s">
        <v>29</v>
      </c>
      <c r="IT32" s="146" t="s">
        <v>29</v>
      </c>
      <c r="IU32" s="147"/>
      <c r="IV32" s="145" t="s">
        <v>20</v>
      </c>
      <c r="IW32" s="146" t="s">
        <v>29</v>
      </c>
      <c r="IX32" s="146" t="s">
        <v>29</v>
      </c>
      <c r="IY32" s="299" t="s">
        <v>863</v>
      </c>
      <c r="IZ32" s="147"/>
      <c r="JA32" s="145" t="s">
        <v>20</v>
      </c>
      <c r="JB32" s="146" t="s">
        <v>29</v>
      </c>
      <c r="JC32" s="146" t="s">
        <v>29</v>
      </c>
      <c r="JD32" s="146" t="s">
        <v>20</v>
      </c>
      <c r="JE32" s="147"/>
      <c r="JF32" s="145" t="s">
        <v>29</v>
      </c>
      <c r="JG32" s="146" t="s">
        <v>29</v>
      </c>
      <c r="JH32" s="146" t="s">
        <v>29</v>
      </c>
      <c r="JI32" s="146" t="s">
        <v>20</v>
      </c>
      <c r="JJ32" s="147"/>
      <c r="JK32" s="145" t="s">
        <v>20</v>
      </c>
      <c r="JL32" s="146" t="s">
        <v>29</v>
      </c>
      <c r="JM32" s="146" t="s">
        <v>20</v>
      </c>
      <c r="JN32" s="146" t="s">
        <v>29</v>
      </c>
      <c r="JO32" s="147"/>
      <c r="JP32" s="145" t="s">
        <v>20</v>
      </c>
      <c r="JQ32" s="146" t="s">
        <v>29</v>
      </c>
      <c r="JR32" s="146" t="s">
        <v>29</v>
      </c>
      <c r="JS32" s="146" t="s">
        <v>29</v>
      </c>
      <c r="JT32" s="147"/>
      <c r="JU32" s="145" t="s">
        <v>29</v>
      </c>
      <c r="JV32" s="146" t="s">
        <v>29</v>
      </c>
      <c r="JW32" s="146" t="s">
        <v>20</v>
      </c>
      <c r="JX32" s="146" t="s">
        <v>20</v>
      </c>
      <c r="JY32" s="147"/>
      <c r="JZ32" s="145" t="s">
        <v>29</v>
      </c>
      <c r="KA32" s="146" t="s">
        <v>20</v>
      </c>
      <c r="KB32" s="146" t="s">
        <v>29</v>
      </c>
      <c r="KC32" s="146" t="s">
        <v>29</v>
      </c>
      <c r="KD32" s="147"/>
      <c r="KE32" s="145" t="s">
        <v>29</v>
      </c>
      <c r="KF32" s="146" t="s">
        <v>29</v>
      </c>
      <c r="KG32" s="146" t="s">
        <v>29</v>
      </c>
      <c r="KH32" s="146" t="s">
        <v>20</v>
      </c>
      <c r="KI32" s="147"/>
      <c r="KJ32" s="145"/>
      <c r="KK32" s="146"/>
      <c r="KL32" s="146"/>
      <c r="KM32" s="146"/>
      <c r="KN32" s="147"/>
      <c r="KO32" s="145" t="s">
        <v>20</v>
      </c>
      <c r="KP32" s="146" t="s">
        <v>29</v>
      </c>
      <c r="KQ32" s="146" t="s">
        <v>20</v>
      </c>
      <c r="KR32" s="146" t="s">
        <v>20</v>
      </c>
      <c r="KS32" s="147"/>
      <c r="KT32" s="145" t="s">
        <v>29</v>
      </c>
      <c r="KU32" s="146" t="s">
        <v>20</v>
      </c>
      <c r="KV32" s="146" t="s">
        <v>20</v>
      </c>
      <c r="KW32" s="146" t="s">
        <v>29</v>
      </c>
      <c r="KX32" s="147"/>
      <c r="KY32" s="145" t="s">
        <v>29</v>
      </c>
      <c r="KZ32" s="146" t="s">
        <v>20</v>
      </c>
      <c r="LA32" s="146" t="s">
        <v>20</v>
      </c>
      <c r="LB32" s="146" t="s">
        <v>29</v>
      </c>
      <c r="LC32" s="147"/>
      <c r="LD32" s="145" t="s">
        <v>29</v>
      </c>
      <c r="LE32" s="146" t="s">
        <v>20</v>
      </c>
      <c r="LF32" s="146" t="s">
        <v>20</v>
      </c>
      <c r="LG32" s="146" t="s">
        <v>29</v>
      </c>
      <c r="LH32" s="147"/>
      <c r="LI32" s="145" t="s">
        <v>29</v>
      </c>
      <c r="LJ32" s="146" t="s">
        <v>20</v>
      </c>
      <c r="LK32" s="146" t="s">
        <v>29</v>
      </c>
      <c r="LL32" s="146" t="s">
        <v>29</v>
      </c>
      <c r="LM32" s="147"/>
      <c r="LN32" s="145" t="s">
        <v>20</v>
      </c>
      <c r="LO32" s="146" t="s">
        <v>20</v>
      </c>
      <c r="LP32" s="146" t="s">
        <v>20</v>
      </c>
      <c r="LQ32" s="146" t="s">
        <v>29</v>
      </c>
      <c r="LR32" s="145" t="s">
        <v>20</v>
      </c>
      <c r="LS32" s="146" t="s">
        <v>20</v>
      </c>
      <c r="LT32" s="146" t="s">
        <v>29</v>
      </c>
      <c r="LU32" s="146" t="s">
        <v>29</v>
      </c>
      <c r="LV32" s="145" t="s">
        <v>20</v>
      </c>
      <c r="LW32" s="146" t="s">
        <v>20</v>
      </c>
      <c r="LX32" s="146" t="s">
        <v>29</v>
      </c>
      <c r="LY32" s="146" t="s">
        <v>20</v>
      </c>
      <c r="LZ32" s="145" t="s">
        <v>20</v>
      </c>
      <c r="MA32" s="146" t="s">
        <v>20</v>
      </c>
      <c r="MB32" s="146" t="s">
        <v>29</v>
      </c>
      <c r="MC32" s="146" t="s">
        <v>29</v>
      </c>
      <c r="MD32" s="145" t="s">
        <v>29</v>
      </c>
      <c r="ME32" s="146" t="s">
        <v>29</v>
      </c>
      <c r="MF32" s="150" t="s">
        <v>20</v>
      </c>
      <c r="MG32" s="150" t="s">
        <v>20</v>
      </c>
      <c r="MH32" s="152" t="s">
        <v>20</v>
      </c>
      <c r="MI32" s="150" t="s">
        <v>29</v>
      </c>
      <c r="MJ32" s="150" t="s">
        <v>20</v>
      </c>
      <c r="MK32" s="205" t="s">
        <v>29</v>
      </c>
      <c r="ML32" s="152" t="s">
        <v>20</v>
      </c>
      <c r="MM32" s="150" t="s">
        <v>20</v>
      </c>
      <c r="MN32" s="150" t="s">
        <v>20</v>
      </c>
      <c r="MO32" s="151" t="s">
        <v>20</v>
      </c>
      <c r="MP32" s="152"/>
      <c r="MQ32" s="150"/>
      <c r="MR32" s="150"/>
      <c r="MS32" s="151"/>
      <c r="MT32" s="152" t="s">
        <v>29</v>
      </c>
      <c r="MU32" s="150" t="s">
        <v>29</v>
      </c>
      <c r="MV32" s="150" t="s">
        <v>20</v>
      </c>
      <c r="MW32" s="151" t="s">
        <v>20</v>
      </c>
      <c r="MX32" s="152"/>
      <c r="MY32" s="150"/>
      <c r="MZ32" s="150"/>
      <c r="NA32" s="151"/>
      <c r="NB32" s="152" t="s">
        <v>766</v>
      </c>
      <c r="NC32" s="146" t="s">
        <v>20</v>
      </c>
      <c r="ND32" s="146" t="s">
        <v>29</v>
      </c>
      <c r="NE32" s="147" t="s">
        <v>20</v>
      </c>
      <c r="NF32" s="145" t="s">
        <v>29</v>
      </c>
      <c r="NG32" s="146" t="s">
        <v>29</v>
      </c>
      <c r="NH32" s="146" t="s">
        <v>20</v>
      </c>
      <c r="NI32" s="147" t="s">
        <v>20</v>
      </c>
      <c r="NJ32" s="145" t="s">
        <v>20</v>
      </c>
      <c r="NK32" s="146" t="s">
        <v>29</v>
      </c>
      <c r="NL32" s="146" t="s">
        <v>29</v>
      </c>
      <c r="NM32" s="147" t="s">
        <v>29</v>
      </c>
      <c r="NN32" s="145" t="s">
        <v>29</v>
      </c>
      <c r="NO32" s="146" t="s">
        <v>20</v>
      </c>
      <c r="NP32" s="146" t="s">
        <v>20</v>
      </c>
      <c r="NQ32" s="147" t="s">
        <v>29</v>
      </c>
      <c r="NR32" s="145" t="s">
        <v>20</v>
      </c>
      <c r="NS32" s="146" t="s">
        <v>29</v>
      </c>
      <c r="NT32" s="146" t="s">
        <v>29</v>
      </c>
      <c r="NU32" s="147" t="s">
        <v>20</v>
      </c>
      <c r="NV32" s="145" t="s">
        <v>20</v>
      </c>
      <c r="NW32" s="146" t="s">
        <v>29</v>
      </c>
      <c r="NX32" s="146" t="s">
        <v>20</v>
      </c>
      <c r="NY32" s="147" t="s">
        <v>29</v>
      </c>
      <c r="NZ32" s="145" t="s">
        <v>20</v>
      </c>
      <c r="OA32" s="146" t="s">
        <v>29</v>
      </c>
      <c r="OB32" s="146" t="s">
        <v>20</v>
      </c>
      <c r="OC32" s="146" t="s">
        <v>20</v>
      </c>
      <c r="OD32" s="147"/>
      <c r="OE32" s="145" t="s">
        <v>29</v>
      </c>
      <c r="OF32" s="146" t="s">
        <v>20</v>
      </c>
      <c r="OG32" s="146" t="s">
        <v>20</v>
      </c>
      <c r="OH32" s="146" t="s">
        <v>29</v>
      </c>
      <c r="OI32" s="147"/>
      <c r="OJ32" s="145" t="s">
        <v>20</v>
      </c>
      <c r="OK32" s="146" t="s">
        <v>29</v>
      </c>
      <c r="OL32" s="146" t="s">
        <v>20</v>
      </c>
      <c r="OM32" s="193" t="s">
        <v>29</v>
      </c>
      <c r="ON32" s="145"/>
      <c r="OO32" s="146"/>
      <c r="OP32" s="146"/>
      <c r="OQ32" s="147"/>
      <c r="OR32" s="1267"/>
      <c r="OS32" s="1268"/>
      <c r="OT32" s="1268"/>
      <c r="OU32" s="1269"/>
      <c r="OV32" s="145" t="s">
        <v>29</v>
      </c>
      <c r="OW32" s="150" t="s">
        <v>20</v>
      </c>
      <c r="OX32" s="150" t="s">
        <v>20</v>
      </c>
      <c r="OY32" s="150" t="s">
        <v>20</v>
      </c>
      <c r="OZ32" s="151"/>
      <c r="PA32" s="152" t="s">
        <v>20</v>
      </c>
      <c r="PB32" s="150" t="s">
        <v>20</v>
      </c>
      <c r="PC32" s="150" t="s">
        <v>29</v>
      </c>
      <c r="PD32" s="150" t="s">
        <v>29</v>
      </c>
      <c r="PE32" s="151"/>
      <c r="PF32" s="152" t="s">
        <v>29</v>
      </c>
      <c r="PG32" s="150" t="s">
        <v>20</v>
      </c>
      <c r="PH32" s="150" t="s">
        <v>20</v>
      </c>
      <c r="PI32" s="151" t="s">
        <v>20</v>
      </c>
      <c r="PJ32" s="152" t="s">
        <v>765</v>
      </c>
      <c r="PK32" s="146" t="s">
        <v>29</v>
      </c>
      <c r="PL32" s="146"/>
      <c r="PM32" s="147"/>
      <c r="PN32" s="145" t="s">
        <v>29</v>
      </c>
      <c r="PO32" s="146" t="s">
        <v>20</v>
      </c>
      <c r="PP32" s="146" t="s">
        <v>29</v>
      </c>
      <c r="PQ32" s="147" t="s">
        <v>29</v>
      </c>
      <c r="PR32" s="145" t="s">
        <v>20</v>
      </c>
      <c r="PS32" s="146" t="s">
        <v>29</v>
      </c>
      <c r="PT32" s="146" t="s">
        <v>20</v>
      </c>
      <c r="PU32" s="147" t="s">
        <v>20</v>
      </c>
      <c r="PV32" s="145" t="s">
        <v>29</v>
      </c>
      <c r="PW32" s="146" t="s">
        <v>29</v>
      </c>
      <c r="PX32" s="146" t="s">
        <v>29</v>
      </c>
      <c r="PY32" s="147" t="s">
        <v>20</v>
      </c>
      <c r="PZ32" s="145"/>
      <c r="QA32" s="146"/>
      <c r="QB32" s="146"/>
      <c r="QC32" s="147"/>
      <c r="QD32" s="145" t="s">
        <v>20</v>
      </c>
      <c r="QE32" s="146" t="s">
        <v>29</v>
      </c>
      <c r="QF32" s="146" t="s">
        <v>20</v>
      </c>
      <c r="QG32" s="147" t="s">
        <v>29</v>
      </c>
      <c r="QH32" s="145"/>
      <c r="QI32" s="146"/>
      <c r="QJ32" s="146"/>
      <c r="QK32" s="146"/>
      <c r="QL32" s="1424"/>
      <c r="QM32" s="1432"/>
      <c r="QN32" s="146"/>
      <c r="QO32" s="146"/>
      <c r="QP32" s="146"/>
      <c r="QQ32" s="193"/>
      <c r="QR32" s="1439" t="s">
        <v>20</v>
      </c>
      <c r="QS32" s="150" t="s">
        <v>29</v>
      </c>
      <c r="QT32" s="150" t="s">
        <v>20</v>
      </c>
      <c r="QU32" s="205" t="s">
        <v>20</v>
      </c>
      <c r="QV32" s="151"/>
      <c r="QW32" s="152" t="s">
        <v>20</v>
      </c>
      <c r="QX32" s="150" t="s">
        <v>20</v>
      </c>
      <c r="QY32" s="150" t="s">
        <v>29</v>
      </c>
      <c r="QZ32" s="150" t="s">
        <v>20</v>
      </c>
      <c r="RA32" s="151"/>
      <c r="RB32" s="152"/>
      <c r="RC32" s="150"/>
      <c r="RD32" s="150"/>
      <c r="RE32" s="150"/>
      <c r="RF32" s="151"/>
      <c r="RG32" s="152" t="s">
        <v>20</v>
      </c>
      <c r="RH32" s="150" t="s">
        <v>29</v>
      </c>
      <c r="RI32" s="150" t="s">
        <v>20</v>
      </c>
      <c r="RJ32" s="150" t="s">
        <v>764</v>
      </c>
      <c r="RK32" s="147"/>
      <c r="RL32" s="145" t="s">
        <v>20</v>
      </c>
      <c r="RM32" s="146" t="s">
        <v>29</v>
      </c>
      <c r="RN32" s="146" t="s">
        <v>29</v>
      </c>
      <c r="RO32" s="146" t="s">
        <v>29</v>
      </c>
      <c r="RP32" s="147"/>
      <c r="RQ32" s="145" t="s">
        <v>29</v>
      </c>
      <c r="RR32" s="146" t="s">
        <v>29</v>
      </c>
      <c r="RS32" s="146" t="s">
        <v>20</v>
      </c>
      <c r="RT32" s="147" t="s">
        <v>20</v>
      </c>
      <c r="RU32" s="145"/>
      <c r="RV32" s="146"/>
      <c r="RW32" s="146"/>
      <c r="RX32" s="146"/>
      <c r="RY32" s="147"/>
      <c r="RZ32" s="168" t="s">
        <v>20</v>
      </c>
      <c r="SA32" s="537" t="s">
        <v>29</v>
      </c>
      <c r="SB32" s="537" t="s">
        <v>29</v>
      </c>
      <c r="SC32" s="537" t="s">
        <v>20</v>
      </c>
      <c r="SD32" s="537"/>
      <c r="SE32" s="1557" t="s">
        <v>20</v>
      </c>
      <c r="SF32" s="170" t="s">
        <v>29</v>
      </c>
      <c r="SG32" s="170" t="s">
        <v>29</v>
      </c>
      <c r="SH32" s="170" t="s">
        <v>29</v>
      </c>
      <c r="SI32" s="171"/>
      <c r="SJ32" s="537" t="s">
        <v>29</v>
      </c>
      <c r="SK32" s="537" t="s">
        <v>29</v>
      </c>
      <c r="SL32" s="537" t="s">
        <v>652</v>
      </c>
      <c r="SM32" s="168" t="s">
        <v>20</v>
      </c>
      <c r="SN32" s="168"/>
      <c r="SO32" s="1432"/>
      <c r="SP32" s="146"/>
      <c r="SQ32" s="146"/>
      <c r="SR32" s="146"/>
      <c r="SS32" s="147"/>
      <c r="ST32" s="166" t="s">
        <v>29</v>
      </c>
      <c r="SU32" s="167" t="s">
        <v>29</v>
      </c>
      <c r="SV32" s="167" t="s">
        <v>29</v>
      </c>
      <c r="SW32" s="167" t="s">
        <v>29</v>
      </c>
      <c r="SX32" s="240"/>
      <c r="SY32" s="166" t="s">
        <v>20</v>
      </c>
      <c r="SZ32" s="167" t="s">
        <v>29</v>
      </c>
      <c r="TA32" s="167" t="s">
        <v>29</v>
      </c>
      <c r="TB32" s="167" t="s">
        <v>29</v>
      </c>
      <c r="TC32" s="240"/>
      <c r="TD32" s="166"/>
      <c r="TE32" s="167"/>
      <c r="TF32" s="167"/>
      <c r="TG32" s="167"/>
      <c r="TH32" s="166"/>
      <c r="TI32" s="167"/>
      <c r="TJ32" s="167"/>
      <c r="TK32" s="167"/>
      <c r="TL32" s="166" t="s">
        <v>20</v>
      </c>
      <c r="TM32" s="167" t="s">
        <v>1046</v>
      </c>
      <c r="TN32" s="146" t="s">
        <v>29</v>
      </c>
      <c r="TO32" s="146" t="s">
        <v>20</v>
      </c>
      <c r="TP32" s="147"/>
      <c r="TQ32" s="145" t="s">
        <v>29</v>
      </c>
      <c r="TR32" s="146" t="s">
        <v>20</v>
      </c>
      <c r="TS32" s="146" t="s">
        <v>20</v>
      </c>
      <c r="TT32" s="193" t="s">
        <v>29</v>
      </c>
      <c r="TU32" s="145" t="s">
        <v>20</v>
      </c>
      <c r="TV32" s="146" t="s">
        <v>20</v>
      </c>
      <c r="TW32" s="146" t="s">
        <v>20</v>
      </c>
      <c r="TX32" s="147" t="s">
        <v>20</v>
      </c>
      <c r="TY32" s="145" t="s">
        <v>29</v>
      </c>
      <c r="TZ32" s="146" t="s">
        <v>29</v>
      </c>
      <c r="UA32" s="146" t="s">
        <v>20</v>
      </c>
      <c r="UB32" s="146" t="s">
        <v>29</v>
      </c>
      <c r="UC32" s="147"/>
      <c r="UD32" s="145" t="s">
        <v>29</v>
      </c>
      <c r="UE32" s="146" t="s">
        <v>20</v>
      </c>
      <c r="UF32" s="146" t="s">
        <v>20</v>
      </c>
      <c r="UG32" s="146" t="s">
        <v>29</v>
      </c>
      <c r="UH32" s="147"/>
      <c r="UI32" s="145" t="s">
        <v>29</v>
      </c>
      <c r="UJ32" s="146" t="s">
        <v>20</v>
      </c>
      <c r="UK32" s="146" t="s">
        <v>20</v>
      </c>
      <c r="UL32" s="146" t="s">
        <v>29</v>
      </c>
      <c r="UM32" s="147"/>
      <c r="UN32" s="145" t="s">
        <v>29</v>
      </c>
      <c r="UO32" s="150" t="s">
        <v>20</v>
      </c>
      <c r="UP32" s="150" t="s">
        <v>20</v>
      </c>
      <c r="UQ32" s="150" t="s">
        <v>20</v>
      </c>
      <c r="UR32" s="151"/>
      <c r="US32" s="152"/>
      <c r="UT32" s="150"/>
      <c r="UU32" s="150"/>
      <c r="UV32" s="150"/>
      <c r="UW32" s="151"/>
      <c r="UX32" s="152"/>
      <c r="UY32" s="150"/>
      <c r="UZ32" s="150"/>
      <c r="VA32" s="150"/>
      <c r="VB32" s="151"/>
      <c r="VC32" s="152" t="s">
        <v>20</v>
      </c>
      <c r="VD32" s="150" t="s">
        <v>20</v>
      </c>
      <c r="VE32" s="150" t="s">
        <v>764</v>
      </c>
      <c r="VF32" s="146" t="s">
        <v>20</v>
      </c>
      <c r="VG32" s="193"/>
      <c r="VH32" s="145"/>
      <c r="VI32" s="146"/>
      <c r="VJ32" s="146"/>
      <c r="VK32" s="146"/>
      <c r="VL32" s="147"/>
      <c r="VM32" s="1718" t="s">
        <v>29</v>
      </c>
      <c r="VN32" s="150" t="s">
        <v>20</v>
      </c>
      <c r="VO32" s="150" t="s">
        <v>29</v>
      </c>
      <c r="VP32" s="205" t="s">
        <v>20</v>
      </c>
      <c r="VQ32" s="152" t="s">
        <v>20</v>
      </c>
      <c r="VR32" s="150" t="s">
        <v>20</v>
      </c>
      <c r="VS32" s="150" t="s">
        <v>20</v>
      </c>
      <c r="VT32" s="150" t="s">
        <v>29</v>
      </c>
      <c r="VU32" s="151"/>
      <c r="VV32" s="152"/>
      <c r="VW32" s="150"/>
      <c r="VX32" s="150"/>
      <c r="VY32" s="150"/>
      <c r="VZ32" s="151"/>
      <c r="WA32" s="152" t="s">
        <v>20</v>
      </c>
      <c r="WB32" s="150" t="s">
        <v>20</v>
      </c>
      <c r="WC32" s="150" t="s">
        <v>29</v>
      </c>
      <c r="WD32" s="150" t="s">
        <v>20</v>
      </c>
      <c r="WE32" s="151"/>
      <c r="WF32" s="152" t="s">
        <v>763</v>
      </c>
      <c r="WG32" s="1680" t="s">
        <v>29</v>
      </c>
      <c r="WH32" s="1680" t="s">
        <v>29</v>
      </c>
      <c r="WI32" s="1680" t="s">
        <v>29</v>
      </c>
      <c r="WJ32" s="1681"/>
      <c r="WK32" s="1718" t="s">
        <v>29</v>
      </c>
      <c r="WL32" s="1680" t="s">
        <v>29</v>
      </c>
      <c r="WM32" s="1680" t="s">
        <v>29</v>
      </c>
      <c r="WN32" s="1680" t="s">
        <v>29</v>
      </c>
      <c r="WO32" s="1681"/>
      <c r="WP32" s="1718" t="s">
        <v>20</v>
      </c>
      <c r="WQ32" s="1680" t="s">
        <v>20</v>
      </c>
      <c r="WR32" s="1680" t="s">
        <v>20</v>
      </c>
      <c r="WS32" s="1823" t="s">
        <v>20</v>
      </c>
      <c r="WT32" s="1824" t="s">
        <v>20</v>
      </c>
      <c r="WU32" s="1680" t="s">
        <v>29</v>
      </c>
      <c r="WV32" s="1680" t="s">
        <v>20</v>
      </c>
      <c r="WW32" s="170" t="s">
        <v>29</v>
      </c>
      <c r="WX32" s="207"/>
      <c r="WY32" s="180"/>
      <c r="WZ32" s="170"/>
      <c r="XA32" s="170"/>
      <c r="XB32" s="170"/>
      <c r="XC32" s="171"/>
      <c r="XD32" s="180" t="s">
        <v>29</v>
      </c>
      <c r="XE32" s="170" t="s">
        <v>29</v>
      </c>
      <c r="XF32" s="170" t="s">
        <v>29</v>
      </c>
      <c r="XG32" s="170" t="s">
        <v>29</v>
      </c>
      <c r="XH32" s="171"/>
      <c r="XI32" s="180" t="s">
        <v>20</v>
      </c>
      <c r="XJ32" s="170" t="s">
        <v>29</v>
      </c>
      <c r="XK32" s="170" t="s">
        <v>20</v>
      </c>
      <c r="XL32" s="170" t="s">
        <v>29</v>
      </c>
      <c r="XM32" s="207"/>
      <c r="XN32" s="180" t="s">
        <v>598</v>
      </c>
      <c r="XO32" s="1680" t="s">
        <v>29</v>
      </c>
      <c r="XP32" s="1680" t="s">
        <v>29</v>
      </c>
      <c r="XQ32" s="1680" t="s">
        <v>29</v>
      </c>
      <c r="XR32" s="1681"/>
      <c r="XS32" s="1718"/>
      <c r="XT32" s="1680"/>
      <c r="XU32" s="1680"/>
      <c r="XV32" s="1680"/>
      <c r="XW32" s="1681"/>
      <c r="XX32" s="1718" t="s">
        <v>29</v>
      </c>
      <c r="XY32" s="1680" t="s">
        <v>20</v>
      </c>
      <c r="XZ32" s="1680" t="s">
        <v>20</v>
      </c>
      <c r="YA32" s="1680" t="s">
        <v>29</v>
      </c>
      <c r="YB32" s="1681"/>
      <c r="YC32" s="1718"/>
      <c r="YD32" s="1680"/>
      <c r="YE32" s="1680"/>
      <c r="YF32" s="1680"/>
      <c r="YG32" s="1681"/>
      <c r="YH32" s="1718" t="s">
        <v>29</v>
      </c>
      <c r="YI32" s="1680" t="s">
        <v>29</v>
      </c>
      <c r="YJ32" s="1680" t="s">
        <v>591</v>
      </c>
      <c r="YK32" s="1680" t="s">
        <v>20</v>
      </c>
      <c r="YL32" s="1779"/>
      <c r="YM32" s="1718" t="s">
        <v>29</v>
      </c>
      <c r="YN32" s="1680" t="s">
        <v>20</v>
      </c>
      <c r="YO32" s="1680" t="s">
        <v>29</v>
      </c>
      <c r="YP32" s="1680" t="s">
        <v>29</v>
      </c>
      <c r="YQ32" s="1681"/>
      <c r="YR32" s="1718" t="s">
        <v>29</v>
      </c>
      <c r="YS32" s="1680" t="s">
        <v>20</v>
      </c>
      <c r="YT32" s="1680" t="s">
        <v>20</v>
      </c>
      <c r="YU32" s="1680" t="s">
        <v>29</v>
      </c>
      <c r="YV32" s="1681"/>
      <c r="YW32" s="1718"/>
      <c r="YX32" s="1680"/>
      <c r="YY32" s="1680"/>
      <c r="YZ32" s="1680"/>
      <c r="ZA32" s="1681"/>
      <c r="ZB32" s="1718"/>
      <c r="ZC32" s="1680"/>
      <c r="ZD32" s="1680"/>
      <c r="ZE32" s="1680"/>
      <c r="ZF32" s="1681"/>
      <c r="ZG32" s="1718" t="s">
        <v>20</v>
      </c>
      <c r="ZH32" s="1680" t="s">
        <v>29</v>
      </c>
      <c r="ZI32" s="1680" t="s">
        <v>20</v>
      </c>
      <c r="ZJ32" s="1680"/>
      <c r="ZK32" s="1681"/>
      <c r="ZL32" s="1718" t="s">
        <v>20</v>
      </c>
      <c r="ZM32" s="1680" t="s">
        <v>29</v>
      </c>
      <c r="ZN32" s="1680"/>
      <c r="ZO32" s="1680"/>
      <c r="ZP32" s="1681"/>
      <c r="ZQ32" s="1718" t="s">
        <v>20</v>
      </c>
      <c r="ZR32" s="1680" t="s">
        <v>29</v>
      </c>
      <c r="ZS32" s="1680" t="s">
        <v>29</v>
      </c>
      <c r="ZT32" s="1680" t="s">
        <v>29</v>
      </c>
      <c r="ZU32" s="1681"/>
      <c r="ZV32" s="1718" t="s">
        <v>20</v>
      </c>
      <c r="ZW32" s="1680" t="s">
        <v>29</v>
      </c>
      <c r="ZX32" s="1680" t="s">
        <v>29</v>
      </c>
      <c r="ZY32" s="1680" t="s">
        <v>29</v>
      </c>
      <c r="ZZ32" s="1681"/>
      <c r="AAA32" s="1816" t="s">
        <v>20</v>
      </c>
      <c r="AAB32" s="1816" t="s">
        <v>20</v>
      </c>
      <c r="AAC32" s="1816" t="s">
        <v>29</v>
      </c>
      <c r="AAD32" s="1816" t="s">
        <v>20</v>
      </c>
      <c r="AAE32" s="1816"/>
      <c r="AAF32" s="1824" t="s">
        <v>20</v>
      </c>
      <c r="AAG32" s="1680" t="s">
        <v>20</v>
      </c>
      <c r="AAH32" s="170" t="s">
        <v>29</v>
      </c>
      <c r="AAI32" s="170" t="s">
        <v>20</v>
      </c>
      <c r="AAJ32" s="1441"/>
      <c r="AAK32" s="1442"/>
      <c r="AAL32" s="170"/>
      <c r="AAM32" s="170"/>
      <c r="AAN32" s="170"/>
      <c r="AAO32" s="171"/>
      <c r="AAP32" s="537"/>
      <c r="AAQ32" s="537"/>
      <c r="AAR32" s="537"/>
      <c r="AAS32" s="537"/>
      <c r="AAT32" s="537"/>
      <c r="AAU32" s="1442"/>
      <c r="AAV32" s="170"/>
      <c r="AAW32" s="170"/>
      <c r="AAX32" s="170"/>
      <c r="AAY32" s="171"/>
      <c r="AAZ32" s="180" t="s">
        <v>29</v>
      </c>
      <c r="ABA32" s="170" t="s">
        <v>29</v>
      </c>
      <c r="ABB32" s="170" t="s">
        <v>29</v>
      </c>
      <c r="ABC32" s="170" t="s">
        <v>29</v>
      </c>
      <c r="ABD32" s="171"/>
      <c r="ABE32" s="180" t="s">
        <v>29</v>
      </c>
      <c r="ABF32" s="170" t="s">
        <v>29</v>
      </c>
      <c r="ABG32" s="170" t="s">
        <v>598</v>
      </c>
      <c r="ABH32" s="1680" t="s">
        <v>29</v>
      </c>
      <c r="ABI32" s="1681"/>
      <c r="ABJ32" s="1718"/>
      <c r="ABK32" s="1680"/>
      <c r="ABL32" s="1680"/>
      <c r="ABM32" s="1680"/>
      <c r="ABN32" s="1779"/>
      <c r="ABO32" s="1718"/>
      <c r="ABP32" s="1680"/>
      <c r="ABQ32" s="1680"/>
      <c r="ABR32" s="1680"/>
      <c r="ABS32" s="1681"/>
      <c r="ABT32" s="181" t="s">
        <v>20</v>
      </c>
      <c r="ABU32" s="182" t="s">
        <v>20</v>
      </c>
      <c r="ABV32" s="182"/>
      <c r="ABW32" s="182"/>
      <c r="ABX32" s="234"/>
      <c r="ABY32" s="181" t="s">
        <v>29</v>
      </c>
      <c r="ABZ32" s="182" t="s">
        <v>591</v>
      </c>
      <c r="ACA32" s="1680" t="s">
        <v>29</v>
      </c>
      <c r="ACB32" s="1680"/>
      <c r="ACC32" s="1681"/>
      <c r="ACD32" s="1718"/>
      <c r="ACE32" s="1680"/>
      <c r="ACF32" s="1680"/>
      <c r="ACG32" s="1680"/>
      <c r="ACH32" s="1681"/>
      <c r="ACI32" s="1718"/>
      <c r="ACJ32" s="1680"/>
      <c r="ACK32" s="1680"/>
      <c r="ACL32" s="1680"/>
      <c r="ACM32" s="1681"/>
      <c r="ACN32" s="1718" t="s">
        <v>29</v>
      </c>
      <c r="ACO32" s="1680" t="s">
        <v>29</v>
      </c>
      <c r="ACP32" s="1680"/>
      <c r="ACQ32" s="1680"/>
      <c r="ACR32" s="1681"/>
      <c r="ACS32" s="1718"/>
      <c r="ACT32" s="1680"/>
      <c r="ACU32" s="1680"/>
      <c r="ACV32" s="1680"/>
      <c r="ACW32" s="1681"/>
      <c r="ACX32" s="1816"/>
      <c r="ACY32" s="1816"/>
      <c r="ACZ32" s="1816"/>
      <c r="ADA32" s="1816"/>
      <c r="ADB32" s="1816"/>
      <c r="ADC32" s="1718"/>
      <c r="ADD32" s="1680"/>
      <c r="ADE32" s="1680"/>
      <c r="ADF32" s="1680"/>
      <c r="ADG32" s="1681"/>
      <c r="ADH32" s="1718"/>
      <c r="ADI32" s="1680"/>
      <c r="ADJ32" s="1680"/>
      <c r="ADK32" s="1680"/>
      <c r="ADL32" s="1681"/>
      <c r="ADM32" s="1816"/>
      <c r="ADN32" s="1816"/>
      <c r="ADO32" s="1816"/>
      <c r="ADP32" s="1816"/>
      <c r="ADQ32" s="1816"/>
      <c r="ADR32" s="1718"/>
      <c r="ADS32" s="1680"/>
      <c r="ADT32" s="1680"/>
      <c r="ADU32" s="1680"/>
      <c r="ADV32" s="1681"/>
      <c r="ADW32" s="1718"/>
      <c r="ADX32" s="1680"/>
      <c r="ADY32" s="1680"/>
      <c r="ADZ32" s="1680"/>
      <c r="AEA32" s="1681"/>
      <c r="AEB32" s="1718"/>
      <c r="AEC32" s="1680"/>
      <c r="AED32" s="1680"/>
      <c r="AEE32" s="1680"/>
      <c r="AEF32" s="1681"/>
      <c r="AEG32" s="1718"/>
      <c r="AEH32" s="1680"/>
      <c r="AEI32" s="1680"/>
      <c r="AEJ32" s="1680"/>
      <c r="AEK32" s="1681"/>
      <c r="AEL32" s="1718"/>
      <c r="AEM32" s="1680"/>
      <c r="AEN32" s="1680"/>
      <c r="AEO32" s="1680"/>
      <c r="AEP32" s="1681"/>
      <c r="AEQ32" s="1718"/>
      <c r="AER32" s="1680"/>
      <c r="AES32" s="1680"/>
      <c r="AET32" s="1680"/>
      <c r="AEU32" s="1681"/>
      <c r="AEV32" s="1718"/>
      <c r="AEW32" s="1680"/>
      <c r="AEX32" s="1680"/>
      <c r="AEY32" s="1680"/>
      <c r="AEZ32" s="1681"/>
      <c r="AFA32" s="1718"/>
      <c r="AFB32" s="1680"/>
      <c r="AFC32" s="1680"/>
      <c r="AFD32" s="1680"/>
      <c r="AFE32" s="1681"/>
      <c r="AFF32" s="1718"/>
      <c r="AFG32" s="1680"/>
      <c r="AFH32" s="1680"/>
      <c r="AFI32" s="1680"/>
      <c r="AFJ32" s="1681"/>
      <c r="AFK32" s="1718"/>
      <c r="AFL32" s="1680"/>
      <c r="AFM32" s="1680"/>
      <c r="AFN32" s="1680"/>
      <c r="AFO32" s="1681"/>
      <c r="AFP32" s="1718"/>
      <c r="AFQ32" s="1680"/>
      <c r="AFR32" s="1680"/>
      <c r="AFS32" s="1680"/>
      <c r="AFT32" s="1681"/>
      <c r="AFU32" s="1718"/>
      <c r="AFV32" s="1680"/>
      <c r="AFW32" s="1680"/>
      <c r="AFX32" s="1680"/>
      <c r="AFY32" s="1681"/>
      <c r="AFZ32" s="1718"/>
      <c r="AGA32" s="1680"/>
      <c r="AGB32" s="1680"/>
      <c r="AGC32" s="1680"/>
      <c r="AGD32" s="1681"/>
      <c r="AGE32" s="1718"/>
      <c r="AGF32" s="1680"/>
      <c r="AGG32" s="1680"/>
      <c r="AGH32" s="1680"/>
      <c r="AGI32" s="1681"/>
      <c r="AGJ32" s="1718"/>
      <c r="AGK32" s="1680"/>
      <c r="AGL32" s="1680"/>
      <c r="AGM32" s="1680"/>
      <c r="AGN32" s="1681"/>
      <c r="AGO32" s="1718"/>
      <c r="AGP32" s="1680"/>
      <c r="AGQ32" s="1680"/>
      <c r="AGR32" s="1680"/>
      <c r="AGS32" s="1681"/>
      <c r="AGT32" s="1718"/>
      <c r="AGU32" s="1680"/>
      <c r="AGV32" s="1680"/>
      <c r="AGW32" s="1680"/>
      <c r="AGX32" s="1681"/>
      <c r="AGY32" s="1718"/>
      <c r="AGZ32" s="1680"/>
      <c r="AHA32" s="1680"/>
      <c r="AHB32" s="1680"/>
      <c r="AHC32" s="1681"/>
      <c r="AHD32" s="1718"/>
      <c r="AHE32" s="1680"/>
      <c r="AHF32" s="1680"/>
      <c r="AHG32" s="1680"/>
      <c r="AHH32" s="1681"/>
      <c r="AHI32" s="1718"/>
      <c r="AHJ32" s="1680"/>
      <c r="AHK32" s="1680"/>
      <c r="AHL32" s="1680"/>
      <c r="AHM32" s="1681"/>
      <c r="AHN32" s="1718"/>
      <c r="AHO32" s="1680"/>
      <c r="AHP32" s="1680"/>
      <c r="AHQ32" s="1680"/>
      <c r="AHR32" s="1681"/>
      <c r="AHS32" s="1718"/>
      <c r="AHT32" s="1680"/>
      <c r="AHU32" s="1680"/>
      <c r="AHV32" s="1680"/>
      <c r="AHW32" s="1681"/>
      <c r="AHX32" s="1718"/>
      <c r="AHY32" s="1680"/>
      <c r="AHZ32" s="1680"/>
      <c r="AIA32" s="1680"/>
      <c r="AIB32" s="1681"/>
      <c r="AIC32" s="44" t="str">
        <f t="shared" si="2"/>
        <v>C2</v>
      </c>
      <c r="AID32" s="140" t="str">
        <f t="shared" si="3"/>
        <v>亀田夢乃</v>
      </c>
      <c r="AIE32" s="2060">
        <f t="shared" si="8"/>
        <v>0</v>
      </c>
      <c r="AIF32" s="2061">
        <f t="shared" si="9"/>
        <v>0</v>
      </c>
      <c r="AIG32" s="2061">
        <f t="shared" si="10"/>
        <v>0</v>
      </c>
      <c r="AIH32" s="95" t="str">
        <f t="shared" si="11"/>
        <v/>
      </c>
      <c r="AII32" s="2060">
        <f t="shared" si="12"/>
        <v>0</v>
      </c>
      <c r="AIJ32" s="2061">
        <f t="shared" si="13"/>
        <v>0</v>
      </c>
      <c r="AIK32" s="2061">
        <f t="shared" si="14"/>
        <v>0</v>
      </c>
      <c r="AIL32" s="95" t="str">
        <f t="shared" si="15"/>
        <v/>
      </c>
    </row>
    <row r="33" spans="1:922" s="1727" customFormat="1" ht="17.25" x14ac:dyDescent="0.2">
      <c r="A33" s="1726"/>
      <c r="B33" s="44" t="s">
        <v>85</v>
      </c>
      <c r="C33" s="1817" t="s">
        <v>2435</v>
      </c>
      <c r="D33" s="141">
        <f t="shared" si="0"/>
        <v>76</v>
      </c>
      <c r="E33" s="142">
        <f t="shared" si="1"/>
        <v>74</v>
      </c>
      <c r="F33" s="142">
        <f>SUM(D33:E33)</f>
        <v>150</v>
      </c>
      <c r="G33" s="165">
        <f>IFERROR(D33/F33,"")</f>
        <v>0.50666666666666671</v>
      </c>
      <c r="H33" s="1816"/>
      <c r="I33" s="1816"/>
      <c r="J33" s="1816"/>
      <c r="K33" s="1816"/>
      <c r="L33" s="1816"/>
      <c r="M33" s="1816"/>
      <c r="N33" s="1816"/>
      <c r="O33" s="1816"/>
      <c r="P33" s="1816"/>
      <c r="Q33" s="1816"/>
      <c r="R33" s="1816"/>
      <c r="S33" s="1816"/>
      <c r="T33" s="1816"/>
      <c r="U33" s="1816"/>
      <c r="V33" s="1816"/>
      <c r="W33" s="1816"/>
      <c r="X33" s="1816"/>
      <c r="Y33" s="1816"/>
      <c r="Z33" s="1816"/>
      <c r="AA33" s="1816"/>
      <c r="AB33" s="1816"/>
      <c r="AC33" s="1816"/>
      <c r="AD33" s="1816"/>
      <c r="AE33" s="1816"/>
      <c r="AF33" s="1816"/>
      <c r="AG33" s="1816"/>
      <c r="AH33" s="1816"/>
      <c r="AI33" s="1816"/>
      <c r="AJ33" s="1816"/>
      <c r="AK33" s="1816"/>
      <c r="AL33" s="1816"/>
      <c r="AM33" s="1816"/>
      <c r="AN33" s="1816"/>
      <c r="AO33" s="1816"/>
      <c r="AP33" s="1816"/>
      <c r="AQ33" s="1816"/>
      <c r="AR33" s="1816"/>
      <c r="AS33" s="1816"/>
      <c r="AT33" s="1816"/>
      <c r="AU33" s="1816"/>
      <c r="AV33" s="1816"/>
      <c r="AW33" s="1816"/>
      <c r="AX33" s="1816"/>
      <c r="AY33" s="1816"/>
      <c r="AZ33" s="1816"/>
      <c r="BA33" s="1816"/>
      <c r="BB33" s="1816"/>
      <c r="BC33" s="1816"/>
      <c r="BD33" s="1816"/>
      <c r="BE33" s="1816"/>
      <c r="BF33" s="1816"/>
      <c r="BG33" s="1816"/>
      <c r="BH33" s="1816"/>
      <c r="BI33" s="1816"/>
      <c r="BJ33" s="1816"/>
      <c r="BK33" s="1816"/>
      <c r="BL33" s="1816"/>
      <c r="BM33" s="1816"/>
      <c r="BN33" s="1816"/>
      <c r="BO33" s="1816"/>
      <c r="BP33" s="1816"/>
      <c r="BQ33" s="1816"/>
      <c r="BR33" s="1816"/>
      <c r="BS33" s="1816"/>
      <c r="BT33" s="1816"/>
      <c r="BU33" s="1816"/>
      <c r="BV33" s="1816"/>
      <c r="BW33" s="1816"/>
      <c r="BX33" s="1816"/>
      <c r="BY33" s="1816"/>
      <c r="BZ33" s="1816"/>
      <c r="CA33" s="1816"/>
      <c r="CB33" s="1816"/>
      <c r="CC33" s="1816"/>
      <c r="CD33" s="1816"/>
      <c r="CE33" s="1816"/>
      <c r="CF33" s="1816"/>
      <c r="CG33" s="1816"/>
      <c r="CH33" s="1816"/>
      <c r="CI33" s="1816"/>
      <c r="CJ33" s="1816"/>
      <c r="CK33" s="1816"/>
      <c r="CL33" s="1816"/>
      <c r="CM33" s="1816"/>
      <c r="CN33" s="1816"/>
      <c r="CO33" s="1816"/>
      <c r="CP33" s="1816"/>
      <c r="CQ33" s="1816"/>
      <c r="CR33" s="1816"/>
      <c r="CS33" s="1816"/>
      <c r="CT33" s="1816"/>
      <c r="CU33" s="1816"/>
      <c r="CV33" s="1816"/>
      <c r="CW33" s="1816"/>
      <c r="CX33" s="1816"/>
      <c r="CY33" s="1816"/>
      <c r="CZ33" s="1816"/>
      <c r="DA33" s="1816"/>
      <c r="DB33" s="1816"/>
      <c r="DC33" s="1816"/>
      <c r="DD33" s="1816"/>
      <c r="DE33" s="1816"/>
      <c r="DF33" s="1816"/>
      <c r="DG33" s="1816"/>
      <c r="DH33" s="1816"/>
      <c r="DI33" s="1816"/>
      <c r="DJ33" s="1816"/>
      <c r="DK33" s="1816"/>
      <c r="DL33" s="1816"/>
      <c r="DM33" s="1816"/>
      <c r="DN33" s="1816"/>
      <c r="DO33" s="1816"/>
      <c r="DP33" s="1816"/>
      <c r="DQ33" s="1816"/>
      <c r="DR33" s="1816"/>
      <c r="DS33" s="1816"/>
      <c r="DT33" s="1816"/>
      <c r="DU33" s="1816"/>
      <c r="DV33" s="1816"/>
      <c r="DW33" s="1816"/>
      <c r="DX33" s="1816"/>
      <c r="DY33" s="1816"/>
      <c r="DZ33" s="1816"/>
      <c r="EA33" s="1816"/>
      <c r="EB33" s="1816"/>
      <c r="EC33" s="1816"/>
      <c r="ED33" s="1816"/>
      <c r="EE33" s="1816"/>
      <c r="EF33" s="1816"/>
      <c r="EG33" s="1816"/>
      <c r="EH33" s="1816"/>
      <c r="EI33" s="1816"/>
      <c r="EJ33" s="1816"/>
      <c r="EK33" s="1816"/>
      <c r="EL33" s="1816"/>
      <c r="EM33" s="1816"/>
      <c r="EN33" s="1816"/>
      <c r="EO33" s="1816"/>
      <c r="EP33" s="1816"/>
      <c r="EQ33" s="1816"/>
      <c r="ER33" s="1816"/>
      <c r="ES33" s="1816"/>
      <c r="ET33" s="1816"/>
      <c r="EU33" s="1816"/>
      <c r="EV33" s="1816"/>
      <c r="EW33" s="1816"/>
      <c r="EX33" s="1816"/>
      <c r="EY33" s="1816"/>
      <c r="EZ33" s="1816"/>
      <c r="FA33" s="1816"/>
      <c r="FB33" s="1816"/>
      <c r="FC33" s="1816"/>
      <c r="FD33" s="1816"/>
      <c r="FE33" s="1816"/>
      <c r="FF33" s="1816"/>
      <c r="FG33" s="1816"/>
      <c r="FH33" s="1816"/>
      <c r="FI33" s="1816"/>
      <c r="FJ33" s="1816"/>
      <c r="FK33" s="1816"/>
      <c r="FL33" s="1816"/>
      <c r="FM33" s="1816"/>
      <c r="FN33" s="1816"/>
      <c r="FO33" s="1816"/>
      <c r="FP33" s="1816"/>
      <c r="FQ33" s="1816"/>
      <c r="FR33" s="1816"/>
      <c r="FS33" s="1816"/>
      <c r="FT33" s="1816"/>
      <c r="FU33" s="1816"/>
      <c r="FV33" s="1816"/>
      <c r="FW33" s="1816"/>
      <c r="FX33" s="1816"/>
      <c r="FY33" s="1816"/>
      <c r="FZ33" s="1816"/>
      <c r="GA33" s="1816"/>
      <c r="GB33" s="1816"/>
      <c r="GC33" s="1816"/>
      <c r="GD33" s="1816"/>
      <c r="GE33" s="1816"/>
      <c r="GF33" s="1816"/>
      <c r="GG33" s="1816"/>
      <c r="GH33" s="1816"/>
      <c r="GI33" s="1816"/>
      <c r="GJ33" s="1816"/>
      <c r="GK33" s="1816"/>
      <c r="GL33" s="1816"/>
      <c r="GM33" s="1816"/>
      <c r="GN33" s="1816"/>
      <c r="GO33" s="1816"/>
      <c r="GP33" s="1816"/>
      <c r="GQ33" s="1816"/>
      <c r="GR33" s="1816"/>
      <c r="GS33" s="1816"/>
      <c r="GT33" s="1816"/>
      <c r="GU33" s="1816"/>
      <c r="GV33" s="1816"/>
      <c r="GW33" s="1816"/>
      <c r="GX33" s="1816"/>
      <c r="GY33" s="1816"/>
      <c r="GZ33" s="1816"/>
      <c r="HA33" s="1816"/>
      <c r="HB33" s="1816"/>
      <c r="HC33" s="1816"/>
      <c r="HD33" s="1816"/>
      <c r="HE33" s="1816"/>
      <c r="HF33" s="1816"/>
      <c r="HG33" s="1816"/>
      <c r="HH33" s="1816"/>
      <c r="HI33" s="1816"/>
      <c r="HJ33" s="1816"/>
      <c r="HK33" s="1816"/>
      <c r="HL33" s="1816"/>
      <c r="HM33" s="1816"/>
      <c r="HN33" s="1816"/>
      <c r="HO33" s="1816"/>
      <c r="HP33" s="1816"/>
      <c r="HQ33" s="1816"/>
      <c r="HR33" s="1816"/>
      <c r="HS33" s="1816"/>
      <c r="HT33" s="1816"/>
      <c r="HU33" s="1816"/>
      <c r="HV33" s="1816"/>
      <c r="HW33" s="1816"/>
      <c r="HX33" s="1816"/>
      <c r="HY33" s="1816"/>
      <c r="HZ33" s="1816"/>
      <c r="IA33" s="1816"/>
      <c r="IB33" s="1816"/>
      <c r="IC33" s="1816"/>
      <c r="ID33" s="1816"/>
      <c r="IE33" s="1816"/>
      <c r="IF33" s="1816"/>
      <c r="IG33" s="1816"/>
      <c r="IH33" s="1816"/>
      <c r="II33" s="1816"/>
      <c r="IJ33" s="1816"/>
      <c r="IK33" s="1816"/>
      <c r="IL33" s="1816"/>
      <c r="IM33" s="1816"/>
      <c r="IN33" s="1816"/>
      <c r="IO33" s="1816"/>
      <c r="IP33" s="1816"/>
      <c r="IQ33" s="1816"/>
      <c r="IR33" s="1816"/>
      <c r="IS33" s="1816"/>
      <c r="IT33" s="1816"/>
      <c r="IU33" s="1816"/>
      <c r="IV33" s="1816"/>
      <c r="IW33" s="1816"/>
      <c r="IX33" s="1816"/>
      <c r="IY33" s="1816"/>
      <c r="IZ33" s="1816"/>
      <c r="JA33" s="1816"/>
      <c r="JB33" s="1816"/>
      <c r="JC33" s="1816"/>
      <c r="JD33" s="1816"/>
      <c r="JE33" s="1816"/>
      <c r="JF33" s="1816"/>
      <c r="JG33" s="1816"/>
      <c r="JH33" s="1816"/>
      <c r="JI33" s="1816"/>
      <c r="JJ33" s="1816"/>
      <c r="JK33" s="1816"/>
      <c r="JL33" s="1816"/>
      <c r="JM33" s="1816"/>
      <c r="JN33" s="1816"/>
      <c r="JO33" s="1816"/>
      <c r="JP33" s="1816"/>
      <c r="JQ33" s="1816"/>
      <c r="JR33" s="1816"/>
      <c r="JS33" s="1816"/>
      <c r="JT33" s="1816"/>
      <c r="JU33" s="1816"/>
      <c r="JV33" s="1816"/>
      <c r="JW33" s="1816"/>
      <c r="JX33" s="1816"/>
      <c r="JY33" s="1816"/>
      <c r="JZ33" s="1816"/>
      <c r="KA33" s="1816"/>
      <c r="KB33" s="1816"/>
      <c r="KC33" s="1816"/>
      <c r="KD33" s="1816"/>
      <c r="KE33" s="1816"/>
      <c r="KF33" s="1816"/>
      <c r="KG33" s="1816"/>
      <c r="KH33" s="1816"/>
      <c r="KI33" s="1816"/>
      <c r="KJ33" s="1816"/>
      <c r="KK33" s="1816"/>
      <c r="KL33" s="1816"/>
      <c r="KM33" s="1816"/>
      <c r="KN33" s="1816"/>
      <c r="KO33" s="1816"/>
      <c r="KP33" s="1816"/>
      <c r="KQ33" s="1816"/>
      <c r="KR33" s="1816"/>
      <c r="KS33" s="1816"/>
      <c r="KT33" s="1816"/>
      <c r="KU33" s="1816"/>
      <c r="KV33" s="1816"/>
      <c r="KW33" s="1816"/>
      <c r="KX33" s="1816"/>
      <c r="KY33" s="1816"/>
      <c r="KZ33" s="1816"/>
      <c r="LA33" s="1816"/>
      <c r="LB33" s="1816"/>
      <c r="LC33" s="1816"/>
      <c r="LD33" s="1816"/>
      <c r="LE33" s="1816"/>
      <c r="LF33" s="1816"/>
      <c r="LG33" s="1816"/>
      <c r="LH33" s="1816"/>
      <c r="LI33" s="1816"/>
      <c r="LJ33" s="1816"/>
      <c r="LK33" s="1816"/>
      <c r="LL33" s="1816"/>
      <c r="LM33" s="1816"/>
      <c r="LN33" s="1816"/>
      <c r="LO33" s="1816"/>
      <c r="LP33" s="1816"/>
      <c r="LQ33" s="1816"/>
      <c r="LR33" s="1816"/>
      <c r="LS33" s="1816"/>
      <c r="LT33" s="1816"/>
      <c r="LU33" s="1816"/>
      <c r="LV33" s="1816"/>
      <c r="LW33" s="1816"/>
      <c r="LX33" s="1816"/>
      <c r="LY33" s="1816"/>
      <c r="LZ33" s="1816"/>
      <c r="MA33" s="1816"/>
      <c r="MB33" s="1816"/>
      <c r="MC33" s="1816"/>
      <c r="MD33" s="1816"/>
      <c r="ME33" s="1816"/>
      <c r="MF33" s="1816"/>
      <c r="MG33" s="1816"/>
      <c r="MH33" s="1816"/>
      <c r="MI33" s="1816"/>
      <c r="MJ33" s="1816"/>
      <c r="MK33" s="1816"/>
      <c r="ML33" s="1816"/>
      <c r="MM33" s="1816"/>
      <c r="MN33" s="1816"/>
      <c r="MO33" s="1816"/>
      <c r="MP33" s="1816"/>
      <c r="MQ33" s="1816"/>
      <c r="MR33" s="1816"/>
      <c r="MS33" s="1816"/>
      <c r="MT33" s="1816"/>
      <c r="MU33" s="1816"/>
      <c r="MV33" s="1816"/>
      <c r="MW33" s="1816"/>
      <c r="MX33" s="1816"/>
      <c r="MY33" s="1816"/>
      <c r="MZ33" s="1816"/>
      <c r="NA33" s="1816"/>
      <c r="NB33" s="1816"/>
      <c r="NC33" s="1816"/>
      <c r="ND33" s="1816"/>
      <c r="NE33" s="1816"/>
      <c r="NF33" s="1816"/>
      <c r="NG33" s="1816"/>
      <c r="NH33" s="1816"/>
      <c r="NI33" s="1816"/>
      <c r="NJ33" s="1816"/>
      <c r="NK33" s="1816"/>
      <c r="NL33" s="1816"/>
      <c r="NM33" s="1816"/>
      <c r="NN33" s="1816"/>
      <c r="NO33" s="1816"/>
      <c r="NP33" s="1816"/>
      <c r="NQ33" s="1816"/>
      <c r="NR33" s="1816"/>
      <c r="NS33" s="1816"/>
      <c r="NT33" s="1816"/>
      <c r="NU33" s="1816"/>
      <c r="NV33" s="1816"/>
      <c r="NW33" s="1816"/>
      <c r="NX33" s="1816"/>
      <c r="NY33" s="1816"/>
      <c r="NZ33" s="1816"/>
      <c r="OA33" s="1816"/>
      <c r="OB33" s="1816"/>
      <c r="OC33" s="1816"/>
      <c r="OD33" s="1816"/>
      <c r="OE33" s="1816"/>
      <c r="OF33" s="1816"/>
      <c r="OG33" s="1816"/>
      <c r="OH33" s="1816"/>
      <c r="OI33" s="1816"/>
      <c r="OJ33" s="1816"/>
      <c r="OK33" s="1816"/>
      <c r="OL33" s="1816"/>
      <c r="OM33" s="1816"/>
      <c r="ON33" s="1816"/>
      <c r="OO33" s="1816"/>
      <c r="OP33" s="1816"/>
      <c r="OQ33" s="1816"/>
      <c r="OR33" s="1816"/>
      <c r="OS33" s="1816"/>
      <c r="OT33" s="1816"/>
      <c r="OU33" s="1816"/>
      <c r="OV33" s="1816"/>
      <c r="OW33" s="1816"/>
      <c r="OX33" s="1816"/>
      <c r="OY33" s="1816"/>
      <c r="OZ33" s="1816"/>
      <c r="PA33" s="1816"/>
      <c r="PB33" s="1816"/>
      <c r="PC33" s="1816"/>
      <c r="PD33" s="1816"/>
      <c r="PE33" s="1816"/>
      <c r="PF33" s="1816"/>
      <c r="PG33" s="1816"/>
      <c r="PH33" s="1816"/>
      <c r="PI33" s="1816"/>
      <c r="PJ33" s="1816"/>
      <c r="PK33" s="1816"/>
      <c r="PL33" s="1816"/>
      <c r="PM33" s="1816"/>
      <c r="PN33" s="1816"/>
      <c r="PO33" s="1816"/>
      <c r="PP33" s="1816"/>
      <c r="PQ33" s="1816"/>
      <c r="PR33" s="1816"/>
      <c r="PS33" s="1816"/>
      <c r="PT33" s="1816"/>
      <c r="PU33" s="1816"/>
      <c r="PV33" s="1816"/>
      <c r="PW33" s="1816"/>
      <c r="PX33" s="1816"/>
      <c r="PY33" s="1816"/>
      <c r="PZ33" s="1816"/>
      <c r="QA33" s="1816"/>
      <c r="QB33" s="1816"/>
      <c r="QC33" s="1816"/>
      <c r="QD33" s="1816"/>
      <c r="QE33" s="1816"/>
      <c r="QF33" s="1816"/>
      <c r="QG33" s="1816"/>
      <c r="QH33" s="1816"/>
      <c r="QI33" s="1816"/>
      <c r="QJ33" s="1816"/>
      <c r="QK33" s="1816"/>
      <c r="QL33" s="1816"/>
      <c r="QM33" s="1816"/>
      <c r="QN33" s="1816"/>
      <c r="QO33" s="1816"/>
      <c r="QP33" s="1816"/>
      <c r="QQ33" s="1816"/>
      <c r="QR33" s="1816"/>
      <c r="QS33" s="1816"/>
      <c r="QT33" s="1816"/>
      <c r="QU33" s="1816"/>
      <c r="QV33" s="1816"/>
      <c r="QW33" s="1816"/>
      <c r="QX33" s="1816"/>
      <c r="QY33" s="1816"/>
      <c r="QZ33" s="1816"/>
      <c r="RA33" s="1816"/>
      <c r="RB33" s="1816"/>
      <c r="RC33" s="1816"/>
      <c r="RD33" s="1816"/>
      <c r="RE33" s="1816"/>
      <c r="RF33" s="1816"/>
      <c r="RG33" s="1816"/>
      <c r="RH33" s="1816"/>
      <c r="RI33" s="1816"/>
      <c r="RJ33" s="1816"/>
      <c r="RK33" s="1816"/>
      <c r="RL33" s="1816"/>
      <c r="RM33" s="1680"/>
      <c r="RN33" s="1680"/>
      <c r="RO33" s="1680"/>
      <c r="RP33" s="1681"/>
      <c r="RQ33" s="1718"/>
      <c r="RR33" s="1680"/>
      <c r="RS33" s="1680"/>
      <c r="RT33" s="1681"/>
      <c r="RU33" s="1718"/>
      <c r="RV33" s="1680"/>
      <c r="RW33" s="1680"/>
      <c r="RX33" s="1680"/>
      <c r="RY33" s="1681"/>
      <c r="RZ33" s="1816"/>
      <c r="SA33" s="1816"/>
      <c r="SB33" s="1816"/>
      <c r="SC33" s="1816"/>
      <c r="SD33" s="1816"/>
      <c r="SE33" s="1825"/>
      <c r="SF33" s="1680"/>
      <c r="SG33" s="1680"/>
      <c r="SH33" s="1680"/>
      <c r="SI33" s="1681"/>
      <c r="SJ33" s="1816"/>
      <c r="SK33" s="1816"/>
      <c r="SL33" s="1816"/>
      <c r="SM33" s="1816"/>
      <c r="SN33" s="1816"/>
      <c r="SO33" s="1824"/>
      <c r="SP33" s="1680"/>
      <c r="SQ33" s="1680"/>
      <c r="SR33" s="1680"/>
      <c r="SS33" s="1681"/>
      <c r="ST33" s="1718"/>
      <c r="SU33" s="1680"/>
      <c r="SV33" s="1680"/>
      <c r="SW33" s="1680"/>
      <c r="SX33" s="1681"/>
      <c r="SY33" s="1718"/>
      <c r="SZ33" s="1680"/>
      <c r="TA33" s="1680"/>
      <c r="TB33" s="1680"/>
      <c r="TC33" s="1681"/>
      <c r="TD33" s="1718"/>
      <c r="TE33" s="1680"/>
      <c r="TF33" s="1680"/>
      <c r="TG33" s="1680"/>
      <c r="TH33" s="1718"/>
      <c r="TI33" s="1680"/>
      <c r="TJ33" s="1680"/>
      <c r="TK33" s="1680"/>
      <c r="TL33" s="1718"/>
      <c r="TM33" s="1680"/>
      <c r="TN33" s="1680"/>
      <c r="TO33" s="1680"/>
      <c r="TP33" s="1681"/>
      <c r="TQ33" s="1718"/>
      <c r="TR33" s="1680"/>
      <c r="TS33" s="1680"/>
      <c r="TT33" s="1779"/>
      <c r="TU33" s="1718"/>
      <c r="TV33" s="1680"/>
      <c r="TW33" s="1680"/>
      <c r="TX33" s="1681"/>
      <c r="TY33" s="1718"/>
      <c r="TZ33" s="1680"/>
      <c r="UA33" s="1680"/>
      <c r="UB33" s="1680"/>
      <c r="UC33" s="1681"/>
      <c r="UD33" s="1718"/>
      <c r="UE33" s="1680"/>
      <c r="UF33" s="1680"/>
      <c r="UG33" s="1680"/>
      <c r="UH33" s="1681"/>
      <c r="UI33" s="1718"/>
      <c r="UJ33" s="1680"/>
      <c r="UK33" s="1680"/>
      <c r="UL33" s="1680"/>
      <c r="UM33" s="1681"/>
      <c r="UN33" s="1718"/>
      <c r="UO33" s="1680"/>
      <c r="UP33" s="1680"/>
      <c r="UQ33" s="1680"/>
      <c r="UR33" s="1681"/>
      <c r="US33" s="1718"/>
      <c r="UT33" s="1680"/>
      <c r="UU33" s="1680"/>
      <c r="UV33" s="1680"/>
      <c r="UW33" s="1681"/>
      <c r="UX33" s="1718"/>
      <c r="UY33" s="1680"/>
      <c r="UZ33" s="1680"/>
      <c r="VA33" s="1680"/>
      <c r="VB33" s="1681"/>
      <c r="VC33" s="1718"/>
      <c r="VD33" s="1680"/>
      <c r="VE33" s="1680"/>
      <c r="VF33" s="1680"/>
      <c r="VG33" s="1779"/>
      <c r="VH33" s="1718"/>
      <c r="VI33" s="1680"/>
      <c r="VJ33" s="1680"/>
      <c r="VK33" s="1680"/>
      <c r="VL33" s="1681"/>
      <c r="VM33" s="1718"/>
      <c r="VN33" s="1680"/>
      <c r="VO33" s="1680"/>
      <c r="VP33" s="1779"/>
      <c r="VQ33" s="1718"/>
      <c r="VR33" s="1680"/>
      <c r="VS33" s="1680"/>
      <c r="VT33" s="1680"/>
      <c r="VU33" s="1681"/>
      <c r="VV33" s="1718"/>
      <c r="VW33" s="1680"/>
      <c r="VX33" s="1680"/>
      <c r="VY33" s="1680"/>
      <c r="VZ33" s="1681"/>
      <c r="WA33" s="1718"/>
      <c r="WB33" s="1680"/>
      <c r="WC33" s="1680"/>
      <c r="WD33" s="1680"/>
      <c r="WE33" s="1681"/>
      <c r="WF33" s="1718"/>
      <c r="WG33" s="1680"/>
      <c r="WH33" s="1680"/>
      <c r="WI33" s="1680"/>
      <c r="WJ33" s="1681"/>
      <c r="WK33" s="1718"/>
      <c r="WL33" s="1680"/>
      <c r="WM33" s="1680"/>
      <c r="WN33" s="1680"/>
      <c r="WO33" s="1681"/>
      <c r="WP33" s="1718"/>
      <c r="WQ33" s="1680"/>
      <c r="WR33" s="1680"/>
      <c r="WS33" s="1823"/>
      <c r="WT33" s="1824"/>
      <c r="WU33" s="1680"/>
      <c r="WV33" s="1680"/>
      <c r="WW33" s="1680"/>
      <c r="WX33" s="1779"/>
      <c r="WY33" s="1718"/>
      <c r="WZ33" s="1680"/>
      <c r="XA33" s="1680"/>
      <c r="XB33" s="1680"/>
      <c r="XC33" s="1681"/>
      <c r="XD33" s="1718"/>
      <c r="XE33" s="1680"/>
      <c r="XF33" s="1680"/>
      <c r="XG33" s="1680"/>
      <c r="XH33" s="1681"/>
      <c r="XI33" s="1718"/>
      <c r="XJ33" s="1680"/>
      <c r="XK33" s="1680"/>
      <c r="XL33" s="1680"/>
      <c r="XM33" s="1779"/>
      <c r="XN33" s="1718"/>
      <c r="XO33" s="1680"/>
      <c r="XP33" s="1680"/>
      <c r="XQ33" s="1680"/>
      <c r="XR33" s="1681"/>
      <c r="XS33" s="1718"/>
      <c r="XT33" s="1680"/>
      <c r="XU33" s="1680"/>
      <c r="XV33" s="1680"/>
      <c r="XW33" s="1681"/>
      <c r="XX33" s="1718"/>
      <c r="XY33" s="1680"/>
      <c r="XZ33" s="1680"/>
      <c r="YA33" s="1680"/>
      <c r="YB33" s="1681"/>
      <c r="YC33" s="1718"/>
      <c r="YD33" s="1680"/>
      <c r="YE33" s="1680"/>
      <c r="YF33" s="1680"/>
      <c r="YG33" s="1681"/>
      <c r="YH33" s="1718"/>
      <c r="YI33" s="1680"/>
      <c r="YJ33" s="1680"/>
      <c r="YK33" s="1680"/>
      <c r="YL33" s="1779"/>
      <c r="YM33" s="1718"/>
      <c r="YN33" s="1680"/>
      <c r="YO33" s="1680"/>
      <c r="YP33" s="1680"/>
      <c r="YQ33" s="1681"/>
      <c r="YR33" s="1718"/>
      <c r="YS33" s="1680"/>
      <c r="YT33" s="1680"/>
      <c r="YU33" s="1680"/>
      <c r="YV33" s="1681"/>
      <c r="YW33" s="1718"/>
      <c r="YX33" s="1680"/>
      <c r="YY33" s="1680"/>
      <c r="YZ33" s="1680"/>
      <c r="ZA33" s="1681"/>
      <c r="ZB33" s="1718" t="s">
        <v>29</v>
      </c>
      <c r="ZC33" s="1680" t="s">
        <v>20</v>
      </c>
      <c r="ZD33" s="1680" t="s">
        <v>29</v>
      </c>
      <c r="ZE33" s="1680" t="s">
        <v>29</v>
      </c>
      <c r="ZF33" s="1681"/>
      <c r="ZG33" s="1718" t="s">
        <v>29</v>
      </c>
      <c r="ZH33" s="1680" t="s">
        <v>29</v>
      </c>
      <c r="ZI33" s="1680" t="s">
        <v>20</v>
      </c>
      <c r="ZJ33" s="1680" t="s">
        <v>29</v>
      </c>
      <c r="ZK33" s="1681"/>
      <c r="ZL33" s="1718" t="s">
        <v>20</v>
      </c>
      <c r="ZM33" s="1680" t="s">
        <v>20</v>
      </c>
      <c r="ZN33" s="1680" t="s">
        <v>29</v>
      </c>
      <c r="ZO33" s="1680" t="s">
        <v>20</v>
      </c>
      <c r="ZP33" s="1681"/>
      <c r="ZQ33" s="1718" t="s">
        <v>29</v>
      </c>
      <c r="ZR33" s="150" t="s">
        <v>20</v>
      </c>
      <c r="ZS33" s="150" t="s">
        <v>20</v>
      </c>
      <c r="ZT33" s="150" t="s">
        <v>20</v>
      </c>
      <c r="ZU33" s="151"/>
      <c r="ZV33" s="152"/>
      <c r="ZW33" s="150"/>
      <c r="ZX33" s="150"/>
      <c r="ZY33" s="150"/>
      <c r="ZZ33" s="151"/>
      <c r="AAA33" s="328" t="s">
        <v>20</v>
      </c>
      <c r="AAB33" s="328" t="s">
        <v>20</v>
      </c>
      <c r="AAC33" s="328" t="s">
        <v>764</v>
      </c>
      <c r="AAD33" s="1816" t="s">
        <v>20</v>
      </c>
      <c r="AAE33" s="1816"/>
      <c r="AAF33" s="1824" t="s">
        <v>29</v>
      </c>
      <c r="AAG33" s="1680" t="s">
        <v>29</v>
      </c>
      <c r="AAH33" s="1680" t="s">
        <v>29</v>
      </c>
      <c r="AAI33" s="1680" t="s">
        <v>20</v>
      </c>
      <c r="AAJ33" s="1823"/>
      <c r="AAK33" s="1824" t="s">
        <v>29</v>
      </c>
      <c r="AAL33" s="1680" t="s">
        <v>29</v>
      </c>
      <c r="AAM33" s="150" t="s">
        <v>20</v>
      </c>
      <c r="AAN33" s="150" t="s">
        <v>20</v>
      </c>
      <c r="AAO33" s="151"/>
      <c r="AAP33" s="328" t="s">
        <v>20</v>
      </c>
      <c r="AAQ33" s="328" t="s">
        <v>20</v>
      </c>
      <c r="AAR33" s="328" t="s">
        <v>20</v>
      </c>
      <c r="AAS33" s="328" t="s">
        <v>763</v>
      </c>
      <c r="AAT33" s="1816"/>
      <c r="AAU33" s="1824" t="s">
        <v>29</v>
      </c>
      <c r="AAV33" s="1680" t="s">
        <v>20</v>
      </c>
      <c r="AAW33" s="1680" t="s">
        <v>29</v>
      </c>
      <c r="AAX33" s="1680" t="s">
        <v>20</v>
      </c>
      <c r="AAY33" s="1681"/>
      <c r="AAZ33" s="1718" t="s">
        <v>20</v>
      </c>
      <c r="ABA33" s="1680" t="s">
        <v>20</v>
      </c>
      <c r="ABB33" s="170" t="s">
        <v>29</v>
      </c>
      <c r="ABC33" s="170" t="s">
        <v>29</v>
      </c>
      <c r="ABD33" s="171"/>
      <c r="ABE33" s="180" t="s">
        <v>29</v>
      </c>
      <c r="ABF33" s="170" t="s">
        <v>29</v>
      </c>
      <c r="ABG33" s="170" t="s">
        <v>29</v>
      </c>
      <c r="ABH33" s="170" t="s">
        <v>29</v>
      </c>
      <c r="ABI33" s="171"/>
      <c r="ABJ33" s="180" t="s">
        <v>29</v>
      </c>
      <c r="ABK33" s="170" t="s">
        <v>598</v>
      </c>
      <c r="ABL33" s="1680" t="s">
        <v>20</v>
      </c>
      <c r="ABM33" s="1680" t="s">
        <v>29</v>
      </c>
      <c r="ABN33" s="1779"/>
      <c r="ABO33" s="1718" t="s">
        <v>29</v>
      </c>
      <c r="ABP33" s="1680" t="s">
        <v>29</v>
      </c>
      <c r="ABQ33" s="182" t="s">
        <v>20</v>
      </c>
      <c r="ABR33" s="182" t="s">
        <v>29</v>
      </c>
      <c r="ABS33" s="234"/>
      <c r="ABT33" s="181" t="s">
        <v>20</v>
      </c>
      <c r="ABU33" s="182" t="s">
        <v>29</v>
      </c>
      <c r="ABV33" s="182" t="s">
        <v>591</v>
      </c>
      <c r="ABW33" s="1680" t="s">
        <v>20</v>
      </c>
      <c r="ABX33" s="1681" t="s">
        <v>20</v>
      </c>
      <c r="ABY33" s="1718" t="s">
        <v>20</v>
      </c>
      <c r="ABZ33" s="1680" t="s">
        <v>20</v>
      </c>
      <c r="ACA33" s="1680" t="s">
        <v>20</v>
      </c>
      <c r="ACB33" s="1680" t="s">
        <v>29</v>
      </c>
      <c r="ACC33" s="1681"/>
      <c r="ACD33" s="1718" t="s">
        <v>29</v>
      </c>
      <c r="ACE33" s="1680" t="s">
        <v>29</v>
      </c>
      <c r="ACF33" s="1680" t="s">
        <v>29</v>
      </c>
      <c r="ACG33" s="1680" t="s">
        <v>29</v>
      </c>
      <c r="ACH33" s="1681"/>
      <c r="ACI33" s="1718" t="s">
        <v>20</v>
      </c>
      <c r="ACJ33" s="1680" t="s">
        <v>20</v>
      </c>
      <c r="ACK33" s="1680" t="s">
        <v>20</v>
      </c>
      <c r="ACL33" s="1680" t="s">
        <v>29</v>
      </c>
      <c r="ACM33" s="1681"/>
      <c r="ACN33" s="1718" t="s">
        <v>20</v>
      </c>
      <c r="ACO33" s="1680" t="s">
        <v>29</v>
      </c>
      <c r="ACP33" s="1680" t="s">
        <v>29</v>
      </c>
      <c r="ACQ33" s="1680" t="s">
        <v>29</v>
      </c>
      <c r="ACR33" s="1681"/>
      <c r="ACS33" s="1718"/>
      <c r="ACT33" s="1680"/>
      <c r="ACU33" s="1680"/>
      <c r="ACV33" s="1680"/>
      <c r="ACW33" s="1681"/>
      <c r="ACX33" s="1816" t="s">
        <v>29</v>
      </c>
      <c r="ACY33" s="1816" t="s">
        <v>29</v>
      </c>
      <c r="ACZ33" s="1816" t="s">
        <v>20</v>
      </c>
      <c r="ADA33" s="1816" t="s">
        <v>29</v>
      </c>
      <c r="ADB33" s="1816"/>
      <c r="ADC33" s="1718" t="s">
        <v>29</v>
      </c>
      <c r="ADD33" s="1680" t="s">
        <v>20</v>
      </c>
      <c r="ADE33" s="1680" t="s">
        <v>29</v>
      </c>
      <c r="ADF33" s="1680" t="s">
        <v>20</v>
      </c>
      <c r="ADG33" s="1681"/>
      <c r="ADH33" s="1718" t="s">
        <v>29</v>
      </c>
      <c r="ADI33" s="1680" t="s">
        <v>20</v>
      </c>
      <c r="ADJ33" s="1680" t="s">
        <v>29</v>
      </c>
      <c r="ADK33" s="1680" t="s">
        <v>20</v>
      </c>
      <c r="ADL33" s="1681"/>
      <c r="ADM33" s="1816" t="s">
        <v>20</v>
      </c>
      <c r="ADN33" s="1816" t="s">
        <v>29</v>
      </c>
      <c r="ADO33" s="1816" t="s">
        <v>29</v>
      </c>
      <c r="ADP33" s="1816" t="s">
        <v>20</v>
      </c>
      <c r="ADQ33" s="1816"/>
      <c r="ADR33" s="1718" t="s">
        <v>29</v>
      </c>
      <c r="ADS33" s="1680" t="s">
        <v>29</v>
      </c>
      <c r="ADT33" s="1680" t="s">
        <v>20</v>
      </c>
      <c r="ADU33" s="1680" t="s">
        <v>29</v>
      </c>
      <c r="ADV33" s="1681"/>
      <c r="ADW33" s="1718" t="s">
        <v>20</v>
      </c>
      <c r="ADX33" s="1680" t="s">
        <v>20</v>
      </c>
      <c r="ADY33" s="1680" t="s">
        <v>20</v>
      </c>
      <c r="ADZ33" s="1680" t="s">
        <v>20</v>
      </c>
      <c r="AEA33" s="1681"/>
      <c r="AEB33" s="1718" t="s">
        <v>29</v>
      </c>
      <c r="AEC33" s="1680" t="s">
        <v>29</v>
      </c>
      <c r="AED33" s="1680" t="s">
        <v>29</v>
      </c>
      <c r="AEE33" s="1680" t="s">
        <v>29</v>
      </c>
      <c r="AEF33" s="1681" t="s">
        <v>29</v>
      </c>
      <c r="AEG33" s="1718" t="s">
        <v>20</v>
      </c>
      <c r="AEH33" s="1680" t="s">
        <v>20</v>
      </c>
      <c r="AEI33" s="1680" t="s">
        <v>29</v>
      </c>
      <c r="AEJ33" s="1680" t="s">
        <v>20</v>
      </c>
      <c r="AEK33" s="1681"/>
      <c r="AEL33" s="1718" t="s">
        <v>20</v>
      </c>
      <c r="AEM33" s="1680" t="s">
        <v>20</v>
      </c>
      <c r="AEN33" s="1680" t="s">
        <v>20</v>
      </c>
      <c r="AEO33" s="1680" t="s">
        <v>20</v>
      </c>
      <c r="AEP33" s="1681"/>
      <c r="AEQ33" s="1718" t="s">
        <v>29</v>
      </c>
      <c r="AER33" s="1680" t="s">
        <v>20</v>
      </c>
      <c r="AES33" s="1680" t="s">
        <v>20</v>
      </c>
      <c r="AET33" s="1680" t="s">
        <v>20</v>
      </c>
      <c r="AEU33" s="1681"/>
      <c r="AEV33" s="1718"/>
      <c r="AEW33" s="1680"/>
      <c r="AEX33" s="1680"/>
      <c r="AEY33" s="1680"/>
      <c r="AEZ33" s="1681"/>
      <c r="AFA33" s="1718"/>
      <c r="AFB33" s="1680"/>
      <c r="AFC33" s="1680"/>
      <c r="AFD33" s="1680"/>
      <c r="AFE33" s="1681"/>
      <c r="AFF33" s="1718"/>
      <c r="AFG33" s="1680"/>
      <c r="AFH33" s="1680"/>
      <c r="AFI33" s="1680"/>
      <c r="AFJ33" s="1681"/>
      <c r="AFK33" s="1718"/>
      <c r="AFL33" s="1680"/>
      <c r="AFM33" s="1680"/>
      <c r="AFN33" s="1680"/>
      <c r="AFO33" s="1681"/>
      <c r="AFP33" s="1718"/>
      <c r="AFQ33" s="1680"/>
      <c r="AFR33" s="1680"/>
      <c r="AFS33" s="1680"/>
      <c r="AFT33" s="1681"/>
      <c r="AFU33" s="1718"/>
      <c r="AFV33" s="1680"/>
      <c r="AFW33" s="1680"/>
      <c r="AFX33" s="1680"/>
      <c r="AFY33" s="1681"/>
      <c r="AFZ33" s="1718" t="s">
        <v>20</v>
      </c>
      <c r="AGA33" s="1680" t="s">
        <v>20</v>
      </c>
      <c r="AGB33" s="1680" t="s">
        <v>20</v>
      </c>
      <c r="AGC33" s="1680" t="s">
        <v>29</v>
      </c>
      <c r="AGD33" s="1681"/>
      <c r="AGE33" s="1718" t="s">
        <v>20</v>
      </c>
      <c r="AGF33" s="1680" t="s">
        <v>29</v>
      </c>
      <c r="AGG33" s="1680" t="s">
        <v>29</v>
      </c>
      <c r="AGH33" s="1680" t="s">
        <v>29</v>
      </c>
      <c r="AGI33" s="1681"/>
      <c r="AGJ33" s="1718" t="s">
        <v>20</v>
      </c>
      <c r="AGK33" s="1680" t="s">
        <v>29</v>
      </c>
      <c r="AGL33" s="1680" t="s">
        <v>20</v>
      </c>
      <c r="AGM33" s="1680" t="s">
        <v>20</v>
      </c>
      <c r="AGN33" s="1681"/>
      <c r="AGO33" s="1718" t="s">
        <v>20</v>
      </c>
      <c r="AGP33" s="1680" t="s">
        <v>29</v>
      </c>
      <c r="AGQ33" s="1680" t="s">
        <v>20</v>
      </c>
      <c r="AGR33" s="1680" t="s">
        <v>29</v>
      </c>
      <c r="AGS33" s="1681"/>
      <c r="AGT33" s="1718" t="s">
        <v>29</v>
      </c>
      <c r="AGU33" s="1680" t="s">
        <v>20</v>
      </c>
      <c r="AGV33" s="1680" t="s">
        <v>20</v>
      </c>
      <c r="AGW33" s="1680" t="s">
        <v>29</v>
      </c>
      <c r="AGX33" s="1681"/>
      <c r="AGY33" s="1718" t="s">
        <v>20</v>
      </c>
      <c r="AGZ33" s="1680" t="s">
        <v>29</v>
      </c>
      <c r="AHA33" s="1680" t="s">
        <v>29</v>
      </c>
      <c r="AHB33" s="1680" t="s">
        <v>29</v>
      </c>
      <c r="AHC33" s="1681"/>
      <c r="AHD33" s="1718"/>
      <c r="AHE33" s="1680"/>
      <c r="AHF33" s="1680"/>
      <c r="AHG33" s="1680"/>
      <c r="AHH33" s="1681"/>
      <c r="AHI33" s="1718"/>
      <c r="AHJ33" s="1680"/>
      <c r="AHK33" s="1680"/>
      <c r="AHL33" s="1680"/>
      <c r="AHM33" s="1681"/>
      <c r="AHN33" s="1718" t="s">
        <v>29</v>
      </c>
      <c r="AHO33" s="1680" t="s">
        <v>29</v>
      </c>
      <c r="AHP33" s="1680" t="s">
        <v>20</v>
      </c>
      <c r="AHQ33" s="1680" t="s">
        <v>20</v>
      </c>
      <c r="AHR33" s="1681"/>
      <c r="AHS33" s="1718" t="s">
        <v>20</v>
      </c>
      <c r="AHT33" s="1680" t="s">
        <v>20</v>
      </c>
      <c r="AHU33" s="1680" t="s">
        <v>29</v>
      </c>
      <c r="AHV33" s="1680" t="s">
        <v>20</v>
      </c>
      <c r="AHW33" s="1681"/>
      <c r="AHX33" s="1718" t="s">
        <v>29</v>
      </c>
      <c r="AHY33" s="1680" t="s">
        <v>20</v>
      </c>
      <c r="AHZ33" s="1680" t="s">
        <v>29</v>
      </c>
      <c r="AIA33" s="1680" t="s">
        <v>29</v>
      </c>
      <c r="AIB33" s="1681"/>
      <c r="AIC33" s="44" t="str">
        <f t="shared" si="2"/>
        <v>C2</v>
      </c>
      <c r="AID33" s="1817" t="str">
        <f t="shared" si="3"/>
        <v>鈴江里玖</v>
      </c>
      <c r="AIE33" s="2058">
        <f t="shared" si="8"/>
        <v>18</v>
      </c>
      <c r="AIF33" s="2059">
        <f t="shared" si="9"/>
        <v>18</v>
      </c>
      <c r="AIG33" s="2059">
        <f t="shared" si="10"/>
        <v>36</v>
      </c>
      <c r="AIH33" s="2005">
        <f t="shared" si="11"/>
        <v>0.5</v>
      </c>
      <c r="AII33" s="2058">
        <f t="shared" si="12"/>
        <v>7</v>
      </c>
      <c r="AIJ33" s="2059">
        <f t="shared" si="13"/>
        <v>9</v>
      </c>
      <c r="AIK33" s="2059">
        <f t="shared" si="14"/>
        <v>16</v>
      </c>
      <c r="AIL33" s="2005">
        <f t="shared" si="15"/>
        <v>0.4375</v>
      </c>
    </row>
    <row r="34" spans="1:922" ht="17.25" x14ac:dyDescent="0.2">
      <c r="A34" s="34"/>
      <c r="B34" s="44" t="s">
        <v>85</v>
      </c>
      <c r="C34" s="140" t="s">
        <v>1489</v>
      </c>
      <c r="D34" s="141">
        <f t="shared" si="0"/>
        <v>147</v>
      </c>
      <c r="E34" s="142">
        <f t="shared" si="1"/>
        <v>194</v>
      </c>
      <c r="F34" s="142">
        <f>SUM(D34:E34)</f>
        <v>341</v>
      </c>
      <c r="G34" s="165">
        <f>IFERROR(D34/F34,"")</f>
        <v>0.4310850439882698</v>
      </c>
      <c r="H34" s="145"/>
      <c r="I34" s="146"/>
      <c r="J34" s="146"/>
      <c r="K34" s="146"/>
      <c r="L34" s="146"/>
      <c r="M34" s="147"/>
      <c r="N34" s="145"/>
      <c r="O34" s="146"/>
      <c r="P34" s="146"/>
      <c r="Q34" s="146"/>
      <c r="R34" s="147"/>
      <c r="S34" s="145"/>
      <c r="T34" s="146"/>
      <c r="U34" s="146"/>
      <c r="V34" s="146"/>
      <c r="W34" s="147"/>
      <c r="X34" s="148"/>
      <c r="Y34" s="146"/>
      <c r="Z34" s="146"/>
      <c r="AA34" s="146"/>
      <c r="AB34" s="147"/>
      <c r="AC34" s="126"/>
      <c r="AD34" s="127"/>
      <c r="AE34" s="127"/>
      <c r="AF34" s="127"/>
      <c r="AG34" s="127"/>
      <c r="AH34" s="126"/>
      <c r="AI34" s="127"/>
      <c r="AJ34" s="127"/>
      <c r="AK34" s="127"/>
      <c r="AL34" s="127"/>
      <c r="AM34" s="126"/>
      <c r="AN34" s="127"/>
      <c r="AO34" s="127"/>
      <c r="AP34" s="127"/>
      <c r="AQ34" s="127"/>
      <c r="AR34" s="126"/>
      <c r="AS34" s="127"/>
      <c r="AT34" s="127"/>
      <c r="AU34" s="127"/>
      <c r="AV34" s="298"/>
      <c r="AW34" s="126"/>
      <c r="AX34" s="127"/>
      <c r="AY34" s="127"/>
      <c r="AZ34" s="132"/>
      <c r="BA34" s="154"/>
      <c r="BB34" s="180"/>
      <c r="BC34" s="170"/>
      <c r="BD34" s="170"/>
      <c r="BE34" s="170"/>
      <c r="BF34" s="170"/>
      <c r="BG34" s="171"/>
      <c r="BH34" s="180"/>
      <c r="BI34" s="170"/>
      <c r="BJ34" s="170"/>
      <c r="BK34" s="170"/>
      <c r="BL34" s="193"/>
      <c r="BM34" s="145"/>
      <c r="BN34" s="146"/>
      <c r="BO34" s="182"/>
      <c r="BP34" s="182"/>
      <c r="BQ34" s="182"/>
      <c r="BR34" s="234"/>
      <c r="BS34" s="181"/>
      <c r="BT34" s="182"/>
      <c r="BU34" s="182"/>
      <c r="BV34" s="146"/>
      <c r="BW34" s="147"/>
      <c r="BX34" s="145"/>
      <c r="BY34" s="146"/>
      <c r="BZ34" s="146"/>
      <c r="CA34" s="146"/>
      <c r="CB34" s="193"/>
      <c r="CC34" s="247"/>
      <c r="CD34" s="146"/>
      <c r="CE34" s="146"/>
      <c r="CF34" s="146"/>
      <c r="CG34" s="147"/>
      <c r="CH34" s="145"/>
      <c r="CI34" s="146"/>
      <c r="CJ34" s="146"/>
      <c r="CK34" s="146"/>
      <c r="CL34" s="147"/>
      <c r="CM34" s="145"/>
      <c r="CN34" s="146"/>
      <c r="CO34" s="146"/>
      <c r="CP34" s="146"/>
      <c r="CQ34" s="147"/>
      <c r="CR34" s="148"/>
      <c r="CS34" s="146"/>
      <c r="CT34" s="146"/>
      <c r="CU34" s="146"/>
      <c r="CV34" s="267"/>
      <c r="CW34" s="145"/>
      <c r="CX34" s="170"/>
      <c r="CY34" s="170"/>
      <c r="CZ34" s="170"/>
      <c r="DA34" s="171"/>
      <c r="DB34" s="295"/>
      <c r="DC34" s="170"/>
      <c r="DD34" s="146"/>
      <c r="DE34" s="146"/>
      <c r="DF34" s="193"/>
      <c r="DG34" s="145"/>
      <c r="DH34" s="146"/>
      <c r="DI34" s="146"/>
      <c r="DJ34" s="146"/>
      <c r="DK34" s="147"/>
      <c r="DL34" s="145"/>
      <c r="DM34" s="146"/>
      <c r="DN34" s="146"/>
      <c r="DO34" s="146"/>
      <c r="DP34" s="147"/>
      <c r="DQ34" s="145"/>
      <c r="DR34" s="146"/>
      <c r="DS34" s="146"/>
      <c r="DT34" s="146"/>
      <c r="DU34" s="147"/>
      <c r="DV34" s="145"/>
      <c r="DW34" s="146"/>
      <c r="DX34" s="146"/>
      <c r="DY34" s="146"/>
      <c r="DZ34" s="147"/>
      <c r="EA34" s="145"/>
      <c r="EB34" s="146"/>
      <c r="EC34" s="146"/>
      <c r="ED34" s="146"/>
      <c r="EE34" s="147"/>
      <c r="EF34" s="145"/>
      <c r="EG34" s="146"/>
      <c r="EH34" s="146"/>
      <c r="EI34" s="146"/>
      <c r="EJ34" s="147"/>
      <c r="EK34" s="145"/>
      <c r="EL34" s="146"/>
      <c r="EM34" s="146"/>
      <c r="EN34" s="146"/>
      <c r="EO34" s="149"/>
      <c r="EP34" s="145"/>
      <c r="EQ34" s="146"/>
      <c r="ER34" s="146"/>
      <c r="ES34" s="146"/>
      <c r="ET34" s="147"/>
      <c r="EU34" s="145"/>
      <c r="EV34" s="146"/>
      <c r="EW34" s="146"/>
      <c r="EX34" s="146"/>
      <c r="EY34" s="147"/>
      <c r="EZ34" s="145"/>
      <c r="FA34" s="146"/>
      <c r="FB34" s="146"/>
      <c r="FC34" s="146"/>
      <c r="FD34" s="147"/>
      <c r="FE34" s="145"/>
      <c r="FF34" s="146"/>
      <c r="FG34" s="146"/>
      <c r="FH34" s="146"/>
      <c r="FI34" s="147"/>
      <c r="FJ34" s="145"/>
      <c r="FK34" s="170"/>
      <c r="FL34" s="170"/>
      <c r="FM34" s="170"/>
      <c r="FN34" s="171"/>
      <c r="FO34" s="180"/>
      <c r="FP34" s="170"/>
      <c r="FQ34" s="170"/>
      <c r="FR34" s="170"/>
      <c r="FS34" s="171"/>
      <c r="FT34" s="180"/>
      <c r="FU34" s="170"/>
      <c r="FV34" s="170"/>
      <c r="FW34" s="182"/>
      <c r="FX34" s="234"/>
      <c r="FY34" s="181"/>
      <c r="FZ34" s="182"/>
      <c r="GA34" s="146"/>
      <c r="GB34" s="146"/>
      <c r="GC34" s="147"/>
      <c r="GD34" s="145"/>
      <c r="GE34" s="146"/>
      <c r="GF34" s="146"/>
      <c r="GG34" s="146"/>
      <c r="GH34" s="147"/>
      <c r="GI34" s="145"/>
      <c r="GJ34" s="146"/>
      <c r="GK34" s="146"/>
      <c r="GL34" s="146"/>
      <c r="GM34" s="147"/>
      <c r="GN34" s="145"/>
      <c r="GO34" s="146"/>
      <c r="GP34" s="170"/>
      <c r="GQ34" s="170"/>
      <c r="GR34" s="171"/>
      <c r="GS34" s="180"/>
      <c r="GT34" s="170"/>
      <c r="GU34" s="170"/>
      <c r="GV34" s="170"/>
      <c r="GW34" s="171"/>
      <c r="GX34" s="295"/>
      <c r="GY34" s="170"/>
      <c r="GZ34" s="170"/>
      <c r="HA34" s="170"/>
      <c r="HB34" s="171"/>
      <c r="HC34" s="180"/>
      <c r="HD34" s="170"/>
      <c r="HE34" s="170"/>
      <c r="HF34" s="170"/>
      <c r="HG34" s="147"/>
      <c r="HH34" s="145"/>
      <c r="HI34" s="146"/>
      <c r="HJ34" s="182"/>
      <c r="HK34" s="182"/>
      <c r="HL34" s="234"/>
      <c r="HM34" s="181"/>
      <c r="HN34" s="182"/>
      <c r="HO34" s="146"/>
      <c r="HP34" s="146"/>
      <c r="HQ34" s="193"/>
      <c r="HR34" s="145"/>
      <c r="HS34" s="146"/>
      <c r="HT34" s="146"/>
      <c r="HU34" s="146"/>
      <c r="HV34" s="193"/>
      <c r="HW34" s="145"/>
      <c r="HX34" s="146"/>
      <c r="HY34" s="146"/>
      <c r="HZ34" s="146"/>
      <c r="IA34" s="193"/>
      <c r="IB34" s="145"/>
      <c r="IC34" s="146"/>
      <c r="ID34" s="146"/>
      <c r="IE34" s="146"/>
      <c r="IF34" s="147"/>
      <c r="IG34" s="145"/>
      <c r="IH34" s="146"/>
      <c r="II34" s="146"/>
      <c r="IJ34" s="146"/>
      <c r="IK34" s="147"/>
      <c r="IL34" s="145"/>
      <c r="IM34" s="146"/>
      <c r="IN34" s="146"/>
      <c r="IO34" s="146"/>
      <c r="IP34" s="147"/>
      <c r="IQ34" s="145"/>
      <c r="IR34" s="146"/>
      <c r="IS34" s="146"/>
      <c r="IT34" s="146"/>
      <c r="IU34" s="147"/>
      <c r="IV34" s="145"/>
      <c r="IW34" s="146"/>
      <c r="IX34" s="146"/>
      <c r="IY34" s="299"/>
      <c r="IZ34" s="147"/>
      <c r="JA34" s="145"/>
      <c r="JB34" s="146"/>
      <c r="JC34" s="146"/>
      <c r="JD34" s="146"/>
      <c r="JE34" s="147"/>
      <c r="JF34" s="145"/>
      <c r="JG34" s="146"/>
      <c r="JH34" s="146"/>
      <c r="JI34" s="146"/>
      <c r="JJ34" s="147"/>
      <c r="JK34" s="145"/>
      <c r="JL34" s="146"/>
      <c r="JM34" s="146"/>
      <c r="JN34" s="146"/>
      <c r="JO34" s="147"/>
      <c r="JP34" s="145"/>
      <c r="JQ34" s="146"/>
      <c r="JR34" s="146"/>
      <c r="JS34" s="146"/>
      <c r="JT34" s="147"/>
      <c r="JU34" s="145"/>
      <c r="JV34" s="146"/>
      <c r="JW34" s="146"/>
      <c r="JX34" s="146"/>
      <c r="JY34" s="147"/>
      <c r="JZ34" s="145"/>
      <c r="KA34" s="146"/>
      <c r="KB34" s="146"/>
      <c r="KC34" s="146"/>
      <c r="KD34" s="147"/>
      <c r="KE34" s="145"/>
      <c r="KF34" s="146"/>
      <c r="KG34" s="146"/>
      <c r="KH34" s="146"/>
      <c r="KI34" s="147"/>
      <c r="KJ34" s="145"/>
      <c r="KK34" s="146"/>
      <c r="KL34" s="146"/>
      <c r="KM34" s="146"/>
      <c r="KN34" s="147"/>
      <c r="KO34" s="145"/>
      <c r="KP34" s="146"/>
      <c r="KQ34" s="146"/>
      <c r="KR34" s="146"/>
      <c r="KS34" s="147"/>
      <c r="KT34" s="145"/>
      <c r="KU34" s="146"/>
      <c r="KV34" s="146"/>
      <c r="KW34" s="146"/>
      <c r="KX34" s="147"/>
      <c r="KY34" s="145"/>
      <c r="KZ34" s="146"/>
      <c r="LA34" s="146"/>
      <c r="LB34" s="146"/>
      <c r="LC34" s="147"/>
      <c r="LD34" s="145"/>
      <c r="LE34" s="146"/>
      <c r="LF34" s="146"/>
      <c r="LG34" s="146"/>
      <c r="LH34" s="147"/>
      <c r="LI34" s="145"/>
      <c r="LJ34" s="146"/>
      <c r="LK34" s="146"/>
      <c r="LL34" s="146"/>
      <c r="LM34" s="147"/>
      <c r="LN34" s="145"/>
      <c r="LO34" s="146"/>
      <c r="LP34" s="146"/>
      <c r="LQ34" s="146"/>
      <c r="LR34" s="145"/>
      <c r="LS34" s="146"/>
      <c r="LT34" s="146"/>
      <c r="LU34" s="146"/>
      <c r="LV34" s="145"/>
      <c r="LW34" s="146"/>
      <c r="LX34" s="146"/>
      <c r="LY34" s="146"/>
      <c r="LZ34" s="145"/>
      <c r="MA34" s="146"/>
      <c r="MB34" s="146"/>
      <c r="MC34" s="146"/>
      <c r="MD34" s="145"/>
      <c r="ME34" s="146"/>
      <c r="MF34" s="146"/>
      <c r="MG34" s="146"/>
      <c r="MH34" s="145"/>
      <c r="MI34" s="146"/>
      <c r="MJ34" s="146"/>
      <c r="MK34" s="193"/>
      <c r="ML34" s="145"/>
      <c r="MM34" s="146"/>
      <c r="MN34" s="146"/>
      <c r="MO34" s="147"/>
      <c r="MP34" s="145"/>
      <c r="MQ34" s="146"/>
      <c r="MR34" s="146"/>
      <c r="MS34" s="147"/>
      <c r="MT34" s="145"/>
      <c r="MU34" s="146"/>
      <c r="MV34" s="146"/>
      <c r="MW34" s="147"/>
      <c r="MX34" s="145"/>
      <c r="MY34" s="146"/>
      <c r="MZ34" s="146"/>
      <c r="NA34" s="147"/>
      <c r="NB34" s="145"/>
      <c r="NC34" s="146"/>
      <c r="ND34" s="146"/>
      <c r="NE34" s="147"/>
      <c r="NF34" s="145"/>
      <c r="NG34" s="146"/>
      <c r="NH34" s="146"/>
      <c r="NI34" s="147"/>
      <c r="NJ34" s="145"/>
      <c r="NK34" s="146"/>
      <c r="NL34" s="146"/>
      <c r="NM34" s="147"/>
      <c r="NN34" s="145"/>
      <c r="NO34" s="146"/>
      <c r="NP34" s="146"/>
      <c r="NQ34" s="147"/>
      <c r="NR34" s="145"/>
      <c r="NS34" s="146"/>
      <c r="NT34" s="146"/>
      <c r="NU34" s="147"/>
      <c r="NV34" s="145"/>
      <c r="NW34" s="146"/>
      <c r="NX34" s="146"/>
      <c r="NY34" s="147"/>
      <c r="NZ34" s="145"/>
      <c r="OA34" s="146"/>
      <c r="OB34" s="146"/>
      <c r="OC34" s="146"/>
      <c r="OD34" s="147"/>
      <c r="OE34" s="145"/>
      <c r="OF34" s="146"/>
      <c r="OG34" s="146"/>
      <c r="OH34" s="146"/>
      <c r="OI34" s="147"/>
      <c r="OJ34" s="145"/>
      <c r="OK34" s="146"/>
      <c r="OL34" s="146"/>
      <c r="OM34" s="193"/>
      <c r="ON34" s="145"/>
      <c r="OO34" s="146"/>
      <c r="OP34" s="146"/>
      <c r="OQ34" s="147"/>
      <c r="OR34" s="145"/>
      <c r="OS34" s="146"/>
      <c r="OT34" s="146"/>
      <c r="OU34" s="147"/>
      <c r="OV34" s="145"/>
      <c r="OW34" s="146"/>
      <c r="OX34" s="146"/>
      <c r="OY34" s="146"/>
      <c r="OZ34" s="147"/>
      <c r="PA34" s="145"/>
      <c r="PB34" s="146"/>
      <c r="PC34" s="146"/>
      <c r="PD34" s="146"/>
      <c r="PE34" s="147"/>
      <c r="PF34" s="145"/>
      <c r="PG34" s="146"/>
      <c r="PH34" s="146"/>
      <c r="PI34" s="147"/>
      <c r="PJ34" s="145"/>
      <c r="PK34" s="146"/>
      <c r="PL34" s="146"/>
      <c r="PM34" s="147"/>
      <c r="PN34" s="145"/>
      <c r="PO34" s="146"/>
      <c r="PP34" s="146"/>
      <c r="PQ34" s="147"/>
      <c r="PR34" s="145"/>
      <c r="PS34" s="146"/>
      <c r="PT34" s="146"/>
      <c r="PU34" s="147"/>
      <c r="PV34" s="145"/>
      <c r="PW34" s="146"/>
      <c r="PX34" s="146"/>
      <c r="PY34" s="147"/>
      <c r="PZ34" s="145"/>
      <c r="QA34" s="146"/>
      <c r="QB34" s="146"/>
      <c r="QC34" s="147"/>
      <c r="QD34" s="145" t="s">
        <v>29</v>
      </c>
      <c r="QE34" s="146" t="s">
        <v>29</v>
      </c>
      <c r="QF34" s="146" t="s">
        <v>20</v>
      </c>
      <c r="QG34" s="147" t="s">
        <v>20</v>
      </c>
      <c r="QH34" s="145" t="s">
        <v>29</v>
      </c>
      <c r="QI34" s="146" t="s">
        <v>29</v>
      </c>
      <c r="QJ34" s="146" t="s">
        <v>29</v>
      </c>
      <c r="QK34" s="299" t="s">
        <v>677</v>
      </c>
      <c r="QL34" s="1424"/>
      <c r="QM34" s="1432" t="s">
        <v>29</v>
      </c>
      <c r="QN34" s="146" t="s">
        <v>20</v>
      </c>
      <c r="QO34" s="146" t="s">
        <v>20</v>
      </c>
      <c r="QP34" s="146" t="s">
        <v>20</v>
      </c>
      <c r="QQ34" s="193"/>
      <c r="QR34" s="1442" t="s">
        <v>29</v>
      </c>
      <c r="QS34" s="170" t="s">
        <v>29</v>
      </c>
      <c r="QT34" s="170" t="s">
        <v>29</v>
      </c>
      <c r="QU34" s="207" t="s">
        <v>29</v>
      </c>
      <c r="QV34" s="171"/>
      <c r="QW34" s="180" t="s">
        <v>29</v>
      </c>
      <c r="QX34" s="170" t="s">
        <v>20</v>
      </c>
      <c r="QY34" s="170" t="s">
        <v>29</v>
      </c>
      <c r="QZ34" s="170" t="s">
        <v>20</v>
      </c>
      <c r="RA34" s="171"/>
      <c r="RB34" s="180" t="s">
        <v>29</v>
      </c>
      <c r="RC34" s="170" t="s">
        <v>598</v>
      </c>
      <c r="RD34" s="146" t="s">
        <v>20</v>
      </c>
      <c r="RE34" s="146" t="s">
        <v>29</v>
      </c>
      <c r="RF34" s="147"/>
      <c r="RG34" s="145" t="s">
        <v>29</v>
      </c>
      <c r="RH34" s="146" t="s">
        <v>29</v>
      </c>
      <c r="RI34" s="146" t="s">
        <v>29</v>
      </c>
      <c r="RJ34" s="182" t="s">
        <v>20</v>
      </c>
      <c r="RK34" s="234"/>
      <c r="RL34" s="181" t="s">
        <v>20</v>
      </c>
      <c r="RM34" s="182" t="s">
        <v>29</v>
      </c>
      <c r="RN34" s="182" t="s">
        <v>29</v>
      </c>
      <c r="RO34" s="182" t="s">
        <v>29</v>
      </c>
      <c r="RP34" s="234"/>
      <c r="RQ34" s="181" t="s">
        <v>591</v>
      </c>
      <c r="RR34" s="146" t="s">
        <v>29</v>
      </c>
      <c r="RS34" s="146" t="s">
        <v>29</v>
      </c>
      <c r="RT34" s="147" t="s">
        <v>20</v>
      </c>
      <c r="RU34" s="145" t="s">
        <v>20</v>
      </c>
      <c r="RV34" s="170" t="s">
        <v>29</v>
      </c>
      <c r="RW34" s="170" t="s">
        <v>29</v>
      </c>
      <c r="RX34" s="170" t="s">
        <v>29</v>
      </c>
      <c r="RY34" s="171"/>
      <c r="RZ34" s="537" t="s">
        <v>29</v>
      </c>
      <c r="SA34" s="537" t="s">
        <v>29</v>
      </c>
      <c r="SB34" s="537" t="s">
        <v>20</v>
      </c>
      <c r="SC34" s="537" t="s">
        <v>20</v>
      </c>
      <c r="SD34" s="537"/>
      <c r="SE34" s="1557" t="s">
        <v>29</v>
      </c>
      <c r="SF34" s="170" t="s">
        <v>29</v>
      </c>
      <c r="SG34" s="170" t="s">
        <v>652</v>
      </c>
      <c r="SH34" s="167" t="s">
        <v>29</v>
      </c>
      <c r="SI34" s="240"/>
      <c r="SJ34" s="573" t="s">
        <v>20</v>
      </c>
      <c r="SK34" s="573" t="s">
        <v>20</v>
      </c>
      <c r="SL34" s="573" t="s">
        <v>29</v>
      </c>
      <c r="SM34" s="573" t="s">
        <v>29</v>
      </c>
      <c r="SN34" s="573"/>
      <c r="SO34" s="1982" t="s">
        <v>29</v>
      </c>
      <c r="SP34" s="167" t="s">
        <v>29</v>
      </c>
      <c r="SQ34" s="167" t="s">
        <v>29</v>
      </c>
      <c r="SR34" s="167" t="s">
        <v>29</v>
      </c>
      <c r="SS34" s="240"/>
      <c r="ST34" s="166" t="s">
        <v>913</v>
      </c>
      <c r="SU34" s="146" t="s">
        <v>29</v>
      </c>
      <c r="SV34" s="146" t="s">
        <v>29</v>
      </c>
      <c r="SW34" s="146" t="s">
        <v>20</v>
      </c>
      <c r="SX34" s="147"/>
      <c r="SY34" s="145" t="s">
        <v>20</v>
      </c>
      <c r="SZ34" s="146" t="s">
        <v>29</v>
      </c>
      <c r="TA34" s="146" t="s">
        <v>29</v>
      </c>
      <c r="TB34" s="146" t="s">
        <v>20</v>
      </c>
      <c r="TC34" s="147"/>
      <c r="TD34" s="145" t="s">
        <v>20</v>
      </c>
      <c r="TE34" s="146" t="s">
        <v>20</v>
      </c>
      <c r="TF34" s="146" t="s">
        <v>29</v>
      </c>
      <c r="TG34" s="146" t="s">
        <v>20</v>
      </c>
      <c r="TH34" s="145"/>
      <c r="TI34" s="146"/>
      <c r="TJ34" s="146"/>
      <c r="TK34" s="146"/>
      <c r="TL34" s="145" t="s">
        <v>20</v>
      </c>
      <c r="TM34" s="146" t="s">
        <v>29</v>
      </c>
      <c r="TN34" s="146" t="s">
        <v>29</v>
      </c>
      <c r="TO34" s="146" t="s">
        <v>20</v>
      </c>
      <c r="TP34" s="147"/>
      <c r="TQ34" s="145" t="s">
        <v>29</v>
      </c>
      <c r="TR34" s="146" t="s">
        <v>20</v>
      </c>
      <c r="TS34" s="146" t="s">
        <v>29</v>
      </c>
      <c r="TT34" s="193" t="s">
        <v>29</v>
      </c>
      <c r="TU34" s="145" t="s">
        <v>29</v>
      </c>
      <c r="TV34" s="150" t="s">
        <v>20</v>
      </c>
      <c r="TW34" s="150" t="s">
        <v>20</v>
      </c>
      <c r="TX34" s="151" t="s">
        <v>29</v>
      </c>
      <c r="TY34" s="152" t="s">
        <v>20</v>
      </c>
      <c r="TZ34" s="150" t="s">
        <v>20</v>
      </c>
      <c r="UA34" s="150"/>
      <c r="UB34" s="150"/>
      <c r="UC34" s="151"/>
      <c r="UD34" s="152"/>
      <c r="UE34" s="150"/>
      <c r="UF34" s="150"/>
      <c r="UG34" s="150"/>
      <c r="UH34" s="151"/>
      <c r="UI34" s="152"/>
      <c r="UJ34" s="150"/>
      <c r="UK34" s="150"/>
      <c r="UL34" s="150"/>
      <c r="UM34" s="151"/>
      <c r="UN34" s="152"/>
      <c r="UO34" s="150"/>
      <c r="UP34" s="150"/>
      <c r="UQ34" s="150"/>
      <c r="UR34" s="151"/>
      <c r="US34" s="152"/>
      <c r="UT34" s="150"/>
      <c r="UU34" s="150"/>
      <c r="UV34" s="150"/>
      <c r="UW34" s="151"/>
      <c r="UX34" s="152" t="s">
        <v>29</v>
      </c>
      <c r="UY34" s="150" t="s">
        <v>20</v>
      </c>
      <c r="UZ34" s="150" t="s">
        <v>20</v>
      </c>
      <c r="VA34" s="150" t="s">
        <v>20</v>
      </c>
      <c r="VB34" s="151"/>
      <c r="VC34" s="152" t="s">
        <v>20</v>
      </c>
      <c r="VD34" s="150" t="s">
        <v>29</v>
      </c>
      <c r="VE34" s="150" t="s">
        <v>765</v>
      </c>
      <c r="VF34" s="146" t="s">
        <v>29</v>
      </c>
      <c r="VG34" s="193"/>
      <c r="VH34" s="145" t="s">
        <v>20</v>
      </c>
      <c r="VI34" s="146" t="s">
        <v>29</v>
      </c>
      <c r="VJ34" s="146" t="s">
        <v>29</v>
      </c>
      <c r="VK34" s="146" t="s">
        <v>20</v>
      </c>
      <c r="VL34" s="147"/>
      <c r="VM34" s="1718" t="s">
        <v>20</v>
      </c>
      <c r="VN34" s="1680" t="s">
        <v>29</v>
      </c>
      <c r="VO34" s="1680" t="s">
        <v>29</v>
      </c>
      <c r="VP34" s="1779" t="s">
        <v>20</v>
      </c>
      <c r="VQ34" s="1718" t="s">
        <v>20</v>
      </c>
      <c r="VR34" s="1680" t="s">
        <v>20</v>
      </c>
      <c r="VS34" s="1680" t="s">
        <v>29</v>
      </c>
      <c r="VT34" s="1680" t="s">
        <v>20</v>
      </c>
      <c r="VU34" s="1681"/>
      <c r="VV34" s="1718" t="s">
        <v>20</v>
      </c>
      <c r="VW34" s="1680" t="s">
        <v>20</v>
      </c>
      <c r="VX34" s="1680" t="s">
        <v>29</v>
      </c>
      <c r="VY34" s="1680" t="s">
        <v>29</v>
      </c>
      <c r="VZ34" s="1681"/>
      <c r="WA34" s="1718" t="s">
        <v>29</v>
      </c>
      <c r="WB34" s="1680" t="s">
        <v>20</v>
      </c>
      <c r="WC34" s="1680" t="s">
        <v>20</v>
      </c>
      <c r="WD34" s="1680" t="s">
        <v>20</v>
      </c>
      <c r="WE34" s="1681"/>
      <c r="WF34" s="1718" t="s">
        <v>29</v>
      </c>
      <c r="WG34" s="1680" t="s">
        <v>29</v>
      </c>
      <c r="WH34" s="1680" t="s">
        <v>20</v>
      </c>
      <c r="WI34" s="1680" t="s">
        <v>29</v>
      </c>
      <c r="WJ34" s="1681"/>
      <c r="WK34" s="1718" t="s">
        <v>20</v>
      </c>
      <c r="WL34" s="1680" t="s">
        <v>20</v>
      </c>
      <c r="WM34" s="1680" t="s">
        <v>20</v>
      </c>
      <c r="WN34" s="1680" t="s">
        <v>20</v>
      </c>
      <c r="WO34" s="1681"/>
      <c r="WP34" s="180" t="s">
        <v>29</v>
      </c>
      <c r="WQ34" s="170" t="s">
        <v>29</v>
      </c>
      <c r="WR34" s="170" t="s">
        <v>20</v>
      </c>
      <c r="WS34" s="1441" t="s">
        <v>29</v>
      </c>
      <c r="WT34" s="1442" t="s">
        <v>20</v>
      </c>
      <c r="WU34" s="170" t="s">
        <v>29</v>
      </c>
      <c r="WV34" s="170" t="s">
        <v>29</v>
      </c>
      <c r="WW34" s="170" t="s">
        <v>29</v>
      </c>
      <c r="WX34" s="207"/>
      <c r="WY34" s="180" t="s">
        <v>29</v>
      </c>
      <c r="WZ34" s="170" t="s">
        <v>598</v>
      </c>
      <c r="XA34" s="182" t="s">
        <v>20</v>
      </c>
      <c r="XB34" s="182" t="s">
        <v>20</v>
      </c>
      <c r="XC34" s="234"/>
      <c r="XD34" s="181" t="s">
        <v>591</v>
      </c>
      <c r="XE34" s="1680" t="s">
        <v>20</v>
      </c>
      <c r="XF34" s="1680" t="s">
        <v>20</v>
      </c>
      <c r="XG34" s="1680" t="s">
        <v>29</v>
      </c>
      <c r="XH34" s="1681"/>
      <c r="XI34" s="1718" t="s">
        <v>20</v>
      </c>
      <c r="XJ34" s="1680" t="s">
        <v>20</v>
      </c>
      <c r="XK34" s="1680" t="s">
        <v>29</v>
      </c>
      <c r="XL34" s="1680" t="s">
        <v>20</v>
      </c>
      <c r="XM34" s="1779"/>
      <c r="XN34" s="1718" t="s">
        <v>20</v>
      </c>
      <c r="XO34" s="1680" t="s">
        <v>29</v>
      </c>
      <c r="XP34" s="1680" t="s">
        <v>29</v>
      </c>
      <c r="XQ34" s="1680" t="s">
        <v>29</v>
      </c>
      <c r="XR34" s="1681"/>
      <c r="XS34" s="152" t="s">
        <v>20</v>
      </c>
      <c r="XT34" s="150" t="s">
        <v>20</v>
      </c>
      <c r="XU34" s="150" t="s">
        <v>20</v>
      </c>
      <c r="XV34" s="150" t="s">
        <v>20</v>
      </c>
      <c r="XW34" s="151"/>
      <c r="XX34" s="152" t="s">
        <v>29</v>
      </c>
      <c r="XY34" s="150" t="s">
        <v>20</v>
      </c>
      <c r="XZ34" s="150" t="s">
        <v>20</v>
      </c>
      <c r="YA34" s="150" t="s">
        <v>20</v>
      </c>
      <c r="YB34" s="151"/>
      <c r="YC34" s="152" t="s">
        <v>20</v>
      </c>
      <c r="YD34" s="150" t="s">
        <v>764</v>
      </c>
      <c r="YE34" s="1680" t="s">
        <v>20</v>
      </c>
      <c r="YF34" s="1680" t="s">
        <v>20</v>
      </c>
      <c r="YG34" s="1681"/>
      <c r="YH34" s="1718"/>
      <c r="YI34" s="1680"/>
      <c r="YJ34" s="1680"/>
      <c r="YK34" s="1680"/>
      <c r="YL34" s="1779"/>
      <c r="YM34" s="1718" t="s">
        <v>29</v>
      </c>
      <c r="YN34" s="1680" t="s">
        <v>20</v>
      </c>
      <c r="YO34" s="1680" t="s">
        <v>29</v>
      </c>
      <c r="YP34" s="1680" t="s">
        <v>20</v>
      </c>
      <c r="YQ34" s="1681"/>
      <c r="YR34" s="1718" t="s">
        <v>29</v>
      </c>
      <c r="YS34" s="1680" t="s">
        <v>29</v>
      </c>
      <c r="YT34" s="1680" t="s">
        <v>29</v>
      </c>
      <c r="YU34" s="1680" t="s">
        <v>29</v>
      </c>
      <c r="YV34" s="1681"/>
      <c r="YW34" s="1718" t="s">
        <v>20</v>
      </c>
      <c r="YX34" s="1680" t="s">
        <v>20</v>
      </c>
      <c r="YY34" s="1680" t="s">
        <v>20</v>
      </c>
      <c r="YZ34" s="1680" t="s">
        <v>20</v>
      </c>
      <c r="ZA34" s="1681"/>
      <c r="ZB34" s="1718" t="s">
        <v>29</v>
      </c>
      <c r="ZC34" s="1680" t="s">
        <v>29</v>
      </c>
      <c r="ZD34" s="1680" t="s">
        <v>29</v>
      </c>
      <c r="ZE34" s="1680" t="s">
        <v>29</v>
      </c>
      <c r="ZF34" s="1681"/>
      <c r="ZG34" s="1718" t="s">
        <v>20</v>
      </c>
      <c r="ZH34" s="1680" t="s">
        <v>20</v>
      </c>
      <c r="ZI34" s="1680" t="s">
        <v>29</v>
      </c>
      <c r="ZJ34" s="1680" t="s">
        <v>29</v>
      </c>
      <c r="ZK34" s="1681"/>
      <c r="ZL34" s="1718" t="s">
        <v>29</v>
      </c>
      <c r="ZM34" s="1680" t="s">
        <v>20</v>
      </c>
      <c r="ZN34" s="1680" t="s">
        <v>29</v>
      </c>
      <c r="ZO34" s="1680" t="s">
        <v>29</v>
      </c>
      <c r="ZP34" s="1681"/>
      <c r="ZQ34" s="1718" t="s">
        <v>29</v>
      </c>
      <c r="ZR34" s="1680" t="s">
        <v>20</v>
      </c>
      <c r="ZS34" s="1680" t="s">
        <v>29</v>
      </c>
      <c r="ZT34" s="1680" t="s">
        <v>20</v>
      </c>
      <c r="ZU34" s="1681"/>
      <c r="ZV34" s="1718" t="s">
        <v>29</v>
      </c>
      <c r="ZW34" s="1680" t="s">
        <v>29</v>
      </c>
      <c r="ZX34" s="1680" t="s">
        <v>29</v>
      </c>
      <c r="ZY34" s="1680" t="s">
        <v>20</v>
      </c>
      <c r="ZZ34" s="1681"/>
      <c r="AAA34" s="1816" t="s">
        <v>20</v>
      </c>
      <c r="AAB34" s="1816" t="s">
        <v>20</v>
      </c>
      <c r="AAC34" s="1816" t="s">
        <v>20</v>
      </c>
      <c r="AAD34" s="1816" t="s">
        <v>29</v>
      </c>
      <c r="AAE34" s="1816"/>
      <c r="AAF34" s="1824" t="s">
        <v>29</v>
      </c>
      <c r="AAG34" s="1680" t="s">
        <v>29</v>
      </c>
      <c r="AAH34" s="1680" t="s">
        <v>20</v>
      </c>
      <c r="AAI34" s="1680" t="s">
        <v>20</v>
      </c>
      <c r="AAJ34" s="1823"/>
      <c r="AAK34" s="1824" t="s">
        <v>29</v>
      </c>
      <c r="AAL34" s="1680" t="s">
        <v>20</v>
      </c>
      <c r="AAM34" s="1680" t="s">
        <v>20</v>
      </c>
      <c r="AAN34" s="1680" t="s">
        <v>29</v>
      </c>
      <c r="AAO34" s="1681"/>
      <c r="AAP34" s="1816" t="s">
        <v>29</v>
      </c>
      <c r="AAQ34" s="1816" t="s">
        <v>29</v>
      </c>
      <c r="AAR34" s="1816" t="s">
        <v>20</v>
      </c>
      <c r="AAS34" s="1816" t="s">
        <v>20</v>
      </c>
      <c r="AAT34" s="1816"/>
      <c r="AAU34" s="1824" t="s">
        <v>29</v>
      </c>
      <c r="AAV34" s="1680" t="s">
        <v>29</v>
      </c>
      <c r="AAW34" s="1680" t="s">
        <v>29</v>
      </c>
      <c r="AAX34" s="1680" t="s">
        <v>20</v>
      </c>
      <c r="AAY34" s="1681"/>
      <c r="AAZ34" s="1718" t="s">
        <v>29</v>
      </c>
      <c r="ABA34" s="1680" t="s">
        <v>29</v>
      </c>
      <c r="ABB34" s="1680" t="s">
        <v>29</v>
      </c>
      <c r="ABC34" s="1680" t="s">
        <v>20</v>
      </c>
      <c r="ABD34" s="1681"/>
      <c r="ABE34" s="1718" t="s">
        <v>20</v>
      </c>
      <c r="ABF34" s="1680" t="s">
        <v>29</v>
      </c>
      <c r="ABG34" s="1680" t="s">
        <v>29</v>
      </c>
      <c r="ABH34" s="182" t="s">
        <v>20</v>
      </c>
      <c r="ABI34" s="234"/>
      <c r="ABJ34" s="181" t="s">
        <v>29</v>
      </c>
      <c r="ABK34" s="182" t="s">
        <v>29</v>
      </c>
      <c r="ABL34" s="182" t="s">
        <v>20</v>
      </c>
      <c r="ABM34" s="182" t="s">
        <v>591</v>
      </c>
      <c r="ABN34" s="1779"/>
      <c r="ABO34" s="1718"/>
      <c r="ABP34" s="1680"/>
      <c r="ABQ34" s="1680"/>
      <c r="ABR34" s="1680"/>
      <c r="ABS34" s="1681"/>
      <c r="ABT34" s="152" t="s">
        <v>20</v>
      </c>
      <c r="ABU34" s="150" t="s">
        <v>29</v>
      </c>
      <c r="ABV34" s="150" t="s">
        <v>20</v>
      </c>
      <c r="ABW34" s="150" t="s">
        <v>20</v>
      </c>
      <c r="ABX34" s="151"/>
      <c r="ABY34" s="152" t="s">
        <v>20</v>
      </c>
      <c r="ABZ34" s="150" t="s">
        <v>29</v>
      </c>
      <c r="ACA34" s="150" t="s">
        <v>20</v>
      </c>
      <c r="ACB34" s="150" t="s">
        <v>20</v>
      </c>
      <c r="ACC34" s="151"/>
      <c r="ACD34" s="152" t="s">
        <v>29</v>
      </c>
      <c r="ACE34" s="150" t="s">
        <v>763</v>
      </c>
      <c r="ACF34" s="1680" t="s">
        <v>20</v>
      </c>
      <c r="ACG34" s="170" t="s">
        <v>29</v>
      </c>
      <c r="ACH34" s="171"/>
      <c r="ACI34" s="180" t="s">
        <v>29</v>
      </c>
      <c r="ACJ34" s="170" t="s">
        <v>29</v>
      </c>
      <c r="ACK34" s="170" t="s">
        <v>29</v>
      </c>
      <c r="ACL34" s="170" t="s">
        <v>20</v>
      </c>
      <c r="ACM34" s="171"/>
      <c r="ACN34" s="180" t="s">
        <v>29</v>
      </c>
      <c r="ACO34" s="170" t="s">
        <v>29</v>
      </c>
      <c r="ACP34" s="170" t="s">
        <v>29</v>
      </c>
      <c r="ACQ34" s="170" t="s">
        <v>20</v>
      </c>
      <c r="ACR34" s="171"/>
      <c r="ACS34" s="180" t="s">
        <v>598</v>
      </c>
      <c r="ACT34" s="1680" t="s">
        <v>29</v>
      </c>
      <c r="ACU34" s="1680" t="s">
        <v>29</v>
      </c>
      <c r="ACV34" s="182" t="s">
        <v>20</v>
      </c>
      <c r="ACW34" s="234"/>
      <c r="ACX34" s="538"/>
      <c r="ACY34" s="538"/>
      <c r="ACZ34" s="538"/>
      <c r="ADA34" s="538"/>
      <c r="ADB34" s="538"/>
      <c r="ADC34" s="181" t="s">
        <v>29</v>
      </c>
      <c r="ADD34" s="182" t="s">
        <v>20</v>
      </c>
      <c r="ADE34" s="182" t="s">
        <v>29</v>
      </c>
      <c r="ADF34" s="182" t="s">
        <v>29</v>
      </c>
      <c r="ADG34" s="234"/>
      <c r="ADH34" s="181" t="s">
        <v>591</v>
      </c>
      <c r="ADI34" s="1680" t="s">
        <v>29</v>
      </c>
      <c r="ADJ34" s="1680" t="s">
        <v>29</v>
      </c>
      <c r="ADK34" s="1680" t="s">
        <v>29</v>
      </c>
      <c r="ADL34" s="1681"/>
      <c r="ADM34" s="1816" t="s">
        <v>20</v>
      </c>
      <c r="ADN34" s="1816" t="s">
        <v>29</v>
      </c>
      <c r="ADO34" s="1816" t="s">
        <v>20</v>
      </c>
      <c r="ADP34" s="1816" t="s">
        <v>20</v>
      </c>
      <c r="ADQ34" s="1816"/>
      <c r="ADR34" s="1718" t="s">
        <v>20</v>
      </c>
      <c r="ADS34" s="1680" t="s">
        <v>20</v>
      </c>
      <c r="ADT34" s="1680" t="s">
        <v>29</v>
      </c>
      <c r="ADU34" s="1680" t="s">
        <v>20</v>
      </c>
      <c r="ADV34" s="1681"/>
      <c r="ADW34" s="1718" t="s">
        <v>29</v>
      </c>
      <c r="ADX34" s="1680" t="s">
        <v>29</v>
      </c>
      <c r="ADY34" s="1680" t="s">
        <v>29</v>
      </c>
      <c r="ADZ34" s="1680" t="s">
        <v>20</v>
      </c>
      <c r="AEA34" s="1681"/>
      <c r="AEB34" s="1718" t="s">
        <v>20</v>
      </c>
      <c r="AEC34" s="1680" t="s">
        <v>29</v>
      </c>
      <c r="AED34" s="1680" t="s">
        <v>29</v>
      </c>
      <c r="AEE34" s="1680" t="s">
        <v>29</v>
      </c>
      <c r="AEF34" s="1681"/>
      <c r="AEG34" s="1718" t="s">
        <v>29</v>
      </c>
      <c r="AEH34" s="1680" t="s">
        <v>20</v>
      </c>
      <c r="AEI34" s="1680" t="s">
        <v>20</v>
      </c>
      <c r="AEJ34" s="1680" t="s">
        <v>29</v>
      </c>
      <c r="AEK34" s="1681"/>
      <c r="AEL34" s="1718" t="s">
        <v>20</v>
      </c>
      <c r="AEM34" s="1680" t="s">
        <v>29</v>
      </c>
      <c r="AEN34" s="1680" t="s">
        <v>29</v>
      </c>
      <c r="AEO34" s="1680" t="s">
        <v>29</v>
      </c>
      <c r="AEP34" s="1681"/>
      <c r="AEQ34" s="1718" t="s">
        <v>29</v>
      </c>
      <c r="AER34" s="1680" t="s">
        <v>20</v>
      </c>
      <c r="AES34" s="1680" t="s">
        <v>29</v>
      </c>
      <c r="AET34" s="1680" t="s">
        <v>29</v>
      </c>
      <c r="AEU34" s="1681"/>
      <c r="AEV34" s="1718" t="s">
        <v>20</v>
      </c>
      <c r="AEW34" s="1680" t="s">
        <v>29</v>
      </c>
      <c r="AEX34" s="1680" t="s">
        <v>20</v>
      </c>
      <c r="AEY34" s="1680" t="s">
        <v>29</v>
      </c>
      <c r="AEZ34" s="1681"/>
      <c r="AFA34" s="1718" t="s">
        <v>29</v>
      </c>
      <c r="AFB34" s="1680" t="s">
        <v>20</v>
      </c>
      <c r="AFC34" s="1680" t="s">
        <v>29</v>
      </c>
      <c r="AFD34" s="1680" t="s">
        <v>29</v>
      </c>
      <c r="AFE34" s="1681"/>
      <c r="AFF34" s="1718" t="s">
        <v>20</v>
      </c>
      <c r="AFG34" s="1680" t="s">
        <v>29</v>
      </c>
      <c r="AFH34" s="1680" t="s">
        <v>20</v>
      </c>
      <c r="AFI34" s="1680" t="s">
        <v>20</v>
      </c>
      <c r="AFJ34" s="1681"/>
      <c r="AFK34" s="180" t="s">
        <v>29</v>
      </c>
      <c r="AFL34" s="170" t="s">
        <v>29</v>
      </c>
      <c r="AFM34" s="170" t="s">
        <v>20</v>
      </c>
      <c r="AFN34" s="170" t="s">
        <v>29</v>
      </c>
      <c r="AFO34" s="171"/>
      <c r="AFP34" s="180" t="s">
        <v>29</v>
      </c>
      <c r="AFQ34" s="170" t="s">
        <v>29</v>
      </c>
      <c r="AFR34" s="170" t="s">
        <v>29</v>
      </c>
      <c r="AFS34" s="170" t="s">
        <v>29</v>
      </c>
      <c r="AFT34" s="171"/>
      <c r="AFU34" s="180" t="s">
        <v>598</v>
      </c>
      <c r="AFV34" s="1680" t="s">
        <v>29</v>
      </c>
      <c r="AFW34" s="1680" t="s">
        <v>29</v>
      </c>
      <c r="AFX34" s="182" t="s">
        <v>20</v>
      </c>
      <c r="AFY34" s="234"/>
      <c r="AFZ34" s="181" t="s">
        <v>20</v>
      </c>
      <c r="AGA34" s="182" t="s">
        <v>29</v>
      </c>
      <c r="AGB34" s="182" t="s">
        <v>591</v>
      </c>
      <c r="AGC34" s="1680" t="s">
        <v>29</v>
      </c>
      <c r="AGD34" s="1681"/>
      <c r="AGE34" s="180" t="s">
        <v>29</v>
      </c>
      <c r="AGF34" s="170" t="s">
        <v>29</v>
      </c>
      <c r="AGG34" s="170" t="s">
        <v>29</v>
      </c>
      <c r="AGH34" s="170"/>
      <c r="AGI34" s="171"/>
      <c r="AGJ34" s="180" t="s">
        <v>29</v>
      </c>
      <c r="AGK34" s="170" t="s">
        <v>20</v>
      </c>
      <c r="AGL34" s="170" t="s">
        <v>29</v>
      </c>
      <c r="AGM34" s="170" t="s">
        <v>598</v>
      </c>
      <c r="AGN34" s="1681"/>
      <c r="AGO34" s="1718" t="s">
        <v>29</v>
      </c>
      <c r="AGP34" s="1680" t="s">
        <v>20</v>
      </c>
      <c r="AGQ34" s="1680" t="s">
        <v>29</v>
      </c>
      <c r="AGR34" s="1680" t="s">
        <v>29</v>
      </c>
      <c r="AGS34" s="1681"/>
      <c r="AGT34" s="1718" t="s">
        <v>29</v>
      </c>
      <c r="AGU34" s="182" t="s">
        <v>20</v>
      </c>
      <c r="AGV34" s="182" t="s">
        <v>29</v>
      </c>
      <c r="AGW34" s="182" t="s">
        <v>20</v>
      </c>
      <c r="AGX34" s="234"/>
      <c r="AGY34" s="181"/>
      <c r="AGZ34" s="182"/>
      <c r="AHA34" s="182"/>
      <c r="AHB34" s="182"/>
      <c r="AHC34" s="234"/>
      <c r="AHD34" s="181" t="s">
        <v>591</v>
      </c>
      <c r="AHE34" s="1680" t="s">
        <v>20</v>
      </c>
      <c r="AHF34" s="1680" t="s">
        <v>29</v>
      </c>
      <c r="AHG34" s="1680" t="s">
        <v>20</v>
      </c>
      <c r="AHH34" s="1681"/>
      <c r="AHI34" s="1718" t="s">
        <v>29</v>
      </c>
      <c r="AHJ34" s="1680" t="s">
        <v>20</v>
      </c>
      <c r="AHK34" s="170" t="s">
        <v>29</v>
      </c>
      <c r="AHL34" s="170" t="s">
        <v>29</v>
      </c>
      <c r="AHM34" s="171"/>
      <c r="AHN34" s="180" t="s">
        <v>29</v>
      </c>
      <c r="AHO34" s="170" t="s">
        <v>20</v>
      </c>
      <c r="AHP34" s="170" t="s">
        <v>29</v>
      </c>
      <c r="AHQ34" s="170" t="s">
        <v>20</v>
      </c>
      <c r="AHR34" s="171"/>
      <c r="AHS34" s="180" t="s">
        <v>29</v>
      </c>
      <c r="AHT34" s="170" t="s">
        <v>29</v>
      </c>
      <c r="AHU34" s="170" t="s">
        <v>29</v>
      </c>
      <c r="AHV34" s="170" t="s">
        <v>598</v>
      </c>
      <c r="AHW34" s="1681"/>
      <c r="AHX34" s="1718" t="s">
        <v>20</v>
      </c>
      <c r="AHY34" s="1680" t="s">
        <v>29</v>
      </c>
      <c r="AHZ34" s="1680" t="s">
        <v>29</v>
      </c>
      <c r="AIA34" s="1680" t="s">
        <v>29</v>
      </c>
      <c r="AIB34" s="1681"/>
      <c r="AIC34" s="888" t="str">
        <f t="shared" ref="AIC34:AIC66" si="24">B34</f>
        <v>C2</v>
      </c>
      <c r="AID34" s="140" t="str">
        <f t="shared" ref="AID34:AID66" si="25">C34</f>
        <v>竹田彩夏</v>
      </c>
      <c r="AIE34" s="2060">
        <f t="shared" si="8"/>
        <v>14</v>
      </c>
      <c r="AIF34" s="2061">
        <f t="shared" si="9"/>
        <v>29</v>
      </c>
      <c r="AIG34" s="2061">
        <f t="shared" si="10"/>
        <v>43</v>
      </c>
      <c r="AIH34" s="95">
        <f t="shared" si="11"/>
        <v>0.32558139534883723</v>
      </c>
      <c r="AII34" s="2060">
        <f t="shared" si="12"/>
        <v>7</v>
      </c>
      <c r="AIJ34" s="2061">
        <f t="shared" si="13"/>
        <v>13</v>
      </c>
      <c r="AIK34" s="2061">
        <f t="shared" si="14"/>
        <v>20</v>
      </c>
      <c r="AIL34" s="95">
        <f t="shared" si="15"/>
        <v>0.35</v>
      </c>
    </row>
    <row r="35" spans="1:922" ht="17.25" x14ac:dyDescent="0.2">
      <c r="A35" s="34"/>
      <c r="B35" s="44" t="s">
        <v>85</v>
      </c>
      <c r="C35" s="140" t="s">
        <v>1248</v>
      </c>
      <c r="D35" s="141">
        <f t="shared" ref="D35:D66" si="26">COUNTIF(H35:XFD35,"*○*")</f>
        <v>162</v>
      </c>
      <c r="E35" s="142">
        <f t="shared" ref="E35:E66" si="27">COUNTIF(H35:XFD35,"*●*")</f>
        <v>195</v>
      </c>
      <c r="F35" s="142">
        <f>SUM(D35:E35)</f>
        <v>357</v>
      </c>
      <c r="G35" s="165">
        <f>IFERROR(D35/F35,"")</f>
        <v>0.45378151260504201</v>
      </c>
      <c r="H35" s="145"/>
      <c r="I35" s="146"/>
      <c r="J35" s="146"/>
      <c r="K35" s="146"/>
      <c r="L35" s="146"/>
      <c r="M35" s="147"/>
      <c r="N35" s="145"/>
      <c r="O35" s="146"/>
      <c r="P35" s="146"/>
      <c r="Q35" s="146"/>
      <c r="R35" s="147"/>
      <c r="S35" s="145"/>
      <c r="T35" s="146"/>
      <c r="U35" s="146"/>
      <c r="V35" s="146"/>
      <c r="W35" s="147"/>
      <c r="X35" s="148"/>
      <c r="Y35" s="146"/>
      <c r="Z35" s="146"/>
      <c r="AA35" s="146"/>
      <c r="AB35" s="147"/>
      <c r="AC35" s="126"/>
      <c r="AD35" s="127"/>
      <c r="AE35" s="127"/>
      <c r="AF35" s="127"/>
      <c r="AG35" s="127"/>
      <c r="AH35" s="126"/>
      <c r="AI35" s="127"/>
      <c r="AJ35" s="127"/>
      <c r="AK35" s="127"/>
      <c r="AL35" s="127"/>
      <c r="AM35" s="126"/>
      <c r="AN35" s="127"/>
      <c r="AO35" s="127"/>
      <c r="AP35" s="127"/>
      <c r="AQ35" s="127"/>
      <c r="AR35" s="126"/>
      <c r="AS35" s="127"/>
      <c r="AT35" s="127"/>
      <c r="AU35" s="127"/>
      <c r="AV35" s="298"/>
      <c r="AW35" s="126"/>
      <c r="AX35" s="127"/>
      <c r="AY35" s="127"/>
      <c r="AZ35" s="132"/>
      <c r="BA35" s="154"/>
      <c r="BB35" s="180"/>
      <c r="BC35" s="170"/>
      <c r="BD35" s="170"/>
      <c r="BE35" s="170"/>
      <c r="BF35" s="170"/>
      <c r="BG35" s="171"/>
      <c r="BH35" s="180"/>
      <c r="BI35" s="170"/>
      <c r="BJ35" s="170"/>
      <c r="BK35" s="170"/>
      <c r="BL35" s="193"/>
      <c r="BM35" s="145"/>
      <c r="BN35" s="146"/>
      <c r="BO35" s="182"/>
      <c r="BP35" s="182"/>
      <c r="BQ35" s="182"/>
      <c r="BR35" s="234"/>
      <c r="BS35" s="181"/>
      <c r="BT35" s="182"/>
      <c r="BU35" s="182"/>
      <c r="BV35" s="146"/>
      <c r="BW35" s="147"/>
      <c r="BX35" s="145"/>
      <c r="BY35" s="146"/>
      <c r="BZ35" s="146"/>
      <c r="CA35" s="146"/>
      <c r="CB35" s="193"/>
      <c r="CC35" s="247"/>
      <c r="CD35" s="146"/>
      <c r="CE35" s="146"/>
      <c r="CF35" s="146"/>
      <c r="CG35" s="147"/>
      <c r="CH35" s="145"/>
      <c r="CI35" s="146"/>
      <c r="CJ35" s="146"/>
      <c r="CK35" s="146"/>
      <c r="CL35" s="147"/>
      <c r="CM35" s="145"/>
      <c r="CN35" s="146"/>
      <c r="CO35" s="146"/>
      <c r="CP35" s="146"/>
      <c r="CQ35" s="147"/>
      <c r="CR35" s="148"/>
      <c r="CS35" s="146"/>
      <c r="CT35" s="146"/>
      <c r="CU35" s="146"/>
      <c r="CV35" s="267"/>
      <c r="CW35" s="145"/>
      <c r="CX35" s="170"/>
      <c r="CY35" s="170"/>
      <c r="CZ35" s="170"/>
      <c r="DA35" s="171"/>
      <c r="DB35" s="295"/>
      <c r="DC35" s="170"/>
      <c r="DD35" s="146"/>
      <c r="DE35" s="146"/>
      <c r="DF35" s="193"/>
      <c r="DG35" s="145"/>
      <c r="DH35" s="146"/>
      <c r="DI35" s="146"/>
      <c r="DJ35" s="146"/>
      <c r="DK35" s="147"/>
      <c r="DL35" s="145"/>
      <c r="DM35" s="146"/>
      <c r="DN35" s="146"/>
      <c r="DO35" s="146"/>
      <c r="DP35" s="147"/>
      <c r="DQ35" s="145"/>
      <c r="DR35" s="146"/>
      <c r="DS35" s="146"/>
      <c r="DT35" s="146"/>
      <c r="DU35" s="147"/>
      <c r="DV35" s="145"/>
      <c r="DW35" s="146"/>
      <c r="DX35" s="146"/>
      <c r="DY35" s="146"/>
      <c r="DZ35" s="147"/>
      <c r="EA35" s="145"/>
      <c r="EB35" s="146"/>
      <c r="EC35" s="146"/>
      <c r="ED35" s="146"/>
      <c r="EE35" s="147"/>
      <c r="EF35" s="145"/>
      <c r="EG35" s="146"/>
      <c r="EH35" s="146"/>
      <c r="EI35" s="146"/>
      <c r="EJ35" s="147"/>
      <c r="EK35" s="145"/>
      <c r="EL35" s="146"/>
      <c r="EM35" s="146"/>
      <c r="EN35" s="146"/>
      <c r="EO35" s="149"/>
      <c r="EP35" s="145"/>
      <c r="EQ35" s="146"/>
      <c r="ER35" s="146"/>
      <c r="ES35" s="146"/>
      <c r="ET35" s="147"/>
      <c r="EU35" s="145"/>
      <c r="EV35" s="146"/>
      <c r="EW35" s="146"/>
      <c r="EX35" s="146"/>
      <c r="EY35" s="147"/>
      <c r="EZ35" s="145"/>
      <c r="FA35" s="146"/>
      <c r="FB35" s="146"/>
      <c r="FC35" s="146"/>
      <c r="FD35" s="147"/>
      <c r="FE35" s="145"/>
      <c r="FF35" s="146"/>
      <c r="FG35" s="146"/>
      <c r="FH35" s="146"/>
      <c r="FI35" s="147"/>
      <c r="FJ35" s="145"/>
      <c r="FK35" s="170"/>
      <c r="FL35" s="170"/>
      <c r="FM35" s="170"/>
      <c r="FN35" s="171"/>
      <c r="FO35" s="180"/>
      <c r="FP35" s="170"/>
      <c r="FQ35" s="170"/>
      <c r="FR35" s="170"/>
      <c r="FS35" s="171"/>
      <c r="FT35" s="180"/>
      <c r="FU35" s="170"/>
      <c r="FV35" s="170"/>
      <c r="FW35" s="182"/>
      <c r="FX35" s="234"/>
      <c r="FY35" s="181"/>
      <c r="FZ35" s="182"/>
      <c r="GA35" s="146"/>
      <c r="GB35" s="146"/>
      <c r="GC35" s="147"/>
      <c r="GD35" s="145"/>
      <c r="GE35" s="146"/>
      <c r="GF35" s="146"/>
      <c r="GG35" s="146"/>
      <c r="GH35" s="147"/>
      <c r="GI35" s="145"/>
      <c r="GJ35" s="146"/>
      <c r="GK35" s="146"/>
      <c r="GL35" s="146"/>
      <c r="GM35" s="147"/>
      <c r="GN35" s="145"/>
      <c r="GO35" s="146"/>
      <c r="GP35" s="170"/>
      <c r="GQ35" s="170"/>
      <c r="GR35" s="171"/>
      <c r="GS35" s="180"/>
      <c r="GT35" s="170"/>
      <c r="GU35" s="170"/>
      <c r="GV35" s="170"/>
      <c r="GW35" s="171"/>
      <c r="GX35" s="295"/>
      <c r="GY35" s="170"/>
      <c r="GZ35" s="170"/>
      <c r="HA35" s="170"/>
      <c r="HB35" s="171"/>
      <c r="HC35" s="180"/>
      <c r="HD35" s="170"/>
      <c r="HE35" s="170"/>
      <c r="HF35" s="170"/>
      <c r="HG35" s="147"/>
      <c r="HH35" s="145"/>
      <c r="HI35" s="146"/>
      <c r="HJ35" s="182"/>
      <c r="HK35" s="182"/>
      <c r="HL35" s="234"/>
      <c r="HM35" s="181"/>
      <c r="HN35" s="182"/>
      <c r="HO35" s="146"/>
      <c r="HP35" s="146"/>
      <c r="HQ35" s="193"/>
      <c r="HR35" s="145"/>
      <c r="HS35" s="146"/>
      <c r="HT35" s="146"/>
      <c r="HU35" s="146"/>
      <c r="HV35" s="193"/>
      <c r="HW35" s="145"/>
      <c r="HX35" s="146"/>
      <c r="HY35" s="146"/>
      <c r="HZ35" s="146"/>
      <c r="IA35" s="193"/>
      <c r="IB35" s="145"/>
      <c r="IC35" s="146"/>
      <c r="ID35" s="146"/>
      <c r="IE35" s="146"/>
      <c r="IF35" s="147"/>
      <c r="IG35" s="145"/>
      <c r="IH35" s="146"/>
      <c r="II35" s="146"/>
      <c r="IJ35" s="146"/>
      <c r="IK35" s="147"/>
      <c r="IL35" s="145"/>
      <c r="IM35" s="146"/>
      <c r="IN35" s="146"/>
      <c r="IO35" s="146"/>
      <c r="IP35" s="147"/>
      <c r="IQ35" s="145"/>
      <c r="IR35" s="146"/>
      <c r="IS35" s="146"/>
      <c r="IT35" s="146"/>
      <c r="IU35" s="147"/>
      <c r="IV35" s="145"/>
      <c r="IW35" s="146"/>
      <c r="IX35" s="146"/>
      <c r="IY35" s="299"/>
      <c r="IZ35" s="147"/>
      <c r="JA35" s="145"/>
      <c r="JB35" s="146"/>
      <c r="JC35" s="146"/>
      <c r="JD35" s="146"/>
      <c r="JE35" s="147"/>
      <c r="JF35" s="145"/>
      <c r="JG35" s="146"/>
      <c r="JH35" s="146"/>
      <c r="JI35" s="146"/>
      <c r="JJ35" s="147"/>
      <c r="JK35" s="145"/>
      <c r="JL35" s="146"/>
      <c r="JM35" s="146"/>
      <c r="JN35" s="146"/>
      <c r="JO35" s="147"/>
      <c r="JP35" s="145"/>
      <c r="JQ35" s="146"/>
      <c r="JR35" s="146"/>
      <c r="JS35" s="146"/>
      <c r="JT35" s="147"/>
      <c r="JU35" s="145"/>
      <c r="JV35" s="146"/>
      <c r="JW35" s="146"/>
      <c r="JX35" s="146"/>
      <c r="JY35" s="147"/>
      <c r="JZ35" s="145"/>
      <c r="KA35" s="146"/>
      <c r="KB35" s="146"/>
      <c r="KC35" s="146"/>
      <c r="KD35" s="147"/>
      <c r="KE35" s="145"/>
      <c r="KF35" s="146"/>
      <c r="KG35" s="146"/>
      <c r="KH35" s="146"/>
      <c r="KI35" s="147"/>
      <c r="KJ35" s="145"/>
      <c r="KK35" s="146"/>
      <c r="KL35" s="146"/>
      <c r="KM35" s="146"/>
      <c r="KN35" s="147"/>
      <c r="KO35" s="145"/>
      <c r="KP35" s="146"/>
      <c r="KQ35" s="146"/>
      <c r="KR35" s="146"/>
      <c r="KS35" s="147"/>
      <c r="KT35" s="145"/>
      <c r="KU35" s="146"/>
      <c r="KV35" s="146"/>
      <c r="KW35" s="146"/>
      <c r="KX35" s="147"/>
      <c r="KY35" s="145"/>
      <c r="KZ35" s="146"/>
      <c r="LA35" s="146"/>
      <c r="LB35" s="146"/>
      <c r="LC35" s="147"/>
      <c r="LD35" s="145"/>
      <c r="LE35" s="146"/>
      <c r="LF35" s="146"/>
      <c r="LG35" s="146"/>
      <c r="LH35" s="147"/>
      <c r="LI35" s="145"/>
      <c r="LJ35" s="146"/>
      <c r="LK35" s="146"/>
      <c r="LL35" s="146"/>
      <c r="LM35" s="147"/>
      <c r="LN35" s="145"/>
      <c r="LO35" s="146"/>
      <c r="LP35" s="146"/>
      <c r="LQ35" s="146"/>
      <c r="LR35" s="145"/>
      <c r="LS35" s="146"/>
      <c r="LT35" s="146"/>
      <c r="LU35" s="146"/>
      <c r="LV35" s="145"/>
      <c r="LW35" s="146"/>
      <c r="LX35" s="146"/>
      <c r="LY35" s="146"/>
      <c r="LZ35" s="145"/>
      <c r="MA35" s="146"/>
      <c r="MB35" s="146"/>
      <c r="MC35" s="146"/>
      <c r="MD35" s="145"/>
      <c r="ME35" s="146"/>
      <c r="MF35" s="146"/>
      <c r="MG35" s="146"/>
      <c r="MH35" s="145"/>
      <c r="MI35" s="146"/>
      <c r="MJ35" s="146"/>
      <c r="MK35" s="193"/>
      <c r="ML35" s="145"/>
      <c r="MM35" s="146"/>
      <c r="MN35" s="146"/>
      <c r="MO35" s="147"/>
      <c r="MP35" s="145"/>
      <c r="MQ35" s="146"/>
      <c r="MR35" s="146"/>
      <c r="MS35" s="147"/>
      <c r="MT35" s="145"/>
      <c r="MU35" s="146"/>
      <c r="MV35" s="146"/>
      <c r="MW35" s="147"/>
      <c r="MX35" s="145"/>
      <c r="MY35" s="146"/>
      <c r="MZ35" s="146"/>
      <c r="NA35" s="147"/>
      <c r="NB35" s="180" t="s">
        <v>29</v>
      </c>
      <c r="NC35" s="170" t="s">
        <v>20</v>
      </c>
      <c r="ND35" s="170" t="s">
        <v>29</v>
      </c>
      <c r="NE35" s="147" t="s">
        <v>29</v>
      </c>
      <c r="NF35" s="145" t="s">
        <v>29</v>
      </c>
      <c r="NG35" s="146" t="s">
        <v>29</v>
      </c>
      <c r="NH35" s="146" t="s">
        <v>20</v>
      </c>
      <c r="NI35" s="149" t="s">
        <v>863</v>
      </c>
      <c r="NJ35" s="145" t="s">
        <v>29</v>
      </c>
      <c r="NK35" s="146" t="s">
        <v>20</v>
      </c>
      <c r="NL35" s="146" t="s">
        <v>20</v>
      </c>
      <c r="NM35" s="147" t="s">
        <v>29</v>
      </c>
      <c r="NN35" s="145" t="s">
        <v>20</v>
      </c>
      <c r="NO35" s="146" t="s">
        <v>29</v>
      </c>
      <c r="NP35" s="146" t="s">
        <v>29</v>
      </c>
      <c r="NQ35" s="147" t="s">
        <v>20</v>
      </c>
      <c r="NR35" s="145" t="s">
        <v>29</v>
      </c>
      <c r="NS35" s="146" t="s">
        <v>20</v>
      </c>
      <c r="NT35" s="146" t="s">
        <v>20</v>
      </c>
      <c r="NU35" s="147" t="s">
        <v>29</v>
      </c>
      <c r="NV35" s="152" t="s">
        <v>20</v>
      </c>
      <c r="NW35" s="150" t="s">
        <v>20</v>
      </c>
      <c r="NX35" s="150" t="s">
        <v>20</v>
      </c>
      <c r="NY35" s="151" t="s">
        <v>20</v>
      </c>
      <c r="NZ35" s="152"/>
      <c r="OA35" s="150"/>
      <c r="OB35" s="150"/>
      <c r="OC35" s="150"/>
      <c r="OD35" s="151"/>
      <c r="OE35" s="152"/>
      <c r="OF35" s="150"/>
      <c r="OG35" s="150"/>
      <c r="OH35" s="150"/>
      <c r="OI35" s="151"/>
      <c r="OJ35" s="152" t="s">
        <v>20</v>
      </c>
      <c r="OK35" s="150" t="s">
        <v>766</v>
      </c>
      <c r="OL35" s="146" t="s">
        <v>29</v>
      </c>
      <c r="OM35" s="193" t="s">
        <v>29</v>
      </c>
      <c r="ON35" s="145" t="s">
        <v>20</v>
      </c>
      <c r="OO35" s="146" t="s">
        <v>29</v>
      </c>
      <c r="OP35" s="146" t="s">
        <v>20</v>
      </c>
      <c r="OQ35" s="147" t="s">
        <v>29</v>
      </c>
      <c r="OR35" s="1267" t="s">
        <v>29</v>
      </c>
      <c r="OS35" s="1268" t="s">
        <v>20</v>
      </c>
      <c r="OT35" s="1268" t="s">
        <v>29</v>
      </c>
      <c r="OU35" s="1269" t="s">
        <v>20</v>
      </c>
      <c r="OV35" s="145" t="s">
        <v>29</v>
      </c>
      <c r="OW35" s="146" t="s">
        <v>20</v>
      </c>
      <c r="OX35" s="146" t="s">
        <v>20</v>
      </c>
      <c r="OY35" s="146" t="s">
        <v>29</v>
      </c>
      <c r="OZ35" s="147"/>
      <c r="PA35" s="145" t="s">
        <v>20</v>
      </c>
      <c r="PB35" s="146" t="s">
        <v>20</v>
      </c>
      <c r="PC35" s="170" t="s">
        <v>29</v>
      </c>
      <c r="PD35" s="170" t="s">
        <v>29</v>
      </c>
      <c r="PE35" s="171"/>
      <c r="PF35" s="180"/>
      <c r="PG35" s="170"/>
      <c r="PH35" s="170" t="s">
        <v>29</v>
      </c>
      <c r="PI35" s="171" t="s">
        <v>29</v>
      </c>
      <c r="PJ35" s="180" t="s">
        <v>20</v>
      </c>
      <c r="PK35" s="170" t="s">
        <v>29</v>
      </c>
      <c r="PL35" s="170" t="s">
        <v>29</v>
      </c>
      <c r="PM35" s="171" t="s">
        <v>29</v>
      </c>
      <c r="PN35" s="180"/>
      <c r="PO35" s="170"/>
      <c r="PP35" s="170" t="s">
        <v>652</v>
      </c>
      <c r="PQ35" s="147" t="s">
        <v>29</v>
      </c>
      <c r="PR35" s="181" t="s">
        <v>20</v>
      </c>
      <c r="PS35" s="182" t="s">
        <v>20</v>
      </c>
      <c r="PT35" s="182" t="s">
        <v>29</v>
      </c>
      <c r="PU35" s="234" t="s">
        <v>591</v>
      </c>
      <c r="PV35" s="145" t="s">
        <v>29</v>
      </c>
      <c r="PW35" s="146" t="s">
        <v>29</v>
      </c>
      <c r="PX35" s="146" t="s">
        <v>29</v>
      </c>
      <c r="PY35" s="147" t="s">
        <v>20</v>
      </c>
      <c r="PZ35" s="145" t="s">
        <v>20</v>
      </c>
      <c r="QA35" s="146" t="s">
        <v>29</v>
      </c>
      <c r="QB35" s="146" t="s">
        <v>29</v>
      </c>
      <c r="QC35" s="147" t="s">
        <v>20</v>
      </c>
      <c r="QD35" s="145" t="s">
        <v>29</v>
      </c>
      <c r="QE35" s="146" t="s">
        <v>29</v>
      </c>
      <c r="QF35" s="146" t="s">
        <v>20</v>
      </c>
      <c r="QG35" s="147" t="s">
        <v>29</v>
      </c>
      <c r="QH35" s="145"/>
      <c r="QI35" s="146"/>
      <c r="QJ35" s="146"/>
      <c r="QK35" s="146"/>
      <c r="QL35" s="1424"/>
      <c r="QM35" s="1432" t="s">
        <v>20</v>
      </c>
      <c r="QN35" s="146" t="s">
        <v>29</v>
      </c>
      <c r="QO35" s="146" t="s">
        <v>20</v>
      </c>
      <c r="QP35" s="146" t="s">
        <v>29</v>
      </c>
      <c r="QQ35" s="193"/>
      <c r="QR35" s="1432"/>
      <c r="QS35" s="146"/>
      <c r="QT35" s="146"/>
      <c r="QU35" s="193"/>
      <c r="QV35" s="147"/>
      <c r="QW35" s="145"/>
      <c r="QX35" s="146"/>
      <c r="QY35" s="146" t="s">
        <v>29</v>
      </c>
      <c r="QZ35" s="146" t="s">
        <v>20</v>
      </c>
      <c r="RA35" s="147"/>
      <c r="RB35" s="145"/>
      <c r="RC35" s="146"/>
      <c r="RD35" s="146"/>
      <c r="RE35" s="146"/>
      <c r="RF35" s="147"/>
      <c r="RG35" s="145"/>
      <c r="RH35" s="146"/>
      <c r="RI35" s="146"/>
      <c r="RJ35" s="146"/>
      <c r="RK35" s="147"/>
      <c r="RL35" s="145"/>
      <c r="RM35" s="146"/>
      <c r="RN35" s="146"/>
      <c r="RO35" s="146"/>
      <c r="RP35" s="147"/>
      <c r="RQ35" s="145"/>
      <c r="RR35" s="146"/>
      <c r="RS35" s="146"/>
      <c r="RT35" s="147"/>
      <c r="RU35" s="145"/>
      <c r="RV35" s="146"/>
      <c r="RW35" s="146"/>
      <c r="RX35" s="146"/>
      <c r="RY35" s="147"/>
      <c r="RZ35" s="168" t="s">
        <v>29</v>
      </c>
      <c r="SA35" s="168" t="s">
        <v>20</v>
      </c>
      <c r="SB35" s="168" t="s">
        <v>20</v>
      </c>
      <c r="SC35" s="168" t="s">
        <v>20</v>
      </c>
      <c r="SD35" s="168"/>
      <c r="SE35" s="1554" t="s">
        <v>20</v>
      </c>
      <c r="SF35" s="146" t="s">
        <v>20</v>
      </c>
      <c r="SG35" s="146" t="s">
        <v>29</v>
      </c>
      <c r="SH35" s="146" t="s">
        <v>29</v>
      </c>
      <c r="SI35" s="147"/>
      <c r="SJ35" s="168" t="s">
        <v>29</v>
      </c>
      <c r="SK35" s="168" t="s">
        <v>29</v>
      </c>
      <c r="SL35" s="328" t="s">
        <v>20</v>
      </c>
      <c r="SM35" s="328" t="s">
        <v>20</v>
      </c>
      <c r="SN35" s="328"/>
      <c r="SO35" s="1439" t="s">
        <v>29</v>
      </c>
      <c r="SP35" s="150" t="s">
        <v>29</v>
      </c>
      <c r="SQ35" s="150" t="s">
        <v>20</v>
      </c>
      <c r="SR35" s="150" t="s">
        <v>29</v>
      </c>
      <c r="SS35" s="151"/>
      <c r="ST35" s="152" t="s">
        <v>20</v>
      </c>
      <c r="SU35" s="150" t="s">
        <v>20</v>
      </c>
      <c r="SV35" s="150" t="s">
        <v>20</v>
      </c>
      <c r="SW35" s="150" t="s">
        <v>20</v>
      </c>
      <c r="SX35" s="151"/>
      <c r="SY35" s="152" t="s">
        <v>20</v>
      </c>
      <c r="SZ35" s="150" t="s">
        <v>1739</v>
      </c>
      <c r="TA35" s="146" t="s">
        <v>20</v>
      </c>
      <c r="TB35" s="146" t="s">
        <v>20</v>
      </c>
      <c r="TC35" s="147"/>
      <c r="TD35" s="145" t="s">
        <v>29</v>
      </c>
      <c r="TE35" s="146" t="s">
        <v>29</v>
      </c>
      <c r="TF35" s="146" t="s">
        <v>29</v>
      </c>
      <c r="TG35" s="146" t="s">
        <v>29</v>
      </c>
      <c r="TH35" s="145" t="s">
        <v>20</v>
      </c>
      <c r="TI35" s="146" t="s">
        <v>29</v>
      </c>
      <c r="TJ35" s="150" t="s">
        <v>20</v>
      </c>
      <c r="TK35" s="150" t="s">
        <v>20</v>
      </c>
      <c r="TL35" s="152" t="s">
        <v>20</v>
      </c>
      <c r="TM35" s="150" t="s">
        <v>20</v>
      </c>
      <c r="TN35" s="150" t="s">
        <v>29</v>
      </c>
      <c r="TO35" s="150" t="s">
        <v>20</v>
      </c>
      <c r="TP35" s="151"/>
      <c r="TQ35" s="152" t="s">
        <v>29</v>
      </c>
      <c r="TR35" s="150" t="s">
        <v>20</v>
      </c>
      <c r="TS35" s="150" t="s">
        <v>20</v>
      </c>
      <c r="TT35" s="205" t="s">
        <v>29</v>
      </c>
      <c r="TU35" s="152"/>
      <c r="TV35" s="150"/>
      <c r="TW35" s="150"/>
      <c r="TX35" s="151"/>
      <c r="TY35" s="152" t="s">
        <v>20</v>
      </c>
      <c r="TZ35" s="150" t="s">
        <v>764</v>
      </c>
      <c r="UA35" s="146" t="s">
        <v>20</v>
      </c>
      <c r="UB35" s="146" t="s">
        <v>20</v>
      </c>
      <c r="UC35" s="147"/>
      <c r="UD35" s="145" t="s">
        <v>20</v>
      </c>
      <c r="UE35" s="146" t="s">
        <v>29</v>
      </c>
      <c r="UF35" s="146" t="s">
        <v>20</v>
      </c>
      <c r="UG35" s="146" t="s">
        <v>29</v>
      </c>
      <c r="UH35" s="147"/>
      <c r="UI35" s="145"/>
      <c r="UJ35" s="146"/>
      <c r="UK35" s="146"/>
      <c r="UL35" s="146"/>
      <c r="UM35" s="147"/>
      <c r="UN35" s="145" t="s">
        <v>29</v>
      </c>
      <c r="UO35" s="146" t="s">
        <v>29</v>
      </c>
      <c r="UP35" s="146" t="s">
        <v>29</v>
      </c>
      <c r="UQ35" s="146" t="s">
        <v>20</v>
      </c>
      <c r="UR35" s="147"/>
      <c r="US35" s="145" t="s">
        <v>20</v>
      </c>
      <c r="UT35" s="146" t="s">
        <v>20</v>
      </c>
      <c r="UU35" s="146" t="s">
        <v>29</v>
      </c>
      <c r="UV35" s="146" t="s">
        <v>29</v>
      </c>
      <c r="UW35" s="147"/>
      <c r="UX35" s="145" t="s">
        <v>29</v>
      </c>
      <c r="UY35" s="146" t="s">
        <v>20</v>
      </c>
      <c r="UZ35" s="146" t="s">
        <v>20</v>
      </c>
      <c r="VA35" s="170" t="s">
        <v>29</v>
      </c>
      <c r="VB35" s="171"/>
      <c r="VC35" s="180" t="s">
        <v>20</v>
      </c>
      <c r="VD35" s="170" t="s">
        <v>29</v>
      </c>
      <c r="VE35" s="170" t="s">
        <v>29</v>
      </c>
      <c r="VF35" s="170" t="s">
        <v>29</v>
      </c>
      <c r="VG35" s="207"/>
      <c r="VH35" s="180" t="s">
        <v>29</v>
      </c>
      <c r="VI35" s="170" t="s">
        <v>29</v>
      </c>
      <c r="VJ35" s="170" t="s">
        <v>29</v>
      </c>
      <c r="VK35" s="170" t="s">
        <v>598</v>
      </c>
      <c r="VL35" s="147"/>
      <c r="VM35" s="166" t="s">
        <v>29</v>
      </c>
      <c r="VN35" s="167" t="s">
        <v>29</v>
      </c>
      <c r="VO35" s="167" t="s">
        <v>20</v>
      </c>
      <c r="VP35" s="241" t="s">
        <v>20</v>
      </c>
      <c r="VQ35" s="166"/>
      <c r="VR35" s="167"/>
      <c r="VS35" s="167"/>
      <c r="VT35" s="167"/>
      <c r="VU35" s="240"/>
      <c r="VV35" s="166" t="s">
        <v>29</v>
      </c>
      <c r="VW35" s="167" t="s">
        <v>29</v>
      </c>
      <c r="VX35" s="167" t="s">
        <v>29</v>
      </c>
      <c r="VY35" s="167" t="s">
        <v>29</v>
      </c>
      <c r="VZ35" s="240"/>
      <c r="WA35" s="166" t="s">
        <v>29</v>
      </c>
      <c r="WB35" s="167" t="s">
        <v>1046</v>
      </c>
      <c r="WC35" s="1680" t="s">
        <v>29</v>
      </c>
      <c r="WD35" s="1680" t="s">
        <v>29</v>
      </c>
      <c r="WE35" s="1681"/>
      <c r="WF35" s="1718" t="s">
        <v>20</v>
      </c>
      <c r="WG35" s="1680" t="s">
        <v>29</v>
      </c>
      <c r="WH35" s="1680" t="s">
        <v>29</v>
      </c>
      <c r="WI35" s="1680"/>
      <c r="WJ35" s="1681"/>
      <c r="WK35" s="1718" t="s">
        <v>29</v>
      </c>
      <c r="WL35" s="1680" t="s">
        <v>20</v>
      </c>
      <c r="WM35" s="1680" t="s">
        <v>20</v>
      </c>
      <c r="WN35" s="1680" t="s">
        <v>20</v>
      </c>
      <c r="WO35" s="1681"/>
      <c r="WP35" s="1718"/>
      <c r="WQ35" s="1680"/>
      <c r="WR35" s="1680"/>
      <c r="WS35" s="1823"/>
      <c r="WT35" s="1442" t="s">
        <v>29</v>
      </c>
      <c r="WU35" s="170" t="s">
        <v>20</v>
      </c>
      <c r="WV35" s="170" t="s">
        <v>29</v>
      </c>
      <c r="WW35" s="170" t="s">
        <v>29</v>
      </c>
      <c r="WX35" s="207"/>
      <c r="WY35" s="180" t="s">
        <v>29</v>
      </c>
      <c r="WZ35" s="170" t="s">
        <v>29</v>
      </c>
      <c r="XA35" s="170" t="s">
        <v>20</v>
      </c>
      <c r="XB35" s="170" t="s">
        <v>29</v>
      </c>
      <c r="XC35" s="171"/>
      <c r="XD35" s="180" t="s">
        <v>29</v>
      </c>
      <c r="XE35" s="170" t="s">
        <v>598</v>
      </c>
      <c r="XF35" s="1680" t="s">
        <v>29</v>
      </c>
      <c r="XG35" s="182" t="s">
        <v>20</v>
      </c>
      <c r="XH35" s="234"/>
      <c r="XI35" s="181" t="s">
        <v>20</v>
      </c>
      <c r="XJ35" s="182" t="s">
        <v>29</v>
      </c>
      <c r="XK35" s="182" t="s">
        <v>591</v>
      </c>
      <c r="XL35" s="1680" t="s">
        <v>20</v>
      </c>
      <c r="XM35" s="1779"/>
      <c r="XN35" s="1718" t="s">
        <v>29</v>
      </c>
      <c r="XO35" s="1680" t="s">
        <v>29</v>
      </c>
      <c r="XP35" s="1680" t="s">
        <v>29</v>
      </c>
      <c r="XQ35" s="1680" t="s">
        <v>29</v>
      </c>
      <c r="XR35" s="1681"/>
      <c r="XS35" s="1718" t="s">
        <v>29</v>
      </c>
      <c r="XT35" s="1680" t="s">
        <v>29</v>
      </c>
      <c r="XU35" s="1680" t="s">
        <v>29</v>
      </c>
      <c r="XV35" s="150" t="s">
        <v>20</v>
      </c>
      <c r="XW35" s="151"/>
      <c r="XX35" s="152" t="s">
        <v>20</v>
      </c>
      <c r="XY35" s="150" t="s">
        <v>20</v>
      </c>
      <c r="XZ35" s="150" t="s">
        <v>20</v>
      </c>
      <c r="YA35" s="150" t="s">
        <v>29</v>
      </c>
      <c r="YB35" s="151"/>
      <c r="YC35" s="152" t="s">
        <v>20</v>
      </c>
      <c r="YD35" s="150" t="s">
        <v>20</v>
      </c>
      <c r="YE35" s="150" t="s">
        <v>20</v>
      </c>
      <c r="YF35" s="150" t="s">
        <v>29</v>
      </c>
      <c r="YG35" s="151"/>
      <c r="YH35" s="152" t="s">
        <v>20</v>
      </c>
      <c r="YI35" s="150" t="s">
        <v>764</v>
      </c>
      <c r="YJ35" s="170" t="s">
        <v>29</v>
      </c>
      <c r="YK35" s="170" t="s">
        <v>29</v>
      </c>
      <c r="YL35" s="207"/>
      <c r="YM35" s="180" t="s">
        <v>20</v>
      </c>
      <c r="YN35" s="170" t="s">
        <v>29</v>
      </c>
      <c r="YO35" s="170" t="s">
        <v>29</v>
      </c>
      <c r="YP35" s="170" t="s">
        <v>29</v>
      </c>
      <c r="YQ35" s="171"/>
      <c r="YR35" s="180" t="s">
        <v>29</v>
      </c>
      <c r="YS35" s="170" t="s">
        <v>29</v>
      </c>
      <c r="YT35" s="170" t="s">
        <v>598</v>
      </c>
      <c r="YU35" s="182" t="s">
        <v>20</v>
      </c>
      <c r="YV35" s="234"/>
      <c r="YW35" s="181"/>
      <c r="YX35" s="182"/>
      <c r="YY35" s="182" t="s">
        <v>20</v>
      </c>
      <c r="YZ35" s="182" t="s">
        <v>29</v>
      </c>
      <c r="ZA35" s="234"/>
      <c r="ZB35" s="181" t="s">
        <v>591</v>
      </c>
      <c r="ZC35" s="1680" t="s">
        <v>20</v>
      </c>
      <c r="ZD35" s="1680" t="s">
        <v>29</v>
      </c>
      <c r="ZE35" s="1680" t="s">
        <v>20</v>
      </c>
      <c r="ZF35" s="1681"/>
      <c r="ZG35" s="1718" t="s">
        <v>29</v>
      </c>
      <c r="ZH35" s="1680" t="s">
        <v>20</v>
      </c>
      <c r="ZI35" s="1680" t="s">
        <v>29</v>
      </c>
      <c r="ZJ35" s="1680" t="s">
        <v>29</v>
      </c>
      <c r="ZK35" s="1681"/>
      <c r="ZL35" s="1718"/>
      <c r="ZM35" s="1680"/>
      <c r="ZN35" s="1680"/>
      <c r="ZO35" s="1680"/>
      <c r="ZP35" s="1681"/>
      <c r="ZQ35" s="1718"/>
      <c r="ZR35" s="1680"/>
      <c r="ZS35" s="1680"/>
      <c r="ZT35" s="1680" t="s">
        <v>20</v>
      </c>
      <c r="ZU35" s="1681"/>
      <c r="ZV35" s="1718" t="s">
        <v>20</v>
      </c>
      <c r="ZW35" s="1680" t="s">
        <v>20</v>
      </c>
      <c r="ZX35" s="1680" t="s">
        <v>20</v>
      </c>
      <c r="ZY35" s="1680" t="s">
        <v>29</v>
      </c>
      <c r="ZZ35" s="1681"/>
      <c r="AAA35" s="1816" t="s">
        <v>29</v>
      </c>
      <c r="AAB35" s="1816" t="s">
        <v>29</v>
      </c>
      <c r="AAC35" s="1816" t="s">
        <v>29</v>
      </c>
      <c r="AAD35" s="1816" t="s">
        <v>29</v>
      </c>
      <c r="AAE35" s="1816"/>
      <c r="AAF35" s="1824"/>
      <c r="AAG35" s="1680"/>
      <c r="AAH35" s="1680"/>
      <c r="AAI35" s="1680"/>
      <c r="AAJ35" s="1823"/>
      <c r="AAK35" s="1824" t="s">
        <v>20</v>
      </c>
      <c r="AAL35" s="1680" t="s">
        <v>20</v>
      </c>
      <c r="AAM35" s="1680" t="s">
        <v>29</v>
      </c>
      <c r="AAN35" s="1680" t="s">
        <v>29</v>
      </c>
      <c r="AAO35" s="1681"/>
      <c r="AAP35" s="1816" t="s">
        <v>20</v>
      </c>
      <c r="AAQ35" s="1816" t="s">
        <v>29</v>
      </c>
      <c r="AAR35" s="1816" t="s">
        <v>29</v>
      </c>
      <c r="AAS35" s="1816" t="s">
        <v>20</v>
      </c>
      <c r="AAT35" s="1816"/>
      <c r="AAU35" s="1824" t="s">
        <v>20</v>
      </c>
      <c r="AAV35" s="1680" t="s">
        <v>29</v>
      </c>
      <c r="AAW35" s="1680" t="s">
        <v>29</v>
      </c>
      <c r="AAX35" s="1680" t="s">
        <v>29</v>
      </c>
      <c r="AAY35" s="1681"/>
      <c r="AAZ35" s="1718" t="s">
        <v>20</v>
      </c>
      <c r="ABA35" s="1680" t="s">
        <v>29</v>
      </c>
      <c r="ABB35" s="1680" t="s">
        <v>29</v>
      </c>
      <c r="ABC35" s="1680" t="s">
        <v>20</v>
      </c>
      <c r="ABD35" s="1681"/>
      <c r="ABE35" s="1718" t="s">
        <v>29</v>
      </c>
      <c r="ABF35" s="1680" t="s">
        <v>29</v>
      </c>
      <c r="ABG35" s="1680" t="s">
        <v>20</v>
      </c>
      <c r="ABH35" s="1680" t="s">
        <v>29</v>
      </c>
      <c r="ABI35" s="1681"/>
      <c r="ABJ35" s="1718" t="s">
        <v>20</v>
      </c>
      <c r="ABK35" s="1680" t="s">
        <v>29</v>
      </c>
      <c r="ABL35" s="1680" t="s">
        <v>20</v>
      </c>
      <c r="ABM35" s="1680" t="s">
        <v>20</v>
      </c>
      <c r="ABN35" s="1779"/>
      <c r="ABO35" s="1718" t="s">
        <v>20</v>
      </c>
      <c r="ABP35" s="1680" t="s">
        <v>20</v>
      </c>
      <c r="ABQ35" s="1680" t="s">
        <v>29</v>
      </c>
      <c r="ABR35" s="1680"/>
      <c r="ABS35" s="1681"/>
      <c r="ABT35" s="1718" t="s">
        <v>20</v>
      </c>
      <c r="ABU35" s="1680" t="s">
        <v>29</v>
      </c>
      <c r="ABV35" s="1680" t="s">
        <v>29</v>
      </c>
      <c r="ABW35" s="1680" t="s">
        <v>20</v>
      </c>
      <c r="ABX35" s="1681"/>
      <c r="ABY35" s="1718" t="s">
        <v>29</v>
      </c>
      <c r="ABZ35" s="150" t="s">
        <v>20</v>
      </c>
      <c r="ACA35" s="150" t="s">
        <v>20</v>
      </c>
      <c r="ACB35" s="150" t="s">
        <v>29</v>
      </c>
      <c r="ACC35" s="151"/>
      <c r="ACD35" s="152" t="s">
        <v>20</v>
      </c>
      <c r="ACE35" s="150" t="s">
        <v>29</v>
      </c>
      <c r="ACF35" s="150" t="s">
        <v>20</v>
      </c>
      <c r="ACG35" s="150" t="s">
        <v>20</v>
      </c>
      <c r="ACH35" s="151"/>
      <c r="ACI35" s="152" t="s">
        <v>29</v>
      </c>
      <c r="ACJ35" s="150" t="s">
        <v>20</v>
      </c>
      <c r="ACK35" s="150" t="s">
        <v>20</v>
      </c>
      <c r="ACL35" s="150" t="s">
        <v>20</v>
      </c>
      <c r="ACM35" s="151"/>
      <c r="ACN35" s="152" t="s">
        <v>763</v>
      </c>
      <c r="ACO35" s="1680" t="s">
        <v>29</v>
      </c>
      <c r="ACP35" s="1680" t="s">
        <v>29</v>
      </c>
      <c r="ACQ35" s="1680" t="s">
        <v>20</v>
      </c>
      <c r="ACR35" s="1681"/>
      <c r="ACS35" s="1718" t="s">
        <v>29</v>
      </c>
      <c r="ACT35" s="1680" t="s">
        <v>20</v>
      </c>
      <c r="ACU35" s="1680" t="s">
        <v>20</v>
      </c>
      <c r="ACV35" s="1680" t="s">
        <v>20</v>
      </c>
      <c r="ACW35" s="1681"/>
      <c r="ACX35" s="1816" t="s">
        <v>20</v>
      </c>
      <c r="ACY35" s="1816" t="s">
        <v>20</v>
      </c>
      <c r="ACZ35" s="1816" t="s">
        <v>29</v>
      </c>
      <c r="ADA35" s="1816" t="s">
        <v>29</v>
      </c>
      <c r="ADB35" s="1816"/>
      <c r="ADC35" s="1718" t="s">
        <v>29</v>
      </c>
      <c r="ADD35" s="1680" t="s">
        <v>29</v>
      </c>
      <c r="ADE35" s="1680" t="s">
        <v>20</v>
      </c>
      <c r="ADF35" s="1680" t="s">
        <v>20</v>
      </c>
      <c r="ADG35" s="1681"/>
      <c r="ADH35" s="1718" t="s">
        <v>20</v>
      </c>
      <c r="ADI35" s="170" t="s">
        <v>29</v>
      </c>
      <c r="ADJ35" s="170" t="s">
        <v>29</v>
      </c>
      <c r="ADK35" s="170" t="s">
        <v>29</v>
      </c>
      <c r="ADL35" s="171"/>
      <c r="ADM35" s="537"/>
      <c r="ADN35" s="537"/>
      <c r="ADO35" s="537"/>
      <c r="ADP35" s="537"/>
      <c r="ADQ35" s="537"/>
      <c r="ADR35" s="180" t="s">
        <v>29</v>
      </c>
      <c r="ADS35" s="170" t="s">
        <v>29</v>
      </c>
      <c r="ADT35" s="170" t="s">
        <v>29</v>
      </c>
      <c r="ADU35" s="170" t="s">
        <v>29</v>
      </c>
      <c r="ADV35" s="171"/>
      <c r="ADW35" s="180"/>
      <c r="ADX35" s="170"/>
      <c r="ADY35" s="170"/>
      <c r="ADZ35" s="170"/>
      <c r="AEA35" s="171"/>
      <c r="AEB35" s="180"/>
      <c r="AEC35" s="170"/>
      <c r="AED35" s="170"/>
      <c r="AEE35" s="170"/>
      <c r="AEF35" s="171"/>
      <c r="AEG35" s="180"/>
      <c r="AEH35" s="170"/>
      <c r="AEI35" s="170"/>
      <c r="AEJ35" s="170"/>
      <c r="AEK35" s="171"/>
      <c r="AEL35" s="180" t="s">
        <v>20</v>
      </c>
      <c r="AEM35" s="170" t="s">
        <v>20</v>
      </c>
      <c r="AEN35" s="170" t="s">
        <v>598</v>
      </c>
      <c r="AEO35" s="1680" t="s">
        <v>29</v>
      </c>
      <c r="AEP35" s="1681"/>
      <c r="AEQ35" s="1718"/>
      <c r="AER35" s="1680"/>
      <c r="AES35" s="1680"/>
      <c r="AET35" s="1680"/>
      <c r="AEU35" s="1681"/>
      <c r="AEV35" s="1718"/>
      <c r="AEW35" s="1680"/>
      <c r="AEX35" s="1680"/>
      <c r="AEY35" s="1680"/>
      <c r="AEZ35" s="1681"/>
      <c r="AFA35" s="1718" t="s">
        <v>29</v>
      </c>
      <c r="AFB35" s="1680" t="s">
        <v>29</v>
      </c>
      <c r="AFC35" s="182" t="s">
        <v>20</v>
      </c>
      <c r="AFD35" s="182" t="s">
        <v>20</v>
      </c>
      <c r="AFE35" s="234"/>
      <c r="AFF35" s="181" t="s">
        <v>591</v>
      </c>
      <c r="AFG35" s="1680" t="s">
        <v>20</v>
      </c>
      <c r="AFH35" s="1680" t="s">
        <v>29</v>
      </c>
      <c r="AFI35" s="1680" t="s">
        <v>29</v>
      </c>
      <c r="AFJ35" s="1681"/>
      <c r="AFK35" s="1718" t="s">
        <v>29</v>
      </c>
      <c r="AFL35" s="1680" t="s">
        <v>20</v>
      </c>
      <c r="AFM35" s="1680" t="s">
        <v>20</v>
      </c>
      <c r="AFN35" s="1680" t="s">
        <v>29</v>
      </c>
      <c r="AFO35" s="1681"/>
      <c r="AFP35" s="1718" t="s">
        <v>29</v>
      </c>
      <c r="AFQ35" s="1680" t="s">
        <v>20</v>
      </c>
      <c r="AFR35" s="1680" t="s">
        <v>20</v>
      </c>
      <c r="AFS35" s="1680" t="s">
        <v>29</v>
      </c>
      <c r="AFT35" s="1681"/>
      <c r="AFU35" s="1718" t="s">
        <v>20</v>
      </c>
      <c r="AFV35" s="1680" t="s">
        <v>20</v>
      </c>
      <c r="AFW35" s="1680" t="s">
        <v>29</v>
      </c>
      <c r="AFX35" s="1680" t="s">
        <v>20</v>
      </c>
      <c r="AFY35" s="1681"/>
      <c r="AFZ35" s="1718" t="s">
        <v>29</v>
      </c>
      <c r="AGA35" s="1680" t="s">
        <v>29</v>
      </c>
      <c r="AGB35" s="1680" t="s">
        <v>29</v>
      </c>
      <c r="AGC35" s="1680" t="s">
        <v>20</v>
      </c>
      <c r="AGD35" s="1681"/>
      <c r="AGE35" s="1718" t="s">
        <v>20</v>
      </c>
      <c r="AGF35" s="1680" t="s">
        <v>29</v>
      </c>
      <c r="AGG35" s="1680" t="s">
        <v>29</v>
      </c>
      <c r="AGH35" s="1680" t="s">
        <v>29</v>
      </c>
      <c r="AGI35" s="1681"/>
      <c r="AGJ35" s="1718" t="s">
        <v>20</v>
      </c>
      <c r="AGK35" s="1680" t="s">
        <v>20</v>
      </c>
      <c r="AGL35" s="170" t="s">
        <v>29</v>
      </c>
      <c r="AGM35" s="170" t="s">
        <v>29</v>
      </c>
      <c r="AGN35" s="171"/>
      <c r="AGO35" s="180" t="s">
        <v>20</v>
      </c>
      <c r="AGP35" s="170" t="s">
        <v>29</v>
      </c>
      <c r="AGQ35" s="170" t="s">
        <v>29</v>
      </c>
      <c r="AGR35" s="170" t="s">
        <v>29</v>
      </c>
      <c r="AGS35" s="171"/>
      <c r="AGT35" s="180" t="s">
        <v>20</v>
      </c>
      <c r="AGU35" s="170" t="s">
        <v>29</v>
      </c>
      <c r="AGV35" s="170" t="s">
        <v>29</v>
      </c>
      <c r="AGW35" s="170" t="s">
        <v>598</v>
      </c>
      <c r="AGX35" s="1681"/>
      <c r="AGY35" s="1718" t="s">
        <v>29</v>
      </c>
      <c r="AGZ35" s="1680" t="s">
        <v>29</v>
      </c>
      <c r="AHA35" s="1680" t="s">
        <v>29</v>
      </c>
      <c r="AHB35" s="182" t="s">
        <v>20</v>
      </c>
      <c r="AHC35" s="234"/>
      <c r="AHD35" s="181" t="s">
        <v>29</v>
      </c>
      <c r="AHE35" s="182" t="s">
        <v>20</v>
      </c>
      <c r="AHF35" s="182" t="s">
        <v>591</v>
      </c>
      <c r="AHG35" s="1680" t="s">
        <v>29</v>
      </c>
      <c r="AHH35" s="1681"/>
      <c r="AHI35" s="1718" t="s">
        <v>20</v>
      </c>
      <c r="AHJ35" s="1680" t="s">
        <v>29</v>
      </c>
      <c r="AHK35" s="1680" t="s">
        <v>29</v>
      </c>
      <c r="AHL35" s="1680" t="s">
        <v>29</v>
      </c>
      <c r="AHM35" s="1681"/>
      <c r="AHN35" s="1718" t="s">
        <v>20</v>
      </c>
      <c r="AHO35" s="1680" t="s">
        <v>20</v>
      </c>
      <c r="AHP35" s="1680"/>
      <c r="AHQ35" s="1680"/>
      <c r="AHR35" s="1681"/>
      <c r="AHS35" s="1718" t="s">
        <v>29</v>
      </c>
      <c r="AHT35" s="1680" t="s">
        <v>29</v>
      </c>
      <c r="AHU35" s="1680" t="s">
        <v>20</v>
      </c>
      <c r="AHV35" s="1680" t="s">
        <v>29</v>
      </c>
      <c r="AHW35" s="1681"/>
      <c r="AHX35" s="1718" t="s">
        <v>20</v>
      </c>
      <c r="AHY35" s="1680" t="s">
        <v>29</v>
      </c>
      <c r="AHZ35" s="1680" t="s">
        <v>20</v>
      </c>
      <c r="AIA35" s="1680" t="s">
        <v>29</v>
      </c>
      <c r="AIB35" s="1681"/>
      <c r="AIC35" s="44" t="str">
        <f t="shared" si="24"/>
        <v>C2</v>
      </c>
      <c r="AID35" s="140" t="str">
        <f t="shared" si="25"/>
        <v>田中佳織</v>
      </c>
      <c r="AIE35" s="2060">
        <f t="shared" si="8"/>
        <v>18</v>
      </c>
      <c r="AIF35" s="2061">
        <f t="shared" si="9"/>
        <v>28</v>
      </c>
      <c r="AIG35" s="2061">
        <f t="shared" si="10"/>
        <v>46</v>
      </c>
      <c r="AIH35" s="95">
        <f t="shared" si="11"/>
        <v>0.39130434782608697</v>
      </c>
      <c r="AII35" s="2060">
        <f t="shared" si="12"/>
        <v>9</v>
      </c>
      <c r="AIJ35" s="2061">
        <f t="shared" si="13"/>
        <v>13</v>
      </c>
      <c r="AIK35" s="2061">
        <f t="shared" si="14"/>
        <v>22</v>
      </c>
      <c r="AIL35" s="95">
        <f t="shared" si="15"/>
        <v>0.40909090909090912</v>
      </c>
    </row>
    <row r="36" spans="1:922" ht="17.25" x14ac:dyDescent="0.2">
      <c r="A36" s="34"/>
      <c r="B36" s="44" t="s">
        <v>85</v>
      </c>
      <c r="C36" s="140" t="s">
        <v>985</v>
      </c>
      <c r="D36" s="141">
        <f t="shared" si="26"/>
        <v>181</v>
      </c>
      <c r="E36" s="142">
        <f t="shared" si="27"/>
        <v>254</v>
      </c>
      <c r="F36" s="142">
        <f t="shared" ref="F36:F43" si="28">SUM(D36:E36)</f>
        <v>435</v>
      </c>
      <c r="G36" s="165">
        <f t="shared" ref="G36:G43" si="29">IFERROR(D36/F36,"")</f>
        <v>0.41609195402298849</v>
      </c>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276"/>
      <c r="AW36" s="168"/>
      <c r="AX36" s="168"/>
      <c r="AY36" s="168"/>
      <c r="AZ36" s="537"/>
      <c r="BA36" s="537"/>
      <c r="BB36" s="537"/>
      <c r="BC36" s="537"/>
      <c r="BD36" s="537"/>
      <c r="BE36" s="537"/>
      <c r="BF36" s="537"/>
      <c r="BG36" s="537"/>
      <c r="BH36" s="537"/>
      <c r="BI36" s="537"/>
      <c r="BJ36" s="537"/>
      <c r="BK36" s="537"/>
      <c r="BL36" s="168"/>
      <c r="BM36" s="168"/>
      <c r="BN36" s="168"/>
      <c r="BO36" s="538"/>
      <c r="BP36" s="538"/>
      <c r="BQ36" s="538"/>
      <c r="BR36" s="538"/>
      <c r="BS36" s="538"/>
      <c r="BT36" s="538"/>
      <c r="BU36" s="53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276"/>
      <c r="CW36" s="294"/>
      <c r="CX36" s="537"/>
      <c r="CY36" s="537"/>
      <c r="CZ36" s="537"/>
      <c r="DA36" s="154"/>
      <c r="DB36" s="537"/>
      <c r="DC36" s="537"/>
      <c r="DD36" s="537"/>
      <c r="DE36" s="537"/>
      <c r="DF36" s="537"/>
      <c r="DG36" s="773"/>
      <c r="DH36" s="537"/>
      <c r="DI36" s="168"/>
      <c r="DJ36" s="168"/>
      <c r="DK36" s="128"/>
      <c r="DL36" s="406"/>
      <c r="DM36" s="404"/>
      <c r="DN36" s="404"/>
      <c r="DO36" s="404"/>
      <c r="DP36" s="405"/>
      <c r="DQ36" s="406"/>
      <c r="DR36" s="404"/>
      <c r="DS36" s="404"/>
      <c r="DT36" s="404"/>
      <c r="DU36" s="405"/>
      <c r="DV36" s="406"/>
      <c r="DW36" s="404"/>
      <c r="DX36" s="146"/>
      <c r="DY36" s="146"/>
      <c r="DZ36" s="147"/>
      <c r="EA36" s="145"/>
      <c r="EB36" s="146"/>
      <c r="EC36" s="146"/>
      <c r="ED36" s="146"/>
      <c r="EE36" s="147"/>
      <c r="EF36" s="145"/>
      <c r="EG36" s="146"/>
      <c r="EH36" s="146"/>
      <c r="EI36" s="146"/>
      <c r="EJ36" s="147"/>
      <c r="EK36" s="145"/>
      <c r="EL36" s="146"/>
      <c r="EM36" s="146"/>
      <c r="EN36" s="146"/>
      <c r="EO36" s="147"/>
      <c r="EP36" s="145"/>
      <c r="EQ36" s="146"/>
      <c r="ER36" s="146"/>
      <c r="ES36" s="146"/>
      <c r="ET36" s="147"/>
      <c r="EU36" s="145"/>
      <c r="EV36" s="146"/>
      <c r="EW36" s="146"/>
      <c r="EX36" s="146"/>
      <c r="EY36" s="147"/>
      <c r="EZ36" s="145"/>
      <c r="FA36" s="146"/>
      <c r="FB36" s="146"/>
      <c r="FC36" s="146"/>
      <c r="FD36" s="147"/>
      <c r="FE36" s="145"/>
      <c r="FF36" s="146"/>
      <c r="FG36" s="146"/>
      <c r="FH36" s="146"/>
      <c r="FI36" s="147"/>
      <c r="FJ36" s="145"/>
      <c r="FK36" s="146"/>
      <c r="FL36" s="146"/>
      <c r="FM36" s="146"/>
      <c r="FN36" s="147"/>
      <c r="FO36" s="145"/>
      <c r="FP36" s="146"/>
      <c r="FQ36" s="146"/>
      <c r="FR36" s="146"/>
      <c r="FS36" s="147"/>
      <c r="FT36" s="145"/>
      <c r="FU36" s="146"/>
      <c r="FV36" s="146"/>
      <c r="FW36" s="146"/>
      <c r="FX36" s="147"/>
      <c r="FY36" s="145"/>
      <c r="FZ36" s="146"/>
      <c r="GA36" s="146"/>
      <c r="GB36" s="146"/>
      <c r="GC36" s="147"/>
      <c r="GD36" s="145"/>
      <c r="GE36" s="146"/>
      <c r="GF36" s="146"/>
      <c r="GG36" s="146"/>
      <c r="GH36" s="147"/>
      <c r="GI36" s="145"/>
      <c r="GJ36" s="146"/>
      <c r="GK36" s="146"/>
      <c r="GL36" s="146"/>
      <c r="GM36" s="147"/>
      <c r="GN36" s="145"/>
      <c r="GO36" s="146"/>
      <c r="GP36" s="146"/>
      <c r="GQ36" s="146"/>
      <c r="GR36" s="147"/>
      <c r="GS36" s="145"/>
      <c r="GT36" s="146"/>
      <c r="GU36" s="146"/>
      <c r="GV36" s="146"/>
      <c r="GW36" s="147"/>
      <c r="GX36" s="148"/>
      <c r="GY36" s="146"/>
      <c r="GZ36" s="146"/>
      <c r="HA36" s="146"/>
      <c r="HB36" s="149"/>
      <c r="HC36" s="152"/>
      <c r="HD36" s="150"/>
      <c r="HE36" s="150"/>
      <c r="HF36" s="150"/>
      <c r="HG36" s="151"/>
      <c r="HH36" s="152"/>
      <c r="HI36" s="150"/>
      <c r="HJ36" s="150"/>
      <c r="HK36" s="146"/>
      <c r="HL36" s="147"/>
      <c r="HM36" s="145"/>
      <c r="HN36" s="150"/>
      <c r="HO36" s="150"/>
      <c r="HP36" s="150"/>
      <c r="HQ36" s="205"/>
      <c r="HR36" s="152"/>
      <c r="HS36" s="150"/>
      <c r="HT36" s="150"/>
      <c r="HU36" s="150"/>
      <c r="HV36" s="151"/>
      <c r="HW36" s="152"/>
      <c r="HX36" s="150"/>
      <c r="HY36" s="150"/>
      <c r="HZ36" s="150"/>
      <c r="IA36" s="205"/>
      <c r="IB36" s="152"/>
      <c r="IC36" s="146"/>
      <c r="ID36" s="146"/>
      <c r="IE36" s="146"/>
      <c r="IF36" s="147"/>
      <c r="IG36" s="145"/>
      <c r="IH36" s="146"/>
      <c r="II36" s="146"/>
      <c r="IJ36" s="146"/>
      <c r="IK36" s="147"/>
      <c r="IL36" s="145"/>
      <c r="IM36" s="146"/>
      <c r="IN36" s="146"/>
      <c r="IO36" s="146"/>
      <c r="IP36" s="147"/>
      <c r="IQ36" s="145"/>
      <c r="IR36" s="146"/>
      <c r="IS36" s="146"/>
      <c r="IT36" s="146"/>
      <c r="IU36" s="147"/>
      <c r="IV36" s="145"/>
      <c r="IW36" s="146"/>
      <c r="IX36" s="146"/>
      <c r="IY36" s="146"/>
      <c r="IZ36" s="147"/>
      <c r="JA36" s="145"/>
      <c r="JB36" s="146"/>
      <c r="JC36" s="146"/>
      <c r="JD36" s="146"/>
      <c r="JE36" s="147"/>
      <c r="JF36" s="145"/>
      <c r="JG36" s="146"/>
      <c r="JH36" s="146"/>
      <c r="JI36" s="146"/>
      <c r="JJ36" s="147"/>
      <c r="JK36" s="145"/>
      <c r="JL36" s="146"/>
      <c r="JM36" s="146"/>
      <c r="JN36" s="146"/>
      <c r="JO36" s="147"/>
      <c r="JP36" s="145"/>
      <c r="JQ36" s="146"/>
      <c r="JR36" s="146"/>
      <c r="JS36" s="146"/>
      <c r="JT36" s="147"/>
      <c r="JU36" s="145"/>
      <c r="JV36" s="146"/>
      <c r="JW36" s="146"/>
      <c r="JX36" s="146"/>
      <c r="JY36" s="147"/>
      <c r="JZ36" s="145"/>
      <c r="KA36" s="146"/>
      <c r="KB36" s="146"/>
      <c r="KC36" s="299"/>
      <c r="KD36" s="147"/>
      <c r="KE36" s="145"/>
      <c r="KF36" s="146"/>
      <c r="KG36" s="146"/>
      <c r="KH36" s="146"/>
      <c r="KI36" s="147"/>
      <c r="KJ36" s="145" t="s">
        <v>20</v>
      </c>
      <c r="KK36" s="146" t="s">
        <v>29</v>
      </c>
      <c r="KL36" s="146" t="s">
        <v>29</v>
      </c>
      <c r="KM36" s="146" t="s">
        <v>20</v>
      </c>
      <c r="KN36" s="147"/>
      <c r="KO36" s="145" t="s">
        <v>29</v>
      </c>
      <c r="KP36" s="146" t="s">
        <v>29</v>
      </c>
      <c r="KQ36" s="146" t="s">
        <v>20</v>
      </c>
      <c r="KR36" s="299" t="s">
        <v>677</v>
      </c>
      <c r="KS36" s="147"/>
      <c r="KT36" s="145"/>
      <c r="KU36" s="146"/>
      <c r="KV36" s="146"/>
      <c r="KW36" s="146"/>
      <c r="KX36" s="147"/>
      <c r="KY36" s="152" t="s">
        <v>20</v>
      </c>
      <c r="KZ36" s="150" t="s">
        <v>29</v>
      </c>
      <c r="LA36" s="150" t="s">
        <v>20</v>
      </c>
      <c r="LB36" s="150" t="s">
        <v>20</v>
      </c>
      <c r="LC36" s="151"/>
      <c r="LD36" s="152" t="s">
        <v>20</v>
      </c>
      <c r="LE36" s="150" t="s">
        <v>29</v>
      </c>
      <c r="LF36" s="150" t="s">
        <v>20</v>
      </c>
      <c r="LG36" s="150" t="s">
        <v>20</v>
      </c>
      <c r="LH36" s="151"/>
      <c r="LI36" s="152" t="s">
        <v>20</v>
      </c>
      <c r="LJ36" s="150" t="s">
        <v>20</v>
      </c>
      <c r="LK36" s="150" t="s">
        <v>764</v>
      </c>
      <c r="LL36" s="146" t="s">
        <v>29</v>
      </c>
      <c r="LM36" s="147"/>
      <c r="LN36" s="145" t="s">
        <v>20</v>
      </c>
      <c r="LO36" s="146" t="s">
        <v>20</v>
      </c>
      <c r="LP36" s="170" t="s">
        <v>29</v>
      </c>
      <c r="LQ36" s="170" t="s">
        <v>29</v>
      </c>
      <c r="LR36" s="180"/>
      <c r="LS36" s="170"/>
      <c r="LT36" s="170"/>
      <c r="LU36" s="170"/>
      <c r="LV36" s="180" t="s">
        <v>29</v>
      </c>
      <c r="LW36" s="170" t="s">
        <v>29</v>
      </c>
      <c r="LX36" s="170" t="s">
        <v>29</v>
      </c>
      <c r="LY36" s="170" t="s">
        <v>29</v>
      </c>
      <c r="LZ36" s="180" t="s">
        <v>20</v>
      </c>
      <c r="MA36" s="170" t="s">
        <v>29</v>
      </c>
      <c r="MB36" s="170" t="s">
        <v>20</v>
      </c>
      <c r="MC36" s="170" t="s">
        <v>598</v>
      </c>
      <c r="MD36" s="145" t="s">
        <v>29</v>
      </c>
      <c r="ME36" s="146" t="s">
        <v>29</v>
      </c>
      <c r="MF36" s="182" t="s">
        <v>20</v>
      </c>
      <c r="MG36" s="182" t="s">
        <v>20</v>
      </c>
      <c r="MH36" s="181" t="s">
        <v>29</v>
      </c>
      <c r="MI36" s="182" t="s">
        <v>591</v>
      </c>
      <c r="MJ36" s="146" t="s">
        <v>20</v>
      </c>
      <c r="MK36" s="193" t="s">
        <v>29</v>
      </c>
      <c r="ML36" s="145" t="s">
        <v>29</v>
      </c>
      <c r="MM36" s="146" t="s">
        <v>20</v>
      </c>
      <c r="MN36" s="146" t="s">
        <v>29</v>
      </c>
      <c r="MO36" s="147" t="s">
        <v>29</v>
      </c>
      <c r="MP36" s="145" t="s">
        <v>29</v>
      </c>
      <c r="MQ36" s="146" t="s">
        <v>29</v>
      </c>
      <c r="MR36" s="146" t="s">
        <v>20</v>
      </c>
      <c r="MS36" s="147" t="s">
        <v>20</v>
      </c>
      <c r="MT36" s="145" t="s">
        <v>20</v>
      </c>
      <c r="MU36" s="146" t="s">
        <v>20</v>
      </c>
      <c r="MV36" s="146" t="s">
        <v>29</v>
      </c>
      <c r="MW36" s="147" t="s">
        <v>29</v>
      </c>
      <c r="MX36" s="145" t="s">
        <v>29</v>
      </c>
      <c r="MY36" s="146" t="s">
        <v>29</v>
      </c>
      <c r="MZ36" s="146" t="s">
        <v>29</v>
      </c>
      <c r="NA36" s="147" t="s">
        <v>20</v>
      </c>
      <c r="NB36" s="145" t="s">
        <v>29</v>
      </c>
      <c r="NC36" s="146" t="s">
        <v>20</v>
      </c>
      <c r="ND36" s="146" t="s">
        <v>29</v>
      </c>
      <c r="NE36" s="147" t="s">
        <v>20</v>
      </c>
      <c r="NF36" s="145" t="s">
        <v>20</v>
      </c>
      <c r="NG36" s="146" t="s">
        <v>20</v>
      </c>
      <c r="NH36" s="146" t="s">
        <v>29</v>
      </c>
      <c r="NI36" s="147" t="s">
        <v>29</v>
      </c>
      <c r="NJ36" s="145" t="s">
        <v>20</v>
      </c>
      <c r="NK36" s="146" t="s">
        <v>20</v>
      </c>
      <c r="NL36" s="146" t="s">
        <v>29</v>
      </c>
      <c r="NM36" s="147" t="s">
        <v>20</v>
      </c>
      <c r="NN36" s="145" t="s">
        <v>20</v>
      </c>
      <c r="NO36" s="170" t="s">
        <v>29</v>
      </c>
      <c r="NP36" s="170" t="s">
        <v>20</v>
      </c>
      <c r="NQ36" s="171" t="s">
        <v>20</v>
      </c>
      <c r="NR36" s="180" t="s">
        <v>29</v>
      </c>
      <c r="NS36" s="170" t="s">
        <v>29</v>
      </c>
      <c r="NT36" s="170" t="s">
        <v>29</v>
      </c>
      <c r="NU36" s="171" t="s">
        <v>29</v>
      </c>
      <c r="NV36" s="180" t="s">
        <v>29</v>
      </c>
      <c r="NW36" s="170" t="s">
        <v>29</v>
      </c>
      <c r="NX36" s="170" t="s">
        <v>598</v>
      </c>
      <c r="NY36" s="240" t="s">
        <v>29</v>
      </c>
      <c r="NZ36" s="166" t="s">
        <v>29</v>
      </c>
      <c r="OA36" s="167" t="s">
        <v>29</v>
      </c>
      <c r="OB36" s="167" t="s">
        <v>20</v>
      </c>
      <c r="OC36" s="167" t="s">
        <v>29</v>
      </c>
      <c r="OD36" s="240"/>
      <c r="OE36" s="166" t="s">
        <v>29</v>
      </c>
      <c r="OF36" s="167" t="s">
        <v>20</v>
      </c>
      <c r="OG36" s="167" t="s">
        <v>29</v>
      </c>
      <c r="OH36" s="167" t="s">
        <v>29</v>
      </c>
      <c r="OI36" s="240"/>
      <c r="OJ36" s="166" t="s">
        <v>1046</v>
      </c>
      <c r="OK36" s="146" t="s">
        <v>20</v>
      </c>
      <c r="OL36" s="146" t="s">
        <v>20</v>
      </c>
      <c r="OM36" s="193" t="s">
        <v>20</v>
      </c>
      <c r="ON36" s="145" t="s">
        <v>20</v>
      </c>
      <c r="OO36" s="146" t="s">
        <v>29</v>
      </c>
      <c r="OP36" s="146" t="s">
        <v>29</v>
      </c>
      <c r="OQ36" s="147" t="s">
        <v>29</v>
      </c>
      <c r="OR36" s="152" t="s">
        <v>20</v>
      </c>
      <c r="OS36" s="150" t="s">
        <v>20</v>
      </c>
      <c r="OT36" s="150" t="s">
        <v>20</v>
      </c>
      <c r="OU36" s="151" t="s">
        <v>20</v>
      </c>
      <c r="OV36" s="152" t="s">
        <v>29</v>
      </c>
      <c r="OW36" s="150" t="s">
        <v>20</v>
      </c>
      <c r="OX36" s="150" t="s">
        <v>29</v>
      </c>
      <c r="OY36" s="150" t="s">
        <v>29</v>
      </c>
      <c r="OZ36" s="151"/>
      <c r="PA36" s="152" t="s">
        <v>20</v>
      </c>
      <c r="PB36" s="150" t="s">
        <v>20</v>
      </c>
      <c r="PC36" s="150" t="s">
        <v>20</v>
      </c>
      <c r="PD36" s="150" t="s">
        <v>764</v>
      </c>
      <c r="PE36" s="147"/>
      <c r="PF36" s="145" t="s">
        <v>20</v>
      </c>
      <c r="PG36" s="170" t="s">
        <v>29</v>
      </c>
      <c r="PH36" s="170" t="s">
        <v>29</v>
      </c>
      <c r="PI36" s="171" t="s">
        <v>29</v>
      </c>
      <c r="PJ36" s="180" t="s">
        <v>29</v>
      </c>
      <c r="PK36" s="170" t="s">
        <v>29</v>
      </c>
      <c r="PL36" s="170" t="s">
        <v>29</v>
      </c>
      <c r="PM36" s="171" t="s">
        <v>20</v>
      </c>
      <c r="PN36" s="180" t="s">
        <v>20</v>
      </c>
      <c r="PO36" s="170" t="s">
        <v>29</v>
      </c>
      <c r="PP36" s="170" t="s">
        <v>598</v>
      </c>
      <c r="PQ36" s="147" t="s">
        <v>20</v>
      </c>
      <c r="PR36" s="145" t="s">
        <v>29</v>
      </c>
      <c r="PS36" s="182" t="s">
        <v>20</v>
      </c>
      <c r="PT36" s="182" t="s">
        <v>29</v>
      </c>
      <c r="PU36" s="234" t="s">
        <v>29</v>
      </c>
      <c r="PV36" s="181" t="s">
        <v>29</v>
      </c>
      <c r="PW36" s="182" t="s">
        <v>20</v>
      </c>
      <c r="PX36" s="182" t="s">
        <v>591</v>
      </c>
      <c r="PY36" s="147" t="s">
        <v>20</v>
      </c>
      <c r="PZ36" s="145" t="s">
        <v>20</v>
      </c>
      <c r="QA36" s="146" t="s">
        <v>29</v>
      </c>
      <c r="QB36" s="146" t="s">
        <v>20</v>
      </c>
      <c r="QC36" s="147" t="s">
        <v>29</v>
      </c>
      <c r="QD36" s="145" t="s">
        <v>20</v>
      </c>
      <c r="QE36" s="146" t="s">
        <v>20</v>
      </c>
      <c r="QF36" s="146" t="s">
        <v>20</v>
      </c>
      <c r="QG36" s="171" t="s">
        <v>29</v>
      </c>
      <c r="QH36" s="180"/>
      <c r="QI36" s="170"/>
      <c r="QJ36" s="170"/>
      <c r="QK36" s="170"/>
      <c r="QL36" s="1441"/>
      <c r="QM36" s="1442" t="s">
        <v>29</v>
      </c>
      <c r="QN36" s="170" t="s">
        <v>29</v>
      </c>
      <c r="QO36" s="170" t="s">
        <v>29</v>
      </c>
      <c r="QP36" s="170" t="s">
        <v>29</v>
      </c>
      <c r="QQ36" s="207"/>
      <c r="QR36" s="1442" t="s">
        <v>20</v>
      </c>
      <c r="QS36" s="170" t="s">
        <v>29</v>
      </c>
      <c r="QT36" s="170" t="s">
        <v>29</v>
      </c>
      <c r="QU36" s="207" t="s">
        <v>652</v>
      </c>
      <c r="QV36" s="147"/>
      <c r="QW36" s="145" t="s">
        <v>20</v>
      </c>
      <c r="QX36" s="146" t="s">
        <v>29</v>
      </c>
      <c r="QY36" s="146" t="s">
        <v>29</v>
      </c>
      <c r="QZ36" s="146" t="s">
        <v>29</v>
      </c>
      <c r="RA36" s="147"/>
      <c r="RB36" s="181" t="s">
        <v>20</v>
      </c>
      <c r="RC36" s="182" t="s">
        <v>29</v>
      </c>
      <c r="RD36" s="182"/>
      <c r="RE36" s="182"/>
      <c r="RF36" s="234"/>
      <c r="RG36" s="181"/>
      <c r="RH36" s="182"/>
      <c r="RI36" s="182" t="s">
        <v>29</v>
      </c>
      <c r="RJ36" s="182" t="s">
        <v>20</v>
      </c>
      <c r="RK36" s="234"/>
      <c r="RL36" s="181"/>
      <c r="RM36" s="182"/>
      <c r="RN36" s="182" t="s">
        <v>29</v>
      </c>
      <c r="RO36" s="182" t="s">
        <v>591</v>
      </c>
      <c r="RP36" s="147"/>
      <c r="RQ36" s="145"/>
      <c r="RR36" s="146"/>
      <c r="RS36" s="170" t="s">
        <v>29</v>
      </c>
      <c r="RT36" s="171" t="s">
        <v>29</v>
      </c>
      <c r="RU36" s="180"/>
      <c r="RV36" s="170"/>
      <c r="RW36" s="170" t="s">
        <v>29</v>
      </c>
      <c r="RX36" s="170" t="s">
        <v>29</v>
      </c>
      <c r="RY36" s="171"/>
      <c r="RZ36" s="537"/>
      <c r="SA36" s="537"/>
      <c r="SB36" s="537" t="s">
        <v>29</v>
      </c>
      <c r="SC36" s="537" t="s">
        <v>20</v>
      </c>
      <c r="SD36" s="537"/>
      <c r="SE36" s="1557"/>
      <c r="SF36" s="170"/>
      <c r="SG36" s="170" t="s">
        <v>20</v>
      </c>
      <c r="SH36" s="170" t="s">
        <v>29</v>
      </c>
      <c r="SI36" s="171"/>
      <c r="SJ36" s="537"/>
      <c r="SK36" s="537"/>
      <c r="SL36" s="537" t="s">
        <v>29</v>
      </c>
      <c r="SM36" s="537" t="s">
        <v>652</v>
      </c>
      <c r="SN36" s="168"/>
      <c r="SO36" s="1432"/>
      <c r="SP36" s="146"/>
      <c r="SQ36" s="146" t="s">
        <v>29</v>
      </c>
      <c r="SR36" s="146" t="s">
        <v>29</v>
      </c>
      <c r="SS36" s="147"/>
      <c r="ST36" s="181" t="s">
        <v>20</v>
      </c>
      <c r="SU36" s="182" t="s">
        <v>29</v>
      </c>
      <c r="SV36" s="182" t="s">
        <v>20</v>
      </c>
      <c r="SW36" s="182" t="s">
        <v>29</v>
      </c>
      <c r="SX36" s="234"/>
      <c r="SY36" s="181" t="s">
        <v>29</v>
      </c>
      <c r="SZ36" s="182" t="s">
        <v>591</v>
      </c>
      <c r="TA36" s="146" t="s">
        <v>20</v>
      </c>
      <c r="TB36" s="146" t="s">
        <v>20</v>
      </c>
      <c r="TC36" s="147"/>
      <c r="TD36" s="145" t="s">
        <v>20</v>
      </c>
      <c r="TE36" s="146" t="s">
        <v>29</v>
      </c>
      <c r="TF36" s="146" t="s">
        <v>29</v>
      </c>
      <c r="TG36" s="146" t="s">
        <v>29</v>
      </c>
      <c r="TH36" s="145" t="s">
        <v>20</v>
      </c>
      <c r="TI36" s="146" t="s">
        <v>29</v>
      </c>
      <c r="TJ36" s="150" t="s">
        <v>20</v>
      </c>
      <c r="TK36" s="150"/>
      <c r="TL36" s="152" t="s">
        <v>20</v>
      </c>
      <c r="TM36" s="150" t="s">
        <v>20</v>
      </c>
      <c r="TN36" s="150" t="s">
        <v>29</v>
      </c>
      <c r="TO36" s="150" t="s">
        <v>20</v>
      </c>
      <c r="TP36" s="151"/>
      <c r="TQ36" s="152" t="s">
        <v>20</v>
      </c>
      <c r="TR36" s="150" t="s">
        <v>29</v>
      </c>
      <c r="TS36" s="150" t="s">
        <v>20</v>
      </c>
      <c r="TT36" s="205" t="s">
        <v>20</v>
      </c>
      <c r="TU36" s="152" t="s">
        <v>29</v>
      </c>
      <c r="TV36" s="150" t="s">
        <v>20</v>
      </c>
      <c r="TW36" s="150" t="s">
        <v>763</v>
      </c>
      <c r="TX36" s="147" t="s">
        <v>29</v>
      </c>
      <c r="TY36" s="145" t="s">
        <v>29</v>
      </c>
      <c r="TZ36" s="146" t="s">
        <v>20</v>
      </c>
      <c r="UA36" s="146" t="s">
        <v>29</v>
      </c>
      <c r="UB36" s="146" t="s">
        <v>20</v>
      </c>
      <c r="UC36" s="147"/>
      <c r="UD36" s="145" t="s">
        <v>29</v>
      </c>
      <c r="UE36" s="146" t="s">
        <v>29</v>
      </c>
      <c r="UF36" s="146" t="s">
        <v>29</v>
      </c>
      <c r="UG36" s="146" t="s">
        <v>20</v>
      </c>
      <c r="UH36" s="147"/>
      <c r="UI36" s="145" t="s">
        <v>29</v>
      </c>
      <c r="UJ36" s="146" t="s">
        <v>20</v>
      </c>
      <c r="UK36" s="146" t="s">
        <v>29</v>
      </c>
      <c r="UL36" s="146" t="s">
        <v>20</v>
      </c>
      <c r="UM36" s="147"/>
      <c r="UN36" s="145" t="s">
        <v>29</v>
      </c>
      <c r="UO36" s="146" t="s">
        <v>20</v>
      </c>
      <c r="UP36" s="146" t="s">
        <v>29</v>
      </c>
      <c r="UQ36" s="146" t="s">
        <v>20</v>
      </c>
      <c r="UR36" s="147"/>
      <c r="US36" s="145" t="s">
        <v>20</v>
      </c>
      <c r="UT36" s="146" t="s">
        <v>29</v>
      </c>
      <c r="UU36" s="146" t="s">
        <v>29</v>
      </c>
      <c r="UV36" s="146" t="s">
        <v>29</v>
      </c>
      <c r="UW36" s="147"/>
      <c r="UX36" s="145" t="s">
        <v>20</v>
      </c>
      <c r="UY36" s="146" t="s">
        <v>20</v>
      </c>
      <c r="UZ36" s="146" t="s">
        <v>20</v>
      </c>
      <c r="VA36" s="146"/>
      <c r="VB36" s="147"/>
      <c r="VC36" s="180" t="s">
        <v>29</v>
      </c>
      <c r="VD36" s="170" t="s">
        <v>29</v>
      </c>
      <c r="VE36" s="170" t="s">
        <v>20</v>
      </c>
      <c r="VF36" s="170" t="s">
        <v>20</v>
      </c>
      <c r="VG36" s="207"/>
      <c r="VH36" s="180" t="s">
        <v>29</v>
      </c>
      <c r="VI36" s="170" t="s">
        <v>29</v>
      </c>
      <c r="VJ36" s="170" t="s">
        <v>29</v>
      </c>
      <c r="VK36" s="170" t="s">
        <v>29</v>
      </c>
      <c r="VL36" s="171"/>
      <c r="VM36" s="180"/>
      <c r="VN36" s="170"/>
      <c r="VO36" s="170"/>
      <c r="VP36" s="207"/>
      <c r="VQ36" s="180" t="s">
        <v>29</v>
      </c>
      <c r="VR36" s="170" t="s">
        <v>598</v>
      </c>
      <c r="VS36" s="1680" t="s">
        <v>29</v>
      </c>
      <c r="VT36" s="1680" t="s">
        <v>29</v>
      </c>
      <c r="VU36" s="1681"/>
      <c r="VV36" s="1718"/>
      <c r="VW36" s="1680"/>
      <c r="VX36" s="1680"/>
      <c r="VY36" s="1680"/>
      <c r="VZ36" s="1681"/>
      <c r="WA36" s="1718" t="s">
        <v>29</v>
      </c>
      <c r="WB36" s="182" t="s">
        <v>20</v>
      </c>
      <c r="WC36" s="182" t="s">
        <v>29</v>
      </c>
      <c r="WD36" s="182" t="s">
        <v>20</v>
      </c>
      <c r="WE36" s="234"/>
      <c r="WF36" s="181" t="s">
        <v>29</v>
      </c>
      <c r="WG36" s="182" t="s">
        <v>591</v>
      </c>
      <c r="WH36" s="1680" t="s">
        <v>29</v>
      </c>
      <c r="WI36" s="1680" t="s">
        <v>29</v>
      </c>
      <c r="WJ36" s="1681"/>
      <c r="WK36" s="1718"/>
      <c r="WL36" s="1680"/>
      <c r="WM36" s="1680"/>
      <c r="WN36" s="1680"/>
      <c r="WO36" s="1681"/>
      <c r="WP36" s="1718" t="s">
        <v>29</v>
      </c>
      <c r="WQ36" s="1680" t="s">
        <v>29</v>
      </c>
      <c r="WR36" s="1680" t="s">
        <v>29</v>
      </c>
      <c r="WS36" s="1823" t="s">
        <v>29</v>
      </c>
      <c r="WT36" s="1824" t="s">
        <v>20</v>
      </c>
      <c r="WU36" s="1680" t="s">
        <v>20</v>
      </c>
      <c r="WV36" s="1680" t="s">
        <v>20</v>
      </c>
      <c r="WW36" s="1680" t="s">
        <v>20</v>
      </c>
      <c r="WX36" s="1779"/>
      <c r="WY36" s="166" t="s">
        <v>29</v>
      </c>
      <c r="WZ36" s="167" t="s">
        <v>29</v>
      </c>
      <c r="XA36" s="167" t="s">
        <v>29</v>
      </c>
      <c r="XB36" s="167" t="s">
        <v>29</v>
      </c>
      <c r="XC36" s="240"/>
      <c r="XD36" s="166"/>
      <c r="XE36" s="167"/>
      <c r="XF36" s="167"/>
      <c r="XG36" s="167"/>
      <c r="XH36" s="240"/>
      <c r="XI36" s="166" t="s">
        <v>29</v>
      </c>
      <c r="XJ36" s="167" t="s">
        <v>29</v>
      </c>
      <c r="XK36" s="167" t="s">
        <v>29</v>
      </c>
      <c r="XL36" s="167" t="s">
        <v>20</v>
      </c>
      <c r="XM36" s="241"/>
      <c r="XN36" s="166" t="s">
        <v>598</v>
      </c>
      <c r="XO36" s="182" t="s">
        <v>20</v>
      </c>
      <c r="XP36" s="182" t="s">
        <v>29</v>
      </c>
      <c r="XQ36" s="182" t="s">
        <v>20</v>
      </c>
      <c r="XR36" s="234"/>
      <c r="XS36" s="181" t="s">
        <v>29</v>
      </c>
      <c r="XT36" s="182" t="s">
        <v>591</v>
      </c>
      <c r="XU36" s="1680" t="s">
        <v>29</v>
      </c>
      <c r="XV36" s="1680" t="s">
        <v>29</v>
      </c>
      <c r="XW36" s="1681"/>
      <c r="XX36" s="1718" t="s">
        <v>29</v>
      </c>
      <c r="XY36" s="1680" t="s">
        <v>20</v>
      </c>
      <c r="XZ36" s="1680" t="s">
        <v>20</v>
      </c>
      <c r="YA36" s="1680" t="s">
        <v>20</v>
      </c>
      <c r="YB36" s="1681"/>
      <c r="YC36" s="1718" t="s">
        <v>20</v>
      </c>
      <c r="YD36" s="1680" t="s">
        <v>29</v>
      </c>
      <c r="YE36" s="1680"/>
      <c r="YF36" s="1680"/>
      <c r="YG36" s="1681"/>
      <c r="YH36" s="1718" t="s">
        <v>29</v>
      </c>
      <c r="YI36" s="1680" t="s">
        <v>29</v>
      </c>
      <c r="YJ36" s="1680" t="s">
        <v>29</v>
      </c>
      <c r="YK36" s="1680" t="s">
        <v>29</v>
      </c>
      <c r="YL36" s="1779"/>
      <c r="YM36" s="1718" t="s">
        <v>29</v>
      </c>
      <c r="YN36" s="1680" t="s">
        <v>20</v>
      </c>
      <c r="YO36" s="1680" t="s">
        <v>20</v>
      </c>
      <c r="YP36" s="1680" t="s">
        <v>20</v>
      </c>
      <c r="YQ36" s="1681"/>
      <c r="YR36" s="1718" t="s">
        <v>29</v>
      </c>
      <c r="YS36" s="1680" t="s">
        <v>29</v>
      </c>
      <c r="YT36" s="1680" t="s">
        <v>29</v>
      </c>
      <c r="YU36" s="1680"/>
      <c r="YV36" s="1681"/>
      <c r="YW36" s="1718" t="s">
        <v>29</v>
      </c>
      <c r="YX36" s="1680" t="s">
        <v>20</v>
      </c>
      <c r="YY36" s="1680" t="s">
        <v>29</v>
      </c>
      <c r="YZ36" s="1680" t="s">
        <v>20</v>
      </c>
      <c r="ZA36" s="1681"/>
      <c r="ZB36" s="1718" t="s">
        <v>29</v>
      </c>
      <c r="ZC36" s="1680" t="s">
        <v>20</v>
      </c>
      <c r="ZD36" s="1680" t="s">
        <v>20</v>
      </c>
      <c r="ZE36" s="1680" t="s">
        <v>29</v>
      </c>
      <c r="ZF36" s="1681"/>
      <c r="ZG36" s="1718" t="s">
        <v>20</v>
      </c>
      <c r="ZH36" s="1680" t="s">
        <v>29</v>
      </c>
      <c r="ZI36" s="1680" t="s">
        <v>29</v>
      </c>
      <c r="ZJ36" s="1680" t="s">
        <v>29</v>
      </c>
      <c r="ZK36" s="1681"/>
      <c r="ZL36" s="1718" t="s">
        <v>29</v>
      </c>
      <c r="ZM36" s="1680" t="s">
        <v>29</v>
      </c>
      <c r="ZN36" s="1680" t="s">
        <v>20</v>
      </c>
      <c r="ZO36" s="1680" t="s">
        <v>29</v>
      </c>
      <c r="ZP36" s="1681"/>
      <c r="ZQ36" s="1718" t="s">
        <v>20</v>
      </c>
      <c r="ZR36" s="1680" t="s">
        <v>20</v>
      </c>
      <c r="ZS36" s="1680" t="s">
        <v>29</v>
      </c>
      <c r="ZT36" s="1680" t="s">
        <v>20</v>
      </c>
      <c r="ZU36" s="1681"/>
      <c r="ZV36" s="1718" t="s">
        <v>29</v>
      </c>
      <c r="ZW36" s="1680" t="s">
        <v>29</v>
      </c>
      <c r="ZX36" s="1680" t="s">
        <v>29</v>
      </c>
      <c r="ZY36" s="1680" t="s">
        <v>29</v>
      </c>
      <c r="ZZ36" s="1681"/>
      <c r="AAA36" s="1816" t="s">
        <v>20</v>
      </c>
      <c r="AAB36" s="1816" t="s">
        <v>29</v>
      </c>
      <c r="AAC36" s="1816" t="s">
        <v>20</v>
      </c>
      <c r="AAD36" s="1816" t="s">
        <v>29</v>
      </c>
      <c r="AAE36" s="1816"/>
      <c r="AAF36" s="1824" t="s">
        <v>29</v>
      </c>
      <c r="AAG36" s="1680" t="s">
        <v>20</v>
      </c>
      <c r="AAH36" s="1680" t="s">
        <v>29</v>
      </c>
      <c r="AAI36" s="1680" t="s">
        <v>20</v>
      </c>
      <c r="AAJ36" s="1823"/>
      <c r="AAK36" s="1442" t="s">
        <v>29</v>
      </c>
      <c r="AAL36" s="170" t="s">
        <v>29</v>
      </c>
      <c r="AAM36" s="170" t="s">
        <v>29</v>
      </c>
      <c r="AAN36" s="170" t="s">
        <v>20</v>
      </c>
      <c r="AAO36" s="171"/>
      <c r="AAP36" s="537" t="s">
        <v>29</v>
      </c>
      <c r="AAQ36" s="537" t="s">
        <v>29</v>
      </c>
      <c r="AAR36" s="537" t="s">
        <v>29</v>
      </c>
      <c r="AAS36" s="537" t="s">
        <v>20</v>
      </c>
      <c r="AAT36" s="537"/>
      <c r="AAU36" s="1442" t="s">
        <v>29</v>
      </c>
      <c r="AAV36" s="170" t="s">
        <v>598</v>
      </c>
      <c r="AAW36" s="1680" t="s">
        <v>20</v>
      </c>
      <c r="AAX36" s="1680" t="s">
        <v>29</v>
      </c>
      <c r="AAY36" s="1681"/>
      <c r="AAZ36" s="1718" t="s">
        <v>29</v>
      </c>
      <c r="ABA36" s="1680" t="s">
        <v>29</v>
      </c>
      <c r="ABB36" s="182" t="s">
        <v>20</v>
      </c>
      <c r="ABC36" s="182" t="s">
        <v>29</v>
      </c>
      <c r="ABD36" s="234"/>
      <c r="ABE36" s="181" t="s">
        <v>20</v>
      </c>
      <c r="ABF36" s="182" t="s">
        <v>29</v>
      </c>
      <c r="ABG36" s="182" t="s">
        <v>29</v>
      </c>
      <c r="ABH36" s="182"/>
      <c r="ABI36" s="234"/>
      <c r="ABJ36" s="181" t="s">
        <v>591</v>
      </c>
      <c r="ABK36" s="1680" t="s">
        <v>29</v>
      </c>
      <c r="ABL36" s="1680" t="s">
        <v>29</v>
      </c>
      <c r="ABM36" s="1680" t="s">
        <v>20</v>
      </c>
      <c r="ABN36" s="1779"/>
      <c r="ABO36" s="180" t="s">
        <v>29</v>
      </c>
      <c r="ABP36" s="170" t="s">
        <v>29</v>
      </c>
      <c r="ABQ36" s="170"/>
      <c r="ABR36" s="170"/>
      <c r="ABS36" s="171"/>
      <c r="ABT36" s="180"/>
      <c r="ABU36" s="170"/>
      <c r="ABV36" s="170"/>
      <c r="ABW36" s="170"/>
      <c r="ABX36" s="171"/>
      <c r="ABY36" s="180" t="s">
        <v>29</v>
      </c>
      <c r="ABZ36" s="170" t="s">
        <v>29</v>
      </c>
      <c r="ACA36" s="170" t="s">
        <v>29</v>
      </c>
      <c r="ACB36" s="170" t="s">
        <v>20</v>
      </c>
      <c r="ACC36" s="171"/>
      <c r="ACD36" s="180"/>
      <c r="ACE36" s="170"/>
      <c r="ACF36" s="170"/>
      <c r="ACG36" s="170"/>
      <c r="ACH36" s="171"/>
      <c r="ACI36" s="180" t="s">
        <v>20</v>
      </c>
      <c r="ACJ36" s="170" t="s">
        <v>29</v>
      </c>
      <c r="ACK36" s="170" t="s">
        <v>29</v>
      </c>
      <c r="ACL36" s="170" t="s">
        <v>598</v>
      </c>
      <c r="ACM36" s="1681"/>
      <c r="ACN36" s="1718" t="s">
        <v>29</v>
      </c>
      <c r="ACO36" s="1680" t="s">
        <v>29</v>
      </c>
      <c r="ACP36" s="182" t="s">
        <v>20</v>
      </c>
      <c r="ACQ36" s="182" t="s">
        <v>20</v>
      </c>
      <c r="ACR36" s="234"/>
      <c r="ACS36" s="181" t="s">
        <v>29</v>
      </c>
      <c r="ACT36" s="182" t="s">
        <v>591</v>
      </c>
      <c r="ACU36" s="1680" t="s">
        <v>29</v>
      </c>
      <c r="ACV36" s="1680" t="s">
        <v>20</v>
      </c>
      <c r="ACW36" s="1681"/>
      <c r="ACX36" s="1816" t="s">
        <v>20</v>
      </c>
      <c r="ACY36" s="1816" t="s">
        <v>20</v>
      </c>
      <c r="ACZ36" s="1816" t="s">
        <v>29</v>
      </c>
      <c r="ADA36" s="1816" t="s">
        <v>20</v>
      </c>
      <c r="ADB36" s="1816"/>
      <c r="ADC36" s="180" t="s">
        <v>29</v>
      </c>
      <c r="ADD36" s="170" t="s">
        <v>29</v>
      </c>
      <c r="ADE36" s="170" t="s">
        <v>29</v>
      </c>
      <c r="ADF36" s="170" t="s">
        <v>29</v>
      </c>
      <c r="ADG36" s="171"/>
      <c r="ADH36" s="180" t="s">
        <v>29</v>
      </c>
      <c r="ADI36" s="170" t="s">
        <v>20</v>
      </c>
      <c r="ADJ36" s="170" t="s">
        <v>29</v>
      </c>
      <c r="ADK36" s="170" t="s">
        <v>20</v>
      </c>
      <c r="ADL36" s="171"/>
      <c r="ADM36" s="537" t="s">
        <v>29</v>
      </c>
      <c r="ADN36" s="537" t="s">
        <v>598</v>
      </c>
      <c r="ADO36" s="1816"/>
      <c r="ADP36" s="1816"/>
      <c r="ADQ36" s="1816"/>
      <c r="ADR36" s="1718"/>
      <c r="ADS36" s="1680"/>
      <c r="ADT36" s="1680"/>
      <c r="ADU36" s="1680"/>
      <c r="ADV36" s="1681"/>
      <c r="ADW36" s="1718" t="s">
        <v>20</v>
      </c>
      <c r="ADX36" s="1680" t="s">
        <v>20</v>
      </c>
      <c r="ADY36" s="167" t="s">
        <v>29</v>
      </c>
      <c r="ADZ36" s="167" t="s">
        <v>29</v>
      </c>
      <c r="AEA36" s="240"/>
      <c r="AEB36" s="166" t="s">
        <v>29</v>
      </c>
      <c r="AEC36" s="167" t="s">
        <v>29</v>
      </c>
      <c r="AED36" s="167" t="s">
        <v>20</v>
      </c>
      <c r="AEE36" s="167" t="s">
        <v>29</v>
      </c>
      <c r="AEF36" s="240"/>
      <c r="AEG36" s="166" t="s">
        <v>29</v>
      </c>
      <c r="AEH36" s="167" t="s">
        <v>29</v>
      </c>
      <c r="AEI36" s="167"/>
      <c r="AEJ36" s="167"/>
      <c r="AEK36" s="240"/>
      <c r="AEL36" s="166" t="s">
        <v>1167</v>
      </c>
      <c r="AEM36" s="1680" t="s">
        <v>29</v>
      </c>
      <c r="AEN36" s="1680" t="s">
        <v>20</v>
      </c>
      <c r="AEO36" s="1680" t="s">
        <v>29</v>
      </c>
      <c r="AEP36" s="1681"/>
      <c r="AEQ36" s="1718" t="s">
        <v>20</v>
      </c>
      <c r="AER36" s="1680" t="s">
        <v>29</v>
      </c>
      <c r="AES36" s="150" t="s">
        <v>20</v>
      </c>
      <c r="AET36" s="150" t="s">
        <v>20</v>
      </c>
      <c r="AEU36" s="151"/>
      <c r="AEV36" s="152" t="s">
        <v>20</v>
      </c>
      <c r="AEW36" s="150" t="s">
        <v>20</v>
      </c>
      <c r="AEX36" s="150" t="s">
        <v>20</v>
      </c>
      <c r="AEY36" s="150" t="s">
        <v>763</v>
      </c>
      <c r="AEZ36" s="1681"/>
      <c r="AFA36" s="180" t="s">
        <v>29</v>
      </c>
      <c r="AFB36" s="170" t="s">
        <v>29</v>
      </c>
      <c r="AFC36" s="170" t="s">
        <v>29</v>
      </c>
      <c r="AFD36" s="170" t="s">
        <v>29</v>
      </c>
      <c r="AFE36" s="171"/>
      <c r="AFF36" s="180" t="s">
        <v>29</v>
      </c>
      <c r="AFG36" s="170" t="s">
        <v>29</v>
      </c>
      <c r="AFH36" s="170" t="s">
        <v>29</v>
      </c>
      <c r="AFI36" s="170" t="s">
        <v>598</v>
      </c>
      <c r="AFJ36" s="1681"/>
      <c r="AFK36" s="1718"/>
      <c r="AFL36" s="1680"/>
      <c r="AFM36" s="1680"/>
      <c r="AFN36" s="1680"/>
      <c r="AFO36" s="1681"/>
      <c r="AFP36" s="181" t="s">
        <v>20</v>
      </c>
      <c r="AFQ36" s="182" t="s">
        <v>29</v>
      </c>
      <c r="AFR36" s="182" t="s">
        <v>20</v>
      </c>
      <c r="AFS36" s="182" t="s">
        <v>29</v>
      </c>
      <c r="AFT36" s="234"/>
      <c r="AFU36" s="181"/>
      <c r="AFV36" s="182"/>
      <c r="AFW36" s="182"/>
      <c r="AFX36" s="182"/>
      <c r="AFY36" s="234"/>
      <c r="AFZ36" s="181" t="s">
        <v>591</v>
      </c>
      <c r="AGA36" s="1680" t="s">
        <v>29</v>
      </c>
      <c r="AGB36" s="1680" t="s">
        <v>20</v>
      </c>
      <c r="AGC36" s="1680" t="s">
        <v>20</v>
      </c>
      <c r="AGD36" s="1681"/>
      <c r="AGE36" s="1718" t="s">
        <v>29</v>
      </c>
      <c r="AGF36" s="1680" t="s">
        <v>20</v>
      </c>
      <c r="AGG36" s="1680" t="s">
        <v>20</v>
      </c>
      <c r="AGH36" s="1680" t="s">
        <v>20</v>
      </c>
      <c r="AGI36" s="1681"/>
      <c r="AGJ36" s="1718" t="s">
        <v>29</v>
      </c>
      <c r="AGK36" s="1680" t="s">
        <v>29</v>
      </c>
      <c r="AGL36" s="1680"/>
      <c r="AGM36" s="1680"/>
      <c r="AGN36" s="1681"/>
      <c r="AGO36" s="1718" t="s">
        <v>29</v>
      </c>
      <c r="AGP36" s="1680" t="s">
        <v>20</v>
      </c>
      <c r="AGQ36" s="1680" t="s">
        <v>20</v>
      </c>
      <c r="AGR36" s="1680"/>
      <c r="AGS36" s="1681"/>
      <c r="AGT36" s="1718" t="s">
        <v>29</v>
      </c>
      <c r="AGU36" s="1680" t="s">
        <v>29</v>
      </c>
      <c r="AGV36" s="1680" t="s">
        <v>20</v>
      </c>
      <c r="AGW36" s="1680" t="s">
        <v>29</v>
      </c>
      <c r="AGX36" s="1681"/>
      <c r="AGY36" s="1718"/>
      <c r="AGZ36" s="1680"/>
      <c r="AHA36" s="1680"/>
      <c r="AHB36" s="1680"/>
      <c r="AHC36" s="1681"/>
      <c r="AHD36" s="1718" t="s">
        <v>29</v>
      </c>
      <c r="AHE36" s="1680" t="s">
        <v>20</v>
      </c>
      <c r="AHF36" s="1680" t="s">
        <v>20</v>
      </c>
      <c r="AHG36" s="1680" t="s">
        <v>29</v>
      </c>
      <c r="AHH36" s="1681"/>
      <c r="AHI36" s="1718" t="s">
        <v>29</v>
      </c>
      <c r="AHJ36" s="1680" t="s">
        <v>29</v>
      </c>
      <c r="AHK36" s="1680" t="s">
        <v>20</v>
      </c>
      <c r="AHL36" s="1680" t="s">
        <v>29</v>
      </c>
      <c r="AHM36" s="1681"/>
      <c r="AHN36" s="1718" t="s">
        <v>29</v>
      </c>
      <c r="AHO36" s="1680" t="s">
        <v>20</v>
      </c>
      <c r="AHP36" s="1680" t="s">
        <v>20</v>
      </c>
      <c r="AHQ36" s="1680" t="s">
        <v>20</v>
      </c>
      <c r="AHR36" s="1681"/>
      <c r="AHS36" s="1718" t="s">
        <v>20</v>
      </c>
      <c r="AHT36" s="1680" t="s">
        <v>29</v>
      </c>
      <c r="AHU36" s="1680" t="s">
        <v>29</v>
      </c>
      <c r="AHV36" s="1680" t="s">
        <v>20</v>
      </c>
      <c r="AHW36" s="1681"/>
      <c r="AHX36" s="1718" t="s">
        <v>29</v>
      </c>
      <c r="AHY36" s="1680" t="s">
        <v>29</v>
      </c>
      <c r="AHZ36" s="1680" t="s">
        <v>20</v>
      </c>
      <c r="AIA36" s="1680" t="s">
        <v>20</v>
      </c>
      <c r="AIB36" s="1681"/>
      <c r="AIC36" s="44" t="str">
        <f t="shared" si="24"/>
        <v>C2</v>
      </c>
      <c r="AID36" s="140" t="str">
        <f t="shared" si="25"/>
        <v>川上茉奈未</v>
      </c>
      <c r="AIE36" s="2060">
        <f t="shared" si="8"/>
        <v>19</v>
      </c>
      <c r="AIF36" s="2061">
        <f t="shared" si="9"/>
        <v>18</v>
      </c>
      <c r="AIG36" s="2061">
        <f t="shared" si="10"/>
        <v>37</v>
      </c>
      <c r="AIH36" s="95">
        <f t="shared" si="11"/>
        <v>0.51351351351351349</v>
      </c>
      <c r="AII36" s="2060">
        <f t="shared" si="12"/>
        <v>10</v>
      </c>
      <c r="AIJ36" s="2061">
        <f t="shared" si="13"/>
        <v>10</v>
      </c>
      <c r="AIK36" s="2061">
        <f t="shared" si="14"/>
        <v>20</v>
      </c>
      <c r="AIL36" s="95">
        <f t="shared" si="15"/>
        <v>0.5</v>
      </c>
    </row>
    <row r="37" spans="1:922" s="1727" customFormat="1" ht="17.25" x14ac:dyDescent="0.2">
      <c r="A37" s="1726"/>
      <c r="B37" s="44" t="s">
        <v>85</v>
      </c>
      <c r="C37" s="1817" t="s">
        <v>2766</v>
      </c>
      <c r="D37" s="211">
        <f t="shared" si="26"/>
        <v>41</v>
      </c>
      <c r="E37" s="142">
        <f t="shared" si="27"/>
        <v>38</v>
      </c>
      <c r="F37" s="142">
        <f t="shared" si="28"/>
        <v>79</v>
      </c>
      <c r="G37" s="165">
        <f t="shared" si="29"/>
        <v>0.51898734177215189</v>
      </c>
      <c r="H37" s="1718"/>
      <c r="I37" s="1680"/>
      <c r="J37" s="1680"/>
      <c r="K37" s="1680"/>
      <c r="L37" s="1680"/>
      <c r="M37" s="1681"/>
      <c r="N37" s="1718"/>
      <c r="O37" s="1680"/>
      <c r="P37" s="1680"/>
      <c r="Q37" s="1680"/>
      <c r="R37" s="1681"/>
      <c r="S37" s="1718"/>
      <c r="T37" s="1680"/>
      <c r="U37" s="1680"/>
      <c r="V37" s="1680"/>
      <c r="W37" s="1681"/>
      <c r="X37" s="1818"/>
      <c r="Y37" s="1680"/>
      <c r="Z37" s="1680"/>
      <c r="AA37" s="1680"/>
      <c r="AB37" s="1681"/>
      <c r="AC37" s="1819"/>
      <c r="AD37" s="1820"/>
      <c r="AE37" s="1820"/>
      <c r="AF37" s="1820"/>
      <c r="AG37" s="1820"/>
      <c r="AH37" s="1819"/>
      <c r="AI37" s="1820"/>
      <c r="AJ37" s="1820"/>
      <c r="AK37" s="1820"/>
      <c r="AL37" s="1820"/>
      <c r="AM37" s="1819"/>
      <c r="AN37" s="1820"/>
      <c r="AO37" s="1820"/>
      <c r="AP37" s="1820"/>
      <c r="AQ37" s="1820"/>
      <c r="AR37" s="1819"/>
      <c r="AS37" s="1820"/>
      <c r="AT37" s="1820"/>
      <c r="AU37" s="1820"/>
      <c r="AV37" s="1821"/>
      <c r="AW37" s="1819"/>
      <c r="AX37" s="1820"/>
      <c r="AY37" s="1820"/>
      <c r="AZ37" s="1820"/>
      <c r="BA37" s="1821"/>
      <c r="BB37" s="1718"/>
      <c r="BC37" s="1680"/>
      <c r="BD37" s="1680"/>
      <c r="BE37" s="1680"/>
      <c r="BF37" s="1680"/>
      <c r="BG37" s="1681"/>
      <c r="BH37" s="1718"/>
      <c r="BI37" s="1680"/>
      <c r="BJ37" s="1680"/>
      <c r="BK37" s="1680"/>
      <c r="BL37" s="1779"/>
      <c r="BM37" s="1718"/>
      <c r="BN37" s="1680"/>
      <c r="BO37" s="1680"/>
      <c r="BP37" s="1680"/>
      <c r="BQ37" s="1680"/>
      <c r="BR37" s="1681"/>
      <c r="BS37" s="1718"/>
      <c r="BT37" s="1680"/>
      <c r="BU37" s="1680"/>
      <c r="BV37" s="1680"/>
      <c r="BW37" s="1681"/>
      <c r="BX37" s="1718"/>
      <c r="BY37" s="1680"/>
      <c r="BZ37" s="1680"/>
      <c r="CA37" s="1680"/>
      <c r="CB37" s="1779"/>
      <c r="CC37" s="1822"/>
      <c r="CD37" s="1680"/>
      <c r="CE37" s="1680"/>
      <c r="CF37" s="1680"/>
      <c r="CG37" s="1681"/>
      <c r="CH37" s="1718"/>
      <c r="CI37" s="1680"/>
      <c r="CJ37" s="1680"/>
      <c r="CK37" s="1680"/>
      <c r="CL37" s="1681"/>
      <c r="CM37" s="1718"/>
      <c r="CN37" s="1680"/>
      <c r="CO37" s="1680"/>
      <c r="CP37" s="1680"/>
      <c r="CQ37" s="1681"/>
      <c r="CR37" s="1818"/>
      <c r="CS37" s="1680"/>
      <c r="CT37" s="1680"/>
      <c r="CU37" s="1680"/>
      <c r="CV37" s="1779"/>
      <c r="CW37" s="1718"/>
      <c r="CX37" s="1680"/>
      <c r="CY37" s="1680"/>
      <c r="CZ37" s="1680"/>
      <c r="DA37" s="1681"/>
      <c r="DB37" s="1818"/>
      <c r="DC37" s="1680"/>
      <c r="DD37" s="1680"/>
      <c r="DE37" s="1680"/>
      <c r="DF37" s="1779"/>
      <c r="DG37" s="1718"/>
      <c r="DH37" s="1680"/>
      <c r="DI37" s="1680"/>
      <c r="DJ37" s="1680"/>
      <c r="DK37" s="1681"/>
      <c r="DL37" s="1718"/>
      <c r="DM37" s="1680"/>
      <c r="DN37" s="1680"/>
      <c r="DO37" s="1680"/>
      <c r="DP37" s="1681"/>
      <c r="DQ37" s="1718"/>
      <c r="DR37" s="1680"/>
      <c r="DS37" s="1680"/>
      <c r="DT37" s="1680"/>
      <c r="DU37" s="1681"/>
      <c r="DV37" s="1718"/>
      <c r="DW37" s="1680"/>
      <c r="DX37" s="1680"/>
      <c r="DY37" s="1680"/>
      <c r="DZ37" s="1681"/>
      <c r="EA37" s="1718"/>
      <c r="EB37" s="1680"/>
      <c r="EC37" s="1680"/>
      <c r="ED37" s="1680"/>
      <c r="EE37" s="1681"/>
      <c r="EF37" s="1718"/>
      <c r="EG37" s="1680"/>
      <c r="EH37" s="1680"/>
      <c r="EI37" s="1680"/>
      <c r="EJ37" s="1681"/>
      <c r="EK37" s="1718"/>
      <c r="EL37" s="1680"/>
      <c r="EM37" s="1680"/>
      <c r="EN37" s="1680"/>
      <c r="EO37" s="1681"/>
      <c r="EP37" s="1718"/>
      <c r="EQ37" s="1680"/>
      <c r="ER37" s="1680"/>
      <c r="ES37" s="1680"/>
      <c r="ET37" s="1681"/>
      <c r="EU37" s="1718"/>
      <c r="EV37" s="1680"/>
      <c r="EW37" s="1680"/>
      <c r="EX37" s="1680"/>
      <c r="EY37" s="1681"/>
      <c r="EZ37" s="1718"/>
      <c r="FA37" s="1680"/>
      <c r="FB37" s="1680"/>
      <c r="FC37" s="1680"/>
      <c r="FD37" s="1681"/>
      <c r="FE37" s="1718"/>
      <c r="FF37" s="1680"/>
      <c r="FG37" s="1680"/>
      <c r="FH37" s="1680"/>
      <c r="FI37" s="1681"/>
      <c r="FJ37" s="1718"/>
      <c r="FK37" s="1680"/>
      <c r="FL37" s="1680"/>
      <c r="FM37" s="1680"/>
      <c r="FN37" s="1681"/>
      <c r="FO37" s="1718"/>
      <c r="FP37" s="1680"/>
      <c r="FQ37" s="1680"/>
      <c r="FR37" s="1680"/>
      <c r="FS37" s="1681"/>
      <c r="FT37" s="1718"/>
      <c r="FU37" s="1680"/>
      <c r="FV37" s="1680"/>
      <c r="FW37" s="1680"/>
      <c r="FX37" s="1681"/>
      <c r="FY37" s="1718"/>
      <c r="FZ37" s="1680"/>
      <c r="GA37" s="1680"/>
      <c r="GB37" s="1680"/>
      <c r="GC37" s="1681"/>
      <c r="GD37" s="1718"/>
      <c r="GE37" s="1680"/>
      <c r="GF37" s="1680"/>
      <c r="GG37" s="1680"/>
      <c r="GH37" s="1681"/>
      <c r="GI37" s="1718"/>
      <c r="GJ37" s="1680"/>
      <c r="GK37" s="1680"/>
      <c r="GL37" s="1680"/>
      <c r="GM37" s="1681"/>
      <c r="GN37" s="1718"/>
      <c r="GO37" s="1680"/>
      <c r="GP37" s="1680"/>
      <c r="GQ37" s="1680"/>
      <c r="GR37" s="1681"/>
      <c r="GS37" s="1718"/>
      <c r="GT37" s="1680"/>
      <c r="GU37" s="1680"/>
      <c r="GV37" s="1680"/>
      <c r="GW37" s="1681"/>
      <c r="GX37" s="1818"/>
      <c r="GY37" s="1680"/>
      <c r="GZ37" s="1680"/>
      <c r="HA37" s="1680"/>
      <c r="HB37" s="1681"/>
      <c r="HC37" s="1718"/>
      <c r="HD37" s="1680"/>
      <c r="HE37" s="1680"/>
      <c r="HF37" s="1680"/>
      <c r="HG37" s="1681"/>
      <c r="HH37" s="1718"/>
      <c r="HI37" s="1680"/>
      <c r="HJ37" s="1680"/>
      <c r="HK37" s="1680"/>
      <c r="HL37" s="1681"/>
      <c r="HM37" s="1718"/>
      <c r="HN37" s="1680"/>
      <c r="HO37" s="1680"/>
      <c r="HP37" s="1680"/>
      <c r="HQ37" s="1779"/>
      <c r="HR37" s="1718"/>
      <c r="HS37" s="1680"/>
      <c r="HT37" s="1680"/>
      <c r="HU37" s="1680"/>
      <c r="HV37" s="1779"/>
      <c r="HW37" s="1718"/>
      <c r="HX37" s="1680"/>
      <c r="HY37" s="1680"/>
      <c r="HZ37" s="1680"/>
      <c r="IA37" s="1779"/>
      <c r="IB37" s="1718"/>
      <c r="IC37" s="1680"/>
      <c r="ID37" s="1680"/>
      <c r="IE37" s="1680"/>
      <c r="IF37" s="1681"/>
      <c r="IG37" s="1718"/>
      <c r="IH37" s="1680"/>
      <c r="II37" s="1680"/>
      <c r="IJ37" s="1680"/>
      <c r="IK37" s="1681"/>
      <c r="IL37" s="1718"/>
      <c r="IM37" s="1680"/>
      <c r="IN37" s="1680"/>
      <c r="IO37" s="1680"/>
      <c r="IP37" s="1681"/>
      <c r="IQ37" s="1718"/>
      <c r="IR37" s="1680"/>
      <c r="IS37" s="1680"/>
      <c r="IT37" s="1680"/>
      <c r="IU37" s="1681"/>
      <c r="IV37" s="1718"/>
      <c r="IW37" s="1680"/>
      <c r="IX37" s="1680"/>
      <c r="IY37" s="1680"/>
      <c r="IZ37" s="1681"/>
      <c r="JA37" s="1718"/>
      <c r="JB37" s="1680"/>
      <c r="JC37" s="1680"/>
      <c r="JD37" s="1680"/>
      <c r="JE37" s="1681"/>
      <c r="JF37" s="1718"/>
      <c r="JG37" s="1680"/>
      <c r="JH37" s="1680"/>
      <c r="JI37" s="1680"/>
      <c r="JJ37" s="1681"/>
      <c r="JK37" s="1718"/>
      <c r="JL37" s="1680"/>
      <c r="JM37" s="1680"/>
      <c r="JN37" s="1680"/>
      <c r="JO37" s="1681"/>
      <c r="JP37" s="1718"/>
      <c r="JQ37" s="1680"/>
      <c r="JR37" s="1680"/>
      <c r="JS37" s="1680"/>
      <c r="JT37" s="1681"/>
      <c r="JU37" s="1718"/>
      <c r="JV37" s="1680"/>
      <c r="JW37" s="1680"/>
      <c r="JX37" s="1680"/>
      <c r="JY37" s="1681"/>
      <c r="JZ37" s="1718"/>
      <c r="KA37" s="1680"/>
      <c r="KB37" s="1680"/>
      <c r="KC37" s="1680"/>
      <c r="KD37" s="1681"/>
      <c r="KE37" s="1718"/>
      <c r="KF37" s="1680"/>
      <c r="KG37" s="1680"/>
      <c r="KH37" s="1680"/>
      <c r="KI37" s="1681"/>
      <c r="KJ37" s="1718"/>
      <c r="KK37" s="1680"/>
      <c r="KL37" s="1680"/>
      <c r="KM37" s="1680"/>
      <c r="KN37" s="1681"/>
      <c r="KO37" s="1718"/>
      <c r="KP37" s="1680"/>
      <c r="KQ37" s="1680"/>
      <c r="KR37" s="1680"/>
      <c r="KS37" s="1681"/>
      <c r="KT37" s="1718"/>
      <c r="KU37" s="1680"/>
      <c r="KV37" s="1680"/>
      <c r="KW37" s="1680"/>
      <c r="KX37" s="1681"/>
      <c r="KY37" s="1718"/>
      <c r="KZ37" s="1680"/>
      <c r="LA37" s="1680"/>
      <c r="LB37" s="1680"/>
      <c r="LC37" s="1681"/>
      <c r="LD37" s="1718"/>
      <c r="LE37" s="1680"/>
      <c r="LF37" s="1680"/>
      <c r="LG37" s="1680"/>
      <c r="LH37" s="1681"/>
      <c r="LI37" s="1718"/>
      <c r="LJ37" s="1680"/>
      <c r="LK37" s="1680"/>
      <c r="LL37" s="1680"/>
      <c r="LM37" s="1681"/>
      <c r="LN37" s="1718"/>
      <c r="LO37" s="1680"/>
      <c r="LP37" s="1680"/>
      <c r="LQ37" s="1680"/>
      <c r="LR37" s="1718"/>
      <c r="LS37" s="1680"/>
      <c r="LT37" s="1680"/>
      <c r="LU37" s="1680"/>
      <c r="LV37" s="1718"/>
      <c r="LW37" s="1680"/>
      <c r="LX37" s="1680"/>
      <c r="LY37" s="1680"/>
      <c r="LZ37" s="1718"/>
      <c r="MA37" s="1680"/>
      <c r="MB37" s="1680"/>
      <c r="MC37" s="1680"/>
      <c r="MD37" s="1718"/>
      <c r="ME37" s="1680"/>
      <c r="MF37" s="1680"/>
      <c r="MG37" s="1680"/>
      <c r="MH37" s="1718"/>
      <c r="MI37" s="1680"/>
      <c r="MJ37" s="1680"/>
      <c r="MK37" s="1779"/>
      <c r="ML37" s="1718"/>
      <c r="MM37" s="1680"/>
      <c r="MN37" s="1680"/>
      <c r="MO37" s="1681"/>
      <c r="MP37" s="1718"/>
      <c r="MQ37" s="1680"/>
      <c r="MR37" s="1680"/>
      <c r="MS37" s="1681"/>
      <c r="MT37" s="1718"/>
      <c r="MU37" s="1680"/>
      <c r="MV37" s="1680"/>
      <c r="MW37" s="1681"/>
      <c r="MX37" s="1718"/>
      <c r="MY37" s="1680"/>
      <c r="MZ37" s="1680"/>
      <c r="NA37" s="1681"/>
      <c r="NB37" s="1718"/>
      <c r="NC37" s="1680"/>
      <c r="ND37" s="1680"/>
      <c r="NE37" s="1681"/>
      <c r="NF37" s="1718"/>
      <c r="NG37" s="1680"/>
      <c r="NH37" s="1680"/>
      <c r="NI37" s="1681"/>
      <c r="NJ37" s="1718"/>
      <c r="NK37" s="1680"/>
      <c r="NL37" s="1680"/>
      <c r="NM37" s="1681"/>
      <c r="NN37" s="1718"/>
      <c r="NO37" s="1680"/>
      <c r="NP37" s="1680"/>
      <c r="NQ37" s="1681"/>
      <c r="NR37" s="1718"/>
      <c r="NS37" s="1680"/>
      <c r="NT37" s="1680"/>
      <c r="NU37" s="1681"/>
      <c r="NV37" s="1718"/>
      <c r="NW37" s="1680"/>
      <c r="NX37" s="1680"/>
      <c r="NY37" s="1681"/>
      <c r="NZ37" s="1718"/>
      <c r="OA37" s="1680"/>
      <c r="OB37" s="1680"/>
      <c r="OC37" s="1680"/>
      <c r="OD37" s="1681"/>
      <c r="OE37" s="1718"/>
      <c r="OF37" s="1680"/>
      <c r="OG37" s="1680"/>
      <c r="OH37" s="1680"/>
      <c r="OI37" s="1681"/>
      <c r="OJ37" s="1718"/>
      <c r="OK37" s="1680"/>
      <c r="OL37" s="1680"/>
      <c r="OM37" s="1779"/>
      <c r="ON37" s="1718"/>
      <c r="OO37" s="1680"/>
      <c r="OP37" s="1680"/>
      <c r="OQ37" s="1681"/>
      <c r="OR37" s="1718"/>
      <c r="OS37" s="1680"/>
      <c r="OT37" s="1680"/>
      <c r="OU37" s="1681"/>
      <c r="OV37" s="1718"/>
      <c r="OW37" s="1680"/>
      <c r="OX37" s="1680"/>
      <c r="OY37" s="1680"/>
      <c r="OZ37" s="1681"/>
      <c r="PA37" s="1718"/>
      <c r="PB37" s="1680"/>
      <c r="PC37" s="1680"/>
      <c r="PD37" s="1680"/>
      <c r="PE37" s="1681"/>
      <c r="PF37" s="1718"/>
      <c r="PG37" s="1680"/>
      <c r="PH37" s="1680"/>
      <c r="PI37" s="1681"/>
      <c r="PJ37" s="1718"/>
      <c r="PK37" s="1680"/>
      <c r="PL37" s="1680"/>
      <c r="PM37" s="1681"/>
      <c r="PN37" s="1718"/>
      <c r="PO37" s="1680"/>
      <c r="PP37" s="1680"/>
      <c r="PQ37" s="1681"/>
      <c r="PR37" s="1718"/>
      <c r="PS37" s="1680"/>
      <c r="PT37" s="1680"/>
      <c r="PU37" s="1681"/>
      <c r="PV37" s="1718"/>
      <c r="PW37" s="1680"/>
      <c r="PX37" s="1680"/>
      <c r="PY37" s="1681"/>
      <c r="PZ37" s="1718"/>
      <c r="QA37" s="1680"/>
      <c r="QB37" s="1680"/>
      <c r="QC37" s="1681"/>
      <c r="QD37" s="1718"/>
      <c r="QE37" s="1680"/>
      <c r="QF37" s="1680"/>
      <c r="QG37" s="1681"/>
      <c r="QH37" s="1718"/>
      <c r="QI37" s="1680"/>
      <c r="QJ37" s="1680"/>
      <c r="QK37" s="1680"/>
      <c r="QL37" s="1823"/>
      <c r="QM37" s="1824"/>
      <c r="QN37" s="1680"/>
      <c r="QO37" s="1680"/>
      <c r="QP37" s="1680"/>
      <c r="QQ37" s="1779"/>
      <c r="QR37" s="1824"/>
      <c r="QS37" s="1680"/>
      <c r="QT37" s="1680"/>
      <c r="QU37" s="1779"/>
      <c r="QV37" s="1681"/>
      <c r="QW37" s="1718"/>
      <c r="QX37" s="1680"/>
      <c r="QY37" s="1680"/>
      <c r="QZ37" s="1680"/>
      <c r="RA37" s="1681"/>
      <c r="RB37" s="1718"/>
      <c r="RC37" s="1680"/>
      <c r="RD37" s="1680"/>
      <c r="RE37" s="1680"/>
      <c r="RF37" s="1681"/>
      <c r="RG37" s="1718"/>
      <c r="RH37" s="1680"/>
      <c r="RI37" s="1680"/>
      <c r="RJ37" s="1680"/>
      <c r="RK37" s="1681"/>
      <c r="RL37" s="1718"/>
      <c r="RM37" s="1680"/>
      <c r="RN37" s="1680"/>
      <c r="RO37" s="1680"/>
      <c r="RP37" s="1681"/>
      <c r="RQ37" s="1718"/>
      <c r="RR37" s="1680"/>
      <c r="RS37" s="1680"/>
      <c r="RT37" s="1681"/>
      <c r="RU37" s="1718"/>
      <c r="RV37" s="1680"/>
      <c r="RW37" s="1680"/>
      <c r="RX37" s="1680"/>
      <c r="RY37" s="1681"/>
      <c r="RZ37" s="1816"/>
      <c r="SA37" s="1816"/>
      <c r="SB37" s="1816"/>
      <c r="SC37" s="1816"/>
      <c r="SD37" s="1816"/>
      <c r="SE37" s="1825"/>
      <c r="SF37" s="1680"/>
      <c r="SG37" s="1680"/>
      <c r="SH37" s="1680"/>
      <c r="SI37" s="1681"/>
      <c r="SJ37" s="1816"/>
      <c r="SK37" s="1816"/>
      <c r="SL37" s="1816"/>
      <c r="SM37" s="1816"/>
      <c r="SN37" s="1816"/>
      <c r="SO37" s="1824"/>
      <c r="SP37" s="1680"/>
      <c r="SQ37" s="1680"/>
      <c r="SR37" s="1680"/>
      <c r="SS37" s="1681"/>
      <c r="ST37" s="1718"/>
      <c r="SU37" s="1680"/>
      <c r="SV37" s="1680"/>
      <c r="SW37" s="1680"/>
      <c r="SX37" s="1681"/>
      <c r="SY37" s="1718"/>
      <c r="SZ37" s="1680"/>
      <c r="TA37" s="1680"/>
      <c r="TB37" s="1680"/>
      <c r="TC37" s="1681"/>
      <c r="TD37" s="1718"/>
      <c r="TE37" s="1680"/>
      <c r="TF37" s="1680"/>
      <c r="TG37" s="1680"/>
      <c r="TH37" s="1718"/>
      <c r="TI37" s="1680"/>
      <c r="TJ37" s="1680"/>
      <c r="TK37" s="1680"/>
      <c r="TL37" s="1718"/>
      <c r="TM37" s="1680"/>
      <c r="TN37" s="1680"/>
      <c r="TO37" s="1680"/>
      <c r="TP37" s="1681"/>
      <c r="TQ37" s="1718"/>
      <c r="TR37" s="1680"/>
      <c r="TS37" s="1680"/>
      <c r="TT37" s="1779"/>
      <c r="TU37" s="1718"/>
      <c r="TV37" s="1680"/>
      <c r="TW37" s="1680"/>
      <c r="TX37" s="1681"/>
      <c r="TY37" s="1718"/>
      <c r="TZ37" s="1680"/>
      <c r="UA37" s="1680"/>
      <c r="UB37" s="1680"/>
      <c r="UC37" s="1681"/>
      <c r="UD37" s="1718"/>
      <c r="UE37" s="1680"/>
      <c r="UF37" s="1680"/>
      <c r="UG37" s="1680"/>
      <c r="UH37" s="1681"/>
      <c r="UI37" s="1718"/>
      <c r="UJ37" s="1680"/>
      <c r="UK37" s="1680"/>
      <c r="UL37" s="1680"/>
      <c r="UM37" s="1681"/>
      <c r="UN37" s="1718"/>
      <c r="UO37" s="1680"/>
      <c r="UP37" s="1680"/>
      <c r="UQ37" s="1680"/>
      <c r="UR37" s="1681"/>
      <c r="US37" s="1718"/>
      <c r="UT37" s="1680"/>
      <c r="UU37" s="1680"/>
      <c r="UV37" s="1680"/>
      <c r="UW37" s="1681"/>
      <c r="UX37" s="1718"/>
      <c r="UY37" s="1680"/>
      <c r="UZ37" s="1680"/>
      <c r="VA37" s="1680"/>
      <c r="VB37" s="1681"/>
      <c r="VC37" s="1718"/>
      <c r="VD37" s="1680"/>
      <c r="VE37" s="1680"/>
      <c r="VF37" s="1680"/>
      <c r="VG37" s="1779"/>
      <c r="VH37" s="1718"/>
      <c r="VI37" s="1680"/>
      <c r="VJ37" s="1680"/>
      <c r="VK37" s="1680"/>
      <c r="VL37" s="1681"/>
      <c r="VM37" s="1718"/>
      <c r="VN37" s="1680"/>
      <c r="VO37" s="1680"/>
      <c r="VP37" s="1779"/>
      <c r="VQ37" s="1718"/>
      <c r="VR37" s="1680"/>
      <c r="VS37" s="1680"/>
      <c r="VT37" s="1680"/>
      <c r="VU37" s="1681"/>
      <c r="VV37" s="1718"/>
      <c r="VW37" s="1680"/>
      <c r="VX37" s="1680"/>
      <c r="VY37" s="1680"/>
      <c r="VZ37" s="1681"/>
      <c r="WA37" s="1718"/>
      <c r="WB37" s="1680"/>
      <c r="WC37" s="1680"/>
      <c r="WD37" s="1680"/>
      <c r="WE37" s="1681"/>
      <c r="WF37" s="1718"/>
      <c r="WG37" s="1680"/>
      <c r="WH37" s="1680"/>
      <c r="WI37" s="1680"/>
      <c r="WJ37" s="1681"/>
      <c r="WK37" s="1718"/>
      <c r="WL37" s="1680"/>
      <c r="WM37" s="1680"/>
      <c r="WN37" s="1680"/>
      <c r="WO37" s="1681"/>
      <c r="WP37" s="1718"/>
      <c r="WQ37" s="1680"/>
      <c r="WR37" s="1680"/>
      <c r="WS37" s="1823"/>
      <c r="WT37" s="1824"/>
      <c r="WU37" s="1680"/>
      <c r="WV37" s="1680"/>
      <c r="WW37" s="1680"/>
      <c r="WX37" s="1779"/>
      <c r="WY37" s="1718"/>
      <c r="WZ37" s="1680"/>
      <c r="XA37" s="1680"/>
      <c r="XB37" s="1680"/>
      <c r="XC37" s="1681"/>
      <c r="XD37" s="1718"/>
      <c r="XE37" s="1680"/>
      <c r="XF37" s="1680"/>
      <c r="XG37" s="1680"/>
      <c r="XH37" s="1681"/>
      <c r="XI37" s="1718"/>
      <c r="XJ37" s="1680"/>
      <c r="XK37" s="1680"/>
      <c r="XL37" s="1680"/>
      <c r="XM37" s="1779"/>
      <c r="XN37" s="1718"/>
      <c r="XO37" s="1680"/>
      <c r="XP37" s="1680"/>
      <c r="XQ37" s="1680"/>
      <c r="XR37" s="1681"/>
      <c r="XS37" s="1718"/>
      <c r="XT37" s="1680"/>
      <c r="XU37" s="1680"/>
      <c r="XV37" s="1680"/>
      <c r="XW37" s="1681"/>
      <c r="XX37" s="1718"/>
      <c r="XY37" s="1680"/>
      <c r="XZ37" s="1680"/>
      <c r="YA37" s="1680"/>
      <c r="YB37" s="1681"/>
      <c r="YC37" s="1718"/>
      <c r="YD37" s="1680"/>
      <c r="YE37" s="1680"/>
      <c r="YF37" s="1680"/>
      <c r="YG37" s="1681"/>
      <c r="YH37" s="1718"/>
      <c r="YI37" s="1680"/>
      <c r="YJ37" s="1680"/>
      <c r="YK37" s="1680"/>
      <c r="YL37" s="1779"/>
      <c r="YM37" s="1718"/>
      <c r="YN37" s="1680"/>
      <c r="YO37" s="1680"/>
      <c r="YP37" s="1680"/>
      <c r="YQ37" s="1681"/>
      <c r="YR37" s="1718"/>
      <c r="YS37" s="1680"/>
      <c r="YT37" s="1680"/>
      <c r="YU37" s="1680"/>
      <c r="YV37" s="1681"/>
      <c r="YW37" s="1718"/>
      <c r="YX37" s="1680"/>
      <c r="YY37" s="1680"/>
      <c r="YZ37" s="1680"/>
      <c r="ZA37" s="1681"/>
      <c r="ZB37" s="1718"/>
      <c r="ZC37" s="1680"/>
      <c r="ZD37" s="1680"/>
      <c r="ZE37" s="1680"/>
      <c r="ZF37" s="1681"/>
      <c r="ZG37" s="1718"/>
      <c r="ZH37" s="1680"/>
      <c r="ZI37" s="1680"/>
      <c r="ZJ37" s="1680"/>
      <c r="ZK37" s="1681"/>
      <c r="ZL37" s="1718"/>
      <c r="ZM37" s="1680"/>
      <c r="ZN37" s="1680"/>
      <c r="ZO37" s="1680"/>
      <c r="ZP37" s="1681"/>
      <c r="ZQ37" s="1718"/>
      <c r="ZR37" s="1680"/>
      <c r="ZS37" s="1680"/>
      <c r="ZT37" s="1680"/>
      <c r="ZU37" s="1681"/>
      <c r="ZV37" s="1718"/>
      <c r="ZW37" s="1680"/>
      <c r="ZX37" s="1680"/>
      <c r="ZY37" s="1680"/>
      <c r="ZZ37" s="1681"/>
      <c r="AAA37" s="1816"/>
      <c r="AAB37" s="1816"/>
      <c r="AAC37" s="1816"/>
      <c r="AAD37" s="1816"/>
      <c r="AAE37" s="1816"/>
      <c r="AAF37" s="1824"/>
      <c r="AAG37" s="1680"/>
      <c r="AAH37" s="1680"/>
      <c r="AAI37" s="1680"/>
      <c r="AAJ37" s="1823"/>
      <c r="AAK37" s="1824"/>
      <c r="AAL37" s="1680"/>
      <c r="AAM37" s="1680"/>
      <c r="AAN37" s="1680"/>
      <c r="AAO37" s="1681"/>
      <c r="AAP37" s="1816"/>
      <c r="AAQ37" s="1816"/>
      <c r="AAR37" s="1816"/>
      <c r="AAS37" s="1816"/>
      <c r="AAT37" s="1816"/>
      <c r="AAU37" s="1824"/>
      <c r="AAV37" s="1680"/>
      <c r="AAW37" s="1680"/>
      <c r="AAX37" s="1680"/>
      <c r="AAY37" s="1681"/>
      <c r="AAZ37" s="1718"/>
      <c r="ABA37" s="1680"/>
      <c r="ABB37" s="1680"/>
      <c r="ABC37" s="1680"/>
      <c r="ABD37" s="1681"/>
      <c r="ABE37" s="1718"/>
      <c r="ABF37" s="1680"/>
      <c r="ABG37" s="1680"/>
      <c r="ABH37" s="1680"/>
      <c r="ABI37" s="1681"/>
      <c r="ABJ37" s="1718"/>
      <c r="ABK37" s="1680"/>
      <c r="ABL37" s="1680"/>
      <c r="ABM37" s="1680"/>
      <c r="ABN37" s="1779"/>
      <c r="ABO37" s="1718"/>
      <c r="ABP37" s="1680"/>
      <c r="ABQ37" s="1680"/>
      <c r="ABR37" s="1680"/>
      <c r="ABS37" s="1681"/>
      <c r="ABT37" s="1718"/>
      <c r="ABU37" s="1680"/>
      <c r="ABV37" s="1680"/>
      <c r="ABW37" s="1680"/>
      <c r="ABX37" s="1681"/>
      <c r="ABY37" s="1718"/>
      <c r="ABZ37" s="1680"/>
      <c r="ACA37" s="1680"/>
      <c r="ACB37" s="1680"/>
      <c r="ACC37" s="1681"/>
      <c r="ACD37" s="1718"/>
      <c r="ACE37" s="1680"/>
      <c r="ACF37" s="1680"/>
      <c r="ACG37" s="1680"/>
      <c r="ACH37" s="1681"/>
      <c r="ACI37" s="1718"/>
      <c r="ACJ37" s="1680"/>
      <c r="ACK37" s="1680"/>
      <c r="ACL37" s="1680"/>
      <c r="ACM37" s="1681"/>
      <c r="ACN37" s="1718"/>
      <c r="ACO37" s="1680"/>
      <c r="ACP37" s="1680"/>
      <c r="ACQ37" s="1680"/>
      <c r="ACR37" s="1681"/>
      <c r="ACS37" s="1718"/>
      <c r="ACT37" s="1680"/>
      <c r="ACU37" s="1680"/>
      <c r="ACV37" s="1680"/>
      <c r="ACW37" s="1681"/>
      <c r="ACX37" s="1816"/>
      <c r="ACY37" s="1816"/>
      <c r="ACZ37" s="1816"/>
      <c r="ADA37" s="1816"/>
      <c r="ADB37" s="1816"/>
      <c r="ADC37" s="1718"/>
      <c r="ADD37" s="1680"/>
      <c r="ADE37" s="1680"/>
      <c r="ADF37" s="1680"/>
      <c r="ADG37" s="1681"/>
      <c r="ADH37" s="1718"/>
      <c r="ADI37" s="1680"/>
      <c r="ADJ37" s="1680"/>
      <c r="ADK37" s="1680"/>
      <c r="ADL37" s="1681"/>
      <c r="ADM37" s="1816"/>
      <c r="ADN37" s="1816"/>
      <c r="ADO37" s="1816"/>
      <c r="ADP37" s="1816"/>
      <c r="ADQ37" s="1816"/>
      <c r="ADR37" s="1718" t="s">
        <v>20</v>
      </c>
      <c r="ADS37" s="1680" t="s">
        <v>20</v>
      </c>
      <c r="ADT37" s="1680" t="s">
        <v>20</v>
      </c>
      <c r="ADU37" s="1680" t="s">
        <v>29</v>
      </c>
      <c r="ADV37" s="1681"/>
      <c r="ADW37" s="1718" t="s">
        <v>29</v>
      </c>
      <c r="ADX37" s="1680" t="s">
        <v>29</v>
      </c>
      <c r="ADY37" s="1680" t="s">
        <v>29</v>
      </c>
      <c r="ADZ37" s="299" t="s">
        <v>660</v>
      </c>
      <c r="AEA37" s="1681"/>
      <c r="AEB37" s="1718" t="s">
        <v>20</v>
      </c>
      <c r="AEC37" s="1680" t="s">
        <v>20</v>
      </c>
      <c r="AED37" s="1680" t="s">
        <v>29</v>
      </c>
      <c r="AEE37" s="1680" t="s">
        <v>29</v>
      </c>
      <c r="AEF37" s="1681"/>
      <c r="AEG37" s="1718" t="s">
        <v>29</v>
      </c>
      <c r="AEH37" s="150" t="s">
        <v>20</v>
      </c>
      <c r="AEI37" s="150" t="s">
        <v>20</v>
      </c>
      <c r="AEJ37" s="150" t="s">
        <v>20</v>
      </c>
      <c r="AEK37" s="151"/>
      <c r="AEL37" s="152" t="s">
        <v>20</v>
      </c>
      <c r="AEM37" s="150" t="s">
        <v>29</v>
      </c>
      <c r="AEN37" s="150" t="s">
        <v>20</v>
      </c>
      <c r="AEO37" s="150" t="s">
        <v>20</v>
      </c>
      <c r="AEP37" s="151"/>
      <c r="AEQ37" s="152" t="s">
        <v>20</v>
      </c>
      <c r="AER37" s="150" t="s">
        <v>20</v>
      </c>
      <c r="AES37" s="150" t="s">
        <v>29</v>
      </c>
      <c r="AET37" s="150" t="s">
        <v>29</v>
      </c>
      <c r="AEU37" s="151"/>
      <c r="AEV37" s="152" t="s">
        <v>763</v>
      </c>
      <c r="AEW37" s="1680" t="s">
        <v>20</v>
      </c>
      <c r="AEX37" s="1680" t="s">
        <v>20</v>
      </c>
      <c r="AEY37" s="1680" t="s">
        <v>29</v>
      </c>
      <c r="AEZ37" s="1681"/>
      <c r="AFA37" s="1718" t="s">
        <v>29</v>
      </c>
      <c r="AFB37" s="1680" t="s">
        <v>29</v>
      </c>
      <c r="AFC37" s="1680" t="s">
        <v>29</v>
      </c>
      <c r="AFD37" s="1680"/>
      <c r="AFE37" s="1681"/>
      <c r="AFF37" s="1718" t="s">
        <v>29</v>
      </c>
      <c r="AFG37" s="1680" t="s">
        <v>20</v>
      </c>
      <c r="AFH37" s="1680" t="s">
        <v>20</v>
      </c>
      <c r="AFI37" s="1680" t="s">
        <v>20</v>
      </c>
      <c r="AFJ37" s="1681"/>
      <c r="AFK37" s="1718" t="s">
        <v>29</v>
      </c>
      <c r="AFL37" s="1680" t="s">
        <v>20</v>
      </c>
      <c r="AFM37" s="1680" t="s">
        <v>29</v>
      </c>
      <c r="AFN37" s="1680" t="s">
        <v>29</v>
      </c>
      <c r="AFO37" s="1681"/>
      <c r="AFP37" s="1718"/>
      <c r="AFQ37" s="1680"/>
      <c r="AFR37" s="1680"/>
      <c r="AFS37" s="1680"/>
      <c r="AFT37" s="1681"/>
      <c r="AFU37" s="1718" t="s">
        <v>20</v>
      </c>
      <c r="AFV37" s="1680" t="s">
        <v>20</v>
      </c>
      <c r="AFW37" s="1680" t="s">
        <v>29</v>
      </c>
      <c r="AFX37" s="1680" t="s">
        <v>20</v>
      </c>
      <c r="AFY37" s="1681"/>
      <c r="AFZ37" s="1718" t="s">
        <v>20</v>
      </c>
      <c r="AGA37" s="1680" t="s">
        <v>29</v>
      </c>
      <c r="AGB37" s="1680" t="s">
        <v>29</v>
      </c>
      <c r="AGC37" s="1680" t="s">
        <v>20</v>
      </c>
      <c r="AGD37" s="1681"/>
      <c r="AGE37" s="1718" t="s">
        <v>20</v>
      </c>
      <c r="AGF37" s="1680" t="s">
        <v>29</v>
      </c>
      <c r="AGG37" s="1680" t="s">
        <v>29</v>
      </c>
      <c r="AGH37" s="1680" t="s">
        <v>20</v>
      </c>
      <c r="AGI37" s="1681"/>
      <c r="AGJ37" s="1718" t="s">
        <v>20</v>
      </c>
      <c r="AGK37" s="1680" t="s">
        <v>29</v>
      </c>
      <c r="AGL37" s="1680" t="s">
        <v>20</v>
      </c>
      <c r="AGM37" s="1680" t="s">
        <v>20</v>
      </c>
      <c r="AGN37" s="1681"/>
      <c r="AGO37" s="1718" t="s">
        <v>29</v>
      </c>
      <c r="AGP37" s="1680" t="s">
        <v>20</v>
      </c>
      <c r="AGQ37" s="1680" t="s">
        <v>20</v>
      </c>
      <c r="AGR37" s="1680" t="s">
        <v>29</v>
      </c>
      <c r="AGS37" s="1681"/>
      <c r="AGT37" s="1718" t="s">
        <v>20</v>
      </c>
      <c r="AGU37" s="1680" t="s">
        <v>29</v>
      </c>
      <c r="AGV37" s="1680" t="s">
        <v>20</v>
      </c>
      <c r="AGW37" s="1680" t="s">
        <v>20</v>
      </c>
      <c r="AGX37" s="1681"/>
      <c r="AGY37" s="1718" t="s">
        <v>29</v>
      </c>
      <c r="AGZ37" s="1680" t="s">
        <v>29</v>
      </c>
      <c r="AHA37" s="1680" t="s">
        <v>29</v>
      </c>
      <c r="AHB37" s="1680" t="s">
        <v>29</v>
      </c>
      <c r="AHC37" s="1681"/>
      <c r="AHD37" s="1718"/>
      <c r="AHE37" s="1680"/>
      <c r="AHF37" s="1680"/>
      <c r="AHG37" s="1680"/>
      <c r="AHH37" s="1681"/>
      <c r="AHI37" s="1718" t="s">
        <v>20</v>
      </c>
      <c r="AHJ37" s="1680" t="s">
        <v>29</v>
      </c>
      <c r="AHK37" s="1680" t="s">
        <v>20</v>
      </c>
      <c r="AHL37" s="1680" t="s">
        <v>20</v>
      </c>
      <c r="AHM37" s="1681"/>
      <c r="AHN37" s="1718" t="s">
        <v>20</v>
      </c>
      <c r="AHO37" s="1680" t="s">
        <v>20</v>
      </c>
      <c r="AHP37" s="1680" t="s">
        <v>29</v>
      </c>
      <c r="AHQ37" s="1680" t="s">
        <v>29</v>
      </c>
      <c r="AHR37" s="1681"/>
      <c r="AHS37" s="1718" t="s">
        <v>29</v>
      </c>
      <c r="AHT37" s="1680" t="s">
        <v>29</v>
      </c>
      <c r="AHU37" s="1680" t="s">
        <v>29</v>
      </c>
      <c r="AHV37" s="1680" t="s">
        <v>20</v>
      </c>
      <c r="AHW37" s="1681"/>
      <c r="AHX37" s="1718"/>
      <c r="AHY37" s="1680"/>
      <c r="AHZ37" s="1680"/>
      <c r="AIA37" s="1680"/>
      <c r="AIB37" s="1681"/>
      <c r="AIC37" s="44" t="str">
        <f t="shared" si="24"/>
        <v>C2</v>
      </c>
      <c r="AID37" s="1817" t="str">
        <f t="shared" si="25"/>
        <v>山本達希</v>
      </c>
      <c r="AIE37" s="2058">
        <f t="shared" si="8"/>
        <v>21</v>
      </c>
      <c r="AIF37" s="2059">
        <f t="shared" si="9"/>
        <v>19</v>
      </c>
      <c r="AIG37" s="2059">
        <f t="shared" si="10"/>
        <v>40</v>
      </c>
      <c r="AIH37" s="2005">
        <f t="shared" si="11"/>
        <v>0.52500000000000002</v>
      </c>
      <c r="AII37" s="2058">
        <f t="shared" si="12"/>
        <v>6</v>
      </c>
      <c r="AIJ37" s="2059">
        <f t="shared" si="13"/>
        <v>10</v>
      </c>
      <c r="AIK37" s="2059">
        <f t="shared" si="14"/>
        <v>16</v>
      </c>
      <c r="AIL37" s="2005">
        <f t="shared" si="15"/>
        <v>0.375</v>
      </c>
    </row>
    <row r="38" spans="1:922" s="1727" customFormat="1" ht="17.25" x14ac:dyDescent="0.2">
      <c r="A38" s="1726"/>
      <c r="B38" s="44" t="s">
        <v>85</v>
      </c>
      <c r="C38" s="1817" t="s">
        <v>2029</v>
      </c>
      <c r="D38" s="211">
        <f t="shared" si="26"/>
        <v>84</v>
      </c>
      <c r="E38" s="142">
        <f t="shared" si="27"/>
        <v>119</v>
      </c>
      <c r="F38" s="142">
        <f t="shared" si="28"/>
        <v>203</v>
      </c>
      <c r="G38" s="165">
        <f t="shared" si="29"/>
        <v>0.41379310344827586</v>
      </c>
      <c r="H38" s="1718"/>
      <c r="I38" s="1680"/>
      <c r="J38" s="1680"/>
      <c r="K38" s="1680"/>
      <c r="L38" s="1680"/>
      <c r="M38" s="1681"/>
      <c r="N38" s="1718"/>
      <c r="O38" s="1680"/>
      <c r="P38" s="1680"/>
      <c r="Q38" s="1680"/>
      <c r="R38" s="1681"/>
      <c r="S38" s="1718"/>
      <c r="T38" s="1680"/>
      <c r="U38" s="1680"/>
      <c r="V38" s="1680"/>
      <c r="W38" s="1681"/>
      <c r="X38" s="1818"/>
      <c r="Y38" s="1680"/>
      <c r="Z38" s="1680"/>
      <c r="AA38" s="1680"/>
      <c r="AB38" s="1681"/>
      <c r="AC38" s="1819"/>
      <c r="AD38" s="1820"/>
      <c r="AE38" s="1820"/>
      <c r="AF38" s="1820"/>
      <c r="AG38" s="1820"/>
      <c r="AH38" s="1819"/>
      <c r="AI38" s="1820"/>
      <c r="AJ38" s="1820"/>
      <c r="AK38" s="1820"/>
      <c r="AL38" s="1820"/>
      <c r="AM38" s="1819"/>
      <c r="AN38" s="1820"/>
      <c r="AO38" s="1820"/>
      <c r="AP38" s="1820"/>
      <c r="AQ38" s="1820"/>
      <c r="AR38" s="1819"/>
      <c r="AS38" s="1820"/>
      <c r="AT38" s="1820"/>
      <c r="AU38" s="1820"/>
      <c r="AV38" s="1821"/>
      <c r="AW38" s="1819"/>
      <c r="AX38" s="1820"/>
      <c r="AY38" s="1820"/>
      <c r="AZ38" s="1820"/>
      <c r="BA38" s="1821"/>
      <c r="BB38" s="1718"/>
      <c r="BC38" s="1680"/>
      <c r="BD38" s="1680"/>
      <c r="BE38" s="1680"/>
      <c r="BF38" s="1680"/>
      <c r="BG38" s="1681"/>
      <c r="BH38" s="1718"/>
      <c r="BI38" s="1680"/>
      <c r="BJ38" s="1680"/>
      <c r="BK38" s="1680"/>
      <c r="BL38" s="1779"/>
      <c r="BM38" s="1718"/>
      <c r="BN38" s="1680"/>
      <c r="BO38" s="1680"/>
      <c r="BP38" s="1680"/>
      <c r="BQ38" s="1680"/>
      <c r="BR38" s="1681"/>
      <c r="BS38" s="1718"/>
      <c r="BT38" s="1680"/>
      <c r="BU38" s="1680"/>
      <c r="BV38" s="1680"/>
      <c r="BW38" s="1681"/>
      <c r="BX38" s="1718"/>
      <c r="BY38" s="1680"/>
      <c r="BZ38" s="1680"/>
      <c r="CA38" s="1680"/>
      <c r="CB38" s="1779"/>
      <c r="CC38" s="1822"/>
      <c r="CD38" s="1680"/>
      <c r="CE38" s="1680"/>
      <c r="CF38" s="1680"/>
      <c r="CG38" s="1681"/>
      <c r="CH38" s="1718"/>
      <c r="CI38" s="1680"/>
      <c r="CJ38" s="1680"/>
      <c r="CK38" s="1680"/>
      <c r="CL38" s="1681"/>
      <c r="CM38" s="1718"/>
      <c r="CN38" s="1680"/>
      <c r="CO38" s="1680"/>
      <c r="CP38" s="1680"/>
      <c r="CQ38" s="1681"/>
      <c r="CR38" s="1818"/>
      <c r="CS38" s="1680"/>
      <c r="CT38" s="1680"/>
      <c r="CU38" s="1680"/>
      <c r="CV38" s="1779"/>
      <c r="CW38" s="1718"/>
      <c r="CX38" s="1680"/>
      <c r="CY38" s="1680"/>
      <c r="CZ38" s="1680"/>
      <c r="DA38" s="1681"/>
      <c r="DB38" s="1818"/>
      <c r="DC38" s="1680"/>
      <c r="DD38" s="1680"/>
      <c r="DE38" s="1680"/>
      <c r="DF38" s="1779"/>
      <c r="DG38" s="1718"/>
      <c r="DH38" s="1680"/>
      <c r="DI38" s="1680"/>
      <c r="DJ38" s="1680"/>
      <c r="DK38" s="1681"/>
      <c r="DL38" s="1718"/>
      <c r="DM38" s="1680"/>
      <c r="DN38" s="1680"/>
      <c r="DO38" s="1680"/>
      <c r="DP38" s="1681"/>
      <c r="DQ38" s="1718"/>
      <c r="DR38" s="1680"/>
      <c r="DS38" s="1680"/>
      <c r="DT38" s="1680"/>
      <c r="DU38" s="1681"/>
      <c r="DV38" s="1718"/>
      <c r="DW38" s="1680"/>
      <c r="DX38" s="1680"/>
      <c r="DY38" s="1680"/>
      <c r="DZ38" s="1681"/>
      <c r="EA38" s="1718"/>
      <c r="EB38" s="1680"/>
      <c r="EC38" s="1680"/>
      <c r="ED38" s="1680"/>
      <c r="EE38" s="1681"/>
      <c r="EF38" s="1718"/>
      <c r="EG38" s="1680"/>
      <c r="EH38" s="1680"/>
      <c r="EI38" s="1680"/>
      <c r="EJ38" s="1681"/>
      <c r="EK38" s="1718"/>
      <c r="EL38" s="1680"/>
      <c r="EM38" s="1680"/>
      <c r="EN38" s="1680"/>
      <c r="EO38" s="1681"/>
      <c r="EP38" s="1718"/>
      <c r="EQ38" s="1680"/>
      <c r="ER38" s="1680"/>
      <c r="ES38" s="1680"/>
      <c r="ET38" s="1681"/>
      <c r="EU38" s="1718"/>
      <c r="EV38" s="1680"/>
      <c r="EW38" s="1680"/>
      <c r="EX38" s="1680"/>
      <c r="EY38" s="1681"/>
      <c r="EZ38" s="1718"/>
      <c r="FA38" s="1680"/>
      <c r="FB38" s="1680"/>
      <c r="FC38" s="1680"/>
      <c r="FD38" s="1681"/>
      <c r="FE38" s="1718"/>
      <c r="FF38" s="1680"/>
      <c r="FG38" s="1680"/>
      <c r="FH38" s="1680"/>
      <c r="FI38" s="1681"/>
      <c r="FJ38" s="1718"/>
      <c r="FK38" s="1680"/>
      <c r="FL38" s="1680"/>
      <c r="FM38" s="1680"/>
      <c r="FN38" s="1681"/>
      <c r="FO38" s="1718"/>
      <c r="FP38" s="1680"/>
      <c r="FQ38" s="1680"/>
      <c r="FR38" s="1680"/>
      <c r="FS38" s="1681"/>
      <c r="FT38" s="1718"/>
      <c r="FU38" s="1680"/>
      <c r="FV38" s="1680"/>
      <c r="FW38" s="1680"/>
      <c r="FX38" s="1681"/>
      <c r="FY38" s="1718"/>
      <c r="FZ38" s="1680"/>
      <c r="GA38" s="1680"/>
      <c r="GB38" s="1680"/>
      <c r="GC38" s="1681"/>
      <c r="GD38" s="1718"/>
      <c r="GE38" s="1680"/>
      <c r="GF38" s="1680"/>
      <c r="GG38" s="1680"/>
      <c r="GH38" s="1681"/>
      <c r="GI38" s="1718"/>
      <c r="GJ38" s="1680"/>
      <c r="GK38" s="1680"/>
      <c r="GL38" s="1680"/>
      <c r="GM38" s="1681"/>
      <c r="GN38" s="1718"/>
      <c r="GO38" s="1680"/>
      <c r="GP38" s="1680"/>
      <c r="GQ38" s="1680"/>
      <c r="GR38" s="1681"/>
      <c r="GS38" s="1718"/>
      <c r="GT38" s="1680"/>
      <c r="GU38" s="1680"/>
      <c r="GV38" s="1680"/>
      <c r="GW38" s="1681"/>
      <c r="GX38" s="1818"/>
      <c r="GY38" s="1680"/>
      <c r="GZ38" s="1680"/>
      <c r="HA38" s="1680"/>
      <c r="HB38" s="1681"/>
      <c r="HC38" s="1718"/>
      <c r="HD38" s="1680"/>
      <c r="HE38" s="1680"/>
      <c r="HF38" s="1680"/>
      <c r="HG38" s="1681"/>
      <c r="HH38" s="1718"/>
      <c r="HI38" s="1680"/>
      <c r="HJ38" s="1680"/>
      <c r="HK38" s="1680"/>
      <c r="HL38" s="1681"/>
      <c r="HM38" s="1718"/>
      <c r="HN38" s="1680"/>
      <c r="HO38" s="1680"/>
      <c r="HP38" s="1680"/>
      <c r="HQ38" s="1779"/>
      <c r="HR38" s="1718"/>
      <c r="HS38" s="1680"/>
      <c r="HT38" s="1680"/>
      <c r="HU38" s="1680"/>
      <c r="HV38" s="1779"/>
      <c r="HW38" s="1718"/>
      <c r="HX38" s="1680"/>
      <c r="HY38" s="1680"/>
      <c r="HZ38" s="1680"/>
      <c r="IA38" s="1779"/>
      <c r="IB38" s="1718"/>
      <c r="IC38" s="1680"/>
      <c r="ID38" s="1680"/>
      <c r="IE38" s="1680"/>
      <c r="IF38" s="1681"/>
      <c r="IG38" s="1718"/>
      <c r="IH38" s="1680"/>
      <c r="II38" s="1680"/>
      <c r="IJ38" s="1680"/>
      <c r="IK38" s="1681"/>
      <c r="IL38" s="1718"/>
      <c r="IM38" s="1680"/>
      <c r="IN38" s="1680"/>
      <c r="IO38" s="1680"/>
      <c r="IP38" s="1681"/>
      <c r="IQ38" s="1718"/>
      <c r="IR38" s="1680"/>
      <c r="IS38" s="1680"/>
      <c r="IT38" s="1680"/>
      <c r="IU38" s="1681"/>
      <c r="IV38" s="1718"/>
      <c r="IW38" s="1680"/>
      <c r="IX38" s="1680"/>
      <c r="IY38" s="1680"/>
      <c r="IZ38" s="1681"/>
      <c r="JA38" s="1718"/>
      <c r="JB38" s="1680"/>
      <c r="JC38" s="1680"/>
      <c r="JD38" s="1680"/>
      <c r="JE38" s="1681"/>
      <c r="JF38" s="1718"/>
      <c r="JG38" s="1680"/>
      <c r="JH38" s="1680"/>
      <c r="JI38" s="1680"/>
      <c r="JJ38" s="1681"/>
      <c r="JK38" s="1718"/>
      <c r="JL38" s="1680"/>
      <c r="JM38" s="1680"/>
      <c r="JN38" s="1680"/>
      <c r="JO38" s="1681"/>
      <c r="JP38" s="1718"/>
      <c r="JQ38" s="1680"/>
      <c r="JR38" s="1680"/>
      <c r="JS38" s="1680"/>
      <c r="JT38" s="1681"/>
      <c r="JU38" s="1718"/>
      <c r="JV38" s="1680"/>
      <c r="JW38" s="1680"/>
      <c r="JX38" s="1680"/>
      <c r="JY38" s="1681"/>
      <c r="JZ38" s="1718"/>
      <c r="KA38" s="1680"/>
      <c r="KB38" s="1680"/>
      <c r="KC38" s="1680"/>
      <c r="KD38" s="1681"/>
      <c r="KE38" s="1718"/>
      <c r="KF38" s="1680"/>
      <c r="KG38" s="1680"/>
      <c r="KH38" s="1680"/>
      <c r="KI38" s="1681"/>
      <c r="KJ38" s="1718"/>
      <c r="KK38" s="1680"/>
      <c r="KL38" s="1680"/>
      <c r="KM38" s="1680"/>
      <c r="KN38" s="1681"/>
      <c r="KO38" s="1718"/>
      <c r="KP38" s="1680"/>
      <c r="KQ38" s="1680"/>
      <c r="KR38" s="1680"/>
      <c r="KS38" s="1681"/>
      <c r="KT38" s="1718"/>
      <c r="KU38" s="1680"/>
      <c r="KV38" s="1680"/>
      <c r="KW38" s="1680"/>
      <c r="KX38" s="1681"/>
      <c r="KY38" s="1718"/>
      <c r="KZ38" s="1680"/>
      <c r="LA38" s="1680"/>
      <c r="LB38" s="1680"/>
      <c r="LC38" s="1681"/>
      <c r="LD38" s="1718"/>
      <c r="LE38" s="1680"/>
      <c r="LF38" s="1680"/>
      <c r="LG38" s="1680"/>
      <c r="LH38" s="1681"/>
      <c r="LI38" s="1718"/>
      <c r="LJ38" s="1680"/>
      <c r="LK38" s="1680"/>
      <c r="LL38" s="1680"/>
      <c r="LM38" s="1681"/>
      <c r="LN38" s="1718"/>
      <c r="LO38" s="1680"/>
      <c r="LP38" s="1680"/>
      <c r="LQ38" s="1680"/>
      <c r="LR38" s="1718"/>
      <c r="LS38" s="1680"/>
      <c r="LT38" s="1680"/>
      <c r="LU38" s="1680"/>
      <c r="LV38" s="1718"/>
      <c r="LW38" s="1680"/>
      <c r="LX38" s="1680"/>
      <c r="LY38" s="1680"/>
      <c r="LZ38" s="1718"/>
      <c r="MA38" s="1680"/>
      <c r="MB38" s="1680"/>
      <c r="MC38" s="1680"/>
      <c r="MD38" s="1718"/>
      <c r="ME38" s="1680"/>
      <c r="MF38" s="1680"/>
      <c r="MG38" s="1680"/>
      <c r="MH38" s="1718"/>
      <c r="MI38" s="1680"/>
      <c r="MJ38" s="1680"/>
      <c r="MK38" s="1779"/>
      <c r="ML38" s="1718"/>
      <c r="MM38" s="1680"/>
      <c r="MN38" s="1680"/>
      <c r="MO38" s="1681"/>
      <c r="MP38" s="1718"/>
      <c r="MQ38" s="1680"/>
      <c r="MR38" s="1680"/>
      <c r="MS38" s="1681"/>
      <c r="MT38" s="1718"/>
      <c r="MU38" s="1680"/>
      <c r="MV38" s="1680"/>
      <c r="MW38" s="1681"/>
      <c r="MX38" s="1718"/>
      <c r="MY38" s="1680"/>
      <c r="MZ38" s="1680"/>
      <c r="NA38" s="1681"/>
      <c r="NB38" s="1718"/>
      <c r="NC38" s="1680"/>
      <c r="ND38" s="1680"/>
      <c r="NE38" s="1681"/>
      <c r="NF38" s="1718"/>
      <c r="NG38" s="1680"/>
      <c r="NH38" s="1680"/>
      <c r="NI38" s="1681"/>
      <c r="NJ38" s="1718"/>
      <c r="NK38" s="1680"/>
      <c r="NL38" s="1680"/>
      <c r="NM38" s="1681"/>
      <c r="NN38" s="1718"/>
      <c r="NO38" s="1680"/>
      <c r="NP38" s="1680"/>
      <c r="NQ38" s="1681"/>
      <c r="NR38" s="1718"/>
      <c r="NS38" s="1680"/>
      <c r="NT38" s="1680"/>
      <c r="NU38" s="1681"/>
      <c r="NV38" s="1718"/>
      <c r="NW38" s="1680"/>
      <c r="NX38" s="1680"/>
      <c r="NY38" s="1681"/>
      <c r="NZ38" s="1718"/>
      <c r="OA38" s="1680"/>
      <c r="OB38" s="1680"/>
      <c r="OC38" s="1680"/>
      <c r="OD38" s="1681"/>
      <c r="OE38" s="1718"/>
      <c r="OF38" s="1680"/>
      <c r="OG38" s="1680"/>
      <c r="OH38" s="1680"/>
      <c r="OI38" s="1681"/>
      <c r="OJ38" s="1718"/>
      <c r="OK38" s="1680"/>
      <c r="OL38" s="1680"/>
      <c r="OM38" s="1779"/>
      <c r="ON38" s="1718"/>
      <c r="OO38" s="1680"/>
      <c r="OP38" s="1680"/>
      <c r="OQ38" s="1681"/>
      <c r="OR38" s="1718"/>
      <c r="OS38" s="1680"/>
      <c r="OT38" s="1680"/>
      <c r="OU38" s="1681"/>
      <c r="OV38" s="1718"/>
      <c r="OW38" s="1680"/>
      <c r="OX38" s="1680"/>
      <c r="OY38" s="1680"/>
      <c r="OZ38" s="1681"/>
      <c r="PA38" s="1718"/>
      <c r="PB38" s="1680"/>
      <c r="PC38" s="1680"/>
      <c r="PD38" s="1680"/>
      <c r="PE38" s="1681"/>
      <c r="PF38" s="1718"/>
      <c r="PG38" s="1680"/>
      <c r="PH38" s="1680"/>
      <c r="PI38" s="1681"/>
      <c r="PJ38" s="1718"/>
      <c r="PK38" s="1680"/>
      <c r="PL38" s="1680"/>
      <c r="PM38" s="1681"/>
      <c r="PN38" s="1718"/>
      <c r="PO38" s="1680"/>
      <c r="PP38" s="1680"/>
      <c r="PQ38" s="1681"/>
      <c r="PR38" s="1718"/>
      <c r="PS38" s="1680"/>
      <c r="PT38" s="1680"/>
      <c r="PU38" s="1681"/>
      <c r="PV38" s="1718"/>
      <c r="PW38" s="1680"/>
      <c r="PX38" s="1680"/>
      <c r="PY38" s="1681"/>
      <c r="PZ38" s="1718"/>
      <c r="QA38" s="1680"/>
      <c r="QB38" s="1680"/>
      <c r="QC38" s="1681"/>
      <c r="QD38" s="1718"/>
      <c r="QE38" s="1680"/>
      <c r="QF38" s="1680"/>
      <c r="QG38" s="1681"/>
      <c r="QH38" s="1718"/>
      <c r="QI38" s="1680"/>
      <c r="QJ38" s="1680"/>
      <c r="QK38" s="1680"/>
      <c r="QL38" s="1823"/>
      <c r="QM38" s="1824"/>
      <c r="QN38" s="1680"/>
      <c r="QO38" s="1680"/>
      <c r="QP38" s="1680"/>
      <c r="QQ38" s="1779"/>
      <c r="QR38" s="1824"/>
      <c r="QS38" s="1680"/>
      <c r="QT38" s="1680"/>
      <c r="QU38" s="1779"/>
      <c r="QV38" s="1681"/>
      <c r="QW38" s="1718"/>
      <c r="QX38" s="1680"/>
      <c r="QY38" s="1680"/>
      <c r="QZ38" s="1680"/>
      <c r="RA38" s="1681"/>
      <c r="RB38" s="1718"/>
      <c r="RC38" s="1680"/>
      <c r="RD38" s="1680"/>
      <c r="RE38" s="1680"/>
      <c r="RF38" s="1681"/>
      <c r="RG38" s="1718"/>
      <c r="RH38" s="1680"/>
      <c r="RI38" s="1680"/>
      <c r="RJ38" s="1680"/>
      <c r="RK38" s="1681"/>
      <c r="RL38" s="1718"/>
      <c r="RM38" s="1680"/>
      <c r="RN38" s="1680"/>
      <c r="RO38" s="1680"/>
      <c r="RP38" s="1681"/>
      <c r="RQ38" s="1718"/>
      <c r="RR38" s="1680"/>
      <c r="RS38" s="1680"/>
      <c r="RT38" s="1681"/>
      <c r="RU38" s="1718"/>
      <c r="RV38" s="1680"/>
      <c r="RW38" s="1680"/>
      <c r="RX38" s="1680"/>
      <c r="RY38" s="1681"/>
      <c r="RZ38" s="1816"/>
      <c r="SA38" s="1816"/>
      <c r="SB38" s="1816"/>
      <c r="SC38" s="1816"/>
      <c r="SD38" s="1816"/>
      <c r="SE38" s="1825"/>
      <c r="SF38" s="1680"/>
      <c r="SG38" s="1680"/>
      <c r="SH38" s="1680"/>
      <c r="SI38" s="1681"/>
      <c r="SJ38" s="1816"/>
      <c r="SK38" s="1816"/>
      <c r="SL38" s="1816"/>
      <c r="SM38" s="1816"/>
      <c r="SN38" s="1816"/>
      <c r="SO38" s="1824"/>
      <c r="SP38" s="1680"/>
      <c r="SQ38" s="1680"/>
      <c r="SR38" s="1680"/>
      <c r="SS38" s="1681"/>
      <c r="ST38" s="1718"/>
      <c r="SU38" s="1680"/>
      <c r="SV38" s="1680"/>
      <c r="SW38" s="1680"/>
      <c r="SX38" s="1681"/>
      <c r="SY38" s="1718"/>
      <c r="SZ38" s="1680"/>
      <c r="TA38" s="1680"/>
      <c r="TB38" s="1680"/>
      <c r="TC38" s="1681"/>
      <c r="TD38" s="1718"/>
      <c r="TE38" s="1680"/>
      <c r="TF38" s="1680"/>
      <c r="TG38" s="1680"/>
      <c r="TH38" s="1718"/>
      <c r="TI38" s="1680"/>
      <c r="TJ38" s="1680"/>
      <c r="TK38" s="1680"/>
      <c r="TL38" s="1718"/>
      <c r="TM38" s="1680"/>
      <c r="TN38" s="1680"/>
      <c r="TO38" s="1680"/>
      <c r="TP38" s="1681"/>
      <c r="TQ38" s="1718"/>
      <c r="TR38" s="1680"/>
      <c r="TS38" s="1680"/>
      <c r="TT38" s="1779"/>
      <c r="TU38" s="1718"/>
      <c r="TV38" s="1680"/>
      <c r="TW38" s="1680"/>
      <c r="TX38" s="1681"/>
      <c r="TY38" s="1718"/>
      <c r="TZ38" s="1680"/>
      <c r="UA38" s="1680"/>
      <c r="UB38" s="1680"/>
      <c r="UC38" s="1681"/>
      <c r="UD38" s="1718"/>
      <c r="UE38" s="1680"/>
      <c r="UF38" s="1680"/>
      <c r="UG38" s="1680"/>
      <c r="UH38" s="1681"/>
      <c r="UI38" s="1718"/>
      <c r="UJ38" s="1680"/>
      <c r="UK38" s="1680"/>
      <c r="UL38" s="1680"/>
      <c r="UM38" s="1681"/>
      <c r="UN38" s="1718"/>
      <c r="UO38" s="1680"/>
      <c r="UP38" s="1680"/>
      <c r="UQ38" s="1680"/>
      <c r="UR38" s="1681"/>
      <c r="US38" s="1718"/>
      <c r="UT38" s="1680"/>
      <c r="UU38" s="1680"/>
      <c r="UV38" s="1680"/>
      <c r="UW38" s="1681"/>
      <c r="UX38" s="1718"/>
      <c r="UY38" s="1680"/>
      <c r="UZ38" s="1680"/>
      <c r="VA38" s="1680"/>
      <c r="VB38" s="1681"/>
      <c r="VC38" s="1718" t="s">
        <v>29</v>
      </c>
      <c r="VD38" s="1680" t="s">
        <v>20</v>
      </c>
      <c r="VE38" s="1680" t="s">
        <v>29</v>
      </c>
      <c r="VF38" s="1680" t="s">
        <v>20</v>
      </c>
      <c r="VG38" s="1779"/>
      <c r="VH38" s="1718"/>
      <c r="VI38" s="1680"/>
      <c r="VJ38" s="1680"/>
      <c r="VK38" s="1680"/>
      <c r="VL38" s="1681"/>
      <c r="VM38" s="1718"/>
      <c r="VN38" s="1680"/>
      <c r="VO38" s="1680"/>
      <c r="VP38" s="1779"/>
      <c r="VQ38" s="1718" t="s">
        <v>29</v>
      </c>
      <c r="VR38" s="1680" t="s">
        <v>20</v>
      </c>
      <c r="VS38" s="1680" t="s">
        <v>29</v>
      </c>
      <c r="VT38" s="299" t="s">
        <v>660</v>
      </c>
      <c r="VU38" s="1681"/>
      <c r="VV38" s="180" t="s">
        <v>29</v>
      </c>
      <c r="VW38" s="170" t="s">
        <v>29</v>
      </c>
      <c r="VX38" s="170" t="s">
        <v>20</v>
      </c>
      <c r="VY38" s="170" t="s">
        <v>29</v>
      </c>
      <c r="VZ38" s="171"/>
      <c r="WA38" s="180" t="s">
        <v>29</v>
      </c>
      <c r="WB38" s="170" t="s">
        <v>29</v>
      </c>
      <c r="WC38" s="170" t="s">
        <v>20</v>
      </c>
      <c r="WD38" s="170" t="s">
        <v>29</v>
      </c>
      <c r="WE38" s="171"/>
      <c r="WF38" s="180" t="s">
        <v>29</v>
      </c>
      <c r="WG38" s="170" t="s">
        <v>598</v>
      </c>
      <c r="WH38" s="1680" t="s">
        <v>29</v>
      </c>
      <c r="WI38" s="182" t="s">
        <v>20</v>
      </c>
      <c r="WJ38" s="234"/>
      <c r="WK38" s="181" t="s">
        <v>20</v>
      </c>
      <c r="WL38" s="182" t="s">
        <v>29</v>
      </c>
      <c r="WM38" s="182" t="s">
        <v>591</v>
      </c>
      <c r="WN38" s="170" t="s">
        <v>29</v>
      </c>
      <c r="WO38" s="171"/>
      <c r="WP38" s="180" t="s">
        <v>29</v>
      </c>
      <c r="WQ38" s="170" t="s">
        <v>20</v>
      </c>
      <c r="WR38" s="170" t="s">
        <v>29</v>
      </c>
      <c r="WS38" s="1441" t="s">
        <v>29</v>
      </c>
      <c r="WT38" s="1442" t="s">
        <v>20</v>
      </c>
      <c r="WU38" s="170" t="s">
        <v>29</v>
      </c>
      <c r="WV38" s="170" t="s">
        <v>29</v>
      </c>
      <c r="WW38" s="170" t="s">
        <v>29</v>
      </c>
      <c r="WX38" s="207"/>
      <c r="WY38" s="180" t="s">
        <v>598</v>
      </c>
      <c r="WZ38" s="182" t="s">
        <v>20</v>
      </c>
      <c r="XA38" s="182" t="s">
        <v>29</v>
      </c>
      <c r="XB38" s="182" t="s">
        <v>29</v>
      </c>
      <c r="XC38" s="234"/>
      <c r="XD38" s="181" t="s">
        <v>20</v>
      </c>
      <c r="XE38" s="182" t="s">
        <v>29</v>
      </c>
      <c r="XF38" s="182" t="s">
        <v>591</v>
      </c>
      <c r="XG38" s="1680" t="s">
        <v>20</v>
      </c>
      <c r="XH38" s="1681"/>
      <c r="XI38" s="1718" t="s">
        <v>29</v>
      </c>
      <c r="XJ38" s="1680" t="s">
        <v>20</v>
      </c>
      <c r="XK38" s="170" t="s">
        <v>29</v>
      </c>
      <c r="XL38" s="170" t="s">
        <v>29</v>
      </c>
      <c r="XM38" s="207"/>
      <c r="XN38" s="180"/>
      <c r="XO38" s="170"/>
      <c r="XP38" s="170"/>
      <c r="XQ38" s="170"/>
      <c r="XR38" s="171"/>
      <c r="XS38" s="180" t="s">
        <v>29</v>
      </c>
      <c r="XT38" s="170" t="s">
        <v>20</v>
      </c>
      <c r="XU38" s="170" t="s">
        <v>20</v>
      </c>
      <c r="XV38" s="170" t="s">
        <v>29</v>
      </c>
      <c r="XW38" s="171"/>
      <c r="XX38" s="180" t="s">
        <v>29</v>
      </c>
      <c r="XY38" s="170" t="s">
        <v>29</v>
      </c>
      <c r="XZ38" s="170" t="s">
        <v>29</v>
      </c>
      <c r="YA38" s="170" t="s">
        <v>598</v>
      </c>
      <c r="YB38" s="1681"/>
      <c r="YC38" s="166" t="s">
        <v>29</v>
      </c>
      <c r="YD38" s="167" t="s">
        <v>29</v>
      </c>
      <c r="YE38" s="167" t="s">
        <v>20</v>
      </c>
      <c r="YF38" s="167" t="s">
        <v>20</v>
      </c>
      <c r="YG38" s="240"/>
      <c r="YH38" s="166" t="s">
        <v>29</v>
      </c>
      <c r="YI38" s="167" t="s">
        <v>29</v>
      </c>
      <c r="YJ38" s="167" t="s">
        <v>29</v>
      </c>
      <c r="YK38" s="167" t="s">
        <v>29</v>
      </c>
      <c r="YL38" s="241"/>
      <c r="YM38" s="166" t="s">
        <v>29</v>
      </c>
      <c r="YN38" s="167" t="s">
        <v>1046</v>
      </c>
      <c r="YO38" s="1680" t="s">
        <v>29</v>
      </c>
      <c r="YP38" s="1680" t="s">
        <v>29</v>
      </c>
      <c r="YQ38" s="1681"/>
      <c r="YR38" s="1718" t="s">
        <v>20</v>
      </c>
      <c r="YS38" s="1680" t="s">
        <v>20</v>
      </c>
      <c r="YT38" s="1680" t="s">
        <v>20</v>
      </c>
      <c r="YU38" s="1680" t="s">
        <v>29</v>
      </c>
      <c r="YV38" s="1681"/>
      <c r="YW38" s="1718" t="s">
        <v>29</v>
      </c>
      <c r="YX38" s="1680" t="s">
        <v>20</v>
      </c>
      <c r="YY38" s="1680" t="s">
        <v>20</v>
      </c>
      <c r="YZ38" s="1680" t="s">
        <v>29</v>
      </c>
      <c r="ZA38" s="1681"/>
      <c r="ZB38" s="1718" t="s">
        <v>20</v>
      </c>
      <c r="ZC38" s="1680" t="s">
        <v>29</v>
      </c>
      <c r="ZD38" s="1680" t="s">
        <v>29</v>
      </c>
      <c r="ZE38" s="1680" t="s">
        <v>29</v>
      </c>
      <c r="ZF38" s="1681"/>
      <c r="ZG38" s="1718" t="s">
        <v>29</v>
      </c>
      <c r="ZH38" s="1680" t="s">
        <v>20</v>
      </c>
      <c r="ZI38" s="1680" t="s">
        <v>29</v>
      </c>
      <c r="ZJ38" s="1680" t="s">
        <v>29</v>
      </c>
      <c r="ZK38" s="1681"/>
      <c r="ZL38" s="1718"/>
      <c r="ZM38" s="1680"/>
      <c r="ZN38" s="1680"/>
      <c r="ZO38" s="1680"/>
      <c r="ZP38" s="1681"/>
      <c r="ZQ38" s="1718"/>
      <c r="ZR38" s="1680"/>
      <c r="ZS38" s="1680"/>
      <c r="ZT38" s="1680"/>
      <c r="ZU38" s="1681"/>
      <c r="ZV38" s="1718"/>
      <c r="ZW38" s="1680"/>
      <c r="ZX38" s="1680"/>
      <c r="ZY38" s="1680"/>
      <c r="ZZ38" s="1681"/>
      <c r="AAA38" s="1816"/>
      <c r="AAB38" s="1816"/>
      <c r="AAC38" s="1816"/>
      <c r="AAD38" s="1816"/>
      <c r="AAE38" s="1816"/>
      <c r="AAF38" s="1824"/>
      <c r="AAG38" s="1680"/>
      <c r="AAH38" s="1680"/>
      <c r="AAI38" s="1680"/>
      <c r="AAJ38" s="1823"/>
      <c r="AAK38" s="1824"/>
      <c r="AAL38" s="1680"/>
      <c r="AAM38" s="1680"/>
      <c r="AAN38" s="1680"/>
      <c r="AAO38" s="1681"/>
      <c r="AAP38" s="1816"/>
      <c r="AAQ38" s="1816"/>
      <c r="AAR38" s="1816"/>
      <c r="AAS38" s="1816"/>
      <c r="AAT38" s="1816"/>
      <c r="AAU38" s="1824"/>
      <c r="AAV38" s="1680"/>
      <c r="AAW38" s="1680"/>
      <c r="AAX38" s="1680"/>
      <c r="AAY38" s="1681"/>
      <c r="AAZ38" s="1718"/>
      <c r="ABA38" s="1680"/>
      <c r="ABB38" s="1680"/>
      <c r="ABC38" s="1680"/>
      <c r="ABD38" s="1681"/>
      <c r="ABE38" s="1718"/>
      <c r="ABF38" s="1680"/>
      <c r="ABG38" s="1680"/>
      <c r="ABH38" s="1680"/>
      <c r="ABI38" s="1681"/>
      <c r="ABJ38" s="1718"/>
      <c r="ABK38" s="1680"/>
      <c r="ABL38" s="1680"/>
      <c r="ABM38" s="1680"/>
      <c r="ABN38" s="1779"/>
      <c r="ABO38" s="1718"/>
      <c r="ABP38" s="1680"/>
      <c r="ABQ38" s="1680"/>
      <c r="ABR38" s="1680"/>
      <c r="ABS38" s="1681"/>
      <c r="ABT38" s="180" t="s">
        <v>29</v>
      </c>
      <c r="ABU38" s="170" t="s">
        <v>598</v>
      </c>
      <c r="ABV38" s="182" t="s">
        <v>20</v>
      </c>
      <c r="ABW38" s="182" t="s">
        <v>29</v>
      </c>
      <c r="ABX38" s="234"/>
      <c r="ABY38" s="181" t="s">
        <v>20</v>
      </c>
      <c r="ABZ38" s="182" t="s">
        <v>591</v>
      </c>
      <c r="ACA38" s="1680" t="s">
        <v>29</v>
      </c>
      <c r="ACB38" s="1680" t="s">
        <v>20</v>
      </c>
      <c r="ACC38" s="1681"/>
      <c r="ACD38" s="1718" t="s">
        <v>20</v>
      </c>
      <c r="ACE38" s="1680" t="s">
        <v>29</v>
      </c>
      <c r="ACF38" s="1680" t="s">
        <v>29</v>
      </c>
      <c r="ACG38" s="1680" t="s">
        <v>20</v>
      </c>
      <c r="ACH38" s="1681"/>
      <c r="ACI38" s="1718" t="s">
        <v>20</v>
      </c>
      <c r="ACJ38" s="1680" t="s">
        <v>29</v>
      </c>
      <c r="ACK38" s="1680" t="s">
        <v>29</v>
      </c>
      <c r="ACL38" s="1680" t="s">
        <v>29</v>
      </c>
      <c r="ACM38" s="1681"/>
      <c r="ACN38" s="1718" t="s">
        <v>20</v>
      </c>
      <c r="ACO38" s="1680" t="s">
        <v>29</v>
      </c>
      <c r="ACP38" s="1680" t="s">
        <v>20</v>
      </c>
      <c r="ACQ38" s="1680" t="s">
        <v>20</v>
      </c>
      <c r="ACR38" s="1681"/>
      <c r="ACS38" s="1718" t="s">
        <v>20</v>
      </c>
      <c r="ACT38" s="1680" t="s">
        <v>29</v>
      </c>
      <c r="ACU38" s="1680" t="s">
        <v>29</v>
      </c>
      <c r="ACV38" s="1680" t="s">
        <v>29</v>
      </c>
      <c r="ACW38" s="1681"/>
      <c r="ACX38" s="1881"/>
      <c r="ACY38" s="1816"/>
      <c r="ACZ38" s="1816"/>
      <c r="ADA38" s="1816"/>
      <c r="ADB38" s="1821"/>
      <c r="ADC38" s="152" t="s">
        <v>20</v>
      </c>
      <c r="ADD38" s="150" t="s">
        <v>20</v>
      </c>
      <c r="ADE38" s="150" t="s">
        <v>20</v>
      </c>
      <c r="ADF38" s="150" t="s">
        <v>20</v>
      </c>
      <c r="ADG38" s="151"/>
      <c r="ADH38" s="152" t="s">
        <v>20</v>
      </c>
      <c r="ADI38" s="150" t="s">
        <v>29</v>
      </c>
      <c r="ADJ38" s="150" t="s">
        <v>29</v>
      </c>
      <c r="ADK38" s="150" t="s">
        <v>20</v>
      </c>
      <c r="ADL38" s="151"/>
      <c r="ADM38" s="328" t="s">
        <v>29</v>
      </c>
      <c r="ADN38" s="328" t="s">
        <v>20</v>
      </c>
      <c r="ADO38" s="328" t="s">
        <v>20</v>
      </c>
      <c r="ADP38" s="328" t="s">
        <v>764</v>
      </c>
      <c r="ADQ38" s="1816"/>
      <c r="ADR38" s="1718" t="s">
        <v>29</v>
      </c>
      <c r="ADS38" s="1680" t="s">
        <v>20</v>
      </c>
      <c r="ADT38" s="1680" t="s">
        <v>29</v>
      </c>
      <c r="ADU38" s="1680" t="s">
        <v>29</v>
      </c>
      <c r="ADV38" s="1681"/>
      <c r="ADW38" s="1718"/>
      <c r="ADX38" s="1680" t="s">
        <v>20</v>
      </c>
      <c r="ADY38" s="1680" t="s">
        <v>29</v>
      </c>
      <c r="ADZ38" s="1680" t="s">
        <v>29</v>
      </c>
      <c r="AEA38" s="1681"/>
      <c r="AEB38" s="1718" t="s">
        <v>29</v>
      </c>
      <c r="AEC38" s="1680" t="s">
        <v>29</v>
      </c>
      <c r="AED38" s="1680" t="s">
        <v>20</v>
      </c>
      <c r="AEE38" s="1680" t="s">
        <v>20</v>
      </c>
      <c r="AEF38" s="1681"/>
      <c r="AEG38" s="1718" t="s">
        <v>29</v>
      </c>
      <c r="AEH38" s="1680" t="s">
        <v>20</v>
      </c>
      <c r="AEI38" s="1680" t="s">
        <v>29</v>
      </c>
      <c r="AEJ38" s="1680" t="s">
        <v>29</v>
      </c>
      <c r="AEK38" s="1681"/>
      <c r="AEL38" s="1718" t="s">
        <v>20</v>
      </c>
      <c r="AEM38" s="1680" t="s">
        <v>20</v>
      </c>
      <c r="AEN38" s="1680" t="s">
        <v>20</v>
      </c>
      <c r="AEO38" s="1680" t="s">
        <v>20</v>
      </c>
      <c r="AEP38" s="1681"/>
      <c r="AEQ38" s="1718"/>
      <c r="AER38" s="1680"/>
      <c r="AES38" s="1680"/>
      <c r="AET38" s="1680"/>
      <c r="AEU38" s="1681"/>
      <c r="AEV38" s="1718" t="s">
        <v>29</v>
      </c>
      <c r="AEW38" s="1680" t="s">
        <v>29</v>
      </c>
      <c r="AEX38" s="1680" t="s">
        <v>29</v>
      </c>
      <c r="AEY38" s="1680" t="s">
        <v>29</v>
      </c>
      <c r="AEZ38" s="1681"/>
      <c r="AFA38" s="1718" t="s">
        <v>20</v>
      </c>
      <c r="AFB38" s="1680" t="s">
        <v>29</v>
      </c>
      <c r="AFC38" s="1680" t="s">
        <v>20</v>
      </c>
      <c r="AFD38" s="1680" t="s">
        <v>20</v>
      </c>
      <c r="AFE38" s="1681"/>
      <c r="AFF38" s="1718" t="s">
        <v>29</v>
      </c>
      <c r="AFG38" s="1680" t="s">
        <v>29</v>
      </c>
      <c r="AFH38" s="1680" t="s">
        <v>20</v>
      </c>
      <c r="AFI38" s="1680" t="s">
        <v>20</v>
      </c>
      <c r="AFJ38" s="1681"/>
      <c r="AFK38" s="1718" t="s">
        <v>29</v>
      </c>
      <c r="AFL38" s="1680" t="s">
        <v>29</v>
      </c>
      <c r="AFM38" s="1680" t="s">
        <v>29</v>
      </c>
      <c r="AFN38" s="1680" t="s">
        <v>20</v>
      </c>
      <c r="AFO38" s="1681"/>
      <c r="AFP38" s="1718" t="s">
        <v>20</v>
      </c>
      <c r="AFQ38" s="1680" t="s">
        <v>29</v>
      </c>
      <c r="AFR38" s="1680" t="s">
        <v>29</v>
      </c>
      <c r="AFS38" s="150" t="s">
        <v>20</v>
      </c>
      <c r="AFT38" s="151"/>
      <c r="AFU38" s="152" t="s">
        <v>20</v>
      </c>
      <c r="AFV38" s="150" t="s">
        <v>29</v>
      </c>
      <c r="AFW38" s="150" t="s">
        <v>20</v>
      </c>
      <c r="AFX38" s="150" t="s">
        <v>20</v>
      </c>
      <c r="AFY38" s="151"/>
      <c r="AFZ38" s="152" t="s">
        <v>29</v>
      </c>
      <c r="AGA38" s="150" t="s">
        <v>20</v>
      </c>
      <c r="AGB38" s="150" t="s">
        <v>20</v>
      </c>
      <c r="AGC38" s="150" t="s">
        <v>20</v>
      </c>
      <c r="AGD38" s="151"/>
      <c r="AGE38" s="152" t="s">
        <v>20</v>
      </c>
      <c r="AGF38" s="150" t="s">
        <v>763</v>
      </c>
      <c r="AGG38" s="1680" t="s">
        <v>20</v>
      </c>
      <c r="AGH38" s="1680" t="s">
        <v>29</v>
      </c>
      <c r="AGI38" s="1681"/>
      <c r="AGJ38" s="1718" t="s">
        <v>20</v>
      </c>
      <c r="AGK38" s="170" t="s">
        <v>29</v>
      </c>
      <c r="AGL38" s="170" t="s">
        <v>29</v>
      </c>
      <c r="AGM38" s="170" t="s">
        <v>29</v>
      </c>
      <c r="AGN38" s="171"/>
      <c r="AGO38" s="180" t="s">
        <v>29</v>
      </c>
      <c r="AGP38" s="170" t="s">
        <v>20</v>
      </c>
      <c r="AGQ38" s="170" t="s">
        <v>29</v>
      </c>
      <c r="AGR38" s="170" t="s">
        <v>29</v>
      </c>
      <c r="AGS38" s="171"/>
      <c r="AGT38" s="180" t="s">
        <v>20</v>
      </c>
      <c r="AGU38" s="170" t="s">
        <v>29</v>
      </c>
      <c r="AGV38" s="170" t="s">
        <v>598</v>
      </c>
      <c r="AGW38" s="1680" t="s">
        <v>29</v>
      </c>
      <c r="AGX38" s="1681"/>
      <c r="AGY38" s="1718" t="s">
        <v>29</v>
      </c>
      <c r="AGZ38" s="1680" t="s">
        <v>29</v>
      </c>
      <c r="AHA38" s="1680" t="s">
        <v>29</v>
      </c>
      <c r="AHB38" s="182" t="s">
        <v>20</v>
      </c>
      <c r="AHC38" s="234"/>
      <c r="AHD38" s="181" t="s">
        <v>20</v>
      </c>
      <c r="AHE38" s="182" t="s">
        <v>591</v>
      </c>
      <c r="AHF38" s="1680" t="s">
        <v>20</v>
      </c>
      <c r="AHG38" s="1680" t="s">
        <v>29</v>
      </c>
      <c r="AHH38" s="1681"/>
      <c r="AHI38" s="1718" t="s">
        <v>29</v>
      </c>
      <c r="AHJ38" s="1680" t="s">
        <v>29</v>
      </c>
      <c r="AHK38" s="1680" t="s">
        <v>29</v>
      </c>
      <c r="AHL38" s="1680" t="s">
        <v>20</v>
      </c>
      <c r="AHM38" s="1681"/>
      <c r="AHN38" s="1718" t="s">
        <v>29</v>
      </c>
      <c r="AHO38" s="1680" t="s">
        <v>29</v>
      </c>
      <c r="AHP38" s="1680" t="s">
        <v>20</v>
      </c>
      <c r="AHQ38" s="1680" t="s">
        <v>20</v>
      </c>
      <c r="AHR38" s="1681"/>
      <c r="AHS38" s="1718" t="s">
        <v>29</v>
      </c>
      <c r="AHT38" s="1680" t="s">
        <v>29</v>
      </c>
      <c r="AHU38" s="1680" t="s">
        <v>29</v>
      </c>
      <c r="AHV38" s="1680" t="s">
        <v>20</v>
      </c>
      <c r="AHW38" s="1681"/>
      <c r="AHX38" s="1718" t="s">
        <v>29</v>
      </c>
      <c r="AHY38" s="1680" t="s">
        <v>29</v>
      </c>
      <c r="AHZ38" s="1680" t="s">
        <v>20</v>
      </c>
      <c r="AIA38" s="1680" t="s">
        <v>29</v>
      </c>
      <c r="AIB38" s="1681"/>
      <c r="AIC38" s="44" t="str">
        <f t="shared" si="24"/>
        <v>C2</v>
      </c>
      <c r="AID38" s="1817" t="str">
        <f t="shared" si="25"/>
        <v>山本佳奈</v>
      </c>
      <c r="AIE38" s="2058">
        <f t="shared" si="8"/>
        <v>21</v>
      </c>
      <c r="AIF38" s="2059">
        <f t="shared" si="9"/>
        <v>27</v>
      </c>
      <c r="AIG38" s="2059">
        <f t="shared" si="10"/>
        <v>48</v>
      </c>
      <c r="AIH38" s="2005">
        <f t="shared" si="11"/>
        <v>0.4375</v>
      </c>
      <c r="AII38" s="2058">
        <f t="shared" si="12"/>
        <v>9</v>
      </c>
      <c r="AIJ38" s="2059">
        <f t="shared" si="13"/>
        <v>15</v>
      </c>
      <c r="AIK38" s="2059">
        <f t="shared" si="14"/>
        <v>24</v>
      </c>
      <c r="AIL38" s="2005">
        <f t="shared" si="15"/>
        <v>0.375</v>
      </c>
    </row>
    <row r="39" spans="1:922" s="1727" customFormat="1" ht="17.25" x14ac:dyDescent="0.2">
      <c r="A39" s="1726"/>
      <c r="B39" s="44" t="s">
        <v>85</v>
      </c>
      <c r="C39" s="1817" t="s">
        <v>2650</v>
      </c>
      <c r="D39" s="1826">
        <f t="shared" si="26"/>
        <v>50</v>
      </c>
      <c r="E39" s="1827">
        <f t="shared" si="27"/>
        <v>38</v>
      </c>
      <c r="F39" s="1827">
        <f t="shared" si="28"/>
        <v>88</v>
      </c>
      <c r="G39" s="1828">
        <f t="shared" si="29"/>
        <v>0.56818181818181823</v>
      </c>
      <c r="H39" s="1718"/>
      <c r="I39" s="1680"/>
      <c r="J39" s="1680"/>
      <c r="K39" s="1680"/>
      <c r="L39" s="1680"/>
      <c r="M39" s="1681"/>
      <c r="N39" s="1718"/>
      <c r="O39" s="1680"/>
      <c r="P39" s="1680"/>
      <c r="Q39" s="1680"/>
      <c r="R39" s="1681"/>
      <c r="S39" s="1718"/>
      <c r="T39" s="1680"/>
      <c r="U39" s="1680"/>
      <c r="V39" s="1680"/>
      <c r="W39" s="1681"/>
      <c r="X39" s="1818"/>
      <c r="Y39" s="1680"/>
      <c r="Z39" s="1680"/>
      <c r="AA39" s="1680"/>
      <c r="AB39" s="1681"/>
      <c r="AC39" s="1819"/>
      <c r="AD39" s="1820"/>
      <c r="AE39" s="1820"/>
      <c r="AF39" s="1820"/>
      <c r="AG39" s="1820"/>
      <c r="AH39" s="1819"/>
      <c r="AI39" s="1820"/>
      <c r="AJ39" s="1820"/>
      <c r="AK39" s="1820"/>
      <c r="AL39" s="1820"/>
      <c r="AM39" s="1819"/>
      <c r="AN39" s="1820"/>
      <c r="AO39" s="1820"/>
      <c r="AP39" s="1820"/>
      <c r="AQ39" s="1820"/>
      <c r="AR39" s="1819"/>
      <c r="AS39" s="1820"/>
      <c r="AT39" s="1820"/>
      <c r="AU39" s="1820"/>
      <c r="AV39" s="1821"/>
      <c r="AW39" s="1819"/>
      <c r="AX39" s="1820"/>
      <c r="AY39" s="1820"/>
      <c r="AZ39" s="1820"/>
      <c r="BA39" s="1821"/>
      <c r="BB39" s="1718"/>
      <c r="BC39" s="1680"/>
      <c r="BD39" s="1680"/>
      <c r="BE39" s="1680"/>
      <c r="BF39" s="1680"/>
      <c r="BG39" s="1681"/>
      <c r="BH39" s="1718"/>
      <c r="BI39" s="1680"/>
      <c r="BJ39" s="1680"/>
      <c r="BK39" s="1680"/>
      <c r="BL39" s="1779"/>
      <c r="BM39" s="1718"/>
      <c r="BN39" s="1680"/>
      <c r="BO39" s="1680"/>
      <c r="BP39" s="1680"/>
      <c r="BQ39" s="1680"/>
      <c r="BR39" s="1681"/>
      <c r="BS39" s="1718"/>
      <c r="BT39" s="1680"/>
      <c r="BU39" s="1680"/>
      <c r="BV39" s="1680"/>
      <c r="BW39" s="1681"/>
      <c r="BX39" s="1718"/>
      <c r="BY39" s="1680"/>
      <c r="BZ39" s="1680"/>
      <c r="CA39" s="1680"/>
      <c r="CB39" s="1779"/>
      <c r="CC39" s="1822"/>
      <c r="CD39" s="1680"/>
      <c r="CE39" s="1680"/>
      <c r="CF39" s="1680"/>
      <c r="CG39" s="1681"/>
      <c r="CH39" s="1718"/>
      <c r="CI39" s="1680"/>
      <c r="CJ39" s="1680"/>
      <c r="CK39" s="1680"/>
      <c r="CL39" s="1681"/>
      <c r="CM39" s="1718"/>
      <c r="CN39" s="1680"/>
      <c r="CO39" s="1680"/>
      <c r="CP39" s="1680"/>
      <c r="CQ39" s="1681"/>
      <c r="CR39" s="1818"/>
      <c r="CS39" s="1680"/>
      <c r="CT39" s="1680"/>
      <c r="CU39" s="1680"/>
      <c r="CV39" s="1779"/>
      <c r="CW39" s="1718"/>
      <c r="CX39" s="1680"/>
      <c r="CY39" s="1680"/>
      <c r="CZ39" s="1680"/>
      <c r="DA39" s="1681"/>
      <c r="DB39" s="1818"/>
      <c r="DC39" s="1680"/>
      <c r="DD39" s="1680"/>
      <c r="DE39" s="1680"/>
      <c r="DF39" s="1779"/>
      <c r="DG39" s="1718"/>
      <c r="DH39" s="1680"/>
      <c r="DI39" s="1680"/>
      <c r="DJ39" s="1680"/>
      <c r="DK39" s="1681"/>
      <c r="DL39" s="1718"/>
      <c r="DM39" s="1680"/>
      <c r="DN39" s="1680"/>
      <c r="DO39" s="1680"/>
      <c r="DP39" s="1681"/>
      <c r="DQ39" s="1718"/>
      <c r="DR39" s="1680"/>
      <c r="DS39" s="1680"/>
      <c r="DT39" s="1680"/>
      <c r="DU39" s="1681"/>
      <c r="DV39" s="1718"/>
      <c r="DW39" s="1680"/>
      <c r="DX39" s="1680"/>
      <c r="DY39" s="1680"/>
      <c r="DZ39" s="1681"/>
      <c r="EA39" s="1718"/>
      <c r="EB39" s="1680"/>
      <c r="EC39" s="1680"/>
      <c r="ED39" s="1680"/>
      <c r="EE39" s="1681"/>
      <c r="EF39" s="1718"/>
      <c r="EG39" s="1680"/>
      <c r="EH39" s="1680"/>
      <c r="EI39" s="1680"/>
      <c r="EJ39" s="1681"/>
      <c r="EK39" s="1718"/>
      <c r="EL39" s="1680"/>
      <c r="EM39" s="1680"/>
      <c r="EN39" s="1680"/>
      <c r="EO39" s="1681"/>
      <c r="EP39" s="1718"/>
      <c r="EQ39" s="1680"/>
      <c r="ER39" s="1680"/>
      <c r="ES39" s="1680"/>
      <c r="ET39" s="1681"/>
      <c r="EU39" s="1718"/>
      <c r="EV39" s="1680"/>
      <c r="EW39" s="1680"/>
      <c r="EX39" s="1680"/>
      <c r="EY39" s="1681"/>
      <c r="EZ39" s="1718"/>
      <c r="FA39" s="1680"/>
      <c r="FB39" s="1680"/>
      <c r="FC39" s="1680"/>
      <c r="FD39" s="1681"/>
      <c r="FE39" s="1718"/>
      <c r="FF39" s="1680"/>
      <c r="FG39" s="1680"/>
      <c r="FH39" s="1680"/>
      <c r="FI39" s="1681"/>
      <c r="FJ39" s="1718"/>
      <c r="FK39" s="1680"/>
      <c r="FL39" s="1680"/>
      <c r="FM39" s="1680"/>
      <c r="FN39" s="1681"/>
      <c r="FO39" s="1718"/>
      <c r="FP39" s="1680"/>
      <c r="FQ39" s="1680"/>
      <c r="FR39" s="1680"/>
      <c r="FS39" s="1681"/>
      <c r="FT39" s="1718"/>
      <c r="FU39" s="1680"/>
      <c r="FV39" s="1680"/>
      <c r="FW39" s="1680"/>
      <c r="FX39" s="1681"/>
      <c r="FY39" s="1718"/>
      <c r="FZ39" s="1680"/>
      <c r="GA39" s="1680"/>
      <c r="GB39" s="1680"/>
      <c r="GC39" s="1681"/>
      <c r="GD39" s="1718"/>
      <c r="GE39" s="1680"/>
      <c r="GF39" s="1680"/>
      <c r="GG39" s="1680"/>
      <c r="GH39" s="1681"/>
      <c r="GI39" s="1718"/>
      <c r="GJ39" s="1680"/>
      <c r="GK39" s="1680"/>
      <c r="GL39" s="1680"/>
      <c r="GM39" s="1681"/>
      <c r="GN39" s="1718"/>
      <c r="GO39" s="1680"/>
      <c r="GP39" s="1680"/>
      <c r="GQ39" s="1680"/>
      <c r="GR39" s="1681"/>
      <c r="GS39" s="1718"/>
      <c r="GT39" s="1680"/>
      <c r="GU39" s="1680"/>
      <c r="GV39" s="1680"/>
      <c r="GW39" s="1681"/>
      <c r="GX39" s="1818"/>
      <c r="GY39" s="1680"/>
      <c r="GZ39" s="1680"/>
      <c r="HA39" s="1680"/>
      <c r="HB39" s="1681"/>
      <c r="HC39" s="1718"/>
      <c r="HD39" s="1680"/>
      <c r="HE39" s="1680"/>
      <c r="HF39" s="1680"/>
      <c r="HG39" s="1681"/>
      <c r="HH39" s="1718"/>
      <c r="HI39" s="1680"/>
      <c r="HJ39" s="1680"/>
      <c r="HK39" s="1680"/>
      <c r="HL39" s="1681"/>
      <c r="HM39" s="1718"/>
      <c r="HN39" s="1680"/>
      <c r="HO39" s="1680"/>
      <c r="HP39" s="1680"/>
      <c r="HQ39" s="1779"/>
      <c r="HR39" s="1718"/>
      <c r="HS39" s="1680"/>
      <c r="HT39" s="1680"/>
      <c r="HU39" s="1680"/>
      <c r="HV39" s="1779"/>
      <c r="HW39" s="1718"/>
      <c r="HX39" s="1680"/>
      <c r="HY39" s="1680"/>
      <c r="HZ39" s="1680"/>
      <c r="IA39" s="1779"/>
      <c r="IB39" s="1718"/>
      <c r="IC39" s="1680"/>
      <c r="ID39" s="1680"/>
      <c r="IE39" s="1680"/>
      <c r="IF39" s="1681"/>
      <c r="IG39" s="1718"/>
      <c r="IH39" s="1680"/>
      <c r="II39" s="1680"/>
      <c r="IJ39" s="1680"/>
      <c r="IK39" s="1681"/>
      <c r="IL39" s="1718"/>
      <c r="IM39" s="1680"/>
      <c r="IN39" s="1680"/>
      <c r="IO39" s="1680"/>
      <c r="IP39" s="1681"/>
      <c r="IQ39" s="1718"/>
      <c r="IR39" s="1680"/>
      <c r="IS39" s="1680"/>
      <c r="IT39" s="1680"/>
      <c r="IU39" s="1681"/>
      <c r="IV39" s="1718"/>
      <c r="IW39" s="1680"/>
      <c r="IX39" s="1680"/>
      <c r="IY39" s="1680"/>
      <c r="IZ39" s="1681"/>
      <c r="JA39" s="1718"/>
      <c r="JB39" s="1680"/>
      <c r="JC39" s="1680"/>
      <c r="JD39" s="1680"/>
      <c r="JE39" s="1681"/>
      <c r="JF39" s="1718"/>
      <c r="JG39" s="1680"/>
      <c r="JH39" s="1680"/>
      <c r="JI39" s="1680"/>
      <c r="JJ39" s="1681"/>
      <c r="JK39" s="1718"/>
      <c r="JL39" s="1680"/>
      <c r="JM39" s="1680"/>
      <c r="JN39" s="1680"/>
      <c r="JO39" s="1681"/>
      <c r="JP39" s="1718"/>
      <c r="JQ39" s="1680"/>
      <c r="JR39" s="1680"/>
      <c r="JS39" s="1680"/>
      <c r="JT39" s="1681"/>
      <c r="JU39" s="1718"/>
      <c r="JV39" s="1680"/>
      <c r="JW39" s="1680"/>
      <c r="JX39" s="1680"/>
      <c r="JY39" s="1681"/>
      <c r="JZ39" s="1718"/>
      <c r="KA39" s="1680"/>
      <c r="KB39" s="1680"/>
      <c r="KC39" s="1680"/>
      <c r="KD39" s="1681"/>
      <c r="KE39" s="1718"/>
      <c r="KF39" s="1680"/>
      <c r="KG39" s="1680"/>
      <c r="KH39" s="1680"/>
      <c r="KI39" s="1681"/>
      <c r="KJ39" s="1718"/>
      <c r="KK39" s="1680"/>
      <c r="KL39" s="1680"/>
      <c r="KM39" s="1680"/>
      <c r="KN39" s="1681"/>
      <c r="KO39" s="1718"/>
      <c r="KP39" s="1680"/>
      <c r="KQ39" s="1680"/>
      <c r="KR39" s="1680"/>
      <c r="KS39" s="1681"/>
      <c r="KT39" s="1718"/>
      <c r="KU39" s="1680"/>
      <c r="KV39" s="1680"/>
      <c r="KW39" s="1680"/>
      <c r="KX39" s="1681"/>
      <c r="KY39" s="1718"/>
      <c r="KZ39" s="1680"/>
      <c r="LA39" s="1680"/>
      <c r="LB39" s="1680"/>
      <c r="LC39" s="1681"/>
      <c r="LD39" s="1718"/>
      <c r="LE39" s="1680"/>
      <c r="LF39" s="1680"/>
      <c r="LG39" s="1680"/>
      <c r="LH39" s="1681"/>
      <c r="LI39" s="1718"/>
      <c r="LJ39" s="1680"/>
      <c r="LK39" s="1680"/>
      <c r="LL39" s="1680"/>
      <c r="LM39" s="1681"/>
      <c r="LN39" s="1718"/>
      <c r="LO39" s="1680"/>
      <c r="LP39" s="1680"/>
      <c r="LQ39" s="1680"/>
      <c r="LR39" s="1718"/>
      <c r="LS39" s="1680"/>
      <c r="LT39" s="1680"/>
      <c r="LU39" s="1680"/>
      <c r="LV39" s="1718"/>
      <c r="LW39" s="1680"/>
      <c r="LX39" s="1680"/>
      <c r="LY39" s="1680"/>
      <c r="LZ39" s="1718"/>
      <c r="MA39" s="1680"/>
      <c r="MB39" s="1680"/>
      <c r="MC39" s="1680"/>
      <c r="MD39" s="1718"/>
      <c r="ME39" s="1680"/>
      <c r="MF39" s="1680"/>
      <c r="MG39" s="1680"/>
      <c r="MH39" s="1718"/>
      <c r="MI39" s="1680"/>
      <c r="MJ39" s="1680"/>
      <c r="MK39" s="1779"/>
      <c r="ML39" s="1718"/>
      <c r="MM39" s="1680"/>
      <c r="MN39" s="1680"/>
      <c r="MO39" s="1681"/>
      <c r="MP39" s="1718"/>
      <c r="MQ39" s="1680"/>
      <c r="MR39" s="1680"/>
      <c r="MS39" s="1681"/>
      <c r="MT39" s="1718"/>
      <c r="MU39" s="1680"/>
      <c r="MV39" s="1680"/>
      <c r="MW39" s="1681"/>
      <c r="MX39" s="1718"/>
      <c r="MY39" s="1680"/>
      <c r="MZ39" s="1680"/>
      <c r="NA39" s="1681"/>
      <c r="NB39" s="1718"/>
      <c r="NC39" s="1680"/>
      <c r="ND39" s="1680"/>
      <c r="NE39" s="1681"/>
      <c r="NF39" s="1718"/>
      <c r="NG39" s="1680"/>
      <c r="NH39" s="1680"/>
      <c r="NI39" s="1681"/>
      <c r="NJ39" s="1718"/>
      <c r="NK39" s="1680"/>
      <c r="NL39" s="1680"/>
      <c r="NM39" s="1681"/>
      <c r="NN39" s="1718"/>
      <c r="NO39" s="1680"/>
      <c r="NP39" s="1680"/>
      <c r="NQ39" s="1681"/>
      <c r="NR39" s="1718"/>
      <c r="NS39" s="1680"/>
      <c r="NT39" s="1680"/>
      <c r="NU39" s="1681"/>
      <c r="NV39" s="1718"/>
      <c r="NW39" s="1680"/>
      <c r="NX39" s="1680"/>
      <c r="NY39" s="1681"/>
      <c r="NZ39" s="1718"/>
      <c r="OA39" s="1680"/>
      <c r="OB39" s="1680"/>
      <c r="OC39" s="1680"/>
      <c r="OD39" s="1681"/>
      <c r="OE39" s="1718"/>
      <c r="OF39" s="1680"/>
      <c r="OG39" s="1680"/>
      <c r="OH39" s="1680"/>
      <c r="OI39" s="1681"/>
      <c r="OJ39" s="1718"/>
      <c r="OK39" s="1680"/>
      <c r="OL39" s="1680"/>
      <c r="OM39" s="1779"/>
      <c r="ON39" s="1718"/>
      <c r="OO39" s="1680"/>
      <c r="OP39" s="1680"/>
      <c r="OQ39" s="1681"/>
      <c r="OR39" s="1718"/>
      <c r="OS39" s="1680"/>
      <c r="OT39" s="1680"/>
      <c r="OU39" s="1681"/>
      <c r="OV39" s="1718"/>
      <c r="OW39" s="1680"/>
      <c r="OX39" s="1680"/>
      <c r="OY39" s="1680"/>
      <c r="OZ39" s="1681"/>
      <c r="PA39" s="1718"/>
      <c r="PB39" s="1680"/>
      <c r="PC39" s="1680"/>
      <c r="PD39" s="1680"/>
      <c r="PE39" s="1681"/>
      <c r="PF39" s="1718"/>
      <c r="PG39" s="1680"/>
      <c r="PH39" s="1680"/>
      <c r="PI39" s="1681"/>
      <c r="PJ39" s="1718"/>
      <c r="PK39" s="1680"/>
      <c r="PL39" s="1680"/>
      <c r="PM39" s="1681"/>
      <c r="PN39" s="1718"/>
      <c r="PO39" s="1680"/>
      <c r="PP39" s="1680"/>
      <c r="PQ39" s="1681"/>
      <c r="PR39" s="1718"/>
      <c r="PS39" s="1680"/>
      <c r="PT39" s="1680"/>
      <c r="PU39" s="1681"/>
      <c r="PV39" s="1718"/>
      <c r="PW39" s="1680"/>
      <c r="PX39" s="1680"/>
      <c r="PY39" s="1681"/>
      <c r="PZ39" s="1718"/>
      <c r="QA39" s="1680"/>
      <c r="QB39" s="1680"/>
      <c r="QC39" s="1681"/>
      <c r="QD39" s="1718"/>
      <c r="QE39" s="1680"/>
      <c r="QF39" s="1680"/>
      <c r="QG39" s="1681"/>
      <c r="QH39" s="1718"/>
      <c r="QI39" s="1680"/>
      <c r="QJ39" s="1680"/>
      <c r="QK39" s="1680"/>
      <c r="QL39" s="1823"/>
      <c r="QM39" s="1824"/>
      <c r="QN39" s="1680"/>
      <c r="QO39" s="1680"/>
      <c r="QP39" s="1680"/>
      <c r="QQ39" s="1779"/>
      <c r="QR39" s="1824"/>
      <c r="QS39" s="1680"/>
      <c r="QT39" s="1680"/>
      <c r="QU39" s="1779"/>
      <c r="QV39" s="1681"/>
      <c r="QW39" s="1718"/>
      <c r="QX39" s="1680"/>
      <c r="QY39" s="1680"/>
      <c r="QZ39" s="1680"/>
      <c r="RA39" s="1681"/>
      <c r="RB39" s="1718"/>
      <c r="RC39" s="1680"/>
      <c r="RD39" s="1680"/>
      <c r="RE39" s="1680"/>
      <c r="RF39" s="1681"/>
      <c r="RG39" s="1718"/>
      <c r="RH39" s="1680"/>
      <c r="RI39" s="1680"/>
      <c r="RJ39" s="1680"/>
      <c r="RK39" s="1681"/>
      <c r="RL39" s="1718"/>
      <c r="RM39" s="1680"/>
      <c r="RN39" s="1680"/>
      <c r="RO39" s="1680"/>
      <c r="RP39" s="1681"/>
      <c r="RQ39" s="1718"/>
      <c r="RR39" s="1680"/>
      <c r="RS39" s="1680"/>
      <c r="RT39" s="1681"/>
      <c r="RU39" s="1718"/>
      <c r="RV39" s="1680"/>
      <c r="RW39" s="1680"/>
      <c r="RX39" s="1680"/>
      <c r="RY39" s="1681"/>
      <c r="RZ39" s="1816"/>
      <c r="SA39" s="1816"/>
      <c r="SB39" s="1816"/>
      <c r="SC39" s="1816"/>
      <c r="SD39" s="1816"/>
      <c r="SE39" s="1825"/>
      <c r="SF39" s="1680"/>
      <c r="SG39" s="1680"/>
      <c r="SH39" s="1680"/>
      <c r="SI39" s="1681"/>
      <c r="SJ39" s="1816"/>
      <c r="SK39" s="1816"/>
      <c r="SL39" s="1816"/>
      <c r="SM39" s="1816"/>
      <c r="SN39" s="1816"/>
      <c r="SO39" s="1824"/>
      <c r="SP39" s="1680"/>
      <c r="SQ39" s="1680"/>
      <c r="SR39" s="1680"/>
      <c r="SS39" s="1681"/>
      <c r="ST39" s="1718"/>
      <c r="SU39" s="1680"/>
      <c r="SV39" s="1680"/>
      <c r="SW39" s="1680"/>
      <c r="SX39" s="1681"/>
      <c r="SY39" s="1718"/>
      <c r="SZ39" s="1680"/>
      <c r="TA39" s="1680"/>
      <c r="TB39" s="1680"/>
      <c r="TC39" s="1681"/>
      <c r="TD39" s="1718"/>
      <c r="TE39" s="1680"/>
      <c r="TF39" s="1680"/>
      <c r="TG39" s="1680"/>
      <c r="TH39" s="1718"/>
      <c r="TI39" s="1680"/>
      <c r="TJ39" s="1680"/>
      <c r="TK39" s="1680"/>
      <c r="TL39" s="1718"/>
      <c r="TM39" s="1680"/>
      <c r="TN39" s="1680"/>
      <c r="TO39" s="1680"/>
      <c r="TP39" s="1681"/>
      <c r="TQ39" s="1718"/>
      <c r="TR39" s="1680"/>
      <c r="TS39" s="1680"/>
      <c r="TT39" s="1779"/>
      <c r="TU39" s="1718"/>
      <c r="TV39" s="1680"/>
      <c r="TW39" s="1680"/>
      <c r="TX39" s="1681"/>
      <c r="TY39" s="1718"/>
      <c r="TZ39" s="1680"/>
      <c r="UA39" s="1680"/>
      <c r="UB39" s="1680"/>
      <c r="UC39" s="1681"/>
      <c r="UD39" s="1718"/>
      <c r="UE39" s="1680"/>
      <c r="UF39" s="1680"/>
      <c r="UG39" s="1680"/>
      <c r="UH39" s="1681"/>
      <c r="UI39" s="1718"/>
      <c r="UJ39" s="1680"/>
      <c r="UK39" s="1680"/>
      <c r="UL39" s="1680"/>
      <c r="UM39" s="1681"/>
      <c r="UN39" s="1718"/>
      <c r="UO39" s="1680"/>
      <c r="UP39" s="1680"/>
      <c r="UQ39" s="1680"/>
      <c r="UR39" s="1681"/>
      <c r="US39" s="1718"/>
      <c r="UT39" s="1680"/>
      <c r="UU39" s="1680"/>
      <c r="UV39" s="1680"/>
      <c r="UW39" s="1779"/>
      <c r="UX39" s="1718"/>
      <c r="UY39" s="1680"/>
      <c r="UZ39" s="1680"/>
      <c r="VA39" s="1680"/>
      <c r="VB39" s="1681"/>
      <c r="VC39" s="1718"/>
      <c r="VD39" s="1680"/>
      <c r="VE39" s="1680"/>
      <c r="VF39" s="1680"/>
      <c r="VG39" s="1779"/>
      <c r="VH39" s="1718"/>
      <c r="VI39" s="1680"/>
      <c r="VJ39" s="1680"/>
      <c r="VK39" s="1680"/>
      <c r="VL39" s="1681"/>
      <c r="VM39" s="1718"/>
      <c r="VN39" s="1680"/>
      <c r="VO39" s="1680"/>
      <c r="VP39" s="1779"/>
      <c r="VQ39" s="1718"/>
      <c r="VR39" s="1680"/>
      <c r="VS39" s="1680"/>
      <c r="VT39" s="1680"/>
      <c r="VU39" s="1681"/>
      <c r="VV39" s="1718"/>
      <c r="VW39" s="1680"/>
      <c r="VX39" s="1680"/>
      <c r="VY39" s="1680"/>
      <c r="VZ39" s="1681"/>
      <c r="WA39" s="1718"/>
      <c r="WB39" s="1680"/>
      <c r="WC39" s="1680"/>
      <c r="WD39" s="1680"/>
      <c r="WE39" s="1681"/>
      <c r="WF39" s="1718"/>
      <c r="WG39" s="1680"/>
      <c r="WH39" s="1680"/>
      <c r="WI39" s="1680"/>
      <c r="WJ39" s="1681"/>
      <c r="WK39" s="1718"/>
      <c r="WL39" s="1680"/>
      <c r="WM39" s="1680"/>
      <c r="WN39" s="1680"/>
      <c r="WO39" s="1681"/>
      <c r="WP39" s="1718"/>
      <c r="WQ39" s="1680"/>
      <c r="WR39" s="1680"/>
      <c r="WS39" s="1823"/>
      <c r="WT39" s="1824"/>
      <c r="WU39" s="1680"/>
      <c r="WV39" s="1680"/>
      <c r="WW39" s="1680"/>
      <c r="WX39" s="1779"/>
      <c r="WY39" s="1718"/>
      <c r="WZ39" s="1680"/>
      <c r="XA39" s="1680"/>
      <c r="XB39" s="1680"/>
      <c r="XC39" s="1681"/>
      <c r="XD39" s="1718"/>
      <c r="XE39" s="1680"/>
      <c r="XF39" s="1680"/>
      <c r="XG39" s="1680"/>
      <c r="XH39" s="1681"/>
      <c r="XI39" s="1718"/>
      <c r="XJ39" s="1680"/>
      <c r="XK39" s="1680"/>
      <c r="XL39" s="1680"/>
      <c r="XM39" s="1779"/>
      <c r="XN39" s="1718"/>
      <c r="XO39" s="1680"/>
      <c r="XP39" s="1680"/>
      <c r="XQ39" s="1680"/>
      <c r="XR39" s="1681"/>
      <c r="XS39" s="1718"/>
      <c r="XT39" s="1680"/>
      <c r="XU39" s="1680"/>
      <c r="XV39" s="1680"/>
      <c r="XW39" s="1681"/>
      <c r="XX39" s="1718"/>
      <c r="XY39" s="1680"/>
      <c r="XZ39" s="1680"/>
      <c r="YA39" s="1680"/>
      <c r="YB39" s="1681"/>
      <c r="YC39" s="1718"/>
      <c r="YD39" s="1680"/>
      <c r="YE39" s="1680"/>
      <c r="YF39" s="1680"/>
      <c r="YG39" s="1681"/>
      <c r="YH39" s="1718"/>
      <c r="YI39" s="1680"/>
      <c r="YJ39" s="1680"/>
      <c r="YK39" s="1680"/>
      <c r="YL39" s="1779"/>
      <c r="YM39" s="1718"/>
      <c r="YN39" s="1680"/>
      <c r="YO39" s="1680"/>
      <c r="YP39" s="1680"/>
      <c r="YQ39" s="1681"/>
      <c r="YR39" s="1718"/>
      <c r="YS39" s="1680"/>
      <c r="YT39" s="1680"/>
      <c r="YU39" s="1680"/>
      <c r="YV39" s="1681"/>
      <c r="YW39" s="1718"/>
      <c r="YX39" s="1680"/>
      <c r="YY39" s="1680"/>
      <c r="YZ39" s="1680"/>
      <c r="ZA39" s="1681"/>
      <c r="ZB39" s="1718"/>
      <c r="ZC39" s="1680"/>
      <c r="ZD39" s="1680"/>
      <c r="ZE39" s="1680"/>
      <c r="ZF39" s="1681"/>
      <c r="ZG39" s="1718"/>
      <c r="ZH39" s="1680"/>
      <c r="ZI39" s="1680"/>
      <c r="ZJ39" s="1680"/>
      <c r="ZK39" s="1681"/>
      <c r="ZL39" s="1718"/>
      <c r="ZM39" s="1680"/>
      <c r="ZN39" s="1680"/>
      <c r="ZO39" s="1680"/>
      <c r="ZP39" s="1681"/>
      <c r="ZQ39" s="1718"/>
      <c r="ZR39" s="1680"/>
      <c r="ZS39" s="1680"/>
      <c r="ZT39" s="1680"/>
      <c r="ZU39" s="1681"/>
      <c r="ZV39" s="1718"/>
      <c r="ZW39" s="1680"/>
      <c r="ZX39" s="1680"/>
      <c r="ZY39" s="1680"/>
      <c r="ZZ39" s="1681"/>
      <c r="AAA39" s="1816"/>
      <c r="AAB39" s="1816"/>
      <c r="AAC39" s="1816"/>
      <c r="AAD39" s="1816"/>
      <c r="AAE39" s="1816"/>
      <c r="AAF39" s="1824"/>
      <c r="AAG39" s="1680"/>
      <c r="AAH39" s="1680"/>
      <c r="AAI39" s="1680"/>
      <c r="AAJ39" s="1823"/>
      <c r="AAK39" s="1824"/>
      <c r="AAL39" s="1680"/>
      <c r="AAM39" s="1680"/>
      <c r="AAN39" s="1680"/>
      <c r="AAO39" s="1681"/>
      <c r="AAP39" s="1816"/>
      <c r="AAQ39" s="1816"/>
      <c r="AAR39" s="1816"/>
      <c r="AAS39" s="1816"/>
      <c r="AAT39" s="1816"/>
      <c r="AAU39" s="1824"/>
      <c r="AAV39" s="1680"/>
      <c r="AAW39" s="1680"/>
      <c r="AAX39" s="1680"/>
      <c r="AAY39" s="1681"/>
      <c r="AAZ39" s="1718"/>
      <c r="ABA39" s="1680"/>
      <c r="ABB39" s="1680"/>
      <c r="ABC39" s="1680"/>
      <c r="ABD39" s="1681"/>
      <c r="ABE39" s="1718"/>
      <c r="ABF39" s="1680"/>
      <c r="ABG39" s="1680"/>
      <c r="ABH39" s="1680"/>
      <c r="ABI39" s="1681"/>
      <c r="ABJ39" s="1718"/>
      <c r="ABK39" s="1680"/>
      <c r="ABL39" s="1680"/>
      <c r="ABM39" s="1680"/>
      <c r="ABN39" s="1779"/>
      <c r="ABO39" s="1718"/>
      <c r="ABP39" s="1680"/>
      <c r="ABQ39" s="1680"/>
      <c r="ABR39" s="1680"/>
      <c r="ABS39" s="1681"/>
      <c r="ABT39" s="1718"/>
      <c r="ABU39" s="1680"/>
      <c r="ABV39" s="1680"/>
      <c r="ABW39" s="1680"/>
      <c r="ABX39" s="1681"/>
      <c r="ABY39" s="1718" t="s">
        <v>20</v>
      </c>
      <c r="ABZ39" s="1680" t="s">
        <v>29</v>
      </c>
      <c r="ACA39" s="1680" t="s">
        <v>20</v>
      </c>
      <c r="ACB39" s="1680" t="s">
        <v>29</v>
      </c>
      <c r="ACC39" s="1681"/>
      <c r="ACD39" s="1718" t="s">
        <v>20</v>
      </c>
      <c r="ACE39" s="1680" t="s">
        <v>29</v>
      </c>
      <c r="ACF39" s="1680" t="s">
        <v>29</v>
      </c>
      <c r="ACG39" s="299" t="s">
        <v>1234</v>
      </c>
      <c r="ACH39" s="1681"/>
      <c r="ACI39" s="1718"/>
      <c r="ACJ39" s="1680"/>
      <c r="ACK39" s="1680"/>
      <c r="ACL39" s="1680"/>
      <c r="ACM39" s="1681"/>
      <c r="ACN39" s="1718"/>
      <c r="ACO39" s="1680"/>
      <c r="ACP39" s="1680"/>
      <c r="ACQ39" s="1680"/>
      <c r="ACR39" s="1681"/>
      <c r="ACS39" s="1718" t="s">
        <v>29</v>
      </c>
      <c r="ACT39" s="1680" t="s">
        <v>29</v>
      </c>
      <c r="ACU39" s="1680" t="s">
        <v>20</v>
      </c>
      <c r="ACV39" s="1680" t="s">
        <v>29</v>
      </c>
      <c r="ACW39" s="1681"/>
      <c r="ACX39" s="328" t="s">
        <v>20</v>
      </c>
      <c r="ACY39" s="328" t="s">
        <v>20</v>
      </c>
      <c r="ACZ39" s="328" t="s">
        <v>20</v>
      </c>
      <c r="ADA39" s="328" t="s">
        <v>20</v>
      </c>
      <c r="ADB39" s="328"/>
      <c r="ADC39" s="152"/>
      <c r="ADD39" s="150"/>
      <c r="ADE39" s="150"/>
      <c r="ADF39" s="150"/>
      <c r="ADG39" s="151"/>
      <c r="ADH39" s="152" t="s">
        <v>29</v>
      </c>
      <c r="ADI39" s="150" t="s">
        <v>29</v>
      </c>
      <c r="ADJ39" s="150" t="s">
        <v>29</v>
      </c>
      <c r="ADK39" s="150" t="s">
        <v>20</v>
      </c>
      <c r="ADL39" s="151"/>
      <c r="ADM39" s="328"/>
      <c r="ADN39" s="328"/>
      <c r="ADO39" s="328"/>
      <c r="ADP39" s="328"/>
      <c r="ADQ39" s="328"/>
      <c r="ADR39" s="152" t="s">
        <v>20</v>
      </c>
      <c r="ADS39" s="150" t="s">
        <v>20</v>
      </c>
      <c r="ADT39" s="150" t="s">
        <v>29</v>
      </c>
      <c r="ADU39" s="150" t="s">
        <v>20</v>
      </c>
      <c r="ADV39" s="151"/>
      <c r="ADW39" s="152" t="s">
        <v>20</v>
      </c>
      <c r="ADX39" s="150" t="s">
        <v>20</v>
      </c>
      <c r="ADY39" s="150" t="s">
        <v>765</v>
      </c>
      <c r="ADZ39" s="1680" t="s">
        <v>20</v>
      </c>
      <c r="AEA39" s="1681"/>
      <c r="AEB39" s="1718" t="s">
        <v>29</v>
      </c>
      <c r="AEC39" s="1680" t="s">
        <v>20</v>
      </c>
      <c r="AED39" s="1680" t="s">
        <v>29</v>
      </c>
      <c r="AEE39" s="1680" t="s">
        <v>29</v>
      </c>
      <c r="AEF39" s="1681"/>
      <c r="AEG39" s="1718"/>
      <c r="AEH39" s="1680"/>
      <c r="AEI39" s="1680"/>
      <c r="AEJ39" s="1680"/>
      <c r="AEK39" s="1681"/>
      <c r="AEL39" s="152" t="s">
        <v>20</v>
      </c>
      <c r="AEM39" s="150" t="s">
        <v>20</v>
      </c>
      <c r="AEN39" s="150" t="s">
        <v>20</v>
      </c>
      <c r="AEO39" s="150" t="s">
        <v>20</v>
      </c>
      <c r="AEP39" s="151"/>
      <c r="AEQ39" s="152" t="s">
        <v>29</v>
      </c>
      <c r="AER39" s="150" t="s">
        <v>20</v>
      </c>
      <c r="AES39" s="150" t="s">
        <v>29</v>
      </c>
      <c r="AET39" s="150" t="s">
        <v>20</v>
      </c>
      <c r="AEU39" s="151"/>
      <c r="AEV39" s="152" t="s">
        <v>20</v>
      </c>
      <c r="AEW39" s="150" t="s">
        <v>20</v>
      </c>
      <c r="AEX39" s="150" t="s">
        <v>29</v>
      </c>
      <c r="AEY39" s="150" t="s">
        <v>764</v>
      </c>
      <c r="AEZ39" s="1681"/>
      <c r="AFA39" s="1718" t="s">
        <v>29</v>
      </c>
      <c r="AFB39" s="1680" t="s">
        <v>29</v>
      </c>
      <c r="AFC39" s="1680" t="s">
        <v>29</v>
      </c>
      <c r="AFD39" s="1680" t="s">
        <v>20</v>
      </c>
      <c r="AFE39" s="1681"/>
      <c r="AFF39" s="1718"/>
      <c r="AFG39" s="1680"/>
      <c r="AFH39" s="1680"/>
      <c r="AFI39" s="1680"/>
      <c r="AFJ39" s="1681"/>
      <c r="AFK39" s="1718"/>
      <c r="AFL39" s="1680"/>
      <c r="AFM39" s="1680"/>
      <c r="AFN39" s="1680"/>
      <c r="AFO39" s="1681"/>
      <c r="AFP39" s="1718" t="s">
        <v>20</v>
      </c>
      <c r="AFQ39" s="1680" t="s">
        <v>29</v>
      </c>
      <c r="AFR39" s="1680" t="s">
        <v>29</v>
      </c>
      <c r="AFS39" s="1680" t="s">
        <v>20</v>
      </c>
      <c r="AFT39" s="1681"/>
      <c r="AFU39" s="1718"/>
      <c r="AFV39" s="1680"/>
      <c r="AFW39" s="1680"/>
      <c r="AFX39" s="1680"/>
      <c r="AFY39" s="1681"/>
      <c r="AFZ39" s="1718"/>
      <c r="AGA39" s="1680"/>
      <c r="AGB39" s="1680"/>
      <c r="AGC39" s="1680"/>
      <c r="AGD39" s="1681"/>
      <c r="AGE39" s="1718" t="s">
        <v>29</v>
      </c>
      <c r="AGF39" s="150" t="s">
        <v>20</v>
      </c>
      <c r="AGG39" s="150" t="s">
        <v>20</v>
      </c>
      <c r="AGH39" s="150" t="s">
        <v>20</v>
      </c>
      <c r="AGI39" s="151"/>
      <c r="AGJ39" s="152" t="s">
        <v>29</v>
      </c>
      <c r="AGK39" s="150" t="s">
        <v>29</v>
      </c>
      <c r="AGL39" s="150" t="s">
        <v>20</v>
      </c>
      <c r="AGM39" s="150" t="s">
        <v>29</v>
      </c>
      <c r="AGN39" s="151"/>
      <c r="AGO39" s="152" t="s">
        <v>20</v>
      </c>
      <c r="AGP39" s="150" t="s">
        <v>20</v>
      </c>
      <c r="AGQ39" s="150" t="s">
        <v>20</v>
      </c>
      <c r="AGR39" s="150" t="s">
        <v>20</v>
      </c>
      <c r="AGS39" s="151"/>
      <c r="AGT39" s="152" t="s">
        <v>763</v>
      </c>
      <c r="AGU39" s="1680" t="s">
        <v>20</v>
      </c>
      <c r="AGV39" s="1680" t="s">
        <v>29</v>
      </c>
      <c r="AGW39" s="1680" t="s">
        <v>20</v>
      </c>
      <c r="AGX39" s="1681"/>
      <c r="AGY39" s="1718"/>
      <c r="AGZ39" s="1680"/>
      <c r="AHA39" s="1680"/>
      <c r="AHB39" s="1680"/>
      <c r="AHC39" s="1681"/>
      <c r="AHD39" s="1718" t="s">
        <v>29</v>
      </c>
      <c r="AHE39" s="1680" t="s">
        <v>20</v>
      </c>
      <c r="AHF39" s="1680" t="s">
        <v>20</v>
      </c>
      <c r="AHG39" s="170" t="s">
        <v>29</v>
      </c>
      <c r="AHH39" s="171"/>
      <c r="AHI39" s="180" t="s">
        <v>29</v>
      </c>
      <c r="AHJ39" s="170" t="s">
        <v>29</v>
      </c>
      <c r="AHK39" s="170" t="s">
        <v>20</v>
      </c>
      <c r="AHL39" s="170" t="s">
        <v>29</v>
      </c>
      <c r="AHM39" s="171"/>
      <c r="AHN39" s="180" t="s">
        <v>29</v>
      </c>
      <c r="AHO39" s="170" t="s">
        <v>29</v>
      </c>
      <c r="AHP39" s="170" t="s">
        <v>20</v>
      </c>
      <c r="AHQ39" s="170" t="s">
        <v>29</v>
      </c>
      <c r="AHR39" s="171"/>
      <c r="AHS39" s="180" t="s">
        <v>598</v>
      </c>
      <c r="AHT39" s="182" t="s">
        <v>20</v>
      </c>
      <c r="AHU39" s="182" t="s">
        <v>20</v>
      </c>
      <c r="AHV39" s="182" t="s">
        <v>591</v>
      </c>
      <c r="AHW39" s="1681"/>
      <c r="AHX39" s="1718" t="s">
        <v>29</v>
      </c>
      <c r="AHY39" s="1680" t="s">
        <v>20</v>
      </c>
      <c r="AHZ39" s="1680" t="s">
        <v>20</v>
      </c>
      <c r="AIA39" s="1680" t="s">
        <v>29</v>
      </c>
      <c r="AIB39" s="1681"/>
      <c r="AIC39" s="1864" t="str">
        <f t="shared" si="24"/>
        <v>C2</v>
      </c>
      <c r="AID39" s="1817" t="str">
        <f t="shared" si="25"/>
        <v>松本圭右</v>
      </c>
      <c r="AIE39" s="2058">
        <f t="shared" si="8"/>
        <v>20</v>
      </c>
      <c r="AIF39" s="2059">
        <f t="shared" si="9"/>
        <v>16</v>
      </c>
      <c r="AIG39" s="2059">
        <f t="shared" si="10"/>
        <v>36</v>
      </c>
      <c r="AIH39" s="2005">
        <f t="shared" si="11"/>
        <v>0.55555555555555558</v>
      </c>
      <c r="AII39" s="2058">
        <f t="shared" si="12"/>
        <v>9</v>
      </c>
      <c r="AIJ39" s="2059">
        <f t="shared" si="13"/>
        <v>11</v>
      </c>
      <c r="AIK39" s="2059">
        <f t="shared" si="14"/>
        <v>20</v>
      </c>
      <c r="AIL39" s="2005">
        <f t="shared" si="15"/>
        <v>0.45</v>
      </c>
    </row>
    <row r="40" spans="1:922" ht="17.25" x14ac:dyDescent="0.2">
      <c r="A40" s="34"/>
      <c r="B40" s="69" t="s">
        <v>85</v>
      </c>
      <c r="C40" s="133" t="s">
        <v>1761</v>
      </c>
      <c r="D40" s="156">
        <f t="shared" si="26"/>
        <v>143</v>
      </c>
      <c r="E40" s="157">
        <f t="shared" si="27"/>
        <v>158</v>
      </c>
      <c r="F40" s="157">
        <f t="shared" si="28"/>
        <v>301</v>
      </c>
      <c r="G40" s="158">
        <f t="shared" si="29"/>
        <v>0.47508305647840532</v>
      </c>
      <c r="H40" s="159"/>
      <c r="I40" s="160"/>
      <c r="J40" s="160"/>
      <c r="K40" s="160"/>
      <c r="L40" s="160"/>
      <c r="M40" s="161"/>
      <c r="N40" s="159"/>
      <c r="O40" s="160"/>
      <c r="P40" s="160"/>
      <c r="Q40" s="160"/>
      <c r="R40" s="161"/>
      <c r="S40" s="159"/>
      <c r="T40" s="160"/>
      <c r="U40" s="160"/>
      <c r="V40" s="160"/>
      <c r="W40" s="161"/>
      <c r="X40" s="162"/>
      <c r="Y40" s="160"/>
      <c r="Z40" s="160"/>
      <c r="AA40" s="160"/>
      <c r="AB40" s="161"/>
      <c r="AC40" s="91"/>
      <c r="AD40" s="90"/>
      <c r="AE40" s="90"/>
      <c r="AF40" s="90"/>
      <c r="AG40" s="90"/>
      <c r="AH40" s="91"/>
      <c r="AI40" s="90"/>
      <c r="AJ40" s="90"/>
      <c r="AK40" s="90"/>
      <c r="AL40" s="90"/>
      <c r="AM40" s="91"/>
      <c r="AN40" s="90"/>
      <c r="AO40" s="90"/>
      <c r="AP40" s="90"/>
      <c r="AQ40" s="90"/>
      <c r="AR40" s="91"/>
      <c r="AS40" s="90"/>
      <c r="AT40" s="90"/>
      <c r="AU40" s="90"/>
      <c r="AV40" s="92"/>
      <c r="AW40" s="91"/>
      <c r="AX40" s="90"/>
      <c r="AY40" s="90"/>
      <c r="AZ40" s="90"/>
      <c r="BA40" s="92"/>
      <c r="BB40" s="159"/>
      <c r="BC40" s="160"/>
      <c r="BD40" s="160"/>
      <c r="BE40" s="160"/>
      <c r="BF40" s="160"/>
      <c r="BG40" s="161"/>
      <c r="BH40" s="159"/>
      <c r="BI40" s="160"/>
      <c r="BJ40" s="160"/>
      <c r="BK40" s="160"/>
      <c r="BL40" s="194"/>
      <c r="BM40" s="159"/>
      <c r="BN40" s="160"/>
      <c r="BO40" s="160"/>
      <c r="BP40" s="160"/>
      <c r="BQ40" s="160"/>
      <c r="BR40" s="161"/>
      <c r="BS40" s="159"/>
      <c r="BT40" s="160"/>
      <c r="BU40" s="160"/>
      <c r="BV40" s="160"/>
      <c r="BW40" s="161"/>
      <c r="BX40" s="159"/>
      <c r="BY40" s="160"/>
      <c r="BZ40" s="160"/>
      <c r="CA40" s="160"/>
      <c r="CB40" s="194"/>
      <c r="CC40" s="246"/>
      <c r="CD40" s="160"/>
      <c r="CE40" s="160"/>
      <c r="CF40" s="160"/>
      <c r="CG40" s="161"/>
      <c r="CH40" s="159"/>
      <c r="CI40" s="160"/>
      <c r="CJ40" s="160"/>
      <c r="CK40" s="160"/>
      <c r="CL40" s="161"/>
      <c r="CM40" s="159"/>
      <c r="CN40" s="160"/>
      <c r="CO40" s="160"/>
      <c r="CP40" s="160"/>
      <c r="CQ40" s="161"/>
      <c r="CR40" s="162"/>
      <c r="CS40" s="160"/>
      <c r="CT40" s="160"/>
      <c r="CU40" s="160"/>
      <c r="CV40" s="194"/>
      <c r="CW40" s="159"/>
      <c r="CX40" s="160"/>
      <c r="CY40" s="160"/>
      <c r="CZ40" s="160"/>
      <c r="DA40" s="161"/>
      <c r="DB40" s="162"/>
      <c r="DC40" s="160"/>
      <c r="DD40" s="160"/>
      <c r="DE40" s="160"/>
      <c r="DF40" s="194"/>
      <c r="DG40" s="159"/>
      <c r="DH40" s="160"/>
      <c r="DI40" s="160"/>
      <c r="DJ40" s="160"/>
      <c r="DK40" s="161"/>
      <c r="DL40" s="159"/>
      <c r="DM40" s="160"/>
      <c r="DN40" s="160"/>
      <c r="DO40" s="160"/>
      <c r="DP40" s="161"/>
      <c r="DQ40" s="159"/>
      <c r="DR40" s="160"/>
      <c r="DS40" s="160"/>
      <c r="DT40" s="160"/>
      <c r="DU40" s="161"/>
      <c r="DV40" s="159"/>
      <c r="DW40" s="160"/>
      <c r="DX40" s="160"/>
      <c r="DY40" s="160"/>
      <c r="DZ40" s="161"/>
      <c r="EA40" s="159"/>
      <c r="EB40" s="160"/>
      <c r="EC40" s="160"/>
      <c r="ED40" s="160"/>
      <c r="EE40" s="161"/>
      <c r="EF40" s="159"/>
      <c r="EG40" s="160"/>
      <c r="EH40" s="160"/>
      <c r="EI40" s="160"/>
      <c r="EJ40" s="161"/>
      <c r="EK40" s="159"/>
      <c r="EL40" s="160"/>
      <c r="EM40" s="160"/>
      <c r="EN40" s="160"/>
      <c r="EO40" s="161"/>
      <c r="EP40" s="159"/>
      <c r="EQ40" s="160"/>
      <c r="ER40" s="160"/>
      <c r="ES40" s="160"/>
      <c r="ET40" s="161"/>
      <c r="EU40" s="159"/>
      <c r="EV40" s="160"/>
      <c r="EW40" s="160"/>
      <c r="EX40" s="160"/>
      <c r="EY40" s="161"/>
      <c r="EZ40" s="159"/>
      <c r="FA40" s="160"/>
      <c r="FB40" s="160"/>
      <c r="FC40" s="160"/>
      <c r="FD40" s="161"/>
      <c r="FE40" s="159"/>
      <c r="FF40" s="160"/>
      <c r="FG40" s="160"/>
      <c r="FH40" s="160"/>
      <c r="FI40" s="161"/>
      <c r="FJ40" s="159"/>
      <c r="FK40" s="160"/>
      <c r="FL40" s="160"/>
      <c r="FM40" s="160"/>
      <c r="FN40" s="161"/>
      <c r="FO40" s="159"/>
      <c r="FP40" s="160"/>
      <c r="FQ40" s="160"/>
      <c r="FR40" s="160"/>
      <c r="FS40" s="161"/>
      <c r="FT40" s="159"/>
      <c r="FU40" s="160"/>
      <c r="FV40" s="160"/>
      <c r="FW40" s="160"/>
      <c r="FX40" s="161"/>
      <c r="FY40" s="159"/>
      <c r="FZ40" s="160"/>
      <c r="GA40" s="160"/>
      <c r="GB40" s="160"/>
      <c r="GC40" s="161"/>
      <c r="GD40" s="159"/>
      <c r="GE40" s="160"/>
      <c r="GF40" s="160"/>
      <c r="GG40" s="160"/>
      <c r="GH40" s="161"/>
      <c r="GI40" s="159"/>
      <c r="GJ40" s="160"/>
      <c r="GK40" s="160"/>
      <c r="GL40" s="160"/>
      <c r="GM40" s="161"/>
      <c r="GN40" s="159"/>
      <c r="GO40" s="160"/>
      <c r="GP40" s="160"/>
      <c r="GQ40" s="160"/>
      <c r="GR40" s="161"/>
      <c r="GS40" s="159"/>
      <c r="GT40" s="160"/>
      <c r="GU40" s="160"/>
      <c r="GV40" s="160"/>
      <c r="GW40" s="161"/>
      <c r="GX40" s="162"/>
      <c r="GY40" s="160"/>
      <c r="GZ40" s="160"/>
      <c r="HA40" s="160"/>
      <c r="HB40" s="161"/>
      <c r="HC40" s="159"/>
      <c r="HD40" s="160"/>
      <c r="HE40" s="160"/>
      <c r="HF40" s="160"/>
      <c r="HG40" s="161"/>
      <c r="HH40" s="159"/>
      <c r="HI40" s="160"/>
      <c r="HJ40" s="160"/>
      <c r="HK40" s="160"/>
      <c r="HL40" s="161"/>
      <c r="HM40" s="159"/>
      <c r="HN40" s="160"/>
      <c r="HO40" s="160"/>
      <c r="HP40" s="160"/>
      <c r="HQ40" s="194"/>
      <c r="HR40" s="159"/>
      <c r="HS40" s="160"/>
      <c r="HT40" s="160"/>
      <c r="HU40" s="160"/>
      <c r="HV40" s="194"/>
      <c r="HW40" s="159"/>
      <c r="HX40" s="160"/>
      <c r="HY40" s="160"/>
      <c r="HZ40" s="160"/>
      <c r="IA40" s="194"/>
      <c r="IB40" s="159"/>
      <c r="IC40" s="160"/>
      <c r="ID40" s="160"/>
      <c r="IE40" s="160"/>
      <c r="IF40" s="161"/>
      <c r="IG40" s="159"/>
      <c r="IH40" s="160"/>
      <c r="II40" s="160"/>
      <c r="IJ40" s="160"/>
      <c r="IK40" s="161"/>
      <c r="IL40" s="159"/>
      <c r="IM40" s="160"/>
      <c r="IN40" s="160"/>
      <c r="IO40" s="160"/>
      <c r="IP40" s="161"/>
      <c r="IQ40" s="159"/>
      <c r="IR40" s="160"/>
      <c r="IS40" s="160"/>
      <c r="IT40" s="160"/>
      <c r="IU40" s="161"/>
      <c r="IV40" s="159"/>
      <c r="IW40" s="160"/>
      <c r="IX40" s="160"/>
      <c r="IY40" s="160"/>
      <c r="IZ40" s="161"/>
      <c r="JA40" s="159"/>
      <c r="JB40" s="160"/>
      <c r="JC40" s="160"/>
      <c r="JD40" s="160"/>
      <c r="JE40" s="161"/>
      <c r="JF40" s="159"/>
      <c r="JG40" s="160"/>
      <c r="JH40" s="160"/>
      <c r="JI40" s="160"/>
      <c r="JJ40" s="161"/>
      <c r="JK40" s="159"/>
      <c r="JL40" s="160"/>
      <c r="JM40" s="160"/>
      <c r="JN40" s="160"/>
      <c r="JO40" s="161"/>
      <c r="JP40" s="159"/>
      <c r="JQ40" s="160"/>
      <c r="JR40" s="160"/>
      <c r="JS40" s="160"/>
      <c r="JT40" s="161"/>
      <c r="JU40" s="159"/>
      <c r="JV40" s="160"/>
      <c r="JW40" s="160"/>
      <c r="JX40" s="160"/>
      <c r="JY40" s="161"/>
      <c r="JZ40" s="159"/>
      <c r="KA40" s="160"/>
      <c r="KB40" s="160"/>
      <c r="KC40" s="160"/>
      <c r="KD40" s="161"/>
      <c r="KE40" s="159"/>
      <c r="KF40" s="160"/>
      <c r="KG40" s="160"/>
      <c r="KH40" s="160"/>
      <c r="KI40" s="161"/>
      <c r="KJ40" s="159"/>
      <c r="KK40" s="160"/>
      <c r="KL40" s="160"/>
      <c r="KM40" s="160"/>
      <c r="KN40" s="161"/>
      <c r="KO40" s="159"/>
      <c r="KP40" s="160"/>
      <c r="KQ40" s="160"/>
      <c r="KR40" s="160"/>
      <c r="KS40" s="161"/>
      <c r="KT40" s="159"/>
      <c r="KU40" s="160"/>
      <c r="KV40" s="160"/>
      <c r="KW40" s="160"/>
      <c r="KX40" s="161"/>
      <c r="KY40" s="159"/>
      <c r="KZ40" s="160"/>
      <c r="LA40" s="160"/>
      <c r="LB40" s="160"/>
      <c r="LC40" s="161"/>
      <c r="LD40" s="159"/>
      <c r="LE40" s="160"/>
      <c r="LF40" s="160"/>
      <c r="LG40" s="160"/>
      <c r="LH40" s="161"/>
      <c r="LI40" s="159"/>
      <c r="LJ40" s="160"/>
      <c r="LK40" s="160"/>
      <c r="LL40" s="160"/>
      <c r="LM40" s="161"/>
      <c r="LN40" s="159"/>
      <c r="LO40" s="160"/>
      <c r="LP40" s="160"/>
      <c r="LQ40" s="160"/>
      <c r="LR40" s="159"/>
      <c r="LS40" s="160"/>
      <c r="LT40" s="160"/>
      <c r="LU40" s="160"/>
      <c r="LV40" s="159"/>
      <c r="LW40" s="160"/>
      <c r="LX40" s="160"/>
      <c r="LY40" s="160"/>
      <c r="LZ40" s="159"/>
      <c r="MA40" s="160"/>
      <c r="MB40" s="160"/>
      <c r="MC40" s="160"/>
      <c r="MD40" s="159"/>
      <c r="ME40" s="160"/>
      <c r="MF40" s="160"/>
      <c r="MG40" s="160"/>
      <c r="MH40" s="159"/>
      <c r="MI40" s="160"/>
      <c r="MJ40" s="160"/>
      <c r="MK40" s="194"/>
      <c r="ML40" s="159"/>
      <c r="MM40" s="160"/>
      <c r="MN40" s="160"/>
      <c r="MO40" s="161"/>
      <c r="MP40" s="159"/>
      <c r="MQ40" s="160"/>
      <c r="MR40" s="160"/>
      <c r="MS40" s="161"/>
      <c r="MT40" s="159"/>
      <c r="MU40" s="160"/>
      <c r="MV40" s="160"/>
      <c r="MW40" s="161"/>
      <c r="MX40" s="159"/>
      <c r="MY40" s="160"/>
      <c r="MZ40" s="160"/>
      <c r="NA40" s="161"/>
      <c r="NB40" s="159"/>
      <c r="NC40" s="160"/>
      <c r="ND40" s="160"/>
      <c r="NE40" s="161"/>
      <c r="NF40" s="159"/>
      <c r="NG40" s="160"/>
      <c r="NH40" s="160"/>
      <c r="NI40" s="161"/>
      <c r="NJ40" s="159"/>
      <c r="NK40" s="160"/>
      <c r="NL40" s="160"/>
      <c r="NM40" s="161"/>
      <c r="NN40" s="159"/>
      <c r="NO40" s="160"/>
      <c r="NP40" s="160"/>
      <c r="NQ40" s="161"/>
      <c r="NR40" s="159"/>
      <c r="NS40" s="160"/>
      <c r="NT40" s="160"/>
      <c r="NU40" s="161"/>
      <c r="NV40" s="159"/>
      <c r="NW40" s="160"/>
      <c r="NX40" s="160"/>
      <c r="NY40" s="161"/>
      <c r="NZ40" s="159"/>
      <c r="OA40" s="160"/>
      <c r="OB40" s="160"/>
      <c r="OC40" s="160"/>
      <c r="OD40" s="161"/>
      <c r="OE40" s="159"/>
      <c r="OF40" s="160"/>
      <c r="OG40" s="160"/>
      <c r="OH40" s="160"/>
      <c r="OI40" s="161"/>
      <c r="OJ40" s="159"/>
      <c r="OK40" s="160"/>
      <c r="OL40" s="160"/>
      <c r="OM40" s="194"/>
      <c r="ON40" s="159"/>
      <c r="OO40" s="160"/>
      <c r="OP40" s="160"/>
      <c r="OQ40" s="161"/>
      <c r="OR40" s="159"/>
      <c r="OS40" s="160"/>
      <c r="OT40" s="160"/>
      <c r="OU40" s="161"/>
      <c r="OV40" s="159"/>
      <c r="OW40" s="160"/>
      <c r="OX40" s="160"/>
      <c r="OY40" s="160"/>
      <c r="OZ40" s="161"/>
      <c r="PA40" s="159"/>
      <c r="PB40" s="160"/>
      <c r="PC40" s="160"/>
      <c r="PD40" s="160"/>
      <c r="PE40" s="161"/>
      <c r="PF40" s="159"/>
      <c r="PG40" s="160"/>
      <c r="PH40" s="160"/>
      <c r="PI40" s="161"/>
      <c r="PJ40" s="159"/>
      <c r="PK40" s="160"/>
      <c r="PL40" s="160"/>
      <c r="PM40" s="161"/>
      <c r="PN40" s="159"/>
      <c r="PO40" s="160"/>
      <c r="PP40" s="160"/>
      <c r="PQ40" s="161"/>
      <c r="PR40" s="159"/>
      <c r="PS40" s="160"/>
      <c r="PT40" s="160"/>
      <c r="PU40" s="161"/>
      <c r="PV40" s="159"/>
      <c r="PW40" s="160"/>
      <c r="PX40" s="160"/>
      <c r="PY40" s="161"/>
      <c r="PZ40" s="159"/>
      <c r="QA40" s="160"/>
      <c r="QB40" s="160"/>
      <c r="QC40" s="161"/>
      <c r="QD40" s="159"/>
      <c r="QE40" s="160"/>
      <c r="QF40" s="160"/>
      <c r="QG40" s="161"/>
      <c r="QH40" s="159"/>
      <c r="QI40" s="160"/>
      <c r="QJ40" s="160"/>
      <c r="QK40" s="160"/>
      <c r="QL40" s="1425"/>
      <c r="QM40" s="1433"/>
      <c r="QN40" s="160"/>
      <c r="QO40" s="160"/>
      <c r="QP40" s="160"/>
      <c r="QQ40" s="194"/>
      <c r="QR40" s="1433"/>
      <c r="QS40" s="160"/>
      <c r="QT40" s="160"/>
      <c r="QU40" s="194"/>
      <c r="QV40" s="161"/>
      <c r="QW40" s="159"/>
      <c r="QX40" s="160"/>
      <c r="QY40" s="160"/>
      <c r="QZ40" s="160"/>
      <c r="RA40" s="161"/>
      <c r="RB40" s="159"/>
      <c r="RC40" s="160"/>
      <c r="RD40" s="160"/>
      <c r="RE40" s="160"/>
      <c r="RF40" s="161"/>
      <c r="RG40" s="159"/>
      <c r="RH40" s="160"/>
      <c r="RI40" s="160"/>
      <c r="RJ40" s="160"/>
      <c r="RK40" s="161"/>
      <c r="RL40" s="159"/>
      <c r="RM40" s="160"/>
      <c r="RN40" s="160"/>
      <c r="RO40" s="160"/>
      <c r="RP40" s="161"/>
      <c r="RQ40" s="159"/>
      <c r="RR40" s="160"/>
      <c r="RS40" s="160"/>
      <c r="RT40" s="300"/>
      <c r="RU40" s="159"/>
      <c r="RV40" s="160"/>
      <c r="RW40" s="160"/>
      <c r="RX40" s="160"/>
      <c r="RY40" s="161"/>
      <c r="RZ40" s="333"/>
      <c r="SA40" s="333"/>
      <c r="SB40" s="333"/>
      <c r="SC40" s="333"/>
      <c r="SD40" s="333"/>
      <c r="SE40" s="1553"/>
      <c r="SF40" s="160"/>
      <c r="SG40" s="160"/>
      <c r="SH40" s="160"/>
      <c r="SI40" s="161"/>
      <c r="SJ40" s="333"/>
      <c r="SK40" s="333"/>
      <c r="SL40" s="333"/>
      <c r="SM40" s="333"/>
      <c r="SN40" s="333"/>
      <c r="SO40" s="1433"/>
      <c r="SP40" s="160"/>
      <c r="SQ40" s="160"/>
      <c r="SR40" s="160"/>
      <c r="SS40" s="161"/>
      <c r="ST40" s="159"/>
      <c r="SU40" s="160"/>
      <c r="SV40" s="160"/>
      <c r="SW40" s="160"/>
      <c r="SX40" s="161"/>
      <c r="SY40" s="159"/>
      <c r="SZ40" s="160"/>
      <c r="TA40" s="160"/>
      <c r="TB40" s="160"/>
      <c r="TC40" s="161"/>
      <c r="TD40" s="159"/>
      <c r="TE40" s="160"/>
      <c r="TF40" s="160"/>
      <c r="TG40" s="160"/>
      <c r="TH40" s="159"/>
      <c r="TI40" s="160"/>
      <c r="TJ40" s="160"/>
      <c r="TK40" s="160"/>
      <c r="TL40" s="159" t="s">
        <v>29</v>
      </c>
      <c r="TM40" s="160" t="s">
        <v>29</v>
      </c>
      <c r="TN40" s="160" t="s">
        <v>29</v>
      </c>
      <c r="TO40" s="160" t="s">
        <v>29</v>
      </c>
      <c r="TP40" s="161"/>
      <c r="TQ40" s="159" t="s">
        <v>20</v>
      </c>
      <c r="TR40" s="160" t="s">
        <v>29</v>
      </c>
      <c r="TS40" s="160" t="s">
        <v>20</v>
      </c>
      <c r="TT40" s="640" t="s">
        <v>1778</v>
      </c>
      <c r="TU40" s="159" t="s">
        <v>20</v>
      </c>
      <c r="TV40" s="160" t="s">
        <v>20</v>
      </c>
      <c r="TW40" s="160" t="s">
        <v>29</v>
      </c>
      <c r="TX40" s="161" t="s">
        <v>20</v>
      </c>
      <c r="TY40" s="159" t="s">
        <v>20</v>
      </c>
      <c r="TZ40" s="160" t="s">
        <v>29</v>
      </c>
      <c r="UA40" s="160" t="s">
        <v>29</v>
      </c>
      <c r="UB40" s="160" t="s">
        <v>20</v>
      </c>
      <c r="UC40" s="161"/>
      <c r="UD40" s="159" t="s">
        <v>29</v>
      </c>
      <c r="UE40" s="160" t="s">
        <v>20</v>
      </c>
      <c r="UF40" s="160" t="s">
        <v>29</v>
      </c>
      <c r="UG40" s="160" t="s">
        <v>20</v>
      </c>
      <c r="UH40" s="161" t="s">
        <v>29</v>
      </c>
      <c r="UI40" s="159" t="s">
        <v>29</v>
      </c>
      <c r="UJ40" s="160" t="s">
        <v>20</v>
      </c>
      <c r="UK40" s="160" t="s">
        <v>20</v>
      </c>
      <c r="UL40" s="160" t="s">
        <v>29</v>
      </c>
      <c r="UM40" s="161"/>
      <c r="UN40" s="159" t="s">
        <v>20</v>
      </c>
      <c r="UO40" s="160" t="s">
        <v>29</v>
      </c>
      <c r="UP40" s="160" t="s">
        <v>20</v>
      </c>
      <c r="UQ40" s="160" t="s">
        <v>29</v>
      </c>
      <c r="UR40" s="161" t="s">
        <v>29</v>
      </c>
      <c r="US40" s="159" t="s">
        <v>29</v>
      </c>
      <c r="UT40" s="179" t="s">
        <v>20</v>
      </c>
      <c r="UU40" s="179" t="s">
        <v>20</v>
      </c>
      <c r="UV40" s="179" t="s">
        <v>29</v>
      </c>
      <c r="UW40" s="204" t="s">
        <v>20</v>
      </c>
      <c r="UX40" s="178" t="s">
        <v>20</v>
      </c>
      <c r="UY40" s="179" t="s">
        <v>20</v>
      </c>
      <c r="UZ40" s="179" t="s">
        <v>20</v>
      </c>
      <c r="VA40" s="179" t="s">
        <v>29</v>
      </c>
      <c r="VB40" s="204"/>
      <c r="VC40" s="178" t="s">
        <v>20</v>
      </c>
      <c r="VD40" s="179" t="s">
        <v>20</v>
      </c>
      <c r="VE40" s="179" t="s">
        <v>29</v>
      </c>
      <c r="VF40" s="179" t="s">
        <v>766</v>
      </c>
      <c r="VG40" s="194" t="s">
        <v>20</v>
      </c>
      <c r="VH40" s="159" t="s">
        <v>20</v>
      </c>
      <c r="VI40" s="160" t="s">
        <v>29</v>
      </c>
      <c r="VJ40" s="160" t="s">
        <v>20</v>
      </c>
      <c r="VK40" s="160" t="s">
        <v>20</v>
      </c>
      <c r="VL40" s="161"/>
      <c r="VM40" s="1719" t="s">
        <v>29</v>
      </c>
      <c r="VN40" s="1720" t="s">
        <v>29</v>
      </c>
      <c r="VO40" s="1720" t="s">
        <v>20</v>
      </c>
      <c r="VP40" s="1734" t="s">
        <v>29</v>
      </c>
      <c r="VQ40" s="1719" t="s">
        <v>20</v>
      </c>
      <c r="VR40" s="1720" t="s">
        <v>20</v>
      </c>
      <c r="VS40" s="1720" t="s">
        <v>20</v>
      </c>
      <c r="VT40" s="1720" t="s">
        <v>20</v>
      </c>
      <c r="VU40" s="1721"/>
      <c r="VV40" s="1719" t="s">
        <v>29</v>
      </c>
      <c r="VW40" s="1720" t="s">
        <v>20</v>
      </c>
      <c r="VX40" s="1720" t="s">
        <v>20</v>
      </c>
      <c r="VY40" s="1720" t="s">
        <v>29</v>
      </c>
      <c r="VZ40" s="1721"/>
      <c r="WA40" s="1719" t="s">
        <v>20</v>
      </c>
      <c r="WB40" s="1720" t="s">
        <v>29</v>
      </c>
      <c r="WC40" s="1720" t="s">
        <v>20</v>
      </c>
      <c r="WD40" s="203" t="s">
        <v>29</v>
      </c>
      <c r="WE40" s="243"/>
      <c r="WF40" s="202" t="s">
        <v>29</v>
      </c>
      <c r="WG40" s="203" t="s">
        <v>29</v>
      </c>
      <c r="WH40" s="203" t="s">
        <v>29</v>
      </c>
      <c r="WI40" s="203" t="s">
        <v>20</v>
      </c>
      <c r="WJ40" s="243"/>
      <c r="WK40" s="202" t="s">
        <v>29</v>
      </c>
      <c r="WL40" s="203" t="s">
        <v>20</v>
      </c>
      <c r="WM40" s="203" t="s">
        <v>29</v>
      </c>
      <c r="WN40" s="203" t="s">
        <v>29</v>
      </c>
      <c r="WO40" s="243"/>
      <c r="WP40" s="202" t="s">
        <v>598</v>
      </c>
      <c r="WQ40" s="237" t="s">
        <v>20</v>
      </c>
      <c r="WR40" s="237" t="s">
        <v>20</v>
      </c>
      <c r="WS40" s="2750" t="s">
        <v>591</v>
      </c>
      <c r="WT40" s="1737" t="s">
        <v>29</v>
      </c>
      <c r="WU40" s="1720" t="s">
        <v>20</v>
      </c>
      <c r="WV40" s="1720" t="s">
        <v>29</v>
      </c>
      <c r="WW40" s="1720" t="s">
        <v>29</v>
      </c>
      <c r="WX40" s="1734"/>
      <c r="WY40" s="1719"/>
      <c r="WZ40" s="1720"/>
      <c r="XA40" s="1720"/>
      <c r="XB40" s="1720"/>
      <c r="XC40" s="1721"/>
      <c r="XD40" s="1719" t="s">
        <v>29</v>
      </c>
      <c r="XE40" s="1720" t="s">
        <v>20</v>
      </c>
      <c r="XF40" s="1720" t="s">
        <v>29</v>
      </c>
      <c r="XG40" s="1720" t="s">
        <v>29</v>
      </c>
      <c r="XH40" s="1721"/>
      <c r="XI40" s="1719" t="s">
        <v>29</v>
      </c>
      <c r="XJ40" s="1720" t="s">
        <v>29</v>
      </c>
      <c r="XK40" s="1720" t="s">
        <v>20</v>
      </c>
      <c r="XL40" s="1720" t="s">
        <v>29</v>
      </c>
      <c r="XM40" s="1734"/>
      <c r="XN40" s="236" t="s">
        <v>20</v>
      </c>
      <c r="XO40" s="237" t="s">
        <v>20</v>
      </c>
      <c r="XP40" s="237" t="s">
        <v>591</v>
      </c>
      <c r="XQ40" s="1720" t="s">
        <v>20</v>
      </c>
      <c r="XR40" s="1721"/>
      <c r="XS40" s="1719" t="s">
        <v>29</v>
      </c>
      <c r="XT40" s="1720" t="s">
        <v>20</v>
      </c>
      <c r="XU40" s="1720" t="s">
        <v>20</v>
      </c>
      <c r="XV40" s="1720" t="s">
        <v>29</v>
      </c>
      <c r="XW40" s="1721"/>
      <c r="XX40" s="1719" t="s">
        <v>29</v>
      </c>
      <c r="XY40" s="1720" t="s">
        <v>29</v>
      </c>
      <c r="XZ40" s="1720" t="s">
        <v>20</v>
      </c>
      <c r="YA40" s="1720" t="s">
        <v>29</v>
      </c>
      <c r="YB40" s="1721"/>
      <c r="YC40" s="1719" t="s">
        <v>20</v>
      </c>
      <c r="YD40" s="1720" t="s">
        <v>29</v>
      </c>
      <c r="YE40" s="1720" t="s">
        <v>20</v>
      </c>
      <c r="YF40" s="1720" t="s">
        <v>29</v>
      </c>
      <c r="YG40" s="1721"/>
      <c r="YH40" s="1719" t="s">
        <v>29</v>
      </c>
      <c r="YI40" s="1720" t="s">
        <v>20</v>
      </c>
      <c r="YJ40" s="1720" t="s">
        <v>29</v>
      </c>
      <c r="YK40" s="1720" t="s">
        <v>29</v>
      </c>
      <c r="YL40" s="1734"/>
      <c r="YM40" s="1719" t="s">
        <v>20</v>
      </c>
      <c r="YN40" s="1720" t="s">
        <v>29</v>
      </c>
      <c r="YO40" s="1720" t="s">
        <v>20</v>
      </c>
      <c r="YP40" s="1720" t="s">
        <v>20</v>
      </c>
      <c r="YQ40" s="1721"/>
      <c r="YR40" s="1719" t="s">
        <v>29</v>
      </c>
      <c r="YS40" s="1720" t="s">
        <v>20</v>
      </c>
      <c r="YT40" s="1720" t="s">
        <v>29</v>
      </c>
      <c r="YU40" s="1720" t="s">
        <v>29</v>
      </c>
      <c r="YV40" s="1721"/>
      <c r="YW40" s="1719" t="s">
        <v>29</v>
      </c>
      <c r="YX40" s="1720" t="s">
        <v>29</v>
      </c>
      <c r="YY40" s="1720" t="s">
        <v>20</v>
      </c>
      <c r="YZ40" s="1720" t="s">
        <v>29</v>
      </c>
      <c r="ZA40" s="1721"/>
      <c r="ZB40" s="1719" t="s">
        <v>29</v>
      </c>
      <c r="ZC40" s="1720" t="s">
        <v>20</v>
      </c>
      <c r="ZD40" s="1720" t="s">
        <v>29</v>
      </c>
      <c r="ZE40" s="1720" t="s">
        <v>20</v>
      </c>
      <c r="ZF40" s="1721"/>
      <c r="ZG40" s="1719" t="s">
        <v>29</v>
      </c>
      <c r="ZH40" s="1720" t="s">
        <v>29</v>
      </c>
      <c r="ZI40" s="1720" t="s">
        <v>29</v>
      </c>
      <c r="ZJ40" s="1720" t="s">
        <v>20</v>
      </c>
      <c r="ZK40" s="1721"/>
      <c r="ZL40" s="1719" t="s">
        <v>29</v>
      </c>
      <c r="ZM40" s="1720" t="s">
        <v>29</v>
      </c>
      <c r="ZN40" s="179" t="s">
        <v>20</v>
      </c>
      <c r="ZO40" s="179" t="s">
        <v>29</v>
      </c>
      <c r="ZP40" s="204"/>
      <c r="ZQ40" s="178" t="s">
        <v>20</v>
      </c>
      <c r="ZR40" s="179" t="s">
        <v>20</v>
      </c>
      <c r="ZS40" s="179" t="s">
        <v>20</v>
      </c>
      <c r="ZT40" s="179" t="s">
        <v>29</v>
      </c>
      <c r="ZU40" s="204"/>
      <c r="ZV40" s="178" t="s">
        <v>20</v>
      </c>
      <c r="ZW40" s="179" t="s">
        <v>20</v>
      </c>
      <c r="ZX40" s="179" t="s">
        <v>20</v>
      </c>
      <c r="ZY40" s="179" t="s">
        <v>29</v>
      </c>
      <c r="ZZ40" s="204"/>
      <c r="AAA40" s="1259" t="s">
        <v>20</v>
      </c>
      <c r="AAB40" s="1259" t="s">
        <v>765</v>
      </c>
      <c r="AAC40" s="2038" t="s">
        <v>29</v>
      </c>
      <c r="AAD40" s="2038" t="s">
        <v>29</v>
      </c>
      <c r="AAE40" s="2038"/>
      <c r="AAF40" s="2039" t="s">
        <v>29</v>
      </c>
      <c r="AAG40" s="203" t="s">
        <v>29</v>
      </c>
      <c r="AAH40" s="203" t="s">
        <v>29</v>
      </c>
      <c r="AAI40" s="203" t="s">
        <v>29</v>
      </c>
      <c r="AAJ40" s="2751"/>
      <c r="AAK40" s="2039" t="s">
        <v>20</v>
      </c>
      <c r="AAL40" s="203" t="s">
        <v>29</v>
      </c>
      <c r="AAM40" s="203" t="s">
        <v>598</v>
      </c>
      <c r="AAN40" s="237" t="s">
        <v>20</v>
      </c>
      <c r="AAO40" s="244"/>
      <c r="AAP40" s="2313" t="s">
        <v>29</v>
      </c>
      <c r="AAQ40" s="2313" t="s">
        <v>29</v>
      </c>
      <c r="AAR40" s="2313" t="s">
        <v>20</v>
      </c>
      <c r="AAS40" s="2313" t="s">
        <v>591</v>
      </c>
      <c r="AAT40" s="1715"/>
      <c r="AAU40" s="1737" t="s">
        <v>20</v>
      </c>
      <c r="AAV40" s="203" t="s">
        <v>29</v>
      </c>
      <c r="AAW40" s="203" t="s">
        <v>29</v>
      </c>
      <c r="AAX40" s="203" t="s">
        <v>29</v>
      </c>
      <c r="AAY40" s="243"/>
      <c r="AAZ40" s="202" t="s">
        <v>29</v>
      </c>
      <c r="ABA40" s="203" t="s">
        <v>29</v>
      </c>
      <c r="ABB40" s="203" t="s">
        <v>20</v>
      </c>
      <c r="ABC40" s="203" t="s">
        <v>29</v>
      </c>
      <c r="ABD40" s="243"/>
      <c r="ABE40" s="202" t="s">
        <v>29</v>
      </c>
      <c r="ABF40" s="203" t="s">
        <v>20</v>
      </c>
      <c r="ABG40" s="203" t="s">
        <v>598</v>
      </c>
      <c r="ABH40" s="1720" t="s">
        <v>20</v>
      </c>
      <c r="ABI40" s="1721"/>
      <c r="ABJ40" s="1719" t="s">
        <v>29</v>
      </c>
      <c r="ABK40" s="1720" t="s">
        <v>29</v>
      </c>
      <c r="ABL40" s="1720" t="s">
        <v>29</v>
      </c>
      <c r="ABM40" s="237" t="s">
        <v>20</v>
      </c>
      <c r="ABN40" s="1666"/>
      <c r="ABO40" s="236" t="s">
        <v>29</v>
      </c>
      <c r="ABP40" s="237" t="s">
        <v>20</v>
      </c>
      <c r="ABQ40" s="237" t="s">
        <v>29</v>
      </c>
      <c r="ABR40" s="237" t="s">
        <v>29</v>
      </c>
      <c r="ABS40" s="244"/>
      <c r="ABT40" s="236" t="s">
        <v>591</v>
      </c>
      <c r="ABU40" s="1720" t="s">
        <v>20</v>
      </c>
      <c r="ABV40" s="1720" t="s">
        <v>29</v>
      </c>
      <c r="ABW40" s="1720" t="s">
        <v>29</v>
      </c>
      <c r="ABX40" s="1721"/>
      <c r="ABY40" s="1719" t="s">
        <v>20</v>
      </c>
      <c r="ABZ40" s="1720" t="s">
        <v>20</v>
      </c>
      <c r="ACA40" s="1720" t="s">
        <v>29</v>
      </c>
      <c r="ACB40" s="1720" t="s">
        <v>29</v>
      </c>
      <c r="ACC40" s="1721"/>
      <c r="ACD40" s="1719" t="s">
        <v>29</v>
      </c>
      <c r="ACE40" s="1720" t="s">
        <v>29</v>
      </c>
      <c r="ACF40" s="1720" t="s">
        <v>29</v>
      </c>
      <c r="ACG40" s="1720" t="s">
        <v>20</v>
      </c>
      <c r="ACH40" s="1721"/>
      <c r="ACI40" s="1719"/>
      <c r="ACJ40" s="1720"/>
      <c r="ACK40" s="1720"/>
      <c r="ACL40" s="1720" t="s">
        <v>29</v>
      </c>
      <c r="ACM40" s="1721"/>
      <c r="ACN40" s="1719" t="s">
        <v>29</v>
      </c>
      <c r="ACO40" s="1720" t="s">
        <v>20</v>
      </c>
      <c r="ACP40" s="1720" t="s">
        <v>20</v>
      </c>
      <c r="ACQ40" s="1720" t="s">
        <v>20</v>
      </c>
      <c r="ACR40" s="1721"/>
      <c r="ACS40" s="1719" t="s">
        <v>29</v>
      </c>
      <c r="ACT40" s="1720" t="s">
        <v>20</v>
      </c>
      <c r="ACU40" s="1720" t="s">
        <v>29</v>
      </c>
      <c r="ACV40" s="1720" t="s">
        <v>29</v>
      </c>
      <c r="ACW40" s="1721"/>
      <c r="ACX40" s="1715" t="s">
        <v>29</v>
      </c>
      <c r="ACY40" s="1715" t="s">
        <v>20</v>
      </c>
      <c r="ACZ40" s="1715" t="s">
        <v>20</v>
      </c>
      <c r="ADA40" s="1715" t="s">
        <v>20</v>
      </c>
      <c r="ADB40" s="1715"/>
      <c r="ADC40" s="1719" t="s">
        <v>20</v>
      </c>
      <c r="ADD40" s="1720" t="s">
        <v>20</v>
      </c>
      <c r="ADE40" s="1720" t="s">
        <v>20</v>
      </c>
      <c r="ADF40" s="1720" t="s">
        <v>29</v>
      </c>
      <c r="ADG40" s="1721"/>
      <c r="ADH40" s="1719" t="s">
        <v>29</v>
      </c>
      <c r="ADI40" s="1720" t="s">
        <v>29</v>
      </c>
      <c r="ADJ40" s="1720" t="s">
        <v>20</v>
      </c>
      <c r="ADK40" s="1720" t="s">
        <v>20</v>
      </c>
      <c r="ADL40" s="1721"/>
      <c r="ADM40" s="1715" t="s">
        <v>20</v>
      </c>
      <c r="ADN40" s="1715" t="s">
        <v>29</v>
      </c>
      <c r="ADO40" s="1715" t="s">
        <v>20</v>
      </c>
      <c r="ADP40" s="1715" t="s">
        <v>20</v>
      </c>
      <c r="ADQ40" s="1715"/>
      <c r="ADR40" s="1719" t="s">
        <v>20</v>
      </c>
      <c r="ADS40" s="1720" t="s">
        <v>20</v>
      </c>
      <c r="ADT40" s="1720" t="s">
        <v>20</v>
      </c>
      <c r="ADU40" s="1720" t="s">
        <v>29</v>
      </c>
      <c r="ADV40" s="1721"/>
      <c r="ADW40" s="1719" t="s">
        <v>20</v>
      </c>
      <c r="ADX40" s="1720" t="s">
        <v>29</v>
      </c>
      <c r="ADY40" s="1720" t="s">
        <v>20</v>
      </c>
      <c r="ADZ40" s="1720" t="s">
        <v>29</v>
      </c>
      <c r="AEA40" s="1721"/>
      <c r="AEB40" s="1719" t="s">
        <v>20</v>
      </c>
      <c r="AEC40" s="1720" t="s">
        <v>29</v>
      </c>
      <c r="AED40" s="179" t="s">
        <v>20</v>
      </c>
      <c r="AEE40" s="179" t="s">
        <v>29</v>
      </c>
      <c r="AEF40" s="204"/>
      <c r="AEG40" s="178" t="s">
        <v>20</v>
      </c>
      <c r="AEH40" s="179" t="s">
        <v>20</v>
      </c>
      <c r="AEI40" s="179" t="s">
        <v>20</v>
      </c>
      <c r="AEJ40" s="179" t="s">
        <v>20</v>
      </c>
      <c r="AEK40" s="204"/>
      <c r="AEL40" s="178" t="s">
        <v>20</v>
      </c>
      <c r="AEM40" s="179" t="s">
        <v>29</v>
      </c>
      <c r="AEN40" s="179" t="s">
        <v>29</v>
      </c>
      <c r="AEO40" s="179" t="s">
        <v>20</v>
      </c>
      <c r="AEP40" s="204"/>
      <c r="AEQ40" s="178" t="s">
        <v>20</v>
      </c>
      <c r="AER40" s="179" t="s">
        <v>763</v>
      </c>
      <c r="AES40" s="1720" t="s">
        <v>20</v>
      </c>
      <c r="AET40" s="1720" t="s">
        <v>29</v>
      </c>
      <c r="AEU40" s="1721"/>
      <c r="AEV40" s="1719" t="s">
        <v>20</v>
      </c>
      <c r="AEW40" s="1720" t="s">
        <v>29</v>
      </c>
      <c r="AEX40" s="1720" t="s">
        <v>20</v>
      </c>
      <c r="AEY40" s="1720" t="s">
        <v>29</v>
      </c>
      <c r="AEZ40" s="1721"/>
      <c r="AFA40" s="1719" t="s">
        <v>20</v>
      </c>
      <c r="AFB40" s="1720" t="s">
        <v>20</v>
      </c>
      <c r="AFC40" s="203" t="s">
        <v>29</v>
      </c>
      <c r="AFD40" s="203" t="s">
        <v>29</v>
      </c>
      <c r="AFE40" s="243"/>
      <c r="AFF40" s="202" t="s">
        <v>29</v>
      </c>
      <c r="AFG40" s="203" t="s">
        <v>29</v>
      </c>
      <c r="AFH40" s="203" t="s">
        <v>29</v>
      </c>
      <c r="AFI40" s="203" t="s">
        <v>29</v>
      </c>
      <c r="AFJ40" s="243"/>
      <c r="AFK40" s="202"/>
      <c r="AFL40" s="203"/>
      <c r="AFM40" s="203"/>
      <c r="AFN40" s="203"/>
      <c r="AFO40" s="243"/>
      <c r="AFP40" s="202" t="s">
        <v>29</v>
      </c>
      <c r="AFQ40" s="203" t="s">
        <v>20</v>
      </c>
      <c r="AFR40" s="203" t="s">
        <v>598</v>
      </c>
      <c r="AFS40" s="237" t="s">
        <v>20</v>
      </c>
      <c r="AFT40" s="244"/>
      <c r="AFU40" s="236" t="s">
        <v>20</v>
      </c>
      <c r="AFV40" s="237" t="s">
        <v>29</v>
      </c>
      <c r="AFW40" s="237" t="s">
        <v>29</v>
      </c>
      <c r="AFX40" s="237" t="s">
        <v>591</v>
      </c>
      <c r="AFY40" s="1721"/>
      <c r="AFZ40" s="1719" t="s">
        <v>29</v>
      </c>
      <c r="AGA40" s="1720" t="s">
        <v>20</v>
      </c>
      <c r="AGB40" s="1720" t="s">
        <v>20</v>
      </c>
      <c r="AGC40" s="203" t="s">
        <v>29</v>
      </c>
      <c r="AGD40" s="243"/>
      <c r="AGE40" s="202" t="s">
        <v>29</v>
      </c>
      <c r="AGF40" s="203" t="s">
        <v>20</v>
      </c>
      <c r="AGG40" s="203" t="s">
        <v>29</v>
      </c>
      <c r="AGH40" s="203" t="s">
        <v>20</v>
      </c>
      <c r="AGI40" s="243"/>
      <c r="AGJ40" s="202" t="s">
        <v>29</v>
      </c>
      <c r="AGK40" s="203" t="s">
        <v>29</v>
      </c>
      <c r="AGL40" s="203" t="s">
        <v>29</v>
      </c>
      <c r="AGM40" s="203" t="s">
        <v>29</v>
      </c>
      <c r="AGN40" s="243"/>
      <c r="AGO40" s="202" t="s">
        <v>598</v>
      </c>
      <c r="AGP40" s="1720" t="s">
        <v>20</v>
      </c>
      <c r="AGQ40" s="1080" t="s">
        <v>29</v>
      </c>
      <c r="AGR40" s="1080" t="s">
        <v>20</v>
      </c>
      <c r="AGS40" s="1120"/>
      <c r="AGT40" s="1079" t="s">
        <v>29</v>
      </c>
      <c r="AGU40" s="1080" t="s">
        <v>29</v>
      </c>
      <c r="AGV40" s="1080" t="s">
        <v>29</v>
      </c>
      <c r="AGW40" s="1080" t="s">
        <v>29</v>
      </c>
      <c r="AGX40" s="1120"/>
      <c r="AGY40" s="1079" t="s">
        <v>29</v>
      </c>
      <c r="AGZ40" s="1080" t="s">
        <v>20</v>
      </c>
      <c r="AHA40" s="1080" t="s">
        <v>29</v>
      </c>
      <c r="AHB40" s="1080" t="s">
        <v>3140</v>
      </c>
      <c r="AHC40" s="1721"/>
      <c r="AHD40" s="1719" t="s">
        <v>20</v>
      </c>
      <c r="AHE40" s="1720" t="s">
        <v>29</v>
      </c>
      <c r="AHF40" s="1720" t="s">
        <v>20</v>
      </c>
      <c r="AHG40" s="1720" t="s">
        <v>29</v>
      </c>
      <c r="AHH40" s="1721"/>
      <c r="AHI40" s="1719" t="s">
        <v>29</v>
      </c>
      <c r="AHJ40" s="1720" t="s">
        <v>20</v>
      </c>
      <c r="AHK40" s="1720" t="s">
        <v>29</v>
      </c>
      <c r="AHL40" s="1720" t="s">
        <v>29</v>
      </c>
      <c r="AHM40" s="1721"/>
      <c r="AHN40" s="1719" t="s">
        <v>20</v>
      </c>
      <c r="AHO40" s="1720" t="s">
        <v>29</v>
      </c>
      <c r="AHP40" s="1720" t="s">
        <v>29</v>
      </c>
      <c r="AHQ40" s="179" t="s">
        <v>20</v>
      </c>
      <c r="AHR40" s="204"/>
      <c r="AHS40" s="178" t="s">
        <v>20</v>
      </c>
      <c r="AHT40" s="179" t="s">
        <v>20</v>
      </c>
      <c r="AHU40" s="179" t="s">
        <v>20</v>
      </c>
      <c r="AHV40" s="179" t="s">
        <v>20</v>
      </c>
      <c r="AHW40" s="204"/>
      <c r="AHX40" s="178" t="s">
        <v>763</v>
      </c>
      <c r="AHY40" s="1720" t="s">
        <v>20</v>
      </c>
      <c r="AHZ40" s="1720" t="s">
        <v>29</v>
      </c>
      <c r="AIA40" s="1720" t="s">
        <v>20</v>
      </c>
      <c r="AIB40" s="1721"/>
      <c r="AIC40" s="2497" t="str">
        <f t="shared" si="24"/>
        <v>C2</v>
      </c>
      <c r="AID40" s="133" t="str">
        <f t="shared" si="25"/>
        <v>服部凌大</v>
      </c>
      <c r="AIE40" s="2154">
        <f t="shared" si="8"/>
        <v>21</v>
      </c>
      <c r="AIF40" s="2150">
        <f t="shared" si="9"/>
        <v>27</v>
      </c>
      <c r="AIG40" s="2150">
        <f t="shared" si="10"/>
        <v>48</v>
      </c>
      <c r="AIH40" s="99">
        <f t="shared" si="11"/>
        <v>0.4375</v>
      </c>
      <c r="AII40" s="2154">
        <f t="shared" si="12"/>
        <v>13</v>
      </c>
      <c r="AIJ40" s="2150">
        <f t="shared" si="13"/>
        <v>11</v>
      </c>
      <c r="AIK40" s="2150">
        <f t="shared" si="14"/>
        <v>24</v>
      </c>
      <c r="AIL40" s="99">
        <f t="shared" si="15"/>
        <v>0.54166666666666663</v>
      </c>
    </row>
    <row r="41" spans="1:922" s="1727" customFormat="1" ht="17.25" x14ac:dyDescent="0.2">
      <c r="A41" s="1726"/>
      <c r="B41" s="2334" t="s">
        <v>236</v>
      </c>
      <c r="C41" s="1929" t="s">
        <v>2507</v>
      </c>
      <c r="D41" s="209">
        <f t="shared" si="26"/>
        <v>68</v>
      </c>
      <c r="E41" s="135">
        <f t="shared" si="27"/>
        <v>92</v>
      </c>
      <c r="F41" s="135">
        <f t="shared" si="28"/>
        <v>160</v>
      </c>
      <c r="G41" s="164">
        <f t="shared" si="29"/>
        <v>0.42499999999999999</v>
      </c>
      <c r="H41" s="1716"/>
      <c r="I41" s="1717"/>
      <c r="J41" s="1717"/>
      <c r="K41" s="1717"/>
      <c r="L41" s="1717"/>
      <c r="M41" s="1782"/>
      <c r="N41" s="1716"/>
      <c r="O41" s="1717"/>
      <c r="P41" s="1717"/>
      <c r="Q41" s="1717"/>
      <c r="R41" s="1782"/>
      <c r="S41" s="1716"/>
      <c r="T41" s="1717"/>
      <c r="U41" s="1717"/>
      <c r="V41" s="1717"/>
      <c r="W41" s="1782"/>
      <c r="X41" s="1930"/>
      <c r="Y41" s="1717"/>
      <c r="Z41" s="1717"/>
      <c r="AA41" s="1717"/>
      <c r="AB41" s="1782"/>
      <c r="AC41" s="1931"/>
      <c r="AD41" s="1932"/>
      <c r="AE41" s="1932"/>
      <c r="AF41" s="1932"/>
      <c r="AG41" s="1932"/>
      <c r="AH41" s="1931"/>
      <c r="AI41" s="1932"/>
      <c r="AJ41" s="1932"/>
      <c r="AK41" s="1932"/>
      <c r="AL41" s="1932"/>
      <c r="AM41" s="1931"/>
      <c r="AN41" s="1932"/>
      <c r="AO41" s="1932"/>
      <c r="AP41" s="1932"/>
      <c r="AQ41" s="1932"/>
      <c r="AR41" s="1931"/>
      <c r="AS41" s="1932"/>
      <c r="AT41" s="1932"/>
      <c r="AU41" s="1932"/>
      <c r="AV41" s="1933"/>
      <c r="AW41" s="1931"/>
      <c r="AX41" s="1932"/>
      <c r="AY41" s="1932"/>
      <c r="AZ41" s="1932"/>
      <c r="BA41" s="1933"/>
      <c r="BB41" s="1716"/>
      <c r="BC41" s="1717"/>
      <c r="BD41" s="1717"/>
      <c r="BE41" s="1717"/>
      <c r="BF41" s="1717"/>
      <c r="BG41" s="1782"/>
      <c r="BH41" s="1716"/>
      <c r="BI41" s="1717"/>
      <c r="BJ41" s="1717"/>
      <c r="BK41" s="1717"/>
      <c r="BL41" s="1778"/>
      <c r="BM41" s="1716"/>
      <c r="BN41" s="1717"/>
      <c r="BO41" s="1717"/>
      <c r="BP41" s="1717"/>
      <c r="BQ41" s="1717"/>
      <c r="BR41" s="1782"/>
      <c r="BS41" s="1716"/>
      <c r="BT41" s="1717"/>
      <c r="BU41" s="1717"/>
      <c r="BV41" s="1717"/>
      <c r="BW41" s="1782"/>
      <c r="BX41" s="1716"/>
      <c r="BY41" s="1717"/>
      <c r="BZ41" s="1717"/>
      <c r="CA41" s="1717"/>
      <c r="CB41" s="1778"/>
      <c r="CC41" s="1934"/>
      <c r="CD41" s="1717"/>
      <c r="CE41" s="1717"/>
      <c r="CF41" s="1717"/>
      <c r="CG41" s="1782"/>
      <c r="CH41" s="1716"/>
      <c r="CI41" s="1717"/>
      <c r="CJ41" s="1717"/>
      <c r="CK41" s="1717"/>
      <c r="CL41" s="1782"/>
      <c r="CM41" s="1716"/>
      <c r="CN41" s="1717"/>
      <c r="CO41" s="1717"/>
      <c r="CP41" s="1717"/>
      <c r="CQ41" s="1782"/>
      <c r="CR41" s="1930"/>
      <c r="CS41" s="1717"/>
      <c r="CT41" s="1717"/>
      <c r="CU41" s="1717"/>
      <c r="CV41" s="1778"/>
      <c r="CW41" s="1716"/>
      <c r="CX41" s="1717"/>
      <c r="CY41" s="1717"/>
      <c r="CZ41" s="1717"/>
      <c r="DA41" s="1782"/>
      <c r="DB41" s="1930"/>
      <c r="DC41" s="1717"/>
      <c r="DD41" s="1717"/>
      <c r="DE41" s="1717"/>
      <c r="DF41" s="1778"/>
      <c r="DG41" s="1716"/>
      <c r="DH41" s="1717"/>
      <c r="DI41" s="1717"/>
      <c r="DJ41" s="1717"/>
      <c r="DK41" s="1782"/>
      <c r="DL41" s="1716"/>
      <c r="DM41" s="1717"/>
      <c r="DN41" s="1717"/>
      <c r="DO41" s="1717"/>
      <c r="DP41" s="1782"/>
      <c r="DQ41" s="1716"/>
      <c r="DR41" s="1717"/>
      <c r="DS41" s="1717"/>
      <c r="DT41" s="1717"/>
      <c r="DU41" s="1782"/>
      <c r="DV41" s="1716"/>
      <c r="DW41" s="1717"/>
      <c r="DX41" s="1717"/>
      <c r="DY41" s="1717"/>
      <c r="DZ41" s="1782"/>
      <c r="EA41" s="1716"/>
      <c r="EB41" s="1717"/>
      <c r="EC41" s="1717"/>
      <c r="ED41" s="1717"/>
      <c r="EE41" s="1782"/>
      <c r="EF41" s="1716"/>
      <c r="EG41" s="1717"/>
      <c r="EH41" s="1717"/>
      <c r="EI41" s="1717"/>
      <c r="EJ41" s="1782"/>
      <c r="EK41" s="1716"/>
      <c r="EL41" s="1717"/>
      <c r="EM41" s="1717"/>
      <c r="EN41" s="1717"/>
      <c r="EO41" s="1782"/>
      <c r="EP41" s="1716"/>
      <c r="EQ41" s="1717"/>
      <c r="ER41" s="1717"/>
      <c r="ES41" s="1717"/>
      <c r="ET41" s="1782"/>
      <c r="EU41" s="1716"/>
      <c r="EV41" s="1717"/>
      <c r="EW41" s="1717"/>
      <c r="EX41" s="1717"/>
      <c r="EY41" s="1782"/>
      <c r="EZ41" s="1716"/>
      <c r="FA41" s="1717"/>
      <c r="FB41" s="1717"/>
      <c r="FC41" s="1717"/>
      <c r="FD41" s="1782"/>
      <c r="FE41" s="1716"/>
      <c r="FF41" s="1717"/>
      <c r="FG41" s="1717"/>
      <c r="FH41" s="1717"/>
      <c r="FI41" s="1782"/>
      <c r="FJ41" s="1716"/>
      <c r="FK41" s="1717"/>
      <c r="FL41" s="1717"/>
      <c r="FM41" s="1717"/>
      <c r="FN41" s="1782"/>
      <c r="FO41" s="1716"/>
      <c r="FP41" s="1717"/>
      <c r="FQ41" s="1717"/>
      <c r="FR41" s="1717"/>
      <c r="FS41" s="1782"/>
      <c r="FT41" s="1716"/>
      <c r="FU41" s="1717"/>
      <c r="FV41" s="1717"/>
      <c r="FW41" s="1717"/>
      <c r="FX41" s="1782"/>
      <c r="FY41" s="1716"/>
      <c r="FZ41" s="1717"/>
      <c r="GA41" s="1717"/>
      <c r="GB41" s="1717"/>
      <c r="GC41" s="1782"/>
      <c r="GD41" s="1716"/>
      <c r="GE41" s="1717"/>
      <c r="GF41" s="1717"/>
      <c r="GG41" s="1717"/>
      <c r="GH41" s="1782"/>
      <c r="GI41" s="1716"/>
      <c r="GJ41" s="1717"/>
      <c r="GK41" s="1717"/>
      <c r="GL41" s="1717"/>
      <c r="GM41" s="1782"/>
      <c r="GN41" s="1716"/>
      <c r="GO41" s="1717"/>
      <c r="GP41" s="1717"/>
      <c r="GQ41" s="1717"/>
      <c r="GR41" s="1782"/>
      <c r="GS41" s="1716"/>
      <c r="GT41" s="1717"/>
      <c r="GU41" s="1717"/>
      <c r="GV41" s="1717"/>
      <c r="GW41" s="1782"/>
      <c r="GX41" s="1930"/>
      <c r="GY41" s="1717"/>
      <c r="GZ41" s="1717"/>
      <c r="HA41" s="1717"/>
      <c r="HB41" s="1782"/>
      <c r="HC41" s="1716"/>
      <c r="HD41" s="1717"/>
      <c r="HE41" s="1717"/>
      <c r="HF41" s="1717"/>
      <c r="HG41" s="1782"/>
      <c r="HH41" s="1716"/>
      <c r="HI41" s="1717"/>
      <c r="HJ41" s="1717"/>
      <c r="HK41" s="1717"/>
      <c r="HL41" s="1782"/>
      <c r="HM41" s="1716"/>
      <c r="HN41" s="1717"/>
      <c r="HO41" s="1717"/>
      <c r="HP41" s="1717"/>
      <c r="HQ41" s="1778"/>
      <c r="HR41" s="1716"/>
      <c r="HS41" s="1717"/>
      <c r="HT41" s="1717"/>
      <c r="HU41" s="1717"/>
      <c r="HV41" s="1778"/>
      <c r="HW41" s="1716"/>
      <c r="HX41" s="1717"/>
      <c r="HY41" s="1717"/>
      <c r="HZ41" s="1717"/>
      <c r="IA41" s="1778"/>
      <c r="IB41" s="1716"/>
      <c r="IC41" s="1717"/>
      <c r="ID41" s="1717"/>
      <c r="IE41" s="1717"/>
      <c r="IF41" s="1782"/>
      <c r="IG41" s="1716"/>
      <c r="IH41" s="1717"/>
      <c r="II41" s="1717"/>
      <c r="IJ41" s="1717"/>
      <c r="IK41" s="1782"/>
      <c r="IL41" s="1716"/>
      <c r="IM41" s="1717"/>
      <c r="IN41" s="1717"/>
      <c r="IO41" s="1717"/>
      <c r="IP41" s="1782"/>
      <c r="IQ41" s="1716"/>
      <c r="IR41" s="1717"/>
      <c r="IS41" s="1717"/>
      <c r="IT41" s="1717"/>
      <c r="IU41" s="1782"/>
      <c r="IV41" s="1716"/>
      <c r="IW41" s="1717"/>
      <c r="IX41" s="1717"/>
      <c r="IY41" s="1717"/>
      <c r="IZ41" s="1782"/>
      <c r="JA41" s="1716"/>
      <c r="JB41" s="1717"/>
      <c r="JC41" s="1717"/>
      <c r="JD41" s="1717"/>
      <c r="JE41" s="1782"/>
      <c r="JF41" s="1716"/>
      <c r="JG41" s="1717"/>
      <c r="JH41" s="1717"/>
      <c r="JI41" s="1717"/>
      <c r="JJ41" s="1782"/>
      <c r="JK41" s="1716"/>
      <c r="JL41" s="1717"/>
      <c r="JM41" s="1717"/>
      <c r="JN41" s="1717"/>
      <c r="JO41" s="1782"/>
      <c r="JP41" s="1716"/>
      <c r="JQ41" s="1717"/>
      <c r="JR41" s="1717"/>
      <c r="JS41" s="1717"/>
      <c r="JT41" s="1782"/>
      <c r="JU41" s="1716"/>
      <c r="JV41" s="1717"/>
      <c r="JW41" s="1717"/>
      <c r="JX41" s="1717"/>
      <c r="JY41" s="1782"/>
      <c r="JZ41" s="1716"/>
      <c r="KA41" s="1717"/>
      <c r="KB41" s="1717"/>
      <c r="KC41" s="1717"/>
      <c r="KD41" s="1782"/>
      <c r="KE41" s="1716"/>
      <c r="KF41" s="1717"/>
      <c r="KG41" s="1717"/>
      <c r="KH41" s="1717"/>
      <c r="KI41" s="1782"/>
      <c r="KJ41" s="1716"/>
      <c r="KK41" s="1717"/>
      <c r="KL41" s="1717"/>
      <c r="KM41" s="1717"/>
      <c r="KN41" s="1782"/>
      <c r="KO41" s="1716"/>
      <c r="KP41" s="1717"/>
      <c r="KQ41" s="1717"/>
      <c r="KR41" s="1717"/>
      <c r="KS41" s="1782"/>
      <c r="KT41" s="1716"/>
      <c r="KU41" s="1717"/>
      <c r="KV41" s="1717"/>
      <c r="KW41" s="1717"/>
      <c r="KX41" s="1782"/>
      <c r="KY41" s="1716"/>
      <c r="KZ41" s="1717"/>
      <c r="LA41" s="1717"/>
      <c r="LB41" s="1717"/>
      <c r="LC41" s="1782"/>
      <c r="LD41" s="1716"/>
      <c r="LE41" s="1717"/>
      <c r="LF41" s="1717"/>
      <c r="LG41" s="1717"/>
      <c r="LH41" s="1782"/>
      <c r="LI41" s="1716"/>
      <c r="LJ41" s="1717"/>
      <c r="LK41" s="1717"/>
      <c r="LL41" s="1717"/>
      <c r="LM41" s="1782"/>
      <c r="LN41" s="1716"/>
      <c r="LO41" s="1717"/>
      <c r="LP41" s="1717"/>
      <c r="LQ41" s="1717"/>
      <c r="LR41" s="1716"/>
      <c r="LS41" s="1717"/>
      <c r="LT41" s="1717"/>
      <c r="LU41" s="1717"/>
      <c r="LV41" s="1716"/>
      <c r="LW41" s="1717"/>
      <c r="LX41" s="1717"/>
      <c r="LY41" s="1717"/>
      <c r="LZ41" s="1716"/>
      <c r="MA41" s="1717"/>
      <c r="MB41" s="1717"/>
      <c r="MC41" s="1717"/>
      <c r="MD41" s="1716"/>
      <c r="ME41" s="1717"/>
      <c r="MF41" s="1717"/>
      <c r="MG41" s="1717"/>
      <c r="MH41" s="1716"/>
      <c r="MI41" s="1717"/>
      <c r="MJ41" s="1717"/>
      <c r="MK41" s="1778"/>
      <c r="ML41" s="1716"/>
      <c r="MM41" s="1717"/>
      <c r="MN41" s="1717"/>
      <c r="MO41" s="1782"/>
      <c r="MP41" s="1716"/>
      <c r="MQ41" s="1717"/>
      <c r="MR41" s="1717"/>
      <c r="MS41" s="1782"/>
      <c r="MT41" s="1716"/>
      <c r="MU41" s="1717"/>
      <c r="MV41" s="1717"/>
      <c r="MW41" s="1782"/>
      <c r="MX41" s="1716"/>
      <c r="MY41" s="1717"/>
      <c r="MZ41" s="1717"/>
      <c r="NA41" s="1782"/>
      <c r="NB41" s="1716"/>
      <c r="NC41" s="1717"/>
      <c r="ND41" s="1717"/>
      <c r="NE41" s="1782"/>
      <c r="NF41" s="1716"/>
      <c r="NG41" s="1717"/>
      <c r="NH41" s="1717"/>
      <c r="NI41" s="1782"/>
      <c r="NJ41" s="1716"/>
      <c r="NK41" s="1717"/>
      <c r="NL41" s="1717"/>
      <c r="NM41" s="1782"/>
      <c r="NN41" s="1716"/>
      <c r="NO41" s="1717"/>
      <c r="NP41" s="1717"/>
      <c r="NQ41" s="1782"/>
      <c r="NR41" s="1716"/>
      <c r="NS41" s="1717"/>
      <c r="NT41" s="1717"/>
      <c r="NU41" s="1782"/>
      <c r="NV41" s="1716"/>
      <c r="NW41" s="1717"/>
      <c r="NX41" s="1717"/>
      <c r="NY41" s="1782"/>
      <c r="NZ41" s="1716"/>
      <c r="OA41" s="1717"/>
      <c r="OB41" s="1717"/>
      <c r="OC41" s="1717"/>
      <c r="OD41" s="1782"/>
      <c r="OE41" s="1716"/>
      <c r="OF41" s="1717"/>
      <c r="OG41" s="1717"/>
      <c r="OH41" s="1717"/>
      <c r="OI41" s="1782"/>
      <c r="OJ41" s="1716"/>
      <c r="OK41" s="1717"/>
      <c r="OL41" s="1717"/>
      <c r="OM41" s="1778"/>
      <c r="ON41" s="1716"/>
      <c r="OO41" s="1717"/>
      <c r="OP41" s="1717"/>
      <c r="OQ41" s="1782"/>
      <c r="OR41" s="1716"/>
      <c r="OS41" s="1717"/>
      <c r="OT41" s="1717"/>
      <c r="OU41" s="1782"/>
      <c r="OV41" s="1716"/>
      <c r="OW41" s="1717"/>
      <c r="OX41" s="1717"/>
      <c r="OY41" s="1717"/>
      <c r="OZ41" s="1782"/>
      <c r="PA41" s="1716"/>
      <c r="PB41" s="1717"/>
      <c r="PC41" s="1717"/>
      <c r="PD41" s="1717"/>
      <c r="PE41" s="1782"/>
      <c r="PF41" s="1716"/>
      <c r="PG41" s="1717"/>
      <c r="PH41" s="1717"/>
      <c r="PI41" s="1782"/>
      <c r="PJ41" s="1716"/>
      <c r="PK41" s="1717"/>
      <c r="PL41" s="1717"/>
      <c r="PM41" s="1782"/>
      <c r="PN41" s="1716"/>
      <c r="PO41" s="1717"/>
      <c r="PP41" s="1717"/>
      <c r="PQ41" s="1782"/>
      <c r="PR41" s="1716"/>
      <c r="PS41" s="1717"/>
      <c r="PT41" s="1717"/>
      <c r="PU41" s="1782"/>
      <c r="PV41" s="1716"/>
      <c r="PW41" s="1717"/>
      <c r="PX41" s="1717"/>
      <c r="PY41" s="1782"/>
      <c r="PZ41" s="1716"/>
      <c r="QA41" s="1717"/>
      <c r="QB41" s="1717"/>
      <c r="QC41" s="1782"/>
      <c r="QD41" s="1716"/>
      <c r="QE41" s="1717"/>
      <c r="QF41" s="1717"/>
      <c r="QG41" s="1782"/>
      <c r="QH41" s="1716"/>
      <c r="QI41" s="1717"/>
      <c r="QJ41" s="1717"/>
      <c r="QK41" s="1717"/>
      <c r="QL41" s="1870"/>
      <c r="QM41" s="1872"/>
      <c r="QN41" s="1717"/>
      <c r="QO41" s="1717"/>
      <c r="QP41" s="1717"/>
      <c r="QQ41" s="1778"/>
      <c r="QR41" s="1872"/>
      <c r="QS41" s="1717"/>
      <c r="QT41" s="1717"/>
      <c r="QU41" s="1778"/>
      <c r="QV41" s="1782"/>
      <c r="QW41" s="1716"/>
      <c r="QX41" s="1717"/>
      <c r="QY41" s="1717"/>
      <c r="QZ41" s="1717"/>
      <c r="RA41" s="1782"/>
      <c r="RB41" s="1716"/>
      <c r="RC41" s="1717"/>
      <c r="RD41" s="1717"/>
      <c r="RE41" s="1717"/>
      <c r="RF41" s="1782"/>
      <c r="RG41" s="1716"/>
      <c r="RH41" s="1717"/>
      <c r="RI41" s="1717"/>
      <c r="RJ41" s="1717"/>
      <c r="RK41" s="1782"/>
      <c r="RL41" s="1716"/>
      <c r="RM41" s="1717"/>
      <c r="RN41" s="1717"/>
      <c r="RO41" s="1717"/>
      <c r="RP41" s="1782"/>
      <c r="RQ41" s="1716"/>
      <c r="RR41" s="1717"/>
      <c r="RS41" s="1717"/>
      <c r="RT41" s="1782"/>
      <c r="RU41" s="1716"/>
      <c r="RV41" s="1717"/>
      <c r="RW41" s="1717"/>
      <c r="RX41" s="1717"/>
      <c r="RY41" s="1782"/>
      <c r="RZ41" s="1928"/>
      <c r="SA41" s="1928"/>
      <c r="SB41" s="1928"/>
      <c r="SC41" s="1928"/>
      <c r="SD41" s="1928"/>
      <c r="SE41" s="1935"/>
      <c r="SF41" s="1717"/>
      <c r="SG41" s="1717"/>
      <c r="SH41" s="1717"/>
      <c r="SI41" s="1782"/>
      <c r="SJ41" s="1928"/>
      <c r="SK41" s="1928"/>
      <c r="SL41" s="1928"/>
      <c r="SM41" s="1928"/>
      <c r="SN41" s="1928"/>
      <c r="SO41" s="1872"/>
      <c r="SP41" s="1717"/>
      <c r="SQ41" s="1717"/>
      <c r="SR41" s="1717"/>
      <c r="SS41" s="1782"/>
      <c r="ST41" s="1716"/>
      <c r="SU41" s="1717"/>
      <c r="SV41" s="1717"/>
      <c r="SW41" s="1717"/>
      <c r="SX41" s="1782"/>
      <c r="SY41" s="1716"/>
      <c r="SZ41" s="1717"/>
      <c r="TA41" s="1717"/>
      <c r="TB41" s="1717"/>
      <c r="TC41" s="1782"/>
      <c r="TD41" s="1716"/>
      <c r="TE41" s="1717"/>
      <c r="TF41" s="1717"/>
      <c r="TG41" s="1717"/>
      <c r="TH41" s="1716"/>
      <c r="TI41" s="1717"/>
      <c r="TJ41" s="1717"/>
      <c r="TK41" s="1717"/>
      <c r="TL41" s="1716"/>
      <c r="TM41" s="1717"/>
      <c r="TN41" s="1717"/>
      <c r="TO41" s="1717"/>
      <c r="TP41" s="1782"/>
      <c r="TQ41" s="1716"/>
      <c r="TR41" s="1717"/>
      <c r="TS41" s="1717"/>
      <c r="TT41" s="1778"/>
      <c r="TU41" s="1716"/>
      <c r="TV41" s="1717"/>
      <c r="TW41" s="1717"/>
      <c r="TX41" s="1782"/>
      <c r="TY41" s="1716"/>
      <c r="TZ41" s="1717"/>
      <c r="UA41" s="1717"/>
      <c r="UB41" s="1717"/>
      <c r="UC41" s="1782"/>
      <c r="UD41" s="1716"/>
      <c r="UE41" s="1717"/>
      <c r="UF41" s="1717"/>
      <c r="UG41" s="1717"/>
      <c r="UH41" s="1782"/>
      <c r="UI41" s="1716"/>
      <c r="UJ41" s="1717"/>
      <c r="UK41" s="1717"/>
      <c r="UL41" s="1717"/>
      <c r="UM41" s="1782"/>
      <c r="UN41" s="1716"/>
      <c r="UO41" s="1717"/>
      <c r="UP41" s="1717"/>
      <c r="UQ41" s="1717"/>
      <c r="UR41" s="1782"/>
      <c r="US41" s="1716"/>
      <c r="UT41" s="1717"/>
      <c r="UU41" s="1717"/>
      <c r="UV41" s="1717"/>
      <c r="UW41" s="1782"/>
      <c r="UX41" s="1716"/>
      <c r="UY41" s="1717"/>
      <c r="UZ41" s="1717"/>
      <c r="VA41" s="1717"/>
      <c r="VB41" s="1782"/>
      <c r="VC41" s="1716"/>
      <c r="VD41" s="1717"/>
      <c r="VE41" s="1717"/>
      <c r="VF41" s="1717"/>
      <c r="VG41" s="1778"/>
      <c r="VH41" s="1716"/>
      <c r="VI41" s="1717"/>
      <c r="VJ41" s="1717"/>
      <c r="VK41" s="1717"/>
      <c r="VL41" s="1782"/>
      <c r="VM41" s="1716"/>
      <c r="VN41" s="1717"/>
      <c r="VO41" s="1717"/>
      <c r="VP41" s="1778"/>
      <c r="VQ41" s="1716"/>
      <c r="VR41" s="1717"/>
      <c r="VS41" s="1717"/>
      <c r="VT41" s="1717"/>
      <c r="VU41" s="1782"/>
      <c r="VV41" s="1716"/>
      <c r="VW41" s="1717"/>
      <c r="VX41" s="1717"/>
      <c r="VY41" s="1717"/>
      <c r="VZ41" s="1782"/>
      <c r="WA41" s="1716"/>
      <c r="WB41" s="1717"/>
      <c r="WC41" s="1717"/>
      <c r="WD41" s="1717"/>
      <c r="WE41" s="1782"/>
      <c r="WF41" s="1716"/>
      <c r="WG41" s="1717"/>
      <c r="WH41" s="1717"/>
      <c r="WI41" s="1717"/>
      <c r="WJ41" s="1782"/>
      <c r="WK41" s="1716"/>
      <c r="WL41" s="1717"/>
      <c r="WM41" s="1717"/>
      <c r="WN41" s="1717"/>
      <c r="WO41" s="1782"/>
      <c r="WP41" s="1716"/>
      <c r="WQ41" s="1717"/>
      <c r="WR41" s="1717"/>
      <c r="WS41" s="1870"/>
      <c r="WT41" s="1872"/>
      <c r="WU41" s="1717"/>
      <c r="WV41" s="1717"/>
      <c r="WW41" s="1717"/>
      <c r="WX41" s="1778"/>
      <c r="WY41" s="1716"/>
      <c r="WZ41" s="1717"/>
      <c r="XA41" s="1717"/>
      <c r="XB41" s="1717"/>
      <c r="XC41" s="1782"/>
      <c r="XD41" s="1716"/>
      <c r="XE41" s="1717"/>
      <c r="XF41" s="1717"/>
      <c r="XG41" s="1717"/>
      <c r="XH41" s="1782"/>
      <c r="XI41" s="1716"/>
      <c r="XJ41" s="1717"/>
      <c r="XK41" s="1717"/>
      <c r="XL41" s="1717"/>
      <c r="XM41" s="1778"/>
      <c r="XN41" s="1716"/>
      <c r="XO41" s="1717"/>
      <c r="XP41" s="1717"/>
      <c r="XQ41" s="1717"/>
      <c r="XR41" s="1782"/>
      <c r="XS41" s="1716"/>
      <c r="XT41" s="1717"/>
      <c r="XU41" s="1717"/>
      <c r="XV41" s="1717"/>
      <c r="XW41" s="1782"/>
      <c r="XX41" s="1716"/>
      <c r="XY41" s="1717"/>
      <c r="XZ41" s="1717"/>
      <c r="YA41" s="1717"/>
      <c r="YB41" s="1782"/>
      <c r="YC41" s="1716"/>
      <c r="YD41" s="1717"/>
      <c r="YE41" s="1717"/>
      <c r="YF41" s="1717"/>
      <c r="YG41" s="1782"/>
      <c r="YH41" s="1716"/>
      <c r="YI41" s="1717"/>
      <c r="YJ41" s="1717"/>
      <c r="YK41" s="1717"/>
      <c r="YL41" s="1778"/>
      <c r="YM41" s="1716"/>
      <c r="YN41" s="1717"/>
      <c r="YO41" s="1717"/>
      <c r="YP41" s="1717"/>
      <c r="YQ41" s="1782"/>
      <c r="YR41" s="1716"/>
      <c r="YS41" s="1717"/>
      <c r="YT41" s="1717"/>
      <c r="YU41" s="1717"/>
      <c r="YV41" s="1782"/>
      <c r="YW41" s="1716"/>
      <c r="YX41" s="1717"/>
      <c r="YY41" s="1717"/>
      <c r="YZ41" s="1717"/>
      <c r="ZA41" s="1782"/>
      <c r="ZB41" s="1716"/>
      <c r="ZC41" s="1717"/>
      <c r="ZD41" s="1717"/>
      <c r="ZE41" s="1717"/>
      <c r="ZF41" s="1782"/>
      <c r="ZG41" s="1716"/>
      <c r="ZH41" s="1717"/>
      <c r="ZI41" s="1717"/>
      <c r="ZJ41" s="1717"/>
      <c r="ZK41" s="1782"/>
      <c r="ZL41" s="1716"/>
      <c r="ZM41" s="1717"/>
      <c r="ZN41" s="1717"/>
      <c r="ZO41" s="1717"/>
      <c r="ZP41" s="1782"/>
      <c r="ZQ41" s="1716"/>
      <c r="ZR41" s="1717"/>
      <c r="ZS41" s="1717"/>
      <c r="ZT41" s="1717"/>
      <c r="ZU41" s="1782"/>
      <c r="ZV41" s="1716"/>
      <c r="ZW41" s="1717"/>
      <c r="ZX41" s="1717"/>
      <c r="ZY41" s="1717"/>
      <c r="ZZ41" s="1782"/>
      <c r="AAA41" s="1928"/>
      <c r="AAB41" s="1928"/>
      <c r="AAC41" s="1928"/>
      <c r="AAD41" s="1928"/>
      <c r="AAE41" s="1928"/>
      <c r="AAF41" s="1872" t="s">
        <v>29</v>
      </c>
      <c r="AAG41" s="1717" t="s">
        <v>20</v>
      </c>
      <c r="AAH41" s="1717" t="s">
        <v>29</v>
      </c>
      <c r="AAI41" s="1717" t="s">
        <v>29</v>
      </c>
      <c r="AAJ41" s="1870"/>
      <c r="AAK41" s="1872" t="s">
        <v>29</v>
      </c>
      <c r="AAL41" s="1717" t="s">
        <v>29</v>
      </c>
      <c r="AAM41" s="1717" t="s">
        <v>20</v>
      </c>
      <c r="AAN41" s="823" t="s">
        <v>660</v>
      </c>
      <c r="AAO41" s="1782"/>
      <c r="AAP41" s="1928" t="s">
        <v>20</v>
      </c>
      <c r="AAQ41" s="1444" t="s">
        <v>29</v>
      </c>
      <c r="AAR41" s="1444" t="s">
        <v>29</v>
      </c>
      <c r="AAS41" s="1444" t="s">
        <v>29</v>
      </c>
      <c r="AAT41" s="1444"/>
      <c r="AAU41" s="1578" t="s">
        <v>29</v>
      </c>
      <c r="AAV41" s="174" t="s">
        <v>29</v>
      </c>
      <c r="AAW41" s="174" t="s">
        <v>29</v>
      </c>
      <c r="AAX41" s="174" t="s">
        <v>20</v>
      </c>
      <c r="AAY41" s="175"/>
      <c r="AAZ41" s="196" t="s">
        <v>29</v>
      </c>
      <c r="ABA41" s="174" t="s">
        <v>598</v>
      </c>
      <c r="ABB41" s="1717" t="s">
        <v>29</v>
      </c>
      <c r="ABC41" s="1717" t="s">
        <v>29</v>
      </c>
      <c r="ABD41" s="1782"/>
      <c r="ABE41" s="1716" t="s">
        <v>29</v>
      </c>
      <c r="ABF41" s="1717" t="s">
        <v>29</v>
      </c>
      <c r="ABG41" s="197" t="s">
        <v>20</v>
      </c>
      <c r="ABH41" s="197" t="s">
        <v>29</v>
      </c>
      <c r="ABI41" s="319"/>
      <c r="ABJ41" s="242" t="s">
        <v>20</v>
      </c>
      <c r="ABK41" s="197" t="s">
        <v>591</v>
      </c>
      <c r="ABL41" s="1717" t="s">
        <v>29</v>
      </c>
      <c r="ABM41" s="1717" t="s">
        <v>29</v>
      </c>
      <c r="ABN41" s="1778"/>
      <c r="ABO41" s="1716" t="s">
        <v>20</v>
      </c>
      <c r="ABP41" s="1717" t="s">
        <v>20</v>
      </c>
      <c r="ABQ41" s="174" t="s">
        <v>29</v>
      </c>
      <c r="ABR41" s="174" t="s">
        <v>29</v>
      </c>
      <c r="ABS41" s="175"/>
      <c r="ABT41" s="196" t="s">
        <v>29</v>
      </c>
      <c r="ABU41" s="174" t="s">
        <v>20</v>
      </c>
      <c r="ABV41" s="174" t="s">
        <v>29</v>
      </c>
      <c r="ABW41" s="174" t="s">
        <v>29</v>
      </c>
      <c r="ABX41" s="175"/>
      <c r="ABY41" s="196"/>
      <c r="ABZ41" s="174"/>
      <c r="ACA41" s="174"/>
      <c r="ACB41" s="174"/>
      <c r="ACC41" s="175"/>
      <c r="ACD41" s="196" t="s">
        <v>20</v>
      </c>
      <c r="ACE41" s="174" t="s">
        <v>29</v>
      </c>
      <c r="ACF41" s="174" t="s">
        <v>29</v>
      </c>
      <c r="ACG41" s="174" t="s">
        <v>598</v>
      </c>
      <c r="ACH41" s="1782"/>
      <c r="ACI41" s="1716" t="s">
        <v>29</v>
      </c>
      <c r="ACJ41" s="197" t="s">
        <v>20</v>
      </c>
      <c r="ACK41" s="197" t="s">
        <v>20</v>
      </c>
      <c r="ACL41" s="197" t="s">
        <v>29</v>
      </c>
      <c r="ACM41" s="319"/>
      <c r="ACN41" s="242" t="s">
        <v>591</v>
      </c>
      <c r="ACO41" s="1717" t="s">
        <v>20</v>
      </c>
      <c r="ACP41" s="1717" t="s">
        <v>20</v>
      </c>
      <c r="ACQ41" s="1717" t="s">
        <v>29</v>
      </c>
      <c r="ACR41" s="1782"/>
      <c r="ACS41" s="1716" t="s">
        <v>29</v>
      </c>
      <c r="ACT41" s="1717" t="s">
        <v>29</v>
      </c>
      <c r="ACU41" s="1717" t="s">
        <v>20</v>
      </c>
      <c r="ACV41" s="1717" t="s">
        <v>20</v>
      </c>
      <c r="ACW41" s="1782"/>
      <c r="ACX41" s="2752" t="s">
        <v>20</v>
      </c>
      <c r="ACY41" s="1928" t="s">
        <v>29</v>
      </c>
      <c r="ACZ41" s="1928" t="s">
        <v>29</v>
      </c>
      <c r="ADA41" s="1928" t="s">
        <v>29</v>
      </c>
      <c r="ADB41" s="1933"/>
      <c r="ADC41" s="1716" t="s">
        <v>29</v>
      </c>
      <c r="ADD41" s="1717" t="s">
        <v>20</v>
      </c>
      <c r="ADE41" s="1717" t="s">
        <v>20</v>
      </c>
      <c r="ADF41" s="1717" t="s">
        <v>20</v>
      </c>
      <c r="ADG41" s="1782"/>
      <c r="ADH41" s="1716" t="s">
        <v>20</v>
      </c>
      <c r="ADI41" s="1717" t="s">
        <v>20</v>
      </c>
      <c r="ADJ41" s="1717" t="s">
        <v>29</v>
      </c>
      <c r="ADK41" s="1717" t="s">
        <v>29</v>
      </c>
      <c r="ADL41" s="1782"/>
      <c r="ADM41" s="1928" t="s">
        <v>29</v>
      </c>
      <c r="ADN41" s="1928" t="s">
        <v>29</v>
      </c>
      <c r="ADO41" s="1928" t="s">
        <v>20</v>
      </c>
      <c r="ADP41" s="1928" t="s">
        <v>20</v>
      </c>
      <c r="ADQ41" s="1928"/>
      <c r="ADR41" s="1716" t="s">
        <v>29</v>
      </c>
      <c r="ADS41" s="1717" t="s">
        <v>20</v>
      </c>
      <c r="ADT41" s="1717" t="s">
        <v>29</v>
      </c>
      <c r="ADU41" s="1717" t="s">
        <v>29</v>
      </c>
      <c r="ADV41" s="1782"/>
      <c r="ADW41" s="1716" t="s">
        <v>20</v>
      </c>
      <c r="ADX41" s="1717" t="s">
        <v>20</v>
      </c>
      <c r="ADY41" s="1717" t="s">
        <v>20</v>
      </c>
      <c r="ADZ41" s="174" t="s">
        <v>29</v>
      </c>
      <c r="AEA41" s="175"/>
      <c r="AEB41" s="196" t="s">
        <v>29</v>
      </c>
      <c r="AEC41" s="174" t="s">
        <v>29</v>
      </c>
      <c r="AED41" s="174" t="s">
        <v>29</v>
      </c>
      <c r="AEE41" s="174" t="s">
        <v>29</v>
      </c>
      <c r="AEF41" s="175"/>
      <c r="AEG41" s="196" t="s">
        <v>20</v>
      </c>
      <c r="AEH41" s="174" t="s">
        <v>29</v>
      </c>
      <c r="AEI41" s="174" t="s">
        <v>29</v>
      </c>
      <c r="AEJ41" s="174" t="s">
        <v>598</v>
      </c>
      <c r="AEK41" s="1782"/>
      <c r="AEL41" s="1716" t="s">
        <v>29</v>
      </c>
      <c r="AEM41" s="1717" t="s">
        <v>20</v>
      </c>
      <c r="AEN41" s="1717" t="s">
        <v>20</v>
      </c>
      <c r="AEO41" s="1717" t="s">
        <v>29</v>
      </c>
      <c r="AEP41" s="1782"/>
      <c r="AEQ41" s="1716" t="s">
        <v>29</v>
      </c>
      <c r="AER41" s="1717" t="s">
        <v>29</v>
      </c>
      <c r="AES41" s="1717" t="s">
        <v>29</v>
      </c>
      <c r="AET41" s="197" t="s">
        <v>20</v>
      </c>
      <c r="AEU41" s="319"/>
      <c r="AEV41" s="242" t="s">
        <v>20</v>
      </c>
      <c r="AEW41" s="197" t="s">
        <v>29</v>
      </c>
      <c r="AEX41" s="197" t="s">
        <v>591</v>
      </c>
      <c r="AEY41" s="1717" t="s">
        <v>20</v>
      </c>
      <c r="AEZ41" s="1782"/>
      <c r="AFA41" s="1716" t="s">
        <v>20</v>
      </c>
      <c r="AFB41" s="1717" t="s">
        <v>20</v>
      </c>
      <c r="AFC41" s="1717" t="s">
        <v>29</v>
      </c>
      <c r="AFD41" s="1717" t="s">
        <v>29</v>
      </c>
      <c r="AFE41" s="1782"/>
      <c r="AFF41" s="1716" t="s">
        <v>20</v>
      </c>
      <c r="AFG41" s="1717" t="s">
        <v>20</v>
      </c>
      <c r="AFH41" s="1717" t="s">
        <v>29</v>
      </c>
      <c r="AFI41" s="1717" t="s">
        <v>20</v>
      </c>
      <c r="AFJ41" s="1782"/>
      <c r="AFK41" s="1716" t="s">
        <v>20</v>
      </c>
      <c r="AFL41" s="1717" t="s">
        <v>20</v>
      </c>
      <c r="AFM41" s="1717" t="s">
        <v>29</v>
      </c>
      <c r="AFN41" s="1717" t="s">
        <v>29</v>
      </c>
      <c r="AFO41" s="1782"/>
      <c r="AFP41" s="1716" t="s">
        <v>29</v>
      </c>
      <c r="AFQ41" s="1717" t="s">
        <v>20</v>
      </c>
      <c r="AFR41" s="1717" t="s">
        <v>29</v>
      </c>
      <c r="AFS41" s="1717" t="s">
        <v>29</v>
      </c>
      <c r="AFT41" s="1782"/>
      <c r="AFU41" s="1716" t="s">
        <v>20</v>
      </c>
      <c r="AFV41" s="1717" t="s">
        <v>29</v>
      </c>
      <c r="AFW41" s="1717" t="s">
        <v>29</v>
      </c>
      <c r="AFX41" s="1717" t="s">
        <v>20</v>
      </c>
      <c r="AFY41" s="1782"/>
      <c r="AFZ41" s="1716" t="s">
        <v>29</v>
      </c>
      <c r="AGA41" s="1717" t="s">
        <v>29</v>
      </c>
      <c r="AGB41" s="1717" t="s">
        <v>20</v>
      </c>
      <c r="AGC41" s="1717" t="s">
        <v>20</v>
      </c>
      <c r="AGD41" s="1782"/>
      <c r="AGE41" s="1716" t="s">
        <v>29</v>
      </c>
      <c r="AGF41" s="1717" t="s">
        <v>29</v>
      </c>
      <c r="AGG41" s="1717" t="s">
        <v>20</v>
      </c>
      <c r="AGH41" s="1717" t="s">
        <v>29</v>
      </c>
      <c r="AGI41" s="1782"/>
      <c r="AGJ41" s="1716" t="s">
        <v>29</v>
      </c>
      <c r="AGK41" s="1717" t="s">
        <v>20</v>
      </c>
      <c r="AGL41" s="1717" t="s">
        <v>29</v>
      </c>
      <c r="AGM41" s="1717" t="s">
        <v>20</v>
      </c>
      <c r="AGN41" s="1782"/>
      <c r="AGO41" s="1716" t="s">
        <v>29</v>
      </c>
      <c r="AGP41" s="1717" t="s">
        <v>29</v>
      </c>
      <c r="AGQ41" s="1717" t="s">
        <v>20</v>
      </c>
      <c r="AGR41" s="1717" t="s">
        <v>29</v>
      </c>
      <c r="AGS41" s="1782"/>
      <c r="AGT41" s="1716" t="s">
        <v>20</v>
      </c>
      <c r="AGU41" s="1717" t="s">
        <v>20</v>
      </c>
      <c r="AGV41" s="1717" t="s">
        <v>29</v>
      </c>
      <c r="AGW41" s="1717" t="s">
        <v>29</v>
      </c>
      <c r="AGX41" s="1782"/>
      <c r="AGY41" s="1716" t="s">
        <v>29</v>
      </c>
      <c r="AGZ41" s="1717" t="s">
        <v>20</v>
      </c>
      <c r="AHA41" s="1717" t="s">
        <v>20</v>
      </c>
      <c r="AHB41" s="1717" t="s">
        <v>20</v>
      </c>
      <c r="AHC41" s="1782"/>
      <c r="AHD41" s="1716" t="s">
        <v>29</v>
      </c>
      <c r="AHE41" s="1717" t="s">
        <v>20</v>
      </c>
      <c r="AHF41" s="1717" t="s">
        <v>20</v>
      </c>
      <c r="AHG41" s="1717" t="s">
        <v>20</v>
      </c>
      <c r="AHH41" s="1782"/>
      <c r="AHI41" s="1716" t="s">
        <v>29</v>
      </c>
      <c r="AHJ41" s="1717" t="s">
        <v>29</v>
      </c>
      <c r="AHK41" s="1717" t="s">
        <v>20</v>
      </c>
      <c r="AHL41" s="1717" t="s">
        <v>29</v>
      </c>
      <c r="AHM41" s="1782"/>
      <c r="AHN41" s="1716" t="s">
        <v>29</v>
      </c>
      <c r="AHO41" s="1717" t="s">
        <v>20</v>
      </c>
      <c r="AHP41" s="1717" t="s">
        <v>29</v>
      </c>
      <c r="AHQ41" s="1717" t="s">
        <v>20</v>
      </c>
      <c r="AHR41" s="1782"/>
      <c r="AHS41" s="1716" t="s">
        <v>29</v>
      </c>
      <c r="AHT41" s="1717" t="s">
        <v>29</v>
      </c>
      <c r="AHU41" s="1717" t="s">
        <v>20</v>
      </c>
      <c r="AHV41" s="1717" t="s">
        <v>20</v>
      </c>
      <c r="AHW41" s="1782"/>
      <c r="AHX41" s="1716" t="s">
        <v>29</v>
      </c>
      <c r="AHY41" s="1717" t="s">
        <v>20</v>
      </c>
      <c r="AHZ41" s="1717" t="s">
        <v>29</v>
      </c>
      <c r="AIA41" s="1717" t="s">
        <v>20</v>
      </c>
      <c r="AIB41" s="1782"/>
      <c r="AIC41" s="2334" t="str">
        <f t="shared" si="24"/>
        <v>D1</v>
      </c>
      <c r="AID41" s="1929" t="str">
        <f t="shared" si="25"/>
        <v>金﨑諒真</v>
      </c>
      <c r="AIE41" s="2153">
        <f t="shared" si="8"/>
        <v>23</v>
      </c>
      <c r="AIF41" s="2149">
        <f t="shared" si="9"/>
        <v>25</v>
      </c>
      <c r="AIG41" s="2149">
        <f t="shared" si="10"/>
        <v>48</v>
      </c>
      <c r="AIH41" s="97">
        <f t="shared" si="11"/>
        <v>0.47916666666666669</v>
      </c>
      <c r="AII41" s="2153">
        <f t="shared" si="12"/>
        <v>13</v>
      </c>
      <c r="AIJ41" s="2149">
        <f t="shared" si="13"/>
        <v>11</v>
      </c>
      <c r="AIK41" s="2149">
        <f t="shared" si="14"/>
        <v>24</v>
      </c>
      <c r="AIL41" s="97">
        <f t="shared" si="15"/>
        <v>0.54166666666666663</v>
      </c>
    </row>
    <row r="42" spans="1:922" s="1727" customFormat="1" ht="17.25" x14ac:dyDescent="0.2">
      <c r="A42" s="1726"/>
      <c r="B42" s="1864" t="s">
        <v>236</v>
      </c>
      <c r="C42" s="1817" t="s">
        <v>2855</v>
      </c>
      <c r="D42" s="141">
        <f t="shared" si="26"/>
        <v>33</v>
      </c>
      <c r="E42" s="142">
        <f t="shared" si="27"/>
        <v>31</v>
      </c>
      <c r="F42" s="142">
        <f t="shared" si="28"/>
        <v>64</v>
      </c>
      <c r="G42" s="165">
        <f t="shared" si="29"/>
        <v>0.515625</v>
      </c>
      <c r="H42" s="1718"/>
      <c r="I42" s="1680"/>
      <c r="J42" s="1680"/>
      <c r="K42" s="1680"/>
      <c r="L42" s="1680"/>
      <c r="M42" s="1681"/>
      <c r="N42" s="1718"/>
      <c r="O42" s="1680"/>
      <c r="P42" s="1680"/>
      <c r="Q42" s="1680"/>
      <c r="R42" s="1681"/>
      <c r="S42" s="1718"/>
      <c r="T42" s="1680"/>
      <c r="U42" s="1680"/>
      <c r="V42" s="1680"/>
      <c r="W42" s="1681"/>
      <c r="X42" s="1818"/>
      <c r="Y42" s="1680"/>
      <c r="Z42" s="1680"/>
      <c r="AA42" s="1680"/>
      <c r="AB42" s="1681"/>
      <c r="AC42" s="1819"/>
      <c r="AD42" s="1820"/>
      <c r="AE42" s="1820"/>
      <c r="AF42" s="1820"/>
      <c r="AG42" s="1820"/>
      <c r="AH42" s="1819"/>
      <c r="AI42" s="1820"/>
      <c r="AJ42" s="1820"/>
      <c r="AK42" s="1820"/>
      <c r="AL42" s="1820"/>
      <c r="AM42" s="1819"/>
      <c r="AN42" s="1820"/>
      <c r="AO42" s="1820"/>
      <c r="AP42" s="1820"/>
      <c r="AQ42" s="1820"/>
      <c r="AR42" s="1819"/>
      <c r="AS42" s="1820"/>
      <c r="AT42" s="1820"/>
      <c r="AU42" s="1820"/>
      <c r="AV42" s="1821"/>
      <c r="AW42" s="1819"/>
      <c r="AX42" s="1820"/>
      <c r="AY42" s="1820"/>
      <c r="AZ42" s="1820"/>
      <c r="BA42" s="1821"/>
      <c r="BB42" s="1718"/>
      <c r="BC42" s="1680"/>
      <c r="BD42" s="1680"/>
      <c r="BE42" s="1680"/>
      <c r="BF42" s="1680"/>
      <c r="BG42" s="1681"/>
      <c r="BH42" s="1718"/>
      <c r="BI42" s="1680"/>
      <c r="BJ42" s="1680"/>
      <c r="BK42" s="1680"/>
      <c r="BL42" s="1779"/>
      <c r="BM42" s="1718"/>
      <c r="BN42" s="1680"/>
      <c r="BO42" s="1680"/>
      <c r="BP42" s="1680"/>
      <c r="BQ42" s="1680"/>
      <c r="BR42" s="1681"/>
      <c r="BS42" s="1718"/>
      <c r="BT42" s="1680"/>
      <c r="BU42" s="1680"/>
      <c r="BV42" s="1680"/>
      <c r="BW42" s="1681"/>
      <c r="BX42" s="1718"/>
      <c r="BY42" s="1680"/>
      <c r="BZ42" s="1680"/>
      <c r="CA42" s="1680"/>
      <c r="CB42" s="1779"/>
      <c r="CC42" s="1822"/>
      <c r="CD42" s="1680"/>
      <c r="CE42" s="1680"/>
      <c r="CF42" s="1680"/>
      <c r="CG42" s="1681"/>
      <c r="CH42" s="1718"/>
      <c r="CI42" s="1680"/>
      <c r="CJ42" s="1680"/>
      <c r="CK42" s="1680"/>
      <c r="CL42" s="1681"/>
      <c r="CM42" s="1718"/>
      <c r="CN42" s="1680"/>
      <c r="CO42" s="1680"/>
      <c r="CP42" s="1680"/>
      <c r="CQ42" s="1681"/>
      <c r="CR42" s="1818"/>
      <c r="CS42" s="1680"/>
      <c r="CT42" s="1680"/>
      <c r="CU42" s="1680"/>
      <c r="CV42" s="1779"/>
      <c r="CW42" s="1718"/>
      <c r="CX42" s="1680"/>
      <c r="CY42" s="1680"/>
      <c r="CZ42" s="1680"/>
      <c r="DA42" s="1681"/>
      <c r="DB42" s="1818"/>
      <c r="DC42" s="1680"/>
      <c r="DD42" s="1680"/>
      <c r="DE42" s="1680"/>
      <c r="DF42" s="1779"/>
      <c r="DG42" s="1718"/>
      <c r="DH42" s="1680"/>
      <c r="DI42" s="1680"/>
      <c r="DJ42" s="1680"/>
      <c r="DK42" s="1681"/>
      <c r="DL42" s="1718"/>
      <c r="DM42" s="1680"/>
      <c r="DN42" s="1680"/>
      <c r="DO42" s="1680"/>
      <c r="DP42" s="1681"/>
      <c r="DQ42" s="1718"/>
      <c r="DR42" s="1680"/>
      <c r="DS42" s="1680"/>
      <c r="DT42" s="1680"/>
      <c r="DU42" s="1681"/>
      <c r="DV42" s="1718"/>
      <c r="DW42" s="1680"/>
      <c r="DX42" s="1680"/>
      <c r="DY42" s="1680"/>
      <c r="DZ42" s="1681"/>
      <c r="EA42" s="1718"/>
      <c r="EB42" s="1680"/>
      <c r="EC42" s="1680"/>
      <c r="ED42" s="1680"/>
      <c r="EE42" s="1681"/>
      <c r="EF42" s="1718"/>
      <c r="EG42" s="1680"/>
      <c r="EH42" s="1680"/>
      <c r="EI42" s="1680"/>
      <c r="EJ42" s="1681"/>
      <c r="EK42" s="1718"/>
      <c r="EL42" s="1680"/>
      <c r="EM42" s="1680"/>
      <c r="EN42" s="1680"/>
      <c r="EO42" s="1681"/>
      <c r="EP42" s="1718"/>
      <c r="EQ42" s="1680"/>
      <c r="ER42" s="1680"/>
      <c r="ES42" s="1680"/>
      <c r="ET42" s="1681"/>
      <c r="EU42" s="1718"/>
      <c r="EV42" s="1680"/>
      <c r="EW42" s="1680"/>
      <c r="EX42" s="1680"/>
      <c r="EY42" s="1681"/>
      <c r="EZ42" s="1718"/>
      <c r="FA42" s="1680"/>
      <c r="FB42" s="1680"/>
      <c r="FC42" s="1680"/>
      <c r="FD42" s="1681"/>
      <c r="FE42" s="1718"/>
      <c r="FF42" s="1680"/>
      <c r="FG42" s="1680"/>
      <c r="FH42" s="1680"/>
      <c r="FI42" s="1681"/>
      <c r="FJ42" s="1718"/>
      <c r="FK42" s="1680"/>
      <c r="FL42" s="1680"/>
      <c r="FM42" s="1680"/>
      <c r="FN42" s="1681"/>
      <c r="FO42" s="1718"/>
      <c r="FP42" s="1680"/>
      <c r="FQ42" s="1680"/>
      <c r="FR42" s="1680"/>
      <c r="FS42" s="1681"/>
      <c r="FT42" s="1718"/>
      <c r="FU42" s="1680"/>
      <c r="FV42" s="1680"/>
      <c r="FW42" s="1680"/>
      <c r="FX42" s="1681"/>
      <c r="FY42" s="1718"/>
      <c r="FZ42" s="1680"/>
      <c r="GA42" s="1680"/>
      <c r="GB42" s="1680"/>
      <c r="GC42" s="1681"/>
      <c r="GD42" s="1718"/>
      <c r="GE42" s="1680"/>
      <c r="GF42" s="1680"/>
      <c r="GG42" s="1680"/>
      <c r="GH42" s="1681"/>
      <c r="GI42" s="1718"/>
      <c r="GJ42" s="1680"/>
      <c r="GK42" s="1680"/>
      <c r="GL42" s="1680"/>
      <c r="GM42" s="1681"/>
      <c r="GN42" s="1718"/>
      <c r="GO42" s="1680"/>
      <c r="GP42" s="1680"/>
      <c r="GQ42" s="1680"/>
      <c r="GR42" s="1681"/>
      <c r="GS42" s="1718"/>
      <c r="GT42" s="1680"/>
      <c r="GU42" s="1680"/>
      <c r="GV42" s="1680"/>
      <c r="GW42" s="1681"/>
      <c r="GX42" s="1818"/>
      <c r="GY42" s="1680"/>
      <c r="GZ42" s="1680"/>
      <c r="HA42" s="1680"/>
      <c r="HB42" s="1681"/>
      <c r="HC42" s="1718"/>
      <c r="HD42" s="1680"/>
      <c r="HE42" s="1680"/>
      <c r="HF42" s="1680"/>
      <c r="HG42" s="1681"/>
      <c r="HH42" s="1718"/>
      <c r="HI42" s="1680"/>
      <c r="HJ42" s="1680"/>
      <c r="HK42" s="1680"/>
      <c r="HL42" s="1681"/>
      <c r="HM42" s="1718"/>
      <c r="HN42" s="1680"/>
      <c r="HO42" s="1680"/>
      <c r="HP42" s="1680"/>
      <c r="HQ42" s="1779"/>
      <c r="HR42" s="1718"/>
      <c r="HS42" s="1680"/>
      <c r="HT42" s="1680"/>
      <c r="HU42" s="1680"/>
      <c r="HV42" s="1779"/>
      <c r="HW42" s="1718"/>
      <c r="HX42" s="1680"/>
      <c r="HY42" s="1680"/>
      <c r="HZ42" s="1680"/>
      <c r="IA42" s="1779"/>
      <c r="IB42" s="1718"/>
      <c r="IC42" s="1680"/>
      <c r="ID42" s="1680"/>
      <c r="IE42" s="1680"/>
      <c r="IF42" s="1681"/>
      <c r="IG42" s="1718"/>
      <c r="IH42" s="1680"/>
      <c r="II42" s="1680"/>
      <c r="IJ42" s="1680"/>
      <c r="IK42" s="1681"/>
      <c r="IL42" s="1718"/>
      <c r="IM42" s="1680"/>
      <c r="IN42" s="1680"/>
      <c r="IO42" s="1680"/>
      <c r="IP42" s="1681"/>
      <c r="IQ42" s="1718"/>
      <c r="IR42" s="1680"/>
      <c r="IS42" s="1680"/>
      <c r="IT42" s="1680"/>
      <c r="IU42" s="1681"/>
      <c r="IV42" s="1718"/>
      <c r="IW42" s="1680"/>
      <c r="IX42" s="1680"/>
      <c r="IY42" s="1680"/>
      <c r="IZ42" s="1681"/>
      <c r="JA42" s="1718"/>
      <c r="JB42" s="1680"/>
      <c r="JC42" s="1680"/>
      <c r="JD42" s="1680"/>
      <c r="JE42" s="1681"/>
      <c r="JF42" s="1718"/>
      <c r="JG42" s="1680"/>
      <c r="JH42" s="1680"/>
      <c r="JI42" s="1680"/>
      <c r="JJ42" s="1681"/>
      <c r="JK42" s="1718"/>
      <c r="JL42" s="1680"/>
      <c r="JM42" s="1680"/>
      <c r="JN42" s="1680"/>
      <c r="JO42" s="1681"/>
      <c r="JP42" s="1718"/>
      <c r="JQ42" s="1680"/>
      <c r="JR42" s="1680"/>
      <c r="JS42" s="1680"/>
      <c r="JT42" s="1681"/>
      <c r="JU42" s="1718"/>
      <c r="JV42" s="1680"/>
      <c r="JW42" s="1680"/>
      <c r="JX42" s="1680"/>
      <c r="JY42" s="1681"/>
      <c r="JZ42" s="1718"/>
      <c r="KA42" s="1680"/>
      <c r="KB42" s="1680"/>
      <c r="KC42" s="1680"/>
      <c r="KD42" s="1681"/>
      <c r="KE42" s="1718"/>
      <c r="KF42" s="1680"/>
      <c r="KG42" s="1680"/>
      <c r="KH42" s="1680"/>
      <c r="KI42" s="1681"/>
      <c r="KJ42" s="1718"/>
      <c r="KK42" s="1680"/>
      <c r="KL42" s="1680"/>
      <c r="KM42" s="1680"/>
      <c r="KN42" s="1681"/>
      <c r="KO42" s="1718"/>
      <c r="KP42" s="1680"/>
      <c r="KQ42" s="1680"/>
      <c r="KR42" s="1680"/>
      <c r="KS42" s="1681"/>
      <c r="KT42" s="1718"/>
      <c r="KU42" s="1680"/>
      <c r="KV42" s="1680"/>
      <c r="KW42" s="1680"/>
      <c r="KX42" s="1681"/>
      <c r="KY42" s="1718"/>
      <c r="KZ42" s="1680"/>
      <c r="LA42" s="1680"/>
      <c r="LB42" s="1680"/>
      <c r="LC42" s="1681"/>
      <c r="LD42" s="1718"/>
      <c r="LE42" s="1680"/>
      <c r="LF42" s="1680"/>
      <c r="LG42" s="1680"/>
      <c r="LH42" s="1681"/>
      <c r="LI42" s="1718"/>
      <c r="LJ42" s="1680"/>
      <c r="LK42" s="1680"/>
      <c r="LL42" s="1680"/>
      <c r="LM42" s="1681"/>
      <c r="LN42" s="1718"/>
      <c r="LO42" s="1680"/>
      <c r="LP42" s="1680"/>
      <c r="LQ42" s="1680"/>
      <c r="LR42" s="1718"/>
      <c r="LS42" s="1680"/>
      <c r="LT42" s="1680"/>
      <c r="LU42" s="1680"/>
      <c r="LV42" s="1718"/>
      <c r="LW42" s="1680"/>
      <c r="LX42" s="1680"/>
      <c r="LY42" s="1680"/>
      <c r="LZ42" s="1718"/>
      <c r="MA42" s="1680"/>
      <c r="MB42" s="1680"/>
      <c r="MC42" s="1680"/>
      <c r="MD42" s="1718"/>
      <c r="ME42" s="1680"/>
      <c r="MF42" s="1680"/>
      <c r="MG42" s="1680"/>
      <c r="MH42" s="1718"/>
      <c r="MI42" s="1680"/>
      <c r="MJ42" s="1680"/>
      <c r="MK42" s="1779"/>
      <c r="ML42" s="1718"/>
      <c r="MM42" s="1680"/>
      <c r="MN42" s="1680"/>
      <c r="MO42" s="1681"/>
      <c r="MP42" s="1718"/>
      <c r="MQ42" s="1680"/>
      <c r="MR42" s="1680"/>
      <c r="MS42" s="1681"/>
      <c r="MT42" s="1718"/>
      <c r="MU42" s="1680"/>
      <c r="MV42" s="1680"/>
      <c r="MW42" s="1681"/>
      <c r="MX42" s="1718"/>
      <c r="MY42" s="1680"/>
      <c r="MZ42" s="1680"/>
      <c r="NA42" s="1681"/>
      <c r="NB42" s="1718"/>
      <c r="NC42" s="1680"/>
      <c r="ND42" s="1680"/>
      <c r="NE42" s="1681"/>
      <c r="NF42" s="1718"/>
      <c r="NG42" s="1680"/>
      <c r="NH42" s="1680"/>
      <c r="NI42" s="1681"/>
      <c r="NJ42" s="1718"/>
      <c r="NK42" s="1680"/>
      <c r="NL42" s="1680"/>
      <c r="NM42" s="1681"/>
      <c r="NN42" s="1718"/>
      <c r="NO42" s="1680"/>
      <c r="NP42" s="1680"/>
      <c r="NQ42" s="1681"/>
      <c r="NR42" s="1718"/>
      <c r="NS42" s="1680"/>
      <c r="NT42" s="1680"/>
      <c r="NU42" s="1681"/>
      <c r="NV42" s="1718"/>
      <c r="NW42" s="1680"/>
      <c r="NX42" s="1680"/>
      <c r="NY42" s="1681"/>
      <c r="NZ42" s="1718"/>
      <c r="OA42" s="1680"/>
      <c r="OB42" s="1680"/>
      <c r="OC42" s="1680"/>
      <c r="OD42" s="1681"/>
      <c r="OE42" s="1718"/>
      <c r="OF42" s="1680"/>
      <c r="OG42" s="1680"/>
      <c r="OH42" s="1680"/>
      <c r="OI42" s="1681"/>
      <c r="OJ42" s="1718"/>
      <c r="OK42" s="1680"/>
      <c r="OL42" s="1680"/>
      <c r="OM42" s="1779"/>
      <c r="ON42" s="1718"/>
      <c r="OO42" s="1680"/>
      <c r="OP42" s="1680"/>
      <c r="OQ42" s="1681"/>
      <c r="OR42" s="1718"/>
      <c r="OS42" s="1680"/>
      <c r="OT42" s="1680"/>
      <c r="OU42" s="1681"/>
      <c r="OV42" s="1718"/>
      <c r="OW42" s="1680"/>
      <c r="OX42" s="1680"/>
      <c r="OY42" s="1680"/>
      <c r="OZ42" s="1681"/>
      <c r="PA42" s="1718"/>
      <c r="PB42" s="1680"/>
      <c r="PC42" s="1680"/>
      <c r="PD42" s="1680"/>
      <c r="PE42" s="1681"/>
      <c r="PF42" s="1718"/>
      <c r="PG42" s="1680"/>
      <c r="PH42" s="1680"/>
      <c r="PI42" s="1681"/>
      <c r="PJ42" s="1718"/>
      <c r="PK42" s="1680"/>
      <c r="PL42" s="1680"/>
      <c r="PM42" s="1681"/>
      <c r="PN42" s="1718"/>
      <c r="PO42" s="1680"/>
      <c r="PP42" s="1680"/>
      <c r="PQ42" s="1681"/>
      <c r="PR42" s="1718"/>
      <c r="PS42" s="1680"/>
      <c r="PT42" s="1680"/>
      <c r="PU42" s="1681"/>
      <c r="PV42" s="1718"/>
      <c r="PW42" s="1680"/>
      <c r="PX42" s="1680"/>
      <c r="PY42" s="1681"/>
      <c r="PZ42" s="1718"/>
      <c r="QA42" s="1680"/>
      <c r="QB42" s="1680"/>
      <c r="QC42" s="1681"/>
      <c r="QD42" s="1718"/>
      <c r="QE42" s="1680"/>
      <c r="QF42" s="1680"/>
      <c r="QG42" s="1681"/>
      <c r="QH42" s="1718"/>
      <c r="QI42" s="1680"/>
      <c r="QJ42" s="1680"/>
      <c r="QK42" s="1680"/>
      <c r="QL42" s="1823"/>
      <c r="QM42" s="1824"/>
      <c r="QN42" s="1680"/>
      <c r="QO42" s="1680"/>
      <c r="QP42" s="1680"/>
      <c r="QQ42" s="1779"/>
      <c r="QR42" s="1824"/>
      <c r="QS42" s="1680"/>
      <c r="QT42" s="1680"/>
      <c r="QU42" s="1779"/>
      <c r="QV42" s="1681"/>
      <c r="QW42" s="1718"/>
      <c r="QX42" s="1680"/>
      <c r="QY42" s="1680"/>
      <c r="QZ42" s="1680"/>
      <c r="RA42" s="1681"/>
      <c r="RB42" s="1718"/>
      <c r="RC42" s="1680"/>
      <c r="RD42" s="1680"/>
      <c r="RE42" s="1680"/>
      <c r="RF42" s="1681"/>
      <c r="RG42" s="1718"/>
      <c r="RH42" s="1680"/>
      <c r="RI42" s="1680"/>
      <c r="RJ42" s="1680"/>
      <c r="RK42" s="1681"/>
      <c r="RL42" s="1718"/>
      <c r="RM42" s="1680"/>
      <c r="RN42" s="1680"/>
      <c r="RO42" s="1680"/>
      <c r="RP42" s="1681"/>
      <c r="RQ42" s="1718"/>
      <c r="RR42" s="1680"/>
      <c r="RS42" s="1680"/>
      <c r="RT42" s="1681"/>
      <c r="RU42" s="1718"/>
      <c r="RV42" s="1680"/>
      <c r="RW42" s="1680"/>
      <c r="RX42" s="1680"/>
      <c r="RY42" s="1681"/>
      <c r="RZ42" s="1816"/>
      <c r="SA42" s="1816"/>
      <c r="SB42" s="1816"/>
      <c r="SC42" s="1816"/>
      <c r="SD42" s="1816"/>
      <c r="SE42" s="1825"/>
      <c r="SF42" s="1680"/>
      <c r="SG42" s="1680"/>
      <c r="SH42" s="1680"/>
      <c r="SI42" s="1681"/>
      <c r="SJ42" s="1816"/>
      <c r="SK42" s="1816"/>
      <c r="SL42" s="1816"/>
      <c r="SM42" s="1816"/>
      <c r="SN42" s="1816"/>
      <c r="SO42" s="1824"/>
      <c r="SP42" s="1680"/>
      <c r="SQ42" s="1680"/>
      <c r="SR42" s="1680"/>
      <c r="SS42" s="1681"/>
      <c r="ST42" s="1718"/>
      <c r="SU42" s="1680"/>
      <c r="SV42" s="1680"/>
      <c r="SW42" s="1680"/>
      <c r="SX42" s="1681"/>
      <c r="SY42" s="1718"/>
      <c r="SZ42" s="1680"/>
      <c r="TA42" s="1680"/>
      <c r="TB42" s="1680"/>
      <c r="TC42" s="1681"/>
      <c r="TD42" s="1718"/>
      <c r="TE42" s="1680"/>
      <c r="TF42" s="1680"/>
      <c r="TG42" s="1680"/>
      <c r="TH42" s="1718"/>
      <c r="TI42" s="1680"/>
      <c r="TJ42" s="1680"/>
      <c r="TK42" s="1680"/>
      <c r="TL42" s="1718"/>
      <c r="TM42" s="1680"/>
      <c r="TN42" s="1680"/>
      <c r="TO42" s="1680"/>
      <c r="TP42" s="1681"/>
      <c r="TQ42" s="1718"/>
      <c r="TR42" s="1680"/>
      <c r="TS42" s="1680"/>
      <c r="TT42" s="1779"/>
      <c r="TU42" s="1718"/>
      <c r="TV42" s="1680"/>
      <c r="TW42" s="1680"/>
      <c r="TX42" s="1681"/>
      <c r="TY42" s="1718"/>
      <c r="TZ42" s="1680"/>
      <c r="UA42" s="1680"/>
      <c r="UB42" s="1680"/>
      <c r="UC42" s="1681"/>
      <c r="UD42" s="1718"/>
      <c r="UE42" s="1680"/>
      <c r="UF42" s="1680"/>
      <c r="UG42" s="1680"/>
      <c r="UH42" s="1681"/>
      <c r="UI42" s="1718"/>
      <c r="UJ42" s="1680"/>
      <c r="UK42" s="1680"/>
      <c r="UL42" s="1680"/>
      <c r="UM42" s="1681"/>
      <c r="UN42" s="1718"/>
      <c r="UO42" s="1680"/>
      <c r="UP42" s="1680"/>
      <c r="UQ42" s="1680"/>
      <c r="UR42" s="1681"/>
      <c r="US42" s="1718"/>
      <c r="UT42" s="1680"/>
      <c r="UU42" s="1680"/>
      <c r="UV42" s="1680"/>
      <c r="UW42" s="1681"/>
      <c r="UX42" s="1718"/>
      <c r="UY42" s="1680"/>
      <c r="UZ42" s="1680"/>
      <c r="VA42" s="1680"/>
      <c r="VB42" s="1681"/>
      <c r="VC42" s="1718"/>
      <c r="VD42" s="1680"/>
      <c r="VE42" s="1680"/>
      <c r="VF42" s="1680"/>
      <c r="VG42" s="1779"/>
      <c r="VH42" s="1718"/>
      <c r="VI42" s="1680"/>
      <c r="VJ42" s="1680"/>
      <c r="VK42" s="1680"/>
      <c r="VL42" s="1681"/>
      <c r="VM42" s="1718"/>
      <c r="VN42" s="1680"/>
      <c r="VO42" s="1680"/>
      <c r="VP42" s="1779"/>
      <c r="VQ42" s="1718"/>
      <c r="VR42" s="1680"/>
      <c r="VS42" s="1680"/>
      <c r="VT42" s="1680"/>
      <c r="VU42" s="1681"/>
      <c r="VV42" s="1718"/>
      <c r="VW42" s="1680"/>
      <c r="VX42" s="1680"/>
      <c r="VY42" s="1680"/>
      <c r="VZ42" s="1681"/>
      <c r="WA42" s="1718"/>
      <c r="WB42" s="1680"/>
      <c r="WC42" s="1680"/>
      <c r="WD42" s="1680"/>
      <c r="WE42" s="1681"/>
      <c r="WF42" s="1718"/>
      <c r="WG42" s="1680"/>
      <c r="WH42" s="1680"/>
      <c r="WI42" s="1680"/>
      <c r="WJ42" s="1681"/>
      <c r="WK42" s="1718"/>
      <c r="WL42" s="1680"/>
      <c r="WM42" s="1680"/>
      <c r="WN42" s="1680"/>
      <c r="WO42" s="1681"/>
      <c r="WP42" s="1718"/>
      <c r="WQ42" s="1680"/>
      <c r="WR42" s="1680"/>
      <c r="WS42" s="1823"/>
      <c r="WT42" s="1824"/>
      <c r="WU42" s="1680"/>
      <c r="WV42" s="1680"/>
      <c r="WW42" s="1680"/>
      <c r="WX42" s="1779"/>
      <c r="WY42" s="1718"/>
      <c r="WZ42" s="1680"/>
      <c r="XA42" s="1680"/>
      <c r="XB42" s="1680"/>
      <c r="XC42" s="1681"/>
      <c r="XD42" s="1718"/>
      <c r="XE42" s="1680"/>
      <c r="XF42" s="1680"/>
      <c r="XG42" s="1680"/>
      <c r="XH42" s="1681"/>
      <c r="XI42" s="1718"/>
      <c r="XJ42" s="1680"/>
      <c r="XK42" s="1680"/>
      <c r="XL42" s="1680"/>
      <c r="XM42" s="1779"/>
      <c r="XN42" s="1718"/>
      <c r="XO42" s="1680"/>
      <c r="XP42" s="1680"/>
      <c r="XQ42" s="1680"/>
      <c r="XR42" s="1681"/>
      <c r="XS42" s="1718"/>
      <c r="XT42" s="1680"/>
      <c r="XU42" s="1680"/>
      <c r="XV42" s="1680"/>
      <c r="XW42" s="1681"/>
      <c r="XX42" s="1718"/>
      <c r="XY42" s="1680"/>
      <c r="XZ42" s="1680"/>
      <c r="YA42" s="1680"/>
      <c r="YB42" s="1681"/>
      <c r="YC42" s="1718"/>
      <c r="YD42" s="1680"/>
      <c r="YE42" s="1680"/>
      <c r="YF42" s="1680"/>
      <c r="YG42" s="1681"/>
      <c r="YH42" s="1718"/>
      <c r="YI42" s="1680"/>
      <c r="YJ42" s="1680"/>
      <c r="YK42" s="1680"/>
      <c r="YL42" s="1779"/>
      <c r="YM42" s="1718"/>
      <c r="YN42" s="1680"/>
      <c r="YO42" s="1680"/>
      <c r="YP42" s="1680"/>
      <c r="YQ42" s="1681"/>
      <c r="YR42" s="1718"/>
      <c r="YS42" s="1680"/>
      <c r="YT42" s="1680"/>
      <c r="YU42" s="1680"/>
      <c r="YV42" s="1681"/>
      <c r="YW42" s="1718"/>
      <c r="YX42" s="1680"/>
      <c r="YY42" s="1680"/>
      <c r="YZ42" s="1680"/>
      <c r="ZA42" s="1681"/>
      <c r="ZB42" s="1718"/>
      <c r="ZC42" s="1680"/>
      <c r="ZD42" s="1680"/>
      <c r="ZE42" s="1680"/>
      <c r="ZF42" s="1681"/>
      <c r="ZG42" s="1718"/>
      <c r="ZH42" s="1680"/>
      <c r="ZI42" s="1680"/>
      <c r="ZJ42" s="1680"/>
      <c r="ZK42" s="1681"/>
      <c r="ZL42" s="1718"/>
      <c r="ZM42" s="1680"/>
      <c r="ZN42" s="1680"/>
      <c r="ZO42" s="1680"/>
      <c r="ZP42" s="1681"/>
      <c r="ZQ42" s="1718"/>
      <c r="ZR42" s="1680"/>
      <c r="ZS42" s="1680"/>
      <c r="ZT42" s="1680"/>
      <c r="ZU42" s="1681"/>
      <c r="ZV42" s="1718"/>
      <c r="ZW42" s="1680"/>
      <c r="ZX42" s="1680"/>
      <c r="ZY42" s="1680"/>
      <c r="ZZ42" s="1681"/>
      <c r="AAA42" s="1816"/>
      <c r="AAB42" s="1816"/>
      <c r="AAC42" s="1816"/>
      <c r="AAD42" s="1816"/>
      <c r="AAE42" s="1816"/>
      <c r="AAF42" s="1824"/>
      <c r="AAG42" s="1680"/>
      <c r="AAH42" s="1680"/>
      <c r="AAI42" s="1680"/>
      <c r="AAJ42" s="1823"/>
      <c r="AAK42" s="1824"/>
      <c r="AAL42" s="1680"/>
      <c r="AAM42" s="1680"/>
      <c r="AAN42" s="1680"/>
      <c r="AAO42" s="1681"/>
      <c r="AAP42" s="1816"/>
      <c r="AAQ42" s="1816"/>
      <c r="AAR42" s="1816"/>
      <c r="AAS42" s="1816"/>
      <c r="AAT42" s="1816"/>
      <c r="AAU42" s="1824"/>
      <c r="AAV42" s="1680"/>
      <c r="AAW42" s="1680"/>
      <c r="AAX42" s="1680"/>
      <c r="AAY42" s="1681"/>
      <c r="AAZ42" s="1718"/>
      <c r="ABA42" s="1680"/>
      <c r="ABB42" s="1680"/>
      <c r="ABC42" s="1680"/>
      <c r="ABD42" s="1681"/>
      <c r="ABE42" s="1718"/>
      <c r="ABF42" s="1680"/>
      <c r="ABG42" s="1680"/>
      <c r="ABH42" s="1680"/>
      <c r="ABI42" s="1681"/>
      <c r="ABJ42" s="1718"/>
      <c r="ABK42" s="1680"/>
      <c r="ABL42" s="1680"/>
      <c r="ABM42" s="1680"/>
      <c r="ABN42" s="1779"/>
      <c r="ABO42" s="1718"/>
      <c r="ABP42" s="1680"/>
      <c r="ABQ42" s="1680"/>
      <c r="ABR42" s="1680"/>
      <c r="ABS42" s="1681"/>
      <c r="ABT42" s="1718"/>
      <c r="ABU42" s="1680"/>
      <c r="ABV42" s="1680"/>
      <c r="ABW42" s="1680"/>
      <c r="ABX42" s="1681"/>
      <c r="ABY42" s="1718"/>
      <c r="ABZ42" s="1680"/>
      <c r="ACA42" s="1680"/>
      <c r="ACB42" s="1680"/>
      <c r="ACC42" s="1681"/>
      <c r="ACD42" s="1718"/>
      <c r="ACE42" s="1680"/>
      <c r="ACF42" s="1680"/>
      <c r="ACG42" s="1680"/>
      <c r="ACH42" s="1681"/>
      <c r="ACI42" s="1718"/>
      <c r="ACJ42" s="1680"/>
      <c r="ACK42" s="1680"/>
      <c r="ACL42" s="1680"/>
      <c r="ACM42" s="1681"/>
      <c r="ACN42" s="1718"/>
      <c r="ACO42" s="1680"/>
      <c r="ACP42" s="1680"/>
      <c r="ACQ42" s="1680"/>
      <c r="ACR42" s="1681"/>
      <c r="ACS42" s="1718"/>
      <c r="ACT42" s="1680"/>
      <c r="ACU42" s="1680"/>
      <c r="ACV42" s="1680"/>
      <c r="ACW42" s="1681"/>
      <c r="ACX42" s="1816"/>
      <c r="ACY42" s="1816"/>
      <c r="ACZ42" s="1816"/>
      <c r="ADA42" s="1816"/>
      <c r="ADB42" s="1816"/>
      <c r="ADC42" s="1718"/>
      <c r="ADD42" s="1680"/>
      <c r="ADE42" s="1680"/>
      <c r="ADF42" s="1680"/>
      <c r="ADG42" s="1681"/>
      <c r="ADH42" s="1718"/>
      <c r="ADI42" s="1680"/>
      <c r="ADJ42" s="1680"/>
      <c r="ADK42" s="1680"/>
      <c r="ADL42" s="1681"/>
      <c r="ADM42" s="1816"/>
      <c r="ADN42" s="1816"/>
      <c r="ADO42" s="1816"/>
      <c r="ADP42" s="1816"/>
      <c r="ADQ42" s="1816"/>
      <c r="ADR42" s="1718"/>
      <c r="ADS42" s="1680"/>
      <c r="ADT42" s="1680"/>
      <c r="ADU42" s="1680"/>
      <c r="ADV42" s="1681"/>
      <c r="ADW42" s="1718"/>
      <c r="ADX42" s="1680"/>
      <c r="ADY42" s="1680"/>
      <c r="ADZ42" s="1680"/>
      <c r="AEA42" s="1681"/>
      <c r="AEB42" s="1718" t="s">
        <v>29</v>
      </c>
      <c r="AEC42" s="1680" t="s">
        <v>20</v>
      </c>
      <c r="AED42" s="1680" t="s">
        <v>20</v>
      </c>
      <c r="AEE42" s="1680" t="s">
        <v>29</v>
      </c>
      <c r="AEF42" s="1681"/>
      <c r="AEG42" s="1718" t="s">
        <v>29</v>
      </c>
      <c r="AEH42" s="1680" t="s">
        <v>20</v>
      </c>
      <c r="AEI42" s="1680" t="s">
        <v>29</v>
      </c>
      <c r="AEJ42" s="299" t="s">
        <v>659</v>
      </c>
      <c r="AEK42" s="1681"/>
      <c r="AEL42" s="1718" t="s">
        <v>20</v>
      </c>
      <c r="AEM42" s="1680" t="s">
        <v>20</v>
      </c>
      <c r="AEN42" s="1680" t="s">
        <v>29</v>
      </c>
      <c r="AEO42" s="1680" t="s">
        <v>20</v>
      </c>
      <c r="AEP42" s="1681"/>
      <c r="AEQ42" s="1718" t="s">
        <v>29</v>
      </c>
      <c r="AER42" s="1680" t="s">
        <v>20</v>
      </c>
      <c r="AES42" s="1680" t="s">
        <v>29</v>
      </c>
      <c r="AET42" s="1680" t="s">
        <v>29</v>
      </c>
      <c r="AEU42" s="1681"/>
      <c r="AEV42" s="1718"/>
      <c r="AEW42" s="1680"/>
      <c r="AEX42" s="1680"/>
      <c r="AEY42" s="1680"/>
      <c r="AEZ42" s="1681"/>
      <c r="AFA42" s="1718"/>
      <c r="AFB42" s="1680"/>
      <c r="AFC42" s="1680"/>
      <c r="AFD42" s="1680"/>
      <c r="AFE42" s="1681"/>
      <c r="AFF42" s="1718" t="s">
        <v>20</v>
      </c>
      <c r="AFG42" s="1680" t="s">
        <v>29</v>
      </c>
      <c r="AFH42" s="1680" t="s">
        <v>29</v>
      </c>
      <c r="AFI42" s="1680" t="s">
        <v>20</v>
      </c>
      <c r="AFJ42" s="1681"/>
      <c r="AFK42" s="1718" t="s">
        <v>20</v>
      </c>
      <c r="AFL42" s="1680" t="s">
        <v>29</v>
      </c>
      <c r="AFM42" s="1680" t="s">
        <v>20</v>
      </c>
      <c r="AFN42" s="1680" t="s">
        <v>29</v>
      </c>
      <c r="AFO42" s="1681"/>
      <c r="AFP42" s="1718" t="s">
        <v>29</v>
      </c>
      <c r="AFQ42" s="1680" t="s">
        <v>29</v>
      </c>
      <c r="AFR42" s="1680" t="s">
        <v>20</v>
      </c>
      <c r="AFS42" s="1680" t="s">
        <v>20</v>
      </c>
      <c r="AFT42" s="1681"/>
      <c r="AFU42" s="1718" t="s">
        <v>29</v>
      </c>
      <c r="AFV42" s="1680" t="s">
        <v>20</v>
      </c>
      <c r="AFW42" s="1680" t="s">
        <v>20</v>
      </c>
      <c r="AFX42" s="1680" t="s">
        <v>29</v>
      </c>
      <c r="AFY42" s="1681"/>
      <c r="AFZ42" s="1718" t="s">
        <v>29</v>
      </c>
      <c r="AGA42" s="1680" t="s">
        <v>20</v>
      </c>
      <c r="AGB42" s="1680" t="s">
        <v>29</v>
      </c>
      <c r="AGC42" s="1680" t="s">
        <v>29</v>
      </c>
      <c r="AGD42" s="1681"/>
      <c r="AGE42" s="1718"/>
      <c r="AGF42" s="1680"/>
      <c r="AGG42" s="1680"/>
      <c r="AGH42" s="1680"/>
      <c r="AGI42" s="1681"/>
      <c r="AGJ42" s="1718" t="s">
        <v>20</v>
      </c>
      <c r="AGK42" s="1680" t="s">
        <v>20</v>
      </c>
      <c r="AGL42" s="1680" t="s">
        <v>20</v>
      </c>
      <c r="AGM42" s="1680" t="s">
        <v>20</v>
      </c>
      <c r="AGN42" s="1681"/>
      <c r="AGO42" s="1718" t="s">
        <v>29</v>
      </c>
      <c r="AGP42" s="1680" t="s">
        <v>29</v>
      </c>
      <c r="AGQ42" s="1680" t="s">
        <v>20</v>
      </c>
      <c r="AGR42" s="1680" t="s">
        <v>29</v>
      </c>
      <c r="AGS42" s="1681"/>
      <c r="AGT42" s="1718"/>
      <c r="AGU42" s="1680"/>
      <c r="AGV42" s="1680"/>
      <c r="AGW42" s="1680"/>
      <c r="AGX42" s="1681"/>
      <c r="AGY42" s="1718"/>
      <c r="AGZ42" s="1680"/>
      <c r="AHA42" s="1680"/>
      <c r="AHB42" s="1680"/>
      <c r="AHC42" s="1681"/>
      <c r="AHD42" s="1718" t="s">
        <v>20</v>
      </c>
      <c r="AHE42" s="1680" t="s">
        <v>29</v>
      </c>
      <c r="AHF42" s="1680" t="s">
        <v>29</v>
      </c>
      <c r="AHG42" s="1680" t="s">
        <v>20</v>
      </c>
      <c r="AHH42" s="1681"/>
      <c r="AHI42" s="1718" t="s">
        <v>20</v>
      </c>
      <c r="AHJ42" s="1680" t="s">
        <v>20</v>
      </c>
      <c r="AHK42" s="1680" t="s">
        <v>20</v>
      </c>
      <c r="AHL42" s="1680" t="s">
        <v>20</v>
      </c>
      <c r="AHM42" s="1681"/>
      <c r="AHN42" s="1718" t="s">
        <v>29</v>
      </c>
      <c r="AHO42" s="1680" t="s">
        <v>29</v>
      </c>
      <c r="AHP42" s="1680" t="s">
        <v>20</v>
      </c>
      <c r="AHQ42" s="1680" t="s">
        <v>20</v>
      </c>
      <c r="AHR42" s="1681"/>
      <c r="AHS42" s="1718" t="s">
        <v>29</v>
      </c>
      <c r="AHT42" s="1680" t="s">
        <v>29</v>
      </c>
      <c r="AHU42" s="1680" t="s">
        <v>29</v>
      </c>
      <c r="AHV42" s="1680" t="s">
        <v>29</v>
      </c>
      <c r="AHW42" s="1681"/>
      <c r="AHX42" s="1718" t="s">
        <v>29</v>
      </c>
      <c r="AHY42" s="1680" t="s">
        <v>20</v>
      </c>
      <c r="AHZ42" s="1680" t="s">
        <v>20</v>
      </c>
      <c r="AIA42" s="1680" t="s">
        <v>20</v>
      </c>
      <c r="AIB42" s="1681"/>
      <c r="AIC42" s="1864" t="str">
        <f t="shared" si="24"/>
        <v>D1</v>
      </c>
      <c r="AID42" s="1817" t="str">
        <f t="shared" si="25"/>
        <v>土山史織</v>
      </c>
      <c r="AIE42" s="2058">
        <f t="shared" si="8"/>
        <v>19</v>
      </c>
      <c r="AIF42" s="2059">
        <f t="shared" si="9"/>
        <v>17</v>
      </c>
      <c r="AIG42" s="2059">
        <f t="shared" si="10"/>
        <v>36</v>
      </c>
      <c r="AIH42" s="2005">
        <f t="shared" si="11"/>
        <v>0.52777777777777779</v>
      </c>
      <c r="AII42" s="2058">
        <f t="shared" si="12"/>
        <v>11</v>
      </c>
      <c r="AIJ42" s="2059">
        <f t="shared" si="13"/>
        <v>9</v>
      </c>
      <c r="AIK42" s="2059">
        <f t="shared" si="14"/>
        <v>20</v>
      </c>
      <c r="AIL42" s="2005">
        <f t="shared" si="15"/>
        <v>0.55000000000000004</v>
      </c>
    </row>
    <row r="43" spans="1:922" ht="17.25" x14ac:dyDescent="0.2">
      <c r="A43" s="34"/>
      <c r="B43" s="1864" t="s">
        <v>236</v>
      </c>
      <c r="C43" s="140" t="s">
        <v>2152</v>
      </c>
      <c r="D43" s="141">
        <f t="shared" si="26"/>
        <v>97</v>
      </c>
      <c r="E43" s="142">
        <f t="shared" si="27"/>
        <v>105</v>
      </c>
      <c r="F43" s="142">
        <f t="shared" si="28"/>
        <v>202</v>
      </c>
      <c r="G43" s="165">
        <f t="shared" si="29"/>
        <v>0.48019801980198018</v>
      </c>
      <c r="H43" s="145"/>
      <c r="I43" s="146"/>
      <c r="J43" s="146"/>
      <c r="K43" s="146"/>
      <c r="L43" s="146"/>
      <c r="M43" s="147"/>
      <c r="N43" s="145"/>
      <c r="O43" s="146"/>
      <c r="P43" s="146"/>
      <c r="Q43" s="146"/>
      <c r="R43" s="147"/>
      <c r="S43" s="145"/>
      <c r="T43" s="146"/>
      <c r="U43" s="146"/>
      <c r="V43" s="146"/>
      <c r="W43" s="147"/>
      <c r="X43" s="148"/>
      <c r="Y43" s="146"/>
      <c r="Z43" s="146"/>
      <c r="AA43" s="146"/>
      <c r="AB43" s="147"/>
      <c r="AC43" s="126"/>
      <c r="AD43" s="127"/>
      <c r="AE43" s="127"/>
      <c r="AF43" s="127"/>
      <c r="AG43" s="127"/>
      <c r="AH43" s="126"/>
      <c r="AI43" s="127"/>
      <c r="AJ43" s="127"/>
      <c r="AK43" s="127"/>
      <c r="AL43" s="127"/>
      <c r="AM43" s="126"/>
      <c r="AN43" s="127"/>
      <c r="AO43" s="127"/>
      <c r="AP43" s="127"/>
      <c r="AQ43" s="127"/>
      <c r="AR43" s="126"/>
      <c r="AS43" s="127"/>
      <c r="AT43" s="127"/>
      <c r="AU43" s="127"/>
      <c r="AV43" s="298"/>
      <c r="AW43" s="126"/>
      <c r="AX43" s="127"/>
      <c r="AY43" s="127"/>
      <c r="AZ43" s="132"/>
      <c r="BA43" s="154"/>
      <c r="BB43" s="180"/>
      <c r="BC43" s="170"/>
      <c r="BD43" s="170"/>
      <c r="BE43" s="170"/>
      <c r="BF43" s="170"/>
      <c r="BG43" s="171"/>
      <c r="BH43" s="180"/>
      <c r="BI43" s="170"/>
      <c r="BJ43" s="170"/>
      <c r="BK43" s="170"/>
      <c r="BL43" s="193"/>
      <c r="BM43" s="145"/>
      <c r="BN43" s="146"/>
      <c r="BO43" s="182"/>
      <c r="BP43" s="182"/>
      <c r="BQ43" s="182"/>
      <c r="BR43" s="234"/>
      <c r="BS43" s="181"/>
      <c r="BT43" s="182"/>
      <c r="BU43" s="182"/>
      <c r="BV43" s="146"/>
      <c r="BW43" s="147"/>
      <c r="BX43" s="145"/>
      <c r="BY43" s="146"/>
      <c r="BZ43" s="146"/>
      <c r="CA43" s="146"/>
      <c r="CB43" s="193"/>
      <c r="CC43" s="247"/>
      <c r="CD43" s="146"/>
      <c r="CE43" s="146"/>
      <c r="CF43" s="146"/>
      <c r="CG43" s="147"/>
      <c r="CH43" s="145"/>
      <c r="CI43" s="146"/>
      <c r="CJ43" s="146"/>
      <c r="CK43" s="146"/>
      <c r="CL43" s="147"/>
      <c r="CM43" s="145"/>
      <c r="CN43" s="146"/>
      <c r="CO43" s="146"/>
      <c r="CP43" s="146"/>
      <c r="CQ43" s="147"/>
      <c r="CR43" s="148"/>
      <c r="CS43" s="146"/>
      <c r="CT43" s="146"/>
      <c r="CU43" s="146"/>
      <c r="CV43" s="267"/>
      <c r="CW43" s="145"/>
      <c r="CX43" s="170"/>
      <c r="CY43" s="170"/>
      <c r="CZ43" s="170"/>
      <c r="DA43" s="171"/>
      <c r="DB43" s="295"/>
      <c r="DC43" s="170"/>
      <c r="DD43" s="146"/>
      <c r="DE43" s="146"/>
      <c r="DF43" s="193"/>
      <c r="DG43" s="145"/>
      <c r="DH43" s="146"/>
      <c r="DI43" s="146"/>
      <c r="DJ43" s="146"/>
      <c r="DK43" s="147"/>
      <c r="DL43" s="145"/>
      <c r="DM43" s="146"/>
      <c r="DN43" s="146"/>
      <c r="DO43" s="146"/>
      <c r="DP43" s="147"/>
      <c r="DQ43" s="145"/>
      <c r="DR43" s="146"/>
      <c r="DS43" s="146"/>
      <c r="DT43" s="146"/>
      <c r="DU43" s="147"/>
      <c r="DV43" s="145"/>
      <c r="DW43" s="146"/>
      <c r="DX43" s="146"/>
      <c r="DY43" s="146"/>
      <c r="DZ43" s="147"/>
      <c r="EA43" s="145"/>
      <c r="EB43" s="146"/>
      <c r="EC43" s="146"/>
      <c r="ED43" s="146"/>
      <c r="EE43" s="147"/>
      <c r="EF43" s="145"/>
      <c r="EG43" s="146"/>
      <c r="EH43" s="146"/>
      <c r="EI43" s="146"/>
      <c r="EJ43" s="147"/>
      <c r="EK43" s="145"/>
      <c r="EL43" s="146"/>
      <c r="EM43" s="146"/>
      <c r="EN43" s="146"/>
      <c r="EO43" s="149"/>
      <c r="EP43" s="145"/>
      <c r="EQ43" s="146"/>
      <c r="ER43" s="146"/>
      <c r="ES43" s="146"/>
      <c r="ET43" s="147"/>
      <c r="EU43" s="145"/>
      <c r="EV43" s="146"/>
      <c r="EW43" s="146"/>
      <c r="EX43" s="146"/>
      <c r="EY43" s="147"/>
      <c r="EZ43" s="145"/>
      <c r="FA43" s="146"/>
      <c r="FB43" s="146"/>
      <c r="FC43" s="146"/>
      <c r="FD43" s="147"/>
      <c r="FE43" s="145"/>
      <c r="FF43" s="146"/>
      <c r="FG43" s="146"/>
      <c r="FH43" s="146"/>
      <c r="FI43" s="147"/>
      <c r="FJ43" s="145"/>
      <c r="FK43" s="170"/>
      <c r="FL43" s="170"/>
      <c r="FM43" s="170"/>
      <c r="FN43" s="171"/>
      <c r="FO43" s="180"/>
      <c r="FP43" s="170"/>
      <c r="FQ43" s="170"/>
      <c r="FR43" s="170"/>
      <c r="FS43" s="171"/>
      <c r="FT43" s="180"/>
      <c r="FU43" s="170"/>
      <c r="FV43" s="170"/>
      <c r="FW43" s="182"/>
      <c r="FX43" s="234"/>
      <c r="FY43" s="181"/>
      <c r="FZ43" s="182"/>
      <c r="GA43" s="146"/>
      <c r="GB43" s="146"/>
      <c r="GC43" s="147"/>
      <c r="GD43" s="145"/>
      <c r="GE43" s="146"/>
      <c r="GF43" s="146"/>
      <c r="GG43" s="146"/>
      <c r="GH43" s="147"/>
      <c r="GI43" s="145"/>
      <c r="GJ43" s="146"/>
      <c r="GK43" s="146"/>
      <c r="GL43" s="146"/>
      <c r="GM43" s="147"/>
      <c r="GN43" s="145"/>
      <c r="GO43" s="146"/>
      <c r="GP43" s="170"/>
      <c r="GQ43" s="170"/>
      <c r="GR43" s="171"/>
      <c r="GS43" s="180"/>
      <c r="GT43" s="170"/>
      <c r="GU43" s="170"/>
      <c r="GV43" s="170"/>
      <c r="GW43" s="171"/>
      <c r="GX43" s="295"/>
      <c r="GY43" s="170"/>
      <c r="GZ43" s="170"/>
      <c r="HA43" s="170"/>
      <c r="HB43" s="171"/>
      <c r="HC43" s="180"/>
      <c r="HD43" s="170"/>
      <c r="HE43" s="170"/>
      <c r="HF43" s="170"/>
      <c r="HG43" s="147"/>
      <c r="HH43" s="145"/>
      <c r="HI43" s="146"/>
      <c r="HJ43" s="182"/>
      <c r="HK43" s="182"/>
      <c r="HL43" s="234"/>
      <c r="HM43" s="181"/>
      <c r="HN43" s="182"/>
      <c r="HO43" s="146"/>
      <c r="HP43" s="146"/>
      <c r="HQ43" s="193"/>
      <c r="HR43" s="145"/>
      <c r="HS43" s="146"/>
      <c r="HT43" s="146"/>
      <c r="HU43" s="146"/>
      <c r="HV43" s="193"/>
      <c r="HW43" s="145"/>
      <c r="HX43" s="146"/>
      <c r="HY43" s="146"/>
      <c r="HZ43" s="146"/>
      <c r="IA43" s="193"/>
      <c r="IB43" s="145"/>
      <c r="IC43" s="146"/>
      <c r="ID43" s="146"/>
      <c r="IE43" s="146"/>
      <c r="IF43" s="147"/>
      <c r="IG43" s="145"/>
      <c r="IH43" s="146"/>
      <c r="II43" s="146"/>
      <c r="IJ43" s="146"/>
      <c r="IK43" s="147"/>
      <c r="IL43" s="145"/>
      <c r="IM43" s="146"/>
      <c r="IN43" s="146"/>
      <c r="IO43" s="146"/>
      <c r="IP43" s="147"/>
      <c r="IQ43" s="145"/>
      <c r="IR43" s="146"/>
      <c r="IS43" s="146"/>
      <c r="IT43" s="146"/>
      <c r="IU43" s="147"/>
      <c r="IV43" s="145"/>
      <c r="IW43" s="146"/>
      <c r="IX43" s="146"/>
      <c r="IY43" s="299"/>
      <c r="IZ43" s="147"/>
      <c r="JA43" s="145"/>
      <c r="JB43" s="146"/>
      <c r="JC43" s="146"/>
      <c r="JD43" s="146"/>
      <c r="JE43" s="147"/>
      <c r="JF43" s="145"/>
      <c r="JG43" s="146"/>
      <c r="JH43" s="146"/>
      <c r="JI43" s="146"/>
      <c r="JJ43" s="147"/>
      <c r="JK43" s="145"/>
      <c r="JL43" s="146"/>
      <c r="JM43" s="146"/>
      <c r="JN43" s="146"/>
      <c r="JO43" s="147"/>
      <c r="JP43" s="145"/>
      <c r="JQ43" s="146"/>
      <c r="JR43" s="146"/>
      <c r="JS43" s="146"/>
      <c r="JT43" s="147"/>
      <c r="JU43" s="145"/>
      <c r="JV43" s="146"/>
      <c r="JW43" s="146"/>
      <c r="JX43" s="146"/>
      <c r="JY43" s="147"/>
      <c r="JZ43" s="145"/>
      <c r="KA43" s="146"/>
      <c r="KB43" s="146"/>
      <c r="KC43" s="146"/>
      <c r="KD43" s="147"/>
      <c r="KE43" s="145"/>
      <c r="KF43" s="146"/>
      <c r="KG43" s="146"/>
      <c r="KH43" s="146"/>
      <c r="KI43" s="147"/>
      <c r="KJ43" s="145"/>
      <c r="KK43" s="146"/>
      <c r="KL43" s="146"/>
      <c r="KM43" s="146"/>
      <c r="KN43" s="147"/>
      <c r="KO43" s="145"/>
      <c r="KP43" s="146"/>
      <c r="KQ43" s="146"/>
      <c r="KR43" s="146"/>
      <c r="KS43" s="147"/>
      <c r="KT43" s="145"/>
      <c r="KU43" s="146"/>
      <c r="KV43" s="146"/>
      <c r="KW43" s="146"/>
      <c r="KX43" s="147"/>
      <c r="KY43" s="145"/>
      <c r="KZ43" s="146"/>
      <c r="LA43" s="146"/>
      <c r="LB43" s="146"/>
      <c r="LC43" s="147"/>
      <c r="LD43" s="145"/>
      <c r="LE43" s="146"/>
      <c r="LF43" s="146"/>
      <c r="LG43" s="146"/>
      <c r="LH43" s="147"/>
      <c r="LI43" s="145"/>
      <c r="LJ43" s="146"/>
      <c r="LK43" s="146"/>
      <c r="LL43" s="146"/>
      <c r="LM43" s="147"/>
      <c r="LN43" s="145"/>
      <c r="LO43" s="146"/>
      <c r="LP43" s="146"/>
      <c r="LQ43" s="146"/>
      <c r="LR43" s="145"/>
      <c r="LS43" s="146"/>
      <c r="LT43" s="146"/>
      <c r="LU43" s="146"/>
      <c r="LV43" s="145"/>
      <c r="LW43" s="146"/>
      <c r="LX43" s="146"/>
      <c r="LY43" s="146"/>
      <c r="LZ43" s="145"/>
      <c r="MA43" s="146"/>
      <c r="MB43" s="146"/>
      <c r="MC43" s="146"/>
      <c r="MD43" s="145"/>
      <c r="ME43" s="146"/>
      <c r="MF43" s="146"/>
      <c r="MG43" s="146"/>
      <c r="MH43" s="145"/>
      <c r="MI43" s="146"/>
      <c r="MJ43" s="146"/>
      <c r="MK43" s="193"/>
      <c r="ML43" s="145"/>
      <c r="MM43" s="146"/>
      <c r="MN43" s="146"/>
      <c r="MO43" s="147"/>
      <c r="MP43" s="145"/>
      <c r="MQ43" s="146"/>
      <c r="MR43" s="146"/>
      <c r="MS43" s="147"/>
      <c r="MT43" s="145"/>
      <c r="MU43" s="146"/>
      <c r="MV43" s="146"/>
      <c r="MW43" s="147"/>
      <c r="MX43" s="145"/>
      <c r="MY43" s="146"/>
      <c r="MZ43" s="146"/>
      <c r="NA43" s="147"/>
      <c r="NB43" s="145"/>
      <c r="NC43" s="146"/>
      <c r="ND43" s="146"/>
      <c r="NE43" s="147"/>
      <c r="NF43" s="145"/>
      <c r="NG43" s="146"/>
      <c r="NH43" s="146"/>
      <c r="NI43" s="147"/>
      <c r="NJ43" s="145"/>
      <c r="NK43" s="146"/>
      <c r="NL43" s="146"/>
      <c r="NM43" s="147"/>
      <c r="NN43" s="145"/>
      <c r="NO43" s="146"/>
      <c r="NP43" s="146"/>
      <c r="NQ43" s="147"/>
      <c r="NR43" s="145"/>
      <c r="NS43" s="146"/>
      <c r="NT43" s="146"/>
      <c r="NU43" s="147"/>
      <c r="NV43" s="145"/>
      <c r="NW43" s="146"/>
      <c r="NX43" s="146"/>
      <c r="NY43" s="147"/>
      <c r="NZ43" s="145"/>
      <c r="OA43" s="146"/>
      <c r="OB43" s="146"/>
      <c r="OC43" s="146"/>
      <c r="OD43" s="147"/>
      <c r="OE43" s="145"/>
      <c r="OF43" s="146"/>
      <c r="OG43" s="146"/>
      <c r="OH43" s="146"/>
      <c r="OI43" s="147"/>
      <c r="OJ43" s="145"/>
      <c r="OK43" s="146"/>
      <c r="OL43" s="146"/>
      <c r="OM43" s="193"/>
      <c r="ON43" s="145" t="s">
        <v>29</v>
      </c>
      <c r="OO43" s="146" t="s">
        <v>29</v>
      </c>
      <c r="OP43" s="146" t="s">
        <v>20</v>
      </c>
      <c r="OQ43" s="147" t="s">
        <v>20</v>
      </c>
      <c r="OR43" s="1267" t="s">
        <v>20</v>
      </c>
      <c r="OS43" s="1268" t="s">
        <v>29</v>
      </c>
      <c r="OT43" s="1268" t="s">
        <v>29</v>
      </c>
      <c r="OU43" s="149" t="s">
        <v>1234</v>
      </c>
      <c r="OV43" s="145" t="s">
        <v>29</v>
      </c>
      <c r="OW43" s="146" t="s">
        <v>20</v>
      </c>
      <c r="OX43" s="146" t="s">
        <v>20</v>
      </c>
      <c r="OY43" s="146" t="s">
        <v>20</v>
      </c>
      <c r="OZ43" s="147"/>
      <c r="PA43" s="145" t="s">
        <v>29</v>
      </c>
      <c r="PB43" s="146" t="s">
        <v>29</v>
      </c>
      <c r="PC43" s="146" t="s">
        <v>29</v>
      </c>
      <c r="PD43" s="146" t="s">
        <v>29</v>
      </c>
      <c r="PE43" s="147"/>
      <c r="PF43" s="145"/>
      <c r="PG43" s="146"/>
      <c r="PH43" s="146"/>
      <c r="PI43" s="147"/>
      <c r="PJ43" s="145" t="s">
        <v>29</v>
      </c>
      <c r="PK43" s="146" t="s">
        <v>29</v>
      </c>
      <c r="PL43" s="146" t="s">
        <v>20</v>
      </c>
      <c r="PM43" s="147" t="s">
        <v>20</v>
      </c>
      <c r="PN43" s="145" t="s">
        <v>20</v>
      </c>
      <c r="PO43" s="146" t="s">
        <v>20</v>
      </c>
      <c r="PP43" s="146"/>
      <c r="PQ43" s="147"/>
      <c r="PR43" s="145" t="s">
        <v>20</v>
      </c>
      <c r="PS43" s="146" t="s">
        <v>29</v>
      </c>
      <c r="PT43" s="146" t="s">
        <v>29</v>
      </c>
      <c r="PU43" s="151" t="s">
        <v>20</v>
      </c>
      <c r="PV43" s="152" t="s">
        <v>20</v>
      </c>
      <c r="PW43" s="150" t="s">
        <v>29</v>
      </c>
      <c r="PX43" s="150" t="s">
        <v>29</v>
      </c>
      <c r="PY43" s="151" t="s">
        <v>20</v>
      </c>
      <c r="PZ43" s="152" t="s">
        <v>29</v>
      </c>
      <c r="QA43" s="150" t="s">
        <v>20</v>
      </c>
      <c r="QB43" s="150" t="s">
        <v>20</v>
      </c>
      <c r="QC43" s="151" t="s">
        <v>20</v>
      </c>
      <c r="QD43" s="152" t="s">
        <v>20</v>
      </c>
      <c r="QE43" s="150" t="s">
        <v>765</v>
      </c>
      <c r="QF43" s="146" t="s">
        <v>20</v>
      </c>
      <c r="QG43" s="147" t="s">
        <v>29</v>
      </c>
      <c r="QH43" s="145" t="s">
        <v>20</v>
      </c>
      <c r="QI43" s="146" t="s">
        <v>29</v>
      </c>
      <c r="QJ43" s="146" t="s">
        <v>20</v>
      </c>
      <c r="QK43" s="170" t="s">
        <v>29</v>
      </c>
      <c r="QL43" s="1441"/>
      <c r="QM43" s="1442" t="s">
        <v>29</v>
      </c>
      <c r="QN43" s="170" t="s">
        <v>29</v>
      </c>
      <c r="QO43" s="170" t="s">
        <v>20</v>
      </c>
      <c r="QP43" s="170" t="s">
        <v>29</v>
      </c>
      <c r="QQ43" s="207"/>
      <c r="QR43" s="1442" t="s">
        <v>20</v>
      </c>
      <c r="QS43" s="170" t="s">
        <v>29</v>
      </c>
      <c r="QT43" s="170" t="s">
        <v>29</v>
      </c>
      <c r="QU43" s="207" t="s">
        <v>29</v>
      </c>
      <c r="QV43" s="171"/>
      <c r="QW43" s="180" t="s">
        <v>652</v>
      </c>
      <c r="QX43" s="182" t="s">
        <v>20</v>
      </c>
      <c r="QY43" s="182" t="s">
        <v>29</v>
      </c>
      <c r="QZ43" s="182" t="s">
        <v>20</v>
      </c>
      <c r="RA43" s="234"/>
      <c r="RB43" s="181" t="s">
        <v>591</v>
      </c>
      <c r="RC43" s="146" t="s">
        <v>20</v>
      </c>
      <c r="RD43" s="146" t="s">
        <v>20</v>
      </c>
      <c r="RE43" s="146" t="s">
        <v>29</v>
      </c>
      <c r="RF43" s="147"/>
      <c r="RG43" s="145" t="s">
        <v>20</v>
      </c>
      <c r="RH43" s="146" t="s">
        <v>29</v>
      </c>
      <c r="RI43" s="146" t="s">
        <v>20</v>
      </c>
      <c r="RJ43" s="146" t="s">
        <v>29</v>
      </c>
      <c r="RK43" s="147"/>
      <c r="RL43" s="145" t="s">
        <v>29</v>
      </c>
      <c r="RM43" s="146" t="s">
        <v>29</v>
      </c>
      <c r="RN43" s="146" t="s">
        <v>29</v>
      </c>
      <c r="RO43" s="146" t="s">
        <v>20</v>
      </c>
      <c r="RP43" s="147"/>
      <c r="RQ43" s="145" t="s">
        <v>20</v>
      </c>
      <c r="RR43" s="146" t="s">
        <v>20</v>
      </c>
      <c r="RS43" s="146" t="s">
        <v>20</v>
      </c>
      <c r="RT43" s="147" t="s">
        <v>29</v>
      </c>
      <c r="RU43" s="145" t="s">
        <v>20</v>
      </c>
      <c r="RV43" s="146" t="s">
        <v>20</v>
      </c>
      <c r="RW43" s="146" t="s">
        <v>29</v>
      </c>
      <c r="RX43" s="146" t="s">
        <v>29</v>
      </c>
      <c r="RY43" s="147"/>
      <c r="RZ43" s="168" t="s">
        <v>29</v>
      </c>
      <c r="SA43" s="168" t="s">
        <v>20</v>
      </c>
      <c r="SB43" s="168" t="s">
        <v>20</v>
      </c>
      <c r="SC43" s="168" t="s">
        <v>29</v>
      </c>
      <c r="SD43" s="168"/>
      <c r="SE43" s="1554" t="s">
        <v>20</v>
      </c>
      <c r="SF43" s="146" t="s">
        <v>29</v>
      </c>
      <c r="SG43" s="146" t="s">
        <v>20</v>
      </c>
      <c r="SH43" s="146" t="s">
        <v>20</v>
      </c>
      <c r="SI43" s="147"/>
      <c r="SJ43" s="168" t="s">
        <v>20</v>
      </c>
      <c r="SK43" s="168" t="s">
        <v>29</v>
      </c>
      <c r="SL43" s="168" t="s">
        <v>29</v>
      </c>
      <c r="SM43" s="168" t="s">
        <v>29</v>
      </c>
      <c r="SN43" s="168"/>
      <c r="SO43" s="1432" t="s">
        <v>20</v>
      </c>
      <c r="SP43" s="146" t="s">
        <v>20</v>
      </c>
      <c r="SQ43" s="146"/>
      <c r="SR43" s="146"/>
      <c r="SS43" s="147"/>
      <c r="ST43" s="145" t="s">
        <v>20</v>
      </c>
      <c r="SU43" s="146" t="s">
        <v>20</v>
      </c>
      <c r="SV43" s="170" t="s">
        <v>29</v>
      </c>
      <c r="SW43" s="170" t="s">
        <v>29</v>
      </c>
      <c r="SX43" s="171"/>
      <c r="SY43" s="180"/>
      <c r="SZ43" s="170"/>
      <c r="TA43" s="170"/>
      <c r="TB43" s="170"/>
      <c r="TC43" s="171"/>
      <c r="TD43" s="180" t="s">
        <v>20</v>
      </c>
      <c r="TE43" s="170" t="s">
        <v>29</v>
      </c>
      <c r="TF43" s="170" t="s">
        <v>29</v>
      </c>
      <c r="TG43" s="170" t="s">
        <v>29</v>
      </c>
      <c r="TH43" s="180" t="s">
        <v>29</v>
      </c>
      <c r="TI43" s="170" t="s">
        <v>29</v>
      </c>
      <c r="TJ43" s="170"/>
      <c r="TK43" s="170"/>
      <c r="TL43" s="180"/>
      <c r="TM43" s="170"/>
      <c r="TN43" s="170"/>
      <c r="TO43" s="170"/>
      <c r="TP43" s="171"/>
      <c r="TQ43" s="180" t="s">
        <v>20</v>
      </c>
      <c r="TR43" s="170" t="s">
        <v>598</v>
      </c>
      <c r="TS43" s="146"/>
      <c r="TT43" s="193"/>
      <c r="TU43" s="145" t="s">
        <v>29</v>
      </c>
      <c r="TV43" s="146" t="s">
        <v>20</v>
      </c>
      <c r="TW43" s="146" t="s">
        <v>29</v>
      </c>
      <c r="TX43" s="147" t="s">
        <v>29</v>
      </c>
      <c r="TY43" s="145" t="s">
        <v>29</v>
      </c>
      <c r="TZ43" s="182" t="s">
        <v>20</v>
      </c>
      <c r="UA43" s="182" t="s">
        <v>29</v>
      </c>
      <c r="UB43" s="182" t="s">
        <v>20</v>
      </c>
      <c r="UC43" s="234"/>
      <c r="UD43" s="181"/>
      <c r="UE43" s="182"/>
      <c r="UF43" s="182"/>
      <c r="UG43" s="182"/>
      <c r="UH43" s="234"/>
      <c r="UI43" s="181" t="s">
        <v>29</v>
      </c>
      <c r="UJ43" s="182" t="s">
        <v>591</v>
      </c>
      <c r="UK43" s="146" t="s">
        <v>20</v>
      </c>
      <c r="UL43" s="146" t="s">
        <v>20</v>
      </c>
      <c r="UM43" s="147"/>
      <c r="UN43" s="145" t="s">
        <v>29</v>
      </c>
      <c r="UO43" s="146" t="s">
        <v>29</v>
      </c>
      <c r="UP43" s="146" t="s">
        <v>29</v>
      </c>
      <c r="UQ43" s="146" t="s">
        <v>29</v>
      </c>
      <c r="UR43" s="147"/>
      <c r="US43" s="145" t="s">
        <v>29</v>
      </c>
      <c r="UT43" s="146" t="s">
        <v>29</v>
      </c>
      <c r="UU43" s="146" t="s">
        <v>20</v>
      </c>
      <c r="UV43" s="146" t="s">
        <v>29</v>
      </c>
      <c r="UW43" s="147"/>
      <c r="UX43" s="145" t="s">
        <v>20</v>
      </c>
      <c r="UY43" s="146" t="s">
        <v>20</v>
      </c>
      <c r="UZ43" s="146" t="s">
        <v>20</v>
      </c>
      <c r="VA43" s="146" t="s">
        <v>29</v>
      </c>
      <c r="VB43" s="147"/>
      <c r="VC43" s="145" t="s">
        <v>20</v>
      </c>
      <c r="VD43" s="146" t="s">
        <v>20</v>
      </c>
      <c r="VE43" s="146" t="s">
        <v>29</v>
      </c>
      <c r="VF43" s="146" t="s">
        <v>29</v>
      </c>
      <c r="VG43" s="193"/>
      <c r="VH43" s="145" t="s">
        <v>20</v>
      </c>
      <c r="VI43" s="146" t="s">
        <v>20</v>
      </c>
      <c r="VJ43" s="146" t="s">
        <v>20</v>
      </c>
      <c r="VK43" s="146" t="s">
        <v>29</v>
      </c>
      <c r="VL43" s="147"/>
      <c r="VM43" s="1718" t="s">
        <v>29</v>
      </c>
      <c r="VN43" s="1680" t="s">
        <v>29</v>
      </c>
      <c r="VO43" s="1680"/>
      <c r="VP43" s="1779"/>
      <c r="VQ43" s="1718" t="s">
        <v>20</v>
      </c>
      <c r="VR43" s="1680" t="s">
        <v>20</v>
      </c>
      <c r="VS43" s="1680" t="s">
        <v>29</v>
      </c>
      <c r="VT43" s="1680" t="s">
        <v>29</v>
      </c>
      <c r="VU43" s="1681"/>
      <c r="VV43" s="1718" t="s">
        <v>29</v>
      </c>
      <c r="VW43" s="1680" t="s">
        <v>29</v>
      </c>
      <c r="VX43" s="1680" t="s">
        <v>20</v>
      </c>
      <c r="VY43" s="1680" t="s">
        <v>20</v>
      </c>
      <c r="VZ43" s="1681"/>
      <c r="WA43" s="1718" t="s">
        <v>20</v>
      </c>
      <c r="WB43" s="1680" t="s">
        <v>29</v>
      </c>
      <c r="WC43" s="1680" t="s">
        <v>29</v>
      </c>
      <c r="WD43" s="1680" t="s">
        <v>29</v>
      </c>
      <c r="WE43" s="1681"/>
      <c r="WF43" s="1718" t="s">
        <v>20</v>
      </c>
      <c r="WG43" s="1680" t="s">
        <v>20</v>
      </c>
      <c r="WH43" s="1680" t="s">
        <v>29</v>
      </c>
      <c r="WI43" s="1680" t="s">
        <v>20</v>
      </c>
      <c r="WJ43" s="1681"/>
      <c r="WK43" s="1718" t="s">
        <v>29</v>
      </c>
      <c r="WL43" s="1680" t="s">
        <v>29</v>
      </c>
      <c r="WM43" s="1680" t="s">
        <v>20</v>
      </c>
      <c r="WN43" s="1680" t="s">
        <v>20</v>
      </c>
      <c r="WO43" s="1681"/>
      <c r="WP43" s="1718"/>
      <c r="WQ43" s="1680"/>
      <c r="WR43" s="1680"/>
      <c r="WS43" s="1823"/>
      <c r="WT43" s="1824" t="s">
        <v>29</v>
      </c>
      <c r="WU43" s="1680" t="s">
        <v>29</v>
      </c>
      <c r="WV43" s="1680" t="s">
        <v>29</v>
      </c>
      <c r="WW43" s="1680" t="s">
        <v>29</v>
      </c>
      <c r="WX43" s="1779"/>
      <c r="WY43" s="1718"/>
      <c r="WZ43" s="1680"/>
      <c r="XA43" s="1680"/>
      <c r="XB43" s="1680"/>
      <c r="XC43" s="1681"/>
      <c r="XD43" s="1718"/>
      <c r="XE43" s="1680"/>
      <c r="XF43" s="1680"/>
      <c r="XG43" s="1680"/>
      <c r="XH43" s="1681"/>
      <c r="XI43" s="1718"/>
      <c r="XJ43" s="1680"/>
      <c r="XK43" s="1680"/>
      <c r="XL43" s="1680"/>
      <c r="XM43" s="1779"/>
      <c r="XN43" s="1718"/>
      <c r="XO43" s="1680"/>
      <c r="XP43" s="1680"/>
      <c r="XQ43" s="1680"/>
      <c r="XR43" s="1681"/>
      <c r="XS43" s="1718"/>
      <c r="XT43" s="1680"/>
      <c r="XU43" s="1680"/>
      <c r="XV43" s="1680"/>
      <c r="XW43" s="1681"/>
      <c r="XX43" s="1718"/>
      <c r="XY43" s="1680"/>
      <c r="XZ43" s="1680"/>
      <c r="YA43" s="1680"/>
      <c r="YB43" s="1681"/>
      <c r="YC43" s="1718"/>
      <c r="YD43" s="1680"/>
      <c r="YE43" s="1680"/>
      <c r="YF43" s="1680"/>
      <c r="YG43" s="1681"/>
      <c r="YH43" s="1718"/>
      <c r="YI43" s="1680"/>
      <c r="YJ43" s="1680"/>
      <c r="YK43" s="1680"/>
      <c r="YL43" s="1779"/>
      <c r="YM43" s="1718"/>
      <c r="YN43" s="1680"/>
      <c r="YO43" s="1680"/>
      <c r="YP43" s="1680"/>
      <c r="YQ43" s="1681"/>
      <c r="YR43" s="1718"/>
      <c r="YS43" s="1680"/>
      <c r="YT43" s="1680"/>
      <c r="YU43" s="1680"/>
      <c r="YV43" s="1681"/>
      <c r="YW43" s="1718"/>
      <c r="YX43" s="1680"/>
      <c r="YY43" s="1680"/>
      <c r="YZ43" s="1680"/>
      <c r="ZA43" s="1681"/>
      <c r="ZB43" s="1718"/>
      <c r="ZC43" s="1680"/>
      <c r="ZD43" s="1680"/>
      <c r="ZE43" s="1680"/>
      <c r="ZF43" s="1681"/>
      <c r="ZG43" s="1718"/>
      <c r="ZH43" s="1680"/>
      <c r="ZI43" s="1680"/>
      <c r="ZJ43" s="1680"/>
      <c r="ZK43" s="1681"/>
      <c r="ZL43" s="1718"/>
      <c r="ZM43" s="1680"/>
      <c r="ZN43" s="1680"/>
      <c r="ZO43" s="1680"/>
      <c r="ZP43" s="1681"/>
      <c r="ZQ43" s="1718"/>
      <c r="ZR43" s="1680"/>
      <c r="ZS43" s="1680"/>
      <c r="ZT43" s="1680"/>
      <c r="ZU43" s="1681"/>
      <c r="ZV43" s="1718"/>
      <c r="ZW43" s="1680"/>
      <c r="ZX43" s="1680"/>
      <c r="ZY43" s="1680"/>
      <c r="ZZ43" s="1681"/>
      <c r="AAA43" s="1816"/>
      <c r="AAB43" s="1816"/>
      <c r="AAC43" s="1816"/>
      <c r="AAD43" s="1816"/>
      <c r="AAE43" s="1816"/>
      <c r="AAF43" s="1824"/>
      <c r="AAG43" s="1680"/>
      <c r="AAH43" s="1680"/>
      <c r="AAI43" s="1680"/>
      <c r="AAJ43" s="1823"/>
      <c r="AAK43" s="1824"/>
      <c r="AAL43" s="1680"/>
      <c r="AAM43" s="1680"/>
      <c r="AAN43" s="1680"/>
      <c r="AAO43" s="1681"/>
      <c r="AAP43" s="1816"/>
      <c r="AAQ43" s="1816"/>
      <c r="AAR43" s="1816"/>
      <c r="AAS43" s="1816"/>
      <c r="AAT43" s="1816"/>
      <c r="AAU43" s="1824"/>
      <c r="AAV43" s="1680"/>
      <c r="AAW43" s="1680"/>
      <c r="AAX43" s="1680"/>
      <c r="AAY43" s="1681"/>
      <c r="AAZ43" s="1718"/>
      <c r="ABA43" s="1680"/>
      <c r="ABB43" s="1680"/>
      <c r="ABC43" s="1680"/>
      <c r="ABD43" s="1681"/>
      <c r="ABE43" s="1718"/>
      <c r="ABF43" s="1680"/>
      <c r="ABG43" s="1680"/>
      <c r="ABH43" s="1680"/>
      <c r="ABI43" s="1681"/>
      <c r="ABJ43" s="1718"/>
      <c r="ABK43" s="1680"/>
      <c r="ABL43" s="1680"/>
      <c r="ABM43" s="1680"/>
      <c r="ABN43" s="1779"/>
      <c r="ABO43" s="1718"/>
      <c r="ABP43" s="1680"/>
      <c r="ABQ43" s="1680"/>
      <c r="ABR43" s="1680"/>
      <c r="ABS43" s="1681"/>
      <c r="ABT43" s="1718" t="s">
        <v>29</v>
      </c>
      <c r="ABU43" s="1680" t="s">
        <v>20</v>
      </c>
      <c r="ABV43" s="1680" t="s">
        <v>20</v>
      </c>
      <c r="ABW43" s="1680" t="s">
        <v>29</v>
      </c>
      <c r="ABX43" s="1681"/>
      <c r="ABY43" s="1718"/>
      <c r="ABZ43" s="1680"/>
      <c r="ACA43" s="1680"/>
      <c r="ACB43" s="1680"/>
      <c r="ACC43" s="1681"/>
      <c r="ACD43" s="1718"/>
      <c r="ACE43" s="1680"/>
      <c r="ACF43" s="1680"/>
      <c r="ACG43" s="1680"/>
      <c r="ACH43" s="1681"/>
      <c r="ACI43" s="1718"/>
      <c r="ACJ43" s="1680"/>
      <c r="ACK43" s="1680"/>
      <c r="ACL43" s="1680"/>
      <c r="ACM43" s="1681"/>
      <c r="ACN43" s="1718"/>
      <c r="ACO43" s="1680"/>
      <c r="ACP43" s="1680"/>
      <c r="ACQ43" s="1680"/>
      <c r="ACR43" s="1681"/>
      <c r="ACS43" s="1718"/>
      <c r="ACT43" s="1680"/>
      <c r="ACU43" s="1680"/>
      <c r="ACV43" s="1680"/>
      <c r="ACW43" s="1681"/>
      <c r="ACX43" s="1816"/>
      <c r="ACY43" s="1816"/>
      <c r="ACZ43" s="1816"/>
      <c r="ADA43" s="1816"/>
      <c r="ADB43" s="1816"/>
      <c r="ADC43" s="1718"/>
      <c r="ADD43" s="1680"/>
      <c r="ADE43" s="1680"/>
      <c r="ADF43" s="1680"/>
      <c r="ADG43" s="1681"/>
      <c r="ADH43" s="1718"/>
      <c r="ADI43" s="1680"/>
      <c r="ADJ43" s="1680"/>
      <c r="ADK43" s="1680"/>
      <c r="ADL43" s="1681"/>
      <c r="ADM43" s="1816"/>
      <c r="ADN43" s="1816"/>
      <c r="ADO43" s="1816"/>
      <c r="ADP43" s="1816"/>
      <c r="ADQ43" s="1816"/>
      <c r="ADR43" s="1718"/>
      <c r="ADS43" s="1680"/>
      <c r="ADT43" s="1680"/>
      <c r="ADU43" s="1680"/>
      <c r="ADV43" s="1681"/>
      <c r="ADW43" s="1718"/>
      <c r="ADX43" s="1680"/>
      <c r="ADY43" s="1680"/>
      <c r="ADZ43" s="1680"/>
      <c r="AEA43" s="1681"/>
      <c r="AEB43" s="1718"/>
      <c r="AEC43" s="1680"/>
      <c r="AED43" s="1680"/>
      <c r="AEE43" s="1680"/>
      <c r="AEF43" s="1681"/>
      <c r="AEG43" s="1718"/>
      <c r="AEH43" s="1680"/>
      <c r="AEI43" s="1680"/>
      <c r="AEJ43" s="1680"/>
      <c r="AEK43" s="1681"/>
      <c r="AEL43" s="1718"/>
      <c r="AEM43" s="1680"/>
      <c r="AEN43" s="1680"/>
      <c r="AEO43" s="1680"/>
      <c r="AEP43" s="1681"/>
      <c r="AEQ43" s="1718"/>
      <c r="AER43" s="1680"/>
      <c r="AES43" s="1680"/>
      <c r="AET43" s="1680"/>
      <c r="AEU43" s="1681"/>
      <c r="AEV43" s="1718"/>
      <c r="AEW43" s="1680"/>
      <c r="AEX43" s="1680"/>
      <c r="AEY43" s="1680"/>
      <c r="AEZ43" s="1681"/>
      <c r="AFA43" s="1718"/>
      <c r="AFB43" s="1680"/>
      <c r="AFC43" s="1680"/>
      <c r="AFD43" s="1680"/>
      <c r="AFE43" s="1681"/>
      <c r="AFF43" s="1718"/>
      <c r="AFG43" s="1680"/>
      <c r="AFH43" s="1680"/>
      <c r="AFI43" s="1680"/>
      <c r="AFJ43" s="1681"/>
      <c r="AFK43" s="1718"/>
      <c r="AFL43" s="1680"/>
      <c r="AFM43" s="1680"/>
      <c r="AFN43" s="1680"/>
      <c r="AFO43" s="1681"/>
      <c r="AFP43" s="1718"/>
      <c r="AFQ43" s="1680"/>
      <c r="AFR43" s="1680"/>
      <c r="AFS43" s="1680"/>
      <c r="AFT43" s="151"/>
      <c r="AFU43" s="152" t="s">
        <v>20</v>
      </c>
      <c r="AFV43" s="150" t="s">
        <v>29</v>
      </c>
      <c r="AFW43" s="150" t="s">
        <v>20</v>
      </c>
      <c r="AFX43" s="150" t="s">
        <v>20</v>
      </c>
      <c r="AFY43" s="151"/>
      <c r="AFZ43" s="152" t="s">
        <v>20</v>
      </c>
      <c r="AGA43" s="150" t="s">
        <v>20</v>
      </c>
      <c r="AGB43" s="150" t="s">
        <v>29</v>
      </c>
      <c r="AGC43" s="150" t="s">
        <v>20</v>
      </c>
      <c r="AGD43" s="151"/>
      <c r="AGE43" s="152" t="s">
        <v>764</v>
      </c>
      <c r="AGF43" s="1680" t="s">
        <v>29</v>
      </c>
      <c r="AGG43" s="1680" t="s">
        <v>20</v>
      </c>
      <c r="AGH43" s="1680" t="s">
        <v>29</v>
      </c>
      <c r="AGI43" s="1681"/>
      <c r="AGJ43" s="1718" t="s">
        <v>29</v>
      </c>
      <c r="AGK43" s="1680" t="s">
        <v>20</v>
      </c>
      <c r="AGL43" s="1680" t="s">
        <v>20</v>
      </c>
      <c r="AGM43" s="1680" t="s">
        <v>29</v>
      </c>
      <c r="AGN43" s="1681"/>
      <c r="AGO43" s="1718" t="s">
        <v>29</v>
      </c>
      <c r="AGP43" s="1680" t="s">
        <v>29</v>
      </c>
      <c r="AGQ43" s="1680" t="s">
        <v>20</v>
      </c>
      <c r="AGR43" s="1680" t="s">
        <v>29</v>
      </c>
      <c r="AGS43" s="1681"/>
      <c r="AGT43" s="1718" t="s">
        <v>20</v>
      </c>
      <c r="AGU43" s="1680" t="s">
        <v>29</v>
      </c>
      <c r="AGV43" s="1680" t="s">
        <v>20</v>
      </c>
      <c r="AGW43" s="1680" t="s">
        <v>29</v>
      </c>
      <c r="AGX43" s="1681"/>
      <c r="AGY43" s="1718" t="s">
        <v>20</v>
      </c>
      <c r="AGZ43" s="1680" t="s">
        <v>20</v>
      </c>
      <c r="AHA43" s="1680" t="s">
        <v>20</v>
      </c>
      <c r="AHB43" s="1680" t="s">
        <v>29</v>
      </c>
      <c r="AHC43" s="1681"/>
      <c r="AHD43" s="1718" t="s">
        <v>29</v>
      </c>
      <c r="AHE43" s="1680" t="s">
        <v>20</v>
      </c>
      <c r="AHF43" s="1680" t="s">
        <v>20</v>
      </c>
      <c r="AHG43" s="1680" t="s">
        <v>20</v>
      </c>
      <c r="AHH43" s="1681"/>
      <c r="AHI43" s="1718"/>
      <c r="AHJ43" s="1680"/>
      <c r="AHK43" s="1680"/>
      <c r="AHL43" s="1680"/>
      <c r="AHM43" s="1681"/>
      <c r="AHN43" s="1718" t="s">
        <v>20</v>
      </c>
      <c r="AHO43" s="1680" t="s">
        <v>29</v>
      </c>
      <c r="AHP43" s="1680" t="s">
        <v>29</v>
      </c>
      <c r="AHQ43" s="1680" t="s">
        <v>29</v>
      </c>
      <c r="AHR43" s="1681"/>
      <c r="AHS43" s="1718" t="s">
        <v>29</v>
      </c>
      <c r="AHT43" s="1680" t="s">
        <v>29</v>
      </c>
      <c r="AHU43" s="1680" t="s">
        <v>29</v>
      </c>
      <c r="AHV43" s="1680" t="s">
        <v>29</v>
      </c>
      <c r="AHW43" s="1681"/>
      <c r="AHX43" s="1718"/>
      <c r="AHY43" s="1680"/>
      <c r="AHZ43" s="1680"/>
      <c r="AIA43" s="1680"/>
      <c r="AIB43" s="1681"/>
      <c r="AIC43" s="44" t="str">
        <f t="shared" si="24"/>
        <v>D1</v>
      </c>
      <c r="AID43" s="140" t="str">
        <f t="shared" si="25"/>
        <v>堀　月乃</v>
      </c>
      <c r="AIE43" s="2060">
        <f t="shared" si="8"/>
        <v>20</v>
      </c>
      <c r="AIF43" s="2061">
        <f t="shared" si="9"/>
        <v>20</v>
      </c>
      <c r="AIG43" s="2061">
        <f t="shared" si="10"/>
        <v>40</v>
      </c>
      <c r="AIH43" s="95">
        <f t="shared" si="11"/>
        <v>0.5</v>
      </c>
      <c r="AII43" s="2060">
        <f t="shared" si="12"/>
        <v>7</v>
      </c>
      <c r="AIJ43" s="2061">
        <f t="shared" si="13"/>
        <v>9</v>
      </c>
      <c r="AIK43" s="2061">
        <f t="shared" si="14"/>
        <v>16</v>
      </c>
      <c r="AIL43" s="95">
        <f t="shared" si="15"/>
        <v>0.4375</v>
      </c>
    </row>
    <row r="44" spans="1:922" s="1727" customFormat="1" ht="17.25" x14ac:dyDescent="0.2">
      <c r="A44" s="1726"/>
      <c r="B44" s="1864" t="s">
        <v>236</v>
      </c>
      <c r="C44" s="1817" t="s">
        <v>2913</v>
      </c>
      <c r="D44" s="141">
        <f t="shared" si="26"/>
        <v>28</v>
      </c>
      <c r="E44" s="142">
        <f t="shared" si="27"/>
        <v>32</v>
      </c>
      <c r="F44" s="142">
        <f t="shared" ref="F44" si="30">SUM(D44:E44)</f>
        <v>60</v>
      </c>
      <c r="G44" s="165">
        <f t="shared" ref="G44" si="31">IFERROR(D44/F44,"")</f>
        <v>0.46666666666666667</v>
      </c>
      <c r="H44" s="1718"/>
      <c r="I44" s="1680"/>
      <c r="J44" s="1680"/>
      <c r="K44" s="1680"/>
      <c r="L44" s="1680"/>
      <c r="M44" s="1681"/>
      <c r="N44" s="1718"/>
      <c r="O44" s="1680"/>
      <c r="P44" s="1680"/>
      <c r="Q44" s="1680"/>
      <c r="R44" s="1681"/>
      <c r="S44" s="1718"/>
      <c r="T44" s="1680"/>
      <c r="U44" s="1680"/>
      <c r="V44" s="1680"/>
      <c r="W44" s="1681"/>
      <c r="X44" s="1818"/>
      <c r="Y44" s="1680"/>
      <c r="Z44" s="1680"/>
      <c r="AA44" s="1680"/>
      <c r="AB44" s="1681"/>
      <c r="AC44" s="1819"/>
      <c r="AD44" s="1820"/>
      <c r="AE44" s="1820"/>
      <c r="AF44" s="1820"/>
      <c r="AG44" s="1820"/>
      <c r="AH44" s="1819"/>
      <c r="AI44" s="1820"/>
      <c r="AJ44" s="1820"/>
      <c r="AK44" s="1820"/>
      <c r="AL44" s="1820"/>
      <c r="AM44" s="1819"/>
      <c r="AN44" s="1820"/>
      <c r="AO44" s="1820"/>
      <c r="AP44" s="1820"/>
      <c r="AQ44" s="1820"/>
      <c r="AR44" s="1819"/>
      <c r="AS44" s="1820"/>
      <c r="AT44" s="1820"/>
      <c r="AU44" s="1820"/>
      <c r="AV44" s="1821"/>
      <c r="AW44" s="1819"/>
      <c r="AX44" s="1820"/>
      <c r="AY44" s="1820"/>
      <c r="AZ44" s="1820"/>
      <c r="BA44" s="1821"/>
      <c r="BB44" s="1718"/>
      <c r="BC44" s="1680"/>
      <c r="BD44" s="1680"/>
      <c r="BE44" s="1680"/>
      <c r="BF44" s="1680"/>
      <c r="BG44" s="1681"/>
      <c r="BH44" s="1718"/>
      <c r="BI44" s="1680"/>
      <c r="BJ44" s="1680"/>
      <c r="BK44" s="1680"/>
      <c r="BL44" s="1779"/>
      <c r="BM44" s="1718"/>
      <c r="BN44" s="1680"/>
      <c r="BO44" s="1680"/>
      <c r="BP44" s="1680"/>
      <c r="BQ44" s="1680"/>
      <c r="BR44" s="1681"/>
      <c r="BS44" s="1718"/>
      <c r="BT44" s="1680"/>
      <c r="BU44" s="1680"/>
      <c r="BV44" s="1680"/>
      <c r="BW44" s="1681"/>
      <c r="BX44" s="1718"/>
      <c r="BY44" s="1680"/>
      <c r="BZ44" s="1680"/>
      <c r="CA44" s="1680"/>
      <c r="CB44" s="1779"/>
      <c r="CC44" s="1822"/>
      <c r="CD44" s="1680"/>
      <c r="CE44" s="1680"/>
      <c r="CF44" s="1680"/>
      <c r="CG44" s="1681"/>
      <c r="CH44" s="1718"/>
      <c r="CI44" s="1680"/>
      <c r="CJ44" s="1680"/>
      <c r="CK44" s="1680"/>
      <c r="CL44" s="1681"/>
      <c r="CM44" s="1718"/>
      <c r="CN44" s="1680"/>
      <c r="CO44" s="1680"/>
      <c r="CP44" s="1680"/>
      <c r="CQ44" s="1681"/>
      <c r="CR44" s="1818"/>
      <c r="CS44" s="1680"/>
      <c r="CT44" s="1680"/>
      <c r="CU44" s="1680"/>
      <c r="CV44" s="1779"/>
      <c r="CW44" s="1718"/>
      <c r="CX44" s="1680"/>
      <c r="CY44" s="1680"/>
      <c r="CZ44" s="1680"/>
      <c r="DA44" s="1681"/>
      <c r="DB44" s="1818"/>
      <c r="DC44" s="1680"/>
      <c r="DD44" s="1680"/>
      <c r="DE44" s="1680"/>
      <c r="DF44" s="1779"/>
      <c r="DG44" s="1718"/>
      <c r="DH44" s="1680"/>
      <c r="DI44" s="1680"/>
      <c r="DJ44" s="1680"/>
      <c r="DK44" s="1681"/>
      <c r="DL44" s="1718"/>
      <c r="DM44" s="1680"/>
      <c r="DN44" s="1680"/>
      <c r="DO44" s="1680"/>
      <c r="DP44" s="1681"/>
      <c r="DQ44" s="1718"/>
      <c r="DR44" s="1680"/>
      <c r="DS44" s="1680"/>
      <c r="DT44" s="1680"/>
      <c r="DU44" s="1681"/>
      <c r="DV44" s="1718"/>
      <c r="DW44" s="1680"/>
      <c r="DX44" s="1680"/>
      <c r="DY44" s="1680"/>
      <c r="DZ44" s="1681"/>
      <c r="EA44" s="1718"/>
      <c r="EB44" s="1680"/>
      <c r="EC44" s="1680"/>
      <c r="ED44" s="1680"/>
      <c r="EE44" s="1681"/>
      <c r="EF44" s="1718"/>
      <c r="EG44" s="1680"/>
      <c r="EH44" s="1680"/>
      <c r="EI44" s="1680"/>
      <c r="EJ44" s="1681"/>
      <c r="EK44" s="1718"/>
      <c r="EL44" s="1680"/>
      <c r="EM44" s="1680"/>
      <c r="EN44" s="1680"/>
      <c r="EO44" s="1681"/>
      <c r="EP44" s="1718"/>
      <c r="EQ44" s="1680"/>
      <c r="ER44" s="1680"/>
      <c r="ES44" s="1680"/>
      <c r="ET44" s="1681"/>
      <c r="EU44" s="1718"/>
      <c r="EV44" s="1680"/>
      <c r="EW44" s="1680"/>
      <c r="EX44" s="1680"/>
      <c r="EY44" s="1681"/>
      <c r="EZ44" s="1718"/>
      <c r="FA44" s="1680"/>
      <c r="FB44" s="1680"/>
      <c r="FC44" s="1680"/>
      <c r="FD44" s="1681"/>
      <c r="FE44" s="1718"/>
      <c r="FF44" s="1680"/>
      <c r="FG44" s="1680"/>
      <c r="FH44" s="1680"/>
      <c r="FI44" s="1681"/>
      <c r="FJ44" s="1718"/>
      <c r="FK44" s="1680"/>
      <c r="FL44" s="1680"/>
      <c r="FM44" s="1680"/>
      <c r="FN44" s="1681"/>
      <c r="FO44" s="1718"/>
      <c r="FP44" s="1680"/>
      <c r="FQ44" s="1680"/>
      <c r="FR44" s="1680"/>
      <c r="FS44" s="1681"/>
      <c r="FT44" s="1718"/>
      <c r="FU44" s="1680"/>
      <c r="FV44" s="1680"/>
      <c r="FW44" s="1680"/>
      <c r="FX44" s="1681"/>
      <c r="FY44" s="1718"/>
      <c r="FZ44" s="1680"/>
      <c r="GA44" s="1680"/>
      <c r="GB44" s="1680"/>
      <c r="GC44" s="1681"/>
      <c r="GD44" s="1718"/>
      <c r="GE44" s="1680"/>
      <c r="GF44" s="1680"/>
      <c r="GG44" s="1680"/>
      <c r="GH44" s="1681"/>
      <c r="GI44" s="1718"/>
      <c r="GJ44" s="1680"/>
      <c r="GK44" s="1680"/>
      <c r="GL44" s="1680"/>
      <c r="GM44" s="1681"/>
      <c r="GN44" s="1718"/>
      <c r="GO44" s="1680"/>
      <c r="GP44" s="1680"/>
      <c r="GQ44" s="1680"/>
      <c r="GR44" s="1681"/>
      <c r="GS44" s="1718"/>
      <c r="GT44" s="1680"/>
      <c r="GU44" s="1680"/>
      <c r="GV44" s="1680"/>
      <c r="GW44" s="1681"/>
      <c r="GX44" s="1818"/>
      <c r="GY44" s="1680"/>
      <c r="GZ44" s="1680"/>
      <c r="HA44" s="1680"/>
      <c r="HB44" s="1681"/>
      <c r="HC44" s="1718"/>
      <c r="HD44" s="1680"/>
      <c r="HE44" s="1680"/>
      <c r="HF44" s="1680"/>
      <c r="HG44" s="1681"/>
      <c r="HH44" s="1718"/>
      <c r="HI44" s="1680"/>
      <c r="HJ44" s="1680"/>
      <c r="HK44" s="1680"/>
      <c r="HL44" s="1681"/>
      <c r="HM44" s="1718"/>
      <c r="HN44" s="1680"/>
      <c r="HO44" s="1680"/>
      <c r="HP44" s="1680"/>
      <c r="HQ44" s="1779"/>
      <c r="HR44" s="1718"/>
      <c r="HS44" s="1680"/>
      <c r="HT44" s="1680"/>
      <c r="HU44" s="1680"/>
      <c r="HV44" s="1779"/>
      <c r="HW44" s="1718"/>
      <c r="HX44" s="1680"/>
      <c r="HY44" s="1680"/>
      <c r="HZ44" s="1680"/>
      <c r="IA44" s="1779"/>
      <c r="IB44" s="1718"/>
      <c r="IC44" s="1680"/>
      <c r="ID44" s="1680"/>
      <c r="IE44" s="1680"/>
      <c r="IF44" s="1681"/>
      <c r="IG44" s="1718"/>
      <c r="IH44" s="1680"/>
      <c r="II44" s="1680"/>
      <c r="IJ44" s="1680"/>
      <c r="IK44" s="1681"/>
      <c r="IL44" s="1718"/>
      <c r="IM44" s="1680"/>
      <c r="IN44" s="1680"/>
      <c r="IO44" s="1680"/>
      <c r="IP44" s="1681"/>
      <c r="IQ44" s="1718"/>
      <c r="IR44" s="1680"/>
      <c r="IS44" s="1680"/>
      <c r="IT44" s="1680"/>
      <c r="IU44" s="1681"/>
      <c r="IV44" s="1718"/>
      <c r="IW44" s="1680"/>
      <c r="IX44" s="1680"/>
      <c r="IY44" s="1680"/>
      <c r="IZ44" s="1681"/>
      <c r="JA44" s="1718"/>
      <c r="JB44" s="1680"/>
      <c r="JC44" s="1680"/>
      <c r="JD44" s="1680"/>
      <c r="JE44" s="1681"/>
      <c r="JF44" s="1718"/>
      <c r="JG44" s="1680"/>
      <c r="JH44" s="1680"/>
      <c r="JI44" s="1680"/>
      <c r="JJ44" s="1681"/>
      <c r="JK44" s="1718"/>
      <c r="JL44" s="1680"/>
      <c r="JM44" s="1680"/>
      <c r="JN44" s="1680"/>
      <c r="JO44" s="1681"/>
      <c r="JP44" s="1718"/>
      <c r="JQ44" s="1680"/>
      <c r="JR44" s="1680"/>
      <c r="JS44" s="1680"/>
      <c r="JT44" s="1681"/>
      <c r="JU44" s="1718"/>
      <c r="JV44" s="1680"/>
      <c r="JW44" s="1680"/>
      <c r="JX44" s="1680"/>
      <c r="JY44" s="1681"/>
      <c r="JZ44" s="1718"/>
      <c r="KA44" s="1680"/>
      <c r="KB44" s="1680"/>
      <c r="KC44" s="1680"/>
      <c r="KD44" s="1681"/>
      <c r="KE44" s="1718"/>
      <c r="KF44" s="1680"/>
      <c r="KG44" s="1680"/>
      <c r="KH44" s="1680"/>
      <c r="KI44" s="1681"/>
      <c r="KJ44" s="1718"/>
      <c r="KK44" s="1680"/>
      <c r="KL44" s="1680"/>
      <c r="KM44" s="1680"/>
      <c r="KN44" s="1681"/>
      <c r="KO44" s="1718"/>
      <c r="KP44" s="1680"/>
      <c r="KQ44" s="1680"/>
      <c r="KR44" s="1680"/>
      <c r="KS44" s="1681"/>
      <c r="KT44" s="1718"/>
      <c r="KU44" s="1680"/>
      <c r="KV44" s="1680"/>
      <c r="KW44" s="1680"/>
      <c r="KX44" s="1681"/>
      <c r="KY44" s="1718"/>
      <c r="KZ44" s="1680"/>
      <c r="LA44" s="1680"/>
      <c r="LB44" s="1680"/>
      <c r="LC44" s="1681"/>
      <c r="LD44" s="1718"/>
      <c r="LE44" s="1680"/>
      <c r="LF44" s="1680"/>
      <c r="LG44" s="1680"/>
      <c r="LH44" s="1681"/>
      <c r="LI44" s="1718"/>
      <c r="LJ44" s="1680"/>
      <c r="LK44" s="1680"/>
      <c r="LL44" s="1680"/>
      <c r="LM44" s="1681"/>
      <c r="LN44" s="1718"/>
      <c r="LO44" s="1680"/>
      <c r="LP44" s="1680"/>
      <c r="LQ44" s="1680"/>
      <c r="LR44" s="1718"/>
      <c r="LS44" s="1680"/>
      <c r="LT44" s="1680"/>
      <c r="LU44" s="1680"/>
      <c r="LV44" s="1718"/>
      <c r="LW44" s="1680"/>
      <c r="LX44" s="1680"/>
      <c r="LY44" s="1680"/>
      <c r="LZ44" s="1718"/>
      <c r="MA44" s="1680"/>
      <c r="MB44" s="1680"/>
      <c r="MC44" s="1680"/>
      <c r="MD44" s="1718"/>
      <c r="ME44" s="1680"/>
      <c r="MF44" s="1680"/>
      <c r="MG44" s="1680"/>
      <c r="MH44" s="1718"/>
      <c r="MI44" s="1680"/>
      <c r="MJ44" s="1680"/>
      <c r="MK44" s="1779"/>
      <c r="ML44" s="1718"/>
      <c r="MM44" s="1680"/>
      <c r="MN44" s="1680"/>
      <c r="MO44" s="1681"/>
      <c r="MP44" s="1718"/>
      <c r="MQ44" s="1680"/>
      <c r="MR44" s="1680"/>
      <c r="MS44" s="1681"/>
      <c r="MT44" s="1718"/>
      <c r="MU44" s="1680"/>
      <c r="MV44" s="1680"/>
      <c r="MW44" s="1681"/>
      <c r="MX44" s="1718"/>
      <c r="MY44" s="1680"/>
      <c r="MZ44" s="1680"/>
      <c r="NA44" s="1681"/>
      <c r="NB44" s="1718"/>
      <c r="NC44" s="1680"/>
      <c r="ND44" s="1680"/>
      <c r="NE44" s="1681"/>
      <c r="NF44" s="1718"/>
      <c r="NG44" s="1680"/>
      <c r="NH44" s="1680"/>
      <c r="NI44" s="1681"/>
      <c r="NJ44" s="1718"/>
      <c r="NK44" s="1680"/>
      <c r="NL44" s="1680"/>
      <c r="NM44" s="1681"/>
      <c r="NN44" s="1718"/>
      <c r="NO44" s="1680"/>
      <c r="NP44" s="1680"/>
      <c r="NQ44" s="1681"/>
      <c r="NR44" s="1718"/>
      <c r="NS44" s="1680"/>
      <c r="NT44" s="1680"/>
      <c r="NU44" s="1681"/>
      <c r="NV44" s="1718"/>
      <c r="NW44" s="1680"/>
      <c r="NX44" s="1680"/>
      <c r="NY44" s="1681"/>
      <c r="NZ44" s="1718"/>
      <c r="OA44" s="1680"/>
      <c r="OB44" s="1680"/>
      <c r="OC44" s="1680"/>
      <c r="OD44" s="1681"/>
      <c r="OE44" s="1718"/>
      <c r="OF44" s="1680"/>
      <c r="OG44" s="1680"/>
      <c r="OH44" s="1680"/>
      <c r="OI44" s="1681"/>
      <c r="OJ44" s="1718"/>
      <c r="OK44" s="1680"/>
      <c r="OL44" s="1680"/>
      <c r="OM44" s="1779"/>
      <c r="ON44" s="1718"/>
      <c r="OO44" s="1680"/>
      <c r="OP44" s="1680"/>
      <c r="OQ44" s="1681"/>
      <c r="OR44" s="1718"/>
      <c r="OS44" s="1680"/>
      <c r="OT44" s="1680"/>
      <c r="OU44" s="1681"/>
      <c r="OV44" s="1718"/>
      <c r="OW44" s="1680"/>
      <c r="OX44" s="1680"/>
      <c r="OY44" s="1680"/>
      <c r="OZ44" s="1681"/>
      <c r="PA44" s="1718"/>
      <c r="PB44" s="1680"/>
      <c r="PC44" s="1680"/>
      <c r="PD44" s="1680"/>
      <c r="PE44" s="1681"/>
      <c r="PF44" s="1718"/>
      <c r="PG44" s="1680"/>
      <c r="PH44" s="1680"/>
      <c r="PI44" s="1681"/>
      <c r="PJ44" s="1718"/>
      <c r="PK44" s="1680"/>
      <c r="PL44" s="1680"/>
      <c r="PM44" s="1681"/>
      <c r="PN44" s="1718"/>
      <c r="PO44" s="1680"/>
      <c r="PP44" s="1680"/>
      <c r="PQ44" s="1681"/>
      <c r="PR44" s="1718"/>
      <c r="PS44" s="1680"/>
      <c r="PT44" s="1680"/>
      <c r="PU44" s="1681"/>
      <c r="PV44" s="1718"/>
      <c r="PW44" s="1680"/>
      <c r="PX44" s="1680"/>
      <c r="PY44" s="1681"/>
      <c r="PZ44" s="1718"/>
      <c r="QA44" s="1680"/>
      <c r="QB44" s="1680"/>
      <c r="QC44" s="1681"/>
      <c r="QD44" s="1718"/>
      <c r="QE44" s="1680"/>
      <c r="QF44" s="1680"/>
      <c r="QG44" s="1681"/>
      <c r="QH44" s="1718"/>
      <c r="QI44" s="1680"/>
      <c r="QJ44" s="1680"/>
      <c r="QK44" s="1680"/>
      <c r="QL44" s="1823"/>
      <c r="QM44" s="1824"/>
      <c r="QN44" s="1680"/>
      <c r="QO44" s="1680"/>
      <c r="QP44" s="1680"/>
      <c r="QQ44" s="1779"/>
      <c r="QR44" s="1824"/>
      <c r="QS44" s="1680"/>
      <c r="QT44" s="1680"/>
      <c r="QU44" s="1779"/>
      <c r="QV44" s="1681"/>
      <c r="QW44" s="1718"/>
      <c r="QX44" s="1680"/>
      <c r="QY44" s="1680"/>
      <c r="QZ44" s="1680"/>
      <c r="RA44" s="1681"/>
      <c r="RB44" s="1718"/>
      <c r="RC44" s="1680"/>
      <c r="RD44" s="1680"/>
      <c r="RE44" s="1680"/>
      <c r="RF44" s="1681"/>
      <c r="RG44" s="1718"/>
      <c r="RH44" s="1680"/>
      <c r="RI44" s="1680"/>
      <c r="RJ44" s="1680"/>
      <c r="RK44" s="1681"/>
      <c r="RL44" s="1718"/>
      <c r="RM44" s="1680"/>
      <c r="RN44" s="1680"/>
      <c r="RO44" s="1680"/>
      <c r="RP44" s="1681"/>
      <c r="RQ44" s="1718"/>
      <c r="RR44" s="1680"/>
      <c r="RS44" s="1680"/>
      <c r="RT44" s="1681"/>
      <c r="RU44" s="1718"/>
      <c r="RV44" s="1680"/>
      <c r="RW44" s="1680"/>
      <c r="RX44" s="1680"/>
      <c r="RY44" s="1681"/>
      <c r="RZ44" s="1816"/>
      <c r="SA44" s="1816"/>
      <c r="SB44" s="1816"/>
      <c r="SC44" s="1816"/>
      <c r="SD44" s="1816"/>
      <c r="SE44" s="1825"/>
      <c r="SF44" s="1680"/>
      <c r="SG44" s="1680"/>
      <c r="SH44" s="1680"/>
      <c r="SI44" s="1681"/>
      <c r="SJ44" s="1816"/>
      <c r="SK44" s="1816"/>
      <c r="SL44" s="1816"/>
      <c r="SM44" s="1816"/>
      <c r="SN44" s="1816"/>
      <c r="SO44" s="1824"/>
      <c r="SP44" s="1680"/>
      <c r="SQ44" s="1680"/>
      <c r="SR44" s="1680"/>
      <c r="SS44" s="1681"/>
      <c r="ST44" s="1718"/>
      <c r="SU44" s="1680"/>
      <c r="SV44" s="1680"/>
      <c r="SW44" s="1680"/>
      <c r="SX44" s="1681"/>
      <c r="SY44" s="1718"/>
      <c r="SZ44" s="1680"/>
      <c r="TA44" s="1680"/>
      <c r="TB44" s="1680"/>
      <c r="TC44" s="1681"/>
      <c r="TD44" s="1718"/>
      <c r="TE44" s="1680"/>
      <c r="TF44" s="1680"/>
      <c r="TG44" s="1680"/>
      <c r="TH44" s="1718"/>
      <c r="TI44" s="1680"/>
      <c r="TJ44" s="1680"/>
      <c r="TK44" s="1680"/>
      <c r="TL44" s="1718"/>
      <c r="TM44" s="1680"/>
      <c r="TN44" s="1680"/>
      <c r="TO44" s="1680"/>
      <c r="TP44" s="1681"/>
      <c r="TQ44" s="1718"/>
      <c r="TR44" s="1680"/>
      <c r="TS44" s="1680"/>
      <c r="TT44" s="1779"/>
      <c r="TU44" s="1718"/>
      <c r="TV44" s="1680"/>
      <c r="TW44" s="1680"/>
      <c r="TX44" s="1681"/>
      <c r="TY44" s="1718"/>
      <c r="TZ44" s="1680"/>
      <c r="UA44" s="1680"/>
      <c r="UB44" s="1680"/>
      <c r="UC44" s="1681"/>
      <c r="UD44" s="1718"/>
      <c r="UE44" s="1680"/>
      <c r="UF44" s="1680"/>
      <c r="UG44" s="1680"/>
      <c r="UH44" s="1681"/>
      <c r="UI44" s="1718"/>
      <c r="UJ44" s="1680"/>
      <c r="UK44" s="1680"/>
      <c r="UL44" s="1680"/>
      <c r="UM44" s="1681"/>
      <c r="UN44" s="1718"/>
      <c r="UO44" s="1680"/>
      <c r="UP44" s="1680"/>
      <c r="UQ44" s="1680"/>
      <c r="UR44" s="1681"/>
      <c r="US44" s="1718"/>
      <c r="UT44" s="1680"/>
      <c r="UU44" s="1680"/>
      <c r="UV44" s="1680"/>
      <c r="UW44" s="1681"/>
      <c r="UX44" s="1718"/>
      <c r="UY44" s="1680"/>
      <c r="UZ44" s="1680"/>
      <c r="VA44" s="1680"/>
      <c r="VB44" s="1681"/>
      <c r="VC44" s="1718"/>
      <c r="VD44" s="1680"/>
      <c r="VE44" s="1680"/>
      <c r="VF44" s="1680"/>
      <c r="VG44" s="1779"/>
      <c r="VH44" s="1718"/>
      <c r="VI44" s="1680"/>
      <c r="VJ44" s="1680"/>
      <c r="VK44" s="1680"/>
      <c r="VL44" s="1681"/>
      <c r="VM44" s="1718"/>
      <c r="VN44" s="1680"/>
      <c r="VO44" s="1680"/>
      <c r="VP44" s="1779"/>
      <c r="VQ44" s="1718"/>
      <c r="VR44" s="1680"/>
      <c r="VS44" s="1680"/>
      <c r="VT44" s="1680"/>
      <c r="VU44" s="1681"/>
      <c r="VV44" s="1718"/>
      <c r="VW44" s="1680"/>
      <c r="VX44" s="1680"/>
      <c r="VY44" s="1680"/>
      <c r="VZ44" s="1681"/>
      <c r="WA44" s="1718"/>
      <c r="WB44" s="1680"/>
      <c r="WC44" s="1680"/>
      <c r="WD44" s="1680"/>
      <c r="WE44" s="1681"/>
      <c r="WF44" s="1718"/>
      <c r="WG44" s="1680"/>
      <c r="WH44" s="1680"/>
      <c r="WI44" s="1680"/>
      <c r="WJ44" s="1681"/>
      <c r="WK44" s="1718"/>
      <c r="WL44" s="1680"/>
      <c r="WM44" s="1680"/>
      <c r="WN44" s="1680"/>
      <c r="WO44" s="1681"/>
      <c r="WP44" s="1718"/>
      <c r="WQ44" s="1680"/>
      <c r="WR44" s="1680"/>
      <c r="WS44" s="1823"/>
      <c r="WT44" s="1824"/>
      <c r="WU44" s="1680"/>
      <c r="WV44" s="1680"/>
      <c r="WW44" s="1680"/>
      <c r="WX44" s="1779"/>
      <c r="WY44" s="1718"/>
      <c r="WZ44" s="1680"/>
      <c r="XA44" s="1680"/>
      <c r="XB44" s="1680"/>
      <c r="XC44" s="1681"/>
      <c r="XD44" s="1718"/>
      <c r="XE44" s="1680"/>
      <c r="XF44" s="1680"/>
      <c r="XG44" s="1680"/>
      <c r="XH44" s="1681"/>
      <c r="XI44" s="1718"/>
      <c r="XJ44" s="1680"/>
      <c r="XK44" s="1680"/>
      <c r="XL44" s="1680"/>
      <c r="XM44" s="1779"/>
      <c r="XN44" s="1718"/>
      <c r="XO44" s="1680"/>
      <c r="XP44" s="1680"/>
      <c r="XQ44" s="1680"/>
      <c r="XR44" s="1681"/>
      <c r="XS44" s="1718"/>
      <c r="XT44" s="1680"/>
      <c r="XU44" s="1680"/>
      <c r="XV44" s="1680"/>
      <c r="XW44" s="1681"/>
      <c r="XX44" s="1718"/>
      <c r="XY44" s="1680"/>
      <c r="XZ44" s="1680"/>
      <c r="YA44" s="1680"/>
      <c r="YB44" s="1681"/>
      <c r="YC44" s="1718"/>
      <c r="YD44" s="1680"/>
      <c r="YE44" s="1680"/>
      <c r="YF44" s="1680"/>
      <c r="YG44" s="1681"/>
      <c r="YH44" s="1718"/>
      <c r="YI44" s="1680"/>
      <c r="YJ44" s="1680"/>
      <c r="YK44" s="1680"/>
      <c r="YL44" s="1779"/>
      <c r="YM44" s="1718"/>
      <c r="YN44" s="1680"/>
      <c r="YO44" s="1680"/>
      <c r="YP44" s="1680"/>
      <c r="YQ44" s="1681"/>
      <c r="YR44" s="1718"/>
      <c r="YS44" s="1680"/>
      <c r="YT44" s="1680"/>
      <c r="YU44" s="1680"/>
      <c r="YV44" s="1681"/>
      <c r="YW44" s="1718"/>
      <c r="YX44" s="1680"/>
      <c r="YY44" s="1680"/>
      <c r="YZ44" s="1680"/>
      <c r="ZA44" s="1681"/>
      <c r="ZB44" s="1718"/>
      <c r="ZC44" s="1680"/>
      <c r="ZD44" s="1680"/>
      <c r="ZE44" s="1680"/>
      <c r="ZF44" s="1681"/>
      <c r="ZG44" s="1718"/>
      <c r="ZH44" s="1680"/>
      <c r="ZI44" s="1680"/>
      <c r="ZJ44" s="1680"/>
      <c r="ZK44" s="1681"/>
      <c r="ZL44" s="1718"/>
      <c r="ZM44" s="1680"/>
      <c r="ZN44" s="1680"/>
      <c r="ZO44" s="1680"/>
      <c r="ZP44" s="1681"/>
      <c r="ZQ44" s="1718"/>
      <c r="ZR44" s="1680"/>
      <c r="ZS44" s="1680"/>
      <c r="ZT44" s="1680"/>
      <c r="ZU44" s="1681"/>
      <c r="ZV44" s="1718"/>
      <c r="ZW44" s="1680"/>
      <c r="ZX44" s="1680"/>
      <c r="ZY44" s="1680"/>
      <c r="ZZ44" s="1681"/>
      <c r="AAA44" s="1816"/>
      <c r="AAB44" s="1816"/>
      <c r="AAC44" s="1816"/>
      <c r="AAD44" s="1816"/>
      <c r="AAE44" s="1816"/>
      <c r="AAF44" s="1824"/>
      <c r="AAG44" s="1680"/>
      <c r="AAH44" s="1680"/>
      <c r="AAI44" s="1680"/>
      <c r="AAJ44" s="1823"/>
      <c r="AAK44" s="1824"/>
      <c r="AAL44" s="1680"/>
      <c r="AAM44" s="1680"/>
      <c r="AAN44" s="1680"/>
      <c r="AAO44" s="1681"/>
      <c r="AAP44" s="1816"/>
      <c r="AAQ44" s="1816"/>
      <c r="AAR44" s="1816"/>
      <c r="AAS44" s="1816"/>
      <c r="AAT44" s="1816"/>
      <c r="AAU44" s="1824"/>
      <c r="AAV44" s="1680"/>
      <c r="AAW44" s="1680"/>
      <c r="AAX44" s="1680"/>
      <c r="AAY44" s="1681"/>
      <c r="AAZ44" s="1718"/>
      <c r="ABA44" s="1680"/>
      <c r="ABB44" s="1680"/>
      <c r="ABC44" s="1680"/>
      <c r="ABD44" s="1681"/>
      <c r="ABE44" s="1718"/>
      <c r="ABF44" s="1680"/>
      <c r="ABG44" s="1680"/>
      <c r="ABH44" s="1680"/>
      <c r="ABI44" s="1681"/>
      <c r="ABJ44" s="1718"/>
      <c r="ABK44" s="1680"/>
      <c r="ABL44" s="1680"/>
      <c r="ABM44" s="1680"/>
      <c r="ABN44" s="1779"/>
      <c r="ABO44" s="1718"/>
      <c r="ABP44" s="1680"/>
      <c r="ABQ44" s="1680"/>
      <c r="ABR44" s="1680"/>
      <c r="ABS44" s="1681"/>
      <c r="ABT44" s="1718"/>
      <c r="ABU44" s="1680"/>
      <c r="ABV44" s="1680"/>
      <c r="ABW44" s="1680"/>
      <c r="ABX44" s="1681"/>
      <c r="ABY44" s="1718"/>
      <c r="ABZ44" s="1680"/>
      <c r="ACA44" s="1680"/>
      <c r="ACB44" s="1680"/>
      <c r="ACC44" s="1681"/>
      <c r="ACD44" s="1718"/>
      <c r="ACE44" s="1680"/>
      <c r="ACF44" s="1680"/>
      <c r="ACG44" s="1680"/>
      <c r="ACH44" s="1681"/>
      <c r="ACI44" s="1718"/>
      <c r="ACJ44" s="1680"/>
      <c r="ACK44" s="1680"/>
      <c r="ACL44" s="1680"/>
      <c r="ACM44" s="1681"/>
      <c r="ACN44" s="1718"/>
      <c r="ACO44" s="1680"/>
      <c r="ACP44" s="1680"/>
      <c r="ACQ44" s="1680"/>
      <c r="ACR44" s="1681"/>
      <c r="ACS44" s="1718"/>
      <c r="ACT44" s="1680"/>
      <c r="ACU44" s="1680"/>
      <c r="ACV44" s="1680"/>
      <c r="ACW44" s="1681"/>
      <c r="ACX44" s="1816"/>
      <c r="ACY44" s="1816"/>
      <c r="ACZ44" s="1816"/>
      <c r="ADA44" s="1816"/>
      <c r="ADB44" s="1816"/>
      <c r="ADC44" s="1718"/>
      <c r="ADD44" s="1680"/>
      <c r="ADE44" s="1680"/>
      <c r="ADF44" s="1680"/>
      <c r="ADG44" s="1681"/>
      <c r="ADH44" s="1718"/>
      <c r="ADI44" s="1680"/>
      <c r="ADJ44" s="1680"/>
      <c r="ADK44" s="1680"/>
      <c r="ADL44" s="1681"/>
      <c r="ADM44" s="1816"/>
      <c r="ADN44" s="1816"/>
      <c r="ADO44" s="1816"/>
      <c r="ADP44" s="1816"/>
      <c r="ADQ44" s="1816"/>
      <c r="ADR44" s="1718"/>
      <c r="ADS44" s="1680"/>
      <c r="ADT44" s="1680"/>
      <c r="ADU44" s="1680"/>
      <c r="ADV44" s="1681"/>
      <c r="ADW44" s="1718"/>
      <c r="ADX44" s="1680"/>
      <c r="ADY44" s="1680"/>
      <c r="ADZ44" s="1680"/>
      <c r="AEA44" s="1681"/>
      <c r="AEB44" s="1718"/>
      <c r="AEC44" s="1680"/>
      <c r="AED44" s="1680"/>
      <c r="AEE44" s="1680"/>
      <c r="AEF44" s="1681"/>
      <c r="AEG44" s="1718"/>
      <c r="AEH44" s="1680"/>
      <c r="AEI44" s="1680"/>
      <c r="AEJ44" s="1680"/>
      <c r="AEK44" s="1681"/>
      <c r="AEL44" s="1718"/>
      <c r="AEM44" s="1680"/>
      <c r="AEN44" s="1680"/>
      <c r="AEO44" s="1680"/>
      <c r="AEP44" s="1681"/>
      <c r="AEQ44" s="1718"/>
      <c r="AER44" s="1680"/>
      <c r="AES44" s="1680"/>
      <c r="AET44" s="1680"/>
      <c r="AEU44" s="1681"/>
      <c r="AEV44" s="1718"/>
      <c r="AEW44" s="1680"/>
      <c r="AEX44" s="1680"/>
      <c r="AEY44" s="1680"/>
      <c r="AEZ44" s="1681"/>
      <c r="AFA44" s="1718"/>
      <c r="AFB44" s="1680"/>
      <c r="AFC44" s="1680"/>
      <c r="AFD44" s="1680"/>
      <c r="AFE44" s="1681"/>
      <c r="AFF44" s="1718" t="s">
        <v>29</v>
      </c>
      <c r="AFG44" s="1680" t="s">
        <v>20</v>
      </c>
      <c r="AFH44" s="1680" t="s">
        <v>20</v>
      </c>
      <c r="AFI44" s="1680" t="s">
        <v>29</v>
      </c>
      <c r="AFJ44" s="1681"/>
      <c r="AFK44" s="1718" t="s">
        <v>29</v>
      </c>
      <c r="AFL44" s="1680" t="s">
        <v>29</v>
      </c>
      <c r="AFM44" s="1680" t="s">
        <v>20</v>
      </c>
      <c r="AFN44" s="299" t="s">
        <v>677</v>
      </c>
      <c r="AFO44" s="1681"/>
      <c r="AFP44" s="1718" t="s">
        <v>20</v>
      </c>
      <c r="AFQ44" s="1680" t="s">
        <v>20</v>
      </c>
      <c r="AFR44" s="1680" t="s">
        <v>29</v>
      </c>
      <c r="AFS44" s="1680" t="s">
        <v>29</v>
      </c>
      <c r="AFT44" s="1681"/>
      <c r="AFU44" s="1718" t="s">
        <v>29</v>
      </c>
      <c r="AFV44" s="1680" t="s">
        <v>29</v>
      </c>
      <c r="AFW44" s="1680" t="s">
        <v>20</v>
      </c>
      <c r="AFX44" s="1680" t="s">
        <v>20</v>
      </c>
      <c r="AFY44" s="1681"/>
      <c r="AFZ44" s="1718" t="s">
        <v>29</v>
      </c>
      <c r="AGA44" s="1680" t="s">
        <v>20</v>
      </c>
      <c r="AGB44" s="1680" t="s">
        <v>29</v>
      </c>
      <c r="AGC44" s="1680" t="s">
        <v>29</v>
      </c>
      <c r="AGD44" s="1681"/>
      <c r="AGE44" s="1718" t="s">
        <v>29</v>
      </c>
      <c r="AGF44" s="150" t="s">
        <v>20</v>
      </c>
      <c r="AGG44" s="150" t="s">
        <v>20</v>
      </c>
      <c r="AGH44" s="150" t="s">
        <v>20</v>
      </c>
      <c r="AGI44" s="151"/>
      <c r="AGJ44" s="152" t="s">
        <v>20</v>
      </c>
      <c r="AGK44" s="150" t="s">
        <v>29</v>
      </c>
      <c r="AGL44" s="150" t="s">
        <v>20</v>
      </c>
      <c r="AGM44" s="150" t="s">
        <v>20</v>
      </c>
      <c r="AGN44" s="151"/>
      <c r="AGO44" s="152" t="s">
        <v>20</v>
      </c>
      <c r="AGP44" s="150" t="s">
        <v>29</v>
      </c>
      <c r="AGQ44" s="150" t="s">
        <v>20</v>
      </c>
      <c r="AGR44" s="150" t="s">
        <v>764</v>
      </c>
      <c r="AGS44" s="1681"/>
      <c r="AGT44" s="1718" t="s">
        <v>29</v>
      </c>
      <c r="AGU44" s="1680" t="s">
        <v>29</v>
      </c>
      <c r="AGV44" s="1680" t="s">
        <v>29</v>
      </c>
      <c r="AGW44" s="1680" t="s">
        <v>20</v>
      </c>
      <c r="AGX44" s="1681"/>
      <c r="AGY44" s="1718" t="s">
        <v>20</v>
      </c>
      <c r="AGZ44" s="1680" t="s">
        <v>29</v>
      </c>
      <c r="AHA44" s="1680" t="s">
        <v>29</v>
      </c>
      <c r="AHB44" s="1680" t="s">
        <v>20</v>
      </c>
      <c r="AHC44" s="1681"/>
      <c r="AHD44" s="1718" t="s">
        <v>29</v>
      </c>
      <c r="AHE44" s="1680" t="s">
        <v>29</v>
      </c>
      <c r="AHF44" s="1680" t="s">
        <v>20</v>
      </c>
      <c r="AHG44" s="1680" t="s">
        <v>29</v>
      </c>
      <c r="AHH44" s="1681"/>
      <c r="AHI44" s="1718" t="s">
        <v>20</v>
      </c>
      <c r="AHJ44" s="1680" t="s">
        <v>20</v>
      </c>
      <c r="AHK44" s="1680" t="s">
        <v>29</v>
      </c>
      <c r="AHL44" s="1680" t="s">
        <v>20</v>
      </c>
      <c r="AHM44" s="1681"/>
      <c r="AHN44" s="1718" t="s">
        <v>29</v>
      </c>
      <c r="AHO44" s="1680" t="s">
        <v>29</v>
      </c>
      <c r="AHP44" s="1680" t="s">
        <v>29</v>
      </c>
      <c r="AHQ44" s="1680" t="s">
        <v>29</v>
      </c>
      <c r="AHR44" s="1681"/>
      <c r="AHS44" s="1718" t="s">
        <v>20</v>
      </c>
      <c r="AHT44" s="1680" t="s">
        <v>20</v>
      </c>
      <c r="AHU44" s="1680" t="s">
        <v>29</v>
      </c>
      <c r="AHV44" s="1680" t="s">
        <v>20</v>
      </c>
      <c r="AHW44" s="1681"/>
      <c r="AHX44" s="1718" t="s">
        <v>29</v>
      </c>
      <c r="AHY44" s="1680" t="s">
        <v>20</v>
      </c>
      <c r="AHZ44" s="1680" t="s">
        <v>29</v>
      </c>
      <c r="AIA44" s="1680" t="s">
        <v>29</v>
      </c>
      <c r="AIB44" s="1681"/>
      <c r="AIC44" s="44" t="str">
        <f t="shared" si="24"/>
        <v>D1</v>
      </c>
      <c r="AID44" s="1817" t="str">
        <f t="shared" si="25"/>
        <v>喜田悠斗</v>
      </c>
      <c r="AIE44" s="2058">
        <f t="shared" si="8"/>
        <v>23</v>
      </c>
      <c r="AIF44" s="2059">
        <f t="shared" si="9"/>
        <v>25</v>
      </c>
      <c r="AIG44" s="2059">
        <f t="shared" si="10"/>
        <v>48</v>
      </c>
      <c r="AIH44" s="2005">
        <f t="shared" si="11"/>
        <v>0.47916666666666669</v>
      </c>
      <c r="AII44" s="2058">
        <f t="shared" si="12"/>
        <v>10</v>
      </c>
      <c r="AIJ44" s="2059">
        <f t="shared" si="13"/>
        <v>14</v>
      </c>
      <c r="AIK44" s="2059">
        <f t="shared" si="14"/>
        <v>24</v>
      </c>
      <c r="AIL44" s="2005">
        <f t="shared" si="15"/>
        <v>0.41666666666666669</v>
      </c>
    </row>
    <row r="45" spans="1:922" s="1727" customFormat="1" ht="17.25" x14ac:dyDescent="0.2">
      <c r="A45" s="1726"/>
      <c r="B45" s="1864" t="s">
        <v>236</v>
      </c>
      <c r="C45" s="1817" t="s">
        <v>2225</v>
      </c>
      <c r="D45" s="1826">
        <f t="shared" si="26"/>
        <v>119</v>
      </c>
      <c r="E45" s="1827">
        <f t="shared" si="27"/>
        <v>108</v>
      </c>
      <c r="F45" s="1827">
        <f t="shared" ref="F45:F53" si="32">SUM(D45:E45)</f>
        <v>227</v>
      </c>
      <c r="G45" s="1828">
        <f t="shared" ref="G45:G53" si="33">IFERROR(D45/F45,"")</f>
        <v>0.52422907488986781</v>
      </c>
      <c r="H45" s="1718"/>
      <c r="I45" s="1680"/>
      <c r="J45" s="1680"/>
      <c r="K45" s="1680"/>
      <c r="L45" s="1680"/>
      <c r="M45" s="1681"/>
      <c r="N45" s="1718"/>
      <c r="O45" s="1680"/>
      <c r="P45" s="1680"/>
      <c r="Q45" s="1680"/>
      <c r="R45" s="1681"/>
      <c r="S45" s="1718"/>
      <c r="T45" s="1680"/>
      <c r="U45" s="1680"/>
      <c r="V45" s="1680"/>
      <c r="W45" s="1681"/>
      <c r="X45" s="1818"/>
      <c r="Y45" s="1680"/>
      <c r="Z45" s="1680"/>
      <c r="AA45" s="1680"/>
      <c r="AB45" s="1681"/>
      <c r="AC45" s="1819"/>
      <c r="AD45" s="1820"/>
      <c r="AE45" s="1820"/>
      <c r="AF45" s="1820"/>
      <c r="AG45" s="1820"/>
      <c r="AH45" s="1819"/>
      <c r="AI45" s="1820"/>
      <c r="AJ45" s="1820"/>
      <c r="AK45" s="1820"/>
      <c r="AL45" s="1820"/>
      <c r="AM45" s="1819"/>
      <c r="AN45" s="1820"/>
      <c r="AO45" s="1820"/>
      <c r="AP45" s="1820"/>
      <c r="AQ45" s="1820"/>
      <c r="AR45" s="1819"/>
      <c r="AS45" s="1820"/>
      <c r="AT45" s="1820"/>
      <c r="AU45" s="1820"/>
      <c r="AV45" s="1821"/>
      <c r="AW45" s="1819"/>
      <c r="AX45" s="1820"/>
      <c r="AY45" s="1820"/>
      <c r="AZ45" s="1820"/>
      <c r="BA45" s="1821"/>
      <c r="BB45" s="1718"/>
      <c r="BC45" s="1680"/>
      <c r="BD45" s="1680"/>
      <c r="BE45" s="1680"/>
      <c r="BF45" s="1680"/>
      <c r="BG45" s="1681"/>
      <c r="BH45" s="1718"/>
      <c r="BI45" s="1680"/>
      <c r="BJ45" s="1680"/>
      <c r="BK45" s="1680"/>
      <c r="BL45" s="1779"/>
      <c r="BM45" s="1718"/>
      <c r="BN45" s="1680"/>
      <c r="BO45" s="1680"/>
      <c r="BP45" s="1680"/>
      <c r="BQ45" s="1680"/>
      <c r="BR45" s="1681"/>
      <c r="BS45" s="1718"/>
      <c r="BT45" s="1680"/>
      <c r="BU45" s="1680"/>
      <c r="BV45" s="1680"/>
      <c r="BW45" s="1681"/>
      <c r="BX45" s="1718"/>
      <c r="BY45" s="1680"/>
      <c r="BZ45" s="1680"/>
      <c r="CA45" s="1680"/>
      <c r="CB45" s="1779"/>
      <c r="CC45" s="1822"/>
      <c r="CD45" s="1680"/>
      <c r="CE45" s="1680"/>
      <c r="CF45" s="1680"/>
      <c r="CG45" s="1681"/>
      <c r="CH45" s="1718"/>
      <c r="CI45" s="1680"/>
      <c r="CJ45" s="1680"/>
      <c r="CK45" s="1680"/>
      <c r="CL45" s="1681"/>
      <c r="CM45" s="1718"/>
      <c r="CN45" s="1680"/>
      <c r="CO45" s="1680"/>
      <c r="CP45" s="1680"/>
      <c r="CQ45" s="1681"/>
      <c r="CR45" s="1818"/>
      <c r="CS45" s="1680"/>
      <c r="CT45" s="1680"/>
      <c r="CU45" s="1680"/>
      <c r="CV45" s="1779"/>
      <c r="CW45" s="1718"/>
      <c r="CX45" s="1680"/>
      <c r="CY45" s="1680"/>
      <c r="CZ45" s="1680"/>
      <c r="DA45" s="1681"/>
      <c r="DB45" s="1818"/>
      <c r="DC45" s="1680"/>
      <c r="DD45" s="1680"/>
      <c r="DE45" s="1680"/>
      <c r="DF45" s="1779"/>
      <c r="DG45" s="1718"/>
      <c r="DH45" s="1680"/>
      <c r="DI45" s="1680"/>
      <c r="DJ45" s="1680"/>
      <c r="DK45" s="1681"/>
      <c r="DL45" s="1718"/>
      <c r="DM45" s="1680"/>
      <c r="DN45" s="1680"/>
      <c r="DO45" s="1680"/>
      <c r="DP45" s="1681"/>
      <c r="DQ45" s="1718"/>
      <c r="DR45" s="1680"/>
      <c r="DS45" s="1680"/>
      <c r="DT45" s="1680"/>
      <c r="DU45" s="1681"/>
      <c r="DV45" s="1718"/>
      <c r="DW45" s="1680"/>
      <c r="DX45" s="1680"/>
      <c r="DY45" s="1680"/>
      <c r="DZ45" s="1681"/>
      <c r="EA45" s="1718"/>
      <c r="EB45" s="1680"/>
      <c r="EC45" s="1680"/>
      <c r="ED45" s="1680"/>
      <c r="EE45" s="1681"/>
      <c r="EF45" s="1718"/>
      <c r="EG45" s="1680"/>
      <c r="EH45" s="1680"/>
      <c r="EI45" s="1680"/>
      <c r="EJ45" s="1681"/>
      <c r="EK45" s="1718"/>
      <c r="EL45" s="1680"/>
      <c r="EM45" s="1680"/>
      <c r="EN45" s="1680"/>
      <c r="EO45" s="1681"/>
      <c r="EP45" s="1718"/>
      <c r="EQ45" s="1680"/>
      <c r="ER45" s="1680"/>
      <c r="ES45" s="1680"/>
      <c r="ET45" s="1681"/>
      <c r="EU45" s="1718"/>
      <c r="EV45" s="1680"/>
      <c r="EW45" s="1680"/>
      <c r="EX45" s="1680"/>
      <c r="EY45" s="1681"/>
      <c r="EZ45" s="1718"/>
      <c r="FA45" s="1680"/>
      <c r="FB45" s="1680"/>
      <c r="FC45" s="1680"/>
      <c r="FD45" s="1681"/>
      <c r="FE45" s="1718"/>
      <c r="FF45" s="1680"/>
      <c r="FG45" s="1680"/>
      <c r="FH45" s="1680"/>
      <c r="FI45" s="1681"/>
      <c r="FJ45" s="1718"/>
      <c r="FK45" s="1680"/>
      <c r="FL45" s="1680"/>
      <c r="FM45" s="1680"/>
      <c r="FN45" s="1681"/>
      <c r="FO45" s="1718"/>
      <c r="FP45" s="1680"/>
      <c r="FQ45" s="1680"/>
      <c r="FR45" s="1680"/>
      <c r="FS45" s="1681"/>
      <c r="FT45" s="1718"/>
      <c r="FU45" s="1680"/>
      <c r="FV45" s="1680"/>
      <c r="FW45" s="1680"/>
      <c r="FX45" s="1681"/>
      <c r="FY45" s="1718"/>
      <c r="FZ45" s="1680"/>
      <c r="GA45" s="1680"/>
      <c r="GB45" s="1680"/>
      <c r="GC45" s="1681"/>
      <c r="GD45" s="1718"/>
      <c r="GE45" s="1680"/>
      <c r="GF45" s="1680"/>
      <c r="GG45" s="1680"/>
      <c r="GH45" s="1681"/>
      <c r="GI45" s="1718"/>
      <c r="GJ45" s="1680"/>
      <c r="GK45" s="1680"/>
      <c r="GL45" s="1680"/>
      <c r="GM45" s="1681"/>
      <c r="GN45" s="1718"/>
      <c r="GO45" s="1680"/>
      <c r="GP45" s="1680"/>
      <c r="GQ45" s="1680"/>
      <c r="GR45" s="1681"/>
      <c r="GS45" s="1718"/>
      <c r="GT45" s="1680"/>
      <c r="GU45" s="1680"/>
      <c r="GV45" s="1680"/>
      <c r="GW45" s="1681"/>
      <c r="GX45" s="1818"/>
      <c r="GY45" s="1680"/>
      <c r="GZ45" s="1680"/>
      <c r="HA45" s="1680"/>
      <c r="HB45" s="1681"/>
      <c r="HC45" s="1718"/>
      <c r="HD45" s="1680"/>
      <c r="HE45" s="1680"/>
      <c r="HF45" s="1680"/>
      <c r="HG45" s="1681"/>
      <c r="HH45" s="1718"/>
      <c r="HI45" s="1680"/>
      <c r="HJ45" s="1680"/>
      <c r="HK45" s="1680"/>
      <c r="HL45" s="1681"/>
      <c r="HM45" s="1718"/>
      <c r="HN45" s="1680"/>
      <c r="HO45" s="1680"/>
      <c r="HP45" s="1680"/>
      <c r="HQ45" s="1779"/>
      <c r="HR45" s="1718"/>
      <c r="HS45" s="1680"/>
      <c r="HT45" s="1680"/>
      <c r="HU45" s="1680"/>
      <c r="HV45" s="1779"/>
      <c r="HW45" s="1718"/>
      <c r="HX45" s="1680"/>
      <c r="HY45" s="1680"/>
      <c r="HZ45" s="1680"/>
      <c r="IA45" s="1779"/>
      <c r="IB45" s="1718"/>
      <c r="IC45" s="1680"/>
      <c r="ID45" s="1680"/>
      <c r="IE45" s="1680"/>
      <c r="IF45" s="1681"/>
      <c r="IG45" s="1718"/>
      <c r="IH45" s="1680"/>
      <c r="II45" s="1680"/>
      <c r="IJ45" s="1680"/>
      <c r="IK45" s="1681"/>
      <c r="IL45" s="1718"/>
      <c r="IM45" s="1680"/>
      <c r="IN45" s="1680"/>
      <c r="IO45" s="1680"/>
      <c r="IP45" s="1681"/>
      <c r="IQ45" s="1718"/>
      <c r="IR45" s="1680"/>
      <c r="IS45" s="1680"/>
      <c r="IT45" s="1680"/>
      <c r="IU45" s="1681"/>
      <c r="IV45" s="1718"/>
      <c r="IW45" s="1680"/>
      <c r="IX45" s="1680"/>
      <c r="IY45" s="1680"/>
      <c r="IZ45" s="1681"/>
      <c r="JA45" s="1718"/>
      <c r="JB45" s="1680"/>
      <c r="JC45" s="1680"/>
      <c r="JD45" s="1680"/>
      <c r="JE45" s="1681"/>
      <c r="JF45" s="1718"/>
      <c r="JG45" s="1680"/>
      <c r="JH45" s="1680"/>
      <c r="JI45" s="1680"/>
      <c r="JJ45" s="1681"/>
      <c r="JK45" s="1718"/>
      <c r="JL45" s="1680"/>
      <c r="JM45" s="1680"/>
      <c r="JN45" s="1680"/>
      <c r="JO45" s="1681"/>
      <c r="JP45" s="1718"/>
      <c r="JQ45" s="1680"/>
      <c r="JR45" s="1680"/>
      <c r="JS45" s="1680"/>
      <c r="JT45" s="1681"/>
      <c r="JU45" s="1718"/>
      <c r="JV45" s="1680"/>
      <c r="JW45" s="1680"/>
      <c r="JX45" s="1680"/>
      <c r="JY45" s="1681"/>
      <c r="JZ45" s="1718"/>
      <c r="KA45" s="1680"/>
      <c r="KB45" s="1680"/>
      <c r="KC45" s="1680"/>
      <c r="KD45" s="1681"/>
      <c r="KE45" s="1718"/>
      <c r="KF45" s="1680"/>
      <c r="KG45" s="1680"/>
      <c r="KH45" s="1680"/>
      <c r="KI45" s="1681"/>
      <c r="KJ45" s="1718"/>
      <c r="KK45" s="1680"/>
      <c r="KL45" s="1680"/>
      <c r="KM45" s="1680"/>
      <c r="KN45" s="1681"/>
      <c r="KO45" s="1718"/>
      <c r="KP45" s="1680"/>
      <c r="KQ45" s="1680"/>
      <c r="KR45" s="1680"/>
      <c r="KS45" s="1681"/>
      <c r="KT45" s="1718"/>
      <c r="KU45" s="1680"/>
      <c r="KV45" s="1680"/>
      <c r="KW45" s="1680"/>
      <c r="KX45" s="1681"/>
      <c r="KY45" s="1718"/>
      <c r="KZ45" s="1680"/>
      <c r="LA45" s="1680"/>
      <c r="LB45" s="1680"/>
      <c r="LC45" s="1681"/>
      <c r="LD45" s="1718"/>
      <c r="LE45" s="1680"/>
      <c r="LF45" s="1680"/>
      <c r="LG45" s="1680"/>
      <c r="LH45" s="1681"/>
      <c r="LI45" s="1718"/>
      <c r="LJ45" s="1680"/>
      <c r="LK45" s="1680"/>
      <c r="LL45" s="1680"/>
      <c r="LM45" s="1681"/>
      <c r="LN45" s="1718"/>
      <c r="LO45" s="1680"/>
      <c r="LP45" s="1680"/>
      <c r="LQ45" s="1680"/>
      <c r="LR45" s="1718"/>
      <c r="LS45" s="1680"/>
      <c r="LT45" s="1680"/>
      <c r="LU45" s="1680"/>
      <c r="LV45" s="1718"/>
      <c r="LW45" s="1680"/>
      <c r="LX45" s="1680"/>
      <c r="LY45" s="1680"/>
      <c r="LZ45" s="1718"/>
      <c r="MA45" s="1680"/>
      <c r="MB45" s="1680"/>
      <c r="MC45" s="1680"/>
      <c r="MD45" s="1718"/>
      <c r="ME45" s="1680"/>
      <c r="MF45" s="1680"/>
      <c r="MG45" s="1680"/>
      <c r="MH45" s="1718"/>
      <c r="MI45" s="1680"/>
      <c r="MJ45" s="1680"/>
      <c r="MK45" s="1779"/>
      <c r="ML45" s="1718"/>
      <c r="MM45" s="1680"/>
      <c r="MN45" s="1680"/>
      <c r="MO45" s="1681"/>
      <c r="MP45" s="1718"/>
      <c r="MQ45" s="1680"/>
      <c r="MR45" s="1680"/>
      <c r="MS45" s="1681"/>
      <c r="MT45" s="1718"/>
      <c r="MU45" s="1680"/>
      <c r="MV45" s="1680"/>
      <c r="MW45" s="1681"/>
      <c r="MX45" s="1718"/>
      <c r="MY45" s="1680"/>
      <c r="MZ45" s="1680"/>
      <c r="NA45" s="1681"/>
      <c r="NB45" s="1718"/>
      <c r="NC45" s="1680"/>
      <c r="ND45" s="1680"/>
      <c r="NE45" s="1681"/>
      <c r="NF45" s="1718"/>
      <c r="NG45" s="1680"/>
      <c r="NH45" s="1680"/>
      <c r="NI45" s="1681"/>
      <c r="NJ45" s="1718"/>
      <c r="NK45" s="1680"/>
      <c r="NL45" s="1680"/>
      <c r="NM45" s="1681"/>
      <c r="NN45" s="1718"/>
      <c r="NO45" s="1680"/>
      <c r="NP45" s="1680"/>
      <c r="NQ45" s="1681"/>
      <c r="NR45" s="1718"/>
      <c r="NS45" s="1680"/>
      <c r="NT45" s="1680"/>
      <c r="NU45" s="1681"/>
      <c r="NV45" s="1718"/>
      <c r="NW45" s="1680"/>
      <c r="NX45" s="1680"/>
      <c r="NY45" s="1681"/>
      <c r="NZ45" s="1718"/>
      <c r="OA45" s="1680"/>
      <c r="OB45" s="1680"/>
      <c r="OC45" s="1680"/>
      <c r="OD45" s="1681"/>
      <c r="OE45" s="1718"/>
      <c r="OF45" s="1680"/>
      <c r="OG45" s="1680"/>
      <c r="OH45" s="1680"/>
      <c r="OI45" s="1681"/>
      <c r="OJ45" s="1718"/>
      <c r="OK45" s="1680"/>
      <c r="OL45" s="1680"/>
      <c r="OM45" s="1779"/>
      <c r="ON45" s="1718"/>
      <c r="OO45" s="1680"/>
      <c r="OP45" s="1680"/>
      <c r="OQ45" s="1681"/>
      <c r="OR45" s="1718"/>
      <c r="OS45" s="1680"/>
      <c r="OT45" s="1680"/>
      <c r="OU45" s="1681"/>
      <c r="OV45" s="1718"/>
      <c r="OW45" s="1680"/>
      <c r="OX45" s="1680"/>
      <c r="OY45" s="1680"/>
      <c r="OZ45" s="1681"/>
      <c r="PA45" s="1718"/>
      <c r="PB45" s="1680"/>
      <c r="PC45" s="1680"/>
      <c r="PD45" s="1680"/>
      <c r="PE45" s="1681"/>
      <c r="PF45" s="1718"/>
      <c r="PG45" s="1680"/>
      <c r="PH45" s="1680"/>
      <c r="PI45" s="1681"/>
      <c r="PJ45" s="1718"/>
      <c r="PK45" s="1680"/>
      <c r="PL45" s="1680"/>
      <c r="PM45" s="1681"/>
      <c r="PN45" s="1718"/>
      <c r="PO45" s="1680"/>
      <c r="PP45" s="1680"/>
      <c r="PQ45" s="1681"/>
      <c r="PR45" s="1718"/>
      <c r="PS45" s="1680"/>
      <c r="PT45" s="1680"/>
      <c r="PU45" s="1681"/>
      <c r="PV45" s="1718"/>
      <c r="PW45" s="1680"/>
      <c r="PX45" s="1680"/>
      <c r="PY45" s="1681"/>
      <c r="PZ45" s="1718"/>
      <c r="QA45" s="1680"/>
      <c r="QB45" s="1680"/>
      <c r="QC45" s="1681"/>
      <c r="QD45" s="1718"/>
      <c r="QE45" s="1680"/>
      <c r="QF45" s="1680"/>
      <c r="QG45" s="1681"/>
      <c r="QH45" s="1718"/>
      <c r="QI45" s="1680"/>
      <c r="QJ45" s="1680"/>
      <c r="QK45" s="1680"/>
      <c r="QL45" s="1823"/>
      <c r="QM45" s="1824"/>
      <c r="QN45" s="1680"/>
      <c r="QO45" s="1680"/>
      <c r="QP45" s="1680"/>
      <c r="QQ45" s="1779"/>
      <c r="QR45" s="1824"/>
      <c r="QS45" s="1680"/>
      <c r="QT45" s="1680"/>
      <c r="QU45" s="1779"/>
      <c r="QV45" s="1681"/>
      <c r="QW45" s="1718"/>
      <c r="QX45" s="1680"/>
      <c r="QY45" s="1680"/>
      <c r="QZ45" s="1680"/>
      <c r="RA45" s="1681"/>
      <c r="RB45" s="1718"/>
      <c r="RC45" s="1680"/>
      <c r="RD45" s="1680"/>
      <c r="RE45" s="1680"/>
      <c r="RF45" s="1681"/>
      <c r="RG45" s="1718"/>
      <c r="RH45" s="1680"/>
      <c r="RI45" s="1680"/>
      <c r="RJ45" s="1680"/>
      <c r="RK45" s="1681"/>
      <c r="RL45" s="1718"/>
      <c r="RM45" s="1680"/>
      <c r="RN45" s="1680"/>
      <c r="RO45" s="1680"/>
      <c r="RP45" s="1681"/>
      <c r="RQ45" s="1718"/>
      <c r="RR45" s="1680"/>
      <c r="RS45" s="1680"/>
      <c r="RT45" s="1681"/>
      <c r="RU45" s="1718"/>
      <c r="RV45" s="1680"/>
      <c r="RW45" s="1680"/>
      <c r="RX45" s="1680"/>
      <c r="RY45" s="1681"/>
      <c r="RZ45" s="1816"/>
      <c r="SA45" s="1816"/>
      <c r="SB45" s="1816"/>
      <c r="SC45" s="1816"/>
      <c r="SD45" s="1816"/>
      <c r="SE45" s="1825"/>
      <c r="SF45" s="1680"/>
      <c r="SG45" s="1680"/>
      <c r="SH45" s="1680"/>
      <c r="SI45" s="1681"/>
      <c r="SJ45" s="1816"/>
      <c r="SK45" s="1816"/>
      <c r="SL45" s="1816"/>
      <c r="SM45" s="1816"/>
      <c r="SN45" s="1816"/>
      <c r="SO45" s="1824"/>
      <c r="SP45" s="1680"/>
      <c r="SQ45" s="1680"/>
      <c r="SR45" s="1680"/>
      <c r="SS45" s="1681"/>
      <c r="ST45" s="1718"/>
      <c r="SU45" s="1680"/>
      <c r="SV45" s="1680"/>
      <c r="SW45" s="1680"/>
      <c r="SX45" s="1681"/>
      <c r="SY45" s="1718"/>
      <c r="SZ45" s="1680"/>
      <c r="TA45" s="1680"/>
      <c r="TB45" s="1680"/>
      <c r="TC45" s="1681"/>
      <c r="TD45" s="1718"/>
      <c r="TE45" s="1680"/>
      <c r="TF45" s="1680"/>
      <c r="TG45" s="1680"/>
      <c r="TH45" s="1718"/>
      <c r="TI45" s="1680"/>
      <c r="TJ45" s="1680"/>
      <c r="TK45" s="1680"/>
      <c r="TL45" s="1718"/>
      <c r="TM45" s="1680"/>
      <c r="TN45" s="1680"/>
      <c r="TO45" s="1680"/>
      <c r="TP45" s="1681"/>
      <c r="TQ45" s="1718"/>
      <c r="TR45" s="1680"/>
      <c r="TS45" s="1680"/>
      <c r="TT45" s="1779"/>
      <c r="TU45" s="1718"/>
      <c r="TV45" s="1680"/>
      <c r="TW45" s="1680"/>
      <c r="TX45" s="1681"/>
      <c r="TY45" s="1718"/>
      <c r="TZ45" s="1680"/>
      <c r="UA45" s="1680"/>
      <c r="UB45" s="1680"/>
      <c r="UC45" s="1681"/>
      <c r="UD45" s="1718"/>
      <c r="UE45" s="1680"/>
      <c r="UF45" s="1680"/>
      <c r="UG45" s="1680"/>
      <c r="UH45" s="1681"/>
      <c r="UI45" s="1718"/>
      <c r="UJ45" s="1680"/>
      <c r="UK45" s="1680"/>
      <c r="UL45" s="1680"/>
      <c r="UM45" s="1681"/>
      <c r="UN45" s="1718"/>
      <c r="UO45" s="1680"/>
      <c r="UP45" s="1680"/>
      <c r="UQ45" s="1680"/>
      <c r="UR45" s="1681"/>
      <c r="US45" s="1718"/>
      <c r="UT45" s="1680"/>
      <c r="UU45" s="1680"/>
      <c r="UV45" s="1680"/>
      <c r="UW45" s="1779"/>
      <c r="UX45" s="1718"/>
      <c r="UY45" s="1680"/>
      <c r="UZ45" s="1680"/>
      <c r="VA45" s="1680"/>
      <c r="VB45" s="1681"/>
      <c r="VC45" s="1718"/>
      <c r="VD45" s="1680"/>
      <c r="VE45" s="1680"/>
      <c r="VF45" s="1680"/>
      <c r="VG45" s="1779"/>
      <c r="VH45" s="1718"/>
      <c r="VI45" s="1680"/>
      <c r="VJ45" s="1680"/>
      <c r="VK45" s="1680"/>
      <c r="VL45" s="1681"/>
      <c r="VM45" s="1718"/>
      <c r="VN45" s="1680"/>
      <c r="VO45" s="1680"/>
      <c r="VP45" s="1779"/>
      <c r="VQ45" s="1718"/>
      <c r="VR45" s="1680"/>
      <c r="VS45" s="1680"/>
      <c r="VT45" s="1680"/>
      <c r="VU45" s="1681"/>
      <c r="VV45" s="1718"/>
      <c r="VW45" s="1680"/>
      <c r="VX45" s="1680"/>
      <c r="VY45" s="1680"/>
      <c r="VZ45" s="1681"/>
      <c r="WA45" s="1718"/>
      <c r="WB45" s="1680"/>
      <c r="WC45" s="1680"/>
      <c r="WD45" s="1680"/>
      <c r="WE45" s="1681"/>
      <c r="WF45" s="1718"/>
      <c r="WG45" s="1680"/>
      <c r="WH45" s="1680"/>
      <c r="WI45" s="1680"/>
      <c r="WJ45" s="1681"/>
      <c r="WK45" s="1718"/>
      <c r="WL45" s="1680"/>
      <c r="WM45" s="1680"/>
      <c r="WN45" s="1680"/>
      <c r="WO45" s="1681"/>
      <c r="WP45" s="1718"/>
      <c r="WQ45" s="1680"/>
      <c r="WR45" s="1680"/>
      <c r="WS45" s="1882"/>
      <c r="WT45" s="1824"/>
      <c r="WU45" s="1680"/>
      <c r="WV45" s="1680"/>
      <c r="WW45" s="1680"/>
      <c r="WX45" s="1779"/>
      <c r="WY45" s="1718"/>
      <c r="WZ45" s="1680"/>
      <c r="XA45" s="1680"/>
      <c r="XB45" s="1680"/>
      <c r="XC45" s="1681"/>
      <c r="XD45" s="1718" t="s">
        <v>29</v>
      </c>
      <c r="XE45" s="1680" t="s">
        <v>29</v>
      </c>
      <c r="XF45" s="1680" t="s">
        <v>20</v>
      </c>
      <c r="XG45" s="1680" t="s">
        <v>29</v>
      </c>
      <c r="XH45" s="1681"/>
      <c r="XI45" s="1718" t="s">
        <v>20</v>
      </c>
      <c r="XJ45" s="1680" t="s">
        <v>29</v>
      </c>
      <c r="XK45" s="1680" t="s">
        <v>20</v>
      </c>
      <c r="XL45" s="299" t="s">
        <v>1375</v>
      </c>
      <c r="XM45" s="1779"/>
      <c r="XN45" s="1718" t="s">
        <v>29</v>
      </c>
      <c r="XO45" s="1680" t="s">
        <v>29</v>
      </c>
      <c r="XP45" s="1680" t="s">
        <v>29</v>
      </c>
      <c r="XQ45" s="1680" t="s">
        <v>29</v>
      </c>
      <c r="XR45" s="1681"/>
      <c r="XS45" s="1718" t="s">
        <v>20</v>
      </c>
      <c r="XT45" s="1680" t="s">
        <v>20</v>
      </c>
      <c r="XU45" s="1680" t="s">
        <v>20</v>
      </c>
      <c r="XV45" s="1680" t="s">
        <v>29</v>
      </c>
      <c r="XW45" s="1681" t="s">
        <v>20</v>
      </c>
      <c r="XX45" s="1718" t="s">
        <v>29</v>
      </c>
      <c r="XY45" s="1680" t="s">
        <v>20</v>
      </c>
      <c r="XZ45" s="1680" t="s">
        <v>20</v>
      </c>
      <c r="YA45" s="1680" t="s">
        <v>29</v>
      </c>
      <c r="YB45" s="1681" t="s">
        <v>29</v>
      </c>
      <c r="YC45" s="1718" t="s">
        <v>29</v>
      </c>
      <c r="YD45" s="1680" t="s">
        <v>29</v>
      </c>
      <c r="YE45" s="1680" t="s">
        <v>20</v>
      </c>
      <c r="YF45" s="1680" t="s">
        <v>20</v>
      </c>
      <c r="YG45" s="1681" t="s">
        <v>29</v>
      </c>
      <c r="YH45" s="1718" t="s">
        <v>29</v>
      </c>
      <c r="YI45" s="1680" t="s">
        <v>20</v>
      </c>
      <c r="YJ45" s="1680" t="s">
        <v>29</v>
      </c>
      <c r="YK45" s="1680" t="s">
        <v>29</v>
      </c>
      <c r="YL45" s="1779"/>
      <c r="YM45" s="1718" t="s">
        <v>20</v>
      </c>
      <c r="YN45" s="1680" t="s">
        <v>20</v>
      </c>
      <c r="YO45" s="1680" t="s">
        <v>20</v>
      </c>
      <c r="YP45" s="1680" t="s">
        <v>20</v>
      </c>
      <c r="YQ45" s="1681"/>
      <c r="YR45" s="1718" t="s">
        <v>20</v>
      </c>
      <c r="YS45" s="170" t="s">
        <v>29</v>
      </c>
      <c r="YT45" s="170" t="s">
        <v>29</v>
      </c>
      <c r="YU45" s="170" t="s">
        <v>20</v>
      </c>
      <c r="YV45" s="171"/>
      <c r="YW45" s="180" t="s">
        <v>20</v>
      </c>
      <c r="YX45" s="170" t="s">
        <v>29</v>
      </c>
      <c r="YY45" s="170" t="s">
        <v>29</v>
      </c>
      <c r="YZ45" s="170" t="s">
        <v>29</v>
      </c>
      <c r="ZA45" s="171"/>
      <c r="ZB45" s="180" t="s">
        <v>29</v>
      </c>
      <c r="ZC45" s="170" t="s">
        <v>29</v>
      </c>
      <c r="ZD45" s="170" t="s">
        <v>598</v>
      </c>
      <c r="ZE45" s="1680" t="s">
        <v>29</v>
      </c>
      <c r="ZF45" s="1681"/>
      <c r="ZG45" s="181" t="s">
        <v>20</v>
      </c>
      <c r="ZH45" s="182" t="s">
        <v>20</v>
      </c>
      <c r="ZI45" s="182" t="s">
        <v>20</v>
      </c>
      <c r="ZJ45" s="150" t="s">
        <v>20</v>
      </c>
      <c r="ZK45" s="151"/>
      <c r="ZL45" s="152" t="s">
        <v>20</v>
      </c>
      <c r="ZM45" s="150" t="s">
        <v>20</v>
      </c>
      <c r="ZN45" s="150" t="s">
        <v>20</v>
      </c>
      <c r="ZO45" s="150" t="s">
        <v>20</v>
      </c>
      <c r="ZP45" s="151"/>
      <c r="ZQ45" s="152" t="s">
        <v>1350</v>
      </c>
      <c r="ZR45" s="1680" t="s">
        <v>29</v>
      </c>
      <c r="ZS45" s="1680" t="s">
        <v>29</v>
      </c>
      <c r="ZT45" s="1680" t="s">
        <v>29</v>
      </c>
      <c r="ZU45" s="1681"/>
      <c r="ZV45" s="1718" t="s">
        <v>20</v>
      </c>
      <c r="ZW45" s="1680" t="s">
        <v>20</v>
      </c>
      <c r="ZX45" s="1680" t="s">
        <v>20</v>
      </c>
      <c r="ZY45" s="1680" t="s">
        <v>29</v>
      </c>
      <c r="ZZ45" s="1681"/>
      <c r="AAA45" s="1816" t="s">
        <v>29</v>
      </c>
      <c r="AAB45" s="1816" t="s">
        <v>20</v>
      </c>
      <c r="AAC45" s="1816" t="s">
        <v>29</v>
      </c>
      <c r="AAD45" s="1816" t="s">
        <v>20</v>
      </c>
      <c r="AAE45" s="1816"/>
      <c r="AAF45" s="1824" t="s">
        <v>20</v>
      </c>
      <c r="AAG45" s="1680" t="s">
        <v>20</v>
      </c>
      <c r="AAH45" s="1680" t="s">
        <v>29</v>
      </c>
      <c r="AAI45" s="1680" t="s">
        <v>20</v>
      </c>
      <c r="AAJ45" s="1823"/>
      <c r="AAK45" s="1824" t="s">
        <v>29</v>
      </c>
      <c r="AAL45" s="1680" t="s">
        <v>29</v>
      </c>
      <c r="AAM45" s="1680" t="s">
        <v>20</v>
      </c>
      <c r="AAN45" s="1680" t="s">
        <v>29</v>
      </c>
      <c r="AAO45" s="1681"/>
      <c r="AAP45" s="1816" t="s">
        <v>20</v>
      </c>
      <c r="AAQ45" s="1816" t="s">
        <v>20</v>
      </c>
      <c r="AAR45" s="1816" t="s">
        <v>20</v>
      </c>
      <c r="AAS45" s="1816" t="s">
        <v>29</v>
      </c>
      <c r="AAT45" s="1816"/>
      <c r="AAU45" s="1824" t="s">
        <v>20</v>
      </c>
      <c r="AAV45" s="1680" t="s">
        <v>29</v>
      </c>
      <c r="AAW45" s="1680" t="s">
        <v>20</v>
      </c>
      <c r="AAX45" s="170" t="s">
        <v>29</v>
      </c>
      <c r="AAY45" s="171"/>
      <c r="AAZ45" s="180" t="s">
        <v>29</v>
      </c>
      <c r="ABA45" s="170" t="s">
        <v>29</v>
      </c>
      <c r="ABB45" s="170" t="s">
        <v>29</v>
      </c>
      <c r="ABC45" s="170" t="s">
        <v>20</v>
      </c>
      <c r="ABD45" s="171"/>
      <c r="ABE45" s="180" t="s">
        <v>20</v>
      </c>
      <c r="ABF45" s="170" t="s">
        <v>29</v>
      </c>
      <c r="ABG45" s="170" t="s">
        <v>29</v>
      </c>
      <c r="ABH45" s="170" t="s">
        <v>29</v>
      </c>
      <c r="ABI45" s="171" t="s">
        <v>598</v>
      </c>
      <c r="ABJ45" s="1718" t="s">
        <v>29</v>
      </c>
      <c r="ABK45" s="1680" t="s">
        <v>29</v>
      </c>
      <c r="ABL45" s="182" t="s">
        <v>20</v>
      </c>
      <c r="ABM45" s="182" t="s">
        <v>20</v>
      </c>
      <c r="ABN45" s="208"/>
      <c r="ABO45" s="181" t="s">
        <v>591</v>
      </c>
      <c r="ABP45" s="1680" t="s">
        <v>20</v>
      </c>
      <c r="ABQ45" s="1680" t="s">
        <v>20</v>
      </c>
      <c r="ABR45" s="170" t="s">
        <v>29</v>
      </c>
      <c r="ABS45" s="171"/>
      <c r="ABT45" s="180" t="s">
        <v>29</v>
      </c>
      <c r="ABU45" s="170" t="s">
        <v>29</v>
      </c>
      <c r="ABV45" s="170" t="s">
        <v>29</v>
      </c>
      <c r="ABW45" s="170" t="s">
        <v>20</v>
      </c>
      <c r="ABX45" s="171"/>
      <c r="ABY45" s="180" t="s">
        <v>29</v>
      </c>
      <c r="ABZ45" s="170" t="s">
        <v>29</v>
      </c>
      <c r="ACA45" s="170" t="s">
        <v>29</v>
      </c>
      <c r="ACB45" s="170" t="s">
        <v>20</v>
      </c>
      <c r="ACC45" s="171"/>
      <c r="ACD45" s="180" t="s">
        <v>598</v>
      </c>
      <c r="ACE45" s="182" t="s">
        <v>20</v>
      </c>
      <c r="ACF45" s="182" t="s">
        <v>29</v>
      </c>
      <c r="ACG45" s="182" t="s">
        <v>29</v>
      </c>
      <c r="ACH45" s="234"/>
      <c r="ACI45" s="181" t="s">
        <v>20</v>
      </c>
      <c r="ACJ45" s="182" t="s">
        <v>591</v>
      </c>
      <c r="ACK45" s="1680" t="s">
        <v>20</v>
      </c>
      <c r="ACL45" s="1680" t="s">
        <v>20</v>
      </c>
      <c r="ACM45" s="1681"/>
      <c r="ACN45" s="1718" t="s">
        <v>20</v>
      </c>
      <c r="ACO45" s="1680" t="s">
        <v>29</v>
      </c>
      <c r="ACP45" s="1680" t="s">
        <v>20</v>
      </c>
      <c r="ACQ45" s="1680" t="s">
        <v>29</v>
      </c>
      <c r="ACR45" s="1681"/>
      <c r="ACS45" s="1718" t="s">
        <v>20</v>
      </c>
      <c r="ACT45" s="1680" t="s">
        <v>20</v>
      </c>
      <c r="ACU45" s="1680" t="s">
        <v>29</v>
      </c>
      <c r="ACV45" s="1680" t="s">
        <v>29</v>
      </c>
      <c r="ACW45" s="1681"/>
      <c r="ACX45" s="1816" t="s">
        <v>20</v>
      </c>
      <c r="ACY45" s="1816" t="s">
        <v>20</v>
      </c>
      <c r="ACZ45" s="1816" t="s">
        <v>29</v>
      </c>
      <c r="ADA45" s="1816" t="s">
        <v>20</v>
      </c>
      <c r="ADB45" s="1816"/>
      <c r="ADC45" s="1718"/>
      <c r="ADD45" s="1680"/>
      <c r="ADE45" s="1680"/>
      <c r="ADF45" s="1680"/>
      <c r="ADG45" s="1681"/>
      <c r="ADH45" s="1718" t="s">
        <v>29</v>
      </c>
      <c r="ADI45" s="1680" t="s">
        <v>20</v>
      </c>
      <c r="ADJ45" s="1680" t="s">
        <v>29</v>
      </c>
      <c r="ADK45" s="1680" t="s">
        <v>20</v>
      </c>
      <c r="ADL45" s="1681"/>
      <c r="ADM45" s="1816" t="s">
        <v>29</v>
      </c>
      <c r="ADN45" s="1816" t="s">
        <v>20</v>
      </c>
      <c r="ADO45" s="1816" t="s">
        <v>29</v>
      </c>
      <c r="ADP45" s="1816" t="s">
        <v>20</v>
      </c>
      <c r="ADQ45" s="1816"/>
      <c r="ADR45" s="1718" t="s">
        <v>20</v>
      </c>
      <c r="ADS45" s="1680" t="s">
        <v>29</v>
      </c>
      <c r="ADT45" s="1680" t="s">
        <v>29</v>
      </c>
      <c r="ADU45" s="150" t="s">
        <v>20</v>
      </c>
      <c r="ADV45" s="151"/>
      <c r="ADW45" s="152" t="s">
        <v>20</v>
      </c>
      <c r="ADX45" s="150" t="s">
        <v>29</v>
      </c>
      <c r="ADY45" s="150" t="s">
        <v>20</v>
      </c>
      <c r="ADZ45" s="150" t="s">
        <v>20</v>
      </c>
      <c r="AEA45" s="151"/>
      <c r="AEB45" s="152" t="s">
        <v>20</v>
      </c>
      <c r="AEC45" s="150" t="s">
        <v>20</v>
      </c>
      <c r="AED45" s="150" t="s">
        <v>29</v>
      </c>
      <c r="AEE45" s="150" t="s">
        <v>20</v>
      </c>
      <c r="AEF45" s="151"/>
      <c r="AEG45" s="152" t="s">
        <v>20</v>
      </c>
      <c r="AEH45" s="150" t="s">
        <v>766</v>
      </c>
      <c r="AEI45" s="1680" t="s">
        <v>20</v>
      </c>
      <c r="AEJ45" s="1680"/>
      <c r="AEK45" s="1681"/>
      <c r="AEL45" s="1718" t="s">
        <v>29</v>
      </c>
      <c r="AEM45" s="1680" t="s">
        <v>29</v>
      </c>
      <c r="AEN45" s="1680" t="s">
        <v>20</v>
      </c>
      <c r="AEO45" s="1680" t="s">
        <v>20</v>
      </c>
      <c r="AEP45" s="1681"/>
      <c r="AEQ45" s="1718" t="s">
        <v>20</v>
      </c>
      <c r="AER45" s="1680" t="s">
        <v>29</v>
      </c>
      <c r="AES45" s="1680" t="s">
        <v>20</v>
      </c>
      <c r="AET45" s="1680" t="s">
        <v>20</v>
      </c>
      <c r="AEU45" s="1681"/>
      <c r="AEV45" s="1718" t="s">
        <v>29</v>
      </c>
      <c r="AEW45" s="1680" t="s">
        <v>29</v>
      </c>
      <c r="AEX45" s="1680" t="s">
        <v>29</v>
      </c>
      <c r="AEY45" s="1680" t="s">
        <v>29</v>
      </c>
      <c r="AEZ45" s="1681"/>
      <c r="AFA45" s="1718" t="s">
        <v>20</v>
      </c>
      <c r="AFB45" s="1680" t="s">
        <v>29</v>
      </c>
      <c r="AFC45" s="1680" t="s">
        <v>20</v>
      </c>
      <c r="AFD45" s="1680" t="s">
        <v>29</v>
      </c>
      <c r="AFE45" s="1681"/>
      <c r="AFF45" s="1718" t="s">
        <v>29</v>
      </c>
      <c r="AFG45" s="1680" t="s">
        <v>29</v>
      </c>
      <c r="AFH45" s="1680" t="s">
        <v>20</v>
      </c>
      <c r="AFI45" s="1680" t="s">
        <v>29</v>
      </c>
      <c r="AFJ45" s="1681"/>
      <c r="AFK45" s="1718" t="s">
        <v>20</v>
      </c>
      <c r="AFL45" s="1680" t="s">
        <v>20</v>
      </c>
      <c r="AFM45" s="1680" t="s">
        <v>29</v>
      </c>
      <c r="AFN45" s="1680" t="s">
        <v>20</v>
      </c>
      <c r="AFO45" s="1681"/>
      <c r="AFP45" s="1718" t="s">
        <v>20</v>
      </c>
      <c r="AFQ45" s="1680" t="s">
        <v>29</v>
      </c>
      <c r="AFR45" s="1680" t="s">
        <v>20</v>
      </c>
      <c r="AFS45" s="1680" t="s">
        <v>29</v>
      </c>
      <c r="AFT45" s="1681"/>
      <c r="AFU45" s="1718" t="s">
        <v>20</v>
      </c>
      <c r="AFV45" s="1680" t="s">
        <v>29</v>
      </c>
      <c r="AFW45" s="1680" t="s">
        <v>29</v>
      </c>
      <c r="AFX45" s="1680" t="s">
        <v>29</v>
      </c>
      <c r="AFY45" s="1681"/>
      <c r="AFZ45" s="152" t="s">
        <v>20</v>
      </c>
      <c r="AGA45" s="150" t="s">
        <v>20</v>
      </c>
      <c r="AGB45" s="150" t="s">
        <v>29</v>
      </c>
      <c r="AGC45" s="150" t="s">
        <v>20</v>
      </c>
      <c r="AGD45" s="151"/>
      <c r="AGE45" s="152" t="s">
        <v>20</v>
      </c>
      <c r="AGF45" s="150" t="s">
        <v>29</v>
      </c>
      <c r="AGG45" s="150" t="s">
        <v>20</v>
      </c>
      <c r="AGH45" s="150" t="s">
        <v>20</v>
      </c>
      <c r="AGI45" s="151"/>
      <c r="AGJ45" s="152" t="s">
        <v>29</v>
      </c>
      <c r="AGK45" s="150" t="s">
        <v>20</v>
      </c>
      <c r="AGL45" s="150" t="s">
        <v>20</v>
      </c>
      <c r="AGM45" s="150" t="s">
        <v>765</v>
      </c>
      <c r="AGN45" s="1681"/>
      <c r="AGO45" s="1718" t="s">
        <v>29</v>
      </c>
      <c r="AGP45" s="150" t="s">
        <v>20</v>
      </c>
      <c r="AGQ45" s="150" t="s">
        <v>20</v>
      </c>
      <c r="AGR45" s="150" t="s">
        <v>20</v>
      </c>
      <c r="AGS45" s="151"/>
      <c r="AGT45" s="152" t="s">
        <v>20</v>
      </c>
      <c r="AGU45" s="150" t="s">
        <v>20</v>
      </c>
      <c r="AGV45" s="150" t="s">
        <v>764</v>
      </c>
      <c r="AGW45" s="1680" t="s">
        <v>29</v>
      </c>
      <c r="AGX45" s="1681"/>
      <c r="AGY45" s="1718" t="s">
        <v>29</v>
      </c>
      <c r="AGZ45" s="1680" t="s">
        <v>29</v>
      </c>
      <c r="AHA45" s="1680" t="s">
        <v>20</v>
      </c>
      <c r="AHB45" s="1680" t="s">
        <v>29</v>
      </c>
      <c r="AHC45" s="1681"/>
      <c r="AHD45" s="1718" t="s">
        <v>20</v>
      </c>
      <c r="AHE45" s="1680" t="s">
        <v>29</v>
      </c>
      <c r="AHF45" s="1680" t="s">
        <v>29</v>
      </c>
      <c r="AHG45" s="1680" t="s">
        <v>20</v>
      </c>
      <c r="AHH45" s="1681"/>
      <c r="AHI45" s="1718" t="s">
        <v>29</v>
      </c>
      <c r="AHJ45" s="1680" t="s">
        <v>20</v>
      </c>
      <c r="AHK45" s="1680" t="s">
        <v>29</v>
      </c>
      <c r="AHL45" s="1680" t="s">
        <v>29</v>
      </c>
      <c r="AHM45" s="1681"/>
      <c r="AHN45" s="1718" t="s">
        <v>29</v>
      </c>
      <c r="AHO45" s="1680" t="s">
        <v>20</v>
      </c>
      <c r="AHP45" s="1680" t="s">
        <v>20</v>
      </c>
      <c r="AHQ45" s="1680" t="s">
        <v>20</v>
      </c>
      <c r="AHR45" s="1681"/>
      <c r="AHS45" s="1718" t="s">
        <v>29</v>
      </c>
      <c r="AHT45" s="1680" t="s">
        <v>29</v>
      </c>
      <c r="AHU45" s="1680" t="s">
        <v>20</v>
      </c>
      <c r="AHV45" s="1680" t="s">
        <v>20</v>
      </c>
      <c r="AHW45" s="1681"/>
      <c r="AHX45" s="1718" t="s">
        <v>20</v>
      </c>
      <c r="AHY45" s="1680" t="s">
        <v>20</v>
      </c>
      <c r="AHZ45" s="1680" t="s">
        <v>20</v>
      </c>
      <c r="AIA45" s="1680" t="s">
        <v>29</v>
      </c>
      <c r="AIB45" s="1681"/>
      <c r="AIC45" s="1864" t="str">
        <f t="shared" si="24"/>
        <v>D1</v>
      </c>
      <c r="AID45" s="1817" t="str">
        <f t="shared" si="25"/>
        <v>佐藤廣吉</v>
      </c>
      <c r="AIE45" s="2058">
        <f t="shared" si="8"/>
        <v>28</v>
      </c>
      <c r="AIF45" s="2059">
        <f t="shared" si="9"/>
        <v>20</v>
      </c>
      <c r="AIG45" s="2059">
        <f t="shared" si="10"/>
        <v>48</v>
      </c>
      <c r="AIH45" s="2005">
        <f t="shared" si="11"/>
        <v>0.58333333333333337</v>
      </c>
      <c r="AII45" s="2058">
        <f t="shared" si="12"/>
        <v>12</v>
      </c>
      <c r="AIJ45" s="2059">
        <f t="shared" si="13"/>
        <v>12</v>
      </c>
      <c r="AIK45" s="2059">
        <f t="shared" si="14"/>
        <v>24</v>
      </c>
      <c r="AIL45" s="2005">
        <f t="shared" si="15"/>
        <v>0.5</v>
      </c>
    </row>
    <row r="46" spans="1:922" ht="17.25" x14ac:dyDescent="0.2">
      <c r="A46" s="34"/>
      <c r="B46" s="1864" t="s">
        <v>236</v>
      </c>
      <c r="C46" s="140" t="s">
        <v>1760</v>
      </c>
      <c r="D46" s="211">
        <f t="shared" si="26"/>
        <v>154</v>
      </c>
      <c r="E46" s="142">
        <f t="shared" si="27"/>
        <v>163</v>
      </c>
      <c r="F46" s="142">
        <f t="shared" si="32"/>
        <v>317</v>
      </c>
      <c r="G46" s="212">
        <f t="shared" si="33"/>
        <v>0.48580441640378547</v>
      </c>
      <c r="H46" s="145"/>
      <c r="I46" s="146"/>
      <c r="J46" s="146"/>
      <c r="K46" s="146"/>
      <c r="L46" s="146"/>
      <c r="M46" s="147"/>
      <c r="N46" s="145"/>
      <c r="O46" s="146"/>
      <c r="P46" s="146"/>
      <c r="Q46" s="146"/>
      <c r="R46" s="147"/>
      <c r="S46" s="145"/>
      <c r="T46" s="146"/>
      <c r="U46" s="146"/>
      <c r="V46" s="146"/>
      <c r="W46" s="147"/>
      <c r="X46" s="148"/>
      <c r="Y46" s="146"/>
      <c r="Z46" s="146"/>
      <c r="AA46" s="146"/>
      <c r="AB46" s="147"/>
      <c r="AC46" s="126"/>
      <c r="AD46" s="127"/>
      <c r="AE46" s="127"/>
      <c r="AF46" s="127"/>
      <c r="AG46" s="127"/>
      <c r="AH46" s="126"/>
      <c r="AI46" s="127"/>
      <c r="AJ46" s="127"/>
      <c r="AK46" s="127"/>
      <c r="AL46" s="127"/>
      <c r="AM46" s="126"/>
      <c r="AN46" s="127"/>
      <c r="AO46" s="127"/>
      <c r="AP46" s="127"/>
      <c r="AQ46" s="127"/>
      <c r="AR46" s="126"/>
      <c r="AS46" s="127"/>
      <c r="AT46" s="127"/>
      <c r="AU46" s="127"/>
      <c r="AV46" s="298"/>
      <c r="AW46" s="126"/>
      <c r="AX46" s="127"/>
      <c r="AY46" s="127"/>
      <c r="AZ46" s="132"/>
      <c r="BA46" s="154"/>
      <c r="BB46" s="180"/>
      <c r="BC46" s="170"/>
      <c r="BD46" s="170"/>
      <c r="BE46" s="170"/>
      <c r="BF46" s="170"/>
      <c r="BG46" s="171"/>
      <c r="BH46" s="180"/>
      <c r="BI46" s="170"/>
      <c r="BJ46" s="170"/>
      <c r="BK46" s="170"/>
      <c r="BL46" s="193"/>
      <c r="BM46" s="145"/>
      <c r="BN46" s="146"/>
      <c r="BO46" s="182"/>
      <c r="BP46" s="182"/>
      <c r="BQ46" s="182"/>
      <c r="BR46" s="234"/>
      <c r="BS46" s="181"/>
      <c r="BT46" s="182"/>
      <c r="BU46" s="182"/>
      <c r="BV46" s="146"/>
      <c r="BW46" s="147"/>
      <c r="BX46" s="145"/>
      <c r="BY46" s="146"/>
      <c r="BZ46" s="146"/>
      <c r="CA46" s="146"/>
      <c r="CB46" s="193"/>
      <c r="CC46" s="247"/>
      <c r="CD46" s="146"/>
      <c r="CE46" s="146"/>
      <c r="CF46" s="146"/>
      <c r="CG46" s="147"/>
      <c r="CH46" s="145"/>
      <c r="CI46" s="146"/>
      <c r="CJ46" s="146"/>
      <c r="CK46" s="146"/>
      <c r="CL46" s="147"/>
      <c r="CM46" s="145"/>
      <c r="CN46" s="146"/>
      <c r="CO46" s="146"/>
      <c r="CP46" s="146"/>
      <c r="CQ46" s="147"/>
      <c r="CR46" s="148"/>
      <c r="CS46" s="146"/>
      <c r="CT46" s="146"/>
      <c r="CU46" s="146"/>
      <c r="CV46" s="267"/>
      <c r="CW46" s="145"/>
      <c r="CX46" s="170"/>
      <c r="CY46" s="170"/>
      <c r="CZ46" s="170"/>
      <c r="DA46" s="171"/>
      <c r="DB46" s="295"/>
      <c r="DC46" s="170"/>
      <c r="DD46" s="146"/>
      <c r="DE46" s="146"/>
      <c r="DF46" s="193"/>
      <c r="DG46" s="145"/>
      <c r="DH46" s="146"/>
      <c r="DI46" s="146"/>
      <c r="DJ46" s="146"/>
      <c r="DK46" s="147"/>
      <c r="DL46" s="145"/>
      <c r="DM46" s="146"/>
      <c r="DN46" s="146"/>
      <c r="DO46" s="146"/>
      <c r="DP46" s="147"/>
      <c r="DQ46" s="145"/>
      <c r="DR46" s="146"/>
      <c r="DS46" s="146"/>
      <c r="DT46" s="146"/>
      <c r="DU46" s="147"/>
      <c r="DV46" s="145"/>
      <c r="DW46" s="146"/>
      <c r="DX46" s="146"/>
      <c r="DY46" s="146"/>
      <c r="DZ46" s="147"/>
      <c r="EA46" s="145"/>
      <c r="EB46" s="146"/>
      <c r="EC46" s="146"/>
      <c r="ED46" s="146"/>
      <c r="EE46" s="147"/>
      <c r="EF46" s="145"/>
      <c r="EG46" s="146"/>
      <c r="EH46" s="146"/>
      <c r="EI46" s="146"/>
      <c r="EJ46" s="147"/>
      <c r="EK46" s="145"/>
      <c r="EL46" s="146"/>
      <c r="EM46" s="146"/>
      <c r="EN46" s="146"/>
      <c r="EO46" s="149"/>
      <c r="EP46" s="145"/>
      <c r="EQ46" s="146"/>
      <c r="ER46" s="146"/>
      <c r="ES46" s="146"/>
      <c r="ET46" s="147"/>
      <c r="EU46" s="145"/>
      <c r="EV46" s="146"/>
      <c r="EW46" s="146"/>
      <c r="EX46" s="146"/>
      <c r="EY46" s="147"/>
      <c r="EZ46" s="145"/>
      <c r="FA46" s="146"/>
      <c r="FB46" s="146"/>
      <c r="FC46" s="146"/>
      <c r="FD46" s="147"/>
      <c r="FE46" s="145"/>
      <c r="FF46" s="146"/>
      <c r="FG46" s="146"/>
      <c r="FH46" s="146"/>
      <c r="FI46" s="147"/>
      <c r="FJ46" s="145"/>
      <c r="FK46" s="170"/>
      <c r="FL46" s="170"/>
      <c r="FM46" s="170"/>
      <c r="FN46" s="171"/>
      <c r="FO46" s="180"/>
      <c r="FP46" s="170"/>
      <c r="FQ46" s="170"/>
      <c r="FR46" s="170"/>
      <c r="FS46" s="171"/>
      <c r="FT46" s="180"/>
      <c r="FU46" s="170"/>
      <c r="FV46" s="170"/>
      <c r="FW46" s="182"/>
      <c r="FX46" s="234"/>
      <c r="FY46" s="181"/>
      <c r="FZ46" s="182"/>
      <c r="GA46" s="146"/>
      <c r="GB46" s="146"/>
      <c r="GC46" s="147"/>
      <c r="GD46" s="145"/>
      <c r="GE46" s="146"/>
      <c r="GF46" s="146"/>
      <c r="GG46" s="146"/>
      <c r="GH46" s="147"/>
      <c r="GI46" s="145"/>
      <c r="GJ46" s="146"/>
      <c r="GK46" s="146"/>
      <c r="GL46" s="146"/>
      <c r="GM46" s="147"/>
      <c r="GN46" s="145"/>
      <c r="GO46" s="146"/>
      <c r="GP46" s="170"/>
      <c r="GQ46" s="170"/>
      <c r="GR46" s="171"/>
      <c r="GS46" s="180"/>
      <c r="GT46" s="170"/>
      <c r="GU46" s="170"/>
      <c r="GV46" s="170"/>
      <c r="GW46" s="171"/>
      <c r="GX46" s="295"/>
      <c r="GY46" s="170"/>
      <c r="GZ46" s="170"/>
      <c r="HA46" s="170"/>
      <c r="HB46" s="171"/>
      <c r="HC46" s="180"/>
      <c r="HD46" s="170"/>
      <c r="HE46" s="170"/>
      <c r="HF46" s="170"/>
      <c r="HG46" s="147"/>
      <c r="HH46" s="145"/>
      <c r="HI46" s="146"/>
      <c r="HJ46" s="182"/>
      <c r="HK46" s="182"/>
      <c r="HL46" s="234"/>
      <c r="HM46" s="181"/>
      <c r="HN46" s="182"/>
      <c r="HO46" s="146"/>
      <c r="HP46" s="146"/>
      <c r="HQ46" s="193"/>
      <c r="HR46" s="145"/>
      <c r="HS46" s="146"/>
      <c r="HT46" s="146"/>
      <c r="HU46" s="146"/>
      <c r="HV46" s="193"/>
      <c r="HW46" s="145"/>
      <c r="HX46" s="146"/>
      <c r="HY46" s="146"/>
      <c r="HZ46" s="146"/>
      <c r="IA46" s="193"/>
      <c r="IB46" s="145"/>
      <c r="IC46" s="146"/>
      <c r="ID46" s="146"/>
      <c r="IE46" s="146"/>
      <c r="IF46" s="147"/>
      <c r="IG46" s="145"/>
      <c r="IH46" s="146"/>
      <c r="II46" s="146"/>
      <c r="IJ46" s="146"/>
      <c r="IK46" s="147"/>
      <c r="IL46" s="145"/>
      <c r="IM46" s="146"/>
      <c r="IN46" s="146"/>
      <c r="IO46" s="146"/>
      <c r="IP46" s="147"/>
      <c r="IQ46" s="145"/>
      <c r="IR46" s="146"/>
      <c r="IS46" s="146"/>
      <c r="IT46" s="146"/>
      <c r="IU46" s="147"/>
      <c r="IV46" s="145"/>
      <c r="IW46" s="146"/>
      <c r="IX46" s="146"/>
      <c r="IY46" s="299"/>
      <c r="IZ46" s="147"/>
      <c r="JA46" s="145"/>
      <c r="JB46" s="146"/>
      <c r="JC46" s="146"/>
      <c r="JD46" s="146"/>
      <c r="JE46" s="147"/>
      <c r="JF46" s="145"/>
      <c r="JG46" s="146"/>
      <c r="JH46" s="146"/>
      <c r="JI46" s="146"/>
      <c r="JJ46" s="147"/>
      <c r="JK46" s="145"/>
      <c r="JL46" s="146"/>
      <c r="JM46" s="146"/>
      <c r="JN46" s="146"/>
      <c r="JO46" s="147"/>
      <c r="JP46" s="145"/>
      <c r="JQ46" s="146"/>
      <c r="JR46" s="146"/>
      <c r="JS46" s="146"/>
      <c r="JT46" s="147"/>
      <c r="JU46" s="145"/>
      <c r="JV46" s="146"/>
      <c r="JW46" s="146"/>
      <c r="JX46" s="146"/>
      <c r="JY46" s="147"/>
      <c r="JZ46" s="145"/>
      <c r="KA46" s="146"/>
      <c r="KB46" s="146"/>
      <c r="KC46" s="146"/>
      <c r="KD46" s="147"/>
      <c r="KE46" s="145"/>
      <c r="KF46" s="146"/>
      <c r="KG46" s="146"/>
      <c r="KH46" s="146"/>
      <c r="KI46" s="147"/>
      <c r="KJ46" s="145"/>
      <c r="KK46" s="146"/>
      <c r="KL46" s="146"/>
      <c r="KM46" s="146"/>
      <c r="KN46" s="147"/>
      <c r="KO46" s="145"/>
      <c r="KP46" s="146"/>
      <c r="KQ46" s="146"/>
      <c r="KR46" s="146"/>
      <c r="KS46" s="147"/>
      <c r="KT46" s="145"/>
      <c r="KU46" s="146"/>
      <c r="KV46" s="146"/>
      <c r="KW46" s="146"/>
      <c r="KX46" s="147"/>
      <c r="KY46" s="145"/>
      <c r="KZ46" s="146"/>
      <c r="LA46" s="146"/>
      <c r="LB46" s="146"/>
      <c r="LC46" s="147"/>
      <c r="LD46" s="145"/>
      <c r="LE46" s="146"/>
      <c r="LF46" s="146"/>
      <c r="LG46" s="299"/>
      <c r="LH46" s="147"/>
      <c r="LI46" s="145"/>
      <c r="LJ46" s="170"/>
      <c r="LK46" s="170"/>
      <c r="LL46" s="170"/>
      <c r="LM46" s="171"/>
      <c r="LN46" s="180"/>
      <c r="LO46" s="170"/>
      <c r="LP46" s="170"/>
      <c r="LQ46" s="170"/>
      <c r="LR46" s="180"/>
      <c r="LS46" s="170"/>
      <c r="LT46" s="170"/>
      <c r="LU46" s="146"/>
      <c r="LV46" s="145"/>
      <c r="LW46" s="182"/>
      <c r="LX46" s="182"/>
      <c r="LY46" s="182"/>
      <c r="LZ46" s="181"/>
      <c r="MA46" s="182"/>
      <c r="MB46" s="182"/>
      <c r="MC46" s="146"/>
      <c r="MD46" s="180"/>
      <c r="ME46" s="170"/>
      <c r="MF46" s="170"/>
      <c r="MG46" s="170"/>
      <c r="MH46" s="180"/>
      <c r="MI46" s="170"/>
      <c r="MJ46" s="170"/>
      <c r="MK46" s="207"/>
      <c r="ML46" s="181"/>
      <c r="MM46" s="182"/>
      <c r="MN46" s="182"/>
      <c r="MO46" s="234"/>
      <c r="MP46" s="181"/>
      <c r="MQ46" s="146"/>
      <c r="MR46" s="146"/>
      <c r="MS46" s="147"/>
      <c r="MT46" s="145"/>
      <c r="MU46" s="146"/>
      <c r="MV46" s="170"/>
      <c r="MW46" s="171"/>
      <c r="MX46" s="180"/>
      <c r="MY46" s="170"/>
      <c r="MZ46" s="170"/>
      <c r="NA46" s="171"/>
      <c r="NB46" s="180"/>
      <c r="NC46" s="170"/>
      <c r="ND46" s="170"/>
      <c r="NE46" s="240"/>
      <c r="NF46" s="166"/>
      <c r="NG46" s="167"/>
      <c r="NH46" s="167"/>
      <c r="NI46" s="240"/>
      <c r="NJ46" s="166"/>
      <c r="NK46" s="167"/>
      <c r="NL46" s="167"/>
      <c r="NM46" s="240"/>
      <c r="NN46" s="166"/>
      <c r="NO46" s="146"/>
      <c r="NP46" s="146"/>
      <c r="NQ46" s="147"/>
      <c r="NR46" s="145"/>
      <c r="NS46" s="146"/>
      <c r="NT46" s="146"/>
      <c r="NU46" s="147"/>
      <c r="NV46" s="145"/>
      <c r="NW46" s="146"/>
      <c r="NX46" s="146"/>
      <c r="NY46" s="147"/>
      <c r="NZ46" s="145"/>
      <c r="OA46" s="146"/>
      <c r="OB46" s="146"/>
      <c r="OC46" s="146"/>
      <c r="OD46" s="147"/>
      <c r="OE46" s="145"/>
      <c r="OF46" s="146"/>
      <c r="OG46" s="146"/>
      <c r="OH46" s="146"/>
      <c r="OI46" s="147"/>
      <c r="OJ46" s="145"/>
      <c r="OK46" s="146"/>
      <c r="OL46" s="146"/>
      <c r="OM46" s="193"/>
      <c r="ON46" s="145"/>
      <c r="OO46" s="146"/>
      <c r="OP46" s="146"/>
      <c r="OQ46" s="147"/>
      <c r="OR46" s="1267"/>
      <c r="OS46" s="1268"/>
      <c r="OT46" s="1268"/>
      <c r="OU46" s="1269"/>
      <c r="OV46" s="145"/>
      <c r="OW46" s="146"/>
      <c r="OX46" s="146"/>
      <c r="OY46" s="146"/>
      <c r="OZ46" s="147"/>
      <c r="PA46" s="145"/>
      <c r="PB46" s="146"/>
      <c r="PC46" s="146"/>
      <c r="PD46" s="146"/>
      <c r="PE46" s="147"/>
      <c r="PF46" s="145"/>
      <c r="PG46" s="146"/>
      <c r="PH46" s="146"/>
      <c r="PI46" s="147"/>
      <c r="PJ46" s="145"/>
      <c r="PK46" s="146"/>
      <c r="PL46" s="146"/>
      <c r="PM46" s="147"/>
      <c r="PN46" s="145"/>
      <c r="PO46" s="146"/>
      <c r="PP46" s="146"/>
      <c r="PQ46" s="147"/>
      <c r="PR46" s="145"/>
      <c r="PS46" s="146"/>
      <c r="PT46" s="146"/>
      <c r="PU46" s="147"/>
      <c r="PV46" s="145"/>
      <c r="PW46" s="146"/>
      <c r="PX46" s="146"/>
      <c r="PY46" s="147"/>
      <c r="PZ46" s="145"/>
      <c r="QA46" s="146"/>
      <c r="QB46" s="146"/>
      <c r="QC46" s="147"/>
      <c r="QD46" s="145"/>
      <c r="QE46" s="146"/>
      <c r="QF46" s="146"/>
      <c r="QG46" s="147"/>
      <c r="QH46" s="145"/>
      <c r="QI46" s="146"/>
      <c r="QJ46" s="146"/>
      <c r="QK46" s="146"/>
      <c r="QL46" s="1424"/>
      <c r="QM46" s="1432"/>
      <c r="QN46" s="146"/>
      <c r="QO46" s="146"/>
      <c r="QP46" s="146"/>
      <c r="QQ46" s="193"/>
      <c r="QR46" s="1432"/>
      <c r="QS46" s="146"/>
      <c r="QT46" s="146"/>
      <c r="QU46" s="193"/>
      <c r="QV46" s="147"/>
      <c r="QW46" s="145"/>
      <c r="QX46" s="146"/>
      <c r="QY46" s="146"/>
      <c r="QZ46" s="146"/>
      <c r="RA46" s="147"/>
      <c r="RB46" s="145"/>
      <c r="RC46" s="146"/>
      <c r="RD46" s="146"/>
      <c r="RE46" s="146"/>
      <c r="RF46" s="147"/>
      <c r="RG46" s="145"/>
      <c r="RH46" s="146"/>
      <c r="RI46" s="146"/>
      <c r="RJ46" s="146"/>
      <c r="RK46" s="147"/>
      <c r="RL46" s="145"/>
      <c r="RM46" s="146"/>
      <c r="RN46" s="146"/>
      <c r="RO46" s="146"/>
      <c r="RP46" s="147"/>
      <c r="RQ46" s="145"/>
      <c r="RR46" s="146"/>
      <c r="RS46" s="146"/>
      <c r="RT46" s="147"/>
      <c r="RU46" s="145"/>
      <c r="RV46" s="146"/>
      <c r="RW46" s="146"/>
      <c r="RX46" s="146"/>
      <c r="RY46" s="147"/>
      <c r="RZ46" s="168"/>
      <c r="SA46" s="168"/>
      <c r="SB46" s="168"/>
      <c r="SC46" s="168"/>
      <c r="SD46" s="168"/>
      <c r="SE46" s="1554"/>
      <c r="SF46" s="146"/>
      <c r="SG46" s="146"/>
      <c r="SH46" s="146"/>
      <c r="SI46" s="147"/>
      <c r="SJ46" s="168"/>
      <c r="SK46" s="168"/>
      <c r="SL46" s="168"/>
      <c r="SM46" s="168"/>
      <c r="SN46" s="168"/>
      <c r="SO46" s="1432"/>
      <c r="SP46" s="146"/>
      <c r="SQ46" s="146"/>
      <c r="SR46" s="146"/>
      <c r="SS46" s="147"/>
      <c r="ST46" s="145"/>
      <c r="SU46" s="146"/>
      <c r="SV46" s="146"/>
      <c r="SW46" s="146"/>
      <c r="SX46" s="147"/>
      <c r="SY46" s="145"/>
      <c r="SZ46" s="146"/>
      <c r="TA46" s="146"/>
      <c r="TB46" s="146"/>
      <c r="TC46" s="147"/>
      <c r="TD46" s="145"/>
      <c r="TE46" s="146"/>
      <c r="TF46" s="146"/>
      <c r="TG46" s="146"/>
      <c r="TH46" s="145" t="s">
        <v>29</v>
      </c>
      <c r="TI46" s="146" t="s">
        <v>29</v>
      </c>
      <c r="TJ46" s="146" t="s">
        <v>29</v>
      </c>
      <c r="TK46" s="146" t="s">
        <v>29</v>
      </c>
      <c r="TL46" s="145" t="s">
        <v>29</v>
      </c>
      <c r="TM46" s="146" t="s">
        <v>20</v>
      </c>
      <c r="TN46" s="146" t="s">
        <v>20</v>
      </c>
      <c r="TO46" s="299" t="s">
        <v>1375</v>
      </c>
      <c r="TP46" s="147"/>
      <c r="TQ46" s="145" t="s">
        <v>29</v>
      </c>
      <c r="TR46" s="146" t="s">
        <v>20</v>
      </c>
      <c r="TS46" s="170" t="s">
        <v>29</v>
      </c>
      <c r="TT46" s="207" t="s">
        <v>29</v>
      </c>
      <c r="TU46" s="180" t="s">
        <v>20</v>
      </c>
      <c r="TV46" s="170" t="s">
        <v>20</v>
      </c>
      <c r="TW46" s="170" t="s">
        <v>29</v>
      </c>
      <c r="TX46" s="171" t="s">
        <v>29</v>
      </c>
      <c r="TY46" s="180" t="s">
        <v>29</v>
      </c>
      <c r="TZ46" s="170" t="s">
        <v>29</v>
      </c>
      <c r="UA46" s="170" t="s">
        <v>598</v>
      </c>
      <c r="UB46" s="182" t="s">
        <v>20</v>
      </c>
      <c r="UC46" s="234" t="s">
        <v>29</v>
      </c>
      <c r="UD46" s="181" t="s">
        <v>29</v>
      </c>
      <c r="UE46" s="182" t="s">
        <v>20</v>
      </c>
      <c r="UF46" s="182" t="s">
        <v>591</v>
      </c>
      <c r="UG46" s="146" t="s">
        <v>29</v>
      </c>
      <c r="UH46" s="147"/>
      <c r="UI46" s="145" t="s">
        <v>20</v>
      </c>
      <c r="UJ46" s="146" t="s">
        <v>20</v>
      </c>
      <c r="UK46" s="146" t="s">
        <v>29</v>
      </c>
      <c r="UL46" s="146" t="s">
        <v>29</v>
      </c>
      <c r="UM46" s="147"/>
      <c r="UN46" s="145" t="s">
        <v>20</v>
      </c>
      <c r="UO46" s="146" t="s">
        <v>20</v>
      </c>
      <c r="UP46" s="146" t="s">
        <v>20</v>
      </c>
      <c r="UQ46" s="146" t="s">
        <v>29</v>
      </c>
      <c r="UR46" s="147"/>
      <c r="US46" s="145" t="s">
        <v>20</v>
      </c>
      <c r="UT46" s="146" t="s">
        <v>29</v>
      </c>
      <c r="UU46" s="150" t="s">
        <v>20</v>
      </c>
      <c r="UV46" s="150" t="s">
        <v>29</v>
      </c>
      <c r="UW46" s="151"/>
      <c r="UX46" s="152" t="s">
        <v>20</v>
      </c>
      <c r="UY46" s="150" t="s">
        <v>20</v>
      </c>
      <c r="UZ46" s="150" t="s">
        <v>29</v>
      </c>
      <c r="VA46" s="150" t="s">
        <v>20</v>
      </c>
      <c r="VB46" s="151"/>
      <c r="VC46" s="152" t="s">
        <v>20</v>
      </c>
      <c r="VD46" s="150" t="s">
        <v>20</v>
      </c>
      <c r="VE46" s="150" t="s">
        <v>29</v>
      </c>
      <c r="VF46" s="150" t="s">
        <v>20</v>
      </c>
      <c r="VG46" s="205"/>
      <c r="VH46" s="152" t="s">
        <v>20</v>
      </c>
      <c r="VI46" s="150" t="s">
        <v>1350</v>
      </c>
      <c r="VJ46" s="146" t="s">
        <v>20</v>
      </c>
      <c r="VK46" s="146" t="s">
        <v>20</v>
      </c>
      <c r="VL46" s="147"/>
      <c r="VM46" s="1718" t="s">
        <v>29</v>
      </c>
      <c r="VN46" s="1680" t="s">
        <v>20</v>
      </c>
      <c r="VO46" s="1680" t="s">
        <v>29</v>
      </c>
      <c r="VP46" s="1779" t="s">
        <v>29</v>
      </c>
      <c r="VQ46" s="1718" t="s">
        <v>29</v>
      </c>
      <c r="VR46" s="150" t="s">
        <v>20</v>
      </c>
      <c r="VS46" s="150" t="s">
        <v>20</v>
      </c>
      <c r="VT46" s="150" t="s">
        <v>20</v>
      </c>
      <c r="VU46" s="151"/>
      <c r="VV46" s="152" t="s">
        <v>20</v>
      </c>
      <c r="VW46" s="150" t="s">
        <v>20</v>
      </c>
      <c r="VX46" s="150" t="s">
        <v>29</v>
      </c>
      <c r="VY46" s="150" t="s">
        <v>29</v>
      </c>
      <c r="VZ46" s="151" t="s">
        <v>20</v>
      </c>
      <c r="WA46" s="152" t="s">
        <v>29</v>
      </c>
      <c r="WB46" s="150" t="s">
        <v>20</v>
      </c>
      <c r="WC46" s="150" t="s">
        <v>20</v>
      </c>
      <c r="WD46" s="150" t="s">
        <v>766</v>
      </c>
      <c r="WE46" s="1681"/>
      <c r="WF46" s="1718" t="s">
        <v>29</v>
      </c>
      <c r="WG46" s="1680" t="s">
        <v>20</v>
      </c>
      <c r="WH46" s="1680" t="s">
        <v>29</v>
      </c>
      <c r="WI46" s="1680" t="s">
        <v>29</v>
      </c>
      <c r="WJ46" s="1681"/>
      <c r="WK46" s="1718" t="s">
        <v>29</v>
      </c>
      <c r="WL46" s="1680" t="s">
        <v>29</v>
      </c>
      <c r="WM46" s="1680" t="s">
        <v>20</v>
      </c>
      <c r="WN46" s="1680" t="s">
        <v>20</v>
      </c>
      <c r="WO46" s="1681"/>
      <c r="WP46" s="1718" t="s">
        <v>29</v>
      </c>
      <c r="WQ46" s="1680" t="s">
        <v>20</v>
      </c>
      <c r="WR46" s="1680" t="s">
        <v>20</v>
      </c>
      <c r="WS46" s="1823" t="s">
        <v>29</v>
      </c>
      <c r="WT46" s="1824" t="s">
        <v>29</v>
      </c>
      <c r="WU46" s="1680" t="s">
        <v>20</v>
      </c>
      <c r="WV46" s="1680" t="s">
        <v>29</v>
      </c>
      <c r="WW46" s="1680" t="s">
        <v>20</v>
      </c>
      <c r="WX46" s="1779" t="s">
        <v>29</v>
      </c>
      <c r="WY46" s="1718" t="s">
        <v>29</v>
      </c>
      <c r="WZ46" s="150" t="s">
        <v>20</v>
      </c>
      <c r="XA46" s="150" t="s">
        <v>20</v>
      </c>
      <c r="XB46" s="150" t="s">
        <v>20</v>
      </c>
      <c r="XC46" s="151"/>
      <c r="XD46" s="152" t="s">
        <v>20</v>
      </c>
      <c r="XE46" s="150" t="s">
        <v>20</v>
      </c>
      <c r="XF46" s="150" t="s">
        <v>765</v>
      </c>
      <c r="XG46" s="1680" t="s">
        <v>29</v>
      </c>
      <c r="XH46" s="1681"/>
      <c r="XI46" s="1718" t="s">
        <v>29</v>
      </c>
      <c r="XJ46" s="1680" t="s">
        <v>29</v>
      </c>
      <c r="XK46" s="1680" t="s">
        <v>29</v>
      </c>
      <c r="XL46" s="1680" t="s">
        <v>20</v>
      </c>
      <c r="XM46" s="1779"/>
      <c r="XN46" s="1718" t="s">
        <v>29</v>
      </c>
      <c r="XO46" s="1680" t="s">
        <v>20</v>
      </c>
      <c r="XP46" s="1680" t="s">
        <v>20</v>
      </c>
      <c r="XQ46" s="1680" t="s">
        <v>29</v>
      </c>
      <c r="XR46" s="1681"/>
      <c r="XS46" s="1718" t="s">
        <v>20</v>
      </c>
      <c r="XT46" s="1680" t="s">
        <v>29</v>
      </c>
      <c r="XU46" s="1680" t="s">
        <v>20</v>
      </c>
      <c r="XV46" s="1680" t="s">
        <v>20</v>
      </c>
      <c r="XW46" s="1681"/>
      <c r="XX46" s="1718" t="s">
        <v>29</v>
      </c>
      <c r="XY46" s="1680" t="s">
        <v>20</v>
      </c>
      <c r="XZ46" s="1680" t="s">
        <v>29</v>
      </c>
      <c r="YA46" s="1680" t="s">
        <v>20</v>
      </c>
      <c r="YB46" s="1681"/>
      <c r="YC46" s="1718" t="s">
        <v>29</v>
      </c>
      <c r="YD46" s="1680" t="s">
        <v>20</v>
      </c>
      <c r="YE46" s="1680" t="s">
        <v>20</v>
      </c>
      <c r="YF46" s="1680" t="s">
        <v>29</v>
      </c>
      <c r="YG46" s="1681"/>
      <c r="YH46" s="1718" t="s">
        <v>20</v>
      </c>
      <c r="YI46" s="1680" t="s">
        <v>29</v>
      </c>
      <c r="YJ46" s="1680" t="s">
        <v>20</v>
      </c>
      <c r="YK46" s="1680" t="s">
        <v>20</v>
      </c>
      <c r="YL46" s="1779"/>
      <c r="YM46" s="1718" t="s">
        <v>29</v>
      </c>
      <c r="YN46" s="1680" t="s">
        <v>29</v>
      </c>
      <c r="YO46" s="1680" t="s">
        <v>29</v>
      </c>
      <c r="YP46" s="150" t="s">
        <v>20</v>
      </c>
      <c r="YQ46" s="151"/>
      <c r="YR46" s="152" t="s">
        <v>20</v>
      </c>
      <c r="YS46" s="150" t="s">
        <v>29</v>
      </c>
      <c r="YT46" s="150" t="s">
        <v>20</v>
      </c>
      <c r="YU46" s="150" t="s">
        <v>20</v>
      </c>
      <c r="YV46" s="151"/>
      <c r="YW46" s="152" t="s">
        <v>20</v>
      </c>
      <c r="YX46" s="150" t="s">
        <v>29</v>
      </c>
      <c r="YY46" s="150" t="s">
        <v>29</v>
      </c>
      <c r="YZ46" s="150" t="s">
        <v>20</v>
      </c>
      <c r="ZA46" s="151" t="s">
        <v>20</v>
      </c>
      <c r="ZB46" s="152" t="s">
        <v>20</v>
      </c>
      <c r="ZC46" s="150" t="s">
        <v>764</v>
      </c>
      <c r="ZD46" s="1680" t="s">
        <v>29</v>
      </c>
      <c r="ZE46" s="1680" t="s">
        <v>29</v>
      </c>
      <c r="ZF46" s="1681"/>
      <c r="ZG46" s="1718" t="s">
        <v>29</v>
      </c>
      <c r="ZH46" s="1680" t="s">
        <v>20</v>
      </c>
      <c r="ZI46" s="1680" t="s">
        <v>20</v>
      </c>
      <c r="ZJ46" s="1680" t="s">
        <v>29</v>
      </c>
      <c r="ZK46" s="1681"/>
      <c r="ZL46" s="1718" t="s">
        <v>20</v>
      </c>
      <c r="ZM46" s="1680" t="s">
        <v>20</v>
      </c>
      <c r="ZN46" s="1680" t="s">
        <v>20</v>
      </c>
      <c r="ZO46" s="1680" t="s">
        <v>29</v>
      </c>
      <c r="ZP46" s="1681"/>
      <c r="ZQ46" s="1718" t="s">
        <v>29</v>
      </c>
      <c r="ZR46" s="1680" t="s">
        <v>29</v>
      </c>
      <c r="ZS46" s="1680" t="s">
        <v>20</v>
      </c>
      <c r="ZT46" s="1680" t="s">
        <v>29</v>
      </c>
      <c r="ZU46" s="1681"/>
      <c r="ZV46" s="1718" t="s">
        <v>20</v>
      </c>
      <c r="ZW46" s="1680" t="s">
        <v>20</v>
      </c>
      <c r="ZX46" s="1680" t="s">
        <v>20</v>
      </c>
      <c r="ZY46" s="1680" t="s">
        <v>20</v>
      </c>
      <c r="ZZ46" s="1681"/>
      <c r="AAA46" s="1816" t="s">
        <v>29</v>
      </c>
      <c r="AAB46" s="1816" t="s">
        <v>29</v>
      </c>
      <c r="AAC46" s="1816" t="s">
        <v>29</v>
      </c>
      <c r="AAD46" s="1816" t="s">
        <v>29</v>
      </c>
      <c r="AAE46" s="1816"/>
      <c r="AAF46" s="1824" t="s">
        <v>29</v>
      </c>
      <c r="AAG46" s="1680" t="s">
        <v>20</v>
      </c>
      <c r="AAH46" s="1680" t="s">
        <v>29</v>
      </c>
      <c r="AAI46" s="1680" t="s">
        <v>20</v>
      </c>
      <c r="AAJ46" s="1823"/>
      <c r="AAK46" s="1824" t="s">
        <v>20</v>
      </c>
      <c r="AAL46" s="1680" t="s">
        <v>29</v>
      </c>
      <c r="AAM46" s="1680" t="s">
        <v>20</v>
      </c>
      <c r="AAN46" s="1680" t="s">
        <v>20</v>
      </c>
      <c r="AAO46" s="1681"/>
      <c r="AAP46" s="1816" t="s">
        <v>29</v>
      </c>
      <c r="AAQ46" s="1816" t="s">
        <v>29</v>
      </c>
      <c r="AAR46" s="1816" t="s">
        <v>29</v>
      </c>
      <c r="AAS46" s="1816" t="s">
        <v>29</v>
      </c>
      <c r="AAT46" s="1816"/>
      <c r="AAU46" s="1824" t="s">
        <v>20</v>
      </c>
      <c r="AAV46" s="1680" t="s">
        <v>29</v>
      </c>
      <c r="AAW46" s="1680" t="s">
        <v>20</v>
      </c>
      <c r="AAX46" s="1680" t="s">
        <v>29</v>
      </c>
      <c r="AAY46" s="1681"/>
      <c r="AAZ46" s="1718" t="s">
        <v>20</v>
      </c>
      <c r="ABA46" s="1680" t="s">
        <v>29</v>
      </c>
      <c r="ABB46" s="1680" t="s">
        <v>29</v>
      </c>
      <c r="ABC46" s="1680" t="s">
        <v>29</v>
      </c>
      <c r="ABD46" s="1681"/>
      <c r="ABE46" s="1718" t="s">
        <v>29</v>
      </c>
      <c r="ABF46" s="1680" t="s">
        <v>29</v>
      </c>
      <c r="ABG46" s="1680" t="s">
        <v>20</v>
      </c>
      <c r="ABH46" s="1680" t="s">
        <v>29</v>
      </c>
      <c r="ABI46" s="1681"/>
      <c r="ABJ46" s="1718" t="s">
        <v>20</v>
      </c>
      <c r="ABK46" s="1680" t="s">
        <v>29</v>
      </c>
      <c r="ABL46" s="1680" t="s">
        <v>20</v>
      </c>
      <c r="ABM46" s="1680" t="s">
        <v>20</v>
      </c>
      <c r="ABN46" s="1779"/>
      <c r="ABO46" s="1718" t="s">
        <v>29</v>
      </c>
      <c r="ABP46" s="1680" t="s">
        <v>29</v>
      </c>
      <c r="ABQ46" s="1680" t="s">
        <v>20</v>
      </c>
      <c r="ABR46" s="1680"/>
      <c r="ABS46" s="1681"/>
      <c r="ABT46" s="1718" t="s">
        <v>20</v>
      </c>
      <c r="ABU46" s="1680" t="s">
        <v>20</v>
      </c>
      <c r="ABV46" s="1680" t="s">
        <v>29</v>
      </c>
      <c r="ABW46" s="1680" t="s">
        <v>29</v>
      </c>
      <c r="ABX46" s="1681"/>
      <c r="ABY46" s="1718" t="s">
        <v>20</v>
      </c>
      <c r="ABZ46" s="1680" t="s">
        <v>29</v>
      </c>
      <c r="ACA46" s="1680" t="s">
        <v>29</v>
      </c>
      <c r="ACB46" s="1680" t="s">
        <v>20</v>
      </c>
      <c r="ACC46" s="1681"/>
      <c r="ACD46" s="1718" t="s">
        <v>20</v>
      </c>
      <c r="ACE46" s="1680" t="s">
        <v>20</v>
      </c>
      <c r="ACF46" s="1680" t="s">
        <v>29</v>
      </c>
      <c r="ACG46" s="1680" t="s">
        <v>20</v>
      </c>
      <c r="ACH46" s="1681"/>
      <c r="ACI46" s="1718" t="s">
        <v>20</v>
      </c>
      <c r="ACJ46" s="1680" t="s">
        <v>29</v>
      </c>
      <c r="ACK46" s="1680" t="s">
        <v>29</v>
      </c>
      <c r="ACL46" s="1680" t="s">
        <v>29</v>
      </c>
      <c r="ACM46" s="1681" t="s">
        <v>20</v>
      </c>
      <c r="ACN46" s="1718" t="s">
        <v>29</v>
      </c>
      <c r="ACO46" s="1680" t="s">
        <v>20</v>
      </c>
      <c r="ACP46" s="1680" t="s">
        <v>20</v>
      </c>
      <c r="ACQ46" s="1680" t="s">
        <v>20</v>
      </c>
      <c r="ACR46" s="1681"/>
      <c r="ACS46" s="1718" t="s">
        <v>20</v>
      </c>
      <c r="ACT46" s="1680" t="s">
        <v>29</v>
      </c>
      <c r="ACU46" s="1680" t="s">
        <v>29</v>
      </c>
      <c r="ACV46" s="1680" t="s">
        <v>29</v>
      </c>
      <c r="ACW46" s="1681"/>
      <c r="ACX46" s="1816" t="s">
        <v>20</v>
      </c>
      <c r="ACY46" s="1816" t="s">
        <v>29</v>
      </c>
      <c r="ACZ46" s="1816" t="s">
        <v>29</v>
      </c>
      <c r="ADA46" s="1816" t="s">
        <v>29</v>
      </c>
      <c r="ADB46" s="1816"/>
      <c r="ADC46" s="180" t="s">
        <v>29</v>
      </c>
      <c r="ADD46" s="170" t="s">
        <v>20</v>
      </c>
      <c r="ADE46" s="170" t="s">
        <v>29</v>
      </c>
      <c r="ADF46" s="170" t="s">
        <v>29</v>
      </c>
      <c r="ADG46" s="171"/>
      <c r="ADH46" s="180" t="s">
        <v>29</v>
      </c>
      <c r="ADI46" s="170" t="s">
        <v>29</v>
      </c>
      <c r="ADJ46" s="170" t="s">
        <v>29</v>
      </c>
      <c r="ADK46" s="170" t="s">
        <v>29</v>
      </c>
      <c r="ADL46" s="171"/>
      <c r="ADM46" s="537" t="s">
        <v>598</v>
      </c>
      <c r="ADN46" s="1816" t="s">
        <v>29</v>
      </c>
      <c r="ADO46" s="538" t="s">
        <v>20</v>
      </c>
      <c r="ADP46" s="538" t="s">
        <v>20</v>
      </c>
      <c r="ADQ46" s="538"/>
      <c r="ADR46" s="181" t="s">
        <v>29</v>
      </c>
      <c r="ADS46" s="182" t="s">
        <v>29</v>
      </c>
      <c r="ADT46" s="182" t="s">
        <v>29</v>
      </c>
      <c r="ADU46" s="182" t="s">
        <v>591</v>
      </c>
      <c r="ADV46" s="1681"/>
      <c r="ADW46" s="1718" t="s">
        <v>29</v>
      </c>
      <c r="ADX46" s="1680" t="s">
        <v>20</v>
      </c>
      <c r="ADY46" s="1680" t="s">
        <v>29</v>
      </c>
      <c r="ADZ46" s="1680" t="s">
        <v>20</v>
      </c>
      <c r="AEA46" s="1681"/>
      <c r="AEB46" s="1718" t="s">
        <v>20</v>
      </c>
      <c r="AEC46" s="1680" t="s">
        <v>20</v>
      </c>
      <c r="AED46" s="1680" t="s">
        <v>20</v>
      </c>
      <c r="AEE46" s="1680" t="s">
        <v>29</v>
      </c>
      <c r="AEF46" s="1681"/>
      <c r="AEG46" s="1718" t="s">
        <v>20</v>
      </c>
      <c r="AEH46" s="1680" t="s">
        <v>29</v>
      </c>
      <c r="AEI46" s="1680" t="s">
        <v>29</v>
      </c>
      <c r="AEJ46" s="1680" t="s">
        <v>20</v>
      </c>
      <c r="AEK46" s="1681"/>
      <c r="AEL46" s="1718" t="s">
        <v>20</v>
      </c>
      <c r="AEM46" s="1680" t="s">
        <v>20</v>
      </c>
      <c r="AEN46" s="170" t="s">
        <v>29</v>
      </c>
      <c r="AEO46" s="170" t="s">
        <v>29</v>
      </c>
      <c r="AEP46" s="171"/>
      <c r="AEQ46" s="180" t="s">
        <v>29</v>
      </c>
      <c r="AER46" s="170" t="s">
        <v>29</v>
      </c>
      <c r="AES46" s="170" t="s">
        <v>29</v>
      </c>
      <c r="AET46" s="170" t="s">
        <v>29</v>
      </c>
      <c r="AEU46" s="171"/>
      <c r="AEV46" s="180" t="s">
        <v>20</v>
      </c>
      <c r="AEW46" s="170" t="s">
        <v>29</v>
      </c>
      <c r="AEX46" s="170" t="s">
        <v>598</v>
      </c>
      <c r="AEY46" s="1680" t="s">
        <v>20</v>
      </c>
      <c r="AEZ46" s="1681"/>
      <c r="AFA46" s="166" t="s">
        <v>29</v>
      </c>
      <c r="AFB46" s="167" t="s">
        <v>29</v>
      </c>
      <c r="AFC46" s="167" t="s">
        <v>29</v>
      </c>
      <c r="AFD46" s="167"/>
      <c r="AFE46" s="240"/>
      <c r="AFF46" s="166" t="s">
        <v>20</v>
      </c>
      <c r="AFG46" s="167" t="s">
        <v>29</v>
      </c>
      <c r="AFH46" s="167" t="s">
        <v>29</v>
      </c>
      <c r="AFI46" s="167" t="s">
        <v>29</v>
      </c>
      <c r="AFJ46" s="240"/>
      <c r="AFK46" s="166" t="s">
        <v>29</v>
      </c>
      <c r="AFL46" s="167" t="s">
        <v>1046</v>
      </c>
      <c r="AFM46" s="1680" t="s">
        <v>20</v>
      </c>
      <c r="AFN46" s="1680" t="s">
        <v>20</v>
      </c>
      <c r="AFO46" s="1681"/>
      <c r="AFP46" s="1718" t="s">
        <v>29</v>
      </c>
      <c r="AFQ46" s="1680" t="s">
        <v>20</v>
      </c>
      <c r="AFR46" s="1680" t="s">
        <v>29</v>
      </c>
      <c r="AFS46" s="1680" t="s">
        <v>20</v>
      </c>
      <c r="AFT46" s="1681"/>
      <c r="AFU46" s="1718" t="s">
        <v>29</v>
      </c>
      <c r="AFV46" s="1680" t="s">
        <v>20</v>
      </c>
      <c r="AFW46" s="1680" t="s">
        <v>29</v>
      </c>
      <c r="AFX46" s="1680" t="s">
        <v>20</v>
      </c>
      <c r="AFY46" s="1681"/>
      <c r="AFZ46" s="1718" t="s">
        <v>20</v>
      </c>
      <c r="AGA46" s="1680" t="s">
        <v>20</v>
      </c>
      <c r="AGB46" s="1680" t="s">
        <v>20</v>
      </c>
      <c r="AGC46" s="1680" t="s">
        <v>29</v>
      </c>
      <c r="AGD46" s="1681"/>
      <c r="AGE46" s="1718" t="s">
        <v>29</v>
      </c>
      <c r="AGF46" s="1680" t="s">
        <v>29</v>
      </c>
      <c r="AGG46" s="1680" t="s">
        <v>20</v>
      </c>
      <c r="AGH46" s="1680" t="s">
        <v>29</v>
      </c>
      <c r="AGI46" s="1681"/>
      <c r="AGJ46" s="1718" t="s">
        <v>29</v>
      </c>
      <c r="AGK46" s="1680" t="s">
        <v>29</v>
      </c>
      <c r="AGL46" s="1680" t="s">
        <v>29</v>
      </c>
      <c r="AGM46" s="150" t="s">
        <v>20</v>
      </c>
      <c r="AGN46" s="151" t="s">
        <v>20</v>
      </c>
      <c r="AGO46" s="152" t="s">
        <v>20</v>
      </c>
      <c r="AGP46" s="150" t="s">
        <v>20</v>
      </c>
      <c r="AGQ46" s="150" t="s">
        <v>29</v>
      </c>
      <c r="AGR46" s="150" t="s">
        <v>20</v>
      </c>
      <c r="AGS46" s="151"/>
      <c r="AGT46" s="152" t="s">
        <v>20</v>
      </c>
      <c r="AGU46" s="150" t="s">
        <v>29</v>
      </c>
      <c r="AGV46" s="150" t="s">
        <v>20</v>
      </c>
      <c r="AGW46" s="150" t="s">
        <v>20</v>
      </c>
      <c r="AGX46" s="151"/>
      <c r="AGY46" s="152" t="s">
        <v>764</v>
      </c>
      <c r="AGZ46" s="1680" t="s">
        <v>20</v>
      </c>
      <c r="AHA46" s="1680" t="s">
        <v>20</v>
      </c>
      <c r="AHB46" s="1680" t="s">
        <v>29</v>
      </c>
      <c r="AHC46" s="1681"/>
      <c r="AHD46" s="1718" t="s">
        <v>20</v>
      </c>
      <c r="AHE46" s="1680" t="s">
        <v>29</v>
      </c>
      <c r="AHF46" s="1680" t="s">
        <v>29</v>
      </c>
      <c r="AHG46" s="1680" t="s">
        <v>20</v>
      </c>
      <c r="AHH46" s="1681"/>
      <c r="AHI46" s="1718" t="s">
        <v>29</v>
      </c>
      <c r="AHJ46" s="1680" t="s">
        <v>20</v>
      </c>
      <c r="AHK46" s="1680" t="s">
        <v>20</v>
      </c>
      <c r="AHL46" s="1680" t="s">
        <v>29</v>
      </c>
      <c r="AHM46" s="1681" t="s">
        <v>29</v>
      </c>
      <c r="AHN46" s="1718" t="s">
        <v>20</v>
      </c>
      <c r="AHO46" s="1680" t="s">
        <v>20</v>
      </c>
      <c r="AHP46" s="1680" t="s">
        <v>20</v>
      </c>
      <c r="AHQ46" s="1680" t="s">
        <v>29</v>
      </c>
      <c r="AHR46" s="1681"/>
      <c r="AHS46" s="1718" t="s">
        <v>29</v>
      </c>
      <c r="AHT46" s="1680" t="s">
        <v>20</v>
      </c>
      <c r="AHU46" s="1680" t="s">
        <v>29</v>
      </c>
      <c r="AHV46" s="1680" t="s">
        <v>20</v>
      </c>
      <c r="AHW46" s="1681"/>
      <c r="AHX46" s="1718" t="s">
        <v>20</v>
      </c>
      <c r="AHY46" s="1680" t="s">
        <v>29</v>
      </c>
      <c r="AHZ46" s="1680" t="s">
        <v>29</v>
      </c>
      <c r="AIA46" s="1680" t="s">
        <v>29</v>
      </c>
      <c r="AIB46" s="1681"/>
      <c r="AIC46" s="44" t="str">
        <f t="shared" si="24"/>
        <v>D1</v>
      </c>
      <c r="AID46" s="140" t="str">
        <f t="shared" si="25"/>
        <v>渡辺慧士</v>
      </c>
      <c r="AIE46" s="2060">
        <f t="shared" si="8"/>
        <v>27</v>
      </c>
      <c r="AIF46" s="2061">
        <f t="shared" si="9"/>
        <v>23</v>
      </c>
      <c r="AIG46" s="2061">
        <f t="shared" si="10"/>
        <v>50</v>
      </c>
      <c r="AIH46" s="95">
        <f t="shared" si="11"/>
        <v>0.54</v>
      </c>
      <c r="AII46" s="2060">
        <f t="shared" si="12"/>
        <v>13</v>
      </c>
      <c r="AIJ46" s="2061">
        <f t="shared" si="13"/>
        <v>12</v>
      </c>
      <c r="AIK46" s="2061">
        <f t="shared" si="14"/>
        <v>25</v>
      </c>
      <c r="AIL46" s="95">
        <f t="shared" si="15"/>
        <v>0.52</v>
      </c>
    </row>
    <row r="47" spans="1:922" s="1727" customFormat="1" ht="17.25" x14ac:dyDescent="0.2">
      <c r="A47" s="1726"/>
      <c r="B47" s="1864" t="s">
        <v>236</v>
      </c>
      <c r="C47" s="1817" t="s">
        <v>2183</v>
      </c>
      <c r="D47" s="141">
        <f t="shared" si="26"/>
        <v>107</v>
      </c>
      <c r="E47" s="142">
        <f t="shared" si="27"/>
        <v>132</v>
      </c>
      <c r="F47" s="142">
        <f t="shared" si="32"/>
        <v>239</v>
      </c>
      <c r="G47" s="165">
        <f t="shared" si="33"/>
        <v>0.44769874476987448</v>
      </c>
      <c r="H47" s="1816"/>
      <c r="I47" s="1816"/>
      <c r="J47" s="1816"/>
      <c r="K47" s="1816"/>
      <c r="L47" s="1816"/>
      <c r="M47" s="1816"/>
      <c r="N47" s="1816"/>
      <c r="O47" s="1816"/>
      <c r="P47" s="1816"/>
      <c r="Q47" s="1816"/>
      <c r="R47" s="1816"/>
      <c r="S47" s="1816"/>
      <c r="T47" s="1816"/>
      <c r="U47" s="1816"/>
      <c r="V47" s="1816"/>
      <c r="W47" s="1816"/>
      <c r="X47" s="1816"/>
      <c r="Y47" s="1816"/>
      <c r="Z47" s="1816"/>
      <c r="AA47" s="1816"/>
      <c r="AB47" s="1816"/>
      <c r="AC47" s="1816"/>
      <c r="AD47" s="1816"/>
      <c r="AE47" s="1816"/>
      <c r="AF47" s="1816"/>
      <c r="AG47" s="1816"/>
      <c r="AH47" s="1816"/>
      <c r="AI47" s="1816"/>
      <c r="AJ47" s="1816"/>
      <c r="AK47" s="1816"/>
      <c r="AL47" s="1816"/>
      <c r="AM47" s="1816"/>
      <c r="AN47" s="1816"/>
      <c r="AO47" s="1816"/>
      <c r="AP47" s="1816"/>
      <c r="AQ47" s="1816"/>
      <c r="AR47" s="1816"/>
      <c r="AS47" s="1816"/>
      <c r="AT47" s="1816"/>
      <c r="AU47" s="1816"/>
      <c r="AV47" s="1816"/>
      <c r="AW47" s="1816"/>
      <c r="AX47" s="1816"/>
      <c r="AY47" s="1816"/>
      <c r="AZ47" s="1816"/>
      <c r="BA47" s="1816"/>
      <c r="BB47" s="1816"/>
      <c r="BC47" s="1816"/>
      <c r="BD47" s="1816"/>
      <c r="BE47" s="1816"/>
      <c r="BF47" s="1816"/>
      <c r="BG47" s="1816"/>
      <c r="BH47" s="1816"/>
      <c r="BI47" s="1816"/>
      <c r="BJ47" s="1816"/>
      <c r="BK47" s="1816"/>
      <c r="BL47" s="1816"/>
      <c r="BM47" s="1816"/>
      <c r="BN47" s="1816"/>
      <c r="BO47" s="1816"/>
      <c r="BP47" s="1816"/>
      <c r="BQ47" s="1816"/>
      <c r="BR47" s="1816"/>
      <c r="BS47" s="1816"/>
      <c r="BT47" s="1816"/>
      <c r="BU47" s="1816"/>
      <c r="BV47" s="1816"/>
      <c r="BW47" s="1816"/>
      <c r="BX47" s="1816"/>
      <c r="BY47" s="1816"/>
      <c r="BZ47" s="1816"/>
      <c r="CA47" s="1816"/>
      <c r="CB47" s="1816"/>
      <c r="CC47" s="1816"/>
      <c r="CD47" s="1816"/>
      <c r="CE47" s="1816"/>
      <c r="CF47" s="1816"/>
      <c r="CG47" s="1816"/>
      <c r="CH47" s="1816"/>
      <c r="CI47" s="1816"/>
      <c r="CJ47" s="1816"/>
      <c r="CK47" s="1816"/>
      <c r="CL47" s="1816"/>
      <c r="CM47" s="1816"/>
      <c r="CN47" s="1816"/>
      <c r="CO47" s="1816"/>
      <c r="CP47" s="1816"/>
      <c r="CQ47" s="1816"/>
      <c r="CR47" s="1816"/>
      <c r="CS47" s="1816"/>
      <c r="CT47" s="1816"/>
      <c r="CU47" s="1816"/>
      <c r="CV47" s="1816"/>
      <c r="CW47" s="1816"/>
      <c r="CX47" s="1816"/>
      <c r="CY47" s="1816"/>
      <c r="CZ47" s="1816"/>
      <c r="DA47" s="1816"/>
      <c r="DB47" s="1816"/>
      <c r="DC47" s="1816"/>
      <c r="DD47" s="1816"/>
      <c r="DE47" s="1816"/>
      <c r="DF47" s="1816"/>
      <c r="DG47" s="1816"/>
      <c r="DH47" s="1816"/>
      <c r="DI47" s="1816"/>
      <c r="DJ47" s="1816"/>
      <c r="DK47" s="1816"/>
      <c r="DL47" s="1816"/>
      <c r="DM47" s="1816"/>
      <c r="DN47" s="1816"/>
      <c r="DO47" s="1816"/>
      <c r="DP47" s="1816"/>
      <c r="DQ47" s="1816"/>
      <c r="DR47" s="1816"/>
      <c r="DS47" s="1816"/>
      <c r="DT47" s="1816"/>
      <c r="DU47" s="1816"/>
      <c r="DV47" s="1816"/>
      <c r="DW47" s="1816"/>
      <c r="DX47" s="1816"/>
      <c r="DY47" s="1816"/>
      <c r="DZ47" s="1816"/>
      <c r="EA47" s="1816"/>
      <c r="EB47" s="1816"/>
      <c r="EC47" s="1816"/>
      <c r="ED47" s="1816"/>
      <c r="EE47" s="1816"/>
      <c r="EF47" s="1816"/>
      <c r="EG47" s="1816"/>
      <c r="EH47" s="1816"/>
      <c r="EI47" s="1816"/>
      <c r="EJ47" s="1816"/>
      <c r="EK47" s="1816"/>
      <c r="EL47" s="1816"/>
      <c r="EM47" s="1816"/>
      <c r="EN47" s="1816"/>
      <c r="EO47" s="1816"/>
      <c r="EP47" s="1816"/>
      <c r="EQ47" s="1816"/>
      <c r="ER47" s="1816"/>
      <c r="ES47" s="1816"/>
      <c r="ET47" s="1816"/>
      <c r="EU47" s="1816"/>
      <c r="EV47" s="1816"/>
      <c r="EW47" s="1816"/>
      <c r="EX47" s="1816"/>
      <c r="EY47" s="1816"/>
      <c r="EZ47" s="1816"/>
      <c r="FA47" s="1816"/>
      <c r="FB47" s="1816"/>
      <c r="FC47" s="1816"/>
      <c r="FD47" s="1816"/>
      <c r="FE47" s="1816"/>
      <c r="FF47" s="1816"/>
      <c r="FG47" s="1816"/>
      <c r="FH47" s="1816"/>
      <c r="FI47" s="1816"/>
      <c r="FJ47" s="1816"/>
      <c r="FK47" s="1816"/>
      <c r="FL47" s="1816"/>
      <c r="FM47" s="1816"/>
      <c r="FN47" s="1816"/>
      <c r="FO47" s="1816"/>
      <c r="FP47" s="1816"/>
      <c r="FQ47" s="1816"/>
      <c r="FR47" s="1816"/>
      <c r="FS47" s="1816"/>
      <c r="FT47" s="1816"/>
      <c r="FU47" s="1816"/>
      <c r="FV47" s="1816"/>
      <c r="FW47" s="1816"/>
      <c r="FX47" s="1816"/>
      <c r="FY47" s="1816"/>
      <c r="FZ47" s="1816"/>
      <c r="GA47" s="1816"/>
      <c r="GB47" s="1816"/>
      <c r="GC47" s="1816"/>
      <c r="GD47" s="1816"/>
      <c r="GE47" s="1816"/>
      <c r="GF47" s="1816"/>
      <c r="GG47" s="1816"/>
      <c r="GH47" s="1816"/>
      <c r="GI47" s="1816"/>
      <c r="GJ47" s="1816"/>
      <c r="GK47" s="1816"/>
      <c r="GL47" s="1816"/>
      <c r="GM47" s="1816"/>
      <c r="GN47" s="1816"/>
      <c r="GO47" s="1816"/>
      <c r="GP47" s="1816"/>
      <c r="GQ47" s="1816"/>
      <c r="GR47" s="1816"/>
      <c r="GS47" s="1816"/>
      <c r="GT47" s="1816"/>
      <c r="GU47" s="1816"/>
      <c r="GV47" s="1816"/>
      <c r="GW47" s="1816"/>
      <c r="GX47" s="1816"/>
      <c r="GY47" s="1816"/>
      <c r="GZ47" s="1816"/>
      <c r="HA47" s="1816"/>
      <c r="HB47" s="1816"/>
      <c r="HC47" s="1816"/>
      <c r="HD47" s="1816"/>
      <c r="HE47" s="1816"/>
      <c r="HF47" s="1816"/>
      <c r="HG47" s="1816"/>
      <c r="HH47" s="1816"/>
      <c r="HI47" s="1816"/>
      <c r="HJ47" s="1816"/>
      <c r="HK47" s="1816"/>
      <c r="HL47" s="1816"/>
      <c r="HM47" s="1816"/>
      <c r="HN47" s="1816"/>
      <c r="HO47" s="1816"/>
      <c r="HP47" s="1816"/>
      <c r="HQ47" s="1816"/>
      <c r="HR47" s="1816"/>
      <c r="HS47" s="1816"/>
      <c r="HT47" s="1816"/>
      <c r="HU47" s="1816"/>
      <c r="HV47" s="1816"/>
      <c r="HW47" s="1816"/>
      <c r="HX47" s="1816"/>
      <c r="HY47" s="1816"/>
      <c r="HZ47" s="1816"/>
      <c r="IA47" s="1816"/>
      <c r="IB47" s="1816"/>
      <c r="IC47" s="1816"/>
      <c r="ID47" s="1816"/>
      <c r="IE47" s="1816"/>
      <c r="IF47" s="1816"/>
      <c r="IG47" s="1816"/>
      <c r="IH47" s="1816"/>
      <c r="II47" s="1816"/>
      <c r="IJ47" s="1816"/>
      <c r="IK47" s="1816"/>
      <c r="IL47" s="1816"/>
      <c r="IM47" s="1816"/>
      <c r="IN47" s="1816"/>
      <c r="IO47" s="1816"/>
      <c r="IP47" s="1816"/>
      <c r="IQ47" s="1816"/>
      <c r="IR47" s="1816"/>
      <c r="IS47" s="1816"/>
      <c r="IT47" s="1816"/>
      <c r="IU47" s="1816"/>
      <c r="IV47" s="1816"/>
      <c r="IW47" s="1816"/>
      <c r="IX47" s="1816"/>
      <c r="IY47" s="1816"/>
      <c r="IZ47" s="1816"/>
      <c r="JA47" s="1816"/>
      <c r="JB47" s="1816"/>
      <c r="JC47" s="1816"/>
      <c r="JD47" s="1816"/>
      <c r="JE47" s="1816"/>
      <c r="JF47" s="1816"/>
      <c r="JG47" s="1816"/>
      <c r="JH47" s="1816"/>
      <c r="JI47" s="1816"/>
      <c r="JJ47" s="1816"/>
      <c r="JK47" s="1816"/>
      <c r="JL47" s="1816"/>
      <c r="JM47" s="1816"/>
      <c r="JN47" s="1816"/>
      <c r="JO47" s="1816"/>
      <c r="JP47" s="1816"/>
      <c r="JQ47" s="1816"/>
      <c r="JR47" s="1816"/>
      <c r="JS47" s="1816"/>
      <c r="JT47" s="1816"/>
      <c r="JU47" s="1816"/>
      <c r="JV47" s="1816"/>
      <c r="JW47" s="1816"/>
      <c r="JX47" s="1816"/>
      <c r="JY47" s="1816"/>
      <c r="JZ47" s="1816"/>
      <c r="KA47" s="1816"/>
      <c r="KB47" s="1816"/>
      <c r="KC47" s="1816"/>
      <c r="KD47" s="1816"/>
      <c r="KE47" s="1816"/>
      <c r="KF47" s="1816"/>
      <c r="KG47" s="1816"/>
      <c r="KH47" s="1816"/>
      <c r="KI47" s="1816"/>
      <c r="KJ47" s="1816"/>
      <c r="KK47" s="1816"/>
      <c r="KL47" s="1816"/>
      <c r="KM47" s="1816"/>
      <c r="KN47" s="1816"/>
      <c r="KO47" s="1816"/>
      <c r="KP47" s="1816"/>
      <c r="KQ47" s="1816"/>
      <c r="KR47" s="1816"/>
      <c r="KS47" s="1816"/>
      <c r="KT47" s="1816"/>
      <c r="KU47" s="1816"/>
      <c r="KV47" s="1816"/>
      <c r="KW47" s="1816"/>
      <c r="KX47" s="1816"/>
      <c r="KY47" s="1816"/>
      <c r="KZ47" s="1816"/>
      <c r="LA47" s="1816"/>
      <c r="LB47" s="1816"/>
      <c r="LC47" s="1816"/>
      <c r="LD47" s="1816"/>
      <c r="LE47" s="1816"/>
      <c r="LF47" s="1816"/>
      <c r="LG47" s="1816"/>
      <c r="LH47" s="1816"/>
      <c r="LI47" s="1816"/>
      <c r="LJ47" s="1816"/>
      <c r="LK47" s="1816"/>
      <c r="LL47" s="1816"/>
      <c r="LM47" s="1816"/>
      <c r="LN47" s="1816"/>
      <c r="LO47" s="1816"/>
      <c r="LP47" s="1816"/>
      <c r="LQ47" s="1816"/>
      <c r="LR47" s="1816"/>
      <c r="LS47" s="1816"/>
      <c r="LT47" s="1816"/>
      <c r="LU47" s="1816"/>
      <c r="LV47" s="1816"/>
      <c r="LW47" s="1816"/>
      <c r="LX47" s="1816"/>
      <c r="LY47" s="1816"/>
      <c r="LZ47" s="1816"/>
      <c r="MA47" s="1816"/>
      <c r="MB47" s="1816"/>
      <c r="MC47" s="1816"/>
      <c r="MD47" s="1816"/>
      <c r="ME47" s="1816"/>
      <c r="MF47" s="1816"/>
      <c r="MG47" s="1816"/>
      <c r="MH47" s="1816"/>
      <c r="MI47" s="1816"/>
      <c r="MJ47" s="1816"/>
      <c r="MK47" s="1816"/>
      <c r="ML47" s="1816"/>
      <c r="MM47" s="1816"/>
      <c r="MN47" s="1816"/>
      <c r="MO47" s="1816"/>
      <c r="MP47" s="1816"/>
      <c r="MQ47" s="1816"/>
      <c r="MR47" s="1816"/>
      <c r="MS47" s="1816"/>
      <c r="MT47" s="1816"/>
      <c r="MU47" s="1816"/>
      <c r="MV47" s="1816"/>
      <c r="MW47" s="1816"/>
      <c r="MX47" s="1816"/>
      <c r="MY47" s="1816"/>
      <c r="MZ47" s="1816"/>
      <c r="NA47" s="1816"/>
      <c r="NB47" s="1816"/>
      <c r="NC47" s="1816"/>
      <c r="ND47" s="1816"/>
      <c r="NE47" s="1816"/>
      <c r="NF47" s="1816"/>
      <c r="NG47" s="1816"/>
      <c r="NH47" s="1816"/>
      <c r="NI47" s="1816"/>
      <c r="NJ47" s="1816"/>
      <c r="NK47" s="1816"/>
      <c r="NL47" s="1816"/>
      <c r="NM47" s="1816"/>
      <c r="NN47" s="1816"/>
      <c r="NO47" s="1816"/>
      <c r="NP47" s="1816"/>
      <c r="NQ47" s="1816"/>
      <c r="NR47" s="1816"/>
      <c r="NS47" s="1816"/>
      <c r="NT47" s="1816"/>
      <c r="NU47" s="1816"/>
      <c r="NV47" s="1816"/>
      <c r="NW47" s="1816"/>
      <c r="NX47" s="1816"/>
      <c r="NY47" s="1816"/>
      <c r="NZ47" s="1816"/>
      <c r="OA47" s="1816"/>
      <c r="OB47" s="1816"/>
      <c r="OC47" s="1816"/>
      <c r="OD47" s="1816"/>
      <c r="OE47" s="1816"/>
      <c r="OF47" s="1816"/>
      <c r="OG47" s="1816"/>
      <c r="OH47" s="1816"/>
      <c r="OI47" s="1816"/>
      <c r="OJ47" s="1816"/>
      <c r="OK47" s="1816"/>
      <c r="OL47" s="1816"/>
      <c r="OM47" s="1816"/>
      <c r="ON47" s="1816"/>
      <c r="OO47" s="1816"/>
      <c r="OP47" s="1816"/>
      <c r="OQ47" s="1816"/>
      <c r="OR47" s="1816"/>
      <c r="OS47" s="1816"/>
      <c r="OT47" s="1816"/>
      <c r="OU47" s="1816"/>
      <c r="OV47" s="1816"/>
      <c r="OW47" s="1816"/>
      <c r="OX47" s="1816"/>
      <c r="OY47" s="1816"/>
      <c r="OZ47" s="1816"/>
      <c r="PA47" s="1816"/>
      <c r="PB47" s="1816"/>
      <c r="PC47" s="1816"/>
      <c r="PD47" s="1816"/>
      <c r="PE47" s="1816"/>
      <c r="PF47" s="1816"/>
      <c r="PG47" s="1816"/>
      <c r="PH47" s="1816"/>
      <c r="PI47" s="1816"/>
      <c r="PJ47" s="1816"/>
      <c r="PK47" s="1816"/>
      <c r="PL47" s="1816"/>
      <c r="PM47" s="1816"/>
      <c r="PN47" s="1816"/>
      <c r="PO47" s="1816"/>
      <c r="PP47" s="1816"/>
      <c r="PQ47" s="1816"/>
      <c r="PR47" s="1816"/>
      <c r="PS47" s="1816"/>
      <c r="PT47" s="1816"/>
      <c r="PU47" s="1816"/>
      <c r="PV47" s="1816"/>
      <c r="PW47" s="1816"/>
      <c r="PX47" s="1816"/>
      <c r="PY47" s="1816"/>
      <c r="PZ47" s="1816"/>
      <c r="QA47" s="1816"/>
      <c r="QB47" s="1816"/>
      <c r="QC47" s="1816"/>
      <c r="QD47" s="1816"/>
      <c r="QE47" s="1816"/>
      <c r="QF47" s="1816"/>
      <c r="QG47" s="1816"/>
      <c r="QH47" s="1816"/>
      <c r="QI47" s="1816"/>
      <c r="QJ47" s="1816"/>
      <c r="QK47" s="1816"/>
      <c r="QL47" s="1816"/>
      <c r="QM47" s="1816"/>
      <c r="QN47" s="1816"/>
      <c r="QO47" s="1816"/>
      <c r="QP47" s="1816"/>
      <c r="QQ47" s="1816"/>
      <c r="QR47" s="1816"/>
      <c r="QS47" s="1816"/>
      <c r="QT47" s="1816"/>
      <c r="QU47" s="1816"/>
      <c r="QV47" s="1816"/>
      <c r="QW47" s="1816"/>
      <c r="QX47" s="1816"/>
      <c r="QY47" s="1816"/>
      <c r="QZ47" s="1816"/>
      <c r="RA47" s="1816"/>
      <c r="RB47" s="1816"/>
      <c r="RC47" s="1816"/>
      <c r="RD47" s="1816"/>
      <c r="RE47" s="1816"/>
      <c r="RF47" s="1816"/>
      <c r="RG47" s="1816"/>
      <c r="RH47" s="1816"/>
      <c r="RI47" s="1816"/>
      <c r="RJ47" s="1816"/>
      <c r="RK47" s="1816"/>
      <c r="RL47" s="1816"/>
      <c r="RM47" s="1680"/>
      <c r="RN47" s="1680"/>
      <c r="RO47" s="1680"/>
      <c r="RP47" s="1681"/>
      <c r="RQ47" s="1718"/>
      <c r="RR47" s="1680"/>
      <c r="RS47" s="1680"/>
      <c r="RT47" s="1681"/>
      <c r="RU47" s="1718"/>
      <c r="RV47" s="1680"/>
      <c r="RW47" s="1680"/>
      <c r="RX47" s="1680"/>
      <c r="RY47" s="1681"/>
      <c r="RZ47" s="1816"/>
      <c r="SA47" s="1816"/>
      <c r="SB47" s="1816"/>
      <c r="SC47" s="1816"/>
      <c r="SD47" s="1816"/>
      <c r="SE47" s="1825"/>
      <c r="SF47" s="1680"/>
      <c r="SG47" s="1680"/>
      <c r="SH47" s="1680"/>
      <c r="SI47" s="1681"/>
      <c r="SJ47" s="1816"/>
      <c r="SK47" s="1816"/>
      <c r="SL47" s="1816"/>
      <c r="SM47" s="1816"/>
      <c r="SN47" s="1816"/>
      <c r="SO47" s="1824"/>
      <c r="SP47" s="1680"/>
      <c r="SQ47" s="1680"/>
      <c r="SR47" s="1680"/>
      <c r="SS47" s="1681"/>
      <c r="ST47" s="1718"/>
      <c r="SU47" s="1680"/>
      <c r="SV47" s="1680"/>
      <c r="SW47" s="1680"/>
      <c r="SX47" s="1681"/>
      <c r="SY47" s="1718"/>
      <c r="SZ47" s="1680"/>
      <c r="TA47" s="1680"/>
      <c r="TB47" s="1680"/>
      <c r="TC47" s="1681"/>
      <c r="TD47" s="1718"/>
      <c r="TE47" s="1680"/>
      <c r="TF47" s="1680"/>
      <c r="TG47" s="1680"/>
      <c r="TH47" s="1718"/>
      <c r="TI47" s="1680"/>
      <c r="TJ47" s="1680"/>
      <c r="TK47" s="1680"/>
      <c r="TL47" s="1718"/>
      <c r="TM47" s="1680"/>
      <c r="TN47" s="1680"/>
      <c r="TO47" s="1680"/>
      <c r="TP47" s="1681"/>
      <c r="TQ47" s="1718"/>
      <c r="TR47" s="1680"/>
      <c r="TS47" s="1680"/>
      <c r="TT47" s="1779"/>
      <c r="TU47" s="1718"/>
      <c r="TV47" s="1680"/>
      <c r="TW47" s="1680"/>
      <c r="TX47" s="1681"/>
      <c r="TY47" s="1718"/>
      <c r="TZ47" s="1680"/>
      <c r="UA47" s="1680"/>
      <c r="UB47" s="1680"/>
      <c r="UC47" s="1681"/>
      <c r="UD47" s="1718"/>
      <c r="UE47" s="1680"/>
      <c r="UF47" s="1680"/>
      <c r="UG47" s="1680"/>
      <c r="UH47" s="1681"/>
      <c r="UI47" s="1718"/>
      <c r="UJ47" s="1680"/>
      <c r="UK47" s="1680"/>
      <c r="UL47" s="1680"/>
      <c r="UM47" s="1681"/>
      <c r="UN47" s="1718"/>
      <c r="UO47" s="1680"/>
      <c r="UP47" s="1680"/>
      <c r="UQ47" s="1680"/>
      <c r="UR47" s="1681"/>
      <c r="US47" s="1718"/>
      <c r="UT47" s="1680"/>
      <c r="UU47" s="1680"/>
      <c r="UV47" s="1680"/>
      <c r="UW47" s="1681"/>
      <c r="UX47" s="1718"/>
      <c r="UY47" s="1680"/>
      <c r="UZ47" s="1680"/>
      <c r="VA47" s="1680"/>
      <c r="VB47" s="1681"/>
      <c r="VC47" s="1718"/>
      <c r="VD47" s="1680"/>
      <c r="VE47" s="1680"/>
      <c r="VF47" s="1680"/>
      <c r="VG47" s="1779"/>
      <c r="VH47" s="1718"/>
      <c r="VI47" s="1680"/>
      <c r="VJ47" s="1680"/>
      <c r="VK47" s="1680"/>
      <c r="VL47" s="1681"/>
      <c r="VM47" s="1718"/>
      <c r="VN47" s="1680"/>
      <c r="VO47" s="1680"/>
      <c r="VP47" s="1779"/>
      <c r="VQ47" s="1718"/>
      <c r="VR47" s="1680"/>
      <c r="VS47" s="1680"/>
      <c r="VT47" s="1680"/>
      <c r="VU47" s="1681"/>
      <c r="VV47" s="1718"/>
      <c r="VW47" s="1680"/>
      <c r="VX47" s="1680"/>
      <c r="VY47" s="1680"/>
      <c r="VZ47" s="1681"/>
      <c r="WA47" s="1718"/>
      <c r="WB47" s="1680"/>
      <c r="WC47" s="1680"/>
      <c r="WD47" s="1680"/>
      <c r="WE47" s="1681"/>
      <c r="WF47" s="1718"/>
      <c r="WG47" s="1680"/>
      <c r="WH47" s="1680"/>
      <c r="WI47" s="1680"/>
      <c r="WJ47" s="1681"/>
      <c r="WK47" s="1718"/>
      <c r="WL47" s="1680"/>
      <c r="WM47" s="1680"/>
      <c r="WN47" s="1680"/>
      <c r="WO47" s="1681"/>
      <c r="WP47" s="1718"/>
      <c r="WQ47" s="1680"/>
      <c r="WR47" s="1680"/>
      <c r="WS47" s="1823"/>
      <c r="WT47" s="1824" t="s">
        <v>20</v>
      </c>
      <c r="WU47" s="1680" t="s">
        <v>29</v>
      </c>
      <c r="WV47" s="1680" t="s">
        <v>20</v>
      </c>
      <c r="WW47" s="1680" t="s">
        <v>29</v>
      </c>
      <c r="WX47" s="1779"/>
      <c r="WY47" s="1718" t="s">
        <v>20</v>
      </c>
      <c r="WZ47" s="1680" t="s">
        <v>20</v>
      </c>
      <c r="XA47" s="1680" t="s">
        <v>20</v>
      </c>
      <c r="XB47" s="299" t="s">
        <v>677</v>
      </c>
      <c r="XC47" s="1681"/>
      <c r="XD47" s="180" t="s">
        <v>29</v>
      </c>
      <c r="XE47" s="170" t="s">
        <v>29</v>
      </c>
      <c r="XF47" s="170" t="s">
        <v>29</v>
      </c>
      <c r="XG47" s="170" t="s">
        <v>20</v>
      </c>
      <c r="XH47" s="171"/>
      <c r="XI47" s="180" t="s">
        <v>29</v>
      </c>
      <c r="XJ47" s="170" t="s">
        <v>29</v>
      </c>
      <c r="XK47" s="170" t="s">
        <v>29</v>
      </c>
      <c r="XL47" s="170" t="s">
        <v>29</v>
      </c>
      <c r="XM47" s="207"/>
      <c r="XN47" s="180" t="s">
        <v>598</v>
      </c>
      <c r="XO47" s="1680" t="s">
        <v>29</v>
      </c>
      <c r="XP47" s="1680" t="s">
        <v>29</v>
      </c>
      <c r="XQ47" s="1680" t="s">
        <v>20</v>
      </c>
      <c r="XR47" s="1681" t="s">
        <v>20</v>
      </c>
      <c r="XS47" s="1718" t="s">
        <v>29</v>
      </c>
      <c r="XT47" s="1680" t="s">
        <v>29</v>
      </c>
      <c r="XU47" s="1680" t="s">
        <v>29</v>
      </c>
      <c r="XV47" s="1680" t="s">
        <v>29</v>
      </c>
      <c r="XW47" s="234" t="s">
        <v>20</v>
      </c>
      <c r="XX47" s="181" t="s">
        <v>20</v>
      </c>
      <c r="XY47" s="182" t="s">
        <v>29</v>
      </c>
      <c r="XZ47" s="182" t="s">
        <v>29</v>
      </c>
      <c r="YA47" s="182" t="s">
        <v>591</v>
      </c>
      <c r="YB47" s="1681" t="s">
        <v>29</v>
      </c>
      <c r="YC47" s="1718" t="s">
        <v>29</v>
      </c>
      <c r="YD47" s="1680" t="s">
        <v>20</v>
      </c>
      <c r="YE47" s="1680" t="s">
        <v>20</v>
      </c>
      <c r="YF47" s="170" t="s">
        <v>29</v>
      </c>
      <c r="YG47" s="171"/>
      <c r="YH47" s="180" t="s">
        <v>20</v>
      </c>
      <c r="YI47" s="170" t="s">
        <v>20</v>
      </c>
      <c r="YJ47" s="170" t="s">
        <v>29</v>
      </c>
      <c r="YK47" s="170" t="s">
        <v>29</v>
      </c>
      <c r="YL47" s="207" t="s">
        <v>29</v>
      </c>
      <c r="YM47" s="180" t="s">
        <v>29</v>
      </c>
      <c r="YN47" s="170" t="s">
        <v>29</v>
      </c>
      <c r="YO47" s="170" t="s">
        <v>29</v>
      </c>
      <c r="YP47" s="170" t="s">
        <v>598</v>
      </c>
      <c r="YQ47" s="1681"/>
      <c r="YR47" s="1718" t="s">
        <v>20</v>
      </c>
      <c r="YS47" s="167" t="s">
        <v>29</v>
      </c>
      <c r="YT47" s="167" t="s">
        <v>29</v>
      </c>
      <c r="YU47" s="167" t="s">
        <v>29</v>
      </c>
      <c r="YV47" s="240" t="s">
        <v>29</v>
      </c>
      <c r="YW47" s="166" t="s">
        <v>29</v>
      </c>
      <c r="YX47" s="167" t="s">
        <v>20</v>
      </c>
      <c r="YY47" s="167" t="s">
        <v>29</v>
      </c>
      <c r="YZ47" s="167" t="s">
        <v>29</v>
      </c>
      <c r="ZA47" s="240" t="s">
        <v>913</v>
      </c>
      <c r="ZB47" s="1718" t="s">
        <v>20</v>
      </c>
      <c r="ZC47" s="1680" t="s">
        <v>29</v>
      </c>
      <c r="ZD47" s="1680" t="s">
        <v>29</v>
      </c>
      <c r="ZE47" s="1680" t="s">
        <v>29</v>
      </c>
      <c r="ZF47" s="1681"/>
      <c r="ZG47" s="1718"/>
      <c r="ZH47" s="1680"/>
      <c r="ZI47" s="1680"/>
      <c r="ZJ47" s="1680"/>
      <c r="ZK47" s="1681"/>
      <c r="ZL47" s="1718" t="s">
        <v>20</v>
      </c>
      <c r="ZM47" s="1680" t="s">
        <v>29</v>
      </c>
      <c r="ZN47" s="1680" t="s">
        <v>20</v>
      </c>
      <c r="ZO47" s="1680" t="s">
        <v>20</v>
      </c>
      <c r="ZP47" s="1681"/>
      <c r="ZQ47" s="1718" t="s">
        <v>29</v>
      </c>
      <c r="ZR47" s="1680" t="s">
        <v>29</v>
      </c>
      <c r="ZS47" s="1680" t="s">
        <v>20</v>
      </c>
      <c r="ZT47" s="1680" t="s">
        <v>20</v>
      </c>
      <c r="ZU47" s="1681"/>
      <c r="ZV47" s="1718" t="s">
        <v>20</v>
      </c>
      <c r="ZW47" s="1680" t="s">
        <v>29</v>
      </c>
      <c r="ZX47" s="1680" t="s">
        <v>29</v>
      </c>
      <c r="ZY47" s="1680" t="s">
        <v>29</v>
      </c>
      <c r="ZZ47" s="1681"/>
      <c r="AAA47" s="1816" t="s">
        <v>20</v>
      </c>
      <c r="AAB47" s="1816" t="s">
        <v>29</v>
      </c>
      <c r="AAC47" s="1816" t="s">
        <v>29</v>
      </c>
      <c r="AAD47" s="1816" t="s">
        <v>20</v>
      </c>
      <c r="AAE47" s="1816"/>
      <c r="AAF47" s="1824" t="s">
        <v>20</v>
      </c>
      <c r="AAG47" s="1680" t="s">
        <v>29</v>
      </c>
      <c r="AAH47" s="1680" t="s">
        <v>20</v>
      </c>
      <c r="AAI47" s="1680" t="s">
        <v>29</v>
      </c>
      <c r="AAJ47" s="1823"/>
      <c r="AAK47" s="1824" t="s">
        <v>20</v>
      </c>
      <c r="AAL47" s="1680" t="s">
        <v>20</v>
      </c>
      <c r="AAM47" s="1680" t="s">
        <v>29</v>
      </c>
      <c r="AAN47" s="1680" t="s">
        <v>29</v>
      </c>
      <c r="AAO47" s="1681"/>
      <c r="AAP47" s="1816" t="s">
        <v>20</v>
      </c>
      <c r="AAQ47" s="1816" t="s">
        <v>20</v>
      </c>
      <c r="AAR47" s="1816" t="s">
        <v>29</v>
      </c>
      <c r="AAS47" s="1816" t="s">
        <v>20</v>
      </c>
      <c r="AAT47" s="1816"/>
      <c r="AAU47" s="1824" t="s">
        <v>29</v>
      </c>
      <c r="AAV47" s="1680" t="s">
        <v>29</v>
      </c>
      <c r="AAW47" s="1680" t="s">
        <v>20</v>
      </c>
      <c r="AAX47" s="1680" t="s">
        <v>20</v>
      </c>
      <c r="AAY47" s="1681" t="s">
        <v>29</v>
      </c>
      <c r="AAZ47" s="1718" t="s">
        <v>20</v>
      </c>
      <c r="ABA47" s="1680" t="s">
        <v>20</v>
      </c>
      <c r="ABB47" s="1680" t="s">
        <v>20</v>
      </c>
      <c r="ABC47" s="1680" t="s">
        <v>29</v>
      </c>
      <c r="ABD47" s="1681"/>
      <c r="ABE47" s="1718"/>
      <c r="ABF47" s="1680"/>
      <c r="ABG47" s="1680"/>
      <c r="ABH47" s="1680"/>
      <c r="ABI47" s="1681"/>
      <c r="ABJ47" s="1718" t="s">
        <v>20</v>
      </c>
      <c r="ABK47" s="1680" t="s">
        <v>29</v>
      </c>
      <c r="ABL47" s="1680" t="s">
        <v>20</v>
      </c>
      <c r="ABM47" s="1680" t="s">
        <v>29</v>
      </c>
      <c r="ABN47" s="1779" t="s">
        <v>20</v>
      </c>
      <c r="ABO47" s="1718" t="s">
        <v>29</v>
      </c>
      <c r="ABP47" s="1680" t="s">
        <v>29</v>
      </c>
      <c r="ABQ47" s="1680" t="s">
        <v>29</v>
      </c>
      <c r="ABR47" s="1680" t="s">
        <v>20</v>
      </c>
      <c r="ABS47" s="1681"/>
      <c r="ABT47" s="1718" t="s">
        <v>20</v>
      </c>
      <c r="ABU47" s="1680" t="s">
        <v>20</v>
      </c>
      <c r="ABV47" s="1680" t="s">
        <v>29</v>
      </c>
      <c r="ABW47" s="1680" t="s">
        <v>29</v>
      </c>
      <c r="ABX47" s="1681"/>
      <c r="ABY47" s="152" t="s">
        <v>20</v>
      </c>
      <c r="ABZ47" s="150" t="s">
        <v>20</v>
      </c>
      <c r="ACA47" s="150" t="s">
        <v>20</v>
      </c>
      <c r="ACB47" s="150" t="s">
        <v>20</v>
      </c>
      <c r="ACC47" s="151"/>
      <c r="ACD47" s="152" t="s">
        <v>20</v>
      </c>
      <c r="ACE47" s="150" t="s">
        <v>765</v>
      </c>
      <c r="ACF47" s="1680" t="s">
        <v>29</v>
      </c>
      <c r="ACG47" s="1680" t="s">
        <v>29</v>
      </c>
      <c r="ACH47" s="1681"/>
      <c r="ACI47" s="1718" t="s">
        <v>20</v>
      </c>
      <c r="ACJ47" s="1680" t="s">
        <v>20</v>
      </c>
      <c r="ACK47" s="1680" t="s">
        <v>20</v>
      </c>
      <c r="ACL47" s="1680" t="s">
        <v>29</v>
      </c>
      <c r="ACM47" s="1681" t="s">
        <v>20</v>
      </c>
      <c r="ACN47" s="1718" t="s">
        <v>29</v>
      </c>
      <c r="ACO47" s="1680" t="s">
        <v>20</v>
      </c>
      <c r="ACP47" s="1680" t="s">
        <v>29</v>
      </c>
      <c r="ACQ47" s="1680" t="s">
        <v>20</v>
      </c>
      <c r="ACR47" s="1681"/>
      <c r="ACS47" s="1718" t="s">
        <v>29</v>
      </c>
      <c r="ACT47" s="1680" t="s">
        <v>20</v>
      </c>
      <c r="ACU47" s="1680" t="s">
        <v>29</v>
      </c>
      <c r="ACV47" s="1680" t="s">
        <v>29</v>
      </c>
      <c r="ACW47" s="1681"/>
      <c r="ACX47" s="1816" t="s">
        <v>29</v>
      </c>
      <c r="ACY47" s="1816" t="s">
        <v>20</v>
      </c>
      <c r="ACZ47" s="1816" t="s">
        <v>20</v>
      </c>
      <c r="ADA47" s="537" t="s">
        <v>29</v>
      </c>
      <c r="ADB47" s="537" t="s">
        <v>29</v>
      </c>
      <c r="ADC47" s="180" t="s">
        <v>20</v>
      </c>
      <c r="ADD47" s="170" t="s">
        <v>29</v>
      </c>
      <c r="ADE47" s="170" t="s">
        <v>29</v>
      </c>
      <c r="ADF47" s="170" t="s">
        <v>29</v>
      </c>
      <c r="ADG47" s="171" t="s">
        <v>20</v>
      </c>
      <c r="ADH47" s="180" t="s">
        <v>29</v>
      </c>
      <c r="ADI47" s="170" t="s">
        <v>29</v>
      </c>
      <c r="ADJ47" s="170" t="s">
        <v>598</v>
      </c>
      <c r="ADK47" s="1680" t="s">
        <v>29</v>
      </c>
      <c r="ADL47" s="1681"/>
      <c r="ADM47" s="1816" t="s">
        <v>29</v>
      </c>
      <c r="ADN47" s="538" t="s">
        <v>20</v>
      </c>
      <c r="ADO47" s="538" t="s">
        <v>20</v>
      </c>
      <c r="ADP47" s="538" t="s">
        <v>29</v>
      </c>
      <c r="ADQ47" s="538"/>
      <c r="ADR47" s="181" t="s">
        <v>29</v>
      </c>
      <c r="ADS47" s="182" t="s">
        <v>591</v>
      </c>
      <c r="ADT47" s="1680" t="s">
        <v>20</v>
      </c>
      <c r="ADU47" s="1680" t="s">
        <v>29</v>
      </c>
      <c r="ADV47" s="1681"/>
      <c r="ADW47" s="1718"/>
      <c r="ADX47" s="1680"/>
      <c r="ADY47" s="1680"/>
      <c r="ADZ47" s="1680"/>
      <c r="AEA47" s="1681"/>
      <c r="AEB47" s="1718" t="s">
        <v>20</v>
      </c>
      <c r="AEC47" s="1680" t="s">
        <v>20</v>
      </c>
      <c r="AED47" s="170" t="s">
        <v>29</v>
      </c>
      <c r="AEE47" s="170" t="s">
        <v>20</v>
      </c>
      <c r="AEF47" s="171"/>
      <c r="AEG47" s="180" t="s">
        <v>29</v>
      </c>
      <c r="AEH47" s="170" t="s">
        <v>29</v>
      </c>
      <c r="AEI47" s="170" t="s">
        <v>20</v>
      </c>
      <c r="AEJ47" s="170" t="s">
        <v>29</v>
      </c>
      <c r="AEK47" s="171" t="s">
        <v>29</v>
      </c>
      <c r="AEL47" s="180" t="s">
        <v>29</v>
      </c>
      <c r="AEM47" s="170" t="s">
        <v>29</v>
      </c>
      <c r="AEN47" s="170" t="s">
        <v>598</v>
      </c>
      <c r="AEO47" s="182" t="s">
        <v>20</v>
      </c>
      <c r="AEP47" s="234"/>
      <c r="AEQ47" s="181" t="s">
        <v>20</v>
      </c>
      <c r="AER47" s="182" t="s">
        <v>29</v>
      </c>
      <c r="AES47" s="182" t="s">
        <v>29</v>
      </c>
      <c r="AET47" s="182" t="s">
        <v>591</v>
      </c>
      <c r="AEU47" s="1681"/>
      <c r="AEV47" s="1718" t="s">
        <v>20</v>
      </c>
      <c r="AEW47" s="1680" t="s">
        <v>20</v>
      </c>
      <c r="AEX47" s="1680" t="s">
        <v>20</v>
      </c>
      <c r="AEY47" s="1680" t="s">
        <v>29</v>
      </c>
      <c r="AEZ47" s="1681"/>
      <c r="AFA47" s="1718" t="s">
        <v>20</v>
      </c>
      <c r="AFB47" s="1680" t="s">
        <v>29</v>
      </c>
      <c r="AFC47" s="1680" t="s">
        <v>20</v>
      </c>
      <c r="AFD47" s="170" t="s">
        <v>29</v>
      </c>
      <c r="AFE47" s="171"/>
      <c r="AFF47" s="180" t="s">
        <v>29</v>
      </c>
      <c r="AFG47" s="170" t="s">
        <v>29</v>
      </c>
      <c r="AFH47" s="170" t="s">
        <v>29</v>
      </c>
      <c r="AFI47" s="170" t="s">
        <v>20</v>
      </c>
      <c r="AFJ47" s="171" t="s">
        <v>20</v>
      </c>
      <c r="AFK47" s="180" t="s">
        <v>29</v>
      </c>
      <c r="AFL47" s="170" t="s">
        <v>29</v>
      </c>
      <c r="AFM47" s="170" t="s">
        <v>29</v>
      </c>
      <c r="AFN47" s="170" t="s">
        <v>598</v>
      </c>
      <c r="AFO47" s="1681"/>
      <c r="AFP47" s="1718" t="s">
        <v>29</v>
      </c>
      <c r="AFQ47" s="1680" t="s">
        <v>29</v>
      </c>
      <c r="AFR47" s="1680" t="s">
        <v>29</v>
      </c>
      <c r="AFS47" s="182" t="s">
        <v>20</v>
      </c>
      <c r="AFT47" s="234"/>
      <c r="AFU47" s="181" t="s">
        <v>20</v>
      </c>
      <c r="AFV47" s="182" t="s">
        <v>29</v>
      </c>
      <c r="AFW47" s="182" t="s">
        <v>591</v>
      </c>
      <c r="AFX47" s="1680" t="s">
        <v>29</v>
      </c>
      <c r="AFY47" s="1681"/>
      <c r="AFZ47" s="1718" t="s">
        <v>20</v>
      </c>
      <c r="AGA47" s="1680" t="s">
        <v>29</v>
      </c>
      <c r="AGB47" s="1680" t="s">
        <v>20</v>
      </c>
      <c r="AGC47" s="1680" t="s">
        <v>29</v>
      </c>
      <c r="AGD47" s="1681"/>
      <c r="AGE47" s="1718" t="s">
        <v>20</v>
      </c>
      <c r="AGF47" s="1680" t="s">
        <v>20</v>
      </c>
      <c r="AGG47" s="1680" t="s">
        <v>20</v>
      </c>
      <c r="AGH47" s="1680" t="s">
        <v>29</v>
      </c>
      <c r="AGI47" s="1681"/>
      <c r="AGJ47" s="1718" t="s">
        <v>29</v>
      </c>
      <c r="AGK47" s="1680" t="s">
        <v>29</v>
      </c>
      <c r="AGL47" s="1680" t="s">
        <v>29</v>
      </c>
      <c r="AGM47" s="150" t="s">
        <v>20</v>
      </c>
      <c r="AGN47" s="151" t="s">
        <v>29</v>
      </c>
      <c r="AGO47" s="152" t="s">
        <v>20</v>
      </c>
      <c r="AGP47" s="150" t="s">
        <v>20</v>
      </c>
      <c r="AGQ47" s="150" t="s">
        <v>20</v>
      </c>
      <c r="AGR47" s="150" t="s">
        <v>20</v>
      </c>
      <c r="AGS47" s="151"/>
      <c r="AGT47" s="152" t="s">
        <v>29</v>
      </c>
      <c r="AGU47" s="150" t="s">
        <v>29</v>
      </c>
      <c r="AGV47" s="150" t="s">
        <v>20</v>
      </c>
      <c r="AGW47" s="150" t="s">
        <v>20</v>
      </c>
      <c r="AGX47" s="151"/>
      <c r="AGY47" s="152" t="s">
        <v>20</v>
      </c>
      <c r="AGZ47" s="150" t="s">
        <v>764</v>
      </c>
      <c r="AHA47" s="1680" t="s">
        <v>20</v>
      </c>
      <c r="AHB47" s="1680" t="s">
        <v>29</v>
      </c>
      <c r="AHC47" s="1681"/>
      <c r="AHD47" s="1718" t="s">
        <v>29</v>
      </c>
      <c r="AHE47" s="1680" t="s">
        <v>29</v>
      </c>
      <c r="AHF47" s="1680" t="s">
        <v>29</v>
      </c>
      <c r="AHG47" s="1680" t="s">
        <v>20</v>
      </c>
      <c r="AHH47" s="1681"/>
      <c r="AHI47" s="1718" t="s">
        <v>29</v>
      </c>
      <c r="AHJ47" s="1680" t="s">
        <v>20</v>
      </c>
      <c r="AHK47" s="1680" t="s">
        <v>29</v>
      </c>
      <c r="AHL47" s="1680" t="s">
        <v>20</v>
      </c>
      <c r="AHM47" s="1681" t="s">
        <v>20</v>
      </c>
      <c r="AHN47" s="1718" t="s">
        <v>20</v>
      </c>
      <c r="AHO47" s="1680" t="s">
        <v>20</v>
      </c>
      <c r="AHP47" s="1680" t="s">
        <v>20</v>
      </c>
      <c r="AHQ47" s="1680" t="s">
        <v>29</v>
      </c>
      <c r="AHR47" s="1681"/>
      <c r="AHS47" s="1718" t="s">
        <v>20</v>
      </c>
      <c r="AHT47" s="1680" t="s">
        <v>29</v>
      </c>
      <c r="AHU47" s="1680" t="s">
        <v>29</v>
      </c>
      <c r="AHV47" s="1680" t="s">
        <v>29</v>
      </c>
      <c r="AHW47" s="1681"/>
      <c r="AHX47" s="1718" t="s">
        <v>29</v>
      </c>
      <c r="AHY47" s="1680" t="s">
        <v>20</v>
      </c>
      <c r="AHZ47" s="1680" t="s">
        <v>20</v>
      </c>
      <c r="AIA47" s="1680" t="s">
        <v>29</v>
      </c>
      <c r="AIB47" s="1681"/>
      <c r="AIC47" s="44" t="str">
        <f t="shared" si="24"/>
        <v>D1</v>
      </c>
      <c r="AID47" s="1817" t="str">
        <f t="shared" si="25"/>
        <v>尾原幸弥</v>
      </c>
      <c r="AIE47" s="2058">
        <f t="shared" si="8"/>
        <v>27</v>
      </c>
      <c r="AIF47" s="2059">
        <f t="shared" si="9"/>
        <v>23</v>
      </c>
      <c r="AIG47" s="2059">
        <f t="shared" si="10"/>
        <v>50</v>
      </c>
      <c r="AIH47" s="2005">
        <f t="shared" si="11"/>
        <v>0.54</v>
      </c>
      <c r="AII47" s="2058">
        <f t="shared" si="12"/>
        <v>13</v>
      </c>
      <c r="AIJ47" s="2059">
        <f t="shared" si="13"/>
        <v>12</v>
      </c>
      <c r="AIK47" s="2059">
        <f t="shared" si="14"/>
        <v>25</v>
      </c>
      <c r="AIL47" s="2005">
        <f t="shared" si="15"/>
        <v>0.52</v>
      </c>
    </row>
    <row r="48" spans="1:922" ht="17.25" x14ac:dyDescent="0.2">
      <c r="A48" s="34"/>
      <c r="B48" s="1864" t="s">
        <v>236</v>
      </c>
      <c r="C48" s="140" t="s">
        <v>1796</v>
      </c>
      <c r="D48" s="211">
        <f t="shared" si="26"/>
        <v>122</v>
      </c>
      <c r="E48" s="142">
        <f t="shared" si="27"/>
        <v>145</v>
      </c>
      <c r="F48" s="142">
        <f t="shared" si="32"/>
        <v>267</v>
      </c>
      <c r="G48" s="212">
        <f t="shared" si="33"/>
        <v>0.45692883895131087</v>
      </c>
      <c r="H48" s="145"/>
      <c r="I48" s="146"/>
      <c r="J48" s="146"/>
      <c r="K48" s="146"/>
      <c r="L48" s="146"/>
      <c r="M48" s="147"/>
      <c r="N48" s="145"/>
      <c r="O48" s="146"/>
      <c r="P48" s="146"/>
      <c r="Q48" s="146"/>
      <c r="R48" s="147"/>
      <c r="S48" s="145"/>
      <c r="T48" s="146"/>
      <c r="U48" s="146"/>
      <c r="V48" s="146"/>
      <c r="W48" s="147"/>
      <c r="X48" s="148"/>
      <c r="Y48" s="146"/>
      <c r="Z48" s="146"/>
      <c r="AA48" s="146"/>
      <c r="AB48" s="147"/>
      <c r="AC48" s="126"/>
      <c r="AD48" s="127"/>
      <c r="AE48" s="127"/>
      <c r="AF48" s="127"/>
      <c r="AG48" s="127"/>
      <c r="AH48" s="126"/>
      <c r="AI48" s="127"/>
      <c r="AJ48" s="127"/>
      <c r="AK48" s="127"/>
      <c r="AL48" s="127"/>
      <c r="AM48" s="126"/>
      <c r="AN48" s="127"/>
      <c r="AO48" s="127"/>
      <c r="AP48" s="127"/>
      <c r="AQ48" s="127"/>
      <c r="AR48" s="126"/>
      <c r="AS48" s="127"/>
      <c r="AT48" s="127"/>
      <c r="AU48" s="127"/>
      <c r="AV48" s="128"/>
      <c r="AW48" s="126"/>
      <c r="AX48" s="127"/>
      <c r="AY48" s="127"/>
      <c r="AZ48" s="127"/>
      <c r="BA48" s="128"/>
      <c r="BB48" s="145"/>
      <c r="BC48" s="146"/>
      <c r="BD48" s="146"/>
      <c r="BE48" s="146"/>
      <c r="BF48" s="146"/>
      <c r="BG48" s="147"/>
      <c r="BH48" s="145"/>
      <c r="BI48" s="146"/>
      <c r="BJ48" s="146"/>
      <c r="BK48" s="146"/>
      <c r="BL48" s="193"/>
      <c r="BM48" s="145"/>
      <c r="BN48" s="146"/>
      <c r="BO48" s="146"/>
      <c r="BP48" s="146"/>
      <c r="BQ48" s="146"/>
      <c r="BR48" s="147"/>
      <c r="BS48" s="145"/>
      <c r="BT48" s="146"/>
      <c r="BU48" s="146"/>
      <c r="BV48" s="146"/>
      <c r="BW48" s="147"/>
      <c r="BX48" s="145"/>
      <c r="BY48" s="146"/>
      <c r="BZ48" s="146"/>
      <c r="CA48" s="146"/>
      <c r="CB48" s="193"/>
      <c r="CC48" s="247"/>
      <c r="CD48" s="146"/>
      <c r="CE48" s="146"/>
      <c r="CF48" s="146"/>
      <c r="CG48" s="147"/>
      <c r="CH48" s="145"/>
      <c r="CI48" s="146"/>
      <c r="CJ48" s="146"/>
      <c r="CK48" s="146"/>
      <c r="CL48" s="147"/>
      <c r="CM48" s="145"/>
      <c r="CN48" s="146"/>
      <c r="CO48" s="146"/>
      <c r="CP48" s="146"/>
      <c r="CQ48" s="147"/>
      <c r="CR48" s="148"/>
      <c r="CS48" s="146"/>
      <c r="CT48" s="146"/>
      <c r="CU48" s="146"/>
      <c r="CV48" s="193"/>
      <c r="CW48" s="145"/>
      <c r="CX48" s="146"/>
      <c r="CY48" s="146"/>
      <c r="CZ48" s="146"/>
      <c r="DA48" s="147"/>
      <c r="DB48" s="148"/>
      <c r="DC48" s="146"/>
      <c r="DD48" s="146"/>
      <c r="DE48" s="146"/>
      <c r="DF48" s="193"/>
      <c r="DG48" s="145"/>
      <c r="DH48" s="146"/>
      <c r="DI48" s="146"/>
      <c r="DJ48" s="146"/>
      <c r="DK48" s="147"/>
      <c r="DL48" s="145"/>
      <c r="DM48" s="146"/>
      <c r="DN48" s="146"/>
      <c r="DO48" s="146"/>
      <c r="DP48" s="147"/>
      <c r="DQ48" s="145"/>
      <c r="DR48" s="146"/>
      <c r="DS48" s="146"/>
      <c r="DT48" s="146"/>
      <c r="DU48" s="147"/>
      <c r="DV48" s="145"/>
      <c r="DW48" s="146"/>
      <c r="DX48" s="146"/>
      <c r="DY48" s="146"/>
      <c r="DZ48" s="147"/>
      <c r="EA48" s="145"/>
      <c r="EB48" s="146"/>
      <c r="EC48" s="146"/>
      <c r="ED48" s="146"/>
      <c r="EE48" s="147"/>
      <c r="EF48" s="145"/>
      <c r="EG48" s="146"/>
      <c r="EH48" s="146"/>
      <c r="EI48" s="146"/>
      <c r="EJ48" s="147"/>
      <c r="EK48" s="145"/>
      <c r="EL48" s="146"/>
      <c r="EM48" s="146"/>
      <c r="EN48" s="146"/>
      <c r="EO48" s="147"/>
      <c r="EP48" s="145"/>
      <c r="EQ48" s="146"/>
      <c r="ER48" s="146"/>
      <c r="ES48" s="146"/>
      <c r="ET48" s="147"/>
      <c r="EU48" s="145"/>
      <c r="EV48" s="146"/>
      <c r="EW48" s="146"/>
      <c r="EX48" s="146"/>
      <c r="EY48" s="147"/>
      <c r="EZ48" s="145"/>
      <c r="FA48" s="146"/>
      <c r="FB48" s="146"/>
      <c r="FC48" s="146"/>
      <c r="FD48" s="147"/>
      <c r="FE48" s="145"/>
      <c r="FF48" s="146"/>
      <c r="FG48" s="146"/>
      <c r="FH48" s="146"/>
      <c r="FI48" s="147"/>
      <c r="FJ48" s="145"/>
      <c r="FK48" s="146"/>
      <c r="FL48" s="146"/>
      <c r="FM48" s="146"/>
      <c r="FN48" s="147"/>
      <c r="FO48" s="145"/>
      <c r="FP48" s="146"/>
      <c r="FQ48" s="146"/>
      <c r="FR48" s="146"/>
      <c r="FS48" s="147"/>
      <c r="FT48" s="145"/>
      <c r="FU48" s="146"/>
      <c r="FV48" s="146"/>
      <c r="FW48" s="146"/>
      <c r="FX48" s="147"/>
      <c r="FY48" s="145"/>
      <c r="FZ48" s="146"/>
      <c r="GA48" s="146"/>
      <c r="GB48" s="146"/>
      <c r="GC48" s="147"/>
      <c r="GD48" s="145"/>
      <c r="GE48" s="146"/>
      <c r="GF48" s="146"/>
      <c r="GG48" s="146"/>
      <c r="GH48" s="147"/>
      <c r="GI48" s="145"/>
      <c r="GJ48" s="146"/>
      <c r="GK48" s="146"/>
      <c r="GL48" s="146"/>
      <c r="GM48" s="147"/>
      <c r="GN48" s="145"/>
      <c r="GO48" s="146"/>
      <c r="GP48" s="146"/>
      <c r="GQ48" s="146"/>
      <c r="GR48" s="147"/>
      <c r="GS48" s="145"/>
      <c r="GT48" s="146"/>
      <c r="GU48" s="146"/>
      <c r="GV48" s="146"/>
      <c r="GW48" s="147"/>
      <c r="GX48" s="148"/>
      <c r="GY48" s="146"/>
      <c r="GZ48" s="146"/>
      <c r="HA48" s="146"/>
      <c r="HB48" s="147"/>
      <c r="HC48" s="145"/>
      <c r="HD48" s="146"/>
      <c r="HE48" s="146"/>
      <c r="HF48" s="146"/>
      <c r="HG48" s="147"/>
      <c r="HH48" s="145"/>
      <c r="HI48" s="146"/>
      <c r="HJ48" s="146"/>
      <c r="HK48" s="146"/>
      <c r="HL48" s="147"/>
      <c r="HM48" s="145"/>
      <c r="HN48" s="146"/>
      <c r="HO48" s="146"/>
      <c r="HP48" s="146"/>
      <c r="HQ48" s="193"/>
      <c r="HR48" s="145"/>
      <c r="HS48" s="146"/>
      <c r="HT48" s="146"/>
      <c r="HU48" s="146"/>
      <c r="HV48" s="193"/>
      <c r="HW48" s="145"/>
      <c r="HX48" s="146"/>
      <c r="HY48" s="146"/>
      <c r="HZ48" s="146"/>
      <c r="IA48" s="193"/>
      <c r="IB48" s="145"/>
      <c r="IC48" s="146"/>
      <c r="ID48" s="146"/>
      <c r="IE48" s="146"/>
      <c r="IF48" s="147"/>
      <c r="IG48" s="145"/>
      <c r="IH48" s="146"/>
      <c r="II48" s="146"/>
      <c r="IJ48" s="146"/>
      <c r="IK48" s="147"/>
      <c r="IL48" s="145"/>
      <c r="IM48" s="146"/>
      <c r="IN48" s="146"/>
      <c r="IO48" s="146"/>
      <c r="IP48" s="147"/>
      <c r="IQ48" s="145"/>
      <c r="IR48" s="146"/>
      <c r="IS48" s="146"/>
      <c r="IT48" s="146"/>
      <c r="IU48" s="147"/>
      <c r="IV48" s="145"/>
      <c r="IW48" s="146"/>
      <c r="IX48" s="146"/>
      <c r="IY48" s="146"/>
      <c r="IZ48" s="147"/>
      <c r="JA48" s="145"/>
      <c r="JB48" s="146"/>
      <c r="JC48" s="146"/>
      <c r="JD48" s="146"/>
      <c r="JE48" s="147"/>
      <c r="JF48" s="145"/>
      <c r="JG48" s="146"/>
      <c r="JH48" s="146"/>
      <c r="JI48" s="146"/>
      <c r="JJ48" s="147"/>
      <c r="JK48" s="145"/>
      <c r="JL48" s="146"/>
      <c r="JM48" s="146"/>
      <c r="JN48" s="146"/>
      <c r="JO48" s="147"/>
      <c r="JP48" s="145"/>
      <c r="JQ48" s="146"/>
      <c r="JR48" s="146"/>
      <c r="JS48" s="146"/>
      <c r="JT48" s="147"/>
      <c r="JU48" s="145"/>
      <c r="JV48" s="146"/>
      <c r="JW48" s="146"/>
      <c r="JX48" s="146"/>
      <c r="JY48" s="147"/>
      <c r="JZ48" s="145"/>
      <c r="KA48" s="146"/>
      <c r="KB48" s="146"/>
      <c r="KC48" s="146"/>
      <c r="KD48" s="147"/>
      <c r="KE48" s="145"/>
      <c r="KF48" s="146"/>
      <c r="KG48" s="146"/>
      <c r="KH48" s="146"/>
      <c r="KI48" s="147"/>
      <c r="KJ48" s="145"/>
      <c r="KK48" s="146"/>
      <c r="KL48" s="146"/>
      <c r="KM48" s="146"/>
      <c r="KN48" s="147"/>
      <c r="KO48" s="145"/>
      <c r="KP48" s="146"/>
      <c r="KQ48" s="146"/>
      <c r="KR48" s="146"/>
      <c r="KS48" s="147"/>
      <c r="KT48" s="145"/>
      <c r="KU48" s="146"/>
      <c r="KV48" s="146"/>
      <c r="KW48" s="146"/>
      <c r="KX48" s="147"/>
      <c r="KY48" s="145"/>
      <c r="KZ48" s="146"/>
      <c r="LA48" s="146"/>
      <c r="LB48" s="146"/>
      <c r="LC48" s="147"/>
      <c r="LD48" s="145"/>
      <c r="LE48" s="146"/>
      <c r="LF48" s="146"/>
      <c r="LG48" s="146"/>
      <c r="LH48" s="147"/>
      <c r="LI48" s="145"/>
      <c r="LJ48" s="146"/>
      <c r="LK48" s="146"/>
      <c r="LL48" s="146"/>
      <c r="LM48" s="147"/>
      <c r="LN48" s="145"/>
      <c r="LO48" s="146"/>
      <c r="LP48" s="146"/>
      <c r="LQ48" s="146"/>
      <c r="LR48" s="145"/>
      <c r="LS48" s="146"/>
      <c r="LT48" s="146"/>
      <c r="LU48" s="146"/>
      <c r="LV48" s="145"/>
      <c r="LW48" s="146"/>
      <c r="LX48" s="146"/>
      <c r="LY48" s="146"/>
      <c r="LZ48" s="145"/>
      <c r="MA48" s="146"/>
      <c r="MB48" s="146"/>
      <c r="MC48" s="146"/>
      <c r="MD48" s="145"/>
      <c r="ME48" s="146"/>
      <c r="MF48" s="146"/>
      <c r="MG48" s="146"/>
      <c r="MH48" s="145"/>
      <c r="MI48" s="146"/>
      <c r="MJ48" s="146"/>
      <c r="MK48" s="193"/>
      <c r="ML48" s="145"/>
      <c r="MM48" s="146"/>
      <c r="MN48" s="146"/>
      <c r="MO48" s="147"/>
      <c r="MP48" s="145"/>
      <c r="MQ48" s="146"/>
      <c r="MR48" s="146"/>
      <c r="MS48" s="147"/>
      <c r="MT48" s="145"/>
      <c r="MU48" s="146"/>
      <c r="MV48" s="146"/>
      <c r="MW48" s="147"/>
      <c r="MX48" s="145"/>
      <c r="MY48" s="146"/>
      <c r="MZ48" s="146"/>
      <c r="NA48" s="147"/>
      <c r="NB48" s="145"/>
      <c r="NC48" s="146"/>
      <c r="ND48" s="146"/>
      <c r="NE48" s="147"/>
      <c r="NF48" s="145"/>
      <c r="NG48" s="146"/>
      <c r="NH48" s="146"/>
      <c r="NI48" s="147"/>
      <c r="NJ48" s="145"/>
      <c r="NK48" s="146"/>
      <c r="NL48" s="146"/>
      <c r="NM48" s="147"/>
      <c r="NN48" s="145"/>
      <c r="NO48" s="146"/>
      <c r="NP48" s="146"/>
      <c r="NQ48" s="147"/>
      <c r="NR48" s="145"/>
      <c r="NS48" s="146"/>
      <c r="NT48" s="146"/>
      <c r="NU48" s="147"/>
      <c r="NV48" s="145"/>
      <c r="NW48" s="146"/>
      <c r="NX48" s="146"/>
      <c r="NY48" s="147"/>
      <c r="NZ48" s="145"/>
      <c r="OA48" s="146"/>
      <c r="OB48" s="146"/>
      <c r="OC48" s="146"/>
      <c r="OD48" s="147"/>
      <c r="OE48" s="145"/>
      <c r="OF48" s="146"/>
      <c r="OG48" s="146"/>
      <c r="OH48" s="146"/>
      <c r="OI48" s="147"/>
      <c r="OJ48" s="145"/>
      <c r="OK48" s="146"/>
      <c r="OL48" s="146"/>
      <c r="OM48" s="193"/>
      <c r="ON48" s="145"/>
      <c r="OO48" s="146"/>
      <c r="OP48" s="146"/>
      <c r="OQ48" s="147"/>
      <c r="OR48" s="145"/>
      <c r="OS48" s="146"/>
      <c r="OT48" s="146"/>
      <c r="OU48" s="147"/>
      <c r="OV48" s="145"/>
      <c r="OW48" s="146"/>
      <c r="OX48" s="146"/>
      <c r="OY48" s="146"/>
      <c r="OZ48" s="147"/>
      <c r="PA48" s="145"/>
      <c r="PB48" s="146"/>
      <c r="PC48" s="146"/>
      <c r="PD48" s="146"/>
      <c r="PE48" s="147"/>
      <c r="PF48" s="145"/>
      <c r="PG48" s="146"/>
      <c r="PH48" s="146"/>
      <c r="PI48" s="147"/>
      <c r="PJ48" s="145"/>
      <c r="PK48" s="146"/>
      <c r="PL48" s="146"/>
      <c r="PM48" s="147"/>
      <c r="PN48" s="145"/>
      <c r="PO48" s="146"/>
      <c r="PP48" s="146"/>
      <c r="PQ48" s="147"/>
      <c r="PR48" s="145"/>
      <c r="PS48" s="146"/>
      <c r="PT48" s="146"/>
      <c r="PU48" s="147"/>
      <c r="PV48" s="145"/>
      <c r="PW48" s="146"/>
      <c r="PX48" s="146"/>
      <c r="PY48" s="147"/>
      <c r="PZ48" s="145"/>
      <c r="QA48" s="146"/>
      <c r="QB48" s="146"/>
      <c r="QC48" s="147"/>
      <c r="QD48" s="145"/>
      <c r="QE48" s="146"/>
      <c r="QF48" s="146"/>
      <c r="QG48" s="147"/>
      <c r="QH48" s="145"/>
      <c r="QI48" s="146"/>
      <c r="QJ48" s="146"/>
      <c r="QK48" s="146"/>
      <c r="QL48" s="1424"/>
      <c r="QM48" s="1432"/>
      <c r="QN48" s="146"/>
      <c r="QO48" s="146"/>
      <c r="QP48" s="146"/>
      <c r="QQ48" s="193"/>
      <c r="QR48" s="1432"/>
      <c r="QS48" s="146"/>
      <c r="QT48" s="146"/>
      <c r="QU48" s="193"/>
      <c r="QV48" s="147"/>
      <c r="QW48" s="145"/>
      <c r="QX48" s="146"/>
      <c r="QY48" s="146"/>
      <c r="QZ48" s="146"/>
      <c r="RA48" s="147"/>
      <c r="RB48" s="145"/>
      <c r="RC48" s="146"/>
      <c r="RD48" s="146"/>
      <c r="RE48" s="146"/>
      <c r="RF48" s="147"/>
      <c r="RG48" s="145"/>
      <c r="RH48" s="146"/>
      <c r="RI48" s="146"/>
      <c r="RJ48" s="146"/>
      <c r="RK48" s="147"/>
      <c r="RL48" s="145"/>
      <c r="RM48" s="146"/>
      <c r="RN48" s="146"/>
      <c r="RO48" s="146"/>
      <c r="RP48" s="147"/>
      <c r="RQ48" s="145"/>
      <c r="RR48" s="146"/>
      <c r="RS48" s="146"/>
      <c r="RT48" s="147"/>
      <c r="RU48" s="145"/>
      <c r="RV48" s="146"/>
      <c r="RW48" s="146"/>
      <c r="RX48" s="146"/>
      <c r="RY48" s="147"/>
      <c r="RZ48" s="168"/>
      <c r="SA48" s="168"/>
      <c r="SB48" s="168"/>
      <c r="SC48" s="168"/>
      <c r="SD48" s="168"/>
      <c r="SE48" s="1554"/>
      <c r="SF48" s="146"/>
      <c r="SG48" s="146"/>
      <c r="SH48" s="146"/>
      <c r="SI48" s="147"/>
      <c r="SJ48" s="168"/>
      <c r="SK48" s="168"/>
      <c r="SL48" s="168"/>
      <c r="SM48" s="168"/>
      <c r="SN48" s="168"/>
      <c r="SO48" s="1432"/>
      <c r="SP48" s="146"/>
      <c r="SQ48" s="146"/>
      <c r="SR48" s="146"/>
      <c r="SS48" s="147"/>
      <c r="ST48" s="145"/>
      <c r="SU48" s="146"/>
      <c r="SV48" s="146"/>
      <c r="SW48" s="146"/>
      <c r="SX48" s="147"/>
      <c r="SY48" s="145"/>
      <c r="SZ48" s="146"/>
      <c r="TA48" s="146"/>
      <c r="TB48" s="146"/>
      <c r="TC48" s="147"/>
      <c r="TD48" s="145"/>
      <c r="TE48" s="146"/>
      <c r="TF48" s="146"/>
      <c r="TG48" s="146"/>
      <c r="TH48" s="145"/>
      <c r="TI48" s="146"/>
      <c r="TJ48" s="146"/>
      <c r="TK48" s="146"/>
      <c r="TL48" s="145"/>
      <c r="TM48" s="146"/>
      <c r="TN48" s="146"/>
      <c r="TO48" s="146"/>
      <c r="TP48" s="147"/>
      <c r="TQ48" s="145"/>
      <c r="TR48" s="146"/>
      <c r="TS48" s="146"/>
      <c r="TT48" s="193"/>
      <c r="TU48" s="145"/>
      <c r="TV48" s="146"/>
      <c r="TW48" s="146"/>
      <c r="TX48" s="147"/>
      <c r="TY48" s="145" t="s">
        <v>29</v>
      </c>
      <c r="TZ48" s="146" t="s">
        <v>29</v>
      </c>
      <c r="UA48" s="146" t="s">
        <v>29</v>
      </c>
      <c r="UB48" s="146" t="s">
        <v>29</v>
      </c>
      <c r="UC48" s="147"/>
      <c r="UD48" s="145"/>
      <c r="UE48" s="146"/>
      <c r="UF48" s="146"/>
      <c r="UG48" s="146"/>
      <c r="UH48" s="147"/>
      <c r="UI48" s="145" t="s">
        <v>29</v>
      </c>
      <c r="UJ48" s="146" t="s">
        <v>20</v>
      </c>
      <c r="UK48" s="146" t="s">
        <v>29</v>
      </c>
      <c r="UL48" s="299" t="s">
        <v>1375</v>
      </c>
      <c r="UM48" s="147"/>
      <c r="UN48" s="180" t="s">
        <v>29</v>
      </c>
      <c r="UO48" s="170" t="s">
        <v>29</v>
      </c>
      <c r="UP48" s="170" t="s">
        <v>29</v>
      </c>
      <c r="UQ48" s="170" t="s">
        <v>29</v>
      </c>
      <c r="UR48" s="171" t="s">
        <v>20</v>
      </c>
      <c r="US48" s="180" t="s">
        <v>29</v>
      </c>
      <c r="UT48" s="170" t="s">
        <v>29</v>
      </c>
      <c r="UU48" s="170" t="s">
        <v>20</v>
      </c>
      <c r="UV48" s="170" t="s">
        <v>29</v>
      </c>
      <c r="UW48" s="171" t="s">
        <v>598</v>
      </c>
      <c r="UX48" s="145" t="s">
        <v>29</v>
      </c>
      <c r="UY48" s="146" t="s">
        <v>29</v>
      </c>
      <c r="UZ48" s="146" t="s">
        <v>20</v>
      </c>
      <c r="VA48" s="146" t="s">
        <v>29</v>
      </c>
      <c r="VB48" s="147"/>
      <c r="VC48" s="145" t="s">
        <v>29</v>
      </c>
      <c r="VD48" s="146" t="s">
        <v>29</v>
      </c>
      <c r="VE48" s="146" t="s">
        <v>29</v>
      </c>
      <c r="VF48" s="182" t="s">
        <v>20</v>
      </c>
      <c r="VG48" s="208" t="s">
        <v>29</v>
      </c>
      <c r="VH48" s="181"/>
      <c r="VI48" s="182"/>
      <c r="VJ48" s="182" t="s">
        <v>20</v>
      </c>
      <c r="VK48" s="182" t="s">
        <v>29</v>
      </c>
      <c r="VL48" s="234"/>
      <c r="VM48" s="181"/>
      <c r="VN48" s="182" t="s">
        <v>29</v>
      </c>
      <c r="VO48" s="182" t="s">
        <v>591</v>
      </c>
      <c r="VP48" s="207" t="s">
        <v>29</v>
      </c>
      <c r="VQ48" s="180" t="s">
        <v>29</v>
      </c>
      <c r="VR48" s="170" t="s">
        <v>29</v>
      </c>
      <c r="VS48" s="170" t="s">
        <v>29</v>
      </c>
      <c r="VT48" s="170" t="s">
        <v>29</v>
      </c>
      <c r="VU48" s="171"/>
      <c r="VV48" s="180" t="s">
        <v>29</v>
      </c>
      <c r="VW48" s="170" t="s">
        <v>29</v>
      </c>
      <c r="VX48" s="170" t="s">
        <v>598</v>
      </c>
      <c r="VY48" s="1680"/>
      <c r="VZ48" s="1681"/>
      <c r="WA48" s="1718"/>
      <c r="WB48" s="1680"/>
      <c r="WC48" s="1680"/>
      <c r="WD48" s="1680"/>
      <c r="WE48" s="1681"/>
      <c r="WF48" s="1718" t="s">
        <v>29</v>
      </c>
      <c r="WG48" s="1680" t="s">
        <v>29</v>
      </c>
      <c r="WH48" s="1680" t="s">
        <v>29</v>
      </c>
      <c r="WI48" s="1680" t="s">
        <v>29</v>
      </c>
      <c r="WJ48" s="1681"/>
      <c r="WK48" s="1718" t="s">
        <v>29</v>
      </c>
      <c r="WL48" s="1680" t="s">
        <v>29</v>
      </c>
      <c r="WM48" s="1680" t="s">
        <v>29</v>
      </c>
      <c r="WN48" s="1680" t="s">
        <v>20</v>
      </c>
      <c r="WO48" s="1681"/>
      <c r="WP48" s="1718" t="s">
        <v>20</v>
      </c>
      <c r="WQ48" s="1680" t="s">
        <v>29</v>
      </c>
      <c r="WR48" s="1680" t="s">
        <v>20</v>
      </c>
      <c r="WS48" s="1823" t="s">
        <v>20</v>
      </c>
      <c r="WT48" s="1824" t="s">
        <v>20</v>
      </c>
      <c r="WU48" s="1680" t="s">
        <v>29</v>
      </c>
      <c r="WV48" s="1680" t="s">
        <v>29</v>
      </c>
      <c r="WW48" s="1680" t="s">
        <v>29</v>
      </c>
      <c r="WX48" s="1779"/>
      <c r="WY48" s="1718"/>
      <c r="WZ48" s="1680" t="s">
        <v>20</v>
      </c>
      <c r="XA48" s="1680" t="s">
        <v>20</v>
      </c>
      <c r="XB48" s="1680" t="s">
        <v>29</v>
      </c>
      <c r="XC48" s="1681" t="s">
        <v>29</v>
      </c>
      <c r="XD48" s="1718" t="s">
        <v>29</v>
      </c>
      <c r="XE48" s="150" t="s">
        <v>20</v>
      </c>
      <c r="XF48" s="150" t="s">
        <v>20</v>
      </c>
      <c r="XG48" s="150" t="s">
        <v>20</v>
      </c>
      <c r="XH48" s="151"/>
      <c r="XI48" s="152" t="s">
        <v>29</v>
      </c>
      <c r="XJ48" s="150" t="s">
        <v>29</v>
      </c>
      <c r="XK48" s="150" t="s">
        <v>29</v>
      </c>
      <c r="XL48" s="150" t="s">
        <v>20</v>
      </c>
      <c r="XM48" s="205" t="s">
        <v>20</v>
      </c>
      <c r="XN48" s="152" t="s">
        <v>29</v>
      </c>
      <c r="XO48" s="150" t="s">
        <v>20</v>
      </c>
      <c r="XP48" s="150" t="s">
        <v>20</v>
      </c>
      <c r="XQ48" s="150" t="s">
        <v>29</v>
      </c>
      <c r="XR48" s="151" t="s">
        <v>20</v>
      </c>
      <c r="XS48" s="152"/>
      <c r="XT48" s="150" t="s">
        <v>20</v>
      </c>
      <c r="XU48" s="150" t="s">
        <v>844</v>
      </c>
      <c r="XV48" s="1680" t="s">
        <v>20</v>
      </c>
      <c r="XW48" s="1681" t="s">
        <v>29</v>
      </c>
      <c r="XX48" s="1718" t="s">
        <v>20</v>
      </c>
      <c r="XY48" s="1680" t="s">
        <v>20</v>
      </c>
      <c r="XZ48" s="1680" t="s">
        <v>29</v>
      </c>
      <c r="YA48" s="1680" t="s">
        <v>29</v>
      </c>
      <c r="YB48" s="1681" t="s">
        <v>20</v>
      </c>
      <c r="YC48" s="1718" t="s">
        <v>20</v>
      </c>
      <c r="YD48" s="1680" t="s">
        <v>20</v>
      </c>
      <c r="YE48" s="1680" t="s">
        <v>20</v>
      </c>
      <c r="YF48" s="1680" t="s">
        <v>29</v>
      </c>
      <c r="YG48" s="1681" t="s">
        <v>20</v>
      </c>
      <c r="YH48" s="1718"/>
      <c r="YI48" s="1680"/>
      <c r="YJ48" s="1680"/>
      <c r="YK48" s="1680"/>
      <c r="YL48" s="1779"/>
      <c r="YM48" s="1718" t="s">
        <v>29</v>
      </c>
      <c r="YN48" s="1680" t="s">
        <v>29</v>
      </c>
      <c r="YO48" s="1680" t="s">
        <v>20</v>
      </c>
      <c r="YP48" s="1680" t="s">
        <v>29</v>
      </c>
      <c r="YQ48" s="1681"/>
      <c r="YR48" s="1718" t="s">
        <v>29</v>
      </c>
      <c r="YS48" s="1680" t="s">
        <v>20</v>
      </c>
      <c r="YT48" s="1680" t="s">
        <v>20</v>
      </c>
      <c r="YU48" s="1680" t="s">
        <v>29</v>
      </c>
      <c r="YV48" s="1681" t="s">
        <v>29</v>
      </c>
      <c r="YW48" s="1718"/>
      <c r="YX48" s="1680"/>
      <c r="YY48" s="1680" t="s">
        <v>20</v>
      </c>
      <c r="YZ48" s="1680" t="s">
        <v>20</v>
      </c>
      <c r="ZA48" s="1681"/>
      <c r="ZB48" s="1718" t="s">
        <v>29</v>
      </c>
      <c r="ZC48" s="1680" t="s">
        <v>20</v>
      </c>
      <c r="ZD48" s="1680" t="s">
        <v>20</v>
      </c>
      <c r="ZE48" s="1680" t="s">
        <v>20</v>
      </c>
      <c r="ZF48" s="1681"/>
      <c r="ZG48" s="1718" t="s">
        <v>20</v>
      </c>
      <c r="ZH48" s="170" t="s">
        <v>29</v>
      </c>
      <c r="ZI48" s="170" t="s">
        <v>29</v>
      </c>
      <c r="ZJ48" s="170" t="s">
        <v>29</v>
      </c>
      <c r="ZK48" s="171"/>
      <c r="ZL48" s="180" t="s">
        <v>20</v>
      </c>
      <c r="ZM48" s="170" t="s">
        <v>29</v>
      </c>
      <c r="ZN48" s="170" t="s">
        <v>29</v>
      </c>
      <c r="ZO48" s="170" t="s">
        <v>29</v>
      </c>
      <c r="ZP48" s="171"/>
      <c r="ZQ48" s="180" t="s">
        <v>29</v>
      </c>
      <c r="ZR48" s="170" t="s">
        <v>598</v>
      </c>
      <c r="ZS48" s="182" t="s">
        <v>20</v>
      </c>
      <c r="ZT48" s="182" t="s">
        <v>29</v>
      </c>
      <c r="ZU48" s="234"/>
      <c r="ZV48" s="181"/>
      <c r="ZW48" s="182"/>
      <c r="ZX48" s="182"/>
      <c r="ZY48" s="182"/>
      <c r="ZZ48" s="234"/>
      <c r="AAA48" s="538" t="s">
        <v>20</v>
      </c>
      <c r="AAB48" s="538" t="s">
        <v>591</v>
      </c>
      <c r="AAC48" s="1816" t="s">
        <v>20</v>
      </c>
      <c r="AAD48" s="1816" t="s">
        <v>29</v>
      </c>
      <c r="AAE48" s="1816"/>
      <c r="AAF48" s="1824" t="s">
        <v>20</v>
      </c>
      <c r="AAG48" s="1680" t="s">
        <v>29</v>
      </c>
      <c r="AAH48" s="1680" t="s">
        <v>20</v>
      </c>
      <c r="AAI48" s="1680" t="s">
        <v>20</v>
      </c>
      <c r="AAJ48" s="1823" t="s">
        <v>20</v>
      </c>
      <c r="AAK48" s="1824" t="s">
        <v>29</v>
      </c>
      <c r="AAL48" s="1680" t="s">
        <v>29</v>
      </c>
      <c r="AAM48" s="1680" t="s">
        <v>29</v>
      </c>
      <c r="AAN48" s="1680" t="s">
        <v>29</v>
      </c>
      <c r="AAO48" s="1681"/>
      <c r="AAP48" s="1816" t="s">
        <v>20</v>
      </c>
      <c r="AAQ48" s="1816" t="s">
        <v>20</v>
      </c>
      <c r="AAR48" s="1816" t="s">
        <v>29</v>
      </c>
      <c r="AAS48" s="328" t="s">
        <v>20</v>
      </c>
      <c r="AAT48" s="328"/>
      <c r="AAU48" s="1439" t="s">
        <v>20</v>
      </c>
      <c r="AAV48" s="150" t="s">
        <v>20</v>
      </c>
      <c r="AAW48" s="150" t="s">
        <v>20</v>
      </c>
      <c r="AAX48" s="150" t="s">
        <v>29</v>
      </c>
      <c r="AAY48" s="151" t="s">
        <v>20</v>
      </c>
      <c r="AAZ48" s="152" t="s">
        <v>29</v>
      </c>
      <c r="ABA48" s="150" t="s">
        <v>20</v>
      </c>
      <c r="ABB48" s="150" t="s">
        <v>29</v>
      </c>
      <c r="ABC48" s="150" t="s">
        <v>20</v>
      </c>
      <c r="ABD48" s="151"/>
      <c r="ABE48" s="152" t="s">
        <v>29</v>
      </c>
      <c r="ABF48" s="150" t="s">
        <v>20</v>
      </c>
      <c r="ABG48" s="150" t="s">
        <v>20</v>
      </c>
      <c r="ABH48" s="150" t="s">
        <v>20</v>
      </c>
      <c r="ABI48" s="151"/>
      <c r="ABJ48" s="152" t="s">
        <v>1350</v>
      </c>
      <c r="ABK48" s="1680" t="s">
        <v>29</v>
      </c>
      <c r="ABL48" s="1680" t="s">
        <v>29</v>
      </c>
      <c r="ABM48" s="1680" t="s">
        <v>29</v>
      </c>
      <c r="ABN48" s="1779"/>
      <c r="ABO48" s="1718" t="s">
        <v>20</v>
      </c>
      <c r="ABP48" s="1680" t="s">
        <v>20</v>
      </c>
      <c r="ABQ48" s="1680" t="s">
        <v>20</v>
      </c>
      <c r="ABR48" s="1680" t="s">
        <v>20</v>
      </c>
      <c r="ABS48" s="1681"/>
      <c r="ABT48" s="180" t="s">
        <v>29</v>
      </c>
      <c r="ABU48" s="170" t="s">
        <v>20</v>
      </c>
      <c r="ABV48" s="170" t="s">
        <v>20</v>
      </c>
      <c r="ABW48" s="170" t="s">
        <v>29</v>
      </c>
      <c r="ABX48" s="171"/>
      <c r="ABY48" s="180"/>
      <c r="ABZ48" s="170"/>
      <c r="ACA48" s="170"/>
      <c r="ACB48" s="170"/>
      <c r="ACC48" s="171"/>
      <c r="ACD48" s="180" t="s">
        <v>29</v>
      </c>
      <c r="ACE48" s="170" t="s">
        <v>29</v>
      </c>
      <c r="ACF48" s="170" t="s">
        <v>29</v>
      </c>
      <c r="ACG48" s="170" t="s">
        <v>29</v>
      </c>
      <c r="ACH48" s="171"/>
      <c r="ACI48" s="180" t="s">
        <v>29</v>
      </c>
      <c r="ACJ48" s="170" t="s">
        <v>598</v>
      </c>
      <c r="ACK48" s="182" t="s">
        <v>20</v>
      </c>
      <c r="ACL48" s="182" t="s">
        <v>20</v>
      </c>
      <c r="ACM48" s="234" t="s">
        <v>591</v>
      </c>
      <c r="ACN48" s="1718" t="s">
        <v>29</v>
      </c>
      <c r="ACO48" s="1680" t="s">
        <v>20</v>
      </c>
      <c r="ACP48" s="1680" t="s">
        <v>20</v>
      </c>
      <c r="ACQ48" s="1680" t="s">
        <v>29</v>
      </c>
      <c r="ACR48" s="1681" t="s">
        <v>29</v>
      </c>
      <c r="ACS48" s="1718" t="s">
        <v>29</v>
      </c>
      <c r="ACT48" s="1680" t="s">
        <v>29</v>
      </c>
      <c r="ACU48" s="1680" t="s">
        <v>20</v>
      </c>
      <c r="ACV48" s="1680" t="s">
        <v>20</v>
      </c>
      <c r="ACW48" s="1681" t="s">
        <v>29</v>
      </c>
      <c r="ACX48" s="1816" t="s">
        <v>29</v>
      </c>
      <c r="ACY48" s="1816" t="s">
        <v>20</v>
      </c>
      <c r="ACZ48" s="1816" t="s">
        <v>20</v>
      </c>
      <c r="ADA48" s="1816" t="s">
        <v>29</v>
      </c>
      <c r="ADB48" s="1816"/>
      <c r="ADC48" s="1718" t="s">
        <v>29</v>
      </c>
      <c r="ADD48" s="1680" t="s">
        <v>29</v>
      </c>
      <c r="ADE48" s="1680" t="s">
        <v>29</v>
      </c>
      <c r="ADF48" s="1680" t="s">
        <v>29</v>
      </c>
      <c r="ADG48" s="1681"/>
      <c r="ADH48" s="152" t="s">
        <v>20</v>
      </c>
      <c r="ADI48" s="150" t="s">
        <v>20</v>
      </c>
      <c r="ADJ48" s="150" t="s">
        <v>29</v>
      </c>
      <c r="ADK48" s="150" t="s">
        <v>20</v>
      </c>
      <c r="ADL48" s="151" t="s">
        <v>29</v>
      </c>
      <c r="ADM48" s="328"/>
      <c r="ADN48" s="328"/>
      <c r="ADO48" s="328"/>
      <c r="ADP48" s="328"/>
      <c r="ADQ48" s="328"/>
      <c r="ADR48" s="152"/>
      <c r="ADS48" s="150"/>
      <c r="ADT48" s="150"/>
      <c r="ADU48" s="150"/>
      <c r="ADV48" s="151"/>
      <c r="ADW48" s="152" t="s">
        <v>20</v>
      </c>
      <c r="ADX48" s="150" t="s">
        <v>29</v>
      </c>
      <c r="ADY48" s="150" t="s">
        <v>20</v>
      </c>
      <c r="ADZ48" s="150" t="s">
        <v>20</v>
      </c>
      <c r="AEA48" s="151"/>
      <c r="AEB48" s="152" t="s">
        <v>20</v>
      </c>
      <c r="AEC48" s="150" t="s">
        <v>20</v>
      </c>
      <c r="AED48" s="150" t="s">
        <v>766</v>
      </c>
      <c r="AEE48" s="1680" t="s">
        <v>29</v>
      </c>
      <c r="AEF48" s="1681"/>
      <c r="AEG48" s="1718"/>
      <c r="AEH48" s="1680"/>
      <c r="AEI48" s="1680"/>
      <c r="AEJ48" s="1680"/>
      <c r="AEK48" s="1681"/>
      <c r="AEL48" s="1718" t="s">
        <v>29</v>
      </c>
      <c r="AEM48" s="1680" t="s">
        <v>29</v>
      </c>
      <c r="AEN48" s="1680" t="s">
        <v>20</v>
      </c>
      <c r="AEO48" s="1680"/>
      <c r="AEP48" s="1681"/>
      <c r="AEQ48" s="1718" t="s">
        <v>29</v>
      </c>
      <c r="AER48" s="150" t="s">
        <v>20</v>
      </c>
      <c r="AES48" s="150" t="s">
        <v>20</v>
      </c>
      <c r="AET48" s="150" t="s">
        <v>20</v>
      </c>
      <c r="AEU48" s="151"/>
      <c r="AEV48" s="152" t="s">
        <v>29</v>
      </c>
      <c r="AEW48" s="150" t="s">
        <v>20</v>
      </c>
      <c r="AEX48" s="150" t="s">
        <v>29</v>
      </c>
      <c r="AEY48" s="150" t="s">
        <v>20</v>
      </c>
      <c r="AEZ48" s="151"/>
      <c r="AFA48" s="152"/>
      <c r="AFB48" s="150"/>
      <c r="AFC48" s="150"/>
      <c r="AFD48" s="150"/>
      <c r="AFE48" s="151"/>
      <c r="AFF48" s="152" t="s">
        <v>20</v>
      </c>
      <c r="AFG48" s="150" t="s">
        <v>20</v>
      </c>
      <c r="AFH48" s="150" t="s">
        <v>29</v>
      </c>
      <c r="AFI48" s="150" t="s">
        <v>20</v>
      </c>
      <c r="AFJ48" s="151"/>
      <c r="AFK48" s="152" t="s">
        <v>765</v>
      </c>
      <c r="AFL48" s="1680" t="s">
        <v>20</v>
      </c>
      <c r="AFM48" s="1680" t="s">
        <v>29</v>
      </c>
      <c r="AFN48" s="1680" t="s">
        <v>20</v>
      </c>
      <c r="AFO48" s="1681"/>
      <c r="AFP48" s="1718" t="s">
        <v>29</v>
      </c>
      <c r="AFQ48" s="1680" t="s">
        <v>29</v>
      </c>
      <c r="AFR48" s="1680" t="s">
        <v>29</v>
      </c>
      <c r="AFS48" s="1680" t="s">
        <v>29</v>
      </c>
      <c r="AFT48" s="1681"/>
      <c r="AFU48" s="1718" t="s">
        <v>20</v>
      </c>
      <c r="AFV48" s="1680" t="s">
        <v>20</v>
      </c>
      <c r="AFW48" s="1680" t="s">
        <v>29</v>
      </c>
      <c r="AFX48" s="1680" t="s">
        <v>29</v>
      </c>
      <c r="AFY48" s="1681"/>
      <c r="AFZ48" s="1718" t="s">
        <v>29</v>
      </c>
      <c r="AGA48" s="1680" t="s">
        <v>29</v>
      </c>
      <c r="AGB48" s="1680" t="s">
        <v>29</v>
      </c>
      <c r="AGC48" s="182" t="s">
        <v>20</v>
      </c>
      <c r="AGD48" s="234"/>
      <c r="AGE48" s="181" t="s">
        <v>20</v>
      </c>
      <c r="AGF48" s="182" t="s">
        <v>591</v>
      </c>
      <c r="AGG48" s="1680" t="s">
        <v>29</v>
      </c>
      <c r="AGH48" s="1680" t="s">
        <v>29</v>
      </c>
      <c r="AGI48" s="1681"/>
      <c r="AGJ48" s="1718" t="s">
        <v>20</v>
      </c>
      <c r="AGK48" s="1680" t="s">
        <v>20</v>
      </c>
      <c r="AGL48" s="1680" t="s">
        <v>29</v>
      </c>
      <c r="AGM48" s="1680" t="s">
        <v>29</v>
      </c>
      <c r="AGN48" s="1681"/>
      <c r="AGO48" s="1718" t="s">
        <v>20</v>
      </c>
      <c r="AGP48" s="1680" t="s">
        <v>29</v>
      </c>
      <c r="AGQ48" s="1680" t="s">
        <v>29</v>
      </c>
      <c r="AGR48" s="1680" t="s">
        <v>20</v>
      </c>
      <c r="AGS48" s="1681"/>
      <c r="AGT48" s="1718" t="s">
        <v>29</v>
      </c>
      <c r="AGU48" s="1680" t="s">
        <v>29</v>
      </c>
      <c r="AGV48" s="150" t="s">
        <v>20</v>
      </c>
      <c r="AGW48" s="150" t="s">
        <v>29</v>
      </c>
      <c r="AGX48" s="151"/>
      <c r="AGY48" s="152" t="s">
        <v>20</v>
      </c>
      <c r="AGZ48" s="150" t="s">
        <v>20</v>
      </c>
      <c r="AHA48" s="150" t="s">
        <v>20</v>
      </c>
      <c r="AHB48" s="150" t="s">
        <v>20</v>
      </c>
      <c r="AHC48" s="151"/>
      <c r="AHD48" s="152" t="s">
        <v>29</v>
      </c>
      <c r="AHE48" s="150" t="s">
        <v>20</v>
      </c>
      <c r="AHF48" s="150" t="s">
        <v>20</v>
      </c>
      <c r="AHG48" s="150" t="s">
        <v>20</v>
      </c>
      <c r="AHH48" s="151"/>
      <c r="AHI48" s="152" t="s">
        <v>764</v>
      </c>
      <c r="AHJ48" s="1680" t="s">
        <v>20</v>
      </c>
      <c r="AHK48" s="170" t="s">
        <v>29</v>
      </c>
      <c r="AHL48" s="170" t="s">
        <v>29</v>
      </c>
      <c r="AHM48" s="171"/>
      <c r="AHN48" s="180" t="s">
        <v>29</v>
      </c>
      <c r="AHO48" s="170" t="s">
        <v>20</v>
      </c>
      <c r="AHP48" s="170" t="s">
        <v>29</v>
      </c>
      <c r="AHQ48" s="170" t="s">
        <v>29</v>
      </c>
      <c r="AHR48" s="171"/>
      <c r="AHS48" s="180" t="s">
        <v>20</v>
      </c>
      <c r="AHT48" s="170" t="s">
        <v>29</v>
      </c>
      <c r="AHU48" s="170" t="s">
        <v>29</v>
      </c>
      <c r="AHV48" s="170" t="s">
        <v>598</v>
      </c>
      <c r="AHW48" s="1681"/>
      <c r="AHX48" s="1718" t="s">
        <v>29</v>
      </c>
      <c r="AHY48" s="1680" t="s">
        <v>29</v>
      </c>
      <c r="AHZ48" s="1680" t="s">
        <v>20</v>
      </c>
      <c r="AIA48" s="1680" t="s">
        <v>20</v>
      </c>
      <c r="AIB48" s="1681"/>
      <c r="AIC48" s="888" t="str">
        <f t="shared" si="24"/>
        <v>D1</v>
      </c>
      <c r="AID48" s="140" t="str">
        <f t="shared" si="25"/>
        <v>新保智久</v>
      </c>
      <c r="AIE48" s="2060">
        <f t="shared" si="8"/>
        <v>23</v>
      </c>
      <c r="AIF48" s="2061">
        <f t="shared" si="9"/>
        <v>25</v>
      </c>
      <c r="AIG48" s="2061">
        <f t="shared" si="10"/>
        <v>48</v>
      </c>
      <c r="AIH48" s="95">
        <f t="shared" si="11"/>
        <v>0.47916666666666669</v>
      </c>
      <c r="AII48" s="2060">
        <f t="shared" si="12"/>
        <v>13</v>
      </c>
      <c r="AIJ48" s="2061">
        <f t="shared" si="13"/>
        <v>11</v>
      </c>
      <c r="AIK48" s="2061">
        <f t="shared" si="14"/>
        <v>24</v>
      </c>
      <c r="AIL48" s="95">
        <f t="shared" si="15"/>
        <v>0.54166666666666663</v>
      </c>
    </row>
    <row r="49" spans="1:922" s="1727" customFormat="1" ht="17.25" x14ac:dyDescent="0.2">
      <c r="A49" s="1726"/>
      <c r="B49" s="1864" t="s">
        <v>236</v>
      </c>
      <c r="C49" s="1817" t="s">
        <v>2596</v>
      </c>
      <c r="D49" s="141">
        <f t="shared" si="26"/>
        <v>51</v>
      </c>
      <c r="E49" s="142">
        <f t="shared" si="27"/>
        <v>66</v>
      </c>
      <c r="F49" s="142">
        <f t="shared" si="32"/>
        <v>117</v>
      </c>
      <c r="G49" s="165">
        <f t="shared" si="33"/>
        <v>0.4358974358974359</v>
      </c>
      <c r="H49" s="141"/>
      <c r="I49" s="142"/>
      <c r="J49" s="142"/>
      <c r="K49" s="165"/>
      <c r="L49" s="141"/>
      <c r="M49" s="142"/>
      <c r="N49" s="142"/>
      <c r="O49" s="165"/>
      <c r="P49" s="141"/>
      <c r="Q49" s="142"/>
      <c r="R49" s="142"/>
      <c r="S49" s="165"/>
      <c r="T49" s="141"/>
      <c r="U49" s="142"/>
      <c r="V49" s="142"/>
      <c r="W49" s="165"/>
      <c r="X49" s="141"/>
      <c r="Y49" s="142"/>
      <c r="Z49" s="142"/>
      <c r="AA49" s="165"/>
      <c r="AB49" s="141"/>
      <c r="AC49" s="142"/>
      <c r="AD49" s="142"/>
      <c r="AE49" s="165"/>
      <c r="AF49" s="141"/>
      <c r="AG49" s="142"/>
      <c r="AH49" s="142"/>
      <c r="AI49" s="165"/>
      <c r="AJ49" s="141"/>
      <c r="AK49" s="142"/>
      <c r="AL49" s="142"/>
      <c r="AM49" s="165"/>
      <c r="AN49" s="141"/>
      <c r="AO49" s="142"/>
      <c r="AP49" s="142"/>
      <c r="AQ49" s="165"/>
      <c r="AR49" s="141"/>
      <c r="AS49" s="142"/>
      <c r="AT49" s="142"/>
      <c r="AU49" s="165"/>
      <c r="AV49" s="141"/>
      <c r="AW49" s="142"/>
      <c r="AX49" s="142"/>
      <c r="AY49" s="165"/>
      <c r="AZ49" s="141"/>
      <c r="BA49" s="142"/>
      <c r="BB49" s="142"/>
      <c r="BC49" s="165"/>
      <c r="BD49" s="141"/>
      <c r="BE49" s="142"/>
      <c r="BF49" s="142"/>
      <c r="BG49" s="165"/>
      <c r="BH49" s="141"/>
      <c r="BI49" s="142"/>
      <c r="BJ49" s="142"/>
      <c r="BK49" s="165"/>
      <c r="BL49" s="141"/>
      <c r="BM49" s="142"/>
      <c r="BN49" s="142"/>
      <c r="BO49" s="165"/>
      <c r="BP49" s="141"/>
      <c r="BQ49" s="142"/>
      <c r="BR49" s="142"/>
      <c r="BS49" s="165"/>
      <c r="BT49" s="141"/>
      <c r="BU49" s="142"/>
      <c r="BV49" s="142"/>
      <c r="BW49" s="165"/>
      <c r="BX49" s="141"/>
      <c r="BY49" s="142"/>
      <c r="BZ49" s="142"/>
      <c r="CA49" s="165"/>
      <c r="CB49" s="141"/>
      <c r="CC49" s="142"/>
      <c r="CD49" s="142"/>
      <c r="CE49" s="165"/>
      <c r="CF49" s="141"/>
      <c r="CG49" s="142"/>
      <c r="CH49" s="142"/>
      <c r="CI49" s="165"/>
      <c r="CJ49" s="141"/>
      <c r="CK49" s="142"/>
      <c r="CL49" s="142"/>
      <c r="CM49" s="165"/>
      <c r="CN49" s="141"/>
      <c r="CO49" s="142"/>
      <c r="CP49" s="142"/>
      <c r="CQ49" s="165"/>
      <c r="CR49" s="141"/>
      <c r="CS49" s="142"/>
      <c r="CT49" s="142"/>
      <c r="CU49" s="165"/>
      <c r="CV49" s="141"/>
      <c r="CW49" s="142"/>
      <c r="CX49" s="142"/>
      <c r="CY49" s="165"/>
      <c r="CZ49" s="141"/>
      <c r="DA49" s="142"/>
      <c r="DB49" s="142"/>
      <c r="DC49" s="165"/>
      <c r="DD49" s="141"/>
      <c r="DE49" s="142"/>
      <c r="DF49" s="142"/>
      <c r="DG49" s="165"/>
      <c r="DH49" s="141"/>
      <c r="DI49" s="142"/>
      <c r="DJ49" s="142"/>
      <c r="DK49" s="165"/>
      <c r="DL49" s="141"/>
      <c r="DM49" s="142"/>
      <c r="DN49" s="142"/>
      <c r="DO49" s="165"/>
      <c r="DP49" s="141"/>
      <c r="DQ49" s="142"/>
      <c r="DR49" s="142"/>
      <c r="DS49" s="165"/>
      <c r="DT49" s="141"/>
      <c r="DU49" s="142"/>
      <c r="DV49" s="142"/>
      <c r="DW49" s="165"/>
      <c r="DX49" s="141"/>
      <c r="DY49" s="142"/>
      <c r="DZ49" s="142"/>
      <c r="EA49" s="165"/>
      <c r="EB49" s="141"/>
      <c r="EC49" s="142"/>
      <c r="ED49" s="142"/>
      <c r="EE49" s="165"/>
      <c r="EF49" s="141"/>
      <c r="EG49" s="142"/>
      <c r="EH49" s="142"/>
      <c r="EI49" s="165"/>
      <c r="EJ49" s="141"/>
      <c r="EK49" s="142"/>
      <c r="EL49" s="142"/>
      <c r="EM49" s="165"/>
      <c r="EN49" s="141"/>
      <c r="EO49" s="142"/>
      <c r="EP49" s="142"/>
      <c r="EQ49" s="165"/>
      <c r="ER49" s="141"/>
      <c r="ES49" s="142"/>
      <c r="ET49" s="142"/>
      <c r="EU49" s="165"/>
      <c r="EV49" s="141"/>
      <c r="EW49" s="142"/>
      <c r="EX49" s="142"/>
      <c r="EY49" s="165"/>
      <c r="EZ49" s="141"/>
      <c r="FA49" s="142"/>
      <c r="FB49" s="142"/>
      <c r="FC49" s="165"/>
      <c r="FD49" s="141"/>
      <c r="FE49" s="142"/>
      <c r="FF49" s="142"/>
      <c r="FG49" s="165"/>
      <c r="FH49" s="141"/>
      <c r="FI49" s="142"/>
      <c r="FJ49" s="142"/>
      <c r="FK49" s="165"/>
      <c r="FL49" s="141"/>
      <c r="FM49" s="142"/>
      <c r="FN49" s="142"/>
      <c r="FO49" s="165"/>
      <c r="FP49" s="141"/>
      <c r="FQ49" s="142"/>
      <c r="FR49" s="142"/>
      <c r="FS49" s="165"/>
      <c r="FT49" s="141"/>
      <c r="FU49" s="142"/>
      <c r="FV49" s="142"/>
      <c r="FW49" s="165"/>
      <c r="FX49" s="141"/>
      <c r="FY49" s="142"/>
      <c r="FZ49" s="142"/>
      <c r="GA49" s="165"/>
      <c r="GB49" s="141"/>
      <c r="GC49" s="142"/>
      <c r="GD49" s="142"/>
      <c r="GE49" s="165"/>
      <c r="GF49" s="141"/>
      <c r="GG49" s="142"/>
      <c r="GH49" s="142"/>
      <c r="GI49" s="165"/>
      <c r="GJ49" s="141"/>
      <c r="GK49" s="142"/>
      <c r="GL49" s="142"/>
      <c r="GM49" s="165"/>
      <c r="GN49" s="141"/>
      <c r="GO49" s="142"/>
      <c r="GP49" s="142"/>
      <c r="GQ49" s="165"/>
      <c r="GR49" s="141"/>
      <c r="GS49" s="142"/>
      <c r="GT49" s="142"/>
      <c r="GU49" s="165"/>
      <c r="GV49" s="141"/>
      <c r="GW49" s="142"/>
      <c r="GX49" s="142"/>
      <c r="GY49" s="165"/>
      <c r="GZ49" s="141"/>
      <c r="HA49" s="142"/>
      <c r="HB49" s="142"/>
      <c r="HC49" s="165"/>
      <c r="HD49" s="141"/>
      <c r="HE49" s="142"/>
      <c r="HF49" s="142"/>
      <c r="HG49" s="165"/>
      <c r="HH49" s="141"/>
      <c r="HI49" s="142"/>
      <c r="HJ49" s="142"/>
      <c r="HK49" s="165"/>
      <c r="HL49" s="141"/>
      <c r="HM49" s="142"/>
      <c r="HN49" s="142"/>
      <c r="HO49" s="165"/>
      <c r="HP49" s="141"/>
      <c r="HQ49" s="142"/>
      <c r="HR49" s="142"/>
      <c r="HS49" s="165"/>
      <c r="HT49" s="141"/>
      <c r="HU49" s="142"/>
      <c r="HV49" s="142"/>
      <c r="HW49" s="165"/>
      <c r="HX49" s="141"/>
      <c r="HY49" s="142"/>
      <c r="HZ49" s="142"/>
      <c r="IA49" s="165"/>
      <c r="IB49" s="141"/>
      <c r="IC49" s="142"/>
      <c r="ID49" s="142"/>
      <c r="IE49" s="165"/>
      <c r="IF49" s="141"/>
      <c r="IG49" s="142"/>
      <c r="IH49" s="142"/>
      <c r="II49" s="165"/>
      <c r="IJ49" s="141"/>
      <c r="IK49" s="142"/>
      <c r="IL49" s="142"/>
      <c r="IM49" s="165"/>
      <c r="IN49" s="141"/>
      <c r="IO49" s="142"/>
      <c r="IP49" s="142"/>
      <c r="IQ49" s="165"/>
      <c r="IR49" s="141"/>
      <c r="IS49" s="142"/>
      <c r="IT49" s="142"/>
      <c r="IU49" s="165"/>
      <c r="IV49" s="141"/>
      <c r="IW49" s="142"/>
      <c r="IX49" s="142"/>
      <c r="IY49" s="165"/>
      <c r="IZ49" s="141"/>
      <c r="JA49" s="142"/>
      <c r="JB49" s="142"/>
      <c r="JC49" s="165"/>
      <c r="JD49" s="141"/>
      <c r="JE49" s="142"/>
      <c r="JF49" s="142"/>
      <c r="JG49" s="165"/>
      <c r="JH49" s="141"/>
      <c r="JI49" s="142"/>
      <c r="JJ49" s="142"/>
      <c r="JK49" s="165"/>
      <c r="JL49" s="141"/>
      <c r="JM49" s="142"/>
      <c r="JN49" s="142"/>
      <c r="JO49" s="165"/>
      <c r="JP49" s="141"/>
      <c r="JQ49" s="142"/>
      <c r="JR49" s="142"/>
      <c r="JS49" s="165"/>
      <c r="JT49" s="141"/>
      <c r="JU49" s="142"/>
      <c r="JV49" s="142"/>
      <c r="JW49" s="165"/>
      <c r="JX49" s="141"/>
      <c r="JY49" s="142"/>
      <c r="JZ49" s="142"/>
      <c r="KA49" s="165"/>
      <c r="KB49" s="141"/>
      <c r="KC49" s="142"/>
      <c r="KD49" s="142"/>
      <c r="KE49" s="165"/>
      <c r="KF49" s="141"/>
      <c r="KG49" s="142"/>
      <c r="KH49" s="142"/>
      <c r="KI49" s="165"/>
      <c r="KJ49" s="141"/>
      <c r="KK49" s="142"/>
      <c r="KL49" s="142"/>
      <c r="KM49" s="165"/>
      <c r="KN49" s="141"/>
      <c r="KO49" s="142"/>
      <c r="KP49" s="142"/>
      <c r="KQ49" s="165"/>
      <c r="KR49" s="141"/>
      <c r="KS49" s="142"/>
      <c r="KT49" s="142"/>
      <c r="KU49" s="165"/>
      <c r="KV49" s="141"/>
      <c r="KW49" s="142"/>
      <c r="KX49" s="142"/>
      <c r="KY49" s="165"/>
      <c r="KZ49" s="141"/>
      <c r="LA49" s="142"/>
      <c r="LB49" s="142"/>
      <c r="LC49" s="165"/>
      <c r="LD49" s="141"/>
      <c r="LE49" s="142"/>
      <c r="LF49" s="142"/>
      <c r="LG49" s="165"/>
      <c r="LH49" s="141"/>
      <c r="LI49" s="142"/>
      <c r="LJ49" s="142"/>
      <c r="LK49" s="165"/>
      <c r="LL49" s="141"/>
      <c r="LM49" s="142"/>
      <c r="LN49" s="142"/>
      <c r="LO49" s="165"/>
      <c r="LP49" s="141"/>
      <c r="LQ49" s="142"/>
      <c r="LR49" s="142"/>
      <c r="LS49" s="165"/>
      <c r="LT49" s="141"/>
      <c r="LU49" s="142"/>
      <c r="LV49" s="142"/>
      <c r="LW49" s="165"/>
      <c r="LX49" s="141"/>
      <c r="LY49" s="142"/>
      <c r="LZ49" s="142"/>
      <c r="MA49" s="165"/>
      <c r="MB49" s="141"/>
      <c r="MC49" s="142"/>
      <c r="MD49" s="142"/>
      <c r="ME49" s="165"/>
      <c r="MF49" s="141"/>
      <c r="MG49" s="142"/>
      <c r="MH49" s="142"/>
      <c r="MI49" s="165"/>
      <c r="MJ49" s="141"/>
      <c r="MK49" s="142"/>
      <c r="ML49" s="142"/>
      <c r="MM49" s="165"/>
      <c r="MN49" s="141"/>
      <c r="MO49" s="142"/>
      <c r="MP49" s="142"/>
      <c r="MQ49" s="165"/>
      <c r="MR49" s="141"/>
      <c r="MS49" s="142"/>
      <c r="MT49" s="142"/>
      <c r="MU49" s="165"/>
      <c r="MV49" s="141"/>
      <c r="MW49" s="142"/>
      <c r="MX49" s="142"/>
      <c r="MY49" s="165"/>
      <c r="MZ49" s="141"/>
      <c r="NA49" s="142"/>
      <c r="NB49" s="142"/>
      <c r="NC49" s="165"/>
      <c r="ND49" s="141"/>
      <c r="NE49" s="142"/>
      <c r="NF49" s="142"/>
      <c r="NG49" s="165"/>
      <c r="NH49" s="141"/>
      <c r="NI49" s="142"/>
      <c r="NJ49" s="142"/>
      <c r="NK49" s="165"/>
      <c r="NL49" s="141"/>
      <c r="NM49" s="142"/>
      <c r="NN49" s="142"/>
      <c r="NO49" s="165"/>
      <c r="NP49" s="141"/>
      <c r="NQ49" s="142"/>
      <c r="NR49" s="142"/>
      <c r="NS49" s="165"/>
      <c r="NT49" s="141"/>
      <c r="NU49" s="142"/>
      <c r="NV49" s="142"/>
      <c r="NW49" s="165"/>
      <c r="NX49" s="141"/>
      <c r="NY49" s="142"/>
      <c r="NZ49" s="142"/>
      <c r="OA49" s="165"/>
      <c r="OB49" s="141"/>
      <c r="OC49" s="142"/>
      <c r="OD49" s="142"/>
      <c r="OE49" s="165"/>
      <c r="OF49" s="141"/>
      <c r="OG49" s="142"/>
      <c r="OH49" s="142"/>
      <c r="OI49" s="165"/>
      <c r="OJ49" s="141"/>
      <c r="OK49" s="142"/>
      <c r="OL49" s="142"/>
      <c r="OM49" s="165"/>
      <c r="ON49" s="141"/>
      <c r="OO49" s="142"/>
      <c r="OP49" s="142"/>
      <c r="OQ49" s="165"/>
      <c r="OR49" s="141"/>
      <c r="OS49" s="142"/>
      <c r="OT49" s="142"/>
      <c r="OU49" s="165"/>
      <c r="OV49" s="141"/>
      <c r="OW49" s="142"/>
      <c r="OX49" s="142"/>
      <c r="OY49" s="165"/>
      <c r="OZ49" s="141"/>
      <c r="PA49" s="142"/>
      <c r="PB49" s="142"/>
      <c r="PC49" s="165"/>
      <c r="PD49" s="141"/>
      <c r="PE49" s="142"/>
      <c r="PF49" s="142"/>
      <c r="PG49" s="165"/>
      <c r="PH49" s="141"/>
      <c r="PI49" s="142"/>
      <c r="PJ49" s="142"/>
      <c r="PK49" s="165"/>
      <c r="PL49" s="141"/>
      <c r="PM49" s="142"/>
      <c r="PN49" s="142"/>
      <c r="PO49" s="165"/>
      <c r="PP49" s="141"/>
      <c r="PQ49" s="142"/>
      <c r="PR49" s="142"/>
      <c r="PS49" s="165"/>
      <c r="PT49" s="141"/>
      <c r="PU49" s="142"/>
      <c r="PV49" s="142"/>
      <c r="PW49" s="165"/>
      <c r="PX49" s="141"/>
      <c r="PY49" s="142"/>
      <c r="PZ49" s="142"/>
      <c r="QA49" s="165"/>
      <c r="QB49" s="141"/>
      <c r="QC49" s="142"/>
      <c r="QD49" s="142"/>
      <c r="QE49" s="165"/>
      <c r="QF49" s="141"/>
      <c r="QG49" s="142"/>
      <c r="QH49" s="142"/>
      <c r="QI49" s="165"/>
      <c r="QJ49" s="141"/>
      <c r="QK49" s="142"/>
      <c r="QL49" s="142"/>
      <c r="QM49" s="165"/>
      <c r="QN49" s="141"/>
      <c r="QO49" s="142"/>
      <c r="QP49" s="142"/>
      <c r="QQ49" s="165"/>
      <c r="QR49" s="141"/>
      <c r="QS49" s="142"/>
      <c r="QT49" s="142"/>
      <c r="QU49" s="165"/>
      <c r="QV49" s="141"/>
      <c r="QW49" s="142"/>
      <c r="QX49" s="142"/>
      <c r="QY49" s="165"/>
      <c r="QZ49" s="141"/>
      <c r="RA49" s="142"/>
      <c r="RB49" s="142"/>
      <c r="RC49" s="165"/>
      <c r="RD49" s="141"/>
      <c r="RE49" s="142"/>
      <c r="RF49" s="142"/>
      <c r="RG49" s="165"/>
      <c r="RH49" s="141"/>
      <c r="RI49" s="142"/>
      <c r="RJ49" s="142"/>
      <c r="RK49" s="165"/>
      <c r="RL49" s="141"/>
      <c r="RM49" s="142"/>
      <c r="RN49" s="142"/>
      <c r="RO49" s="165"/>
      <c r="RP49" s="141"/>
      <c r="RQ49" s="142"/>
      <c r="RR49" s="142"/>
      <c r="RS49" s="165"/>
      <c r="RT49" s="141"/>
      <c r="RU49" s="142"/>
      <c r="RV49" s="142"/>
      <c r="RW49" s="165"/>
      <c r="RX49" s="141"/>
      <c r="RY49" s="142"/>
      <c r="RZ49" s="142"/>
      <c r="SA49" s="165"/>
      <c r="SB49" s="141"/>
      <c r="SC49" s="142"/>
      <c r="SD49" s="142"/>
      <c r="SE49" s="165"/>
      <c r="SF49" s="141"/>
      <c r="SG49" s="142"/>
      <c r="SH49" s="142"/>
      <c r="SI49" s="165"/>
      <c r="SJ49" s="141"/>
      <c r="SK49" s="142"/>
      <c r="SL49" s="142"/>
      <c r="SM49" s="165"/>
      <c r="SN49" s="141"/>
      <c r="SO49" s="142"/>
      <c r="SP49" s="142"/>
      <c r="SQ49" s="165"/>
      <c r="SR49" s="141"/>
      <c r="SS49" s="142"/>
      <c r="ST49" s="142"/>
      <c r="SU49" s="165"/>
      <c r="SV49" s="141"/>
      <c r="SW49" s="142"/>
      <c r="SX49" s="142"/>
      <c r="SY49" s="165"/>
      <c r="SZ49" s="141"/>
      <c r="TA49" s="142"/>
      <c r="TB49" s="142"/>
      <c r="TC49" s="165"/>
      <c r="TD49" s="141"/>
      <c r="TE49" s="142"/>
      <c r="TF49" s="142"/>
      <c r="TG49" s="165"/>
      <c r="TH49" s="141"/>
      <c r="TI49" s="142"/>
      <c r="TJ49" s="142"/>
      <c r="TK49" s="165"/>
      <c r="TL49" s="141"/>
      <c r="TM49" s="142"/>
      <c r="TN49" s="142"/>
      <c r="TO49" s="165"/>
      <c r="TP49" s="141"/>
      <c r="TQ49" s="142"/>
      <c r="TR49" s="142"/>
      <c r="TS49" s="165"/>
      <c r="TT49" s="141"/>
      <c r="TU49" s="142"/>
      <c r="TV49" s="142"/>
      <c r="TW49" s="165"/>
      <c r="TX49" s="141"/>
      <c r="TY49" s="142"/>
      <c r="TZ49" s="142"/>
      <c r="UA49" s="165"/>
      <c r="UB49" s="141"/>
      <c r="UC49" s="142"/>
      <c r="UD49" s="142"/>
      <c r="UE49" s="165"/>
      <c r="UF49" s="141"/>
      <c r="UG49" s="142"/>
      <c r="UH49" s="142"/>
      <c r="UI49" s="165"/>
      <c r="UJ49" s="141"/>
      <c r="UK49" s="142"/>
      <c r="UL49" s="142"/>
      <c r="UM49" s="165"/>
      <c r="UN49" s="141"/>
      <c r="UO49" s="142"/>
      <c r="UP49" s="142"/>
      <c r="UQ49" s="165"/>
      <c r="UR49" s="141"/>
      <c r="US49" s="142"/>
      <c r="UT49" s="142"/>
      <c r="UU49" s="165"/>
      <c r="UV49" s="141"/>
      <c r="UW49" s="142"/>
      <c r="UX49" s="142"/>
      <c r="UY49" s="165"/>
      <c r="UZ49" s="141"/>
      <c r="VA49" s="142"/>
      <c r="VB49" s="142"/>
      <c r="VC49" s="165"/>
      <c r="VD49" s="141"/>
      <c r="VE49" s="142"/>
      <c r="VF49" s="142"/>
      <c r="VG49" s="165"/>
      <c r="VH49" s="141"/>
      <c r="VI49" s="142"/>
      <c r="VJ49" s="142"/>
      <c r="VK49" s="165"/>
      <c r="VL49" s="141"/>
      <c r="VM49" s="142"/>
      <c r="VN49" s="142"/>
      <c r="VO49" s="165"/>
      <c r="VP49" s="141"/>
      <c r="VQ49" s="142"/>
      <c r="VR49" s="142"/>
      <c r="VS49" s="165"/>
      <c r="VT49" s="141"/>
      <c r="VU49" s="142"/>
      <c r="VV49" s="142"/>
      <c r="VW49" s="165"/>
      <c r="VX49" s="141"/>
      <c r="VY49" s="142"/>
      <c r="VZ49" s="142"/>
      <c r="WA49" s="165"/>
      <c r="WB49" s="141"/>
      <c r="WC49" s="142"/>
      <c r="WD49" s="142"/>
      <c r="WE49" s="165"/>
      <c r="WF49" s="141"/>
      <c r="WG49" s="142"/>
      <c r="WH49" s="142"/>
      <c r="WI49" s="165"/>
      <c r="WJ49" s="141"/>
      <c r="WK49" s="142"/>
      <c r="WL49" s="142"/>
      <c r="WM49" s="165"/>
      <c r="WN49" s="141"/>
      <c r="WO49" s="142"/>
      <c r="WP49" s="142"/>
      <c r="WQ49" s="165"/>
      <c r="WR49" s="141"/>
      <c r="WS49" s="142"/>
      <c r="WT49" s="142"/>
      <c r="WU49" s="165"/>
      <c r="WV49" s="141"/>
      <c r="WW49" s="142"/>
      <c r="WX49" s="142"/>
      <c r="WY49" s="165"/>
      <c r="WZ49" s="141"/>
      <c r="XA49" s="142"/>
      <c r="XB49" s="142"/>
      <c r="XC49" s="165"/>
      <c r="XD49" s="141"/>
      <c r="XE49" s="142"/>
      <c r="XF49" s="142"/>
      <c r="XG49" s="165"/>
      <c r="XH49" s="141"/>
      <c r="XI49" s="142"/>
      <c r="XJ49" s="142"/>
      <c r="XK49" s="165"/>
      <c r="XL49" s="141"/>
      <c r="XM49" s="142"/>
      <c r="XN49" s="142"/>
      <c r="XO49" s="165"/>
      <c r="XP49" s="141"/>
      <c r="XQ49" s="142"/>
      <c r="XR49" s="142"/>
      <c r="XS49" s="165"/>
      <c r="XT49" s="141"/>
      <c r="XU49" s="142"/>
      <c r="XV49" s="142"/>
      <c r="XW49" s="165"/>
      <c r="XX49" s="141"/>
      <c r="XY49" s="142"/>
      <c r="XZ49" s="142"/>
      <c r="YA49" s="165"/>
      <c r="YB49" s="141"/>
      <c r="YC49" s="142"/>
      <c r="YD49" s="142"/>
      <c r="YE49" s="165"/>
      <c r="YF49" s="141"/>
      <c r="YG49" s="142"/>
      <c r="YH49" s="142"/>
      <c r="YI49" s="165"/>
      <c r="YJ49" s="141"/>
      <c r="YK49" s="142"/>
      <c r="YL49" s="142"/>
      <c r="YM49" s="165"/>
      <c r="YN49" s="141"/>
      <c r="YO49" s="142"/>
      <c r="YP49" s="142"/>
      <c r="YQ49" s="165"/>
      <c r="YR49" s="141"/>
      <c r="YS49" s="142"/>
      <c r="YT49" s="142"/>
      <c r="YU49" s="165"/>
      <c r="YV49" s="141"/>
      <c r="YW49" s="142"/>
      <c r="YX49" s="142"/>
      <c r="YY49" s="165"/>
      <c r="YZ49" s="141"/>
      <c r="ZA49" s="142"/>
      <c r="ZB49" s="142"/>
      <c r="ZC49" s="165"/>
      <c r="ZD49" s="141"/>
      <c r="ZE49" s="142"/>
      <c r="ZF49" s="142"/>
      <c r="ZG49" s="165"/>
      <c r="ZH49" s="141"/>
      <c r="ZI49" s="142"/>
      <c r="ZJ49" s="142"/>
      <c r="ZK49" s="165"/>
      <c r="ZL49" s="141"/>
      <c r="ZM49" s="142"/>
      <c r="ZN49" s="142"/>
      <c r="ZO49" s="165"/>
      <c r="ZP49" s="141"/>
      <c r="ZQ49" s="142"/>
      <c r="ZR49" s="142"/>
      <c r="ZS49" s="165"/>
      <c r="ZT49" s="141"/>
      <c r="ZU49" s="142"/>
      <c r="ZV49" s="142"/>
      <c r="ZW49" s="165"/>
      <c r="ZX49" s="141"/>
      <c r="ZY49" s="142"/>
      <c r="ZZ49" s="142"/>
      <c r="AAA49" s="165"/>
      <c r="AAB49" s="141"/>
      <c r="AAC49" s="142"/>
      <c r="AAD49" s="142"/>
      <c r="AAE49" s="165"/>
      <c r="AAF49" s="141"/>
      <c r="AAG49" s="142"/>
      <c r="AAH49" s="142"/>
      <c r="AAI49" s="165"/>
      <c r="AAJ49" s="141"/>
      <c r="AAK49" s="142"/>
      <c r="AAL49" s="142"/>
      <c r="AAM49" s="165"/>
      <c r="AAN49" s="141"/>
      <c r="AAO49" s="1681"/>
      <c r="AAP49" s="1816"/>
      <c r="AAQ49" s="1816"/>
      <c r="AAR49" s="1816"/>
      <c r="AAS49" s="1816"/>
      <c r="AAT49" s="1816"/>
      <c r="AAU49" s="1824"/>
      <c r="AAV49" s="1680"/>
      <c r="AAW49" s="1680"/>
      <c r="AAX49" s="1680"/>
      <c r="AAY49" s="1681"/>
      <c r="AAZ49" s="1718"/>
      <c r="ABA49" s="1680"/>
      <c r="ABB49" s="1680"/>
      <c r="ABC49" s="1680"/>
      <c r="ABD49" s="1681"/>
      <c r="ABE49" s="1718"/>
      <c r="ABF49" s="1680"/>
      <c r="ABG49" s="1680"/>
      <c r="ABH49" s="1680"/>
      <c r="ABI49" s="1681"/>
      <c r="ABJ49" s="1718" t="s">
        <v>20</v>
      </c>
      <c r="ABK49" s="1680" t="s">
        <v>20</v>
      </c>
      <c r="ABL49" s="1680" t="s">
        <v>20</v>
      </c>
      <c r="ABM49" s="1680" t="s">
        <v>20</v>
      </c>
      <c r="ABN49" s="1779"/>
      <c r="ABO49" s="1718" t="s">
        <v>20</v>
      </c>
      <c r="ABP49" s="1680" t="s">
        <v>29</v>
      </c>
      <c r="ABQ49" s="1680" t="s">
        <v>29</v>
      </c>
      <c r="ABR49" s="299" t="s">
        <v>677</v>
      </c>
      <c r="ABS49" s="1681"/>
      <c r="ABT49" s="1718" t="s">
        <v>29</v>
      </c>
      <c r="ABU49" s="1680" t="s">
        <v>20</v>
      </c>
      <c r="ABV49" s="1680" t="s">
        <v>29</v>
      </c>
      <c r="ABW49" s="1680" t="s">
        <v>29</v>
      </c>
      <c r="ABX49" s="1681"/>
      <c r="ABY49" s="1718"/>
      <c r="ABZ49" s="1680"/>
      <c r="ACA49" s="1680"/>
      <c r="ACB49" s="1680"/>
      <c r="ACC49" s="1681"/>
      <c r="ACD49" s="1718" t="s">
        <v>29</v>
      </c>
      <c r="ACE49" s="1680" t="s">
        <v>20</v>
      </c>
      <c r="ACF49" s="1680" t="s">
        <v>20</v>
      </c>
      <c r="ACG49" s="170" t="s">
        <v>29</v>
      </c>
      <c r="ACH49" s="171" t="s">
        <v>20</v>
      </c>
      <c r="ACI49" s="180" t="s">
        <v>29</v>
      </c>
      <c r="ACJ49" s="170" t="s">
        <v>29</v>
      </c>
      <c r="ACK49" s="170" t="s">
        <v>29</v>
      </c>
      <c r="ACL49" s="170" t="s">
        <v>29</v>
      </c>
      <c r="ACM49" s="171" t="s">
        <v>29</v>
      </c>
      <c r="ACN49" s="180"/>
      <c r="ACO49" s="170"/>
      <c r="ACP49" s="170"/>
      <c r="ACQ49" s="170"/>
      <c r="ACR49" s="171"/>
      <c r="ACS49" s="180" t="s">
        <v>29</v>
      </c>
      <c r="ACT49" s="170" t="s">
        <v>20</v>
      </c>
      <c r="ACU49" s="170" t="s">
        <v>598</v>
      </c>
      <c r="ACV49" s="1680" t="s">
        <v>29</v>
      </c>
      <c r="ACW49" s="1681"/>
      <c r="ACX49" s="1816" t="s">
        <v>29</v>
      </c>
      <c r="ACY49" s="1816" t="s">
        <v>29</v>
      </c>
      <c r="ACZ49" s="538" t="s">
        <v>20</v>
      </c>
      <c r="ADA49" s="538" t="s">
        <v>20</v>
      </c>
      <c r="ADB49" s="538"/>
      <c r="ADC49" s="181" t="s">
        <v>29</v>
      </c>
      <c r="ADD49" s="182" t="s">
        <v>29</v>
      </c>
      <c r="ADE49" s="182" t="s">
        <v>591</v>
      </c>
      <c r="ADF49" s="1680" t="s">
        <v>29</v>
      </c>
      <c r="ADG49" s="1681"/>
      <c r="ADH49" s="1718" t="s">
        <v>20</v>
      </c>
      <c r="ADI49" s="1680" t="s">
        <v>20</v>
      </c>
      <c r="ADJ49" s="1680" t="s">
        <v>29</v>
      </c>
      <c r="ADK49" s="1680" t="s">
        <v>20</v>
      </c>
      <c r="ADL49" s="1681"/>
      <c r="ADM49" s="1816" t="s">
        <v>29</v>
      </c>
      <c r="ADN49" s="1816" t="s">
        <v>29</v>
      </c>
      <c r="ADO49" s="1816" t="s">
        <v>20</v>
      </c>
      <c r="ADP49" s="1816" t="s">
        <v>29</v>
      </c>
      <c r="ADQ49" s="1816"/>
      <c r="ADR49" s="1718" t="s">
        <v>29</v>
      </c>
      <c r="ADS49" s="1680" t="s">
        <v>29</v>
      </c>
      <c r="ADT49" s="150" t="s">
        <v>20</v>
      </c>
      <c r="ADU49" s="150" t="s">
        <v>20</v>
      </c>
      <c r="ADV49" s="151"/>
      <c r="ADW49" s="152" t="s">
        <v>20</v>
      </c>
      <c r="ADX49" s="150" t="s">
        <v>20</v>
      </c>
      <c r="ADY49" s="150" t="s">
        <v>20</v>
      </c>
      <c r="ADZ49" s="150" t="s">
        <v>29</v>
      </c>
      <c r="AEA49" s="151"/>
      <c r="AEB49" s="152" t="s">
        <v>29</v>
      </c>
      <c r="AEC49" s="150" t="s">
        <v>20</v>
      </c>
      <c r="AED49" s="150" t="s">
        <v>20</v>
      </c>
      <c r="AEE49" s="150" t="s">
        <v>20</v>
      </c>
      <c r="AEF49" s="151"/>
      <c r="AEG49" s="152" t="s">
        <v>764</v>
      </c>
      <c r="AEH49" s="170" t="s">
        <v>29</v>
      </c>
      <c r="AEI49" s="170" t="s">
        <v>29</v>
      </c>
      <c r="AEJ49" s="170" t="s">
        <v>29</v>
      </c>
      <c r="AEK49" s="171"/>
      <c r="AEL49" s="180" t="s">
        <v>29</v>
      </c>
      <c r="AEM49" s="170" t="s">
        <v>29</v>
      </c>
      <c r="AEN49" s="170" t="s">
        <v>20</v>
      </c>
      <c r="AEO49" s="170" t="s">
        <v>29</v>
      </c>
      <c r="AEP49" s="171"/>
      <c r="AEQ49" s="180"/>
      <c r="AER49" s="170"/>
      <c r="AES49" s="170"/>
      <c r="AET49" s="170"/>
      <c r="AEU49" s="171"/>
      <c r="AEV49" s="180" t="s">
        <v>29</v>
      </c>
      <c r="AEW49" s="170" t="s">
        <v>598</v>
      </c>
      <c r="AEX49" s="1680" t="s">
        <v>29</v>
      </c>
      <c r="AEY49" s="1680" t="s">
        <v>29</v>
      </c>
      <c r="AEZ49" s="1681"/>
      <c r="AFA49" s="1718" t="s">
        <v>29</v>
      </c>
      <c r="AFB49" s="1680" t="s">
        <v>20</v>
      </c>
      <c r="AFC49" s="1680" t="s">
        <v>20</v>
      </c>
      <c r="AFD49" s="167" t="s">
        <v>29</v>
      </c>
      <c r="AFE49" s="240"/>
      <c r="AFF49" s="166" t="s">
        <v>29</v>
      </c>
      <c r="AFG49" s="167" t="s">
        <v>29</v>
      </c>
      <c r="AFH49" s="167" t="s">
        <v>29</v>
      </c>
      <c r="AFI49" s="167" t="s">
        <v>20</v>
      </c>
      <c r="AFJ49" s="240"/>
      <c r="AFK49" s="166"/>
      <c r="AFL49" s="167"/>
      <c r="AFM49" s="167"/>
      <c r="AFN49" s="167"/>
      <c r="AFO49" s="240"/>
      <c r="AFP49" s="166"/>
      <c r="AFQ49" s="167"/>
      <c r="AFR49" s="167"/>
      <c r="AFS49" s="167"/>
      <c r="AFT49" s="240"/>
      <c r="AFU49" s="166" t="s">
        <v>29</v>
      </c>
      <c r="AFV49" s="167" t="s">
        <v>29</v>
      </c>
      <c r="AFW49" s="167" t="s">
        <v>29</v>
      </c>
      <c r="AFX49" s="167" t="s">
        <v>1046</v>
      </c>
      <c r="AFY49" s="1681"/>
      <c r="AFZ49" s="1718" t="s">
        <v>20</v>
      </c>
      <c r="AGA49" s="1680" t="s">
        <v>29</v>
      </c>
      <c r="AGB49" s="1680" t="s">
        <v>29</v>
      </c>
      <c r="AGC49" s="1680" t="s">
        <v>20</v>
      </c>
      <c r="AGD49" s="1681"/>
      <c r="AGE49" s="1718" t="s">
        <v>29</v>
      </c>
      <c r="AGF49" s="1680" t="s">
        <v>20</v>
      </c>
      <c r="AGG49" s="1680" t="s">
        <v>20</v>
      </c>
      <c r="AGH49" s="1680" t="s">
        <v>29</v>
      </c>
      <c r="AGI49" s="1681"/>
      <c r="AGJ49" s="1718" t="s">
        <v>20</v>
      </c>
      <c r="AGK49" s="1680" t="s">
        <v>20</v>
      </c>
      <c r="AGL49" s="1680" t="s">
        <v>29</v>
      </c>
      <c r="AGM49" s="1680" t="s">
        <v>20</v>
      </c>
      <c r="AGN49" s="1681"/>
      <c r="AGO49" s="1718"/>
      <c r="AGP49" s="1680"/>
      <c r="AGQ49" s="1680"/>
      <c r="AGR49" s="1680"/>
      <c r="AGS49" s="1681"/>
      <c r="AGT49" s="1718" t="s">
        <v>29</v>
      </c>
      <c r="AGU49" s="1680" t="s">
        <v>20</v>
      </c>
      <c r="AGV49" s="1680" t="s">
        <v>29</v>
      </c>
      <c r="AGW49" s="1680" t="s">
        <v>29</v>
      </c>
      <c r="AGX49" s="1681"/>
      <c r="AGY49" s="1718" t="s">
        <v>29</v>
      </c>
      <c r="AGZ49" s="1680" t="s">
        <v>29</v>
      </c>
      <c r="AHA49" s="1680" t="s">
        <v>29</v>
      </c>
      <c r="AHB49" s="150" t="s">
        <v>20</v>
      </c>
      <c r="AHC49" s="151"/>
      <c r="AHD49" s="152" t="s">
        <v>20</v>
      </c>
      <c r="AHE49" s="150" t="s">
        <v>20</v>
      </c>
      <c r="AHF49" s="150" t="s">
        <v>20</v>
      </c>
      <c r="AHG49" s="150" t="s">
        <v>20</v>
      </c>
      <c r="AHH49" s="151"/>
      <c r="AHI49" s="152" t="s">
        <v>29</v>
      </c>
      <c r="AHJ49" s="150" t="s">
        <v>20</v>
      </c>
      <c r="AHK49" s="150" t="s">
        <v>20</v>
      </c>
      <c r="AHL49" s="150" t="s">
        <v>20</v>
      </c>
      <c r="AHM49" s="151"/>
      <c r="AHN49" s="152" t="s">
        <v>764</v>
      </c>
      <c r="AHO49" s="1680" t="s">
        <v>20</v>
      </c>
      <c r="AHP49" s="1680" t="s">
        <v>20</v>
      </c>
      <c r="AHQ49" s="1680" t="s">
        <v>29</v>
      </c>
      <c r="AHR49" s="1681"/>
      <c r="AHS49" s="1718" t="s">
        <v>20</v>
      </c>
      <c r="AHT49" s="1680" t="s">
        <v>20</v>
      </c>
      <c r="AHU49" s="1680" t="s">
        <v>29</v>
      </c>
      <c r="AHV49" s="1680" t="s">
        <v>29</v>
      </c>
      <c r="AHW49" s="1681"/>
      <c r="AHX49" s="1718" t="s">
        <v>29</v>
      </c>
      <c r="AHY49" s="1680" t="s">
        <v>29</v>
      </c>
      <c r="AHZ49" s="1680" t="s">
        <v>29</v>
      </c>
      <c r="AIA49" s="1680"/>
      <c r="AIB49" s="1681"/>
      <c r="AIC49" s="44" t="str">
        <f t="shared" si="24"/>
        <v>D1</v>
      </c>
      <c r="AID49" s="1817" t="str">
        <f t="shared" si="25"/>
        <v>西優一郎</v>
      </c>
      <c r="AIE49" s="2058">
        <f t="shared" si="8"/>
        <v>21</v>
      </c>
      <c r="AIF49" s="2059">
        <f t="shared" si="9"/>
        <v>22</v>
      </c>
      <c r="AIG49" s="2059">
        <f t="shared" si="10"/>
        <v>43</v>
      </c>
      <c r="AIH49" s="2005">
        <f t="shared" si="11"/>
        <v>0.48837209302325579</v>
      </c>
      <c r="AII49" s="2058">
        <f t="shared" si="12"/>
        <v>13</v>
      </c>
      <c r="AIJ49" s="2059">
        <f t="shared" si="13"/>
        <v>10</v>
      </c>
      <c r="AIK49" s="2059">
        <f t="shared" si="14"/>
        <v>23</v>
      </c>
      <c r="AIL49" s="2005">
        <f t="shared" si="15"/>
        <v>0.56521739130434778</v>
      </c>
    </row>
    <row r="50" spans="1:922" s="1727" customFormat="1" ht="17.25" x14ac:dyDescent="0.2">
      <c r="A50" s="1726"/>
      <c r="B50" s="1864" t="s">
        <v>236</v>
      </c>
      <c r="C50" s="1817" t="s">
        <v>2481</v>
      </c>
      <c r="D50" s="211">
        <f t="shared" si="26"/>
        <v>90</v>
      </c>
      <c r="E50" s="142">
        <f t="shared" si="27"/>
        <v>81</v>
      </c>
      <c r="F50" s="142">
        <f>SUM(D50:E50)</f>
        <v>171</v>
      </c>
      <c r="G50" s="212">
        <f>IFERROR(D50/F50,"")</f>
        <v>0.52631578947368418</v>
      </c>
      <c r="H50" s="1718"/>
      <c r="I50" s="1680"/>
      <c r="J50" s="1680"/>
      <c r="K50" s="1680"/>
      <c r="L50" s="1680"/>
      <c r="M50" s="1681"/>
      <c r="N50" s="1718"/>
      <c r="O50" s="1680"/>
      <c r="P50" s="1680"/>
      <c r="Q50" s="1680"/>
      <c r="R50" s="1681"/>
      <c r="S50" s="1718"/>
      <c r="T50" s="1680"/>
      <c r="U50" s="1680"/>
      <c r="V50" s="1680"/>
      <c r="W50" s="1681"/>
      <c r="X50" s="1818"/>
      <c r="Y50" s="1680"/>
      <c r="Z50" s="1680"/>
      <c r="AA50" s="1680"/>
      <c r="AB50" s="1681"/>
      <c r="AC50" s="1819"/>
      <c r="AD50" s="1820"/>
      <c r="AE50" s="1820"/>
      <c r="AF50" s="1820"/>
      <c r="AG50" s="1820"/>
      <c r="AH50" s="1819"/>
      <c r="AI50" s="1820"/>
      <c r="AJ50" s="1820"/>
      <c r="AK50" s="1820"/>
      <c r="AL50" s="1820"/>
      <c r="AM50" s="1819"/>
      <c r="AN50" s="1820"/>
      <c r="AO50" s="1820"/>
      <c r="AP50" s="1820"/>
      <c r="AQ50" s="1820"/>
      <c r="AR50" s="1819"/>
      <c r="AS50" s="1820"/>
      <c r="AT50" s="1820"/>
      <c r="AU50" s="1820"/>
      <c r="AV50" s="1821"/>
      <c r="AW50" s="1819"/>
      <c r="AX50" s="1820"/>
      <c r="AY50" s="1820"/>
      <c r="AZ50" s="1820"/>
      <c r="BA50" s="1821"/>
      <c r="BB50" s="1718"/>
      <c r="BC50" s="1680"/>
      <c r="BD50" s="1680"/>
      <c r="BE50" s="1680"/>
      <c r="BF50" s="1680"/>
      <c r="BG50" s="1681"/>
      <c r="BH50" s="1718"/>
      <c r="BI50" s="1680"/>
      <c r="BJ50" s="1680"/>
      <c r="BK50" s="1680"/>
      <c r="BL50" s="1779"/>
      <c r="BM50" s="1718"/>
      <c r="BN50" s="1680"/>
      <c r="BO50" s="1680"/>
      <c r="BP50" s="1680"/>
      <c r="BQ50" s="1680"/>
      <c r="BR50" s="1681"/>
      <c r="BS50" s="1718"/>
      <c r="BT50" s="1680"/>
      <c r="BU50" s="1680"/>
      <c r="BV50" s="1680"/>
      <c r="BW50" s="1681"/>
      <c r="BX50" s="1718"/>
      <c r="BY50" s="1680"/>
      <c r="BZ50" s="1680"/>
      <c r="CA50" s="1680"/>
      <c r="CB50" s="1779"/>
      <c r="CC50" s="1822"/>
      <c r="CD50" s="1680"/>
      <c r="CE50" s="1680"/>
      <c r="CF50" s="1680"/>
      <c r="CG50" s="1681"/>
      <c r="CH50" s="1718"/>
      <c r="CI50" s="1680"/>
      <c r="CJ50" s="1680"/>
      <c r="CK50" s="1680"/>
      <c r="CL50" s="1681"/>
      <c r="CM50" s="1718"/>
      <c r="CN50" s="1680"/>
      <c r="CO50" s="1680"/>
      <c r="CP50" s="1680"/>
      <c r="CQ50" s="1681"/>
      <c r="CR50" s="1818"/>
      <c r="CS50" s="1680"/>
      <c r="CT50" s="1680"/>
      <c r="CU50" s="1680"/>
      <c r="CV50" s="1779"/>
      <c r="CW50" s="1718"/>
      <c r="CX50" s="1680"/>
      <c r="CY50" s="1680"/>
      <c r="CZ50" s="1680"/>
      <c r="DA50" s="1681"/>
      <c r="DB50" s="1818"/>
      <c r="DC50" s="1680"/>
      <c r="DD50" s="1680"/>
      <c r="DE50" s="1680"/>
      <c r="DF50" s="1779"/>
      <c r="DG50" s="1718"/>
      <c r="DH50" s="1680"/>
      <c r="DI50" s="1680"/>
      <c r="DJ50" s="1680"/>
      <c r="DK50" s="1681"/>
      <c r="DL50" s="1718"/>
      <c r="DM50" s="1680"/>
      <c r="DN50" s="1680"/>
      <c r="DO50" s="1680"/>
      <c r="DP50" s="1681"/>
      <c r="DQ50" s="1718"/>
      <c r="DR50" s="1680"/>
      <c r="DS50" s="1680"/>
      <c r="DT50" s="1680"/>
      <c r="DU50" s="1681"/>
      <c r="DV50" s="1718"/>
      <c r="DW50" s="1680"/>
      <c r="DX50" s="1680"/>
      <c r="DY50" s="1680"/>
      <c r="DZ50" s="1681"/>
      <c r="EA50" s="1718"/>
      <c r="EB50" s="1680"/>
      <c r="EC50" s="1680"/>
      <c r="ED50" s="1680"/>
      <c r="EE50" s="1681"/>
      <c r="EF50" s="1718"/>
      <c r="EG50" s="1680"/>
      <c r="EH50" s="1680"/>
      <c r="EI50" s="1680"/>
      <c r="EJ50" s="1681"/>
      <c r="EK50" s="1718"/>
      <c r="EL50" s="1680"/>
      <c r="EM50" s="1680"/>
      <c r="EN50" s="1680"/>
      <c r="EO50" s="1681"/>
      <c r="EP50" s="1718"/>
      <c r="EQ50" s="1680"/>
      <c r="ER50" s="1680"/>
      <c r="ES50" s="1680"/>
      <c r="ET50" s="1681"/>
      <c r="EU50" s="1718"/>
      <c r="EV50" s="1680"/>
      <c r="EW50" s="1680"/>
      <c r="EX50" s="1680"/>
      <c r="EY50" s="1681"/>
      <c r="EZ50" s="1718"/>
      <c r="FA50" s="1680"/>
      <c r="FB50" s="1680"/>
      <c r="FC50" s="1680"/>
      <c r="FD50" s="1681"/>
      <c r="FE50" s="1718"/>
      <c r="FF50" s="1680"/>
      <c r="FG50" s="1680"/>
      <c r="FH50" s="1680"/>
      <c r="FI50" s="1681"/>
      <c r="FJ50" s="1718"/>
      <c r="FK50" s="1680"/>
      <c r="FL50" s="1680"/>
      <c r="FM50" s="1680"/>
      <c r="FN50" s="1681"/>
      <c r="FO50" s="1718"/>
      <c r="FP50" s="1680"/>
      <c r="FQ50" s="1680"/>
      <c r="FR50" s="1680"/>
      <c r="FS50" s="1681"/>
      <c r="FT50" s="1718"/>
      <c r="FU50" s="1680"/>
      <c r="FV50" s="1680"/>
      <c r="FW50" s="1680"/>
      <c r="FX50" s="1681"/>
      <c r="FY50" s="1718"/>
      <c r="FZ50" s="1680"/>
      <c r="GA50" s="1680"/>
      <c r="GB50" s="1680"/>
      <c r="GC50" s="1681"/>
      <c r="GD50" s="1718"/>
      <c r="GE50" s="1680"/>
      <c r="GF50" s="1680"/>
      <c r="GG50" s="1680"/>
      <c r="GH50" s="1681"/>
      <c r="GI50" s="1718"/>
      <c r="GJ50" s="1680"/>
      <c r="GK50" s="1680"/>
      <c r="GL50" s="1680"/>
      <c r="GM50" s="1681"/>
      <c r="GN50" s="1718"/>
      <c r="GO50" s="1680"/>
      <c r="GP50" s="1680"/>
      <c r="GQ50" s="1680"/>
      <c r="GR50" s="1681"/>
      <c r="GS50" s="1718"/>
      <c r="GT50" s="1680"/>
      <c r="GU50" s="1680"/>
      <c r="GV50" s="1680"/>
      <c r="GW50" s="1681"/>
      <c r="GX50" s="1818"/>
      <c r="GY50" s="1680"/>
      <c r="GZ50" s="1680"/>
      <c r="HA50" s="1680"/>
      <c r="HB50" s="1681"/>
      <c r="HC50" s="1718"/>
      <c r="HD50" s="1680"/>
      <c r="HE50" s="1680"/>
      <c r="HF50" s="1680"/>
      <c r="HG50" s="1681"/>
      <c r="HH50" s="1718"/>
      <c r="HI50" s="1680"/>
      <c r="HJ50" s="1680"/>
      <c r="HK50" s="1680"/>
      <c r="HL50" s="1681"/>
      <c r="HM50" s="1718"/>
      <c r="HN50" s="1680"/>
      <c r="HO50" s="1680"/>
      <c r="HP50" s="1680"/>
      <c r="HQ50" s="1779"/>
      <c r="HR50" s="1718"/>
      <c r="HS50" s="1680"/>
      <c r="HT50" s="1680"/>
      <c r="HU50" s="1680"/>
      <c r="HV50" s="1779"/>
      <c r="HW50" s="1718"/>
      <c r="HX50" s="1680"/>
      <c r="HY50" s="1680"/>
      <c r="HZ50" s="1680"/>
      <c r="IA50" s="1779"/>
      <c r="IB50" s="1718"/>
      <c r="IC50" s="1680"/>
      <c r="ID50" s="1680"/>
      <c r="IE50" s="1680"/>
      <c r="IF50" s="1681"/>
      <c r="IG50" s="1718"/>
      <c r="IH50" s="1680"/>
      <c r="II50" s="1680"/>
      <c r="IJ50" s="1680"/>
      <c r="IK50" s="1681"/>
      <c r="IL50" s="1718"/>
      <c r="IM50" s="1680"/>
      <c r="IN50" s="1680"/>
      <c r="IO50" s="1680"/>
      <c r="IP50" s="1681"/>
      <c r="IQ50" s="1718"/>
      <c r="IR50" s="1680"/>
      <c r="IS50" s="1680"/>
      <c r="IT50" s="1680"/>
      <c r="IU50" s="1681"/>
      <c r="IV50" s="1718"/>
      <c r="IW50" s="1680"/>
      <c r="IX50" s="1680"/>
      <c r="IY50" s="1680"/>
      <c r="IZ50" s="1681"/>
      <c r="JA50" s="1718"/>
      <c r="JB50" s="1680"/>
      <c r="JC50" s="1680"/>
      <c r="JD50" s="1680"/>
      <c r="JE50" s="1681"/>
      <c r="JF50" s="1718"/>
      <c r="JG50" s="1680"/>
      <c r="JH50" s="1680"/>
      <c r="JI50" s="1680"/>
      <c r="JJ50" s="1681"/>
      <c r="JK50" s="1718"/>
      <c r="JL50" s="1680"/>
      <c r="JM50" s="1680"/>
      <c r="JN50" s="1680"/>
      <c r="JO50" s="1681"/>
      <c r="JP50" s="1718"/>
      <c r="JQ50" s="1680"/>
      <c r="JR50" s="1680"/>
      <c r="JS50" s="1680"/>
      <c r="JT50" s="1681"/>
      <c r="JU50" s="1718"/>
      <c r="JV50" s="1680"/>
      <c r="JW50" s="1680"/>
      <c r="JX50" s="1680"/>
      <c r="JY50" s="1681"/>
      <c r="JZ50" s="1718"/>
      <c r="KA50" s="1680"/>
      <c r="KB50" s="1680"/>
      <c r="KC50" s="1680"/>
      <c r="KD50" s="1681"/>
      <c r="KE50" s="1718"/>
      <c r="KF50" s="1680"/>
      <c r="KG50" s="1680"/>
      <c r="KH50" s="1680"/>
      <c r="KI50" s="1681"/>
      <c r="KJ50" s="1718"/>
      <c r="KK50" s="1680"/>
      <c r="KL50" s="1680"/>
      <c r="KM50" s="1680"/>
      <c r="KN50" s="1681"/>
      <c r="KO50" s="1718"/>
      <c r="KP50" s="1680"/>
      <c r="KQ50" s="1680"/>
      <c r="KR50" s="1680"/>
      <c r="KS50" s="1681"/>
      <c r="KT50" s="1718"/>
      <c r="KU50" s="1680"/>
      <c r="KV50" s="1680"/>
      <c r="KW50" s="1680"/>
      <c r="KX50" s="1681"/>
      <c r="KY50" s="1718"/>
      <c r="KZ50" s="1680"/>
      <c r="LA50" s="1680"/>
      <c r="LB50" s="1680"/>
      <c r="LC50" s="1681"/>
      <c r="LD50" s="1718"/>
      <c r="LE50" s="1680"/>
      <c r="LF50" s="1680"/>
      <c r="LG50" s="1680"/>
      <c r="LH50" s="1681"/>
      <c r="LI50" s="1718"/>
      <c r="LJ50" s="1680"/>
      <c r="LK50" s="1680"/>
      <c r="LL50" s="1680"/>
      <c r="LM50" s="1681"/>
      <c r="LN50" s="1718"/>
      <c r="LO50" s="1680"/>
      <c r="LP50" s="1680"/>
      <c r="LQ50" s="1680"/>
      <c r="LR50" s="1718"/>
      <c r="LS50" s="1680"/>
      <c r="LT50" s="1680"/>
      <c r="LU50" s="1680"/>
      <c r="LV50" s="1718"/>
      <c r="LW50" s="1680"/>
      <c r="LX50" s="1680"/>
      <c r="LY50" s="1680"/>
      <c r="LZ50" s="1718"/>
      <c r="MA50" s="1680"/>
      <c r="MB50" s="1680"/>
      <c r="MC50" s="1680"/>
      <c r="MD50" s="1718"/>
      <c r="ME50" s="1680"/>
      <c r="MF50" s="1680"/>
      <c r="MG50" s="1680"/>
      <c r="MH50" s="1718"/>
      <c r="MI50" s="1680"/>
      <c r="MJ50" s="1680"/>
      <c r="MK50" s="1779"/>
      <c r="ML50" s="1718"/>
      <c r="MM50" s="1680"/>
      <c r="MN50" s="1680"/>
      <c r="MO50" s="1681"/>
      <c r="MP50" s="1718"/>
      <c r="MQ50" s="1680"/>
      <c r="MR50" s="1680"/>
      <c r="MS50" s="1681"/>
      <c r="MT50" s="1718"/>
      <c r="MU50" s="1680"/>
      <c r="MV50" s="1680"/>
      <c r="MW50" s="1681"/>
      <c r="MX50" s="1718"/>
      <c r="MY50" s="1680"/>
      <c r="MZ50" s="1680"/>
      <c r="NA50" s="1681"/>
      <c r="NB50" s="1718"/>
      <c r="NC50" s="1680"/>
      <c r="ND50" s="1680"/>
      <c r="NE50" s="1681"/>
      <c r="NF50" s="1718"/>
      <c r="NG50" s="1680"/>
      <c r="NH50" s="1680"/>
      <c r="NI50" s="1681"/>
      <c r="NJ50" s="1718"/>
      <c r="NK50" s="1680"/>
      <c r="NL50" s="1680"/>
      <c r="NM50" s="1681"/>
      <c r="NN50" s="1718"/>
      <c r="NO50" s="1680"/>
      <c r="NP50" s="1680"/>
      <c r="NQ50" s="1681"/>
      <c r="NR50" s="1718"/>
      <c r="NS50" s="1680"/>
      <c r="NT50" s="1680"/>
      <c r="NU50" s="1681"/>
      <c r="NV50" s="1718"/>
      <c r="NW50" s="1680"/>
      <c r="NX50" s="1680"/>
      <c r="NY50" s="1681"/>
      <c r="NZ50" s="1718"/>
      <c r="OA50" s="1680"/>
      <c r="OB50" s="1680"/>
      <c r="OC50" s="1680"/>
      <c r="OD50" s="1681"/>
      <c r="OE50" s="1718"/>
      <c r="OF50" s="1680"/>
      <c r="OG50" s="1680"/>
      <c r="OH50" s="1680"/>
      <c r="OI50" s="1681"/>
      <c r="OJ50" s="1718"/>
      <c r="OK50" s="1680"/>
      <c r="OL50" s="1680"/>
      <c r="OM50" s="1779"/>
      <c r="ON50" s="1718"/>
      <c r="OO50" s="1680"/>
      <c r="OP50" s="1680"/>
      <c r="OQ50" s="1681"/>
      <c r="OR50" s="1718"/>
      <c r="OS50" s="1680"/>
      <c r="OT50" s="1680"/>
      <c r="OU50" s="1681"/>
      <c r="OV50" s="1718"/>
      <c r="OW50" s="1680"/>
      <c r="OX50" s="1680"/>
      <c r="OY50" s="1680"/>
      <c r="OZ50" s="1681"/>
      <c r="PA50" s="1718"/>
      <c r="PB50" s="1680"/>
      <c r="PC50" s="1680"/>
      <c r="PD50" s="1680"/>
      <c r="PE50" s="1681"/>
      <c r="PF50" s="1718"/>
      <c r="PG50" s="1680"/>
      <c r="PH50" s="1680"/>
      <c r="PI50" s="1681"/>
      <c r="PJ50" s="1718"/>
      <c r="PK50" s="1680"/>
      <c r="PL50" s="1680"/>
      <c r="PM50" s="1681"/>
      <c r="PN50" s="1718"/>
      <c r="PO50" s="1680"/>
      <c r="PP50" s="1680"/>
      <c r="PQ50" s="1681"/>
      <c r="PR50" s="1718"/>
      <c r="PS50" s="1680"/>
      <c r="PT50" s="1680"/>
      <c r="PU50" s="1681"/>
      <c r="PV50" s="1718"/>
      <c r="PW50" s="1680"/>
      <c r="PX50" s="1680"/>
      <c r="PY50" s="1681"/>
      <c r="PZ50" s="1718"/>
      <c r="QA50" s="1680"/>
      <c r="QB50" s="1680"/>
      <c r="QC50" s="1681"/>
      <c r="QD50" s="1718"/>
      <c r="QE50" s="1680"/>
      <c r="QF50" s="1680"/>
      <c r="QG50" s="1681"/>
      <c r="QH50" s="1718"/>
      <c r="QI50" s="1680"/>
      <c r="QJ50" s="1680"/>
      <c r="QK50" s="1680"/>
      <c r="QL50" s="1823"/>
      <c r="QM50" s="1824"/>
      <c r="QN50" s="1680"/>
      <c r="QO50" s="1680"/>
      <c r="QP50" s="1680"/>
      <c r="QQ50" s="1779"/>
      <c r="QR50" s="1824"/>
      <c r="QS50" s="1680"/>
      <c r="QT50" s="1680"/>
      <c r="QU50" s="1779"/>
      <c r="QV50" s="1681"/>
      <c r="QW50" s="1718"/>
      <c r="QX50" s="1680"/>
      <c r="QY50" s="1680"/>
      <c r="QZ50" s="1680"/>
      <c r="RA50" s="1681"/>
      <c r="RB50" s="1718"/>
      <c r="RC50" s="1680"/>
      <c r="RD50" s="1680"/>
      <c r="RE50" s="1680"/>
      <c r="RF50" s="1681"/>
      <c r="RG50" s="1718"/>
      <c r="RH50" s="1680"/>
      <c r="RI50" s="1680"/>
      <c r="RJ50" s="1680"/>
      <c r="RK50" s="1681"/>
      <c r="RL50" s="1718"/>
      <c r="RM50" s="1680"/>
      <c r="RN50" s="1680"/>
      <c r="RO50" s="1680"/>
      <c r="RP50" s="1681"/>
      <c r="RQ50" s="1718"/>
      <c r="RR50" s="1680"/>
      <c r="RS50" s="1680"/>
      <c r="RT50" s="1681"/>
      <c r="RU50" s="1718"/>
      <c r="RV50" s="1680"/>
      <c r="RW50" s="1680"/>
      <c r="RX50" s="1680"/>
      <c r="RY50" s="1681"/>
      <c r="RZ50" s="1816"/>
      <c r="SA50" s="1816"/>
      <c r="SB50" s="1816"/>
      <c r="SC50" s="1816"/>
      <c r="SD50" s="1816"/>
      <c r="SE50" s="1825"/>
      <c r="SF50" s="1680"/>
      <c r="SG50" s="1680"/>
      <c r="SH50" s="1680"/>
      <c r="SI50" s="1681"/>
      <c r="SJ50" s="1816"/>
      <c r="SK50" s="1816"/>
      <c r="SL50" s="1816"/>
      <c r="SM50" s="1816"/>
      <c r="SN50" s="1816"/>
      <c r="SO50" s="1824"/>
      <c r="SP50" s="1680"/>
      <c r="SQ50" s="1680"/>
      <c r="SR50" s="1680"/>
      <c r="SS50" s="1681"/>
      <c r="ST50" s="1718"/>
      <c r="SU50" s="1680"/>
      <c r="SV50" s="1680"/>
      <c r="SW50" s="1680"/>
      <c r="SX50" s="1681"/>
      <c r="SY50" s="1718"/>
      <c r="SZ50" s="1680"/>
      <c r="TA50" s="1680"/>
      <c r="TB50" s="1680"/>
      <c r="TC50" s="1681"/>
      <c r="TD50" s="1718"/>
      <c r="TE50" s="1680"/>
      <c r="TF50" s="1680"/>
      <c r="TG50" s="1680"/>
      <c r="TH50" s="1718"/>
      <c r="TI50" s="1680"/>
      <c r="TJ50" s="1680"/>
      <c r="TK50" s="1680"/>
      <c r="TL50" s="1718"/>
      <c r="TM50" s="1680"/>
      <c r="TN50" s="1680"/>
      <c r="TO50" s="1680"/>
      <c r="TP50" s="1681"/>
      <c r="TQ50" s="1718"/>
      <c r="TR50" s="1680"/>
      <c r="TS50" s="1680"/>
      <c r="TT50" s="1779"/>
      <c r="TU50" s="1718"/>
      <c r="TV50" s="1680"/>
      <c r="TW50" s="1680"/>
      <c r="TX50" s="1681"/>
      <c r="TY50" s="1718"/>
      <c r="TZ50" s="1680"/>
      <c r="UA50" s="1680"/>
      <c r="UB50" s="1680"/>
      <c r="UC50" s="1681"/>
      <c r="UD50" s="1718"/>
      <c r="UE50" s="1680"/>
      <c r="UF50" s="1680"/>
      <c r="UG50" s="1680"/>
      <c r="UH50" s="1681"/>
      <c r="UI50" s="1718"/>
      <c r="UJ50" s="1680"/>
      <c r="UK50" s="1680"/>
      <c r="UL50" s="1680"/>
      <c r="UM50" s="1681"/>
      <c r="UN50" s="1718"/>
      <c r="UO50" s="1680"/>
      <c r="UP50" s="1680"/>
      <c r="UQ50" s="1680"/>
      <c r="UR50" s="1681"/>
      <c r="US50" s="1718"/>
      <c r="UT50" s="1680"/>
      <c r="UU50" s="1680"/>
      <c r="UV50" s="1680"/>
      <c r="UW50" s="1779"/>
      <c r="UX50" s="1718"/>
      <c r="UY50" s="1680"/>
      <c r="UZ50" s="1680"/>
      <c r="VA50" s="1680"/>
      <c r="VB50" s="1681"/>
      <c r="VC50" s="1718"/>
      <c r="VD50" s="1680"/>
      <c r="VE50" s="1680"/>
      <c r="VF50" s="1680"/>
      <c r="VG50" s="1779"/>
      <c r="VH50" s="1718"/>
      <c r="VI50" s="1680"/>
      <c r="VJ50" s="1680"/>
      <c r="VK50" s="1680"/>
      <c r="VL50" s="1681"/>
      <c r="VM50" s="1718"/>
      <c r="VN50" s="1680"/>
      <c r="VO50" s="1680"/>
      <c r="VP50" s="1779"/>
      <c r="VQ50" s="1718"/>
      <c r="VR50" s="1680"/>
      <c r="VS50" s="1680"/>
      <c r="VT50" s="1680"/>
      <c r="VU50" s="1681"/>
      <c r="VV50" s="1718"/>
      <c r="VW50" s="1680"/>
      <c r="VX50" s="1680"/>
      <c r="VY50" s="1680"/>
      <c r="VZ50" s="1681"/>
      <c r="WA50" s="1718"/>
      <c r="WB50" s="1680"/>
      <c r="WC50" s="1680"/>
      <c r="WD50" s="1680"/>
      <c r="WE50" s="1681"/>
      <c r="WF50" s="1718"/>
      <c r="WG50" s="1680"/>
      <c r="WH50" s="1680"/>
      <c r="WI50" s="1680"/>
      <c r="WJ50" s="1681"/>
      <c r="WK50" s="1718"/>
      <c r="WL50" s="1680"/>
      <c r="WM50" s="1680"/>
      <c r="WN50" s="1680"/>
      <c r="WO50" s="1681"/>
      <c r="WP50" s="1718"/>
      <c r="WQ50" s="1680"/>
      <c r="WR50" s="1680"/>
      <c r="WS50" s="1823"/>
      <c r="WT50" s="1824"/>
      <c r="WU50" s="1680"/>
      <c r="WV50" s="1680"/>
      <c r="WW50" s="1680"/>
      <c r="WX50" s="1779"/>
      <c r="WY50" s="1718"/>
      <c r="WZ50" s="1680"/>
      <c r="XA50" s="1680"/>
      <c r="XB50" s="1680"/>
      <c r="XC50" s="1681"/>
      <c r="XD50" s="1718"/>
      <c r="XE50" s="1680"/>
      <c r="XF50" s="1680"/>
      <c r="XG50" s="1680"/>
      <c r="XH50" s="1681"/>
      <c r="XI50" s="1718"/>
      <c r="XJ50" s="1680"/>
      <c r="XK50" s="1680"/>
      <c r="XL50" s="1680"/>
      <c r="XM50" s="1779"/>
      <c r="XN50" s="1718"/>
      <c r="XO50" s="1680"/>
      <c r="XP50" s="1680"/>
      <c r="XQ50" s="1680"/>
      <c r="XR50" s="1681"/>
      <c r="XS50" s="1718"/>
      <c r="XT50" s="1680"/>
      <c r="XU50" s="1680"/>
      <c r="XV50" s="1680"/>
      <c r="XW50" s="1681"/>
      <c r="XX50" s="1718"/>
      <c r="XY50" s="1680"/>
      <c r="XZ50" s="1680"/>
      <c r="YA50" s="1680"/>
      <c r="YB50" s="1681"/>
      <c r="YC50" s="1718"/>
      <c r="YD50" s="1680"/>
      <c r="YE50" s="1680"/>
      <c r="YF50" s="1680"/>
      <c r="YG50" s="1681"/>
      <c r="YH50" s="1718"/>
      <c r="YI50" s="1680"/>
      <c r="YJ50" s="1680"/>
      <c r="YK50" s="1680"/>
      <c r="YL50" s="1779"/>
      <c r="YM50" s="1718"/>
      <c r="YN50" s="1680"/>
      <c r="YO50" s="1680"/>
      <c r="YP50" s="1680"/>
      <c r="YQ50" s="1681"/>
      <c r="YR50" s="1718"/>
      <c r="YS50" s="1680"/>
      <c r="YT50" s="1680"/>
      <c r="YU50" s="1680"/>
      <c r="YV50" s="1681"/>
      <c r="YW50" s="1718"/>
      <c r="YX50" s="1680"/>
      <c r="YY50" s="1680"/>
      <c r="YZ50" s="1680"/>
      <c r="ZA50" s="1681"/>
      <c r="ZB50" s="1718"/>
      <c r="ZC50" s="1680"/>
      <c r="ZD50" s="1680"/>
      <c r="ZE50" s="1680"/>
      <c r="ZF50" s="1681"/>
      <c r="ZG50" s="1718"/>
      <c r="ZH50" s="1680"/>
      <c r="ZI50" s="1680"/>
      <c r="ZJ50" s="1680"/>
      <c r="ZK50" s="1681"/>
      <c r="ZL50" s="1718"/>
      <c r="ZM50" s="1680"/>
      <c r="ZN50" s="1680"/>
      <c r="ZO50" s="1680"/>
      <c r="ZP50" s="1681"/>
      <c r="ZQ50" s="1718"/>
      <c r="ZR50" s="1680"/>
      <c r="ZS50" s="1680"/>
      <c r="ZT50" s="1680"/>
      <c r="ZU50" s="1681"/>
      <c r="ZV50" s="1718" t="s">
        <v>20</v>
      </c>
      <c r="ZW50" s="1680" t="s">
        <v>29</v>
      </c>
      <c r="ZX50" s="1680" t="s">
        <v>29</v>
      </c>
      <c r="ZY50" s="299" t="s">
        <v>20</v>
      </c>
      <c r="ZZ50" s="1681"/>
      <c r="AAA50" s="1816" t="s">
        <v>29</v>
      </c>
      <c r="AAB50" s="1816" t="s">
        <v>29</v>
      </c>
      <c r="AAC50" s="1816" t="s">
        <v>29</v>
      </c>
      <c r="AAD50" s="1816" t="s">
        <v>29</v>
      </c>
      <c r="AAE50" s="1816"/>
      <c r="AAF50" s="1824" t="s">
        <v>20</v>
      </c>
      <c r="AAG50" s="1680" t="s">
        <v>29</v>
      </c>
      <c r="AAH50" s="1680" t="s">
        <v>20</v>
      </c>
      <c r="AAI50" s="1680" t="s">
        <v>20</v>
      </c>
      <c r="AAJ50" s="1823" t="s">
        <v>29</v>
      </c>
      <c r="AAK50" s="1824" t="s">
        <v>20</v>
      </c>
      <c r="AAL50" s="1680" t="s">
        <v>29</v>
      </c>
      <c r="AAM50" s="1680" t="s">
        <v>20</v>
      </c>
      <c r="AAN50" s="1680" t="s">
        <v>20</v>
      </c>
      <c r="AAO50" s="1681"/>
      <c r="AAP50" s="1816" t="s">
        <v>29</v>
      </c>
      <c r="AAQ50" s="1816" t="s">
        <v>29</v>
      </c>
      <c r="AAR50" s="1816" t="s">
        <v>20</v>
      </c>
      <c r="AAS50" s="1816" t="s">
        <v>20</v>
      </c>
      <c r="AAT50" s="1816"/>
      <c r="AAU50" s="1824" t="s">
        <v>29</v>
      </c>
      <c r="AAV50" s="150" t="s">
        <v>20</v>
      </c>
      <c r="AAW50" s="150" t="s">
        <v>29</v>
      </c>
      <c r="AAX50" s="150" t="s">
        <v>20</v>
      </c>
      <c r="AAY50" s="151"/>
      <c r="AAZ50" s="152" t="s">
        <v>29</v>
      </c>
      <c r="ABA50" s="150" t="s">
        <v>20</v>
      </c>
      <c r="ABB50" s="150" t="s">
        <v>20</v>
      </c>
      <c r="ABC50" s="150" t="s">
        <v>29</v>
      </c>
      <c r="ABD50" s="151"/>
      <c r="ABE50" s="152" t="s">
        <v>20</v>
      </c>
      <c r="ABF50" s="150" t="s">
        <v>20</v>
      </c>
      <c r="ABG50" s="150" t="s">
        <v>20</v>
      </c>
      <c r="ABH50" s="150" t="s">
        <v>20</v>
      </c>
      <c r="ABI50" s="151"/>
      <c r="ABJ50" s="152" t="s">
        <v>1350</v>
      </c>
      <c r="ABK50" s="1680" t="s">
        <v>20</v>
      </c>
      <c r="ABL50" s="1680" t="s">
        <v>29</v>
      </c>
      <c r="ABM50" s="1680" t="s">
        <v>29</v>
      </c>
      <c r="ABN50" s="1779"/>
      <c r="ABO50" s="1718" t="s">
        <v>29</v>
      </c>
      <c r="ABP50" s="1680" t="s">
        <v>20</v>
      </c>
      <c r="ABQ50" s="1680" t="s">
        <v>29</v>
      </c>
      <c r="ABR50" s="1680" t="s">
        <v>20</v>
      </c>
      <c r="ABS50" s="1681" t="s">
        <v>20</v>
      </c>
      <c r="ABT50" s="1718" t="s">
        <v>29</v>
      </c>
      <c r="ABU50" s="1680" t="s">
        <v>20</v>
      </c>
      <c r="ABV50" s="1680" t="s">
        <v>29</v>
      </c>
      <c r="ABW50" s="1680" t="s">
        <v>20</v>
      </c>
      <c r="ABX50" s="1681"/>
      <c r="ABY50" s="1718" t="s">
        <v>29</v>
      </c>
      <c r="ABZ50" s="1680" t="s">
        <v>20</v>
      </c>
      <c r="ACA50" s="1680" t="s">
        <v>20</v>
      </c>
      <c r="ACB50" s="1680" t="s">
        <v>29</v>
      </c>
      <c r="ACC50" s="1681" t="s">
        <v>20</v>
      </c>
      <c r="ACD50" s="1718" t="s">
        <v>29</v>
      </c>
      <c r="ACE50" s="1680" t="s">
        <v>29</v>
      </c>
      <c r="ACF50" s="1680" t="s">
        <v>20</v>
      </c>
      <c r="ACG50" s="1680" t="s">
        <v>20</v>
      </c>
      <c r="ACH50" s="1681" t="s">
        <v>29</v>
      </c>
      <c r="ACI50" s="1718" t="s">
        <v>20</v>
      </c>
      <c r="ACJ50" s="1680" t="s">
        <v>20</v>
      </c>
      <c r="ACK50" s="1680" t="s">
        <v>20</v>
      </c>
      <c r="ACL50" s="1680" t="s">
        <v>29</v>
      </c>
      <c r="ACM50" s="1681"/>
      <c r="ACN50" s="1718" t="s">
        <v>29</v>
      </c>
      <c r="ACO50" s="1680" t="s">
        <v>20</v>
      </c>
      <c r="ACP50" s="1680" t="s">
        <v>29</v>
      </c>
      <c r="ACQ50" s="1680" t="s">
        <v>20</v>
      </c>
      <c r="ACR50" s="1681"/>
      <c r="ACS50" s="1718" t="s">
        <v>20</v>
      </c>
      <c r="ACT50" s="1680" t="s">
        <v>20</v>
      </c>
      <c r="ACU50" s="1680" t="s">
        <v>20</v>
      </c>
      <c r="ACV50" s="1680" t="s">
        <v>20</v>
      </c>
      <c r="ACW50" s="1681" t="s">
        <v>29</v>
      </c>
      <c r="ACX50" s="1816" t="s">
        <v>20</v>
      </c>
      <c r="ACY50" s="1816" t="s">
        <v>20</v>
      </c>
      <c r="ACZ50" s="1816" t="s">
        <v>20</v>
      </c>
      <c r="ADA50" s="1816" t="s">
        <v>29</v>
      </c>
      <c r="ADB50" s="1816"/>
      <c r="ADC50" s="1718" t="s">
        <v>29</v>
      </c>
      <c r="ADD50" s="1680" t="s">
        <v>29</v>
      </c>
      <c r="ADE50" s="1680" t="s">
        <v>20</v>
      </c>
      <c r="ADF50" s="1680" t="s">
        <v>29</v>
      </c>
      <c r="ADG50" s="1681" t="s">
        <v>29</v>
      </c>
      <c r="ADH50" s="1718" t="s">
        <v>20</v>
      </c>
      <c r="ADI50" s="1680" t="s">
        <v>29</v>
      </c>
      <c r="ADJ50" s="1680" t="s">
        <v>20</v>
      </c>
      <c r="ADK50" s="1680" t="s">
        <v>29</v>
      </c>
      <c r="ADL50" s="1681"/>
      <c r="ADM50" s="1816" t="s">
        <v>20</v>
      </c>
      <c r="ADN50" s="1816" t="s">
        <v>29</v>
      </c>
      <c r="ADO50" s="1816" t="s">
        <v>29</v>
      </c>
      <c r="ADP50" s="1816" t="s">
        <v>29</v>
      </c>
      <c r="ADQ50" s="1816"/>
      <c r="ADR50" s="1718" t="s">
        <v>20</v>
      </c>
      <c r="ADS50" s="1680" t="s">
        <v>29</v>
      </c>
      <c r="ADT50" s="1680" t="s">
        <v>20</v>
      </c>
      <c r="ADU50" s="1680" t="s">
        <v>29</v>
      </c>
      <c r="ADV50" s="1681"/>
      <c r="ADW50" s="1718" t="s">
        <v>29</v>
      </c>
      <c r="ADX50" s="1680" t="s">
        <v>20</v>
      </c>
      <c r="ADY50" s="1680" t="s">
        <v>20</v>
      </c>
      <c r="ADZ50" s="170" t="s">
        <v>29</v>
      </c>
      <c r="AEA50" s="171"/>
      <c r="AEB50" s="180" t="s">
        <v>20</v>
      </c>
      <c r="AEC50" s="170" t="s">
        <v>29</v>
      </c>
      <c r="AED50" s="170" t="s">
        <v>29</v>
      </c>
      <c r="AEE50" s="170" t="s">
        <v>29</v>
      </c>
      <c r="AEF50" s="171"/>
      <c r="AEG50" s="180" t="s">
        <v>29</v>
      </c>
      <c r="AEH50" s="170" t="s">
        <v>29</v>
      </c>
      <c r="AEI50" s="170" t="s">
        <v>29</v>
      </c>
      <c r="AEJ50" s="170" t="s">
        <v>598</v>
      </c>
      <c r="AEK50" s="1681"/>
      <c r="AEL50" s="1718" t="s">
        <v>20</v>
      </c>
      <c r="AEM50" s="1680" t="s">
        <v>20</v>
      </c>
      <c r="AEN50" s="1680" t="s">
        <v>29</v>
      </c>
      <c r="AEO50" s="1680" t="s">
        <v>29</v>
      </c>
      <c r="AEP50" s="1681"/>
      <c r="AEQ50" s="1718" t="s">
        <v>29</v>
      </c>
      <c r="AER50" s="1680" t="s">
        <v>29</v>
      </c>
      <c r="AES50" s="1680" t="s">
        <v>29</v>
      </c>
      <c r="AET50" s="1680" t="s">
        <v>29</v>
      </c>
      <c r="AEU50" s="1681"/>
      <c r="AEV50" s="181" t="s">
        <v>20</v>
      </c>
      <c r="AEW50" s="182" t="s">
        <v>29</v>
      </c>
      <c r="AEX50" s="182" t="s">
        <v>20</v>
      </c>
      <c r="AEY50" s="182" t="s">
        <v>591</v>
      </c>
      <c r="AEZ50" s="1681"/>
      <c r="AFA50" s="1718" t="s">
        <v>20</v>
      </c>
      <c r="AFB50" s="1680" t="s">
        <v>20</v>
      </c>
      <c r="AFC50" s="1680" t="s">
        <v>29</v>
      </c>
      <c r="AFD50" s="1680" t="s">
        <v>20</v>
      </c>
      <c r="AFE50" s="1681"/>
      <c r="AFF50" s="1718" t="s">
        <v>20</v>
      </c>
      <c r="AFG50" s="1680" t="s">
        <v>29</v>
      </c>
      <c r="AFH50" s="1680" t="s">
        <v>20</v>
      </c>
      <c r="AFI50" s="1680" t="s">
        <v>29</v>
      </c>
      <c r="AFJ50" s="1681"/>
      <c r="AFK50" s="1718" t="s">
        <v>29</v>
      </c>
      <c r="AFL50" s="1680" t="s">
        <v>29</v>
      </c>
      <c r="AFM50" s="1680" t="s">
        <v>29</v>
      </c>
      <c r="AFN50" s="1680" t="s">
        <v>29</v>
      </c>
      <c r="AFO50" s="1681"/>
      <c r="AFP50" s="1718" t="s">
        <v>20</v>
      </c>
      <c r="AFQ50" s="1680" t="s">
        <v>20</v>
      </c>
      <c r="AFR50" s="1680" t="s">
        <v>20</v>
      </c>
      <c r="AFS50" s="1680" t="s">
        <v>20</v>
      </c>
      <c r="AFT50" s="1681" t="s">
        <v>29</v>
      </c>
      <c r="AFU50" s="1718" t="s">
        <v>29</v>
      </c>
      <c r="AFV50" s="1680" t="s">
        <v>20</v>
      </c>
      <c r="AFW50" s="1680" t="s">
        <v>20</v>
      </c>
      <c r="AFX50" s="1680" t="s">
        <v>29</v>
      </c>
      <c r="AFY50" s="1681"/>
      <c r="AFZ50" s="1718"/>
      <c r="AGA50" s="1680"/>
      <c r="AGB50" s="1680"/>
      <c r="AGC50" s="1680"/>
      <c r="AGD50" s="1681"/>
      <c r="AGE50" s="1718" t="s">
        <v>29</v>
      </c>
      <c r="AGF50" s="1680" t="s">
        <v>29</v>
      </c>
      <c r="AGG50" s="1680" t="s">
        <v>29</v>
      </c>
      <c r="AGH50" s="1680" t="s">
        <v>29</v>
      </c>
      <c r="AGI50" s="1681"/>
      <c r="AGJ50" s="1718" t="s">
        <v>20</v>
      </c>
      <c r="AGK50" s="1680" t="s">
        <v>20</v>
      </c>
      <c r="AGL50" s="1680" t="s">
        <v>29</v>
      </c>
      <c r="AGM50" s="1680" t="s">
        <v>29</v>
      </c>
      <c r="AGN50" s="1681"/>
      <c r="AGO50" s="152" t="s">
        <v>20</v>
      </c>
      <c r="AGP50" s="150" t="s">
        <v>20</v>
      </c>
      <c r="AGQ50" s="150" t="s">
        <v>20</v>
      </c>
      <c r="AGR50" s="150" t="s">
        <v>29</v>
      </c>
      <c r="AGS50" s="151"/>
      <c r="AGT50" s="152" t="s">
        <v>20</v>
      </c>
      <c r="AGU50" s="150" t="s">
        <v>29</v>
      </c>
      <c r="AGV50" s="150" t="s">
        <v>20</v>
      </c>
      <c r="AGW50" s="150" t="s">
        <v>20</v>
      </c>
      <c r="AGX50" s="151"/>
      <c r="AGY50" s="152" t="s">
        <v>20</v>
      </c>
      <c r="AGZ50" s="150" t="s">
        <v>20</v>
      </c>
      <c r="AHA50" s="150" t="s">
        <v>765</v>
      </c>
      <c r="AHB50" s="1680" t="s">
        <v>20</v>
      </c>
      <c r="AHC50" s="1681"/>
      <c r="AHD50" s="1718" t="s">
        <v>29</v>
      </c>
      <c r="AHE50" s="150" t="s">
        <v>20</v>
      </c>
      <c r="AHF50" s="150" t="s">
        <v>20</v>
      </c>
      <c r="AHG50" s="150" t="s">
        <v>20</v>
      </c>
      <c r="AHH50" s="151"/>
      <c r="AHI50" s="152" t="s">
        <v>20</v>
      </c>
      <c r="AHJ50" s="150" t="s">
        <v>29</v>
      </c>
      <c r="AHK50" s="150" t="s">
        <v>29</v>
      </c>
      <c r="AHL50" s="150" t="s">
        <v>20</v>
      </c>
      <c r="AHM50" s="151"/>
      <c r="AHN50" s="152" t="s">
        <v>29</v>
      </c>
      <c r="AHO50" s="150" t="s">
        <v>20</v>
      </c>
      <c r="AHP50" s="150" t="s">
        <v>20</v>
      </c>
      <c r="AHQ50" s="150" t="s">
        <v>29</v>
      </c>
      <c r="AHR50" s="151"/>
      <c r="AHS50" s="152" t="s">
        <v>20</v>
      </c>
      <c r="AHT50" s="150" t="s">
        <v>20</v>
      </c>
      <c r="AHU50" s="150" t="s">
        <v>20</v>
      </c>
      <c r="AHV50" s="150" t="s">
        <v>764</v>
      </c>
      <c r="AHW50" s="1681"/>
      <c r="AHX50" s="1718"/>
      <c r="AHY50" s="1680"/>
      <c r="AHZ50" s="1680"/>
      <c r="AIA50" s="1680"/>
      <c r="AIB50" s="1681"/>
      <c r="AIC50" s="1864" t="str">
        <f t="shared" si="24"/>
        <v>D1</v>
      </c>
      <c r="AID50" s="1817" t="str">
        <f t="shared" si="25"/>
        <v>山下慶</v>
      </c>
      <c r="AIE50" s="2058">
        <f t="shared" si="8"/>
        <v>25</v>
      </c>
      <c r="AIF50" s="2059">
        <f t="shared" si="9"/>
        <v>15</v>
      </c>
      <c r="AIG50" s="2059">
        <f t="shared" si="10"/>
        <v>40</v>
      </c>
      <c r="AIH50" s="2005">
        <f t="shared" si="11"/>
        <v>0.625</v>
      </c>
      <c r="AII50" s="2058">
        <f t="shared" si="12"/>
        <v>15</v>
      </c>
      <c r="AIJ50" s="2059">
        <f t="shared" si="13"/>
        <v>5</v>
      </c>
      <c r="AIK50" s="2059">
        <f t="shared" si="14"/>
        <v>20</v>
      </c>
      <c r="AIL50" s="2005">
        <f t="shared" si="15"/>
        <v>0.75</v>
      </c>
    </row>
    <row r="51" spans="1:922" s="1727" customFormat="1" ht="17.25" x14ac:dyDescent="0.2">
      <c r="A51" s="1726"/>
      <c r="B51" s="1864" t="s">
        <v>236</v>
      </c>
      <c r="C51" s="1817" t="s">
        <v>3198</v>
      </c>
      <c r="D51" s="211">
        <f t="shared" si="26"/>
        <v>3</v>
      </c>
      <c r="E51" s="142">
        <f t="shared" si="27"/>
        <v>9</v>
      </c>
      <c r="F51" s="142">
        <f>SUM(D51:E51)</f>
        <v>12</v>
      </c>
      <c r="G51" s="212">
        <f>IFERROR(D51/F51,"")</f>
        <v>0.25</v>
      </c>
      <c r="H51" s="1718"/>
      <c r="I51" s="1680"/>
      <c r="J51" s="1680"/>
      <c r="K51" s="1680"/>
      <c r="L51" s="1680"/>
      <c r="M51" s="1681"/>
      <c r="N51" s="1718"/>
      <c r="O51" s="1680"/>
      <c r="P51" s="1680"/>
      <c r="Q51" s="1680"/>
      <c r="R51" s="1681"/>
      <c r="S51" s="1718"/>
      <c r="T51" s="1680"/>
      <c r="U51" s="1680"/>
      <c r="V51" s="1680"/>
      <c r="W51" s="1681"/>
      <c r="X51" s="1818"/>
      <c r="Y51" s="1680"/>
      <c r="Z51" s="1680"/>
      <c r="AA51" s="1680"/>
      <c r="AB51" s="1681"/>
      <c r="AC51" s="1881"/>
      <c r="AD51" s="1820"/>
      <c r="AE51" s="1816"/>
      <c r="AF51" s="1820"/>
      <c r="AG51" s="1820"/>
      <c r="AH51" s="1819"/>
      <c r="AI51" s="1820"/>
      <c r="AJ51" s="1820"/>
      <c r="AK51" s="1820"/>
      <c r="AL51" s="1820"/>
      <c r="AM51" s="1819"/>
      <c r="AN51" s="1820"/>
      <c r="AO51" s="1820"/>
      <c r="AP51" s="1820"/>
      <c r="AQ51" s="1820"/>
      <c r="AR51" s="1819"/>
      <c r="AS51" s="1820"/>
      <c r="AT51" s="1820"/>
      <c r="AU51" s="1820"/>
      <c r="AV51" s="1821"/>
      <c r="AW51" s="1819"/>
      <c r="AX51" s="1820"/>
      <c r="AY51" s="1820"/>
      <c r="AZ51" s="1820"/>
      <c r="BA51" s="1821"/>
      <c r="BB51" s="1718"/>
      <c r="BC51" s="1680"/>
      <c r="BD51" s="1680"/>
      <c r="BE51" s="1680"/>
      <c r="BF51" s="1680"/>
      <c r="BG51" s="1681"/>
      <c r="BH51" s="1718"/>
      <c r="BI51" s="1680"/>
      <c r="BJ51" s="1680"/>
      <c r="BK51" s="1680"/>
      <c r="BL51" s="1779"/>
      <c r="BM51" s="1718"/>
      <c r="BN51" s="1680"/>
      <c r="BO51" s="1680"/>
      <c r="BP51" s="1680"/>
      <c r="BQ51" s="1680"/>
      <c r="BR51" s="1681"/>
      <c r="BS51" s="1718"/>
      <c r="BT51" s="1680"/>
      <c r="BU51" s="1680"/>
      <c r="BV51" s="1680"/>
      <c r="BW51" s="1681"/>
      <c r="BX51" s="1718"/>
      <c r="BY51" s="1680"/>
      <c r="BZ51" s="1680"/>
      <c r="CA51" s="1680"/>
      <c r="CB51" s="1779"/>
      <c r="CC51" s="1822"/>
      <c r="CD51" s="1680"/>
      <c r="CE51" s="1680"/>
      <c r="CF51" s="1680"/>
      <c r="CG51" s="1681"/>
      <c r="CH51" s="1718"/>
      <c r="CI51" s="1680"/>
      <c r="CJ51" s="1680"/>
      <c r="CK51" s="1680"/>
      <c r="CL51" s="1681"/>
      <c r="CM51" s="1718"/>
      <c r="CN51" s="1680"/>
      <c r="CO51" s="1680"/>
      <c r="CP51" s="1680"/>
      <c r="CQ51" s="1681"/>
      <c r="CR51" s="1818"/>
      <c r="CS51" s="1680"/>
      <c r="CT51" s="1680"/>
      <c r="CU51" s="1680"/>
      <c r="CV51" s="1816"/>
      <c r="CW51" s="1718"/>
      <c r="CX51" s="1680"/>
      <c r="CY51" s="1680"/>
      <c r="CZ51" s="1680"/>
      <c r="DA51" s="1681"/>
      <c r="DB51" s="1818"/>
      <c r="DC51" s="1680"/>
      <c r="DD51" s="1680"/>
      <c r="DE51" s="1680"/>
      <c r="DF51" s="1779"/>
      <c r="DG51" s="1718"/>
      <c r="DH51" s="1680"/>
      <c r="DI51" s="1680"/>
      <c r="DJ51" s="1680"/>
      <c r="DK51" s="1681"/>
      <c r="DL51" s="1718"/>
      <c r="DM51" s="1680"/>
      <c r="DN51" s="1680"/>
      <c r="DO51" s="1680"/>
      <c r="DP51" s="1681"/>
      <c r="DQ51" s="1718"/>
      <c r="DR51" s="1680"/>
      <c r="DS51" s="1680"/>
      <c r="DT51" s="1680"/>
      <c r="DU51" s="1681"/>
      <c r="DV51" s="1718"/>
      <c r="DW51" s="1680"/>
      <c r="DX51" s="1680"/>
      <c r="DY51" s="1680"/>
      <c r="DZ51" s="1681"/>
      <c r="EA51" s="1718"/>
      <c r="EB51" s="1680"/>
      <c r="EC51" s="1680"/>
      <c r="ED51" s="1680"/>
      <c r="EE51" s="1681"/>
      <c r="EF51" s="1718"/>
      <c r="EG51" s="1680"/>
      <c r="EH51" s="1680"/>
      <c r="EI51" s="1680"/>
      <c r="EJ51" s="1681"/>
      <c r="EK51" s="1718"/>
      <c r="EL51" s="1680"/>
      <c r="EM51" s="1680"/>
      <c r="EN51" s="1680"/>
      <c r="EO51" s="1681"/>
      <c r="EP51" s="1718"/>
      <c r="EQ51" s="1680"/>
      <c r="ER51" s="1680"/>
      <c r="ES51" s="1680"/>
      <c r="ET51" s="1681"/>
      <c r="EU51" s="1718"/>
      <c r="EV51" s="1680"/>
      <c r="EW51" s="1680"/>
      <c r="EX51" s="1680"/>
      <c r="EY51" s="1681"/>
      <c r="EZ51" s="1718"/>
      <c r="FA51" s="1680"/>
      <c r="FB51" s="1680"/>
      <c r="FC51" s="1680"/>
      <c r="FD51" s="1681"/>
      <c r="FE51" s="1718"/>
      <c r="FF51" s="1680"/>
      <c r="FG51" s="1680"/>
      <c r="FH51" s="1680"/>
      <c r="FI51" s="1681"/>
      <c r="FJ51" s="1718"/>
      <c r="FK51" s="1680"/>
      <c r="FL51" s="1680"/>
      <c r="FM51" s="1680"/>
      <c r="FN51" s="1681"/>
      <c r="FO51" s="1718"/>
      <c r="FP51" s="1680"/>
      <c r="FQ51" s="1680"/>
      <c r="FR51" s="1680"/>
      <c r="FS51" s="1681"/>
      <c r="FT51" s="1718"/>
      <c r="FU51" s="1680"/>
      <c r="FV51" s="1680"/>
      <c r="FW51" s="1680"/>
      <c r="FX51" s="1681"/>
      <c r="FY51" s="1718"/>
      <c r="FZ51" s="1680"/>
      <c r="GA51" s="1680"/>
      <c r="GB51" s="1680"/>
      <c r="GC51" s="1681"/>
      <c r="GD51" s="1718"/>
      <c r="GE51" s="1680"/>
      <c r="GF51" s="1680"/>
      <c r="GG51" s="1680"/>
      <c r="GH51" s="1681"/>
      <c r="GI51" s="1718"/>
      <c r="GJ51" s="1680"/>
      <c r="GK51" s="1680"/>
      <c r="GL51" s="1680"/>
      <c r="GM51" s="1681"/>
      <c r="GN51" s="1718"/>
      <c r="GO51" s="1680"/>
      <c r="GP51" s="1680"/>
      <c r="GQ51" s="1680"/>
      <c r="GR51" s="1681"/>
      <c r="GS51" s="1718"/>
      <c r="GT51" s="1680"/>
      <c r="GU51" s="1680"/>
      <c r="GV51" s="1680"/>
      <c r="GW51" s="1681"/>
      <c r="GX51" s="1818"/>
      <c r="GY51" s="1680"/>
      <c r="GZ51" s="1680"/>
      <c r="HA51" s="1680"/>
      <c r="HB51" s="1681"/>
      <c r="HC51" s="1718"/>
      <c r="HD51" s="1680"/>
      <c r="HE51" s="1680"/>
      <c r="HF51" s="1680"/>
      <c r="HG51" s="1681"/>
      <c r="HH51" s="1718"/>
      <c r="HI51" s="1680"/>
      <c r="HJ51" s="1680"/>
      <c r="HK51" s="1680"/>
      <c r="HL51" s="1681"/>
      <c r="HM51" s="1718"/>
      <c r="HN51" s="1680"/>
      <c r="HO51" s="1680"/>
      <c r="HP51" s="1680"/>
      <c r="HQ51" s="1779"/>
      <c r="HR51" s="1718"/>
      <c r="HS51" s="1680"/>
      <c r="HT51" s="1680"/>
      <c r="HU51" s="1680"/>
      <c r="HV51" s="1779"/>
      <c r="HW51" s="1718"/>
      <c r="HX51" s="1680"/>
      <c r="HY51" s="1680"/>
      <c r="HZ51" s="1680"/>
      <c r="IA51" s="1779"/>
      <c r="IB51" s="1718"/>
      <c r="IC51" s="1680"/>
      <c r="ID51" s="1680"/>
      <c r="IE51" s="1680"/>
      <c r="IF51" s="1681"/>
      <c r="IG51" s="1718"/>
      <c r="IH51" s="1680"/>
      <c r="II51" s="1680"/>
      <c r="IJ51" s="1680"/>
      <c r="IK51" s="1681"/>
      <c r="IL51" s="1718"/>
      <c r="IM51" s="1680"/>
      <c r="IN51" s="1680"/>
      <c r="IO51" s="1680"/>
      <c r="IP51" s="1681"/>
      <c r="IQ51" s="1718"/>
      <c r="IR51" s="1680"/>
      <c r="IS51" s="1680"/>
      <c r="IT51" s="1680"/>
      <c r="IU51" s="1681"/>
      <c r="IV51" s="1718"/>
      <c r="IW51" s="1680"/>
      <c r="IX51" s="1680"/>
      <c r="IY51" s="1680"/>
      <c r="IZ51" s="1681"/>
      <c r="JA51" s="1718"/>
      <c r="JB51" s="1680"/>
      <c r="JC51" s="1680"/>
      <c r="JD51" s="1680"/>
      <c r="JE51" s="1681"/>
      <c r="JF51" s="1718"/>
      <c r="JG51" s="1680"/>
      <c r="JH51" s="1680"/>
      <c r="JI51" s="1680"/>
      <c r="JJ51" s="1681"/>
      <c r="JK51" s="1718"/>
      <c r="JL51" s="1680"/>
      <c r="JM51" s="1680"/>
      <c r="JN51" s="1680"/>
      <c r="JO51" s="1681"/>
      <c r="JP51" s="1718"/>
      <c r="JQ51" s="1680"/>
      <c r="JR51" s="1680"/>
      <c r="JS51" s="1680"/>
      <c r="JT51" s="1681"/>
      <c r="JU51" s="1718"/>
      <c r="JV51" s="1680"/>
      <c r="JW51" s="1680"/>
      <c r="JX51" s="1680"/>
      <c r="JY51" s="1681"/>
      <c r="JZ51" s="1718"/>
      <c r="KA51" s="1680"/>
      <c r="KB51" s="1680"/>
      <c r="KC51" s="1680"/>
      <c r="KD51" s="1681"/>
      <c r="KE51" s="1718"/>
      <c r="KF51" s="1680"/>
      <c r="KG51" s="1680"/>
      <c r="KH51" s="1680"/>
      <c r="KI51" s="1681"/>
      <c r="KJ51" s="1718"/>
      <c r="KK51" s="1680"/>
      <c r="KL51" s="1680"/>
      <c r="KM51" s="1680"/>
      <c r="KN51" s="1681"/>
      <c r="KO51" s="1718"/>
      <c r="KP51" s="1680"/>
      <c r="KQ51" s="1680"/>
      <c r="KR51" s="1680"/>
      <c r="KS51" s="1681"/>
      <c r="KT51" s="1718"/>
      <c r="KU51" s="1680"/>
      <c r="KV51" s="1680"/>
      <c r="KW51" s="1680"/>
      <c r="KX51" s="1681"/>
      <c r="KY51" s="1718"/>
      <c r="KZ51" s="1680"/>
      <c r="LA51" s="1680"/>
      <c r="LB51" s="1680"/>
      <c r="LC51" s="1681"/>
      <c r="LD51" s="1718"/>
      <c r="LE51" s="1680"/>
      <c r="LF51" s="1680"/>
      <c r="LG51" s="1680"/>
      <c r="LH51" s="1681"/>
      <c r="LI51" s="1718"/>
      <c r="LJ51" s="1680"/>
      <c r="LK51" s="1680"/>
      <c r="LL51" s="1680"/>
      <c r="LM51" s="1681"/>
      <c r="LN51" s="1718"/>
      <c r="LO51" s="1680"/>
      <c r="LP51" s="1680"/>
      <c r="LQ51" s="1680"/>
      <c r="LR51" s="1718"/>
      <c r="LS51" s="1680"/>
      <c r="LT51" s="1680"/>
      <c r="LU51" s="1680"/>
      <c r="LV51" s="1718"/>
      <c r="LW51" s="1680"/>
      <c r="LX51" s="1680"/>
      <c r="LY51" s="1680"/>
      <c r="LZ51" s="1718"/>
      <c r="MA51" s="1680"/>
      <c r="MB51" s="1680"/>
      <c r="MC51" s="1680"/>
      <c r="MD51" s="1718"/>
      <c r="ME51" s="1680"/>
      <c r="MF51" s="1680"/>
      <c r="MG51" s="1680"/>
      <c r="MH51" s="1718"/>
      <c r="MI51" s="1680"/>
      <c r="MJ51" s="1680"/>
      <c r="MK51" s="1779"/>
      <c r="ML51" s="1718"/>
      <c r="MM51" s="1680"/>
      <c r="MN51" s="1680"/>
      <c r="MO51" s="1681"/>
      <c r="MP51" s="1718"/>
      <c r="MQ51" s="1680"/>
      <c r="MR51" s="1680"/>
      <c r="MS51" s="1681"/>
      <c r="MT51" s="1718"/>
      <c r="MU51" s="1680"/>
      <c r="MV51" s="1680"/>
      <c r="MW51" s="1681"/>
      <c r="MX51" s="1718"/>
      <c r="MY51" s="1680"/>
      <c r="MZ51" s="1680"/>
      <c r="NA51" s="1681"/>
      <c r="NB51" s="1718"/>
      <c r="NC51" s="1680"/>
      <c r="ND51" s="1680"/>
      <c r="NE51" s="1681"/>
      <c r="NF51" s="1718"/>
      <c r="NG51" s="1680"/>
      <c r="NH51" s="1680"/>
      <c r="NI51" s="1681"/>
      <c r="NJ51" s="1718"/>
      <c r="NK51" s="1680"/>
      <c r="NL51" s="1680"/>
      <c r="NM51" s="1681"/>
      <c r="NN51" s="1718"/>
      <c r="NO51" s="1680"/>
      <c r="NP51" s="1680"/>
      <c r="NQ51" s="1681"/>
      <c r="NR51" s="1718"/>
      <c r="NS51" s="1680"/>
      <c r="NT51" s="1680"/>
      <c r="NU51" s="1681"/>
      <c r="NV51" s="1718"/>
      <c r="NW51" s="1680"/>
      <c r="NX51" s="1680"/>
      <c r="NY51" s="1681"/>
      <c r="NZ51" s="1718"/>
      <c r="OA51" s="1680"/>
      <c r="OB51" s="1680"/>
      <c r="OC51" s="1680"/>
      <c r="OD51" s="1681"/>
      <c r="OE51" s="1718"/>
      <c r="OF51" s="1680"/>
      <c r="OG51" s="1680"/>
      <c r="OH51" s="1680"/>
      <c r="OI51" s="1681"/>
      <c r="OJ51" s="1718"/>
      <c r="OK51" s="1680"/>
      <c r="OL51" s="1680"/>
      <c r="OM51" s="1779"/>
      <c r="ON51" s="1718"/>
      <c r="OO51" s="1680"/>
      <c r="OP51" s="1680"/>
      <c r="OQ51" s="1681"/>
      <c r="OR51" s="1718"/>
      <c r="OS51" s="1680"/>
      <c r="OT51" s="1680"/>
      <c r="OU51" s="1681"/>
      <c r="OV51" s="1718"/>
      <c r="OW51" s="1680"/>
      <c r="OX51" s="1680"/>
      <c r="OY51" s="1680"/>
      <c r="OZ51" s="1681"/>
      <c r="PA51" s="1718"/>
      <c r="PB51" s="1680"/>
      <c r="PC51" s="1680"/>
      <c r="PD51" s="1680"/>
      <c r="PE51" s="1681"/>
      <c r="PF51" s="1718"/>
      <c r="PG51" s="1680"/>
      <c r="PH51" s="1680"/>
      <c r="PI51" s="1681"/>
      <c r="PJ51" s="1718"/>
      <c r="PK51" s="1680"/>
      <c r="PL51" s="1680"/>
      <c r="PM51" s="1681"/>
      <c r="PN51" s="1718"/>
      <c r="PO51" s="1680"/>
      <c r="PP51" s="1680"/>
      <c r="PQ51" s="1681"/>
      <c r="PR51" s="1718"/>
      <c r="PS51" s="1680"/>
      <c r="PT51" s="1680"/>
      <c r="PU51" s="1681"/>
      <c r="PV51" s="1718"/>
      <c r="PW51" s="1680"/>
      <c r="PX51" s="1680"/>
      <c r="PY51" s="1681"/>
      <c r="PZ51" s="1718"/>
      <c r="QA51" s="1680"/>
      <c r="QB51" s="1680"/>
      <c r="QC51" s="1681"/>
      <c r="QD51" s="1718"/>
      <c r="QE51" s="1680"/>
      <c r="QF51" s="1680"/>
      <c r="QG51" s="1681"/>
      <c r="QH51" s="1718"/>
      <c r="QI51" s="1680"/>
      <c r="QJ51" s="1680"/>
      <c r="QK51" s="1680"/>
      <c r="QL51" s="1823"/>
      <c r="QM51" s="1824"/>
      <c r="QN51" s="1680"/>
      <c r="QO51" s="1680"/>
      <c r="QP51" s="1680"/>
      <c r="QQ51" s="1779"/>
      <c r="QR51" s="1824"/>
      <c r="QS51" s="1680"/>
      <c r="QT51" s="1680"/>
      <c r="QU51" s="1779"/>
      <c r="QV51" s="1681"/>
      <c r="QW51" s="1718"/>
      <c r="QX51" s="1680"/>
      <c r="QY51" s="1680"/>
      <c r="QZ51" s="1680"/>
      <c r="RA51" s="1681"/>
      <c r="RB51" s="1718"/>
      <c r="RC51" s="1680"/>
      <c r="RD51" s="1680"/>
      <c r="RE51" s="1680"/>
      <c r="RF51" s="1681"/>
      <c r="RG51" s="1718"/>
      <c r="RH51" s="1680"/>
      <c r="RI51" s="1680"/>
      <c r="RJ51" s="1680"/>
      <c r="RK51" s="1681"/>
      <c r="RL51" s="1718"/>
      <c r="RM51" s="1680"/>
      <c r="RN51" s="1680"/>
      <c r="RO51" s="1680"/>
      <c r="RP51" s="1681"/>
      <c r="RQ51" s="1718"/>
      <c r="RR51" s="1680"/>
      <c r="RS51" s="1680"/>
      <c r="RT51" s="1681"/>
      <c r="RU51" s="1718"/>
      <c r="RV51" s="1680"/>
      <c r="RW51" s="1680"/>
      <c r="RX51" s="1680"/>
      <c r="RY51" s="1681"/>
      <c r="RZ51" s="1816"/>
      <c r="SA51" s="1816"/>
      <c r="SB51" s="1816"/>
      <c r="SC51" s="1816"/>
      <c r="SD51" s="1816"/>
      <c r="SE51" s="1825"/>
      <c r="SF51" s="1680"/>
      <c r="SG51" s="1680"/>
      <c r="SH51" s="1680"/>
      <c r="SI51" s="1681"/>
      <c r="SJ51" s="1816"/>
      <c r="SK51" s="1816"/>
      <c r="SL51" s="1816"/>
      <c r="SM51" s="1816"/>
      <c r="SN51" s="1816"/>
      <c r="SO51" s="1824"/>
      <c r="SP51" s="1680"/>
      <c r="SQ51" s="1680"/>
      <c r="SR51" s="1680"/>
      <c r="SS51" s="1681"/>
      <c r="ST51" s="1718"/>
      <c r="SU51" s="1680"/>
      <c r="SV51" s="1680"/>
      <c r="SW51" s="1680"/>
      <c r="SX51" s="1681"/>
      <c r="SY51" s="1718"/>
      <c r="SZ51" s="1680"/>
      <c r="TA51" s="1680"/>
      <c r="TB51" s="1680"/>
      <c r="TC51" s="1681"/>
      <c r="TD51" s="1718"/>
      <c r="TE51" s="1680"/>
      <c r="TF51" s="1680"/>
      <c r="TG51" s="1680"/>
      <c r="TH51" s="1718"/>
      <c r="TI51" s="1680"/>
      <c r="TJ51" s="1680"/>
      <c r="TK51" s="1680"/>
      <c r="TL51" s="1718"/>
      <c r="TM51" s="1680"/>
      <c r="TN51" s="1680"/>
      <c r="TO51" s="1680"/>
      <c r="TP51" s="1681"/>
      <c r="TQ51" s="1718"/>
      <c r="TR51" s="1680"/>
      <c r="TS51" s="1680"/>
      <c r="TT51" s="1779"/>
      <c r="TU51" s="1718"/>
      <c r="TV51" s="1680"/>
      <c r="TW51" s="1680"/>
      <c r="TX51" s="1681"/>
      <c r="TY51" s="1718"/>
      <c r="TZ51" s="1680"/>
      <c r="UA51" s="1680"/>
      <c r="UB51" s="1680"/>
      <c r="UC51" s="1681"/>
      <c r="UD51" s="1718"/>
      <c r="UE51" s="1680"/>
      <c r="UF51" s="1680"/>
      <c r="UG51" s="1680"/>
      <c r="UH51" s="1681"/>
      <c r="UI51" s="1718"/>
      <c r="UJ51" s="1680"/>
      <c r="UK51" s="1680"/>
      <c r="UL51" s="1680"/>
      <c r="UM51" s="1681"/>
      <c r="UN51" s="1718"/>
      <c r="UO51" s="1680"/>
      <c r="UP51" s="1680"/>
      <c r="UQ51" s="1680"/>
      <c r="UR51" s="1681"/>
      <c r="US51" s="1718"/>
      <c r="UT51" s="1680"/>
      <c r="UU51" s="1680"/>
      <c r="UV51" s="1680"/>
      <c r="UW51" s="1779"/>
      <c r="UX51" s="1718"/>
      <c r="UY51" s="1680"/>
      <c r="UZ51" s="1680"/>
      <c r="VA51" s="1680"/>
      <c r="VB51" s="1681"/>
      <c r="VC51" s="1718"/>
      <c r="VD51" s="1680"/>
      <c r="VE51" s="1680"/>
      <c r="VF51" s="1680"/>
      <c r="VG51" s="1779"/>
      <c r="VH51" s="1718"/>
      <c r="VI51" s="1680"/>
      <c r="VJ51" s="1680"/>
      <c r="VK51" s="1680"/>
      <c r="VL51" s="1681"/>
      <c r="VM51" s="1718"/>
      <c r="VN51" s="1680"/>
      <c r="VO51" s="1680"/>
      <c r="VP51" s="1779"/>
      <c r="VQ51" s="1718"/>
      <c r="VR51" s="1680"/>
      <c r="VS51" s="1680"/>
      <c r="VT51" s="1680"/>
      <c r="VU51" s="1681"/>
      <c r="VV51" s="1718"/>
      <c r="VW51" s="1680"/>
      <c r="VX51" s="1680"/>
      <c r="VY51" s="1680"/>
      <c r="VZ51" s="1681"/>
      <c r="WA51" s="1718"/>
      <c r="WB51" s="1680"/>
      <c r="WC51" s="1680"/>
      <c r="WD51" s="1680"/>
      <c r="WE51" s="1681"/>
      <c r="WF51" s="1718"/>
      <c r="WG51" s="1680"/>
      <c r="WH51" s="1680"/>
      <c r="WI51" s="1680"/>
      <c r="WJ51" s="1681"/>
      <c r="WK51" s="1718"/>
      <c r="WL51" s="1680"/>
      <c r="WM51" s="1680"/>
      <c r="WN51" s="1680"/>
      <c r="WO51" s="1681"/>
      <c r="WP51" s="1718"/>
      <c r="WQ51" s="1680"/>
      <c r="WR51" s="1680"/>
      <c r="WS51" s="1823"/>
      <c r="WT51" s="1824"/>
      <c r="WU51" s="1680"/>
      <c r="WV51" s="1680"/>
      <c r="WW51" s="1680"/>
      <c r="WX51" s="1779"/>
      <c r="WY51" s="1718"/>
      <c r="WZ51" s="1680"/>
      <c r="XA51" s="1680"/>
      <c r="XB51" s="1680"/>
      <c r="XC51" s="1681"/>
      <c r="XD51" s="1718"/>
      <c r="XE51" s="1680"/>
      <c r="XF51" s="1680"/>
      <c r="XG51" s="1680"/>
      <c r="XH51" s="1681"/>
      <c r="XI51" s="1718"/>
      <c r="XJ51" s="1680"/>
      <c r="XK51" s="1680"/>
      <c r="XL51" s="1680"/>
      <c r="XM51" s="1779"/>
      <c r="XN51" s="1718"/>
      <c r="XO51" s="1680"/>
      <c r="XP51" s="1680"/>
      <c r="XQ51" s="1680"/>
      <c r="XR51" s="1681"/>
      <c r="XS51" s="1718"/>
      <c r="XT51" s="1680"/>
      <c r="XU51" s="1680"/>
      <c r="XV51" s="1680"/>
      <c r="XW51" s="1681"/>
      <c r="XX51" s="1718"/>
      <c r="XY51" s="1680"/>
      <c r="XZ51" s="1680"/>
      <c r="YA51" s="1680"/>
      <c r="YB51" s="1681"/>
      <c r="YC51" s="1718"/>
      <c r="YD51" s="1680"/>
      <c r="YE51" s="1680"/>
      <c r="YF51" s="1680"/>
      <c r="YG51" s="1681"/>
      <c r="YH51" s="1718"/>
      <c r="YI51" s="1680"/>
      <c r="YJ51" s="1680"/>
      <c r="YK51" s="1680"/>
      <c r="YL51" s="1779"/>
      <c r="YM51" s="1718"/>
      <c r="YN51" s="1680"/>
      <c r="YO51" s="1680"/>
      <c r="YP51" s="1680"/>
      <c r="YQ51" s="1681"/>
      <c r="YR51" s="1718"/>
      <c r="YS51" s="1680"/>
      <c r="YT51" s="1680"/>
      <c r="YU51" s="1680"/>
      <c r="YV51" s="1681"/>
      <c r="YW51" s="1718"/>
      <c r="YX51" s="1680"/>
      <c r="YY51" s="1680"/>
      <c r="YZ51" s="1680"/>
      <c r="ZA51" s="1681"/>
      <c r="ZB51" s="1718"/>
      <c r="ZC51" s="1680"/>
      <c r="ZD51" s="1680"/>
      <c r="ZE51" s="1680"/>
      <c r="ZF51" s="1681"/>
      <c r="ZG51" s="1718"/>
      <c r="ZH51" s="1680"/>
      <c r="ZI51" s="1680"/>
      <c r="ZJ51" s="1680"/>
      <c r="ZK51" s="1681"/>
      <c r="ZL51" s="1718"/>
      <c r="ZM51" s="1680"/>
      <c r="ZN51" s="1680"/>
      <c r="ZO51" s="1680"/>
      <c r="ZP51" s="1681"/>
      <c r="ZQ51" s="1718"/>
      <c r="ZR51" s="1680"/>
      <c r="ZS51" s="1680"/>
      <c r="ZT51" s="1680"/>
      <c r="ZU51" s="1681"/>
      <c r="ZV51" s="1718"/>
      <c r="ZW51" s="1680"/>
      <c r="ZX51" s="1680"/>
      <c r="ZY51" s="1680"/>
      <c r="ZZ51" s="1681"/>
      <c r="AAA51" s="1816"/>
      <c r="AAB51" s="1816"/>
      <c r="AAC51" s="1816"/>
      <c r="AAD51" s="1816"/>
      <c r="AAE51" s="1816"/>
      <c r="AAF51" s="1824"/>
      <c r="AAG51" s="1680"/>
      <c r="AAH51" s="1680"/>
      <c r="AAI51" s="1680"/>
      <c r="AAJ51" s="1823"/>
      <c r="AAK51" s="1824"/>
      <c r="AAL51" s="1680"/>
      <c r="AAM51" s="1680"/>
      <c r="AAN51" s="1680"/>
      <c r="AAO51" s="1681"/>
      <c r="AAP51" s="1816"/>
      <c r="AAQ51" s="1816"/>
      <c r="AAR51" s="1816"/>
      <c r="AAS51" s="1816"/>
      <c r="AAT51" s="1816"/>
      <c r="AAU51" s="1824"/>
      <c r="AAV51" s="1680"/>
      <c r="AAW51" s="1680"/>
      <c r="AAX51" s="1680"/>
      <c r="AAY51" s="1681"/>
      <c r="AAZ51" s="1718"/>
      <c r="ABA51" s="1680"/>
      <c r="ABB51" s="1680"/>
      <c r="ABC51" s="1680"/>
      <c r="ABD51" s="1681"/>
      <c r="ABE51" s="1718"/>
      <c r="ABF51" s="1680"/>
      <c r="ABG51" s="1680"/>
      <c r="ABH51" s="1680"/>
      <c r="ABI51" s="1681"/>
      <c r="ABJ51" s="1718"/>
      <c r="ABK51" s="1680"/>
      <c r="ABL51" s="1680"/>
      <c r="ABM51" s="1680"/>
      <c r="ABN51" s="1779"/>
      <c r="ABO51" s="1718"/>
      <c r="ABP51" s="1680"/>
      <c r="ABQ51" s="1680"/>
      <c r="ABR51" s="1680"/>
      <c r="ABS51" s="1681"/>
      <c r="ABT51" s="1718"/>
      <c r="ABU51" s="1680"/>
      <c r="ABV51" s="1680"/>
      <c r="ABW51" s="1680"/>
      <c r="ABX51" s="1681"/>
      <c r="ABY51" s="1718"/>
      <c r="ABZ51" s="1680"/>
      <c r="ACA51" s="1680"/>
      <c r="ACB51" s="1680"/>
      <c r="ACC51" s="1681"/>
      <c r="ACD51" s="1718"/>
      <c r="ACE51" s="1680"/>
      <c r="ACF51" s="1680"/>
      <c r="ACG51" s="1680"/>
      <c r="ACH51" s="1681"/>
      <c r="ACI51" s="1718"/>
      <c r="ACJ51" s="1680"/>
      <c r="ACK51" s="1680"/>
      <c r="ACL51" s="1680"/>
      <c r="ACM51" s="1681"/>
      <c r="ACN51" s="1718"/>
      <c r="ACO51" s="1680"/>
      <c r="ACP51" s="1680"/>
      <c r="ACQ51" s="1680"/>
      <c r="ACR51" s="1681"/>
      <c r="ACS51" s="1718"/>
      <c r="ACT51" s="1680"/>
      <c r="ACU51" s="1680"/>
      <c r="ACV51" s="1680"/>
      <c r="ACW51" s="1681"/>
      <c r="ACX51" s="1816"/>
      <c r="ACY51" s="1816"/>
      <c r="ACZ51" s="1816"/>
      <c r="ADA51" s="1816"/>
      <c r="ADB51" s="1816"/>
      <c r="ADC51" s="1718"/>
      <c r="ADD51" s="1680"/>
      <c r="ADE51" s="1680"/>
      <c r="ADF51" s="1680"/>
      <c r="ADG51" s="1681"/>
      <c r="ADH51" s="1718"/>
      <c r="ADI51" s="1680"/>
      <c r="ADJ51" s="1680"/>
      <c r="ADK51" s="1680"/>
      <c r="ADL51" s="1681"/>
      <c r="ADM51" s="1816"/>
      <c r="ADN51" s="1816"/>
      <c r="ADO51" s="1816"/>
      <c r="ADP51" s="1816"/>
      <c r="ADQ51" s="1816"/>
      <c r="ADR51" s="1718"/>
      <c r="ADS51" s="1680"/>
      <c r="ADT51" s="1680"/>
      <c r="ADU51" s="1680"/>
      <c r="ADV51" s="1681"/>
      <c r="ADW51" s="1718"/>
      <c r="ADX51" s="1680"/>
      <c r="ADY51" s="1680"/>
      <c r="ADZ51" s="1680"/>
      <c r="AEA51" s="1681"/>
      <c r="AEB51" s="1718"/>
      <c r="AEC51" s="1680"/>
      <c r="AED51" s="1680"/>
      <c r="AEE51" s="1680"/>
      <c r="AEF51" s="1681"/>
      <c r="AEG51" s="1718"/>
      <c r="AEH51" s="1680"/>
      <c r="AEI51" s="1680"/>
      <c r="AEJ51" s="1680"/>
      <c r="AEK51" s="1681"/>
      <c r="AEL51" s="1718"/>
      <c r="AEM51" s="1680"/>
      <c r="AEN51" s="1680"/>
      <c r="AEO51" s="1680"/>
      <c r="AEP51" s="1681"/>
      <c r="AEQ51" s="1718"/>
      <c r="AER51" s="1680"/>
      <c r="AES51" s="1680"/>
      <c r="AET51" s="1680"/>
      <c r="AEU51" s="1681"/>
      <c r="AEV51" s="1718"/>
      <c r="AEW51" s="1680"/>
      <c r="AEX51" s="1680"/>
      <c r="AEY51" s="1680"/>
      <c r="AEZ51" s="1681"/>
      <c r="AFA51" s="1718"/>
      <c r="AFB51" s="1680"/>
      <c r="AFC51" s="1680"/>
      <c r="AFD51" s="1680"/>
      <c r="AFE51" s="1681"/>
      <c r="AFF51" s="1718"/>
      <c r="AFG51" s="1680"/>
      <c r="AFH51" s="1680"/>
      <c r="AFI51" s="1680"/>
      <c r="AFJ51" s="1681"/>
      <c r="AFK51" s="1718"/>
      <c r="AFL51" s="1680"/>
      <c r="AFM51" s="1680"/>
      <c r="AFN51" s="1680"/>
      <c r="AFO51" s="1681"/>
      <c r="AFP51" s="1718"/>
      <c r="AFQ51" s="1680"/>
      <c r="AFR51" s="1680"/>
      <c r="AFS51" s="1680"/>
      <c r="AFT51" s="1681"/>
      <c r="AFU51" s="1718"/>
      <c r="AFV51" s="1680"/>
      <c r="AFW51" s="1680"/>
      <c r="AFX51" s="1680"/>
      <c r="AFY51" s="1681"/>
      <c r="AFZ51" s="1718"/>
      <c r="AGA51" s="1680"/>
      <c r="AGB51" s="1680"/>
      <c r="AGC51" s="1680"/>
      <c r="AGD51" s="1681"/>
      <c r="AGE51" s="1718"/>
      <c r="AGF51" s="1680"/>
      <c r="AGG51" s="1680"/>
      <c r="AGH51" s="1680"/>
      <c r="AGI51" s="1681"/>
      <c r="AGJ51" s="1718"/>
      <c r="AGK51" s="1680"/>
      <c r="AGL51" s="1680"/>
      <c r="AGM51" s="1680"/>
      <c r="AGN51" s="1681"/>
      <c r="AGO51" s="1718"/>
      <c r="AGP51" s="1680"/>
      <c r="AGQ51" s="1680"/>
      <c r="AGR51" s="1680"/>
      <c r="AGS51" s="1681"/>
      <c r="AGT51" s="1718"/>
      <c r="AGU51" s="1680"/>
      <c r="AGV51" s="1680"/>
      <c r="AGW51" s="1680"/>
      <c r="AGX51" s="1681"/>
      <c r="AGY51" s="1718"/>
      <c r="AGZ51" s="1680"/>
      <c r="AHA51" s="1680"/>
      <c r="AHB51" s="1680"/>
      <c r="AHC51" s="1681"/>
      <c r="AHD51" s="1718"/>
      <c r="AHE51" s="1680"/>
      <c r="AHF51" s="1680"/>
      <c r="AHG51" s="1680"/>
      <c r="AHH51" s="1681"/>
      <c r="AHI51" s="1718"/>
      <c r="AHJ51" s="1680"/>
      <c r="AHK51" s="1680"/>
      <c r="AHL51" s="1680"/>
      <c r="AHM51" s="1681"/>
      <c r="AHN51" s="1718" t="s">
        <v>20</v>
      </c>
      <c r="AHO51" s="1680" t="s">
        <v>29</v>
      </c>
      <c r="AHP51" s="1680" t="s">
        <v>29</v>
      </c>
      <c r="AHQ51" s="1680" t="s">
        <v>29</v>
      </c>
      <c r="AHR51" s="1681"/>
      <c r="AHS51" s="1718" t="s">
        <v>20</v>
      </c>
      <c r="AHT51" s="1680" t="s">
        <v>29</v>
      </c>
      <c r="AHU51" s="1680" t="s">
        <v>20</v>
      </c>
      <c r="AHV51" s="299" t="s">
        <v>660</v>
      </c>
      <c r="AHW51" s="1681"/>
      <c r="AHX51" s="1718" t="s">
        <v>29</v>
      </c>
      <c r="AHY51" s="1680" t="s">
        <v>29</v>
      </c>
      <c r="AHZ51" s="1680" t="s">
        <v>29</v>
      </c>
      <c r="AIA51" s="1680" t="s">
        <v>29</v>
      </c>
      <c r="AIB51" s="1681"/>
      <c r="AIC51" s="1864" t="str">
        <f t="shared" si="24"/>
        <v>D1</v>
      </c>
      <c r="AID51" s="1817" t="str">
        <f t="shared" si="25"/>
        <v>内藤大惺</v>
      </c>
      <c r="AIE51" s="2058">
        <f t="shared" si="8"/>
        <v>3</v>
      </c>
      <c r="AIF51" s="2059">
        <f t="shared" si="9"/>
        <v>9</v>
      </c>
      <c r="AIG51" s="2059">
        <f t="shared" si="10"/>
        <v>12</v>
      </c>
      <c r="AIH51" s="2005">
        <f t="shared" si="11"/>
        <v>0.25</v>
      </c>
      <c r="AII51" s="2058">
        <f t="shared" si="12"/>
        <v>3</v>
      </c>
      <c r="AIJ51" s="2059">
        <f t="shared" si="13"/>
        <v>9</v>
      </c>
      <c r="AIK51" s="2059">
        <f t="shared" si="14"/>
        <v>12</v>
      </c>
      <c r="AIL51" s="2005">
        <f t="shared" si="15"/>
        <v>0.25</v>
      </c>
    </row>
    <row r="52" spans="1:922" s="1727" customFormat="1" ht="17.25" x14ac:dyDescent="0.2">
      <c r="A52" s="1726"/>
      <c r="B52" s="2497" t="s">
        <v>236</v>
      </c>
      <c r="C52" s="1729" t="s">
        <v>2691</v>
      </c>
      <c r="D52" s="214">
        <f t="shared" si="26"/>
        <v>57</v>
      </c>
      <c r="E52" s="157">
        <f t="shared" si="27"/>
        <v>44</v>
      </c>
      <c r="F52" s="157">
        <f>SUM(D52:E52)</f>
        <v>101</v>
      </c>
      <c r="G52" s="215">
        <f>IFERROR(D52/F52,"")</f>
        <v>0.5643564356435643</v>
      </c>
      <c r="H52" s="1719"/>
      <c r="I52" s="1720"/>
      <c r="J52" s="1720"/>
      <c r="K52" s="1720"/>
      <c r="L52" s="1720"/>
      <c r="M52" s="1721"/>
      <c r="N52" s="1719"/>
      <c r="O52" s="1720"/>
      <c r="P52" s="1720"/>
      <c r="Q52" s="1720"/>
      <c r="R52" s="1721"/>
      <c r="S52" s="1719"/>
      <c r="T52" s="1720"/>
      <c r="U52" s="1720"/>
      <c r="V52" s="1720"/>
      <c r="W52" s="1721"/>
      <c r="X52" s="1730"/>
      <c r="Y52" s="1720"/>
      <c r="Z52" s="1720"/>
      <c r="AA52" s="1720"/>
      <c r="AB52" s="1721"/>
      <c r="AC52" s="1731"/>
      <c r="AD52" s="1732"/>
      <c r="AE52" s="1732"/>
      <c r="AF52" s="1732"/>
      <c r="AG52" s="1732"/>
      <c r="AH52" s="1731"/>
      <c r="AI52" s="1732"/>
      <c r="AJ52" s="1732"/>
      <c r="AK52" s="1732"/>
      <c r="AL52" s="1732"/>
      <c r="AM52" s="1731"/>
      <c r="AN52" s="1732"/>
      <c r="AO52" s="1732"/>
      <c r="AP52" s="1732"/>
      <c r="AQ52" s="1732"/>
      <c r="AR52" s="1731"/>
      <c r="AS52" s="1732"/>
      <c r="AT52" s="1732"/>
      <c r="AU52" s="1732"/>
      <c r="AV52" s="1733"/>
      <c r="AW52" s="1731"/>
      <c r="AX52" s="1732"/>
      <c r="AY52" s="1732"/>
      <c r="AZ52" s="1732"/>
      <c r="BA52" s="1733"/>
      <c r="BB52" s="1719"/>
      <c r="BC52" s="1720"/>
      <c r="BD52" s="1720"/>
      <c r="BE52" s="1720"/>
      <c r="BF52" s="1720"/>
      <c r="BG52" s="1721"/>
      <c r="BH52" s="1719"/>
      <c r="BI52" s="1720"/>
      <c r="BJ52" s="1720"/>
      <c r="BK52" s="1720"/>
      <c r="BL52" s="1734"/>
      <c r="BM52" s="1719"/>
      <c r="BN52" s="1720"/>
      <c r="BO52" s="1720"/>
      <c r="BP52" s="1720"/>
      <c r="BQ52" s="1720"/>
      <c r="BR52" s="1721"/>
      <c r="BS52" s="1719"/>
      <c r="BT52" s="1720"/>
      <c r="BU52" s="1720"/>
      <c r="BV52" s="1720"/>
      <c r="BW52" s="1721"/>
      <c r="BX52" s="1719"/>
      <c r="BY52" s="1720"/>
      <c r="BZ52" s="1720"/>
      <c r="CA52" s="1720"/>
      <c r="CB52" s="1734"/>
      <c r="CC52" s="1735"/>
      <c r="CD52" s="1720"/>
      <c r="CE52" s="1720"/>
      <c r="CF52" s="1720"/>
      <c r="CG52" s="1721"/>
      <c r="CH52" s="1719"/>
      <c r="CI52" s="1720"/>
      <c r="CJ52" s="1720"/>
      <c r="CK52" s="1720"/>
      <c r="CL52" s="1721"/>
      <c r="CM52" s="1719"/>
      <c r="CN52" s="1720"/>
      <c r="CO52" s="1720"/>
      <c r="CP52" s="1720"/>
      <c r="CQ52" s="1721"/>
      <c r="CR52" s="1730"/>
      <c r="CS52" s="1720"/>
      <c r="CT52" s="1720"/>
      <c r="CU52" s="1720"/>
      <c r="CV52" s="1734"/>
      <c r="CW52" s="1719"/>
      <c r="CX52" s="1720"/>
      <c r="CY52" s="1720"/>
      <c r="CZ52" s="1720"/>
      <c r="DA52" s="1721"/>
      <c r="DB52" s="1730"/>
      <c r="DC52" s="1720"/>
      <c r="DD52" s="1720"/>
      <c r="DE52" s="1720"/>
      <c r="DF52" s="1734"/>
      <c r="DG52" s="1719"/>
      <c r="DH52" s="1720"/>
      <c r="DI52" s="1720"/>
      <c r="DJ52" s="1720"/>
      <c r="DK52" s="1721"/>
      <c r="DL52" s="1719"/>
      <c r="DM52" s="1720"/>
      <c r="DN52" s="1720"/>
      <c r="DO52" s="1720"/>
      <c r="DP52" s="1721"/>
      <c r="DQ52" s="1719"/>
      <c r="DR52" s="1720"/>
      <c r="DS52" s="1720"/>
      <c r="DT52" s="1720"/>
      <c r="DU52" s="1721"/>
      <c r="DV52" s="1719"/>
      <c r="DW52" s="1720"/>
      <c r="DX52" s="1720"/>
      <c r="DY52" s="1720"/>
      <c r="DZ52" s="1721"/>
      <c r="EA52" s="1719"/>
      <c r="EB52" s="1720"/>
      <c r="EC52" s="1720"/>
      <c r="ED52" s="1720"/>
      <c r="EE52" s="1721"/>
      <c r="EF52" s="1719"/>
      <c r="EG52" s="1720"/>
      <c r="EH52" s="1720"/>
      <c r="EI52" s="1720"/>
      <c r="EJ52" s="1721"/>
      <c r="EK52" s="1719"/>
      <c r="EL52" s="1720"/>
      <c r="EM52" s="1720"/>
      <c r="EN52" s="1720"/>
      <c r="EO52" s="1721"/>
      <c r="EP52" s="1719"/>
      <c r="EQ52" s="1720"/>
      <c r="ER52" s="1720"/>
      <c r="ES52" s="1720"/>
      <c r="ET52" s="1721"/>
      <c r="EU52" s="1719"/>
      <c r="EV52" s="1720"/>
      <c r="EW52" s="1720"/>
      <c r="EX52" s="1720"/>
      <c r="EY52" s="1721"/>
      <c r="EZ52" s="1719"/>
      <c r="FA52" s="1720"/>
      <c r="FB52" s="1720"/>
      <c r="FC52" s="1720"/>
      <c r="FD52" s="1721"/>
      <c r="FE52" s="1719"/>
      <c r="FF52" s="1720"/>
      <c r="FG52" s="1720"/>
      <c r="FH52" s="1720"/>
      <c r="FI52" s="1721"/>
      <c r="FJ52" s="1719"/>
      <c r="FK52" s="1720"/>
      <c r="FL52" s="1720"/>
      <c r="FM52" s="1720"/>
      <c r="FN52" s="1721"/>
      <c r="FO52" s="1719"/>
      <c r="FP52" s="1720"/>
      <c r="FQ52" s="1720"/>
      <c r="FR52" s="1720"/>
      <c r="FS52" s="1721"/>
      <c r="FT52" s="1719"/>
      <c r="FU52" s="1720"/>
      <c r="FV52" s="1720"/>
      <c r="FW52" s="1720"/>
      <c r="FX52" s="1721"/>
      <c r="FY52" s="1719"/>
      <c r="FZ52" s="1720"/>
      <c r="GA52" s="1720"/>
      <c r="GB52" s="1720"/>
      <c r="GC52" s="1721"/>
      <c r="GD52" s="1719"/>
      <c r="GE52" s="1720"/>
      <c r="GF52" s="1720"/>
      <c r="GG52" s="1720"/>
      <c r="GH52" s="1721"/>
      <c r="GI52" s="1719"/>
      <c r="GJ52" s="1720"/>
      <c r="GK52" s="1720"/>
      <c r="GL52" s="1720"/>
      <c r="GM52" s="1721"/>
      <c r="GN52" s="1719"/>
      <c r="GO52" s="1720"/>
      <c r="GP52" s="1720"/>
      <c r="GQ52" s="1720"/>
      <c r="GR52" s="1721"/>
      <c r="GS52" s="1719"/>
      <c r="GT52" s="1720"/>
      <c r="GU52" s="1720"/>
      <c r="GV52" s="1720"/>
      <c r="GW52" s="1721"/>
      <c r="GX52" s="1730"/>
      <c r="GY52" s="1720"/>
      <c r="GZ52" s="1720"/>
      <c r="HA52" s="1720"/>
      <c r="HB52" s="1721"/>
      <c r="HC52" s="1719"/>
      <c r="HD52" s="1720"/>
      <c r="HE52" s="1720"/>
      <c r="HF52" s="1720"/>
      <c r="HG52" s="1721"/>
      <c r="HH52" s="1719"/>
      <c r="HI52" s="1720"/>
      <c r="HJ52" s="1720"/>
      <c r="HK52" s="1720"/>
      <c r="HL52" s="1721"/>
      <c r="HM52" s="1719"/>
      <c r="HN52" s="1720"/>
      <c r="HO52" s="1720"/>
      <c r="HP52" s="1720"/>
      <c r="HQ52" s="1734"/>
      <c r="HR52" s="1719"/>
      <c r="HS52" s="1720"/>
      <c r="HT52" s="1720"/>
      <c r="HU52" s="1720"/>
      <c r="HV52" s="1734"/>
      <c r="HW52" s="1719"/>
      <c r="HX52" s="1720"/>
      <c r="HY52" s="1720"/>
      <c r="HZ52" s="1720"/>
      <c r="IA52" s="1734"/>
      <c r="IB52" s="1719"/>
      <c r="IC52" s="1720"/>
      <c r="ID52" s="1720"/>
      <c r="IE52" s="1720"/>
      <c r="IF52" s="1721"/>
      <c r="IG52" s="1719"/>
      <c r="IH52" s="1720"/>
      <c r="II52" s="1720"/>
      <c r="IJ52" s="1720"/>
      <c r="IK52" s="1721"/>
      <c r="IL52" s="1719"/>
      <c r="IM52" s="1720"/>
      <c r="IN52" s="1720"/>
      <c r="IO52" s="1720"/>
      <c r="IP52" s="1721"/>
      <c r="IQ52" s="1719"/>
      <c r="IR52" s="1720"/>
      <c r="IS52" s="1720"/>
      <c r="IT52" s="1720"/>
      <c r="IU52" s="1721"/>
      <c r="IV52" s="1719"/>
      <c r="IW52" s="1720"/>
      <c r="IX52" s="1720"/>
      <c r="IY52" s="1720"/>
      <c r="IZ52" s="1721"/>
      <c r="JA52" s="1719"/>
      <c r="JB52" s="1720"/>
      <c r="JC52" s="1720"/>
      <c r="JD52" s="1720"/>
      <c r="JE52" s="1721"/>
      <c r="JF52" s="1719"/>
      <c r="JG52" s="1720"/>
      <c r="JH52" s="1720"/>
      <c r="JI52" s="1720"/>
      <c r="JJ52" s="1721"/>
      <c r="JK52" s="1719"/>
      <c r="JL52" s="1720"/>
      <c r="JM52" s="1720"/>
      <c r="JN52" s="1720"/>
      <c r="JO52" s="1721"/>
      <c r="JP52" s="1719"/>
      <c r="JQ52" s="1720"/>
      <c r="JR52" s="1720"/>
      <c r="JS52" s="1720"/>
      <c r="JT52" s="1721"/>
      <c r="JU52" s="1719"/>
      <c r="JV52" s="1720"/>
      <c r="JW52" s="1720"/>
      <c r="JX52" s="1720"/>
      <c r="JY52" s="1721"/>
      <c r="JZ52" s="1719"/>
      <c r="KA52" s="1720"/>
      <c r="KB52" s="1720"/>
      <c r="KC52" s="1720"/>
      <c r="KD52" s="1721"/>
      <c r="KE52" s="1719"/>
      <c r="KF52" s="1720"/>
      <c r="KG52" s="1720"/>
      <c r="KH52" s="1720"/>
      <c r="KI52" s="1721"/>
      <c r="KJ52" s="1719"/>
      <c r="KK52" s="1720"/>
      <c r="KL52" s="1720"/>
      <c r="KM52" s="1720"/>
      <c r="KN52" s="1721"/>
      <c r="KO52" s="1719"/>
      <c r="KP52" s="1720"/>
      <c r="KQ52" s="1720"/>
      <c r="KR52" s="1720"/>
      <c r="KS52" s="1721"/>
      <c r="KT52" s="1719"/>
      <c r="KU52" s="1720"/>
      <c r="KV52" s="1720"/>
      <c r="KW52" s="1720"/>
      <c r="KX52" s="1721"/>
      <c r="KY52" s="1719"/>
      <c r="KZ52" s="1720"/>
      <c r="LA52" s="1720"/>
      <c r="LB52" s="1720"/>
      <c r="LC52" s="1721"/>
      <c r="LD52" s="1719"/>
      <c r="LE52" s="1720"/>
      <c r="LF52" s="1720"/>
      <c r="LG52" s="1720"/>
      <c r="LH52" s="1721"/>
      <c r="LI52" s="1719"/>
      <c r="LJ52" s="1720"/>
      <c r="LK52" s="1720"/>
      <c r="LL52" s="1720"/>
      <c r="LM52" s="1721"/>
      <c r="LN52" s="1719"/>
      <c r="LO52" s="1720"/>
      <c r="LP52" s="1720"/>
      <c r="LQ52" s="1720"/>
      <c r="LR52" s="1719"/>
      <c r="LS52" s="1720"/>
      <c r="LT52" s="1720"/>
      <c r="LU52" s="1720"/>
      <c r="LV52" s="1719"/>
      <c r="LW52" s="1720"/>
      <c r="LX52" s="1720"/>
      <c r="LY52" s="1720"/>
      <c r="LZ52" s="1719"/>
      <c r="MA52" s="1720"/>
      <c r="MB52" s="1720"/>
      <c r="MC52" s="1720"/>
      <c r="MD52" s="1719"/>
      <c r="ME52" s="1720"/>
      <c r="MF52" s="1720"/>
      <c r="MG52" s="1720"/>
      <c r="MH52" s="1719"/>
      <c r="MI52" s="1720"/>
      <c r="MJ52" s="1720"/>
      <c r="MK52" s="1734"/>
      <c r="ML52" s="1719"/>
      <c r="MM52" s="1720"/>
      <c r="MN52" s="1720"/>
      <c r="MO52" s="1721"/>
      <c r="MP52" s="1719"/>
      <c r="MQ52" s="1720"/>
      <c r="MR52" s="1720"/>
      <c r="MS52" s="1721"/>
      <c r="MT52" s="1719"/>
      <c r="MU52" s="1720"/>
      <c r="MV52" s="1720"/>
      <c r="MW52" s="1721"/>
      <c r="MX52" s="1719"/>
      <c r="MY52" s="1720"/>
      <c r="MZ52" s="1720"/>
      <c r="NA52" s="1721"/>
      <c r="NB52" s="1719"/>
      <c r="NC52" s="1720"/>
      <c r="ND52" s="1720"/>
      <c r="NE52" s="1721"/>
      <c r="NF52" s="1719"/>
      <c r="NG52" s="1720"/>
      <c r="NH52" s="1720"/>
      <c r="NI52" s="1721"/>
      <c r="NJ52" s="1719"/>
      <c r="NK52" s="1720"/>
      <c r="NL52" s="1720"/>
      <c r="NM52" s="1721"/>
      <c r="NN52" s="1719"/>
      <c r="NO52" s="1720"/>
      <c r="NP52" s="1720"/>
      <c r="NQ52" s="1721"/>
      <c r="NR52" s="1719"/>
      <c r="NS52" s="1720"/>
      <c r="NT52" s="1720"/>
      <c r="NU52" s="1721"/>
      <c r="NV52" s="1719"/>
      <c r="NW52" s="1720"/>
      <c r="NX52" s="1720"/>
      <c r="NY52" s="1721"/>
      <c r="NZ52" s="1719"/>
      <c r="OA52" s="1720"/>
      <c r="OB52" s="1720"/>
      <c r="OC52" s="1720"/>
      <c r="OD52" s="1721"/>
      <c r="OE52" s="1719"/>
      <c r="OF52" s="1720"/>
      <c r="OG52" s="1720"/>
      <c r="OH52" s="1720"/>
      <c r="OI52" s="1721"/>
      <c r="OJ52" s="1719"/>
      <c r="OK52" s="1720"/>
      <c r="OL52" s="1720"/>
      <c r="OM52" s="1734"/>
      <c r="ON52" s="1719"/>
      <c r="OO52" s="1720"/>
      <c r="OP52" s="1720"/>
      <c r="OQ52" s="1721"/>
      <c r="OR52" s="1719"/>
      <c r="OS52" s="1720"/>
      <c r="OT52" s="1720"/>
      <c r="OU52" s="1721"/>
      <c r="OV52" s="1719"/>
      <c r="OW52" s="1720"/>
      <c r="OX52" s="1720"/>
      <c r="OY52" s="1720"/>
      <c r="OZ52" s="1721"/>
      <c r="PA52" s="1719"/>
      <c r="PB52" s="1720"/>
      <c r="PC52" s="1720"/>
      <c r="PD52" s="1720"/>
      <c r="PE52" s="1721"/>
      <c r="PF52" s="1719"/>
      <c r="PG52" s="1720"/>
      <c r="PH52" s="1720"/>
      <c r="PI52" s="1721"/>
      <c r="PJ52" s="1719"/>
      <c r="PK52" s="1720"/>
      <c r="PL52" s="1720"/>
      <c r="PM52" s="1721"/>
      <c r="PN52" s="1719"/>
      <c r="PO52" s="1720"/>
      <c r="PP52" s="1720"/>
      <c r="PQ52" s="1721"/>
      <c r="PR52" s="1719"/>
      <c r="PS52" s="1720"/>
      <c r="PT52" s="1720"/>
      <c r="PU52" s="1721"/>
      <c r="PV52" s="1719"/>
      <c r="PW52" s="1720"/>
      <c r="PX52" s="1720"/>
      <c r="PY52" s="1721"/>
      <c r="PZ52" s="1719"/>
      <c r="QA52" s="1720"/>
      <c r="QB52" s="1720"/>
      <c r="QC52" s="1721"/>
      <c r="QD52" s="1719"/>
      <c r="QE52" s="1720"/>
      <c r="QF52" s="1720"/>
      <c r="QG52" s="1721"/>
      <c r="QH52" s="1719"/>
      <c r="QI52" s="1720"/>
      <c r="QJ52" s="1720"/>
      <c r="QK52" s="1720"/>
      <c r="QL52" s="1736"/>
      <c r="QM52" s="1737"/>
      <c r="QN52" s="1720"/>
      <c r="QO52" s="1720"/>
      <c r="QP52" s="1720"/>
      <c r="QQ52" s="1734"/>
      <c r="QR52" s="1737"/>
      <c r="QS52" s="1720"/>
      <c r="QT52" s="1720"/>
      <c r="QU52" s="1734"/>
      <c r="QV52" s="1721"/>
      <c r="QW52" s="1719"/>
      <c r="QX52" s="1720"/>
      <c r="QY52" s="1720"/>
      <c r="QZ52" s="1720"/>
      <c r="RA52" s="1721"/>
      <c r="RB52" s="1719"/>
      <c r="RC52" s="1720"/>
      <c r="RD52" s="1720"/>
      <c r="RE52" s="1720"/>
      <c r="RF52" s="1721"/>
      <c r="RG52" s="1719"/>
      <c r="RH52" s="1720"/>
      <c r="RI52" s="1720"/>
      <c r="RJ52" s="1720"/>
      <c r="RK52" s="1721"/>
      <c r="RL52" s="1719"/>
      <c r="RM52" s="1720"/>
      <c r="RN52" s="1720"/>
      <c r="RO52" s="1720"/>
      <c r="RP52" s="1721"/>
      <c r="RQ52" s="1719"/>
      <c r="RR52" s="1720"/>
      <c r="RS52" s="1720"/>
      <c r="RT52" s="1721"/>
      <c r="RU52" s="1719"/>
      <c r="RV52" s="1720"/>
      <c r="RW52" s="1720"/>
      <c r="RX52" s="1720"/>
      <c r="RY52" s="1721"/>
      <c r="RZ52" s="1715"/>
      <c r="SA52" s="1715"/>
      <c r="SB52" s="1715"/>
      <c r="SC52" s="1715"/>
      <c r="SD52" s="1715"/>
      <c r="SE52" s="1738"/>
      <c r="SF52" s="1720"/>
      <c r="SG52" s="1720"/>
      <c r="SH52" s="1720"/>
      <c r="SI52" s="1721"/>
      <c r="SJ52" s="1715"/>
      <c r="SK52" s="1715"/>
      <c r="SL52" s="1715"/>
      <c r="SM52" s="1715"/>
      <c r="SN52" s="1715"/>
      <c r="SO52" s="1737"/>
      <c r="SP52" s="1720"/>
      <c r="SQ52" s="1720"/>
      <c r="SR52" s="1720"/>
      <c r="SS52" s="1721"/>
      <c r="ST52" s="1719"/>
      <c r="SU52" s="1720"/>
      <c r="SV52" s="1720"/>
      <c r="SW52" s="1720"/>
      <c r="SX52" s="1721"/>
      <c r="SY52" s="1719"/>
      <c r="SZ52" s="1720"/>
      <c r="TA52" s="1720"/>
      <c r="TB52" s="1720"/>
      <c r="TC52" s="1721"/>
      <c r="TD52" s="1719"/>
      <c r="TE52" s="1720"/>
      <c r="TF52" s="1720"/>
      <c r="TG52" s="1720"/>
      <c r="TH52" s="1719"/>
      <c r="TI52" s="1720"/>
      <c r="TJ52" s="1720"/>
      <c r="TK52" s="1720"/>
      <c r="TL52" s="1719"/>
      <c r="TM52" s="1720"/>
      <c r="TN52" s="1720"/>
      <c r="TO52" s="1720"/>
      <c r="TP52" s="1721"/>
      <c r="TQ52" s="1719"/>
      <c r="TR52" s="1720"/>
      <c r="TS52" s="1720"/>
      <c r="TT52" s="1734"/>
      <c r="TU52" s="1719"/>
      <c r="TV52" s="1720"/>
      <c r="TW52" s="1720"/>
      <c r="TX52" s="1721"/>
      <c r="TY52" s="1719"/>
      <c r="TZ52" s="1720"/>
      <c r="UA52" s="1720"/>
      <c r="UB52" s="1720"/>
      <c r="UC52" s="1721"/>
      <c r="UD52" s="1719"/>
      <c r="UE52" s="1720"/>
      <c r="UF52" s="1720"/>
      <c r="UG52" s="1720"/>
      <c r="UH52" s="1721"/>
      <c r="UI52" s="1719"/>
      <c r="UJ52" s="1720"/>
      <c r="UK52" s="1720"/>
      <c r="UL52" s="1720"/>
      <c r="UM52" s="1721"/>
      <c r="UN52" s="1719"/>
      <c r="UO52" s="1720"/>
      <c r="UP52" s="1720"/>
      <c r="UQ52" s="1720"/>
      <c r="UR52" s="1721"/>
      <c r="US52" s="1719"/>
      <c r="UT52" s="1720"/>
      <c r="UU52" s="1720"/>
      <c r="UV52" s="1720"/>
      <c r="UW52" s="1734"/>
      <c r="UX52" s="1719"/>
      <c r="UY52" s="1720"/>
      <c r="UZ52" s="1720"/>
      <c r="VA52" s="1720"/>
      <c r="VB52" s="1721"/>
      <c r="VC52" s="1719"/>
      <c r="VD52" s="1720"/>
      <c r="VE52" s="1720"/>
      <c r="VF52" s="1720"/>
      <c r="VG52" s="1734"/>
      <c r="VH52" s="1719"/>
      <c r="VI52" s="1720"/>
      <c r="VJ52" s="1720"/>
      <c r="VK52" s="1720"/>
      <c r="VL52" s="1721"/>
      <c r="VM52" s="1719"/>
      <c r="VN52" s="1720"/>
      <c r="VO52" s="1720"/>
      <c r="VP52" s="1734"/>
      <c r="VQ52" s="1719"/>
      <c r="VR52" s="1720"/>
      <c r="VS52" s="1720"/>
      <c r="VT52" s="1720"/>
      <c r="VU52" s="1721"/>
      <c r="VV52" s="1719"/>
      <c r="VW52" s="1720"/>
      <c r="VX52" s="1720"/>
      <c r="VY52" s="1720"/>
      <c r="VZ52" s="1721"/>
      <c r="WA52" s="1719"/>
      <c r="WB52" s="1720"/>
      <c r="WC52" s="1720"/>
      <c r="WD52" s="1720"/>
      <c r="WE52" s="1721"/>
      <c r="WF52" s="1719"/>
      <c r="WG52" s="1720"/>
      <c r="WH52" s="1720"/>
      <c r="WI52" s="1720"/>
      <c r="WJ52" s="1721"/>
      <c r="WK52" s="1719"/>
      <c r="WL52" s="1720"/>
      <c r="WM52" s="1720"/>
      <c r="WN52" s="1720"/>
      <c r="WO52" s="1721"/>
      <c r="WP52" s="1719"/>
      <c r="WQ52" s="1720"/>
      <c r="WR52" s="1720"/>
      <c r="WS52" s="1736"/>
      <c r="WT52" s="1737"/>
      <c r="WU52" s="1720"/>
      <c r="WV52" s="1720"/>
      <c r="WW52" s="1720"/>
      <c r="WX52" s="1734"/>
      <c r="WY52" s="1719"/>
      <c r="WZ52" s="1720"/>
      <c r="XA52" s="1720"/>
      <c r="XB52" s="1720"/>
      <c r="XC52" s="1721"/>
      <c r="XD52" s="1719"/>
      <c r="XE52" s="1720"/>
      <c r="XF52" s="1720"/>
      <c r="XG52" s="1720"/>
      <c r="XH52" s="1721"/>
      <c r="XI52" s="1719"/>
      <c r="XJ52" s="1720"/>
      <c r="XK52" s="1720"/>
      <c r="XL52" s="1720"/>
      <c r="XM52" s="1734"/>
      <c r="XN52" s="1719"/>
      <c r="XO52" s="1720"/>
      <c r="XP52" s="1720"/>
      <c r="XQ52" s="1720"/>
      <c r="XR52" s="1721"/>
      <c r="XS52" s="1719"/>
      <c r="XT52" s="1720"/>
      <c r="XU52" s="1720"/>
      <c r="XV52" s="1720"/>
      <c r="XW52" s="1721"/>
      <c r="XX52" s="1719"/>
      <c r="XY52" s="1720"/>
      <c r="XZ52" s="1720"/>
      <c r="YA52" s="1720"/>
      <c r="YB52" s="1721"/>
      <c r="YC52" s="1719"/>
      <c r="YD52" s="1720"/>
      <c r="YE52" s="1720"/>
      <c r="YF52" s="1720"/>
      <c r="YG52" s="1721"/>
      <c r="YH52" s="1719"/>
      <c r="YI52" s="1720"/>
      <c r="YJ52" s="1720"/>
      <c r="YK52" s="1720"/>
      <c r="YL52" s="1734"/>
      <c r="YM52" s="1719"/>
      <c r="YN52" s="1720"/>
      <c r="YO52" s="1720"/>
      <c r="YP52" s="1720"/>
      <c r="YQ52" s="1721"/>
      <c r="YR52" s="1719"/>
      <c r="YS52" s="1720"/>
      <c r="YT52" s="1720"/>
      <c r="YU52" s="1720"/>
      <c r="YV52" s="1721"/>
      <c r="YW52" s="1719"/>
      <c r="YX52" s="1720"/>
      <c r="YY52" s="1720"/>
      <c r="YZ52" s="1720"/>
      <c r="ZA52" s="1721"/>
      <c r="ZB52" s="1719"/>
      <c r="ZC52" s="1720"/>
      <c r="ZD52" s="1720"/>
      <c r="ZE52" s="1720"/>
      <c r="ZF52" s="1721"/>
      <c r="ZG52" s="1719"/>
      <c r="ZH52" s="1720"/>
      <c r="ZI52" s="1720"/>
      <c r="ZJ52" s="1720"/>
      <c r="ZK52" s="1721"/>
      <c r="ZL52" s="1719"/>
      <c r="ZM52" s="1720"/>
      <c r="ZN52" s="1720"/>
      <c r="ZO52" s="1720"/>
      <c r="ZP52" s="1721"/>
      <c r="ZQ52" s="1719"/>
      <c r="ZR52" s="1720"/>
      <c r="ZS52" s="1720"/>
      <c r="ZT52" s="1720"/>
      <c r="ZU52" s="1721"/>
      <c r="ZV52" s="1719"/>
      <c r="ZW52" s="1720"/>
      <c r="ZX52" s="1720"/>
      <c r="ZY52" s="1720"/>
      <c r="ZZ52" s="1721"/>
      <c r="AAA52" s="1715"/>
      <c r="AAB52" s="1715"/>
      <c r="AAC52" s="1715"/>
      <c r="AAD52" s="1715"/>
      <c r="AAE52" s="1715"/>
      <c r="AAF52" s="1737"/>
      <c r="AAG52" s="1720"/>
      <c r="AAH52" s="1720"/>
      <c r="AAI52" s="1720"/>
      <c r="AAJ52" s="1736"/>
      <c r="AAK52" s="1737"/>
      <c r="AAL52" s="1720"/>
      <c r="AAM52" s="1720"/>
      <c r="AAN52" s="1720"/>
      <c r="AAO52" s="1721"/>
      <c r="AAP52" s="1715"/>
      <c r="AAQ52" s="1715"/>
      <c r="AAR52" s="1715"/>
      <c r="AAS52" s="1715"/>
      <c r="AAT52" s="1715"/>
      <c r="AAU52" s="1737"/>
      <c r="AAV52" s="1720"/>
      <c r="AAW52" s="1720"/>
      <c r="AAX52" s="1720"/>
      <c r="AAY52" s="1721"/>
      <c r="AAZ52" s="1719"/>
      <c r="ABA52" s="1720"/>
      <c r="ABB52" s="1720"/>
      <c r="ABC52" s="1720"/>
      <c r="ABD52" s="1721"/>
      <c r="ABE52" s="1719"/>
      <c r="ABF52" s="1720"/>
      <c r="ABG52" s="1720"/>
      <c r="ABH52" s="1720"/>
      <c r="ABI52" s="1721"/>
      <c r="ABJ52" s="1719"/>
      <c r="ABK52" s="1720"/>
      <c r="ABL52" s="1720"/>
      <c r="ABM52" s="1720"/>
      <c r="ABN52" s="1734"/>
      <c r="ABO52" s="1719"/>
      <c r="ABP52" s="1720"/>
      <c r="ABQ52" s="1720"/>
      <c r="ABR52" s="1720"/>
      <c r="ABS52" s="1721"/>
      <c r="ABT52" s="1719"/>
      <c r="ABU52" s="1720"/>
      <c r="ABV52" s="1720"/>
      <c r="ABW52" s="1720"/>
      <c r="ABX52" s="1721"/>
      <c r="ABY52" s="1719"/>
      <c r="ABZ52" s="1720"/>
      <c r="ACA52" s="1720"/>
      <c r="ACB52" s="1720"/>
      <c r="ACC52" s="1721"/>
      <c r="ACD52" s="1719"/>
      <c r="ACE52" s="1720"/>
      <c r="ACF52" s="1720"/>
      <c r="ACG52" s="1720"/>
      <c r="ACH52" s="1721"/>
      <c r="ACI52" s="1719"/>
      <c r="ACJ52" s="1720"/>
      <c r="ACK52" s="1720"/>
      <c r="ACL52" s="1720"/>
      <c r="ACM52" s="1721"/>
      <c r="ACN52" s="1719"/>
      <c r="ACO52" s="1720"/>
      <c r="ACP52" s="1720"/>
      <c r="ACQ52" s="1720"/>
      <c r="ACR52" s="1721"/>
      <c r="ACS52" s="1719"/>
      <c r="ACT52" s="1720"/>
      <c r="ACU52" s="1720"/>
      <c r="ACV52" s="1720"/>
      <c r="ACW52" s="1721"/>
      <c r="ACX52" s="1715" t="s">
        <v>20</v>
      </c>
      <c r="ACY52" s="1715" t="s">
        <v>20</v>
      </c>
      <c r="ACZ52" s="1715" t="s">
        <v>20</v>
      </c>
      <c r="ADA52" s="1715" t="s">
        <v>20</v>
      </c>
      <c r="ADB52" s="1715"/>
      <c r="ADC52" s="1719" t="s">
        <v>20</v>
      </c>
      <c r="ADD52" s="1720" t="s">
        <v>20</v>
      </c>
      <c r="ADE52" s="1720" t="s">
        <v>29</v>
      </c>
      <c r="ADF52" s="490" t="s">
        <v>863</v>
      </c>
      <c r="ADG52" s="1721"/>
      <c r="ADH52" s="1719" t="s">
        <v>20</v>
      </c>
      <c r="ADI52" s="1720" t="s">
        <v>29</v>
      </c>
      <c r="ADJ52" s="179" t="s">
        <v>20</v>
      </c>
      <c r="ADK52" s="179" t="s">
        <v>29</v>
      </c>
      <c r="ADL52" s="204"/>
      <c r="ADM52" s="1259" t="s">
        <v>20</v>
      </c>
      <c r="ADN52" s="1259" t="s">
        <v>20</v>
      </c>
      <c r="ADO52" s="1259" t="s">
        <v>20</v>
      </c>
      <c r="ADP52" s="1259" t="s">
        <v>29</v>
      </c>
      <c r="ADQ52" s="1259" t="s">
        <v>20</v>
      </c>
      <c r="ADR52" s="178" t="s">
        <v>20</v>
      </c>
      <c r="ADS52" s="179" t="s">
        <v>29</v>
      </c>
      <c r="ADT52" s="179" t="s">
        <v>20</v>
      </c>
      <c r="ADU52" s="179" t="s">
        <v>20</v>
      </c>
      <c r="ADV52" s="204"/>
      <c r="ADW52" s="178" t="s">
        <v>766</v>
      </c>
      <c r="ADX52" s="1720" t="s">
        <v>20</v>
      </c>
      <c r="ADY52" s="1720" t="s">
        <v>20</v>
      </c>
      <c r="ADZ52" s="1720" t="s">
        <v>29</v>
      </c>
      <c r="AEA52" s="1721"/>
      <c r="AEB52" s="1719"/>
      <c r="AEC52" s="1720"/>
      <c r="AED52" s="1720"/>
      <c r="AEE52" s="1720"/>
      <c r="AEF52" s="1721"/>
      <c r="AEG52" s="1719" t="s">
        <v>20</v>
      </c>
      <c r="AEH52" s="1720" t="s">
        <v>20</v>
      </c>
      <c r="AEI52" s="203" t="s">
        <v>29</v>
      </c>
      <c r="AEJ52" s="203" t="s">
        <v>29</v>
      </c>
      <c r="AEK52" s="243"/>
      <c r="AEL52" s="202" t="s">
        <v>29</v>
      </c>
      <c r="AEM52" s="203" t="s">
        <v>29</v>
      </c>
      <c r="AEN52" s="203" t="s">
        <v>20</v>
      </c>
      <c r="AEO52" s="203" t="s">
        <v>20</v>
      </c>
      <c r="AEP52" s="243"/>
      <c r="AEQ52" s="202" t="s">
        <v>29</v>
      </c>
      <c r="AER52" s="203" t="s">
        <v>29</v>
      </c>
      <c r="AES52" s="203" t="s">
        <v>29</v>
      </c>
      <c r="AET52" s="203" t="s">
        <v>598</v>
      </c>
      <c r="AEU52" s="1721"/>
      <c r="AEV52" s="236" t="s">
        <v>20</v>
      </c>
      <c r="AEW52" s="237" t="s">
        <v>20</v>
      </c>
      <c r="AEX52" s="237" t="s">
        <v>29</v>
      </c>
      <c r="AEY52" s="237" t="s">
        <v>591</v>
      </c>
      <c r="AEZ52" s="1721"/>
      <c r="AFA52" s="1719" t="s">
        <v>20</v>
      </c>
      <c r="AFB52" s="1720" t="s">
        <v>29</v>
      </c>
      <c r="AFC52" s="1720" t="s">
        <v>29</v>
      </c>
      <c r="AFD52" s="1720" t="s">
        <v>29</v>
      </c>
      <c r="AFE52" s="1721"/>
      <c r="AFF52" s="1719" t="s">
        <v>20</v>
      </c>
      <c r="AFG52" s="1720" t="s">
        <v>20</v>
      </c>
      <c r="AFH52" s="1720" t="s">
        <v>20</v>
      </c>
      <c r="AFI52" s="1720" t="s">
        <v>29</v>
      </c>
      <c r="AFJ52" s="1721"/>
      <c r="AFK52" s="1719" t="s">
        <v>20</v>
      </c>
      <c r="AFL52" s="1720" t="s">
        <v>20</v>
      </c>
      <c r="AFM52" s="1720" t="s">
        <v>29</v>
      </c>
      <c r="AFN52" s="1720" t="s">
        <v>29</v>
      </c>
      <c r="AFO52" s="1721"/>
      <c r="AFP52" s="1719" t="s">
        <v>29</v>
      </c>
      <c r="AFQ52" s="179" t="s">
        <v>20</v>
      </c>
      <c r="AFR52" s="179" t="s">
        <v>20</v>
      </c>
      <c r="AFS52" s="179" t="s">
        <v>20</v>
      </c>
      <c r="AFT52" s="204"/>
      <c r="AFU52" s="178" t="s">
        <v>20</v>
      </c>
      <c r="AFV52" s="179" t="s">
        <v>20</v>
      </c>
      <c r="AFW52" s="179" t="s">
        <v>765</v>
      </c>
      <c r="AFX52" s="1720" t="s">
        <v>20</v>
      </c>
      <c r="AFY52" s="1721"/>
      <c r="AFZ52" s="1719" t="s">
        <v>29</v>
      </c>
      <c r="AGA52" s="1720" t="s">
        <v>29</v>
      </c>
      <c r="AGB52" s="1720" t="s">
        <v>29</v>
      </c>
      <c r="AGC52" s="1720" t="s">
        <v>20</v>
      </c>
      <c r="AGD52" s="1721"/>
      <c r="AGE52" s="1719" t="s">
        <v>29</v>
      </c>
      <c r="AGF52" s="1720" t="s">
        <v>29</v>
      </c>
      <c r="AGG52" s="1720" t="s">
        <v>29</v>
      </c>
      <c r="AGH52" s="1720" t="s">
        <v>20</v>
      </c>
      <c r="AGI52" s="1721"/>
      <c r="AGJ52" s="1719" t="s">
        <v>20</v>
      </c>
      <c r="AGK52" s="1720" t="s">
        <v>20</v>
      </c>
      <c r="AGL52" s="1720" t="s">
        <v>29</v>
      </c>
      <c r="AGM52" s="1720" t="s">
        <v>29</v>
      </c>
      <c r="AGN52" s="1721"/>
      <c r="AGO52" s="1719" t="s">
        <v>20</v>
      </c>
      <c r="AGP52" s="1720" t="s">
        <v>20</v>
      </c>
      <c r="AGQ52" s="1720" t="s">
        <v>29</v>
      </c>
      <c r="AGR52" s="1720" t="s">
        <v>29</v>
      </c>
      <c r="AGS52" s="1721"/>
      <c r="AGT52" s="1719" t="s">
        <v>29</v>
      </c>
      <c r="AGU52" s="1720" t="s">
        <v>20</v>
      </c>
      <c r="AGV52" s="1720" t="s">
        <v>29</v>
      </c>
      <c r="AGW52" s="1720" t="s">
        <v>29</v>
      </c>
      <c r="AGX52" s="1721"/>
      <c r="AGY52" s="1719" t="s">
        <v>20</v>
      </c>
      <c r="AGZ52" s="1720" t="s">
        <v>29</v>
      </c>
      <c r="AHA52" s="1720" t="s">
        <v>29</v>
      </c>
      <c r="AHB52" s="1720" t="s">
        <v>20</v>
      </c>
      <c r="AHC52" s="1721"/>
      <c r="AHD52" s="1719" t="s">
        <v>20</v>
      </c>
      <c r="AHE52" s="1720" t="s">
        <v>29</v>
      </c>
      <c r="AHF52" s="1720" t="s">
        <v>29</v>
      </c>
      <c r="AHG52" s="1720" t="s">
        <v>29</v>
      </c>
      <c r="AHH52" s="1721"/>
      <c r="AHI52" s="1719"/>
      <c r="AHJ52" s="1720"/>
      <c r="AHK52" s="1720"/>
      <c r="AHL52" s="1720"/>
      <c r="AHM52" s="1721"/>
      <c r="AHN52" s="1719" t="s">
        <v>29</v>
      </c>
      <c r="AHO52" s="1720" t="s">
        <v>20</v>
      </c>
      <c r="AHP52" s="1720" t="s">
        <v>29</v>
      </c>
      <c r="AHQ52" s="1720" t="s">
        <v>20</v>
      </c>
      <c r="AHR52" s="1721"/>
      <c r="AHS52" s="1719" t="s">
        <v>29</v>
      </c>
      <c r="AHT52" s="179" t="s">
        <v>20</v>
      </c>
      <c r="AHU52" s="179" t="s">
        <v>20</v>
      </c>
      <c r="AHV52" s="179" t="s">
        <v>20</v>
      </c>
      <c r="AHW52" s="204"/>
      <c r="AHX52" s="178" t="s">
        <v>20</v>
      </c>
      <c r="AHY52" s="179" t="s">
        <v>20</v>
      </c>
      <c r="AHZ52" s="179" t="s">
        <v>764</v>
      </c>
      <c r="AIA52" s="1720" t="s">
        <v>20</v>
      </c>
      <c r="AIB52" s="1721"/>
      <c r="AIC52" s="69" t="str">
        <f>B52</f>
        <v>D1</v>
      </c>
      <c r="AID52" s="1729" t="str">
        <f>C52</f>
        <v>中塚欣孝</v>
      </c>
      <c r="AIE52" s="2147">
        <f t="shared" si="8"/>
        <v>23</v>
      </c>
      <c r="AIF52" s="2148">
        <f t="shared" si="9"/>
        <v>21</v>
      </c>
      <c r="AIG52" s="2148">
        <f t="shared" si="10"/>
        <v>44</v>
      </c>
      <c r="AIH52" s="2062">
        <f t="shared" si="11"/>
        <v>0.52272727272727271</v>
      </c>
      <c r="AII52" s="2147">
        <f t="shared" si="12"/>
        <v>12</v>
      </c>
      <c r="AIJ52" s="2148">
        <f t="shared" si="13"/>
        <v>8</v>
      </c>
      <c r="AIK52" s="2148">
        <f t="shared" si="14"/>
        <v>20</v>
      </c>
      <c r="AIL52" s="2062">
        <f t="shared" si="15"/>
        <v>0.6</v>
      </c>
    </row>
    <row r="53" spans="1:922" ht="17.25" x14ac:dyDescent="0.2">
      <c r="A53" s="34"/>
      <c r="B53" s="40" t="s">
        <v>116</v>
      </c>
      <c r="C53" s="511" t="s">
        <v>2245</v>
      </c>
      <c r="D53" s="508">
        <f t="shared" si="26"/>
        <v>243</v>
      </c>
      <c r="E53" s="509">
        <f t="shared" si="27"/>
        <v>337</v>
      </c>
      <c r="F53" s="509">
        <f t="shared" si="32"/>
        <v>580</v>
      </c>
      <c r="G53" s="1252">
        <f t="shared" si="33"/>
        <v>0.41896551724137931</v>
      </c>
      <c r="H53" s="324"/>
      <c r="I53" s="325"/>
      <c r="J53" s="325"/>
      <c r="K53" s="325"/>
      <c r="L53" s="325"/>
      <c r="M53" s="326"/>
      <c r="N53" s="324"/>
      <c r="O53" s="325"/>
      <c r="P53" s="325"/>
      <c r="Q53" s="325"/>
      <c r="R53" s="326"/>
      <c r="S53" s="324"/>
      <c r="T53" s="325"/>
      <c r="U53" s="325"/>
      <c r="V53" s="325"/>
      <c r="W53" s="326"/>
      <c r="X53" s="512"/>
      <c r="Y53" s="325"/>
      <c r="Z53" s="325"/>
      <c r="AA53" s="325"/>
      <c r="AB53" s="326"/>
      <c r="AC53" s="2631"/>
      <c r="AD53" s="514"/>
      <c r="AE53" s="1305"/>
      <c r="AF53" s="514"/>
      <c r="AG53" s="514"/>
      <c r="AH53" s="513"/>
      <c r="AI53" s="514"/>
      <c r="AJ53" s="514"/>
      <c r="AK53" s="514"/>
      <c r="AL53" s="514"/>
      <c r="AM53" s="513"/>
      <c r="AN53" s="514"/>
      <c r="AO53" s="514"/>
      <c r="AP53" s="514"/>
      <c r="AQ53" s="514"/>
      <c r="AR53" s="513"/>
      <c r="AS53" s="514"/>
      <c r="AT53" s="514"/>
      <c r="AU53" s="514"/>
      <c r="AV53" s="1633"/>
      <c r="AW53" s="513"/>
      <c r="AX53" s="514"/>
      <c r="AY53" s="514"/>
      <c r="AZ53" s="514"/>
      <c r="BA53" s="1633"/>
      <c r="BB53" s="324"/>
      <c r="BC53" s="325"/>
      <c r="BD53" s="325"/>
      <c r="BE53" s="325"/>
      <c r="BF53" s="325"/>
      <c r="BG53" s="326"/>
      <c r="BH53" s="324"/>
      <c r="BI53" s="325"/>
      <c r="BJ53" s="325"/>
      <c r="BK53" s="325"/>
      <c r="BL53" s="515"/>
      <c r="BM53" s="324"/>
      <c r="BN53" s="325"/>
      <c r="BO53" s="325"/>
      <c r="BP53" s="325"/>
      <c r="BQ53" s="325"/>
      <c r="BR53" s="326"/>
      <c r="BS53" s="324"/>
      <c r="BT53" s="325"/>
      <c r="BU53" s="325"/>
      <c r="BV53" s="325"/>
      <c r="BW53" s="326"/>
      <c r="BX53" s="324"/>
      <c r="BY53" s="325"/>
      <c r="BZ53" s="325"/>
      <c r="CA53" s="325"/>
      <c r="CB53" s="515"/>
      <c r="CC53" s="1288"/>
      <c r="CD53" s="325"/>
      <c r="CE53" s="325"/>
      <c r="CF53" s="325"/>
      <c r="CG53" s="326"/>
      <c r="CH53" s="324"/>
      <c r="CI53" s="325"/>
      <c r="CJ53" s="325"/>
      <c r="CK53" s="325"/>
      <c r="CL53" s="326"/>
      <c r="CM53" s="324"/>
      <c r="CN53" s="325"/>
      <c r="CO53" s="325"/>
      <c r="CP53" s="325"/>
      <c r="CQ53" s="326"/>
      <c r="CR53" s="512"/>
      <c r="CS53" s="325"/>
      <c r="CT53" s="325"/>
      <c r="CU53" s="325"/>
      <c r="CV53" s="2636"/>
      <c r="CW53" s="324"/>
      <c r="CX53" s="325"/>
      <c r="CY53" s="325"/>
      <c r="CZ53" s="325"/>
      <c r="DA53" s="1295"/>
      <c r="DB53" s="512"/>
      <c r="DC53" s="325"/>
      <c r="DD53" s="325"/>
      <c r="DE53" s="325"/>
      <c r="DF53" s="515"/>
      <c r="DG53" s="324"/>
      <c r="DH53" s="325"/>
      <c r="DI53" s="325"/>
      <c r="DJ53" s="325"/>
      <c r="DK53" s="326"/>
      <c r="DL53" s="324"/>
      <c r="DM53" s="325"/>
      <c r="DN53" s="325"/>
      <c r="DO53" s="519"/>
      <c r="DP53" s="520"/>
      <c r="DQ53" s="518"/>
      <c r="DR53" s="519"/>
      <c r="DS53" s="519"/>
      <c r="DT53" s="519"/>
      <c r="DU53" s="520"/>
      <c r="DV53" s="518"/>
      <c r="DW53" s="519"/>
      <c r="DX53" s="519"/>
      <c r="DY53" s="519"/>
      <c r="DZ53" s="326"/>
      <c r="EA53" s="324"/>
      <c r="EB53" s="1290"/>
      <c r="EC53" s="1290"/>
      <c r="ED53" s="1290"/>
      <c r="EE53" s="1291"/>
      <c r="EF53" s="1289"/>
      <c r="EG53" s="1290"/>
      <c r="EH53" s="1290"/>
      <c r="EI53" s="1290"/>
      <c r="EJ53" s="1291"/>
      <c r="EK53" s="1289"/>
      <c r="EL53" s="1290"/>
      <c r="EM53" s="1290"/>
      <c r="EN53" s="1290"/>
      <c r="EO53" s="326"/>
      <c r="EP53" s="324"/>
      <c r="EQ53" s="325"/>
      <c r="ER53" s="325"/>
      <c r="ES53" s="325"/>
      <c r="ET53" s="326"/>
      <c r="EU53" s="324"/>
      <c r="EV53" s="325"/>
      <c r="EW53" s="325"/>
      <c r="EX53" s="325"/>
      <c r="EY53" s="326"/>
      <c r="EZ53" s="324"/>
      <c r="FA53" s="325"/>
      <c r="FB53" s="325"/>
      <c r="FC53" s="325"/>
      <c r="FD53" s="326"/>
      <c r="FE53" s="324"/>
      <c r="FF53" s="325"/>
      <c r="FG53" s="325"/>
      <c r="FH53" s="325"/>
      <c r="FI53" s="326"/>
      <c r="FJ53" s="324"/>
      <c r="FK53" s="325"/>
      <c r="FL53" s="325"/>
      <c r="FM53" s="325"/>
      <c r="FN53" s="326"/>
      <c r="FO53" s="324"/>
      <c r="FP53" s="325"/>
      <c r="FQ53" s="325"/>
      <c r="FR53" s="325"/>
      <c r="FS53" s="326"/>
      <c r="FT53" s="324"/>
      <c r="FU53" s="325"/>
      <c r="FV53" s="325"/>
      <c r="FW53" s="325"/>
      <c r="FX53" s="326"/>
      <c r="FY53" s="324"/>
      <c r="FZ53" s="325"/>
      <c r="GA53" s="325"/>
      <c r="GB53" s="325"/>
      <c r="GC53" s="326"/>
      <c r="GD53" s="324"/>
      <c r="GE53" s="325"/>
      <c r="GF53" s="325"/>
      <c r="GG53" s="325"/>
      <c r="GH53" s="326"/>
      <c r="GI53" s="324" t="s">
        <v>29</v>
      </c>
      <c r="GJ53" s="325" t="s">
        <v>29</v>
      </c>
      <c r="GK53" s="325" t="s">
        <v>20</v>
      </c>
      <c r="GL53" s="325" t="s">
        <v>29</v>
      </c>
      <c r="GM53" s="326"/>
      <c r="GN53" s="324" t="s">
        <v>29</v>
      </c>
      <c r="GO53" s="325" t="s">
        <v>29</v>
      </c>
      <c r="GP53" s="325" t="s">
        <v>29</v>
      </c>
      <c r="GQ53" s="325" t="s">
        <v>29</v>
      </c>
      <c r="GR53" s="1295" t="s">
        <v>510</v>
      </c>
      <c r="GS53" s="518" t="s">
        <v>29</v>
      </c>
      <c r="GT53" s="519" t="s">
        <v>29</v>
      </c>
      <c r="GU53" s="519" t="s">
        <v>29</v>
      </c>
      <c r="GV53" s="519" t="s">
        <v>29</v>
      </c>
      <c r="GW53" s="520"/>
      <c r="GX53" s="1294" t="s">
        <v>29</v>
      </c>
      <c r="GY53" s="519" t="s">
        <v>20</v>
      </c>
      <c r="GZ53" s="519" t="s">
        <v>29</v>
      </c>
      <c r="HA53" s="519" t="s">
        <v>20</v>
      </c>
      <c r="HB53" s="520"/>
      <c r="HC53" s="518" t="s">
        <v>29</v>
      </c>
      <c r="HD53" s="519" t="s">
        <v>569</v>
      </c>
      <c r="HE53" s="1290" t="s">
        <v>29</v>
      </c>
      <c r="HF53" s="1290" t="s">
        <v>20</v>
      </c>
      <c r="HG53" s="1291"/>
      <c r="HH53" s="1289" t="s">
        <v>29</v>
      </c>
      <c r="HI53" s="1290" t="s">
        <v>20</v>
      </c>
      <c r="HJ53" s="1290" t="s">
        <v>29</v>
      </c>
      <c r="HK53" s="1290" t="s">
        <v>29</v>
      </c>
      <c r="HL53" s="1291" t="s">
        <v>573</v>
      </c>
      <c r="HM53" s="1289" t="s">
        <v>29</v>
      </c>
      <c r="HN53" s="1290" t="s">
        <v>29</v>
      </c>
      <c r="HO53" s="1290" t="s">
        <v>29</v>
      </c>
      <c r="HP53" s="1290" t="s">
        <v>704</v>
      </c>
      <c r="HQ53" s="1905" t="s">
        <v>705</v>
      </c>
      <c r="HR53" s="324" t="s">
        <v>20</v>
      </c>
      <c r="HS53" s="325" t="s">
        <v>29</v>
      </c>
      <c r="HT53" s="325" t="s">
        <v>20</v>
      </c>
      <c r="HU53" s="325" t="s">
        <v>29</v>
      </c>
      <c r="HV53" s="326"/>
      <c r="HW53" s="324" t="s">
        <v>20</v>
      </c>
      <c r="HX53" s="519" t="s">
        <v>29</v>
      </c>
      <c r="HY53" s="519" t="s">
        <v>29</v>
      </c>
      <c r="HZ53" s="519" t="s">
        <v>29</v>
      </c>
      <c r="IA53" s="522"/>
      <c r="IB53" s="518" t="s">
        <v>29</v>
      </c>
      <c r="IC53" s="519" t="s">
        <v>29</v>
      </c>
      <c r="ID53" s="519" t="s">
        <v>20</v>
      </c>
      <c r="IE53" s="519" t="s">
        <v>29</v>
      </c>
      <c r="IF53" s="520"/>
      <c r="IG53" s="518" t="s">
        <v>29</v>
      </c>
      <c r="IH53" s="519" t="s">
        <v>20</v>
      </c>
      <c r="II53" s="519" t="s">
        <v>598</v>
      </c>
      <c r="IJ53" s="325" t="s">
        <v>29</v>
      </c>
      <c r="IK53" s="326"/>
      <c r="IL53" s="324" t="s">
        <v>29</v>
      </c>
      <c r="IM53" s="325" t="s">
        <v>29</v>
      </c>
      <c r="IN53" s="521" t="s">
        <v>20</v>
      </c>
      <c r="IO53" s="521" t="s">
        <v>20</v>
      </c>
      <c r="IP53" s="1253"/>
      <c r="IQ53" s="1254" t="s">
        <v>591</v>
      </c>
      <c r="IR53" s="325" t="s">
        <v>29</v>
      </c>
      <c r="IS53" s="325" t="s">
        <v>20</v>
      </c>
      <c r="IT53" s="325" t="s">
        <v>29</v>
      </c>
      <c r="IU53" s="326"/>
      <c r="IV53" s="324" t="s">
        <v>29</v>
      </c>
      <c r="IW53" s="325" t="s">
        <v>20</v>
      </c>
      <c r="IX53" s="325" t="s">
        <v>20</v>
      </c>
      <c r="IY53" s="325" t="s">
        <v>29</v>
      </c>
      <c r="IZ53" s="326"/>
      <c r="JA53" s="324" t="s">
        <v>29</v>
      </c>
      <c r="JB53" s="325" t="s">
        <v>20</v>
      </c>
      <c r="JC53" s="325" t="s">
        <v>20</v>
      </c>
      <c r="JD53" s="325" t="s">
        <v>20</v>
      </c>
      <c r="JE53" s="326"/>
      <c r="JF53" s="324" t="s">
        <v>29</v>
      </c>
      <c r="JG53" s="325" t="s">
        <v>20</v>
      </c>
      <c r="JH53" s="519" t="s">
        <v>29</v>
      </c>
      <c r="JI53" s="519" t="s">
        <v>29</v>
      </c>
      <c r="JJ53" s="520"/>
      <c r="JK53" s="518" t="s">
        <v>20</v>
      </c>
      <c r="JL53" s="519" t="s">
        <v>29</v>
      </c>
      <c r="JM53" s="519" t="s">
        <v>29</v>
      </c>
      <c r="JN53" s="519" t="s">
        <v>20</v>
      </c>
      <c r="JO53" s="520"/>
      <c r="JP53" s="518" t="s">
        <v>29</v>
      </c>
      <c r="JQ53" s="519" t="s">
        <v>29</v>
      </c>
      <c r="JR53" s="519" t="s">
        <v>29</v>
      </c>
      <c r="JS53" s="519" t="s">
        <v>598</v>
      </c>
      <c r="JT53" s="326"/>
      <c r="JU53" s="324"/>
      <c r="JV53" s="325"/>
      <c r="JW53" s="325"/>
      <c r="JX53" s="325"/>
      <c r="JY53" s="326"/>
      <c r="JZ53" s="1254" t="s">
        <v>20</v>
      </c>
      <c r="KA53" s="521" t="s">
        <v>29</v>
      </c>
      <c r="KB53" s="521" t="s">
        <v>29</v>
      </c>
      <c r="KC53" s="521" t="s">
        <v>29</v>
      </c>
      <c r="KD53" s="1253"/>
      <c r="KE53" s="1254" t="s">
        <v>20</v>
      </c>
      <c r="KF53" s="521" t="s">
        <v>591</v>
      </c>
      <c r="KG53" s="325" t="s">
        <v>20</v>
      </c>
      <c r="KH53" s="325" t="s">
        <v>29</v>
      </c>
      <c r="KI53" s="326"/>
      <c r="KJ53" s="324" t="s">
        <v>29</v>
      </c>
      <c r="KK53" s="325" t="s">
        <v>29</v>
      </c>
      <c r="KL53" s="325" t="s">
        <v>29</v>
      </c>
      <c r="KM53" s="325" t="s">
        <v>20</v>
      </c>
      <c r="KN53" s="326"/>
      <c r="KO53" s="324" t="s">
        <v>29</v>
      </c>
      <c r="KP53" s="325" t="s">
        <v>29</v>
      </c>
      <c r="KQ53" s="325" t="s">
        <v>29</v>
      </c>
      <c r="KR53" s="325" t="s">
        <v>20</v>
      </c>
      <c r="KS53" s="326"/>
      <c r="KT53" s="324" t="s">
        <v>20</v>
      </c>
      <c r="KU53" s="325" t="s">
        <v>29</v>
      </c>
      <c r="KV53" s="325"/>
      <c r="KW53" s="325"/>
      <c r="KX53" s="326"/>
      <c r="KY53" s="324" t="s">
        <v>20</v>
      </c>
      <c r="KZ53" s="325" t="s">
        <v>20</v>
      </c>
      <c r="LA53" s="325" t="s">
        <v>20</v>
      </c>
      <c r="LB53" s="325" t="s">
        <v>29</v>
      </c>
      <c r="LC53" s="326"/>
      <c r="LD53" s="324" t="s">
        <v>29</v>
      </c>
      <c r="LE53" s="325" t="s">
        <v>29</v>
      </c>
      <c r="LF53" s="325" t="s">
        <v>29</v>
      </c>
      <c r="LG53" s="325" t="s">
        <v>20</v>
      </c>
      <c r="LH53" s="326"/>
      <c r="LI53" s="324" t="s">
        <v>20</v>
      </c>
      <c r="LJ53" s="325" t="s">
        <v>29</v>
      </c>
      <c r="LK53" s="325" t="s">
        <v>29</v>
      </c>
      <c r="LL53" s="325" t="s">
        <v>29</v>
      </c>
      <c r="LM53" s="326"/>
      <c r="LN53" s="324" t="s">
        <v>20</v>
      </c>
      <c r="LO53" s="325" t="s">
        <v>20</v>
      </c>
      <c r="LP53" s="325" t="s">
        <v>29</v>
      </c>
      <c r="LQ53" s="325" t="s">
        <v>20</v>
      </c>
      <c r="LR53" s="324" t="s">
        <v>29</v>
      </c>
      <c r="LS53" s="325" t="s">
        <v>20</v>
      </c>
      <c r="LT53" s="519" t="s">
        <v>29</v>
      </c>
      <c r="LU53" s="519" t="s">
        <v>29</v>
      </c>
      <c r="LV53" s="518" t="s">
        <v>29</v>
      </c>
      <c r="LW53" s="519" t="s">
        <v>29</v>
      </c>
      <c r="LX53" s="519" t="s">
        <v>29</v>
      </c>
      <c r="LY53" s="519" t="s">
        <v>20</v>
      </c>
      <c r="LZ53" s="518" t="s">
        <v>29</v>
      </c>
      <c r="MA53" s="519" t="s">
        <v>20</v>
      </c>
      <c r="MB53" s="519" t="s">
        <v>29</v>
      </c>
      <c r="MC53" s="519" t="s">
        <v>598</v>
      </c>
      <c r="MD53" s="1254" t="s">
        <v>20</v>
      </c>
      <c r="ME53" s="521" t="s">
        <v>20</v>
      </c>
      <c r="MF53" s="521" t="s">
        <v>29</v>
      </c>
      <c r="MG53" s="521" t="s">
        <v>591</v>
      </c>
      <c r="MH53" s="324" t="s">
        <v>20</v>
      </c>
      <c r="MI53" s="325" t="s">
        <v>20</v>
      </c>
      <c r="MJ53" s="325" t="s">
        <v>29</v>
      </c>
      <c r="MK53" s="515" t="s">
        <v>20</v>
      </c>
      <c r="ML53" s="324" t="s">
        <v>29</v>
      </c>
      <c r="MM53" s="325" t="s">
        <v>29</v>
      </c>
      <c r="MN53" s="325" t="s">
        <v>20</v>
      </c>
      <c r="MO53" s="326" t="s">
        <v>29</v>
      </c>
      <c r="MP53" s="324" t="s">
        <v>20</v>
      </c>
      <c r="MQ53" s="325" t="s">
        <v>29</v>
      </c>
      <c r="MR53" s="325" t="s">
        <v>29</v>
      </c>
      <c r="MS53" s="326" t="s">
        <v>20</v>
      </c>
      <c r="MT53" s="324" t="s">
        <v>29</v>
      </c>
      <c r="MU53" s="325" t="s">
        <v>20</v>
      </c>
      <c r="MV53" s="325" t="s">
        <v>20</v>
      </c>
      <c r="MW53" s="326" t="s">
        <v>20</v>
      </c>
      <c r="MX53" s="324" t="s">
        <v>29</v>
      </c>
      <c r="MY53" s="325" t="s">
        <v>29</v>
      </c>
      <c r="MZ53" s="325" t="s">
        <v>20</v>
      </c>
      <c r="NA53" s="326" t="s">
        <v>20</v>
      </c>
      <c r="NB53" s="324" t="s">
        <v>29</v>
      </c>
      <c r="NC53" s="325" t="s">
        <v>20</v>
      </c>
      <c r="ND53" s="325" t="s">
        <v>29</v>
      </c>
      <c r="NE53" s="326" t="s">
        <v>29</v>
      </c>
      <c r="NF53" s="324" t="s">
        <v>20</v>
      </c>
      <c r="NG53" s="325" t="s">
        <v>20</v>
      </c>
      <c r="NH53" s="325" t="s">
        <v>20</v>
      </c>
      <c r="NI53" s="326" t="s">
        <v>20</v>
      </c>
      <c r="NJ53" s="324" t="s">
        <v>20</v>
      </c>
      <c r="NK53" s="325" t="s">
        <v>29</v>
      </c>
      <c r="NL53" s="325" t="s">
        <v>20</v>
      </c>
      <c r="NM53" s="326" t="s">
        <v>20</v>
      </c>
      <c r="NN53" s="518" t="s">
        <v>29</v>
      </c>
      <c r="NO53" s="519" t="s">
        <v>29</v>
      </c>
      <c r="NP53" s="519" t="s">
        <v>29</v>
      </c>
      <c r="NQ53" s="520" t="s">
        <v>29</v>
      </c>
      <c r="NR53" s="518" t="s">
        <v>20</v>
      </c>
      <c r="NS53" s="519" t="s">
        <v>29</v>
      </c>
      <c r="NT53" s="519" t="s">
        <v>29</v>
      </c>
      <c r="NU53" s="520" t="s">
        <v>20</v>
      </c>
      <c r="NV53" s="518" t="s">
        <v>29</v>
      </c>
      <c r="NW53" s="519" t="s">
        <v>598</v>
      </c>
      <c r="NX53" s="325" t="s">
        <v>20</v>
      </c>
      <c r="NY53" s="326" t="s">
        <v>20</v>
      </c>
      <c r="NZ53" s="324"/>
      <c r="OA53" s="325"/>
      <c r="OB53" s="325"/>
      <c r="OC53" s="325"/>
      <c r="OD53" s="326"/>
      <c r="OE53" s="324" t="s">
        <v>29</v>
      </c>
      <c r="OF53" s="325" t="s">
        <v>29</v>
      </c>
      <c r="OG53" s="325" t="s">
        <v>29</v>
      </c>
      <c r="OH53" s="325" t="s">
        <v>29</v>
      </c>
      <c r="OI53" s="326"/>
      <c r="OJ53" s="324" t="s">
        <v>29</v>
      </c>
      <c r="OK53" s="521" t="s">
        <v>20</v>
      </c>
      <c r="OL53" s="521" t="s">
        <v>29</v>
      </c>
      <c r="OM53" s="531" t="s">
        <v>20</v>
      </c>
      <c r="ON53" s="1254"/>
      <c r="OO53" s="521"/>
      <c r="OP53" s="521"/>
      <c r="OQ53" s="1253"/>
      <c r="OR53" s="1254" t="s">
        <v>591</v>
      </c>
      <c r="OS53" s="1278" t="s">
        <v>29</v>
      </c>
      <c r="OT53" s="1278" t="s">
        <v>20</v>
      </c>
      <c r="OU53" s="1279" t="s">
        <v>29</v>
      </c>
      <c r="OV53" s="324" t="s">
        <v>29</v>
      </c>
      <c r="OW53" s="325" t="s">
        <v>20</v>
      </c>
      <c r="OX53" s="325" t="s">
        <v>29</v>
      </c>
      <c r="OY53" s="325" t="s">
        <v>29</v>
      </c>
      <c r="OZ53" s="326"/>
      <c r="PA53" s="324" t="s">
        <v>29</v>
      </c>
      <c r="PB53" s="325" t="s">
        <v>29</v>
      </c>
      <c r="PC53" s="325" t="s">
        <v>20</v>
      </c>
      <c r="PD53" s="325" t="s">
        <v>20</v>
      </c>
      <c r="PE53" s="326"/>
      <c r="PF53" s="324" t="s">
        <v>29</v>
      </c>
      <c r="PG53" s="325" t="s">
        <v>20</v>
      </c>
      <c r="PH53" s="325" t="s">
        <v>29</v>
      </c>
      <c r="PI53" s="326" t="s">
        <v>20</v>
      </c>
      <c r="PJ53" s="324" t="s">
        <v>20</v>
      </c>
      <c r="PK53" s="325" t="s">
        <v>29</v>
      </c>
      <c r="PL53" s="325" t="s">
        <v>29</v>
      </c>
      <c r="PM53" s="326" t="s">
        <v>20</v>
      </c>
      <c r="PN53" s="324" t="s">
        <v>29</v>
      </c>
      <c r="PO53" s="325" t="s">
        <v>29</v>
      </c>
      <c r="PP53" s="325" t="s">
        <v>20</v>
      </c>
      <c r="PQ53" s="326" t="s">
        <v>20</v>
      </c>
      <c r="PR53" s="324" t="s">
        <v>20</v>
      </c>
      <c r="PS53" s="519" t="s">
        <v>29</v>
      </c>
      <c r="PT53" s="519" t="s">
        <v>29</v>
      </c>
      <c r="PU53" s="520" t="s">
        <v>29</v>
      </c>
      <c r="PV53" s="518" t="s">
        <v>29</v>
      </c>
      <c r="PW53" s="519" t="s">
        <v>20</v>
      </c>
      <c r="PX53" s="519" t="s">
        <v>29</v>
      </c>
      <c r="PY53" s="520" t="s">
        <v>29</v>
      </c>
      <c r="PZ53" s="518" t="s">
        <v>29</v>
      </c>
      <c r="QA53" s="519" t="s">
        <v>598</v>
      </c>
      <c r="QB53" s="325" t="s">
        <v>29</v>
      </c>
      <c r="QC53" s="326" t="s">
        <v>29</v>
      </c>
      <c r="QD53" s="324" t="s">
        <v>29</v>
      </c>
      <c r="QE53" s="325" t="s">
        <v>29</v>
      </c>
      <c r="QF53" s="325" t="s">
        <v>29</v>
      </c>
      <c r="QG53" s="1253" t="s">
        <v>20</v>
      </c>
      <c r="QH53" s="1254" t="s">
        <v>20</v>
      </c>
      <c r="QI53" s="521" t="s">
        <v>591</v>
      </c>
      <c r="QJ53" s="325" t="s">
        <v>29</v>
      </c>
      <c r="QK53" s="325" t="s">
        <v>29</v>
      </c>
      <c r="QL53" s="1422"/>
      <c r="QM53" s="1430" t="s">
        <v>29</v>
      </c>
      <c r="QN53" s="325" t="s">
        <v>29</v>
      </c>
      <c r="QO53" s="325" t="s">
        <v>29</v>
      </c>
      <c r="QP53" s="325" t="s">
        <v>29</v>
      </c>
      <c r="QQ53" s="515"/>
      <c r="QR53" s="1430" t="s">
        <v>29</v>
      </c>
      <c r="QS53" s="325" t="s">
        <v>20</v>
      </c>
      <c r="QT53" s="325" t="s">
        <v>20</v>
      </c>
      <c r="QU53" s="515" t="s">
        <v>20</v>
      </c>
      <c r="QV53" s="326"/>
      <c r="QW53" s="324" t="s">
        <v>20</v>
      </c>
      <c r="QX53" s="325" t="s">
        <v>29</v>
      </c>
      <c r="QY53" s="325" t="s">
        <v>20</v>
      </c>
      <c r="QZ53" s="325" t="s">
        <v>29</v>
      </c>
      <c r="RA53" s="326"/>
      <c r="RB53" s="324" t="s">
        <v>29</v>
      </c>
      <c r="RC53" s="325" t="s">
        <v>20</v>
      </c>
      <c r="RD53" s="325" t="s">
        <v>29</v>
      </c>
      <c r="RE53" s="325" t="s">
        <v>29</v>
      </c>
      <c r="RF53" s="326"/>
      <c r="RG53" s="324" t="s">
        <v>20</v>
      </c>
      <c r="RH53" s="325" t="s">
        <v>20</v>
      </c>
      <c r="RI53" s="519" t="s">
        <v>29</v>
      </c>
      <c r="RJ53" s="519" t="s">
        <v>20</v>
      </c>
      <c r="RK53" s="520"/>
      <c r="RL53" s="518" t="s">
        <v>29</v>
      </c>
      <c r="RM53" s="519" t="s">
        <v>29</v>
      </c>
      <c r="RN53" s="519" t="s">
        <v>29</v>
      </c>
      <c r="RO53" s="519" t="s">
        <v>29</v>
      </c>
      <c r="RP53" s="520"/>
      <c r="RQ53" s="518" t="s">
        <v>29</v>
      </c>
      <c r="RR53" s="519" t="s">
        <v>20</v>
      </c>
      <c r="RS53" s="519" t="s">
        <v>29</v>
      </c>
      <c r="RT53" s="520" t="s">
        <v>598</v>
      </c>
      <c r="RU53" s="1254" t="s">
        <v>20</v>
      </c>
      <c r="RV53" s="521" t="s">
        <v>20</v>
      </c>
      <c r="RW53" s="521" t="s">
        <v>591</v>
      </c>
      <c r="RX53" s="325" t="s">
        <v>29</v>
      </c>
      <c r="RY53" s="326"/>
      <c r="RZ53" s="1305" t="s">
        <v>29</v>
      </c>
      <c r="SA53" s="1305" t="s">
        <v>29</v>
      </c>
      <c r="SB53" s="1305" t="s">
        <v>20</v>
      </c>
      <c r="SC53" s="1305" t="s">
        <v>20</v>
      </c>
      <c r="SD53" s="1305"/>
      <c r="SE53" s="2632" t="s">
        <v>20</v>
      </c>
      <c r="SF53" s="325" t="s">
        <v>29</v>
      </c>
      <c r="SG53" s="325" t="s">
        <v>20</v>
      </c>
      <c r="SH53" s="325" t="s">
        <v>29</v>
      </c>
      <c r="SI53" s="326"/>
      <c r="SJ53" s="1305" t="s">
        <v>29</v>
      </c>
      <c r="SK53" s="1305" t="s">
        <v>20</v>
      </c>
      <c r="SL53" s="1305" t="s">
        <v>20</v>
      </c>
      <c r="SM53" s="1913" t="s">
        <v>29</v>
      </c>
      <c r="SN53" s="1913"/>
      <c r="SO53" s="1915" t="s">
        <v>20</v>
      </c>
      <c r="SP53" s="519" t="s">
        <v>29</v>
      </c>
      <c r="SQ53" s="519" t="s">
        <v>29</v>
      </c>
      <c r="SR53" s="519" t="s">
        <v>29</v>
      </c>
      <c r="SS53" s="520"/>
      <c r="ST53" s="518" t="s">
        <v>29</v>
      </c>
      <c r="SU53" s="519" t="s">
        <v>29</v>
      </c>
      <c r="SV53" s="519" t="s">
        <v>20</v>
      </c>
      <c r="SW53" s="519" t="s">
        <v>29</v>
      </c>
      <c r="SX53" s="520"/>
      <c r="SY53" s="518" t="s">
        <v>598</v>
      </c>
      <c r="SZ53" s="325" t="s">
        <v>20</v>
      </c>
      <c r="TA53" s="1290" t="s">
        <v>29</v>
      </c>
      <c r="TB53" s="1290" t="s">
        <v>29</v>
      </c>
      <c r="TC53" s="1291"/>
      <c r="TD53" s="1289" t="s">
        <v>29</v>
      </c>
      <c r="TE53" s="1290" t="s">
        <v>29</v>
      </c>
      <c r="TF53" s="1290" t="s">
        <v>29</v>
      </c>
      <c r="TG53" s="1290" t="s">
        <v>29</v>
      </c>
      <c r="TH53" s="1289" t="s">
        <v>20</v>
      </c>
      <c r="TI53" s="1290" t="s">
        <v>20</v>
      </c>
      <c r="TJ53" s="1290" t="s">
        <v>29</v>
      </c>
      <c r="TK53" s="1290" t="s">
        <v>1283</v>
      </c>
      <c r="TL53" s="324" t="s">
        <v>29</v>
      </c>
      <c r="TM53" s="325" t="s">
        <v>29</v>
      </c>
      <c r="TN53" s="325" t="s">
        <v>20</v>
      </c>
      <c r="TO53" s="325" t="s">
        <v>29</v>
      </c>
      <c r="TP53" s="326"/>
      <c r="TQ53" s="533" t="s">
        <v>20</v>
      </c>
      <c r="TR53" s="534" t="s">
        <v>20</v>
      </c>
      <c r="TS53" s="534" t="s">
        <v>20</v>
      </c>
      <c r="TT53" s="2637" t="s">
        <v>20</v>
      </c>
      <c r="TU53" s="533" t="s">
        <v>20</v>
      </c>
      <c r="TV53" s="534" t="s">
        <v>1785</v>
      </c>
      <c r="TW53" s="325" t="s">
        <v>20</v>
      </c>
      <c r="TX53" s="326" t="s">
        <v>20</v>
      </c>
      <c r="TY53" s="324"/>
      <c r="TZ53" s="325"/>
      <c r="UA53" s="325" t="s">
        <v>20</v>
      </c>
      <c r="UB53" s="325" t="s">
        <v>29</v>
      </c>
      <c r="UC53" s="326"/>
      <c r="UD53" s="324" t="s">
        <v>29</v>
      </c>
      <c r="UE53" s="325" t="s">
        <v>20</v>
      </c>
      <c r="UF53" s="325" t="s">
        <v>29</v>
      </c>
      <c r="UG53" s="325" t="s">
        <v>29</v>
      </c>
      <c r="UH53" s="326"/>
      <c r="UI53" s="533" t="s">
        <v>20</v>
      </c>
      <c r="UJ53" s="534" t="s">
        <v>29</v>
      </c>
      <c r="UK53" s="534" t="s">
        <v>20</v>
      </c>
      <c r="UL53" s="534" t="s">
        <v>20</v>
      </c>
      <c r="UM53" s="535"/>
      <c r="UN53" s="533" t="s">
        <v>20</v>
      </c>
      <c r="UO53" s="534" t="s">
        <v>20</v>
      </c>
      <c r="UP53" s="534" t="s">
        <v>20</v>
      </c>
      <c r="UQ53" s="534" t="s">
        <v>29</v>
      </c>
      <c r="UR53" s="535"/>
      <c r="US53" s="533" t="s">
        <v>20</v>
      </c>
      <c r="UT53" s="534" t="s">
        <v>29</v>
      </c>
      <c r="UU53" s="534" t="s">
        <v>20</v>
      </c>
      <c r="UV53" s="534" t="s">
        <v>765</v>
      </c>
      <c r="UW53" s="326"/>
      <c r="UX53" s="324" t="s">
        <v>29</v>
      </c>
      <c r="UY53" s="325" t="s">
        <v>29</v>
      </c>
      <c r="UZ53" s="325" t="s">
        <v>29</v>
      </c>
      <c r="VA53" s="325" t="s">
        <v>20</v>
      </c>
      <c r="VB53" s="326"/>
      <c r="VC53" s="324" t="s">
        <v>20</v>
      </c>
      <c r="VD53" s="325" t="s">
        <v>20</v>
      </c>
      <c r="VE53" s="325" t="s">
        <v>20</v>
      </c>
      <c r="VF53" s="519" t="s">
        <v>29</v>
      </c>
      <c r="VG53" s="522"/>
      <c r="VH53" s="518" t="s">
        <v>29</v>
      </c>
      <c r="VI53" s="519" t="s">
        <v>29</v>
      </c>
      <c r="VJ53" s="519" t="s">
        <v>20</v>
      </c>
      <c r="VK53" s="519" t="s">
        <v>29</v>
      </c>
      <c r="VL53" s="520"/>
      <c r="VM53" s="518" t="s">
        <v>29</v>
      </c>
      <c r="VN53" s="519" t="s">
        <v>20</v>
      </c>
      <c r="VO53" s="519" t="s">
        <v>29</v>
      </c>
      <c r="VP53" s="522" t="s">
        <v>29</v>
      </c>
      <c r="VQ53" s="518" t="s">
        <v>598</v>
      </c>
      <c r="VR53" s="521" t="s">
        <v>20</v>
      </c>
      <c r="VS53" s="521" t="s">
        <v>29</v>
      </c>
      <c r="VT53" s="521" t="s">
        <v>29</v>
      </c>
      <c r="VU53" s="1253"/>
      <c r="VV53" s="1254" t="s">
        <v>20</v>
      </c>
      <c r="VW53" s="521" t="s">
        <v>591</v>
      </c>
      <c r="VX53" s="1725" t="s">
        <v>29</v>
      </c>
      <c r="VY53" s="1725" t="s">
        <v>29</v>
      </c>
      <c r="VZ53" s="1784"/>
      <c r="WA53" s="1724" t="s">
        <v>20</v>
      </c>
      <c r="WB53" s="1725" t="s">
        <v>20</v>
      </c>
      <c r="WC53" s="1725" t="s">
        <v>29</v>
      </c>
      <c r="WD53" s="1725" t="s">
        <v>29</v>
      </c>
      <c r="WE53" s="1784"/>
      <c r="WF53" s="1724" t="s">
        <v>29</v>
      </c>
      <c r="WG53" s="1725" t="s">
        <v>20</v>
      </c>
      <c r="WH53" s="1725" t="s">
        <v>20</v>
      </c>
      <c r="WI53" s="1725" t="s">
        <v>20</v>
      </c>
      <c r="WJ53" s="1784"/>
      <c r="WK53" s="1724" t="s">
        <v>29</v>
      </c>
      <c r="WL53" s="1725" t="s">
        <v>20</v>
      </c>
      <c r="WM53" s="1725" t="s">
        <v>29</v>
      </c>
      <c r="WN53" s="1725" t="s">
        <v>20</v>
      </c>
      <c r="WO53" s="1784"/>
      <c r="WP53" s="1724" t="s">
        <v>29</v>
      </c>
      <c r="WQ53" s="1725" t="s">
        <v>29</v>
      </c>
      <c r="WR53" s="1725" t="s">
        <v>29</v>
      </c>
      <c r="WS53" s="1871" t="s">
        <v>29</v>
      </c>
      <c r="WT53" s="1873" t="s">
        <v>29</v>
      </c>
      <c r="WU53" s="1725" t="s">
        <v>20</v>
      </c>
      <c r="WV53" s="1725" t="s">
        <v>20</v>
      </c>
      <c r="WW53" s="1725" t="s">
        <v>20</v>
      </c>
      <c r="WX53" s="1781"/>
      <c r="WY53" s="1724" t="s">
        <v>20</v>
      </c>
      <c r="WZ53" s="1725" t="s">
        <v>20</v>
      </c>
      <c r="XA53" s="1725" t="s">
        <v>29</v>
      </c>
      <c r="XB53" s="1725" t="s">
        <v>20</v>
      </c>
      <c r="XC53" s="1784"/>
      <c r="XD53" s="1724" t="s">
        <v>29</v>
      </c>
      <c r="XE53" s="1725" t="s">
        <v>29</v>
      </c>
      <c r="XF53" s="1725" t="s">
        <v>29</v>
      </c>
      <c r="XG53" s="1725" t="s">
        <v>20</v>
      </c>
      <c r="XH53" s="1784"/>
      <c r="XI53" s="1724" t="s">
        <v>29</v>
      </c>
      <c r="XJ53" s="1725" t="s">
        <v>29</v>
      </c>
      <c r="XK53" s="1725" t="s">
        <v>20</v>
      </c>
      <c r="XL53" s="1725" t="s">
        <v>20</v>
      </c>
      <c r="XM53" s="1781"/>
      <c r="XN53" s="1724" t="s">
        <v>29</v>
      </c>
      <c r="XO53" s="1725" t="s">
        <v>29</v>
      </c>
      <c r="XP53" s="1725" t="s">
        <v>29</v>
      </c>
      <c r="XQ53" s="1725" t="s">
        <v>20</v>
      </c>
      <c r="XR53" s="1784"/>
      <c r="XS53" s="1724" t="s">
        <v>20</v>
      </c>
      <c r="XT53" s="519" t="s">
        <v>29</v>
      </c>
      <c r="XU53" s="519" t="s">
        <v>29</v>
      </c>
      <c r="XV53" s="519" t="s">
        <v>20</v>
      </c>
      <c r="XW53" s="520"/>
      <c r="XX53" s="518" t="s">
        <v>29</v>
      </c>
      <c r="XY53" s="519" t="s">
        <v>29</v>
      </c>
      <c r="XZ53" s="519" t="s">
        <v>29</v>
      </c>
      <c r="YA53" s="519" t="s">
        <v>20</v>
      </c>
      <c r="YB53" s="520"/>
      <c r="YC53" s="518" t="s">
        <v>29</v>
      </c>
      <c r="YD53" s="519" t="s">
        <v>29</v>
      </c>
      <c r="YE53" s="519" t="s">
        <v>598</v>
      </c>
      <c r="YF53" s="1725" t="s">
        <v>29</v>
      </c>
      <c r="YG53" s="1784"/>
      <c r="YH53" s="1254" t="s">
        <v>20</v>
      </c>
      <c r="YI53" s="521" t="s">
        <v>29</v>
      </c>
      <c r="YJ53" s="521" t="s">
        <v>29</v>
      </c>
      <c r="YK53" s="521" t="s">
        <v>20</v>
      </c>
      <c r="YL53" s="531"/>
      <c r="YM53" s="1254" t="s">
        <v>591</v>
      </c>
      <c r="YN53" s="1725" t="s">
        <v>20</v>
      </c>
      <c r="YO53" s="1725" t="s">
        <v>20</v>
      </c>
      <c r="YP53" s="1725" t="s">
        <v>29</v>
      </c>
      <c r="YQ53" s="1784"/>
      <c r="YR53" s="1724" t="s">
        <v>29</v>
      </c>
      <c r="YS53" s="1725" t="s">
        <v>29</v>
      </c>
      <c r="YT53" s="1725" t="s">
        <v>20</v>
      </c>
      <c r="YU53" s="1725" t="s">
        <v>20</v>
      </c>
      <c r="YV53" s="1784"/>
      <c r="YW53" s="1724" t="s">
        <v>29</v>
      </c>
      <c r="YX53" s="1725" t="s">
        <v>20</v>
      </c>
      <c r="YY53" s="1725" t="s">
        <v>29</v>
      </c>
      <c r="YZ53" s="1725" t="s">
        <v>20</v>
      </c>
      <c r="ZA53" s="1784"/>
      <c r="ZB53" s="1724" t="s">
        <v>29</v>
      </c>
      <c r="ZC53" s="1725" t="s">
        <v>20</v>
      </c>
      <c r="ZD53" s="1725" t="s">
        <v>20</v>
      </c>
      <c r="ZE53" s="1725" t="s">
        <v>29</v>
      </c>
      <c r="ZF53" s="1784"/>
      <c r="ZG53" s="1724" t="s">
        <v>29</v>
      </c>
      <c r="ZH53" s="1725" t="s">
        <v>20</v>
      </c>
      <c r="ZI53" s="1725" t="s">
        <v>29</v>
      </c>
      <c r="ZJ53" s="1725" t="s">
        <v>20</v>
      </c>
      <c r="ZK53" s="1784"/>
      <c r="ZL53" s="1724" t="s">
        <v>29</v>
      </c>
      <c r="ZM53" s="1725" t="s">
        <v>20</v>
      </c>
      <c r="ZN53" s="1725" t="s">
        <v>29</v>
      </c>
      <c r="ZO53" s="1725" t="s">
        <v>29</v>
      </c>
      <c r="ZP53" s="1784"/>
      <c r="ZQ53" s="1724" t="s">
        <v>29</v>
      </c>
      <c r="ZR53" s="1725" t="s">
        <v>29</v>
      </c>
      <c r="ZS53" s="1725" t="s">
        <v>29</v>
      </c>
      <c r="ZT53" s="1725" t="s">
        <v>20</v>
      </c>
      <c r="ZU53" s="1784"/>
      <c r="ZV53" s="1724" t="s">
        <v>20</v>
      </c>
      <c r="ZW53" s="1725" t="s">
        <v>20</v>
      </c>
      <c r="ZX53" s="1725" t="s">
        <v>20</v>
      </c>
      <c r="ZY53" s="1725" t="s">
        <v>29</v>
      </c>
      <c r="ZZ53" s="1784"/>
      <c r="AAA53" s="1879" t="s">
        <v>29</v>
      </c>
      <c r="AAB53" s="1879" t="s">
        <v>29</v>
      </c>
      <c r="AAC53" s="1879" t="s">
        <v>29</v>
      </c>
      <c r="AAD53" s="1879" t="s">
        <v>29</v>
      </c>
      <c r="AAE53" s="1879"/>
      <c r="AAF53" s="1873" t="s">
        <v>20</v>
      </c>
      <c r="AAG53" s="1725" t="s">
        <v>20</v>
      </c>
      <c r="AAH53" s="1725" t="s">
        <v>29</v>
      </c>
      <c r="AAI53" s="1725" t="s">
        <v>20</v>
      </c>
      <c r="AAJ53" s="1871"/>
      <c r="AAK53" s="1873" t="s">
        <v>20</v>
      </c>
      <c r="AAL53" s="1725" t="s">
        <v>20</v>
      </c>
      <c r="AAM53" s="1725" t="s">
        <v>29</v>
      </c>
      <c r="AAN53" s="1725" t="s">
        <v>20</v>
      </c>
      <c r="AAO53" s="1784"/>
      <c r="AAP53" s="1879" t="s">
        <v>20</v>
      </c>
      <c r="AAQ53" s="1879" t="s">
        <v>20</v>
      </c>
      <c r="AAR53" s="1913" t="s">
        <v>29</v>
      </c>
      <c r="AAS53" s="1913" t="s">
        <v>29</v>
      </c>
      <c r="AAT53" s="1913"/>
      <c r="AAU53" s="1915" t="s">
        <v>29</v>
      </c>
      <c r="AAV53" s="519" t="s">
        <v>29</v>
      </c>
      <c r="AAW53" s="519" t="s">
        <v>29</v>
      </c>
      <c r="AAX53" s="519" t="s">
        <v>29</v>
      </c>
      <c r="AAY53" s="520"/>
      <c r="AAZ53" s="518" t="s">
        <v>20</v>
      </c>
      <c r="ABA53" s="519" t="s">
        <v>29</v>
      </c>
      <c r="ABB53" s="519" t="s">
        <v>20</v>
      </c>
      <c r="ABC53" s="519" t="s">
        <v>598</v>
      </c>
      <c r="ABD53" s="1784"/>
      <c r="ABE53" s="1254" t="s">
        <v>20</v>
      </c>
      <c r="ABF53" s="521" t="s">
        <v>20</v>
      </c>
      <c r="ABG53" s="521" t="s">
        <v>591</v>
      </c>
      <c r="ABH53" s="1725" t="s">
        <v>29</v>
      </c>
      <c r="ABI53" s="1784"/>
      <c r="ABJ53" s="1724" t="s">
        <v>29</v>
      </c>
      <c r="ABK53" s="1725" t="s">
        <v>20</v>
      </c>
      <c r="ABL53" s="1725" t="s">
        <v>20</v>
      </c>
      <c r="ABM53" s="1725" t="s">
        <v>20</v>
      </c>
      <c r="ABN53" s="1781"/>
      <c r="ABO53" s="1724" t="s">
        <v>20</v>
      </c>
      <c r="ABP53" s="1725" t="s">
        <v>29</v>
      </c>
      <c r="ABQ53" s="1725" t="s">
        <v>29</v>
      </c>
      <c r="ABR53" s="1725" t="s">
        <v>20</v>
      </c>
      <c r="ABS53" s="1784"/>
      <c r="ABT53" s="1724" t="s">
        <v>29</v>
      </c>
      <c r="ABU53" s="1725" t="s">
        <v>20</v>
      </c>
      <c r="ABV53" s="1725" t="s">
        <v>29</v>
      </c>
      <c r="ABW53" s="1725" t="s">
        <v>29</v>
      </c>
      <c r="ABX53" s="1784"/>
      <c r="ABY53" s="1724" t="s">
        <v>29</v>
      </c>
      <c r="ABZ53" s="1725" t="s">
        <v>20</v>
      </c>
      <c r="ACA53" s="1725" t="s">
        <v>20</v>
      </c>
      <c r="ACB53" s="1725" t="s">
        <v>29</v>
      </c>
      <c r="ACC53" s="1784"/>
      <c r="ACD53" s="1724" t="s">
        <v>20</v>
      </c>
      <c r="ACE53" s="1725" t="s">
        <v>29</v>
      </c>
      <c r="ACF53" s="1725" t="s">
        <v>20</v>
      </c>
      <c r="ACG53" s="1725" t="s">
        <v>20</v>
      </c>
      <c r="ACH53" s="1784"/>
      <c r="ACI53" s="1724" t="s">
        <v>29</v>
      </c>
      <c r="ACJ53" s="1725" t="s">
        <v>20</v>
      </c>
      <c r="ACK53" s="1725" t="s">
        <v>20</v>
      </c>
      <c r="ACL53" s="1725" t="s">
        <v>29</v>
      </c>
      <c r="ACM53" s="1784"/>
      <c r="ACN53" s="1724" t="s">
        <v>20</v>
      </c>
      <c r="ACO53" s="1725" t="s">
        <v>29</v>
      </c>
      <c r="ACP53" s="1725" t="s">
        <v>20</v>
      </c>
      <c r="ACQ53" s="1725" t="s">
        <v>20</v>
      </c>
      <c r="ACR53" s="1784"/>
      <c r="ACS53" s="1724" t="s">
        <v>20</v>
      </c>
      <c r="ACT53" s="1725" t="s">
        <v>29</v>
      </c>
      <c r="ACU53" s="1725" t="s">
        <v>20</v>
      </c>
      <c r="ACV53" s="1725" t="s">
        <v>29</v>
      </c>
      <c r="ACW53" s="1784"/>
      <c r="ACX53" s="1879" t="s">
        <v>29</v>
      </c>
      <c r="ACY53" s="1879" t="s">
        <v>29</v>
      </c>
      <c r="ACZ53" s="1879" t="s">
        <v>20</v>
      </c>
      <c r="ADA53" s="1879" t="s">
        <v>20</v>
      </c>
      <c r="ADB53" s="1879"/>
      <c r="ADC53" s="1724" t="s">
        <v>29</v>
      </c>
      <c r="ADD53" s="1725" t="s">
        <v>20</v>
      </c>
      <c r="ADE53" s="1725" t="s">
        <v>29</v>
      </c>
      <c r="ADF53" s="1725" t="s">
        <v>29</v>
      </c>
      <c r="ADG53" s="1784"/>
      <c r="ADH53" s="1724" t="s">
        <v>29</v>
      </c>
      <c r="ADI53" s="1725" t="s">
        <v>20</v>
      </c>
      <c r="ADJ53" s="1725" t="s">
        <v>29</v>
      </c>
      <c r="ADK53" s="1725" t="s">
        <v>20</v>
      </c>
      <c r="ADL53" s="1784"/>
      <c r="ADM53" s="1879" t="s">
        <v>29</v>
      </c>
      <c r="ADN53" s="1879" t="s">
        <v>20</v>
      </c>
      <c r="ADO53" s="1879" t="s">
        <v>29</v>
      </c>
      <c r="ADP53" s="1879" t="s">
        <v>29</v>
      </c>
      <c r="ADQ53" s="1879"/>
      <c r="ADR53" s="1724" t="s">
        <v>20</v>
      </c>
      <c r="ADS53" s="1725" t="s">
        <v>20</v>
      </c>
      <c r="ADT53" s="1725" t="s">
        <v>20</v>
      </c>
      <c r="ADU53" s="1725" t="s">
        <v>29</v>
      </c>
      <c r="ADV53" s="1784"/>
      <c r="ADW53" s="1724" t="s">
        <v>29</v>
      </c>
      <c r="ADX53" s="1725" t="s">
        <v>29</v>
      </c>
      <c r="ADY53" s="1725" t="s">
        <v>29</v>
      </c>
      <c r="ADZ53" s="1725" t="s">
        <v>29</v>
      </c>
      <c r="AEA53" s="1784"/>
      <c r="AEB53" s="1724" t="s">
        <v>20</v>
      </c>
      <c r="AEC53" s="1725" t="s">
        <v>29</v>
      </c>
      <c r="AED53" s="1725" t="s">
        <v>29</v>
      </c>
      <c r="AEE53" s="1725" t="s">
        <v>20</v>
      </c>
      <c r="AEF53" s="1784"/>
      <c r="AEG53" s="1724"/>
      <c r="AEH53" s="1725"/>
      <c r="AEI53" s="1725"/>
      <c r="AEJ53" s="1725"/>
      <c r="AEK53" s="1784"/>
      <c r="AEL53" s="1724" t="s">
        <v>29</v>
      </c>
      <c r="AEM53" s="1725" t="s">
        <v>20</v>
      </c>
      <c r="AEN53" s="1725" t="s">
        <v>29</v>
      </c>
      <c r="AEO53" s="1725" t="s">
        <v>20</v>
      </c>
      <c r="AEP53" s="1784"/>
      <c r="AEQ53" s="1724" t="s">
        <v>29</v>
      </c>
      <c r="AER53" s="1725" t="s">
        <v>20</v>
      </c>
      <c r="AES53" s="1725" t="s">
        <v>29</v>
      </c>
      <c r="AET53" s="1725" t="s">
        <v>29</v>
      </c>
      <c r="AEU53" s="1784"/>
      <c r="AEV53" s="1724"/>
      <c r="AEW53" s="1725"/>
      <c r="AEX53" s="1725"/>
      <c r="AEY53" s="1725"/>
      <c r="AEZ53" s="1784"/>
      <c r="AFA53" s="1724" t="s">
        <v>29</v>
      </c>
      <c r="AFB53" s="1725" t="s">
        <v>29</v>
      </c>
      <c r="AFC53" s="1725" t="s">
        <v>29</v>
      </c>
      <c r="AFD53" s="1725" t="s">
        <v>20</v>
      </c>
      <c r="AFE53" s="1784"/>
      <c r="AFF53" s="518" t="s">
        <v>29</v>
      </c>
      <c r="AFG53" s="519" t="s">
        <v>20</v>
      </c>
      <c r="AFH53" s="519" t="s">
        <v>29</v>
      </c>
      <c r="AFI53" s="519" t="s">
        <v>20</v>
      </c>
      <c r="AFJ53" s="520"/>
      <c r="AFK53" s="518" t="s">
        <v>29</v>
      </c>
      <c r="AFL53" s="519" t="s">
        <v>20</v>
      </c>
      <c r="AFM53" s="519" t="s">
        <v>29</v>
      </c>
      <c r="AFN53" s="519" t="s">
        <v>29</v>
      </c>
      <c r="AFO53" s="520"/>
      <c r="AFP53" s="518" t="s">
        <v>29</v>
      </c>
      <c r="AFQ53" s="519" t="s">
        <v>29</v>
      </c>
      <c r="AFR53" s="519" t="s">
        <v>29</v>
      </c>
      <c r="AFS53" s="519" t="s">
        <v>598</v>
      </c>
      <c r="AFT53" s="1784"/>
      <c r="AFU53" s="1254" t="s">
        <v>20</v>
      </c>
      <c r="AFV53" s="521" t="s">
        <v>20</v>
      </c>
      <c r="AFW53" s="521" t="s">
        <v>591</v>
      </c>
      <c r="AFX53" s="1725" t="s">
        <v>29</v>
      </c>
      <c r="AFY53" s="1784"/>
      <c r="AFZ53" s="1724" t="s">
        <v>29</v>
      </c>
      <c r="AGA53" s="1725" t="s">
        <v>29</v>
      </c>
      <c r="AGB53" s="1725" t="s">
        <v>20</v>
      </c>
      <c r="AGC53" s="1725" t="s">
        <v>29</v>
      </c>
      <c r="AGD53" s="1784"/>
      <c r="AGE53" s="1724" t="s">
        <v>20</v>
      </c>
      <c r="AGF53" s="1725" t="s">
        <v>29</v>
      </c>
      <c r="AGG53" s="1725" t="s">
        <v>29</v>
      </c>
      <c r="AGH53" s="1725" t="s">
        <v>29</v>
      </c>
      <c r="AGI53" s="1784"/>
      <c r="AGJ53" s="1724" t="s">
        <v>20</v>
      </c>
      <c r="AGK53" s="1725" t="s">
        <v>29</v>
      </c>
      <c r="AGL53" s="1725" t="s">
        <v>29</v>
      </c>
      <c r="AGM53" s="1725" t="s">
        <v>20</v>
      </c>
      <c r="AGN53" s="1784"/>
      <c r="AGO53" s="1724" t="s">
        <v>20</v>
      </c>
      <c r="AGP53" s="1725" t="s">
        <v>29</v>
      </c>
      <c r="AGQ53" s="1725" t="s">
        <v>29</v>
      </c>
      <c r="AGR53" s="1725" t="s">
        <v>29</v>
      </c>
      <c r="AGS53" s="1784"/>
      <c r="AGT53" s="1724" t="s">
        <v>20</v>
      </c>
      <c r="AGU53" s="1725" t="s">
        <v>29</v>
      </c>
      <c r="AGV53" s="1725" t="s">
        <v>20</v>
      </c>
      <c r="AGW53" s="1725" t="s">
        <v>29</v>
      </c>
      <c r="AGX53" s="1784"/>
      <c r="AGY53" s="1724" t="s">
        <v>29</v>
      </c>
      <c r="AGZ53" s="1725" t="s">
        <v>29</v>
      </c>
      <c r="AHA53" s="1725" t="s">
        <v>20</v>
      </c>
      <c r="AHB53" s="1725" t="s">
        <v>20</v>
      </c>
      <c r="AHC53" s="1784"/>
      <c r="AHD53" s="1724" t="s">
        <v>29</v>
      </c>
      <c r="AHE53" s="1725" t="s">
        <v>29</v>
      </c>
      <c r="AHF53" s="1725" t="s">
        <v>29</v>
      </c>
      <c r="AHG53" s="1725" t="s">
        <v>20</v>
      </c>
      <c r="AHH53" s="1784"/>
      <c r="AHI53" s="1724" t="s">
        <v>29</v>
      </c>
      <c r="AHJ53" s="1725" t="s">
        <v>20</v>
      </c>
      <c r="AHK53" s="1725" t="s">
        <v>29</v>
      </c>
      <c r="AHL53" s="1725" t="s">
        <v>20</v>
      </c>
      <c r="AHM53" s="1784"/>
      <c r="AHN53" s="1724" t="s">
        <v>29</v>
      </c>
      <c r="AHO53" s="1725" t="s">
        <v>29</v>
      </c>
      <c r="AHP53" s="1725" t="s">
        <v>29</v>
      </c>
      <c r="AHQ53" s="1725" t="s">
        <v>20</v>
      </c>
      <c r="AHR53" s="1784"/>
      <c r="AHS53" s="1724" t="s">
        <v>20</v>
      </c>
      <c r="AHT53" s="1725" t="s">
        <v>29</v>
      </c>
      <c r="AHU53" s="1725" t="s">
        <v>29</v>
      </c>
      <c r="AHV53" s="1725" t="s">
        <v>20</v>
      </c>
      <c r="AHW53" s="1784"/>
      <c r="AHX53" s="1724" t="s">
        <v>20</v>
      </c>
      <c r="AHY53" s="1725" t="s">
        <v>29</v>
      </c>
      <c r="AHZ53" s="1725" t="s">
        <v>29</v>
      </c>
      <c r="AIA53" s="1725" t="s">
        <v>29</v>
      </c>
      <c r="AIB53" s="1784"/>
      <c r="AIC53" s="40" t="str">
        <f t="shared" si="24"/>
        <v>D2</v>
      </c>
      <c r="AID53" s="511" t="str">
        <f t="shared" si="25"/>
        <v>芦江七菜子</v>
      </c>
      <c r="AIE53" s="2633">
        <f t="shared" si="8"/>
        <v>19</v>
      </c>
      <c r="AIF53" s="2634">
        <f t="shared" si="9"/>
        <v>29</v>
      </c>
      <c r="AIG53" s="2634">
        <f t="shared" si="10"/>
        <v>48</v>
      </c>
      <c r="AIH53" s="101">
        <f t="shared" si="11"/>
        <v>0.39583333333333331</v>
      </c>
      <c r="AII53" s="2633">
        <f t="shared" si="12"/>
        <v>9</v>
      </c>
      <c r="AIJ53" s="2634">
        <f t="shared" si="13"/>
        <v>15</v>
      </c>
      <c r="AIK53" s="2634">
        <f t="shared" si="14"/>
        <v>24</v>
      </c>
      <c r="AIL53" s="101">
        <f t="shared" si="15"/>
        <v>0.375</v>
      </c>
    </row>
    <row r="54" spans="1:922" s="1727" customFormat="1" ht="17.25" x14ac:dyDescent="0.2">
      <c r="A54" s="1726"/>
      <c r="B54" s="44" t="s">
        <v>116</v>
      </c>
      <c r="C54" s="1817" t="s">
        <v>2460</v>
      </c>
      <c r="D54" s="141">
        <f t="shared" si="26"/>
        <v>44</v>
      </c>
      <c r="E54" s="142">
        <f t="shared" si="27"/>
        <v>48</v>
      </c>
      <c r="F54" s="142">
        <f t="shared" ref="F54:F56" si="34">SUM(D54:E54)</f>
        <v>92</v>
      </c>
      <c r="G54" s="165">
        <f t="shared" ref="G54:G56" si="35">IFERROR(D54/F54,"")</f>
        <v>0.47826086956521741</v>
      </c>
      <c r="H54" s="1816"/>
      <c r="I54" s="1816"/>
      <c r="J54" s="1816"/>
      <c r="K54" s="1816"/>
      <c r="L54" s="1816"/>
      <c r="M54" s="1816"/>
      <c r="N54" s="1816"/>
      <c r="O54" s="1816"/>
      <c r="P54" s="1816"/>
      <c r="Q54" s="1816"/>
      <c r="R54" s="1816"/>
      <c r="S54" s="1816"/>
      <c r="T54" s="1816"/>
      <c r="U54" s="1816"/>
      <c r="V54" s="1816"/>
      <c r="W54" s="1816"/>
      <c r="X54" s="1816"/>
      <c r="Y54" s="1816"/>
      <c r="Z54" s="1816"/>
      <c r="AA54" s="1816"/>
      <c r="AB54" s="1816"/>
      <c r="AC54" s="1816"/>
      <c r="AD54" s="1816"/>
      <c r="AE54" s="1816"/>
      <c r="AF54" s="1816"/>
      <c r="AG54" s="1816"/>
      <c r="AH54" s="1816"/>
      <c r="AI54" s="1816"/>
      <c r="AJ54" s="1816"/>
      <c r="AK54" s="1816"/>
      <c r="AL54" s="1816"/>
      <c r="AM54" s="1816"/>
      <c r="AN54" s="1816"/>
      <c r="AO54" s="1816"/>
      <c r="AP54" s="1816"/>
      <c r="AQ54" s="1816"/>
      <c r="AR54" s="1816"/>
      <c r="AS54" s="1816"/>
      <c r="AT54" s="1816"/>
      <c r="AU54" s="1816"/>
      <c r="AV54" s="1816"/>
      <c r="AW54" s="1816"/>
      <c r="AX54" s="1816"/>
      <c r="AY54" s="1816"/>
      <c r="AZ54" s="1816"/>
      <c r="BA54" s="1816"/>
      <c r="BB54" s="1816"/>
      <c r="BC54" s="1816"/>
      <c r="BD54" s="1816"/>
      <c r="BE54" s="1816"/>
      <c r="BF54" s="1816"/>
      <c r="BG54" s="1816"/>
      <c r="BH54" s="1816"/>
      <c r="BI54" s="1816"/>
      <c r="BJ54" s="1816"/>
      <c r="BK54" s="1816"/>
      <c r="BL54" s="1816"/>
      <c r="BM54" s="1816"/>
      <c r="BN54" s="1816"/>
      <c r="BO54" s="1816"/>
      <c r="BP54" s="1816"/>
      <c r="BQ54" s="1816"/>
      <c r="BR54" s="1816"/>
      <c r="BS54" s="1816"/>
      <c r="BT54" s="1816"/>
      <c r="BU54" s="1816"/>
      <c r="BV54" s="1816"/>
      <c r="BW54" s="1816"/>
      <c r="BX54" s="1816"/>
      <c r="BY54" s="1816"/>
      <c r="BZ54" s="1816"/>
      <c r="CA54" s="1816"/>
      <c r="CB54" s="1816"/>
      <c r="CC54" s="1816"/>
      <c r="CD54" s="1816"/>
      <c r="CE54" s="1816"/>
      <c r="CF54" s="1816"/>
      <c r="CG54" s="1816"/>
      <c r="CH54" s="1816"/>
      <c r="CI54" s="1816"/>
      <c r="CJ54" s="1816"/>
      <c r="CK54" s="1816"/>
      <c r="CL54" s="1816"/>
      <c r="CM54" s="1816"/>
      <c r="CN54" s="1816"/>
      <c r="CO54" s="1816"/>
      <c r="CP54" s="1816"/>
      <c r="CQ54" s="1816"/>
      <c r="CR54" s="1816"/>
      <c r="CS54" s="1816"/>
      <c r="CT54" s="1816"/>
      <c r="CU54" s="1816"/>
      <c r="CV54" s="1816"/>
      <c r="CW54" s="1816"/>
      <c r="CX54" s="1816"/>
      <c r="CY54" s="1816"/>
      <c r="CZ54" s="1816"/>
      <c r="DA54" s="1816"/>
      <c r="DB54" s="1816"/>
      <c r="DC54" s="1816"/>
      <c r="DD54" s="1816"/>
      <c r="DE54" s="1816"/>
      <c r="DF54" s="1816"/>
      <c r="DG54" s="1816"/>
      <c r="DH54" s="1816"/>
      <c r="DI54" s="1816"/>
      <c r="DJ54" s="1816"/>
      <c r="DK54" s="1816"/>
      <c r="DL54" s="1816"/>
      <c r="DM54" s="1816"/>
      <c r="DN54" s="1816"/>
      <c r="DO54" s="1816"/>
      <c r="DP54" s="1816"/>
      <c r="DQ54" s="1816"/>
      <c r="DR54" s="1816"/>
      <c r="DS54" s="1816"/>
      <c r="DT54" s="1816"/>
      <c r="DU54" s="1816"/>
      <c r="DV54" s="1816"/>
      <c r="DW54" s="1816"/>
      <c r="DX54" s="1816"/>
      <c r="DY54" s="1816"/>
      <c r="DZ54" s="1816"/>
      <c r="EA54" s="1816"/>
      <c r="EB54" s="1816"/>
      <c r="EC54" s="1816"/>
      <c r="ED54" s="1816"/>
      <c r="EE54" s="1816"/>
      <c r="EF54" s="1816"/>
      <c r="EG54" s="1816"/>
      <c r="EH54" s="1816"/>
      <c r="EI54" s="1816"/>
      <c r="EJ54" s="1816"/>
      <c r="EK54" s="1816"/>
      <c r="EL54" s="1816"/>
      <c r="EM54" s="1816"/>
      <c r="EN54" s="1816"/>
      <c r="EO54" s="1816"/>
      <c r="EP54" s="1816"/>
      <c r="EQ54" s="1816"/>
      <c r="ER54" s="1816"/>
      <c r="ES54" s="1816"/>
      <c r="ET54" s="1816"/>
      <c r="EU54" s="1816"/>
      <c r="EV54" s="1816"/>
      <c r="EW54" s="1816"/>
      <c r="EX54" s="1816"/>
      <c r="EY54" s="1816"/>
      <c r="EZ54" s="1816"/>
      <c r="FA54" s="1816"/>
      <c r="FB54" s="1816"/>
      <c r="FC54" s="1816"/>
      <c r="FD54" s="1816"/>
      <c r="FE54" s="1816"/>
      <c r="FF54" s="1816"/>
      <c r="FG54" s="1816"/>
      <c r="FH54" s="1816"/>
      <c r="FI54" s="1816"/>
      <c r="FJ54" s="1816"/>
      <c r="FK54" s="1816"/>
      <c r="FL54" s="1816"/>
      <c r="FM54" s="1816"/>
      <c r="FN54" s="1816"/>
      <c r="FO54" s="1816"/>
      <c r="FP54" s="1816"/>
      <c r="FQ54" s="1816"/>
      <c r="FR54" s="1816"/>
      <c r="FS54" s="1816"/>
      <c r="FT54" s="1816"/>
      <c r="FU54" s="1816"/>
      <c r="FV54" s="1816"/>
      <c r="FW54" s="1816"/>
      <c r="FX54" s="1816"/>
      <c r="FY54" s="1816"/>
      <c r="FZ54" s="1816"/>
      <c r="GA54" s="1816"/>
      <c r="GB54" s="1816"/>
      <c r="GC54" s="1816"/>
      <c r="GD54" s="1816"/>
      <c r="GE54" s="1816"/>
      <c r="GF54" s="1816"/>
      <c r="GG54" s="1816"/>
      <c r="GH54" s="1816"/>
      <c r="GI54" s="1816"/>
      <c r="GJ54" s="1816"/>
      <c r="GK54" s="1816"/>
      <c r="GL54" s="1816"/>
      <c r="GM54" s="1816"/>
      <c r="GN54" s="1816"/>
      <c r="GO54" s="1816"/>
      <c r="GP54" s="1816"/>
      <c r="GQ54" s="1816"/>
      <c r="GR54" s="1816"/>
      <c r="GS54" s="1816"/>
      <c r="GT54" s="1816"/>
      <c r="GU54" s="1816"/>
      <c r="GV54" s="1816"/>
      <c r="GW54" s="1816"/>
      <c r="GX54" s="1816"/>
      <c r="GY54" s="1816"/>
      <c r="GZ54" s="1816"/>
      <c r="HA54" s="1816"/>
      <c r="HB54" s="1816"/>
      <c r="HC54" s="1816"/>
      <c r="HD54" s="1816"/>
      <c r="HE54" s="1816"/>
      <c r="HF54" s="1816"/>
      <c r="HG54" s="1816"/>
      <c r="HH54" s="1816"/>
      <c r="HI54" s="1816"/>
      <c r="HJ54" s="1816"/>
      <c r="HK54" s="1816"/>
      <c r="HL54" s="1816"/>
      <c r="HM54" s="1816"/>
      <c r="HN54" s="1816"/>
      <c r="HO54" s="1816"/>
      <c r="HP54" s="1816"/>
      <c r="HQ54" s="1816"/>
      <c r="HR54" s="1816"/>
      <c r="HS54" s="1816"/>
      <c r="HT54" s="1816"/>
      <c r="HU54" s="1816"/>
      <c r="HV54" s="1816"/>
      <c r="HW54" s="1816"/>
      <c r="HX54" s="1816"/>
      <c r="HY54" s="1816"/>
      <c r="HZ54" s="1816"/>
      <c r="IA54" s="1816"/>
      <c r="IB54" s="1816"/>
      <c r="IC54" s="1816"/>
      <c r="ID54" s="1816"/>
      <c r="IE54" s="1816"/>
      <c r="IF54" s="1816"/>
      <c r="IG54" s="1816"/>
      <c r="IH54" s="1816"/>
      <c r="II54" s="1816"/>
      <c r="IJ54" s="1816"/>
      <c r="IK54" s="1816"/>
      <c r="IL54" s="1816"/>
      <c r="IM54" s="1816"/>
      <c r="IN54" s="1816"/>
      <c r="IO54" s="1816"/>
      <c r="IP54" s="1816"/>
      <c r="IQ54" s="1816"/>
      <c r="IR54" s="1816"/>
      <c r="IS54" s="1816"/>
      <c r="IT54" s="1816"/>
      <c r="IU54" s="1816"/>
      <c r="IV54" s="1816"/>
      <c r="IW54" s="1816"/>
      <c r="IX54" s="1816"/>
      <c r="IY54" s="1816"/>
      <c r="IZ54" s="1816"/>
      <c r="JA54" s="1816"/>
      <c r="JB54" s="1816"/>
      <c r="JC54" s="1816"/>
      <c r="JD54" s="1816"/>
      <c r="JE54" s="1816"/>
      <c r="JF54" s="1816"/>
      <c r="JG54" s="1816"/>
      <c r="JH54" s="1816"/>
      <c r="JI54" s="1816"/>
      <c r="JJ54" s="1816"/>
      <c r="JK54" s="1816"/>
      <c r="JL54" s="1816"/>
      <c r="JM54" s="1816"/>
      <c r="JN54" s="1816"/>
      <c r="JO54" s="1816"/>
      <c r="JP54" s="1816"/>
      <c r="JQ54" s="1816"/>
      <c r="JR54" s="1816"/>
      <c r="JS54" s="1816"/>
      <c r="JT54" s="1816"/>
      <c r="JU54" s="1816"/>
      <c r="JV54" s="1816"/>
      <c r="JW54" s="1816"/>
      <c r="JX54" s="1816"/>
      <c r="JY54" s="1816"/>
      <c r="JZ54" s="1816"/>
      <c r="KA54" s="1816"/>
      <c r="KB54" s="1816"/>
      <c r="KC54" s="1816"/>
      <c r="KD54" s="1816"/>
      <c r="KE54" s="1816"/>
      <c r="KF54" s="1816"/>
      <c r="KG54" s="1816"/>
      <c r="KH54" s="1816"/>
      <c r="KI54" s="1816"/>
      <c r="KJ54" s="1816"/>
      <c r="KK54" s="1816"/>
      <c r="KL54" s="1816"/>
      <c r="KM54" s="1816"/>
      <c r="KN54" s="1816"/>
      <c r="KO54" s="1816"/>
      <c r="KP54" s="1816"/>
      <c r="KQ54" s="1816"/>
      <c r="KR54" s="1816"/>
      <c r="KS54" s="1816"/>
      <c r="KT54" s="1816"/>
      <c r="KU54" s="1816"/>
      <c r="KV54" s="1816"/>
      <c r="KW54" s="1816"/>
      <c r="KX54" s="1816"/>
      <c r="KY54" s="1816"/>
      <c r="KZ54" s="1816"/>
      <c r="LA54" s="1816"/>
      <c r="LB54" s="1816"/>
      <c r="LC54" s="1816"/>
      <c r="LD54" s="1816"/>
      <c r="LE54" s="1816"/>
      <c r="LF54" s="1816"/>
      <c r="LG54" s="1816"/>
      <c r="LH54" s="1816"/>
      <c r="LI54" s="1816"/>
      <c r="LJ54" s="1816"/>
      <c r="LK54" s="1816"/>
      <c r="LL54" s="1816"/>
      <c r="LM54" s="1816"/>
      <c r="LN54" s="1816"/>
      <c r="LO54" s="1816"/>
      <c r="LP54" s="1816"/>
      <c r="LQ54" s="1816"/>
      <c r="LR54" s="1816"/>
      <c r="LS54" s="1816"/>
      <c r="LT54" s="1816"/>
      <c r="LU54" s="1816"/>
      <c r="LV54" s="1816"/>
      <c r="LW54" s="1816"/>
      <c r="LX54" s="1816"/>
      <c r="LY54" s="1816"/>
      <c r="LZ54" s="1816"/>
      <c r="MA54" s="1816"/>
      <c r="MB54" s="1816"/>
      <c r="MC54" s="1816"/>
      <c r="MD54" s="1816"/>
      <c r="ME54" s="1816"/>
      <c r="MF54" s="1816"/>
      <c r="MG54" s="1816"/>
      <c r="MH54" s="1816"/>
      <c r="MI54" s="1816"/>
      <c r="MJ54" s="1816"/>
      <c r="MK54" s="1816"/>
      <c r="ML54" s="1816"/>
      <c r="MM54" s="1816"/>
      <c r="MN54" s="1816"/>
      <c r="MO54" s="1816"/>
      <c r="MP54" s="1816"/>
      <c r="MQ54" s="1816"/>
      <c r="MR54" s="1816"/>
      <c r="MS54" s="1816"/>
      <c r="MT54" s="1816"/>
      <c r="MU54" s="1816"/>
      <c r="MV54" s="1816"/>
      <c r="MW54" s="1816"/>
      <c r="MX54" s="1816"/>
      <c r="MY54" s="1816"/>
      <c r="MZ54" s="1816"/>
      <c r="NA54" s="1816"/>
      <c r="NB54" s="1816"/>
      <c r="NC54" s="1816"/>
      <c r="ND54" s="1816"/>
      <c r="NE54" s="1816"/>
      <c r="NF54" s="1816"/>
      <c r="NG54" s="1816"/>
      <c r="NH54" s="1816"/>
      <c r="NI54" s="1816"/>
      <c r="NJ54" s="1816"/>
      <c r="NK54" s="1816"/>
      <c r="NL54" s="1816"/>
      <c r="NM54" s="1816"/>
      <c r="NN54" s="1816"/>
      <c r="NO54" s="1816"/>
      <c r="NP54" s="1816"/>
      <c r="NQ54" s="1816"/>
      <c r="NR54" s="1816"/>
      <c r="NS54" s="1816"/>
      <c r="NT54" s="1816"/>
      <c r="NU54" s="1816"/>
      <c r="NV54" s="1816"/>
      <c r="NW54" s="1816"/>
      <c r="NX54" s="1816"/>
      <c r="NY54" s="1816"/>
      <c r="NZ54" s="1816"/>
      <c r="OA54" s="1816"/>
      <c r="OB54" s="1816"/>
      <c r="OC54" s="1816"/>
      <c r="OD54" s="1816"/>
      <c r="OE54" s="1816"/>
      <c r="OF54" s="1816"/>
      <c r="OG54" s="1816"/>
      <c r="OH54" s="1816"/>
      <c r="OI54" s="1816"/>
      <c r="OJ54" s="1816"/>
      <c r="OK54" s="1816"/>
      <c r="OL54" s="1816"/>
      <c r="OM54" s="1816"/>
      <c r="ON54" s="1816"/>
      <c r="OO54" s="1816"/>
      <c r="OP54" s="1816"/>
      <c r="OQ54" s="1816"/>
      <c r="OR54" s="1816"/>
      <c r="OS54" s="1816"/>
      <c r="OT54" s="1816"/>
      <c r="OU54" s="1816"/>
      <c r="OV54" s="1816"/>
      <c r="OW54" s="1816"/>
      <c r="OX54" s="1816"/>
      <c r="OY54" s="1816"/>
      <c r="OZ54" s="1816"/>
      <c r="PA54" s="1816"/>
      <c r="PB54" s="1816"/>
      <c r="PC54" s="1816"/>
      <c r="PD54" s="1816"/>
      <c r="PE54" s="1816"/>
      <c r="PF54" s="1816"/>
      <c r="PG54" s="1816"/>
      <c r="PH54" s="1816"/>
      <c r="PI54" s="1816"/>
      <c r="PJ54" s="1816"/>
      <c r="PK54" s="1816"/>
      <c r="PL54" s="1816"/>
      <c r="PM54" s="1816"/>
      <c r="PN54" s="1816"/>
      <c r="PO54" s="1816"/>
      <c r="PP54" s="1816"/>
      <c r="PQ54" s="1816"/>
      <c r="PR54" s="1816"/>
      <c r="PS54" s="1816"/>
      <c r="PT54" s="1816"/>
      <c r="PU54" s="1816"/>
      <c r="PV54" s="1816"/>
      <c r="PW54" s="1816"/>
      <c r="PX54" s="1816"/>
      <c r="PY54" s="1816"/>
      <c r="PZ54" s="1816"/>
      <c r="QA54" s="1816"/>
      <c r="QB54" s="1816"/>
      <c r="QC54" s="1816"/>
      <c r="QD54" s="1816"/>
      <c r="QE54" s="1816"/>
      <c r="QF54" s="1816"/>
      <c r="QG54" s="1816"/>
      <c r="QH54" s="1816"/>
      <c r="QI54" s="1816"/>
      <c r="QJ54" s="1816"/>
      <c r="QK54" s="1816"/>
      <c r="QL54" s="1816"/>
      <c r="QM54" s="1816"/>
      <c r="QN54" s="1816"/>
      <c r="QO54" s="1816"/>
      <c r="QP54" s="1816"/>
      <c r="QQ54" s="1816"/>
      <c r="QR54" s="1816"/>
      <c r="QS54" s="1816"/>
      <c r="QT54" s="1816"/>
      <c r="QU54" s="1816"/>
      <c r="QV54" s="1816"/>
      <c r="QW54" s="1816"/>
      <c r="QX54" s="1816"/>
      <c r="QY54" s="1816"/>
      <c r="QZ54" s="1816"/>
      <c r="RA54" s="1816"/>
      <c r="RB54" s="1816"/>
      <c r="RC54" s="1816"/>
      <c r="RD54" s="1816"/>
      <c r="RE54" s="1816"/>
      <c r="RF54" s="1816"/>
      <c r="RG54" s="1816"/>
      <c r="RH54" s="1816"/>
      <c r="RI54" s="1816"/>
      <c r="RJ54" s="1816"/>
      <c r="RK54" s="1816"/>
      <c r="RL54" s="1816"/>
      <c r="RM54" s="1680"/>
      <c r="RN54" s="1680"/>
      <c r="RO54" s="1680"/>
      <c r="RP54" s="1681"/>
      <c r="RQ54" s="1718"/>
      <c r="RR54" s="1680"/>
      <c r="RS54" s="1680"/>
      <c r="RT54" s="1681"/>
      <c r="RU54" s="1718"/>
      <c r="RV54" s="1680"/>
      <c r="RW54" s="1680"/>
      <c r="RX54" s="1680"/>
      <c r="RY54" s="1681"/>
      <c r="RZ54" s="1816"/>
      <c r="SA54" s="1816"/>
      <c r="SB54" s="1816"/>
      <c r="SC54" s="1816"/>
      <c r="SD54" s="1816"/>
      <c r="SE54" s="1825"/>
      <c r="SF54" s="1680"/>
      <c r="SG54" s="1680"/>
      <c r="SH54" s="1680"/>
      <c r="SI54" s="1681"/>
      <c r="SJ54" s="1816"/>
      <c r="SK54" s="1816"/>
      <c r="SL54" s="1816"/>
      <c r="SM54" s="1816"/>
      <c r="SN54" s="1816"/>
      <c r="SO54" s="1824"/>
      <c r="SP54" s="1680"/>
      <c r="SQ54" s="1680"/>
      <c r="SR54" s="1680"/>
      <c r="SS54" s="1681"/>
      <c r="ST54" s="1718"/>
      <c r="SU54" s="1680"/>
      <c r="SV54" s="1680"/>
      <c r="SW54" s="1680"/>
      <c r="SX54" s="1681"/>
      <c r="SY54" s="1718"/>
      <c r="SZ54" s="1680"/>
      <c r="TA54" s="1680"/>
      <c r="TB54" s="1680"/>
      <c r="TC54" s="1681"/>
      <c r="TD54" s="1718"/>
      <c r="TE54" s="1680"/>
      <c r="TF54" s="1680"/>
      <c r="TG54" s="1680"/>
      <c r="TH54" s="1718"/>
      <c r="TI54" s="1680"/>
      <c r="TJ54" s="1680"/>
      <c r="TK54" s="1680"/>
      <c r="TL54" s="1718"/>
      <c r="TM54" s="1680"/>
      <c r="TN54" s="1680"/>
      <c r="TO54" s="1680"/>
      <c r="TP54" s="1681"/>
      <c r="TQ54" s="1718"/>
      <c r="TR54" s="1680"/>
      <c r="TS54" s="1680"/>
      <c r="TT54" s="1779"/>
      <c r="TU54" s="1718"/>
      <c r="TV54" s="1680"/>
      <c r="TW54" s="1680"/>
      <c r="TX54" s="1681"/>
      <c r="TY54" s="1718"/>
      <c r="TZ54" s="1680"/>
      <c r="UA54" s="1680"/>
      <c r="UB54" s="1680"/>
      <c r="UC54" s="1681"/>
      <c r="UD54" s="1718"/>
      <c r="UE54" s="1680"/>
      <c r="UF54" s="1680"/>
      <c r="UG54" s="1680"/>
      <c r="UH54" s="1681"/>
      <c r="UI54" s="1718"/>
      <c r="UJ54" s="1680"/>
      <c r="UK54" s="1680"/>
      <c r="UL54" s="1680"/>
      <c r="UM54" s="1681"/>
      <c r="UN54" s="1718"/>
      <c r="UO54" s="1680"/>
      <c r="UP54" s="1680"/>
      <c r="UQ54" s="1680"/>
      <c r="UR54" s="1681"/>
      <c r="US54" s="1718"/>
      <c r="UT54" s="1680"/>
      <c r="UU54" s="1680"/>
      <c r="UV54" s="1680"/>
      <c r="UW54" s="1681"/>
      <c r="UX54" s="1718"/>
      <c r="UY54" s="1680"/>
      <c r="UZ54" s="1680"/>
      <c r="VA54" s="1680"/>
      <c r="VB54" s="1681"/>
      <c r="VC54" s="1718"/>
      <c r="VD54" s="1680"/>
      <c r="VE54" s="1680"/>
      <c r="VF54" s="1680"/>
      <c r="VG54" s="1779"/>
      <c r="VH54" s="1718"/>
      <c r="VI54" s="1680"/>
      <c r="VJ54" s="1680"/>
      <c r="VK54" s="1680"/>
      <c r="VL54" s="1681"/>
      <c r="VM54" s="1718"/>
      <c r="VN54" s="1680"/>
      <c r="VO54" s="1680"/>
      <c r="VP54" s="1779"/>
      <c r="VQ54" s="1718"/>
      <c r="VR54" s="1680"/>
      <c r="VS54" s="1680"/>
      <c r="VT54" s="1680"/>
      <c r="VU54" s="1681"/>
      <c r="VV54" s="1718"/>
      <c r="VW54" s="1680"/>
      <c r="VX54" s="1680"/>
      <c r="VY54" s="1680"/>
      <c r="VZ54" s="1681"/>
      <c r="WA54" s="1718"/>
      <c r="WB54" s="1680"/>
      <c r="WC54" s="1680"/>
      <c r="WD54" s="1680"/>
      <c r="WE54" s="1681"/>
      <c r="WF54" s="1718"/>
      <c r="WG54" s="1680"/>
      <c r="WH54" s="1680"/>
      <c r="WI54" s="1680"/>
      <c r="WJ54" s="1681"/>
      <c r="WK54" s="1718"/>
      <c r="WL54" s="1680"/>
      <c r="WM54" s="1680"/>
      <c r="WN54" s="1680"/>
      <c r="WO54" s="1681"/>
      <c r="WP54" s="1718"/>
      <c r="WQ54" s="1680"/>
      <c r="WR54" s="1680"/>
      <c r="WS54" s="1823"/>
      <c r="WT54" s="1824"/>
      <c r="WU54" s="1680"/>
      <c r="WV54" s="1680"/>
      <c r="WW54" s="1680"/>
      <c r="WX54" s="1779"/>
      <c r="WY54" s="1718"/>
      <c r="WZ54" s="1680"/>
      <c r="XA54" s="1680"/>
      <c r="XB54" s="1680"/>
      <c r="XC54" s="1681"/>
      <c r="XD54" s="1718"/>
      <c r="XE54" s="1680"/>
      <c r="XF54" s="1680"/>
      <c r="XG54" s="1680"/>
      <c r="XH54" s="1681"/>
      <c r="XI54" s="1718"/>
      <c r="XJ54" s="1680"/>
      <c r="XK54" s="1680"/>
      <c r="XL54" s="1680"/>
      <c r="XM54" s="1779"/>
      <c r="XN54" s="1718"/>
      <c r="XO54" s="1680"/>
      <c r="XP54" s="1680"/>
      <c r="XQ54" s="1680"/>
      <c r="XR54" s="1681"/>
      <c r="XS54" s="1718"/>
      <c r="XT54" s="1680"/>
      <c r="XU54" s="1680"/>
      <c r="XV54" s="1680"/>
      <c r="XW54" s="1681"/>
      <c r="XX54" s="1718"/>
      <c r="XY54" s="1680"/>
      <c r="XZ54" s="1680"/>
      <c r="YA54" s="1680"/>
      <c r="YB54" s="1681"/>
      <c r="YC54" s="1718"/>
      <c r="YD54" s="1680"/>
      <c r="YE54" s="1680"/>
      <c r="YF54" s="1680"/>
      <c r="YG54" s="1681"/>
      <c r="YH54" s="1718"/>
      <c r="YI54" s="1680"/>
      <c r="YJ54" s="1680"/>
      <c r="YK54" s="1680"/>
      <c r="YL54" s="1779"/>
      <c r="YM54" s="1718"/>
      <c r="YN54" s="1680"/>
      <c r="YO54" s="1680"/>
      <c r="YP54" s="1680"/>
      <c r="YQ54" s="1681"/>
      <c r="YR54" s="1718"/>
      <c r="YS54" s="1680"/>
      <c r="YT54" s="1680"/>
      <c r="YU54" s="1680"/>
      <c r="YV54" s="1681"/>
      <c r="YW54" s="1718"/>
      <c r="YX54" s="1680"/>
      <c r="YY54" s="1680"/>
      <c r="YZ54" s="1680"/>
      <c r="ZA54" s="1681"/>
      <c r="ZB54" s="1718"/>
      <c r="ZC54" s="1680"/>
      <c r="ZD54" s="1680"/>
      <c r="ZE54" s="1680"/>
      <c r="ZF54" s="1681"/>
      <c r="ZG54" s="1718"/>
      <c r="ZH54" s="1680"/>
      <c r="ZI54" s="1680"/>
      <c r="ZJ54" s="1680"/>
      <c r="ZK54" s="1681"/>
      <c r="ZL54" s="1718" t="s">
        <v>20</v>
      </c>
      <c r="ZM54" s="1680" t="s">
        <v>29</v>
      </c>
      <c r="ZN54" s="1680" t="s">
        <v>29</v>
      </c>
      <c r="ZO54" s="1680" t="s">
        <v>29</v>
      </c>
      <c r="ZP54" s="1681"/>
      <c r="ZQ54" s="1718" t="s">
        <v>29</v>
      </c>
      <c r="ZR54" s="1680" t="s">
        <v>20</v>
      </c>
      <c r="ZS54" s="1680" t="s">
        <v>20</v>
      </c>
      <c r="ZT54" s="299" t="s">
        <v>687</v>
      </c>
      <c r="ZU54" s="1681"/>
      <c r="ZV54" s="1718" t="s">
        <v>20</v>
      </c>
      <c r="ZW54" s="1680" t="s">
        <v>29</v>
      </c>
      <c r="ZX54" s="1680" t="s">
        <v>29</v>
      </c>
      <c r="ZY54" s="1680" t="s">
        <v>20</v>
      </c>
      <c r="ZZ54" s="1681"/>
      <c r="AAA54" s="1816" t="s">
        <v>29</v>
      </c>
      <c r="AAB54" s="1816" t="s">
        <v>29</v>
      </c>
      <c r="AAC54" s="1816" t="s">
        <v>29</v>
      </c>
      <c r="AAD54" s="1816" t="s">
        <v>20</v>
      </c>
      <c r="AAE54" s="1816"/>
      <c r="AAF54" s="1824" t="s">
        <v>29</v>
      </c>
      <c r="AAG54" s="1680" t="s">
        <v>29</v>
      </c>
      <c r="AAH54" s="1680" t="s">
        <v>598</v>
      </c>
      <c r="AAI54" s="1680" t="s">
        <v>29</v>
      </c>
      <c r="AAJ54" s="1823" t="s">
        <v>29</v>
      </c>
      <c r="AAK54" s="1440" t="s">
        <v>20</v>
      </c>
      <c r="AAL54" s="182" t="s">
        <v>20</v>
      </c>
      <c r="AAM54" s="182" t="s">
        <v>591</v>
      </c>
      <c r="AAN54" s="1680" t="s">
        <v>29</v>
      </c>
      <c r="AAO54" s="1681"/>
      <c r="AAP54" s="1816" t="s">
        <v>29</v>
      </c>
      <c r="AAQ54" s="1816" t="s">
        <v>20</v>
      </c>
      <c r="AAR54" s="1816" t="s">
        <v>20</v>
      </c>
      <c r="AAS54" s="1816" t="s">
        <v>20</v>
      </c>
      <c r="AAT54" s="1816" t="s">
        <v>29</v>
      </c>
      <c r="AAU54" s="1824" t="s">
        <v>29</v>
      </c>
      <c r="AAV54" s="1680" t="s">
        <v>20</v>
      </c>
      <c r="AAW54" s="1680" t="s">
        <v>20</v>
      </c>
      <c r="AAX54" s="1680" t="s">
        <v>20</v>
      </c>
      <c r="AAY54" s="1681"/>
      <c r="AAZ54" s="1718" t="s">
        <v>20</v>
      </c>
      <c r="ABA54" s="1680" t="s">
        <v>29</v>
      </c>
      <c r="ABB54" s="1680" t="s">
        <v>29</v>
      </c>
      <c r="ABC54" s="1680" t="s">
        <v>29</v>
      </c>
      <c r="ABD54" s="1681"/>
      <c r="ABE54" s="1718" t="s">
        <v>29</v>
      </c>
      <c r="ABF54" s="1680" t="s">
        <v>20</v>
      </c>
      <c r="ABG54" s="1680" t="s">
        <v>20</v>
      </c>
      <c r="ABH54" s="1680" t="s">
        <v>29</v>
      </c>
      <c r="ABI54" s="1681"/>
      <c r="ABJ54" s="1718" t="s">
        <v>20</v>
      </c>
      <c r="ABK54" s="1680" t="s">
        <v>29</v>
      </c>
      <c r="ABL54" s="1680" t="s">
        <v>20</v>
      </c>
      <c r="ABM54" s="1680" t="s">
        <v>29</v>
      </c>
      <c r="ABN54" s="1779"/>
      <c r="ABO54" s="1718" t="s">
        <v>29</v>
      </c>
      <c r="ABP54" s="1680" t="s">
        <v>29</v>
      </c>
      <c r="ABQ54" s="1680" t="s">
        <v>20</v>
      </c>
      <c r="ABR54" s="1680" t="s">
        <v>20</v>
      </c>
      <c r="ABS54" s="1681"/>
      <c r="ABT54" s="1718" t="s">
        <v>20</v>
      </c>
      <c r="ABU54" s="1680" t="s">
        <v>29</v>
      </c>
      <c r="ABV54" s="1680" t="s">
        <v>29</v>
      </c>
      <c r="ABW54" s="1680" t="s">
        <v>29</v>
      </c>
      <c r="ABX54" s="1681"/>
      <c r="ABY54" s="1718" t="s">
        <v>20</v>
      </c>
      <c r="ABZ54" s="1680" t="s">
        <v>29</v>
      </c>
      <c r="ACA54" s="1680" t="s">
        <v>20</v>
      </c>
      <c r="ACB54" s="1680" t="s">
        <v>20</v>
      </c>
      <c r="ACC54" s="1681"/>
      <c r="ACD54" s="1718" t="s">
        <v>29</v>
      </c>
      <c r="ACE54" s="1680" t="s">
        <v>29</v>
      </c>
      <c r="ACF54" s="1680" t="s">
        <v>20</v>
      </c>
      <c r="ACG54" s="1680" t="s">
        <v>20</v>
      </c>
      <c r="ACH54" s="1681" t="s">
        <v>20</v>
      </c>
      <c r="ACI54" s="1718" t="s">
        <v>20</v>
      </c>
      <c r="ACJ54" s="1680" t="s">
        <v>20</v>
      </c>
      <c r="ACK54" s="1680" t="s">
        <v>29</v>
      </c>
      <c r="ACL54" s="1680" t="s">
        <v>20</v>
      </c>
      <c r="ACM54" s="1681" t="s">
        <v>29</v>
      </c>
      <c r="ACN54" s="1718" t="s">
        <v>20</v>
      </c>
      <c r="ACO54" s="1680" t="s">
        <v>29</v>
      </c>
      <c r="ACP54" s="1680" t="s">
        <v>29</v>
      </c>
      <c r="ACQ54" s="1680" t="s">
        <v>29</v>
      </c>
      <c r="ACR54" s="1681"/>
      <c r="ACS54" s="1718" t="s">
        <v>20</v>
      </c>
      <c r="ACT54" s="1680" t="s">
        <v>20</v>
      </c>
      <c r="ACU54" s="1680" t="s">
        <v>20</v>
      </c>
      <c r="ACV54" s="1680" t="s">
        <v>20</v>
      </c>
      <c r="ACW54" s="1681"/>
      <c r="ACX54" s="1816" t="s">
        <v>29</v>
      </c>
      <c r="ACY54" s="1816" t="s">
        <v>20</v>
      </c>
      <c r="ACZ54" s="1816" t="s">
        <v>20</v>
      </c>
      <c r="ADA54" s="1816" t="s">
        <v>29</v>
      </c>
      <c r="ADB54" s="1816"/>
      <c r="ADC54" s="1718" t="s">
        <v>29</v>
      </c>
      <c r="ADD54" s="1680" t="s">
        <v>29</v>
      </c>
      <c r="ADE54" s="1680" t="s">
        <v>29</v>
      </c>
      <c r="ADF54" s="1680" t="s">
        <v>20</v>
      </c>
      <c r="ADG54" s="1681"/>
      <c r="ADH54" s="1718" t="s">
        <v>20</v>
      </c>
      <c r="ADI54" s="1680" t="s">
        <v>29</v>
      </c>
      <c r="ADJ54" s="1680" t="s">
        <v>29</v>
      </c>
      <c r="ADK54" s="1680" t="s">
        <v>20</v>
      </c>
      <c r="ADL54" s="1681"/>
      <c r="ADM54" s="1816" t="s">
        <v>29</v>
      </c>
      <c r="ADN54" s="1816" t="s">
        <v>29</v>
      </c>
      <c r="ADO54" s="1816" t="s">
        <v>29</v>
      </c>
      <c r="ADP54" s="1816" t="s">
        <v>20</v>
      </c>
      <c r="ADQ54" s="1816"/>
      <c r="ADR54" s="1718"/>
      <c r="ADS54" s="1680"/>
      <c r="ADT54" s="1680"/>
      <c r="ADU54" s="1680"/>
      <c r="ADV54" s="1681"/>
      <c r="ADW54" s="1718"/>
      <c r="ADX54" s="1680"/>
      <c r="ADY54" s="1680"/>
      <c r="ADZ54" s="1680"/>
      <c r="AEA54" s="1681"/>
      <c r="AEB54" s="1718"/>
      <c r="AEC54" s="1680"/>
      <c r="AED54" s="1680"/>
      <c r="AEE54" s="1680"/>
      <c r="AEF54" s="1681"/>
      <c r="AEG54" s="1718"/>
      <c r="AEH54" s="1680"/>
      <c r="AEI54" s="1680"/>
      <c r="AEJ54" s="1680"/>
      <c r="AEK54" s="1681"/>
      <c r="AEL54" s="1718"/>
      <c r="AEM54" s="1680"/>
      <c r="AEN54" s="1680"/>
      <c r="AEO54" s="1680"/>
      <c r="AEP54" s="1681"/>
      <c r="AEQ54" s="1718"/>
      <c r="AER54" s="1680"/>
      <c r="AES54" s="1680"/>
      <c r="AET54" s="1680"/>
      <c r="AEU54" s="1681"/>
      <c r="AEV54" s="1718"/>
      <c r="AEW54" s="1680"/>
      <c r="AEX54" s="1680"/>
      <c r="AEY54" s="1680"/>
      <c r="AEZ54" s="1681"/>
      <c r="AFA54" s="1718"/>
      <c r="AFB54" s="1680"/>
      <c r="AFC54" s="1680"/>
      <c r="AFD54" s="1680"/>
      <c r="AFE54" s="1681"/>
      <c r="AFF54" s="1718"/>
      <c r="AFG54" s="1680"/>
      <c r="AFH54" s="1680"/>
      <c r="AFI54" s="1680"/>
      <c r="AFJ54" s="1681"/>
      <c r="AFK54" s="1718"/>
      <c r="AFL54" s="1680"/>
      <c r="AFM54" s="1680"/>
      <c r="AFN54" s="1680"/>
      <c r="AFO54" s="1681"/>
      <c r="AFP54" s="1718"/>
      <c r="AFQ54" s="1680"/>
      <c r="AFR54" s="1680"/>
      <c r="AFS54" s="1680"/>
      <c r="AFT54" s="1681"/>
      <c r="AFU54" s="1718"/>
      <c r="AFV54" s="1680"/>
      <c r="AFW54" s="1680"/>
      <c r="AFX54" s="1680"/>
      <c r="AFY54" s="1681"/>
      <c r="AFZ54" s="1718"/>
      <c r="AGA54" s="1680"/>
      <c r="AGB54" s="1680"/>
      <c r="AGC54" s="1680"/>
      <c r="AGD54" s="1681"/>
      <c r="AGE54" s="1718"/>
      <c r="AGF54" s="1680"/>
      <c r="AGG54" s="1680"/>
      <c r="AGH54" s="1680"/>
      <c r="AGI54" s="1681"/>
      <c r="AGJ54" s="1718"/>
      <c r="AGK54" s="1680"/>
      <c r="AGL54" s="1680"/>
      <c r="AGM54" s="1680"/>
      <c r="AGN54" s="1681"/>
      <c r="AGO54" s="1718"/>
      <c r="AGP54" s="1680"/>
      <c r="AGQ54" s="1680"/>
      <c r="AGR54" s="1680"/>
      <c r="AGS54" s="1681"/>
      <c r="AGT54" s="1718"/>
      <c r="AGU54" s="1680"/>
      <c r="AGV54" s="1680"/>
      <c r="AGW54" s="1680"/>
      <c r="AGX54" s="1681"/>
      <c r="AGY54" s="1718"/>
      <c r="AGZ54" s="1680"/>
      <c r="AHA54" s="1680"/>
      <c r="AHB54" s="1680"/>
      <c r="AHC54" s="1681"/>
      <c r="AHD54" s="1718"/>
      <c r="AHE54" s="1680"/>
      <c r="AHF54" s="1680"/>
      <c r="AHG54" s="1680"/>
      <c r="AHH54" s="1681"/>
      <c r="AHI54" s="1718"/>
      <c r="AHJ54" s="1680"/>
      <c r="AHK54" s="1680"/>
      <c r="AHL54" s="1680"/>
      <c r="AHM54" s="1681"/>
      <c r="AHN54" s="1718"/>
      <c r="AHO54" s="1680"/>
      <c r="AHP54" s="1680"/>
      <c r="AHQ54" s="1680"/>
      <c r="AHR54" s="1681"/>
      <c r="AHS54" s="1718"/>
      <c r="AHT54" s="1680"/>
      <c r="AHU54" s="1680"/>
      <c r="AHV54" s="1680"/>
      <c r="AHW54" s="1681"/>
      <c r="AHX54" s="1718"/>
      <c r="AHY54" s="1680"/>
      <c r="AHZ54" s="1680"/>
      <c r="AIA54" s="1680"/>
      <c r="AIB54" s="1681"/>
      <c r="AIC54" s="44" t="str">
        <f t="shared" si="24"/>
        <v>D2</v>
      </c>
      <c r="AID54" s="1817" t="str">
        <f t="shared" si="25"/>
        <v>岡田理玖</v>
      </c>
      <c r="AIE54" s="2058">
        <f t="shared" si="8"/>
        <v>0</v>
      </c>
      <c r="AIF54" s="2059">
        <f t="shared" si="9"/>
        <v>0</v>
      </c>
      <c r="AIG54" s="2059">
        <f t="shared" si="10"/>
        <v>0</v>
      </c>
      <c r="AIH54" s="2005" t="str">
        <f t="shared" si="11"/>
        <v/>
      </c>
      <c r="AII54" s="2058">
        <f t="shared" si="12"/>
        <v>0</v>
      </c>
      <c r="AIJ54" s="2059">
        <f t="shared" si="13"/>
        <v>0</v>
      </c>
      <c r="AIK54" s="2059">
        <f t="shared" si="14"/>
        <v>0</v>
      </c>
      <c r="AIL54" s="2005" t="str">
        <f t="shared" si="15"/>
        <v/>
      </c>
    </row>
    <row r="55" spans="1:922" s="1727" customFormat="1" ht="17.25" x14ac:dyDescent="0.2">
      <c r="A55" s="1726"/>
      <c r="B55" s="44" t="s">
        <v>116</v>
      </c>
      <c r="C55" s="1817" t="s">
        <v>2458</v>
      </c>
      <c r="D55" s="141">
        <f t="shared" si="26"/>
        <v>39</v>
      </c>
      <c r="E55" s="142">
        <f t="shared" si="27"/>
        <v>50</v>
      </c>
      <c r="F55" s="142">
        <f t="shared" si="34"/>
        <v>89</v>
      </c>
      <c r="G55" s="165">
        <f t="shared" si="35"/>
        <v>0.43820224719101125</v>
      </c>
      <c r="H55" s="1718"/>
      <c r="I55" s="1680"/>
      <c r="J55" s="1680"/>
      <c r="K55" s="1680"/>
      <c r="L55" s="1680"/>
      <c r="M55" s="1681"/>
      <c r="N55" s="1718"/>
      <c r="O55" s="1680"/>
      <c r="P55" s="1680"/>
      <c r="Q55" s="1680"/>
      <c r="R55" s="1681"/>
      <c r="S55" s="1718"/>
      <c r="T55" s="1680"/>
      <c r="U55" s="1680"/>
      <c r="V55" s="1680"/>
      <c r="W55" s="1681"/>
      <c r="X55" s="1818"/>
      <c r="Y55" s="1680"/>
      <c r="Z55" s="1680"/>
      <c r="AA55" s="1680"/>
      <c r="AB55" s="1681"/>
      <c r="AC55" s="1819"/>
      <c r="AD55" s="1820"/>
      <c r="AE55" s="1820"/>
      <c r="AF55" s="1820"/>
      <c r="AG55" s="1820"/>
      <c r="AH55" s="1819"/>
      <c r="AI55" s="1820"/>
      <c r="AJ55" s="1820"/>
      <c r="AK55" s="1820"/>
      <c r="AL55" s="1820"/>
      <c r="AM55" s="1819"/>
      <c r="AN55" s="1820"/>
      <c r="AO55" s="1820"/>
      <c r="AP55" s="1820"/>
      <c r="AQ55" s="1820"/>
      <c r="AR55" s="1819"/>
      <c r="AS55" s="1820"/>
      <c r="AT55" s="1820"/>
      <c r="AU55" s="1820"/>
      <c r="AV55" s="1821"/>
      <c r="AW55" s="1819"/>
      <c r="AX55" s="1820"/>
      <c r="AY55" s="1820"/>
      <c r="AZ55" s="1820"/>
      <c r="BA55" s="1821"/>
      <c r="BB55" s="1718"/>
      <c r="BC55" s="1680"/>
      <c r="BD55" s="1680"/>
      <c r="BE55" s="1680"/>
      <c r="BF55" s="1680"/>
      <c r="BG55" s="1681"/>
      <c r="BH55" s="1718"/>
      <c r="BI55" s="1680"/>
      <c r="BJ55" s="1680"/>
      <c r="BK55" s="1680"/>
      <c r="BL55" s="1779"/>
      <c r="BM55" s="1718"/>
      <c r="BN55" s="1680"/>
      <c r="BO55" s="1680"/>
      <c r="BP55" s="1680"/>
      <c r="BQ55" s="1680"/>
      <c r="BR55" s="1681"/>
      <c r="BS55" s="1718"/>
      <c r="BT55" s="1680"/>
      <c r="BU55" s="1680"/>
      <c r="BV55" s="1680"/>
      <c r="BW55" s="1681"/>
      <c r="BX55" s="1718"/>
      <c r="BY55" s="1680"/>
      <c r="BZ55" s="1680"/>
      <c r="CA55" s="1680"/>
      <c r="CB55" s="1779"/>
      <c r="CC55" s="1822"/>
      <c r="CD55" s="1680"/>
      <c r="CE55" s="1680"/>
      <c r="CF55" s="1680"/>
      <c r="CG55" s="1681"/>
      <c r="CH55" s="1718"/>
      <c r="CI55" s="1680"/>
      <c r="CJ55" s="1680"/>
      <c r="CK55" s="1680"/>
      <c r="CL55" s="1681"/>
      <c r="CM55" s="1718"/>
      <c r="CN55" s="1680"/>
      <c r="CO55" s="1680"/>
      <c r="CP55" s="1680"/>
      <c r="CQ55" s="1681"/>
      <c r="CR55" s="1818"/>
      <c r="CS55" s="1680"/>
      <c r="CT55" s="1680"/>
      <c r="CU55" s="1680"/>
      <c r="CV55" s="1779"/>
      <c r="CW55" s="1718"/>
      <c r="CX55" s="1680"/>
      <c r="CY55" s="1680"/>
      <c r="CZ55" s="1680"/>
      <c r="DA55" s="1681"/>
      <c r="DB55" s="1818"/>
      <c r="DC55" s="1680"/>
      <c r="DD55" s="1680"/>
      <c r="DE55" s="1680"/>
      <c r="DF55" s="1779"/>
      <c r="DG55" s="1718"/>
      <c r="DH55" s="1680"/>
      <c r="DI55" s="1680"/>
      <c r="DJ55" s="1680"/>
      <c r="DK55" s="1681"/>
      <c r="DL55" s="1718"/>
      <c r="DM55" s="1680"/>
      <c r="DN55" s="1680"/>
      <c r="DO55" s="1680"/>
      <c r="DP55" s="1681"/>
      <c r="DQ55" s="1718"/>
      <c r="DR55" s="1680"/>
      <c r="DS55" s="1680"/>
      <c r="DT55" s="1680"/>
      <c r="DU55" s="1681"/>
      <c r="DV55" s="1718"/>
      <c r="DW55" s="1680"/>
      <c r="DX55" s="1680"/>
      <c r="DY55" s="1680"/>
      <c r="DZ55" s="1681"/>
      <c r="EA55" s="1718"/>
      <c r="EB55" s="1680"/>
      <c r="EC55" s="1680"/>
      <c r="ED55" s="1680"/>
      <c r="EE55" s="1681"/>
      <c r="EF55" s="1718"/>
      <c r="EG55" s="1680"/>
      <c r="EH55" s="1680"/>
      <c r="EI55" s="1680"/>
      <c r="EJ55" s="1681"/>
      <c r="EK55" s="1718"/>
      <c r="EL55" s="1680"/>
      <c r="EM55" s="1680"/>
      <c r="EN55" s="1680"/>
      <c r="EO55" s="1681"/>
      <c r="EP55" s="1718"/>
      <c r="EQ55" s="1680"/>
      <c r="ER55" s="1680"/>
      <c r="ES55" s="1680"/>
      <c r="ET55" s="1681"/>
      <c r="EU55" s="1718"/>
      <c r="EV55" s="1680"/>
      <c r="EW55" s="1680"/>
      <c r="EX55" s="1680"/>
      <c r="EY55" s="1681"/>
      <c r="EZ55" s="1718"/>
      <c r="FA55" s="1680"/>
      <c r="FB55" s="1680"/>
      <c r="FC55" s="1680"/>
      <c r="FD55" s="1681"/>
      <c r="FE55" s="1718"/>
      <c r="FF55" s="1680"/>
      <c r="FG55" s="1680"/>
      <c r="FH55" s="1680"/>
      <c r="FI55" s="1681"/>
      <c r="FJ55" s="1718"/>
      <c r="FK55" s="1680"/>
      <c r="FL55" s="1680"/>
      <c r="FM55" s="1680"/>
      <c r="FN55" s="1681"/>
      <c r="FO55" s="1718"/>
      <c r="FP55" s="1680"/>
      <c r="FQ55" s="1680"/>
      <c r="FR55" s="1680"/>
      <c r="FS55" s="1681"/>
      <c r="FT55" s="1718"/>
      <c r="FU55" s="1680"/>
      <c r="FV55" s="1680"/>
      <c r="FW55" s="1680"/>
      <c r="FX55" s="1681"/>
      <c r="FY55" s="1718"/>
      <c r="FZ55" s="1680"/>
      <c r="GA55" s="1680"/>
      <c r="GB55" s="1680"/>
      <c r="GC55" s="1681"/>
      <c r="GD55" s="1718"/>
      <c r="GE55" s="1680"/>
      <c r="GF55" s="1680"/>
      <c r="GG55" s="1680"/>
      <c r="GH55" s="1681"/>
      <c r="GI55" s="1718"/>
      <c r="GJ55" s="1680"/>
      <c r="GK55" s="1680"/>
      <c r="GL55" s="1680"/>
      <c r="GM55" s="1681"/>
      <c r="GN55" s="1718"/>
      <c r="GO55" s="1680"/>
      <c r="GP55" s="1680"/>
      <c r="GQ55" s="1680"/>
      <c r="GR55" s="1681"/>
      <c r="GS55" s="1718"/>
      <c r="GT55" s="1680"/>
      <c r="GU55" s="1680"/>
      <c r="GV55" s="1680"/>
      <c r="GW55" s="1681"/>
      <c r="GX55" s="1818"/>
      <c r="GY55" s="1680"/>
      <c r="GZ55" s="1680"/>
      <c r="HA55" s="1680"/>
      <c r="HB55" s="1681"/>
      <c r="HC55" s="1718"/>
      <c r="HD55" s="1680"/>
      <c r="HE55" s="1680"/>
      <c r="HF55" s="1680"/>
      <c r="HG55" s="1681"/>
      <c r="HH55" s="1718"/>
      <c r="HI55" s="1680"/>
      <c r="HJ55" s="1680"/>
      <c r="HK55" s="1680"/>
      <c r="HL55" s="1681"/>
      <c r="HM55" s="1718"/>
      <c r="HN55" s="1680"/>
      <c r="HO55" s="1680"/>
      <c r="HP55" s="1680"/>
      <c r="HQ55" s="1779"/>
      <c r="HR55" s="1718"/>
      <c r="HS55" s="1680"/>
      <c r="HT55" s="1680"/>
      <c r="HU55" s="1680"/>
      <c r="HV55" s="1779"/>
      <c r="HW55" s="1718"/>
      <c r="HX55" s="1680"/>
      <c r="HY55" s="1680"/>
      <c r="HZ55" s="1680"/>
      <c r="IA55" s="1779"/>
      <c r="IB55" s="1718"/>
      <c r="IC55" s="1680"/>
      <c r="ID55" s="1680"/>
      <c r="IE55" s="1680"/>
      <c r="IF55" s="1681"/>
      <c r="IG55" s="1718"/>
      <c r="IH55" s="1680"/>
      <c r="II55" s="1680"/>
      <c r="IJ55" s="1680"/>
      <c r="IK55" s="1681"/>
      <c r="IL55" s="1718"/>
      <c r="IM55" s="1680"/>
      <c r="IN55" s="1680"/>
      <c r="IO55" s="1680"/>
      <c r="IP55" s="1681"/>
      <c r="IQ55" s="1718"/>
      <c r="IR55" s="1680"/>
      <c r="IS55" s="1680"/>
      <c r="IT55" s="1680"/>
      <c r="IU55" s="1681"/>
      <c r="IV55" s="1718"/>
      <c r="IW55" s="1680"/>
      <c r="IX55" s="1680"/>
      <c r="IY55" s="1680"/>
      <c r="IZ55" s="1681"/>
      <c r="JA55" s="1718"/>
      <c r="JB55" s="1680"/>
      <c r="JC55" s="1680"/>
      <c r="JD55" s="1680"/>
      <c r="JE55" s="1681"/>
      <c r="JF55" s="1718"/>
      <c r="JG55" s="1680"/>
      <c r="JH55" s="1680"/>
      <c r="JI55" s="1680"/>
      <c r="JJ55" s="1681"/>
      <c r="JK55" s="1718"/>
      <c r="JL55" s="1680"/>
      <c r="JM55" s="1680"/>
      <c r="JN55" s="1680"/>
      <c r="JO55" s="1681"/>
      <c r="JP55" s="1718"/>
      <c r="JQ55" s="1680"/>
      <c r="JR55" s="1680"/>
      <c r="JS55" s="1680"/>
      <c r="JT55" s="1681"/>
      <c r="JU55" s="1718"/>
      <c r="JV55" s="1680"/>
      <c r="JW55" s="1680"/>
      <c r="JX55" s="1680"/>
      <c r="JY55" s="1681"/>
      <c r="JZ55" s="1718"/>
      <c r="KA55" s="1680"/>
      <c r="KB55" s="1680"/>
      <c r="KC55" s="1680"/>
      <c r="KD55" s="1681"/>
      <c r="KE55" s="1718"/>
      <c r="KF55" s="1680"/>
      <c r="KG55" s="1680"/>
      <c r="KH55" s="1680"/>
      <c r="KI55" s="1681"/>
      <c r="KJ55" s="1718"/>
      <c r="KK55" s="1680"/>
      <c r="KL55" s="1680"/>
      <c r="KM55" s="1680"/>
      <c r="KN55" s="1681"/>
      <c r="KO55" s="1718"/>
      <c r="KP55" s="1680"/>
      <c r="KQ55" s="1680"/>
      <c r="KR55" s="1680"/>
      <c r="KS55" s="1681"/>
      <c r="KT55" s="1718"/>
      <c r="KU55" s="1680"/>
      <c r="KV55" s="1680"/>
      <c r="KW55" s="1680"/>
      <c r="KX55" s="1681"/>
      <c r="KY55" s="1718"/>
      <c r="KZ55" s="1680"/>
      <c r="LA55" s="1680"/>
      <c r="LB55" s="1680"/>
      <c r="LC55" s="1681"/>
      <c r="LD55" s="1718"/>
      <c r="LE55" s="1680"/>
      <c r="LF55" s="1680"/>
      <c r="LG55" s="1680"/>
      <c r="LH55" s="1681"/>
      <c r="LI55" s="1718"/>
      <c r="LJ55" s="1680"/>
      <c r="LK55" s="1680"/>
      <c r="LL55" s="1680"/>
      <c r="LM55" s="1681"/>
      <c r="LN55" s="1718"/>
      <c r="LO55" s="1680"/>
      <c r="LP55" s="1680"/>
      <c r="LQ55" s="1680"/>
      <c r="LR55" s="1718"/>
      <c r="LS55" s="1680"/>
      <c r="LT55" s="1680"/>
      <c r="LU55" s="1680"/>
      <c r="LV55" s="1718"/>
      <c r="LW55" s="1680"/>
      <c r="LX55" s="1680"/>
      <c r="LY55" s="1680"/>
      <c r="LZ55" s="1718"/>
      <c r="MA55" s="1680"/>
      <c r="MB55" s="1680"/>
      <c r="MC55" s="1680"/>
      <c r="MD55" s="1718"/>
      <c r="ME55" s="1680"/>
      <c r="MF55" s="1680"/>
      <c r="MG55" s="1680"/>
      <c r="MH55" s="1718"/>
      <c r="MI55" s="1680"/>
      <c r="MJ55" s="1680"/>
      <c r="MK55" s="1779"/>
      <c r="ML55" s="1718"/>
      <c r="MM55" s="1680"/>
      <c r="MN55" s="1680"/>
      <c r="MO55" s="1681"/>
      <c r="MP55" s="1718"/>
      <c r="MQ55" s="1680"/>
      <c r="MR55" s="1680"/>
      <c r="MS55" s="1681"/>
      <c r="MT55" s="1718"/>
      <c r="MU55" s="1680"/>
      <c r="MV55" s="1680"/>
      <c r="MW55" s="1681"/>
      <c r="MX55" s="1718"/>
      <c r="MY55" s="1680"/>
      <c r="MZ55" s="1680"/>
      <c r="NA55" s="1681"/>
      <c r="NB55" s="1718"/>
      <c r="NC55" s="1680"/>
      <c r="ND55" s="1680"/>
      <c r="NE55" s="1681"/>
      <c r="NF55" s="1718"/>
      <c r="NG55" s="1680"/>
      <c r="NH55" s="1680"/>
      <c r="NI55" s="1681"/>
      <c r="NJ55" s="1718"/>
      <c r="NK55" s="1680"/>
      <c r="NL55" s="1680"/>
      <c r="NM55" s="1681"/>
      <c r="NN55" s="1718"/>
      <c r="NO55" s="1680"/>
      <c r="NP55" s="1680"/>
      <c r="NQ55" s="1681"/>
      <c r="NR55" s="1718"/>
      <c r="NS55" s="1680"/>
      <c r="NT55" s="1680"/>
      <c r="NU55" s="1681"/>
      <c r="NV55" s="1718"/>
      <c r="NW55" s="1680"/>
      <c r="NX55" s="1680"/>
      <c r="NY55" s="1681"/>
      <c r="NZ55" s="1718"/>
      <c r="OA55" s="1680"/>
      <c r="OB55" s="1680"/>
      <c r="OC55" s="1680"/>
      <c r="OD55" s="1681"/>
      <c r="OE55" s="1718"/>
      <c r="OF55" s="1680"/>
      <c r="OG55" s="1680"/>
      <c r="OH55" s="1680"/>
      <c r="OI55" s="1681"/>
      <c r="OJ55" s="1718"/>
      <c r="OK55" s="1680"/>
      <c r="OL55" s="1680"/>
      <c r="OM55" s="1779"/>
      <c r="ON55" s="1718"/>
      <c r="OO55" s="1680"/>
      <c r="OP55" s="1680"/>
      <c r="OQ55" s="1681"/>
      <c r="OR55" s="1718"/>
      <c r="OS55" s="1680"/>
      <c r="OT55" s="1680"/>
      <c r="OU55" s="1681"/>
      <c r="OV55" s="1718"/>
      <c r="OW55" s="1680"/>
      <c r="OX55" s="1680"/>
      <c r="OY55" s="1680"/>
      <c r="OZ55" s="1681"/>
      <c r="PA55" s="1718"/>
      <c r="PB55" s="1680"/>
      <c r="PC55" s="1680"/>
      <c r="PD55" s="1680"/>
      <c r="PE55" s="1681"/>
      <c r="PF55" s="1718"/>
      <c r="PG55" s="1680"/>
      <c r="PH55" s="1680"/>
      <c r="PI55" s="1681"/>
      <c r="PJ55" s="1718"/>
      <c r="PK55" s="1680"/>
      <c r="PL55" s="1680"/>
      <c r="PM55" s="1681"/>
      <c r="PN55" s="1718"/>
      <c r="PO55" s="1680"/>
      <c r="PP55" s="1680"/>
      <c r="PQ55" s="1681"/>
      <c r="PR55" s="1718"/>
      <c r="PS55" s="1680"/>
      <c r="PT55" s="1680"/>
      <c r="PU55" s="1681"/>
      <c r="PV55" s="1718"/>
      <c r="PW55" s="1680"/>
      <c r="PX55" s="1680"/>
      <c r="PY55" s="1681"/>
      <c r="PZ55" s="1718"/>
      <c r="QA55" s="1680"/>
      <c r="QB55" s="1680"/>
      <c r="QC55" s="1681"/>
      <c r="QD55" s="1718"/>
      <c r="QE55" s="1680"/>
      <c r="QF55" s="1680"/>
      <c r="QG55" s="1681"/>
      <c r="QH55" s="1718"/>
      <c r="QI55" s="1680"/>
      <c r="QJ55" s="1680"/>
      <c r="QK55" s="1680"/>
      <c r="QL55" s="1823"/>
      <c r="QM55" s="1824"/>
      <c r="QN55" s="1680"/>
      <c r="QO55" s="1680"/>
      <c r="QP55" s="1680"/>
      <c r="QQ55" s="1779"/>
      <c r="QR55" s="1824"/>
      <c r="QS55" s="1680"/>
      <c r="QT55" s="1680"/>
      <c r="QU55" s="1779"/>
      <c r="QV55" s="1681"/>
      <c r="QW55" s="1718"/>
      <c r="QX55" s="1680"/>
      <c r="QY55" s="1680"/>
      <c r="QZ55" s="1680"/>
      <c r="RA55" s="1681"/>
      <c r="RB55" s="1718"/>
      <c r="RC55" s="1680"/>
      <c r="RD55" s="1680"/>
      <c r="RE55" s="1680"/>
      <c r="RF55" s="1681"/>
      <c r="RG55" s="1718"/>
      <c r="RH55" s="1680"/>
      <c r="RI55" s="1680"/>
      <c r="RJ55" s="1680"/>
      <c r="RK55" s="1681"/>
      <c r="RL55" s="1718"/>
      <c r="RM55" s="1680"/>
      <c r="RN55" s="1680"/>
      <c r="RO55" s="1680"/>
      <c r="RP55" s="1681"/>
      <c r="RQ55" s="1718"/>
      <c r="RR55" s="1680"/>
      <c r="RS55" s="1680"/>
      <c r="RT55" s="1681"/>
      <c r="RU55" s="1718"/>
      <c r="RV55" s="1680"/>
      <c r="RW55" s="1680"/>
      <c r="RX55" s="1680"/>
      <c r="RY55" s="1681"/>
      <c r="RZ55" s="1816"/>
      <c r="SA55" s="1816"/>
      <c r="SB55" s="1816"/>
      <c r="SC55" s="1816"/>
      <c r="SD55" s="1816"/>
      <c r="SE55" s="1825"/>
      <c r="SF55" s="1680"/>
      <c r="SG55" s="1680"/>
      <c r="SH55" s="1680"/>
      <c r="SI55" s="1681"/>
      <c r="SJ55" s="1816"/>
      <c r="SK55" s="1816"/>
      <c r="SL55" s="1816"/>
      <c r="SM55" s="1816"/>
      <c r="SN55" s="1816"/>
      <c r="SO55" s="1824"/>
      <c r="SP55" s="1680"/>
      <c r="SQ55" s="1680"/>
      <c r="SR55" s="1680"/>
      <c r="SS55" s="1681"/>
      <c r="ST55" s="1718"/>
      <c r="SU55" s="1680"/>
      <c r="SV55" s="1680"/>
      <c r="SW55" s="1680"/>
      <c r="SX55" s="1681"/>
      <c r="SY55" s="1718"/>
      <c r="SZ55" s="1680"/>
      <c r="TA55" s="1680"/>
      <c r="TB55" s="1680"/>
      <c r="TC55" s="1681"/>
      <c r="TD55" s="1718"/>
      <c r="TE55" s="1680"/>
      <c r="TF55" s="1680"/>
      <c r="TG55" s="1680"/>
      <c r="TH55" s="1718"/>
      <c r="TI55" s="1680"/>
      <c r="TJ55" s="1680"/>
      <c r="TK55" s="1680"/>
      <c r="TL55" s="1718"/>
      <c r="TM55" s="1680"/>
      <c r="TN55" s="1680"/>
      <c r="TO55" s="1680"/>
      <c r="TP55" s="1681"/>
      <c r="TQ55" s="1718"/>
      <c r="TR55" s="1680"/>
      <c r="TS55" s="1680"/>
      <c r="TT55" s="1779"/>
      <c r="TU55" s="1718"/>
      <c r="TV55" s="1680"/>
      <c r="TW55" s="1680"/>
      <c r="TX55" s="1681"/>
      <c r="TY55" s="1718"/>
      <c r="TZ55" s="1680"/>
      <c r="UA55" s="1680"/>
      <c r="UB55" s="1680"/>
      <c r="UC55" s="1681"/>
      <c r="UD55" s="1718"/>
      <c r="UE55" s="1680"/>
      <c r="UF55" s="1680"/>
      <c r="UG55" s="1680"/>
      <c r="UH55" s="1681"/>
      <c r="UI55" s="1718"/>
      <c r="UJ55" s="1680"/>
      <c r="UK55" s="1680"/>
      <c r="UL55" s="1680"/>
      <c r="UM55" s="1681"/>
      <c r="UN55" s="1718"/>
      <c r="UO55" s="1680"/>
      <c r="UP55" s="1680"/>
      <c r="UQ55" s="1680"/>
      <c r="UR55" s="1681"/>
      <c r="US55" s="1718"/>
      <c r="UT55" s="1680"/>
      <c r="UU55" s="1680"/>
      <c r="UV55" s="1680"/>
      <c r="UW55" s="1681"/>
      <c r="UX55" s="1718"/>
      <c r="UY55" s="1680"/>
      <c r="UZ55" s="1680"/>
      <c r="VA55" s="1680"/>
      <c r="VB55" s="1681"/>
      <c r="VC55" s="1718"/>
      <c r="VD55" s="1680"/>
      <c r="VE55" s="1680"/>
      <c r="VF55" s="1680"/>
      <c r="VG55" s="1779"/>
      <c r="VH55" s="1718"/>
      <c r="VI55" s="1680"/>
      <c r="VJ55" s="1680"/>
      <c r="VK55" s="1680"/>
      <c r="VL55" s="1681"/>
      <c r="VM55" s="1718"/>
      <c r="VN55" s="1680"/>
      <c r="VO55" s="1680"/>
      <c r="VP55" s="1779"/>
      <c r="VQ55" s="1718"/>
      <c r="VR55" s="1680"/>
      <c r="VS55" s="1680"/>
      <c r="VT55" s="1680"/>
      <c r="VU55" s="1681"/>
      <c r="VV55" s="1718"/>
      <c r="VW55" s="1680"/>
      <c r="VX55" s="1680"/>
      <c r="VY55" s="1680"/>
      <c r="VZ55" s="1681"/>
      <c r="WA55" s="1718"/>
      <c r="WB55" s="1680"/>
      <c r="WC55" s="1680"/>
      <c r="WD55" s="1680"/>
      <c r="WE55" s="1681"/>
      <c r="WF55" s="1718"/>
      <c r="WG55" s="1680"/>
      <c r="WH55" s="1680"/>
      <c r="WI55" s="1680"/>
      <c r="WJ55" s="1681"/>
      <c r="WK55" s="1718"/>
      <c r="WL55" s="1680"/>
      <c r="WM55" s="1680"/>
      <c r="WN55" s="1680"/>
      <c r="WO55" s="1681"/>
      <c r="WP55" s="1718"/>
      <c r="WQ55" s="1680"/>
      <c r="WR55" s="1680"/>
      <c r="WS55" s="1823"/>
      <c r="WT55" s="1824"/>
      <c r="WU55" s="1680"/>
      <c r="WV55" s="1680"/>
      <c r="WW55" s="1680"/>
      <c r="WX55" s="1779"/>
      <c r="WY55" s="1718"/>
      <c r="WZ55" s="1680"/>
      <c r="XA55" s="1680"/>
      <c r="XB55" s="1680"/>
      <c r="XC55" s="1681"/>
      <c r="XD55" s="1718"/>
      <c r="XE55" s="1680"/>
      <c r="XF55" s="1680"/>
      <c r="XG55" s="1680"/>
      <c r="XH55" s="1681"/>
      <c r="XI55" s="1718"/>
      <c r="XJ55" s="1680"/>
      <c r="XK55" s="1680"/>
      <c r="XL55" s="1680"/>
      <c r="XM55" s="1779"/>
      <c r="XN55" s="1718"/>
      <c r="XO55" s="1680"/>
      <c r="XP55" s="1680"/>
      <c r="XQ55" s="1680"/>
      <c r="XR55" s="1681"/>
      <c r="XS55" s="1718"/>
      <c r="XT55" s="1680"/>
      <c r="XU55" s="1680"/>
      <c r="XV55" s="1680"/>
      <c r="XW55" s="1681"/>
      <c r="XX55" s="1718"/>
      <c r="XY55" s="1680"/>
      <c r="XZ55" s="1680"/>
      <c r="YA55" s="1680"/>
      <c r="YB55" s="1681"/>
      <c r="YC55" s="1718"/>
      <c r="YD55" s="1680"/>
      <c r="YE55" s="1680"/>
      <c r="YF55" s="1680"/>
      <c r="YG55" s="1681"/>
      <c r="YH55" s="1718"/>
      <c r="YI55" s="1680"/>
      <c r="YJ55" s="1680"/>
      <c r="YK55" s="1680"/>
      <c r="YL55" s="1779"/>
      <c r="YM55" s="1718"/>
      <c r="YN55" s="1680"/>
      <c r="YO55" s="1680"/>
      <c r="YP55" s="1680"/>
      <c r="YQ55" s="1681"/>
      <c r="YR55" s="1718"/>
      <c r="YS55" s="1680"/>
      <c r="YT55" s="1680"/>
      <c r="YU55" s="1680"/>
      <c r="YV55" s="1681"/>
      <c r="YW55" s="1718"/>
      <c r="YX55" s="1680"/>
      <c r="YY55" s="1680"/>
      <c r="YZ55" s="1680"/>
      <c r="ZA55" s="1681"/>
      <c r="ZB55" s="1718"/>
      <c r="ZC55" s="1680"/>
      <c r="ZD55" s="1680"/>
      <c r="ZE55" s="1680"/>
      <c r="ZF55" s="1681"/>
      <c r="ZG55" s="1718"/>
      <c r="ZH55" s="1680"/>
      <c r="ZI55" s="1680"/>
      <c r="ZJ55" s="1680"/>
      <c r="ZK55" s="1681"/>
      <c r="ZL55" s="1718" t="s">
        <v>29</v>
      </c>
      <c r="ZM55" s="1680" t="s">
        <v>29</v>
      </c>
      <c r="ZN55" s="1680" t="s">
        <v>20</v>
      </c>
      <c r="ZO55" s="1680" t="s">
        <v>29</v>
      </c>
      <c r="ZP55" s="1681"/>
      <c r="ZQ55" s="1718" t="s">
        <v>20</v>
      </c>
      <c r="ZR55" s="1680" t="s">
        <v>29</v>
      </c>
      <c r="ZS55" s="1680" t="s">
        <v>29</v>
      </c>
      <c r="ZT55" s="299" t="s">
        <v>698</v>
      </c>
      <c r="ZU55" s="1681"/>
      <c r="ZV55" s="1718" t="s">
        <v>20</v>
      </c>
      <c r="ZW55" s="1680" t="s">
        <v>29</v>
      </c>
      <c r="ZX55" s="1680" t="s">
        <v>20</v>
      </c>
      <c r="ZY55" s="1680" t="s">
        <v>20</v>
      </c>
      <c r="ZZ55" s="1681"/>
      <c r="AAA55" s="1816" t="s">
        <v>20</v>
      </c>
      <c r="AAB55" s="1816" t="s">
        <v>20</v>
      </c>
      <c r="AAC55" s="1816" t="s">
        <v>29</v>
      </c>
      <c r="AAD55" s="1816" t="s">
        <v>29</v>
      </c>
      <c r="AAE55" s="1816"/>
      <c r="AAF55" s="1824" t="s">
        <v>20</v>
      </c>
      <c r="AAG55" s="1680" t="s">
        <v>20</v>
      </c>
      <c r="AAH55" s="1680" t="s">
        <v>29</v>
      </c>
      <c r="AAI55" s="1680" t="s">
        <v>20</v>
      </c>
      <c r="AAJ55" s="1823"/>
      <c r="AAK55" s="1824" t="s">
        <v>20</v>
      </c>
      <c r="AAL55" s="170" t="s">
        <v>29</v>
      </c>
      <c r="AAM55" s="170" t="s">
        <v>29</v>
      </c>
      <c r="AAN55" s="170" t="s">
        <v>20</v>
      </c>
      <c r="AAO55" s="171"/>
      <c r="AAP55" s="537" t="s">
        <v>29</v>
      </c>
      <c r="AAQ55" s="537" t="s">
        <v>29</v>
      </c>
      <c r="AAR55" s="537" t="s">
        <v>29</v>
      </c>
      <c r="AAS55" s="537" t="s">
        <v>29</v>
      </c>
      <c r="AAT55" s="537"/>
      <c r="AAU55" s="1442" t="s">
        <v>29</v>
      </c>
      <c r="AAV55" s="170" t="s">
        <v>20</v>
      </c>
      <c r="AAW55" s="170" t="s">
        <v>598</v>
      </c>
      <c r="AAX55" s="182" t="s">
        <v>20</v>
      </c>
      <c r="AAY55" s="234" t="s">
        <v>20</v>
      </c>
      <c r="AAZ55" s="181" t="s">
        <v>591</v>
      </c>
      <c r="ABA55" s="1680" t="s">
        <v>29</v>
      </c>
      <c r="ABB55" s="1680" t="s">
        <v>29</v>
      </c>
      <c r="ABC55" s="1680" t="s">
        <v>20</v>
      </c>
      <c r="ABD55" s="1681"/>
      <c r="ABE55" s="1718" t="s">
        <v>20</v>
      </c>
      <c r="ABF55" s="170" t="s">
        <v>29</v>
      </c>
      <c r="ABG55" s="170" t="s">
        <v>29</v>
      </c>
      <c r="ABH55" s="170" t="s">
        <v>29</v>
      </c>
      <c r="ABI55" s="171"/>
      <c r="ABJ55" s="180" t="s">
        <v>29</v>
      </c>
      <c r="ABK55" s="170" t="s">
        <v>20</v>
      </c>
      <c r="ABL55" s="170" t="s">
        <v>29</v>
      </c>
      <c r="ABM55" s="170" t="s">
        <v>29</v>
      </c>
      <c r="ABN55" s="207"/>
      <c r="ABO55" s="180" t="s">
        <v>29</v>
      </c>
      <c r="ABP55" s="170" t="s">
        <v>598</v>
      </c>
      <c r="ABQ55" s="182" t="s">
        <v>20</v>
      </c>
      <c r="ABR55" s="182" t="s">
        <v>20</v>
      </c>
      <c r="ABS55" s="234"/>
      <c r="ABT55" s="181" t="s">
        <v>29</v>
      </c>
      <c r="ABU55" s="182" t="s">
        <v>591</v>
      </c>
      <c r="ABV55" s="1680" t="s">
        <v>20</v>
      </c>
      <c r="ABW55" s="1680" t="s">
        <v>29</v>
      </c>
      <c r="ABX55" s="1681"/>
      <c r="ABY55" s="1718" t="s">
        <v>29</v>
      </c>
      <c r="ABZ55" s="1680" t="s">
        <v>29</v>
      </c>
      <c r="ACA55" s="1680" t="s">
        <v>29</v>
      </c>
      <c r="ACB55" s="1680" t="s">
        <v>20</v>
      </c>
      <c r="ACC55" s="1681"/>
      <c r="ACD55" s="1718" t="s">
        <v>29</v>
      </c>
      <c r="ACE55" s="150" t="s">
        <v>20</v>
      </c>
      <c r="ACF55" s="150" t="s">
        <v>20</v>
      </c>
      <c r="ACG55" s="150" t="s">
        <v>20</v>
      </c>
      <c r="ACH55" s="151"/>
      <c r="ACI55" s="152"/>
      <c r="ACJ55" s="150"/>
      <c r="ACK55" s="150"/>
      <c r="ACL55" s="150"/>
      <c r="ACM55" s="151"/>
      <c r="ACN55" s="152" t="s">
        <v>20</v>
      </c>
      <c r="ACO55" s="150" t="s">
        <v>20</v>
      </c>
      <c r="ACP55" s="150" t="s">
        <v>765</v>
      </c>
      <c r="ACQ55" s="1680" t="s">
        <v>29</v>
      </c>
      <c r="ACR55" s="1681"/>
      <c r="ACS55" s="1718" t="s">
        <v>29</v>
      </c>
      <c r="ACT55" s="1680" t="s">
        <v>29</v>
      </c>
      <c r="ACU55" s="1680" t="s">
        <v>29</v>
      </c>
      <c r="ACV55" s="1680" t="s">
        <v>20</v>
      </c>
      <c r="ACW55" s="1681"/>
      <c r="ACX55" s="1816" t="s">
        <v>20</v>
      </c>
      <c r="ACY55" s="1816" t="s">
        <v>29</v>
      </c>
      <c r="ACZ55" s="1816" t="s">
        <v>20</v>
      </c>
      <c r="ADA55" s="1816" t="s">
        <v>20</v>
      </c>
      <c r="ADB55" s="1816"/>
      <c r="ADC55" s="1718" t="s">
        <v>29</v>
      </c>
      <c r="ADD55" s="1680" t="s">
        <v>20</v>
      </c>
      <c r="ADE55" s="1680" t="s">
        <v>20</v>
      </c>
      <c r="ADF55" s="1680" t="s">
        <v>29</v>
      </c>
      <c r="ADG55" s="1681"/>
      <c r="ADH55" s="1718" t="s">
        <v>29</v>
      </c>
      <c r="ADI55" s="1680" t="s">
        <v>29</v>
      </c>
      <c r="ADJ55" s="1680" t="s">
        <v>20</v>
      </c>
      <c r="ADK55" s="1680" t="s">
        <v>29</v>
      </c>
      <c r="ADL55" s="1681"/>
      <c r="ADM55" s="1816" t="s">
        <v>20</v>
      </c>
      <c r="ADN55" s="1816" t="s">
        <v>29</v>
      </c>
      <c r="ADO55" s="1816" t="s">
        <v>29</v>
      </c>
      <c r="ADP55" s="1816" t="s">
        <v>29</v>
      </c>
      <c r="ADQ55" s="1816"/>
      <c r="ADR55" s="1718" t="s">
        <v>20</v>
      </c>
      <c r="ADS55" s="1680" t="s">
        <v>29</v>
      </c>
      <c r="ADT55" s="1680" t="s">
        <v>29</v>
      </c>
      <c r="ADU55" s="1680" t="s">
        <v>29</v>
      </c>
      <c r="ADV55" s="1681"/>
      <c r="ADW55" s="1718"/>
      <c r="ADX55" s="1680"/>
      <c r="ADY55" s="1680"/>
      <c r="ADZ55" s="1680"/>
      <c r="AEA55" s="1681"/>
      <c r="AEB55" s="1718"/>
      <c r="AEC55" s="1680"/>
      <c r="AED55" s="1680"/>
      <c r="AEE55" s="1680"/>
      <c r="AEF55" s="1681"/>
      <c r="AEG55" s="1718"/>
      <c r="AEH55" s="1680"/>
      <c r="AEI55" s="1680"/>
      <c r="AEJ55" s="1680"/>
      <c r="AEK55" s="1681"/>
      <c r="AEL55" s="1718"/>
      <c r="AEM55" s="1680"/>
      <c r="AEN55" s="1680"/>
      <c r="AEO55" s="1680"/>
      <c r="AEP55" s="1681"/>
      <c r="AEQ55" s="1718"/>
      <c r="AER55" s="1680"/>
      <c r="AES55" s="1680"/>
      <c r="AET55" s="1680"/>
      <c r="AEU55" s="1681"/>
      <c r="AEV55" s="1718"/>
      <c r="AEW55" s="1680"/>
      <c r="AEX55" s="1680"/>
      <c r="AEY55" s="1680"/>
      <c r="AEZ55" s="1681"/>
      <c r="AFA55" s="1718"/>
      <c r="AFB55" s="1680"/>
      <c r="AFC55" s="1680"/>
      <c r="AFD55" s="1680"/>
      <c r="AFE55" s="1681"/>
      <c r="AFF55" s="1718"/>
      <c r="AFG55" s="1680"/>
      <c r="AFH55" s="1680"/>
      <c r="AFI55" s="1680"/>
      <c r="AFJ55" s="1681"/>
      <c r="AFK55" s="1718"/>
      <c r="AFL55" s="1680"/>
      <c r="AFM55" s="1680"/>
      <c r="AFN55" s="1680"/>
      <c r="AFO55" s="1681"/>
      <c r="AFP55" s="1718"/>
      <c r="AFQ55" s="1680"/>
      <c r="AFR55" s="1680"/>
      <c r="AFS55" s="1680"/>
      <c r="AFT55" s="1681"/>
      <c r="AFU55" s="1718"/>
      <c r="AFV55" s="1680"/>
      <c r="AFW55" s="1680"/>
      <c r="AFX55" s="1680"/>
      <c r="AFY55" s="1681"/>
      <c r="AFZ55" s="1718"/>
      <c r="AGA55" s="1680"/>
      <c r="AGB55" s="1680"/>
      <c r="AGC55" s="1680"/>
      <c r="AGD55" s="1681"/>
      <c r="AGE55" s="1718"/>
      <c r="AGF55" s="1680"/>
      <c r="AGG55" s="1680"/>
      <c r="AGH55" s="1680"/>
      <c r="AGI55" s="1681"/>
      <c r="AGJ55" s="1718"/>
      <c r="AGK55" s="1680"/>
      <c r="AGL55" s="1680"/>
      <c r="AGM55" s="1680"/>
      <c r="AGN55" s="1681"/>
      <c r="AGO55" s="1718"/>
      <c r="AGP55" s="1680"/>
      <c r="AGQ55" s="1680"/>
      <c r="AGR55" s="1680"/>
      <c r="AGS55" s="1681"/>
      <c r="AGT55" s="1718"/>
      <c r="AGU55" s="1680"/>
      <c r="AGV55" s="1680"/>
      <c r="AGW55" s="1680"/>
      <c r="AGX55" s="1681"/>
      <c r="AGY55" s="1718"/>
      <c r="AGZ55" s="1680"/>
      <c r="AHA55" s="1680"/>
      <c r="AHB55" s="1680"/>
      <c r="AHC55" s="1681"/>
      <c r="AHD55" s="1718"/>
      <c r="AHE55" s="1680"/>
      <c r="AHF55" s="1680"/>
      <c r="AHG55" s="1680"/>
      <c r="AHH55" s="1681"/>
      <c r="AHI55" s="1718"/>
      <c r="AHJ55" s="1680"/>
      <c r="AHK55" s="1680"/>
      <c r="AHL55" s="1680"/>
      <c r="AHM55" s="1681"/>
      <c r="AHN55" s="1718"/>
      <c r="AHO55" s="1680"/>
      <c r="AHP55" s="1680"/>
      <c r="AHQ55" s="1680"/>
      <c r="AHR55" s="1681"/>
      <c r="AHS55" s="1718"/>
      <c r="AHT55" s="1680"/>
      <c r="AHU55" s="1680"/>
      <c r="AHV55" s="1680"/>
      <c r="AHW55" s="1681"/>
      <c r="AHX55" s="1718"/>
      <c r="AHY55" s="1680"/>
      <c r="AHZ55" s="1680"/>
      <c r="AIA55" s="1680"/>
      <c r="AIB55" s="1681"/>
      <c r="AIC55" s="44" t="str">
        <f t="shared" si="24"/>
        <v>D2</v>
      </c>
      <c r="AID55" s="1817" t="str">
        <f t="shared" si="25"/>
        <v>白谷航平</v>
      </c>
      <c r="AIE55" s="2058">
        <f t="shared" si="8"/>
        <v>0</v>
      </c>
      <c r="AIF55" s="2059">
        <f t="shared" si="9"/>
        <v>0</v>
      </c>
      <c r="AIG55" s="2059">
        <f t="shared" si="10"/>
        <v>0</v>
      </c>
      <c r="AIH55" s="2005" t="str">
        <f t="shared" si="11"/>
        <v/>
      </c>
      <c r="AII55" s="2058">
        <f t="shared" si="12"/>
        <v>0</v>
      </c>
      <c r="AIJ55" s="2059">
        <f t="shared" si="13"/>
        <v>0</v>
      </c>
      <c r="AIK55" s="2059">
        <f t="shared" si="14"/>
        <v>0</v>
      </c>
      <c r="AIL55" s="2005" t="str">
        <f t="shared" si="15"/>
        <v/>
      </c>
    </row>
    <row r="56" spans="1:922" s="1727" customFormat="1" ht="17.25" x14ac:dyDescent="0.2">
      <c r="A56" s="1726"/>
      <c r="B56" s="44" t="s">
        <v>116</v>
      </c>
      <c r="C56" s="1817" t="s">
        <v>2457</v>
      </c>
      <c r="D56" s="141">
        <f t="shared" si="26"/>
        <v>64</v>
      </c>
      <c r="E56" s="142">
        <f t="shared" si="27"/>
        <v>69</v>
      </c>
      <c r="F56" s="142">
        <f t="shared" si="34"/>
        <v>133</v>
      </c>
      <c r="G56" s="165">
        <f t="shared" si="35"/>
        <v>0.48120300751879697</v>
      </c>
      <c r="H56" s="1718"/>
      <c r="I56" s="1680"/>
      <c r="J56" s="1680"/>
      <c r="K56" s="1680"/>
      <c r="L56" s="1680"/>
      <c r="M56" s="1681"/>
      <c r="N56" s="1718"/>
      <c r="O56" s="1680"/>
      <c r="P56" s="1680"/>
      <c r="Q56" s="1680"/>
      <c r="R56" s="1681"/>
      <c r="S56" s="1718"/>
      <c r="T56" s="1680"/>
      <c r="U56" s="1680"/>
      <c r="V56" s="1680"/>
      <c r="W56" s="1681"/>
      <c r="X56" s="1818"/>
      <c r="Y56" s="1680"/>
      <c r="Z56" s="1680"/>
      <c r="AA56" s="1680"/>
      <c r="AB56" s="1681"/>
      <c r="AC56" s="1819"/>
      <c r="AD56" s="1820"/>
      <c r="AE56" s="1820"/>
      <c r="AF56" s="1820"/>
      <c r="AG56" s="1820"/>
      <c r="AH56" s="1819"/>
      <c r="AI56" s="1820"/>
      <c r="AJ56" s="1820"/>
      <c r="AK56" s="1820"/>
      <c r="AL56" s="1820"/>
      <c r="AM56" s="1819"/>
      <c r="AN56" s="1820"/>
      <c r="AO56" s="1820"/>
      <c r="AP56" s="1820"/>
      <c r="AQ56" s="1820"/>
      <c r="AR56" s="1819"/>
      <c r="AS56" s="1820"/>
      <c r="AT56" s="1820"/>
      <c r="AU56" s="1820"/>
      <c r="AV56" s="1821"/>
      <c r="AW56" s="1819"/>
      <c r="AX56" s="1820"/>
      <c r="AY56" s="1820"/>
      <c r="AZ56" s="1820"/>
      <c r="BA56" s="1821"/>
      <c r="BB56" s="1718"/>
      <c r="BC56" s="1680"/>
      <c r="BD56" s="1680"/>
      <c r="BE56" s="1680"/>
      <c r="BF56" s="1680"/>
      <c r="BG56" s="1681"/>
      <c r="BH56" s="1718"/>
      <c r="BI56" s="1680"/>
      <c r="BJ56" s="1680"/>
      <c r="BK56" s="1680"/>
      <c r="BL56" s="1779"/>
      <c r="BM56" s="1718"/>
      <c r="BN56" s="1680"/>
      <c r="BO56" s="1680"/>
      <c r="BP56" s="1680"/>
      <c r="BQ56" s="1680"/>
      <c r="BR56" s="1681"/>
      <c r="BS56" s="1718"/>
      <c r="BT56" s="1680"/>
      <c r="BU56" s="1680"/>
      <c r="BV56" s="1680"/>
      <c r="BW56" s="1681"/>
      <c r="BX56" s="1718"/>
      <c r="BY56" s="1680"/>
      <c r="BZ56" s="1680"/>
      <c r="CA56" s="1680"/>
      <c r="CB56" s="1779"/>
      <c r="CC56" s="1822"/>
      <c r="CD56" s="1680"/>
      <c r="CE56" s="1680"/>
      <c r="CF56" s="1680"/>
      <c r="CG56" s="1681"/>
      <c r="CH56" s="1718"/>
      <c r="CI56" s="1680"/>
      <c r="CJ56" s="1680"/>
      <c r="CK56" s="1680"/>
      <c r="CL56" s="1681"/>
      <c r="CM56" s="1718"/>
      <c r="CN56" s="1680"/>
      <c r="CO56" s="1680"/>
      <c r="CP56" s="1680"/>
      <c r="CQ56" s="1681"/>
      <c r="CR56" s="1818"/>
      <c r="CS56" s="1680"/>
      <c r="CT56" s="1680"/>
      <c r="CU56" s="1680"/>
      <c r="CV56" s="1779"/>
      <c r="CW56" s="1718"/>
      <c r="CX56" s="1680"/>
      <c r="CY56" s="1680"/>
      <c r="CZ56" s="1680"/>
      <c r="DA56" s="1681"/>
      <c r="DB56" s="1818"/>
      <c r="DC56" s="1680"/>
      <c r="DD56" s="1680"/>
      <c r="DE56" s="1680"/>
      <c r="DF56" s="1779"/>
      <c r="DG56" s="1718"/>
      <c r="DH56" s="1680"/>
      <c r="DI56" s="1680"/>
      <c r="DJ56" s="1680"/>
      <c r="DK56" s="1681"/>
      <c r="DL56" s="1718"/>
      <c r="DM56" s="1680"/>
      <c r="DN56" s="1680"/>
      <c r="DO56" s="1680"/>
      <c r="DP56" s="1681"/>
      <c r="DQ56" s="1718"/>
      <c r="DR56" s="1680"/>
      <c r="DS56" s="1680"/>
      <c r="DT56" s="1680"/>
      <c r="DU56" s="1681"/>
      <c r="DV56" s="1718"/>
      <c r="DW56" s="1680"/>
      <c r="DX56" s="1680"/>
      <c r="DY56" s="1680"/>
      <c r="DZ56" s="1681"/>
      <c r="EA56" s="1718"/>
      <c r="EB56" s="1680"/>
      <c r="EC56" s="1680"/>
      <c r="ED56" s="1680"/>
      <c r="EE56" s="1681"/>
      <c r="EF56" s="1718"/>
      <c r="EG56" s="1680"/>
      <c r="EH56" s="1680"/>
      <c r="EI56" s="1680"/>
      <c r="EJ56" s="1681"/>
      <c r="EK56" s="1718"/>
      <c r="EL56" s="1680"/>
      <c r="EM56" s="1680"/>
      <c r="EN56" s="1680"/>
      <c r="EO56" s="1681"/>
      <c r="EP56" s="1718"/>
      <c r="EQ56" s="1680"/>
      <c r="ER56" s="1680"/>
      <c r="ES56" s="1680"/>
      <c r="ET56" s="1681"/>
      <c r="EU56" s="1718"/>
      <c r="EV56" s="1680"/>
      <c r="EW56" s="1680"/>
      <c r="EX56" s="1680"/>
      <c r="EY56" s="1681"/>
      <c r="EZ56" s="1718"/>
      <c r="FA56" s="1680"/>
      <c r="FB56" s="1680"/>
      <c r="FC56" s="1680"/>
      <c r="FD56" s="1681"/>
      <c r="FE56" s="1718"/>
      <c r="FF56" s="1680"/>
      <c r="FG56" s="1680"/>
      <c r="FH56" s="1680"/>
      <c r="FI56" s="1681"/>
      <c r="FJ56" s="1718"/>
      <c r="FK56" s="1680"/>
      <c r="FL56" s="1680"/>
      <c r="FM56" s="1680"/>
      <c r="FN56" s="1681"/>
      <c r="FO56" s="1718"/>
      <c r="FP56" s="1680"/>
      <c r="FQ56" s="1680"/>
      <c r="FR56" s="1680"/>
      <c r="FS56" s="1681"/>
      <c r="FT56" s="1718"/>
      <c r="FU56" s="1680"/>
      <c r="FV56" s="1680"/>
      <c r="FW56" s="1680"/>
      <c r="FX56" s="1681"/>
      <c r="FY56" s="1718"/>
      <c r="FZ56" s="1680"/>
      <c r="GA56" s="1680"/>
      <c r="GB56" s="1680"/>
      <c r="GC56" s="1681"/>
      <c r="GD56" s="1718"/>
      <c r="GE56" s="1680"/>
      <c r="GF56" s="1680"/>
      <c r="GG56" s="1680"/>
      <c r="GH56" s="1681"/>
      <c r="GI56" s="1718"/>
      <c r="GJ56" s="1680"/>
      <c r="GK56" s="1680"/>
      <c r="GL56" s="1680"/>
      <c r="GM56" s="1681"/>
      <c r="GN56" s="1718"/>
      <c r="GO56" s="1680"/>
      <c r="GP56" s="1680"/>
      <c r="GQ56" s="1680"/>
      <c r="GR56" s="1681"/>
      <c r="GS56" s="1718"/>
      <c r="GT56" s="1680"/>
      <c r="GU56" s="1680"/>
      <c r="GV56" s="1680"/>
      <c r="GW56" s="1681"/>
      <c r="GX56" s="1818"/>
      <c r="GY56" s="1680"/>
      <c r="GZ56" s="1680"/>
      <c r="HA56" s="1680"/>
      <c r="HB56" s="1681"/>
      <c r="HC56" s="1718"/>
      <c r="HD56" s="1680"/>
      <c r="HE56" s="1680"/>
      <c r="HF56" s="1680"/>
      <c r="HG56" s="1681"/>
      <c r="HH56" s="1718"/>
      <c r="HI56" s="1680"/>
      <c r="HJ56" s="1680"/>
      <c r="HK56" s="1680"/>
      <c r="HL56" s="1681"/>
      <c r="HM56" s="1718"/>
      <c r="HN56" s="1680"/>
      <c r="HO56" s="1680"/>
      <c r="HP56" s="1680"/>
      <c r="HQ56" s="1779"/>
      <c r="HR56" s="1718"/>
      <c r="HS56" s="1680"/>
      <c r="HT56" s="1680"/>
      <c r="HU56" s="1680"/>
      <c r="HV56" s="1779"/>
      <c r="HW56" s="1718"/>
      <c r="HX56" s="1680"/>
      <c r="HY56" s="1680"/>
      <c r="HZ56" s="1680"/>
      <c r="IA56" s="1779"/>
      <c r="IB56" s="1718"/>
      <c r="IC56" s="1680"/>
      <c r="ID56" s="1680"/>
      <c r="IE56" s="1680"/>
      <c r="IF56" s="1681"/>
      <c r="IG56" s="1718"/>
      <c r="IH56" s="1680"/>
      <c r="II56" s="1680"/>
      <c r="IJ56" s="1680"/>
      <c r="IK56" s="1681"/>
      <c r="IL56" s="1718"/>
      <c r="IM56" s="1680"/>
      <c r="IN56" s="1680"/>
      <c r="IO56" s="1680"/>
      <c r="IP56" s="1681"/>
      <c r="IQ56" s="1718"/>
      <c r="IR56" s="1680"/>
      <c r="IS56" s="1680"/>
      <c r="IT56" s="1680"/>
      <c r="IU56" s="1681"/>
      <c r="IV56" s="1718"/>
      <c r="IW56" s="1680"/>
      <c r="IX56" s="1680"/>
      <c r="IY56" s="1680"/>
      <c r="IZ56" s="1681"/>
      <c r="JA56" s="1718"/>
      <c r="JB56" s="1680"/>
      <c r="JC56" s="1680"/>
      <c r="JD56" s="1680"/>
      <c r="JE56" s="1681"/>
      <c r="JF56" s="1718"/>
      <c r="JG56" s="1680"/>
      <c r="JH56" s="1680"/>
      <c r="JI56" s="1680"/>
      <c r="JJ56" s="1681"/>
      <c r="JK56" s="1718"/>
      <c r="JL56" s="1680"/>
      <c r="JM56" s="1680"/>
      <c r="JN56" s="1680"/>
      <c r="JO56" s="1681"/>
      <c r="JP56" s="1718"/>
      <c r="JQ56" s="1680"/>
      <c r="JR56" s="1680"/>
      <c r="JS56" s="1680"/>
      <c r="JT56" s="1681"/>
      <c r="JU56" s="1718"/>
      <c r="JV56" s="1680"/>
      <c r="JW56" s="1680"/>
      <c r="JX56" s="1680"/>
      <c r="JY56" s="1681"/>
      <c r="JZ56" s="1718"/>
      <c r="KA56" s="1680"/>
      <c r="KB56" s="1680"/>
      <c r="KC56" s="1680"/>
      <c r="KD56" s="1681"/>
      <c r="KE56" s="1718"/>
      <c r="KF56" s="1680"/>
      <c r="KG56" s="1680"/>
      <c r="KH56" s="1680"/>
      <c r="KI56" s="1681"/>
      <c r="KJ56" s="1718"/>
      <c r="KK56" s="1680"/>
      <c r="KL56" s="1680"/>
      <c r="KM56" s="1680"/>
      <c r="KN56" s="1681"/>
      <c r="KO56" s="1718"/>
      <c r="KP56" s="1680"/>
      <c r="KQ56" s="1680"/>
      <c r="KR56" s="1680"/>
      <c r="KS56" s="1681"/>
      <c r="KT56" s="1718"/>
      <c r="KU56" s="1680"/>
      <c r="KV56" s="1680"/>
      <c r="KW56" s="1680"/>
      <c r="KX56" s="1681"/>
      <c r="KY56" s="1718"/>
      <c r="KZ56" s="1680"/>
      <c r="LA56" s="1680"/>
      <c r="LB56" s="1680"/>
      <c r="LC56" s="1681"/>
      <c r="LD56" s="1718"/>
      <c r="LE56" s="1680"/>
      <c r="LF56" s="1680"/>
      <c r="LG56" s="1680"/>
      <c r="LH56" s="1681"/>
      <c r="LI56" s="1718"/>
      <c r="LJ56" s="1680"/>
      <c r="LK56" s="1680"/>
      <c r="LL56" s="1680"/>
      <c r="LM56" s="1681"/>
      <c r="LN56" s="1718"/>
      <c r="LO56" s="1680"/>
      <c r="LP56" s="1680"/>
      <c r="LQ56" s="1680"/>
      <c r="LR56" s="1718"/>
      <c r="LS56" s="1680"/>
      <c r="LT56" s="1680"/>
      <c r="LU56" s="1680"/>
      <c r="LV56" s="1718"/>
      <c r="LW56" s="1680"/>
      <c r="LX56" s="1680"/>
      <c r="LY56" s="1680"/>
      <c r="LZ56" s="1718"/>
      <c r="MA56" s="1680"/>
      <c r="MB56" s="1680"/>
      <c r="MC56" s="1680"/>
      <c r="MD56" s="1718"/>
      <c r="ME56" s="1680"/>
      <c r="MF56" s="1680"/>
      <c r="MG56" s="1680"/>
      <c r="MH56" s="1718"/>
      <c r="MI56" s="1680"/>
      <c r="MJ56" s="1680"/>
      <c r="MK56" s="1779"/>
      <c r="ML56" s="1718"/>
      <c r="MM56" s="1680"/>
      <c r="MN56" s="1680"/>
      <c r="MO56" s="1681"/>
      <c r="MP56" s="1718"/>
      <c r="MQ56" s="1680"/>
      <c r="MR56" s="1680"/>
      <c r="MS56" s="1681"/>
      <c r="MT56" s="1718"/>
      <c r="MU56" s="1680"/>
      <c r="MV56" s="1680"/>
      <c r="MW56" s="1681"/>
      <c r="MX56" s="1718"/>
      <c r="MY56" s="1680"/>
      <c r="MZ56" s="1680"/>
      <c r="NA56" s="1681"/>
      <c r="NB56" s="1718"/>
      <c r="NC56" s="1680"/>
      <c r="ND56" s="1680"/>
      <c r="NE56" s="1681"/>
      <c r="NF56" s="1718"/>
      <c r="NG56" s="1680"/>
      <c r="NH56" s="1680"/>
      <c r="NI56" s="1681"/>
      <c r="NJ56" s="1718"/>
      <c r="NK56" s="1680"/>
      <c r="NL56" s="1680"/>
      <c r="NM56" s="1681"/>
      <c r="NN56" s="1718"/>
      <c r="NO56" s="1680"/>
      <c r="NP56" s="1680"/>
      <c r="NQ56" s="1681"/>
      <c r="NR56" s="1718"/>
      <c r="NS56" s="1680"/>
      <c r="NT56" s="1680"/>
      <c r="NU56" s="1681"/>
      <c r="NV56" s="1718"/>
      <c r="NW56" s="1680"/>
      <c r="NX56" s="1680"/>
      <c r="NY56" s="1681"/>
      <c r="NZ56" s="1718"/>
      <c r="OA56" s="1680"/>
      <c r="OB56" s="1680"/>
      <c r="OC56" s="1680"/>
      <c r="OD56" s="1681"/>
      <c r="OE56" s="1718"/>
      <c r="OF56" s="1680"/>
      <c r="OG56" s="1680"/>
      <c r="OH56" s="1680"/>
      <c r="OI56" s="1681"/>
      <c r="OJ56" s="1718"/>
      <c r="OK56" s="1680"/>
      <c r="OL56" s="1680"/>
      <c r="OM56" s="1779"/>
      <c r="ON56" s="1718"/>
      <c r="OO56" s="1680"/>
      <c r="OP56" s="1680"/>
      <c r="OQ56" s="1681"/>
      <c r="OR56" s="1718"/>
      <c r="OS56" s="1680"/>
      <c r="OT56" s="1680"/>
      <c r="OU56" s="1681"/>
      <c r="OV56" s="1718"/>
      <c r="OW56" s="1680"/>
      <c r="OX56" s="1680"/>
      <c r="OY56" s="1680"/>
      <c r="OZ56" s="1681"/>
      <c r="PA56" s="1718"/>
      <c r="PB56" s="1680"/>
      <c r="PC56" s="1680"/>
      <c r="PD56" s="1680"/>
      <c r="PE56" s="1681"/>
      <c r="PF56" s="1718"/>
      <c r="PG56" s="1680"/>
      <c r="PH56" s="1680"/>
      <c r="PI56" s="1681"/>
      <c r="PJ56" s="1718"/>
      <c r="PK56" s="1680"/>
      <c r="PL56" s="1680"/>
      <c r="PM56" s="1681"/>
      <c r="PN56" s="1718"/>
      <c r="PO56" s="1680"/>
      <c r="PP56" s="1680"/>
      <c r="PQ56" s="1681"/>
      <c r="PR56" s="1718"/>
      <c r="PS56" s="1680"/>
      <c r="PT56" s="1680"/>
      <c r="PU56" s="1681"/>
      <c r="PV56" s="1718"/>
      <c r="PW56" s="1680"/>
      <c r="PX56" s="1680"/>
      <c r="PY56" s="1681"/>
      <c r="PZ56" s="1718"/>
      <c r="QA56" s="1680"/>
      <c r="QB56" s="1680"/>
      <c r="QC56" s="1681"/>
      <c r="QD56" s="1718"/>
      <c r="QE56" s="1680"/>
      <c r="QF56" s="1680"/>
      <c r="QG56" s="1681"/>
      <c r="QH56" s="1718"/>
      <c r="QI56" s="1680"/>
      <c r="QJ56" s="1680"/>
      <c r="QK56" s="1680"/>
      <c r="QL56" s="1823"/>
      <c r="QM56" s="1824"/>
      <c r="QN56" s="1680"/>
      <c r="QO56" s="1680"/>
      <c r="QP56" s="1680"/>
      <c r="QQ56" s="1779"/>
      <c r="QR56" s="1824"/>
      <c r="QS56" s="1680"/>
      <c r="QT56" s="1680"/>
      <c r="QU56" s="1779"/>
      <c r="QV56" s="1681"/>
      <c r="QW56" s="1718"/>
      <c r="QX56" s="1680"/>
      <c r="QY56" s="1680"/>
      <c r="QZ56" s="1680"/>
      <c r="RA56" s="1681"/>
      <c r="RB56" s="1718"/>
      <c r="RC56" s="1680"/>
      <c r="RD56" s="1680"/>
      <c r="RE56" s="1680"/>
      <c r="RF56" s="1681"/>
      <c r="RG56" s="1718"/>
      <c r="RH56" s="1680"/>
      <c r="RI56" s="1680"/>
      <c r="RJ56" s="1680"/>
      <c r="RK56" s="1681"/>
      <c r="RL56" s="1718"/>
      <c r="RM56" s="1680"/>
      <c r="RN56" s="1680"/>
      <c r="RO56" s="1680"/>
      <c r="RP56" s="1681"/>
      <c r="RQ56" s="1718"/>
      <c r="RR56" s="1680"/>
      <c r="RS56" s="1680"/>
      <c r="RT56" s="1681"/>
      <c r="RU56" s="1718"/>
      <c r="RV56" s="1680"/>
      <c r="RW56" s="1680"/>
      <c r="RX56" s="1680"/>
      <c r="RY56" s="1681"/>
      <c r="RZ56" s="1816"/>
      <c r="SA56" s="1816"/>
      <c r="SB56" s="1816"/>
      <c r="SC56" s="1816"/>
      <c r="SD56" s="1816"/>
      <c r="SE56" s="1825"/>
      <c r="SF56" s="1680"/>
      <c r="SG56" s="1680"/>
      <c r="SH56" s="1680"/>
      <c r="SI56" s="1681"/>
      <c r="SJ56" s="1816"/>
      <c r="SK56" s="1816"/>
      <c r="SL56" s="1816"/>
      <c r="SM56" s="1816"/>
      <c r="SN56" s="1816"/>
      <c r="SO56" s="1824"/>
      <c r="SP56" s="1680"/>
      <c r="SQ56" s="1680"/>
      <c r="SR56" s="1680"/>
      <c r="SS56" s="1681"/>
      <c r="ST56" s="1718"/>
      <c r="SU56" s="1680"/>
      <c r="SV56" s="1680"/>
      <c r="SW56" s="1680"/>
      <c r="SX56" s="1681"/>
      <c r="SY56" s="1718"/>
      <c r="SZ56" s="1680"/>
      <c r="TA56" s="1680"/>
      <c r="TB56" s="1680"/>
      <c r="TC56" s="1681"/>
      <c r="TD56" s="1718"/>
      <c r="TE56" s="1680"/>
      <c r="TF56" s="1680"/>
      <c r="TG56" s="1680"/>
      <c r="TH56" s="1718"/>
      <c r="TI56" s="1680"/>
      <c r="TJ56" s="1680"/>
      <c r="TK56" s="1680"/>
      <c r="TL56" s="1718"/>
      <c r="TM56" s="1680"/>
      <c r="TN56" s="1680"/>
      <c r="TO56" s="1680"/>
      <c r="TP56" s="1681"/>
      <c r="TQ56" s="1718"/>
      <c r="TR56" s="1680"/>
      <c r="TS56" s="1680"/>
      <c r="TT56" s="1779"/>
      <c r="TU56" s="1718"/>
      <c r="TV56" s="1680"/>
      <c r="TW56" s="1680"/>
      <c r="TX56" s="1681"/>
      <c r="TY56" s="1718"/>
      <c r="TZ56" s="1680"/>
      <c r="UA56" s="1680"/>
      <c r="UB56" s="1680"/>
      <c r="UC56" s="1681"/>
      <c r="UD56" s="1718"/>
      <c r="UE56" s="1680"/>
      <c r="UF56" s="1680"/>
      <c r="UG56" s="1680"/>
      <c r="UH56" s="1681"/>
      <c r="UI56" s="1718"/>
      <c r="UJ56" s="1680"/>
      <c r="UK56" s="1680"/>
      <c r="UL56" s="1680"/>
      <c r="UM56" s="1681"/>
      <c r="UN56" s="1718"/>
      <c r="UO56" s="1680"/>
      <c r="UP56" s="1680"/>
      <c r="UQ56" s="1680"/>
      <c r="UR56" s="1681"/>
      <c r="US56" s="1718"/>
      <c r="UT56" s="1680"/>
      <c r="UU56" s="1680"/>
      <c r="UV56" s="1680"/>
      <c r="UW56" s="1681"/>
      <c r="UX56" s="1718"/>
      <c r="UY56" s="1680"/>
      <c r="UZ56" s="1680"/>
      <c r="VA56" s="1680"/>
      <c r="VB56" s="1681"/>
      <c r="VC56" s="1718"/>
      <c r="VD56" s="1680"/>
      <c r="VE56" s="1680"/>
      <c r="VF56" s="1680"/>
      <c r="VG56" s="1779"/>
      <c r="VH56" s="1718"/>
      <c r="VI56" s="1680"/>
      <c r="VJ56" s="1680"/>
      <c r="VK56" s="1680"/>
      <c r="VL56" s="1681"/>
      <c r="VM56" s="1718"/>
      <c r="VN56" s="1680"/>
      <c r="VO56" s="1680"/>
      <c r="VP56" s="1779"/>
      <c r="VQ56" s="1718"/>
      <c r="VR56" s="1680"/>
      <c r="VS56" s="1680"/>
      <c r="VT56" s="1680"/>
      <c r="VU56" s="1681"/>
      <c r="VV56" s="1718"/>
      <c r="VW56" s="1680"/>
      <c r="VX56" s="1680"/>
      <c r="VY56" s="1680"/>
      <c r="VZ56" s="1681"/>
      <c r="WA56" s="1718"/>
      <c r="WB56" s="1680"/>
      <c r="WC56" s="1680"/>
      <c r="WD56" s="1680"/>
      <c r="WE56" s="1681"/>
      <c r="WF56" s="1718"/>
      <c r="WG56" s="1680"/>
      <c r="WH56" s="1680"/>
      <c r="WI56" s="1680"/>
      <c r="WJ56" s="1681"/>
      <c r="WK56" s="1718"/>
      <c r="WL56" s="1680"/>
      <c r="WM56" s="1680"/>
      <c r="WN56" s="1680"/>
      <c r="WO56" s="1681"/>
      <c r="WP56" s="1718"/>
      <c r="WQ56" s="1680"/>
      <c r="WR56" s="1680"/>
      <c r="WS56" s="1823"/>
      <c r="WT56" s="1824"/>
      <c r="WU56" s="1680"/>
      <c r="WV56" s="1680"/>
      <c r="WW56" s="1680"/>
      <c r="WX56" s="1779"/>
      <c r="WY56" s="1718"/>
      <c r="WZ56" s="1680"/>
      <c r="XA56" s="1680"/>
      <c r="XB56" s="1680"/>
      <c r="XC56" s="1681"/>
      <c r="XD56" s="1718"/>
      <c r="XE56" s="1680"/>
      <c r="XF56" s="1680"/>
      <c r="XG56" s="1680"/>
      <c r="XH56" s="1681"/>
      <c r="XI56" s="1718"/>
      <c r="XJ56" s="1680"/>
      <c r="XK56" s="1680"/>
      <c r="XL56" s="1680"/>
      <c r="XM56" s="1779"/>
      <c r="XN56" s="1718"/>
      <c r="XO56" s="1680"/>
      <c r="XP56" s="1680"/>
      <c r="XQ56" s="1680"/>
      <c r="XR56" s="1681"/>
      <c r="XS56" s="1718"/>
      <c r="XT56" s="1680"/>
      <c r="XU56" s="1680"/>
      <c r="XV56" s="1680"/>
      <c r="XW56" s="1681"/>
      <c r="XX56" s="1718"/>
      <c r="XY56" s="1680"/>
      <c r="XZ56" s="1680"/>
      <c r="YA56" s="1680"/>
      <c r="YB56" s="1681"/>
      <c r="YC56" s="1718"/>
      <c r="YD56" s="1680"/>
      <c r="YE56" s="1680"/>
      <c r="YF56" s="1680"/>
      <c r="YG56" s="1681"/>
      <c r="YH56" s="1718"/>
      <c r="YI56" s="1680"/>
      <c r="YJ56" s="1680"/>
      <c r="YK56" s="1680"/>
      <c r="YL56" s="1779"/>
      <c r="YM56" s="1718"/>
      <c r="YN56" s="1680"/>
      <c r="YO56" s="1680"/>
      <c r="YP56" s="1680"/>
      <c r="YQ56" s="1681"/>
      <c r="YR56" s="1718"/>
      <c r="YS56" s="1680"/>
      <c r="YT56" s="1680"/>
      <c r="YU56" s="1680"/>
      <c r="YV56" s="1681"/>
      <c r="YW56" s="1718"/>
      <c r="YX56" s="1680"/>
      <c r="YY56" s="1680"/>
      <c r="YZ56" s="1680"/>
      <c r="ZA56" s="1681"/>
      <c r="ZB56" s="1718"/>
      <c r="ZC56" s="1680"/>
      <c r="ZD56" s="1680"/>
      <c r="ZE56" s="1680"/>
      <c r="ZF56" s="1681"/>
      <c r="ZG56" s="1718"/>
      <c r="ZH56" s="1680"/>
      <c r="ZI56" s="1680"/>
      <c r="ZJ56" s="1680"/>
      <c r="ZK56" s="1681"/>
      <c r="ZL56" s="1718" t="s">
        <v>29</v>
      </c>
      <c r="ZM56" s="1680" t="s">
        <v>29</v>
      </c>
      <c r="ZN56" s="1680" t="s">
        <v>29</v>
      </c>
      <c r="ZO56" s="1680" t="s">
        <v>20</v>
      </c>
      <c r="ZP56" s="1681"/>
      <c r="ZQ56" s="1718" t="s">
        <v>29</v>
      </c>
      <c r="ZR56" s="1680" t="s">
        <v>20</v>
      </c>
      <c r="ZS56" s="1680" t="s">
        <v>29</v>
      </c>
      <c r="ZT56" s="299" t="s">
        <v>698</v>
      </c>
      <c r="ZU56" s="1681"/>
      <c r="ZV56" s="1718" t="s">
        <v>29</v>
      </c>
      <c r="ZW56" s="1680" t="s">
        <v>20</v>
      </c>
      <c r="ZX56" s="1680" t="s">
        <v>20</v>
      </c>
      <c r="ZY56" s="1680" t="s">
        <v>20</v>
      </c>
      <c r="ZZ56" s="1681"/>
      <c r="AAA56" s="1816" t="s">
        <v>20</v>
      </c>
      <c r="AAB56" s="537" t="s">
        <v>29</v>
      </c>
      <c r="AAC56" s="537" t="s">
        <v>20</v>
      </c>
      <c r="AAD56" s="537" t="s">
        <v>29</v>
      </c>
      <c r="AAE56" s="537"/>
      <c r="AAF56" s="1442" t="s">
        <v>29</v>
      </c>
      <c r="AAG56" s="170" t="s">
        <v>29</v>
      </c>
      <c r="AAH56" s="170" t="s">
        <v>29</v>
      </c>
      <c r="AAI56" s="170" t="s">
        <v>29</v>
      </c>
      <c r="AAJ56" s="1441"/>
      <c r="AAK56" s="1442" t="s">
        <v>29</v>
      </c>
      <c r="AAL56" s="170" t="s">
        <v>20</v>
      </c>
      <c r="AAM56" s="170" t="s">
        <v>598</v>
      </c>
      <c r="AAN56" s="1680" t="s">
        <v>20</v>
      </c>
      <c r="AAO56" s="1681"/>
      <c r="AAP56" s="1816" t="s">
        <v>20</v>
      </c>
      <c r="AAQ56" s="573" t="s">
        <v>29</v>
      </c>
      <c r="AAR56" s="573" t="s">
        <v>29</v>
      </c>
      <c r="AAS56" s="573" t="s">
        <v>29</v>
      </c>
      <c r="AAT56" s="573"/>
      <c r="AAU56" s="1982" t="s">
        <v>29</v>
      </c>
      <c r="AAV56" s="167" t="s">
        <v>29</v>
      </c>
      <c r="AAW56" s="167" t="s">
        <v>29</v>
      </c>
      <c r="AAX56" s="167" t="s">
        <v>29</v>
      </c>
      <c r="AAY56" s="240"/>
      <c r="AAZ56" s="166" t="s">
        <v>20</v>
      </c>
      <c r="ABA56" s="167" t="s">
        <v>1283</v>
      </c>
      <c r="ABB56" s="150" t="s">
        <v>20</v>
      </c>
      <c r="ABC56" s="150" t="s">
        <v>20</v>
      </c>
      <c r="ABD56" s="151" t="s">
        <v>29</v>
      </c>
      <c r="ABE56" s="152" t="s">
        <v>20</v>
      </c>
      <c r="ABF56" s="150" t="s">
        <v>20</v>
      </c>
      <c r="ABG56" s="150" t="s">
        <v>20</v>
      </c>
      <c r="ABH56" s="150" t="s">
        <v>20</v>
      </c>
      <c r="ABI56" s="151"/>
      <c r="ABJ56" s="152" t="s">
        <v>29</v>
      </c>
      <c r="ABK56" s="150" t="s">
        <v>20</v>
      </c>
      <c r="ABL56" s="150" t="s">
        <v>20</v>
      </c>
      <c r="ABM56" s="150" t="s">
        <v>766</v>
      </c>
      <c r="ABN56" s="1779"/>
      <c r="ABO56" s="1718" t="s">
        <v>20</v>
      </c>
      <c r="ABP56" s="1680" t="s">
        <v>29</v>
      </c>
      <c r="ABQ56" s="1680" t="s">
        <v>29</v>
      </c>
      <c r="ABR56" s="1680" t="s">
        <v>20</v>
      </c>
      <c r="ABS56" s="1681"/>
      <c r="ABT56" s="1718" t="s">
        <v>20</v>
      </c>
      <c r="ABU56" s="1680" t="s">
        <v>20</v>
      </c>
      <c r="ABV56" s="1680" t="s">
        <v>29</v>
      </c>
      <c r="ABW56" s="1680" t="s">
        <v>20</v>
      </c>
      <c r="ABX56" s="1681"/>
      <c r="ABY56" s="1718" t="s">
        <v>29</v>
      </c>
      <c r="ABZ56" s="1680" t="s">
        <v>20</v>
      </c>
      <c r="ACA56" s="1680" t="s">
        <v>20</v>
      </c>
      <c r="ACB56" s="1680" t="s">
        <v>29</v>
      </c>
      <c r="ACC56" s="1681"/>
      <c r="ACD56" s="1718" t="s">
        <v>29</v>
      </c>
      <c r="ACE56" s="1680" t="s">
        <v>20</v>
      </c>
      <c r="ACF56" s="1680" t="s">
        <v>20</v>
      </c>
      <c r="ACG56" s="1680" t="s">
        <v>29</v>
      </c>
      <c r="ACH56" s="1681" t="s">
        <v>29</v>
      </c>
      <c r="ACI56" s="1718"/>
      <c r="ACJ56" s="1680"/>
      <c r="ACK56" s="1680" t="s">
        <v>29</v>
      </c>
      <c r="ACL56" s="1680" t="s">
        <v>29</v>
      </c>
      <c r="ACM56" s="1681"/>
      <c r="ACN56" s="1718" t="s">
        <v>20</v>
      </c>
      <c r="ACO56" s="1680" t="s">
        <v>20</v>
      </c>
      <c r="ACP56" s="1680" t="s">
        <v>20</v>
      </c>
      <c r="ACQ56" s="1680" t="s">
        <v>29</v>
      </c>
      <c r="ACR56" s="1681"/>
      <c r="ACS56" s="1718" t="s">
        <v>29</v>
      </c>
      <c r="ACT56" s="1680" t="s">
        <v>20</v>
      </c>
      <c r="ACU56" s="1680" t="s">
        <v>29</v>
      </c>
      <c r="ACV56" s="150" t="s">
        <v>20</v>
      </c>
      <c r="ACW56" s="151"/>
      <c r="ACX56" s="328" t="s">
        <v>20</v>
      </c>
      <c r="ACY56" s="328" t="s">
        <v>20</v>
      </c>
      <c r="ACZ56" s="328" t="s">
        <v>29</v>
      </c>
      <c r="ADA56" s="328" t="s">
        <v>20</v>
      </c>
      <c r="ADB56" s="328"/>
      <c r="ADC56" s="152"/>
      <c r="ADD56" s="150"/>
      <c r="ADE56" s="150"/>
      <c r="ADF56" s="150"/>
      <c r="ADG56" s="151"/>
      <c r="ADH56" s="152"/>
      <c r="ADI56" s="150"/>
      <c r="ADJ56" s="150"/>
      <c r="ADK56" s="150"/>
      <c r="ADL56" s="151"/>
      <c r="ADM56" s="328"/>
      <c r="ADN56" s="328"/>
      <c r="ADO56" s="328" t="s">
        <v>20</v>
      </c>
      <c r="ADP56" s="328" t="s">
        <v>20</v>
      </c>
      <c r="ADQ56" s="328"/>
      <c r="ADR56" s="152"/>
      <c r="ADS56" s="150" t="s">
        <v>29</v>
      </c>
      <c r="ADT56" s="150" t="s">
        <v>29</v>
      </c>
      <c r="ADU56" s="150" t="s">
        <v>20</v>
      </c>
      <c r="ADV56" s="151"/>
      <c r="ADW56" s="152"/>
      <c r="ADX56" s="150" t="s">
        <v>20</v>
      </c>
      <c r="ADY56" s="150" t="s">
        <v>765</v>
      </c>
      <c r="ADZ56" s="1680" t="s">
        <v>20</v>
      </c>
      <c r="AEA56" s="1681" t="s">
        <v>29</v>
      </c>
      <c r="AEB56" s="1718"/>
      <c r="AEC56" s="1680"/>
      <c r="AED56" s="1680"/>
      <c r="AEE56" s="1680"/>
      <c r="AEF56" s="1681"/>
      <c r="AEG56" s="1718" t="s">
        <v>29</v>
      </c>
      <c r="AEH56" s="1680" t="s">
        <v>29</v>
      </c>
      <c r="AEI56" s="1680" t="s">
        <v>20</v>
      </c>
      <c r="AEJ56" s="1680" t="s">
        <v>20</v>
      </c>
      <c r="AEK56" s="1681"/>
      <c r="AEL56" s="1718"/>
      <c r="AEM56" s="1680"/>
      <c r="AEN56" s="1680"/>
      <c r="AEO56" s="1680"/>
      <c r="AEP56" s="1681"/>
      <c r="AEQ56" s="1718"/>
      <c r="AER56" s="1680"/>
      <c r="AES56" s="1680"/>
      <c r="AET56" s="1680"/>
      <c r="AEU56" s="1681"/>
      <c r="AEV56" s="1718" t="s">
        <v>20</v>
      </c>
      <c r="AEW56" s="1680" t="s">
        <v>29</v>
      </c>
      <c r="AEX56" s="1680" t="s">
        <v>20</v>
      </c>
      <c r="AEY56" s="1680" t="s">
        <v>20</v>
      </c>
      <c r="AEZ56" s="1681"/>
      <c r="AFA56" s="1718" t="s">
        <v>29</v>
      </c>
      <c r="AFB56" s="1680" t="s">
        <v>20</v>
      </c>
      <c r="AFC56" s="1680" t="s">
        <v>29</v>
      </c>
      <c r="AFD56" s="1680" t="s">
        <v>20</v>
      </c>
      <c r="AFE56" s="1681"/>
      <c r="AFF56" s="1718" t="s">
        <v>29</v>
      </c>
      <c r="AFG56" s="1680" t="s">
        <v>29</v>
      </c>
      <c r="AFH56" s="1680" t="s">
        <v>29</v>
      </c>
      <c r="AFI56" s="1680" t="s">
        <v>29</v>
      </c>
      <c r="AFJ56" s="1681"/>
      <c r="AFK56" s="1718" t="s">
        <v>29</v>
      </c>
      <c r="AFL56" s="1680" t="s">
        <v>20</v>
      </c>
      <c r="AFM56" s="1680" t="s">
        <v>20</v>
      </c>
      <c r="AFN56" s="1680" t="s">
        <v>29</v>
      </c>
      <c r="AFO56" s="1681"/>
      <c r="AFP56" s="1718"/>
      <c r="AFQ56" s="1680"/>
      <c r="AFR56" s="1680"/>
      <c r="AFS56" s="1680"/>
      <c r="AFT56" s="1681"/>
      <c r="AFU56" s="1718" t="s">
        <v>29</v>
      </c>
      <c r="AFV56" s="1680" t="s">
        <v>20</v>
      </c>
      <c r="AFW56" s="1680" t="s">
        <v>20</v>
      </c>
      <c r="AFX56" s="1680" t="s">
        <v>29</v>
      </c>
      <c r="AFY56" s="1681"/>
      <c r="AFZ56" s="1718" t="s">
        <v>29</v>
      </c>
      <c r="AGA56" s="1680" t="s">
        <v>20</v>
      </c>
      <c r="AGB56" s="1680" t="s">
        <v>20</v>
      </c>
      <c r="AGC56" s="1680" t="s">
        <v>29</v>
      </c>
      <c r="AGD56" s="1681"/>
      <c r="AGE56" s="1718"/>
      <c r="AGF56" s="1680"/>
      <c r="AGG56" s="1680" t="s">
        <v>29</v>
      </c>
      <c r="AGH56" s="1680" t="s">
        <v>20</v>
      </c>
      <c r="AGI56" s="1681"/>
      <c r="AGJ56" s="1718"/>
      <c r="AGK56" s="1680"/>
      <c r="AGL56" s="1680" t="s">
        <v>29</v>
      </c>
      <c r="AGM56" s="1680" t="s">
        <v>20</v>
      </c>
      <c r="AGN56" s="1681" t="s">
        <v>29</v>
      </c>
      <c r="AGO56" s="1718"/>
      <c r="AGP56" s="1680" t="s">
        <v>20</v>
      </c>
      <c r="AGQ56" s="1680" t="s">
        <v>29</v>
      </c>
      <c r="AGR56" s="1680" t="s">
        <v>29</v>
      </c>
      <c r="AGS56" s="1681"/>
      <c r="AGT56" s="1718"/>
      <c r="AGU56" s="1680" t="s">
        <v>29</v>
      </c>
      <c r="AGV56" s="1680" t="s">
        <v>20</v>
      </c>
      <c r="AGW56" s="1680" t="s">
        <v>29</v>
      </c>
      <c r="AGX56" s="1681"/>
      <c r="AGY56" s="1718"/>
      <c r="AGZ56" s="1680" t="s">
        <v>20</v>
      </c>
      <c r="AHA56" s="1680" t="s">
        <v>29</v>
      </c>
      <c r="AHB56" s="1680" t="s">
        <v>29</v>
      </c>
      <c r="AHC56" s="1681"/>
      <c r="AHD56" s="1718"/>
      <c r="AHE56" s="1680" t="s">
        <v>20</v>
      </c>
      <c r="AHF56" s="1680" t="s">
        <v>29</v>
      </c>
      <c r="AHG56" s="1680" t="s">
        <v>29</v>
      </c>
      <c r="AHH56" s="1681"/>
      <c r="AHI56" s="1718"/>
      <c r="AHJ56" s="1680" t="s">
        <v>20</v>
      </c>
      <c r="AHK56" s="1680" t="s">
        <v>29</v>
      </c>
      <c r="AHL56" s="1680" t="s">
        <v>20</v>
      </c>
      <c r="AHM56" s="1681"/>
      <c r="AHN56" s="1718"/>
      <c r="AHO56" s="1680"/>
      <c r="AHP56" s="1680"/>
      <c r="AHQ56" s="1680"/>
      <c r="AHR56" s="1681"/>
      <c r="AHS56" s="1718"/>
      <c r="AHT56" s="1680"/>
      <c r="AHU56" s="1680"/>
      <c r="AHV56" s="1680"/>
      <c r="AHW56" s="1681"/>
      <c r="AHX56" s="1718"/>
      <c r="AHY56" s="1680"/>
      <c r="AHZ56" s="1680"/>
      <c r="AIA56" s="1680"/>
      <c r="AIB56" s="1681"/>
      <c r="AIC56" s="44" t="str">
        <f t="shared" si="24"/>
        <v>D2</v>
      </c>
      <c r="AID56" s="1817" t="str">
        <f t="shared" si="25"/>
        <v>加藤慧</v>
      </c>
      <c r="AIE56" s="2058">
        <f t="shared" si="8"/>
        <v>12</v>
      </c>
      <c r="AIF56" s="2059">
        <f t="shared" si="9"/>
        <v>16</v>
      </c>
      <c r="AIG56" s="2059">
        <f t="shared" si="10"/>
        <v>28</v>
      </c>
      <c r="AIH56" s="2005">
        <f t="shared" si="11"/>
        <v>0.42857142857142855</v>
      </c>
      <c r="AII56" s="2058">
        <f t="shared" si="12"/>
        <v>4</v>
      </c>
      <c r="AIJ56" s="2059">
        <f t="shared" si="13"/>
        <v>5</v>
      </c>
      <c r="AIK56" s="2059">
        <f t="shared" si="14"/>
        <v>9</v>
      </c>
      <c r="AIL56" s="2005">
        <f t="shared" si="15"/>
        <v>0.44444444444444442</v>
      </c>
    </row>
    <row r="57" spans="1:922" s="1727" customFormat="1" ht="17.25" x14ac:dyDescent="0.2">
      <c r="A57" s="1726"/>
      <c r="B57" s="44" t="s">
        <v>116</v>
      </c>
      <c r="C57" s="1817" t="s">
        <v>2694</v>
      </c>
      <c r="D57" s="141">
        <f t="shared" si="26"/>
        <v>24</v>
      </c>
      <c r="E57" s="142">
        <f t="shared" si="27"/>
        <v>26</v>
      </c>
      <c r="F57" s="142">
        <f>SUM(D57:E57)</f>
        <v>50</v>
      </c>
      <c r="G57" s="165">
        <f>IFERROR(D57/F57,"")</f>
        <v>0.48</v>
      </c>
      <c r="H57" s="1718"/>
      <c r="I57" s="1680"/>
      <c r="J57" s="1680"/>
      <c r="K57" s="1680"/>
      <c r="L57" s="1680"/>
      <c r="M57" s="1681"/>
      <c r="N57" s="1718"/>
      <c r="O57" s="1680"/>
      <c r="P57" s="1680"/>
      <c r="Q57" s="1680"/>
      <c r="R57" s="1681"/>
      <c r="S57" s="1718"/>
      <c r="T57" s="1680"/>
      <c r="U57" s="1680"/>
      <c r="V57" s="1680"/>
      <c r="W57" s="1681"/>
      <c r="X57" s="1818"/>
      <c r="Y57" s="1680"/>
      <c r="Z57" s="1680"/>
      <c r="AA57" s="1680"/>
      <c r="AB57" s="1681"/>
      <c r="AC57" s="1819"/>
      <c r="AD57" s="1820"/>
      <c r="AE57" s="1820"/>
      <c r="AF57" s="1820"/>
      <c r="AG57" s="1820"/>
      <c r="AH57" s="1819"/>
      <c r="AI57" s="1820"/>
      <c r="AJ57" s="1820"/>
      <c r="AK57" s="1820"/>
      <c r="AL57" s="1820"/>
      <c r="AM57" s="1819"/>
      <c r="AN57" s="1820"/>
      <c r="AO57" s="1820"/>
      <c r="AP57" s="1820"/>
      <c r="AQ57" s="1820"/>
      <c r="AR57" s="1819"/>
      <c r="AS57" s="1820"/>
      <c r="AT57" s="1820"/>
      <c r="AU57" s="1820"/>
      <c r="AV57" s="1821"/>
      <c r="AW57" s="1819"/>
      <c r="AX57" s="1820"/>
      <c r="AY57" s="1820"/>
      <c r="AZ57" s="1820"/>
      <c r="BA57" s="1821"/>
      <c r="BB57" s="1718"/>
      <c r="BC57" s="1680"/>
      <c r="BD57" s="1680"/>
      <c r="BE57" s="1680"/>
      <c r="BF57" s="1680"/>
      <c r="BG57" s="1681"/>
      <c r="BH57" s="1718"/>
      <c r="BI57" s="1680"/>
      <c r="BJ57" s="1680"/>
      <c r="BK57" s="1680"/>
      <c r="BL57" s="1779"/>
      <c r="BM57" s="1718"/>
      <c r="BN57" s="1680"/>
      <c r="BO57" s="1680"/>
      <c r="BP57" s="1680"/>
      <c r="BQ57" s="1680"/>
      <c r="BR57" s="1681"/>
      <c r="BS57" s="1718"/>
      <c r="BT57" s="1680"/>
      <c r="BU57" s="1680"/>
      <c r="BV57" s="1680"/>
      <c r="BW57" s="1681"/>
      <c r="BX57" s="1718"/>
      <c r="BY57" s="1680"/>
      <c r="BZ57" s="1680"/>
      <c r="CA57" s="1680"/>
      <c r="CB57" s="1779"/>
      <c r="CC57" s="1822"/>
      <c r="CD57" s="1680"/>
      <c r="CE57" s="1680"/>
      <c r="CF57" s="1680"/>
      <c r="CG57" s="1681"/>
      <c r="CH57" s="1718"/>
      <c r="CI57" s="1680"/>
      <c r="CJ57" s="1680"/>
      <c r="CK57" s="1680"/>
      <c r="CL57" s="1681"/>
      <c r="CM57" s="1718"/>
      <c r="CN57" s="1680"/>
      <c r="CO57" s="1680"/>
      <c r="CP57" s="1680"/>
      <c r="CQ57" s="1681"/>
      <c r="CR57" s="1818"/>
      <c r="CS57" s="1680"/>
      <c r="CT57" s="1680"/>
      <c r="CU57" s="1680"/>
      <c r="CV57" s="1779"/>
      <c r="CW57" s="1718"/>
      <c r="CX57" s="1680"/>
      <c r="CY57" s="1680"/>
      <c r="CZ57" s="1680"/>
      <c r="DA57" s="1681"/>
      <c r="DB57" s="1818"/>
      <c r="DC57" s="1680"/>
      <c r="DD57" s="1680"/>
      <c r="DE57" s="1680"/>
      <c r="DF57" s="1779"/>
      <c r="DG57" s="1718"/>
      <c r="DH57" s="1680"/>
      <c r="DI57" s="1680"/>
      <c r="DJ57" s="1680"/>
      <c r="DK57" s="1681"/>
      <c r="DL57" s="1718"/>
      <c r="DM57" s="1680"/>
      <c r="DN57" s="1680"/>
      <c r="DO57" s="1680"/>
      <c r="DP57" s="1681"/>
      <c r="DQ57" s="1718"/>
      <c r="DR57" s="1680"/>
      <c r="DS57" s="1680"/>
      <c r="DT57" s="1680"/>
      <c r="DU57" s="1681"/>
      <c r="DV57" s="1718"/>
      <c r="DW57" s="1680"/>
      <c r="DX57" s="1680"/>
      <c r="DY57" s="1680"/>
      <c r="DZ57" s="1681"/>
      <c r="EA57" s="1718"/>
      <c r="EB57" s="1680"/>
      <c r="EC57" s="1680"/>
      <c r="ED57" s="1680"/>
      <c r="EE57" s="1681"/>
      <c r="EF57" s="1718"/>
      <c r="EG57" s="1680"/>
      <c r="EH57" s="1680"/>
      <c r="EI57" s="1680"/>
      <c r="EJ57" s="1681"/>
      <c r="EK57" s="1718"/>
      <c r="EL57" s="1680"/>
      <c r="EM57" s="1680"/>
      <c r="EN57" s="1680"/>
      <c r="EO57" s="1681"/>
      <c r="EP57" s="1718"/>
      <c r="EQ57" s="1680"/>
      <c r="ER57" s="1680"/>
      <c r="ES57" s="1680"/>
      <c r="ET57" s="1681"/>
      <c r="EU57" s="1718"/>
      <c r="EV57" s="1680"/>
      <c r="EW57" s="1680"/>
      <c r="EX57" s="1680"/>
      <c r="EY57" s="1681"/>
      <c r="EZ57" s="1718"/>
      <c r="FA57" s="1680"/>
      <c r="FB57" s="1680"/>
      <c r="FC57" s="1680"/>
      <c r="FD57" s="1681"/>
      <c r="FE57" s="1718"/>
      <c r="FF57" s="1680"/>
      <c r="FG57" s="1680"/>
      <c r="FH57" s="1680"/>
      <c r="FI57" s="1681"/>
      <c r="FJ57" s="1718"/>
      <c r="FK57" s="1680"/>
      <c r="FL57" s="1680"/>
      <c r="FM57" s="1680"/>
      <c r="FN57" s="1681"/>
      <c r="FO57" s="1718"/>
      <c r="FP57" s="1680"/>
      <c r="FQ57" s="1680"/>
      <c r="FR57" s="1680"/>
      <c r="FS57" s="1681"/>
      <c r="FT57" s="1718"/>
      <c r="FU57" s="1680"/>
      <c r="FV57" s="1680"/>
      <c r="FW57" s="1680"/>
      <c r="FX57" s="1681"/>
      <c r="FY57" s="1718"/>
      <c r="FZ57" s="1680"/>
      <c r="GA57" s="1680"/>
      <c r="GB57" s="1680"/>
      <c r="GC57" s="1681"/>
      <c r="GD57" s="1718"/>
      <c r="GE57" s="1680"/>
      <c r="GF57" s="1680"/>
      <c r="GG57" s="1680"/>
      <c r="GH57" s="1681"/>
      <c r="GI57" s="1718"/>
      <c r="GJ57" s="1680"/>
      <c r="GK57" s="1680"/>
      <c r="GL57" s="1680"/>
      <c r="GM57" s="1681"/>
      <c r="GN57" s="1718"/>
      <c r="GO57" s="1680"/>
      <c r="GP57" s="1680"/>
      <c r="GQ57" s="1680"/>
      <c r="GR57" s="1681"/>
      <c r="GS57" s="1718"/>
      <c r="GT57" s="1680"/>
      <c r="GU57" s="1680"/>
      <c r="GV57" s="1680"/>
      <c r="GW57" s="1681"/>
      <c r="GX57" s="1818"/>
      <c r="GY57" s="1680"/>
      <c r="GZ57" s="1680"/>
      <c r="HA57" s="1680"/>
      <c r="HB57" s="1681"/>
      <c r="HC57" s="1718"/>
      <c r="HD57" s="1680"/>
      <c r="HE57" s="1680"/>
      <c r="HF57" s="1680"/>
      <c r="HG57" s="1681"/>
      <c r="HH57" s="1718"/>
      <c r="HI57" s="1680"/>
      <c r="HJ57" s="1680"/>
      <c r="HK57" s="1680"/>
      <c r="HL57" s="1681"/>
      <c r="HM57" s="1718"/>
      <c r="HN57" s="1680"/>
      <c r="HO57" s="1680"/>
      <c r="HP57" s="1680"/>
      <c r="HQ57" s="1779"/>
      <c r="HR57" s="1718"/>
      <c r="HS57" s="1680"/>
      <c r="HT57" s="1680"/>
      <c r="HU57" s="1680"/>
      <c r="HV57" s="1779"/>
      <c r="HW57" s="1718"/>
      <c r="HX57" s="1680"/>
      <c r="HY57" s="1680"/>
      <c r="HZ57" s="1680"/>
      <c r="IA57" s="1779"/>
      <c r="IB57" s="1718"/>
      <c r="IC57" s="1680"/>
      <c r="ID57" s="1680"/>
      <c r="IE57" s="1680"/>
      <c r="IF57" s="1681"/>
      <c r="IG57" s="1718"/>
      <c r="IH57" s="1680"/>
      <c r="II57" s="1680"/>
      <c r="IJ57" s="1680"/>
      <c r="IK57" s="1681"/>
      <c r="IL57" s="1718"/>
      <c r="IM57" s="1680"/>
      <c r="IN57" s="1680"/>
      <c r="IO57" s="1680"/>
      <c r="IP57" s="1681"/>
      <c r="IQ57" s="1718"/>
      <c r="IR57" s="1680"/>
      <c r="IS57" s="1680"/>
      <c r="IT57" s="1680"/>
      <c r="IU57" s="1681"/>
      <c r="IV57" s="1718"/>
      <c r="IW57" s="1680"/>
      <c r="IX57" s="1680"/>
      <c r="IY57" s="1680"/>
      <c r="IZ57" s="1681"/>
      <c r="JA57" s="1718"/>
      <c r="JB57" s="1680"/>
      <c r="JC57" s="1680"/>
      <c r="JD57" s="1680"/>
      <c r="JE57" s="1681"/>
      <c r="JF57" s="1718"/>
      <c r="JG57" s="1680"/>
      <c r="JH57" s="1680"/>
      <c r="JI57" s="1680"/>
      <c r="JJ57" s="1681"/>
      <c r="JK57" s="1718"/>
      <c r="JL57" s="1680"/>
      <c r="JM57" s="1680"/>
      <c r="JN57" s="1680"/>
      <c r="JO57" s="1681"/>
      <c r="JP57" s="1718"/>
      <c r="JQ57" s="1680"/>
      <c r="JR57" s="1680"/>
      <c r="JS57" s="1680"/>
      <c r="JT57" s="1681"/>
      <c r="JU57" s="1718"/>
      <c r="JV57" s="1680"/>
      <c r="JW57" s="1680"/>
      <c r="JX57" s="1680"/>
      <c r="JY57" s="1681"/>
      <c r="JZ57" s="1718"/>
      <c r="KA57" s="1680"/>
      <c r="KB57" s="1680"/>
      <c r="KC57" s="1680"/>
      <c r="KD57" s="1681"/>
      <c r="KE57" s="1718"/>
      <c r="KF57" s="1680"/>
      <c r="KG57" s="1680"/>
      <c r="KH57" s="1680"/>
      <c r="KI57" s="1681"/>
      <c r="KJ57" s="1718"/>
      <c r="KK57" s="1680"/>
      <c r="KL57" s="1680"/>
      <c r="KM57" s="1680"/>
      <c r="KN57" s="1681"/>
      <c r="KO57" s="1718"/>
      <c r="KP57" s="1680"/>
      <c r="KQ57" s="1680"/>
      <c r="KR57" s="1680"/>
      <c r="KS57" s="1681"/>
      <c r="KT57" s="1718"/>
      <c r="KU57" s="1680"/>
      <c r="KV57" s="1680"/>
      <c r="KW57" s="1680"/>
      <c r="KX57" s="1681"/>
      <c r="KY57" s="1718"/>
      <c r="KZ57" s="1680"/>
      <c r="LA57" s="1680"/>
      <c r="LB57" s="1680"/>
      <c r="LC57" s="1681"/>
      <c r="LD57" s="1718"/>
      <c r="LE57" s="1680"/>
      <c r="LF57" s="1680"/>
      <c r="LG57" s="1680"/>
      <c r="LH57" s="1681"/>
      <c r="LI57" s="1718"/>
      <c r="LJ57" s="1680"/>
      <c r="LK57" s="1680"/>
      <c r="LL57" s="1680"/>
      <c r="LM57" s="1681"/>
      <c r="LN57" s="1718"/>
      <c r="LO57" s="1680"/>
      <c r="LP57" s="1680"/>
      <c r="LQ57" s="1680"/>
      <c r="LR57" s="1718"/>
      <c r="LS57" s="1680"/>
      <c r="LT57" s="1680"/>
      <c r="LU57" s="1680"/>
      <c r="LV57" s="1718"/>
      <c r="LW57" s="1680"/>
      <c r="LX57" s="1680"/>
      <c r="LY57" s="1680"/>
      <c r="LZ57" s="1718"/>
      <c r="MA57" s="1680"/>
      <c r="MB57" s="1680"/>
      <c r="MC57" s="1680"/>
      <c r="MD57" s="1718"/>
      <c r="ME57" s="1680"/>
      <c r="MF57" s="1680"/>
      <c r="MG57" s="1680"/>
      <c r="MH57" s="1718"/>
      <c r="MI57" s="1680"/>
      <c r="MJ57" s="1680"/>
      <c r="MK57" s="1779"/>
      <c r="ML57" s="1718"/>
      <c r="MM57" s="1680"/>
      <c r="MN57" s="1680"/>
      <c r="MO57" s="1681"/>
      <c r="MP57" s="1718"/>
      <c r="MQ57" s="1680"/>
      <c r="MR57" s="1680"/>
      <c r="MS57" s="1681"/>
      <c r="MT57" s="1718"/>
      <c r="MU57" s="1680"/>
      <c r="MV57" s="1680"/>
      <c r="MW57" s="1681"/>
      <c r="MX57" s="1718"/>
      <c r="MY57" s="1680"/>
      <c r="MZ57" s="1680"/>
      <c r="NA57" s="1681"/>
      <c r="NB57" s="1718"/>
      <c r="NC57" s="1680"/>
      <c r="ND57" s="1680"/>
      <c r="NE57" s="1681"/>
      <c r="NF57" s="1718"/>
      <c r="NG57" s="1680"/>
      <c r="NH57" s="1680"/>
      <c r="NI57" s="1681"/>
      <c r="NJ57" s="1718"/>
      <c r="NK57" s="1680"/>
      <c r="NL57" s="1680"/>
      <c r="NM57" s="1681"/>
      <c r="NN57" s="1718"/>
      <c r="NO57" s="1680"/>
      <c r="NP57" s="1680"/>
      <c r="NQ57" s="1681"/>
      <c r="NR57" s="1718"/>
      <c r="NS57" s="1680"/>
      <c r="NT57" s="1680"/>
      <c r="NU57" s="1681"/>
      <c r="NV57" s="1718"/>
      <c r="NW57" s="1680"/>
      <c r="NX57" s="1680"/>
      <c r="NY57" s="1681"/>
      <c r="NZ57" s="1718"/>
      <c r="OA57" s="1680"/>
      <c r="OB57" s="1680"/>
      <c r="OC57" s="1680"/>
      <c r="OD57" s="1681"/>
      <c r="OE57" s="1718"/>
      <c r="OF57" s="1680"/>
      <c r="OG57" s="1680"/>
      <c r="OH57" s="1680"/>
      <c r="OI57" s="1681"/>
      <c r="OJ57" s="1718"/>
      <c r="OK57" s="1680"/>
      <c r="OL57" s="1680"/>
      <c r="OM57" s="1779"/>
      <c r="ON57" s="1718"/>
      <c r="OO57" s="1680"/>
      <c r="OP57" s="1680"/>
      <c r="OQ57" s="1681"/>
      <c r="OR57" s="1718"/>
      <c r="OS57" s="1680"/>
      <c r="OT57" s="1680"/>
      <c r="OU57" s="1681"/>
      <c r="OV57" s="1718"/>
      <c r="OW57" s="1680"/>
      <c r="OX57" s="1680"/>
      <c r="OY57" s="1680"/>
      <c r="OZ57" s="1681"/>
      <c r="PA57" s="1718"/>
      <c r="PB57" s="1680"/>
      <c r="PC57" s="1680"/>
      <c r="PD57" s="1680"/>
      <c r="PE57" s="1681"/>
      <c r="PF57" s="1718"/>
      <c r="PG57" s="1680"/>
      <c r="PH57" s="1680"/>
      <c r="PI57" s="1681"/>
      <c r="PJ57" s="1718"/>
      <c r="PK57" s="1680"/>
      <c r="PL57" s="1680"/>
      <c r="PM57" s="1681"/>
      <c r="PN57" s="1718"/>
      <c r="PO57" s="1680"/>
      <c r="PP57" s="1680"/>
      <c r="PQ57" s="1681"/>
      <c r="PR57" s="1718"/>
      <c r="PS57" s="1680"/>
      <c r="PT57" s="1680"/>
      <c r="PU57" s="1681"/>
      <c r="PV57" s="1718"/>
      <c r="PW57" s="1680"/>
      <c r="PX57" s="1680"/>
      <c r="PY57" s="1681"/>
      <c r="PZ57" s="1718"/>
      <c r="QA57" s="1680"/>
      <c r="QB57" s="1680"/>
      <c r="QC57" s="1681"/>
      <c r="QD57" s="1718"/>
      <c r="QE57" s="1680"/>
      <c r="QF57" s="1680"/>
      <c r="QG57" s="1681"/>
      <c r="QH57" s="1718"/>
      <c r="QI57" s="1680"/>
      <c r="QJ57" s="1680"/>
      <c r="QK57" s="1680"/>
      <c r="QL57" s="1823"/>
      <c r="QM57" s="1824"/>
      <c r="QN57" s="1680"/>
      <c r="QO57" s="1680"/>
      <c r="QP57" s="1680"/>
      <c r="QQ57" s="1779"/>
      <c r="QR57" s="1824"/>
      <c r="QS57" s="1680"/>
      <c r="QT57" s="1680"/>
      <c r="QU57" s="1779"/>
      <c r="QV57" s="1681"/>
      <c r="QW57" s="1718"/>
      <c r="QX57" s="1680"/>
      <c r="QY57" s="1680"/>
      <c r="QZ57" s="1680"/>
      <c r="RA57" s="1681"/>
      <c r="RB57" s="1718"/>
      <c r="RC57" s="1680"/>
      <c r="RD57" s="1680"/>
      <c r="RE57" s="1680"/>
      <c r="RF57" s="1681"/>
      <c r="RG57" s="1718"/>
      <c r="RH57" s="1680"/>
      <c r="RI57" s="1680"/>
      <c r="RJ57" s="1680"/>
      <c r="RK57" s="1681"/>
      <c r="RL57" s="1718"/>
      <c r="RM57" s="1680"/>
      <c r="RN57" s="1680"/>
      <c r="RO57" s="1680"/>
      <c r="RP57" s="1681"/>
      <c r="RQ57" s="1718"/>
      <c r="RR57" s="1680"/>
      <c r="RS57" s="1680"/>
      <c r="RT57" s="1681"/>
      <c r="RU57" s="1718"/>
      <c r="RV57" s="1680"/>
      <c r="RW57" s="1680"/>
      <c r="RX57" s="1680"/>
      <c r="RY57" s="1681"/>
      <c r="RZ57" s="1816"/>
      <c r="SA57" s="1816"/>
      <c r="SB57" s="1816"/>
      <c r="SC57" s="1816"/>
      <c r="SD57" s="1816"/>
      <c r="SE57" s="1825"/>
      <c r="SF57" s="1680"/>
      <c r="SG57" s="1680"/>
      <c r="SH57" s="1680"/>
      <c r="SI57" s="1681"/>
      <c r="SJ57" s="1816"/>
      <c r="SK57" s="1816"/>
      <c r="SL57" s="1816"/>
      <c r="SM57" s="1816"/>
      <c r="SN57" s="1816"/>
      <c r="SO57" s="1824"/>
      <c r="SP57" s="1680"/>
      <c r="SQ57" s="1680"/>
      <c r="SR57" s="1680"/>
      <c r="SS57" s="1681"/>
      <c r="ST57" s="1718"/>
      <c r="SU57" s="1680"/>
      <c r="SV57" s="1680"/>
      <c r="SW57" s="1680"/>
      <c r="SX57" s="1681"/>
      <c r="SY57" s="1718"/>
      <c r="SZ57" s="1680"/>
      <c r="TA57" s="1680"/>
      <c r="TB57" s="1680"/>
      <c r="TC57" s="1681"/>
      <c r="TD57" s="1718"/>
      <c r="TE57" s="1680"/>
      <c r="TF57" s="1680"/>
      <c r="TG57" s="1680"/>
      <c r="TH57" s="1718"/>
      <c r="TI57" s="1680"/>
      <c r="TJ57" s="1680"/>
      <c r="TK57" s="1680"/>
      <c r="TL57" s="1718"/>
      <c r="TM57" s="1680"/>
      <c r="TN57" s="1680"/>
      <c r="TO57" s="1680"/>
      <c r="TP57" s="1681"/>
      <c r="TQ57" s="1718"/>
      <c r="TR57" s="1680"/>
      <c r="TS57" s="1680"/>
      <c r="TT57" s="1779"/>
      <c r="TU57" s="1718"/>
      <c r="TV57" s="1680"/>
      <c r="TW57" s="1680"/>
      <c r="TX57" s="1681"/>
      <c r="TY57" s="1718"/>
      <c r="TZ57" s="1680"/>
      <c r="UA57" s="1680"/>
      <c r="UB57" s="1680"/>
      <c r="UC57" s="1681"/>
      <c r="UD57" s="1718"/>
      <c r="UE57" s="1680"/>
      <c r="UF57" s="1680"/>
      <c r="UG57" s="1680"/>
      <c r="UH57" s="1681"/>
      <c r="UI57" s="1718"/>
      <c r="UJ57" s="1680"/>
      <c r="UK57" s="1680"/>
      <c r="UL57" s="1680"/>
      <c r="UM57" s="1681"/>
      <c r="UN57" s="1718"/>
      <c r="UO57" s="1680"/>
      <c r="UP57" s="1680"/>
      <c r="UQ57" s="1680"/>
      <c r="UR57" s="1681"/>
      <c r="US57" s="1718"/>
      <c r="UT57" s="1680"/>
      <c r="UU57" s="1680"/>
      <c r="UV57" s="1680"/>
      <c r="UW57" s="1681"/>
      <c r="UX57" s="1718"/>
      <c r="UY57" s="1680"/>
      <c r="UZ57" s="1680"/>
      <c r="VA57" s="1680"/>
      <c r="VB57" s="1681"/>
      <c r="VC57" s="1718"/>
      <c r="VD57" s="1680"/>
      <c r="VE57" s="1680"/>
      <c r="VF57" s="1680"/>
      <c r="VG57" s="1779"/>
      <c r="VH57" s="1718"/>
      <c r="VI57" s="1680"/>
      <c r="VJ57" s="1680"/>
      <c r="VK57" s="1680"/>
      <c r="VL57" s="1681"/>
      <c r="VM57" s="1718"/>
      <c r="VN57" s="1680"/>
      <c r="VO57" s="1680"/>
      <c r="VP57" s="1779"/>
      <c r="VQ57" s="1718"/>
      <c r="VR57" s="1680"/>
      <c r="VS57" s="1680"/>
      <c r="VT57" s="1680"/>
      <c r="VU57" s="1681"/>
      <c r="VV57" s="1718"/>
      <c r="VW57" s="1680"/>
      <c r="VX57" s="1680"/>
      <c r="VY57" s="1680"/>
      <c r="VZ57" s="1681"/>
      <c r="WA57" s="1718"/>
      <c r="WB57" s="1680"/>
      <c r="WC57" s="1680"/>
      <c r="WD57" s="1680"/>
      <c r="WE57" s="1681"/>
      <c r="WF57" s="1718"/>
      <c r="WG57" s="1680"/>
      <c r="WH57" s="1680"/>
      <c r="WI57" s="1680"/>
      <c r="WJ57" s="1681"/>
      <c r="WK57" s="1718"/>
      <c r="WL57" s="1680"/>
      <c r="WM57" s="1680"/>
      <c r="WN57" s="1680"/>
      <c r="WO57" s="1681"/>
      <c r="WP57" s="1718"/>
      <c r="WQ57" s="1680"/>
      <c r="WR57" s="1680"/>
      <c r="WS57" s="1823"/>
      <c r="WT57" s="1824"/>
      <c r="WU57" s="1680"/>
      <c r="WV57" s="1680"/>
      <c r="WW57" s="1680"/>
      <c r="WX57" s="1779"/>
      <c r="WY57" s="1718"/>
      <c r="WZ57" s="1680"/>
      <c r="XA57" s="1680"/>
      <c r="XB57" s="1680"/>
      <c r="XC57" s="1681"/>
      <c r="XD57" s="1718"/>
      <c r="XE57" s="1680"/>
      <c r="XF57" s="1680"/>
      <c r="XG57" s="1680"/>
      <c r="XH57" s="1681"/>
      <c r="XI57" s="1718"/>
      <c r="XJ57" s="1680"/>
      <c r="XK57" s="1680"/>
      <c r="XL57" s="1680"/>
      <c r="XM57" s="1779"/>
      <c r="XN57" s="1718"/>
      <c r="XO57" s="1680"/>
      <c r="XP57" s="1680"/>
      <c r="XQ57" s="1680"/>
      <c r="XR57" s="1681"/>
      <c r="XS57" s="1718"/>
      <c r="XT57" s="1680"/>
      <c r="XU57" s="1680"/>
      <c r="XV57" s="1680"/>
      <c r="XW57" s="1681"/>
      <c r="XX57" s="1718"/>
      <c r="XY57" s="1680"/>
      <c r="XZ57" s="1680"/>
      <c r="YA57" s="1680"/>
      <c r="YB57" s="1681"/>
      <c r="YC57" s="1718"/>
      <c r="YD57" s="1680"/>
      <c r="YE57" s="1680"/>
      <c r="YF57" s="1680"/>
      <c r="YG57" s="1681"/>
      <c r="YH57" s="1718"/>
      <c r="YI57" s="1680"/>
      <c r="YJ57" s="1680"/>
      <c r="YK57" s="1680"/>
      <c r="YL57" s="1779"/>
      <c r="YM57" s="1718"/>
      <c r="YN57" s="1680"/>
      <c r="YO57" s="1680"/>
      <c r="YP57" s="1680"/>
      <c r="YQ57" s="1681"/>
      <c r="YR57" s="1718"/>
      <c r="YS57" s="1680"/>
      <c r="YT57" s="1680"/>
      <c r="YU57" s="1680"/>
      <c r="YV57" s="1681"/>
      <c r="YW57" s="1718"/>
      <c r="YX57" s="1680"/>
      <c r="YY57" s="1680"/>
      <c r="YZ57" s="1680"/>
      <c r="ZA57" s="1681"/>
      <c r="ZB57" s="1718"/>
      <c r="ZC57" s="1680"/>
      <c r="ZD57" s="1680"/>
      <c r="ZE57" s="1680"/>
      <c r="ZF57" s="1681"/>
      <c r="ZG57" s="1718"/>
      <c r="ZH57" s="1680"/>
      <c r="ZI57" s="1680"/>
      <c r="ZJ57" s="1680"/>
      <c r="ZK57" s="1681"/>
      <c r="ZL57" s="1718"/>
      <c r="ZM57" s="1680"/>
      <c r="ZN57" s="1680"/>
      <c r="ZO57" s="1680"/>
      <c r="ZP57" s="1681"/>
      <c r="ZQ57" s="1718"/>
      <c r="ZR57" s="1680"/>
      <c r="ZS57" s="1680"/>
      <c r="ZT57" s="1680"/>
      <c r="ZU57" s="1681"/>
      <c r="ZV57" s="1718"/>
      <c r="ZW57" s="1680"/>
      <c r="ZX57" s="1680"/>
      <c r="ZY57" s="1680"/>
      <c r="ZZ57" s="1681"/>
      <c r="AAA57" s="1816"/>
      <c r="AAB57" s="1816"/>
      <c r="AAC57" s="1816"/>
      <c r="AAD57" s="1816"/>
      <c r="AAE57" s="1816"/>
      <c r="AAF57" s="1824"/>
      <c r="AAG57" s="1680"/>
      <c r="AAH57" s="1680"/>
      <c r="AAI57" s="1680"/>
      <c r="AAJ57" s="1823"/>
      <c r="AAK57" s="1824"/>
      <c r="AAL57" s="1680"/>
      <c r="AAM57" s="1680"/>
      <c r="AAN57" s="1680"/>
      <c r="AAO57" s="1681"/>
      <c r="AAP57" s="1816"/>
      <c r="AAQ57" s="1816"/>
      <c r="AAR57" s="1816"/>
      <c r="AAS57" s="1816"/>
      <c r="AAT57" s="1816"/>
      <c r="AAU57" s="1824"/>
      <c r="AAV57" s="1680"/>
      <c r="AAW57" s="1680"/>
      <c r="AAX57" s="1680"/>
      <c r="AAY57" s="1681"/>
      <c r="AAZ57" s="1718"/>
      <c r="ABA57" s="1680"/>
      <c r="ABB57" s="1680"/>
      <c r="ABC57" s="1680"/>
      <c r="ABD57" s="1681"/>
      <c r="ABE57" s="1718"/>
      <c r="ABF57" s="1680"/>
      <c r="ABG57" s="1680"/>
      <c r="ABH57" s="1680"/>
      <c r="ABI57" s="1681"/>
      <c r="ABJ57" s="1718"/>
      <c r="ABK57" s="1680"/>
      <c r="ABL57" s="1680"/>
      <c r="ABM57" s="1680"/>
      <c r="ABN57" s="1779"/>
      <c r="ABO57" s="1718"/>
      <c r="ABP57" s="1680"/>
      <c r="ABQ57" s="1680"/>
      <c r="ABR57" s="1680"/>
      <c r="ABS57" s="1681"/>
      <c r="ABT57" s="1718"/>
      <c r="ABU57" s="1680"/>
      <c r="ABV57" s="1680"/>
      <c r="ABW57" s="1680"/>
      <c r="ABX57" s="1681"/>
      <c r="ABY57" s="1718"/>
      <c r="ABZ57" s="1680"/>
      <c r="ACA57" s="1680"/>
      <c r="ACB57" s="1680"/>
      <c r="ACC57" s="1681"/>
      <c r="ACD57" s="1718"/>
      <c r="ACE57" s="1680"/>
      <c r="ACF57" s="1680"/>
      <c r="ACG57" s="1680"/>
      <c r="ACH57" s="1681"/>
      <c r="ACI57" s="1718"/>
      <c r="ACJ57" s="1680"/>
      <c r="ACK57" s="1680"/>
      <c r="ACL57" s="1680"/>
      <c r="ACM57" s="1681"/>
      <c r="ACN57" s="1718"/>
      <c r="ACO57" s="1680"/>
      <c r="ACP57" s="1680"/>
      <c r="ACQ57" s="1680"/>
      <c r="ACR57" s="1681"/>
      <c r="ACS57" s="1718"/>
      <c r="ACT57" s="1680"/>
      <c r="ACU57" s="1680"/>
      <c r="ACV57" s="1680"/>
      <c r="ACW57" s="1681"/>
      <c r="ACX57" s="1816"/>
      <c r="ACY57" s="1816"/>
      <c r="ACZ57" s="1816"/>
      <c r="ADA57" s="1816"/>
      <c r="ADB57" s="1816"/>
      <c r="ADC57" s="1718" t="s">
        <v>29</v>
      </c>
      <c r="ADD57" s="1680" t="s">
        <v>29</v>
      </c>
      <c r="ADE57" s="1680" t="s">
        <v>29</v>
      </c>
      <c r="ADF57" s="1680" t="s">
        <v>29</v>
      </c>
      <c r="ADG57" s="1681"/>
      <c r="ADH57" s="1718"/>
      <c r="ADI57" s="1680"/>
      <c r="ADJ57" s="1680"/>
      <c r="ADK57" s="1680"/>
      <c r="ADL57" s="1681"/>
      <c r="ADM57" s="1816" t="s">
        <v>29</v>
      </c>
      <c r="ADN57" s="1816" t="s">
        <v>20</v>
      </c>
      <c r="ADO57" s="1816" t="s">
        <v>29</v>
      </c>
      <c r="ADP57" s="276" t="s">
        <v>698</v>
      </c>
      <c r="ADQ57" s="1816"/>
      <c r="ADR57" s="1718" t="s">
        <v>29</v>
      </c>
      <c r="ADS57" s="1680" t="s">
        <v>20</v>
      </c>
      <c r="ADT57" s="1680" t="s">
        <v>20</v>
      </c>
      <c r="ADU57" s="1680" t="s">
        <v>29</v>
      </c>
      <c r="ADV57" s="1681"/>
      <c r="ADW57" s="1718" t="s">
        <v>29</v>
      </c>
      <c r="ADX57" s="150" t="s">
        <v>20</v>
      </c>
      <c r="ADY57" s="150" t="s">
        <v>20</v>
      </c>
      <c r="ADZ57" s="150" t="s">
        <v>29</v>
      </c>
      <c r="AEA57" s="151"/>
      <c r="AEB57" s="152" t="s">
        <v>20</v>
      </c>
      <c r="AEC57" s="150" t="s">
        <v>29</v>
      </c>
      <c r="AED57" s="150" t="s">
        <v>20</v>
      </c>
      <c r="AEE57" s="150" t="s">
        <v>20</v>
      </c>
      <c r="AEF57" s="151"/>
      <c r="AEG57" s="152" t="s">
        <v>20</v>
      </c>
      <c r="AEH57" s="150" t="s">
        <v>20</v>
      </c>
      <c r="AEI57" s="150" t="s">
        <v>20</v>
      </c>
      <c r="AEJ57" s="150" t="s">
        <v>29</v>
      </c>
      <c r="AEK57" s="151"/>
      <c r="AEL57" s="152" t="s">
        <v>29</v>
      </c>
      <c r="AEM57" s="150" t="s">
        <v>20</v>
      </c>
      <c r="AEN57" s="150" t="s">
        <v>29</v>
      </c>
      <c r="AEO57" s="150" t="s">
        <v>20</v>
      </c>
      <c r="AEP57" s="151"/>
      <c r="AEQ57" s="152"/>
      <c r="AER57" s="150"/>
      <c r="AES57" s="150"/>
      <c r="AET57" s="150"/>
      <c r="AEU57" s="151"/>
      <c r="AEV57" s="152"/>
      <c r="AEW57" s="150"/>
      <c r="AEX57" s="150"/>
      <c r="AEY57" s="150"/>
      <c r="AEZ57" s="151"/>
      <c r="AFA57" s="152"/>
      <c r="AFB57" s="150"/>
      <c r="AFC57" s="150"/>
      <c r="AFD57" s="150"/>
      <c r="AFE57" s="151"/>
      <c r="AFF57" s="152"/>
      <c r="AFG57" s="150"/>
      <c r="AFH57" s="150"/>
      <c r="AFI57" s="150"/>
      <c r="AFJ57" s="151"/>
      <c r="AFK57" s="152"/>
      <c r="AFL57" s="150"/>
      <c r="AFM57" s="150"/>
      <c r="AFN57" s="150"/>
      <c r="AFO57" s="151"/>
      <c r="AFP57" s="152"/>
      <c r="AFQ57" s="150"/>
      <c r="AFR57" s="150"/>
      <c r="AFS57" s="150"/>
      <c r="AFT57" s="151"/>
      <c r="AFU57" s="152"/>
      <c r="AFV57" s="150"/>
      <c r="AFW57" s="150"/>
      <c r="AFX57" s="150"/>
      <c r="AFY57" s="151"/>
      <c r="AFZ57" s="152" t="s">
        <v>20</v>
      </c>
      <c r="AGA57" s="150" t="s">
        <v>765</v>
      </c>
      <c r="AGB57" s="1680" t="s">
        <v>20</v>
      </c>
      <c r="AGC57" s="1680" t="s">
        <v>29</v>
      </c>
      <c r="AGD57" s="1681"/>
      <c r="AGE57" s="1718" t="s">
        <v>29</v>
      </c>
      <c r="AGF57" s="1680" t="s">
        <v>20</v>
      </c>
      <c r="AGG57" s="1680" t="s">
        <v>29</v>
      </c>
      <c r="AGH57" s="1680" t="s">
        <v>20</v>
      </c>
      <c r="AGI57" s="1681"/>
      <c r="AGJ57" s="1718" t="s">
        <v>29</v>
      </c>
      <c r="AGK57" s="1680" t="s">
        <v>20</v>
      </c>
      <c r="AGL57" s="1680"/>
      <c r="AGM57" s="1680"/>
      <c r="AGN57" s="1681"/>
      <c r="AGO57" s="1718" t="s">
        <v>29</v>
      </c>
      <c r="AGP57" s="1680" t="s">
        <v>29</v>
      </c>
      <c r="AGQ57" s="1680" t="s">
        <v>20</v>
      </c>
      <c r="AGR57" s="1680" t="s">
        <v>29</v>
      </c>
      <c r="AGS57" s="1681"/>
      <c r="AGT57" s="1718" t="s">
        <v>29</v>
      </c>
      <c r="AGU57" s="1680" t="s">
        <v>20</v>
      </c>
      <c r="AGV57" s="1680" t="s">
        <v>20</v>
      </c>
      <c r="AGW57" s="1680" t="s">
        <v>29</v>
      </c>
      <c r="AGX57" s="1681"/>
      <c r="AGY57" s="1718" t="s">
        <v>29</v>
      </c>
      <c r="AGZ57" s="1680" t="s">
        <v>20</v>
      </c>
      <c r="AHA57" s="1680" t="s">
        <v>20</v>
      </c>
      <c r="AHB57" s="1680" t="s">
        <v>29</v>
      </c>
      <c r="AHC57" s="1681"/>
      <c r="AHD57" s="1718"/>
      <c r="AHE57" s="1680"/>
      <c r="AHF57" s="1680"/>
      <c r="AHG57" s="1680"/>
      <c r="AHH57" s="1681"/>
      <c r="AHI57" s="1718"/>
      <c r="AHJ57" s="1680"/>
      <c r="AHK57" s="1680"/>
      <c r="AHL57" s="1680"/>
      <c r="AHM57" s="1681"/>
      <c r="AHN57" s="1718"/>
      <c r="AHO57" s="1680"/>
      <c r="AHP57" s="1680"/>
      <c r="AHQ57" s="1680"/>
      <c r="AHR57" s="1681"/>
      <c r="AHS57" s="1718"/>
      <c r="AHT57" s="1680"/>
      <c r="AHU57" s="1680"/>
      <c r="AHV57" s="1680"/>
      <c r="AHW57" s="1681"/>
      <c r="AHX57" s="1718"/>
      <c r="AHY57" s="1680"/>
      <c r="AHZ57" s="1680"/>
      <c r="AIA57" s="1680"/>
      <c r="AIB57" s="1681"/>
      <c r="AIC57" s="1864" t="str">
        <f t="shared" si="24"/>
        <v>D2</v>
      </c>
      <c r="AID57" s="1817" t="str">
        <f t="shared" si="25"/>
        <v>近藤壮太</v>
      </c>
      <c r="AIE57" s="2058">
        <f t="shared" si="8"/>
        <v>11</v>
      </c>
      <c r="AIF57" s="2059">
        <f t="shared" si="9"/>
        <v>11</v>
      </c>
      <c r="AIG57" s="2059">
        <f t="shared" si="10"/>
        <v>22</v>
      </c>
      <c r="AIH57" s="2005">
        <f t="shared" si="11"/>
        <v>0.5</v>
      </c>
      <c r="AII57" s="2058">
        <f t="shared" si="12"/>
        <v>2</v>
      </c>
      <c r="AIJ57" s="2059">
        <f t="shared" si="13"/>
        <v>2</v>
      </c>
      <c r="AIK57" s="2059">
        <f t="shared" si="14"/>
        <v>4</v>
      </c>
      <c r="AIL57" s="2005">
        <f t="shared" si="15"/>
        <v>0.5</v>
      </c>
    </row>
    <row r="58" spans="1:922" s="1727" customFormat="1" ht="17.25" x14ac:dyDescent="0.2">
      <c r="A58" s="1726"/>
      <c r="B58" s="44" t="s">
        <v>116</v>
      </c>
      <c r="C58" s="1817" t="s">
        <v>2952</v>
      </c>
      <c r="D58" s="211">
        <f t="shared" si="26"/>
        <v>31</v>
      </c>
      <c r="E58" s="142">
        <f t="shared" si="27"/>
        <v>17</v>
      </c>
      <c r="F58" s="142">
        <f t="shared" ref="F58" si="36">SUM(D58:E58)</f>
        <v>48</v>
      </c>
      <c r="G58" s="212">
        <f t="shared" ref="G58" si="37">IFERROR(D58/F58,"")</f>
        <v>0.64583333333333337</v>
      </c>
      <c r="H58" s="1718"/>
      <c r="I58" s="1680"/>
      <c r="J58" s="1680"/>
      <c r="K58" s="1680"/>
      <c r="L58" s="1680"/>
      <c r="M58" s="1681"/>
      <c r="N58" s="1718"/>
      <c r="O58" s="1680"/>
      <c r="P58" s="1680"/>
      <c r="Q58" s="1680"/>
      <c r="R58" s="1681"/>
      <c r="S58" s="1718"/>
      <c r="T58" s="1680"/>
      <c r="U58" s="1680"/>
      <c r="V58" s="1680"/>
      <c r="W58" s="1681"/>
      <c r="X58" s="1818"/>
      <c r="Y58" s="1680"/>
      <c r="Z58" s="1680"/>
      <c r="AA58" s="1680"/>
      <c r="AB58" s="1681"/>
      <c r="AC58" s="1819"/>
      <c r="AD58" s="1820"/>
      <c r="AE58" s="1820"/>
      <c r="AF58" s="1820"/>
      <c r="AG58" s="1820"/>
      <c r="AH58" s="1819"/>
      <c r="AI58" s="1820"/>
      <c r="AJ58" s="1820"/>
      <c r="AK58" s="1820"/>
      <c r="AL58" s="1820"/>
      <c r="AM58" s="1819"/>
      <c r="AN58" s="1820"/>
      <c r="AO58" s="1820"/>
      <c r="AP58" s="1820"/>
      <c r="AQ58" s="1820"/>
      <c r="AR58" s="1819"/>
      <c r="AS58" s="1820"/>
      <c r="AT58" s="1820"/>
      <c r="AU58" s="1820"/>
      <c r="AV58" s="1821"/>
      <c r="AW58" s="1819"/>
      <c r="AX58" s="1820"/>
      <c r="AY58" s="1820"/>
      <c r="AZ58" s="1820"/>
      <c r="BA58" s="1821"/>
      <c r="BB58" s="1718"/>
      <c r="BC58" s="1680"/>
      <c r="BD58" s="1680"/>
      <c r="BE58" s="1680"/>
      <c r="BF58" s="1680"/>
      <c r="BG58" s="1681"/>
      <c r="BH58" s="1718"/>
      <c r="BI58" s="1680"/>
      <c r="BJ58" s="1680"/>
      <c r="BK58" s="1680"/>
      <c r="BL58" s="1779"/>
      <c r="BM58" s="1718"/>
      <c r="BN58" s="1680"/>
      <c r="BO58" s="1680"/>
      <c r="BP58" s="1680"/>
      <c r="BQ58" s="1680"/>
      <c r="BR58" s="1681"/>
      <c r="BS58" s="1718"/>
      <c r="BT58" s="1680"/>
      <c r="BU58" s="1680"/>
      <c r="BV58" s="1680"/>
      <c r="BW58" s="1681"/>
      <c r="BX58" s="1718"/>
      <c r="BY58" s="1680"/>
      <c r="BZ58" s="1680"/>
      <c r="CA58" s="1680"/>
      <c r="CB58" s="1779"/>
      <c r="CC58" s="1822"/>
      <c r="CD58" s="1680"/>
      <c r="CE58" s="1680"/>
      <c r="CF58" s="1680"/>
      <c r="CG58" s="1681"/>
      <c r="CH58" s="1718"/>
      <c r="CI58" s="1680"/>
      <c r="CJ58" s="1680"/>
      <c r="CK58" s="1680"/>
      <c r="CL58" s="1681"/>
      <c r="CM58" s="1718"/>
      <c r="CN58" s="1680"/>
      <c r="CO58" s="1680"/>
      <c r="CP58" s="1680"/>
      <c r="CQ58" s="1681"/>
      <c r="CR58" s="1818"/>
      <c r="CS58" s="1680"/>
      <c r="CT58" s="1680"/>
      <c r="CU58" s="1680"/>
      <c r="CV58" s="1779"/>
      <c r="CW58" s="1718"/>
      <c r="CX58" s="1680"/>
      <c r="CY58" s="1680"/>
      <c r="CZ58" s="1680"/>
      <c r="DA58" s="1681"/>
      <c r="DB58" s="1818"/>
      <c r="DC58" s="1680"/>
      <c r="DD58" s="1680"/>
      <c r="DE58" s="1680"/>
      <c r="DF58" s="1779"/>
      <c r="DG58" s="1718"/>
      <c r="DH58" s="1680"/>
      <c r="DI58" s="1680"/>
      <c r="DJ58" s="1680"/>
      <c r="DK58" s="1681"/>
      <c r="DL58" s="1718"/>
      <c r="DM58" s="1680"/>
      <c r="DN58" s="1680"/>
      <c r="DO58" s="1680"/>
      <c r="DP58" s="1681"/>
      <c r="DQ58" s="1718"/>
      <c r="DR58" s="1680"/>
      <c r="DS58" s="1680"/>
      <c r="DT58" s="1680"/>
      <c r="DU58" s="1681"/>
      <c r="DV58" s="1718"/>
      <c r="DW58" s="1680"/>
      <c r="DX58" s="1680"/>
      <c r="DY58" s="1680"/>
      <c r="DZ58" s="1681"/>
      <c r="EA58" s="1718"/>
      <c r="EB58" s="1680"/>
      <c r="EC58" s="1680"/>
      <c r="ED58" s="1680"/>
      <c r="EE58" s="1681"/>
      <c r="EF58" s="1718"/>
      <c r="EG58" s="1680"/>
      <c r="EH58" s="1680"/>
      <c r="EI58" s="1680"/>
      <c r="EJ58" s="1681"/>
      <c r="EK58" s="1718"/>
      <c r="EL58" s="1680"/>
      <c r="EM58" s="1680"/>
      <c r="EN58" s="1680"/>
      <c r="EO58" s="1681"/>
      <c r="EP58" s="1718"/>
      <c r="EQ58" s="1680"/>
      <c r="ER58" s="1680"/>
      <c r="ES58" s="1680"/>
      <c r="ET58" s="1681"/>
      <c r="EU58" s="1718"/>
      <c r="EV58" s="1680"/>
      <c r="EW58" s="1680"/>
      <c r="EX58" s="1680"/>
      <c r="EY58" s="1681"/>
      <c r="EZ58" s="1718"/>
      <c r="FA58" s="1680"/>
      <c r="FB58" s="1680"/>
      <c r="FC58" s="1680"/>
      <c r="FD58" s="1681"/>
      <c r="FE58" s="1718"/>
      <c r="FF58" s="1680"/>
      <c r="FG58" s="1680"/>
      <c r="FH58" s="1680"/>
      <c r="FI58" s="1681"/>
      <c r="FJ58" s="1718"/>
      <c r="FK58" s="1680"/>
      <c r="FL58" s="1680"/>
      <c r="FM58" s="1680"/>
      <c r="FN58" s="1681"/>
      <c r="FO58" s="1718"/>
      <c r="FP58" s="1680"/>
      <c r="FQ58" s="1680"/>
      <c r="FR58" s="1680"/>
      <c r="FS58" s="1681"/>
      <c r="FT58" s="1718"/>
      <c r="FU58" s="1680"/>
      <c r="FV58" s="1680"/>
      <c r="FW58" s="1680"/>
      <c r="FX58" s="1681"/>
      <c r="FY58" s="1718"/>
      <c r="FZ58" s="1680"/>
      <c r="GA58" s="1680"/>
      <c r="GB58" s="1680"/>
      <c r="GC58" s="1681"/>
      <c r="GD58" s="1718"/>
      <c r="GE58" s="1680"/>
      <c r="GF58" s="1680"/>
      <c r="GG58" s="1680"/>
      <c r="GH58" s="1681"/>
      <c r="GI58" s="1718"/>
      <c r="GJ58" s="1680"/>
      <c r="GK58" s="1680"/>
      <c r="GL58" s="1680"/>
      <c r="GM58" s="1681"/>
      <c r="GN58" s="1718"/>
      <c r="GO58" s="1680"/>
      <c r="GP58" s="1680"/>
      <c r="GQ58" s="1680"/>
      <c r="GR58" s="1681"/>
      <c r="GS58" s="1718"/>
      <c r="GT58" s="1680"/>
      <c r="GU58" s="1680"/>
      <c r="GV58" s="1680"/>
      <c r="GW58" s="1681"/>
      <c r="GX58" s="1818"/>
      <c r="GY58" s="1680"/>
      <c r="GZ58" s="1680"/>
      <c r="HA58" s="1680"/>
      <c r="HB58" s="1681"/>
      <c r="HC58" s="1718"/>
      <c r="HD58" s="1680"/>
      <c r="HE58" s="1680"/>
      <c r="HF58" s="1680"/>
      <c r="HG58" s="1681"/>
      <c r="HH58" s="1718"/>
      <c r="HI58" s="1680"/>
      <c r="HJ58" s="1680"/>
      <c r="HK58" s="1680"/>
      <c r="HL58" s="1681"/>
      <c r="HM58" s="1718"/>
      <c r="HN58" s="1680"/>
      <c r="HO58" s="1680"/>
      <c r="HP58" s="1680"/>
      <c r="HQ58" s="1779"/>
      <c r="HR58" s="1718"/>
      <c r="HS58" s="1680"/>
      <c r="HT58" s="1680"/>
      <c r="HU58" s="1680"/>
      <c r="HV58" s="1779"/>
      <c r="HW58" s="1718"/>
      <c r="HX58" s="1680"/>
      <c r="HY58" s="1680"/>
      <c r="HZ58" s="1680"/>
      <c r="IA58" s="1779"/>
      <c r="IB58" s="1718"/>
      <c r="IC58" s="1680"/>
      <c r="ID58" s="1680"/>
      <c r="IE58" s="1680"/>
      <c r="IF58" s="1681"/>
      <c r="IG58" s="1718"/>
      <c r="IH58" s="1680"/>
      <c r="II58" s="1680"/>
      <c r="IJ58" s="1680"/>
      <c r="IK58" s="1681"/>
      <c r="IL58" s="1718"/>
      <c r="IM58" s="1680"/>
      <c r="IN58" s="1680"/>
      <c r="IO58" s="1680"/>
      <c r="IP58" s="1681"/>
      <c r="IQ58" s="1718"/>
      <c r="IR58" s="1680"/>
      <c r="IS58" s="1680"/>
      <c r="IT58" s="1680"/>
      <c r="IU58" s="1681"/>
      <c r="IV58" s="1718"/>
      <c r="IW58" s="1680"/>
      <c r="IX58" s="1680"/>
      <c r="IY58" s="1680"/>
      <c r="IZ58" s="1681"/>
      <c r="JA58" s="1718"/>
      <c r="JB58" s="1680"/>
      <c r="JC58" s="1680"/>
      <c r="JD58" s="1680"/>
      <c r="JE58" s="1681"/>
      <c r="JF58" s="1718"/>
      <c r="JG58" s="1680"/>
      <c r="JH58" s="1680"/>
      <c r="JI58" s="1680"/>
      <c r="JJ58" s="1681"/>
      <c r="JK58" s="1718"/>
      <c r="JL58" s="1680"/>
      <c r="JM58" s="1680"/>
      <c r="JN58" s="1680"/>
      <c r="JO58" s="1681"/>
      <c r="JP58" s="1718"/>
      <c r="JQ58" s="1680"/>
      <c r="JR58" s="1680"/>
      <c r="JS58" s="1680"/>
      <c r="JT58" s="1681"/>
      <c r="JU58" s="1718"/>
      <c r="JV58" s="1680"/>
      <c r="JW58" s="1680"/>
      <c r="JX58" s="1680"/>
      <c r="JY58" s="1681"/>
      <c r="JZ58" s="1718"/>
      <c r="KA58" s="1680"/>
      <c r="KB58" s="1680"/>
      <c r="KC58" s="1680"/>
      <c r="KD58" s="1681"/>
      <c r="KE58" s="1718"/>
      <c r="KF58" s="1680"/>
      <c r="KG58" s="1680"/>
      <c r="KH58" s="1680"/>
      <c r="KI58" s="1681"/>
      <c r="KJ58" s="1718"/>
      <c r="KK58" s="1680"/>
      <c r="KL58" s="1680"/>
      <c r="KM58" s="1680"/>
      <c r="KN58" s="1681"/>
      <c r="KO58" s="1718"/>
      <c r="KP58" s="1680"/>
      <c r="KQ58" s="1680"/>
      <c r="KR58" s="1680"/>
      <c r="KS58" s="1681"/>
      <c r="KT58" s="1718"/>
      <c r="KU58" s="1680"/>
      <c r="KV58" s="1680"/>
      <c r="KW58" s="1680"/>
      <c r="KX58" s="1681"/>
      <c r="KY58" s="1718"/>
      <c r="KZ58" s="1680"/>
      <c r="LA58" s="1680"/>
      <c r="LB58" s="1680"/>
      <c r="LC58" s="1681"/>
      <c r="LD58" s="1718"/>
      <c r="LE58" s="1680"/>
      <c r="LF58" s="1680"/>
      <c r="LG58" s="1680"/>
      <c r="LH58" s="1681"/>
      <c r="LI58" s="1718"/>
      <c r="LJ58" s="1680"/>
      <c r="LK58" s="1680"/>
      <c r="LL58" s="1680"/>
      <c r="LM58" s="1681"/>
      <c r="LN58" s="1718"/>
      <c r="LO58" s="1680"/>
      <c r="LP58" s="1680"/>
      <c r="LQ58" s="1680"/>
      <c r="LR58" s="1718"/>
      <c r="LS58" s="1680"/>
      <c r="LT58" s="1680"/>
      <c r="LU58" s="1680"/>
      <c r="LV58" s="1718"/>
      <c r="LW58" s="1680"/>
      <c r="LX58" s="1680"/>
      <c r="LY58" s="1680"/>
      <c r="LZ58" s="1718"/>
      <c r="MA58" s="1680"/>
      <c r="MB58" s="1680"/>
      <c r="MC58" s="1680"/>
      <c r="MD58" s="1718"/>
      <c r="ME58" s="1680"/>
      <c r="MF58" s="1680"/>
      <c r="MG58" s="1680"/>
      <c r="MH58" s="1718"/>
      <c r="MI58" s="1680"/>
      <c r="MJ58" s="1680"/>
      <c r="MK58" s="1779"/>
      <c r="ML58" s="1718"/>
      <c r="MM58" s="1680"/>
      <c r="MN58" s="1680"/>
      <c r="MO58" s="1681"/>
      <c r="MP58" s="1718"/>
      <c r="MQ58" s="1680"/>
      <c r="MR58" s="1680"/>
      <c r="MS58" s="1681"/>
      <c r="MT58" s="1718"/>
      <c r="MU58" s="1680"/>
      <c r="MV58" s="1680"/>
      <c r="MW58" s="1681"/>
      <c r="MX58" s="1718"/>
      <c r="MY58" s="1680"/>
      <c r="MZ58" s="1680"/>
      <c r="NA58" s="1681"/>
      <c r="NB58" s="1718"/>
      <c r="NC58" s="1680"/>
      <c r="ND58" s="1680"/>
      <c r="NE58" s="1681"/>
      <c r="NF58" s="1718"/>
      <c r="NG58" s="1680"/>
      <c r="NH58" s="1680"/>
      <c r="NI58" s="1681"/>
      <c r="NJ58" s="1718"/>
      <c r="NK58" s="1680"/>
      <c r="NL58" s="1680"/>
      <c r="NM58" s="1681"/>
      <c r="NN58" s="1718"/>
      <c r="NO58" s="1680"/>
      <c r="NP58" s="1680"/>
      <c r="NQ58" s="1681"/>
      <c r="NR58" s="1718"/>
      <c r="NS58" s="1680"/>
      <c r="NT58" s="1680"/>
      <c r="NU58" s="1681"/>
      <c r="NV58" s="1718"/>
      <c r="NW58" s="1680"/>
      <c r="NX58" s="1680"/>
      <c r="NY58" s="1681"/>
      <c r="NZ58" s="1718"/>
      <c r="OA58" s="1680"/>
      <c r="OB58" s="1680"/>
      <c r="OC58" s="1680"/>
      <c r="OD58" s="1681"/>
      <c r="OE58" s="1718"/>
      <c r="OF58" s="1680"/>
      <c r="OG58" s="1680"/>
      <c r="OH58" s="1680"/>
      <c r="OI58" s="1681"/>
      <c r="OJ58" s="1718"/>
      <c r="OK58" s="1680"/>
      <c r="OL58" s="1680"/>
      <c r="OM58" s="1779"/>
      <c r="ON58" s="1718"/>
      <c r="OO58" s="1680"/>
      <c r="OP58" s="1680"/>
      <c r="OQ58" s="1681"/>
      <c r="OR58" s="1718"/>
      <c r="OS58" s="1680"/>
      <c r="OT58" s="1680"/>
      <c r="OU58" s="1681"/>
      <c r="OV58" s="1718"/>
      <c r="OW58" s="1680"/>
      <c r="OX58" s="1680"/>
      <c r="OY58" s="1680"/>
      <c r="OZ58" s="1681"/>
      <c r="PA58" s="1718"/>
      <c r="PB58" s="1680"/>
      <c r="PC58" s="1680"/>
      <c r="PD58" s="1680"/>
      <c r="PE58" s="1681"/>
      <c r="PF58" s="1718"/>
      <c r="PG58" s="1680"/>
      <c r="PH58" s="1680"/>
      <c r="PI58" s="1681"/>
      <c r="PJ58" s="1718"/>
      <c r="PK58" s="1680"/>
      <c r="PL58" s="1680"/>
      <c r="PM58" s="1681"/>
      <c r="PN58" s="1718"/>
      <c r="PO58" s="1680"/>
      <c r="PP58" s="1680"/>
      <c r="PQ58" s="1681"/>
      <c r="PR58" s="1718"/>
      <c r="PS58" s="1680"/>
      <c r="PT58" s="1680"/>
      <c r="PU58" s="1681"/>
      <c r="PV58" s="1718"/>
      <c r="PW58" s="1680"/>
      <c r="PX58" s="1680"/>
      <c r="PY58" s="1681"/>
      <c r="PZ58" s="1718"/>
      <c r="QA58" s="1680"/>
      <c r="QB58" s="1680"/>
      <c r="QC58" s="1681"/>
      <c r="QD58" s="1718"/>
      <c r="QE58" s="1680"/>
      <c r="QF58" s="1680"/>
      <c r="QG58" s="1681"/>
      <c r="QH58" s="1718"/>
      <c r="QI58" s="1680"/>
      <c r="QJ58" s="1680"/>
      <c r="QK58" s="1680"/>
      <c r="QL58" s="1823"/>
      <c r="QM58" s="1824"/>
      <c r="QN58" s="1680"/>
      <c r="QO58" s="1680"/>
      <c r="QP58" s="1680"/>
      <c r="QQ58" s="1779"/>
      <c r="QR58" s="1824"/>
      <c r="QS58" s="1680"/>
      <c r="QT58" s="1680"/>
      <c r="QU58" s="1779"/>
      <c r="QV58" s="1681"/>
      <c r="QW58" s="1718"/>
      <c r="QX58" s="1680"/>
      <c r="QY58" s="1680"/>
      <c r="QZ58" s="1680"/>
      <c r="RA58" s="1681"/>
      <c r="RB58" s="1718"/>
      <c r="RC58" s="1680"/>
      <c r="RD58" s="1680"/>
      <c r="RE58" s="1680"/>
      <c r="RF58" s="1681"/>
      <c r="RG58" s="1718"/>
      <c r="RH58" s="1680"/>
      <c r="RI58" s="1680"/>
      <c r="RJ58" s="1680"/>
      <c r="RK58" s="1681"/>
      <c r="RL58" s="1718"/>
      <c r="RM58" s="1680"/>
      <c r="RN58" s="1680"/>
      <c r="RO58" s="1680"/>
      <c r="RP58" s="1681"/>
      <c r="RQ58" s="1718"/>
      <c r="RR58" s="1680"/>
      <c r="RS58" s="1680"/>
      <c r="RT58" s="1681"/>
      <c r="RU58" s="1718"/>
      <c r="RV58" s="1680"/>
      <c r="RW58" s="1680"/>
      <c r="RX58" s="1680"/>
      <c r="RY58" s="1681"/>
      <c r="RZ58" s="1816"/>
      <c r="SA58" s="1816"/>
      <c r="SB58" s="1816"/>
      <c r="SC58" s="1816"/>
      <c r="SD58" s="1816"/>
      <c r="SE58" s="1825"/>
      <c r="SF58" s="1680"/>
      <c r="SG58" s="1680"/>
      <c r="SH58" s="1680"/>
      <c r="SI58" s="1681"/>
      <c r="SJ58" s="1816"/>
      <c r="SK58" s="1816"/>
      <c r="SL58" s="1816"/>
      <c r="SM58" s="1816"/>
      <c r="SN58" s="1816"/>
      <c r="SO58" s="1824"/>
      <c r="SP58" s="1680"/>
      <c r="SQ58" s="1680"/>
      <c r="SR58" s="1680"/>
      <c r="SS58" s="1681"/>
      <c r="ST58" s="1718"/>
      <c r="SU58" s="1680"/>
      <c r="SV58" s="1680"/>
      <c r="SW58" s="1680"/>
      <c r="SX58" s="1681"/>
      <c r="SY58" s="1718"/>
      <c r="SZ58" s="1680"/>
      <c r="TA58" s="1680"/>
      <c r="TB58" s="1680"/>
      <c r="TC58" s="1681"/>
      <c r="TD58" s="1718"/>
      <c r="TE58" s="1680"/>
      <c r="TF58" s="1680"/>
      <c r="TG58" s="1680"/>
      <c r="TH58" s="1718"/>
      <c r="TI58" s="1680"/>
      <c r="TJ58" s="1680"/>
      <c r="TK58" s="1680"/>
      <c r="TL58" s="1718"/>
      <c r="TM58" s="1680"/>
      <c r="TN58" s="1680"/>
      <c r="TO58" s="1680"/>
      <c r="TP58" s="1681"/>
      <c r="TQ58" s="1718"/>
      <c r="TR58" s="1680"/>
      <c r="TS58" s="1680"/>
      <c r="TT58" s="1779"/>
      <c r="TU58" s="1718"/>
      <c r="TV58" s="1680"/>
      <c r="TW58" s="1680"/>
      <c r="TX58" s="1681"/>
      <c r="TY58" s="1718"/>
      <c r="TZ58" s="1680"/>
      <c r="UA58" s="1680"/>
      <c r="UB58" s="1680"/>
      <c r="UC58" s="1681"/>
      <c r="UD58" s="1718"/>
      <c r="UE58" s="1680"/>
      <c r="UF58" s="1680"/>
      <c r="UG58" s="1680"/>
      <c r="UH58" s="1681"/>
      <c r="UI58" s="1718"/>
      <c r="UJ58" s="1680"/>
      <c r="UK58" s="1680"/>
      <c r="UL58" s="1680"/>
      <c r="UM58" s="1681"/>
      <c r="UN58" s="1718"/>
      <c r="UO58" s="1680"/>
      <c r="UP58" s="1680"/>
      <c r="UQ58" s="1680"/>
      <c r="UR58" s="1681"/>
      <c r="US58" s="1718"/>
      <c r="UT58" s="1680"/>
      <c r="UU58" s="1680"/>
      <c r="UV58" s="1680"/>
      <c r="UW58" s="1779"/>
      <c r="UX58" s="1718"/>
      <c r="UY58" s="1680"/>
      <c r="UZ58" s="1680"/>
      <c r="VA58" s="1680"/>
      <c r="VB58" s="1681"/>
      <c r="VC58" s="1718"/>
      <c r="VD58" s="1680"/>
      <c r="VE58" s="1680"/>
      <c r="VF58" s="1680"/>
      <c r="VG58" s="1779"/>
      <c r="VH58" s="1718"/>
      <c r="VI58" s="1680"/>
      <c r="VJ58" s="1680"/>
      <c r="VK58" s="1680"/>
      <c r="VL58" s="1681"/>
      <c r="VM58" s="1718"/>
      <c r="VN58" s="1680"/>
      <c r="VO58" s="1680"/>
      <c r="VP58" s="1779"/>
      <c r="VQ58" s="1718"/>
      <c r="VR58" s="1680"/>
      <c r="VS58" s="1680"/>
      <c r="VT58" s="1680"/>
      <c r="VU58" s="1681"/>
      <c r="VV58" s="1718"/>
      <c r="VW58" s="1680"/>
      <c r="VX58" s="1680"/>
      <c r="VY58" s="1680"/>
      <c r="VZ58" s="1681"/>
      <c r="WA58" s="1718"/>
      <c r="WB58" s="1680"/>
      <c r="WC58" s="1680"/>
      <c r="WD58" s="1680"/>
      <c r="WE58" s="1681"/>
      <c r="WF58" s="1718"/>
      <c r="WG58" s="1680"/>
      <c r="WH58" s="1680"/>
      <c r="WI58" s="1680"/>
      <c r="WJ58" s="1681"/>
      <c r="WK58" s="1718"/>
      <c r="WL58" s="1680"/>
      <c r="WM58" s="1680"/>
      <c r="WN58" s="1680"/>
      <c r="WO58" s="1681"/>
      <c r="WP58" s="1718"/>
      <c r="WQ58" s="1680"/>
      <c r="WR58" s="1680"/>
      <c r="WS58" s="1823"/>
      <c r="WT58" s="1824"/>
      <c r="WU58" s="1680"/>
      <c r="WV58" s="1680"/>
      <c r="WW58" s="1680"/>
      <c r="WX58" s="1779"/>
      <c r="WY58" s="1718"/>
      <c r="WZ58" s="1680"/>
      <c r="XA58" s="1680"/>
      <c r="XB58" s="1680"/>
      <c r="XC58" s="1681"/>
      <c r="XD58" s="1718"/>
      <c r="XE58" s="1680"/>
      <c r="XF58" s="1680"/>
      <c r="XG58" s="1680"/>
      <c r="XH58" s="1681"/>
      <c r="XI58" s="1718"/>
      <c r="XJ58" s="1680"/>
      <c r="XK58" s="1680"/>
      <c r="XL58" s="1680"/>
      <c r="XM58" s="1779"/>
      <c r="XN58" s="1718"/>
      <c r="XO58" s="1680"/>
      <c r="XP58" s="1680"/>
      <c r="XQ58" s="1680"/>
      <c r="XR58" s="1681"/>
      <c r="XS58" s="1718"/>
      <c r="XT58" s="1680"/>
      <c r="XU58" s="1680"/>
      <c r="XV58" s="1680"/>
      <c r="XW58" s="1681"/>
      <c r="XX58" s="1718"/>
      <c r="XY58" s="1680"/>
      <c r="XZ58" s="1680"/>
      <c r="YA58" s="1680"/>
      <c r="YB58" s="1681"/>
      <c r="YC58" s="1718"/>
      <c r="YD58" s="1680"/>
      <c r="YE58" s="1680"/>
      <c r="YF58" s="1680"/>
      <c r="YG58" s="1681"/>
      <c r="YH58" s="1718"/>
      <c r="YI58" s="1680"/>
      <c r="YJ58" s="1680"/>
      <c r="YK58" s="1680"/>
      <c r="YL58" s="1779"/>
      <c r="YM58" s="1718"/>
      <c r="YN58" s="1680"/>
      <c r="YO58" s="1680"/>
      <c r="YP58" s="1680"/>
      <c r="YQ58" s="1681"/>
      <c r="YR58" s="1718"/>
      <c r="YS58" s="1680"/>
      <c r="YT58" s="1680"/>
      <c r="YU58" s="1680"/>
      <c r="YV58" s="1681"/>
      <c r="YW58" s="1718"/>
      <c r="YX58" s="1680"/>
      <c r="YY58" s="1680"/>
      <c r="YZ58" s="1680"/>
      <c r="ZA58" s="1681"/>
      <c r="ZB58" s="1718"/>
      <c r="ZC58" s="1680"/>
      <c r="ZD58" s="1680"/>
      <c r="ZE58" s="1680"/>
      <c r="ZF58" s="1681"/>
      <c r="ZG58" s="1718"/>
      <c r="ZH58" s="1680"/>
      <c r="ZI58" s="1680"/>
      <c r="ZJ58" s="1680"/>
      <c r="ZK58" s="1681"/>
      <c r="ZL58" s="1718"/>
      <c r="ZM58" s="1680"/>
      <c r="ZN58" s="1680"/>
      <c r="ZO58" s="1680"/>
      <c r="ZP58" s="1681"/>
      <c r="ZQ58" s="1718"/>
      <c r="ZR58" s="1680"/>
      <c r="ZS58" s="1680"/>
      <c r="ZT58" s="1680"/>
      <c r="ZU58" s="1681"/>
      <c r="ZV58" s="1718"/>
      <c r="ZW58" s="1680"/>
      <c r="ZX58" s="1680"/>
      <c r="ZY58" s="1680"/>
      <c r="ZZ58" s="1681"/>
      <c r="AAA58" s="1816"/>
      <c r="AAB58" s="1816"/>
      <c r="AAC58" s="1816"/>
      <c r="AAD58" s="1816"/>
      <c r="AAE58" s="1816"/>
      <c r="AAF58" s="1824"/>
      <c r="AAG58" s="1680"/>
      <c r="AAH58" s="1680"/>
      <c r="AAI58" s="1680"/>
      <c r="AAJ58" s="1823"/>
      <c r="AAK58" s="1824"/>
      <c r="AAL58" s="1680"/>
      <c r="AAM58" s="1680"/>
      <c r="AAN58" s="1680"/>
      <c r="AAO58" s="1681"/>
      <c r="AAP58" s="1816"/>
      <c r="AAQ58" s="1816"/>
      <c r="AAR58" s="1816"/>
      <c r="AAS58" s="1816"/>
      <c r="AAT58" s="1816"/>
      <c r="AAU58" s="1824"/>
      <c r="AAV58" s="1680"/>
      <c r="AAW58" s="1680"/>
      <c r="AAX58" s="1680"/>
      <c r="AAY58" s="1681"/>
      <c r="AAZ58" s="1718"/>
      <c r="ABA58" s="1680"/>
      <c r="ABB58" s="1680"/>
      <c r="ABC58" s="1680"/>
      <c r="ABD58" s="1681"/>
      <c r="ABE58" s="1718"/>
      <c r="ABF58" s="1680"/>
      <c r="ABG58" s="1680"/>
      <c r="ABH58" s="1680"/>
      <c r="ABI58" s="1681"/>
      <c r="ABJ58" s="1718"/>
      <c r="ABK58" s="1680"/>
      <c r="ABL58" s="1680"/>
      <c r="ABM58" s="1680"/>
      <c r="ABN58" s="1779"/>
      <c r="ABO58" s="1718"/>
      <c r="ABP58" s="1680"/>
      <c r="ABQ58" s="1680"/>
      <c r="ABR58" s="1680"/>
      <c r="ABS58" s="1681"/>
      <c r="ABT58" s="1718"/>
      <c r="ABU58" s="1680"/>
      <c r="ABV58" s="1680"/>
      <c r="ABW58" s="1680"/>
      <c r="ABX58" s="1681"/>
      <c r="ABY58" s="1718"/>
      <c r="ABZ58" s="1680"/>
      <c r="ACA58" s="1680"/>
      <c r="ACB58" s="1680"/>
      <c r="ACC58" s="1681"/>
      <c r="ACD58" s="1718"/>
      <c r="ACE58" s="1680"/>
      <c r="ACF58" s="1680"/>
      <c r="ACG58" s="1680"/>
      <c r="ACH58" s="1681"/>
      <c r="ACI58" s="1718"/>
      <c r="ACJ58" s="1680"/>
      <c r="ACK58" s="1680"/>
      <c r="ACL58" s="1680"/>
      <c r="ACM58" s="1681"/>
      <c r="ACN58" s="1718"/>
      <c r="ACO58" s="1680"/>
      <c r="ACP58" s="1680"/>
      <c r="ACQ58" s="1680"/>
      <c r="ACR58" s="1681"/>
      <c r="ACS58" s="1718"/>
      <c r="ACT58" s="1680"/>
      <c r="ACU58" s="1680"/>
      <c r="ACV58" s="1680"/>
      <c r="ACW58" s="1681"/>
      <c r="ACX58" s="1816"/>
      <c r="ACY58" s="1816"/>
      <c r="ACZ58" s="1816"/>
      <c r="ADA58" s="1816"/>
      <c r="ADB58" s="1816"/>
      <c r="ADC58" s="1718"/>
      <c r="ADD58" s="1680"/>
      <c r="ADE58" s="1680"/>
      <c r="ADF58" s="1680"/>
      <c r="ADG58" s="1681"/>
      <c r="ADH58" s="1718"/>
      <c r="ADI58" s="1680"/>
      <c r="ADJ58" s="1680"/>
      <c r="ADK58" s="1680"/>
      <c r="ADL58" s="1681"/>
      <c r="ADM58" s="1816"/>
      <c r="ADN58" s="1816"/>
      <c r="ADO58" s="1816"/>
      <c r="ADP58" s="1816"/>
      <c r="ADQ58" s="1816"/>
      <c r="ADR58" s="1718"/>
      <c r="ADS58" s="1680"/>
      <c r="ADT58" s="1680"/>
      <c r="ADU58" s="1680"/>
      <c r="ADV58" s="1681"/>
      <c r="ADW58" s="1718"/>
      <c r="ADX58" s="1680"/>
      <c r="ADY58" s="1680"/>
      <c r="ADZ58" s="1680"/>
      <c r="AEA58" s="1681"/>
      <c r="AEB58" s="1718"/>
      <c r="AEC58" s="1680"/>
      <c r="AED58" s="1680"/>
      <c r="AEE58" s="1680"/>
      <c r="AEF58" s="1681"/>
      <c r="AEG58" s="1718"/>
      <c r="AEH58" s="1680"/>
      <c r="AEI58" s="1680"/>
      <c r="AEJ58" s="1680"/>
      <c r="AEK58" s="1681"/>
      <c r="AEL58" s="1718"/>
      <c r="AEM58" s="1680"/>
      <c r="AEN58" s="1680"/>
      <c r="AEO58" s="1680"/>
      <c r="AEP58" s="1681"/>
      <c r="AEQ58" s="1718"/>
      <c r="AER58" s="1680"/>
      <c r="AES58" s="1680"/>
      <c r="AET58" s="1680"/>
      <c r="AEU58" s="1681"/>
      <c r="AEV58" s="1718"/>
      <c r="AEW58" s="1680"/>
      <c r="AEX58" s="1680"/>
      <c r="AEY58" s="1680"/>
      <c r="AEZ58" s="1681"/>
      <c r="AFA58" s="1718"/>
      <c r="AFB58" s="1680"/>
      <c r="AFC58" s="1680"/>
      <c r="AFD58" s="1680"/>
      <c r="AFE58" s="1681"/>
      <c r="AFF58" s="1718"/>
      <c r="AFG58" s="1680"/>
      <c r="AFH58" s="1680"/>
      <c r="AFI58" s="1680"/>
      <c r="AFJ58" s="1681"/>
      <c r="AFK58" s="1718" t="s">
        <v>29</v>
      </c>
      <c r="AFL58" s="1680" t="s">
        <v>29</v>
      </c>
      <c r="AFM58" s="1680" t="s">
        <v>20</v>
      </c>
      <c r="AFN58" s="1680" t="s">
        <v>20</v>
      </c>
      <c r="AFO58" s="1681"/>
      <c r="AFP58" s="1718"/>
      <c r="AFQ58" s="1680"/>
      <c r="AFR58" s="1680"/>
      <c r="AFS58" s="1680"/>
      <c r="AFT58" s="1681"/>
      <c r="AFU58" s="1718" t="s">
        <v>20</v>
      </c>
      <c r="AFV58" s="1680" t="s">
        <v>20</v>
      </c>
      <c r="AFW58" s="1680" t="s">
        <v>20</v>
      </c>
      <c r="AFX58" s="299" t="s">
        <v>971</v>
      </c>
      <c r="AFY58" s="1681"/>
      <c r="AFZ58" s="152" t="s">
        <v>20</v>
      </c>
      <c r="AGA58" s="150" t="s">
        <v>20</v>
      </c>
      <c r="AGB58" s="150" t="s">
        <v>20</v>
      </c>
      <c r="AGC58" s="150" t="s">
        <v>20</v>
      </c>
      <c r="AGD58" s="151"/>
      <c r="AGE58" s="152" t="s">
        <v>29</v>
      </c>
      <c r="AGF58" s="150" t="s">
        <v>20</v>
      </c>
      <c r="AGG58" s="150" t="s">
        <v>29</v>
      </c>
      <c r="AGH58" s="150" t="s">
        <v>20</v>
      </c>
      <c r="AGI58" s="151"/>
      <c r="AGJ58" s="152"/>
      <c r="AGK58" s="150" t="s">
        <v>20</v>
      </c>
      <c r="AGL58" s="150" t="s">
        <v>20</v>
      </c>
      <c r="AGM58" s="150" t="s">
        <v>766</v>
      </c>
      <c r="AGN58" s="1681" t="s">
        <v>20</v>
      </c>
      <c r="AGO58" s="1718" t="s">
        <v>29</v>
      </c>
      <c r="AGP58" s="1680" t="s">
        <v>29</v>
      </c>
      <c r="AGQ58" s="1680" t="s">
        <v>20</v>
      </c>
      <c r="AGR58" s="1680" t="s">
        <v>29</v>
      </c>
      <c r="AGS58" s="1681"/>
      <c r="AGT58" s="1718" t="s">
        <v>20</v>
      </c>
      <c r="AGU58" s="1680" t="s">
        <v>29</v>
      </c>
      <c r="AGV58" s="150" t="s">
        <v>20</v>
      </c>
      <c r="AGW58" s="150" t="s">
        <v>20</v>
      </c>
      <c r="AGX58" s="151"/>
      <c r="AGY58" s="152"/>
      <c r="AGZ58" s="150"/>
      <c r="AHA58" s="150"/>
      <c r="AHB58" s="150"/>
      <c r="AHC58" s="151"/>
      <c r="AHD58" s="152" t="s">
        <v>20</v>
      </c>
      <c r="AHE58" s="150" t="s">
        <v>20</v>
      </c>
      <c r="AHF58" s="150" t="s">
        <v>20</v>
      </c>
      <c r="AHG58" s="150" t="s">
        <v>3166</v>
      </c>
      <c r="AHH58" s="1681"/>
      <c r="AHI58" s="1718" t="s">
        <v>20</v>
      </c>
      <c r="AHJ58" s="1680" t="s">
        <v>20</v>
      </c>
      <c r="AHK58" s="1680" t="s">
        <v>29</v>
      </c>
      <c r="AHL58" s="1680" t="s">
        <v>29</v>
      </c>
      <c r="AHM58" s="1681"/>
      <c r="AHN58" s="1718" t="s">
        <v>29</v>
      </c>
      <c r="AHO58" s="1680" t="s">
        <v>29</v>
      </c>
      <c r="AHP58" s="1680" t="s">
        <v>29</v>
      </c>
      <c r="AHQ58" s="1680" t="s">
        <v>20</v>
      </c>
      <c r="AHR58" s="1681"/>
      <c r="AHS58" s="1718" t="s">
        <v>29</v>
      </c>
      <c r="AHT58" s="1680" t="s">
        <v>20</v>
      </c>
      <c r="AHU58" s="1680" t="s">
        <v>20</v>
      </c>
      <c r="AHV58" s="1680" t="s">
        <v>20</v>
      </c>
      <c r="AHW58" s="1681"/>
      <c r="AHX58" s="1718" t="s">
        <v>29</v>
      </c>
      <c r="AHY58" s="1680" t="s">
        <v>29</v>
      </c>
      <c r="AHZ58" s="1680" t="s">
        <v>29</v>
      </c>
      <c r="AIA58" s="1680" t="s">
        <v>20</v>
      </c>
      <c r="AIB58" s="1681"/>
      <c r="AIC58" s="1864" t="str">
        <f t="shared" si="24"/>
        <v>D2</v>
      </c>
      <c r="AID58" s="1817" t="str">
        <f t="shared" si="25"/>
        <v>花田イルファヌラ</v>
      </c>
      <c r="AIE58" s="2058">
        <f t="shared" si="8"/>
        <v>29</v>
      </c>
      <c r="AIF58" s="2059">
        <f t="shared" si="9"/>
        <v>15</v>
      </c>
      <c r="AIG58" s="2059">
        <f t="shared" si="10"/>
        <v>44</v>
      </c>
      <c r="AIH58" s="2005">
        <f t="shared" si="11"/>
        <v>0.65909090909090906</v>
      </c>
      <c r="AII58" s="2058">
        <f t="shared" si="12"/>
        <v>11</v>
      </c>
      <c r="AIJ58" s="2059">
        <f t="shared" si="13"/>
        <v>9</v>
      </c>
      <c r="AIK58" s="2059">
        <f t="shared" si="14"/>
        <v>20</v>
      </c>
      <c r="AIL58" s="2005">
        <f t="shared" si="15"/>
        <v>0.55000000000000004</v>
      </c>
    </row>
    <row r="59" spans="1:922" s="1727" customFormat="1" ht="17.25" x14ac:dyDescent="0.2">
      <c r="A59" s="1726"/>
      <c r="B59" s="44" t="s">
        <v>116</v>
      </c>
      <c r="C59" s="2310" t="s">
        <v>3156</v>
      </c>
      <c r="D59" s="211">
        <f t="shared" si="26"/>
        <v>9</v>
      </c>
      <c r="E59" s="142">
        <f t="shared" si="27"/>
        <v>11</v>
      </c>
      <c r="F59" s="142">
        <f t="shared" ref="F59:F60" si="38">SUM(D59:E59)</f>
        <v>20</v>
      </c>
      <c r="G59" s="212">
        <f t="shared" ref="G59:G60" si="39">IFERROR(D59/F59,"")</f>
        <v>0.45</v>
      </c>
      <c r="H59" s="1724"/>
      <c r="I59" s="1725"/>
      <c r="J59" s="1725"/>
      <c r="K59" s="1725"/>
      <c r="L59" s="1725"/>
      <c r="M59" s="1784"/>
      <c r="N59" s="1724"/>
      <c r="O59" s="1725"/>
      <c r="P59" s="1725"/>
      <c r="Q59" s="1725"/>
      <c r="R59" s="1784"/>
      <c r="S59" s="1724"/>
      <c r="T59" s="1725"/>
      <c r="U59" s="1725"/>
      <c r="V59" s="1725"/>
      <c r="W59" s="1784"/>
      <c r="X59" s="2311"/>
      <c r="Y59" s="1725"/>
      <c r="Z59" s="1725"/>
      <c r="AA59" s="1725"/>
      <c r="AB59" s="1784"/>
      <c r="AC59" s="2611"/>
      <c r="AD59" s="2612"/>
      <c r="AE59" s="2612"/>
      <c r="AF59" s="2612"/>
      <c r="AG59" s="2612"/>
      <c r="AH59" s="2611"/>
      <c r="AI59" s="2612"/>
      <c r="AJ59" s="2612"/>
      <c r="AK59" s="2612"/>
      <c r="AL59" s="2612"/>
      <c r="AM59" s="2611"/>
      <c r="AN59" s="2612"/>
      <c r="AO59" s="2612"/>
      <c r="AP59" s="2612"/>
      <c r="AQ59" s="2612"/>
      <c r="AR59" s="2611"/>
      <c r="AS59" s="2612"/>
      <c r="AT59" s="2612"/>
      <c r="AU59" s="2612"/>
      <c r="AV59" s="2207"/>
      <c r="AW59" s="2611"/>
      <c r="AX59" s="2612"/>
      <c r="AY59" s="2612"/>
      <c r="AZ59" s="2612"/>
      <c r="BA59" s="2207"/>
      <c r="BB59" s="1724"/>
      <c r="BC59" s="1725"/>
      <c r="BD59" s="1725"/>
      <c r="BE59" s="1725"/>
      <c r="BF59" s="1725"/>
      <c r="BG59" s="1784"/>
      <c r="BH59" s="1724"/>
      <c r="BI59" s="1725"/>
      <c r="BJ59" s="1725"/>
      <c r="BK59" s="1725"/>
      <c r="BL59" s="1781"/>
      <c r="BM59" s="1724"/>
      <c r="BN59" s="1725"/>
      <c r="BO59" s="1725"/>
      <c r="BP59" s="1725"/>
      <c r="BQ59" s="1725"/>
      <c r="BR59" s="1784"/>
      <c r="BS59" s="1724"/>
      <c r="BT59" s="1725"/>
      <c r="BU59" s="1725"/>
      <c r="BV59" s="1725"/>
      <c r="BW59" s="1784"/>
      <c r="BX59" s="1724"/>
      <c r="BY59" s="1725"/>
      <c r="BZ59" s="1725"/>
      <c r="CA59" s="1725"/>
      <c r="CB59" s="1781"/>
      <c r="CC59" s="2613"/>
      <c r="CD59" s="1725"/>
      <c r="CE59" s="1725"/>
      <c r="CF59" s="1725"/>
      <c r="CG59" s="1784"/>
      <c r="CH59" s="1724"/>
      <c r="CI59" s="1725"/>
      <c r="CJ59" s="1725"/>
      <c r="CK59" s="1725"/>
      <c r="CL59" s="1784"/>
      <c r="CM59" s="1724"/>
      <c r="CN59" s="1725"/>
      <c r="CO59" s="1725"/>
      <c r="CP59" s="1725"/>
      <c r="CQ59" s="1784"/>
      <c r="CR59" s="2311"/>
      <c r="CS59" s="1725"/>
      <c r="CT59" s="1725"/>
      <c r="CU59" s="1725"/>
      <c r="CV59" s="1781"/>
      <c r="CW59" s="1724"/>
      <c r="CX59" s="1725"/>
      <c r="CY59" s="1725"/>
      <c r="CZ59" s="1725"/>
      <c r="DA59" s="1784"/>
      <c r="DB59" s="2311"/>
      <c r="DC59" s="1725"/>
      <c r="DD59" s="1725"/>
      <c r="DE59" s="1725"/>
      <c r="DF59" s="1781"/>
      <c r="DG59" s="1724"/>
      <c r="DH59" s="1725"/>
      <c r="DI59" s="1725"/>
      <c r="DJ59" s="1725"/>
      <c r="DK59" s="1784"/>
      <c r="DL59" s="1724"/>
      <c r="DM59" s="1725"/>
      <c r="DN59" s="1725"/>
      <c r="DO59" s="1725"/>
      <c r="DP59" s="1784"/>
      <c r="DQ59" s="1724"/>
      <c r="DR59" s="1725"/>
      <c r="DS59" s="1725"/>
      <c r="DT59" s="1725"/>
      <c r="DU59" s="1784"/>
      <c r="DV59" s="1724"/>
      <c r="DW59" s="1725"/>
      <c r="DX59" s="1725"/>
      <c r="DY59" s="1725"/>
      <c r="DZ59" s="1784"/>
      <c r="EA59" s="1724"/>
      <c r="EB59" s="1725"/>
      <c r="EC59" s="1725"/>
      <c r="ED59" s="1725"/>
      <c r="EE59" s="1784"/>
      <c r="EF59" s="1724"/>
      <c r="EG59" s="1725"/>
      <c r="EH59" s="1725"/>
      <c r="EI59" s="1725"/>
      <c r="EJ59" s="1784"/>
      <c r="EK59" s="1724"/>
      <c r="EL59" s="1725"/>
      <c r="EM59" s="1725"/>
      <c r="EN59" s="1725"/>
      <c r="EO59" s="1784"/>
      <c r="EP59" s="1724"/>
      <c r="EQ59" s="1725"/>
      <c r="ER59" s="1725"/>
      <c r="ES59" s="1725"/>
      <c r="ET59" s="1784"/>
      <c r="EU59" s="1724"/>
      <c r="EV59" s="1725"/>
      <c r="EW59" s="1725"/>
      <c r="EX59" s="1725"/>
      <c r="EY59" s="1784"/>
      <c r="EZ59" s="1724"/>
      <c r="FA59" s="1725"/>
      <c r="FB59" s="1725"/>
      <c r="FC59" s="1725"/>
      <c r="FD59" s="1784"/>
      <c r="FE59" s="1724"/>
      <c r="FF59" s="1725"/>
      <c r="FG59" s="1725"/>
      <c r="FH59" s="1725"/>
      <c r="FI59" s="1784"/>
      <c r="FJ59" s="1724"/>
      <c r="FK59" s="1725"/>
      <c r="FL59" s="1725"/>
      <c r="FM59" s="1725"/>
      <c r="FN59" s="1784"/>
      <c r="FO59" s="1724"/>
      <c r="FP59" s="1725"/>
      <c r="FQ59" s="1725"/>
      <c r="FR59" s="1725"/>
      <c r="FS59" s="1784"/>
      <c r="FT59" s="1724"/>
      <c r="FU59" s="1725"/>
      <c r="FV59" s="1725"/>
      <c r="FW59" s="1725"/>
      <c r="FX59" s="1784"/>
      <c r="FY59" s="1724"/>
      <c r="FZ59" s="1725"/>
      <c r="GA59" s="1725"/>
      <c r="GB59" s="1725"/>
      <c r="GC59" s="1784"/>
      <c r="GD59" s="1724"/>
      <c r="GE59" s="1725"/>
      <c r="GF59" s="1725"/>
      <c r="GG59" s="1725"/>
      <c r="GH59" s="1784"/>
      <c r="GI59" s="1724"/>
      <c r="GJ59" s="1725"/>
      <c r="GK59" s="1725"/>
      <c r="GL59" s="1725"/>
      <c r="GM59" s="1784"/>
      <c r="GN59" s="1724"/>
      <c r="GO59" s="1725"/>
      <c r="GP59" s="1725"/>
      <c r="GQ59" s="1725"/>
      <c r="GR59" s="1784"/>
      <c r="GS59" s="1724"/>
      <c r="GT59" s="1725"/>
      <c r="GU59" s="1725"/>
      <c r="GV59" s="1725"/>
      <c r="GW59" s="1784"/>
      <c r="GX59" s="2311"/>
      <c r="GY59" s="1725"/>
      <c r="GZ59" s="1725"/>
      <c r="HA59" s="1725"/>
      <c r="HB59" s="1784"/>
      <c r="HC59" s="1724"/>
      <c r="HD59" s="1725"/>
      <c r="HE59" s="1725"/>
      <c r="HF59" s="1725"/>
      <c r="HG59" s="1784"/>
      <c r="HH59" s="1724"/>
      <c r="HI59" s="1725"/>
      <c r="HJ59" s="1725"/>
      <c r="HK59" s="1725"/>
      <c r="HL59" s="1784"/>
      <c r="HM59" s="1724"/>
      <c r="HN59" s="1725"/>
      <c r="HO59" s="1725"/>
      <c r="HP59" s="1725"/>
      <c r="HQ59" s="1781"/>
      <c r="HR59" s="1724"/>
      <c r="HS59" s="1725"/>
      <c r="HT59" s="1725"/>
      <c r="HU59" s="1725"/>
      <c r="HV59" s="1781"/>
      <c r="HW59" s="1724"/>
      <c r="HX59" s="1725"/>
      <c r="HY59" s="1725"/>
      <c r="HZ59" s="1725"/>
      <c r="IA59" s="1781"/>
      <c r="IB59" s="1724"/>
      <c r="IC59" s="1725"/>
      <c r="ID59" s="1725"/>
      <c r="IE59" s="1725"/>
      <c r="IF59" s="1784"/>
      <c r="IG59" s="1724"/>
      <c r="IH59" s="1725"/>
      <c r="II59" s="1725"/>
      <c r="IJ59" s="1725"/>
      <c r="IK59" s="1784"/>
      <c r="IL59" s="1724"/>
      <c r="IM59" s="1725"/>
      <c r="IN59" s="1725"/>
      <c r="IO59" s="1725"/>
      <c r="IP59" s="1784"/>
      <c r="IQ59" s="1724"/>
      <c r="IR59" s="1725"/>
      <c r="IS59" s="1725"/>
      <c r="IT59" s="1725"/>
      <c r="IU59" s="1784"/>
      <c r="IV59" s="1724"/>
      <c r="IW59" s="1725"/>
      <c r="IX59" s="1725"/>
      <c r="IY59" s="1725"/>
      <c r="IZ59" s="1784"/>
      <c r="JA59" s="1724"/>
      <c r="JB59" s="1725"/>
      <c r="JC59" s="1725"/>
      <c r="JD59" s="1725"/>
      <c r="JE59" s="1784"/>
      <c r="JF59" s="1724"/>
      <c r="JG59" s="1725"/>
      <c r="JH59" s="1725"/>
      <c r="JI59" s="1725"/>
      <c r="JJ59" s="1784"/>
      <c r="JK59" s="1724"/>
      <c r="JL59" s="1725"/>
      <c r="JM59" s="1725"/>
      <c r="JN59" s="1725"/>
      <c r="JO59" s="1784"/>
      <c r="JP59" s="1724"/>
      <c r="JQ59" s="1725"/>
      <c r="JR59" s="1725"/>
      <c r="JS59" s="1725"/>
      <c r="JT59" s="1784"/>
      <c r="JU59" s="1724"/>
      <c r="JV59" s="1725"/>
      <c r="JW59" s="1725"/>
      <c r="JX59" s="1725"/>
      <c r="JY59" s="1784"/>
      <c r="JZ59" s="1724"/>
      <c r="KA59" s="1725"/>
      <c r="KB59" s="1725"/>
      <c r="KC59" s="1725"/>
      <c r="KD59" s="1784"/>
      <c r="KE59" s="1724"/>
      <c r="KF59" s="1725"/>
      <c r="KG59" s="1725"/>
      <c r="KH59" s="1725"/>
      <c r="KI59" s="1784"/>
      <c r="KJ59" s="1724"/>
      <c r="KK59" s="1725"/>
      <c r="KL59" s="1725"/>
      <c r="KM59" s="1725"/>
      <c r="KN59" s="1784"/>
      <c r="KO59" s="1724"/>
      <c r="KP59" s="1725"/>
      <c r="KQ59" s="1725"/>
      <c r="KR59" s="1725"/>
      <c r="KS59" s="1784"/>
      <c r="KT59" s="1724"/>
      <c r="KU59" s="1725"/>
      <c r="KV59" s="1725"/>
      <c r="KW59" s="1725"/>
      <c r="KX59" s="1784"/>
      <c r="KY59" s="1724"/>
      <c r="KZ59" s="1725"/>
      <c r="LA59" s="1725"/>
      <c r="LB59" s="1725"/>
      <c r="LC59" s="1784"/>
      <c r="LD59" s="1724"/>
      <c r="LE59" s="1725"/>
      <c r="LF59" s="1725"/>
      <c r="LG59" s="1725"/>
      <c r="LH59" s="1784"/>
      <c r="LI59" s="1724"/>
      <c r="LJ59" s="1725"/>
      <c r="LK59" s="1725"/>
      <c r="LL59" s="1725"/>
      <c r="LM59" s="1784"/>
      <c r="LN59" s="1724"/>
      <c r="LO59" s="1725"/>
      <c r="LP59" s="1725"/>
      <c r="LQ59" s="1725"/>
      <c r="LR59" s="1724"/>
      <c r="LS59" s="1725"/>
      <c r="LT59" s="1725"/>
      <c r="LU59" s="1725"/>
      <c r="LV59" s="1724"/>
      <c r="LW59" s="1725"/>
      <c r="LX59" s="1725"/>
      <c r="LY59" s="1725"/>
      <c r="LZ59" s="1724"/>
      <c r="MA59" s="1725"/>
      <c r="MB59" s="1725"/>
      <c r="MC59" s="1725"/>
      <c r="MD59" s="1724"/>
      <c r="ME59" s="1725"/>
      <c r="MF59" s="1725"/>
      <c r="MG59" s="1725"/>
      <c r="MH59" s="1724"/>
      <c r="MI59" s="1725"/>
      <c r="MJ59" s="1725"/>
      <c r="MK59" s="1781"/>
      <c r="ML59" s="1724"/>
      <c r="MM59" s="1725"/>
      <c r="MN59" s="1725"/>
      <c r="MO59" s="1784"/>
      <c r="MP59" s="1724"/>
      <c r="MQ59" s="1725"/>
      <c r="MR59" s="1725"/>
      <c r="MS59" s="1784"/>
      <c r="MT59" s="1724"/>
      <c r="MU59" s="1725"/>
      <c r="MV59" s="1725"/>
      <c r="MW59" s="1784"/>
      <c r="MX59" s="1724"/>
      <c r="MY59" s="1725"/>
      <c r="MZ59" s="1725"/>
      <c r="NA59" s="1784"/>
      <c r="NB59" s="1724"/>
      <c r="NC59" s="1725"/>
      <c r="ND59" s="1725"/>
      <c r="NE59" s="1784"/>
      <c r="NF59" s="1724"/>
      <c r="NG59" s="1725"/>
      <c r="NH59" s="1725"/>
      <c r="NI59" s="1784"/>
      <c r="NJ59" s="1724"/>
      <c r="NK59" s="1725"/>
      <c r="NL59" s="1725"/>
      <c r="NM59" s="1784"/>
      <c r="NN59" s="1724"/>
      <c r="NO59" s="1725"/>
      <c r="NP59" s="1725"/>
      <c r="NQ59" s="1784"/>
      <c r="NR59" s="1724"/>
      <c r="NS59" s="1725"/>
      <c r="NT59" s="1725"/>
      <c r="NU59" s="1784"/>
      <c r="NV59" s="1724"/>
      <c r="NW59" s="1725"/>
      <c r="NX59" s="1725"/>
      <c r="NY59" s="1784"/>
      <c r="NZ59" s="1724"/>
      <c r="OA59" s="1725"/>
      <c r="OB59" s="1725"/>
      <c r="OC59" s="1725"/>
      <c r="OD59" s="1784"/>
      <c r="OE59" s="1724"/>
      <c r="OF59" s="1725"/>
      <c r="OG59" s="1725"/>
      <c r="OH59" s="1725"/>
      <c r="OI59" s="1784"/>
      <c r="OJ59" s="1724"/>
      <c r="OK59" s="1725"/>
      <c r="OL59" s="1725"/>
      <c r="OM59" s="1781"/>
      <c r="ON59" s="1724"/>
      <c r="OO59" s="1725"/>
      <c r="OP59" s="1725"/>
      <c r="OQ59" s="1784"/>
      <c r="OR59" s="1724"/>
      <c r="OS59" s="1725"/>
      <c r="OT59" s="1725"/>
      <c r="OU59" s="1784"/>
      <c r="OV59" s="1724"/>
      <c r="OW59" s="1725"/>
      <c r="OX59" s="1725"/>
      <c r="OY59" s="1725"/>
      <c r="OZ59" s="1784"/>
      <c r="PA59" s="1724"/>
      <c r="PB59" s="1725"/>
      <c r="PC59" s="1725"/>
      <c r="PD59" s="1725"/>
      <c r="PE59" s="1784"/>
      <c r="PF59" s="1724"/>
      <c r="PG59" s="1725"/>
      <c r="PH59" s="1725"/>
      <c r="PI59" s="1784"/>
      <c r="PJ59" s="1724"/>
      <c r="PK59" s="1725"/>
      <c r="PL59" s="1725"/>
      <c r="PM59" s="1784"/>
      <c r="PN59" s="1724"/>
      <c r="PO59" s="1725"/>
      <c r="PP59" s="1725"/>
      <c r="PQ59" s="1784"/>
      <c r="PR59" s="1724"/>
      <c r="PS59" s="1725"/>
      <c r="PT59" s="1725"/>
      <c r="PU59" s="1784"/>
      <c r="PV59" s="1724"/>
      <c r="PW59" s="1725"/>
      <c r="PX59" s="1725"/>
      <c r="PY59" s="1784"/>
      <c r="PZ59" s="1724"/>
      <c r="QA59" s="1725"/>
      <c r="QB59" s="1725"/>
      <c r="QC59" s="1784"/>
      <c r="QD59" s="1724"/>
      <c r="QE59" s="1725"/>
      <c r="QF59" s="1725"/>
      <c r="QG59" s="1784"/>
      <c r="QH59" s="1724"/>
      <c r="QI59" s="1725"/>
      <c r="QJ59" s="1725"/>
      <c r="QK59" s="1725"/>
      <c r="QL59" s="1871"/>
      <c r="QM59" s="1873"/>
      <c r="QN59" s="1725"/>
      <c r="QO59" s="1725"/>
      <c r="QP59" s="1725"/>
      <c r="QQ59" s="1781"/>
      <c r="QR59" s="1873"/>
      <c r="QS59" s="1725"/>
      <c r="QT59" s="1725"/>
      <c r="QU59" s="1781"/>
      <c r="QV59" s="1784"/>
      <c r="QW59" s="1724"/>
      <c r="QX59" s="1725"/>
      <c r="QY59" s="1725"/>
      <c r="QZ59" s="1725"/>
      <c r="RA59" s="1784"/>
      <c r="RB59" s="1724"/>
      <c r="RC59" s="1725"/>
      <c r="RD59" s="1725"/>
      <c r="RE59" s="1725"/>
      <c r="RF59" s="1784"/>
      <c r="RG59" s="1724"/>
      <c r="RH59" s="1725"/>
      <c r="RI59" s="1725"/>
      <c r="RJ59" s="1725"/>
      <c r="RK59" s="1784"/>
      <c r="RL59" s="1724"/>
      <c r="RM59" s="1725"/>
      <c r="RN59" s="1725"/>
      <c r="RO59" s="1725"/>
      <c r="RP59" s="1784"/>
      <c r="RQ59" s="1724"/>
      <c r="RR59" s="1725"/>
      <c r="RS59" s="1725"/>
      <c r="RT59" s="1784"/>
      <c r="RU59" s="1724"/>
      <c r="RV59" s="1725"/>
      <c r="RW59" s="1725"/>
      <c r="RX59" s="1725"/>
      <c r="RY59" s="1784"/>
      <c r="RZ59" s="1879"/>
      <c r="SA59" s="1879"/>
      <c r="SB59" s="1879"/>
      <c r="SC59" s="1879"/>
      <c r="SD59" s="1879"/>
      <c r="SE59" s="2312"/>
      <c r="SF59" s="1725"/>
      <c r="SG59" s="1725"/>
      <c r="SH59" s="1725"/>
      <c r="SI59" s="1784"/>
      <c r="SJ59" s="1879"/>
      <c r="SK59" s="1879"/>
      <c r="SL59" s="1879"/>
      <c r="SM59" s="1879"/>
      <c r="SN59" s="1879"/>
      <c r="SO59" s="1873"/>
      <c r="SP59" s="1725"/>
      <c r="SQ59" s="1725"/>
      <c r="SR59" s="1725"/>
      <c r="SS59" s="1784"/>
      <c r="ST59" s="1724"/>
      <c r="SU59" s="1725"/>
      <c r="SV59" s="1725"/>
      <c r="SW59" s="1725"/>
      <c r="SX59" s="1784"/>
      <c r="SY59" s="1724"/>
      <c r="SZ59" s="1725"/>
      <c r="TA59" s="1725"/>
      <c r="TB59" s="1725"/>
      <c r="TC59" s="1784"/>
      <c r="TD59" s="1724"/>
      <c r="TE59" s="1725"/>
      <c r="TF59" s="1725"/>
      <c r="TG59" s="1725"/>
      <c r="TH59" s="1724"/>
      <c r="TI59" s="1725"/>
      <c r="TJ59" s="1725"/>
      <c r="TK59" s="1725"/>
      <c r="TL59" s="1724"/>
      <c r="TM59" s="1725"/>
      <c r="TN59" s="1725"/>
      <c r="TO59" s="1725"/>
      <c r="TP59" s="1784"/>
      <c r="TQ59" s="1724"/>
      <c r="TR59" s="1725"/>
      <c r="TS59" s="1725"/>
      <c r="TT59" s="1781"/>
      <c r="TU59" s="1724"/>
      <c r="TV59" s="1725"/>
      <c r="TW59" s="1725"/>
      <c r="TX59" s="1784"/>
      <c r="TY59" s="1724"/>
      <c r="TZ59" s="1725"/>
      <c r="UA59" s="1725"/>
      <c r="UB59" s="1725"/>
      <c r="UC59" s="1784"/>
      <c r="UD59" s="1724"/>
      <c r="UE59" s="1725"/>
      <c r="UF59" s="1725"/>
      <c r="UG59" s="1725"/>
      <c r="UH59" s="1784"/>
      <c r="UI59" s="1724"/>
      <c r="UJ59" s="1725"/>
      <c r="UK59" s="1725"/>
      <c r="UL59" s="1725"/>
      <c r="UM59" s="1784"/>
      <c r="UN59" s="1724"/>
      <c r="UO59" s="1725"/>
      <c r="UP59" s="1725"/>
      <c r="UQ59" s="1725"/>
      <c r="UR59" s="1784"/>
      <c r="US59" s="1724"/>
      <c r="UT59" s="1725"/>
      <c r="UU59" s="1725"/>
      <c r="UV59" s="1725"/>
      <c r="UW59" s="1781"/>
      <c r="UX59" s="1724"/>
      <c r="UY59" s="1725"/>
      <c r="UZ59" s="1725"/>
      <c r="VA59" s="1725"/>
      <c r="VB59" s="1784"/>
      <c r="VC59" s="1724"/>
      <c r="VD59" s="1725"/>
      <c r="VE59" s="1725"/>
      <c r="VF59" s="1725"/>
      <c r="VG59" s="1781"/>
      <c r="VH59" s="1724"/>
      <c r="VI59" s="1725"/>
      <c r="VJ59" s="1725"/>
      <c r="VK59" s="1725"/>
      <c r="VL59" s="1784"/>
      <c r="VM59" s="1724"/>
      <c r="VN59" s="1725"/>
      <c r="VO59" s="1725"/>
      <c r="VP59" s="1781"/>
      <c r="VQ59" s="1724"/>
      <c r="VR59" s="1725"/>
      <c r="VS59" s="1725"/>
      <c r="VT59" s="1725"/>
      <c r="VU59" s="1784"/>
      <c r="VV59" s="1724"/>
      <c r="VW59" s="1725"/>
      <c r="VX59" s="1725"/>
      <c r="VY59" s="1725"/>
      <c r="VZ59" s="1784"/>
      <c r="WA59" s="1724"/>
      <c r="WB59" s="1725"/>
      <c r="WC59" s="1725"/>
      <c r="WD59" s="1725"/>
      <c r="WE59" s="1784"/>
      <c r="WF59" s="1724"/>
      <c r="WG59" s="1725"/>
      <c r="WH59" s="1725"/>
      <c r="WI59" s="1725"/>
      <c r="WJ59" s="1784"/>
      <c r="WK59" s="1724"/>
      <c r="WL59" s="1725"/>
      <c r="WM59" s="1725"/>
      <c r="WN59" s="1725"/>
      <c r="WO59" s="1784"/>
      <c r="WP59" s="1724"/>
      <c r="WQ59" s="1725"/>
      <c r="WR59" s="1725"/>
      <c r="WS59" s="1871"/>
      <c r="WT59" s="1873"/>
      <c r="WU59" s="1725"/>
      <c r="WV59" s="1725"/>
      <c r="WW59" s="1725"/>
      <c r="WX59" s="1781"/>
      <c r="WY59" s="1724"/>
      <c r="WZ59" s="1725"/>
      <c r="XA59" s="1725"/>
      <c r="XB59" s="1725"/>
      <c r="XC59" s="1784"/>
      <c r="XD59" s="1724"/>
      <c r="XE59" s="1725"/>
      <c r="XF59" s="1725"/>
      <c r="XG59" s="1725"/>
      <c r="XH59" s="1784"/>
      <c r="XI59" s="1724"/>
      <c r="XJ59" s="1725"/>
      <c r="XK59" s="1725"/>
      <c r="XL59" s="1725"/>
      <c r="XM59" s="1781"/>
      <c r="XN59" s="1724"/>
      <c r="XO59" s="1725"/>
      <c r="XP59" s="1725"/>
      <c r="XQ59" s="1725"/>
      <c r="XR59" s="1784"/>
      <c r="XS59" s="1724"/>
      <c r="XT59" s="1725"/>
      <c r="XU59" s="1725"/>
      <c r="XV59" s="1725"/>
      <c r="XW59" s="1784"/>
      <c r="XX59" s="1724"/>
      <c r="XY59" s="1725"/>
      <c r="XZ59" s="1725"/>
      <c r="YA59" s="1725"/>
      <c r="YB59" s="1784"/>
      <c r="YC59" s="1724"/>
      <c r="YD59" s="1725"/>
      <c r="YE59" s="1725"/>
      <c r="YF59" s="1725"/>
      <c r="YG59" s="1784"/>
      <c r="YH59" s="1724"/>
      <c r="YI59" s="1725"/>
      <c r="YJ59" s="1725"/>
      <c r="YK59" s="1725"/>
      <c r="YL59" s="1781"/>
      <c r="YM59" s="1724"/>
      <c r="YN59" s="1725"/>
      <c r="YO59" s="1725"/>
      <c r="YP59" s="1725"/>
      <c r="YQ59" s="1784"/>
      <c r="YR59" s="1724"/>
      <c r="YS59" s="1725"/>
      <c r="YT59" s="1725"/>
      <c r="YU59" s="1725"/>
      <c r="YV59" s="1784"/>
      <c r="YW59" s="1724"/>
      <c r="YX59" s="1725"/>
      <c r="YY59" s="1725"/>
      <c r="YZ59" s="1725"/>
      <c r="ZA59" s="1784"/>
      <c r="ZB59" s="1724"/>
      <c r="ZC59" s="1725"/>
      <c r="ZD59" s="1725"/>
      <c r="ZE59" s="1725"/>
      <c r="ZF59" s="1784"/>
      <c r="ZG59" s="1724"/>
      <c r="ZH59" s="1725"/>
      <c r="ZI59" s="1725"/>
      <c r="ZJ59" s="1725"/>
      <c r="ZK59" s="1784"/>
      <c r="ZL59" s="1724"/>
      <c r="ZM59" s="1725"/>
      <c r="ZN59" s="1725"/>
      <c r="ZO59" s="1725"/>
      <c r="ZP59" s="1784"/>
      <c r="ZQ59" s="1724"/>
      <c r="ZR59" s="1725"/>
      <c r="ZS59" s="1725"/>
      <c r="ZT59" s="1725"/>
      <c r="ZU59" s="1784"/>
      <c r="ZV59" s="1724"/>
      <c r="ZW59" s="1725"/>
      <c r="ZX59" s="1725"/>
      <c r="ZY59" s="1725"/>
      <c r="ZZ59" s="1784"/>
      <c r="AAA59" s="1879"/>
      <c r="AAB59" s="1879"/>
      <c r="AAC59" s="1879"/>
      <c r="AAD59" s="1879"/>
      <c r="AAE59" s="1879"/>
      <c r="AAF59" s="1873"/>
      <c r="AAG59" s="1725"/>
      <c r="AAH59" s="1725"/>
      <c r="AAI59" s="1725"/>
      <c r="AAJ59" s="1871"/>
      <c r="AAK59" s="1873"/>
      <c r="AAL59" s="1725"/>
      <c r="AAM59" s="1725"/>
      <c r="AAN59" s="1725"/>
      <c r="AAO59" s="1784"/>
      <c r="AAP59" s="1879"/>
      <c r="AAQ59" s="1879"/>
      <c r="AAR59" s="1879"/>
      <c r="AAS59" s="1879"/>
      <c r="AAT59" s="1879"/>
      <c r="AAU59" s="1873"/>
      <c r="AAV59" s="1725"/>
      <c r="AAW59" s="1725"/>
      <c r="AAX59" s="1725"/>
      <c r="AAY59" s="1784"/>
      <c r="AAZ59" s="1724"/>
      <c r="ABA59" s="1725"/>
      <c r="ABB59" s="1725"/>
      <c r="ABC59" s="1725"/>
      <c r="ABD59" s="1784"/>
      <c r="ABE59" s="1724"/>
      <c r="ABF59" s="1725"/>
      <c r="ABG59" s="1725"/>
      <c r="ABH59" s="1725"/>
      <c r="ABI59" s="1784"/>
      <c r="ABJ59" s="1724"/>
      <c r="ABK59" s="1725"/>
      <c r="ABL59" s="1725"/>
      <c r="ABM59" s="1725"/>
      <c r="ABN59" s="1781"/>
      <c r="ABO59" s="1724"/>
      <c r="ABP59" s="1725"/>
      <c r="ABQ59" s="1725"/>
      <c r="ABR59" s="1725"/>
      <c r="ABS59" s="1784"/>
      <c r="ABT59" s="1724"/>
      <c r="ABU59" s="1725"/>
      <c r="ABV59" s="1725"/>
      <c r="ABW59" s="1725"/>
      <c r="ABX59" s="1784"/>
      <c r="ABY59" s="1724"/>
      <c r="ABZ59" s="1725"/>
      <c r="ACA59" s="1725"/>
      <c r="ACB59" s="1725"/>
      <c r="ACC59" s="1784"/>
      <c r="ACD59" s="1724"/>
      <c r="ACE59" s="1725"/>
      <c r="ACF59" s="1725"/>
      <c r="ACG59" s="1725"/>
      <c r="ACH59" s="1784"/>
      <c r="ACI59" s="1724"/>
      <c r="ACJ59" s="1725"/>
      <c r="ACK59" s="1725"/>
      <c r="ACL59" s="1725"/>
      <c r="ACM59" s="1784"/>
      <c r="ACN59" s="1724"/>
      <c r="ACO59" s="1725"/>
      <c r="ACP59" s="1725"/>
      <c r="ACQ59" s="1725"/>
      <c r="ACR59" s="1784"/>
      <c r="ACS59" s="1724"/>
      <c r="ACT59" s="1725"/>
      <c r="ACU59" s="1725"/>
      <c r="ACV59" s="1725"/>
      <c r="ACW59" s="1784"/>
      <c r="ACX59" s="1879"/>
      <c r="ACY59" s="1879"/>
      <c r="ACZ59" s="1879"/>
      <c r="ADA59" s="1879"/>
      <c r="ADB59" s="1879"/>
      <c r="ADC59" s="1724"/>
      <c r="ADD59" s="1725"/>
      <c r="ADE59" s="1725"/>
      <c r="ADF59" s="1725"/>
      <c r="ADG59" s="1784"/>
      <c r="ADH59" s="1724"/>
      <c r="ADI59" s="1725"/>
      <c r="ADJ59" s="1725"/>
      <c r="ADK59" s="1725"/>
      <c r="ADL59" s="1784"/>
      <c r="ADM59" s="1879"/>
      <c r="ADN59" s="1879"/>
      <c r="ADO59" s="1879"/>
      <c r="ADP59" s="1879"/>
      <c r="ADQ59" s="1879"/>
      <c r="ADR59" s="1724"/>
      <c r="ADS59" s="1725"/>
      <c r="ADT59" s="1725"/>
      <c r="ADU59" s="1725"/>
      <c r="ADV59" s="1784"/>
      <c r="ADW59" s="1724"/>
      <c r="ADX59" s="1725"/>
      <c r="ADY59" s="1725"/>
      <c r="ADZ59" s="1725"/>
      <c r="AEA59" s="1784"/>
      <c r="AEB59" s="1724"/>
      <c r="AEC59" s="1725"/>
      <c r="AED59" s="1725"/>
      <c r="AEE59" s="1725"/>
      <c r="AEF59" s="1784"/>
      <c r="AEG59" s="1724"/>
      <c r="AEH59" s="1725"/>
      <c r="AEI59" s="1725"/>
      <c r="AEJ59" s="1725"/>
      <c r="AEK59" s="1784"/>
      <c r="AEL59" s="1724"/>
      <c r="AEM59" s="1725"/>
      <c r="AEN59" s="1725"/>
      <c r="AEO59" s="1725"/>
      <c r="AEP59" s="1784"/>
      <c r="AEQ59" s="1724"/>
      <c r="AER59" s="1725"/>
      <c r="AES59" s="1725"/>
      <c r="AET59" s="1725"/>
      <c r="AEU59" s="1784"/>
      <c r="AEV59" s="1724"/>
      <c r="AEW59" s="1725"/>
      <c r="AEX59" s="1725"/>
      <c r="AEY59" s="1725"/>
      <c r="AEZ59" s="1784"/>
      <c r="AFA59" s="1724"/>
      <c r="AFB59" s="1725"/>
      <c r="AFC59" s="1725"/>
      <c r="AFD59" s="1725"/>
      <c r="AFE59" s="1784"/>
      <c r="AFF59" s="1724"/>
      <c r="AFG59" s="1725"/>
      <c r="AFH59" s="1725"/>
      <c r="AFI59" s="1725"/>
      <c r="AFJ59" s="1784"/>
      <c r="AFK59" s="1724"/>
      <c r="AFL59" s="1725"/>
      <c r="AFM59" s="1725"/>
      <c r="AFN59" s="1725"/>
      <c r="AFO59" s="1784"/>
      <c r="AFP59" s="1724"/>
      <c r="AFQ59" s="1725"/>
      <c r="AFR59" s="1725"/>
      <c r="AFS59" s="1725"/>
      <c r="AFT59" s="1784"/>
      <c r="AFU59" s="1724"/>
      <c r="AFV59" s="1725"/>
      <c r="AFW59" s="1725"/>
      <c r="AFX59" s="1725"/>
      <c r="AFY59" s="1784"/>
      <c r="AFZ59" s="1724"/>
      <c r="AGA59" s="1725"/>
      <c r="AGB59" s="1725"/>
      <c r="AGC59" s="1725"/>
      <c r="AGD59" s="1784"/>
      <c r="AGE59" s="1724"/>
      <c r="AGF59" s="1725"/>
      <c r="AGG59" s="1725"/>
      <c r="AGH59" s="1725"/>
      <c r="AGI59" s="1784"/>
      <c r="AGJ59" s="1724"/>
      <c r="AGK59" s="1725"/>
      <c r="AGL59" s="1725"/>
      <c r="AGM59" s="1725"/>
      <c r="AGN59" s="1784"/>
      <c r="AGO59" s="1724"/>
      <c r="AGP59" s="1725"/>
      <c r="AGQ59" s="1725"/>
      <c r="AGR59" s="1725"/>
      <c r="AGS59" s="1784"/>
      <c r="AGT59" s="1724"/>
      <c r="AGU59" s="1725"/>
      <c r="AGV59" s="1725"/>
      <c r="AGW59" s="1725"/>
      <c r="AGX59" s="1784"/>
      <c r="AGY59" s="1724"/>
      <c r="AGZ59" s="1725"/>
      <c r="AHA59" s="1725"/>
      <c r="AHB59" s="1725"/>
      <c r="AHC59" s="1784"/>
      <c r="AHD59" s="1724" t="s">
        <v>29</v>
      </c>
      <c r="AHE59" s="1725" t="s">
        <v>20</v>
      </c>
      <c r="AHF59" s="1725" t="s">
        <v>20</v>
      </c>
      <c r="AHG59" s="1725" t="s">
        <v>29</v>
      </c>
      <c r="AHH59" s="1784"/>
      <c r="AHI59" s="1724" t="s">
        <v>29</v>
      </c>
      <c r="AHJ59" s="1725" t="s">
        <v>29</v>
      </c>
      <c r="AHK59" s="1725" t="s">
        <v>20</v>
      </c>
      <c r="AHL59" s="1880" t="s">
        <v>687</v>
      </c>
      <c r="AHM59" s="1784"/>
      <c r="AHN59" s="1724" t="s">
        <v>29</v>
      </c>
      <c r="AHO59" s="1725" t="s">
        <v>20</v>
      </c>
      <c r="AHP59" s="1725" t="s">
        <v>20</v>
      </c>
      <c r="AHQ59" s="1725" t="s">
        <v>29</v>
      </c>
      <c r="AHR59" s="1784"/>
      <c r="AHS59" s="1724" t="s">
        <v>29</v>
      </c>
      <c r="AHT59" s="1725" t="s">
        <v>29</v>
      </c>
      <c r="AHU59" s="1725" t="s">
        <v>29</v>
      </c>
      <c r="AHV59" s="1725" t="s">
        <v>20</v>
      </c>
      <c r="AHW59" s="1784"/>
      <c r="AHX59" s="1724" t="s">
        <v>20</v>
      </c>
      <c r="AHY59" s="1725" t="s">
        <v>29</v>
      </c>
      <c r="AHZ59" s="1725" t="s">
        <v>20</v>
      </c>
      <c r="AIA59" s="1725" t="s">
        <v>29</v>
      </c>
      <c r="AIB59" s="1784"/>
      <c r="AIC59" s="1864" t="str">
        <f t="shared" si="24"/>
        <v>D2</v>
      </c>
      <c r="AID59" s="1817" t="str">
        <f t="shared" si="25"/>
        <v>佐野慶多</v>
      </c>
      <c r="AIE59" s="2208">
        <f t="shared" si="8"/>
        <v>9</v>
      </c>
      <c r="AIF59" s="2209">
        <f t="shared" si="9"/>
        <v>11</v>
      </c>
      <c r="AIG59" s="2209">
        <f t="shared" si="10"/>
        <v>20</v>
      </c>
      <c r="AIH59" s="2210">
        <f t="shared" si="11"/>
        <v>0.45</v>
      </c>
      <c r="AII59" s="2208">
        <f t="shared" si="12"/>
        <v>9</v>
      </c>
      <c r="AIJ59" s="2209">
        <f t="shared" si="13"/>
        <v>11</v>
      </c>
      <c r="AIK59" s="2209">
        <f t="shared" si="14"/>
        <v>20</v>
      </c>
      <c r="AIL59" s="2210">
        <f t="shared" si="15"/>
        <v>0.45</v>
      </c>
    </row>
    <row r="60" spans="1:922" s="1727" customFormat="1" ht="17.25" x14ac:dyDescent="0.2">
      <c r="A60" s="1726"/>
      <c r="B60" s="44" t="s">
        <v>116</v>
      </c>
      <c r="C60" s="2310" t="s">
        <v>3122</v>
      </c>
      <c r="D60" s="211">
        <f t="shared" si="26"/>
        <v>6</v>
      </c>
      <c r="E60" s="142">
        <f t="shared" si="27"/>
        <v>10</v>
      </c>
      <c r="F60" s="142">
        <f t="shared" si="38"/>
        <v>16</v>
      </c>
      <c r="G60" s="212">
        <f t="shared" si="39"/>
        <v>0.375</v>
      </c>
      <c r="H60" s="1724"/>
      <c r="I60" s="1725"/>
      <c r="J60" s="1725"/>
      <c r="K60" s="1725"/>
      <c r="L60" s="1725"/>
      <c r="M60" s="1784"/>
      <c r="N60" s="1724"/>
      <c r="O60" s="1725"/>
      <c r="P60" s="1725"/>
      <c r="Q60" s="1725"/>
      <c r="R60" s="1784"/>
      <c r="S60" s="1724"/>
      <c r="T60" s="1725"/>
      <c r="U60" s="1725"/>
      <c r="V60" s="1725"/>
      <c r="W60" s="1784"/>
      <c r="X60" s="2311"/>
      <c r="Y60" s="1725"/>
      <c r="Z60" s="1725"/>
      <c r="AA60" s="1725"/>
      <c r="AB60" s="1784"/>
      <c r="AC60" s="2611"/>
      <c r="AD60" s="2612"/>
      <c r="AE60" s="2612"/>
      <c r="AF60" s="2612"/>
      <c r="AG60" s="2612"/>
      <c r="AH60" s="2611"/>
      <c r="AI60" s="2612"/>
      <c r="AJ60" s="2612"/>
      <c r="AK60" s="2612"/>
      <c r="AL60" s="2612"/>
      <c r="AM60" s="2611"/>
      <c r="AN60" s="2612"/>
      <c r="AO60" s="2612"/>
      <c r="AP60" s="2612"/>
      <c r="AQ60" s="2612"/>
      <c r="AR60" s="2611"/>
      <c r="AS60" s="2612"/>
      <c r="AT60" s="2612"/>
      <c r="AU60" s="2612"/>
      <c r="AV60" s="2207"/>
      <c r="AW60" s="2611"/>
      <c r="AX60" s="2612"/>
      <c r="AY60" s="2612"/>
      <c r="AZ60" s="2612"/>
      <c r="BA60" s="2207"/>
      <c r="BB60" s="1724"/>
      <c r="BC60" s="1725"/>
      <c r="BD60" s="1725"/>
      <c r="BE60" s="1725"/>
      <c r="BF60" s="1725"/>
      <c r="BG60" s="1784"/>
      <c r="BH60" s="1724"/>
      <c r="BI60" s="1725"/>
      <c r="BJ60" s="1725"/>
      <c r="BK60" s="1725"/>
      <c r="BL60" s="1781"/>
      <c r="BM60" s="1724"/>
      <c r="BN60" s="1725"/>
      <c r="BO60" s="1725"/>
      <c r="BP60" s="1725"/>
      <c r="BQ60" s="1725"/>
      <c r="BR60" s="1784"/>
      <c r="BS60" s="1724"/>
      <c r="BT60" s="1725"/>
      <c r="BU60" s="1725"/>
      <c r="BV60" s="1725"/>
      <c r="BW60" s="1784"/>
      <c r="BX60" s="1724"/>
      <c r="BY60" s="1725"/>
      <c r="BZ60" s="1725"/>
      <c r="CA60" s="1725"/>
      <c r="CB60" s="1781"/>
      <c r="CC60" s="2613"/>
      <c r="CD60" s="1725"/>
      <c r="CE60" s="1725"/>
      <c r="CF60" s="1725"/>
      <c r="CG60" s="1784"/>
      <c r="CH60" s="1724"/>
      <c r="CI60" s="1725"/>
      <c r="CJ60" s="1725"/>
      <c r="CK60" s="1725"/>
      <c r="CL60" s="1784"/>
      <c r="CM60" s="1724"/>
      <c r="CN60" s="1725"/>
      <c r="CO60" s="1725"/>
      <c r="CP60" s="1725"/>
      <c r="CQ60" s="1784"/>
      <c r="CR60" s="2311"/>
      <c r="CS60" s="1725"/>
      <c r="CT60" s="1725"/>
      <c r="CU60" s="1725"/>
      <c r="CV60" s="1781"/>
      <c r="CW60" s="1724"/>
      <c r="CX60" s="1725"/>
      <c r="CY60" s="1725"/>
      <c r="CZ60" s="1725"/>
      <c r="DA60" s="1784"/>
      <c r="DB60" s="2311"/>
      <c r="DC60" s="1725"/>
      <c r="DD60" s="1725"/>
      <c r="DE60" s="1725"/>
      <c r="DF60" s="1781"/>
      <c r="DG60" s="1724"/>
      <c r="DH60" s="1725"/>
      <c r="DI60" s="1725"/>
      <c r="DJ60" s="1725"/>
      <c r="DK60" s="1784"/>
      <c r="DL60" s="1724"/>
      <c r="DM60" s="1725"/>
      <c r="DN60" s="1725"/>
      <c r="DO60" s="1725"/>
      <c r="DP60" s="1784"/>
      <c r="DQ60" s="1724"/>
      <c r="DR60" s="1725"/>
      <c r="DS60" s="1725"/>
      <c r="DT60" s="1725"/>
      <c r="DU60" s="1784"/>
      <c r="DV60" s="1724"/>
      <c r="DW60" s="1725"/>
      <c r="DX60" s="1725"/>
      <c r="DY60" s="1725"/>
      <c r="DZ60" s="1784"/>
      <c r="EA60" s="1724"/>
      <c r="EB60" s="1725"/>
      <c r="EC60" s="1725"/>
      <c r="ED60" s="1725"/>
      <c r="EE60" s="1784"/>
      <c r="EF60" s="1724"/>
      <c r="EG60" s="1725"/>
      <c r="EH60" s="1725"/>
      <c r="EI60" s="1725"/>
      <c r="EJ60" s="1784"/>
      <c r="EK60" s="1724"/>
      <c r="EL60" s="1725"/>
      <c r="EM60" s="1725"/>
      <c r="EN60" s="1725"/>
      <c r="EO60" s="1784"/>
      <c r="EP60" s="1724"/>
      <c r="EQ60" s="1725"/>
      <c r="ER60" s="1725"/>
      <c r="ES60" s="1725"/>
      <c r="ET60" s="1784"/>
      <c r="EU60" s="1724"/>
      <c r="EV60" s="1725"/>
      <c r="EW60" s="1725"/>
      <c r="EX60" s="1725"/>
      <c r="EY60" s="1784"/>
      <c r="EZ60" s="1724"/>
      <c r="FA60" s="1725"/>
      <c r="FB60" s="1725"/>
      <c r="FC60" s="1725"/>
      <c r="FD60" s="1784"/>
      <c r="FE60" s="1724"/>
      <c r="FF60" s="1725"/>
      <c r="FG60" s="1725"/>
      <c r="FH60" s="1725"/>
      <c r="FI60" s="1784"/>
      <c r="FJ60" s="1724"/>
      <c r="FK60" s="1725"/>
      <c r="FL60" s="1725"/>
      <c r="FM60" s="1725"/>
      <c r="FN60" s="1784"/>
      <c r="FO60" s="1724"/>
      <c r="FP60" s="1725"/>
      <c r="FQ60" s="1725"/>
      <c r="FR60" s="1725"/>
      <c r="FS60" s="1784"/>
      <c r="FT60" s="1724"/>
      <c r="FU60" s="1725"/>
      <c r="FV60" s="1725"/>
      <c r="FW60" s="1725"/>
      <c r="FX60" s="1784"/>
      <c r="FY60" s="1724"/>
      <c r="FZ60" s="1725"/>
      <c r="GA60" s="1725"/>
      <c r="GB60" s="1725"/>
      <c r="GC60" s="1784"/>
      <c r="GD60" s="1724"/>
      <c r="GE60" s="1725"/>
      <c r="GF60" s="1725"/>
      <c r="GG60" s="1725"/>
      <c r="GH60" s="1784"/>
      <c r="GI60" s="1724"/>
      <c r="GJ60" s="1725"/>
      <c r="GK60" s="1725"/>
      <c r="GL60" s="1725"/>
      <c r="GM60" s="1784"/>
      <c r="GN60" s="1724"/>
      <c r="GO60" s="1725"/>
      <c r="GP60" s="1725"/>
      <c r="GQ60" s="1725"/>
      <c r="GR60" s="1784"/>
      <c r="GS60" s="1724"/>
      <c r="GT60" s="1725"/>
      <c r="GU60" s="1725"/>
      <c r="GV60" s="1725"/>
      <c r="GW60" s="1784"/>
      <c r="GX60" s="2311"/>
      <c r="GY60" s="1725"/>
      <c r="GZ60" s="1725"/>
      <c r="HA60" s="1725"/>
      <c r="HB60" s="1784"/>
      <c r="HC60" s="1724"/>
      <c r="HD60" s="1725"/>
      <c r="HE60" s="1725"/>
      <c r="HF60" s="1725"/>
      <c r="HG60" s="1784"/>
      <c r="HH60" s="1724"/>
      <c r="HI60" s="1725"/>
      <c r="HJ60" s="1725"/>
      <c r="HK60" s="1725"/>
      <c r="HL60" s="1784"/>
      <c r="HM60" s="1724"/>
      <c r="HN60" s="1725"/>
      <c r="HO60" s="1725"/>
      <c r="HP60" s="1725"/>
      <c r="HQ60" s="1781"/>
      <c r="HR60" s="1724"/>
      <c r="HS60" s="1725"/>
      <c r="HT60" s="1725"/>
      <c r="HU60" s="1725"/>
      <c r="HV60" s="1781"/>
      <c r="HW60" s="1724"/>
      <c r="HX60" s="1725"/>
      <c r="HY60" s="1725"/>
      <c r="HZ60" s="1725"/>
      <c r="IA60" s="1781"/>
      <c r="IB60" s="1724"/>
      <c r="IC60" s="1725"/>
      <c r="ID60" s="1725"/>
      <c r="IE60" s="1725"/>
      <c r="IF60" s="1784"/>
      <c r="IG60" s="1724"/>
      <c r="IH60" s="1725"/>
      <c r="II60" s="1725"/>
      <c r="IJ60" s="1725"/>
      <c r="IK60" s="1784"/>
      <c r="IL60" s="1724"/>
      <c r="IM60" s="1725"/>
      <c r="IN60" s="1725"/>
      <c r="IO60" s="1725"/>
      <c r="IP60" s="1784"/>
      <c r="IQ60" s="1724"/>
      <c r="IR60" s="1725"/>
      <c r="IS60" s="1725"/>
      <c r="IT60" s="1725"/>
      <c r="IU60" s="1784"/>
      <c r="IV60" s="1724"/>
      <c r="IW60" s="1725"/>
      <c r="IX60" s="1725"/>
      <c r="IY60" s="1725"/>
      <c r="IZ60" s="1784"/>
      <c r="JA60" s="1724"/>
      <c r="JB60" s="1725"/>
      <c r="JC60" s="1725"/>
      <c r="JD60" s="1725"/>
      <c r="JE60" s="1784"/>
      <c r="JF60" s="1724"/>
      <c r="JG60" s="1725"/>
      <c r="JH60" s="1725"/>
      <c r="JI60" s="1725"/>
      <c r="JJ60" s="1784"/>
      <c r="JK60" s="1724"/>
      <c r="JL60" s="1725"/>
      <c r="JM60" s="1725"/>
      <c r="JN60" s="1725"/>
      <c r="JO60" s="1784"/>
      <c r="JP60" s="1724"/>
      <c r="JQ60" s="1725"/>
      <c r="JR60" s="1725"/>
      <c r="JS60" s="1725"/>
      <c r="JT60" s="1784"/>
      <c r="JU60" s="1724"/>
      <c r="JV60" s="1725"/>
      <c r="JW60" s="1725"/>
      <c r="JX60" s="1725"/>
      <c r="JY60" s="1784"/>
      <c r="JZ60" s="1724"/>
      <c r="KA60" s="1725"/>
      <c r="KB60" s="1725"/>
      <c r="KC60" s="1725"/>
      <c r="KD60" s="1784"/>
      <c r="KE60" s="1724"/>
      <c r="KF60" s="1725"/>
      <c r="KG60" s="1725"/>
      <c r="KH60" s="1725"/>
      <c r="KI60" s="1784"/>
      <c r="KJ60" s="1724"/>
      <c r="KK60" s="1725"/>
      <c r="KL60" s="1725"/>
      <c r="KM60" s="1725"/>
      <c r="KN60" s="1784"/>
      <c r="KO60" s="1724"/>
      <c r="KP60" s="1725"/>
      <c r="KQ60" s="1725"/>
      <c r="KR60" s="1725"/>
      <c r="KS60" s="1784"/>
      <c r="KT60" s="1724"/>
      <c r="KU60" s="1725"/>
      <c r="KV60" s="1725"/>
      <c r="KW60" s="1725"/>
      <c r="KX60" s="1784"/>
      <c r="KY60" s="1724"/>
      <c r="KZ60" s="1725"/>
      <c r="LA60" s="1725"/>
      <c r="LB60" s="1725"/>
      <c r="LC60" s="1784"/>
      <c r="LD60" s="1724"/>
      <c r="LE60" s="1725"/>
      <c r="LF60" s="1725"/>
      <c r="LG60" s="1725"/>
      <c r="LH60" s="1784"/>
      <c r="LI60" s="1724"/>
      <c r="LJ60" s="1725"/>
      <c r="LK60" s="1725"/>
      <c r="LL60" s="1725"/>
      <c r="LM60" s="1784"/>
      <c r="LN60" s="1724"/>
      <c r="LO60" s="1725"/>
      <c r="LP60" s="1725"/>
      <c r="LQ60" s="1725"/>
      <c r="LR60" s="1724"/>
      <c r="LS60" s="1725"/>
      <c r="LT60" s="1725"/>
      <c r="LU60" s="1725"/>
      <c r="LV60" s="1724"/>
      <c r="LW60" s="1725"/>
      <c r="LX60" s="1725"/>
      <c r="LY60" s="1725"/>
      <c r="LZ60" s="1724"/>
      <c r="MA60" s="1725"/>
      <c r="MB60" s="1725"/>
      <c r="MC60" s="1725"/>
      <c r="MD60" s="1724"/>
      <c r="ME60" s="1725"/>
      <c r="MF60" s="1725"/>
      <c r="MG60" s="1725"/>
      <c r="MH60" s="1724"/>
      <c r="MI60" s="1725"/>
      <c r="MJ60" s="1725"/>
      <c r="MK60" s="1781"/>
      <c r="ML60" s="1724"/>
      <c r="MM60" s="1725"/>
      <c r="MN60" s="1725"/>
      <c r="MO60" s="1784"/>
      <c r="MP60" s="1724"/>
      <c r="MQ60" s="1725"/>
      <c r="MR60" s="1725"/>
      <c r="MS60" s="1784"/>
      <c r="MT60" s="1724"/>
      <c r="MU60" s="1725"/>
      <c r="MV60" s="1725"/>
      <c r="MW60" s="1784"/>
      <c r="MX60" s="1724"/>
      <c r="MY60" s="1725"/>
      <c r="MZ60" s="1725"/>
      <c r="NA60" s="1784"/>
      <c r="NB60" s="1724"/>
      <c r="NC60" s="1725"/>
      <c r="ND60" s="1725"/>
      <c r="NE60" s="1784"/>
      <c r="NF60" s="1724"/>
      <c r="NG60" s="1725"/>
      <c r="NH60" s="1725"/>
      <c r="NI60" s="1784"/>
      <c r="NJ60" s="1724"/>
      <c r="NK60" s="1725"/>
      <c r="NL60" s="1725"/>
      <c r="NM60" s="1784"/>
      <c r="NN60" s="1724"/>
      <c r="NO60" s="1725"/>
      <c r="NP60" s="1725"/>
      <c r="NQ60" s="1784"/>
      <c r="NR60" s="1724"/>
      <c r="NS60" s="1725"/>
      <c r="NT60" s="1725"/>
      <c r="NU60" s="1784"/>
      <c r="NV60" s="1724"/>
      <c r="NW60" s="1725"/>
      <c r="NX60" s="1725"/>
      <c r="NY60" s="1784"/>
      <c r="NZ60" s="1724"/>
      <c r="OA60" s="1725"/>
      <c r="OB60" s="1725"/>
      <c r="OC60" s="1725"/>
      <c r="OD60" s="1784"/>
      <c r="OE60" s="1724"/>
      <c r="OF60" s="1725"/>
      <c r="OG60" s="1725"/>
      <c r="OH60" s="1725"/>
      <c r="OI60" s="1784"/>
      <c r="OJ60" s="1724"/>
      <c r="OK60" s="1725"/>
      <c r="OL60" s="1725"/>
      <c r="OM60" s="1781"/>
      <c r="ON60" s="1724"/>
      <c r="OO60" s="1725"/>
      <c r="OP60" s="1725"/>
      <c r="OQ60" s="1784"/>
      <c r="OR60" s="1724"/>
      <c r="OS60" s="1725"/>
      <c r="OT60" s="1725"/>
      <c r="OU60" s="1784"/>
      <c r="OV60" s="1724"/>
      <c r="OW60" s="1725"/>
      <c r="OX60" s="1725"/>
      <c r="OY60" s="1725"/>
      <c r="OZ60" s="1784"/>
      <c r="PA60" s="1724"/>
      <c r="PB60" s="1725"/>
      <c r="PC60" s="1725"/>
      <c r="PD60" s="1725"/>
      <c r="PE60" s="1784"/>
      <c r="PF60" s="1724"/>
      <c r="PG60" s="1725"/>
      <c r="PH60" s="1725"/>
      <c r="PI60" s="1784"/>
      <c r="PJ60" s="1724"/>
      <c r="PK60" s="1725"/>
      <c r="PL60" s="1725"/>
      <c r="PM60" s="1784"/>
      <c r="PN60" s="1724"/>
      <c r="PO60" s="1725"/>
      <c r="PP60" s="1725"/>
      <c r="PQ60" s="1784"/>
      <c r="PR60" s="1724"/>
      <c r="PS60" s="1725"/>
      <c r="PT60" s="1725"/>
      <c r="PU60" s="1784"/>
      <c r="PV60" s="1724"/>
      <c r="PW60" s="1725"/>
      <c r="PX60" s="1725"/>
      <c r="PY60" s="1784"/>
      <c r="PZ60" s="1724"/>
      <c r="QA60" s="1725"/>
      <c r="QB60" s="1725"/>
      <c r="QC60" s="1784"/>
      <c r="QD60" s="1724"/>
      <c r="QE60" s="1725"/>
      <c r="QF60" s="1725"/>
      <c r="QG60" s="1784"/>
      <c r="QH60" s="1724"/>
      <c r="QI60" s="1725"/>
      <c r="QJ60" s="1725"/>
      <c r="QK60" s="1725"/>
      <c r="QL60" s="1871"/>
      <c r="QM60" s="1873"/>
      <c r="QN60" s="1725"/>
      <c r="QO60" s="1725"/>
      <c r="QP60" s="1725"/>
      <c r="QQ60" s="1781"/>
      <c r="QR60" s="1873"/>
      <c r="QS60" s="1725"/>
      <c r="QT60" s="1725"/>
      <c r="QU60" s="1781"/>
      <c r="QV60" s="1784"/>
      <c r="QW60" s="1724"/>
      <c r="QX60" s="1725"/>
      <c r="QY60" s="1725"/>
      <c r="QZ60" s="1725"/>
      <c r="RA60" s="1784"/>
      <c r="RB60" s="1724"/>
      <c r="RC60" s="1725"/>
      <c r="RD60" s="1725"/>
      <c r="RE60" s="1725"/>
      <c r="RF60" s="1784"/>
      <c r="RG60" s="1724"/>
      <c r="RH60" s="1725"/>
      <c r="RI60" s="1725"/>
      <c r="RJ60" s="1725"/>
      <c r="RK60" s="1784"/>
      <c r="RL60" s="1724"/>
      <c r="RM60" s="1725"/>
      <c r="RN60" s="1725"/>
      <c r="RO60" s="1725"/>
      <c r="RP60" s="1784"/>
      <c r="RQ60" s="1724"/>
      <c r="RR60" s="1725"/>
      <c r="RS60" s="1725"/>
      <c r="RT60" s="1784"/>
      <c r="RU60" s="1724"/>
      <c r="RV60" s="1725"/>
      <c r="RW60" s="1725"/>
      <c r="RX60" s="1725"/>
      <c r="RY60" s="1784"/>
      <c r="RZ60" s="1879"/>
      <c r="SA60" s="1879"/>
      <c r="SB60" s="1879"/>
      <c r="SC60" s="1879"/>
      <c r="SD60" s="1879"/>
      <c r="SE60" s="2312"/>
      <c r="SF60" s="1725"/>
      <c r="SG60" s="1725"/>
      <c r="SH60" s="1725"/>
      <c r="SI60" s="1784"/>
      <c r="SJ60" s="1879"/>
      <c r="SK60" s="1879"/>
      <c r="SL60" s="1879"/>
      <c r="SM60" s="1879"/>
      <c r="SN60" s="1879"/>
      <c r="SO60" s="1873"/>
      <c r="SP60" s="1725"/>
      <c r="SQ60" s="1725"/>
      <c r="SR60" s="1725"/>
      <c r="SS60" s="1784"/>
      <c r="ST60" s="1724"/>
      <c r="SU60" s="1725"/>
      <c r="SV60" s="1725"/>
      <c r="SW60" s="1725"/>
      <c r="SX60" s="1784"/>
      <c r="SY60" s="1724"/>
      <c r="SZ60" s="1725"/>
      <c r="TA60" s="1725"/>
      <c r="TB60" s="1725"/>
      <c r="TC60" s="1784"/>
      <c r="TD60" s="1724"/>
      <c r="TE60" s="1725"/>
      <c r="TF60" s="1725"/>
      <c r="TG60" s="1725"/>
      <c r="TH60" s="1724"/>
      <c r="TI60" s="1725"/>
      <c r="TJ60" s="1725"/>
      <c r="TK60" s="1725"/>
      <c r="TL60" s="1724"/>
      <c r="TM60" s="1725"/>
      <c r="TN60" s="1725"/>
      <c r="TO60" s="1725"/>
      <c r="TP60" s="1784"/>
      <c r="TQ60" s="1724"/>
      <c r="TR60" s="1725"/>
      <c r="TS60" s="1725"/>
      <c r="TT60" s="1781"/>
      <c r="TU60" s="1724"/>
      <c r="TV60" s="1725"/>
      <c r="TW60" s="1725"/>
      <c r="TX60" s="1784"/>
      <c r="TY60" s="1724"/>
      <c r="TZ60" s="1725"/>
      <c r="UA60" s="1725"/>
      <c r="UB60" s="1725"/>
      <c r="UC60" s="1784"/>
      <c r="UD60" s="1724"/>
      <c r="UE60" s="1725"/>
      <c r="UF60" s="1725"/>
      <c r="UG60" s="1725"/>
      <c r="UH60" s="1784"/>
      <c r="UI60" s="1724"/>
      <c r="UJ60" s="1725"/>
      <c r="UK60" s="1725"/>
      <c r="UL60" s="1725"/>
      <c r="UM60" s="1784"/>
      <c r="UN60" s="1724"/>
      <c r="UO60" s="1725"/>
      <c r="UP60" s="1725"/>
      <c r="UQ60" s="1725"/>
      <c r="UR60" s="1784"/>
      <c r="US60" s="1724"/>
      <c r="UT60" s="1725"/>
      <c r="UU60" s="1725"/>
      <c r="UV60" s="1725"/>
      <c r="UW60" s="1781"/>
      <c r="UX60" s="1724"/>
      <c r="UY60" s="1725"/>
      <c r="UZ60" s="1725"/>
      <c r="VA60" s="1725"/>
      <c r="VB60" s="1784"/>
      <c r="VC60" s="1724"/>
      <c r="VD60" s="1725"/>
      <c r="VE60" s="1725"/>
      <c r="VF60" s="1725"/>
      <c r="VG60" s="1781"/>
      <c r="VH60" s="1724"/>
      <c r="VI60" s="1725"/>
      <c r="VJ60" s="1725"/>
      <c r="VK60" s="1725"/>
      <c r="VL60" s="1784"/>
      <c r="VM60" s="1724"/>
      <c r="VN60" s="1725"/>
      <c r="VO60" s="1725"/>
      <c r="VP60" s="1781"/>
      <c r="VQ60" s="1724"/>
      <c r="VR60" s="1725"/>
      <c r="VS60" s="1725"/>
      <c r="VT60" s="1725"/>
      <c r="VU60" s="1784"/>
      <c r="VV60" s="1724"/>
      <c r="VW60" s="1725"/>
      <c r="VX60" s="1725"/>
      <c r="VY60" s="1725"/>
      <c r="VZ60" s="1784"/>
      <c r="WA60" s="1724"/>
      <c r="WB60" s="1725"/>
      <c r="WC60" s="1725"/>
      <c r="WD60" s="1725"/>
      <c r="WE60" s="1784"/>
      <c r="WF60" s="1724"/>
      <c r="WG60" s="1725"/>
      <c r="WH60" s="1725"/>
      <c r="WI60" s="1725"/>
      <c r="WJ60" s="1784"/>
      <c r="WK60" s="1724"/>
      <c r="WL60" s="1725"/>
      <c r="WM60" s="1725"/>
      <c r="WN60" s="1725"/>
      <c r="WO60" s="1784"/>
      <c r="WP60" s="1724"/>
      <c r="WQ60" s="1725"/>
      <c r="WR60" s="1725"/>
      <c r="WS60" s="1871"/>
      <c r="WT60" s="1873"/>
      <c r="WU60" s="1725"/>
      <c r="WV60" s="1725"/>
      <c r="WW60" s="1725"/>
      <c r="WX60" s="1781"/>
      <c r="WY60" s="1724"/>
      <c r="WZ60" s="1725"/>
      <c r="XA60" s="1725"/>
      <c r="XB60" s="1725"/>
      <c r="XC60" s="1784"/>
      <c r="XD60" s="1724"/>
      <c r="XE60" s="1725"/>
      <c r="XF60" s="1725"/>
      <c r="XG60" s="1725"/>
      <c r="XH60" s="1784"/>
      <c r="XI60" s="1724"/>
      <c r="XJ60" s="1725"/>
      <c r="XK60" s="1725"/>
      <c r="XL60" s="1725"/>
      <c r="XM60" s="1781"/>
      <c r="XN60" s="1724"/>
      <c r="XO60" s="1725"/>
      <c r="XP60" s="1725"/>
      <c r="XQ60" s="1725"/>
      <c r="XR60" s="1784"/>
      <c r="XS60" s="1724"/>
      <c r="XT60" s="1725"/>
      <c r="XU60" s="1725"/>
      <c r="XV60" s="1725"/>
      <c r="XW60" s="1784"/>
      <c r="XX60" s="1724"/>
      <c r="XY60" s="1725"/>
      <c r="XZ60" s="1725"/>
      <c r="YA60" s="1725"/>
      <c r="YB60" s="1784"/>
      <c r="YC60" s="1724"/>
      <c r="YD60" s="1725"/>
      <c r="YE60" s="1725"/>
      <c r="YF60" s="1725"/>
      <c r="YG60" s="1784"/>
      <c r="YH60" s="1724"/>
      <c r="YI60" s="1725"/>
      <c r="YJ60" s="1725"/>
      <c r="YK60" s="1725"/>
      <c r="YL60" s="1781"/>
      <c r="YM60" s="1724"/>
      <c r="YN60" s="1725"/>
      <c r="YO60" s="1725"/>
      <c r="YP60" s="1725"/>
      <c r="YQ60" s="1784"/>
      <c r="YR60" s="1724"/>
      <c r="YS60" s="1725"/>
      <c r="YT60" s="1725"/>
      <c r="YU60" s="1725"/>
      <c r="YV60" s="1784"/>
      <c r="YW60" s="1724"/>
      <c r="YX60" s="1725"/>
      <c r="YY60" s="1725"/>
      <c r="YZ60" s="1725"/>
      <c r="ZA60" s="1784"/>
      <c r="ZB60" s="1724"/>
      <c r="ZC60" s="1725"/>
      <c r="ZD60" s="1725"/>
      <c r="ZE60" s="1725"/>
      <c r="ZF60" s="1784"/>
      <c r="ZG60" s="1724"/>
      <c r="ZH60" s="1725"/>
      <c r="ZI60" s="1725"/>
      <c r="ZJ60" s="1725"/>
      <c r="ZK60" s="1784"/>
      <c r="ZL60" s="1724"/>
      <c r="ZM60" s="1725"/>
      <c r="ZN60" s="1725"/>
      <c r="ZO60" s="1725"/>
      <c r="ZP60" s="1784"/>
      <c r="ZQ60" s="1724"/>
      <c r="ZR60" s="1725"/>
      <c r="ZS60" s="1725"/>
      <c r="ZT60" s="1725"/>
      <c r="ZU60" s="1784"/>
      <c r="ZV60" s="1724"/>
      <c r="ZW60" s="1725"/>
      <c r="ZX60" s="1725"/>
      <c r="ZY60" s="1725"/>
      <c r="ZZ60" s="1784"/>
      <c r="AAA60" s="1879"/>
      <c r="AAB60" s="1879"/>
      <c r="AAC60" s="1879"/>
      <c r="AAD60" s="1879"/>
      <c r="AAE60" s="1879"/>
      <c r="AAF60" s="1873"/>
      <c r="AAG60" s="1725"/>
      <c r="AAH60" s="1725"/>
      <c r="AAI60" s="1725"/>
      <c r="AAJ60" s="1871"/>
      <c r="AAK60" s="1873"/>
      <c r="AAL60" s="1725"/>
      <c r="AAM60" s="1725"/>
      <c r="AAN60" s="1725"/>
      <c r="AAO60" s="1784"/>
      <c r="AAP60" s="1879"/>
      <c r="AAQ60" s="1879"/>
      <c r="AAR60" s="1879"/>
      <c r="AAS60" s="1879"/>
      <c r="AAT60" s="1879"/>
      <c r="AAU60" s="1873"/>
      <c r="AAV60" s="1725"/>
      <c r="AAW60" s="1725"/>
      <c r="AAX60" s="1725"/>
      <c r="AAY60" s="1784"/>
      <c r="AAZ60" s="1724"/>
      <c r="ABA60" s="1725"/>
      <c r="ABB60" s="1725"/>
      <c r="ABC60" s="1725"/>
      <c r="ABD60" s="1784"/>
      <c r="ABE60" s="1724"/>
      <c r="ABF60" s="1725"/>
      <c r="ABG60" s="1725"/>
      <c r="ABH60" s="1725"/>
      <c r="ABI60" s="1784"/>
      <c r="ABJ60" s="1724"/>
      <c r="ABK60" s="1725"/>
      <c r="ABL60" s="1725"/>
      <c r="ABM60" s="1725"/>
      <c r="ABN60" s="1781"/>
      <c r="ABO60" s="1724"/>
      <c r="ABP60" s="1725"/>
      <c r="ABQ60" s="1725"/>
      <c r="ABR60" s="1725"/>
      <c r="ABS60" s="1784"/>
      <c r="ABT60" s="1724"/>
      <c r="ABU60" s="1725"/>
      <c r="ABV60" s="1725"/>
      <c r="ABW60" s="1725"/>
      <c r="ABX60" s="1784"/>
      <c r="ABY60" s="1724"/>
      <c r="ABZ60" s="1725"/>
      <c r="ACA60" s="1725"/>
      <c r="ACB60" s="1725"/>
      <c r="ACC60" s="1784"/>
      <c r="ACD60" s="1724"/>
      <c r="ACE60" s="1725"/>
      <c r="ACF60" s="1725"/>
      <c r="ACG60" s="1725"/>
      <c r="ACH60" s="1784"/>
      <c r="ACI60" s="1724"/>
      <c r="ACJ60" s="1725"/>
      <c r="ACK60" s="1725"/>
      <c r="ACL60" s="1725"/>
      <c r="ACM60" s="1784"/>
      <c r="ACN60" s="1724"/>
      <c r="ACO60" s="1725"/>
      <c r="ACP60" s="1725"/>
      <c r="ACQ60" s="1725"/>
      <c r="ACR60" s="1784"/>
      <c r="ACS60" s="1724"/>
      <c r="ACT60" s="1725"/>
      <c r="ACU60" s="1725"/>
      <c r="ACV60" s="1725"/>
      <c r="ACW60" s="1784"/>
      <c r="ACX60" s="1879"/>
      <c r="ACY60" s="1879"/>
      <c r="ACZ60" s="1879"/>
      <c r="ADA60" s="1879"/>
      <c r="ADB60" s="1879"/>
      <c r="ADC60" s="1724"/>
      <c r="ADD60" s="1725"/>
      <c r="ADE60" s="1725"/>
      <c r="ADF60" s="1725"/>
      <c r="ADG60" s="1784"/>
      <c r="ADH60" s="1724"/>
      <c r="ADI60" s="1725"/>
      <c r="ADJ60" s="1725"/>
      <c r="ADK60" s="1725"/>
      <c r="ADL60" s="1784"/>
      <c r="ADM60" s="1879"/>
      <c r="ADN60" s="1879"/>
      <c r="ADO60" s="1879"/>
      <c r="ADP60" s="1879"/>
      <c r="ADQ60" s="1879"/>
      <c r="ADR60" s="1724"/>
      <c r="ADS60" s="1725"/>
      <c r="ADT60" s="1725"/>
      <c r="ADU60" s="1725"/>
      <c r="ADV60" s="1784"/>
      <c r="ADW60" s="1724"/>
      <c r="ADX60" s="1725"/>
      <c r="ADY60" s="1725"/>
      <c r="ADZ60" s="1725"/>
      <c r="AEA60" s="1784"/>
      <c r="AEB60" s="1724"/>
      <c r="AEC60" s="1725"/>
      <c r="AED60" s="1725"/>
      <c r="AEE60" s="1725"/>
      <c r="AEF60" s="1784"/>
      <c r="AEG60" s="1724"/>
      <c r="AEH60" s="1725"/>
      <c r="AEI60" s="1725"/>
      <c r="AEJ60" s="1725"/>
      <c r="AEK60" s="1784"/>
      <c r="AEL60" s="1724"/>
      <c r="AEM60" s="1725"/>
      <c r="AEN60" s="1725"/>
      <c r="AEO60" s="1725"/>
      <c r="AEP60" s="1784"/>
      <c r="AEQ60" s="1724"/>
      <c r="AER60" s="1725"/>
      <c r="AES60" s="1725"/>
      <c r="AET60" s="1725"/>
      <c r="AEU60" s="1784"/>
      <c r="AEV60" s="1724"/>
      <c r="AEW60" s="1725"/>
      <c r="AEX60" s="1725"/>
      <c r="AEY60" s="1725"/>
      <c r="AEZ60" s="1784"/>
      <c r="AFA60" s="1724"/>
      <c r="AFB60" s="1725"/>
      <c r="AFC60" s="1725"/>
      <c r="AFD60" s="1725"/>
      <c r="AFE60" s="1784"/>
      <c r="AFF60" s="1724"/>
      <c r="AFG60" s="1725"/>
      <c r="AFH60" s="1725"/>
      <c r="AFI60" s="1725"/>
      <c r="AFJ60" s="1784"/>
      <c r="AFK60" s="1724"/>
      <c r="AFL60" s="1725"/>
      <c r="AFM60" s="1725"/>
      <c r="AFN60" s="1725"/>
      <c r="AFO60" s="1784"/>
      <c r="AFP60" s="1724"/>
      <c r="AFQ60" s="1725"/>
      <c r="AFR60" s="1725"/>
      <c r="AFS60" s="1725"/>
      <c r="AFT60" s="1784"/>
      <c r="AFU60" s="1724"/>
      <c r="AFV60" s="1725"/>
      <c r="AFW60" s="1725"/>
      <c r="AFX60" s="1725"/>
      <c r="AFY60" s="1784"/>
      <c r="AFZ60" s="1724"/>
      <c r="AGA60" s="1725"/>
      <c r="AGB60" s="1725"/>
      <c r="AGC60" s="1725"/>
      <c r="AGD60" s="1784"/>
      <c r="AGE60" s="1724"/>
      <c r="AGF60" s="1725"/>
      <c r="AGG60" s="1725"/>
      <c r="AGH60" s="1725"/>
      <c r="AGI60" s="1784"/>
      <c r="AGJ60" s="1724"/>
      <c r="AGK60" s="1725"/>
      <c r="AGL60" s="1725"/>
      <c r="AGM60" s="1725"/>
      <c r="AGN60" s="1784"/>
      <c r="AGO60" s="1724"/>
      <c r="AGP60" s="1725"/>
      <c r="AGQ60" s="1725"/>
      <c r="AGR60" s="1725"/>
      <c r="AGS60" s="1784"/>
      <c r="AGT60" s="1724"/>
      <c r="AGU60" s="1725"/>
      <c r="AGV60" s="1725"/>
      <c r="AGW60" s="1725"/>
      <c r="AGX60" s="1784"/>
      <c r="AGY60" s="1724"/>
      <c r="AGZ60" s="1725"/>
      <c r="AHA60" s="1725"/>
      <c r="AHB60" s="1725"/>
      <c r="AHC60" s="1784"/>
      <c r="AHD60" s="1724" t="s">
        <v>29</v>
      </c>
      <c r="AHE60" s="1725" t="s">
        <v>29</v>
      </c>
      <c r="AHF60" s="1725" t="s">
        <v>20</v>
      </c>
      <c r="AHG60" s="1725" t="s">
        <v>29</v>
      </c>
      <c r="AHH60" s="1784"/>
      <c r="AHI60" s="1724" t="s">
        <v>29</v>
      </c>
      <c r="AHJ60" s="1725" t="s">
        <v>29</v>
      </c>
      <c r="AHK60" s="1725" t="s">
        <v>29</v>
      </c>
      <c r="AHL60" s="1880" t="s">
        <v>687</v>
      </c>
      <c r="AHM60" s="1784"/>
      <c r="AHN60" s="1724" t="s">
        <v>20</v>
      </c>
      <c r="AHO60" s="1725" t="s">
        <v>29</v>
      </c>
      <c r="AHP60" s="1725" t="s">
        <v>29</v>
      </c>
      <c r="AHQ60" s="1725" t="s">
        <v>29</v>
      </c>
      <c r="AHR60" s="1784"/>
      <c r="AHS60" s="1724" t="s">
        <v>29</v>
      </c>
      <c r="AHT60" s="1725" t="s">
        <v>20</v>
      </c>
      <c r="AHU60" s="1725" t="s">
        <v>20</v>
      </c>
      <c r="AHV60" s="1725" t="s">
        <v>20</v>
      </c>
      <c r="AHW60" s="1784"/>
      <c r="AHX60" s="1724"/>
      <c r="AHY60" s="1725"/>
      <c r="AHZ60" s="1725"/>
      <c r="AIA60" s="1725"/>
      <c r="AIB60" s="1784"/>
      <c r="AIC60" s="1864" t="str">
        <f t="shared" si="24"/>
        <v>D2</v>
      </c>
      <c r="AID60" s="1817" t="str">
        <f t="shared" si="25"/>
        <v>紀本煌也</v>
      </c>
      <c r="AIE60" s="2208">
        <f t="shared" si="8"/>
        <v>6</v>
      </c>
      <c r="AIF60" s="2209">
        <f t="shared" si="9"/>
        <v>10</v>
      </c>
      <c r="AIG60" s="2209">
        <f t="shared" si="10"/>
        <v>16</v>
      </c>
      <c r="AIH60" s="2210">
        <f t="shared" si="11"/>
        <v>0.375</v>
      </c>
      <c r="AII60" s="2208">
        <f t="shared" si="12"/>
        <v>6</v>
      </c>
      <c r="AIJ60" s="2209">
        <f t="shared" si="13"/>
        <v>10</v>
      </c>
      <c r="AIK60" s="2209">
        <f t="shared" si="14"/>
        <v>16</v>
      </c>
      <c r="AIL60" s="2210">
        <f t="shared" si="15"/>
        <v>0.375</v>
      </c>
    </row>
    <row r="61" spans="1:922" s="1727" customFormat="1" ht="17.25" x14ac:dyDescent="0.2">
      <c r="A61" s="1726"/>
      <c r="B61" s="44" t="s">
        <v>116</v>
      </c>
      <c r="C61" s="2128" t="s">
        <v>2562</v>
      </c>
      <c r="D61" s="1826">
        <f t="shared" si="26"/>
        <v>84</v>
      </c>
      <c r="E61" s="1827">
        <f t="shared" si="27"/>
        <v>72</v>
      </c>
      <c r="F61" s="1827">
        <f>SUM(D61:E61)</f>
        <v>156</v>
      </c>
      <c r="G61" s="1828">
        <f>IFERROR(D61/F61,"")</f>
        <v>0.53846153846153844</v>
      </c>
      <c r="H61" s="1816"/>
      <c r="I61" s="1816"/>
      <c r="J61" s="1816"/>
      <c r="K61" s="1816"/>
      <c r="L61" s="1816"/>
      <c r="M61" s="1816"/>
      <c r="N61" s="1816"/>
      <c r="O61" s="1816"/>
      <c r="P61" s="1816"/>
      <c r="Q61" s="1816"/>
      <c r="R61" s="1816"/>
      <c r="S61" s="1816"/>
      <c r="T61" s="1816"/>
      <c r="U61" s="1816"/>
      <c r="V61" s="1816"/>
      <c r="W61" s="1816"/>
      <c r="X61" s="1816"/>
      <c r="Y61" s="1816"/>
      <c r="Z61" s="1816"/>
      <c r="AA61" s="1816"/>
      <c r="AB61" s="1816"/>
      <c r="AC61" s="1816"/>
      <c r="AD61" s="1816"/>
      <c r="AE61" s="1816"/>
      <c r="AF61" s="1816"/>
      <c r="AG61" s="1816"/>
      <c r="AH61" s="1816"/>
      <c r="AI61" s="1816"/>
      <c r="AJ61" s="1816"/>
      <c r="AK61" s="1816"/>
      <c r="AL61" s="1816"/>
      <c r="AM61" s="1816"/>
      <c r="AN61" s="1816"/>
      <c r="AO61" s="1816"/>
      <c r="AP61" s="1816"/>
      <c r="AQ61" s="1816"/>
      <c r="AR61" s="1816"/>
      <c r="AS61" s="1816"/>
      <c r="AT61" s="1816"/>
      <c r="AU61" s="1816"/>
      <c r="AV61" s="1816"/>
      <c r="AW61" s="1816"/>
      <c r="AX61" s="1816"/>
      <c r="AY61" s="1816"/>
      <c r="AZ61" s="1816"/>
      <c r="BA61" s="1816"/>
      <c r="BB61" s="1816"/>
      <c r="BC61" s="1816"/>
      <c r="BD61" s="1816"/>
      <c r="BE61" s="1816"/>
      <c r="BF61" s="1816"/>
      <c r="BG61" s="1816"/>
      <c r="BH61" s="1816"/>
      <c r="BI61" s="1816"/>
      <c r="BJ61" s="1816"/>
      <c r="BK61" s="1816"/>
      <c r="BL61" s="1816"/>
      <c r="BM61" s="1816"/>
      <c r="BN61" s="1816"/>
      <c r="BO61" s="1816"/>
      <c r="BP61" s="1816"/>
      <c r="BQ61" s="1816"/>
      <c r="BR61" s="1816"/>
      <c r="BS61" s="1816"/>
      <c r="BT61" s="1816"/>
      <c r="BU61" s="1816"/>
      <c r="BV61" s="1816"/>
      <c r="BW61" s="1816"/>
      <c r="BX61" s="1816"/>
      <c r="BY61" s="1816"/>
      <c r="BZ61" s="1816"/>
      <c r="CA61" s="1816"/>
      <c r="CB61" s="1816"/>
      <c r="CC61" s="1816"/>
      <c r="CD61" s="1816"/>
      <c r="CE61" s="1816"/>
      <c r="CF61" s="1816"/>
      <c r="CG61" s="1816"/>
      <c r="CH61" s="1816"/>
      <c r="CI61" s="1816"/>
      <c r="CJ61" s="1816"/>
      <c r="CK61" s="1816"/>
      <c r="CL61" s="1816"/>
      <c r="CM61" s="1816"/>
      <c r="CN61" s="1816"/>
      <c r="CO61" s="1816"/>
      <c r="CP61" s="1816"/>
      <c r="CQ61" s="1816"/>
      <c r="CR61" s="1816"/>
      <c r="CS61" s="1816"/>
      <c r="CT61" s="1816"/>
      <c r="CU61" s="1816"/>
      <c r="CV61" s="1816"/>
      <c r="CW61" s="1816"/>
      <c r="CX61" s="1816"/>
      <c r="CY61" s="1816"/>
      <c r="CZ61" s="1816"/>
      <c r="DA61" s="1816"/>
      <c r="DB61" s="1816"/>
      <c r="DC61" s="1816"/>
      <c r="DD61" s="1816"/>
      <c r="DE61" s="1816"/>
      <c r="DF61" s="1816"/>
      <c r="DG61" s="1816"/>
      <c r="DH61" s="1816"/>
      <c r="DI61" s="1816"/>
      <c r="DJ61" s="1816"/>
      <c r="DK61" s="1816"/>
      <c r="DL61" s="1816"/>
      <c r="DM61" s="1816"/>
      <c r="DN61" s="1816"/>
      <c r="DO61" s="1816"/>
      <c r="DP61" s="1816"/>
      <c r="DQ61" s="1816"/>
      <c r="DR61" s="1816"/>
      <c r="DS61" s="1816"/>
      <c r="DT61" s="1816"/>
      <c r="DU61" s="1816"/>
      <c r="DV61" s="1816"/>
      <c r="DW61" s="1816"/>
      <c r="DX61" s="1816"/>
      <c r="DY61" s="1816"/>
      <c r="DZ61" s="1816"/>
      <c r="EA61" s="1816"/>
      <c r="EB61" s="1816"/>
      <c r="EC61" s="1816"/>
      <c r="ED61" s="1816"/>
      <c r="EE61" s="1816"/>
      <c r="EF61" s="1816"/>
      <c r="EG61" s="1816"/>
      <c r="EH61" s="1816"/>
      <c r="EI61" s="1816"/>
      <c r="EJ61" s="1816"/>
      <c r="EK61" s="1816"/>
      <c r="EL61" s="1816"/>
      <c r="EM61" s="1816"/>
      <c r="EN61" s="1816"/>
      <c r="EO61" s="1816"/>
      <c r="EP61" s="1816"/>
      <c r="EQ61" s="1816"/>
      <c r="ER61" s="1816"/>
      <c r="ES61" s="1816"/>
      <c r="ET61" s="1816"/>
      <c r="EU61" s="1816"/>
      <c r="EV61" s="1816"/>
      <c r="EW61" s="1816"/>
      <c r="EX61" s="1816"/>
      <c r="EY61" s="1816"/>
      <c r="EZ61" s="1816"/>
      <c r="FA61" s="1816"/>
      <c r="FB61" s="1816"/>
      <c r="FC61" s="1816"/>
      <c r="FD61" s="1816"/>
      <c r="FE61" s="1816"/>
      <c r="FF61" s="1816"/>
      <c r="FG61" s="1816"/>
      <c r="FH61" s="1816"/>
      <c r="FI61" s="1816"/>
      <c r="FJ61" s="1816"/>
      <c r="FK61" s="1816"/>
      <c r="FL61" s="1816"/>
      <c r="FM61" s="1816"/>
      <c r="FN61" s="1816"/>
      <c r="FO61" s="1816"/>
      <c r="FP61" s="1816"/>
      <c r="FQ61" s="1816"/>
      <c r="FR61" s="1816"/>
      <c r="FS61" s="1816"/>
      <c r="FT61" s="1816"/>
      <c r="FU61" s="1816"/>
      <c r="FV61" s="1816"/>
      <c r="FW61" s="1816"/>
      <c r="FX61" s="1816"/>
      <c r="FY61" s="1816"/>
      <c r="FZ61" s="1816"/>
      <c r="GA61" s="1816"/>
      <c r="GB61" s="1816"/>
      <c r="GC61" s="1816"/>
      <c r="GD61" s="1816"/>
      <c r="GE61" s="1816"/>
      <c r="GF61" s="1816"/>
      <c r="GG61" s="1816"/>
      <c r="GH61" s="1816"/>
      <c r="GI61" s="1816"/>
      <c r="GJ61" s="1816"/>
      <c r="GK61" s="1816"/>
      <c r="GL61" s="1816"/>
      <c r="GM61" s="1816"/>
      <c r="GN61" s="1816"/>
      <c r="GO61" s="1816"/>
      <c r="GP61" s="1816"/>
      <c r="GQ61" s="1816"/>
      <c r="GR61" s="1816"/>
      <c r="GS61" s="1816"/>
      <c r="GT61" s="1816"/>
      <c r="GU61" s="1816"/>
      <c r="GV61" s="1816"/>
      <c r="GW61" s="1816"/>
      <c r="GX61" s="1816"/>
      <c r="GY61" s="1816"/>
      <c r="GZ61" s="1816"/>
      <c r="HA61" s="1816"/>
      <c r="HB61" s="1816"/>
      <c r="HC61" s="1816"/>
      <c r="HD61" s="1816"/>
      <c r="HE61" s="1816"/>
      <c r="HF61" s="1816"/>
      <c r="HG61" s="1816"/>
      <c r="HH61" s="1816"/>
      <c r="HI61" s="1816"/>
      <c r="HJ61" s="1816"/>
      <c r="HK61" s="1816"/>
      <c r="HL61" s="1816"/>
      <c r="HM61" s="1816"/>
      <c r="HN61" s="1816"/>
      <c r="HO61" s="1816"/>
      <c r="HP61" s="1816"/>
      <c r="HQ61" s="1816"/>
      <c r="HR61" s="1816"/>
      <c r="HS61" s="1816"/>
      <c r="HT61" s="1816"/>
      <c r="HU61" s="1816"/>
      <c r="HV61" s="1816"/>
      <c r="HW61" s="1816"/>
      <c r="HX61" s="1816"/>
      <c r="HY61" s="1816"/>
      <c r="HZ61" s="1816"/>
      <c r="IA61" s="1816"/>
      <c r="IB61" s="1816"/>
      <c r="IC61" s="1816"/>
      <c r="ID61" s="1816"/>
      <c r="IE61" s="1816"/>
      <c r="IF61" s="1816"/>
      <c r="IG61" s="1816"/>
      <c r="IH61" s="1816"/>
      <c r="II61" s="1816"/>
      <c r="IJ61" s="1816"/>
      <c r="IK61" s="1816"/>
      <c r="IL61" s="1816"/>
      <c r="IM61" s="1816"/>
      <c r="IN61" s="1816"/>
      <c r="IO61" s="1816"/>
      <c r="IP61" s="1816"/>
      <c r="IQ61" s="1816"/>
      <c r="IR61" s="1816"/>
      <c r="IS61" s="1816"/>
      <c r="IT61" s="1816"/>
      <c r="IU61" s="1816"/>
      <c r="IV61" s="1816"/>
      <c r="IW61" s="1816"/>
      <c r="IX61" s="1816"/>
      <c r="IY61" s="1816"/>
      <c r="IZ61" s="1816"/>
      <c r="JA61" s="1816"/>
      <c r="JB61" s="1816"/>
      <c r="JC61" s="1816"/>
      <c r="JD61" s="1816"/>
      <c r="JE61" s="1816"/>
      <c r="JF61" s="1816"/>
      <c r="JG61" s="1816"/>
      <c r="JH61" s="1816"/>
      <c r="JI61" s="1816"/>
      <c r="JJ61" s="1816"/>
      <c r="JK61" s="1816"/>
      <c r="JL61" s="1816"/>
      <c r="JM61" s="1816"/>
      <c r="JN61" s="1816"/>
      <c r="JO61" s="1816"/>
      <c r="JP61" s="1816"/>
      <c r="JQ61" s="1816"/>
      <c r="JR61" s="1816"/>
      <c r="JS61" s="1816"/>
      <c r="JT61" s="1816"/>
      <c r="JU61" s="1816"/>
      <c r="JV61" s="1816"/>
      <c r="JW61" s="1816"/>
      <c r="JX61" s="1816"/>
      <c r="JY61" s="1816"/>
      <c r="JZ61" s="1816"/>
      <c r="KA61" s="1816"/>
      <c r="KB61" s="1816"/>
      <c r="KC61" s="1816"/>
      <c r="KD61" s="1816"/>
      <c r="KE61" s="1816"/>
      <c r="KF61" s="1816"/>
      <c r="KG61" s="1816"/>
      <c r="KH61" s="1816"/>
      <c r="KI61" s="1816"/>
      <c r="KJ61" s="1816"/>
      <c r="KK61" s="1816"/>
      <c r="KL61" s="1816"/>
      <c r="KM61" s="1816"/>
      <c r="KN61" s="1816"/>
      <c r="KO61" s="1816"/>
      <c r="KP61" s="1816"/>
      <c r="KQ61" s="1816"/>
      <c r="KR61" s="1816"/>
      <c r="KS61" s="1816"/>
      <c r="KT61" s="1816"/>
      <c r="KU61" s="1816"/>
      <c r="KV61" s="1816"/>
      <c r="KW61" s="1816"/>
      <c r="KX61" s="1816"/>
      <c r="KY61" s="1816"/>
      <c r="KZ61" s="1816"/>
      <c r="LA61" s="1816"/>
      <c r="LB61" s="1816"/>
      <c r="LC61" s="1816"/>
      <c r="LD61" s="1816"/>
      <c r="LE61" s="1816"/>
      <c r="LF61" s="1816"/>
      <c r="LG61" s="1816"/>
      <c r="LH61" s="1816"/>
      <c r="LI61" s="1816"/>
      <c r="LJ61" s="1816"/>
      <c r="LK61" s="1816"/>
      <c r="LL61" s="1816"/>
      <c r="LM61" s="1816"/>
      <c r="LN61" s="1816"/>
      <c r="LO61" s="1816"/>
      <c r="LP61" s="1816"/>
      <c r="LQ61" s="1816"/>
      <c r="LR61" s="1816"/>
      <c r="LS61" s="1816"/>
      <c r="LT61" s="1816"/>
      <c r="LU61" s="1816"/>
      <c r="LV61" s="1816"/>
      <c r="LW61" s="1816"/>
      <c r="LX61" s="1816"/>
      <c r="LY61" s="1816"/>
      <c r="LZ61" s="1816"/>
      <c r="MA61" s="1816"/>
      <c r="MB61" s="1816"/>
      <c r="MC61" s="1816"/>
      <c r="MD61" s="1816"/>
      <c r="ME61" s="1816"/>
      <c r="MF61" s="1816"/>
      <c r="MG61" s="1816"/>
      <c r="MH61" s="1816"/>
      <c r="MI61" s="1816"/>
      <c r="MJ61" s="1816"/>
      <c r="MK61" s="1816"/>
      <c r="ML61" s="1816"/>
      <c r="MM61" s="1816"/>
      <c r="MN61" s="1816"/>
      <c r="MO61" s="1816"/>
      <c r="MP61" s="1816"/>
      <c r="MQ61" s="1816"/>
      <c r="MR61" s="1816"/>
      <c r="MS61" s="1816"/>
      <c r="MT61" s="1816"/>
      <c r="MU61" s="1816"/>
      <c r="MV61" s="1816"/>
      <c r="MW61" s="1816"/>
      <c r="MX61" s="1816"/>
      <c r="MY61" s="1816"/>
      <c r="MZ61" s="1816"/>
      <c r="NA61" s="1816"/>
      <c r="NB61" s="1816"/>
      <c r="NC61" s="1816"/>
      <c r="ND61" s="1816"/>
      <c r="NE61" s="1816"/>
      <c r="NF61" s="1816"/>
      <c r="NG61" s="1816"/>
      <c r="NH61" s="1816"/>
      <c r="NI61" s="1816"/>
      <c r="NJ61" s="1816"/>
      <c r="NK61" s="1816"/>
      <c r="NL61" s="1816"/>
      <c r="NM61" s="1816"/>
      <c r="NN61" s="1816"/>
      <c r="NO61" s="1816"/>
      <c r="NP61" s="1816"/>
      <c r="NQ61" s="1816"/>
      <c r="NR61" s="1816"/>
      <c r="NS61" s="1816"/>
      <c r="NT61" s="1816"/>
      <c r="NU61" s="1816"/>
      <c r="NV61" s="1816"/>
      <c r="NW61" s="1816"/>
      <c r="NX61" s="1816"/>
      <c r="NY61" s="1816"/>
      <c r="NZ61" s="1816"/>
      <c r="OA61" s="1816"/>
      <c r="OB61" s="1816"/>
      <c r="OC61" s="1816"/>
      <c r="OD61" s="1816"/>
      <c r="OE61" s="1816"/>
      <c r="OF61" s="1816"/>
      <c r="OG61" s="1816"/>
      <c r="OH61" s="1816"/>
      <c r="OI61" s="1816"/>
      <c r="OJ61" s="1816"/>
      <c r="OK61" s="1816"/>
      <c r="OL61" s="1816"/>
      <c r="OM61" s="1816"/>
      <c r="ON61" s="1816"/>
      <c r="OO61" s="1816"/>
      <c r="OP61" s="1816"/>
      <c r="OQ61" s="1816"/>
      <c r="OR61" s="1816"/>
      <c r="OS61" s="1816"/>
      <c r="OT61" s="1816"/>
      <c r="OU61" s="1816"/>
      <c r="OV61" s="1816"/>
      <c r="OW61" s="1816"/>
      <c r="OX61" s="1816"/>
      <c r="OY61" s="1816"/>
      <c r="OZ61" s="1816"/>
      <c r="PA61" s="1816"/>
      <c r="PB61" s="1816"/>
      <c r="PC61" s="1816"/>
      <c r="PD61" s="1816"/>
      <c r="PE61" s="1816"/>
      <c r="PF61" s="1816"/>
      <c r="PG61" s="1816"/>
      <c r="PH61" s="1816"/>
      <c r="PI61" s="1816"/>
      <c r="PJ61" s="1816"/>
      <c r="PK61" s="1816"/>
      <c r="PL61" s="1816"/>
      <c r="PM61" s="1816"/>
      <c r="PN61" s="1816"/>
      <c r="PO61" s="1816"/>
      <c r="PP61" s="1816"/>
      <c r="PQ61" s="1816"/>
      <c r="PR61" s="1816"/>
      <c r="PS61" s="1816"/>
      <c r="PT61" s="1816"/>
      <c r="PU61" s="1816"/>
      <c r="PV61" s="1816"/>
      <c r="PW61" s="1816"/>
      <c r="PX61" s="1816"/>
      <c r="PY61" s="1816"/>
      <c r="PZ61" s="1816"/>
      <c r="QA61" s="1816"/>
      <c r="QB61" s="1816"/>
      <c r="QC61" s="1816"/>
      <c r="QD61" s="1816"/>
      <c r="QE61" s="1816"/>
      <c r="QF61" s="1816"/>
      <c r="QG61" s="1816"/>
      <c r="QH61" s="1816"/>
      <c r="QI61" s="1816"/>
      <c r="QJ61" s="1816"/>
      <c r="QK61" s="1816"/>
      <c r="QL61" s="1816"/>
      <c r="QM61" s="1816"/>
      <c r="QN61" s="1816"/>
      <c r="QO61" s="1816"/>
      <c r="QP61" s="1816"/>
      <c r="QQ61" s="1816"/>
      <c r="QR61" s="1816"/>
      <c r="QS61" s="1816"/>
      <c r="QT61" s="1816"/>
      <c r="QU61" s="1816"/>
      <c r="QV61" s="1816"/>
      <c r="QW61" s="1816"/>
      <c r="QX61" s="1816"/>
      <c r="QY61" s="1816"/>
      <c r="QZ61" s="1816"/>
      <c r="RA61" s="1816"/>
      <c r="RB61" s="1816"/>
      <c r="RC61" s="1816"/>
      <c r="RD61" s="1816"/>
      <c r="RE61" s="1816"/>
      <c r="RF61" s="1816"/>
      <c r="RG61" s="1816"/>
      <c r="RH61" s="1816"/>
      <c r="RI61" s="1816"/>
      <c r="RJ61" s="1816"/>
      <c r="RK61" s="1816"/>
      <c r="RL61" s="1816"/>
      <c r="RM61" s="1816"/>
      <c r="RN61" s="1816"/>
      <c r="RO61" s="1816"/>
      <c r="RP61" s="1816"/>
      <c r="RQ61" s="1816"/>
      <c r="RR61" s="1816"/>
      <c r="RS61" s="1816"/>
      <c r="RT61" s="1816"/>
      <c r="RU61" s="1816"/>
      <c r="RV61" s="1816"/>
      <c r="RW61" s="1816"/>
      <c r="RX61" s="1816"/>
      <c r="RY61" s="1816"/>
      <c r="RZ61" s="1816"/>
      <c r="SA61" s="1816"/>
      <c r="SB61" s="1816"/>
      <c r="SC61" s="1816"/>
      <c r="SD61" s="1816"/>
      <c r="SE61" s="1816"/>
      <c r="SF61" s="1816"/>
      <c r="SG61" s="1816"/>
      <c r="SH61" s="1816"/>
      <c r="SI61" s="1816"/>
      <c r="SJ61" s="1816"/>
      <c r="SK61" s="1816"/>
      <c r="SL61" s="1816"/>
      <c r="SM61" s="1816"/>
      <c r="SN61" s="1816"/>
      <c r="SO61" s="1816"/>
      <c r="SP61" s="1816"/>
      <c r="SQ61" s="1816"/>
      <c r="SR61" s="1816"/>
      <c r="SS61" s="1816"/>
      <c r="ST61" s="1816"/>
      <c r="SU61" s="1816"/>
      <c r="SV61" s="1816"/>
      <c r="SW61" s="1816"/>
      <c r="SX61" s="1816"/>
      <c r="SY61" s="1816"/>
      <c r="SZ61" s="1816"/>
      <c r="TA61" s="1816"/>
      <c r="TB61" s="1816"/>
      <c r="TC61" s="1816"/>
      <c r="TD61" s="1816"/>
      <c r="TE61" s="1816"/>
      <c r="TF61" s="1816"/>
      <c r="TG61" s="1816"/>
      <c r="TH61" s="1816"/>
      <c r="TI61" s="1816"/>
      <c r="TJ61" s="1816"/>
      <c r="TK61" s="1816"/>
      <c r="TL61" s="1816"/>
      <c r="TM61" s="1816"/>
      <c r="TN61" s="1816"/>
      <c r="TO61" s="1816"/>
      <c r="TP61" s="1816"/>
      <c r="TQ61" s="1816"/>
      <c r="TR61" s="1816"/>
      <c r="TS61" s="1816"/>
      <c r="TT61" s="1816"/>
      <c r="TU61" s="1816"/>
      <c r="TV61" s="1816"/>
      <c r="TW61" s="1816"/>
      <c r="TX61" s="1816"/>
      <c r="TY61" s="1816"/>
      <c r="TZ61" s="1816"/>
      <c r="UA61" s="1816"/>
      <c r="UB61" s="1816"/>
      <c r="UC61" s="1816"/>
      <c r="UD61" s="1816"/>
      <c r="UE61" s="1816"/>
      <c r="UF61" s="1816"/>
      <c r="UG61" s="1816"/>
      <c r="UH61" s="1816"/>
      <c r="UI61" s="1816"/>
      <c r="UJ61" s="1816"/>
      <c r="UK61" s="1816"/>
      <c r="UL61" s="1816"/>
      <c r="UM61" s="1816"/>
      <c r="UN61" s="1816"/>
      <c r="UO61" s="1816"/>
      <c r="UP61" s="1816"/>
      <c r="UQ61" s="1816"/>
      <c r="UR61" s="1816"/>
      <c r="US61" s="1816"/>
      <c r="UT61" s="1816"/>
      <c r="UU61" s="1816"/>
      <c r="UV61" s="1816"/>
      <c r="UW61" s="1816"/>
      <c r="UX61" s="1881"/>
      <c r="UY61" s="1816"/>
      <c r="UZ61" s="1816"/>
      <c r="VA61" s="1816"/>
      <c r="VB61" s="1821"/>
      <c r="VC61" s="1718"/>
      <c r="VD61" s="1680"/>
      <c r="VE61" s="1680"/>
      <c r="VF61" s="1680"/>
      <c r="VG61" s="1779"/>
      <c r="VH61" s="1718"/>
      <c r="VI61" s="1680"/>
      <c r="VJ61" s="1680"/>
      <c r="VK61" s="1680"/>
      <c r="VL61" s="1681"/>
      <c r="VM61" s="1718"/>
      <c r="VN61" s="1680"/>
      <c r="VO61" s="1680"/>
      <c r="VP61" s="1779"/>
      <c r="VQ61" s="1718"/>
      <c r="VR61" s="1680"/>
      <c r="VS61" s="1680"/>
      <c r="VT61" s="1680"/>
      <c r="VU61" s="1681"/>
      <c r="VV61" s="1718"/>
      <c r="VW61" s="1680"/>
      <c r="VX61" s="1680"/>
      <c r="VY61" s="1680"/>
      <c r="VZ61" s="1681"/>
      <c r="WA61" s="1718"/>
      <c r="WB61" s="1680"/>
      <c r="WC61" s="1680"/>
      <c r="WD61" s="1680"/>
      <c r="WE61" s="1681"/>
      <c r="WF61" s="1718"/>
      <c r="WG61" s="1680"/>
      <c r="WH61" s="1680"/>
      <c r="WI61" s="1680"/>
      <c r="WJ61" s="1681"/>
      <c r="WK61" s="1718"/>
      <c r="WL61" s="1680"/>
      <c r="WM61" s="1680"/>
      <c r="WN61" s="1680"/>
      <c r="WO61" s="1681"/>
      <c r="WP61" s="1718"/>
      <c r="WQ61" s="1680"/>
      <c r="WR61" s="1680"/>
      <c r="WS61" s="1823"/>
      <c r="WT61" s="1824"/>
      <c r="WU61" s="1680"/>
      <c r="WV61" s="1680"/>
      <c r="WW61" s="1680"/>
      <c r="WX61" s="1779"/>
      <c r="WY61" s="1718"/>
      <c r="WZ61" s="1680"/>
      <c r="XA61" s="1680"/>
      <c r="XB61" s="1680"/>
      <c r="XC61" s="1681"/>
      <c r="XD61" s="1718"/>
      <c r="XE61" s="1680"/>
      <c r="XF61" s="1680"/>
      <c r="XG61" s="1680"/>
      <c r="XH61" s="1681"/>
      <c r="XI61" s="1718"/>
      <c r="XJ61" s="1680"/>
      <c r="XK61" s="1680"/>
      <c r="XL61" s="1680"/>
      <c r="XM61" s="1779"/>
      <c r="XN61" s="1718"/>
      <c r="XO61" s="1680"/>
      <c r="XP61" s="1680"/>
      <c r="XQ61" s="1680"/>
      <c r="XR61" s="1681"/>
      <c r="XS61" s="1718"/>
      <c r="XT61" s="1680"/>
      <c r="XU61" s="1680"/>
      <c r="XV61" s="1680"/>
      <c r="XW61" s="1681"/>
      <c r="XX61" s="1718"/>
      <c r="XY61" s="1680"/>
      <c r="XZ61" s="1680"/>
      <c r="YA61" s="1680"/>
      <c r="YB61" s="1681"/>
      <c r="YC61" s="1718"/>
      <c r="YD61" s="1680"/>
      <c r="YE61" s="1680"/>
      <c r="YF61" s="1680"/>
      <c r="YG61" s="1681"/>
      <c r="YH61" s="1718"/>
      <c r="YI61" s="1680"/>
      <c r="YJ61" s="1680"/>
      <c r="YK61" s="1680"/>
      <c r="YL61" s="1779"/>
      <c r="YM61" s="1718"/>
      <c r="YN61" s="1680"/>
      <c r="YO61" s="1680"/>
      <c r="YP61" s="1680"/>
      <c r="YQ61" s="1681"/>
      <c r="YR61" s="1718"/>
      <c r="YS61" s="1680"/>
      <c r="YT61" s="1680"/>
      <c r="YU61" s="299"/>
      <c r="YV61" s="1681"/>
      <c r="YW61" s="1718"/>
      <c r="YX61" s="1680"/>
      <c r="YY61" s="1680"/>
      <c r="YZ61" s="1680"/>
      <c r="ZA61" s="1681"/>
      <c r="ZB61" s="1718"/>
      <c r="ZC61" s="1680"/>
      <c r="ZD61" s="1680"/>
      <c r="ZE61" s="1680"/>
      <c r="ZF61" s="1681"/>
      <c r="ZG61" s="1718"/>
      <c r="ZH61" s="1680"/>
      <c r="ZI61" s="1680"/>
      <c r="ZJ61" s="1680"/>
      <c r="ZK61" s="1681"/>
      <c r="ZL61" s="1718"/>
      <c r="ZM61" s="1680"/>
      <c r="ZN61" s="1680"/>
      <c r="ZO61" s="1680"/>
      <c r="ZP61" s="1681"/>
      <c r="ZQ61" s="1718"/>
      <c r="ZR61" s="1680"/>
      <c r="ZS61" s="1680"/>
      <c r="ZT61" s="1680"/>
      <c r="ZU61" s="1681"/>
      <c r="ZV61" s="1718"/>
      <c r="ZW61" s="1680"/>
      <c r="ZX61" s="1680"/>
      <c r="ZY61" s="1680"/>
      <c r="ZZ61" s="1681"/>
      <c r="AAA61" s="1816"/>
      <c r="AAB61" s="1816"/>
      <c r="AAC61" s="1816"/>
      <c r="AAD61" s="1816"/>
      <c r="AAE61" s="1816"/>
      <c r="AAF61" s="1824"/>
      <c r="AAG61" s="1680"/>
      <c r="AAH61" s="1680"/>
      <c r="AAI61" s="1680"/>
      <c r="AAJ61" s="1823"/>
      <c r="AAK61" s="1824"/>
      <c r="AAL61" s="1680"/>
      <c r="AAM61" s="1680"/>
      <c r="AAN61" s="1680"/>
      <c r="AAO61" s="1681"/>
      <c r="AAP61" s="1816"/>
      <c r="AAQ61" s="1816"/>
      <c r="AAR61" s="1816"/>
      <c r="AAS61" s="1816"/>
      <c r="AAT61" s="1816"/>
      <c r="AAU61" s="1824"/>
      <c r="AAV61" s="1680"/>
      <c r="AAW61" s="1680"/>
      <c r="AAX61" s="1680"/>
      <c r="AAY61" s="1681"/>
      <c r="AAZ61" s="1718" t="s">
        <v>20</v>
      </c>
      <c r="ABA61" s="1680" t="s">
        <v>29</v>
      </c>
      <c r="ABB61" s="1680" t="s">
        <v>20</v>
      </c>
      <c r="ABC61" s="1680" t="s">
        <v>20</v>
      </c>
      <c r="ABD61" s="1681"/>
      <c r="ABE61" s="1718" t="s">
        <v>29</v>
      </c>
      <c r="ABF61" s="1680" t="s">
        <v>29</v>
      </c>
      <c r="ABG61" s="1680" t="s">
        <v>29</v>
      </c>
      <c r="ABH61" s="299" t="s">
        <v>916</v>
      </c>
      <c r="ABI61" s="1681"/>
      <c r="ABJ61" s="1718" t="s">
        <v>20</v>
      </c>
      <c r="ABK61" s="170" t="s">
        <v>29</v>
      </c>
      <c r="ABL61" s="170" t="s">
        <v>29</v>
      </c>
      <c r="ABM61" s="170" t="s">
        <v>29</v>
      </c>
      <c r="ABN61" s="207" t="s">
        <v>20</v>
      </c>
      <c r="ABO61" s="180" t="s">
        <v>29</v>
      </c>
      <c r="ABP61" s="170" t="s">
        <v>29</v>
      </c>
      <c r="ABQ61" s="170" t="s">
        <v>29</v>
      </c>
      <c r="ABR61" s="170" t="s">
        <v>20</v>
      </c>
      <c r="ABS61" s="171"/>
      <c r="ABT61" s="180" t="s">
        <v>29</v>
      </c>
      <c r="ABU61" s="170" t="s">
        <v>598</v>
      </c>
      <c r="ABV61" s="182" t="s">
        <v>20</v>
      </c>
      <c r="ABW61" s="182" t="s">
        <v>20</v>
      </c>
      <c r="ABX61" s="234" t="s">
        <v>29</v>
      </c>
      <c r="ABY61" s="181" t="s">
        <v>591</v>
      </c>
      <c r="ABZ61" s="150" t="s">
        <v>20</v>
      </c>
      <c r="ACA61" s="150" t="s">
        <v>20</v>
      </c>
      <c r="ACB61" s="150" t="s">
        <v>20</v>
      </c>
      <c r="ACC61" s="151"/>
      <c r="ACD61" s="152" t="s">
        <v>29</v>
      </c>
      <c r="ACE61" s="150" t="s">
        <v>20</v>
      </c>
      <c r="ACF61" s="150" t="s">
        <v>29</v>
      </c>
      <c r="ACG61" s="150" t="s">
        <v>20</v>
      </c>
      <c r="ACH61" s="151" t="s">
        <v>20</v>
      </c>
      <c r="ACI61" s="152" t="s">
        <v>844</v>
      </c>
      <c r="ACJ61" s="1680" t="s">
        <v>20</v>
      </c>
      <c r="ACK61" s="1680" t="s">
        <v>29</v>
      </c>
      <c r="ACL61" s="1680" t="s">
        <v>20</v>
      </c>
      <c r="ACM61" s="1681"/>
      <c r="ACN61" s="1718" t="s">
        <v>29</v>
      </c>
      <c r="ACO61" s="1680" t="s">
        <v>29</v>
      </c>
      <c r="ACP61" s="1680" t="s">
        <v>20</v>
      </c>
      <c r="ACQ61" s="1680" t="s">
        <v>29</v>
      </c>
      <c r="ACR61" s="1681" t="s">
        <v>20</v>
      </c>
      <c r="ACS61" s="1718" t="s">
        <v>20</v>
      </c>
      <c r="ACT61" s="1680" t="s">
        <v>29</v>
      </c>
      <c r="ACU61" s="1680" t="s">
        <v>20</v>
      </c>
      <c r="ACV61" s="1680" t="s">
        <v>20</v>
      </c>
      <c r="ACW61" s="1681"/>
      <c r="ACX61" s="1816" t="s">
        <v>20</v>
      </c>
      <c r="ACY61" s="1816" t="s">
        <v>29</v>
      </c>
      <c r="ACZ61" s="1816" t="s">
        <v>29</v>
      </c>
      <c r="ADA61" s="1816" t="s">
        <v>20</v>
      </c>
      <c r="ADB61" s="1816" t="s">
        <v>20</v>
      </c>
      <c r="ADC61" s="1718" t="s">
        <v>29</v>
      </c>
      <c r="ADD61" s="1680" t="s">
        <v>20</v>
      </c>
      <c r="ADE61" s="1680" t="s">
        <v>20</v>
      </c>
      <c r="ADF61" s="1680" t="s">
        <v>29</v>
      </c>
      <c r="ADG61" s="1681" t="s">
        <v>29</v>
      </c>
      <c r="ADH61" s="1718" t="s">
        <v>20</v>
      </c>
      <c r="ADI61" s="1680" t="s">
        <v>20</v>
      </c>
      <c r="ADJ61" s="1680" t="s">
        <v>20</v>
      </c>
      <c r="ADK61" s="1680"/>
      <c r="ADL61" s="1681"/>
      <c r="ADM61" s="1816" t="s">
        <v>20</v>
      </c>
      <c r="ADN61" s="537" t="s">
        <v>29</v>
      </c>
      <c r="ADO61" s="537" t="s">
        <v>29</v>
      </c>
      <c r="ADP61" s="537" t="s">
        <v>29</v>
      </c>
      <c r="ADQ61" s="537" t="s">
        <v>29</v>
      </c>
      <c r="ADR61" s="180" t="s">
        <v>29</v>
      </c>
      <c r="ADS61" s="170" t="s">
        <v>29</v>
      </c>
      <c r="ADT61" s="170" t="s">
        <v>598</v>
      </c>
      <c r="ADU61" s="1680" t="s">
        <v>29</v>
      </c>
      <c r="ADV61" s="1681" t="s">
        <v>29</v>
      </c>
      <c r="ADW61" s="181" t="s">
        <v>20</v>
      </c>
      <c r="ADX61" s="182" t="s">
        <v>29</v>
      </c>
      <c r="ADY61" s="182" t="s">
        <v>29</v>
      </c>
      <c r="ADZ61" s="182" t="s">
        <v>20</v>
      </c>
      <c r="AEA61" s="234" t="s">
        <v>591</v>
      </c>
      <c r="AEB61" s="1718" t="s">
        <v>29</v>
      </c>
      <c r="AEC61" s="1680" t="s">
        <v>29</v>
      </c>
      <c r="AED61" s="1680" t="s">
        <v>20</v>
      </c>
      <c r="AEE61" s="1680" t="s">
        <v>29</v>
      </c>
      <c r="AEF61" s="1681"/>
      <c r="AEG61" s="1718" t="s">
        <v>20</v>
      </c>
      <c r="AEH61" s="1680" t="s">
        <v>29</v>
      </c>
      <c r="AEI61" s="1680" t="s">
        <v>29</v>
      </c>
      <c r="AEJ61" s="150" t="s">
        <v>20</v>
      </c>
      <c r="AEK61" s="151"/>
      <c r="AEL61" s="152" t="s">
        <v>29</v>
      </c>
      <c r="AEM61" s="150" t="s">
        <v>20</v>
      </c>
      <c r="AEN61" s="150" t="s">
        <v>20</v>
      </c>
      <c r="AEO61" s="150" t="s">
        <v>20</v>
      </c>
      <c r="AEP61" s="151"/>
      <c r="AEQ61" s="152" t="s">
        <v>29</v>
      </c>
      <c r="AER61" s="150" t="s">
        <v>29</v>
      </c>
      <c r="AES61" s="150" t="s">
        <v>20</v>
      </c>
      <c r="AET61" s="150" t="s">
        <v>20</v>
      </c>
      <c r="AEU61" s="151"/>
      <c r="AEV61" s="152" t="s">
        <v>20</v>
      </c>
      <c r="AEW61" s="150" t="s">
        <v>20</v>
      </c>
      <c r="AEX61" s="150" t="s">
        <v>1350</v>
      </c>
      <c r="AEY61" s="1680" t="s">
        <v>29</v>
      </c>
      <c r="AEZ61" s="1681"/>
      <c r="AFA61" s="1718" t="s">
        <v>29</v>
      </c>
      <c r="AFB61" s="150" t="s">
        <v>20</v>
      </c>
      <c r="AFC61" s="150" t="s">
        <v>29</v>
      </c>
      <c r="AFD61" s="150" t="s">
        <v>20</v>
      </c>
      <c r="AFE61" s="151"/>
      <c r="AFF61" s="152" t="s">
        <v>20</v>
      </c>
      <c r="AFG61" s="150" t="s">
        <v>20</v>
      </c>
      <c r="AFH61" s="150" t="s">
        <v>20</v>
      </c>
      <c r="AFI61" s="150" t="s">
        <v>29</v>
      </c>
      <c r="AFJ61" s="151"/>
      <c r="AFK61" s="152" t="s">
        <v>20</v>
      </c>
      <c r="AFL61" s="150" t="s">
        <v>20</v>
      </c>
      <c r="AFM61" s="150" t="s">
        <v>29</v>
      </c>
      <c r="AFN61" s="150" t="s">
        <v>20</v>
      </c>
      <c r="AFO61" s="151"/>
      <c r="AFP61" s="152" t="s">
        <v>766</v>
      </c>
      <c r="AFQ61" s="1680" t="s">
        <v>20</v>
      </c>
      <c r="AFR61" s="1680" t="s">
        <v>29</v>
      </c>
      <c r="AFS61" s="1680" t="s">
        <v>29</v>
      </c>
      <c r="AFT61" s="1681"/>
      <c r="AFU61" s="1718" t="s">
        <v>29</v>
      </c>
      <c r="AFV61" s="1680" t="s">
        <v>20</v>
      </c>
      <c r="AFW61" s="1680" t="s">
        <v>20</v>
      </c>
      <c r="AFX61" s="1680" t="s">
        <v>20</v>
      </c>
      <c r="AFY61" s="1681"/>
      <c r="AFZ61" s="1718" t="s">
        <v>20</v>
      </c>
      <c r="AGA61" s="1680" t="s">
        <v>29</v>
      </c>
      <c r="AGB61" s="1680" t="s">
        <v>29</v>
      </c>
      <c r="AGC61" s="1680" t="s">
        <v>20</v>
      </c>
      <c r="AGD61" s="1681"/>
      <c r="AGE61" s="1718" t="s">
        <v>20</v>
      </c>
      <c r="AGF61" s="1680" t="s">
        <v>20</v>
      </c>
      <c r="AGG61" s="1680" t="s">
        <v>20</v>
      </c>
      <c r="AGH61" s="1680" t="s">
        <v>29</v>
      </c>
      <c r="AGI61" s="1681"/>
      <c r="AGJ61" s="1718" t="s">
        <v>29</v>
      </c>
      <c r="AGK61" s="1680" t="s">
        <v>29</v>
      </c>
      <c r="AGL61" s="1680" t="s">
        <v>20</v>
      </c>
      <c r="AGM61" s="1680" t="s">
        <v>20</v>
      </c>
      <c r="AGN61" s="1681"/>
      <c r="AGO61" s="1718" t="s">
        <v>29</v>
      </c>
      <c r="AGP61" s="1680" t="s">
        <v>20</v>
      </c>
      <c r="AGQ61" s="1680" t="s">
        <v>20</v>
      </c>
      <c r="AGR61" s="1680" t="s">
        <v>20</v>
      </c>
      <c r="AGS61" s="1681"/>
      <c r="AGT61" s="1718" t="s">
        <v>29</v>
      </c>
      <c r="AGU61" s="1680" t="s">
        <v>20</v>
      </c>
      <c r="AGV61" s="1680" t="s">
        <v>20</v>
      </c>
      <c r="AGW61" s="1680" t="s">
        <v>29</v>
      </c>
      <c r="AGX61" s="1681"/>
      <c r="AGY61" s="1718" t="s">
        <v>20</v>
      </c>
      <c r="AGZ61" s="1680" t="s">
        <v>29</v>
      </c>
      <c r="AHA61" s="1680" t="s">
        <v>29</v>
      </c>
      <c r="AHB61" s="1680" t="s">
        <v>29</v>
      </c>
      <c r="AHC61" s="1681"/>
      <c r="AHD61" s="1718" t="s">
        <v>20</v>
      </c>
      <c r="AHE61" s="1680" t="s">
        <v>29</v>
      </c>
      <c r="AHF61" s="1680" t="s">
        <v>29</v>
      </c>
      <c r="AHG61" s="150" t="s">
        <v>20</v>
      </c>
      <c r="AHH61" s="151"/>
      <c r="AHI61" s="152" t="s">
        <v>20</v>
      </c>
      <c r="AHJ61" s="150" t="s">
        <v>29</v>
      </c>
      <c r="AHK61" s="150" t="s">
        <v>29</v>
      </c>
      <c r="AHL61" s="150" t="s">
        <v>20</v>
      </c>
      <c r="AHM61" s="151"/>
      <c r="AHN61" s="152" t="s">
        <v>20</v>
      </c>
      <c r="AHO61" s="150" t="s">
        <v>20</v>
      </c>
      <c r="AHP61" s="150" t="s">
        <v>29</v>
      </c>
      <c r="AHQ61" s="150" t="s">
        <v>20</v>
      </c>
      <c r="AHR61" s="151"/>
      <c r="AHS61" s="152" t="s">
        <v>20</v>
      </c>
      <c r="AHT61" s="150" t="s">
        <v>20</v>
      </c>
      <c r="AHU61" s="150" t="s">
        <v>765</v>
      </c>
      <c r="AHV61" s="1680" t="s">
        <v>29</v>
      </c>
      <c r="AHW61" s="1681"/>
      <c r="AHX61" s="1718" t="s">
        <v>20</v>
      </c>
      <c r="AHY61" s="1680" t="s">
        <v>29</v>
      </c>
      <c r="AHZ61" s="1680" t="s">
        <v>29</v>
      </c>
      <c r="AIA61" s="1680" t="s">
        <v>20</v>
      </c>
      <c r="AIB61" s="1681"/>
      <c r="AIC61" s="1864" t="str">
        <f t="shared" si="24"/>
        <v>D2</v>
      </c>
      <c r="AID61" s="2128" t="str">
        <f t="shared" si="25"/>
        <v>吉田奏太</v>
      </c>
      <c r="AIE61" s="2058">
        <f t="shared" si="8"/>
        <v>28</v>
      </c>
      <c r="AIF61" s="2059">
        <f t="shared" si="9"/>
        <v>20</v>
      </c>
      <c r="AIG61" s="2059">
        <f t="shared" si="10"/>
        <v>48</v>
      </c>
      <c r="AIH61" s="2005">
        <f t="shared" si="11"/>
        <v>0.58333333333333337</v>
      </c>
      <c r="AII61" s="2058">
        <f t="shared" si="12"/>
        <v>13</v>
      </c>
      <c r="AIJ61" s="2059">
        <f t="shared" si="13"/>
        <v>11</v>
      </c>
      <c r="AIK61" s="2059">
        <f t="shared" si="14"/>
        <v>24</v>
      </c>
      <c r="AIL61" s="2005">
        <f t="shared" si="15"/>
        <v>0.54166666666666663</v>
      </c>
    </row>
    <row r="62" spans="1:922" s="1727" customFormat="1" ht="17.25" x14ac:dyDescent="0.2">
      <c r="A62" s="1726"/>
      <c r="B62" s="41" t="s">
        <v>79</v>
      </c>
      <c r="C62" s="1929" t="s">
        <v>2436</v>
      </c>
      <c r="D62" s="134">
        <f t="shared" si="26"/>
        <v>41</v>
      </c>
      <c r="E62" s="135">
        <f t="shared" si="27"/>
        <v>67</v>
      </c>
      <c r="F62" s="135">
        <f>SUM(D62:E62)</f>
        <v>108</v>
      </c>
      <c r="G62" s="164">
        <f>IFERROR(D62/F62,"")</f>
        <v>0.37962962962962965</v>
      </c>
      <c r="H62" s="1716"/>
      <c r="I62" s="1717"/>
      <c r="J62" s="1717"/>
      <c r="K62" s="1717"/>
      <c r="L62" s="1717"/>
      <c r="M62" s="1782"/>
      <c r="N62" s="1716"/>
      <c r="O62" s="1717"/>
      <c r="P62" s="1717"/>
      <c r="Q62" s="1717"/>
      <c r="R62" s="1782"/>
      <c r="S62" s="1716"/>
      <c r="T62" s="1717"/>
      <c r="U62" s="1717"/>
      <c r="V62" s="1717"/>
      <c r="W62" s="1782"/>
      <c r="X62" s="1930"/>
      <c r="Y62" s="1717"/>
      <c r="Z62" s="1717"/>
      <c r="AA62" s="1717"/>
      <c r="AB62" s="1782"/>
      <c r="AC62" s="1931"/>
      <c r="AD62" s="1932"/>
      <c r="AE62" s="1932"/>
      <c r="AF62" s="1932"/>
      <c r="AG62" s="1932"/>
      <c r="AH62" s="1931"/>
      <c r="AI62" s="1932"/>
      <c r="AJ62" s="1932"/>
      <c r="AK62" s="1932"/>
      <c r="AL62" s="1932"/>
      <c r="AM62" s="1931"/>
      <c r="AN62" s="1932"/>
      <c r="AO62" s="1932"/>
      <c r="AP62" s="1932"/>
      <c r="AQ62" s="1932"/>
      <c r="AR62" s="1931"/>
      <c r="AS62" s="1932"/>
      <c r="AT62" s="1932"/>
      <c r="AU62" s="1932"/>
      <c r="AV62" s="1933"/>
      <c r="AW62" s="1931"/>
      <c r="AX62" s="1932"/>
      <c r="AY62" s="1932"/>
      <c r="AZ62" s="1932"/>
      <c r="BA62" s="1933"/>
      <c r="BB62" s="1716"/>
      <c r="BC62" s="1717"/>
      <c r="BD62" s="1717"/>
      <c r="BE62" s="1717"/>
      <c r="BF62" s="1717"/>
      <c r="BG62" s="1782"/>
      <c r="BH62" s="1716"/>
      <c r="BI62" s="1717"/>
      <c r="BJ62" s="1717"/>
      <c r="BK62" s="1717"/>
      <c r="BL62" s="1778"/>
      <c r="BM62" s="1716"/>
      <c r="BN62" s="1717"/>
      <c r="BO62" s="1717"/>
      <c r="BP62" s="1717"/>
      <c r="BQ62" s="1717"/>
      <c r="BR62" s="1782"/>
      <c r="BS62" s="1716"/>
      <c r="BT62" s="1717"/>
      <c r="BU62" s="1717"/>
      <c r="BV62" s="1717"/>
      <c r="BW62" s="1782"/>
      <c r="BX62" s="1716"/>
      <c r="BY62" s="1717"/>
      <c r="BZ62" s="1717"/>
      <c r="CA62" s="1717"/>
      <c r="CB62" s="1778"/>
      <c r="CC62" s="1934"/>
      <c r="CD62" s="1717"/>
      <c r="CE62" s="1717"/>
      <c r="CF62" s="1717"/>
      <c r="CG62" s="1782"/>
      <c r="CH62" s="1716"/>
      <c r="CI62" s="1717"/>
      <c r="CJ62" s="1717"/>
      <c r="CK62" s="1717"/>
      <c r="CL62" s="1782"/>
      <c r="CM62" s="1716"/>
      <c r="CN62" s="1717"/>
      <c r="CO62" s="1717"/>
      <c r="CP62" s="1717"/>
      <c r="CQ62" s="1782"/>
      <c r="CR62" s="1930"/>
      <c r="CS62" s="1717"/>
      <c r="CT62" s="1717"/>
      <c r="CU62" s="1717"/>
      <c r="CV62" s="1778"/>
      <c r="CW62" s="1716"/>
      <c r="CX62" s="1717"/>
      <c r="CY62" s="1717"/>
      <c r="CZ62" s="1717"/>
      <c r="DA62" s="1782"/>
      <c r="DB62" s="1930"/>
      <c r="DC62" s="1717"/>
      <c r="DD62" s="1717"/>
      <c r="DE62" s="1717"/>
      <c r="DF62" s="1778"/>
      <c r="DG62" s="1716"/>
      <c r="DH62" s="1717"/>
      <c r="DI62" s="1717"/>
      <c r="DJ62" s="1717"/>
      <c r="DK62" s="1782"/>
      <c r="DL62" s="1716"/>
      <c r="DM62" s="1717"/>
      <c r="DN62" s="1717"/>
      <c r="DO62" s="1717"/>
      <c r="DP62" s="1782"/>
      <c r="DQ62" s="1716"/>
      <c r="DR62" s="1717"/>
      <c r="DS62" s="1717"/>
      <c r="DT62" s="1717"/>
      <c r="DU62" s="1782"/>
      <c r="DV62" s="1716"/>
      <c r="DW62" s="1717"/>
      <c r="DX62" s="1717"/>
      <c r="DY62" s="1717"/>
      <c r="DZ62" s="1782"/>
      <c r="EA62" s="1716"/>
      <c r="EB62" s="1717"/>
      <c r="EC62" s="1717"/>
      <c r="ED62" s="1717"/>
      <c r="EE62" s="1782"/>
      <c r="EF62" s="1716"/>
      <c r="EG62" s="1717"/>
      <c r="EH62" s="1717"/>
      <c r="EI62" s="1717"/>
      <c r="EJ62" s="1782"/>
      <c r="EK62" s="1716"/>
      <c r="EL62" s="1717"/>
      <c r="EM62" s="1717"/>
      <c r="EN62" s="1717"/>
      <c r="EO62" s="1782"/>
      <c r="EP62" s="1716"/>
      <c r="EQ62" s="1717"/>
      <c r="ER62" s="1717"/>
      <c r="ES62" s="1717"/>
      <c r="ET62" s="1782"/>
      <c r="EU62" s="1716"/>
      <c r="EV62" s="1717"/>
      <c r="EW62" s="1717"/>
      <c r="EX62" s="1717"/>
      <c r="EY62" s="1782"/>
      <c r="EZ62" s="1716"/>
      <c r="FA62" s="1717"/>
      <c r="FB62" s="1717"/>
      <c r="FC62" s="1717"/>
      <c r="FD62" s="1782"/>
      <c r="FE62" s="1716"/>
      <c r="FF62" s="1717"/>
      <c r="FG62" s="1717"/>
      <c r="FH62" s="1717"/>
      <c r="FI62" s="1782"/>
      <c r="FJ62" s="1716"/>
      <c r="FK62" s="1717"/>
      <c r="FL62" s="1717"/>
      <c r="FM62" s="1717"/>
      <c r="FN62" s="1782"/>
      <c r="FO62" s="1716"/>
      <c r="FP62" s="1717"/>
      <c r="FQ62" s="1717"/>
      <c r="FR62" s="1717"/>
      <c r="FS62" s="1782"/>
      <c r="FT62" s="1716"/>
      <c r="FU62" s="1717"/>
      <c r="FV62" s="1717"/>
      <c r="FW62" s="1717"/>
      <c r="FX62" s="1782"/>
      <c r="FY62" s="1716"/>
      <c r="FZ62" s="1717"/>
      <c r="GA62" s="1717"/>
      <c r="GB62" s="1717"/>
      <c r="GC62" s="1782"/>
      <c r="GD62" s="1716"/>
      <c r="GE62" s="1717"/>
      <c r="GF62" s="1717"/>
      <c r="GG62" s="1717"/>
      <c r="GH62" s="1782"/>
      <c r="GI62" s="1716"/>
      <c r="GJ62" s="1717"/>
      <c r="GK62" s="1717"/>
      <c r="GL62" s="1717"/>
      <c r="GM62" s="1782"/>
      <c r="GN62" s="1716"/>
      <c r="GO62" s="1717"/>
      <c r="GP62" s="1717"/>
      <c r="GQ62" s="1717"/>
      <c r="GR62" s="1782"/>
      <c r="GS62" s="1716"/>
      <c r="GT62" s="1717"/>
      <c r="GU62" s="1717"/>
      <c r="GV62" s="1717"/>
      <c r="GW62" s="1782"/>
      <c r="GX62" s="1930"/>
      <c r="GY62" s="1717"/>
      <c r="GZ62" s="1717"/>
      <c r="HA62" s="1717"/>
      <c r="HB62" s="1782"/>
      <c r="HC62" s="1716"/>
      <c r="HD62" s="1717"/>
      <c r="HE62" s="1717"/>
      <c r="HF62" s="1717"/>
      <c r="HG62" s="1782"/>
      <c r="HH62" s="1716"/>
      <c r="HI62" s="1717"/>
      <c r="HJ62" s="1717"/>
      <c r="HK62" s="1717"/>
      <c r="HL62" s="1782"/>
      <c r="HM62" s="1716"/>
      <c r="HN62" s="1717"/>
      <c r="HO62" s="1717"/>
      <c r="HP62" s="1717"/>
      <c r="HQ62" s="1778"/>
      <c r="HR62" s="1716"/>
      <c r="HS62" s="1717"/>
      <c r="HT62" s="1717"/>
      <c r="HU62" s="1717"/>
      <c r="HV62" s="1778"/>
      <c r="HW62" s="1716"/>
      <c r="HX62" s="1717"/>
      <c r="HY62" s="1717"/>
      <c r="HZ62" s="1717"/>
      <c r="IA62" s="1778"/>
      <c r="IB62" s="1716"/>
      <c r="IC62" s="1717"/>
      <c r="ID62" s="1717"/>
      <c r="IE62" s="1717"/>
      <c r="IF62" s="1782"/>
      <c r="IG62" s="1716"/>
      <c r="IH62" s="1717"/>
      <c r="II62" s="1717"/>
      <c r="IJ62" s="1717"/>
      <c r="IK62" s="1782"/>
      <c r="IL62" s="1716"/>
      <c r="IM62" s="1717"/>
      <c r="IN62" s="1717"/>
      <c r="IO62" s="1717"/>
      <c r="IP62" s="1782"/>
      <c r="IQ62" s="1716"/>
      <c r="IR62" s="1717"/>
      <c r="IS62" s="1717"/>
      <c r="IT62" s="1717"/>
      <c r="IU62" s="1782"/>
      <c r="IV62" s="1716"/>
      <c r="IW62" s="1717"/>
      <c r="IX62" s="1717"/>
      <c r="IY62" s="1717"/>
      <c r="IZ62" s="1782"/>
      <c r="JA62" s="1716"/>
      <c r="JB62" s="1717"/>
      <c r="JC62" s="1717"/>
      <c r="JD62" s="1717"/>
      <c r="JE62" s="1782"/>
      <c r="JF62" s="1716"/>
      <c r="JG62" s="1717"/>
      <c r="JH62" s="1717"/>
      <c r="JI62" s="1717"/>
      <c r="JJ62" s="1782"/>
      <c r="JK62" s="1716"/>
      <c r="JL62" s="1717"/>
      <c r="JM62" s="1717"/>
      <c r="JN62" s="1717"/>
      <c r="JO62" s="1782"/>
      <c r="JP62" s="1716"/>
      <c r="JQ62" s="1717"/>
      <c r="JR62" s="1717"/>
      <c r="JS62" s="1717"/>
      <c r="JT62" s="1782"/>
      <c r="JU62" s="1716"/>
      <c r="JV62" s="1717"/>
      <c r="JW62" s="1717"/>
      <c r="JX62" s="1717"/>
      <c r="JY62" s="1782"/>
      <c r="JZ62" s="1716"/>
      <c r="KA62" s="1717"/>
      <c r="KB62" s="1717"/>
      <c r="KC62" s="1717"/>
      <c r="KD62" s="1782"/>
      <c r="KE62" s="1716"/>
      <c r="KF62" s="1717"/>
      <c r="KG62" s="1717"/>
      <c r="KH62" s="1717"/>
      <c r="KI62" s="1782"/>
      <c r="KJ62" s="1716"/>
      <c r="KK62" s="1717"/>
      <c r="KL62" s="1717"/>
      <c r="KM62" s="1717"/>
      <c r="KN62" s="1782"/>
      <c r="KO62" s="1716"/>
      <c r="KP62" s="1717"/>
      <c r="KQ62" s="1717"/>
      <c r="KR62" s="1717"/>
      <c r="KS62" s="1782"/>
      <c r="KT62" s="1716"/>
      <c r="KU62" s="1717"/>
      <c r="KV62" s="1717"/>
      <c r="KW62" s="1717"/>
      <c r="KX62" s="1782"/>
      <c r="KY62" s="1716"/>
      <c r="KZ62" s="1717"/>
      <c r="LA62" s="1717"/>
      <c r="LB62" s="1717"/>
      <c r="LC62" s="1782"/>
      <c r="LD62" s="1716"/>
      <c r="LE62" s="1717"/>
      <c r="LF62" s="1717"/>
      <c r="LG62" s="1717"/>
      <c r="LH62" s="1782"/>
      <c r="LI62" s="1716"/>
      <c r="LJ62" s="1717"/>
      <c r="LK62" s="1717"/>
      <c r="LL62" s="1717"/>
      <c r="LM62" s="1782"/>
      <c r="LN62" s="1716"/>
      <c r="LO62" s="1717"/>
      <c r="LP62" s="1717"/>
      <c r="LQ62" s="1717"/>
      <c r="LR62" s="1716"/>
      <c r="LS62" s="1717"/>
      <c r="LT62" s="1717"/>
      <c r="LU62" s="1717"/>
      <c r="LV62" s="1716"/>
      <c r="LW62" s="1717"/>
      <c r="LX62" s="1717"/>
      <c r="LY62" s="1717"/>
      <c r="LZ62" s="1716"/>
      <c r="MA62" s="1717"/>
      <c r="MB62" s="1717"/>
      <c r="MC62" s="1717"/>
      <c r="MD62" s="1716"/>
      <c r="ME62" s="1717"/>
      <c r="MF62" s="1717"/>
      <c r="MG62" s="1717"/>
      <c r="MH62" s="1716"/>
      <c r="MI62" s="1717"/>
      <c r="MJ62" s="1717"/>
      <c r="MK62" s="1778"/>
      <c r="ML62" s="1716"/>
      <c r="MM62" s="1717"/>
      <c r="MN62" s="1717"/>
      <c r="MO62" s="1782"/>
      <c r="MP62" s="1716"/>
      <c r="MQ62" s="1717"/>
      <c r="MR62" s="1717"/>
      <c r="MS62" s="1782"/>
      <c r="MT62" s="1716"/>
      <c r="MU62" s="1717"/>
      <c r="MV62" s="1717"/>
      <c r="MW62" s="1782"/>
      <c r="MX62" s="1716"/>
      <c r="MY62" s="1717"/>
      <c r="MZ62" s="1717"/>
      <c r="NA62" s="1782"/>
      <c r="NB62" s="1716"/>
      <c r="NC62" s="1717"/>
      <c r="ND62" s="1717"/>
      <c r="NE62" s="1782"/>
      <c r="NF62" s="1716"/>
      <c r="NG62" s="1717"/>
      <c r="NH62" s="1717"/>
      <c r="NI62" s="1782"/>
      <c r="NJ62" s="1716"/>
      <c r="NK62" s="1717"/>
      <c r="NL62" s="1717"/>
      <c r="NM62" s="1782"/>
      <c r="NN62" s="1716"/>
      <c r="NO62" s="1717"/>
      <c r="NP62" s="1717"/>
      <c r="NQ62" s="1782"/>
      <c r="NR62" s="1716"/>
      <c r="NS62" s="1717"/>
      <c r="NT62" s="1717"/>
      <c r="NU62" s="1782"/>
      <c r="NV62" s="1716"/>
      <c r="NW62" s="1717"/>
      <c r="NX62" s="1717"/>
      <c r="NY62" s="1782"/>
      <c r="NZ62" s="1716"/>
      <c r="OA62" s="1717"/>
      <c r="OB62" s="1717"/>
      <c r="OC62" s="1717"/>
      <c r="OD62" s="1782"/>
      <c r="OE62" s="1716"/>
      <c r="OF62" s="1717"/>
      <c r="OG62" s="1717"/>
      <c r="OH62" s="1717"/>
      <c r="OI62" s="1782"/>
      <c r="OJ62" s="1716"/>
      <c r="OK62" s="1717"/>
      <c r="OL62" s="1717"/>
      <c r="OM62" s="1778"/>
      <c r="ON62" s="1716"/>
      <c r="OO62" s="1717"/>
      <c r="OP62" s="1717"/>
      <c r="OQ62" s="1782"/>
      <c r="OR62" s="1716"/>
      <c r="OS62" s="1717"/>
      <c r="OT62" s="1717"/>
      <c r="OU62" s="1782"/>
      <c r="OV62" s="1716"/>
      <c r="OW62" s="1717"/>
      <c r="OX62" s="1717"/>
      <c r="OY62" s="1717"/>
      <c r="OZ62" s="1782"/>
      <c r="PA62" s="1716"/>
      <c r="PB62" s="1717"/>
      <c r="PC62" s="1717"/>
      <c r="PD62" s="1717"/>
      <c r="PE62" s="1782"/>
      <c r="PF62" s="1716"/>
      <c r="PG62" s="1717"/>
      <c r="PH62" s="1717"/>
      <c r="PI62" s="1782"/>
      <c r="PJ62" s="1716"/>
      <c r="PK62" s="1717"/>
      <c r="PL62" s="1717"/>
      <c r="PM62" s="1782"/>
      <c r="PN62" s="1716"/>
      <c r="PO62" s="1717"/>
      <c r="PP62" s="1717"/>
      <c r="PQ62" s="1782"/>
      <c r="PR62" s="1716"/>
      <c r="PS62" s="1717"/>
      <c r="PT62" s="1717"/>
      <c r="PU62" s="1782"/>
      <c r="PV62" s="1716"/>
      <c r="PW62" s="1717"/>
      <c r="PX62" s="1717"/>
      <c r="PY62" s="1782"/>
      <c r="PZ62" s="1716"/>
      <c r="QA62" s="1717"/>
      <c r="QB62" s="1717"/>
      <c r="QC62" s="1782"/>
      <c r="QD62" s="1716"/>
      <c r="QE62" s="1717"/>
      <c r="QF62" s="1717"/>
      <c r="QG62" s="1782"/>
      <c r="QH62" s="1716"/>
      <c r="QI62" s="1717"/>
      <c r="QJ62" s="1717"/>
      <c r="QK62" s="1717"/>
      <c r="QL62" s="1870"/>
      <c r="QM62" s="1872"/>
      <c r="QN62" s="1717"/>
      <c r="QO62" s="1717"/>
      <c r="QP62" s="1717"/>
      <c r="QQ62" s="1778"/>
      <c r="QR62" s="1872"/>
      <c r="QS62" s="1717"/>
      <c r="QT62" s="1717"/>
      <c r="QU62" s="1778"/>
      <c r="QV62" s="1782"/>
      <c r="QW62" s="1716"/>
      <c r="QX62" s="1717"/>
      <c r="QY62" s="1717"/>
      <c r="QZ62" s="1717"/>
      <c r="RA62" s="1782"/>
      <c r="RB62" s="1716"/>
      <c r="RC62" s="1717"/>
      <c r="RD62" s="1717"/>
      <c r="RE62" s="1717"/>
      <c r="RF62" s="1782"/>
      <c r="RG62" s="1716"/>
      <c r="RH62" s="1717"/>
      <c r="RI62" s="1717"/>
      <c r="RJ62" s="1717"/>
      <c r="RK62" s="1782"/>
      <c r="RL62" s="1716"/>
      <c r="RM62" s="1717"/>
      <c r="RN62" s="1717"/>
      <c r="RO62" s="1717"/>
      <c r="RP62" s="1782"/>
      <c r="RQ62" s="1716"/>
      <c r="RR62" s="1717"/>
      <c r="RS62" s="1717"/>
      <c r="RT62" s="1782"/>
      <c r="RU62" s="1716"/>
      <c r="RV62" s="1717"/>
      <c r="RW62" s="1717"/>
      <c r="RX62" s="1717"/>
      <c r="RY62" s="1782"/>
      <c r="RZ62" s="1928"/>
      <c r="SA62" s="1928"/>
      <c r="SB62" s="1928"/>
      <c r="SC62" s="1928"/>
      <c r="SD62" s="1928"/>
      <c r="SE62" s="1935"/>
      <c r="SF62" s="1717"/>
      <c r="SG62" s="1717"/>
      <c r="SH62" s="1717"/>
      <c r="SI62" s="1782"/>
      <c r="SJ62" s="1928"/>
      <c r="SK62" s="1928"/>
      <c r="SL62" s="1928"/>
      <c r="SM62" s="1928"/>
      <c r="SN62" s="1928"/>
      <c r="SO62" s="1872"/>
      <c r="SP62" s="1717"/>
      <c r="SQ62" s="1717"/>
      <c r="SR62" s="1717"/>
      <c r="SS62" s="1782"/>
      <c r="ST62" s="1716"/>
      <c r="SU62" s="1717"/>
      <c r="SV62" s="1717"/>
      <c r="SW62" s="1717"/>
      <c r="SX62" s="1782"/>
      <c r="SY62" s="1716"/>
      <c r="SZ62" s="1717"/>
      <c r="TA62" s="1717"/>
      <c r="TB62" s="1717"/>
      <c r="TC62" s="1782"/>
      <c r="TD62" s="1716"/>
      <c r="TE62" s="1717"/>
      <c r="TF62" s="1717"/>
      <c r="TG62" s="1717"/>
      <c r="TH62" s="1716"/>
      <c r="TI62" s="1717"/>
      <c r="TJ62" s="1717"/>
      <c r="TK62" s="1717"/>
      <c r="TL62" s="1716"/>
      <c r="TM62" s="1717"/>
      <c r="TN62" s="1717"/>
      <c r="TO62" s="1717"/>
      <c r="TP62" s="1782"/>
      <c r="TQ62" s="1716"/>
      <c r="TR62" s="1717"/>
      <c r="TS62" s="1717"/>
      <c r="TT62" s="1778"/>
      <c r="TU62" s="1716"/>
      <c r="TV62" s="1717"/>
      <c r="TW62" s="1717"/>
      <c r="TX62" s="1782"/>
      <c r="TY62" s="1716"/>
      <c r="TZ62" s="1717"/>
      <c r="UA62" s="1717"/>
      <c r="UB62" s="1717"/>
      <c r="UC62" s="1782"/>
      <c r="UD62" s="1716"/>
      <c r="UE62" s="1717"/>
      <c r="UF62" s="1717"/>
      <c r="UG62" s="1717"/>
      <c r="UH62" s="1782"/>
      <c r="UI62" s="1716"/>
      <c r="UJ62" s="1717"/>
      <c r="UK62" s="1717"/>
      <c r="UL62" s="1717"/>
      <c r="UM62" s="1782"/>
      <c r="UN62" s="1716"/>
      <c r="UO62" s="1717"/>
      <c r="UP62" s="1717"/>
      <c r="UQ62" s="1717"/>
      <c r="UR62" s="1782"/>
      <c r="US62" s="1716"/>
      <c r="UT62" s="1717"/>
      <c r="UU62" s="1717"/>
      <c r="UV62" s="1717"/>
      <c r="UW62" s="1782"/>
      <c r="UX62" s="1716"/>
      <c r="UY62" s="1717"/>
      <c r="UZ62" s="1717"/>
      <c r="VA62" s="1717"/>
      <c r="VB62" s="1782"/>
      <c r="VC62" s="1716"/>
      <c r="VD62" s="1717"/>
      <c r="VE62" s="1717"/>
      <c r="VF62" s="1717"/>
      <c r="VG62" s="1778"/>
      <c r="VH62" s="1716"/>
      <c r="VI62" s="1717"/>
      <c r="VJ62" s="1717"/>
      <c r="VK62" s="1717"/>
      <c r="VL62" s="1782"/>
      <c r="VM62" s="1716"/>
      <c r="VN62" s="1717"/>
      <c r="VO62" s="1717"/>
      <c r="VP62" s="1778"/>
      <c r="VQ62" s="1716"/>
      <c r="VR62" s="1717"/>
      <c r="VS62" s="1717"/>
      <c r="VT62" s="1717"/>
      <c r="VU62" s="1782"/>
      <c r="VV62" s="1716"/>
      <c r="VW62" s="1717"/>
      <c r="VX62" s="1717"/>
      <c r="VY62" s="1717"/>
      <c r="VZ62" s="1782"/>
      <c r="WA62" s="1716"/>
      <c r="WB62" s="1717"/>
      <c r="WC62" s="1717"/>
      <c r="WD62" s="1717"/>
      <c r="WE62" s="1782"/>
      <c r="WF62" s="1716"/>
      <c r="WG62" s="1717"/>
      <c r="WH62" s="1717"/>
      <c r="WI62" s="1717"/>
      <c r="WJ62" s="1782"/>
      <c r="WK62" s="1716"/>
      <c r="WL62" s="1717"/>
      <c r="WM62" s="1717"/>
      <c r="WN62" s="1717"/>
      <c r="WO62" s="1782"/>
      <c r="WP62" s="1716"/>
      <c r="WQ62" s="1717"/>
      <c r="WR62" s="1717"/>
      <c r="WS62" s="1870"/>
      <c r="WT62" s="1872"/>
      <c r="WU62" s="1717"/>
      <c r="WV62" s="1717"/>
      <c r="WW62" s="1717"/>
      <c r="WX62" s="1778"/>
      <c r="WY62" s="1716"/>
      <c r="WZ62" s="1717"/>
      <c r="XA62" s="1717"/>
      <c r="XB62" s="1717"/>
      <c r="XC62" s="1782"/>
      <c r="XD62" s="1716"/>
      <c r="XE62" s="1717"/>
      <c r="XF62" s="1717"/>
      <c r="XG62" s="1717"/>
      <c r="XH62" s="1782"/>
      <c r="XI62" s="1716"/>
      <c r="XJ62" s="1717"/>
      <c r="XK62" s="1717"/>
      <c r="XL62" s="1717"/>
      <c r="XM62" s="1778"/>
      <c r="XN62" s="1716"/>
      <c r="XO62" s="1717"/>
      <c r="XP62" s="1717"/>
      <c r="XQ62" s="1717"/>
      <c r="XR62" s="1782"/>
      <c r="XS62" s="1716"/>
      <c r="XT62" s="1717"/>
      <c r="XU62" s="1717"/>
      <c r="XV62" s="1717"/>
      <c r="XW62" s="1782"/>
      <c r="XX62" s="1716"/>
      <c r="XY62" s="1717"/>
      <c r="XZ62" s="1717"/>
      <c r="YA62" s="1717"/>
      <c r="YB62" s="1782"/>
      <c r="YC62" s="1716"/>
      <c r="YD62" s="1717"/>
      <c r="YE62" s="1717"/>
      <c r="YF62" s="1717"/>
      <c r="YG62" s="1782"/>
      <c r="YH62" s="1716"/>
      <c r="YI62" s="1717"/>
      <c r="YJ62" s="1717"/>
      <c r="YK62" s="1717"/>
      <c r="YL62" s="1778"/>
      <c r="YM62" s="1716"/>
      <c r="YN62" s="1717"/>
      <c r="YO62" s="1717"/>
      <c r="YP62" s="1717"/>
      <c r="YQ62" s="1782"/>
      <c r="YR62" s="1716"/>
      <c r="YS62" s="1717"/>
      <c r="YT62" s="1717"/>
      <c r="YU62" s="1717"/>
      <c r="YV62" s="1782"/>
      <c r="YW62" s="1716"/>
      <c r="YX62" s="1717"/>
      <c r="YY62" s="1717"/>
      <c r="YZ62" s="1717"/>
      <c r="ZA62" s="1782"/>
      <c r="ZB62" s="1716" t="s">
        <v>29</v>
      </c>
      <c r="ZC62" s="1717" t="s">
        <v>29</v>
      </c>
      <c r="ZD62" s="1717" t="s">
        <v>29</v>
      </c>
      <c r="ZE62" s="1717" t="s">
        <v>20</v>
      </c>
      <c r="ZF62" s="1782"/>
      <c r="ZG62" s="1716" t="s">
        <v>29</v>
      </c>
      <c r="ZH62" s="1717" t="s">
        <v>29</v>
      </c>
      <c r="ZI62" s="1717" t="s">
        <v>20</v>
      </c>
      <c r="ZJ62" s="823" t="s">
        <v>698</v>
      </c>
      <c r="ZK62" s="1782"/>
      <c r="ZL62" s="1716" t="s">
        <v>29</v>
      </c>
      <c r="ZM62" s="1717" t="s">
        <v>20</v>
      </c>
      <c r="ZN62" s="1717" t="s">
        <v>20</v>
      </c>
      <c r="ZO62" s="1717" t="s">
        <v>29</v>
      </c>
      <c r="ZP62" s="1782"/>
      <c r="ZQ62" s="1716" t="s">
        <v>20</v>
      </c>
      <c r="ZR62" s="174" t="s">
        <v>29</v>
      </c>
      <c r="ZS62" s="174" t="s">
        <v>20</v>
      </c>
      <c r="ZT62" s="174" t="s">
        <v>29</v>
      </c>
      <c r="ZU62" s="175"/>
      <c r="ZV62" s="196" t="s">
        <v>20</v>
      </c>
      <c r="ZW62" s="174" t="s">
        <v>29</v>
      </c>
      <c r="ZX62" s="174" t="s">
        <v>29</v>
      </c>
      <c r="ZY62" s="174" t="s">
        <v>29</v>
      </c>
      <c r="ZZ62" s="175"/>
      <c r="AAA62" s="1444" t="s">
        <v>29</v>
      </c>
      <c r="AAB62" s="1444" t="s">
        <v>29</v>
      </c>
      <c r="AAC62" s="1444" t="s">
        <v>598</v>
      </c>
      <c r="AAD62" s="1928" t="s">
        <v>29</v>
      </c>
      <c r="AAE62" s="1928"/>
      <c r="AAF62" s="2080" t="s">
        <v>20</v>
      </c>
      <c r="AAG62" s="197" t="s">
        <v>29</v>
      </c>
      <c r="AAH62" s="197" t="s">
        <v>29</v>
      </c>
      <c r="AAI62" s="197" t="s">
        <v>29</v>
      </c>
      <c r="AAJ62" s="2036"/>
      <c r="AAK62" s="2080" t="s">
        <v>20</v>
      </c>
      <c r="AAL62" s="197" t="s">
        <v>591</v>
      </c>
      <c r="AAM62" s="1717" t="s">
        <v>20</v>
      </c>
      <c r="AAN62" s="1717" t="s">
        <v>20</v>
      </c>
      <c r="AAO62" s="1782"/>
      <c r="AAP62" s="1928" t="s">
        <v>29</v>
      </c>
      <c r="AAQ62" s="1928" t="s">
        <v>20</v>
      </c>
      <c r="AAR62" s="1928" t="s">
        <v>29</v>
      </c>
      <c r="AAS62" s="1928" t="s">
        <v>29</v>
      </c>
      <c r="AAT62" s="1928" t="s">
        <v>20</v>
      </c>
      <c r="AAU62" s="1872" t="s">
        <v>20</v>
      </c>
      <c r="AAV62" s="1717" t="s">
        <v>29</v>
      </c>
      <c r="AAW62" s="1717" t="s">
        <v>20</v>
      </c>
      <c r="AAX62" s="1717" t="s">
        <v>29</v>
      </c>
      <c r="AAY62" s="1782" t="s">
        <v>29</v>
      </c>
      <c r="AAZ62" s="1716" t="s">
        <v>20</v>
      </c>
      <c r="ABA62" s="1717" t="s">
        <v>20</v>
      </c>
      <c r="ABB62" s="174" t="s">
        <v>29</v>
      </c>
      <c r="ABC62" s="174" t="s">
        <v>29</v>
      </c>
      <c r="ABD62" s="175"/>
      <c r="ABE62" s="196" t="s">
        <v>29</v>
      </c>
      <c r="ABF62" s="174" t="s">
        <v>29</v>
      </c>
      <c r="ABG62" s="174" t="s">
        <v>29</v>
      </c>
      <c r="ABH62" s="174" t="s">
        <v>20</v>
      </c>
      <c r="ABI62" s="175"/>
      <c r="ABJ62" s="196" t="s">
        <v>29</v>
      </c>
      <c r="ABK62" s="174" t="s">
        <v>29</v>
      </c>
      <c r="ABL62" s="174" t="s">
        <v>598</v>
      </c>
      <c r="ABM62" s="1717" t="s">
        <v>20</v>
      </c>
      <c r="ABN62" s="1778"/>
      <c r="ABO62" s="1716" t="s">
        <v>29</v>
      </c>
      <c r="ABP62" s="1717" t="s">
        <v>20</v>
      </c>
      <c r="ABQ62" s="1717" t="s">
        <v>29</v>
      </c>
      <c r="ABR62" s="1717" t="s">
        <v>29</v>
      </c>
      <c r="ABS62" s="1782" t="s">
        <v>29</v>
      </c>
      <c r="ABT62" s="1716" t="s">
        <v>29</v>
      </c>
      <c r="ABU62" s="197" t="s">
        <v>20</v>
      </c>
      <c r="ABV62" s="197" t="s">
        <v>20</v>
      </c>
      <c r="ABW62" s="197" t="s">
        <v>29</v>
      </c>
      <c r="ABX62" s="319"/>
      <c r="ABY62" s="242" t="s">
        <v>591</v>
      </c>
      <c r="ABZ62" s="1717" t="s">
        <v>20</v>
      </c>
      <c r="ACA62" s="1717" t="s">
        <v>29</v>
      </c>
      <c r="ACB62" s="1717" t="s">
        <v>20</v>
      </c>
      <c r="ACC62" s="1782"/>
      <c r="ACD62" s="1716"/>
      <c r="ACE62" s="1717"/>
      <c r="ACF62" s="1717"/>
      <c r="ACG62" s="1717"/>
      <c r="ACH62" s="1782"/>
      <c r="ACI62" s="1716" t="s">
        <v>20</v>
      </c>
      <c r="ACJ62" s="1717" t="s">
        <v>29</v>
      </c>
      <c r="ACK62" s="1717" t="s">
        <v>20</v>
      </c>
      <c r="ACL62" s="1717" t="s">
        <v>20</v>
      </c>
      <c r="ACM62" s="1782"/>
      <c r="ACN62" s="1716" t="s">
        <v>29</v>
      </c>
      <c r="ACO62" s="1717" t="s">
        <v>29</v>
      </c>
      <c r="ACP62" s="1717" t="s">
        <v>29</v>
      </c>
      <c r="ACQ62" s="1717" t="s">
        <v>20</v>
      </c>
      <c r="ACR62" s="1782"/>
      <c r="ACS62" s="1716" t="s">
        <v>20</v>
      </c>
      <c r="ACT62" s="1717" t="s">
        <v>29</v>
      </c>
      <c r="ACU62" s="1717" t="s">
        <v>29</v>
      </c>
      <c r="ACV62" s="1717" t="s">
        <v>29</v>
      </c>
      <c r="ACW62" s="1782" t="s">
        <v>29</v>
      </c>
      <c r="ACX62" s="1928"/>
      <c r="ACY62" s="1928"/>
      <c r="ACZ62" s="1928"/>
      <c r="ADA62" s="1928"/>
      <c r="ADB62" s="1928"/>
      <c r="ADC62" s="1716"/>
      <c r="ADD62" s="1717"/>
      <c r="ADE62" s="1717"/>
      <c r="ADF62" s="1717"/>
      <c r="ADG62" s="1782"/>
      <c r="ADH62" s="1716"/>
      <c r="ADI62" s="1717"/>
      <c r="ADJ62" s="1717"/>
      <c r="ADK62" s="1717"/>
      <c r="ADL62" s="1782"/>
      <c r="ADM62" s="1928"/>
      <c r="ADN62" s="1928"/>
      <c r="ADO62" s="1928"/>
      <c r="ADP62" s="1928"/>
      <c r="ADQ62" s="1928"/>
      <c r="ADR62" s="1716"/>
      <c r="ADS62" s="1717"/>
      <c r="ADT62" s="1717"/>
      <c r="ADU62" s="1717"/>
      <c r="ADV62" s="1782"/>
      <c r="ADW62" s="1716"/>
      <c r="ADX62" s="1717"/>
      <c r="ADY62" s="1717"/>
      <c r="ADZ62" s="1717"/>
      <c r="AEA62" s="1782"/>
      <c r="AEB62" s="1716"/>
      <c r="AEC62" s="1717"/>
      <c r="AED62" s="1717"/>
      <c r="AEE62" s="1717"/>
      <c r="AEF62" s="1782"/>
      <c r="AEG62" s="1716"/>
      <c r="AEH62" s="1717"/>
      <c r="AEI62" s="1717"/>
      <c r="AEJ62" s="1717"/>
      <c r="AEK62" s="1782"/>
      <c r="AEL62" s="1716"/>
      <c r="AEM62" s="1717"/>
      <c r="AEN62" s="1717"/>
      <c r="AEO62" s="1717"/>
      <c r="AEP62" s="1782"/>
      <c r="AEQ62" s="1716"/>
      <c r="AER62" s="1717"/>
      <c r="AES62" s="1717"/>
      <c r="AET62" s="1717"/>
      <c r="AEU62" s="1782"/>
      <c r="AEV62" s="1716"/>
      <c r="AEW62" s="1717"/>
      <c r="AEX62" s="1717"/>
      <c r="AEY62" s="1717"/>
      <c r="AEZ62" s="1782"/>
      <c r="AFA62" s="1716"/>
      <c r="AFB62" s="1717"/>
      <c r="AFC62" s="1717"/>
      <c r="AFD62" s="1717"/>
      <c r="AFE62" s="1782"/>
      <c r="AFF62" s="1716"/>
      <c r="AFG62" s="1717"/>
      <c r="AFH62" s="1717"/>
      <c r="AFI62" s="1717"/>
      <c r="AFJ62" s="1782"/>
      <c r="AFK62" s="1716"/>
      <c r="AFL62" s="1717"/>
      <c r="AFM62" s="1717"/>
      <c r="AFN62" s="1717"/>
      <c r="AFO62" s="1782"/>
      <c r="AFP62" s="1716"/>
      <c r="AFQ62" s="1717"/>
      <c r="AFR62" s="1717"/>
      <c r="AFS62" s="1717"/>
      <c r="AFT62" s="1782"/>
      <c r="AFU62" s="1716"/>
      <c r="AFV62" s="1717"/>
      <c r="AFW62" s="1717"/>
      <c r="AFX62" s="1717"/>
      <c r="AFY62" s="1782"/>
      <c r="AFZ62" s="1716"/>
      <c r="AGA62" s="1717"/>
      <c r="AGB62" s="1717"/>
      <c r="AGC62" s="1717"/>
      <c r="AGD62" s="1782"/>
      <c r="AGE62" s="1716"/>
      <c r="AGF62" s="1717"/>
      <c r="AGG62" s="1717"/>
      <c r="AGH62" s="1717"/>
      <c r="AGI62" s="1782"/>
      <c r="AGJ62" s="196" t="s">
        <v>598</v>
      </c>
      <c r="AGK62" s="197" t="s">
        <v>20</v>
      </c>
      <c r="AGL62" s="197" t="s">
        <v>29</v>
      </c>
      <c r="AGM62" s="197" t="s">
        <v>20</v>
      </c>
      <c r="AGN62" s="319"/>
      <c r="AGO62" s="242" t="s">
        <v>29</v>
      </c>
      <c r="AGP62" s="197" t="s">
        <v>591</v>
      </c>
      <c r="AGQ62" s="174" t="s">
        <v>29</v>
      </c>
      <c r="AGR62" s="174" t="s">
        <v>29</v>
      </c>
      <c r="AGS62" s="175"/>
      <c r="AGT62" s="196"/>
      <c r="AGU62" s="174"/>
      <c r="AGV62" s="174"/>
      <c r="AGW62" s="174"/>
      <c r="AGX62" s="175"/>
      <c r="AGY62" s="196" t="s">
        <v>29</v>
      </c>
      <c r="AGZ62" s="174" t="s">
        <v>29</v>
      </c>
      <c r="AHA62" s="174" t="s">
        <v>29</v>
      </c>
      <c r="AHB62" s="174" t="s">
        <v>29</v>
      </c>
      <c r="AHC62" s="175"/>
      <c r="AHD62" s="196" t="s">
        <v>29</v>
      </c>
      <c r="AHE62" s="174" t="s">
        <v>598</v>
      </c>
      <c r="AHF62" s="1717" t="s">
        <v>29</v>
      </c>
      <c r="AHG62" s="197" t="s">
        <v>20</v>
      </c>
      <c r="AHH62" s="319"/>
      <c r="AHI62" s="242" t="s">
        <v>20</v>
      </c>
      <c r="AHJ62" s="197" t="s">
        <v>591</v>
      </c>
      <c r="AHK62" s="1717" t="s">
        <v>29</v>
      </c>
      <c r="AHL62" s="1717" t="s">
        <v>29</v>
      </c>
      <c r="AHM62" s="1782"/>
      <c r="AHN62" s="1716" t="s">
        <v>29</v>
      </c>
      <c r="AHO62" s="1717" t="s">
        <v>20</v>
      </c>
      <c r="AHP62" s="1717" t="s">
        <v>20</v>
      </c>
      <c r="AHQ62" s="1717" t="s">
        <v>29</v>
      </c>
      <c r="AHR62" s="1782"/>
      <c r="AHS62" s="1716" t="s">
        <v>29</v>
      </c>
      <c r="AHT62" s="1717" t="s">
        <v>29</v>
      </c>
      <c r="AHU62" s="1717" t="s">
        <v>20</v>
      </c>
      <c r="AHV62" s="1717" t="s">
        <v>20</v>
      </c>
      <c r="AHW62" s="1782"/>
      <c r="AHX62" s="1716"/>
      <c r="AHY62" s="1717"/>
      <c r="AHZ62" s="1717"/>
      <c r="AIA62" s="1717"/>
      <c r="AIB62" s="1782"/>
      <c r="AIC62" s="2334" t="str">
        <f t="shared" si="24"/>
        <v>E1</v>
      </c>
      <c r="AID62" s="1929" t="str">
        <f t="shared" si="25"/>
        <v>石川毅</v>
      </c>
      <c r="AIE62" s="2155">
        <f t="shared" si="8"/>
        <v>10</v>
      </c>
      <c r="AIF62" s="2151">
        <f t="shared" si="9"/>
        <v>18</v>
      </c>
      <c r="AIG62" s="2151">
        <f t="shared" si="10"/>
        <v>28</v>
      </c>
      <c r="AIH62" s="2152">
        <f t="shared" si="11"/>
        <v>0.35714285714285715</v>
      </c>
      <c r="AII62" s="2155">
        <f t="shared" si="12"/>
        <v>7</v>
      </c>
      <c r="AIJ62" s="2151">
        <f t="shared" si="13"/>
        <v>13</v>
      </c>
      <c r="AIK62" s="2151">
        <f t="shared" si="14"/>
        <v>20</v>
      </c>
      <c r="AIL62" s="2152">
        <f t="shared" si="15"/>
        <v>0.35</v>
      </c>
    </row>
    <row r="63" spans="1:922" s="1727" customFormat="1" ht="17.25" x14ac:dyDescent="0.2">
      <c r="A63" s="1726"/>
      <c r="B63" s="1864" t="s">
        <v>79</v>
      </c>
      <c r="C63" s="1817" t="s">
        <v>2529</v>
      </c>
      <c r="D63" s="211">
        <f t="shared" si="26"/>
        <v>35</v>
      </c>
      <c r="E63" s="142">
        <f t="shared" si="27"/>
        <v>17</v>
      </c>
      <c r="F63" s="142">
        <f>SUM(D63:E63)</f>
        <v>52</v>
      </c>
      <c r="G63" s="212">
        <f>IFERROR(D63/F63,"")</f>
        <v>0.67307692307692313</v>
      </c>
      <c r="H63" s="1718"/>
      <c r="I63" s="1680"/>
      <c r="J63" s="1680"/>
      <c r="K63" s="1680"/>
      <c r="L63" s="1680"/>
      <c r="M63" s="1681"/>
      <c r="N63" s="1718"/>
      <c r="O63" s="1680"/>
      <c r="P63" s="1680"/>
      <c r="Q63" s="1680"/>
      <c r="R63" s="1681"/>
      <c r="S63" s="1718"/>
      <c r="T63" s="1680"/>
      <c r="U63" s="1680"/>
      <c r="V63" s="1680"/>
      <c r="W63" s="1681"/>
      <c r="X63" s="1818"/>
      <c r="Y63" s="1680"/>
      <c r="Z63" s="1680"/>
      <c r="AA63" s="1680"/>
      <c r="AB63" s="1681"/>
      <c r="AC63" s="1819"/>
      <c r="AD63" s="1820"/>
      <c r="AE63" s="1820"/>
      <c r="AF63" s="1820"/>
      <c r="AG63" s="1820"/>
      <c r="AH63" s="1819"/>
      <c r="AI63" s="1820"/>
      <c r="AJ63" s="1820"/>
      <c r="AK63" s="1820"/>
      <c r="AL63" s="1820"/>
      <c r="AM63" s="1819"/>
      <c r="AN63" s="1820"/>
      <c r="AO63" s="1820"/>
      <c r="AP63" s="1820"/>
      <c r="AQ63" s="1820"/>
      <c r="AR63" s="1819"/>
      <c r="AS63" s="1820"/>
      <c r="AT63" s="1820"/>
      <c r="AU63" s="1820"/>
      <c r="AV63" s="1821"/>
      <c r="AW63" s="1819"/>
      <c r="AX63" s="1820"/>
      <c r="AY63" s="1820"/>
      <c r="AZ63" s="1820"/>
      <c r="BA63" s="1821"/>
      <c r="BB63" s="1718"/>
      <c r="BC63" s="1680"/>
      <c r="BD63" s="1680"/>
      <c r="BE63" s="1680"/>
      <c r="BF63" s="1680"/>
      <c r="BG63" s="1681"/>
      <c r="BH63" s="1718"/>
      <c r="BI63" s="1680"/>
      <c r="BJ63" s="1680"/>
      <c r="BK63" s="1680"/>
      <c r="BL63" s="1779"/>
      <c r="BM63" s="1718"/>
      <c r="BN63" s="1680"/>
      <c r="BO63" s="1680"/>
      <c r="BP63" s="1680"/>
      <c r="BQ63" s="1680"/>
      <c r="BR63" s="1681"/>
      <c r="BS63" s="1718"/>
      <c r="BT63" s="1680"/>
      <c r="BU63" s="1680"/>
      <c r="BV63" s="1680"/>
      <c r="BW63" s="1681"/>
      <c r="BX63" s="1718"/>
      <c r="BY63" s="1680"/>
      <c r="BZ63" s="1680"/>
      <c r="CA63" s="1680"/>
      <c r="CB63" s="1779"/>
      <c r="CC63" s="1822"/>
      <c r="CD63" s="1680"/>
      <c r="CE63" s="1680"/>
      <c r="CF63" s="1680"/>
      <c r="CG63" s="1681"/>
      <c r="CH63" s="1718"/>
      <c r="CI63" s="1680"/>
      <c r="CJ63" s="1680"/>
      <c r="CK63" s="1680"/>
      <c r="CL63" s="1681"/>
      <c r="CM63" s="1718"/>
      <c r="CN63" s="1680"/>
      <c r="CO63" s="1680"/>
      <c r="CP63" s="1680"/>
      <c r="CQ63" s="1681"/>
      <c r="CR63" s="1818"/>
      <c r="CS63" s="1680"/>
      <c r="CT63" s="1680"/>
      <c r="CU63" s="1680"/>
      <c r="CV63" s="1779"/>
      <c r="CW63" s="1718"/>
      <c r="CX63" s="1680"/>
      <c r="CY63" s="1680"/>
      <c r="CZ63" s="1680"/>
      <c r="DA63" s="1681"/>
      <c r="DB63" s="1818"/>
      <c r="DC63" s="1680"/>
      <c r="DD63" s="1680"/>
      <c r="DE63" s="1680"/>
      <c r="DF63" s="1779"/>
      <c r="DG63" s="1718"/>
      <c r="DH63" s="1680"/>
      <c r="DI63" s="1680"/>
      <c r="DJ63" s="1680"/>
      <c r="DK63" s="1681"/>
      <c r="DL63" s="1718"/>
      <c r="DM63" s="1680"/>
      <c r="DN63" s="1680"/>
      <c r="DO63" s="1680"/>
      <c r="DP63" s="1681"/>
      <c r="DQ63" s="1718"/>
      <c r="DR63" s="1680"/>
      <c r="DS63" s="1680"/>
      <c r="DT63" s="1680"/>
      <c r="DU63" s="1681"/>
      <c r="DV63" s="1718"/>
      <c r="DW63" s="1680"/>
      <c r="DX63" s="1680"/>
      <c r="DY63" s="1680"/>
      <c r="DZ63" s="1681"/>
      <c r="EA63" s="1718"/>
      <c r="EB63" s="1680"/>
      <c r="EC63" s="1680"/>
      <c r="ED63" s="1680"/>
      <c r="EE63" s="1681"/>
      <c r="EF63" s="1718"/>
      <c r="EG63" s="1680"/>
      <c r="EH63" s="1680"/>
      <c r="EI63" s="1680"/>
      <c r="EJ63" s="1681"/>
      <c r="EK63" s="1718"/>
      <c r="EL63" s="1680"/>
      <c r="EM63" s="1680"/>
      <c r="EN63" s="1680"/>
      <c r="EO63" s="1681"/>
      <c r="EP63" s="1718"/>
      <c r="EQ63" s="1680"/>
      <c r="ER63" s="1680"/>
      <c r="ES63" s="1680"/>
      <c r="ET63" s="1681"/>
      <c r="EU63" s="1718"/>
      <c r="EV63" s="1680"/>
      <c r="EW63" s="1680"/>
      <c r="EX63" s="1680"/>
      <c r="EY63" s="1681"/>
      <c r="EZ63" s="1718"/>
      <c r="FA63" s="1680"/>
      <c r="FB63" s="1680"/>
      <c r="FC63" s="1680"/>
      <c r="FD63" s="1681"/>
      <c r="FE63" s="1718"/>
      <c r="FF63" s="1680"/>
      <c r="FG63" s="1680"/>
      <c r="FH63" s="1680"/>
      <c r="FI63" s="1681"/>
      <c r="FJ63" s="1718"/>
      <c r="FK63" s="1680"/>
      <c r="FL63" s="1680"/>
      <c r="FM63" s="1680"/>
      <c r="FN63" s="1681"/>
      <c r="FO63" s="1718"/>
      <c r="FP63" s="1680"/>
      <c r="FQ63" s="1680"/>
      <c r="FR63" s="1680"/>
      <c r="FS63" s="1681"/>
      <c r="FT63" s="1718"/>
      <c r="FU63" s="1680"/>
      <c r="FV63" s="1680"/>
      <c r="FW63" s="1680"/>
      <c r="FX63" s="1681"/>
      <c r="FY63" s="1718"/>
      <c r="FZ63" s="1680"/>
      <c r="GA63" s="1680"/>
      <c r="GB63" s="1680"/>
      <c r="GC63" s="1681"/>
      <c r="GD63" s="1718"/>
      <c r="GE63" s="1680"/>
      <c r="GF63" s="1680"/>
      <c r="GG63" s="1680"/>
      <c r="GH63" s="1681"/>
      <c r="GI63" s="1718"/>
      <c r="GJ63" s="1680"/>
      <c r="GK63" s="1680"/>
      <c r="GL63" s="1680"/>
      <c r="GM63" s="1681"/>
      <c r="GN63" s="1718"/>
      <c r="GO63" s="1680"/>
      <c r="GP63" s="1680"/>
      <c r="GQ63" s="1680"/>
      <c r="GR63" s="1681"/>
      <c r="GS63" s="1718"/>
      <c r="GT63" s="1680"/>
      <c r="GU63" s="1680"/>
      <c r="GV63" s="1680"/>
      <c r="GW63" s="1681"/>
      <c r="GX63" s="1818"/>
      <c r="GY63" s="1680"/>
      <c r="GZ63" s="1680"/>
      <c r="HA63" s="1680"/>
      <c r="HB63" s="1681"/>
      <c r="HC63" s="1718"/>
      <c r="HD63" s="1680"/>
      <c r="HE63" s="1680"/>
      <c r="HF63" s="1680"/>
      <c r="HG63" s="1681"/>
      <c r="HH63" s="1718"/>
      <c r="HI63" s="1680"/>
      <c r="HJ63" s="1680"/>
      <c r="HK63" s="1680"/>
      <c r="HL63" s="1681"/>
      <c r="HM63" s="1718"/>
      <c r="HN63" s="1680"/>
      <c r="HO63" s="1680"/>
      <c r="HP63" s="1680"/>
      <c r="HQ63" s="1779"/>
      <c r="HR63" s="1718"/>
      <c r="HS63" s="1680"/>
      <c r="HT63" s="1680"/>
      <c r="HU63" s="1680"/>
      <c r="HV63" s="1779"/>
      <c r="HW63" s="1718"/>
      <c r="HX63" s="1680"/>
      <c r="HY63" s="1680"/>
      <c r="HZ63" s="1680"/>
      <c r="IA63" s="1779"/>
      <c r="IB63" s="1718"/>
      <c r="IC63" s="1680"/>
      <c r="ID63" s="1680"/>
      <c r="IE63" s="1680"/>
      <c r="IF63" s="1681"/>
      <c r="IG63" s="1718"/>
      <c r="IH63" s="1680"/>
      <c r="II63" s="1680"/>
      <c r="IJ63" s="1680"/>
      <c r="IK63" s="1681"/>
      <c r="IL63" s="1718"/>
      <c r="IM63" s="1680"/>
      <c r="IN63" s="1680"/>
      <c r="IO63" s="1680"/>
      <c r="IP63" s="1681"/>
      <c r="IQ63" s="1718"/>
      <c r="IR63" s="1680"/>
      <c r="IS63" s="1680"/>
      <c r="IT63" s="1680"/>
      <c r="IU63" s="1681"/>
      <c r="IV63" s="1718"/>
      <c r="IW63" s="1680"/>
      <c r="IX63" s="1680"/>
      <c r="IY63" s="1680"/>
      <c r="IZ63" s="1681"/>
      <c r="JA63" s="1718"/>
      <c r="JB63" s="1680"/>
      <c r="JC63" s="1680"/>
      <c r="JD63" s="1680"/>
      <c r="JE63" s="1681"/>
      <c r="JF63" s="1718"/>
      <c r="JG63" s="1680"/>
      <c r="JH63" s="1680"/>
      <c r="JI63" s="1680"/>
      <c r="JJ63" s="1681"/>
      <c r="JK63" s="1718"/>
      <c r="JL63" s="1680"/>
      <c r="JM63" s="1680"/>
      <c r="JN63" s="1680"/>
      <c r="JO63" s="1681"/>
      <c r="JP63" s="1718"/>
      <c r="JQ63" s="1680"/>
      <c r="JR63" s="1680"/>
      <c r="JS63" s="1680"/>
      <c r="JT63" s="1681"/>
      <c r="JU63" s="1718"/>
      <c r="JV63" s="1680"/>
      <c r="JW63" s="1680"/>
      <c r="JX63" s="1680"/>
      <c r="JY63" s="1681"/>
      <c r="JZ63" s="1718"/>
      <c r="KA63" s="1680"/>
      <c r="KB63" s="1680"/>
      <c r="KC63" s="1680"/>
      <c r="KD63" s="1681"/>
      <c r="KE63" s="1718"/>
      <c r="KF63" s="1680"/>
      <c r="KG63" s="1680"/>
      <c r="KH63" s="1680"/>
      <c r="KI63" s="1681"/>
      <c r="KJ63" s="1718"/>
      <c r="KK63" s="1680"/>
      <c r="KL63" s="1680"/>
      <c r="KM63" s="1680"/>
      <c r="KN63" s="1681"/>
      <c r="KO63" s="1718"/>
      <c r="KP63" s="1680"/>
      <c r="KQ63" s="1680"/>
      <c r="KR63" s="1680"/>
      <c r="KS63" s="1681"/>
      <c r="KT63" s="1718"/>
      <c r="KU63" s="1680"/>
      <c r="KV63" s="1680"/>
      <c r="KW63" s="1680"/>
      <c r="KX63" s="1681"/>
      <c r="KY63" s="1718"/>
      <c r="KZ63" s="1680"/>
      <c r="LA63" s="1680"/>
      <c r="LB63" s="1680"/>
      <c r="LC63" s="1681"/>
      <c r="LD63" s="1718"/>
      <c r="LE63" s="1680"/>
      <c r="LF63" s="1680"/>
      <c r="LG63" s="1680"/>
      <c r="LH63" s="1681"/>
      <c r="LI63" s="1718"/>
      <c r="LJ63" s="1680"/>
      <c r="LK63" s="1680"/>
      <c r="LL63" s="1680"/>
      <c r="LM63" s="1681"/>
      <c r="LN63" s="1718"/>
      <c r="LO63" s="1680"/>
      <c r="LP63" s="1680"/>
      <c r="LQ63" s="1680"/>
      <c r="LR63" s="1718"/>
      <c r="LS63" s="1680"/>
      <c r="LT63" s="1680"/>
      <c r="LU63" s="1680"/>
      <c r="LV63" s="1718"/>
      <c r="LW63" s="1680"/>
      <c r="LX63" s="1680"/>
      <c r="LY63" s="1680"/>
      <c r="LZ63" s="1718"/>
      <c r="MA63" s="1680"/>
      <c r="MB63" s="1680"/>
      <c r="MC63" s="1680"/>
      <c r="MD63" s="1718"/>
      <c r="ME63" s="1680"/>
      <c r="MF63" s="1680"/>
      <c r="MG63" s="1680"/>
      <c r="MH63" s="1718"/>
      <c r="MI63" s="1680"/>
      <c r="MJ63" s="1680"/>
      <c r="MK63" s="1779"/>
      <c r="ML63" s="1718"/>
      <c r="MM63" s="1680"/>
      <c r="MN63" s="1680"/>
      <c r="MO63" s="1681"/>
      <c r="MP63" s="1718"/>
      <c r="MQ63" s="1680"/>
      <c r="MR63" s="1680"/>
      <c r="MS63" s="1681"/>
      <c r="MT63" s="1718"/>
      <c r="MU63" s="1680"/>
      <c r="MV63" s="1680"/>
      <c r="MW63" s="1681"/>
      <c r="MX63" s="1718"/>
      <c r="MY63" s="1680"/>
      <c r="MZ63" s="1680"/>
      <c r="NA63" s="1681"/>
      <c r="NB63" s="1718"/>
      <c r="NC63" s="1680"/>
      <c r="ND63" s="1680"/>
      <c r="NE63" s="1681"/>
      <c r="NF63" s="1718"/>
      <c r="NG63" s="1680"/>
      <c r="NH63" s="1680"/>
      <c r="NI63" s="1681"/>
      <c r="NJ63" s="1718"/>
      <c r="NK63" s="1680"/>
      <c r="NL63" s="1680"/>
      <c r="NM63" s="1681"/>
      <c r="NN63" s="1718"/>
      <c r="NO63" s="1680"/>
      <c r="NP63" s="1680"/>
      <c r="NQ63" s="1681"/>
      <c r="NR63" s="1718"/>
      <c r="NS63" s="1680"/>
      <c r="NT63" s="1680"/>
      <c r="NU63" s="1681"/>
      <c r="NV63" s="1718"/>
      <c r="NW63" s="1680"/>
      <c r="NX63" s="1680"/>
      <c r="NY63" s="1681"/>
      <c r="NZ63" s="1718"/>
      <c r="OA63" s="1680"/>
      <c r="OB63" s="1680"/>
      <c r="OC63" s="1680"/>
      <c r="OD63" s="1681"/>
      <c r="OE63" s="1718"/>
      <c r="OF63" s="1680"/>
      <c r="OG63" s="1680"/>
      <c r="OH63" s="1680"/>
      <c r="OI63" s="1681"/>
      <c r="OJ63" s="1718"/>
      <c r="OK63" s="1680"/>
      <c r="OL63" s="1680"/>
      <c r="OM63" s="1779"/>
      <c r="ON63" s="1718"/>
      <c r="OO63" s="1680"/>
      <c r="OP63" s="1680"/>
      <c r="OQ63" s="1681"/>
      <c r="OR63" s="1718"/>
      <c r="OS63" s="1680"/>
      <c r="OT63" s="1680"/>
      <c r="OU63" s="1681"/>
      <c r="OV63" s="1718"/>
      <c r="OW63" s="1680"/>
      <c r="OX63" s="1680"/>
      <c r="OY63" s="1680"/>
      <c r="OZ63" s="1681"/>
      <c r="PA63" s="1718"/>
      <c r="PB63" s="1680"/>
      <c r="PC63" s="1680"/>
      <c r="PD63" s="1680"/>
      <c r="PE63" s="1681"/>
      <c r="PF63" s="1718"/>
      <c r="PG63" s="1680"/>
      <c r="PH63" s="1680"/>
      <c r="PI63" s="1681"/>
      <c r="PJ63" s="1718"/>
      <c r="PK63" s="1680"/>
      <c r="PL63" s="1680"/>
      <c r="PM63" s="1681"/>
      <c r="PN63" s="1718"/>
      <c r="PO63" s="1680"/>
      <c r="PP63" s="1680"/>
      <c r="PQ63" s="1681"/>
      <c r="PR63" s="1718"/>
      <c r="PS63" s="1680"/>
      <c r="PT63" s="1680"/>
      <c r="PU63" s="1681"/>
      <c r="PV63" s="1718"/>
      <c r="PW63" s="1680"/>
      <c r="PX63" s="1680"/>
      <c r="PY63" s="1681"/>
      <c r="PZ63" s="1718"/>
      <c r="QA63" s="1680"/>
      <c r="QB63" s="1680"/>
      <c r="QC63" s="1681"/>
      <c r="QD63" s="1718"/>
      <c r="QE63" s="1680"/>
      <c r="QF63" s="1680"/>
      <c r="QG63" s="1681"/>
      <c r="QH63" s="1718"/>
      <c r="QI63" s="1680"/>
      <c r="QJ63" s="1680"/>
      <c r="QK63" s="1680"/>
      <c r="QL63" s="1823"/>
      <c r="QM63" s="1824"/>
      <c r="QN63" s="1680"/>
      <c r="QO63" s="1680"/>
      <c r="QP63" s="1680"/>
      <c r="QQ63" s="1779"/>
      <c r="QR63" s="1824"/>
      <c r="QS63" s="1680"/>
      <c r="QT63" s="1680"/>
      <c r="QU63" s="1779"/>
      <c r="QV63" s="1681"/>
      <c r="QW63" s="1718"/>
      <c r="QX63" s="1680"/>
      <c r="QY63" s="1680"/>
      <c r="QZ63" s="1680"/>
      <c r="RA63" s="1681"/>
      <c r="RB63" s="1718"/>
      <c r="RC63" s="1680"/>
      <c r="RD63" s="1680"/>
      <c r="RE63" s="1680"/>
      <c r="RF63" s="1681"/>
      <c r="RG63" s="1718"/>
      <c r="RH63" s="1680"/>
      <c r="RI63" s="1680"/>
      <c r="RJ63" s="1680"/>
      <c r="RK63" s="1681"/>
      <c r="RL63" s="1718"/>
      <c r="RM63" s="1680"/>
      <c r="RN63" s="1680"/>
      <c r="RO63" s="1680"/>
      <c r="RP63" s="1681"/>
      <c r="RQ63" s="1718"/>
      <c r="RR63" s="1680"/>
      <c r="RS63" s="1680"/>
      <c r="RT63" s="1681"/>
      <c r="RU63" s="1718"/>
      <c r="RV63" s="1680"/>
      <c r="RW63" s="1680"/>
      <c r="RX63" s="1680"/>
      <c r="RY63" s="1681"/>
      <c r="RZ63" s="1816"/>
      <c r="SA63" s="1816"/>
      <c r="SB63" s="1816"/>
      <c r="SC63" s="1816"/>
      <c r="SD63" s="1816"/>
      <c r="SE63" s="1825"/>
      <c r="SF63" s="1680"/>
      <c r="SG63" s="1680"/>
      <c r="SH63" s="1680"/>
      <c r="SI63" s="1681"/>
      <c r="SJ63" s="1816"/>
      <c r="SK63" s="1816"/>
      <c r="SL63" s="1816"/>
      <c r="SM63" s="1816"/>
      <c r="SN63" s="1816"/>
      <c r="SO63" s="1824"/>
      <c r="SP63" s="1680"/>
      <c r="SQ63" s="1680"/>
      <c r="SR63" s="1680"/>
      <c r="SS63" s="1681"/>
      <c r="ST63" s="1718"/>
      <c r="SU63" s="1680"/>
      <c r="SV63" s="1680"/>
      <c r="SW63" s="1680"/>
      <c r="SX63" s="1681"/>
      <c r="SY63" s="1718"/>
      <c r="SZ63" s="1680"/>
      <c r="TA63" s="1680"/>
      <c r="TB63" s="1680"/>
      <c r="TC63" s="1681"/>
      <c r="TD63" s="1718"/>
      <c r="TE63" s="1680"/>
      <c r="TF63" s="1680"/>
      <c r="TG63" s="1680"/>
      <c r="TH63" s="1718"/>
      <c r="TI63" s="1680"/>
      <c r="TJ63" s="1680"/>
      <c r="TK63" s="1680"/>
      <c r="TL63" s="1718"/>
      <c r="TM63" s="1680"/>
      <c r="TN63" s="1680"/>
      <c r="TO63" s="1680"/>
      <c r="TP63" s="1681"/>
      <c r="TQ63" s="1718"/>
      <c r="TR63" s="1680"/>
      <c r="TS63" s="1680"/>
      <c r="TT63" s="1779"/>
      <c r="TU63" s="1718"/>
      <c r="TV63" s="1680"/>
      <c r="TW63" s="1680"/>
      <c r="TX63" s="1681"/>
      <c r="TY63" s="1718"/>
      <c r="TZ63" s="1680"/>
      <c r="UA63" s="1680"/>
      <c r="UB63" s="1680"/>
      <c r="UC63" s="1681"/>
      <c r="UD63" s="1718"/>
      <c r="UE63" s="1680"/>
      <c r="UF63" s="1680"/>
      <c r="UG63" s="1680"/>
      <c r="UH63" s="1681"/>
      <c r="UI63" s="1718"/>
      <c r="UJ63" s="1680"/>
      <c r="UK63" s="1680"/>
      <c r="UL63" s="1680"/>
      <c r="UM63" s="1681"/>
      <c r="UN63" s="1718"/>
      <c r="UO63" s="1680"/>
      <c r="UP63" s="1680"/>
      <c r="UQ63" s="1680"/>
      <c r="UR63" s="1681"/>
      <c r="US63" s="1718"/>
      <c r="UT63" s="1680"/>
      <c r="UU63" s="1680"/>
      <c r="UV63" s="1680"/>
      <c r="UW63" s="1779"/>
      <c r="UX63" s="1718"/>
      <c r="UY63" s="1680"/>
      <c r="UZ63" s="1680"/>
      <c r="VA63" s="1680"/>
      <c r="VB63" s="1681"/>
      <c r="VC63" s="1718"/>
      <c r="VD63" s="1680"/>
      <c r="VE63" s="1680"/>
      <c r="VF63" s="1680"/>
      <c r="VG63" s="1779"/>
      <c r="VH63" s="1718"/>
      <c r="VI63" s="1680"/>
      <c r="VJ63" s="1680"/>
      <c r="VK63" s="1680"/>
      <c r="VL63" s="1681"/>
      <c r="VM63" s="1718"/>
      <c r="VN63" s="1680"/>
      <c r="VO63" s="1680"/>
      <c r="VP63" s="1779"/>
      <c r="VQ63" s="1718"/>
      <c r="VR63" s="1680"/>
      <c r="VS63" s="1680"/>
      <c r="VT63" s="1680"/>
      <c r="VU63" s="1681"/>
      <c r="VV63" s="1718"/>
      <c r="VW63" s="1680"/>
      <c r="VX63" s="1680"/>
      <c r="VY63" s="1680"/>
      <c r="VZ63" s="1681"/>
      <c r="WA63" s="1718"/>
      <c r="WB63" s="1680"/>
      <c r="WC63" s="1680"/>
      <c r="WD63" s="1680"/>
      <c r="WE63" s="1681"/>
      <c r="WF63" s="1718"/>
      <c r="WG63" s="1680"/>
      <c r="WH63" s="1680"/>
      <c r="WI63" s="1680"/>
      <c r="WJ63" s="1681"/>
      <c r="WK63" s="1718"/>
      <c r="WL63" s="1680"/>
      <c r="WM63" s="1680"/>
      <c r="WN63" s="1680"/>
      <c r="WO63" s="1681"/>
      <c r="WP63" s="1718"/>
      <c r="WQ63" s="1680"/>
      <c r="WR63" s="1680"/>
      <c r="WS63" s="1823"/>
      <c r="WT63" s="1824"/>
      <c r="WU63" s="1680"/>
      <c r="WV63" s="1680"/>
      <c r="WW63" s="1680"/>
      <c r="WX63" s="1779"/>
      <c r="WY63" s="1718"/>
      <c r="WZ63" s="1680"/>
      <c r="XA63" s="1680"/>
      <c r="XB63" s="1680"/>
      <c r="XC63" s="1681"/>
      <c r="XD63" s="1718"/>
      <c r="XE63" s="1680"/>
      <c r="XF63" s="1680"/>
      <c r="XG63" s="1680"/>
      <c r="XH63" s="1681"/>
      <c r="XI63" s="1718"/>
      <c r="XJ63" s="1680"/>
      <c r="XK63" s="1680"/>
      <c r="XL63" s="1680"/>
      <c r="XM63" s="1779"/>
      <c r="XN63" s="1718"/>
      <c r="XO63" s="1680"/>
      <c r="XP63" s="1680"/>
      <c r="XQ63" s="1680"/>
      <c r="XR63" s="1681"/>
      <c r="XS63" s="1718"/>
      <c r="XT63" s="1680"/>
      <c r="XU63" s="1680"/>
      <c r="XV63" s="1680"/>
      <c r="XW63" s="1681"/>
      <c r="XX63" s="1718"/>
      <c r="XY63" s="1680"/>
      <c r="XZ63" s="1680"/>
      <c r="YA63" s="1680"/>
      <c r="YB63" s="1681"/>
      <c r="YC63" s="1718"/>
      <c r="YD63" s="1680"/>
      <c r="YE63" s="1680"/>
      <c r="YF63" s="1680"/>
      <c r="YG63" s="1681"/>
      <c r="YH63" s="1718"/>
      <c r="YI63" s="1680"/>
      <c r="YJ63" s="1680"/>
      <c r="YK63" s="1680"/>
      <c r="YL63" s="1779"/>
      <c r="YM63" s="1718"/>
      <c r="YN63" s="1680"/>
      <c r="YO63" s="1680"/>
      <c r="YP63" s="1680"/>
      <c r="YQ63" s="1681"/>
      <c r="YR63" s="1718"/>
      <c r="YS63" s="1680"/>
      <c r="YT63" s="1680"/>
      <c r="YU63" s="1680"/>
      <c r="YV63" s="1681"/>
      <c r="YW63" s="1718"/>
      <c r="YX63" s="1680"/>
      <c r="YY63" s="1680"/>
      <c r="YZ63" s="1680"/>
      <c r="ZA63" s="1681"/>
      <c r="ZB63" s="1718"/>
      <c r="ZC63" s="1680"/>
      <c r="ZD63" s="1680"/>
      <c r="ZE63" s="1680"/>
      <c r="ZF63" s="1681"/>
      <c r="ZG63" s="1718"/>
      <c r="ZH63" s="1680"/>
      <c r="ZI63" s="1680"/>
      <c r="ZJ63" s="1680"/>
      <c r="ZK63" s="1681"/>
      <c r="ZL63" s="1718"/>
      <c r="ZM63" s="1680"/>
      <c r="ZN63" s="1680"/>
      <c r="ZO63" s="1680"/>
      <c r="ZP63" s="1681"/>
      <c r="ZQ63" s="1718"/>
      <c r="ZR63" s="1680"/>
      <c r="ZS63" s="1680"/>
      <c r="ZT63" s="1680"/>
      <c r="ZU63" s="1681"/>
      <c r="ZV63" s="1718"/>
      <c r="ZW63" s="1680"/>
      <c r="ZX63" s="1680"/>
      <c r="ZY63" s="1680"/>
      <c r="ZZ63" s="1681"/>
      <c r="AAA63" s="1816"/>
      <c r="AAB63" s="1816"/>
      <c r="AAC63" s="1816"/>
      <c r="AAD63" s="1816"/>
      <c r="AAE63" s="1816"/>
      <c r="AAF63" s="1824"/>
      <c r="AAG63" s="1680"/>
      <c r="AAH63" s="1680"/>
      <c r="AAI63" s="1680"/>
      <c r="AAJ63" s="1823"/>
      <c r="AAK63" s="1824"/>
      <c r="AAL63" s="1680"/>
      <c r="AAM63" s="1680"/>
      <c r="AAN63" s="1680"/>
      <c r="AAO63" s="1681"/>
      <c r="AAP63" s="1816" t="s">
        <v>20</v>
      </c>
      <c r="AAQ63" s="1816" t="s">
        <v>20</v>
      </c>
      <c r="AAR63" s="1816" t="s">
        <v>20</v>
      </c>
      <c r="AAS63" s="1816" t="s">
        <v>29</v>
      </c>
      <c r="AAT63" s="1816"/>
      <c r="AAU63" s="1824" t="s">
        <v>20</v>
      </c>
      <c r="AAV63" s="1680" t="s">
        <v>20</v>
      </c>
      <c r="AAW63" s="1680" t="s">
        <v>20</v>
      </c>
      <c r="AAX63" s="299" t="s">
        <v>971</v>
      </c>
      <c r="AAY63" s="1681"/>
      <c r="AAZ63" s="1718" t="s">
        <v>29</v>
      </c>
      <c r="ABA63" s="1680" t="s">
        <v>20</v>
      </c>
      <c r="ABB63" s="1680" t="s">
        <v>20</v>
      </c>
      <c r="ABC63" s="1680" t="s">
        <v>20</v>
      </c>
      <c r="ABD63" s="1681"/>
      <c r="ABE63" s="1718" t="s">
        <v>29</v>
      </c>
      <c r="ABF63" s="1680" t="s">
        <v>20</v>
      </c>
      <c r="ABG63" s="1680" t="s">
        <v>20</v>
      </c>
      <c r="ABH63" s="1680" t="s">
        <v>29</v>
      </c>
      <c r="ABI63" s="1681"/>
      <c r="ABJ63" s="1718" t="s">
        <v>29</v>
      </c>
      <c r="ABK63" s="1680" t="s">
        <v>20</v>
      </c>
      <c r="ABL63" s="1680" t="s">
        <v>29</v>
      </c>
      <c r="ABM63" s="1680" t="s">
        <v>29</v>
      </c>
      <c r="ABN63" s="1779"/>
      <c r="ABO63" s="1718" t="s">
        <v>20</v>
      </c>
      <c r="ABP63" s="1680" t="s">
        <v>20</v>
      </c>
      <c r="ABQ63" s="1680" t="s">
        <v>29</v>
      </c>
      <c r="ABR63" s="150" t="s">
        <v>20</v>
      </c>
      <c r="ABS63" s="151"/>
      <c r="ABT63" s="152" t="s">
        <v>20</v>
      </c>
      <c r="ABU63" s="150" t="s">
        <v>20</v>
      </c>
      <c r="ABV63" s="150" t="s">
        <v>20</v>
      </c>
      <c r="ABW63" s="150" t="s">
        <v>20</v>
      </c>
      <c r="ABX63" s="151"/>
      <c r="ABY63" s="152" t="s">
        <v>766</v>
      </c>
      <c r="ABZ63" s="1680" t="s">
        <v>20</v>
      </c>
      <c r="ACA63" s="1680" t="s">
        <v>20</v>
      </c>
      <c r="ACB63" s="1680" t="s">
        <v>29</v>
      </c>
      <c r="ACC63" s="1681"/>
      <c r="ACD63" s="1718" t="s">
        <v>29</v>
      </c>
      <c r="ACE63" s="1680" t="s">
        <v>20</v>
      </c>
      <c r="ACF63" s="1680"/>
      <c r="ACG63" s="1680"/>
      <c r="ACH63" s="1681"/>
      <c r="ACI63" s="1718" t="s">
        <v>29</v>
      </c>
      <c r="ACJ63" s="1680" t="s">
        <v>20</v>
      </c>
      <c r="ACK63" s="1680" t="s">
        <v>20</v>
      </c>
      <c r="ACL63" s="1680" t="s">
        <v>20</v>
      </c>
      <c r="ACM63" s="1681"/>
      <c r="ACN63" s="1718" t="s">
        <v>20</v>
      </c>
      <c r="ACO63" s="1680" t="s">
        <v>20</v>
      </c>
      <c r="ACP63" s="1680" t="s">
        <v>29</v>
      </c>
      <c r="ACQ63" s="1680"/>
      <c r="ACR63" s="1681"/>
      <c r="ACS63" s="1718" t="s">
        <v>20</v>
      </c>
      <c r="ACT63" s="1680" t="s">
        <v>29</v>
      </c>
      <c r="ACU63" s="1680" t="s">
        <v>20</v>
      </c>
      <c r="ACV63" s="1680" t="s">
        <v>20</v>
      </c>
      <c r="ACW63" s="1681"/>
      <c r="ACX63" s="1816"/>
      <c r="ACY63" s="1816"/>
      <c r="ACZ63" s="1816"/>
      <c r="ADA63" s="1816"/>
      <c r="ADB63" s="1816"/>
      <c r="ADC63" s="1718" t="s">
        <v>29</v>
      </c>
      <c r="ADD63" s="1680" t="s">
        <v>29</v>
      </c>
      <c r="ADE63" s="1680" t="s">
        <v>29</v>
      </c>
      <c r="ADF63" s="1680"/>
      <c r="ADG63" s="1681"/>
      <c r="ADH63" s="1718"/>
      <c r="ADI63" s="1680"/>
      <c r="ADJ63" s="1680"/>
      <c r="ADK63" s="1680"/>
      <c r="ADL63" s="1681"/>
      <c r="ADM63" s="1816" t="s">
        <v>20</v>
      </c>
      <c r="ADN63" s="1816" t="s">
        <v>29</v>
      </c>
      <c r="ADO63" s="1816"/>
      <c r="ADP63" s="1816"/>
      <c r="ADQ63" s="1816"/>
      <c r="ADR63" s="1718" t="s">
        <v>20</v>
      </c>
      <c r="ADS63" s="1680" t="s">
        <v>20</v>
      </c>
      <c r="ADT63" s="1680"/>
      <c r="ADU63" s="1680"/>
      <c r="ADV63" s="1681"/>
      <c r="ADW63" s="1718"/>
      <c r="ADX63" s="1680"/>
      <c r="ADY63" s="1680"/>
      <c r="ADZ63" s="1680"/>
      <c r="AEA63" s="1681"/>
      <c r="AEB63" s="1718"/>
      <c r="AEC63" s="1680"/>
      <c r="AED63" s="1680"/>
      <c r="AEE63" s="1680"/>
      <c r="AEF63" s="1681"/>
      <c r="AEG63" s="1718"/>
      <c r="AEH63" s="1680"/>
      <c r="AEI63" s="1680"/>
      <c r="AEJ63" s="1680"/>
      <c r="AEK63" s="1681"/>
      <c r="AEL63" s="1718"/>
      <c r="AEM63" s="1680"/>
      <c r="AEN63" s="1680"/>
      <c r="AEO63" s="1680"/>
      <c r="AEP63" s="1681"/>
      <c r="AEQ63" s="1718"/>
      <c r="AER63" s="1680"/>
      <c r="AES63" s="1680"/>
      <c r="AET63" s="1680"/>
      <c r="AEU63" s="1681"/>
      <c r="AEV63" s="1718"/>
      <c r="AEW63" s="1680"/>
      <c r="AEX63" s="1680"/>
      <c r="AEY63" s="1680"/>
      <c r="AEZ63" s="1681"/>
      <c r="AFA63" s="1718"/>
      <c r="AFB63" s="1680"/>
      <c r="AFC63" s="1680"/>
      <c r="AFD63" s="1680"/>
      <c r="AFE63" s="1681"/>
      <c r="AFF63" s="1718"/>
      <c r="AFG63" s="1680"/>
      <c r="AFH63" s="1680"/>
      <c r="AFI63" s="1680"/>
      <c r="AFJ63" s="1681"/>
      <c r="AFK63" s="1718"/>
      <c r="AFL63" s="1680"/>
      <c r="AFM63" s="1680"/>
      <c r="AFN63" s="1680"/>
      <c r="AFO63" s="1681"/>
      <c r="AFP63" s="1718"/>
      <c r="AFQ63" s="1680"/>
      <c r="AFR63" s="1680"/>
      <c r="AFS63" s="1680"/>
      <c r="AFT63" s="1681"/>
      <c r="AFU63" s="1718"/>
      <c r="AFV63" s="1680"/>
      <c r="AFW63" s="1680"/>
      <c r="AFX63" s="1680"/>
      <c r="AFY63" s="1681"/>
      <c r="AFZ63" s="1718"/>
      <c r="AGA63" s="1680"/>
      <c r="AGB63" s="1680"/>
      <c r="AGC63" s="1680"/>
      <c r="AGD63" s="1681"/>
      <c r="AGE63" s="1718"/>
      <c r="AGF63" s="1680"/>
      <c r="AGG63" s="1680"/>
      <c r="AGH63" s="1680"/>
      <c r="AGI63" s="1681"/>
      <c r="AGJ63" s="1718"/>
      <c r="AGK63" s="1680"/>
      <c r="AGL63" s="1680"/>
      <c r="AGM63" s="1680"/>
      <c r="AGN63" s="1681"/>
      <c r="AGO63" s="1718"/>
      <c r="AGP63" s="1680"/>
      <c r="AGQ63" s="1680"/>
      <c r="AGR63" s="1680"/>
      <c r="AGS63" s="1681"/>
      <c r="AGT63" s="1718"/>
      <c r="AGU63" s="1680"/>
      <c r="AGV63" s="1680"/>
      <c r="AGW63" s="1680"/>
      <c r="AGX63" s="1681"/>
      <c r="AGY63" s="1718"/>
      <c r="AGZ63" s="1680"/>
      <c r="AHA63" s="1680"/>
      <c r="AHB63" s="1680"/>
      <c r="AHC63" s="1681"/>
      <c r="AHD63" s="1718"/>
      <c r="AHE63" s="1680"/>
      <c r="AHF63" s="1680"/>
      <c r="AHG63" s="1680"/>
      <c r="AHH63" s="1681"/>
      <c r="AHI63" s="1718"/>
      <c r="AHJ63" s="1680"/>
      <c r="AHK63" s="1680"/>
      <c r="AHL63" s="1680"/>
      <c r="AHM63" s="1681"/>
      <c r="AHN63" s="1718"/>
      <c r="AHO63" s="1680"/>
      <c r="AHP63" s="1680"/>
      <c r="AHQ63" s="1680"/>
      <c r="AHR63" s="1681"/>
      <c r="AHS63" s="1718"/>
      <c r="AHT63" s="1680"/>
      <c r="AHU63" s="1680"/>
      <c r="AHV63" s="1680"/>
      <c r="AHW63" s="1681"/>
      <c r="AHX63" s="1718"/>
      <c r="AHY63" s="1680"/>
      <c r="AHZ63" s="1680"/>
      <c r="AIA63" s="1680"/>
      <c r="AIB63" s="1681"/>
      <c r="AIC63" s="1864" t="str">
        <f t="shared" si="24"/>
        <v>E1</v>
      </c>
      <c r="AID63" s="1817" t="str">
        <f t="shared" si="25"/>
        <v>平彩叶</v>
      </c>
      <c r="AIE63" s="2058">
        <f t="shared" si="8"/>
        <v>0</v>
      </c>
      <c r="AIF63" s="2059">
        <f t="shared" si="9"/>
        <v>0</v>
      </c>
      <c r="AIG63" s="2059">
        <f t="shared" si="10"/>
        <v>0</v>
      </c>
      <c r="AIH63" s="2005" t="str">
        <f t="shared" si="11"/>
        <v/>
      </c>
      <c r="AII63" s="2058">
        <f t="shared" si="12"/>
        <v>0</v>
      </c>
      <c r="AIJ63" s="2059">
        <f t="shared" si="13"/>
        <v>0</v>
      </c>
      <c r="AIK63" s="2059">
        <f t="shared" si="14"/>
        <v>0</v>
      </c>
      <c r="AIL63" s="2005" t="str">
        <f t="shared" si="15"/>
        <v/>
      </c>
    </row>
    <row r="64" spans="1:922" s="1727" customFormat="1" ht="17.25" x14ac:dyDescent="0.2">
      <c r="A64" s="1726"/>
      <c r="B64" s="1864" t="s">
        <v>79</v>
      </c>
      <c r="C64" s="1817" t="s">
        <v>2559</v>
      </c>
      <c r="D64" s="141">
        <f t="shared" si="26"/>
        <v>52</v>
      </c>
      <c r="E64" s="142">
        <f t="shared" si="27"/>
        <v>72</v>
      </c>
      <c r="F64" s="142">
        <f>SUM(D64:E64)</f>
        <v>124</v>
      </c>
      <c r="G64" s="165">
        <f>IFERROR(D64/F64,"")</f>
        <v>0.41935483870967744</v>
      </c>
      <c r="H64" s="1718"/>
      <c r="I64" s="1680"/>
      <c r="J64" s="1680"/>
      <c r="K64" s="1680"/>
      <c r="L64" s="1680"/>
      <c r="M64" s="1681"/>
      <c r="N64" s="1718"/>
      <c r="O64" s="1680"/>
      <c r="P64" s="1680"/>
      <c r="Q64" s="1680"/>
      <c r="R64" s="1681"/>
      <c r="S64" s="1718"/>
      <c r="T64" s="1680"/>
      <c r="U64" s="1680"/>
      <c r="V64" s="1680"/>
      <c r="W64" s="1681"/>
      <c r="X64" s="1818"/>
      <c r="Y64" s="1680"/>
      <c r="Z64" s="1680"/>
      <c r="AA64" s="1680"/>
      <c r="AB64" s="1681"/>
      <c r="AC64" s="1819"/>
      <c r="AD64" s="1820"/>
      <c r="AE64" s="1820"/>
      <c r="AF64" s="1820"/>
      <c r="AG64" s="1820"/>
      <c r="AH64" s="1819"/>
      <c r="AI64" s="1820"/>
      <c r="AJ64" s="1820"/>
      <c r="AK64" s="1820"/>
      <c r="AL64" s="1820"/>
      <c r="AM64" s="1819"/>
      <c r="AN64" s="1820"/>
      <c r="AO64" s="1820"/>
      <c r="AP64" s="1820"/>
      <c r="AQ64" s="1820"/>
      <c r="AR64" s="1819"/>
      <c r="AS64" s="1820"/>
      <c r="AT64" s="1820"/>
      <c r="AU64" s="1820"/>
      <c r="AV64" s="1821"/>
      <c r="AW64" s="1819"/>
      <c r="AX64" s="1820"/>
      <c r="AY64" s="1820"/>
      <c r="AZ64" s="1820"/>
      <c r="BA64" s="1821"/>
      <c r="BB64" s="1718"/>
      <c r="BC64" s="1680"/>
      <c r="BD64" s="1680"/>
      <c r="BE64" s="1680"/>
      <c r="BF64" s="1680"/>
      <c r="BG64" s="1681"/>
      <c r="BH64" s="1718"/>
      <c r="BI64" s="1680"/>
      <c r="BJ64" s="1680"/>
      <c r="BK64" s="1680"/>
      <c r="BL64" s="1779"/>
      <c r="BM64" s="1718"/>
      <c r="BN64" s="1680"/>
      <c r="BO64" s="1680"/>
      <c r="BP64" s="1680"/>
      <c r="BQ64" s="1680"/>
      <c r="BR64" s="1681"/>
      <c r="BS64" s="1718"/>
      <c r="BT64" s="1680"/>
      <c r="BU64" s="1680"/>
      <c r="BV64" s="1680"/>
      <c r="BW64" s="1681"/>
      <c r="BX64" s="1718"/>
      <c r="BY64" s="1680"/>
      <c r="BZ64" s="1680"/>
      <c r="CA64" s="1680"/>
      <c r="CB64" s="1779"/>
      <c r="CC64" s="1822"/>
      <c r="CD64" s="1680"/>
      <c r="CE64" s="1680"/>
      <c r="CF64" s="1680"/>
      <c r="CG64" s="1681"/>
      <c r="CH64" s="1718"/>
      <c r="CI64" s="1680"/>
      <c r="CJ64" s="1680"/>
      <c r="CK64" s="1680"/>
      <c r="CL64" s="1681"/>
      <c r="CM64" s="1718"/>
      <c r="CN64" s="1680"/>
      <c r="CO64" s="1680"/>
      <c r="CP64" s="1680"/>
      <c r="CQ64" s="1681"/>
      <c r="CR64" s="1818"/>
      <c r="CS64" s="1680"/>
      <c r="CT64" s="1680"/>
      <c r="CU64" s="1680"/>
      <c r="CV64" s="1779"/>
      <c r="CW64" s="1718"/>
      <c r="CX64" s="1680"/>
      <c r="CY64" s="1680"/>
      <c r="CZ64" s="1680"/>
      <c r="DA64" s="1681"/>
      <c r="DB64" s="1818"/>
      <c r="DC64" s="1680"/>
      <c r="DD64" s="1680"/>
      <c r="DE64" s="1680"/>
      <c r="DF64" s="1779"/>
      <c r="DG64" s="1718"/>
      <c r="DH64" s="1680"/>
      <c r="DI64" s="1680"/>
      <c r="DJ64" s="1680"/>
      <c r="DK64" s="1681"/>
      <c r="DL64" s="1718"/>
      <c r="DM64" s="1680"/>
      <c r="DN64" s="1680"/>
      <c r="DO64" s="1680"/>
      <c r="DP64" s="1681"/>
      <c r="DQ64" s="1718"/>
      <c r="DR64" s="1680"/>
      <c r="DS64" s="1680"/>
      <c r="DT64" s="1680"/>
      <c r="DU64" s="1681"/>
      <c r="DV64" s="1718"/>
      <c r="DW64" s="1680"/>
      <c r="DX64" s="1680"/>
      <c r="DY64" s="1680"/>
      <c r="DZ64" s="1681"/>
      <c r="EA64" s="1718"/>
      <c r="EB64" s="1680"/>
      <c r="EC64" s="1680"/>
      <c r="ED64" s="1680"/>
      <c r="EE64" s="1681"/>
      <c r="EF64" s="1718"/>
      <c r="EG64" s="1680"/>
      <c r="EH64" s="1680"/>
      <c r="EI64" s="1680"/>
      <c r="EJ64" s="1681"/>
      <c r="EK64" s="1718"/>
      <c r="EL64" s="1680"/>
      <c r="EM64" s="1680"/>
      <c r="EN64" s="1680"/>
      <c r="EO64" s="1681"/>
      <c r="EP64" s="1718"/>
      <c r="EQ64" s="1680"/>
      <c r="ER64" s="1680"/>
      <c r="ES64" s="1680"/>
      <c r="ET64" s="1681"/>
      <c r="EU64" s="1718"/>
      <c r="EV64" s="1680"/>
      <c r="EW64" s="1680"/>
      <c r="EX64" s="1680"/>
      <c r="EY64" s="1681"/>
      <c r="EZ64" s="1718"/>
      <c r="FA64" s="1680"/>
      <c r="FB64" s="1680"/>
      <c r="FC64" s="1680"/>
      <c r="FD64" s="1681"/>
      <c r="FE64" s="1718"/>
      <c r="FF64" s="1680"/>
      <c r="FG64" s="1680"/>
      <c r="FH64" s="1680"/>
      <c r="FI64" s="1681"/>
      <c r="FJ64" s="1718"/>
      <c r="FK64" s="1680"/>
      <c r="FL64" s="1680"/>
      <c r="FM64" s="1680"/>
      <c r="FN64" s="1681"/>
      <c r="FO64" s="1718"/>
      <c r="FP64" s="1680"/>
      <c r="FQ64" s="1680"/>
      <c r="FR64" s="1680"/>
      <c r="FS64" s="1681"/>
      <c r="FT64" s="1718"/>
      <c r="FU64" s="1680"/>
      <c r="FV64" s="1680"/>
      <c r="FW64" s="1680"/>
      <c r="FX64" s="1681"/>
      <c r="FY64" s="1718"/>
      <c r="FZ64" s="1680"/>
      <c r="GA64" s="1680"/>
      <c r="GB64" s="1680"/>
      <c r="GC64" s="1681"/>
      <c r="GD64" s="1718"/>
      <c r="GE64" s="1680"/>
      <c r="GF64" s="1680"/>
      <c r="GG64" s="1680"/>
      <c r="GH64" s="1681"/>
      <c r="GI64" s="1718"/>
      <c r="GJ64" s="1680"/>
      <c r="GK64" s="1680"/>
      <c r="GL64" s="1680"/>
      <c r="GM64" s="1681"/>
      <c r="GN64" s="1718"/>
      <c r="GO64" s="1680"/>
      <c r="GP64" s="1680"/>
      <c r="GQ64" s="1680"/>
      <c r="GR64" s="1681"/>
      <c r="GS64" s="1718"/>
      <c r="GT64" s="1680"/>
      <c r="GU64" s="1680"/>
      <c r="GV64" s="1680"/>
      <c r="GW64" s="1681"/>
      <c r="GX64" s="1818"/>
      <c r="GY64" s="1680"/>
      <c r="GZ64" s="1680"/>
      <c r="HA64" s="1680"/>
      <c r="HB64" s="1681"/>
      <c r="HC64" s="1718"/>
      <c r="HD64" s="1680"/>
      <c r="HE64" s="1680"/>
      <c r="HF64" s="1680"/>
      <c r="HG64" s="1681"/>
      <c r="HH64" s="1718"/>
      <c r="HI64" s="1680"/>
      <c r="HJ64" s="1680"/>
      <c r="HK64" s="1680"/>
      <c r="HL64" s="1681"/>
      <c r="HM64" s="1718"/>
      <c r="HN64" s="1680"/>
      <c r="HO64" s="1680"/>
      <c r="HP64" s="1680"/>
      <c r="HQ64" s="1779"/>
      <c r="HR64" s="1718"/>
      <c r="HS64" s="1680"/>
      <c r="HT64" s="1680"/>
      <c r="HU64" s="1680"/>
      <c r="HV64" s="1779"/>
      <c r="HW64" s="1718"/>
      <c r="HX64" s="1680"/>
      <c r="HY64" s="1680"/>
      <c r="HZ64" s="1680"/>
      <c r="IA64" s="1779"/>
      <c r="IB64" s="1718"/>
      <c r="IC64" s="1680"/>
      <c r="ID64" s="1680"/>
      <c r="IE64" s="1680"/>
      <c r="IF64" s="1681"/>
      <c r="IG64" s="1718"/>
      <c r="IH64" s="1680"/>
      <c r="II64" s="1680"/>
      <c r="IJ64" s="1680"/>
      <c r="IK64" s="1681"/>
      <c r="IL64" s="1718"/>
      <c r="IM64" s="1680"/>
      <c r="IN64" s="1680"/>
      <c r="IO64" s="1680"/>
      <c r="IP64" s="1681"/>
      <c r="IQ64" s="1718"/>
      <c r="IR64" s="1680"/>
      <c r="IS64" s="1680"/>
      <c r="IT64" s="1680"/>
      <c r="IU64" s="1681"/>
      <c r="IV64" s="1718"/>
      <c r="IW64" s="1680"/>
      <c r="IX64" s="1680"/>
      <c r="IY64" s="1680"/>
      <c r="IZ64" s="1681"/>
      <c r="JA64" s="1718"/>
      <c r="JB64" s="1680"/>
      <c r="JC64" s="1680"/>
      <c r="JD64" s="1680"/>
      <c r="JE64" s="1681"/>
      <c r="JF64" s="1718"/>
      <c r="JG64" s="1680"/>
      <c r="JH64" s="1680"/>
      <c r="JI64" s="1680"/>
      <c r="JJ64" s="1681"/>
      <c r="JK64" s="1718"/>
      <c r="JL64" s="1680"/>
      <c r="JM64" s="1680"/>
      <c r="JN64" s="1680"/>
      <c r="JO64" s="1681"/>
      <c r="JP64" s="1718"/>
      <c r="JQ64" s="1680"/>
      <c r="JR64" s="1680"/>
      <c r="JS64" s="1680"/>
      <c r="JT64" s="1681"/>
      <c r="JU64" s="1718"/>
      <c r="JV64" s="1680"/>
      <c r="JW64" s="1680"/>
      <c r="JX64" s="1680"/>
      <c r="JY64" s="1681"/>
      <c r="JZ64" s="1718"/>
      <c r="KA64" s="1680"/>
      <c r="KB64" s="1680"/>
      <c r="KC64" s="1680"/>
      <c r="KD64" s="1681"/>
      <c r="KE64" s="1718"/>
      <c r="KF64" s="1680"/>
      <c r="KG64" s="1680"/>
      <c r="KH64" s="1680"/>
      <c r="KI64" s="1681"/>
      <c r="KJ64" s="1718"/>
      <c r="KK64" s="1680"/>
      <c r="KL64" s="1680"/>
      <c r="KM64" s="1680"/>
      <c r="KN64" s="1681"/>
      <c r="KO64" s="1718"/>
      <c r="KP64" s="1680"/>
      <c r="KQ64" s="1680"/>
      <c r="KR64" s="1680"/>
      <c r="KS64" s="1681"/>
      <c r="KT64" s="1718"/>
      <c r="KU64" s="1680"/>
      <c r="KV64" s="1680"/>
      <c r="KW64" s="1680"/>
      <c r="KX64" s="1681"/>
      <c r="KY64" s="1718"/>
      <c r="KZ64" s="1680"/>
      <c r="LA64" s="1680"/>
      <c r="LB64" s="1680"/>
      <c r="LC64" s="1681"/>
      <c r="LD64" s="1718"/>
      <c r="LE64" s="1680"/>
      <c r="LF64" s="1680"/>
      <c r="LG64" s="1680"/>
      <c r="LH64" s="1681"/>
      <c r="LI64" s="1718"/>
      <c r="LJ64" s="1680"/>
      <c r="LK64" s="1680"/>
      <c r="LL64" s="1680"/>
      <c r="LM64" s="1681"/>
      <c r="LN64" s="1718"/>
      <c r="LO64" s="1680"/>
      <c r="LP64" s="1680"/>
      <c r="LQ64" s="1680"/>
      <c r="LR64" s="1718"/>
      <c r="LS64" s="1680"/>
      <c r="LT64" s="1680"/>
      <c r="LU64" s="1680"/>
      <c r="LV64" s="1718"/>
      <c r="LW64" s="1680"/>
      <c r="LX64" s="1680"/>
      <c r="LY64" s="1680"/>
      <c r="LZ64" s="1718"/>
      <c r="MA64" s="1680"/>
      <c r="MB64" s="1680"/>
      <c r="MC64" s="1680"/>
      <c r="MD64" s="1718"/>
      <c r="ME64" s="1680"/>
      <c r="MF64" s="1680"/>
      <c r="MG64" s="1680"/>
      <c r="MH64" s="1718"/>
      <c r="MI64" s="1680"/>
      <c r="MJ64" s="1680"/>
      <c r="MK64" s="1779"/>
      <c r="ML64" s="1718"/>
      <c r="MM64" s="1680"/>
      <c r="MN64" s="1680"/>
      <c r="MO64" s="1681"/>
      <c r="MP64" s="1718"/>
      <c r="MQ64" s="1680"/>
      <c r="MR64" s="1680"/>
      <c r="MS64" s="1681"/>
      <c r="MT64" s="1718"/>
      <c r="MU64" s="1680"/>
      <c r="MV64" s="1680"/>
      <c r="MW64" s="1681"/>
      <c r="MX64" s="1718"/>
      <c r="MY64" s="1680"/>
      <c r="MZ64" s="1680"/>
      <c r="NA64" s="1681"/>
      <c r="NB64" s="1718"/>
      <c r="NC64" s="1680"/>
      <c r="ND64" s="1680"/>
      <c r="NE64" s="1681"/>
      <c r="NF64" s="1718"/>
      <c r="NG64" s="1680"/>
      <c r="NH64" s="1680"/>
      <c r="NI64" s="1681"/>
      <c r="NJ64" s="1718"/>
      <c r="NK64" s="1680"/>
      <c r="NL64" s="1680"/>
      <c r="NM64" s="1681"/>
      <c r="NN64" s="1718"/>
      <c r="NO64" s="1680"/>
      <c r="NP64" s="1680"/>
      <c r="NQ64" s="1681"/>
      <c r="NR64" s="1718"/>
      <c r="NS64" s="1680"/>
      <c r="NT64" s="1680"/>
      <c r="NU64" s="1681"/>
      <c r="NV64" s="1718"/>
      <c r="NW64" s="1680"/>
      <c r="NX64" s="1680"/>
      <c r="NY64" s="1681"/>
      <c r="NZ64" s="1718"/>
      <c r="OA64" s="1680"/>
      <c r="OB64" s="1680"/>
      <c r="OC64" s="1680"/>
      <c r="OD64" s="1681"/>
      <c r="OE64" s="1718"/>
      <c r="OF64" s="1680"/>
      <c r="OG64" s="1680"/>
      <c r="OH64" s="1680"/>
      <c r="OI64" s="1681"/>
      <c r="OJ64" s="1718"/>
      <c r="OK64" s="1680"/>
      <c r="OL64" s="1680"/>
      <c r="OM64" s="1779"/>
      <c r="ON64" s="1718"/>
      <c r="OO64" s="1680"/>
      <c r="OP64" s="1680"/>
      <c r="OQ64" s="1681"/>
      <c r="OR64" s="1718"/>
      <c r="OS64" s="1680"/>
      <c r="OT64" s="1680"/>
      <c r="OU64" s="1681"/>
      <c r="OV64" s="1718"/>
      <c r="OW64" s="1680"/>
      <c r="OX64" s="1680"/>
      <c r="OY64" s="1680"/>
      <c r="OZ64" s="1681"/>
      <c r="PA64" s="1718"/>
      <c r="PB64" s="1680"/>
      <c r="PC64" s="1680"/>
      <c r="PD64" s="1680"/>
      <c r="PE64" s="1681"/>
      <c r="PF64" s="1718"/>
      <c r="PG64" s="1680"/>
      <c r="PH64" s="1680"/>
      <c r="PI64" s="1681"/>
      <c r="PJ64" s="1718"/>
      <c r="PK64" s="1680"/>
      <c r="PL64" s="1680"/>
      <c r="PM64" s="1681"/>
      <c r="PN64" s="1718"/>
      <c r="PO64" s="1680"/>
      <c r="PP64" s="1680"/>
      <c r="PQ64" s="1681"/>
      <c r="PR64" s="1718"/>
      <c r="PS64" s="1680"/>
      <c r="PT64" s="1680"/>
      <c r="PU64" s="1681"/>
      <c r="PV64" s="1718"/>
      <c r="PW64" s="1680"/>
      <c r="PX64" s="1680"/>
      <c r="PY64" s="1681"/>
      <c r="PZ64" s="1718"/>
      <c r="QA64" s="1680"/>
      <c r="QB64" s="1680"/>
      <c r="QC64" s="1681"/>
      <c r="QD64" s="1718"/>
      <c r="QE64" s="1680"/>
      <c r="QF64" s="1680"/>
      <c r="QG64" s="1681"/>
      <c r="QH64" s="1718"/>
      <c r="QI64" s="1680"/>
      <c r="QJ64" s="1680"/>
      <c r="QK64" s="1680"/>
      <c r="QL64" s="1823"/>
      <c r="QM64" s="1824"/>
      <c r="QN64" s="1680"/>
      <c r="QO64" s="1680"/>
      <c r="QP64" s="1680"/>
      <c r="QQ64" s="1779"/>
      <c r="QR64" s="1824"/>
      <c r="QS64" s="1680"/>
      <c r="QT64" s="1680"/>
      <c r="QU64" s="1779"/>
      <c r="QV64" s="1681"/>
      <c r="QW64" s="1718"/>
      <c r="QX64" s="1680"/>
      <c r="QY64" s="1680"/>
      <c r="QZ64" s="1680"/>
      <c r="RA64" s="1681"/>
      <c r="RB64" s="1718"/>
      <c r="RC64" s="1680"/>
      <c r="RD64" s="1680"/>
      <c r="RE64" s="1680"/>
      <c r="RF64" s="1681"/>
      <c r="RG64" s="1718"/>
      <c r="RH64" s="1680"/>
      <c r="RI64" s="1680"/>
      <c r="RJ64" s="1680"/>
      <c r="RK64" s="1681"/>
      <c r="RL64" s="1718"/>
      <c r="RM64" s="1680"/>
      <c r="RN64" s="1680"/>
      <c r="RO64" s="1680"/>
      <c r="RP64" s="1681"/>
      <c r="RQ64" s="1718"/>
      <c r="RR64" s="1680"/>
      <c r="RS64" s="1680"/>
      <c r="RT64" s="1681"/>
      <c r="RU64" s="1718"/>
      <c r="RV64" s="1680"/>
      <c r="RW64" s="1680"/>
      <c r="RX64" s="1680"/>
      <c r="RY64" s="1681"/>
      <c r="RZ64" s="1816"/>
      <c r="SA64" s="1816"/>
      <c r="SB64" s="1816"/>
      <c r="SC64" s="1816"/>
      <c r="SD64" s="1816"/>
      <c r="SE64" s="1825"/>
      <c r="SF64" s="1680"/>
      <c r="SG64" s="1680"/>
      <c r="SH64" s="1680"/>
      <c r="SI64" s="1681"/>
      <c r="SJ64" s="1816"/>
      <c r="SK64" s="1816"/>
      <c r="SL64" s="1816"/>
      <c r="SM64" s="1816"/>
      <c r="SN64" s="1816"/>
      <c r="SO64" s="1824"/>
      <c r="SP64" s="1680"/>
      <c r="SQ64" s="1680"/>
      <c r="SR64" s="1680"/>
      <c r="SS64" s="1681"/>
      <c r="ST64" s="1718"/>
      <c r="SU64" s="1680"/>
      <c r="SV64" s="1680"/>
      <c r="SW64" s="1680"/>
      <c r="SX64" s="1681"/>
      <c r="SY64" s="1718"/>
      <c r="SZ64" s="1680"/>
      <c r="TA64" s="1680"/>
      <c r="TB64" s="1680"/>
      <c r="TC64" s="1681"/>
      <c r="TD64" s="1718"/>
      <c r="TE64" s="1680"/>
      <c r="TF64" s="1680"/>
      <c r="TG64" s="1680"/>
      <c r="TH64" s="1718"/>
      <c r="TI64" s="1680"/>
      <c r="TJ64" s="1680"/>
      <c r="TK64" s="1680"/>
      <c r="TL64" s="1718"/>
      <c r="TM64" s="1680"/>
      <c r="TN64" s="1680"/>
      <c r="TO64" s="1680"/>
      <c r="TP64" s="1681"/>
      <c r="TQ64" s="1718"/>
      <c r="TR64" s="1680"/>
      <c r="TS64" s="1680"/>
      <c r="TT64" s="1779"/>
      <c r="TU64" s="1718"/>
      <c r="TV64" s="1680"/>
      <c r="TW64" s="1680"/>
      <c r="TX64" s="1681"/>
      <c r="TY64" s="1718"/>
      <c r="TZ64" s="1680"/>
      <c r="UA64" s="1680"/>
      <c r="UB64" s="1680"/>
      <c r="UC64" s="1681"/>
      <c r="UD64" s="1718"/>
      <c r="UE64" s="1680"/>
      <c r="UF64" s="1680"/>
      <c r="UG64" s="1680"/>
      <c r="UH64" s="1681"/>
      <c r="UI64" s="1718"/>
      <c r="UJ64" s="1680"/>
      <c r="UK64" s="1680"/>
      <c r="UL64" s="1680"/>
      <c r="UM64" s="1681"/>
      <c r="UN64" s="1718"/>
      <c r="UO64" s="1680"/>
      <c r="UP64" s="1680"/>
      <c r="UQ64" s="1680"/>
      <c r="UR64" s="1681"/>
      <c r="US64" s="1718"/>
      <c r="UT64" s="1680"/>
      <c r="UU64" s="1680"/>
      <c r="UV64" s="1680"/>
      <c r="UW64" s="1681"/>
      <c r="UX64" s="1718"/>
      <c r="UY64" s="1680"/>
      <c r="UZ64" s="1680"/>
      <c r="VA64" s="1680"/>
      <c r="VB64" s="1681"/>
      <c r="VC64" s="1718"/>
      <c r="VD64" s="1680"/>
      <c r="VE64" s="1680"/>
      <c r="VF64" s="1680"/>
      <c r="VG64" s="1779"/>
      <c r="VH64" s="1718"/>
      <c r="VI64" s="1680"/>
      <c r="VJ64" s="1680"/>
      <c r="VK64" s="1680"/>
      <c r="VL64" s="1681"/>
      <c r="VM64" s="1718"/>
      <c r="VN64" s="1680"/>
      <c r="VO64" s="1680"/>
      <c r="VP64" s="1779"/>
      <c r="VQ64" s="1718"/>
      <c r="VR64" s="1680"/>
      <c r="VS64" s="1680"/>
      <c r="VT64" s="1680"/>
      <c r="VU64" s="1681"/>
      <c r="VV64" s="1718"/>
      <c r="VW64" s="1680"/>
      <c r="VX64" s="1680"/>
      <c r="VY64" s="1680"/>
      <c r="VZ64" s="1681"/>
      <c r="WA64" s="1718"/>
      <c r="WB64" s="1680"/>
      <c r="WC64" s="1680"/>
      <c r="WD64" s="1680"/>
      <c r="WE64" s="1681"/>
      <c r="WF64" s="1718"/>
      <c r="WG64" s="1680"/>
      <c r="WH64" s="1680"/>
      <c r="WI64" s="1680"/>
      <c r="WJ64" s="1681"/>
      <c r="WK64" s="1718"/>
      <c r="WL64" s="1680"/>
      <c r="WM64" s="1680"/>
      <c r="WN64" s="1680"/>
      <c r="WO64" s="1681"/>
      <c r="WP64" s="1718"/>
      <c r="WQ64" s="1680"/>
      <c r="WR64" s="1680"/>
      <c r="WS64" s="1823"/>
      <c r="WT64" s="1824"/>
      <c r="WU64" s="1680"/>
      <c r="WV64" s="1680"/>
      <c r="WW64" s="1680"/>
      <c r="WX64" s="1779"/>
      <c r="WY64" s="1718"/>
      <c r="WZ64" s="1680"/>
      <c r="XA64" s="1680"/>
      <c r="XB64" s="1680"/>
      <c r="XC64" s="1681"/>
      <c r="XD64" s="1718"/>
      <c r="XE64" s="1680"/>
      <c r="XF64" s="1680"/>
      <c r="XG64" s="1680"/>
      <c r="XH64" s="1681"/>
      <c r="XI64" s="1718"/>
      <c r="XJ64" s="1680"/>
      <c r="XK64" s="1680"/>
      <c r="XL64" s="1680"/>
      <c r="XM64" s="1779"/>
      <c r="XN64" s="1718"/>
      <c r="XO64" s="1680"/>
      <c r="XP64" s="1680"/>
      <c r="XQ64" s="1680"/>
      <c r="XR64" s="1681"/>
      <c r="XS64" s="1718"/>
      <c r="XT64" s="1680"/>
      <c r="XU64" s="1680"/>
      <c r="XV64" s="1680"/>
      <c r="XW64" s="1681"/>
      <c r="XX64" s="1718"/>
      <c r="XY64" s="1680"/>
      <c r="XZ64" s="1680"/>
      <c r="YA64" s="1680"/>
      <c r="YB64" s="1681"/>
      <c r="YC64" s="1718"/>
      <c r="YD64" s="1680"/>
      <c r="YE64" s="1680"/>
      <c r="YF64" s="1680"/>
      <c r="YG64" s="1681"/>
      <c r="YH64" s="1718"/>
      <c r="YI64" s="1680"/>
      <c r="YJ64" s="1680"/>
      <c r="YK64" s="1680"/>
      <c r="YL64" s="1779"/>
      <c r="YM64" s="1718"/>
      <c r="YN64" s="1680"/>
      <c r="YO64" s="1680"/>
      <c r="YP64" s="1680"/>
      <c r="YQ64" s="1681"/>
      <c r="YR64" s="1718"/>
      <c r="YS64" s="1680"/>
      <c r="YT64" s="1680"/>
      <c r="YU64" s="1680"/>
      <c r="YV64" s="1681"/>
      <c r="YW64" s="1718"/>
      <c r="YX64" s="1680"/>
      <c r="YY64" s="1680"/>
      <c r="YZ64" s="1680"/>
      <c r="ZA64" s="1681"/>
      <c r="ZB64" s="1718"/>
      <c r="ZC64" s="1680"/>
      <c r="ZD64" s="1680"/>
      <c r="ZE64" s="1680"/>
      <c r="ZF64" s="1681"/>
      <c r="ZG64" s="1718"/>
      <c r="ZH64" s="1680"/>
      <c r="ZI64" s="1680"/>
      <c r="ZJ64" s="1680"/>
      <c r="ZK64" s="1681"/>
      <c r="ZL64" s="1718"/>
      <c r="ZM64" s="1680"/>
      <c r="ZN64" s="1680"/>
      <c r="ZO64" s="1680"/>
      <c r="ZP64" s="1681"/>
      <c r="ZQ64" s="1718"/>
      <c r="ZR64" s="1680"/>
      <c r="ZS64" s="1680"/>
      <c r="ZT64" s="1680"/>
      <c r="ZU64" s="1681"/>
      <c r="ZV64" s="1718"/>
      <c r="ZW64" s="1680"/>
      <c r="ZX64" s="1680"/>
      <c r="ZY64" s="1680"/>
      <c r="ZZ64" s="1681"/>
      <c r="AAA64" s="1816"/>
      <c r="AAB64" s="1816"/>
      <c r="AAC64" s="1816"/>
      <c r="AAD64" s="1816"/>
      <c r="AAE64" s="1816"/>
      <c r="AAF64" s="1824"/>
      <c r="AAG64" s="1680"/>
      <c r="AAH64" s="1680"/>
      <c r="AAI64" s="1680"/>
      <c r="AAJ64" s="1823"/>
      <c r="AAK64" s="1824"/>
      <c r="AAL64" s="1680"/>
      <c r="AAM64" s="1680"/>
      <c r="AAN64" s="299"/>
      <c r="AAO64" s="1681"/>
      <c r="AAP64" s="1816"/>
      <c r="AAQ64" s="1816"/>
      <c r="AAR64" s="1816"/>
      <c r="AAS64" s="1816"/>
      <c r="AAT64" s="1816"/>
      <c r="AAU64" s="1824" t="s">
        <v>29</v>
      </c>
      <c r="AAV64" s="1680" t="s">
        <v>20</v>
      </c>
      <c r="AAW64" s="1680" t="s">
        <v>29</v>
      </c>
      <c r="AAX64" s="1680" t="s">
        <v>29</v>
      </c>
      <c r="AAY64" s="1681"/>
      <c r="AAZ64" s="1718" t="s">
        <v>29</v>
      </c>
      <c r="ABA64" s="1680" t="s">
        <v>29</v>
      </c>
      <c r="ABB64" s="1680" t="s">
        <v>29</v>
      </c>
      <c r="ABC64" s="299" t="s">
        <v>698</v>
      </c>
      <c r="ABD64" s="1681"/>
      <c r="ABE64" s="1718" t="s">
        <v>29</v>
      </c>
      <c r="ABF64" s="1680" t="s">
        <v>20</v>
      </c>
      <c r="ABG64" s="1680" t="s">
        <v>29</v>
      </c>
      <c r="ABH64" s="1680" t="s">
        <v>29</v>
      </c>
      <c r="ABI64" s="1681"/>
      <c r="ABJ64" s="1718" t="s">
        <v>20</v>
      </c>
      <c r="ABK64" s="1680" t="s">
        <v>20</v>
      </c>
      <c r="ABL64" s="1680" t="s">
        <v>29</v>
      </c>
      <c r="ABM64" s="1680" t="s">
        <v>29</v>
      </c>
      <c r="ABN64" s="1779"/>
      <c r="ABO64" s="1718" t="s">
        <v>20</v>
      </c>
      <c r="ABP64" s="170" t="s">
        <v>29</v>
      </c>
      <c r="ABQ64" s="170" t="s">
        <v>20</v>
      </c>
      <c r="ABR64" s="170" t="s">
        <v>20</v>
      </c>
      <c r="ABS64" s="171"/>
      <c r="ABT64" s="180" t="s">
        <v>29</v>
      </c>
      <c r="ABU64" s="170" t="s">
        <v>29</v>
      </c>
      <c r="ABV64" s="170" t="s">
        <v>29</v>
      </c>
      <c r="ABW64" s="170" t="s">
        <v>29</v>
      </c>
      <c r="ABX64" s="171"/>
      <c r="ABY64" s="180" t="s">
        <v>29</v>
      </c>
      <c r="ABZ64" s="170" t="s">
        <v>29</v>
      </c>
      <c r="ACA64" s="170" t="s">
        <v>598</v>
      </c>
      <c r="ACB64" s="167" t="s">
        <v>29</v>
      </c>
      <c r="ACC64" s="240"/>
      <c r="ACD64" s="166" t="s">
        <v>29</v>
      </c>
      <c r="ACE64" s="167" t="s">
        <v>29</v>
      </c>
      <c r="ACF64" s="167" t="s">
        <v>29</v>
      </c>
      <c r="ACG64" s="167" t="s">
        <v>29</v>
      </c>
      <c r="ACH64" s="240"/>
      <c r="ACI64" s="166"/>
      <c r="ACJ64" s="167"/>
      <c r="ACK64" s="167"/>
      <c r="ACL64" s="167"/>
      <c r="ACM64" s="240"/>
      <c r="ACN64" s="166"/>
      <c r="ACO64" s="167"/>
      <c r="ACP64" s="167"/>
      <c r="ACQ64" s="167"/>
      <c r="ACR64" s="240"/>
      <c r="ACS64" s="166" t="s">
        <v>29</v>
      </c>
      <c r="ACT64" s="167" t="s">
        <v>20</v>
      </c>
      <c r="ACU64" s="167" t="s">
        <v>29</v>
      </c>
      <c r="ACV64" s="167" t="s">
        <v>1283</v>
      </c>
      <c r="ACW64" s="1681"/>
      <c r="ACX64" s="1816" t="s">
        <v>20</v>
      </c>
      <c r="ACY64" s="1816" t="s">
        <v>29</v>
      </c>
      <c r="ACZ64" s="1816" t="s">
        <v>29</v>
      </c>
      <c r="ADA64" s="1816" t="s">
        <v>20</v>
      </c>
      <c r="ADB64" s="1816"/>
      <c r="ADC64" s="1718" t="s">
        <v>20</v>
      </c>
      <c r="ADD64" s="1680" t="s">
        <v>29</v>
      </c>
      <c r="ADE64" s="150" t="s">
        <v>20</v>
      </c>
      <c r="ADF64" s="150" t="s">
        <v>20</v>
      </c>
      <c r="ADG64" s="151"/>
      <c r="ADH64" s="152" t="s">
        <v>29</v>
      </c>
      <c r="ADI64" s="150" t="s">
        <v>20</v>
      </c>
      <c r="ADJ64" s="150" t="s">
        <v>20</v>
      </c>
      <c r="ADK64" s="150" t="s">
        <v>29</v>
      </c>
      <c r="ADL64" s="151"/>
      <c r="ADM64" s="328" t="s">
        <v>20</v>
      </c>
      <c r="ADN64" s="328" t="s">
        <v>29</v>
      </c>
      <c r="ADO64" s="328" t="s">
        <v>20</v>
      </c>
      <c r="ADP64" s="328" t="s">
        <v>20</v>
      </c>
      <c r="ADQ64" s="328"/>
      <c r="ADR64" s="152" t="s">
        <v>20</v>
      </c>
      <c r="ADS64" s="150" t="s">
        <v>766</v>
      </c>
      <c r="ADT64" s="1680" t="s">
        <v>29</v>
      </c>
      <c r="ADU64" s="1680" t="s">
        <v>20</v>
      </c>
      <c r="ADV64" s="1681"/>
      <c r="ADW64" s="1718" t="s">
        <v>29</v>
      </c>
      <c r="ADX64" s="1680" t="s">
        <v>20</v>
      </c>
      <c r="ADY64" s="1680" t="s">
        <v>29</v>
      </c>
      <c r="ADZ64" s="1680" t="s">
        <v>20</v>
      </c>
      <c r="AEA64" s="1681"/>
      <c r="AEB64" s="1718" t="s">
        <v>29</v>
      </c>
      <c r="AEC64" s="1680" t="s">
        <v>20</v>
      </c>
      <c r="AED64" s="1680" t="s">
        <v>20</v>
      </c>
      <c r="AEE64" s="1680" t="s">
        <v>20</v>
      </c>
      <c r="AEF64" s="1681"/>
      <c r="AEG64" s="1718"/>
      <c r="AEH64" s="1680"/>
      <c r="AEI64" s="1680"/>
      <c r="AEJ64" s="1680"/>
      <c r="AEK64" s="1681"/>
      <c r="AEL64" s="1718"/>
      <c r="AEM64" s="1680"/>
      <c r="AEN64" s="1680"/>
      <c r="AEO64" s="1680"/>
      <c r="AEP64" s="1681"/>
      <c r="AEQ64" s="1718" t="s">
        <v>20</v>
      </c>
      <c r="AER64" s="1680" t="s">
        <v>29</v>
      </c>
      <c r="AES64" s="1680" t="s">
        <v>20</v>
      </c>
      <c r="AET64" s="1680" t="s">
        <v>29</v>
      </c>
      <c r="AEU64" s="1681"/>
      <c r="AEV64" s="1718" t="s">
        <v>29</v>
      </c>
      <c r="AEW64" s="1680" t="s">
        <v>29</v>
      </c>
      <c r="AEX64" s="1680" t="s">
        <v>20</v>
      </c>
      <c r="AEY64" s="1680" t="s">
        <v>29</v>
      </c>
      <c r="AEZ64" s="1681"/>
      <c r="AFA64" s="1718"/>
      <c r="AFB64" s="1680"/>
      <c r="AFC64" s="1680"/>
      <c r="AFD64" s="1680"/>
      <c r="AFE64" s="1681"/>
      <c r="AFF64" s="1718"/>
      <c r="AFG64" s="1680"/>
      <c r="AFH64" s="1680"/>
      <c r="AFI64" s="1680"/>
      <c r="AFJ64" s="1681"/>
      <c r="AFK64" s="1718" t="s">
        <v>20</v>
      </c>
      <c r="AFL64" s="1680" t="s">
        <v>29</v>
      </c>
      <c r="AFM64" s="1680" t="s">
        <v>20</v>
      </c>
      <c r="AFN64" s="1680" t="s">
        <v>20</v>
      </c>
      <c r="AFO64" s="1681"/>
      <c r="AFP64" s="1718" t="s">
        <v>20</v>
      </c>
      <c r="AFQ64" s="1680" t="s">
        <v>29</v>
      </c>
      <c r="AFR64" s="1680" t="s">
        <v>29</v>
      </c>
      <c r="AFS64" s="1680" t="s">
        <v>29</v>
      </c>
      <c r="AFT64" s="1681"/>
      <c r="AFU64" s="1718" t="s">
        <v>20</v>
      </c>
      <c r="AFV64" s="1680" t="s">
        <v>20</v>
      </c>
      <c r="AFW64" s="170" t="s">
        <v>29</v>
      </c>
      <c r="AFX64" s="170" t="s">
        <v>20</v>
      </c>
      <c r="AFY64" s="171"/>
      <c r="AFZ64" s="180" t="s">
        <v>29</v>
      </c>
      <c r="AGA64" s="170" t="s">
        <v>29</v>
      </c>
      <c r="AGB64" s="170" t="s">
        <v>20</v>
      </c>
      <c r="AGC64" s="170" t="s">
        <v>29</v>
      </c>
      <c r="AGD64" s="171"/>
      <c r="AGE64" s="180" t="s">
        <v>29</v>
      </c>
      <c r="AGF64" s="170" t="s">
        <v>29</v>
      </c>
      <c r="AGG64" s="170" t="s">
        <v>29</v>
      </c>
      <c r="AGH64" s="170" t="s">
        <v>598</v>
      </c>
      <c r="AGI64" s="1681"/>
      <c r="AGJ64" s="1718" t="s">
        <v>29</v>
      </c>
      <c r="AGK64" s="1680" t="s">
        <v>29</v>
      </c>
      <c r="AGL64" s="182" t="s">
        <v>20</v>
      </c>
      <c r="AGM64" s="182" t="s">
        <v>29</v>
      </c>
      <c r="AGN64" s="234"/>
      <c r="AGO64" s="181"/>
      <c r="AGP64" s="182"/>
      <c r="AGQ64" s="182"/>
      <c r="AGR64" s="182"/>
      <c r="AGS64" s="234"/>
      <c r="AGT64" s="181" t="s">
        <v>29</v>
      </c>
      <c r="AGU64" s="182" t="s">
        <v>20</v>
      </c>
      <c r="AGV64" s="182" t="s">
        <v>591</v>
      </c>
      <c r="AGW64" s="1680" t="s">
        <v>29</v>
      </c>
      <c r="AGX64" s="1681"/>
      <c r="AGY64" s="1718" t="s">
        <v>20</v>
      </c>
      <c r="AGZ64" s="1680" t="s">
        <v>29</v>
      </c>
      <c r="AHA64" s="1680" t="s">
        <v>20</v>
      </c>
      <c r="AHB64" s="1680" t="s">
        <v>20</v>
      </c>
      <c r="AHC64" s="1681"/>
      <c r="AHD64" s="1718" t="s">
        <v>20</v>
      </c>
      <c r="AHE64" s="1680" t="s">
        <v>20</v>
      </c>
      <c r="AHF64" s="1680" t="s">
        <v>20</v>
      </c>
      <c r="AHG64" s="1680" t="s">
        <v>29</v>
      </c>
      <c r="AHH64" s="1681"/>
      <c r="AHI64" s="1718" t="s">
        <v>29</v>
      </c>
      <c r="AHJ64" s="1680" t="s">
        <v>29</v>
      </c>
      <c r="AHK64" s="1680" t="s">
        <v>20</v>
      </c>
      <c r="AHL64" s="1680" t="s">
        <v>29</v>
      </c>
      <c r="AHM64" s="1681"/>
      <c r="AHN64" s="1718" t="s">
        <v>20</v>
      </c>
      <c r="AHO64" s="1680" t="s">
        <v>20</v>
      </c>
      <c r="AHP64" s="1680" t="s">
        <v>29</v>
      </c>
      <c r="AHQ64" s="1680" t="s">
        <v>29</v>
      </c>
      <c r="AHR64" s="1681"/>
      <c r="AHS64" s="1718" t="s">
        <v>29</v>
      </c>
      <c r="AHT64" s="1680" t="s">
        <v>29</v>
      </c>
      <c r="AHU64" s="1680" t="s">
        <v>29</v>
      </c>
      <c r="AHV64" s="1680" t="s">
        <v>29</v>
      </c>
      <c r="AHW64" s="1681"/>
      <c r="AHX64" s="1718" t="s">
        <v>598</v>
      </c>
      <c r="AHY64" s="1680" t="s">
        <v>20</v>
      </c>
      <c r="AHZ64" s="1680" t="s">
        <v>20</v>
      </c>
      <c r="AIA64" s="1680" t="s">
        <v>591</v>
      </c>
      <c r="AIB64" s="1681"/>
      <c r="AIC64" s="1864" t="str">
        <f t="shared" si="24"/>
        <v>E1</v>
      </c>
      <c r="AID64" s="1817" t="str">
        <f t="shared" si="25"/>
        <v>植地裕紀</v>
      </c>
      <c r="AIE64" s="2058">
        <f t="shared" si="8"/>
        <v>19</v>
      </c>
      <c r="AIF64" s="2059">
        <f t="shared" si="9"/>
        <v>25</v>
      </c>
      <c r="AIG64" s="2059">
        <f t="shared" si="10"/>
        <v>44</v>
      </c>
      <c r="AIH64" s="2005">
        <f t="shared" si="11"/>
        <v>0.43181818181818182</v>
      </c>
      <c r="AII64" s="2058">
        <f t="shared" si="12"/>
        <v>12</v>
      </c>
      <c r="AIJ64" s="2059">
        <f t="shared" si="13"/>
        <v>12</v>
      </c>
      <c r="AIK64" s="2059">
        <f t="shared" si="14"/>
        <v>24</v>
      </c>
      <c r="AIL64" s="2005">
        <f t="shared" si="15"/>
        <v>0.5</v>
      </c>
    </row>
    <row r="65" spans="1:922" s="1727" customFormat="1" ht="17.25" x14ac:dyDescent="0.2">
      <c r="A65" s="1726"/>
      <c r="B65" s="1864" t="s">
        <v>79</v>
      </c>
      <c r="C65" s="1817" t="s">
        <v>3046</v>
      </c>
      <c r="D65" s="1826">
        <f t="shared" si="26"/>
        <v>16</v>
      </c>
      <c r="E65" s="1827">
        <f t="shared" si="27"/>
        <v>16</v>
      </c>
      <c r="F65" s="1827">
        <f t="shared" ref="F65" si="40">SUM(D65:E65)</f>
        <v>32</v>
      </c>
      <c r="G65" s="1828">
        <f t="shared" ref="G65" si="41">IFERROR(D65/F65,"")</f>
        <v>0.5</v>
      </c>
      <c r="H65" s="1718"/>
      <c r="I65" s="1680"/>
      <c r="J65" s="1680"/>
      <c r="K65" s="1680"/>
      <c r="L65" s="1680"/>
      <c r="M65" s="1681"/>
      <c r="N65" s="1718"/>
      <c r="O65" s="1680"/>
      <c r="P65" s="1680"/>
      <c r="Q65" s="1680"/>
      <c r="R65" s="1681"/>
      <c r="S65" s="1718"/>
      <c r="T65" s="1680"/>
      <c r="U65" s="1680"/>
      <c r="V65" s="1680"/>
      <c r="W65" s="1681"/>
      <c r="X65" s="1818"/>
      <c r="Y65" s="1680"/>
      <c r="Z65" s="1680"/>
      <c r="AA65" s="1680"/>
      <c r="AB65" s="1681"/>
      <c r="AC65" s="1819"/>
      <c r="AD65" s="1820"/>
      <c r="AE65" s="1820"/>
      <c r="AF65" s="1820"/>
      <c r="AG65" s="1820"/>
      <c r="AH65" s="1819"/>
      <c r="AI65" s="1820"/>
      <c r="AJ65" s="1820"/>
      <c r="AK65" s="1820"/>
      <c r="AL65" s="1820"/>
      <c r="AM65" s="1819"/>
      <c r="AN65" s="1820"/>
      <c r="AO65" s="1820"/>
      <c r="AP65" s="1820"/>
      <c r="AQ65" s="1820"/>
      <c r="AR65" s="1819"/>
      <c r="AS65" s="1820"/>
      <c r="AT65" s="1820"/>
      <c r="AU65" s="1820"/>
      <c r="AV65" s="1821"/>
      <c r="AW65" s="1819"/>
      <c r="AX65" s="1820"/>
      <c r="AY65" s="1820"/>
      <c r="AZ65" s="1820"/>
      <c r="BA65" s="1821"/>
      <c r="BB65" s="1718"/>
      <c r="BC65" s="1680"/>
      <c r="BD65" s="1680"/>
      <c r="BE65" s="1680"/>
      <c r="BF65" s="1680"/>
      <c r="BG65" s="1681"/>
      <c r="BH65" s="1718"/>
      <c r="BI65" s="1680"/>
      <c r="BJ65" s="1680"/>
      <c r="BK65" s="1680"/>
      <c r="BL65" s="1779"/>
      <c r="BM65" s="1718"/>
      <c r="BN65" s="1680"/>
      <c r="BO65" s="1680"/>
      <c r="BP65" s="1680"/>
      <c r="BQ65" s="1680"/>
      <c r="BR65" s="1681"/>
      <c r="BS65" s="1718"/>
      <c r="BT65" s="1680"/>
      <c r="BU65" s="1680"/>
      <c r="BV65" s="1680"/>
      <c r="BW65" s="1681"/>
      <c r="BX65" s="1718"/>
      <c r="BY65" s="1680"/>
      <c r="BZ65" s="1680"/>
      <c r="CA65" s="1680"/>
      <c r="CB65" s="1779"/>
      <c r="CC65" s="1822"/>
      <c r="CD65" s="1680"/>
      <c r="CE65" s="1680"/>
      <c r="CF65" s="1680"/>
      <c r="CG65" s="1681"/>
      <c r="CH65" s="1718"/>
      <c r="CI65" s="1680"/>
      <c r="CJ65" s="1680"/>
      <c r="CK65" s="1680"/>
      <c r="CL65" s="1681"/>
      <c r="CM65" s="1718"/>
      <c r="CN65" s="1680"/>
      <c r="CO65" s="1680"/>
      <c r="CP65" s="1680"/>
      <c r="CQ65" s="1681"/>
      <c r="CR65" s="1818"/>
      <c r="CS65" s="1680"/>
      <c r="CT65" s="1680"/>
      <c r="CU65" s="1680"/>
      <c r="CV65" s="1779"/>
      <c r="CW65" s="1718"/>
      <c r="CX65" s="1680"/>
      <c r="CY65" s="1680"/>
      <c r="CZ65" s="1680"/>
      <c r="DA65" s="1681"/>
      <c r="DB65" s="1818"/>
      <c r="DC65" s="1680"/>
      <c r="DD65" s="1680"/>
      <c r="DE65" s="1680"/>
      <c r="DF65" s="1779"/>
      <c r="DG65" s="1718"/>
      <c r="DH65" s="1680"/>
      <c r="DI65" s="1680"/>
      <c r="DJ65" s="1680"/>
      <c r="DK65" s="1681"/>
      <c r="DL65" s="1718"/>
      <c r="DM65" s="1680"/>
      <c r="DN65" s="1680"/>
      <c r="DO65" s="1680"/>
      <c r="DP65" s="1681"/>
      <c r="DQ65" s="1718"/>
      <c r="DR65" s="1680"/>
      <c r="DS65" s="1680"/>
      <c r="DT65" s="1680"/>
      <c r="DU65" s="1681"/>
      <c r="DV65" s="1718"/>
      <c r="DW65" s="1680"/>
      <c r="DX65" s="1680"/>
      <c r="DY65" s="1680"/>
      <c r="DZ65" s="1681"/>
      <c r="EA65" s="1718"/>
      <c r="EB65" s="1680"/>
      <c r="EC65" s="1680"/>
      <c r="ED65" s="1680"/>
      <c r="EE65" s="1681"/>
      <c r="EF65" s="1718"/>
      <c r="EG65" s="1680"/>
      <c r="EH65" s="1680"/>
      <c r="EI65" s="1680"/>
      <c r="EJ65" s="1681"/>
      <c r="EK65" s="1718"/>
      <c r="EL65" s="1680"/>
      <c r="EM65" s="1680"/>
      <c r="EN65" s="1680"/>
      <c r="EO65" s="1681"/>
      <c r="EP65" s="1718"/>
      <c r="EQ65" s="1680"/>
      <c r="ER65" s="1680"/>
      <c r="ES65" s="1680"/>
      <c r="ET65" s="1681"/>
      <c r="EU65" s="1718"/>
      <c r="EV65" s="1680"/>
      <c r="EW65" s="1680"/>
      <c r="EX65" s="1680"/>
      <c r="EY65" s="1681"/>
      <c r="EZ65" s="1718"/>
      <c r="FA65" s="1680"/>
      <c r="FB65" s="1680"/>
      <c r="FC65" s="1680"/>
      <c r="FD65" s="1681"/>
      <c r="FE65" s="1718"/>
      <c r="FF65" s="1680"/>
      <c r="FG65" s="1680"/>
      <c r="FH65" s="1680"/>
      <c r="FI65" s="1681"/>
      <c r="FJ65" s="1718"/>
      <c r="FK65" s="1680"/>
      <c r="FL65" s="1680"/>
      <c r="FM65" s="1680"/>
      <c r="FN65" s="1681"/>
      <c r="FO65" s="1718"/>
      <c r="FP65" s="1680"/>
      <c r="FQ65" s="1680"/>
      <c r="FR65" s="1680"/>
      <c r="FS65" s="1681"/>
      <c r="FT65" s="1718"/>
      <c r="FU65" s="1680"/>
      <c r="FV65" s="1680"/>
      <c r="FW65" s="1680"/>
      <c r="FX65" s="1681"/>
      <c r="FY65" s="1718"/>
      <c r="FZ65" s="1680"/>
      <c r="GA65" s="1680"/>
      <c r="GB65" s="1680"/>
      <c r="GC65" s="1681"/>
      <c r="GD65" s="1718"/>
      <c r="GE65" s="1680"/>
      <c r="GF65" s="1680"/>
      <c r="GG65" s="1680"/>
      <c r="GH65" s="1681"/>
      <c r="GI65" s="1718"/>
      <c r="GJ65" s="1680"/>
      <c r="GK65" s="1680"/>
      <c r="GL65" s="1680"/>
      <c r="GM65" s="1681"/>
      <c r="GN65" s="1718"/>
      <c r="GO65" s="1680"/>
      <c r="GP65" s="1680"/>
      <c r="GQ65" s="1680"/>
      <c r="GR65" s="1681"/>
      <c r="GS65" s="1718"/>
      <c r="GT65" s="1680"/>
      <c r="GU65" s="1680"/>
      <c r="GV65" s="1680"/>
      <c r="GW65" s="1681"/>
      <c r="GX65" s="1818"/>
      <c r="GY65" s="1680"/>
      <c r="GZ65" s="1680"/>
      <c r="HA65" s="1680"/>
      <c r="HB65" s="1681"/>
      <c r="HC65" s="1718"/>
      <c r="HD65" s="1680"/>
      <c r="HE65" s="1680"/>
      <c r="HF65" s="1680"/>
      <c r="HG65" s="1681"/>
      <c r="HH65" s="1718"/>
      <c r="HI65" s="1680"/>
      <c r="HJ65" s="1680"/>
      <c r="HK65" s="1680"/>
      <c r="HL65" s="1681"/>
      <c r="HM65" s="1718"/>
      <c r="HN65" s="1680"/>
      <c r="HO65" s="1680"/>
      <c r="HP65" s="1680"/>
      <c r="HQ65" s="1779"/>
      <c r="HR65" s="1718"/>
      <c r="HS65" s="1680"/>
      <c r="HT65" s="1680"/>
      <c r="HU65" s="1680"/>
      <c r="HV65" s="1779"/>
      <c r="HW65" s="1718"/>
      <c r="HX65" s="1680"/>
      <c r="HY65" s="1680"/>
      <c r="HZ65" s="1680"/>
      <c r="IA65" s="1779"/>
      <c r="IB65" s="1718"/>
      <c r="IC65" s="1680"/>
      <c r="ID65" s="1680"/>
      <c r="IE65" s="1680"/>
      <c r="IF65" s="1681"/>
      <c r="IG65" s="1718"/>
      <c r="IH65" s="1680"/>
      <c r="II65" s="1680"/>
      <c r="IJ65" s="1680"/>
      <c r="IK65" s="1681"/>
      <c r="IL65" s="1718"/>
      <c r="IM65" s="1680"/>
      <c r="IN65" s="1680"/>
      <c r="IO65" s="1680"/>
      <c r="IP65" s="1681"/>
      <c r="IQ65" s="1718"/>
      <c r="IR65" s="1680"/>
      <c r="IS65" s="1680"/>
      <c r="IT65" s="1680"/>
      <c r="IU65" s="1681"/>
      <c r="IV65" s="1718"/>
      <c r="IW65" s="1680"/>
      <c r="IX65" s="1680"/>
      <c r="IY65" s="1680"/>
      <c r="IZ65" s="1681"/>
      <c r="JA65" s="1718"/>
      <c r="JB65" s="1680"/>
      <c r="JC65" s="1680"/>
      <c r="JD65" s="1680"/>
      <c r="JE65" s="1681"/>
      <c r="JF65" s="1718"/>
      <c r="JG65" s="1680"/>
      <c r="JH65" s="1680"/>
      <c r="JI65" s="1680"/>
      <c r="JJ65" s="1681"/>
      <c r="JK65" s="1718"/>
      <c r="JL65" s="1680"/>
      <c r="JM65" s="1680"/>
      <c r="JN65" s="1680"/>
      <c r="JO65" s="1681"/>
      <c r="JP65" s="1718"/>
      <c r="JQ65" s="1680"/>
      <c r="JR65" s="1680"/>
      <c r="JS65" s="1680"/>
      <c r="JT65" s="1681"/>
      <c r="JU65" s="1718"/>
      <c r="JV65" s="1680"/>
      <c r="JW65" s="1680"/>
      <c r="JX65" s="1680"/>
      <c r="JY65" s="1681"/>
      <c r="JZ65" s="1718"/>
      <c r="KA65" s="1680"/>
      <c r="KB65" s="1680"/>
      <c r="KC65" s="1680"/>
      <c r="KD65" s="1681"/>
      <c r="KE65" s="1718"/>
      <c r="KF65" s="1680"/>
      <c r="KG65" s="1680"/>
      <c r="KH65" s="1680"/>
      <c r="KI65" s="1681"/>
      <c r="KJ65" s="1718"/>
      <c r="KK65" s="1680"/>
      <c r="KL65" s="1680"/>
      <c r="KM65" s="1680"/>
      <c r="KN65" s="1681"/>
      <c r="KO65" s="1718"/>
      <c r="KP65" s="1680"/>
      <c r="KQ65" s="1680"/>
      <c r="KR65" s="1680"/>
      <c r="KS65" s="1681"/>
      <c r="KT65" s="1718"/>
      <c r="KU65" s="1680"/>
      <c r="KV65" s="1680"/>
      <c r="KW65" s="1680"/>
      <c r="KX65" s="1681"/>
      <c r="KY65" s="1718"/>
      <c r="KZ65" s="1680"/>
      <c r="LA65" s="1680"/>
      <c r="LB65" s="1680"/>
      <c r="LC65" s="1681"/>
      <c r="LD65" s="1718"/>
      <c r="LE65" s="1680"/>
      <c r="LF65" s="1680"/>
      <c r="LG65" s="1680"/>
      <c r="LH65" s="1681"/>
      <c r="LI65" s="1718"/>
      <c r="LJ65" s="1680"/>
      <c r="LK65" s="1680"/>
      <c r="LL65" s="1680"/>
      <c r="LM65" s="1681"/>
      <c r="LN65" s="1718"/>
      <c r="LO65" s="1680"/>
      <c r="LP65" s="1680"/>
      <c r="LQ65" s="1680"/>
      <c r="LR65" s="1718"/>
      <c r="LS65" s="1680"/>
      <c r="LT65" s="1680"/>
      <c r="LU65" s="1680"/>
      <c r="LV65" s="1718"/>
      <c r="LW65" s="1680"/>
      <c r="LX65" s="1680"/>
      <c r="LY65" s="1680"/>
      <c r="LZ65" s="1718"/>
      <c r="MA65" s="1680"/>
      <c r="MB65" s="1680"/>
      <c r="MC65" s="1680"/>
      <c r="MD65" s="1718"/>
      <c r="ME65" s="1680"/>
      <c r="MF65" s="1680"/>
      <c r="MG65" s="1680"/>
      <c r="MH65" s="1718"/>
      <c r="MI65" s="1680"/>
      <c r="MJ65" s="1680"/>
      <c r="MK65" s="1779"/>
      <c r="ML65" s="1718"/>
      <c r="MM65" s="1680"/>
      <c r="MN65" s="1680"/>
      <c r="MO65" s="1681"/>
      <c r="MP65" s="1718"/>
      <c r="MQ65" s="1680"/>
      <c r="MR65" s="1680"/>
      <c r="MS65" s="1681"/>
      <c r="MT65" s="1718"/>
      <c r="MU65" s="1680"/>
      <c r="MV65" s="1680"/>
      <c r="MW65" s="1681"/>
      <c r="MX65" s="1718"/>
      <c r="MY65" s="1680"/>
      <c r="MZ65" s="1680"/>
      <c r="NA65" s="1681"/>
      <c r="NB65" s="1718"/>
      <c r="NC65" s="1680"/>
      <c r="ND65" s="1680"/>
      <c r="NE65" s="1681"/>
      <c r="NF65" s="1718"/>
      <c r="NG65" s="1680"/>
      <c r="NH65" s="1680"/>
      <c r="NI65" s="1681"/>
      <c r="NJ65" s="1718"/>
      <c r="NK65" s="1680"/>
      <c r="NL65" s="1680"/>
      <c r="NM65" s="1681"/>
      <c r="NN65" s="1718"/>
      <c r="NO65" s="1680"/>
      <c r="NP65" s="1680"/>
      <c r="NQ65" s="1681"/>
      <c r="NR65" s="1718"/>
      <c r="NS65" s="1680"/>
      <c r="NT65" s="1680"/>
      <c r="NU65" s="1681"/>
      <c r="NV65" s="1718"/>
      <c r="NW65" s="1680"/>
      <c r="NX65" s="1680"/>
      <c r="NY65" s="1681"/>
      <c r="NZ65" s="1718"/>
      <c r="OA65" s="1680"/>
      <c r="OB65" s="1680"/>
      <c r="OC65" s="1680"/>
      <c r="OD65" s="1681"/>
      <c r="OE65" s="1718"/>
      <c r="OF65" s="1680"/>
      <c r="OG65" s="1680"/>
      <c r="OH65" s="1680"/>
      <c r="OI65" s="1681"/>
      <c r="OJ65" s="1718"/>
      <c r="OK65" s="1680"/>
      <c r="OL65" s="1680"/>
      <c r="OM65" s="1779"/>
      <c r="ON65" s="1718"/>
      <c r="OO65" s="1680"/>
      <c r="OP65" s="1680"/>
      <c r="OQ65" s="1681"/>
      <c r="OR65" s="1718"/>
      <c r="OS65" s="1680"/>
      <c r="OT65" s="1680"/>
      <c r="OU65" s="1681"/>
      <c r="OV65" s="1718"/>
      <c r="OW65" s="1680"/>
      <c r="OX65" s="1680"/>
      <c r="OY65" s="1680"/>
      <c r="OZ65" s="1681"/>
      <c r="PA65" s="1718"/>
      <c r="PB65" s="1680"/>
      <c r="PC65" s="1680"/>
      <c r="PD65" s="1680"/>
      <c r="PE65" s="1681"/>
      <c r="PF65" s="1718"/>
      <c r="PG65" s="1680"/>
      <c r="PH65" s="1680"/>
      <c r="PI65" s="1681"/>
      <c r="PJ65" s="1718"/>
      <c r="PK65" s="1680"/>
      <c r="PL65" s="1680"/>
      <c r="PM65" s="1681"/>
      <c r="PN65" s="1718"/>
      <c r="PO65" s="1680"/>
      <c r="PP65" s="1680"/>
      <c r="PQ65" s="1681"/>
      <c r="PR65" s="1718"/>
      <c r="PS65" s="1680"/>
      <c r="PT65" s="1680"/>
      <c r="PU65" s="1681"/>
      <c r="PV65" s="1718"/>
      <c r="PW65" s="1680"/>
      <c r="PX65" s="1680"/>
      <c r="PY65" s="1681"/>
      <c r="PZ65" s="1718"/>
      <c r="QA65" s="1680"/>
      <c r="QB65" s="1680"/>
      <c r="QC65" s="1681"/>
      <c r="QD65" s="1718"/>
      <c r="QE65" s="1680"/>
      <c r="QF65" s="1680"/>
      <c r="QG65" s="1681"/>
      <c r="QH65" s="1718"/>
      <c r="QI65" s="1680"/>
      <c r="QJ65" s="1680"/>
      <c r="QK65" s="1680"/>
      <c r="QL65" s="1823"/>
      <c r="QM65" s="1824"/>
      <c r="QN65" s="1680"/>
      <c r="QO65" s="1680"/>
      <c r="QP65" s="1680"/>
      <c r="QQ65" s="1779"/>
      <c r="QR65" s="1824"/>
      <c r="QS65" s="1680"/>
      <c r="QT65" s="1680"/>
      <c r="QU65" s="1779"/>
      <c r="QV65" s="1681"/>
      <c r="QW65" s="1718"/>
      <c r="QX65" s="1680"/>
      <c r="QY65" s="1680"/>
      <c r="QZ65" s="1680"/>
      <c r="RA65" s="1681"/>
      <c r="RB65" s="1718"/>
      <c r="RC65" s="1680"/>
      <c r="RD65" s="1680"/>
      <c r="RE65" s="1680"/>
      <c r="RF65" s="1681"/>
      <c r="RG65" s="1718"/>
      <c r="RH65" s="1680"/>
      <c r="RI65" s="1680"/>
      <c r="RJ65" s="1680"/>
      <c r="RK65" s="1681"/>
      <c r="RL65" s="1718"/>
      <c r="RM65" s="1680"/>
      <c r="RN65" s="1680"/>
      <c r="RO65" s="1680"/>
      <c r="RP65" s="1681"/>
      <c r="RQ65" s="1718"/>
      <c r="RR65" s="1680"/>
      <c r="RS65" s="1680"/>
      <c r="RT65" s="1681"/>
      <c r="RU65" s="1718"/>
      <c r="RV65" s="1680"/>
      <c r="RW65" s="1680"/>
      <c r="RX65" s="1680"/>
      <c r="RY65" s="1681"/>
      <c r="RZ65" s="1816"/>
      <c r="SA65" s="1816"/>
      <c r="SB65" s="1816"/>
      <c r="SC65" s="1816"/>
      <c r="SD65" s="1816"/>
      <c r="SE65" s="1825"/>
      <c r="SF65" s="1680"/>
      <c r="SG65" s="1680"/>
      <c r="SH65" s="1680"/>
      <c r="SI65" s="1681"/>
      <c r="SJ65" s="1816"/>
      <c r="SK65" s="1816"/>
      <c r="SL65" s="1816"/>
      <c r="SM65" s="1816"/>
      <c r="SN65" s="1816"/>
      <c r="SO65" s="1824"/>
      <c r="SP65" s="1680"/>
      <c r="SQ65" s="1680"/>
      <c r="SR65" s="1680"/>
      <c r="SS65" s="1681"/>
      <c r="ST65" s="1718"/>
      <c r="SU65" s="1680"/>
      <c r="SV65" s="1680"/>
      <c r="SW65" s="1680"/>
      <c r="SX65" s="1681"/>
      <c r="SY65" s="1718"/>
      <c r="SZ65" s="1680"/>
      <c r="TA65" s="1680"/>
      <c r="TB65" s="1680"/>
      <c r="TC65" s="1681"/>
      <c r="TD65" s="1718"/>
      <c r="TE65" s="1680"/>
      <c r="TF65" s="1680"/>
      <c r="TG65" s="1680"/>
      <c r="TH65" s="1718"/>
      <c r="TI65" s="1680"/>
      <c r="TJ65" s="1680"/>
      <c r="TK65" s="1680"/>
      <c r="TL65" s="1718"/>
      <c r="TM65" s="1680"/>
      <c r="TN65" s="1680"/>
      <c r="TO65" s="1680"/>
      <c r="TP65" s="1681"/>
      <c r="TQ65" s="1718"/>
      <c r="TR65" s="1680"/>
      <c r="TS65" s="1680"/>
      <c r="TT65" s="1779"/>
      <c r="TU65" s="1718"/>
      <c r="TV65" s="1680"/>
      <c r="TW65" s="1680"/>
      <c r="TX65" s="1681"/>
      <c r="TY65" s="1718"/>
      <c r="TZ65" s="1680"/>
      <c r="UA65" s="1680"/>
      <c r="UB65" s="1680"/>
      <c r="UC65" s="1681"/>
      <c r="UD65" s="1718"/>
      <c r="UE65" s="1680"/>
      <c r="UF65" s="1680"/>
      <c r="UG65" s="1680"/>
      <c r="UH65" s="1681"/>
      <c r="UI65" s="1718"/>
      <c r="UJ65" s="1680"/>
      <c r="UK65" s="1680"/>
      <c r="UL65" s="1680"/>
      <c r="UM65" s="1681"/>
      <c r="UN65" s="1718"/>
      <c r="UO65" s="1680"/>
      <c r="UP65" s="1680"/>
      <c r="UQ65" s="1680"/>
      <c r="UR65" s="1681"/>
      <c r="US65" s="1718"/>
      <c r="UT65" s="1680"/>
      <c r="UU65" s="1680"/>
      <c r="UV65" s="1680"/>
      <c r="UW65" s="1779"/>
      <c r="UX65" s="1718"/>
      <c r="UY65" s="1680"/>
      <c r="UZ65" s="1680"/>
      <c r="VA65" s="1680"/>
      <c r="VB65" s="1681"/>
      <c r="VC65" s="1718"/>
      <c r="VD65" s="1680"/>
      <c r="VE65" s="1680"/>
      <c r="VF65" s="1680"/>
      <c r="VG65" s="1779"/>
      <c r="VH65" s="1718"/>
      <c r="VI65" s="1680"/>
      <c r="VJ65" s="1680"/>
      <c r="VK65" s="1680"/>
      <c r="VL65" s="1681"/>
      <c r="VM65" s="1718"/>
      <c r="VN65" s="1680"/>
      <c r="VO65" s="1680"/>
      <c r="VP65" s="1779"/>
      <c r="VQ65" s="1718"/>
      <c r="VR65" s="1680"/>
      <c r="VS65" s="1680"/>
      <c r="VT65" s="1680"/>
      <c r="VU65" s="1681"/>
      <c r="VV65" s="1718"/>
      <c r="VW65" s="1680"/>
      <c r="VX65" s="1680"/>
      <c r="VY65" s="1680"/>
      <c r="VZ65" s="1681"/>
      <c r="WA65" s="1718"/>
      <c r="WB65" s="1680"/>
      <c r="WC65" s="1680"/>
      <c r="WD65" s="1680"/>
      <c r="WE65" s="1681"/>
      <c r="WF65" s="1718"/>
      <c r="WG65" s="1680"/>
      <c r="WH65" s="1680"/>
      <c r="WI65" s="1680"/>
      <c r="WJ65" s="1681"/>
      <c r="WK65" s="1718"/>
      <c r="WL65" s="1680"/>
      <c r="WM65" s="1680"/>
      <c r="WN65" s="1680"/>
      <c r="WO65" s="1681"/>
      <c r="WP65" s="1718"/>
      <c r="WQ65" s="1680"/>
      <c r="WR65" s="1680"/>
      <c r="WS65" s="1823"/>
      <c r="WT65" s="1824"/>
      <c r="WU65" s="1680"/>
      <c r="WV65" s="1680"/>
      <c r="WW65" s="1680"/>
      <c r="WX65" s="1779"/>
      <c r="WY65" s="1718"/>
      <c r="WZ65" s="1680"/>
      <c r="XA65" s="1680"/>
      <c r="XB65" s="1680"/>
      <c r="XC65" s="1681"/>
      <c r="XD65" s="1718"/>
      <c r="XE65" s="1680"/>
      <c r="XF65" s="1680"/>
      <c r="XG65" s="1680"/>
      <c r="XH65" s="1681"/>
      <c r="XI65" s="1718"/>
      <c r="XJ65" s="1680"/>
      <c r="XK65" s="1680"/>
      <c r="XL65" s="1680"/>
      <c r="XM65" s="1779"/>
      <c r="XN65" s="1718"/>
      <c r="XO65" s="1680"/>
      <c r="XP65" s="1680"/>
      <c r="XQ65" s="1680"/>
      <c r="XR65" s="1681"/>
      <c r="XS65" s="1718"/>
      <c r="XT65" s="1680"/>
      <c r="XU65" s="1680"/>
      <c r="XV65" s="1680"/>
      <c r="XW65" s="1681"/>
      <c r="XX65" s="1718"/>
      <c r="XY65" s="1680"/>
      <c r="XZ65" s="1680"/>
      <c r="YA65" s="1680"/>
      <c r="YB65" s="1681"/>
      <c r="YC65" s="1718"/>
      <c r="YD65" s="1680"/>
      <c r="YE65" s="1680"/>
      <c r="YF65" s="1680"/>
      <c r="YG65" s="1681"/>
      <c r="YH65" s="1718"/>
      <c r="YI65" s="1680"/>
      <c r="YJ65" s="1680"/>
      <c r="YK65" s="1680"/>
      <c r="YL65" s="1779"/>
      <c r="YM65" s="1718"/>
      <c r="YN65" s="1680"/>
      <c r="YO65" s="1680"/>
      <c r="YP65" s="1680"/>
      <c r="YQ65" s="1681"/>
      <c r="YR65" s="1718"/>
      <c r="YS65" s="1680"/>
      <c r="YT65" s="1680"/>
      <c r="YU65" s="1680"/>
      <c r="YV65" s="1681"/>
      <c r="YW65" s="1718"/>
      <c r="YX65" s="1680"/>
      <c r="YY65" s="1680"/>
      <c r="YZ65" s="1680"/>
      <c r="ZA65" s="1681"/>
      <c r="ZB65" s="1718"/>
      <c r="ZC65" s="1680"/>
      <c r="ZD65" s="1680"/>
      <c r="ZE65" s="1680"/>
      <c r="ZF65" s="1681"/>
      <c r="ZG65" s="1718"/>
      <c r="ZH65" s="1680"/>
      <c r="ZI65" s="1680"/>
      <c r="ZJ65" s="1680"/>
      <c r="ZK65" s="1681"/>
      <c r="ZL65" s="1718"/>
      <c r="ZM65" s="1680"/>
      <c r="ZN65" s="1680"/>
      <c r="ZO65" s="1680"/>
      <c r="ZP65" s="1681"/>
      <c r="ZQ65" s="1718"/>
      <c r="ZR65" s="1680"/>
      <c r="ZS65" s="1680"/>
      <c r="ZT65" s="1680"/>
      <c r="ZU65" s="1681"/>
      <c r="ZV65" s="1718"/>
      <c r="ZW65" s="1680"/>
      <c r="ZX65" s="1680"/>
      <c r="ZY65" s="1680"/>
      <c r="ZZ65" s="1681"/>
      <c r="AAA65" s="1816"/>
      <c r="AAB65" s="1816"/>
      <c r="AAC65" s="1816"/>
      <c r="AAD65" s="1816"/>
      <c r="AAE65" s="1816"/>
      <c r="AAF65" s="1824"/>
      <c r="AAG65" s="1680"/>
      <c r="AAH65" s="1680"/>
      <c r="AAI65" s="1680"/>
      <c r="AAJ65" s="1823"/>
      <c r="AAK65" s="1824"/>
      <c r="AAL65" s="1680"/>
      <c r="AAM65" s="1680"/>
      <c r="AAN65" s="1680"/>
      <c r="AAO65" s="1681"/>
      <c r="AAP65" s="1816"/>
      <c r="AAQ65" s="1816"/>
      <c r="AAR65" s="1816"/>
      <c r="AAS65" s="1816"/>
      <c r="AAT65" s="1816"/>
      <c r="AAU65" s="1824"/>
      <c r="AAV65" s="1680"/>
      <c r="AAW65" s="1680"/>
      <c r="AAX65" s="1680"/>
      <c r="AAY65" s="1681"/>
      <c r="AAZ65" s="1718"/>
      <c r="ABA65" s="1680"/>
      <c r="ABB65" s="1680"/>
      <c r="ABC65" s="1680"/>
      <c r="ABD65" s="1681"/>
      <c r="ABE65" s="1718"/>
      <c r="ABF65" s="1680"/>
      <c r="ABG65" s="1680"/>
      <c r="ABH65" s="1680"/>
      <c r="ABI65" s="1681"/>
      <c r="ABJ65" s="1718"/>
      <c r="ABK65" s="1680"/>
      <c r="ABL65" s="1680"/>
      <c r="ABM65" s="1680"/>
      <c r="ABN65" s="1779"/>
      <c r="ABO65" s="1718"/>
      <c r="ABP65" s="1680"/>
      <c r="ABQ65" s="1680"/>
      <c r="ABR65" s="1680"/>
      <c r="ABS65" s="1681"/>
      <c r="ABT65" s="1718"/>
      <c r="ABU65" s="1680"/>
      <c r="ABV65" s="1680"/>
      <c r="ABW65" s="1680"/>
      <c r="ABX65" s="1681"/>
      <c r="ABY65" s="1718"/>
      <c r="ABZ65" s="1680"/>
      <c r="ACA65" s="1680"/>
      <c r="ACB65" s="1680"/>
      <c r="ACC65" s="1681"/>
      <c r="ACD65" s="1718"/>
      <c r="ACE65" s="1680"/>
      <c r="ACF65" s="1680"/>
      <c r="ACG65" s="1680"/>
      <c r="ACH65" s="1681"/>
      <c r="ACI65" s="1718"/>
      <c r="ACJ65" s="1680"/>
      <c r="ACK65" s="1680"/>
      <c r="ACL65" s="1680"/>
      <c r="ACM65" s="1681"/>
      <c r="ACN65" s="1718"/>
      <c r="ACO65" s="1680"/>
      <c r="ACP65" s="1680"/>
      <c r="ACQ65" s="1680"/>
      <c r="ACR65" s="1681"/>
      <c r="ACS65" s="1718"/>
      <c r="ACT65" s="1680"/>
      <c r="ACU65" s="1680"/>
      <c r="ACV65" s="1680"/>
      <c r="ACW65" s="1681"/>
      <c r="ACX65" s="1816"/>
      <c r="ACY65" s="1816"/>
      <c r="ACZ65" s="1816"/>
      <c r="ADA65" s="1816"/>
      <c r="ADB65" s="1816"/>
      <c r="ADC65" s="1718"/>
      <c r="ADD65" s="1680"/>
      <c r="ADE65" s="1680"/>
      <c r="ADF65" s="1680"/>
      <c r="ADG65" s="1681"/>
      <c r="ADH65" s="1718"/>
      <c r="ADI65" s="1680"/>
      <c r="ADJ65" s="1680"/>
      <c r="ADK65" s="1680"/>
      <c r="ADL65" s="1681"/>
      <c r="ADM65" s="1816"/>
      <c r="ADN65" s="1816"/>
      <c r="ADO65" s="1816"/>
      <c r="ADP65" s="1816"/>
      <c r="ADQ65" s="1816"/>
      <c r="ADR65" s="1718"/>
      <c r="ADS65" s="1680"/>
      <c r="ADT65" s="1680"/>
      <c r="ADU65" s="1680"/>
      <c r="ADV65" s="1681"/>
      <c r="ADW65" s="1718"/>
      <c r="ADX65" s="1680"/>
      <c r="ADY65" s="1680"/>
      <c r="ADZ65" s="1680"/>
      <c r="AEA65" s="1681"/>
      <c r="AEB65" s="1718"/>
      <c r="AEC65" s="1680"/>
      <c r="AED65" s="1680"/>
      <c r="AEE65" s="1680"/>
      <c r="AEF65" s="1681"/>
      <c r="AEG65" s="1718"/>
      <c r="AEH65" s="1680"/>
      <c r="AEI65" s="1680"/>
      <c r="AEJ65" s="1680"/>
      <c r="AEK65" s="1681"/>
      <c r="AEL65" s="1718"/>
      <c r="AEM65" s="1680"/>
      <c r="AEN65" s="1680"/>
      <c r="AEO65" s="1680"/>
      <c r="AEP65" s="1681"/>
      <c r="AEQ65" s="1718"/>
      <c r="AER65" s="1680"/>
      <c r="AES65" s="1680"/>
      <c r="AET65" s="1680"/>
      <c r="AEU65" s="1681"/>
      <c r="AEV65" s="1718"/>
      <c r="AEW65" s="1680"/>
      <c r="AEX65" s="1680"/>
      <c r="AEY65" s="1680"/>
      <c r="AEZ65" s="1681"/>
      <c r="AFA65" s="1718"/>
      <c r="AFB65" s="1680"/>
      <c r="AFC65" s="1680"/>
      <c r="AFD65" s="1680"/>
      <c r="AFE65" s="1681"/>
      <c r="AFF65" s="1718"/>
      <c r="AFG65" s="1680"/>
      <c r="AFH65" s="1680"/>
      <c r="AFI65" s="1680"/>
      <c r="AFJ65" s="1681"/>
      <c r="AFK65" s="1718"/>
      <c r="AFL65" s="1680"/>
      <c r="AFM65" s="1680"/>
      <c r="AFN65" s="1680"/>
      <c r="AFO65" s="1681"/>
      <c r="AFP65" s="1718"/>
      <c r="AFQ65" s="1680"/>
      <c r="AFR65" s="1680"/>
      <c r="AFS65" s="1680"/>
      <c r="AFT65" s="1681"/>
      <c r="AFU65" s="1718"/>
      <c r="AFV65" s="1680"/>
      <c r="AFW65" s="1680"/>
      <c r="AFX65" s="1680"/>
      <c r="AFY65" s="1681"/>
      <c r="AFZ65" s="1718"/>
      <c r="AGA65" s="1680"/>
      <c r="AGB65" s="1680"/>
      <c r="AGC65" s="1680"/>
      <c r="AGD65" s="1681"/>
      <c r="AGE65" s="1718"/>
      <c r="AGF65" s="1680"/>
      <c r="AGG65" s="1680"/>
      <c r="AGH65" s="1680"/>
      <c r="AGI65" s="1681"/>
      <c r="AGJ65" s="1718" t="s">
        <v>29</v>
      </c>
      <c r="AGK65" s="1680" t="s">
        <v>29</v>
      </c>
      <c r="AGL65" s="1680" t="s">
        <v>20</v>
      </c>
      <c r="AGM65" s="1680" t="s">
        <v>29</v>
      </c>
      <c r="AGN65" s="1681"/>
      <c r="AGO65" s="1718" t="s">
        <v>29</v>
      </c>
      <c r="AGP65" s="1680" t="s">
        <v>20</v>
      </c>
      <c r="AGQ65" s="1680" t="s">
        <v>29</v>
      </c>
      <c r="AGR65" s="299" t="s">
        <v>1234</v>
      </c>
      <c r="AGS65" s="1681"/>
      <c r="AGT65" s="1718" t="s">
        <v>29</v>
      </c>
      <c r="AGU65" s="1680" t="s">
        <v>20</v>
      </c>
      <c r="AGV65" s="1680" t="s">
        <v>29</v>
      </c>
      <c r="AGW65" s="1680" t="s">
        <v>20</v>
      </c>
      <c r="AGX65" s="1681"/>
      <c r="AGY65" s="1718" t="s">
        <v>29</v>
      </c>
      <c r="AGZ65" s="1680" t="s">
        <v>29</v>
      </c>
      <c r="AHA65" s="1680" t="s">
        <v>20</v>
      </c>
      <c r="AHB65" s="1680" t="s">
        <v>20</v>
      </c>
      <c r="AHC65" s="1681"/>
      <c r="AHD65" s="1718"/>
      <c r="AHE65" s="1680"/>
      <c r="AHF65" s="1680"/>
      <c r="AHG65" s="1680"/>
      <c r="AHH65" s="1681"/>
      <c r="AHI65" s="1718" t="s">
        <v>20</v>
      </c>
      <c r="AHJ65" s="1680" t="s">
        <v>29</v>
      </c>
      <c r="AHK65" s="1680" t="s">
        <v>20</v>
      </c>
      <c r="AHL65" s="1680" t="s">
        <v>29</v>
      </c>
      <c r="AHM65" s="1681"/>
      <c r="AHN65" s="1718" t="s">
        <v>29</v>
      </c>
      <c r="AHO65" s="1680" t="s">
        <v>20</v>
      </c>
      <c r="AHP65" s="1680" t="s">
        <v>20</v>
      </c>
      <c r="AHQ65" s="1680" t="s">
        <v>29</v>
      </c>
      <c r="AHR65" s="1681"/>
      <c r="AHS65" s="1718" t="s">
        <v>29</v>
      </c>
      <c r="AHT65" s="1680" t="s">
        <v>20</v>
      </c>
      <c r="AHU65" s="1680" t="s">
        <v>20</v>
      </c>
      <c r="AHV65" s="1680" t="s">
        <v>20</v>
      </c>
      <c r="AHW65" s="1681"/>
      <c r="AHX65" s="1718" t="s">
        <v>29</v>
      </c>
      <c r="AHY65" s="1680" t="s">
        <v>20</v>
      </c>
      <c r="AHZ65" s="1680" t="s">
        <v>20</v>
      </c>
      <c r="AIA65" s="1680" t="s">
        <v>29</v>
      </c>
      <c r="AIB65" s="1681"/>
      <c r="AIC65" s="1864" t="str">
        <f t="shared" si="24"/>
        <v>E1</v>
      </c>
      <c r="AID65" s="1817" t="str">
        <f t="shared" si="25"/>
        <v>松村翔馬</v>
      </c>
      <c r="AIE65" s="2058">
        <f t="shared" si="8"/>
        <v>16</v>
      </c>
      <c r="AIF65" s="2059">
        <f t="shared" si="9"/>
        <v>16</v>
      </c>
      <c r="AIG65" s="2059">
        <f t="shared" si="10"/>
        <v>32</v>
      </c>
      <c r="AIH65" s="2005">
        <f t="shared" si="11"/>
        <v>0.5</v>
      </c>
      <c r="AII65" s="2058">
        <f t="shared" si="12"/>
        <v>11</v>
      </c>
      <c r="AIJ65" s="2059">
        <f t="shared" si="13"/>
        <v>9</v>
      </c>
      <c r="AIK65" s="2059">
        <f t="shared" si="14"/>
        <v>20</v>
      </c>
      <c r="AIL65" s="2005">
        <f t="shared" si="15"/>
        <v>0.55000000000000004</v>
      </c>
    </row>
    <row r="66" spans="1:922" s="1727" customFormat="1" ht="17.25" x14ac:dyDescent="0.2">
      <c r="A66" s="1726"/>
      <c r="B66" s="2497" t="s">
        <v>79</v>
      </c>
      <c r="C66" s="1729" t="s">
        <v>2471</v>
      </c>
      <c r="D66" s="214">
        <f t="shared" si="26"/>
        <v>82</v>
      </c>
      <c r="E66" s="157">
        <f t="shared" si="27"/>
        <v>91</v>
      </c>
      <c r="F66" s="157">
        <f t="shared" ref="F66:F78" si="42">SUM(D66:E66)</f>
        <v>173</v>
      </c>
      <c r="G66" s="215">
        <f t="shared" ref="G66:G78" si="43">IFERROR(D66/F66,"")</f>
        <v>0.47398843930635837</v>
      </c>
      <c r="H66" s="1719"/>
      <c r="I66" s="1720"/>
      <c r="J66" s="1720"/>
      <c r="K66" s="1720"/>
      <c r="L66" s="1720"/>
      <c r="M66" s="1721"/>
      <c r="N66" s="1719"/>
      <c r="O66" s="1720"/>
      <c r="P66" s="1720"/>
      <c r="Q66" s="1720"/>
      <c r="R66" s="1721"/>
      <c r="S66" s="1719"/>
      <c r="T66" s="1720"/>
      <c r="U66" s="1720"/>
      <c r="V66" s="1720"/>
      <c r="W66" s="1721"/>
      <c r="X66" s="1730"/>
      <c r="Y66" s="1720"/>
      <c r="Z66" s="1720"/>
      <c r="AA66" s="1720"/>
      <c r="AB66" s="1721"/>
      <c r="AC66" s="1731"/>
      <c r="AD66" s="1732"/>
      <c r="AE66" s="1732"/>
      <c r="AF66" s="1732"/>
      <c r="AG66" s="1732"/>
      <c r="AH66" s="1731"/>
      <c r="AI66" s="1732"/>
      <c r="AJ66" s="1732"/>
      <c r="AK66" s="1732"/>
      <c r="AL66" s="1732"/>
      <c r="AM66" s="1731"/>
      <c r="AN66" s="1732"/>
      <c r="AO66" s="1732"/>
      <c r="AP66" s="1732"/>
      <c r="AQ66" s="1732"/>
      <c r="AR66" s="1731"/>
      <c r="AS66" s="1732"/>
      <c r="AT66" s="1732"/>
      <c r="AU66" s="1732"/>
      <c r="AV66" s="1733"/>
      <c r="AW66" s="1731"/>
      <c r="AX66" s="1732"/>
      <c r="AY66" s="1732"/>
      <c r="AZ66" s="1732"/>
      <c r="BA66" s="1733"/>
      <c r="BB66" s="1719"/>
      <c r="BC66" s="1720"/>
      <c r="BD66" s="1720"/>
      <c r="BE66" s="1720"/>
      <c r="BF66" s="1720"/>
      <c r="BG66" s="1721"/>
      <c r="BH66" s="1719"/>
      <c r="BI66" s="1720"/>
      <c r="BJ66" s="1720"/>
      <c r="BK66" s="1720"/>
      <c r="BL66" s="1734"/>
      <c r="BM66" s="1719"/>
      <c r="BN66" s="1720"/>
      <c r="BO66" s="1720"/>
      <c r="BP66" s="1720"/>
      <c r="BQ66" s="1720"/>
      <c r="BR66" s="1721"/>
      <c r="BS66" s="1719"/>
      <c r="BT66" s="1720"/>
      <c r="BU66" s="1720"/>
      <c r="BV66" s="1720"/>
      <c r="BW66" s="1721"/>
      <c r="BX66" s="1719"/>
      <c r="BY66" s="1720"/>
      <c r="BZ66" s="1720"/>
      <c r="CA66" s="1720"/>
      <c r="CB66" s="1734"/>
      <c r="CC66" s="1735"/>
      <c r="CD66" s="1720"/>
      <c r="CE66" s="1720"/>
      <c r="CF66" s="1720"/>
      <c r="CG66" s="1721"/>
      <c r="CH66" s="1719"/>
      <c r="CI66" s="1720"/>
      <c r="CJ66" s="1720"/>
      <c r="CK66" s="1720"/>
      <c r="CL66" s="1721"/>
      <c r="CM66" s="1719"/>
      <c r="CN66" s="1720"/>
      <c r="CO66" s="1720"/>
      <c r="CP66" s="1720"/>
      <c r="CQ66" s="1721"/>
      <c r="CR66" s="1730"/>
      <c r="CS66" s="1720"/>
      <c r="CT66" s="1720"/>
      <c r="CU66" s="1720"/>
      <c r="CV66" s="1734"/>
      <c r="CW66" s="1719"/>
      <c r="CX66" s="1720"/>
      <c r="CY66" s="1720"/>
      <c r="CZ66" s="1720"/>
      <c r="DA66" s="1721"/>
      <c r="DB66" s="1730"/>
      <c r="DC66" s="1720"/>
      <c r="DD66" s="1720"/>
      <c r="DE66" s="1720"/>
      <c r="DF66" s="1734"/>
      <c r="DG66" s="1719"/>
      <c r="DH66" s="1720"/>
      <c r="DI66" s="1720"/>
      <c r="DJ66" s="1720"/>
      <c r="DK66" s="1721"/>
      <c r="DL66" s="1719"/>
      <c r="DM66" s="1720"/>
      <c r="DN66" s="1720"/>
      <c r="DO66" s="1720"/>
      <c r="DP66" s="1721"/>
      <c r="DQ66" s="1719"/>
      <c r="DR66" s="1720"/>
      <c r="DS66" s="1720"/>
      <c r="DT66" s="1720"/>
      <c r="DU66" s="1721"/>
      <c r="DV66" s="1719"/>
      <c r="DW66" s="1720"/>
      <c r="DX66" s="1720"/>
      <c r="DY66" s="1720"/>
      <c r="DZ66" s="1721"/>
      <c r="EA66" s="1719"/>
      <c r="EB66" s="1720"/>
      <c r="EC66" s="1720"/>
      <c r="ED66" s="1720"/>
      <c r="EE66" s="1721"/>
      <c r="EF66" s="1719"/>
      <c r="EG66" s="1720"/>
      <c r="EH66" s="1720"/>
      <c r="EI66" s="1720"/>
      <c r="EJ66" s="1721"/>
      <c r="EK66" s="1719"/>
      <c r="EL66" s="1720"/>
      <c r="EM66" s="1720"/>
      <c r="EN66" s="1720"/>
      <c r="EO66" s="1721"/>
      <c r="EP66" s="1719"/>
      <c r="EQ66" s="1720"/>
      <c r="ER66" s="1720"/>
      <c r="ES66" s="1720"/>
      <c r="ET66" s="1721"/>
      <c r="EU66" s="1719"/>
      <c r="EV66" s="1720"/>
      <c r="EW66" s="1720"/>
      <c r="EX66" s="1720"/>
      <c r="EY66" s="1721"/>
      <c r="EZ66" s="1719"/>
      <c r="FA66" s="1720"/>
      <c r="FB66" s="1720"/>
      <c r="FC66" s="1720"/>
      <c r="FD66" s="1721"/>
      <c r="FE66" s="1719"/>
      <c r="FF66" s="1720"/>
      <c r="FG66" s="1720"/>
      <c r="FH66" s="1720"/>
      <c r="FI66" s="1721"/>
      <c r="FJ66" s="1719"/>
      <c r="FK66" s="1720"/>
      <c r="FL66" s="1720"/>
      <c r="FM66" s="1720"/>
      <c r="FN66" s="1721"/>
      <c r="FO66" s="1719"/>
      <c r="FP66" s="1720"/>
      <c r="FQ66" s="1720"/>
      <c r="FR66" s="1720"/>
      <c r="FS66" s="1721"/>
      <c r="FT66" s="1719"/>
      <c r="FU66" s="1720"/>
      <c r="FV66" s="1720"/>
      <c r="FW66" s="1720"/>
      <c r="FX66" s="1721"/>
      <c r="FY66" s="1719"/>
      <c r="FZ66" s="1720"/>
      <c r="GA66" s="1720"/>
      <c r="GB66" s="1720"/>
      <c r="GC66" s="1721"/>
      <c r="GD66" s="1719"/>
      <c r="GE66" s="1720"/>
      <c r="GF66" s="1720"/>
      <c r="GG66" s="1720"/>
      <c r="GH66" s="1721"/>
      <c r="GI66" s="1719"/>
      <c r="GJ66" s="1720"/>
      <c r="GK66" s="1720"/>
      <c r="GL66" s="1720"/>
      <c r="GM66" s="1721"/>
      <c r="GN66" s="1719"/>
      <c r="GO66" s="1720"/>
      <c r="GP66" s="1720"/>
      <c r="GQ66" s="1720"/>
      <c r="GR66" s="1721"/>
      <c r="GS66" s="1719"/>
      <c r="GT66" s="1720"/>
      <c r="GU66" s="1720"/>
      <c r="GV66" s="1720"/>
      <c r="GW66" s="1721"/>
      <c r="GX66" s="1730"/>
      <c r="GY66" s="1720"/>
      <c r="GZ66" s="1720"/>
      <c r="HA66" s="1720"/>
      <c r="HB66" s="1721"/>
      <c r="HC66" s="1719"/>
      <c r="HD66" s="1720"/>
      <c r="HE66" s="1720"/>
      <c r="HF66" s="1720"/>
      <c r="HG66" s="1721"/>
      <c r="HH66" s="1719"/>
      <c r="HI66" s="1720"/>
      <c r="HJ66" s="1720"/>
      <c r="HK66" s="1720"/>
      <c r="HL66" s="1721"/>
      <c r="HM66" s="1719"/>
      <c r="HN66" s="1720"/>
      <c r="HO66" s="1720"/>
      <c r="HP66" s="1720"/>
      <c r="HQ66" s="1734"/>
      <c r="HR66" s="1719"/>
      <c r="HS66" s="1720"/>
      <c r="HT66" s="1720"/>
      <c r="HU66" s="1720"/>
      <c r="HV66" s="1734"/>
      <c r="HW66" s="1719"/>
      <c r="HX66" s="1720"/>
      <c r="HY66" s="1720"/>
      <c r="HZ66" s="1720"/>
      <c r="IA66" s="1734"/>
      <c r="IB66" s="1719"/>
      <c r="IC66" s="1720"/>
      <c r="ID66" s="1720"/>
      <c r="IE66" s="1720"/>
      <c r="IF66" s="1721"/>
      <c r="IG66" s="1719"/>
      <c r="IH66" s="1720"/>
      <c r="II66" s="1720"/>
      <c r="IJ66" s="1720"/>
      <c r="IK66" s="1721"/>
      <c r="IL66" s="1719"/>
      <c r="IM66" s="1720"/>
      <c r="IN66" s="1720"/>
      <c r="IO66" s="1720"/>
      <c r="IP66" s="1721"/>
      <c r="IQ66" s="1719"/>
      <c r="IR66" s="1720"/>
      <c r="IS66" s="1720"/>
      <c r="IT66" s="1720"/>
      <c r="IU66" s="1721"/>
      <c r="IV66" s="1719"/>
      <c r="IW66" s="1720"/>
      <c r="IX66" s="1720"/>
      <c r="IY66" s="1720"/>
      <c r="IZ66" s="1721"/>
      <c r="JA66" s="1719"/>
      <c r="JB66" s="1720"/>
      <c r="JC66" s="1720"/>
      <c r="JD66" s="1720"/>
      <c r="JE66" s="1721"/>
      <c r="JF66" s="1719"/>
      <c r="JG66" s="1720"/>
      <c r="JH66" s="1720"/>
      <c r="JI66" s="1720"/>
      <c r="JJ66" s="1721"/>
      <c r="JK66" s="1719"/>
      <c r="JL66" s="1720"/>
      <c r="JM66" s="1720"/>
      <c r="JN66" s="1720"/>
      <c r="JO66" s="1721"/>
      <c r="JP66" s="1719"/>
      <c r="JQ66" s="1720"/>
      <c r="JR66" s="1720"/>
      <c r="JS66" s="1720"/>
      <c r="JT66" s="1721"/>
      <c r="JU66" s="1719"/>
      <c r="JV66" s="1720"/>
      <c r="JW66" s="1720"/>
      <c r="JX66" s="1720"/>
      <c r="JY66" s="1721"/>
      <c r="JZ66" s="1719"/>
      <c r="KA66" s="1720"/>
      <c r="KB66" s="1720"/>
      <c r="KC66" s="1720"/>
      <c r="KD66" s="1721"/>
      <c r="KE66" s="1719"/>
      <c r="KF66" s="1720"/>
      <c r="KG66" s="1720"/>
      <c r="KH66" s="1720"/>
      <c r="KI66" s="1721"/>
      <c r="KJ66" s="1719"/>
      <c r="KK66" s="1720"/>
      <c r="KL66" s="1720"/>
      <c r="KM66" s="1720"/>
      <c r="KN66" s="1721"/>
      <c r="KO66" s="1719"/>
      <c r="KP66" s="1720"/>
      <c r="KQ66" s="1720"/>
      <c r="KR66" s="1720"/>
      <c r="KS66" s="1721"/>
      <c r="KT66" s="1719"/>
      <c r="KU66" s="1720"/>
      <c r="KV66" s="1720"/>
      <c r="KW66" s="1720"/>
      <c r="KX66" s="1721"/>
      <c r="KY66" s="1719"/>
      <c r="KZ66" s="1720"/>
      <c r="LA66" s="1720"/>
      <c r="LB66" s="1720"/>
      <c r="LC66" s="1721"/>
      <c r="LD66" s="1719"/>
      <c r="LE66" s="1720"/>
      <c r="LF66" s="1720"/>
      <c r="LG66" s="1720"/>
      <c r="LH66" s="1721"/>
      <c r="LI66" s="1719"/>
      <c r="LJ66" s="1720"/>
      <c r="LK66" s="1720"/>
      <c r="LL66" s="1720"/>
      <c r="LM66" s="1721"/>
      <c r="LN66" s="1719"/>
      <c r="LO66" s="1720"/>
      <c r="LP66" s="1720"/>
      <c r="LQ66" s="1720"/>
      <c r="LR66" s="1719"/>
      <c r="LS66" s="1720"/>
      <c r="LT66" s="1720"/>
      <c r="LU66" s="1720"/>
      <c r="LV66" s="1719"/>
      <c r="LW66" s="1720"/>
      <c r="LX66" s="1720"/>
      <c r="LY66" s="1720"/>
      <c r="LZ66" s="1719"/>
      <c r="MA66" s="1720"/>
      <c r="MB66" s="1720"/>
      <c r="MC66" s="1720"/>
      <c r="MD66" s="1719"/>
      <c r="ME66" s="1720"/>
      <c r="MF66" s="1720"/>
      <c r="MG66" s="1720"/>
      <c r="MH66" s="1719"/>
      <c r="MI66" s="1720"/>
      <c r="MJ66" s="1720"/>
      <c r="MK66" s="1734"/>
      <c r="ML66" s="1719"/>
      <c r="MM66" s="1720"/>
      <c r="MN66" s="1720"/>
      <c r="MO66" s="1721"/>
      <c r="MP66" s="1719"/>
      <c r="MQ66" s="1720"/>
      <c r="MR66" s="1720"/>
      <c r="MS66" s="1721"/>
      <c r="MT66" s="1719"/>
      <c r="MU66" s="1720"/>
      <c r="MV66" s="1720"/>
      <c r="MW66" s="1721"/>
      <c r="MX66" s="1719"/>
      <c r="MY66" s="1720"/>
      <c r="MZ66" s="1720"/>
      <c r="NA66" s="1721"/>
      <c r="NB66" s="1719"/>
      <c r="NC66" s="1720"/>
      <c r="ND66" s="1720"/>
      <c r="NE66" s="1721"/>
      <c r="NF66" s="1719"/>
      <c r="NG66" s="1720"/>
      <c r="NH66" s="1720"/>
      <c r="NI66" s="1721"/>
      <c r="NJ66" s="1719"/>
      <c r="NK66" s="1720"/>
      <c r="NL66" s="1720"/>
      <c r="NM66" s="1721"/>
      <c r="NN66" s="1719"/>
      <c r="NO66" s="1720"/>
      <c r="NP66" s="1720"/>
      <c r="NQ66" s="1721"/>
      <c r="NR66" s="1719"/>
      <c r="NS66" s="1720"/>
      <c r="NT66" s="1720"/>
      <c r="NU66" s="1721"/>
      <c r="NV66" s="1719"/>
      <c r="NW66" s="1720"/>
      <c r="NX66" s="1720"/>
      <c r="NY66" s="1721"/>
      <c r="NZ66" s="1719"/>
      <c r="OA66" s="1720"/>
      <c r="OB66" s="1720"/>
      <c r="OC66" s="1720"/>
      <c r="OD66" s="1721"/>
      <c r="OE66" s="1719"/>
      <c r="OF66" s="1720"/>
      <c r="OG66" s="1720"/>
      <c r="OH66" s="1720"/>
      <c r="OI66" s="1721"/>
      <c r="OJ66" s="1719"/>
      <c r="OK66" s="1720"/>
      <c r="OL66" s="1720"/>
      <c r="OM66" s="1734"/>
      <c r="ON66" s="1719"/>
      <c r="OO66" s="1720"/>
      <c r="OP66" s="1720"/>
      <c r="OQ66" s="1721"/>
      <c r="OR66" s="1719"/>
      <c r="OS66" s="1720"/>
      <c r="OT66" s="1720"/>
      <c r="OU66" s="1721"/>
      <c r="OV66" s="1719"/>
      <c r="OW66" s="1720"/>
      <c r="OX66" s="1720"/>
      <c r="OY66" s="1720"/>
      <c r="OZ66" s="1721"/>
      <c r="PA66" s="1719"/>
      <c r="PB66" s="1720"/>
      <c r="PC66" s="1720"/>
      <c r="PD66" s="1720"/>
      <c r="PE66" s="1721"/>
      <c r="PF66" s="1719"/>
      <c r="PG66" s="1720"/>
      <c r="PH66" s="1720"/>
      <c r="PI66" s="1721"/>
      <c r="PJ66" s="1719"/>
      <c r="PK66" s="1720"/>
      <c r="PL66" s="1720"/>
      <c r="PM66" s="1721"/>
      <c r="PN66" s="1719"/>
      <c r="PO66" s="1720"/>
      <c r="PP66" s="1720"/>
      <c r="PQ66" s="1721"/>
      <c r="PR66" s="1719"/>
      <c r="PS66" s="1720"/>
      <c r="PT66" s="1720"/>
      <c r="PU66" s="1721"/>
      <c r="PV66" s="1719"/>
      <c r="PW66" s="1720"/>
      <c r="PX66" s="1720"/>
      <c r="PY66" s="1721"/>
      <c r="PZ66" s="1719"/>
      <c r="QA66" s="1720"/>
      <c r="QB66" s="1720"/>
      <c r="QC66" s="1721"/>
      <c r="QD66" s="1719"/>
      <c r="QE66" s="1720"/>
      <c r="QF66" s="1720"/>
      <c r="QG66" s="1721"/>
      <c r="QH66" s="1719"/>
      <c r="QI66" s="1720"/>
      <c r="QJ66" s="1720"/>
      <c r="QK66" s="1720"/>
      <c r="QL66" s="1736"/>
      <c r="QM66" s="1737"/>
      <c r="QN66" s="1720"/>
      <c r="QO66" s="1720"/>
      <c r="QP66" s="1720"/>
      <c r="QQ66" s="1734"/>
      <c r="QR66" s="1737"/>
      <c r="QS66" s="1720"/>
      <c r="QT66" s="1720"/>
      <c r="QU66" s="1734"/>
      <c r="QV66" s="1721"/>
      <c r="QW66" s="1719"/>
      <c r="QX66" s="1720"/>
      <c r="QY66" s="1720"/>
      <c r="QZ66" s="1720"/>
      <c r="RA66" s="1721"/>
      <c r="RB66" s="1719"/>
      <c r="RC66" s="1720"/>
      <c r="RD66" s="1720"/>
      <c r="RE66" s="1720"/>
      <c r="RF66" s="1721"/>
      <c r="RG66" s="1719"/>
      <c r="RH66" s="1720"/>
      <c r="RI66" s="1720"/>
      <c r="RJ66" s="1720"/>
      <c r="RK66" s="1721"/>
      <c r="RL66" s="1719"/>
      <c r="RM66" s="1720"/>
      <c r="RN66" s="1720"/>
      <c r="RO66" s="1720"/>
      <c r="RP66" s="1721"/>
      <c r="RQ66" s="1719"/>
      <c r="RR66" s="1720"/>
      <c r="RS66" s="1720"/>
      <c r="RT66" s="1721"/>
      <c r="RU66" s="1719"/>
      <c r="RV66" s="1720"/>
      <c r="RW66" s="1720"/>
      <c r="RX66" s="1720"/>
      <c r="RY66" s="1721"/>
      <c r="RZ66" s="1715"/>
      <c r="SA66" s="1715"/>
      <c r="SB66" s="1715"/>
      <c r="SC66" s="1715"/>
      <c r="SD66" s="1715"/>
      <c r="SE66" s="1738"/>
      <c r="SF66" s="1720"/>
      <c r="SG66" s="1720"/>
      <c r="SH66" s="1720"/>
      <c r="SI66" s="1721"/>
      <c r="SJ66" s="1715"/>
      <c r="SK66" s="1715"/>
      <c r="SL66" s="1715"/>
      <c r="SM66" s="1715"/>
      <c r="SN66" s="1715"/>
      <c r="SO66" s="1737"/>
      <c r="SP66" s="1720"/>
      <c r="SQ66" s="1720"/>
      <c r="SR66" s="1720"/>
      <c r="SS66" s="1721"/>
      <c r="ST66" s="1719"/>
      <c r="SU66" s="1720"/>
      <c r="SV66" s="1720"/>
      <c r="SW66" s="1720"/>
      <c r="SX66" s="1721"/>
      <c r="SY66" s="1719"/>
      <c r="SZ66" s="1720"/>
      <c r="TA66" s="1720"/>
      <c r="TB66" s="1720"/>
      <c r="TC66" s="1721"/>
      <c r="TD66" s="1719"/>
      <c r="TE66" s="1720"/>
      <c r="TF66" s="1720"/>
      <c r="TG66" s="1720"/>
      <c r="TH66" s="1719"/>
      <c r="TI66" s="1720"/>
      <c r="TJ66" s="1720"/>
      <c r="TK66" s="1720"/>
      <c r="TL66" s="1719"/>
      <c r="TM66" s="1720"/>
      <c r="TN66" s="1720"/>
      <c r="TO66" s="1720"/>
      <c r="TP66" s="1721"/>
      <c r="TQ66" s="1719"/>
      <c r="TR66" s="1720"/>
      <c r="TS66" s="1720"/>
      <c r="TT66" s="1734"/>
      <c r="TU66" s="1719"/>
      <c r="TV66" s="1720"/>
      <c r="TW66" s="1720"/>
      <c r="TX66" s="1721"/>
      <c r="TY66" s="1719"/>
      <c r="TZ66" s="1720"/>
      <c r="UA66" s="1720"/>
      <c r="UB66" s="1720"/>
      <c r="UC66" s="1721"/>
      <c r="UD66" s="1719"/>
      <c r="UE66" s="1720"/>
      <c r="UF66" s="1720"/>
      <c r="UG66" s="1720"/>
      <c r="UH66" s="1721"/>
      <c r="UI66" s="1719"/>
      <c r="UJ66" s="1720"/>
      <c r="UK66" s="1720"/>
      <c r="UL66" s="1720"/>
      <c r="UM66" s="1721"/>
      <c r="UN66" s="1719"/>
      <c r="UO66" s="1720"/>
      <c r="UP66" s="1720"/>
      <c r="UQ66" s="1720"/>
      <c r="UR66" s="1721"/>
      <c r="US66" s="1719"/>
      <c r="UT66" s="1720"/>
      <c r="UU66" s="1720"/>
      <c r="UV66" s="1720"/>
      <c r="UW66" s="1734"/>
      <c r="UX66" s="1719"/>
      <c r="UY66" s="1720"/>
      <c r="UZ66" s="1720"/>
      <c r="VA66" s="1720"/>
      <c r="VB66" s="1721"/>
      <c r="VC66" s="1719"/>
      <c r="VD66" s="1720"/>
      <c r="VE66" s="1720"/>
      <c r="VF66" s="1720"/>
      <c r="VG66" s="1734"/>
      <c r="VH66" s="1719"/>
      <c r="VI66" s="1720"/>
      <c r="VJ66" s="1720"/>
      <c r="VK66" s="1720"/>
      <c r="VL66" s="1721"/>
      <c r="VM66" s="1719"/>
      <c r="VN66" s="1720"/>
      <c r="VO66" s="1720"/>
      <c r="VP66" s="1734"/>
      <c r="VQ66" s="1719"/>
      <c r="VR66" s="1720"/>
      <c r="VS66" s="1720"/>
      <c r="VT66" s="1720"/>
      <c r="VU66" s="1721"/>
      <c r="VV66" s="1719"/>
      <c r="VW66" s="1720"/>
      <c r="VX66" s="1720"/>
      <c r="VY66" s="1720"/>
      <c r="VZ66" s="1721"/>
      <c r="WA66" s="1719"/>
      <c r="WB66" s="1720"/>
      <c r="WC66" s="1720"/>
      <c r="WD66" s="1720"/>
      <c r="WE66" s="1721"/>
      <c r="WF66" s="1719"/>
      <c r="WG66" s="1720"/>
      <c r="WH66" s="1720"/>
      <c r="WI66" s="1720"/>
      <c r="WJ66" s="1721"/>
      <c r="WK66" s="1719"/>
      <c r="WL66" s="1720"/>
      <c r="WM66" s="1720"/>
      <c r="WN66" s="1720"/>
      <c r="WO66" s="1721"/>
      <c r="WP66" s="1719"/>
      <c r="WQ66" s="1720"/>
      <c r="WR66" s="1720"/>
      <c r="WS66" s="1736"/>
      <c r="WT66" s="1737"/>
      <c r="WU66" s="1720"/>
      <c r="WV66" s="1720"/>
      <c r="WW66" s="1720"/>
      <c r="WX66" s="1734"/>
      <c r="WY66" s="1719"/>
      <c r="WZ66" s="1720"/>
      <c r="XA66" s="1720"/>
      <c r="XB66" s="1720"/>
      <c r="XC66" s="1721"/>
      <c r="XD66" s="1719"/>
      <c r="XE66" s="1720"/>
      <c r="XF66" s="1720"/>
      <c r="XG66" s="1720"/>
      <c r="XH66" s="1721"/>
      <c r="XI66" s="1719"/>
      <c r="XJ66" s="1720"/>
      <c r="XK66" s="1720"/>
      <c r="XL66" s="1720"/>
      <c r="XM66" s="1734"/>
      <c r="XN66" s="1719"/>
      <c r="XO66" s="1720"/>
      <c r="XP66" s="1720"/>
      <c r="XQ66" s="1720"/>
      <c r="XR66" s="1721"/>
      <c r="XS66" s="1719"/>
      <c r="XT66" s="1720"/>
      <c r="XU66" s="1720"/>
      <c r="XV66" s="1720"/>
      <c r="XW66" s="1721"/>
      <c r="XX66" s="1719"/>
      <c r="XY66" s="1720"/>
      <c r="XZ66" s="1720"/>
      <c r="YA66" s="1720"/>
      <c r="YB66" s="1721"/>
      <c r="YC66" s="1719"/>
      <c r="YD66" s="1720"/>
      <c r="YE66" s="1720"/>
      <c r="YF66" s="1720"/>
      <c r="YG66" s="1721"/>
      <c r="YH66" s="1719"/>
      <c r="YI66" s="1720"/>
      <c r="YJ66" s="1720"/>
      <c r="YK66" s="1720"/>
      <c r="YL66" s="1734"/>
      <c r="YM66" s="1719"/>
      <c r="YN66" s="1720"/>
      <c r="YO66" s="1720"/>
      <c r="YP66" s="1720"/>
      <c r="YQ66" s="1721"/>
      <c r="YR66" s="1719"/>
      <c r="YS66" s="1720"/>
      <c r="YT66" s="1720"/>
      <c r="YU66" s="1720"/>
      <c r="YV66" s="1721"/>
      <c r="YW66" s="1719"/>
      <c r="YX66" s="1720"/>
      <c r="YY66" s="1720"/>
      <c r="YZ66" s="1720"/>
      <c r="ZA66" s="1721"/>
      <c r="ZB66" s="1719"/>
      <c r="ZC66" s="1720"/>
      <c r="ZD66" s="1720"/>
      <c r="ZE66" s="1720"/>
      <c r="ZF66" s="1721"/>
      <c r="ZG66" s="1719"/>
      <c r="ZH66" s="1720"/>
      <c r="ZI66" s="1720"/>
      <c r="ZJ66" s="1720"/>
      <c r="ZK66" s="1721"/>
      <c r="ZL66" s="1719"/>
      <c r="ZM66" s="1720"/>
      <c r="ZN66" s="1720"/>
      <c r="ZO66" s="1720"/>
      <c r="ZP66" s="1721"/>
      <c r="ZQ66" s="1719" t="s">
        <v>29</v>
      </c>
      <c r="ZR66" s="1720" t="s">
        <v>20</v>
      </c>
      <c r="ZS66" s="1720" t="s">
        <v>20</v>
      </c>
      <c r="ZT66" s="1720" t="s">
        <v>20</v>
      </c>
      <c r="ZU66" s="1721"/>
      <c r="ZV66" s="1719" t="s">
        <v>29</v>
      </c>
      <c r="ZW66" s="1720" t="s">
        <v>29</v>
      </c>
      <c r="ZX66" s="1720" t="s">
        <v>29</v>
      </c>
      <c r="ZY66" s="490" t="s">
        <v>1375</v>
      </c>
      <c r="ZZ66" s="1721"/>
      <c r="AAA66" s="1715" t="s">
        <v>20</v>
      </c>
      <c r="AAB66" s="1715" t="s">
        <v>20</v>
      </c>
      <c r="AAC66" s="1715" t="s">
        <v>29</v>
      </c>
      <c r="AAD66" s="1715" t="s">
        <v>20</v>
      </c>
      <c r="AAE66" s="1715"/>
      <c r="AAF66" s="1737" t="s">
        <v>20</v>
      </c>
      <c r="AAG66" s="1720" t="s">
        <v>29</v>
      </c>
      <c r="AAH66" s="1720" t="s">
        <v>29</v>
      </c>
      <c r="AAI66" s="1720" t="s">
        <v>29</v>
      </c>
      <c r="AAJ66" s="1736"/>
      <c r="AAK66" s="1737" t="s">
        <v>29</v>
      </c>
      <c r="AAL66" s="1720" t="s">
        <v>20</v>
      </c>
      <c r="AAM66" s="1720" t="s">
        <v>20</v>
      </c>
      <c r="AAN66" s="1720" t="s">
        <v>20</v>
      </c>
      <c r="AAO66" s="1721" t="s">
        <v>29</v>
      </c>
      <c r="AAP66" s="1715" t="s">
        <v>29</v>
      </c>
      <c r="AAQ66" s="1715" t="s">
        <v>20</v>
      </c>
      <c r="AAR66" s="1715" t="s">
        <v>20</v>
      </c>
      <c r="AAS66" s="2038" t="s">
        <v>29</v>
      </c>
      <c r="AAT66" s="2038"/>
      <c r="AAU66" s="2039" t="s">
        <v>29</v>
      </c>
      <c r="AAV66" s="203" t="s">
        <v>29</v>
      </c>
      <c r="AAW66" s="203" t="s">
        <v>29</v>
      </c>
      <c r="AAX66" s="203" t="s">
        <v>29</v>
      </c>
      <c r="AAY66" s="243"/>
      <c r="AAZ66" s="202" t="s">
        <v>20</v>
      </c>
      <c r="ABA66" s="203" t="s">
        <v>20</v>
      </c>
      <c r="ABB66" s="203" t="s">
        <v>29</v>
      </c>
      <c r="ABC66" s="203" t="s">
        <v>29</v>
      </c>
      <c r="ABD66" s="243"/>
      <c r="ABE66" s="202" t="s">
        <v>598</v>
      </c>
      <c r="ABF66" s="1720" t="s">
        <v>29</v>
      </c>
      <c r="ABG66" s="1720" t="s">
        <v>29</v>
      </c>
      <c r="ABH66" s="1720" t="s">
        <v>29</v>
      </c>
      <c r="ABI66" s="1721"/>
      <c r="ABJ66" s="1719" t="s">
        <v>29</v>
      </c>
      <c r="ABK66" s="237" t="s">
        <v>20</v>
      </c>
      <c r="ABL66" s="237" t="s">
        <v>20</v>
      </c>
      <c r="ABM66" s="237" t="s">
        <v>591</v>
      </c>
      <c r="ABN66" s="1734"/>
      <c r="ABO66" s="1719" t="s">
        <v>29</v>
      </c>
      <c r="ABP66" s="1720" t="s">
        <v>20</v>
      </c>
      <c r="ABQ66" s="1720" t="s">
        <v>20</v>
      </c>
      <c r="ABR66" s="1720" t="s">
        <v>20</v>
      </c>
      <c r="ABS66" s="1721"/>
      <c r="ABT66" s="202" t="s">
        <v>29</v>
      </c>
      <c r="ABU66" s="203" t="s">
        <v>29</v>
      </c>
      <c r="ABV66" s="203" t="s">
        <v>29</v>
      </c>
      <c r="ABW66" s="203" t="s">
        <v>29</v>
      </c>
      <c r="ABX66" s="243"/>
      <c r="ABY66" s="202" t="s">
        <v>29</v>
      </c>
      <c r="ABZ66" s="203" t="s">
        <v>20</v>
      </c>
      <c r="ACA66" s="203" t="s">
        <v>20</v>
      </c>
      <c r="ACB66" s="203" t="s">
        <v>29</v>
      </c>
      <c r="ACC66" s="243"/>
      <c r="ACD66" s="202" t="s">
        <v>29</v>
      </c>
      <c r="ACE66" s="203" t="s">
        <v>598</v>
      </c>
      <c r="ACF66" s="1720" t="s">
        <v>20</v>
      </c>
      <c r="ACG66" s="1080" t="s">
        <v>29</v>
      </c>
      <c r="ACH66" s="1120"/>
      <c r="ACI66" s="1079" t="s">
        <v>20</v>
      </c>
      <c r="ACJ66" s="1080" t="s">
        <v>29</v>
      </c>
      <c r="ACK66" s="1080" t="s">
        <v>29</v>
      </c>
      <c r="ACL66" s="1080" t="s">
        <v>29</v>
      </c>
      <c r="ACM66" s="1120"/>
      <c r="ACN66" s="1079" t="s">
        <v>20</v>
      </c>
      <c r="ACO66" s="1080" t="s">
        <v>29</v>
      </c>
      <c r="ACP66" s="1080" t="s">
        <v>29</v>
      </c>
      <c r="ACQ66" s="1080" t="s">
        <v>29</v>
      </c>
      <c r="ACR66" s="1120"/>
      <c r="ACS66" s="1079" t="s">
        <v>1646</v>
      </c>
      <c r="ACT66" s="1720" t="s">
        <v>20</v>
      </c>
      <c r="ACU66" s="1720" t="s">
        <v>29</v>
      </c>
      <c r="ACV66" s="2564" t="s">
        <v>20</v>
      </c>
      <c r="ACW66" s="2565" t="s">
        <v>20</v>
      </c>
      <c r="ACX66" s="2566" t="s">
        <v>20</v>
      </c>
      <c r="ACY66" s="2566" t="s">
        <v>20</v>
      </c>
      <c r="ACZ66" s="2566" t="s">
        <v>844</v>
      </c>
      <c r="ADA66" s="1715" t="s">
        <v>29</v>
      </c>
      <c r="ADB66" s="1715" t="s">
        <v>29</v>
      </c>
      <c r="ADC66" s="1719" t="s">
        <v>29</v>
      </c>
      <c r="ADD66" s="1720" t="s">
        <v>20</v>
      </c>
      <c r="ADE66" s="1720" t="s">
        <v>29</v>
      </c>
      <c r="ADF66" s="1720" t="s">
        <v>20</v>
      </c>
      <c r="ADG66" s="1721"/>
      <c r="ADH66" s="1719" t="s">
        <v>20</v>
      </c>
      <c r="ADI66" s="1720" t="s">
        <v>20</v>
      </c>
      <c r="ADJ66" s="1720" t="s">
        <v>29</v>
      </c>
      <c r="ADK66" s="1720" t="s">
        <v>29</v>
      </c>
      <c r="ADL66" s="1721" t="s">
        <v>20</v>
      </c>
      <c r="ADM66" s="1715" t="s">
        <v>29</v>
      </c>
      <c r="ADN66" s="1715" t="s">
        <v>29</v>
      </c>
      <c r="ADO66" s="1715" t="s">
        <v>29</v>
      </c>
      <c r="ADP66" s="1715" t="s">
        <v>20</v>
      </c>
      <c r="ADQ66" s="1715"/>
      <c r="ADR66" s="1719" t="s">
        <v>20</v>
      </c>
      <c r="ADS66" s="1720" t="s">
        <v>29</v>
      </c>
      <c r="ADT66" s="1720" t="s">
        <v>20</v>
      </c>
      <c r="ADU66" s="1720" t="s">
        <v>29</v>
      </c>
      <c r="ADV66" s="1721"/>
      <c r="ADW66" s="1719" t="s">
        <v>29</v>
      </c>
      <c r="ADX66" s="1720" t="s">
        <v>20</v>
      </c>
      <c r="ADY66" s="1720" t="s">
        <v>29</v>
      </c>
      <c r="ADZ66" s="1720" t="s">
        <v>29</v>
      </c>
      <c r="AEA66" s="1721" t="s">
        <v>20</v>
      </c>
      <c r="AEB66" s="1719" t="s">
        <v>29</v>
      </c>
      <c r="AEC66" s="1720" t="s">
        <v>20</v>
      </c>
      <c r="AED66" s="1720" t="s">
        <v>20</v>
      </c>
      <c r="AEE66" s="1720" t="s">
        <v>20</v>
      </c>
      <c r="AEF66" s="1721" t="s">
        <v>29</v>
      </c>
      <c r="AEG66" s="1719" t="s">
        <v>20</v>
      </c>
      <c r="AEH66" s="1720" t="s">
        <v>29</v>
      </c>
      <c r="AEI66" s="1720" t="s">
        <v>29</v>
      </c>
      <c r="AEJ66" s="179" t="s">
        <v>20</v>
      </c>
      <c r="AEK66" s="204"/>
      <c r="AEL66" s="178" t="s">
        <v>20</v>
      </c>
      <c r="AEM66" s="179" t="s">
        <v>29</v>
      </c>
      <c r="AEN66" s="179" t="s">
        <v>20</v>
      </c>
      <c r="AEO66" s="179" t="s">
        <v>20</v>
      </c>
      <c r="AEP66" s="204"/>
      <c r="AEQ66" s="178" t="s">
        <v>29</v>
      </c>
      <c r="AER66" s="179" t="s">
        <v>20</v>
      </c>
      <c r="AES66" s="179" t="s">
        <v>20</v>
      </c>
      <c r="AET66" s="179" t="s">
        <v>20</v>
      </c>
      <c r="AEU66" s="204"/>
      <c r="AEV66" s="178" t="s">
        <v>20</v>
      </c>
      <c r="AEW66" s="179" t="s">
        <v>1350</v>
      </c>
      <c r="AEX66" s="1720" t="s">
        <v>20</v>
      </c>
      <c r="AEY66" s="1720" t="s">
        <v>29</v>
      </c>
      <c r="AEZ66" s="1721"/>
      <c r="AFA66" s="1719" t="s">
        <v>20</v>
      </c>
      <c r="AFB66" s="1720" t="s">
        <v>29</v>
      </c>
      <c r="AFC66" s="1720" t="s">
        <v>20</v>
      </c>
      <c r="AFD66" s="1720" t="s">
        <v>29</v>
      </c>
      <c r="AFE66" s="1721"/>
      <c r="AFF66" s="1719" t="s">
        <v>20</v>
      </c>
      <c r="AFG66" s="1720" t="s">
        <v>20</v>
      </c>
      <c r="AFH66" s="203" t="s">
        <v>29</v>
      </c>
      <c r="AFI66" s="203" t="s">
        <v>29</v>
      </c>
      <c r="AFJ66" s="243"/>
      <c r="AFK66" s="202" t="s">
        <v>20</v>
      </c>
      <c r="AFL66" s="203" t="s">
        <v>29</v>
      </c>
      <c r="AFM66" s="203" t="s">
        <v>20</v>
      </c>
      <c r="AFN66" s="203" t="s">
        <v>29</v>
      </c>
      <c r="AFO66" s="243"/>
      <c r="AFP66" s="202" t="s">
        <v>29</v>
      </c>
      <c r="AFQ66" s="203" t="s">
        <v>29</v>
      </c>
      <c r="AFR66" s="203" t="s">
        <v>29</v>
      </c>
      <c r="AFS66" s="203" t="s">
        <v>598</v>
      </c>
      <c r="AFT66" s="1721"/>
      <c r="AFU66" s="1719"/>
      <c r="AFV66" s="1720"/>
      <c r="AFW66" s="1720"/>
      <c r="AFX66" s="1720"/>
      <c r="AFY66" s="1721"/>
      <c r="AFZ66" s="1719" t="s">
        <v>29</v>
      </c>
      <c r="AGA66" s="1720" t="s">
        <v>29</v>
      </c>
      <c r="AGB66" s="237" t="s">
        <v>20</v>
      </c>
      <c r="AGC66" s="237" t="s">
        <v>20</v>
      </c>
      <c r="AGD66" s="244"/>
      <c r="AGE66" s="236" t="s">
        <v>591</v>
      </c>
      <c r="AGF66" s="1720" t="s">
        <v>29</v>
      </c>
      <c r="AGG66" s="179" t="s">
        <v>20</v>
      </c>
      <c r="AGH66" s="179" t="s">
        <v>20</v>
      </c>
      <c r="AGI66" s="204"/>
      <c r="AGJ66" s="178" t="s">
        <v>20</v>
      </c>
      <c r="AGK66" s="179" t="s">
        <v>20</v>
      </c>
      <c r="AGL66" s="179" t="s">
        <v>20</v>
      </c>
      <c r="AGM66" s="179" t="s">
        <v>29</v>
      </c>
      <c r="AGN66" s="204"/>
      <c r="AGO66" s="178" t="s">
        <v>20</v>
      </c>
      <c r="AGP66" s="179" t="s">
        <v>29</v>
      </c>
      <c r="AGQ66" s="179" t="s">
        <v>29</v>
      </c>
      <c r="AGR66" s="179"/>
      <c r="AGS66" s="204"/>
      <c r="AGT66" s="178" t="s">
        <v>29</v>
      </c>
      <c r="AGU66" s="179" t="s">
        <v>20</v>
      </c>
      <c r="AGV66" s="179" t="s">
        <v>20</v>
      </c>
      <c r="AGW66" s="179" t="s">
        <v>20</v>
      </c>
      <c r="AGX66" s="204"/>
      <c r="AGY66" s="178" t="s">
        <v>766</v>
      </c>
      <c r="AGZ66" s="1720" t="s">
        <v>20</v>
      </c>
      <c r="AHA66" s="1720" t="s">
        <v>29</v>
      </c>
      <c r="AHB66" s="1720" t="s">
        <v>29</v>
      </c>
      <c r="AHC66" s="1721"/>
      <c r="AHD66" s="1719" t="s">
        <v>29</v>
      </c>
      <c r="AHE66" s="1720" t="s">
        <v>20</v>
      </c>
      <c r="AHF66" s="1720" t="s">
        <v>29</v>
      </c>
      <c r="AHG66" s="1720" t="s">
        <v>20</v>
      </c>
      <c r="AHH66" s="1721"/>
      <c r="AHI66" s="1719"/>
      <c r="AHJ66" s="1720"/>
      <c r="AHK66" s="1720"/>
      <c r="AHL66" s="1720"/>
      <c r="AHM66" s="1721"/>
      <c r="AHN66" s="1719" t="s">
        <v>29</v>
      </c>
      <c r="AHO66" s="1720" t="s">
        <v>29</v>
      </c>
      <c r="AHP66" s="1720" t="s">
        <v>20</v>
      </c>
      <c r="AHQ66" s="1720" t="s">
        <v>20</v>
      </c>
      <c r="AHR66" s="1721"/>
      <c r="AHS66" s="1719" t="s">
        <v>29</v>
      </c>
      <c r="AHT66" s="1720" t="s">
        <v>20</v>
      </c>
      <c r="AHU66" s="1720" t="s">
        <v>29</v>
      </c>
      <c r="AHV66" s="1720" t="s">
        <v>29</v>
      </c>
      <c r="AHW66" s="1721"/>
      <c r="AHX66" s="1719" t="s">
        <v>29</v>
      </c>
      <c r="AHY66" s="1720" t="s">
        <v>29</v>
      </c>
      <c r="AHZ66" s="1720" t="s">
        <v>20</v>
      </c>
      <c r="AIA66" s="1720" t="s">
        <v>20</v>
      </c>
      <c r="AIB66" s="1721"/>
      <c r="AIC66" s="2497" t="str">
        <f t="shared" si="24"/>
        <v>E1</v>
      </c>
      <c r="AID66" s="1729" t="str">
        <f t="shared" si="25"/>
        <v>大村朋矢</v>
      </c>
      <c r="AIE66" s="2147">
        <f t="shared" si="8"/>
        <v>21</v>
      </c>
      <c r="AIF66" s="2148">
        <f t="shared" si="9"/>
        <v>18</v>
      </c>
      <c r="AIG66" s="2148">
        <f t="shared" si="10"/>
        <v>39</v>
      </c>
      <c r="AIH66" s="2062">
        <f t="shared" si="11"/>
        <v>0.53846153846153844</v>
      </c>
      <c r="AII66" s="2147">
        <f t="shared" si="12"/>
        <v>9</v>
      </c>
      <c r="AIJ66" s="2148">
        <f t="shared" si="13"/>
        <v>11</v>
      </c>
      <c r="AIK66" s="2148">
        <f t="shared" si="14"/>
        <v>20</v>
      </c>
      <c r="AIL66" s="2062">
        <f t="shared" si="15"/>
        <v>0.45</v>
      </c>
    </row>
    <row r="67" spans="1:922" s="1727" customFormat="1" ht="17.25" x14ac:dyDescent="0.2">
      <c r="A67" s="1726"/>
      <c r="B67" s="2334" t="s">
        <v>95</v>
      </c>
      <c r="C67" s="1929" t="s">
        <v>3098</v>
      </c>
      <c r="D67" s="2753">
        <f t="shared" ref="D67:D81" si="44">COUNTIF(H67:XFD67,"*○*")</f>
        <v>6</v>
      </c>
      <c r="E67" s="2754">
        <f t="shared" ref="E67:E81" si="45">COUNTIF(H67:XFD67,"*●*")</f>
        <v>22</v>
      </c>
      <c r="F67" s="2754">
        <f t="shared" ref="F67" si="46">SUM(D67:E67)</f>
        <v>28</v>
      </c>
      <c r="G67" s="2755">
        <f t="shared" ref="G67" si="47">IFERROR(D67/F67,"")</f>
        <v>0.21428571428571427</v>
      </c>
      <c r="H67" s="1716"/>
      <c r="I67" s="1717"/>
      <c r="J67" s="1717"/>
      <c r="K67" s="1717"/>
      <c r="L67" s="1717"/>
      <c r="M67" s="1782"/>
      <c r="N67" s="1716"/>
      <c r="O67" s="1717"/>
      <c r="P67" s="1717"/>
      <c r="Q67" s="1717"/>
      <c r="R67" s="1782"/>
      <c r="S67" s="1716"/>
      <c r="T67" s="1717"/>
      <c r="U67" s="1717"/>
      <c r="V67" s="1717"/>
      <c r="W67" s="1782"/>
      <c r="X67" s="1930"/>
      <c r="Y67" s="1717"/>
      <c r="Z67" s="1717"/>
      <c r="AA67" s="1717"/>
      <c r="AB67" s="1782"/>
      <c r="AC67" s="1931"/>
      <c r="AD67" s="1932"/>
      <c r="AE67" s="1932"/>
      <c r="AF67" s="1932"/>
      <c r="AG67" s="1932"/>
      <c r="AH67" s="1931"/>
      <c r="AI67" s="1932"/>
      <c r="AJ67" s="1932"/>
      <c r="AK67" s="1932"/>
      <c r="AL67" s="1932"/>
      <c r="AM67" s="1931"/>
      <c r="AN67" s="1932"/>
      <c r="AO67" s="1932"/>
      <c r="AP67" s="1932"/>
      <c r="AQ67" s="1932"/>
      <c r="AR67" s="1931"/>
      <c r="AS67" s="1932"/>
      <c r="AT67" s="1932"/>
      <c r="AU67" s="1932"/>
      <c r="AV67" s="1933"/>
      <c r="AW67" s="1931"/>
      <c r="AX67" s="1932"/>
      <c r="AY67" s="1932"/>
      <c r="AZ67" s="1932"/>
      <c r="BA67" s="1933"/>
      <c r="BB67" s="1716"/>
      <c r="BC67" s="1717"/>
      <c r="BD67" s="1717"/>
      <c r="BE67" s="1717"/>
      <c r="BF67" s="1717"/>
      <c r="BG67" s="1782"/>
      <c r="BH67" s="1716"/>
      <c r="BI67" s="1717"/>
      <c r="BJ67" s="1717"/>
      <c r="BK67" s="1717"/>
      <c r="BL67" s="1778"/>
      <c r="BM67" s="1716"/>
      <c r="BN67" s="1717"/>
      <c r="BO67" s="1717"/>
      <c r="BP67" s="1717"/>
      <c r="BQ67" s="1717"/>
      <c r="BR67" s="1782"/>
      <c r="BS67" s="1716"/>
      <c r="BT67" s="1717"/>
      <c r="BU67" s="1717"/>
      <c r="BV67" s="1717"/>
      <c r="BW67" s="1782"/>
      <c r="BX67" s="1716"/>
      <c r="BY67" s="1717"/>
      <c r="BZ67" s="1717"/>
      <c r="CA67" s="1717"/>
      <c r="CB67" s="1778"/>
      <c r="CC67" s="1934"/>
      <c r="CD67" s="1717"/>
      <c r="CE67" s="1717"/>
      <c r="CF67" s="1717"/>
      <c r="CG67" s="1782"/>
      <c r="CH67" s="1716"/>
      <c r="CI67" s="1717"/>
      <c r="CJ67" s="1717"/>
      <c r="CK67" s="1717"/>
      <c r="CL67" s="1782"/>
      <c r="CM67" s="1716"/>
      <c r="CN67" s="1717"/>
      <c r="CO67" s="1717"/>
      <c r="CP67" s="1717"/>
      <c r="CQ67" s="1782"/>
      <c r="CR67" s="1930"/>
      <c r="CS67" s="1717"/>
      <c r="CT67" s="1717"/>
      <c r="CU67" s="1717"/>
      <c r="CV67" s="1778"/>
      <c r="CW67" s="1716"/>
      <c r="CX67" s="1717"/>
      <c r="CY67" s="1717"/>
      <c r="CZ67" s="1717"/>
      <c r="DA67" s="1782"/>
      <c r="DB67" s="1930"/>
      <c r="DC67" s="1717"/>
      <c r="DD67" s="1717"/>
      <c r="DE67" s="1717"/>
      <c r="DF67" s="1778"/>
      <c r="DG67" s="1716"/>
      <c r="DH67" s="1717"/>
      <c r="DI67" s="1717"/>
      <c r="DJ67" s="1717"/>
      <c r="DK67" s="1782"/>
      <c r="DL67" s="1716"/>
      <c r="DM67" s="1717"/>
      <c r="DN67" s="1717"/>
      <c r="DO67" s="1717"/>
      <c r="DP67" s="1782"/>
      <c r="DQ67" s="1716"/>
      <c r="DR67" s="1717"/>
      <c r="DS67" s="1717"/>
      <c r="DT67" s="1717"/>
      <c r="DU67" s="1782"/>
      <c r="DV67" s="1716"/>
      <c r="DW67" s="1717"/>
      <c r="DX67" s="1717"/>
      <c r="DY67" s="1717"/>
      <c r="DZ67" s="1782"/>
      <c r="EA67" s="1716"/>
      <c r="EB67" s="1717"/>
      <c r="EC67" s="1717"/>
      <c r="ED67" s="1717"/>
      <c r="EE67" s="1782"/>
      <c r="EF67" s="1716"/>
      <c r="EG67" s="1717"/>
      <c r="EH67" s="1717"/>
      <c r="EI67" s="1717"/>
      <c r="EJ67" s="1782"/>
      <c r="EK67" s="1716"/>
      <c r="EL67" s="1717"/>
      <c r="EM67" s="1717"/>
      <c r="EN67" s="1717"/>
      <c r="EO67" s="1782"/>
      <c r="EP67" s="1716"/>
      <c r="EQ67" s="1717"/>
      <c r="ER67" s="1717"/>
      <c r="ES67" s="1717"/>
      <c r="ET67" s="1782"/>
      <c r="EU67" s="1716"/>
      <c r="EV67" s="1717"/>
      <c r="EW67" s="1717"/>
      <c r="EX67" s="1717"/>
      <c r="EY67" s="1782"/>
      <c r="EZ67" s="1716"/>
      <c r="FA67" s="1717"/>
      <c r="FB67" s="1717"/>
      <c r="FC67" s="1717"/>
      <c r="FD67" s="1782"/>
      <c r="FE67" s="1716"/>
      <c r="FF67" s="1717"/>
      <c r="FG67" s="1717"/>
      <c r="FH67" s="1717"/>
      <c r="FI67" s="1782"/>
      <c r="FJ67" s="1716"/>
      <c r="FK67" s="1717"/>
      <c r="FL67" s="1717"/>
      <c r="FM67" s="1717"/>
      <c r="FN67" s="1782"/>
      <c r="FO67" s="1716"/>
      <c r="FP67" s="1717"/>
      <c r="FQ67" s="1717"/>
      <c r="FR67" s="1717"/>
      <c r="FS67" s="1782"/>
      <c r="FT67" s="1716"/>
      <c r="FU67" s="1717"/>
      <c r="FV67" s="1717"/>
      <c r="FW67" s="1717"/>
      <c r="FX67" s="1782"/>
      <c r="FY67" s="1716"/>
      <c r="FZ67" s="1717"/>
      <c r="GA67" s="1717"/>
      <c r="GB67" s="1717"/>
      <c r="GC67" s="1782"/>
      <c r="GD67" s="1716"/>
      <c r="GE67" s="1717"/>
      <c r="GF67" s="1717"/>
      <c r="GG67" s="1717"/>
      <c r="GH67" s="1782"/>
      <c r="GI67" s="1716"/>
      <c r="GJ67" s="1717"/>
      <c r="GK67" s="1717"/>
      <c r="GL67" s="1717"/>
      <c r="GM67" s="1782"/>
      <c r="GN67" s="1716"/>
      <c r="GO67" s="1717"/>
      <c r="GP67" s="1717"/>
      <c r="GQ67" s="1717"/>
      <c r="GR67" s="1782"/>
      <c r="GS67" s="1716"/>
      <c r="GT67" s="1717"/>
      <c r="GU67" s="1717"/>
      <c r="GV67" s="1717"/>
      <c r="GW67" s="1782"/>
      <c r="GX67" s="1930"/>
      <c r="GY67" s="1717"/>
      <c r="GZ67" s="1717"/>
      <c r="HA67" s="1717"/>
      <c r="HB67" s="1782"/>
      <c r="HC67" s="1716"/>
      <c r="HD67" s="1717"/>
      <c r="HE67" s="1717"/>
      <c r="HF67" s="1717"/>
      <c r="HG67" s="1782"/>
      <c r="HH67" s="1716"/>
      <c r="HI67" s="1717"/>
      <c r="HJ67" s="1717"/>
      <c r="HK67" s="1717"/>
      <c r="HL67" s="1782"/>
      <c r="HM67" s="1716"/>
      <c r="HN67" s="1717"/>
      <c r="HO67" s="1717"/>
      <c r="HP67" s="1717"/>
      <c r="HQ67" s="1778"/>
      <c r="HR67" s="1716"/>
      <c r="HS67" s="1717"/>
      <c r="HT67" s="1717"/>
      <c r="HU67" s="1717"/>
      <c r="HV67" s="1778"/>
      <c r="HW67" s="1716"/>
      <c r="HX67" s="1717"/>
      <c r="HY67" s="1717"/>
      <c r="HZ67" s="1717"/>
      <c r="IA67" s="1778"/>
      <c r="IB67" s="1716"/>
      <c r="IC67" s="1717"/>
      <c r="ID67" s="1717"/>
      <c r="IE67" s="1717"/>
      <c r="IF67" s="1782"/>
      <c r="IG67" s="1716"/>
      <c r="IH67" s="1717"/>
      <c r="II67" s="1717"/>
      <c r="IJ67" s="1717"/>
      <c r="IK67" s="1782"/>
      <c r="IL67" s="1716"/>
      <c r="IM67" s="1717"/>
      <c r="IN67" s="1717"/>
      <c r="IO67" s="1717"/>
      <c r="IP67" s="1782"/>
      <c r="IQ67" s="1716"/>
      <c r="IR67" s="1717"/>
      <c r="IS67" s="1717"/>
      <c r="IT67" s="1717"/>
      <c r="IU67" s="1782"/>
      <c r="IV67" s="1716"/>
      <c r="IW67" s="1717"/>
      <c r="IX67" s="1717"/>
      <c r="IY67" s="1717"/>
      <c r="IZ67" s="1782"/>
      <c r="JA67" s="1716"/>
      <c r="JB67" s="1717"/>
      <c r="JC67" s="1717"/>
      <c r="JD67" s="1717"/>
      <c r="JE67" s="1782"/>
      <c r="JF67" s="1716"/>
      <c r="JG67" s="1717"/>
      <c r="JH67" s="1717"/>
      <c r="JI67" s="1717"/>
      <c r="JJ67" s="1782"/>
      <c r="JK67" s="1716"/>
      <c r="JL67" s="1717"/>
      <c r="JM67" s="1717"/>
      <c r="JN67" s="1717"/>
      <c r="JO67" s="1782"/>
      <c r="JP67" s="1716"/>
      <c r="JQ67" s="1717"/>
      <c r="JR67" s="1717"/>
      <c r="JS67" s="1717"/>
      <c r="JT67" s="1782"/>
      <c r="JU67" s="1716"/>
      <c r="JV67" s="1717"/>
      <c r="JW67" s="1717"/>
      <c r="JX67" s="1717"/>
      <c r="JY67" s="1782"/>
      <c r="JZ67" s="1716"/>
      <c r="KA67" s="1717"/>
      <c r="KB67" s="1717"/>
      <c r="KC67" s="1717"/>
      <c r="KD67" s="1782"/>
      <c r="KE67" s="1716"/>
      <c r="KF67" s="1717"/>
      <c r="KG67" s="1717"/>
      <c r="KH67" s="1717"/>
      <c r="KI67" s="1782"/>
      <c r="KJ67" s="1716"/>
      <c r="KK67" s="1717"/>
      <c r="KL67" s="1717"/>
      <c r="KM67" s="1717"/>
      <c r="KN67" s="1782"/>
      <c r="KO67" s="1716"/>
      <c r="KP67" s="1717"/>
      <c r="KQ67" s="1717"/>
      <c r="KR67" s="1717"/>
      <c r="KS67" s="1782"/>
      <c r="KT67" s="1716"/>
      <c r="KU67" s="1717"/>
      <c r="KV67" s="1717"/>
      <c r="KW67" s="1717"/>
      <c r="KX67" s="1782"/>
      <c r="KY67" s="1716"/>
      <c r="KZ67" s="1717"/>
      <c r="LA67" s="1717"/>
      <c r="LB67" s="1717"/>
      <c r="LC67" s="1782"/>
      <c r="LD67" s="1716"/>
      <c r="LE67" s="1717"/>
      <c r="LF67" s="1717"/>
      <c r="LG67" s="1717"/>
      <c r="LH67" s="1782"/>
      <c r="LI67" s="1716"/>
      <c r="LJ67" s="1717"/>
      <c r="LK67" s="1717"/>
      <c r="LL67" s="1717"/>
      <c r="LM67" s="1782"/>
      <c r="LN67" s="1716"/>
      <c r="LO67" s="1717"/>
      <c r="LP67" s="1717"/>
      <c r="LQ67" s="1717"/>
      <c r="LR67" s="1716"/>
      <c r="LS67" s="1717"/>
      <c r="LT67" s="1717"/>
      <c r="LU67" s="1717"/>
      <c r="LV67" s="1716"/>
      <c r="LW67" s="1717"/>
      <c r="LX67" s="1717"/>
      <c r="LY67" s="1717"/>
      <c r="LZ67" s="1716"/>
      <c r="MA67" s="1717"/>
      <c r="MB67" s="1717"/>
      <c r="MC67" s="1717"/>
      <c r="MD67" s="1716"/>
      <c r="ME67" s="1717"/>
      <c r="MF67" s="1717"/>
      <c r="MG67" s="1717"/>
      <c r="MH67" s="1716"/>
      <c r="MI67" s="1717"/>
      <c r="MJ67" s="1717"/>
      <c r="MK67" s="1778"/>
      <c r="ML67" s="1716"/>
      <c r="MM67" s="1717"/>
      <c r="MN67" s="1717"/>
      <c r="MO67" s="1782"/>
      <c r="MP67" s="1716"/>
      <c r="MQ67" s="1717"/>
      <c r="MR67" s="1717"/>
      <c r="MS67" s="1782"/>
      <c r="MT67" s="1716"/>
      <c r="MU67" s="1717"/>
      <c r="MV67" s="1717"/>
      <c r="MW67" s="1782"/>
      <c r="MX67" s="1716"/>
      <c r="MY67" s="1717"/>
      <c r="MZ67" s="1717"/>
      <c r="NA67" s="1782"/>
      <c r="NB67" s="1716"/>
      <c r="NC67" s="1717"/>
      <c r="ND67" s="1717"/>
      <c r="NE67" s="1782"/>
      <c r="NF67" s="1716"/>
      <c r="NG67" s="1717"/>
      <c r="NH67" s="1717"/>
      <c r="NI67" s="1782"/>
      <c r="NJ67" s="1716"/>
      <c r="NK67" s="1717"/>
      <c r="NL67" s="1717"/>
      <c r="NM67" s="1782"/>
      <c r="NN67" s="1716"/>
      <c r="NO67" s="1717"/>
      <c r="NP67" s="1717"/>
      <c r="NQ67" s="1782"/>
      <c r="NR67" s="1716"/>
      <c r="NS67" s="1717"/>
      <c r="NT67" s="1717"/>
      <c r="NU67" s="1782"/>
      <c r="NV67" s="1716"/>
      <c r="NW67" s="1717"/>
      <c r="NX67" s="1717"/>
      <c r="NY67" s="1782"/>
      <c r="NZ67" s="1716"/>
      <c r="OA67" s="1717"/>
      <c r="OB67" s="1717"/>
      <c r="OC67" s="1717"/>
      <c r="OD67" s="1782"/>
      <c r="OE67" s="1716"/>
      <c r="OF67" s="1717"/>
      <c r="OG67" s="1717"/>
      <c r="OH67" s="1717"/>
      <c r="OI67" s="1782"/>
      <c r="OJ67" s="1716"/>
      <c r="OK67" s="1717"/>
      <c r="OL67" s="1717"/>
      <c r="OM67" s="1778"/>
      <c r="ON67" s="1716"/>
      <c r="OO67" s="1717"/>
      <c r="OP67" s="1717"/>
      <c r="OQ67" s="1782"/>
      <c r="OR67" s="1716"/>
      <c r="OS67" s="1717"/>
      <c r="OT67" s="1717"/>
      <c r="OU67" s="1782"/>
      <c r="OV67" s="1716"/>
      <c r="OW67" s="1717"/>
      <c r="OX67" s="1717"/>
      <c r="OY67" s="1717"/>
      <c r="OZ67" s="1782"/>
      <c r="PA67" s="1716"/>
      <c r="PB67" s="1717"/>
      <c r="PC67" s="1717"/>
      <c r="PD67" s="1717"/>
      <c r="PE67" s="1782"/>
      <c r="PF67" s="1716"/>
      <c r="PG67" s="1717"/>
      <c r="PH67" s="1717"/>
      <c r="PI67" s="1782"/>
      <c r="PJ67" s="1716"/>
      <c r="PK67" s="1717"/>
      <c r="PL67" s="1717"/>
      <c r="PM67" s="1782"/>
      <c r="PN67" s="1716"/>
      <c r="PO67" s="1717"/>
      <c r="PP67" s="1717"/>
      <c r="PQ67" s="1782"/>
      <c r="PR67" s="1716"/>
      <c r="PS67" s="1717"/>
      <c r="PT67" s="1717"/>
      <c r="PU67" s="1782"/>
      <c r="PV67" s="1716"/>
      <c r="PW67" s="1717"/>
      <c r="PX67" s="1717"/>
      <c r="PY67" s="1782"/>
      <c r="PZ67" s="1716"/>
      <c r="QA67" s="1717"/>
      <c r="QB67" s="1717"/>
      <c r="QC67" s="1782"/>
      <c r="QD67" s="1716"/>
      <c r="QE67" s="1717"/>
      <c r="QF67" s="1717"/>
      <c r="QG67" s="1782"/>
      <c r="QH67" s="1716"/>
      <c r="QI67" s="1717"/>
      <c r="QJ67" s="1717"/>
      <c r="QK67" s="1717"/>
      <c r="QL67" s="1870"/>
      <c r="QM67" s="1872"/>
      <c r="QN67" s="1717"/>
      <c r="QO67" s="1717"/>
      <c r="QP67" s="1717"/>
      <c r="QQ67" s="1778"/>
      <c r="QR67" s="1872"/>
      <c r="QS67" s="1717"/>
      <c r="QT67" s="1717"/>
      <c r="QU67" s="1778"/>
      <c r="QV67" s="1782"/>
      <c r="QW67" s="1716"/>
      <c r="QX67" s="1717"/>
      <c r="QY67" s="1717"/>
      <c r="QZ67" s="1717"/>
      <c r="RA67" s="1782"/>
      <c r="RB67" s="1716"/>
      <c r="RC67" s="1717"/>
      <c r="RD67" s="1717"/>
      <c r="RE67" s="1717"/>
      <c r="RF67" s="1782"/>
      <c r="RG67" s="1716"/>
      <c r="RH67" s="1717"/>
      <c r="RI67" s="1717"/>
      <c r="RJ67" s="1717"/>
      <c r="RK67" s="1782"/>
      <c r="RL67" s="1716"/>
      <c r="RM67" s="1717"/>
      <c r="RN67" s="1717"/>
      <c r="RO67" s="1717"/>
      <c r="RP67" s="1782"/>
      <c r="RQ67" s="1716"/>
      <c r="RR67" s="1717"/>
      <c r="RS67" s="1717"/>
      <c r="RT67" s="1782"/>
      <c r="RU67" s="1716"/>
      <c r="RV67" s="1717"/>
      <c r="RW67" s="1717"/>
      <c r="RX67" s="1717"/>
      <c r="RY67" s="1782"/>
      <c r="RZ67" s="1928"/>
      <c r="SA67" s="1928"/>
      <c r="SB67" s="1928"/>
      <c r="SC67" s="1928"/>
      <c r="SD67" s="1928"/>
      <c r="SE67" s="1935"/>
      <c r="SF67" s="1717"/>
      <c r="SG67" s="1717"/>
      <c r="SH67" s="1717"/>
      <c r="SI67" s="1782"/>
      <c r="SJ67" s="1928"/>
      <c r="SK67" s="1928"/>
      <c r="SL67" s="1928"/>
      <c r="SM67" s="1928"/>
      <c r="SN67" s="1928"/>
      <c r="SO67" s="1872"/>
      <c r="SP67" s="1717"/>
      <c r="SQ67" s="1717"/>
      <c r="SR67" s="1717"/>
      <c r="SS67" s="1782"/>
      <c r="ST67" s="1716"/>
      <c r="SU67" s="1717"/>
      <c r="SV67" s="1717"/>
      <c r="SW67" s="1717"/>
      <c r="SX67" s="1782"/>
      <c r="SY67" s="1716"/>
      <c r="SZ67" s="1717"/>
      <c r="TA67" s="1717"/>
      <c r="TB67" s="1717"/>
      <c r="TC67" s="1782"/>
      <c r="TD67" s="1716"/>
      <c r="TE67" s="1717"/>
      <c r="TF67" s="1717"/>
      <c r="TG67" s="1717"/>
      <c r="TH67" s="1716"/>
      <c r="TI67" s="1717"/>
      <c r="TJ67" s="1717"/>
      <c r="TK67" s="1717"/>
      <c r="TL67" s="1716"/>
      <c r="TM67" s="1717"/>
      <c r="TN67" s="1717"/>
      <c r="TO67" s="1717"/>
      <c r="TP67" s="1782"/>
      <c r="TQ67" s="1716"/>
      <c r="TR67" s="1717"/>
      <c r="TS67" s="1717"/>
      <c r="TT67" s="1778"/>
      <c r="TU67" s="1716"/>
      <c r="TV67" s="1717"/>
      <c r="TW67" s="1717"/>
      <c r="TX67" s="1782"/>
      <c r="TY67" s="1716"/>
      <c r="TZ67" s="1717"/>
      <c r="UA67" s="1717"/>
      <c r="UB67" s="1717"/>
      <c r="UC67" s="1782"/>
      <c r="UD67" s="1716"/>
      <c r="UE67" s="1717"/>
      <c r="UF67" s="1717"/>
      <c r="UG67" s="1717"/>
      <c r="UH67" s="1782"/>
      <c r="UI67" s="1716"/>
      <c r="UJ67" s="1717"/>
      <c r="UK67" s="1717"/>
      <c r="UL67" s="1717"/>
      <c r="UM67" s="1782"/>
      <c r="UN67" s="1716"/>
      <c r="UO67" s="1717"/>
      <c r="UP67" s="1717"/>
      <c r="UQ67" s="1717"/>
      <c r="UR67" s="1782"/>
      <c r="US67" s="1716"/>
      <c r="UT67" s="1717"/>
      <c r="UU67" s="1717"/>
      <c r="UV67" s="1717"/>
      <c r="UW67" s="1778"/>
      <c r="UX67" s="1716"/>
      <c r="UY67" s="1717"/>
      <c r="UZ67" s="1717"/>
      <c r="VA67" s="1717"/>
      <c r="VB67" s="1782"/>
      <c r="VC67" s="1716"/>
      <c r="VD67" s="1717"/>
      <c r="VE67" s="1717"/>
      <c r="VF67" s="1717"/>
      <c r="VG67" s="1778"/>
      <c r="VH67" s="1716"/>
      <c r="VI67" s="1717"/>
      <c r="VJ67" s="1717"/>
      <c r="VK67" s="1717"/>
      <c r="VL67" s="1782"/>
      <c r="VM67" s="1716"/>
      <c r="VN67" s="1717"/>
      <c r="VO67" s="1717"/>
      <c r="VP67" s="1778"/>
      <c r="VQ67" s="1716"/>
      <c r="VR67" s="1717"/>
      <c r="VS67" s="1717"/>
      <c r="VT67" s="1717"/>
      <c r="VU67" s="1782"/>
      <c r="VV67" s="1716"/>
      <c r="VW67" s="1717"/>
      <c r="VX67" s="1717"/>
      <c r="VY67" s="1717"/>
      <c r="VZ67" s="1782"/>
      <c r="WA67" s="1716"/>
      <c r="WB67" s="1717"/>
      <c r="WC67" s="1717"/>
      <c r="WD67" s="1717"/>
      <c r="WE67" s="1782"/>
      <c r="WF67" s="1716"/>
      <c r="WG67" s="1717"/>
      <c r="WH67" s="1717"/>
      <c r="WI67" s="1717"/>
      <c r="WJ67" s="1782"/>
      <c r="WK67" s="1716"/>
      <c r="WL67" s="1717"/>
      <c r="WM67" s="1717"/>
      <c r="WN67" s="1717"/>
      <c r="WO67" s="1782"/>
      <c r="WP67" s="1716"/>
      <c r="WQ67" s="1717"/>
      <c r="WR67" s="1717"/>
      <c r="WS67" s="1870"/>
      <c r="WT67" s="1872"/>
      <c r="WU67" s="1717"/>
      <c r="WV67" s="1717"/>
      <c r="WW67" s="1717"/>
      <c r="WX67" s="1778"/>
      <c r="WY67" s="1716"/>
      <c r="WZ67" s="1717"/>
      <c r="XA67" s="1717"/>
      <c r="XB67" s="1717"/>
      <c r="XC67" s="1782"/>
      <c r="XD67" s="1716"/>
      <c r="XE67" s="1717"/>
      <c r="XF67" s="1717"/>
      <c r="XG67" s="1717"/>
      <c r="XH67" s="1782"/>
      <c r="XI67" s="1716"/>
      <c r="XJ67" s="1717"/>
      <c r="XK67" s="1717"/>
      <c r="XL67" s="1717"/>
      <c r="XM67" s="1778"/>
      <c r="XN67" s="1716"/>
      <c r="XO67" s="1717"/>
      <c r="XP67" s="1717"/>
      <c r="XQ67" s="1717"/>
      <c r="XR67" s="1782"/>
      <c r="XS67" s="1716"/>
      <c r="XT67" s="1717"/>
      <c r="XU67" s="1717"/>
      <c r="XV67" s="1717"/>
      <c r="XW67" s="1782"/>
      <c r="XX67" s="1716"/>
      <c r="XY67" s="1717"/>
      <c r="XZ67" s="1717"/>
      <c r="YA67" s="1717"/>
      <c r="YB67" s="1782"/>
      <c r="YC67" s="1716"/>
      <c r="YD67" s="1717"/>
      <c r="YE67" s="1717"/>
      <c r="YF67" s="1717"/>
      <c r="YG67" s="1782"/>
      <c r="YH67" s="1716"/>
      <c r="YI67" s="1717"/>
      <c r="YJ67" s="1717"/>
      <c r="YK67" s="1717"/>
      <c r="YL67" s="1778"/>
      <c r="YM67" s="1716"/>
      <c r="YN67" s="1717"/>
      <c r="YO67" s="1717"/>
      <c r="YP67" s="1717"/>
      <c r="YQ67" s="1782"/>
      <c r="YR67" s="1716"/>
      <c r="YS67" s="1717"/>
      <c r="YT67" s="1717"/>
      <c r="YU67" s="1717"/>
      <c r="YV67" s="1782"/>
      <c r="YW67" s="1716"/>
      <c r="YX67" s="1717"/>
      <c r="YY67" s="1717"/>
      <c r="YZ67" s="1717"/>
      <c r="ZA67" s="1782"/>
      <c r="ZB67" s="1716"/>
      <c r="ZC67" s="1717"/>
      <c r="ZD67" s="1717"/>
      <c r="ZE67" s="1717"/>
      <c r="ZF67" s="1782"/>
      <c r="ZG67" s="1716"/>
      <c r="ZH67" s="1717"/>
      <c r="ZI67" s="1717"/>
      <c r="ZJ67" s="1717"/>
      <c r="ZK67" s="1782"/>
      <c r="ZL67" s="1716"/>
      <c r="ZM67" s="1717"/>
      <c r="ZN67" s="1717"/>
      <c r="ZO67" s="1717"/>
      <c r="ZP67" s="1782"/>
      <c r="ZQ67" s="1716"/>
      <c r="ZR67" s="1717"/>
      <c r="ZS67" s="1717"/>
      <c r="ZT67" s="1717"/>
      <c r="ZU67" s="1782"/>
      <c r="ZV67" s="1716"/>
      <c r="ZW67" s="1717"/>
      <c r="ZX67" s="1717"/>
      <c r="ZY67" s="1717"/>
      <c r="ZZ67" s="1782"/>
      <c r="AAA67" s="1928"/>
      <c r="AAB67" s="1928"/>
      <c r="AAC67" s="1928"/>
      <c r="AAD67" s="1928"/>
      <c r="AAE67" s="1928"/>
      <c r="AAF67" s="1872"/>
      <c r="AAG67" s="1717"/>
      <c r="AAH67" s="1717"/>
      <c r="AAI67" s="1717"/>
      <c r="AAJ67" s="1870"/>
      <c r="AAK67" s="1872"/>
      <c r="AAL67" s="1717"/>
      <c r="AAM67" s="1717"/>
      <c r="AAN67" s="1717"/>
      <c r="AAO67" s="1782"/>
      <c r="AAP67" s="1928"/>
      <c r="AAQ67" s="1928"/>
      <c r="AAR67" s="1928"/>
      <c r="AAS67" s="1928"/>
      <c r="AAT67" s="1928"/>
      <c r="AAU67" s="1872"/>
      <c r="AAV67" s="1717"/>
      <c r="AAW67" s="1717"/>
      <c r="AAX67" s="1717"/>
      <c r="AAY67" s="1782"/>
      <c r="AAZ67" s="1716"/>
      <c r="ABA67" s="1717"/>
      <c r="ABB67" s="1717"/>
      <c r="ABC67" s="1717"/>
      <c r="ABD67" s="1782"/>
      <c r="ABE67" s="1716"/>
      <c r="ABF67" s="1717"/>
      <c r="ABG67" s="1717"/>
      <c r="ABH67" s="1717"/>
      <c r="ABI67" s="1782"/>
      <c r="ABJ67" s="1716"/>
      <c r="ABK67" s="1717"/>
      <c r="ABL67" s="1717"/>
      <c r="ABM67" s="1717"/>
      <c r="ABN67" s="1778"/>
      <c r="ABO67" s="1716"/>
      <c r="ABP67" s="1717"/>
      <c r="ABQ67" s="1717"/>
      <c r="ABR67" s="1717"/>
      <c r="ABS67" s="1782"/>
      <c r="ABT67" s="1716"/>
      <c r="ABU67" s="1717"/>
      <c r="ABV67" s="1717"/>
      <c r="ABW67" s="1717"/>
      <c r="ABX67" s="1782"/>
      <c r="ABY67" s="1716"/>
      <c r="ABZ67" s="1717"/>
      <c r="ACA67" s="1717"/>
      <c r="ACB67" s="1717"/>
      <c r="ACC67" s="1782"/>
      <c r="ACD67" s="1716"/>
      <c r="ACE67" s="1717"/>
      <c r="ACF67" s="1717"/>
      <c r="ACG67" s="1717"/>
      <c r="ACH67" s="1782"/>
      <c r="ACI67" s="1716"/>
      <c r="ACJ67" s="1717"/>
      <c r="ACK67" s="1717"/>
      <c r="ACL67" s="1717"/>
      <c r="ACM67" s="1782"/>
      <c r="ACN67" s="1716"/>
      <c r="ACO67" s="1717"/>
      <c r="ACP67" s="1717"/>
      <c r="ACQ67" s="1717"/>
      <c r="ACR67" s="1782"/>
      <c r="ACS67" s="1716"/>
      <c r="ACT67" s="1717"/>
      <c r="ACU67" s="1717"/>
      <c r="ACV67" s="1717"/>
      <c r="ACW67" s="1782"/>
      <c r="ACX67" s="1928"/>
      <c r="ACY67" s="1928"/>
      <c r="ACZ67" s="1928"/>
      <c r="ADA67" s="1928"/>
      <c r="ADB67" s="1928"/>
      <c r="ADC67" s="1716"/>
      <c r="ADD67" s="1717"/>
      <c r="ADE67" s="1717"/>
      <c r="ADF67" s="1717"/>
      <c r="ADG67" s="1782"/>
      <c r="ADH67" s="1716"/>
      <c r="ADI67" s="1717"/>
      <c r="ADJ67" s="1717"/>
      <c r="ADK67" s="1717"/>
      <c r="ADL67" s="1782"/>
      <c r="ADM67" s="1928"/>
      <c r="ADN67" s="1928"/>
      <c r="ADO67" s="1928"/>
      <c r="ADP67" s="1928"/>
      <c r="ADQ67" s="1928"/>
      <c r="ADR67" s="1716"/>
      <c r="ADS67" s="1717"/>
      <c r="ADT67" s="1717"/>
      <c r="ADU67" s="1717"/>
      <c r="ADV67" s="1782"/>
      <c r="ADW67" s="1716"/>
      <c r="ADX67" s="1717"/>
      <c r="ADY67" s="1717"/>
      <c r="ADZ67" s="1717"/>
      <c r="AEA67" s="1782"/>
      <c r="AEB67" s="1716"/>
      <c r="AEC67" s="1717"/>
      <c r="AED67" s="1717"/>
      <c r="AEE67" s="1717"/>
      <c r="AEF67" s="1782"/>
      <c r="AEG67" s="1716"/>
      <c r="AEH67" s="1717"/>
      <c r="AEI67" s="1717"/>
      <c r="AEJ67" s="1717"/>
      <c r="AEK67" s="1782"/>
      <c r="AEL67" s="1716"/>
      <c r="AEM67" s="1717"/>
      <c r="AEN67" s="1717"/>
      <c r="AEO67" s="1717"/>
      <c r="AEP67" s="1782"/>
      <c r="AEQ67" s="1716"/>
      <c r="AER67" s="1717"/>
      <c r="AES67" s="1717"/>
      <c r="AET67" s="1717"/>
      <c r="AEU67" s="1782"/>
      <c r="AEV67" s="1716"/>
      <c r="AEW67" s="1717"/>
      <c r="AEX67" s="1717"/>
      <c r="AEY67" s="1717"/>
      <c r="AEZ67" s="1782"/>
      <c r="AFA67" s="1716"/>
      <c r="AFB67" s="1717"/>
      <c r="AFC67" s="1717"/>
      <c r="AFD67" s="1717"/>
      <c r="AFE67" s="1782"/>
      <c r="AFF67" s="1716"/>
      <c r="AFG67" s="1717"/>
      <c r="AFH67" s="1717"/>
      <c r="AFI67" s="1717"/>
      <c r="AFJ67" s="1782"/>
      <c r="AFK67" s="1716"/>
      <c r="AFL67" s="1717"/>
      <c r="AFM67" s="1717"/>
      <c r="AFN67" s="1717"/>
      <c r="AFO67" s="1782"/>
      <c r="AFP67" s="1716"/>
      <c r="AFQ67" s="1717"/>
      <c r="AFR67" s="1717"/>
      <c r="AFS67" s="1717"/>
      <c r="AFT67" s="1782"/>
      <c r="AFU67" s="1716"/>
      <c r="AFV67" s="1717"/>
      <c r="AFW67" s="1717"/>
      <c r="AFX67" s="1717"/>
      <c r="AFY67" s="1782"/>
      <c r="AFZ67" s="1716"/>
      <c r="AGA67" s="1717"/>
      <c r="AGB67" s="1717"/>
      <c r="AGC67" s="1717"/>
      <c r="AGD67" s="1782"/>
      <c r="AGE67" s="1716"/>
      <c r="AGF67" s="1717"/>
      <c r="AGG67" s="1717"/>
      <c r="AGH67" s="1717"/>
      <c r="AGI67" s="1782"/>
      <c r="AGJ67" s="1716"/>
      <c r="AGK67" s="1717"/>
      <c r="AGL67" s="1717"/>
      <c r="AGM67" s="1717"/>
      <c r="AGN67" s="1782"/>
      <c r="AGO67" s="1716" t="s">
        <v>29</v>
      </c>
      <c r="AGP67" s="1717" t="s">
        <v>29</v>
      </c>
      <c r="AGQ67" s="1717" t="s">
        <v>29</v>
      </c>
      <c r="AGR67" s="1717" t="s">
        <v>20</v>
      </c>
      <c r="AGS67" s="1782"/>
      <c r="AGT67" s="1716" t="s">
        <v>20</v>
      </c>
      <c r="AGU67" s="1717" t="s">
        <v>29</v>
      </c>
      <c r="AGV67" s="1717" t="s">
        <v>29</v>
      </c>
      <c r="AGW67" s="823" t="s">
        <v>698</v>
      </c>
      <c r="AGX67" s="1782"/>
      <c r="AGY67" s="1716"/>
      <c r="AGZ67" s="1717"/>
      <c r="AHA67" s="1717"/>
      <c r="AHB67" s="1717"/>
      <c r="AHC67" s="1782"/>
      <c r="AHD67" s="196" t="s">
        <v>29</v>
      </c>
      <c r="AHE67" s="174" t="s">
        <v>29</v>
      </c>
      <c r="AHF67" s="174" t="s">
        <v>29</v>
      </c>
      <c r="AHG67" s="174" t="s">
        <v>29</v>
      </c>
      <c r="AHH67" s="175"/>
      <c r="AHI67" s="196" t="s">
        <v>29</v>
      </c>
      <c r="AHJ67" s="174" t="s">
        <v>29</v>
      </c>
      <c r="AHK67" s="174" t="s">
        <v>20</v>
      </c>
      <c r="AHL67" s="174" t="s">
        <v>29</v>
      </c>
      <c r="AHM67" s="175"/>
      <c r="AHN67" s="196" t="s">
        <v>598</v>
      </c>
      <c r="AHO67" s="230" t="s">
        <v>29</v>
      </c>
      <c r="AHP67" s="230" t="s">
        <v>20</v>
      </c>
      <c r="AHQ67" s="230" t="s">
        <v>29</v>
      </c>
      <c r="AHR67" s="232"/>
      <c r="AHS67" s="231" t="s">
        <v>29</v>
      </c>
      <c r="AHT67" s="230" t="s">
        <v>29</v>
      </c>
      <c r="AHU67" s="230" t="s">
        <v>29</v>
      </c>
      <c r="AHV67" s="230" t="s">
        <v>29</v>
      </c>
      <c r="AHW67" s="232"/>
      <c r="AHX67" s="231" t="s">
        <v>29</v>
      </c>
      <c r="AHY67" s="230" t="s">
        <v>20</v>
      </c>
      <c r="AHZ67" s="230" t="s">
        <v>1283</v>
      </c>
      <c r="AIA67" s="1717" t="s">
        <v>20</v>
      </c>
      <c r="AIB67" s="1782"/>
      <c r="AIC67" s="2334" t="str">
        <f t="shared" ref="AIC67:AIC81" si="48">B67</f>
        <v>E2</v>
      </c>
      <c r="AID67" s="1929" t="str">
        <f t="shared" ref="AID67:AID81" si="49">C67</f>
        <v>早田伊織</v>
      </c>
      <c r="AIE67" s="2155">
        <f t="shared" si="8"/>
        <v>6</v>
      </c>
      <c r="AIF67" s="2151">
        <f t="shared" si="9"/>
        <v>22</v>
      </c>
      <c r="AIG67" s="2151">
        <f t="shared" si="10"/>
        <v>28</v>
      </c>
      <c r="AIH67" s="2152">
        <f t="shared" si="11"/>
        <v>0.21428571428571427</v>
      </c>
      <c r="AII67" s="2155">
        <f t="shared" si="12"/>
        <v>4</v>
      </c>
      <c r="AIJ67" s="2151">
        <f t="shared" si="13"/>
        <v>16</v>
      </c>
      <c r="AIK67" s="2151">
        <f t="shared" si="14"/>
        <v>20</v>
      </c>
      <c r="AIL67" s="2152">
        <f t="shared" si="15"/>
        <v>0.2</v>
      </c>
    </row>
    <row r="68" spans="1:922" s="1727" customFormat="1" ht="17.25" x14ac:dyDescent="0.2">
      <c r="A68" s="1726"/>
      <c r="B68" s="1864" t="s">
        <v>95</v>
      </c>
      <c r="C68" s="1817" t="s">
        <v>2480</v>
      </c>
      <c r="D68" s="141">
        <f t="shared" si="44"/>
        <v>57</v>
      </c>
      <c r="E68" s="142">
        <f t="shared" si="45"/>
        <v>91</v>
      </c>
      <c r="F68" s="142">
        <f t="shared" si="42"/>
        <v>148</v>
      </c>
      <c r="G68" s="165">
        <f t="shared" si="43"/>
        <v>0.38513513513513514</v>
      </c>
      <c r="H68" s="1718"/>
      <c r="I68" s="1680"/>
      <c r="J68" s="1680"/>
      <c r="K68" s="1680"/>
      <c r="L68" s="1680"/>
      <c r="M68" s="1681"/>
      <c r="N68" s="1718"/>
      <c r="O68" s="1680"/>
      <c r="P68" s="1680"/>
      <c r="Q68" s="1680"/>
      <c r="R68" s="1681"/>
      <c r="S68" s="1718"/>
      <c r="T68" s="1680"/>
      <c r="U68" s="1680"/>
      <c r="V68" s="1680"/>
      <c r="W68" s="1681"/>
      <c r="X68" s="1818"/>
      <c r="Y68" s="1680"/>
      <c r="Z68" s="1680"/>
      <c r="AA68" s="1680"/>
      <c r="AB68" s="1681"/>
      <c r="AC68" s="1819"/>
      <c r="AD68" s="1820"/>
      <c r="AE68" s="1820"/>
      <c r="AF68" s="1820"/>
      <c r="AG68" s="1820"/>
      <c r="AH68" s="1819"/>
      <c r="AI68" s="1820"/>
      <c r="AJ68" s="1820"/>
      <c r="AK68" s="1820"/>
      <c r="AL68" s="1820"/>
      <c r="AM68" s="1819"/>
      <c r="AN68" s="1820"/>
      <c r="AO68" s="1820"/>
      <c r="AP68" s="1820"/>
      <c r="AQ68" s="1820"/>
      <c r="AR68" s="1819"/>
      <c r="AS68" s="1820"/>
      <c r="AT68" s="1820"/>
      <c r="AU68" s="1820"/>
      <c r="AV68" s="1821"/>
      <c r="AW68" s="1819"/>
      <c r="AX68" s="1820"/>
      <c r="AY68" s="1820"/>
      <c r="AZ68" s="1820"/>
      <c r="BA68" s="1821"/>
      <c r="BB68" s="1718"/>
      <c r="BC68" s="1680"/>
      <c r="BD68" s="1680"/>
      <c r="BE68" s="1680"/>
      <c r="BF68" s="1680"/>
      <c r="BG68" s="1681"/>
      <c r="BH68" s="1718"/>
      <c r="BI68" s="1680"/>
      <c r="BJ68" s="1680"/>
      <c r="BK68" s="1680"/>
      <c r="BL68" s="1779"/>
      <c r="BM68" s="1718"/>
      <c r="BN68" s="1680"/>
      <c r="BO68" s="1680"/>
      <c r="BP68" s="1680"/>
      <c r="BQ68" s="1680"/>
      <c r="BR68" s="1681"/>
      <c r="BS68" s="1718"/>
      <c r="BT68" s="1680"/>
      <c r="BU68" s="1680"/>
      <c r="BV68" s="1680"/>
      <c r="BW68" s="1681"/>
      <c r="BX68" s="1718"/>
      <c r="BY68" s="1680"/>
      <c r="BZ68" s="1680"/>
      <c r="CA68" s="1680"/>
      <c r="CB68" s="1779"/>
      <c r="CC68" s="1822"/>
      <c r="CD68" s="1680"/>
      <c r="CE68" s="1680"/>
      <c r="CF68" s="1680"/>
      <c r="CG68" s="1681"/>
      <c r="CH68" s="1718"/>
      <c r="CI68" s="1680"/>
      <c r="CJ68" s="1680"/>
      <c r="CK68" s="1680"/>
      <c r="CL68" s="1681"/>
      <c r="CM68" s="1718"/>
      <c r="CN68" s="1680"/>
      <c r="CO68" s="1680"/>
      <c r="CP68" s="1680"/>
      <c r="CQ68" s="1681"/>
      <c r="CR68" s="1818"/>
      <c r="CS68" s="1680"/>
      <c r="CT68" s="1680"/>
      <c r="CU68" s="1680"/>
      <c r="CV68" s="1779"/>
      <c r="CW68" s="1718"/>
      <c r="CX68" s="1680"/>
      <c r="CY68" s="1680"/>
      <c r="CZ68" s="1680"/>
      <c r="DA68" s="1681"/>
      <c r="DB68" s="1818"/>
      <c r="DC68" s="1680"/>
      <c r="DD68" s="1680"/>
      <c r="DE68" s="1680"/>
      <c r="DF68" s="1779"/>
      <c r="DG68" s="1718"/>
      <c r="DH68" s="1680"/>
      <c r="DI68" s="1680"/>
      <c r="DJ68" s="1680"/>
      <c r="DK68" s="1681"/>
      <c r="DL68" s="1718"/>
      <c r="DM68" s="1680"/>
      <c r="DN68" s="1680"/>
      <c r="DO68" s="1680"/>
      <c r="DP68" s="1681"/>
      <c r="DQ68" s="1718"/>
      <c r="DR68" s="1680"/>
      <c r="DS68" s="1680"/>
      <c r="DT68" s="1680"/>
      <c r="DU68" s="1681"/>
      <c r="DV68" s="1718"/>
      <c r="DW68" s="1680"/>
      <c r="DX68" s="1680"/>
      <c r="DY68" s="1680"/>
      <c r="DZ68" s="1681"/>
      <c r="EA68" s="1718"/>
      <c r="EB68" s="1680"/>
      <c r="EC68" s="1680"/>
      <c r="ED68" s="1680"/>
      <c r="EE68" s="1681"/>
      <c r="EF68" s="1718"/>
      <c r="EG68" s="1680"/>
      <c r="EH68" s="1680"/>
      <c r="EI68" s="1680"/>
      <c r="EJ68" s="1681"/>
      <c r="EK68" s="1718"/>
      <c r="EL68" s="1680"/>
      <c r="EM68" s="1680"/>
      <c r="EN68" s="1680"/>
      <c r="EO68" s="1681"/>
      <c r="EP68" s="1718"/>
      <c r="EQ68" s="1680"/>
      <c r="ER68" s="1680"/>
      <c r="ES68" s="1680"/>
      <c r="ET68" s="1681"/>
      <c r="EU68" s="1718"/>
      <c r="EV68" s="1680"/>
      <c r="EW68" s="1680"/>
      <c r="EX68" s="1680"/>
      <c r="EY68" s="1681"/>
      <c r="EZ68" s="1718"/>
      <c r="FA68" s="1680"/>
      <c r="FB68" s="1680"/>
      <c r="FC68" s="1680"/>
      <c r="FD68" s="1681"/>
      <c r="FE68" s="1718"/>
      <c r="FF68" s="1680"/>
      <c r="FG68" s="1680"/>
      <c r="FH68" s="1680"/>
      <c r="FI68" s="1681"/>
      <c r="FJ68" s="1718"/>
      <c r="FK68" s="1680"/>
      <c r="FL68" s="1680"/>
      <c r="FM68" s="1680"/>
      <c r="FN68" s="1681"/>
      <c r="FO68" s="1718"/>
      <c r="FP68" s="1680"/>
      <c r="FQ68" s="1680"/>
      <c r="FR68" s="1680"/>
      <c r="FS68" s="1681"/>
      <c r="FT68" s="1718"/>
      <c r="FU68" s="1680"/>
      <c r="FV68" s="1680"/>
      <c r="FW68" s="1680"/>
      <c r="FX68" s="1681"/>
      <c r="FY68" s="1718"/>
      <c r="FZ68" s="1680"/>
      <c r="GA68" s="1680"/>
      <c r="GB68" s="1680"/>
      <c r="GC68" s="1681"/>
      <c r="GD68" s="1718"/>
      <c r="GE68" s="1680"/>
      <c r="GF68" s="1680"/>
      <c r="GG68" s="1680"/>
      <c r="GH68" s="1681"/>
      <c r="GI68" s="1718"/>
      <c r="GJ68" s="1680"/>
      <c r="GK68" s="1680"/>
      <c r="GL68" s="1680"/>
      <c r="GM68" s="1681"/>
      <c r="GN68" s="1718"/>
      <c r="GO68" s="1680"/>
      <c r="GP68" s="1680"/>
      <c r="GQ68" s="1680"/>
      <c r="GR68" s="1681"/>
      <c r="GS68" s="1718"/>
      <c r="GT68" s="1680"/>
      <c r="GU68" s="1680"/>
      <c r="GV68" s="1680"/>
      <c r="GW68" s="1681"/>
      <c r="GX68" s="1818"/>
      <c r="GY68" s="1680"/>
      <c r="GZ68" s="1680"/>
      <c r="HA68" s="1680"/>
      <c r="HB68" s="1681"/>
      <c r="HC68" s="1718"/>
      <c r="HD68" s="1680"/>
      <c r="HE68" s="1680"/>
      <c r="HF68" s="1680"/>
      <c r="HG68" s="1681"/>
      <c r="HH68" s="1718"/>
      <c r="HI68" s="1680"/>
      <c r="HJ68" s="1680"/>
      <c r="HK68" s="1680"/>
      <c r="HL68" s="1681"/>
      <c r="HM68" s="1718"/>
      <c r="HN68" s="1680"/>
      <c r="HO68" s="1680"/>
      <c r="HP68" s="1680"/>
      <c r="HQ68" s="1779"/>
      <c r="HR68" s="1718"/>
      <c r="HS68" s="1680"/>
      <c r="HT68" s="1680"/>
      <c r="HU68" s="1680"/>
      <c r="HV68" s="1779"/>
      <c r="HW68" s="1718"/>
      <c r="HX68" s="1680"/>
      <c r="HY68" s="1680"/>
      <c r="HZ68" s="1680"/>
      <c r="IA68" s="1779"/>
      <c r="IB68" s="1718"/>
      <c r="IC68" s="1680"/>
      <c r="ID68" s="1680"/>
      <c r="IE68" s="1680"/>
      <c r="IF68" s="1681"/>
      <c r="IG68" s="1718"/>
      <c r="IH68" s="1680"/>
      <c r="II68" s="1680"/>
      <c r="IJ68" s="1680"/>
      <c r="IK68" s="1681"/>
      <c r="IL68" s="1718"/>
      <c r="IM68" s="1680"/>
      <c r="IN68" s="1680"/>
      <c r="IO68" s="1680"/>
      <c r="IP68" s="1681"/>
      <c r="IQ68" s="1718"/>
      <c r="IR68" s="1680"/>
      <c r="IS68" s="1680"/>
      <c r="IT68" s="1680"/>
      <c r="IU68" s="1681"/>
      <c r="IV68" s="1718"/>
      <c r="IW68" s="1680"/>
      <c r="IX68" s="1680"/>
      <c r="IY68" s="1680"/>
      <c r="IZ68" s="1681"/>
      <c r="JA68" s="1718"/>
      <c r="JB68" s="1680"/>
      <c r="JC68" s="1680"/>
      <c r="JD68" s="1680"/>
      <c r="JE68" s="1681"/>
      <c r="JF68" s="1718"/>
      <c r="JG68" s="1680"/>
      <c r="JH68" s="1680"/>
      <c r="JI68" s="1680"/>
      <c r="JJ68" s="1681"/>
      <c r="JK68" s="1718"/>
      <c r="JL68" s="1680"/>
      <c r="JM68" s="1680"/>
      <c r="JN68" s="1680"/>
      <c r="JO68" s="1681"/>
      <c r="JP68" s="1718"/>
      <c r="JQ68" s="1680"/>
      <c r="JR68" s="1680"/>
      <c r="JS68" s="1680"/>
      <c r="JT68" s="1681"/>
      <c r="JU68" s="1718"/>
      <c r="JV68" s="1680"/>
      <c r="JW68" s="1680"/>
      <c r="JX68" s="1680"/>
      <c r="JY68" s="1681"/>
      <c r="JZ68" s="1718"/>
      <c r="KA68" s="1680"/>
      <c r="KB68" s="1680"/>
      <c r="KC68" s="1680"/>
      <c r="KD68" s="1681"/>
      <c r="KE68" s="1718"/>
      <c r="KF68" s="1680"/>
      <c r="KG68" s="1680"/>
      <c r="KH68" s="1680"/>
      <c r="KI68" s="1681"/>
      <c r="KJ68" s="1718"/>
      <c r="KK68" s="1680"/>
      <c r="KL68" s="1680"/>
      <c r="KM68" s="1680"/>
      <c r="KN68" s="1681"/>
      <c r="KO68" s="1718"/>
      <c r="KP68" s="1680"/>
      <c r="KQ68" s="1680"/>
      <c r="KR68" s="1680"/>
      <c r="KS68" s="1681"/>
      <c r="KT68" s="1718"/>
      <c r="KU68" s="1680"/>
      <c r="KV68" s="1680"/>
      <c r="KW68" s="1680"/>
      <c r="KX68" s="1681"/>
      <c r="KY68" s="1718"/>
      <c r="KZ68" s="1680"/>
      <c r="LA68" s="1680"/>
      <c r="LB68" s="1680"/>
      <c r="LC68" s="1681"/>
      <c r="LD68" s="1718"/>
      <c r="LE68" s="1680"/>
      <c r="LF68" s="1680"/>
      <c r="LG68" s="1680"/>
      <c r="LH68" s="1681"/>
      <c r="LI68" s="1718"/>
      <c r="LJ68" s="1680"/>
      <c r="LK68" s="1680"/>
      <c r="LL68" s="1680"/>
      <c r="LM68" s="1681"/>
      <c r="LN68" s="1718"/>
      <c r="LO68" s="1680"/>
      <c r="LP68" s="1680"/>
      <c r="LQ68" s="1680"/>
      <c r="LR68" s="1718"/>
      <c r="LS68" s="1680"/>
      <c r="LT68" s="1680"/>
      <c r="LU68" s="1680"/>
      <c r="LV68" s="1718"/>
      <c r="LW68" s="1680"/>
      <c r="LX68" s="1680"/>
      <c r="LY68" s="1680"/>
      <c r="LZ68" s="1718"/>
      <c r="MA68" s="1680"/>
      <c r="MB68" s="1680"/>
      <c r="MC68" s="1680"/>
      <c r="MD68" s="1718"/>
      <c r="ME68" s="1680"/>
      <c r="MF68" s="1680"/>
      <c r="MG68" s="1680"/>
      <c r="MH68" s="1718"/>
      <c r="MI68" s="1680"/>
      <c r="MJ68" s="1680"/>
      <c r="MK68" s="1779"/>
      <c r="ML68" s="1718"/>
      <c r="MM68" s="1680"/>
      <c r="MN68" s="1680"/>
      <c r="MO68" s="1681"/>
      <c r="MP68" s="1718"/>
      <c r="MQ68" s="1680"/>
      <c r="MR68" s="1680"/>
      <c r="MS68" s="1681"/>
      <c r="MT68" s="1718"/>
      <c r="MU68" s="1680"/>
      <c r="MV68" s="1680"/>
      <c r="MW68" s="1681"/>
      <c r="MX68" s="1718"/>
      <c r="MY68" s="1680"/>
      <c r="MZ68" s="1680"/>
      <c r="NA68" s="1681"/>
      <c r="NB68" s="1718"/>
      <c r="NC68" s="1680"/>
      <c r="ND68" s="1680"/>
      <c r="NE68" s="1681"/>
      <c r="NF68" s="1718"/>
      <c r="NG68" s="1680"/>
      <c r="NH68" s="1680"/>
      <c r="NI68" s="1681"/>
      <c r="NJ68" s="1718"/>
      <c r="NK68" s="1680"/>
      <c r="NL68" s="1680"/>
      <c r="NM68" s="1681"/>
      <c r="NN68" s="1718"/>
      <c r="NO68" s="1680"/>
      <c r="NP68" s="1680"/>
      <c r="NQ68" s="1681"/>
      <c r="NR68" s="1718"/>
      <c r="NS68" s="1680"/>
      <c r="NT68" s="1680"/>
      <c r="NU68" s="1681"/>
      <c r="NV68" s="1718"/>
      <c r="NW68" s="1680"/>
      <c r="NX68" s="1680"/>
      <c r="NY68" s="1681"/>
      <c r="NZ68" s="1718"/>
      <c r="OA68" s="1680"/>
      <c r="OB68" s="1680"/>
      <c r="OC68" s="1680"/>
      <c r="OD68" s="1681"/>
      <c r="OE68" s="1718"/>
      <c r="OF68" s="1680"/>
      <c r="OG68" s="1680"/>
      <c r="OH68" s="1680"/>
      <c r="OI68" s="1681"/>
      <c r="OJ68" s="1718"/>
      <c r="OK68" s="1680"/>
      <c r="OL68" s="1680"/>
      <c r="OM68" s="1779"/>
      <c r="ON68" s="1718"/>
      <c r="OO68" s="1680"/>
      <c r="OP68" s="1680"/>
      <c r="OQ68" s="1681"/>
      <c r="OR68" s="1718"/>
      <c r="OS68" s="1680"/>
      <c r="OT68" s="1680"/>
      <c r="OU68" s="1681"/>
      <c r="OV68" s="1718"/>
      <c r="OW68" s="1680"/>
      <c r="OX68" s="1680"/>
      <c r="OY68" s="1680"/>
      <c r="OZ68" s="1681"/>
      <c r="PA68" s="1718"/>
      <c r="PB68" s="1680"/>
      <c r="PC68" s="1680"/>
      <c r="PD68" s="1680"/>
      <c r="PE68" s="1681"/>
      <c r="PF68" s="1718"/>
      <c r="PG68" s="1680"/>
      <c r="PH68" s="1680"/>
      <c r="PI68" s="1681"/>
      <c r="PJ68" s="1718"/>
      <c r="PK68" s="1680"/>
      <c r="PL68" s="1680"/>
      <c r="PM68" s="1681"/>
      <c r="PN68" s="1718"/>
      <c r="PO68" s="1680"/>
      <c r="PP68" s="1680"/>
      <c r="PQ68" s="1681"/>
      <c r="PR68" s="1718"/>
      <c r="PS68" s="1680"/>
      <c r="PT68" s="1680"/>
      <c r="PU68" s="1681"/>
      <c r="PV68" s="1718"/>
      <c r="PW68" s="1680"/>
      <c r="PX68" s="1680"/>
      <c r="PY68" s="1681"/>
      <c r="PZ68" s="1718"/>
      <c r="QA68" s="1680"/>
      <c r="QB68" s="1680"/>
      <c r="QC68" s="1681"/>
      <c r="QD68" s="1718"/>
      <c r="QE68" s="1680"/>
      <c r="QF68" s="1680"/>
      <c r="QG68" s="1681"/>
      <c r="QH68" s="1718"/>
      <c r="QI68" s="1680"/>
      <c r="QJ68" s="1680"/>
      <c r="QK68" s="1680"/>
      <c r="QL68" s="1823"/>
      <c r="QM68" s="1824"/>
      <c r="QN68" s="1680"/>
      <c r="QO68" s="1680"/>
      <c r="QP68" s="1680"/>
      <c r="QQ68" s="1779"/>
      <c r="QR68" s="1824"/>
      <c r="QS68" s="1680"/>
      <c r="QT68" s="1680"/>
      <c r="QU68" s="1779"/>
      <c r="QV68" s="1681"/>
      <c r="QW68" s="1718"/>
      <c r="QX68" s="1680"/>
      <c r="QY68" s="1680"/>
      <c r="QZ68" s="1680"/>
      <c r="RA68" s="1681"/>
      <c r="RB68" s="1718"/>
      <c r="RC68" s="1680"/>
      <c r="RD68" s="1680"/>
      <c r="RE68" s="1680"/>
      <c r="RF68" s="1681"/>
      <c r="RG68" s="1718"/>
      <c r="RH68" s="1680"/>
      <c r="RI68" s="1680"/>
      <c r="RJ68" s="1680"/>
      <c r="RK68" s="1681"/>
      <c r="RL68" s="1718"/>
      <c r="RM68" s="1680"/>
      <c r="RN68" s="1680"/>
      <c r="RO68" s="1680"/>
      <c r="RP68" s="1681"/>
      <c r="RQ68" s="1718"/>
      <c r="RR68" s="1680"/>
      <c r="RS68" s="1680"/>
      <c r="RT68" s="1681"/>
      <c r="RU68" s="1718"/>
      <c r="RV68" s="1680"/>
      <c r="RW68" s="1680"/>
      <c r="RX68" s="1680"/>
      <c r="RY68" s="1681"/>
      <c r="RZ68" s="1816"/>
      <c r="SA68" s="1816"/>
      <c r="SB68" s="1816"/>
      <c r="SC68" s="1816"/>
      <c r="SD68" s="1816"/>
      <c r="SE68" s="1825"/>
      <c r="SF68" s="1680"/>
      <c r="SG68" s="1680"/>
      <c r="SH68" s="1680"/>
      <c r="SI68" s="1681"/>
      <c r="SJ68" s="1816"/>
      <c r="SK68" s="1816"/>
      <c r="SL68" s="1816"/>
      <c r="SM68" s="1816"/>
      <c r="SN68" s="1816"/>
      <c r="SO68" s="1824"/>
      <c r="SP68" s="1680"/>
      <c r="SQ68" s="1680"/>
      <c r="SR68" s="1680"/>
      <c r="SS68" s="1681"/>
      <c r="ST68" s="1718"/>
      <c r="SU68" s="1680"/>
      <c r="SV68" s="1680"/>
      <c r="SW68" s="1680"/>
      <c r="SX68" s="1681"/>
      <c r="SY68" s="1718"/>
      <c r="SZ68" s="1680"/>
      <c r="TA68" s="1680"/>
      <c r="TB68" s="1680"/>
      <c r="TC68" s="1681"/>
      <c r="TD68" s="1718"/>
      <c r="TE68" s="1680"/>
      <c r="TF68" s="1680"/>
      <c r="TG68" s="1680"/>
      <c r="TH68" s="1718"/>
      <c r="TI68" s="1680"/>
      <c r="TJ68" s="1680"/>
      <c r="TK68" s="1680"/>
      <c r="TL68" s="1718"/>
      <c r="TM68" s="1680"/>
      <c r="TN68" s="1680"/>
      <c r="TO68" s="1680"/>
      <c r="TP68" s="1681"/>
      <c r="TQ68" s="1718"/>
      <c r="TR68" s="1680"/>
      <c r="TS68" s="1680"/>
      <c r="TT68" s="1779"/>
      <c r="TU68" s="1718"/>
      <c r="TV68" s="1680"/>
      <c r="TW68" s="1680"/>
      <c r="TX68" s="1681"/>
      <c r="TY68" s="1718"/>
      <c r="TZ68" s="1680"/>
      <c r="UA68" s="1680"/>
      <c r="UB68" s="1680"/>
      <c r="UC68" s="1681"/>
      <c r="UD68" s="1718"/>
      <c r="UE68" s="1680"/>
      <c r="UF68" s="1680"/>
      <c r="UG68" s="1680"/>
      <c r="UH68" s="1681"/>
      <c r="UI68" s="1718"/>
      <c r="UJ68" s="1680"/>
      <c r="UK68" s="1680"/>
      <c r="UL68" s="1680"/>
      <c r="UM68" s="1681"/>
      <c r="UN68" s="1718"/>
      <c r="UO68" s="1680"/>
      <c r="UP68" s="1680"/>
      <c r="UQ68" s="1680"/>
      <c r="UR68" s="1681"/>
      <c r="US68" s="1718"/>
      <c r="UT68" s="1680"/>
      <c r="UU68" s="1680"/>
      <c r="UV68" s="1680"/>
      <c r="UW68" s="1681"/>
      <c r="UX68" s="1718"/>
      <c r="UY68" s="1680"/>
      <c r="UZ68" s="1680"/>
      <c r="VA68" s="1680"/>
      <c r="VB68" s="1681"/>
      <c r="VC68" s="1718"/>
      <c r="VD68" s="1680"/>
      <c r="VE68" s="1680"/>
      <c r="VF68" s="1680"/>
      <c r="VG68" s="1779"/>
      <c r="VH68" s="1718"/>
      <c r="VI68" s="1680"/>
      <c r="VJ68" s="1680"/>
      <c r="VK68" s="1680"/>
      <c r="VL68" s="1681"/>
      <c r="VM68" s="1718"/>
      <c r="VN68" s="1680"/>
      <c r="VO68" s="1680"/>
      <c r="VP68" s="1779"/>
      <c r="VQ68" s="1718"/>
      <c r="VR68" s="1680"/>
      <c r="VS68" s="1680"/>
      <c r="VT68" s="1680"/>
      <c r="VU68" s="1681"/>
      <c r="VV68" s="1718"/>
      <c r="VW68" s="1680"/>
      <c r="VX68" s="1680"/>
      <c r="VY68" s="1680"/>
      <c r="VZ68" s="1681"/>
      <c r="WA68" s="1718"/>
      <c r="WB68" s="1680"/>
      <c r="WC68" s="1680"/>
      <c r="WD68" s="1680"/>
      <c r="WE68" s="1681"/>
      <c r="WF68" s="1718"/>
      <c r="WG68" s="1680"/>
      <c r="WH68" s="1680"/>
      <c r="WI68" s="1680"/>
      <c r="WJ68" s="1681"/>
      <c r="WK68" s="1718"/>
      <c r="WL68" s="1680"/>
      <c r="WM68" s="1680"/>
      <c r="WN68" s="1680"/>
      <c r="WO68" s="1681"/>
      <c r="WP68" s="1718"/>
      <c r="WQ68" s="1680"/>
      <c r="WR68" s="1680"/>
      <c r="WS68" s="1823"/>
      <c r="WT68" s="1824"/>
      <c r="WU68" s="1680"/>
      <c r="WV68" s="1680"/>
      <c r="WW68" s="1680"/>
      <c r="WX68" s="1779"/>
      <c r="WY68" s="1718"/>
      <c r="WZ68" s="1680"/>
      <c r="XA68" s="1680"/>
      <c r="XB68" s="1680"/>
      <c r="XC68" s="1681"/>
      <c r="XD68" s="1718"/>
      <c r="XE68" s="1680"/>
      <c r="XF68" s="1680"/>
      <c r="XG68" s="1680"/>
      <c r="XH68" s="1681"/>
      <c r="XI68" s="1718"/>
      <c r="XJ68" s="1680"/>
      <c r="XK68" s="1680"/>
      <c r="XL68" s="1680"/>
      <c r="XM68" s="1779"/>
      <c r="XN68" s="1718"/>
      <c r="XO68" s="1680"/>
      <c r="XP68" s="1680"/>
      <c r="XQ68" s="1680"/>
      <c r="XR68" s="1681"/>
      <c r="XS68" s="1718"/>
      <c r="XT68" s="1680"/>
      <c r="XU68" s="1680"/>
      <c r="XV68" s="1680"/>
      <c r="XW68" s="1681"/>
      <c r="XX68" s="1718"/>
      <c r="XY68" s="1680"/>
      <c r="XZ68" s="1680"/>
      <c r="YA68" s="1680"/>
      <c r="YB68" s="1681"/>
      <c r="YC68" s="1718"/>
      <c r="YD68" s="1680"/>
      <c r="YE68" s="1680"/>
      <c r="YF68" s="1680"/>
      <c r="YG68" s="1681"/>
      <c r="YH68" s="1718"/>
      <c r="YI68" s="1680"/>
      <c r="YJ68" s="1680"/>
      <c r="YK68" s="1680"/>
      <c r="YL68" s="1779"/>
      <c r="YM68" s="1718"/>
      <c r="YN68" s="1680"/>
      <c r="YO68" s="1680"/>
      <c r="YP68" s="1680"/>
      <c r="YQ68" s="1681"/>
      <c r="YR68" s="1718"/>
      <c r="YS68" s="1680"/>
      <c r="YT68" s="1680"/>
      <c r="YU68" s="1680"/>
      <c r="YV68" s="1681"/>
      <c r="YW68" s="1718"/>
      <c r="YX68" s="1680"/>
      <c r="YY68" s="1680"/>
      <c r="YZ68" s="1680"/>
      <c r="ZA68" s="1681"/>
      <c r="ZB68" s="1718"/>
      <c r="ZC68" s="1680"/>
      <c r="ZD68" s="1680"/>
      <c r="ZE68" s="1680"/>
      <c r="ZF68" s="1681"/>
      <c r="ZG68" s="1718"/>
      <c r="ZH68" s="1680"/>
      <c r="ZI68" s="1680"/>
      <c r="ZJ68" s="1680"/>
      <c r="ZK68" s="1681"/>
      <c r="ZL68" s="1718"/>
      <c r="ZM68" s="1680"/>
      <c r="ZN68" s="1680"/>
      <c r="ZO68" s="1680"/>
      <c r="ZP68" s="1681"/>
      <c r="ZQ68" s="1718"/>
      <c r="ZR68" s="1680"/>
      <c r="ZS68" s="1680"/>
      <c r="ZT68" s="1680"/>
      <c r="ZU68" s="1681"/>
      <c r="ZV68" s="1718" t="s">
        <v>29</v>
      </c>
      <c r="ZW68" s="1680" t="s">
        <v>29</v>
      </c>
      <c r="ZX68" s="1680" t="s">
        <v>29</v>
      </c>
      <c r="ZY68" s="1680" t="s">
        <v>20</v>
      </c>
      <c r="ZZ68" s="1681"/>
      <c r="AAA68" s="1816"/>
      <c r="AAB68" s="1816"/>
      <c r="AAC68" s="1816"/>
      <c r="AAD68" s="1816"/>
      <c r="AAE68" s="1816"/>
      <c r="AAF68" s="1824"/>
      <c r="AAG68" s="1680"/>
      <c r="AAH68" s="1680"/>
      <c r="AAI68" s="1680"/>
      <c r="AAJ68" s="1823"/>
      <c r="AAK68" s="1824" t="s">
        <v>29</v>
      </c>
      <c r="AAL68" s="1680" t="s">
        <v>29</v>
      </c>
      <c r="AAM68" s="1680" t="s">
        <v>29</v>
      </c>
      <c r="AAN68" s="299" t="s">
        <v>698</v>
      </c>
      <c r="AAO68" s="1681"/>
      <c r="AAP68" s="1816" t="s">
        <v>20</v>
      </c>
      <c r="AAQ68" s="1816" t="s">
        <v>29</v>
      </c>
      <c r="AAR68" s="1816" t="s">
        <v>29</v>
      </c>
      <c r="AAS68" s="1816" t="s">
        <v>29</v>
      </c>
      <c r="AAT68" s="1816" t="s">
        <v>29</v>
      </c>
      <c r="AAU68" s="1824" t="s">
        <v>29</v>
      </c>
      <c r="AAV68" s="1680" t="s">
        <v>20</v>
      </c>
      <c r="AAW68" s="170" t="s">
        <v>29</v>
      </c>
      <c r="AAX68" s="170" t="s">
        <v>29</v>
      </c>
      <c r="AAY68" s="171"/>
      <c r="AAZ68" s="180" t="s">
        <v>20</v>
      </c>
      <c r="ABA68" s="170" t="s">
        <v>20</v>
      </c>
      <c r="ABB68" s="170" t="s">
        <v>29</v>
      </c>
      <c r="ABC68" s="170" t="s">
        <v>29</v>
      </c>
      <c r="ABD68" s="171"/>
      <c r="ABE68" s="180" t="s">
        <v>29</v>
      </c>
      <c r="ABF68" s="170" t="s">
        <v>29</v>
      </c>
      <c r="ABG68" s="170" t="s">
        <v>29</v>
      </c>
      <c r="ABH68" s="170" t="s">
        <v>598</v>
      </c>
      <c r="ABI68" s="1681"/>
      <c r="ABJ68" s="166" t="s">
        <v>29</v>
      </c>
      <c r="ABK68" s="167" t="s">
        <v>29</v>
      </c>
      <c r="ABL68" s="167" t="s">
        <v>29</v>
      </c>
      <c r="ABM68" s="167" t="s">
        <v>29</v>
      </c>
      <c r="ABN68" s="241"/>
      <c r="ABO68" s="166" t="s">
        <v>29</v>
      </c>
      <c r="ABP68" s="167" t="s">
        <v>29</v>
      </c>
      <c r="ABQ68" s="167" t="s">
        <v>29</v>
      </c>
      <c r="ABR68" s="167" t="s">
        <v>1283</v>
      </c>
      <c r="ABS68" s="1681"/>
      <c r="ABT68" s="1718" t="s">
        <v>20</v>
      </c>
      <c r="ABU68" s="1680" t="s">
        <v>20</v>
      </c>
      <c r="ABV68" s="1680" t="s">
        <v>29</v>
      </c>
      <c r="ABW68" s="1680" t="s">
        <v>29</v>
      </c>
      <c r="ABX68" s="1681"/>
      <c r="ABY68" s="1718" t="s">
        <v>29</v>
      </c>
      <c r="ABZ68" s="1680" t="s">
        <v>29</v>
      </c>
      <c r="ACA68" s="1680" t="s">
        <v>20</v>
      </c>
      <c r="ACB68" s="1680" t="s">
        <v>29</v>
      </c>
      <c r="ACC68" s="1681"/>
      <c r="ACD68" s="1718" t="s">
        <v>20</v>
      </c>
      <c r="ACE68" s="1680" t="s">
        <v>29</v>
      </c>
      <c r="ACF68" s="1680" t="s">
        <v>20</v>
      </c>
      <c r="ACG68" s="170" t="s">
        <v>29</v>
      </c>
      <c r="ACH68" s="171"/>
      <c r="ACI68" s="180" t="s">
        <v>29</v>
      </c>
      <c r="ACJ68" s="170" t="s">
        <v>29</v>
      </c>
      <c r="ACK68" s="170" t="s">
        <v>20</v>
      </c>
      <c r="ACL68" s="170" t="s">
        <v>29</v>
      </c>
      <c r="ACM68" s="171" t="s">
        <v>29</v>
      </c>
      <c r="ACN68" s="180" t="s">
        <v>29</v>
      </c>
      <c r="ACO68" s="170" t="s">
        <v>20</v>
      </c>
      <c r="ACP68" s="170" t="s">
        <v>29</v>
      </c>
      <c r="ACQ68" s="170" t="s">
        <v>598</v>
      </c>
      <c r="ACR68" s="1681"/>
      <c r="ACS68" s="181" t="s">
        <v>20</v>
      </c>
      <c r="ACT68" s="182" t="s">
        <v>29</v>
      </c>
      <c r="ACU68" s="182" t="s">
        <v>29</v>
      </c>
      <c r="ACV68" s="182" t="s">
        <v>20</v>
      </c>
      <c r="ACW68" s="234" t="s">
        <v>591</v>
      </c>
      <c r="ACX68" s="1816" t="s">
        <v>20</v>
      </c>
      <c r="ACY68" s="1816" t="s">
        <v>29</v>
      </c>
      <c r="ACZ68" s="1816" t="s">
        <v>29</v>
      </c>
      <c r="ADA68" s="1816" t="s">
        <v>20</v>
      </c>
      <c r="ADB68" s="1816"/>
      <c r="ADC68" s="1718" t="s">
        <v>29</v>
      </c>
      <c r="ADD68" s="1680" t="s">
        <v>20</v>
      </c>
      <c r="ADE68" s="1680" t="s">
        <v>29</v>
      </c>
      <c r="ADF68" s="1680" t="s">
        <v>20</v>
      </c>
      <c r="ADG68" s="1681"/>
      <c r="ADH68" s="1718" t="s">
        <v>29</v>
      </c>
      <c r="ADI68" s="1680" t="s">
        <v>29</v>
      </c>
      <c r="ADJ68" s="1680" t="s">
        <v>29</v>
      </c>
      <c r="ADK68" s="1680" t="s">
        <v>20</v>
      </c>
      <c r="ADL68" s="1681"/>
      <c r="ADM68" s="1816" t="s">
        <v>20</v>
      </c>
      <c r="ADN68" s="1816" t="s">
        <v>20</v>
      </c>
      <c r="ADO68" s="1816" t="s">
        <v>20</v>
      </c>
      <c r="ADP68" s="1816" t="s">
        <v>29</v>
      </c>
      <c r="ADQ68" s="1816"/>
      <c r="ADR68" s="1718" t="s">
        <v>29</v>
      </c>
      <c r="ADS68" s="1680" t="s">
        <v>29</v>
      </c>
      <c r="ADT68" s="1680" t="s">
        <v>29</v>
      </c>
      <c r="ADU68" s="1680" t="s">
        <v>20</v>
      </c>
      <c r="ADV68" s="1681"/>
      <c r="ADW68" s="1718" t="s">
        <v>29</v>
      </c>
      <c r="ADX68" s="1680" t="s">
        <v>20</v>
      </c>
      <c r="ADY68" s="1680" t="s">
        <v>29</v>
      </c>
      <c r="ADZ68" s="1680" t="s">
        <v>20</v>
      </c>
      <c r="AEA68" s="1681"/>
      <c r="AEB68" s="1718" t="s">
        <v>20</v>
      </c>
      <c r="AEC68" s="1680" t="s">
        <v>29</v>
      </c>
      <c r="AED68" s="1680" t="s">
        <v>20</v>
      </c>
      <c r="AEE68" s="1680" t="s">
        <v>29</v>
      </c>
      <c r="AEF68" s="1681"/>
      <c r="AEG68" s="1718" t="s">
        <v>20</v>
      </c>
      <c r="AEH68" s="1680" t="s">
        <v>29</v>
      </c>
      <c r="AEI68" s="1680" t="s">
        <v>29</v>
      </c>
      <c r="AEJ68" s="1680" t="s">
        <v>20</v>
      </c>
      <c r="AEK68" s="1681"/>
      <c r="AEL68" s="1718"/>
      <c r="AEM68" s="1680"/>
      <c r="AEN68" s="1680"/>
      <c r="AEO68" s="1680"/>
      <c r="AEP68" s="1681"/>
      <c r="AEQ68" s="1718"/>
      <c r="AER68" s="1680"/>
      <c r="AES68" s="1680"/>
      <c r="AET68" s="1680"/>
      <c r="AEU68" s="1681"/>
      <c r="AEV68" s="1718" t="s">
        <v>29</v>
      </c>
      <c r="AEW68" s="1680" t="s">
        <v>20</v>
      </c>
      <c r="AEX68" s="1680" t="s">
        <v>29</v>
      </c>
      <c r="AEY68" s="1680" t="s">
        <v>20</v>
      </c>
      <c r="AEZ68" s="1681"/>
      <c r="AFA68" s="1718" t="s">
        <v>20</v>
      </c>
      <c r="AFB68" s="1680" t="s">
        <v>29</v>
      </c>
      <c r="AFC68" s="1680" t="s">
        <v>20</v>
      </c>
      <c r="AFD68" s="1680" t="s">
        <v>29</v>
      </c>
      <c r="AFE68" s="1681"/>
      <c r="AFF68" s="1718" t="s">
        <v>29</v>
      </c>
      <c r="AFG68" s="1680" t="s">
        <v>29</v>
      </c>
      <c r="AFH68" s="1680" t="s">
        <v>29</v>
      </c>
      <c r="AFI68" s="1680" t="s">
        <v>20</v>
      </c>
      <c r="AFJ68" s="1681"/>
      <c r="AFK68" s="1718" t="s">
        <v>20</v>
      </c>
      <c r="AFL68" s="1680" t="s">
        <v>29</v>
      </c>
      <c r="AFM68" s="1680" t="s">
        <v>20</v>
      </c>
      <c r="AFN68" s="1680" t="s">
        <v>20</v>
      </c>
      <c r="AFO68" s="1681"/>
      <c r="AFP68" s="1718" t="s">
        <v>29</v>
      </c>
      <c r="AFQ68" s="1680" t="s">
        <v>20</v>
      </c>
      <c r="AFR68" s="1680" t="s">
        <v>20</v>
      </c>
      <c r="AFS68" s="1680" t="s">
        <v>20</v>
      </c>
      <c r="AFT68" s="1681"/>
      <c r="AFU68" s="1718" t="s">
        <v>29</v>
      </c>
      <c r="AFV68" s="1680" t="s">
        <v>29</v>
      </c>
      <c r="AFW68" s="1680" t="s">
        <v>29</v>
      </c>
      <c r="AFX68" s="1680" t="s">
        <v>29</v>
      </c>
      <c r="AFY68" s="1681"/>
      <c r="AFZ68" s="1718"/>
      <c r="AGA68" s="1680"/>
      <c r="AGB68" s="1680"/>
      <c r="AGC68" s="1680"/>
      <c r="AGD68" s="1681"/>
      <c r="AGE68" s="1718" t="s">
        <v>20</v>
      </c>
      <c r="AGF68" s="1680" t="s">
        <v>29</v>
      </c>
      <c r="AGG68" s="1680" t="s">
        <v>20</v>
      </c>
      <c r="AGH68" s="1680" t="s">
        <v>29</v>
      </c>
      <c r="AGI68" s="1681"/>
      <c r="AGJ68" s="1718" t="s">
        <v>20</v>
      </c>
      <c r="AGK68" s="1680" t="s">
        <v>29</v>
      </c>
      <c r="AGL68" s="1680" t="s">
        <v>20</v>
      </c>
      <c r="AGM68" s="1680" t="s">
        <v>29</v>
      </c>
      <c r="AGN68" s="1681"/>
      <c r="AGO68" s="1718" t="s">
        <v>20</v>
      </c>
      <c r="AGP68" s="1680" t="s">
        <v>20</v>
      </c>
      <c r="AGQ68" s="1680" t="s">
        <v>29</v>
      </c>
      <c r="AGR68" s="1680" t="s">
        <v>20</v>
      </c>
      <c r="AGS68" s="1681"/>
      <c r="AGT68" s="1718" t="s">
        <v>29</v>
      </c>
      <c r="AGU68" s="1680" t="s">
        <v>20</v>
      </c>
      <c r="AGV68" s="1680" t="s">
        <v>29</v>
      </c>
      <c r="AGW68" s="1680" t="s">
        <v>29</v>
      </c>
      <c r="AGX68" s="1681"/>
      <c r="AGY68" s="1718"/>
      <c r="AGZ68" s="1680"/>
      <c r="AHA68" s="1680"/>
      <c r="AHB68" s="1680"/>
      <c r="AHC68" s="1681"/>
      <c r="AHD68" s="1718" t="s">
        <v>29</v>
      </c>
      <c r="AHE68" s="1680" t="s">
        <v>29</v>
      </c>
      <c r="AHF68" s="1680" t="s">
        <v>20</v>
      </c>
      <c r="AHG68" s="1680" t="s">
        <v>20</v>
      </c>
      <c r="AHH68" s="1681"/>
      <c r="AHI68" s="1718" t="s">
        <v>29</v>
      </c>
      <c r="AHJ68" s="1680" t="s">
        <v>29</v>
      </c>
      <c r="AHK68" s="1680" t="s">
        <v>20</v>
      </c>
      <c r="AHL68" s="1680" t="s">
        <v>20</v>
      </c>
      <c r="AHM68" s="1681"/>
      <c r="AHN68" s="1718" t="s">
        <v>29</v>
      </c>
      <c r="AHO68" s="1680" t="s">
        <v>29</v>
      </c>
      <c r="AHP68" s="1680" t="s">
        <v>29</v>
      </c>
      <c r="AHQ68" s="1680" t="s">
        <v>20</v>
      </c>
      <c r="AHR68" s="1681"/>
      <c r="AHS68" s="1718" t="s">
        <v>20</v>
      </c>
      <c r="AHT68" s="1680" t="s">
        <v>29</v>
      </c>
      <c r="AHU68" s="1680" t="s">
        <v>29</v>
      </c>
      <c r="AHV68" s="1680" t="s">
        <v>20</v>
      </c>
      <c r="AHW68" s="1681" t="s">
        <v>20</v>
      </c>
      <c r="AHX68" s="1718"/>
      <c r="AHY68" s="1680"/>
      <c r="AHZ68" s="1680"/>
      <c r="AIA68" s="1680"/>
      <c r="AIB68" s="1681"/>
      <c r="AIC68" s="2334" t="str">
        <f t="shared" si="48"/>
        <v>E2</v>
      </c>
      <c r="AID68" s="1817" t="str">
        <f t="shared" si="49"/>
        <v>西畑有哲</v>
      </c>
      <c r="AIE68" s="2058">
        <f t="shared" ref="AIE68:AIE81" si="50">COUNTIF($AFU68:$AIB68,"*○*")</f>
        <v>16</v>
      </c>
      <c r="AIF68" s="2059">
        <f t="shared" ref="AIF68:AIF81" si="51">COUNTIF($AFU68:$AIB68,"*●*")</f>
        <v>21</v>
      </c>
      <c r="AIG68" s="2059">
        <f t="shared" ref="AIG68:AIG81" si="52">SUM(AIE68:AIF68)</f>
        <v>37</v>
      </c>
      <c r="AIH68" s="2005">
        <f t="shared" ref="AIH68:AIH81" si="53">IFERROR(AIE68/AIG68,"")</f>
        <v>0.43243243243243246</v>
      </c>
      <c r="AII68" s="2058">
        <f t="shared" ref="AII68:AII81" si="54">COUNTIF($AGY68:$AIB68,"*○*")</f>
        <v>8</v>
      </c>
      <c r="AIJ68" s="2059">
        <f t="shared" ref="AIJ68:AIJ81" si="55">COUNTIF($AGY68:$AIB68,"*●*")</f>
        <v>9</v>
      </c>
      <c r="AIK68" s="2059">
        <f t="shared" ref="AIK68:AIK81" si="56">SUM(AII68:AIJ68)</f>
        <v>17</v>
      </c>
      <c r="AIL68" s="2005">
        <f t="shared" ref="AIL68:AIL81" si="57">IFERROR(AII68/AIK68,"")</f>
        <v>0.47058823529411764</v>
      </c>
    </row>
    <row r="69" spans="1:922" s="1727" customFormat="1" ht="17.25" x14ac:dyDescent="0.2">
      <c r="A69" s="1726"/>
      <c r="B69" s="1864" t="s">
        <v>95</v>
      </c>
      <c r="C69" s="2128" t="s">
        <v>2149</v>
      </c>
      <c r="D69" s="1826">
        <f t="shared" si="44"/>
        <v>92</v>
      </c>
      <c r="E69" s="1827">
        <f t="shared" si="45"/>
        <v>143</v>
      </c>
      <c r="F69" s="1827">
        <f t="shared" si="42"/>
        <v>235</v>
      </c>
      <c r="G69" s="1828">
        <f t="shared" si="43"/>
        <v>0.39148936170212767</v>
      </c>
      <c r="H69" s="1718"/>
      <c r="I69" s="1680"/>
      <c r="J69" s="1680"/>
      <c r="K69" s="1680"/>
      <c r="L69" s="1680"/>
      <c r="M69" s="1681"/>
      <c r="N69" s="1718"/>
      <c r="O69" s="1680"/>
      <c r="P69" s="1680"/>
      <c r="Q69" s="1680"/>
      <c r="R69" s="1681"/>
      <c r="S69" s="1718"/>
      <c r="T69" s="1680"/>
      <c r="U69" s="1680"/>
      <c r="V69" s="1680"/>
      <c r="W69" s="1681"/>
      <c r="X69" s="1818"/>
      <c r="Y69" s="1680"/>
      <c r="Z69" s="1680"/>
      <c r="AA69" s="1680"/>
      <c r="AB69" s="1681"/>
      <c r="AC69" s="1819"/>
      <c r="AD69" s="1820"/>
      <c r="AE69" s="1820"/>
      <c r="AF69" s="1820"/>
      <c r="AG69" s="1820"/>
      <c r="AH69" s="1819"/>
      <c r="AI69" s="1820"/>
      <c r="AJ69" s="1820"/>
      <c r="AK69" s="1820"/>
      <c r="AL69" s="1820"/>
      <c r="AM69" s="1819"/>
      <c r="AN69" s="1820"/>
      <c r="AO69" s="1820"/>
      <c r="AP69" s="1820"/>
      <c r="AQ69" s="1820"/>
      <c r="AR69" s="1819"/>
      <c r="AS69" s="1820"/>
      <c r="AT69" s="1820"/>
      <c r="AU69" s="1820"/>
      <c r="AV69" s="1821"/>
      <c r="AW69" s="1819"/>
      <c r="AX69" s="1820"/>
      <c r="AY69" s="1820"/>
      <c r="AZ69" s="1820"/>
      <c r="BA69" s="1821"/>
      <c r="BB69" s="1718"/>
      <c r="BC69" s="1680"/>
      <c r="BD69" s="1680"/>
      <c r="BE69" s="1680"/>
      <c r="BF69" s="1680"/>
      <c r="BG69" s="1681"/>
      <c r="BH69" s="1718"/>
      <c r="BI69" s="1680"/>
      <c r="BJ69" s="1680"/>
      <c r="BK69" s="1680"/>
      <c r="BL69" s="1779"/>
      <c r="BM69" s="1718"/>
      <c r="BN69" s="1680"/>
      <c r="BO69" s="1680"/>
      <c r="BP69" s="1680"/>
      <c r="BQ69" s="1680"/>
      <c r="BR69" s="1681"/>
      <c r="BS69" s="1718"/>
      <c r="BT69" s="1680"/>
      <c r="BU69" s="1680"/>
      <c r="BV69" s="1680"/>
      <c r="BW69" s="1681"/>
      <c r="BX69" s="1718"/>
      <c r="BY69" s="1680"/>
      <c r="BZ69" s="1680"/>
      <c r="CA69" s="1680"/>
      <c r="CB69" s="1779"/>
      <c r="CC69" s="1822"/>
      <c r="CD69" s="1680"/>
      <c r="CE69" s="1680"/>
      <c r="CF69" s="1680"/>
      <c r="CG69" s="1681"/>
      <c r="CH69" s="1718"/>
      <c r="CI69" s="1680"/>
      <c r="CJ69" s="1680"/>
      <c r="CK69" s="1680"/>
      <c r="CL69" s="1681"/>
      <c r="CM69" s="1718"/>
      <c r="CN69" s="1680"/>
      <c r="CO69" s="1680"/>
      <c r="CP69" s="1680"/>
      <c r="CQ69" s="1681"/>
      <c r="CR69" s="1818"/>
      <c r="CS69" s="1680"/>
      <c r="CT69" s="1680"/>
      <c r="CU69" s="1680"/>
      <c r="CV69" s="1779"/>
      <c r="CW69" s="1718"/>
      <c r="CX69" s="1680"/>
      <c r="CY69" s="1680"/>
      <c r="CZ69" s="1680"/>
      <c r="DA69" s="1681"/>
      <c r="DB69" s="1818"/>
      <c r="DC69" s="1680"/>
      <c r="DD69" s="1680"/>
      <c r="DE69" s="1680"/>
      <c r="DF69" s="1779"/>
      <c r="DG69" s="1718"/>
      <c r="DH69" s="1680"/>
      <c r="DI69" s="1680"/>
      <c r="DJ69" s="1680"/>
      <c r="DK69" s="1681"/>
      <c r="DL69" s="1718"/>
      <c r="DM69" s="1680"/>
      <c r="DN69" s="1680"/>
      <c r="DO69" s="1680"/>
      <c r="DP69" s="1681"/>
      <c r="DQ69" s="1718"/>
      <c r="DR69" s="1680"/>
      <c r="DS69" s="1680"/>
      <c r="DT69" s="1680"/>
      <c r="DU69" s="1681"/>
      <c r="DV69" s="1718"/>
      <c r="DW69" s="1680"/>
      <c r="DX69" s="1680"/>
      <c r="DY69" s="1680"/>
      <c r="DZ69" s="1681"/>
      <c r="EA69" s="1718"/>
      <c r="EB69" s="1680"/>
      <c r="EC69" s="1680"/>
      <c r="ED69" s="1680"/>
      <c r="EE69" s="1681"/>
      <c r="EF69" s="1718"/>
      <c r="EG69" s="1680"/>
      <c r="EH69" s="1680"/>
      <c r="EI69" s="1680"/>
      <c r="EJ69" s="1681"/>
      <c r="EK69" s="1718"/>
      <c r="EL69" s="1680"/>
      <c r="EM69" s="1680"/>
      <c r="EN69" s="1680"/>
      <c r="EO69" s="1681"/>
      <c r="EP69" s="1718"/>
      <c r="EQ69" s="1680"/>
      <c r="ER69" s="1680"/>
      <c r="ES69" s="1680"/>
      <c r="ET69" s="1681"/>
      <c r="EU69" s="1718"/>
      <c r="EV69" s="1680"/>
      <c r="EW69" s="1680"/>
      <c r="EX69" s="1680"/>
      <c r="EY69" s="1681"/>
      <c r="EZ69" s="1718"/>
      <c r="FA69" s="1680"/>
      <c r="FB69" s="1680"/>
      <c r="FC69" s="1680"/>
      <c r="FD69" s="1681"/>
      <c r="FE69" s="1718"/>
      <c r="FF69" s="1680"/>
      <c r="FG69" s="1680"/>
      <c r="FH69" s="1680"/>
      <c r="FI69" s="1681"/>
      <c r="FJ69" s="1718"/>
      <c r="FK69" s="1680"/>
      <c r="FL69" s="1680"/>
      <c r="FM69" s="1680"/>
      <c r="FN69" s="1681"/>
      <c r="FO69" s="1718"/>
      <c r="FP69" s="1680"/>
      <c r="FQ69" s="1680"/>
      <c r="FR69" s="1680"/>
      <c r="FS69" s="1681"/>
      <c r="FT69" s="1718"/>
      <c r="FU69" s="1680"/>
      <c r="FV69" s="1680"/>
      <c r="FW69" s="1680"/>
      <c r="FX69" s="1681"/>
      <c r="FY69" s="1718"/>
      <c r="FZ69" s="1680"/>
      <c r="GA69" s="1680"/>
      <c r="GB69" s="1680"/>
      <c r="GC69" s="1681"/>
      <c r="GD69" s="1718"/>
      <c r="GE69" s="1680"/>
      <c r="GF69" s="1680"/>
      <c r="GG69" s="1680"/>
      <c r="GH69" s="1681"/>
      <c r="GI69" s="1718"/>
      <c r="GJ69" s="1680"/>
      <c r="GK69" s="1680"/>
      <c r="GL69" s="1680"/>
      <c r="GM69" s="1681"/>
      <c r="GN69" s="1718"/>
      <c r="GO69" s="1680"/>
      <c r="GP69" s="1680"/>
      <c r="GQ69" s="1680"/>
      <c r="GR69" s="1681"/>
      <c r="GS69" s="1718"/>
      <c r="GT69" s="1680"/>
      <c r="GU69" s="1680"/>
      <c r="GV69" s="1680"/>
      <c r="GW69" s="1681"/>
      <c r="GX69" s="1818"/>
      <c r="GY69" s="1680"/>
      <c r="GZ69" s="1680"/>
      <c r="HA69" s="1680"/>
      <c r="HB69" s="1681"/>
      <c r="HC69" s="1718"/>
      <c r="HD69" s="1680"/>
      <c r="HE69" s="1680"/>
      <c r="HF69" s="1680"/>
      <c r="HG69" s="1681"/>
      <c r="HH69" s="1718"/>
      <c r="HI69" s="1680"/>
      <c r="HJ69" s="1680"/>
      <c r="HK69" s="1680"/>
      <c r="HL69" s="1681"/>
      <c r="HM69" s="1718"/>
      <c r="HN69" s="1680"/>
      <c r="HO69" s="1680"/>
      <c r="HP69" s="1680"/>
      <c r="HQ69" s="1779"/>
      <c r="HR69" s="1718"/>
      <c r="HS69" s="1680"/>
      <c r="HT69" s="1680"/>
      <c r="HU69" s="1680"/>
      <c r="HV69" s="1779"/>
      <c r="HW69" s="1718"/>
      <c r="HX69" s="1680"/>
      <c r="HY69" s="1680"/>
      <c r="HZ69" s="1680"/>
      <c r="IA69" s="1779"/>
      <c r="IB69" s="1718"/>
      <c r="IC69" s="1680"/>
      <c r="ID69" s="1680"/>
      <c r="IE69" s="1680"/>
      <c r="IF69" s="1681"/>
      <c r="IG69" s="1718"/>
      <c r="IH69" s="1680"/>
      <c r="II69" s="1680"/>
      <c r="IJ69" s="1680"/>
      <c r="IK69" s="1681"/>
      <c r="IL69" s="1718"/>
      <c r="IM69" s="1680"/>
      <c r="IN69" s="1680"/>
      <c r="IO69" s="1680"/>
      <c r="IP69" s="1681"/>
      <c r="IQ69" s="1718"/>
      <c r="IR69" s="1680"/>
      <c r="IS69" s="1680"/>
      <c r="IT69" s="1680"/>
      <c r="IU69" s="1681"/>
      <c r="IV69" s="1718"/>
      <c r="IW69" s="1680"/>
      <c r="IX69" s="1680"/>
      <c r="IY69" s="1680"/>
      <c r="IZ69" s="1681"/>
      <c r="JA69" s="1718"/>
      <c r="JB69" s="1680"/>
      <c r="JC69" s="1680"/>
      <c r="JD69" s="1680"/>
      <c r="JE69" s="1681"/>
      <c r="JF69" s="1718"/>
      <c r="JG69" s="1680"/>
      <c r="JH69" s="1680"/>
      <c r="JI69" s="1680"/>
      <c r="JJ69" s="1681"/>
      <c r="JK69" s="1718"/>
      <c r="JL69" s="1680"/>
      <c r="JM69" s="1680"/>
      <c r="JN69" s="1680"/>
      <c r="JO69" s="1681"/>
      <c r="JP69" s="1718"/>
      <c r="JQ69" s="1680"/>
      <c r="JR69" s="1680"/>
      <c r="JS69" s="1680"/>
      <c r="JT69" s="1681"/>
      <c r="JU69" s="1718"/>
      <c r="JV69" s="1680"/>
      <c r="JW69" s="1680"/>
      <c r="JX69" s="1680"/>
      <c r="JY69" s="1681"/>
      <c r="JZ69" s="1718"/>
      <c r="KA69" s="1680"/>
      <c r="KB69" s="1680"/>
      <c r="KC69" s="1680"/>
      <c r="KD69" s="1681"/>
      <c r="KE69" s="1718"/>
      <c r="KF69" s="1680"/>
      <c r="KG69" s="1680"/>
      <c r="KH69" s="1680"/>
      <c r="KI69" s="1681"/>
      <c r="KJ69" s="1718"/>
      <c r="KK69" s="1680"/>
      <c r="KL69" s="1680"/>
      <c r="KM69" s="1680"/>
      <c r="KN69" s="1681"/>
      <c r="KO69" s="1718"/>
      <c r="KP69" s="1680"/>
      <c r="KQ69" s="1680"/>
      <c r="KR69" s="1680"/>
      <c r="KS69" s="1681"/>
      <c r="KT69" s="1718"/>
      <c r="KU69" s="1680"/>
      <c r="KV69" s="1680"/>
      <c r="KW69" s="1680"/>
      <c r="KX69" s="1681"/>
      <c r="KY69" s="1718"/>
      <c r="KZ69" s="1680"/>
      <c r="LA69" s="1680"/>
      <c r="LB69" s="1680"/>
      <c r="LC69" s="1681"/>
      <c r="LD69" s="1718"/>
      <c r="LE69" s="1680"/>
      <c r="LF69" s="1680"/>
      <c r="LG69" s="1680"/>
      <c r="LH69" s="1681"/>
      <c r="LI69" s="1718"/>
      <c r="LJ69" s="1680"/>
      <c r="LK69" s="1680"/>
      <c r="LL69" s="1680"/>
      <c r="LM69" s="1681"/>
      <c r="LN69" s="1718"/>
      <c r="LO69" s="1680"/>
      <c r="LP69" s="1680"/>
      <c r="LQ69" s="1680"/>
      <c r="LR69" s="1718"/>
      <c r="LS69" s="1680"/>
      <c r="LT69" s="1680"/>
      <c r="LU69" s="1680"/>
      <c r="LV69" s="1718"/>
      <c r="LW69" s="1680"/>
      <c r="LX69" s="1680"/>
      <c r="LY69" s="1680"/>
      <c r="LZ69" s="1718"/>
      <c r="MA69" s="1680"/>
      <c r="MB69" s="1680"/>
      <c r="MC69" s="1680"/>
      <c r="MD69" s="1718"/>
      <c r="ME69" s="1680"/>
      <c r="MF69" s="1680"/>
      <c r="MG69" s="1680"/>
      <c r="MH69" s="1718"/>
      <c r="MI69" s="1680"/>
      <c r="MJ69" s="1680"/>
      <c r="MK69" s="1779"/>
      <c r="ML69" s="1718"/>
      <c r="MM69" s="1680"/>
      <c r="MN69" s="1680"/>
      <c r="MO69" s="1681"/>
      <c r="MP69" s="1718"/>
      <c r="MQ69" s="1680"/>
      <c r="MR69" s="1680"/>
      <c r="MS69" s="1681"/>
      <c r="MT69" s="1718"/>
      <c r="MU69" s="1680"/>
      <c r="MV69" s="1680"/>
      <c r="MW69" s="1681"/>
      <c r="MX69" s="1718"/>
      <c r="MY69" s="1680"/>
      <c r="MZ69" s="1680"/>
      <c r="NA69" s="1681"/>
      <c r="NB69" s="1718"/>
      <c r="NC69" s="1680"/>
      <c r="ND69" s="1680"/>
      <c r="NE69" s="1681"/>
      <c r="NF69" s="1718"/>
      <c r="NG69" s="1680"/>
      <c r="NH69" s="1680"/>
      <c r="NI69" s="1681"/>
      <c r="NJ69" s="1718"/>
      <c r="NK69" s="1680"/>
      <c r="NL69" s="1680"/>
      <c r="NM69" s="1681"/>
      <c r="NN69" s="1718"/>
      <c r="NO69" s="1680"/>
      <c r="NP69" s="1680"/>
      <c r="NQ69" s="1681"/>
      <c r="NR69" s="1718"/>
      <c r="NS69" s="1680"/>
      <c r="NT69" s="1680"/>
      <c r="NU69" s="1681"/>
      <c r="NV69" s="1718"/>
      <c r="NW69" s="1680"/>
      <c r="NX69" s="1680"/>
      <c r="NY69" s="1681"/>
      <c r="NZ69" s="1718"/>
      <c r="OA69" s="1680"/>
      <c r="OB69" s="1680"/>
      <c r="OC69" s="1680"/>
      <c r="OD69" s="1681"/>
      <c r="OE69" s="1718"/>
      <c r="OF69" s="1680"/>
      <c r="OG69" s="1680"/>
      <c r="OH69" s="1680"/>
      <c r="OI69" s="1681"/>
      <c r="OJ69" s="1718"/>
      <c r="OK69" s="1680"/>
      <c r="OL69" s="1680"/>
      <c r="OM69" s="1779"/>
      <c r="ON69" s="1718"/>
      <c r="OO69" s="1680"/>
      <c r="OP69" s="1680"/>
      <c r="OQ69" s="1681"/>
      <c r="OR69" s="1718"/>
      <c r="OS69" s="1680"/>
      <c r="OT69" s="1680"/>
      <c r="OU69" s="1681"/>
      <c r="OV69" s="1718"/>
      <c r="OW69" s="1680"/>
      <c r="OX69" s="1680"/>
      <c r="OY69" s="1680"/>
      <c r="OZ69" s="1681"/>
      <c r="PA69" s="1718"/>
      <c r="PB69" s="1680"/>
      <c r="PC69" s="1680"/>
      <c r="PD69" s="1680"/>
      <c r="PE69" s="1681"/>
      <c r="PF69" s="1718"/>
      <c r="PG69" s="1680"/>
      <c r="PH69" s="1680"/>
      <c r="PI69" s="1681"/>
      <c r="PJ69" s="1718"/>
      <c r="PK69" s="1680"/>
      <c r="PL69" s="1680"/>
      <c r="PM69" s="1681"/>
      <c r="PN69" s="1718"/>
      <c r="PO69" s="1680"/>
      <c r="PP69" s="1680"/>
      <c r="PQ69" s="1681"/>
      <c r="PR69" s="1718"/>
      <c r="PS69" s="1680"/>
      <c r="PT69" s="1680"/>
      <c r="PU69" s="1681"/>
      <c r="PV69" s="1718"/>
      <c r="PW69" s="1680"/>
      <c r="PX69" s="1680"/>
      <c r="PY69" s="1681"/>
      <c r="PZ69" s="1718"/>
      <c r="QA69" s="1680"/>
      <c r="QB69" s="1680"/>
      <c r="QC69" s="1681"/>
      <c r="QD69" s="1718"/>
      <c r="QE69" s="1680"/>
      <c r="QF69" s="1680"/>
      <c r="QG69" s="1681"/>
      <c r="QH69" s="1718"/>
      <c r="QI69" s="1680"/>
      <c r="QJ69" s="1680"/>
      <c r="QK69" s="1680"/>
      <c r="QL69" s="1823"/>
      <c r="QM69" s="1824"/>
      <c r="QN69" s="1680"/>
      <c r="QO69" s="1680"/>
      <c r="QP69" s="1680"/>
      <c r="QQ69" s="1779"/>
      <c r="QR69" s="1824"/>
      <c r="QS69" s="1680"/>
      <c r="QT69" s="1680"/>
      <c r="QU69" s="1779"/>
      <c r="QV69" s="1681"/>
      <c r="QW69" s="1718"/>
      <c r="QX69" s="1680"/>
      <c r="QY69" s="1680"/>
      <c r="QZ69" s="1680"/>
      <c r="RA69" s="1681"/>
      <c r="RB69" s="1718"/>
      <c r="RC69" s="1680"/>
      <c r="RD69" s="1680"/>
      <c r="RE69" s="1680"/>
      <c r="RF69" s="1681"/>
      <c r="RG69" s="1718"/>
      <c r="RH69" s="1680"/>
      <c r="RI69" s="1680"/>
      <c r="RJ69" s="1680"/>
      <c r="RK69" s="1681"/>
      <c r="RL69" s="1718"/>
      <c r="RM69" s="1680"/>
      <c r="RN69" s="1680"/>
      <c r="RO69" s="1680"/>
      <c r="RP69" s="1681"/>
      <c r="RQ69" s="1718"/>
      <c r="RR69" s="1680"/>
      <c r="RS69" s="1680"/>
      <c r="RT69" s="1681"/>
      <c r="RU69" s="1718"/>
      <c r="RV69" s="1680"/>
      <c r="RW69" s="1680"/>
      <c r="RX69" s="1680"/>
      <c r="RY69" s="1681"/>
      <c r="RZ69" s="1816"/>
      <c r="SA69" s="1816"/>
      <c r="SB69" s="1816"/>
      <c r="SC69" s="1816"/>
      <c r="SD69" s="1816"/>
      <c r="SE69" s="1825"/>
      <c r="SF69" s="1680"/>
      <c r="SG69" s="1680"/>
      <c r="SH69" s="1680"/>
      <c r="SI69" s="1681"/>
      <c r="SJ69" s="1816"/>
      <c r="SK69" s="1816"/>
      <c r="SL69" s="1816"/>
      <c r="SM69" s="1816"/>
      <c r="SN69" s="1816"/>
      <c r="SO69" s="1824"/>
      <c r="SP69" s="1680"/>
      <c r="SQ69" s="1680"/>
      <c r="SR69" s="1680"/>
      <c r="SS69" s="1681"/>
      <c r="ST69" s="1718"/>
      <c r="SU69" s="1680"/>
      <c r="SV69" s="1680"/>
      <c r="SW69" s="1680"/>
      <c r="SX69" s="1681"/>
      <c r="SY69" s="1718"/>
      <c r="SZ69" s="1680"/>
      <c r="TA69" s="1680"/>
      <c r="TB69" s="1680"/>
      <c r="TC69" s="1681"/>
      <c r="TD69" s="1718"/>
      <c r="TE69" s="1680"/>
      <c r="TF69" s="1680"/>
      <c r="TG69" s="1680"/>
      <c r="TH69" s="1718"/>
      <c r="TI69" s="1680"/>
      <c r="TJ69" s="1680"/>
      <c r="TK69" s="1680"/>
      <c r="TL69" s="1718"/>
      <c r="TM69" s="1680"/>
      <c r="TN69" s="1680"/>
      <c r="TO69" s="1680"/>
      <c r="TP69" s="1681"/>
      <c r="TQ69" s="1718"/>
      <c r="TR69" s="1680"/>
      <c r="TS69" s="1680"/>
      <c r="TT69" s="1779"/>
      <c r="TU69" s="1718"/>
      <c r="TV69" s="1680"/>
      <c r="TW69" s="1680"/>
      <c r="TX69" s="1681"/>
      <c r="TY69" s="1718"/>
      <c r="TZ69" s="1680"/>
      <c r="UA69" s="1680"/>
      <c r="UB69" s="1680"/>
      <c r="UC69" s="1681"/>
      <c r="UD69" s="1718"/>
      <c r="UE69" s="1680"/>
      <c r="UF69" s="1680"/>
      <c r="UG69" s="1680"/>
      <c r="UH69" s="1681"/>
      <c r="UI69" s="1718"/>
      <c r="UJ69" s="1680"/>
      <c r="UK69" s="1680"/>
      <c r="UL69" s="1680"/>
      <c r="UM69" s="1681"/>
      <c r="UN69" s="1718"/>
      <c r="UO69" s="1680"/>
      <c r="UP69" s="1680"/>
      <c r="UQ69" s="1680"/>
      <c r="UR69" s="1681"/>
      <c r="US69" s="1718"/>
      <c r="UT69" s="1680"/>
      <c r="UU69" s="1680"/>
      <c r="UV69" s="1680"/>
      <c r="UW69" s="1779"/>
      <c r="UX69" s="1718"/>
      <c r="UY69" s="1680"/>
      <c r="UZ69" s="1680"/>
      <c r="VA69" s="1680"/>
      <c r="VB69" s="1681"/>
      <c r="VC69" s="1718"/>
      <c r="VD69" s="1680"/>
      <c r="VE69" s="1680"/>
      <c r="VF69" s="1680"/>
      <c r="VG69" s="1779"/>
      <c r="VH69" s="1718"/>
      <c r="VI69" s="1680"/>
      <c r="VJ69" s="1680"/>
      <c r="VK69" s="1680"/>
      <c r="VL69" s="1681"/>
      <c r="VM69" s="1718"/>
      <c r="VN69" s="1680"/>
      <c r="VO69" s="1680"/>
      <c r="VP69" s="1779"/>
      <c r="VQ69" s="1718"/>
      <c r="VR69" s="1680"/>
      <c r="VS69" s="1680"/>
      <c r="VT69" s="1680"/>
      <c r="VU69" s="1681"/>
      <c r="VV69" s="1718"/>
      <c r="VW69" s="1680"/>
      <c r="VX69" s="1680"/>
      <c r="VY69" s="1680"/>
      <c r="VZ69" s="1681"/>
      <c r="WA69" s="1718"/>
      <c r="WB69" s="1680"/>
      <c r="WC69" s="1680"/>
      <c r="WD69" s="1680"/>
      <c r="WE69" s="1681"/>
      <c r="WF69" s="1718"/>
      <c r="WG69" s="1680"/>
      <c r="WH69" s="1680"/>
      <c r="WI69" s="1680"/>
      <c r="WJ69" s="1681"/>
      <c r="WK69" s="1718" t="s">
        <v>29</v>
      </c>
      <c r="WL69" s="1680" t="s">
        <v>20</v>
      </c>
      <c r="WM69" s="1680" t="s">
        <v>29</v>
      </c>
      <c r="WN69" s="1680" t="s">
        <v>29</v>
      </c>
      <c r="WO69" s="1681"/>
      <c r="WP69" s="1718" t="s">
        <v>20</v>
      </c>
      <c r="WQ69" s="1680" t="s">
        <v>29</v>
      </c>
      <c r="WR69" s="1680" t="s">
        <v>29</v>
      </c>
      <c r="WS69" s="1882" t="s">
        <v>1375</v>
      </c>
      <c r="WT69" s="1824" t="s">
        <v>29</v>
      </c>
      <c r="WU69" s="1680" t="s">
        <v>29</v>
      </c>
      <c r="WV69" s="1680" t="s">
        <v>20</v>
      </c>
      <c r="WW69" s="1680" t="s">
        <v>29</v>
      </c>
      <c r="WX69" s="1779" t="s">
        <v>20</v>
      </c>
      <c r="WY69" s="1718" t="s">
        <v>29</v>
      </c>
      <c r="WZ69" s="1680" t="s">
        <v>29</v>
      </c>
      <c r="XA69" s="1680" t="s">
        <v>29</v>
      </c>
      <c r="XB69" s="1680" t="s">
        <v>29</v>
      </c>
      <c r="XC69" s="1681" t="s">
        <v>20</v>
      </c>
      <c r="XD69" s="1718" t="s">
        <v>20</v>
      </c>
      <c r="XE69" s="1680" t="s">
        <v>20</v>
      </c>
      <c r="XF69" s="170" t="s">
        <v>29</v>
      </c>
      <c r="XG69" s="170"/>
      <c r="XH69" s="171"/>
      <c r="XI69" s="180" t="s">
        <v>29</v>
      </c>
      <c r="XJ69" s="170" t="s">
        <v>29</v>
      </c>
      <c r="XK69" s="170" t="s">
        <v>29</v>
      </c>
      <c r="XL69" s="170" t="s">
        <v>29</v>
      </c>
      <c r="XM69" s="207" t="s">
        <v>29</v>
      </c>
      <c r="XN69" s="180" t="s">
        <v>29</v>
      </c>
      <c r="XO69" s="170" t="s">
        <v>598</v>
      </c>
      <c r="XP69" s="167" t="s">
        <v>29</v>
      </c>
      <c r="XQ69" s="167" t="s">
        <v>29</v>
      </c>
      <c r="XR69" s="240" t="s">
        <v>29</v>
      </c>
      <c r="XS69" s="166" t="s">
        <v>29</v>
      </c>
      <c r="XT69" s="167" t="s">
        <v>29</v>
      </c>
      <c r="XU69" s="167" t="s">
        <v>29</v>
      </c>
      <c r="XV69" s="167" t="s">
        <v>29</v>
      </c>
      <c r="XW69" s="240" t="s">
        <v>1646</v>
      </c>
      <c r="XX69" s="1718" t="s">
        <v>20</v>
      </c>
      <c r="XY69" s="1680" t="s">
        <v>20</v>
      </c>
      <c r="XZ69" s="170" t="s">
        <v>29</v>
      </c>
      <c r="YA69" s="170" t="s">
        <v>29</v>
      </c>
      <c r="YB69" s="171" t="s">
        <v>29</v>
      </c>
      <c r="YC69" s="180" t="s">
        <v>29</v>
      </c>
      <c r="YD69" s="170" t="s">
        <v>20</v>
      </c>
      <c r="YE69" s="170" t="s">
        <v>29</v>
      </c>
      <c r="YF69" s="170" t="s">
        <v>29</v>
      </c>
      <c r="YG69" s="171" t="s">
        <v>29</v>
      </c>
      <c r="YH69" s="180" t="s">
        <v>598</v>
      </c>
      <c r="YI69" s="1680" t="s">
        <v>29</v>
      </c>
      <c r="YJ69" s="1680" t="s">
        <v>29</v>
      </c>
      <c r="YK69" s="1680" t="s">
        <v>29</v>
      </c>
      <c r="YL69" s="1779"/>
      <c r="YM69" s="1718" t="s">
        <v>29</v>
      </c>
      <c r="YN69" s="1680" t="s">
        <v>20</v>
      </c>
      <c r="YO69" s="1680" t="s">
        <v>29</v>
      </c>
      <c r="YP69" s="1680" t="s">
        <v>29</v>
      </c>
      <c r="YQ69" s="1681"/>
      <c r="YR69" s="1718" t="s">
        <v>29</v>
      </c>
      <c r="YS69" s="1680" t="s">
        <v>29</v>
      </c>
      <c r="YT69" s="1680" t="s">
        <v>29</v>
      </c>
      <c r="YU69" s="1680" t="s">
        <v>29</v>
      </c>
      <c r="YV69" s="1681"/>
      <c r="YW69" s="1718" t="s">
        <v>29</v>
      </c>
      <c r="YX69" s="182" t="s">
        <v>20</v>
      </c>
      <c r="YY69" s="182" t="s">
        <v>20</v>
      </c>
      <c r="YZ69" s="182" t="s">
        <v>29</v>
      </c>
      <c r="ZA69" s="234"/>
      <c r="ZB69" s="181" t="s">
        <v>2437</v>
      </c>
      <c r="ZC69" s="1680" t="s">
        <v>20</v>
      </c>
      <c r="ZD69" s="1680" t="s">
        <v>29</v>
      </c>
      <c r="ZE69" s="1680" t="s">
        <v>29</v>
      </c>
      <c r="ZF69" s="1681"/>
      <c r="ZG69" s="1718" t="s">
        <v>29</v>
      </c>
      <c r="ZH69" s="1680" t="s">
        <v>20</v>
      </c>
      <c r="ZI69" s="1680" t="s">
        <v>29</v>
      </c>
      <c r="ZJ69" s="1680" t="s">
        <v>20</v>
      </c>
      <c r="ZK69" s="1681"/>
      <c r="ZL69" s="1718" t="s">
        <v>29</v>
      </c>
      <c r="ZM69" s="1680" t="s">
        <v>20</v>
      </c>
      <c r="ZN69" s="1680" t="s">
        <v>29</v>
      </c>
      <c r="ZO69" s="1680" t="s">
        <v>20</v>
      </c>
      <c r="ZP69" s="1681"/>
      <c r="ZQ69" s="1718" t="s">
        <v>20</v>
      </c>
      <c r="ZR69" s="1680" t="s">
        <v>20</v>
      </c>
      <c r="ZS69" s="170" t="s">
        <v>29</v>
      </c>
      <c r="ZT69" s="170" t="s">
        <v>29</v>
      </c>
      <c r="ZU69" s="171"/>
      <c r="ZV69" s="180"/>
      <c r="ZW69" s="170"/>
      <c r="ZX69" s="170"/>
      <c r="ZY69" s="170"/>
      <c r="ZZ69" s="171"/>
      <c r="AAA69" s="537" t="s">
        <v>29</v>
      </c>
      <c r="AAB69" s="537" t="s">
        <v>20</v>
      </c>
      <c r="AAC69" s="537" t="s">
        <v>29</v>
      </c>
      <c r="AAD69" s="537" t="s">
        <v>29</v>
      </c>
      <c r="AAE69" s="537"/>
      <c r="AAF69" s="1442" t="s">
        <v>29</v>
      </c>
      <c r="AAG69" s="170" t="s">
        <v>29</v>
      </c>
      <c r="AAH69" s="170" t="s">
        <v>598</v>
      </c>
      <c r="AAI69" s="1680" t="s">
        <v>29</v>
      </c>
      <c r="AAJ69" s="1823" t="s">
        <v>29</v>
      </c>
      <c r="AAK69" s="1824" t="s">
        <v>20</v>
      </c>
      <c r="AAL69" s="1680" t="s">
        <v>20</v>
      </c>
      <c r="AAM69" s="1680" t="s">
        <v>29</v>
      </c>
      <c r="AAN69" s="1680" t="s">
        <v>29</v>
      </c>
      <c r="AAO69" s="1681"/>
      <c r="AAP69" s="1816" t="s">
        <v>29</v>
      </c>
      <c r="AAQ69" s="1816" t="s">
        <v>29</v>
      </c>
      <c r="AAR69" s="1816"/>
      <c r="AAS69" s="1816"/>
      <c r="AAT69" s="1816"/>
      <c r="AAU69" s="1824" t="s">
        <v>20</v>
      </c>
      <c r="AAV69" s="1680" t="s">
        <v>20</v>
      </c>
      <c r="AAW69" s="1680" t="s">
        <v>29</v>
      </c>
      <c r="AAX69" s="1680" t="s">
        <v>29</v>
      </c>
      <c r="AAY69" s="1681"/>
      <c r="AAZ69" s="1718" t="s">
        <v>29</v>
      </c>
      <c r="ABA69" s="1680" t="s">
        <v>29</v>
      </c>
      <c r="ABB69" s="1680" t="s">
        <v>29</v>
      </c>
      <c r="ABC69" s="1680" t="s">
        <v>20</v>
      </c>
      <c r="ABD69" s="1681"/>
      <c r="ABE69" s="1718" t="s">
        <v>29</v>
      </c>
      <c r="ABF69" s="1680" t="s">
        <v>29</v>
      </c>
      <c r="ABG69" s="1680" t="s">
        <v>29</v>
      </c>
      <c r="ABH69" s="1680" t="s">
        <v>29</v>
      </c>
      <c r="ABI69" s="234" t="s">
        <v>20</v>
      </c>
      <c r="ABJ69" s="181" t="s">
        <v>20</v>
      </c>
      <c r="ABK69" s="182" t="s">
        <v>29</v>
      </c>
      <c r="ABL69" s="182" t="s">
        <v>591</v>
      </c>
      <c r="ABM69" s="1680" t="s">
        <v>29</v>
      </c>
      <c r="ABN69" s="1779"/>
      <c r="ABO69" s="2195" t="s">
        <v>20</v>
      </c>
      <c r="ABP69" s="2196" t="s">
        <v>20</v>
      </c>
      <c r="ABQ69" s="2196" t="s">
        <v>20</v>
      </c>
      <c r="ABR69" s="2196" t="s">
        <v>20</v>
      </c>
      <c r="ABS69" s="2197"/>
      <c r="ABT69" s="2195" t="s">
        <v>1350</v>
      </c>
      <c r="ABU69" s="1680" t="s">
        <v>29</v>
      </c>
      <c r="ABV69" s="1680" t="s">
        <v>20</v>
      </c>
      <c r="ABW69" s="1680" t="s">
        <v>29</v>
      </c>
      <c r="ABX69" s="1681"/>
      <c r="ABY69" s="1718" t="s">
        <v>29</v>
      </c>
      <c r="ABZ69" s="1680" t="s">
        <v>29</v>
      </c>
      <c r="ACA69" s="1680" t="s">
        <v>29</v>
      </c>
      <c r="ACB69" s="1680" t="s">
        <v>29</v>
      </c>
      <c r="ACC69" s="1681"/>
      <c r="ACD69" s="1718" t="s">
        <v>29</v>
      </c>
      <c r="ACE69" s="1680" t="s">
        <v>20</v>
      </c>
      <c r="ACF69" s="1680" t="s">
        <v>20</v>
      </c>
      <c r="ACG69" s="1680" t="s">
        <v>29</v>
      </c>
      <c r="ACH69" s="1681"/>
      <c r="ACI69" s="1718"/>
      <c r="ACJ69" s="1680"/>
      <c r="ACK69" s="1680"/>
      <c r="ACL69" s="1680"/>
      <c r="ACM69" s="1681"/>
      <c r="ACN69" s="1718" t="s">
        <v>20</v>
      </c>
      <c r="ACO69" s="1680" t="s">
        <v>29</v>
      </c>
      <c r="ACP69" s="1680" t="s">
        <v>20</v>
      </c>
      <c r="ACQ69" s="1680" t="s">
        <v>29</v>
      </c>
      <c r="ACR69" s="1681"/>
      <c r="ACS69" s="1718" t="s">
        <v>29</v>
      </c>
      <c r="ACT69" s="1680" t="s">
        <v>29</v>
      </c>
      <c r="ACU69" s="1680" t="s">
        <v>20</v>
      </c>
      <c r="ACV69" s="1680" t="s">
        <v>20</v>
      </c>
      <c r="ACW69" s="1681"/>
      <c r="ACX69" s="1816" t="s">
        <v>29</v>
      </c>
      <c r="ACY69" s="1816" t="s">
        <v>29</v>
      </c>
      <c r="ACZ69" s="1816" t="s">
        <v>20</v>
      </c>
      <c r="ADA69" s="1816" t="s">
        <v>29</v>
      </c>
      <c r="ADB69" s="1816"/>
      <c r="ADC69" s="1718" t="s">
        <v>29</v>
      </c>
      <c r="ADD69" s="1680" t="s">
        <v>29</v>
      </c>
      <c r="ADE69" s="1680" t="s">
        <v>20</v>
      </c>
      <c r="ADF69" s="1680" t="s">
        <v>20</v>
      </c>
      <c r="ADG69" s="1681"/>
      <c r="ADH69" s="1718" t="s">
        <v>20</v>
      </c>
      <c r="ADI69" s="170" t="s">
        <v>29</v>
      </c>
      <c r="ADJ69" s="170" t="s">
        <v>29</v>
      </c>
      <c r="ADK69" s="170"/>
      <c r="ADL69" s="171"/>
      <c r="ADM69" s="537" t="s">
        <v>29</v>
      </c>
      <c r="ADN69" s="537" t="s">
        <v>29</v>
      </c>
      <c r="ADO69" s="537" t="s">
        <v>20</v>
      </c>
      <c r="ADP69" s="537" t="s">
        <v>29</v>
      </c>
      <c r="ADQ69" s="537"/>
      <c r="ADR69" s="180" t="s">
        <v>20</v>
      </c>
      <c r="ADS69" s="170" t="s">
        <v>29</v>
      </c>
      <c r="ADT69" s="170" t="s">
        <v>598</v>
      </c>
      <c r="ADU69" s="1680" t="s">
        <v>20</v>
      </c>
      <c r="ADV69" s="1681"/>
      <c r="ADW69" s="166" t="s">
        <v>29</v>
      </c>
      <c r="ADX69" s="167" t="s">
        <v>29</v>
      </c>
      <c r="ADY69" s="167" t="s">
        <v>29</v>
      </c>
      <c r="ADZ69" s="167" t="s">
        <v>29</v>
      </c>
      <c r="AEA69" s="240" t="s">
        <v>29</v>
      </c>
      <c r="AEB69" s="166" t="s">
        <v>29</v>
      </c>
      <c r="AEC69" s="167" t="s">
        <v>29</v>
      </c>
      <c r="AED69" s="167" t="s">
        <v>20</v>
      </c>
      <c r="AEE69" s="167" t="s">
        <v>1646</v>
      </c>
      <c r="AEF69" s="1681"/>
      <c r="AEG69" s="152" t="s">
        <v>20</v>
      </c>
      <c r="AEH69" s="150" t="s">
        <v>20</v>
      </c>
      <c r="AEI69" s="150" t="s">
        <v>20</v>
      </c>
      <c r="AEJ69" s="150" t="s">
        <v>20</v>
      </c>
      <c r="AEK69" s="151"/>
      <c r="AEL69" s="152"/>
      <c r="AEM69" s="150"/>
      <c r="AEN69" s="150"/>
      <c r="AEO69" s="150"/>
      <c r="AEP69" s="151"/>
      <c r="AEQ69" s="2387" t="s">
        <v>844</v>
      </c>
      <c r="AER69" s="1680" t="s">
        <v>29</v>
      </c>
      <c r="AES69" s="1680" t="s">
        <v>20</v>
      </c>
      <c r="AET69" s="1680" t="s">
        <v>20</v>
      </c>
      <c r="AEU69" s="1681"/>
      <c r="AEV69" s="1718" t="s">
        <v>29</v>
      </c>
      <c r="AEW69" s="1680" t="s">
        <v>29</v>
      </c>
      <c r="AEX69" s="1680" t="s">
        <v>20</v>
      </c>
      <c r="AEY69" s="1680" t="s">
        <v>20</v>
      </c>
      <c r="AEZ69" s="1681"/>
      <c r="AFA69" s="1718" t="s">
        <v>29</v>
      </c>
      <c r="AFB69" s="1680" t="s">
        <v>20</v>
      </c>
      <c r="AFC69" s="1680" t="s">
        <v>29</v>
      </c>
      <c r="AFD69" s="1680" t="s">
        <v>29</v>
      </c>
      <c r="AFE69" s="1681" t="s">
        <v>20</v>
      </c>
      <c r="AFF69" s="1718" t="s">
        <v>20</v>
      </c>
      <c r="AFG69" s="1680" t="s">
        <v>20</v>
      </c>
      <c r="AFH69" s="1680" t="s">
        <v>29</v>
      </c>
      <c r="AFI69" s="1680" t="s">
        <v>20</v>
      </c>
      <c r="AFJ69" s="1681"/>
      <c r="AFK69" s="1718" t="s">
        <v>20</v>
      </c>
      <c r="AFL69" s="1680" t="s">
        <v>29</v>
      </c>
      <c r="AFM69" s="1680" t="s">
        <v>29</v>
      </c>
      <c r="AFN69" s="150" t="s">
        <v>20</v>
      </c>
      <c r="AFO69" s="151"/>
      <c r="AFP69" s="152" t="s">
        <v>20</v>
      </c>
      <c r="AFQ69" s="150" t="s">
        <v>20</v>
      </c>
      <c r="AFR69" s="150" t="s">
        <v>29</v>
      </c>
      <c r="AFS69" s="150" t="s">
        <v>20</v>
      </c>
      <c r="AFT69" s="151"/>
      <c r="AFU69" s="152" t="s">
        <v>29</v>
      </c>
      <c r="AFV69" s="150" t="s">
        <v>29</v>
      </c>
      <c r="AFW69" s="150" t="s">
        <v>20</v>
      </c>
      <c r="AFX69" s="150" t="s">
        <v>20</v>
      </c>
      <c r="AFY69" s="151"/>
      <c r="AFZ69" s="152" t="s">
        <v>20</v>
      </c>
      <c r="AGA69" s="150" t="s">
        <v>20</v>
      </c>
      <c r="AGB69" s="150" t="s">
        <v>29</v>
      </c>
      <c r="AGC69" s="150" t="s">
        <v>20</v>
      </c>
      <c r="AGD69" s="151"/>
      <c r="AGE69" s="152" t="s">
        <v>20</v>
      </c>
      <c r="AGF69" s="150" t="s">
        <v>1350</v>
      </c>
      <c r="AGG69" s="1680" t="s">
        <v>29</v>
      </c>
      <c r="AGH69" s="1680" t="s">
        <v>20</v>
      </c>
      <c r="AGI69" s="1681"/>
      <c r="AGJ69" s="1718" t="s">
        <v>20</v>
      </c>
      <c r="AGK69" s="1680" t="s">
        <v>29</v>
      </c>
      <c r="AGL69" s="1680" t="s">
        <v>29</v>
      </c>
      <c r="AGM69" s="1680" t="s">
        <v>20</v>
      </c>
      <c r="AGN69" s="1681"/>
      <c r="AGO69" s="1718" t="s">
        <v>29</v>
      </c>
      <c r="AGP69" s="1680" t="s">
        <v>29</v>
      </c>
      <c r="AGQ69" s="1680" t="s">
        <v>20</v>
      </c>
      <c r="AGR69" s="1680" t="s">
        <v>29</v>
      </c>
      <c r="AGS69" s="1681"/>
      <c r="AGT69" s="1718" t="s">
        <v>20</v>
      </c>
      <c r="AGU69" s="1680" t="s">
        <v>20</v>
      </c>
      <c r="AGV69" s="1680" t="s">
        <v>29</v>
      </c>
      <c r="AGW69" s="1680" t="s">
        <v>20</v>
      </c>
      <c r="AGX69" s="1681"/>
      <c r="AGY69" s="1718" t="s">
        <v>29</v>
      </c>
      <c r="AGZ69" s="1680" t="s">
        <v>29</v>
      </c>
      <c r="AHA69" s="1680" t="s">
        <v>29</v>
      </c>
      <c r="AHB69" s="1680" t="s">
        <v>29</v>
      </c>
      <c r="AHC69" s="1681"/>
      <c r="AHD69" s="1718" t="s">
        <v>20</v>
      </c>
      <c r="AHE69" s="1680" t="s">
        <v>29</v>
      </c>
      <c r="AHF69" s="1680" t="s">
        <v>20</v>
      </c>
      <c r="AHG69" s="1680" t="s">
        <v>20</v>
      </c>
      <c r="AHH69" s="1681"/>
      <c r="AHI69" s="1718"/>
      <c r="AHJ69" s="1680"/>
      <c r="AHK69" s="1680"/>
      <c r="AHL69" s="1680"/>
      <c r="AHM69" s="1681"/>
      <c r="AHN69" s="1718" t="s">
        <v>29</v>
      </c>
      <c r="AHO69" s="1680" t="s">
        <v>20</v>
      </c>
      <c r="AHP69" s="1680" t="s">
        <v>29</v>
      </c>
      <c r="AHQ69" s="1680" t="s">
        <v>20</v>
      </c>
      <c r="AHR69" s="1681"/>
      <c r="AHS69" s="1718" t="s">
        <v>20</v>
      </c>
      <c r="AHT69" s="1680" t="s">
        <v>29</v>
      </c>
      <c r="AHU69" s="1680" t="s">
        <v>29</v>
      </c>
      <c r="AHV69" s="1680" t="s">
        <v>20</v>
      </c>
      <c r="AHW69" s="1681"/>
      <c r="AHX69" s="1718" t="s">
        <v>20</v>
      </c>
      <c r="AHY69" s="1680" t="s">
        <v>20</v>
      </c>
      <c r="AHZ69" s="1680" t="s">
        <v>29</v>
      </c>
      <c r="AIA69" s="1680" t="s">
        <v>29</v>
      </c>
      <c r="AIB69" s="1681"/>
      <c r="AIC69" s="44" t="str">
        <f t="shared" si="48"/>
        <v>E2</v>
      </c>
      <c r="AID69" s="2128" t="str">
        <f t="shared" si="49"/>
        <v>平井晴</v>
      </c>
      <c r="AIE69" s="2058">
        <f t="shared" si="50"/>
        <v>23</v>
      </c>
      <c r="AIF69" s="2059">
        <f t="shared" si="51"/>
        <v>21</v>
      </c>
      <c r="AIG69" s="2059">
        <f t="shared" si="52"/>
        <v>44</v>
      </c>
      <c r="AIH69" s="2005">
        <f t="shared" si="53"/>
        <v>0.52272727272727271</v>
      </c>
      <c r="AII69" s="2058">
        <f t="shared" si="54"/>
        <v>9</v>
      </c>
      <c r="AIJ69" s="2059">
        <f t="shared" si="55"/>
        <v>11</v>
      </c>
      <c r="AIK69" s="2059">
        <f t="shared" si="56"/>
        <v>20</v>
      </c>
      <c r="AIL69" s="2005">
        <f t="shared" si="57"/>
        <v>0.45</v>
      </c>
    </row>
    <row r="70" spans="1:922" s="1727" customFormat="1" ht="17.25" x14ac:dyDescent="0.2">
      <c r="A70" s="1726"/>
      <c r="B70" s="1864" t="s">
        <v>95</v>
      </c>
      <c r="C70" s="1817" t="s">
        <v>2988</v>
      </c>
      <c r="D70" s="211">
        <f t="shared" si="44"/>
        <v>28</v>
      </c>
      <c r="E70" s="142">
        <f t="shared" si="45"/>
        <v>16</v>
      </c>
      <c r="F70" s="142">
        <f t="shared" si="42"/>
        <v>44</v>
      </c>
      <c r="G70" s="212">
        <f t="shared" si="43"/>
        <v>0.63636363636363635</v>
      </c>
      <c r="H70" s="1816"/>
      <c r="I70" s="1816"/>
      <c r="J70" s="1816"/>
      <c r="K70" s="1816"/>
      <c r="L70" s="1816"/>
      <c r="M70" s="1816"/>
      <c r="N70" s="1816"/>
      <c r="O70" s="1816"/>
      <c r="P70" s="1816"/>
      <c r="Q70" s="1816"/>
      <c r="R70" s="1816"/>
      <c r="S70" s="1816"/>
      <c r="T70" s="1816"/>
      <c r="U70" s="1816"/>
      <c r="V70" s="1816"/>
      <c r="W70" s="1816"/>
      <c r="X70" s="1816"/>
      <c r="Y70" s="1816"/>
      <c r="Z70" s="1816"/>
      <c r="AA70" s="1816"/>
      <c r="AB70" s="1816"/>
      <c r="AC70" s="1816"/>
      <c r="AD70" s="1816"/>
      <c r="AE70" s="1816"/>
      <c r="AF70" s="1816"/>
      <c r="AG70" s="1816"/>
      <c r="AH70" s="1816"/>
      <c r="AI70" s="1816"/>
      <c r="AJ70" s="1816"/>
      <c r="AK70" s="1816"/>
      <c r="AL70" s="1816"/>
      <c r="AM70" s="1816"/>
      <c r="AN70" s="1816"/>
      <c r="AO70" s="1816"/>
      <c r="AP70" s="1816"/>
      <c r="AQ70" s="1816"/>
      <c r="AR70" s="1816"/>
      <c r="AS70" s="1816"/>
      <c r="AT70" s="1816"/>
      <c r="AU70" s="1816"/>
      <c r="AV70" s="1816"/>
      <c r="AW70" s="1816"/>
      <c r="AX70" s="1816"/>
      <c r="AY70" s="1816"/>
      <c r="AZ70" s="1816"/>
      <c r="BA70" s="1816"/>
      <c r="BB70" s="1816"/>
      <c r="BC70" s="1816"/>
      <c r="BD70" s="1816"/>
      <c r="BE70" s="1816"/>
      <c r="BF70" s="1816"/>
      <c r="BG70" s="1816"/>
      <c r="BH70" s="1816"/>
      <c r="BI70" s="1816"/>
      <c r="BJ70" s="1816"/>
      <c r="BK70" s="1816"/>
      <c r="BL70" s="1816"/>
      <c r="BM70" s="1816"/>
      <c r="BN70" s="1816"/>
      <c r="BO70" s="1816"/>
      <c r="BP70" s="1816"/>
      <c r="BQ70" s="1816"/>
      <c r="BR70" s="1816"/>
      <c r="BS70" s="1816"/>
      <c r="BT70" s="1816"/>
      <c r="BU70" s="1816"/>
      <c r="BV70" s="1816"/>
      <c r="BW70" s="1816"/>
      <c r="BX70" s="1816"/>
      <c r="BY70" s="1816"/>
      <c r="BZ70" s="1816"/>
      <c r="CA70" s="1816"/>
      <c r="CB70" s="1816"/>
      <c r="CC70" s="1816"/>
      <c r="CD70" s="1816"/>
      <c r="CE70" s="1816"/>
      <c r="CF70" s="1816"/>
      <c r="CG70" s="1816"/>
      <c r="CH70" s="1816"/>
      <c r="CI70" s="1816"/>
      <c r="CJ70" s="1816"/>
      <c r="CK70" s="1816"/>
      <c r="CL70" s="1816"/>
      <c r="CM70" s="1816"/>
      <c r="CN70" s="1816"/>
      <c r="CO70" s="1816"/>
      <c r="CP70" s="1816"/>
      <c r="CQ70" s="1816"/>
      <c r="CR70" s="1816"/>
      <c r="CS70" s="1816"/>
      <c r="CT70" s="1816"/>
      <c r="CU70" s="1816"/>
      <c r="CV70" s="1816"/>
      <c r="CW70" s="1816"/>
      <c r="CX70" s="1816"/>
      <c r="CY70" s="1816"/>
      <c r="CZ70" s="1816"/>
      <c r="DA70" s="1816"/>
      <c r="DB70" s="1816"/>
      <c r="DC70" s="1816"/>
      <c r="DD70" s="1816"/>
      <c r="DE70" s="1816"/>
      <c r="DF70" s="1816"/>
      <c r="DG70" s="1816"/>
      <c r="DH70" s="1816"/>
      <c r="DI70" s="1816"/>
      <c r="DJ70" s="1816"/>
      <c r="DK70" s="1816"/>
      <c r="DL70" s="1816"/>
      <c r="DM70" s="1816"/>
      <c r="DN70" s="1816"/>
      <c r="DO70" s="1816"/>
      <c r="DP70" s="1816"/>
      <c r="DQ70" s="1816"/>
      <c r="DR70" s="1816"/>
      <c r="DS70" s="1816"/>
      <c r="DT70" s="1816"/>
      <c r="DU70" s="1816"/>
      <c r="DV70" s="1816"/>
      <c r="DW70" s="1816"/>
      <c r="DX70" s="1816"/>
      <c r="DY70" s="1816"/>
      <c r="DZ70" s="1816"/>
      <c r="EA70" s="1816"/>
      <c r="EB70" s="1816"/>
      <c r="EC70" s="1816"/>
      <c r="ED70" s="1816"/>
      <c r="EE70" s="1816"/>
      <c r="EF70" s="1816"/>
      <c r="EG70" s="1816"/>
      <c r="EH70" s="1816"/>
      <c r="EI70" s="1816"/>
      <c r="EJ70" s="1816"/>
      <c r="EK70" s="1816"/>
      <c r="EL70" s="1816"/>
      <c r="EM70" s="1816"/>
      <c r="EN70" s="1816"/>
      <c r="EO70" s="1816"/>
      <c r="EP70" s="1816"/>
      <c r="EQ70" s="1816"/>
      <c r="ER70" s="1816"/>
      <c r="ES70" s="1816"/>
      <c r="ET70" s="1816"/>
      <c r="EU70" s="1816"/>
      <c r="EV70" s="1816"/>
      <c r="EW70" s="1816"/>
      <c r="EX70" s="1816"/>
      <c r="EY70" s="1816"/>
      <c r="EZ70" s="1816"/>
      <c r="FA70" s="1816"/>
      <c r="FB70" s="1816"/>
      <c r="FC70" s="1816"/>
      <c r="FD70" s="1816"/>
      <c r="FE70" s="1816"/>
      <c r="FF70" s="1816"/>
      <c r="FG70" s="1816"/>
      <c r="FH70" s="1816"/>
      <c r="FI70" s="1816"/>
      <c r="FJ70" s="1816"/>
      <c r="FK70" s="1816"/>
      <c r="FL70" s="1816"/>
      <c r="FM70" s="1816"/>
      <c r="FN70" s="1816"/>
      <c r="FO70" s="1816"/>
      <c r="FP70" s="1816"/>
      <c r="FQ70" s="1816"/>
      <c r="FR70" s="1816"/>
      <c r="FS70" s="1816"/>
      <c r="FT70" s="1816"/>
      <c r="FU70" s="1816"/>
      <c r="FV70" s="1816"/>
      <c r="FW70" s="1816"/>
      <c r="FX70" s="1816"/>
      <c r="FY70" s="1816"/>
      <c r="FZ70" s="1816"/>
      <c r="GA70" s="1816"/>
      <c r="GB70" s="1816"/>
      <c r="GC70" s="1816"/>
      <c r="GD70" s="1816"/>
      <c r="GE70" s="1816"/>
      <c r="GF70" s="1816"/>
      <c r="GG70" s="1816"/>
      <c r="GH70" s="1816"/>
      <c r="GI70" s="1816"/>
      <c r="GJ70" s="1816"/>
      <c r="GK70" s="1816"/>
      <c r="GL70" s="1816"/>
      <c r="GM70" s="1816"/>
      <c r="GN70" s="1816"/>
      <c r="GO70" s="1816"/>
      <c r="GP70" s="1816"/>
      <c r="GQ70" s="1816"/>
      <c r="GR70" s="1816"/>
      <c r="GS70" s="1816"/>
      <c r="GT70" s="1816"/>
      <c r="GU70" s="1816"/>
      <c r="GV70" s="1816"/>
      <c r="GW70" s="1816"/>
      <c r="GX70" s="1816"/>
      <c r="GY70" s="1816"/>
      <c r="GZ70" s="1816"/>
      <c r="HA70" s="1816"/>
      <c r="HB70" s="1816"/>
      <c r="HC70" s="1816"/>
      <c r="HD70" s="1816"/>
      <c r="HE70" s="1816"/>
      <c r="HF70" s="1816"/>
      <c r="HG70" s="1816"/>
      <c r="HH70" s="1816"/>
      <c r="HI70" s="1816"/>
      <c r="HJ70" s="1816"/>
      <c r="HK70" s="1816"/>
      <c r="HL70" s="1816"/>
      <c r="HM70" s="1816"/>
      <c r="HN70" s="1816"/>
      <c r="HO70" s="1816"/>
      <c r="HP70" s="1816"/>
      <c r="HQ70" s="1816"/>
      <c r="HR70" s="1816"/>
      <c r="HS70" s="1816"/>
      <c r="HT70" s="1816"/>
      <c r="HU70" s="1816"/>
      <c r="HV70" s="1816"/>
      <c r="HW70" s="1816"/>
      <c r="HX70" s="1816"/>
      <c r="HY70" s="1816"/>
      <c r="HZ70" s="1816"/>
      <c r="IA70" s="1816"/>
      <c r="IB70" s="1816"/>
      <c r="IC70" s="1816"/>
      <c r="ID70" s="1816"/>
      <c r="IE70" s="1816"/>
      <c r="IF70" s="1816"/>
      <c r="IG70" s="1816"/>
      <c r="IH70" s="1816"/>
      <c r="II70" s="1816"/>
      <c r="IJ70" s="1816"/>
      <c r="IK70" s="1816"/>
      <c r="IL70" s="1816"/>
      <c r="IM70" s="1816"/>
      <c r="IN70" s="1816"/>
      <c r="IO70" s="1816"/>
      <c r="IP70" s="1816"/>
      <c r="IQ70" s="1816"/>
      <c r="IR70" s="1816"/>
      <c r="IS70" s="1816"/>
      <c r="IT70" s="1816"/>
      <c r="IU70" s="1816"/>
      <c r="IV70" s="1816"/>
      <c r="IW70" s="1816"/>
      <c r="IX70" s="1816"/>
      <c r="IY70" s="1816"/>
      <c r="IZ70" s="1816"/>
      <c r="JA70" s="1816"/>
      <c r="JB70" s="1816"/>
      <c r="JC70" s="1816"/>
      <c r="JD70" s="1816"/>
      <c r="JE70" s="1816"/>
      <c r="JF70" s="1816"/>
      <c r="JG70" s="1816"/>
      <c r="JH70" s="1816"/>
      <c r="JI70" s="1816"/>
      <c r="JJ70" s="1816"/>
      <c r="JK70" s="1816"/>
      <c r="JL70" s="1816"/>
      <c r="JM70" s="1816"/>
      <c r="JN70" s="1816"/>
      <c r="JO70" s="1816"/>
      <c r="JP70" s="1816"/>
      <c r="JQ70" s="1816"/>
      <c r="JR70" s="1816"/>
      <c r="JS70" s="1816"/>
      <c r="JT70" s="1816"/>
      <c r="JU70" s="1816"/>
      <c r="JV70" s="1816"/>
      <c r="JW70" s="1816"/>
      <c r="JX70" s="1816"/>
      <c r="JY70" s="1816"/>
      <c r="JZ70" s="1816"/>
      <c r="KA70" s="1816"/>
      <c r="KB70" s="1816"/>
      <c r="KC70" s="1816"/>
      <c r="KD70" s="1816"/>
      <c r="KE70" s="1816"/>
      <c r="KF70" s="1816"/>
      <c r="KG70" s="1816"/>
      <c r="KH70" s="1816"/>
      <c r="KI70" s="1816"/>
      <c r="KJ70" s="1816"/>
      <c r="KK70" s="1816"/>
      <c r="KL70" s="1816"/>
      <c r="KM70" s="1816"/>
      <c r="KN70" s="1816"/>
      <c r="KO70" s="1816"/>
      <c r="KP70" s="1816"/>
      <c r="KQ70" s="1816"/>
      <c r="KR70" s="1816"/>
      <c r="KS70" s="1816"/>
      <c r="KT70" s="1816"/>
      <c r="KU70" s="1816"/>
      <c r="KV70" s="1816"/>
      <c r="KW70" s="1816"/>
      <c r="KX70" s="1816"/>
      <c r="KY70" s="1816"/>
      <c r="KZ70" s="1816"/>
      <c r="LA70" s="1816"/>
      <c r="LB70" s="1816"/>
      <c r="LC70" s="1816"/>
      <c r="LD70" s="1816"/>
      <c r="LE70" s="1816"/>
      <c r="LF70" s="1816"/>
      <c r="LG70" s="1816"/>
      <c r="LH70" s="1816"/>
      <c r="LI70" s="1816"/>
      <c r="LJ70" s="1816"/>
      <c r="LK70" s="1816"/>
      <c r="LL70" s="1816"/>
      <c r="LM70" s="1816"/>
      <c r="LN70" s="1816"/>
      <c r="LO70" s="1816"/>
      <c r="LP70" s="1816"/>
      <c r="LQ70" s="1816"/>
      <c r="LR70" s="1816"/>
      <c r="LS70" s="1816"/>
      <c r="LT70" s="1816"/>
      <c r="LU70" s="1816"/>
      <c r="LV70" s="1816"/>
      <c r="LW70" s="1816"/>
      <c r="LX70" s="1816"/>
      <c r="LY70" s="1816"/>
      <c r="LZ70" s="1816"/>
      <c r="MA70" s="1816"/>
      <c r="MB70" s="1816"/>
      <c r="MC70" s="1816"/>
      <c r="MD70" s="1816"/>
      <c r="ME70" s="1816"/>
      <c r="MF70" s="1816"/>
      <c r="MG70" s="1816"/>
      <c r="MH70" s="1816"/>
      <c r="MI70" s="1816"/>
      <c r="MJ70" s="1816"/>
      <c r="MK70" s="1816"/>
      <c r="ML70" s="1816"/>
      <c r="MM70" s="1816"/>
      <c r="MN70" s="1816"/>
      <c r="MO70" s="1816"/>
      <c r="MP70" s="1816"/>
      <c r="MQ70" s="1816"/>
      <c r="MR70" s="1816"/>
      <c r="MS70" s="1816"/>
      <c r="MT70" s="1816"/>
      <c r="MU70" s="1816"/>
      <c r="MV70" s="1816"/>
      <c r="MW70" s="1816"/>
      <c r="MX70" s="1816"/>
      <c r="MY70" s="1816"/>
      <c r="MZ70" s="1816"/>
      <c r="NA70" s="1816"/>
      <c r="NB70" s="1816"/>
      <c r="NC70" s="1816"/>
      <c r="ND70" s="1816"/>
      <c r="NE70" s="1816"/>
      <c r="NF70" s="1816"/>
      <c r="NG70" s="1816"/>
      <c r="NH70" s="1816"/>
      <c r="NI70" s="1816"/>
      <c r="NJ70" s="1816"/>
      <c r="NK70" s="1816"/>
      <c r="NL70" s="1816"/>
      <c r="NM70" s="1816"/>
      <c r="NN70" s="1816"/>
      <c r="NO70" s="1816"/>
      <c r="NP70" s="1816"/>
      <c r="NQ70" s="1816"/>
      <c r="NR70" s="1816"/>
      <c r="NS70" s="1816"/>
      <c r="NT70" s="1816"/>
      <c r="NU70" s="1816"/>
      <c r="NV70" s="1816"/>
      <c r="NW70" s="1816"/>
      <c r="NX70" s="1816"/>
      <c r="NY70" s="1816"/>
      <c r="NZ70" s="1816"/>
      <c r="OA70" s="1816"/>
      <c r="OB70" s="1816"/>
      <c r="OC70" s="1816"/>
      <c r="OD70" s="1816"/>
      <c r="OE70" s="1816"/>
      <c r="OF70" s="1816"/>
      <c r="OG70" s="1816"/>
      <c r="OH70" s="1816"/>
      <c r="OI70" s="1816"/>
      <c r="OJ70" s="1816"/>
      <c r="OK70" s="1816"/>
      <c r="OL70" s="1816"/>
      <c r="OM70" s="1816"/>
      <c r="ON70" s="1816"/>
      <c r="OO70" s="1816"/>
      <c r="OP70" s="1816"/>
      <c r="OQ70" s="1816"/>
      <c r="OR70" s="1816"/>
      <c r="OS70" s="1816"/>
      <c r="OT70" s="1816"/>
      <c r="OU70" s="1816"/>
      <c r="OV70" s="1816"/>
      <c r="OW70" s="1816"/>
      <c r="OX70" s="1816"/>
      <c r="OY70" s="1816"/>
      <c r="OZ70" s="1816"/>
      <c r="PA70" s="1816"/>
      <c r="PB70" s="1816"/>
      <c r="PC70" s="1816"/>
      <c r="PD70" s="1816"/>
      <c r="PE70" s="1816"/>
      <c r="PF70" s="1816"/>
      <c r="PG70" s="1816"/>
      <c r="PH70" s="1816"/>
      <c r="PI70" s="1816"/>
      <c r="PJ70" s="1816"/>
      <c r="PK70" s="1816"/>
      <c r="PL70" s="1816"/>
      <c r="PM70" s="1816"/>
      <c r="PN70" s="1816"/>
      <c r="PO70" s="1816"/>
      <c r="PP70" s="1816"/>
      <c r="PQ70" s="1816"/>
      <c r="PR70" s="1816"/>
      <c r="PS70" s="1816"/>
      <c r="PT70" s="1816"/>
      <c r="PU70" s="1816"/>
      <c r="PV70" s="1816"/>
      <c r="PW70" s="1816"/>
      <c r="PX70" s="1816"/>
      <c r="PY70" s="1816"/>
      <c r="PZ70" s="1816"/>
      <c r="QA70" s="1816"/>
      <c r="QB70" s="1816"/>
      <c r="QC70" s="1816"/>
      <c r="QD70" s="1816"/>
      <c r="QE70" s="1816"/>
      <c r="QF70" s="1816"/>
      <c r="QG70" s="1816"/>
      <c r="QH70" s="1816"/>
      <c r="QI70" s="1816"/>
      <c r="QJ70" s="1816"/>
      <c r="QK70" s="1816"/>
      <c r="QL70" s="1816"/>
      <c r="QM70" s="1816"/>
      <c r="QN70" s="1816"/>
      <c r="QO70" s="1816"/>
      <c r="QP70" s="1816"/>
      <c r="QQ70" s="1816"/>
      <c r="QR70" s="1816"/>
      <c r="QS70" s="1816"/>
      <c r="QT70" s="1816"/>
      <c r="QU70" s="1816"/>
      <c r="QV70" s="1816"/>
      <c r="QW70" s="1816"/>
      <c r="QX70" s="1816"/>
      <c r="QY70" s="1816"/>
      <c r="QZ70" s="1816"/>
      <c r="RA70" s="1816"/>
      <c r="RB70" s="1816"/>
      <c r="RC70" s="1816"/>
      <c r="RD70" s="1816"/>
      <c r="RE70" s="1816"/>
      <c r="RF70" s="1816"/>
      <c r="RG70" s="1816"/>
      <c r="RH70" s="1816"/>
      <c r="RI70" s="1816"/>
      <c r="RJ70" s="1816"/>
      <c r="RK70" s="1816"/>
      <c r="RL70" s="1816"/>
      <c r="RM70" s="1816"/>
      <c r="RN70" s="1816"/>
      <c r="RO70" s="1816"/>
      <c r="RP70" s="1816"/>
      <c r="RQ70" s="1816"/>
      <c r="RR70" s="1816"/>
      <c r="RS70" s="1816"/>
      <c r="RT70" s="1816"/>
      <c r="RU70" s="1816"/>
      <c r="RV70" s="1816"/>
      <c r="RW70" s="1816"/>
      <c r="RX70" s="1816"/>
      <c r="RY70" s="1816"/>
      <c r="RZ70" s="1816"/>
      <c r="SA70" s="1816"/>
      <c r="SB70" s="1816"/>
      <c r="SC70" s="1816"/>
      <c r="SD70" s="1816"/>
      <c r="SE70" s="1816"/>
      <c r="SF70" s="1816"/>
      <c r="SG70" s="1816"/>
      <c r="SH70" s="1816"/>
      <c r="SI70" s="1816"/>
      <c r="SJ70" s="1816"/>
      <c r="SK70" s="1816"/>
      <c r="SL70" s="1816"/>
      <c r="SM70" s="1816"/>
      <c r="SN70" s="1816"/>
      <c r="SO70" s="1816"/>
      <c r="SP70" s="1816"/>
      <c r="SQ70" s="1816"/>
      <c r="SR70" s="1816"/>
      <c r="SS70" s="1816"/>
      <c r="ST70" s="1816"/>
      <c r="SU70" s="1816"/>
      <c r="SV70" s="1816"/>
      <c r="SW70" s="1816"/>
      <c r="SX70" s="1816"/>
      <c r="SY70" s="1816"/>
      <c r="SZ70" s="1816"/>
      <c r="TA70" s="1816"/>
      <c r="TB70" s="1816"/>
      <c r="TC70" s="1816"/>
      <c r="TD70" s="1816"/>
      <c r="TE70" s="1816"/>
      <c r="TF70" s="1816"/>
      <c r="TG70" s="1816"/>
      <c r="TH70" s="1816"/>
      <c r="TI70" s="1816"/>
      <c r="TJ70" s="1816"/>
      <c r="TK70" s="1816"/>
      <c r="TL70" s="1816"/>
      <c r="TM70" s="1816"/>
      <c r="TN70" s="1816"/>
      <c r="TO70" s="1816"/>
      <c r="TP70" s="1816"/>
      <c r="TQ70" s="1816"/>
      <c r="TR70" s="1816"/>
      <c r="TS70" s="1816"/>
      <c r="TT70" s="1816"/>
      <c r="TU70" s="1816"/>
      <c r="TV70" s="1816"/>
      <c r="TW70" s="1816"/>
      <c r="TX70" s="1816"/>
      <c r="TY70" s="1816"/>
      <c r="TZ70" s="1816"/>
      <c r="UA70" s="1816"/>
      <c r="UB70" s="1816"/>
      <c r="UC70" s="1816"/>
      <c r="UD70" s="1816"/>
      <c r="UE70" s="1816"/>
      <c r="UF70" s="1816"/>
      <c r="UG70" s="1816"/>
      <c r="UH70" s="1816"/>
      <c r="UI70" s="1816"/>
      <c r="UJ70" s="1816"/>
      <c r="UK70" s="1816"/>
      <c r="UL70" s="1816"/>
      <c r="UM70" s="1816"/>
      <c r="UN70" s="1816"/>
      <c r="UO70" s="1816"/>
      <c r="UP70" s="1816"/>
      <c r="UQ70" s="1816"/>
      <c r="UR70" s="1816"/>
      <c r="US70" s="1816"/>
      <c r="UT70" s="1816"/>
      <c r="UU70" s="1816"/>
      <c r="UV70" s="1816"/>
      <c r="UW70" s="1816"/>
      <c r="UX70" s="1881"/>
      <c r="UY70" s="1816"/>
      <c r="UZ70" s="1816"/>
      <c r="VA70" s="1816"/>
      <c r="VB70" s="1821"/>
      <c r="VC70" s="1718"/>
      <c r="VD70" s="1680"/>
      <c r="VE70" s="1680"/>
      <c r="VF70" s="1680"/>
      <c r="VG70" s="1779"/>
      <c r="VH70" s="1718"/>
      <c r="VI70" s="1680"/>
      <c r="VJ70" s="1680"/>
      <c r="VK70" s="1680"/>
      <c r="VL70" s="1681"/>
      <c r="VM70" s="1718"/>
      <c r="VN70" s="1680"/>
      <c r="VO70" s="1680"/>
      <c r="VP70" s="1779"/>
      <c r="VQ70" s="1718"/>
      <c r="VR70" s="1680"/>
      <c r="VS70" s="1680"/>
      <c r="VT70" s="1680"/>
      <c r="VU70" s="1681"/>
      <c r="VV70" s="1718"/>
      <c r="VW70" s="1680"/>
      <c r="VX70" s="1680"/>
      <c r="VY70" s="1680"/>
      <c r="VZ70" s="1681"/>
      <c r="WA70" s="1718"/>
      <c r="WB70" s="1680"/>
      <c r="WC70" s="1680"/>
      <c r="WD70" s="1680"/>
      <c r="WE70" s="1681"/>
      <c r="WF70" s="1718"/>
      <c r="WG70" s="1680"/>
      <c r="WH70" s="1680"/>
      <c r="WI70" s="1680"/>
      <c r="WJ70" s="1681"/>
      <c r="WK70" s="1718"/>
      <c r="WL70" s="1680"/>
      <c r="WM70" s="1680"/>
      <c r="WN70" s="1680"/>
      <c r="WO70" s="1681"/>
      <c r="WP70" s="1718"/>
      <c r="WQ70" s="1680"/>
      <c r="WR70" s="1680"/>
      <c r="WS70" s="1823"/>
      <c r="WT70" s="1824"/>
      <c r="WU70" s="1680"/>
      <c r="WV70" s="1680"/>
      <c r="WW70" s="1680"/>
      <c r="WX70" s="1779"/>
      <c r="WY70" s="1718"/>
      <c r="WZ70" s="1680"/>
      <c r="XA70" s="1680"/>
      <c r="XB70" s="1680"/>
      <c r="XC70" s="1681"/>
      <c r="XD70" s="1718"/>
      <c r="XE70" s="1680"/>
      <c r="XF70" s="1680"/>
      <c r="XG70" s="1680"/>
      <c r="XH70" s="1681"/>
      <c r="XI70" s="1718"/>
      <c r="XJ70" s="1680"/>
      <c r="XK70" s="1680"/>
      <c r="XL70" s="1680"/>
      <c r="XM70" s="1779"/>
      <c r="XN70" s="1718"/>
      <c r="XO70" s="1680"/>
      <c r="XP70" s="1680"/>
      <c r="XQ70" s="1680"/>
      <c r="XR70" s="1681"/>
      <c r="XS70" s="1718"/>
      <c r="XT70" s="1680"/>
      <c r="XU70" s="1680"/>
      <c r="XV70" s="1680"/>
      <c r="XW70" s="1681"/>
      <c r="XX70" s="1718"/>
      <c r="XY70" s="1680"/>
      <c r="XZ70" s="1680"/>
      <c r="YA70" s="1680"/>
      <c r="YB70" s="1681"/>
      <c r="YC70" s="1718"/>
      <c r="YD70" s="1680"/>
      <c r="YE70" s="1680"/>
      <c r="YF70" s="1680"/>
      <c r="YG70" s="1681"/>
      <c r="YH70" s="1718"/>
      <c r="YI70" s="1680"/>
      <c r="YJ70" s="1680"/>
      <c r="YK70" s="1680"/>
      <c r="YL70" s="1779"/>
      <c r="YM70" s="1718"/>
      <c r="YN70" s="1680"/>
      <c r="YO70" s="1680"/>
      <c r="YP70" s="1680"/>
      <c r="YQ70" s="1681"/>
      <c r="YR70" s="1718"/>
      <c r="YS70" s="1680"/>
      <c r="YT70" s="1680"/>
      <c r="YU70" s="1680"/>
      <c r="YV70" s="1681"/>
      <c r="YW70" s="1718"/>
      <c r="YX70" s="1680"/>
      <c r="YY70" s="1680"/>
      <c r="YZ70" s="1680"/>
      <c r="ZA70" s="1681"/>
      <c r="ZB70" s="1718"/>
      <c r="ZC70" s="1680"/>
      <c r="ZD70" s="1680"/>
      <c r="ZE70" s="1680"/>
      <c r="ZF70" s="1681"/>
      <c r="ZG70" s="1718"/>
      <c r="ZH70" s="1680"/>
      <c r="ZI70" s="1680"/>
      <c r="ZJ70" s="1680"/>
      <c r="ZK70" s="1681"/>
      <c r="ZL70" s="1718"/>
      <c r="ZM70" s="1680"/>
      <c r="ZN70" s="1680"/>
      <c r="ZO70" s="1680"/>
      <c r="ZP70" s="1681"/>
      <c r="ZQ70" s="1718"/>
      <c r="ZR70" s="1680"/>
      <c r="ZS70" s="1680"/>
      <c r="ZT70" s="1680"/>
      <c r="ZU70" s="1681"/>
      <c r="ZV70" s="1718"/>
      <c r="ZW70" s="1680"/>
      <c r="ZX70" s="1680"/>
      <c r="ZY70" s="1680"/>
      <c r="ZZ70" s="1681"/>
      <c r="AAA70" s="1816"/>
      <c r="AAB70" s="1816"/>
      <c r="AAC70" s="1816"/>
      <c r="AAD70" s="1816"/>
      <c r="AAE70" s="1816"/>
      <c r="AAF70" s="1824"/>
      <c r="AAG70" s="1680"/>
      <c r="AAH70" s="1680"/>
      <c r="AAI70" s="1680"/>
      <c r="AAJ70" s="1823"/>
      <c r="AAK70" s="1824"/>
      <c r="AAL70" s="1680"/>
      <c r="AAM70" s="1680"/>
      <c r="AAN70" s="1680"/>
      <c r="AAO70" s="1681"/>
      <c r="AAP70" s="1816"/>
      <c r="AAQ70" s="1816"/>
      <c r="AAR70" s="1816"/>
      <c r="AAS70" s="1816"/>
      <c r="AAT70" s="1816"/>
      <c r="AAU70" s="1824"/>
      <c r="AAV70" s="1680"/>
      <c r="AAW70" s="1680"/>
      <c r="AAX70" s="1680"/>
      <c r="AAY70" s="1681"/>
      <c r="AAZ70" s="1718"/>
      <c r="ABA70" s="1680"/>
      <c r="ABB70" s="1680"/>
      <c r="ABC70" s="1680"/>
      <c r="ABD70" s="1681"/>
      <c r="ABE70" s="1718"/>
      <c r="ABF70" s="1680"/>
      <c r="ABG70" s="1680"/>
      <c r="ABH70" s="1680"/>
      <c r="ABI70" s="1681"/>
      <c r="ABJ70" s="1718"/>
      <c r="ABK70" s="1680"/>
      <c r="ABL70" s="1680"/>
      <c r="ABM70" s="1680"/>
      <c r="ABN70" s="1779"/>
      <c r="ABO70" s="1718"/>
      <c r="ABP70" s="1680"/>
      <c r="ABQ70" s="1680"/>
      <c r="ABR70" s="1680"/>
      <c r="ABS70" s="1681"/>
      <c r="ABT70" s="1718"/>
      <c r="ABU70" s="1680"/>
      <c r="ABV70" s="1680"/>
      <c r="ABW70" s="1680"/>
      <c r="ABX70" s="1681"/>
      <c r="ABY70" s="1718"/>
      <c r="ABZ70" s="1680"/>
      <c r="ACA70" s="1680"/>
      <c r="ACB70" s="1680"/>
      <c r="ACC70" s="1681"/>
      <c r="ACD70" s="1718"/>
      <c r="ACE70" s="1680"/>
      <c r="ACF70" s="1680"/>
      <c r="ACG70" s="1680"/>
      <c r="ACH70" s="1681"/>
      <c r="ACI70" s="1718"/>
      <c r="ACJ70" s="1680"/>
      <c r="ACK70" s="1680"/>
      <c r="ACL70" s="1680"/>
      <c r="ACM70" s="1681"/>
      <c r="ACN70" s="1718"/>
      <c r="ACO70" s="1680"/>
      <c r="ACP70" s="1680"/>
      <c r="ACQ70" s="1680"/>
      <c r="ACR70" s="1681"/>
      <c r="ACS70" s="1718"/>
      <c r="ACT70" s="1680"/>
      <c r="ACU70" s="1680"/>
      <c r="ACV70" s="1680"/>
      <c r="ACW70" s="1681"/>
      <c r="ACX70" s="1816"/>
      <c r="ACY70" s="1816"/>
      <c r="ACZ70" s="1816"/>
      <c r="ADA70" s="1816"/>
      <c r="ADB70" s="1816"/>
      <c r="ADC70" s="1718"/>
      <c r="ADD70" s="1680"/>
      <c r="ADE70" s="1680"/>
      <c r="ADF70" s="1680"/>
      <c r="ADG70" s="1681"/>
      <c r="ADH70" s="1718"/>
      <c r="ADI70" s="1680"/>
      <c r="ADJ70" s="1680"/>
      <c r="ADK70" s="1680"/>
      <c r="ADL70" s="1681"/>
      <c r="ADM70" s="1816"/>
      <c r="ADN70" s="1816"/>
      <c r="ADO70" s="1816"/>
      <c r="ADP70" s="1816"/>
      <c r="ADQ70" s="1816"/>
      <c r="ADR70" s="1718"/>
      <c r="ADS70" s="1680"/>
      <c r="ADT70" s="1680"/>
      <c r="ADU70" s="1680"/>
      <c r="ADV70" s="1681"/>
      <c r="ADW70" s="1718"/>
      <c r="ADX70" s="1680"/>
      <c r="ADY70" s="1680"/>
      <c r="ADZ70" s="1680"/>
      <c r="AEA70" s="1681"/>
      <c r="AEB70" s="1718"/>
      <c r="AEC70" s="1680"/>
      <c r="AED70" s="1680"/>
      <c r="AEE70" s="1680"/>
      <c r="AEF70" s="1681"/>
      <c r="AEG70" s="1718"/>
      <c r="AEH70" s="1680"/>
      <c r="AEI70" s="1680"/>
      <c r="AEJ70" s="1680"/>
      <c r="AEK70" s="1681"/>
      <c r="AEL70" s="1718"/>
      <c r="AEM70" s="1680"/>
      <c r="AEN70" s="1680"/>
      <c r="AEO70" s="1680"/>
      <c r="AEP70" s="1681"/>
      <c r="AEQ70" s="1718"/>
      <c r="AER70" s="1680"/>
      <c r="AES70" s="1680"/>
      <c r="AET70" s="1680"/>
      <c r="AEU70" s="1681"/>
      <c r="AEV70" s="1718"/>
      <c r="AEW70" s="1680"/>
      <c r="AEX70" s="1680"/>
      <c r="AEY70" s="1680"/>
      <c r="AEZ70" s="1681"/>
      <c r="AFA70" s="1718"/>
      <c r="AFB70" s="1680"/>
      <c r="AFC70" s="1680"/>
      <c r="AFD70" s="1680"/>
      <c r="AFE70" s="1681"/>
      <c r="AFF70" s="1718"/>
      <c r="AFG70" s="1680"/>
      <c r="AFH70" s="1680"/>
      <c r="AFI70" s="1680"/>
      <c r="AFJ70" s="1681"/>
      <c r="AFK70" s="1718"/>
      <c r="AFL70" s="1680"/>
      <c r="AFM70" s="1680"/>
      <c r="AFN70" s="1680"/>
      <c r="AFO70" s="1681"/>
      <c r="AFP70" s="1718"/>
      <c r="AFQ70" s="1680"/>
      <c r="AFR70" s="1680"/>
      <c r="AFS70" s="1680"/>
      <c r="AFT70" s="1681"/>
      <c r="AFU70" s="1718" t="s">
        <v>29</v>
      </c>
      <c r="AFV70" s="1680" t="s">
        <v>20</v>
      </c>
      <c r="AFW70" s="1680" t="s">
        <v>29</v>
      </c>
      <c r="AFX70" s="1680" t="s">
        <v>29</v>
      </c>
      <c r="AFY70" s="1681"/>
      <c r="AFZ70" s="1718" t="s">
        <v>20</v>
      </c>
      <c r="AGA70" s="1680" t="s">
        <v>29</v>
      </c>
      <c r="AGB70" s="1680" t="s">
        <v>29</v>
      </c>
      <c r="AGC70" s="299" t="s">
        <v>3005</v>
      </c>
      <c r="AGD70" s="1681"/>
      <c r="AGE70" s="1718"/>
      <c r="AGF70" s="1680"/>
      <c r="AGG70" s="1680"/>
      <c r="AGH70" s="1680"/>
      <c r="AGI70" s="1681"/>
      <c r="AGJ70" s="1718" t="s">
        <v>29</v>
      </c>
      <c r="AGK70" s="150" t="s">
        <v>20</v>
      </c>
      <c r="AGL70" s="150" t="s">
        <v>20</v>
      </c>
      <c r="AGM70" s="150" t="s">
        <v>20</v>
      </c>
      <c r="AGN70" s="151"/>
      <c r="AGO70" s="152" t="s">
        <v>20</v>
      </c>
      <c r="AGP70" s="150" t="s">
        <v>844</v>
      </c>
      <c r="AGQ70" s="150" t="s">
        <v>20</v>
      </c>
      <c r="AGR70" s="150" t="s">
        <v>29</v>
      </c>
      <c r="AGS70" s="151"/>
      <c r="AGT70" s="152" t="s">
        <v>20</v>
      </c>
      <c r="AGU70" s="150" t="s">
        <v>20</v>
      </c>
      <c r="AGV70" s="150" t="s">
        <v>20</v>
      </c>
      <c r="AGW70" s="150" t="s">
        <v>20</v>
      </c>
      <c r="AGX70" s="151"/>
      <c r="AGY70" s="152" t="s">
        <v>29</v>
      </c>
      <c r="AGZ70" s="150" t="s">
        <v>20</v>
      </c>
      <c r="AHA70" s="150" t="s">
        <v>20</v>
      </c>
      <c r="AHB70" s="150" t="s">
        <v>20</v>
      </c>
      <c r="AHC70" s="151"/>
      <c r="AHD70" s="152" t="s">
        <v>29</v>
      </c>
      <c r="AHE70" s="150" t="s">
        <v>1350</v>
      </c>
      <c r="AHF70" s="1680" t="s">
        <v>20</v>
      </c>
      <c r="AHG70" s="1680" t="s">
        <v>29</v>
      </c>
      <c r="AHH70" s="1681"/>
      <c r="AHI70" s="1718" t="s">
        <v>20</v>
      </c>
      <c r="AHJ70" s="1680" t="s">
        <v>20</v>
      </c>
      <c r="AHK70" s="1680" t="s">
        <v>29</v>
      </c>
      <c r="AHL70" s="1680" t="s">
        <v>20</v>
      </c>
      <c r="AHM70" s="1681"/>
      <c r="AHN70" s="1718" t="s">
        <v>20</v>
      </c>
      <c r="AHO70" s="1680" t="s">
        <v>29</v>
      </c>
      <c r="AHP70" s="1680" t="s">
        <v>20</v>
      </c>
      <c r="AHQ70" s="1680" t="s">
        <v>20</v>
      </c>
      <c r="AHR70" s="1681"/>
      <c r="AHS70" s="1718" t="s">
        <v>29</v>
      </c>
      <c r="AHT70" s="1680" t="s">
        <v>20</v>
      </c>
      <c r="AHU70" s="1680" t="s">
        <v>20</v>
      </c>
      <c r="AHV70" s="1680" t="s">
        <v>29</v>
      </c>
      <c r="AHW70" s="1681"/>
      <c r="AHX70" s="1718" t="s">
        <v>20</v>
      </c>
      <c r="AHY70" s="1680" t="s">
        <v>20</v>
      </c>
      <c r="AHZ70" s="1680" t="s">
        <v>29</v>
      </c>
      <c r="AIA70" s="1680" t="s">
        <v>29</v>
      </c>
      <c r="AIB70" s="1681"/>
      <c r="AIC70" s="2337" t="str">
        <f t="shared" si="48"/>
        <v>E2</v>
      </c>
      <c r="AID70" s="1817" t="str">
        <f t="shared" si="49"/>
        <v>牧野匡太</v>
      </c>
      <c r="AIE70" s="2058">
        <f t="shared" si="50"/>
        <v>28</v>
      </c>
      <c r="AIF70" s="2059">
        <f t="shared" si="51"/>
        <v>16</v>
      </c>
      <c r="AIG70" s="2059">
        <f t="shared" si="52"/>
        <v>44</v>
      </c>
      <c r="AIH70" s="2005">
        <f t="shared" si="53"/>
        <v>0.63636363636363635</v>
      </c>
      <c r="AII70" s="2058">
        <f t="shared" si="54"/>
        <v>15</v>
      </c>
      <c r="AIJ70" s="2059">
        <f t="shared" si="55"/>
        <v>9</v>
      </c>
      <c r="AIK70" s="2059">
        <f t="shared" si="56"/>
        <v>24</v>
      </c>
      <c r="AIL70" s="2005">
        <f t="shared" si="57"/>
        <v>0.625</v>
      </c>
    </row>
    <row r="71" spans="1:922" s="1727" customFormat="1" ht="17.25" x14ac:dyDescent="0.2">
      <c r="A71" s="1726"/>
      <c r="B71" s="2497" t="s">
        <v>95</v>
      </c>
      <c r="C71" s="1729" t="s">
        <v>2887</v>
      </c>
      <c r="D71" s="214">
        <f t="shared" si="44"/>
        <v>39</v>
      </c>
      <c r="E71" s="157">
        <f t="shared" si="45"/>
        <v>33</v>
      </c>
      <c r="F71" s="157">
        <f>SUM(D71:E71)</f>
        <v>72</v>
      </c>
      <c r="G71" s="215">
        <f>IFERROR(D71/F71,"")</f>
        <v>0.54166666666666663</v>
      </c>
      <c r="H71" s="1715"/>
      <c r="I71" s="1715"/>
      <c r="J71" s="1715"/>
      <c r="K71" s="1715"/>
      <c r="L71" s="1715"/>
      <c r="M71" s="1715"/>
      <c r="N71" s="1715"/>
      <c r="O71" s="1715"/>
      <c r="P71" s="1715"/>
      <c r="Q71" s="1715"/>
      <c r="R71" s="1715"/>
      <c r="S71" s="1715"/>
      <c r="T71" s="1715"/>
      <c r="U71" s="1715"/>
      <c r="V71" s="1715"/>
      <c r="W71" s="1715"/>
      <c r="X71" s="1715"/>
      <c r="Y71" s="1715"/>
      <c r="Z71" s="1715"/>
      <c r="AA71" s="1715"/>
      <c r="AB71" s="1715"/>
      <c r="AC71" s="1715"/>
      <c r="AD71" s="1715"/>
      <c r="AE71" s="1715"/>
      <c r="AF71" s="1715"/>
      <c r="AG71" s="1715"/>
      <c r="AH71" s="1715"/>
      <c r="AI71" s="1715"/>
      <c r="AJ71" s="1715"/>
      <c r="AK71" s="1715"/>
      <c r="AL71" s="1715"/>
      <c r="AM71" s="1715"/>
      <c r="AN71" s="1715"/>
      <c r="AO71" s="1715"/>
      <c r="AP71" s="1715"/>
      <c r="AQ71" s="1715"/>
      <c r="AR71" s="1715"/>
      <c r="AS71" s="1715"/>
      <c r="AT71" s="1715"/>
      <c r="AU71" s="1715"/>
      <c r="AV71" s="1715"/>
      <c r="AW71" s="1715"/>
      <c r="AX71" s="1715"/>
      <c r="AY71" s="1715"/>
      <c r="AZ71" s="1715"/>
      <c r="BA71" s="1715"/>
      <c r="BB71" s="1715"/>
      <c r="BC71" s="1715"/>
      <c r="BD71" s="1715"/>
      <c r="BE71" s="1715"/>
      <c r="BF71" s="1715"/>
      <c r="BG71" s="1715"/>
      <c r="BH71" s="1715"/>
      <c r="BI71" s="1715"/>
      <c r="BJ71" s="1715"/>
      <c r="BK71" s="1715"/>
      <c r="BL71" s="1715"/>
      <c r="BM71" s="1715"/>
      <c r="BN71" s="1715"/>
      <c r="BO71" s="1715"/>
      <c r="BP71" s="1715"/>
      <c r="BQ71" s="1715"/>
      <c r="BR71" s="1715"/>
      <c r="BS71" s="1715"/>
      <c r="BT71" s="1715"/>
      <c r="BU71" s="1715"/>
      <c r="BV71" s="1715"/>
      <c r="BW71" s="1715"/>
      <c r="BX71" s="1715"/>
      <c r="BY71" s="1715"/>
      <c r="BZ71" s="1715"/>
      <c r="CA71" s="1715"/>
      <c r="CB71" s="1715"/>
      <c r="CC71" s="1715"/>
      <c r="CD71" s="1715"/>
      <c r="CE71" s="1715"/>
      <c r="CF71" s="1715"/>
      <c r="CG71" s="1715"/>
      <c r="CH71" s="1715"/>
      <c r="CI71" s="1715"/>
      <c r="CJ71" s="1715"/>
      <c r="CK71" s="1715"/>
      <c r="CL71" s="1715"/>
      <c r="CM71" s="1715"/>
      <c r="CN71" s="1715"/>
      <c r="CO71" s="1715"/>
      <c r="CP71" s="1715"/>
      <c r="CQ71" s="1715"/>
      <c r="CR71" s="1715"/>
      <c r="CS71" s="1715"/>
      <c r="CT71" s="1715"/>
      <c r="CU71" s="1715"/>
      <c r="CV71" s="1715"/>
      <c r="CW71" s="1715"/>
      <c r="CX71" s="1715"/>
      <c r="CY71" s="1715"/>
      <c r="CZ71" s="1715"/>
      <c r="DA71" s="1715"/>
      <c r="DB71" s="1715"/>
      <c r="DC71" s="1715"/>
      <c r="DD71" s="1715"/>
      <c r="DE71" s="1715"/>
      <c r="DF71" s="1715"/>
      <c r="DG71" s="1715"/>
      <c r="DH71" s="1715"/>
      <c r="DI71" s="1715"/>
      <c r="DJ71" s="1715"/>
      <c r="DK71" s="1715"/>
      <c r="DL71" s="1715"/>
      <c r="DM71" s="1715"/>
      <c r="DN71" s="1715"/>
      <c r="DO71" s="1715"/>
      <c r="DP71" s="1715"/>
      <c r="DQ71" s="1715"/>
      <c r="DR71" s="1715"/>
      <c r="DS71" s="1715"/>
      <c r="DT71" s="1715"/>
      <c r="DU71" s="1715"/>
      <c r="DV71" s="1715"/>
      <c r="DW71" s="1715"/>
      <c r="DX71" s="1715"/>
      <c r="DY71" s="1715"/>
      <c r="DZ71" s="1715"/>
      <c r="EA71" s="1715"/>
      <c r="EB71" s="1715"/>
      <c r="EC71" s="1715"/>
      <c r="ED71" s="1715"/>
      <c r="EE71" s="1715"/>
      <c r="EF71" s="1715"/>
      <c r="EG71" s="1715"/>
      <c r="EH71" s="1715"/>
      <c r="EI71" s="1715"/>
      <c r="EJ71" s="1715"/>
      <c r="EK71" s="1715"/>
      <c r="EL71" s="1715"/>
      <c r="EM71" s="1715"/>
      <c r="EN71" s="1715"/>
      <c r="EO71" s="1715"/>
      <c r="EP71" s="1715"/>
      <c r="EQ71" s="1715"/>
      <c r="ER71" s="1715"/>
      <c r="ES71" s="1715"/>
      <c r="ET71" s="1715"/>
      <c r="EU71" s="1715"/>
      <c r="EV71" s="1715"/>
      <c r="EW71" s="1715"/>
      <c r="EX71" s="1715"/>
      <c r="EY71" s="1715"/>
      <c r="EZ71" s="1715"/>
      <c r="FA71" s="1715"/>
      <c r="FB71" s="1715"/>
      <c r="FC71" s="1715"/>
      <c r="FD71" s="1715"/>
      <c r="FE71" s="1715"/>
      <c r="FF71" s="1715"/>
      <c r="FG71" s="1715"/>
      <c r="FH71" s="1715"/>
      <c r="FI71" s="1715"/>
      <c r="FJ71" s="1715"/>
      <c r="FK71" s="1715"/>
      <c r="FL71" s="1715"/>
      <c r="FM71" s="1715"/>
      <c r="FN71" s="1715"/>
      <c r="FO71" s="1715"/>
      <c r="FP71" s="1715"/>
      <c r="FQ71" s="1715"/>
      <c r="FR71" s="1715"/>
      <c r="FS71" s="1715"/>
      <c r="FT71" s="1715"/>
      <c r="FU71" s="1715"/>
      <c r="FV71" s="1715"/>
      <c r="FW71" s="1715"/>
      <c r="FX71" s="1715"/>
      <c r="FY71" s="1715"/>
      <c r="FZ71" s="1715"/>
      <c r="GA71" s="1715"/>
      <c r="GB71" s="1715"/>
      <c r="GC71" s="1715"/>
      <c r="GD71" s="1715"/>
      <c r="GE71" s="1715"/>
      <c r="GF71" s="1715"/>
      <c r="GG71" s="1715"/>
      <c r="GH71" s="1715"/>
      <c r="GI71" s="1715"/>
      <c r="GJ71" s="1715"/>
      <c r="GK71" s="1715"/>
      <c r="GL71" s="1715"/>
      <c r="GM71" s="1715"/>
      <c r="GN71" s="1715"/>
      <c r="GO71" s="1715"/>
      <c r="GP71" s="1715"/>
      <c r="GQ71" s="1715"/>
      <c r="GR71" s="1715"/>
      <c r="GS71" s="1715"/>
      <c r="GT71" s="1715"/>
      <c r="GU71" s="1715"/>
      <c r="GV71" s="1715"/>
      <c r="GW71" s="1715"/>
      <c r="GX71" s="1715"/>
      <c r="GY71" s="1715"/>
      <c r="GZ71" s="1715"/>
      <c r="HA71" s="1715"/>
      <c r="HB71" s="1715"/>
      <c r="HC71" s="1715"/>
      <c r="HD71" s="1715"/>
      <c r="HE71" s="1715"/>
      <c r="HF71" s="1715"/>
      <c r="HG71" s="1715"/>
      <c r="HH71" s="1715"/>
      <c r="HI71" s="1715"/>
      <c r="HJ71" s="1715"/>
      <c r="HK71" s="1715"/>
      <c r="HL71" s="1715"/>
      <c r="HM71" s="1715"/>
      <c r="HN71" s="1715"/>
      <c r="HO71" s="1715"/>
      <c r="HP71" s="1715"/>
      <c r="HQ71" s="1715"/>
      <c r="HR71" s="1715"/>
      <c r="HS71" s="1715"/>
      <c r="HT71" s="1715"/>
      <c r="HU71" s="1715"/>
      <c r="HV71" s="1715"/>
      <c r="HW71" s="1715"/>
      <c r="HX71" s="1715"/>
      <c r="HY71" s="1715"/>
      <c r="HZ71" s="1715"/>
      <c r="IA71" s="1715"/>
      <c r="IB71" s="1715"/>
      <c r="IC71" s="1715"/>
      <c r="ID71" s="1715"/>
      <c r="IE71" s="1715"/>
      <c r="IF71" s="1715"/>
      <c r="IG71" s="1715"/>
      <c r="IH71" s="1715"/>
      <c r="II71" s="1715"/>
      <c r="IJ71" s="1715"/>
      <c r="IK71" s="1715"/>
      <c r="IL71" s="1715"/>
      <c r="IM71" s="1715"/>
      <c r="IN71" s="1715"/>
      <c r="IO71" s="1715"/>
      <c r="IP71" s="1715"/>
      <c r="IQ71" s="1715"/>
      <c r="IR71" s="1715"/>
      <c r="IS71" s="1715"/>
      <c r="IT71" s="1715"/>
      <c r="IU71" s="1715"/>
      <c r="IV71" s="1715"/>
      <c r="IW71" s="1715"/>
      <c r="IX71" s="1715"/>
      <c r="IY71" s="1715"/>
      <c r="IZ71" s="1715"/>
      <c r="JA71" s="1715"/>
      <c r="JB71" s="1715"/>
      <c r="JC71" s="1715"/>
      <c r="JD71" s="1715"/>
      <c r="JE71" s="1715"/>
      <c r="JF71" s="1715"/>
      <c r="JG71" s="1715"/>
      <c r="JH71" s="1715"/>
      <c r="JI71" s="1715"/>
      <c r="JJ71" s="1715"/>
      <c r="JK71" s="1715"/>
      <c r="JL71" s="1715"/>
      <c r="JM71" s="1715"/>
      <c r="JN71" s="1715"/>
      <c r="JO71" s="1715"/>
      <c r="JP71" s="1715"/>
      <c r="JQ71" s="1715"/>
      <c r="JR71" s="1715"/>
      <c r="JS71" s="1715"/>
      <c r="JT71" s="1715"/>
      <c r="JU71" s="1715"/>
      <c r="JV71" s="1715"/>
      <c r="JW71" s="1715"/>
      <c r="JX71" s="1715"/>
      <c r="JY71" s="1715"/>
      <c r="JZ71" s="1715"/>
      <c r="KA71" s="1715"/>
      <c r="KB71" s="1715"/>
      <c r="KC71" s="1715"/>
      <c r="KD71" s="1715"/>
      <c r="KE71" s="1715"/>
      <c r="KF71" s="1715"/>
      <c r="KG71" s="1715"/>
      <c r="KH71" s="1715"/>
      <c r="KI71" s="1715"/>
      <c r="KJ71" s="1715"/>
      <c r="KK71" s="1715"/>
      <c r="KL71" s="1715"/>
      <c r="KM71" s="1715"/>
      <c r="KN71" s="1715"/>
      <c r="KO71" s="1715"/>
      <c r="KP71" s="1715"/>
      <c r="KQ71" s="1715"/>
      <c r="KR71" s="1715"/>
      <c r="KS71" s="1715"/>
      <c r="KT71" s="1715"/>
      <c r="KU71" s="1715"/>
      <c r="KV71" s="1715"/>
      <c r="KW71" s="1715"/>
      <c r="KX71" s="1715"/>
      <c r="KY71" s="1715"/>
      <c r="KZ71" s="1715"/>
      <c r="LA71" s="1715"/>
      <c r="LB71" s="1715"/>
      <c r="LC71" s="1715"/>
      <c r="LD71" s="1715"/>
      <c r="LE71" s="1715"/>
      <c r="LF71" s="1715"/>
      <c r="LG71" s="1715"/>
      <c r="LH71" s="1715"/>
      <c r="LI71" s="1715"/>
      <c r="LJ71" s="1715"/>
      <c r="LK71" s="1715"/>
      <c r="LL71" s="1715"/>
      <c r="LM71" s="1715"/>
      <c r="LN71" s="1715"/>
      <c r="LO71" s="1715"/>
      <c r="LP71" s="1715"/>
      <c r="LQ71" s="1715"/>
      <c r="LR71" s="1715"/>
      <c r="LS71" s="1715"/>
      <c r="LT71" s="1715"/>
      <c r="LU71" s="1715"/>
      <c r="LV71" s="1715"/>
      <c r="LW71" s="1715"/>
      <c r="LX71" s="1715"/>
      <c r="LY71" s="1715"/>
      <c r="LZ71" s="1715"/>
      <c r="MA71" s="1715"/>
      <c r="MB71" s="1715"/>
      <c r="MC71" s="1715"/>
      <c r="MD71" s="1715"/>
      <c r="ME71" s="1715"/>
      <c r="MF71" s="1715"/>
      <c r="MG71" s="1715"/>
      <c r="MH71" s="1715"/>
      <c r="MI71" s="1715"/>
      <c r="MJ71" s="1715"/>
      <c r="MK71" s="1715"/>
      <c r="ML71" s="1715"/>
      <c r="MM71" s="1715"/>
      <c r="MN71" s="1715"/>
      <c r="MO71" s="1715"/>
      <c r="MP71" s="1715"/>
      <c r="MQ71" s="1715"/>
      <c r="MR71" s="1715"/>
      <c r="MS71" s="1715"/>
      <c r="MT71" s="1715"/>
      <c r="MU71" s="1715"/>
      <c r="MV71" s="1715"/>
      <c r="MW71" s="1715"/>
      <c r="MX71" s="1715"/>
      <c r="MY71" s="1715"/>
      <c r="MZ71" s="1715"/>
      <c r="NA71" s="1715"/>
      <c r="NB71" s="1715"/>
      <c r="NC71" s="1715"/>
      <c r="ND71" s="1715"/>
      <c r="NE71" s="1715"/>
      <c r="NF71" s="1715"/>
      <c r="NG71" s="1715"/>
      <c r="NH71" s="1715"/>
      <c r="NI71" s="1715"/>
      <c r="NJ71" s="1715"/>
      <c r="NK71" s="1715"/>
      <c r="NL71" s="1715"/>
      <c r="NM71" s="1715"/>
      <c r="NN71" s="1715"/>
      <c r="NO71" s="1715"/>
      <c r="NP71" s="1715"/>
      <c r="NQ71" s="1715"/>
      <c r="NR71" s="1715"/>
      <c r="NS71" s="1715"/>
      <c r="NT71" s="1715"/>
      <c r="NU71" s="1715"/>
      <c r="NV71" s="1715"/>
      <c r="NW71" s="1715"/>
      <c r="NX71" s="1715"/>
      <c r="NY71" s="1715"/>
      <c r="NZ71" s="1715"/>
      <c r="OA71" s="1715"/>
      <c r="OB71" s="1715"/>
      <c r="OC71" s="1715"/>
      <c r="OD71" s="1715"/>
      <c r="OE71" s="1715"/>
      <c r="OF71" s="1715"/>
      <c r="OG71" s="1715"/>
      <c r="OH71" s="1715"/>
      <c r="OI71" s="1715"/>
      <c r="OJ71" s="1715"/>
      <c r="OK71" s="1715"/>
      <c r="OL71" s="1715"/>
      <c r="OM71" s="1715"/>
      <c r="ON71" s="1715"/>
      <c r="OO71" s="1715"/>
      <c r="OP71" s="1715"/>
      <c r="OQ71" s="1715"/>
      <c r="OR71" s="1715"/>
      <c r="OS71" s="1715"/>
      <c r="OT71" s="1715"/>
      <c r="OU71" s="1715"/>
      <c r="OV71" s="1715"/>
      <c r="OW71" s="1715"/>
      <c r="OX71" s="1715"/>
      <c r="OY71" s="1715"/>
      <c r="OZ71" s="1715"/>
      <c r="PA71" s="1715"/>
      <c r="PB71" s="1715"/>
      <c r="PC71" s="1715"/>
      <c r="PD71" s="1715"/>
      <c r="PE71" s="1715"/>
      <c r="PF71" s="1715"/>
      <c r="PG71" s="1715"/>
      <c r="PH71" s="1715"/>
      <c r="PI71" s="1715"/>
      <c r="PJ71" s="1715"/>
      <c r="PK71" s="1715"/>
      <c r="PL71" s="1715"/>
      <c r="PM71" s="1715"/>
      <c r="PN71" s="1715"/>
      <c r="PO71" s="1715"/>
      <c r="PP71" s="1715"/>
      <c r="PQ71" s="1715"/>
      <c r="PR71" s="1715"/>
      <c r="PS71" s="1715"/>
      <c r="PT71" s="1715"/>
      <c r="PU71" s="1715"/>
      <c r="PV71" s="1715"/>
      <c r="PW71" s="1715"/>
      <c r="PX71" s="1715"/>
      <c r="PY71" s="1715"/>
      <c r="PZ71" s="1715"/>
      <c r="QA71" s="1715"/>
      <c r="QB71" s="1715"/>
      <c r="QC71" s="1715"/>
      <c r="QD71" s="1715"/>
      <c r="QE71" s="1715"/>
      <c r="QF71" s="1715"/>
      <c r="QG71" s="1715"/>
      <c r="QH71" s="1715"/>
      <c r="QI71" s="1715"/>
      <c r="QJ71" s="1715"/>
      <c r="QK71" s="1715"/>
      <c r="QL71" s="1715"/>
      <c r="QM71" s="1715"/>
      <c r="QN71" s="1715"/>
      <c r="QO71" s="1715"/>
      <c r="QP71" s="1715"/>
      <c r="QQ71" s="1715"/>
      <c r="QR71" s="1715"/>
      <c r="QS71" s="1715"/>
      <c r="QT71" s="1715"/>
      <c r="QU71" s="1715"/>
      <c r="QV71" s="1715"/>
      <c r="QW71" s="1715"/>
      <c r="QX71" s="1715"/>
      <c r="QY71" s="1715"/>
      <c r="QZ71" s="1715"/>
      <c r="RA71" s="1715"/>
      <c r="RB71" s="1715"/>
      <c r="RC71" s="1715"/>
      <c r="RD71" s="1715"/>
      <c r="RE71" s="1715"/>
      <c r="RF71" s="1715"/>
      <c r="RG71" s="1715"/>
      <c r="RH71" s="1715"/>
      <c r="RI71" s="1715"/>
      <c r="RJ71" s="1715"/>
      <c r="RK71" s="1715"/>
      <c r="RL71" s="1715"/>
      <c r="RM71" s="1715"/>
      <c r="RN71" s="1715"/>
      <c r="RO71" s="1715"/>
      <c r="RP71" s="1715"/>
      <c r="RQ71" s="1715"/>
      <c r="RR71" s="1715"/>
      <c r="RS71" s="1715"/>
      <c r="RT71" s="1715"/>
      <c r="RU71" s="1715"/>
      <c r="RV71" s="1715"/>
      <c r="RW71" s="1715"/>
      <c r="RX71" s="1715"/>
      <c r="RY71" s="1715"/>
      <c r="RZ71" s="1715"/>
      <c r="SA71" s="1715"/>
      <c r="SB71" s="1715"/>
      <c r="SC71" s="1715"/>
      <c r="SD71" s="1715"/>
      <c r="SE71" s="1715"/>
      <c r="SF71" s="1715"/>
      <c r="SG71" s="1715"/>
      <c r="SH71" s="1715"/>
      <c r="SI71" s="1715"/>
      <c r="SJ71" s="1715"/>
      <c r="SK71" s="1715"/>
      <c r="SL71" s="1715"/>
      <c r="SM71" s="1715"/>
      <c r="SN71" s="1715"/>
      <c r="SO71" s="1715"/>
      <c r="SP71" s="1715"/>
      <c r="SQ71" s="1715"/>
      <c r="SR71" s="1715"/>
      <c r="SS71" s="1715"/>
      <c r="ST71" s="1715"/>
      <c r="SU71" s="1715"/>
      <c r="SV71" s="1715"/>
      <c r="SW71" s="1715"/>
      <c r="SX71" s="1715"/>
      <c r="SY71" s="1715"/>
      <c r="SZ71" s="1715"/>
      <c r="TA71" s="1715"/>
      <c r="TB71" s="1715"/>
      <c r="TC71" s="1715"/>
      <c r="TD71" s="1715"/>
      <c r="TE71" s="1715"/>
      <c r="TF71" s="1715"/>
      <c r="TG71" s="1715"/>
      <c r="TH71" s="1715"/>
      <c r="TI71" s="1715"/>
      <c r="TJ71" s="1715"/>
      <c r="TK71" s="1715"/>
      <c r="TL71" s="1715"/>
      <c r="TM71" s="1715"/>
      <c r="TN71" s="1715"/>
      <c r="TO71" s="1715"/>
      <c r="TP71" s="1715"/>
      <c r="TQ71" s="1715"/>
      <c r="TR71" s="1715"/>
      <c r="TS71" s="1715"/>
      <c r="TT71" s="1715"/>
      <c r="TU71" s="1715"/>
      <c r="TV71" s="1715"/>
      <c r="TW71" s="1715"/>
      <c r="TX71" s="1715"/>
      <c r="TY71" s="1715"/>
      <c r="TZ71" s="1715"/>
      <c r="UA71" s="1715"/>
      <c r="UB71" s="1715"/>
      <c r="UC71" s="1715"/>
      <c r="UD71" s="1715"/>
      <c r="UE71" s="1715"/>
      <c r="UF71" s="1715"/>
      <c r="UG71" s="1715"/>
      <c r="UH71" s="1715"/>
      <c r="UI71" s="1715"/>
      <c r="UJ71" s="1715"/>
      <c r="UK71" s="1715"/>
      <c r="UL71" s="1715"/>
      <c r="UM71" s="1715"/>
      <c r="UN71" s="1715"/>
      <c r="UO71" s="1715"/>
      <c r="UP71" s="1715"/>
      <c r="UQ71" s="1715"/>
      <c r="UR71" s="1715"/>
      <c r="US71" s="1715"/>
      <c r="UT71" s="1715"/>
      <c r="UU71" s="1715"/>
      <c r="UV71" s="1715"/>
      <c r="UW71" s="1715"/>
      <c r="UX71" s="2581"/>
      <c r="UY71" s="1715"/>
      <c r="UZ71" s="1715"/>
      <c r="VA71" s="1715"/>
      <c r="VB71" s="1733"/>
      <c r="VC71" s="1719"/>
      <c r="VD71" s="1720"/>
      <c r="VE71" s="1720"/>
      <c r="VF71" s="1720"/>
      <c r="VG71" s="1734"/>
      <c r="VH71" s="1719"/>
      <c r="VI71" s="1720"/>
      <c r="VJ71" s="1720"/>
      <c r="VK71" s="1720"/>
      <c r="VL71" s="1721"/>
      <c r="VM71" s="1719"/>
      <c r="VN71" s="1720"/>
      <c r="VO71" s="1720"/>
      <c r="VP71" s="1734"/>
      <c r="VQ71" s="1719"/>
      <c r="VR71" s="1720"/>
      <c r="VS71" s="1720"/>
      <c r="VT71" s="1720"/>
      <c r="VU71" s="1721"/>
      <c r="VV71" s="1719"/>
      <c r="VW71" s="1720"/>
      <c r="VX71" s="1720"/>
      <c r="VY71" s="1720"/>
      <c r="VZ71" s="1721"/>
      <c r="WA71" s="1719"/>
      <c r="WB71" s="1720"/>
      <c r="WC71" s="1720"/>
      <c r="WD71" s="1720"/>
      <c r="WE71" s="1721"/>
      <c r="WF71" s="1719"/>
      <c r="WG71" s="1720"/>
      <c r="WH71" s="1720"/>
      <c r="WI71" s="1720"/>
      <c r="WJ71" s="1721"/>
      <c r="WK71" s="1719"/>
      <c r="WL71" s="1720"/>
      <c r="WM71" s="1720"/>
      <c r="WN71" s="1720"/>
      <c r="WO71" s="1721"/>
      <c r="WP71" s="1719"/>
      <c r="WQ71" s="1720"/>
      <c r="WR71" s="1720"/>
      <c r="WS71" s="1736"/>
      <c r="WT71" s="1737"/>
      <c r="WU71" s="1720"/>
      <c r="WV71" s="1720"/>
      <c r="WW71" s="1720"/>
      <c r="WX71" s="1734"/>
      <c r="WY71" s="1719"/>
      <c r="WZ71" s="1720"/>
      <c r="XA71" s="1720"/>
      <c r="XB71" s="1720"/>
      <c r="XC71" s="1721"/>
      <c r="XD71" s="1719"/>
      <c r="XE71" s="1720"/>
      <c r="XF71" s="1720"/>
      <c r="XG71" s="1720"/>
      <c r="XH71" s="1721"/>
      <c r="XI71" s="1719"/>
      <c r="XJ71" s="1720"/>
      <c r="XK71" s="1720"/>
      <c r="XL71" s="1720"/>
      <c r="XM71" s="1734"/>
      <c r="XN71" s="1719"/>
      <c r="XO71" s="1720"/>
      <c r="XP71" s="1720"/>
      <c r="XQ71" s="1720"/>
      <c r="XR71" s="1721"/>
      <c r="XS71" s="1719"/>
      <c r="XT71" s="1720"/>
      <c r="XU71" s="1720"/>
      <c r="XV71" s="1720"/>
      <c r="XW71" s="1721"/>
      <c r="XX71" s="1719"/>
      <c r="XY71" s="1720"/>
      <c r="XZ71" s="1720"/>
      <c r="YA71" s="1720"/>
      <c r="YB71" s="1721"/>
      <c r="YC71" s="1719"/>
      <c r="YD71" s="1720"/>
      <c r="YE71" s="1720"/>
      <c r="YF71" s="1720"/>
      <c r="YG71" s="1721"/>
      <c r="YH71" s="1719"/>
      <c r="YI71" s="1720"/>
      <c r="YJ71" s="1720"/>
      <c r="YK71" s="1720"/>
      <c r="YL71" s="1734"/>
      <c r="YM71" s="1719"/>
      <c r="YN71" s="1720"/>
      <c r="YO71" s="1720"/>
      <c r="YP71" s="1720"/>
      <c r="YQ71" s="1721"/>
      <c r="YR71" s="1719"/>
      <c r="YS71" s="1720"/>
      <c r="YT71" s="1720"/>
      <c r="YU71" s="1720"/>
      <c r="YV71" s="1721"/>
      <c r="YW71" s="1719"/>
      <c r="YX71" s="1720"/>
      <c r="YY71" s="1720"/>
      <c r="YZ71" s="1720"/>
      <c r="ZA71" s="1721"/>
      <c r="ZB71" s="1719"/>
      <c r="ZC71" s="1720"/>
      <c r="ZD71" s="1720"/>
      <c r="ZE71" s="1720"/>
      <c r="ZF71" s="1721"/>
      <c r="ZG71" s="1719"/>
      <c r="ZH71" s="1720"/>
      <c r="ZI71" s="1720"/>
      <c r="ZJ71" s="1720"/>
      <c r="ZK71" s="1721"/>
      <c r="ZL71" s="1719"/>
      <c r="ZM71" s="1720"/>
      <c r="ZN71" s="1720"/>
      <c r="ZO71" s="1720"/>
      <c r="ZP71" s="1721"/>
      <c r="ZQ71" s="1719"/>
      <c r="ZR71" s="1720"/>
      <c r="ZS71" s="1720"/>
      <c r="ZT71" s="1720"/>
      <c r="ZU71" s="1721"/>
      <c r="ZV71" s="1719"/>
      <c r="ZW71" s="1720"/>
      <c r="ZX71" s="1720"/>
      <c r="ZY71" s="1720"/>
      <c r="ZZ71" s="1721"/>
      <c r="AAA71" s="1715"/>
      <c r="AAB71" s="1715"/>
      <c r="AAC71" s="1715"/>
      <c r="AAD71" s="1715"/>
      <c r="AAE71" s="1715"/>
      <c r="AAF71" s="1737"/>
      <c r="AAG71" s="1720"/>
      <c r="AAH71" s="1720"/>
      <c r="AAI71" s="1720"/>
      <c r="AAJ71" s="1736"/>
      <c r="AAK71" s="1737"/>
      <c r="AAL71" s="1720"/>
      <c r="AAM71" s="1720"/>
      <c r="AAN71" s="1720"/>
      <c r="AAO71" s="1721"/>
      <c r="AAP71" s="1715"/>
      <c r="AAQ71" s="1715"/>
      <c r="AAR71" s="1715"/>
      <c r="AAS71" s="1715"/>
      <c r="AAT71" s="1715"/>
      <c r="AAU71" s="1737"/>
      <c r="AAV71" s="1720"/>
      <c r="AAW71" s="1720"/>
      <c r="AAX71" s="1720"/>
      <c r="AAY71" s="1721"/>
      <c r="AAZ71" s="1719"/>
      <c r="ABA71" s="1720"/>
      <c r="ABB71" s="1720"/>
      <c r="ABC71" s="1720"/>
      <c r="ABD71" s="1721"/>
      <c r="ABE71" s="1719"/>
      <c r="ABF71" s="1720"/>
      <c r="ABG71" s="1720"/>
      <c r="ABH71" s="1720"/>
      <c r="ABI71" s="1721"/>
      <c r="ABJ71" s="1719"/>
      <c r="ABK71" s="1720"/>
      <c r="ABL71" s="1720"/>
      <c r="ABM71" s="1720"/>
      <c r="ABN71" s="1734"/>
      <c r="ABO71" s="1719"/>
      <c r="ABP71" s="1720"/>
      <c r="ABQ71" s="1720"/>
      <c r="ABR71" s="1720"/>
      <c r="ABS71" s="1721"/>
      <c r="ABT71" s="1719"/>
      <c r="ABU71" s="1720"/>
      <c r="ABV71" s="1720"/>
      <c r="ABW71" s="1720"/>
      <c r="ABX71" s="1721"/>
      <c r="ABY71" s="1719"/>
      <c r="ABZ71" s="1720"/>
      <c r="ACA71" s="1720"/>
      <c r="ACB71" s="1720"/>
      <c r="ACC71" s="1721"/>
      <c r="ACD71" s="1719"/>
      <c r="ACE71" s="1720"/>
      <c r="ACF71" s="1720"/>
      <c r="ACG71" s="1720"/>
      <c r="ACH71" s="1721"/>
      <c r="ACI71" s="1719"/>
      <c r="ACJ71" s="1720"/>
      <c r="ACK71" s="1720"/>
      <c r="ACL71" s="1720"/>
      <c r="ACM71" s="1721"/>
      <c r="ACN71" s="1719"/>
      <c r="ACO71" s="1720"/>
      <c r="ACP71" s="1720"/>
      <c r="ACQ71" s="1720"/>
      <c r="ACR71" s="1721"/>
      <c r="ACS71" s="1719"/>
      <c r="ACT71" s="1720"/>
      <c r="ACU71" s="1720"/>
      <c r="ACV71" s="1720"/>
      <c r="ACW71" s="1721"/>
      <c r="ACX71" s="1715"/>
      <c r="ACY71" s="1715"/>
      <c r="ACZ71" s="1715"/>
      <c r="ADA71" s="1715"/>
      <c r="ADB71" s="1715"/>
      <c r="ADC71" s="1719"/>
      <c r="ADD71" s="1720"/>
      <c r="ADE71" s="1720"/>
      <c r="ADF71" s="1720"/>
      <c r="ADG71" s="1721"/>
      <c r="ADH71" s="1719"/>
      <c r="ADI71" s="1720"/>
      <c r="ADJ71" s="1720"/>
      <c r="ADK71" s="1720"/>
      <c r="ADL71" s="1721"/>
      <c r="ADM71" s="1715"/>
      <c r="ADN71" s="1715"/>
      <c r="ADO71" s="1715"/>
      <c r="ADP71" s="1715"/>
      <c r="ADQ71" s="1715"/>
      <c r="ADR71" s="1719"/>
      <c r="ADS71" s="1720"/>
      <c r="ADT71" s="1720"/>
      <c r="ADU71" s="1720"/>
      <c r="ADV71" s="1721"/>
      <c r="ADW71" s="1719"/>
      <c r="ADX71" s="1720"/>
      <c r="ADY71" s="1720"/>
      <c r="ADZ71" s="1720"/>
      <c r="AEA71" s="1721"/>
      <c r="AEB71" s="1719"/>
      <c r="AEC71" s="1720"/>
      <c r="AED71" s="1720"/>
      <c r="AEE71" s="1720"/>
      <c r="AEF71" s="1721"/>
      <c r="AEG71" s="1719"/>
      <c r="AEH71" s="1720"/>
      <c r="AEI71" s="1720"/>
      <c r="AEJ71" s="1720"/>
      <c r="AEK71" s="1721"/>
      <c r="AEL71" s="1719"/>
      <c r="AEM71" s="1720"/>
      <c r="AEN71" s="1720"/>
      <c r="AEO71" s="1720"/>
      <c r="AEP71" s="1721"/>
      <c r="AEQ71" s="1719" t="s">
        <v>20</v>
      </c>
      <c r="AER71" s="1720" t="s">
        <v>29</v>
      </c>
      <c r="AES71" s="1720" t="s">
        <v>29</v>
      </c>
      <c r="AET71" s="1720" t="s">
        <v>29</v>
      </c>
      <c r="AEU71" s="1721"/>
      <c r="AEV71" s="1719" t="s">
        <v>29</v>
      </c>
      <c r="AEW71" s="1720" t="s">
        <v>29</v>
      </c>
      <c r="AEX71" s="1720" t="s">
        <v>29</v>
      </c>
      <c r="AEY71" s="490" t="s">
        <v>916</v>
      </c>
      <c r="AEZ71" s="1721"/>
      <c r="AFA71" s="178" t="s">
        <v>20</v>
      </c>
      <c r="AFB71" s="179" t="s">
        <v>20</v>
      </c>
      <c r="AFC71" s="179" t="s">
        <v>29</v>
      </c>
      <c r="AFD71" s="179" t="s">
        <v>20</v>
      </c>
      <c r="AFE71" s="204"/>
      <c r="AFF71" s="178" t="s">
        <v>29</v>
      </c>
      <c r="AFG71" s="179" t="s">
        <v>29</v>
      </c>
      <c r="AFH71" s="179" t="s">
        <v>20</v>
      </c>
      <c r="AFI71" s="179" t="s">
        <v>29</v>
      </c>
      <c r="AFJ71" s="204"/>
      <c r="AFK71" s="178" t="s">
        <v>29</v>
      </c>
      <c r="AFL71" s="179" t="s">
        <v>20</v>
      </c>
      <c r="AFM71" s="179" t="s">
        <v>29</v>
      </c>
      <c r="AFN71" s="179" t="s">
        <v>20</v>
      </c>
      <c r="AFO71" s="204"/>
      <c r="AFP71" s="178" t="s">
        <v>20</v>
      </c>
      <c r="AFQ71" s="179" t="s">
        <v>29</v>
      </c>
      <c r="AFR71" s="179" t="s">
        <v>20</v>
      </c>
      <c r="AFS71" s="179" t="s">
        <v>20</v>
      </c>
      <c r="AFT71" s="204"/>
      <c r="AFU71" s="178" t="s">
        <v>20</v>
      </c>
      <c r="AFV71" s="179" t="s">
        <v>29</v>
      </c>
      <c r="AFW71" s="179" t="s">
        <v>844</v>
      </c>
      <c r="AFX71" s="1720" t="s">
        <v>20</v>
      </c>
      <c r="AFY71" s="1721"/>
      <c r="AFZ71" s="1719" t="s">
        <v>20</v>
      </c>
      <c r="AGA71" s="1720" t="s">
        <v>29</v>
      </c>
      <c r="AGB71" s="1720" t="s">
        <v>20</v>
      </c>
      <c r="AGC71" s="1720" t="s">
        <v>20</v>
      </c>
      <c r="AGD71" s="1721"/>
      <c r="AGE71" s="1719" t="s">
        <v>20</v>
      </c>
      <c r="AGF71" s="1720" t="s">
        <v>29</v>
      </c>
      <c r="AGG71" s="1720" t="s">
        <v>29</v>
      </c>
      <c r="AGH71" s="1720" t="s">
        <v>20</v>
      </c>
      <c r="AGI71" s="1721"/>
      <c r="AGJ71" s="1719" t="s">
        <v>20</v>
      </c>
      <c r="AGK71" s="1720" t="s">
        <v>29</v>
      </c>
      <c r="AGL71" s="1720" t="s">
        <v>29</v>
      </c>
      <c r="AGM71" s="1720" t="s">
        <v>29</v>
      </c>
      <c r="AGN71" s="1721"/>
      <c r="AGO71" s="1719" t="s">
        <v>20</v>
      </c>
      <c r="AGP71" s="1720" t="s">
        <v>29</v>
      </c>
      <c r="AGQ71" s="1720" t="s">
        <v>29</v>
      </c>
      <c r="AGR71" s="1720" t="s">
        <v>20</v>
      </c>
      <c r="AGS71" s="1721"/>
      <c r="AGT71" s="1719" t="s">
        <v>20</v>
      </c>
      <c r="AGU71" s="1720" t="s">
        <v>29</v>
      </c>
      <c r="AGV71" s="179" t="s">
        <v>20</v>
      </c>
      <c r="AGW71" s="179" t="s">
        <v>20</v>
      </c>
      <c r="AGX71" s="204"/>
      <c r="AGY71" s="178" t="s">
        <v>20</v>
      </c>
      <c r="AGZ71" s="179" t="s">
        <v>29</v>
      </c>
      <c r="AHA71" s="179" t="s">
        <v>20</v>
      </c>
      <c r="AHB71" s="179" t="s">
        <v>29</v>
      </c>
      <c r="AHC71" s="204"/>
      <c r="AHD71" s="178" t="s">
        <v>29</v>
      </c>
      <c r="AHE71" s="179" t="s">
        <v>20</v>
      </c>
      <c r="AHF71" s="179" t="s">
        <v>20</v>
      </c>
      <c r="AHG71" s="179" t="s">
        <v>20</v>
      </c>
      <c r="AHH71" s="204"/>
      <c r="AHI71" s="178" t="s">
        <v>29</v>
      </c>
      <c r="AHJ71" s="179" t="s">
        <v>20</v>
      </c>
      <c r="AHK71" s="179" t="s">
        <v>20</v>
      </c>
      <c r="AHL71" s="179" t="s">
        <v>20</v>
      </c>
      <c r="AHM71" s="204"/>
      <c r="AHN71" s="178" t="s">
        <v>1350</v>
      </c>
      <c r="AHO71" s="1720" t="s">
        <v>29</v>
      </c>
      <c r="AHP71" s="1720" t="s">
        <v>20</v>
      </c>
      <c r="AHQ71" s="1720" t="s">
        <v>20</v>
      </c>
      <c r="AHR71" s="1721"/>
      <c r="AHS71" s="1719" t="s">
        <v>29</v>
      </c>
      <c r="AHT71" s="1720" t="s">
        <v>20</v>
      </c>
      <c r="AHU71" s="1720" t="s">
        <v>29</v>
      </c>
      <c r="AHV71" s="1720" t="s">
        <v>29</v>
      </c>
      <c r="AHW71" s="1721"/>
      <c r="AHX71" s="1719" t="s">
        <v>29</v>
      </c>
      <c r="AHY71" s="1720" t="s">
        <v>20</v>
      </c>
      <c r="AHZ71" s="1720" t="s">
        <v>20</v>
      </c>
      <c r="AIA71" s="1720" t="s">
        <v>20</v>
      </c>
      <c r="AIB71" s="1721"/>
      <c r="AIC71" s="69" t="str">
        <f t="shared" si="48"/>
        <v>E2</v>
      </c>
      <c r="AID71" s="1729" t="str">
        <f t="shared" si="49"/>
        <v>福本怜生</v>
      </c>
      <c r="AIE71" s="2147">
        <f t="shared" si="50"/>
        <v>29</v>
      </c>
      <c r="AIF71" s="2148">
        <f t="shared" si="51"/>
        <v>19</v>
      </c>
      <c r="AIG71" s="2148">
        <f t="shared" si="52"/>
        <v>48</v>
      </c>
      <c r="AIH71" s="2062">
        <f t="shared" si="53"/>
        <v>0.60416666666666663</v>
      </c>
      <c r="AII71" s="2147">
        <f t="shared" si="54"/>
        <v>15</v>
      </c>
      <c r="AIJ71" s="2148">
        <f t="shared" si="55"/>
        <v>9</v>
      </c>
      <c r="AIK71" s="2148">
        <f t="shared" si="56"/>
        <v>24</v>
      </c>
      <c r="AIL71" s="2062">
        <f t="shared" si="57"/>
        <v>0.625</v>
      </c>
    </row>
    <row r="72" spans="1:922" ht="17.25" x14ac:dyDescent="0.2">
      <c r="A72" s="34"/>
      <c r="B72" s="41" t="s">
        <v>846</v>
      </c>
      <c r="C72" s="163" t="s">
        <v>518</v>
      </c>
      <c r="D72" s="209">
        <f t="shared" si="44"/>
        <v>97</v>
      </c>
      <c r="E72" s="135">
        <f t="shared" si="45"/>
        <v>157</v>
      </c>
      <c r="F72" s="135">
        <f t="shared" si="42"/>
        <v>254</v>
      </c>
      <c r="G72" s="210">
        <f t="shared" si="43"/>
        <v>0.38188976377952755</v>
      </c>
      <c r="H72" s="105"/>
      <c r="I72" s="106"/>
      <c r="J72" s="106"/>
      <c r="K72" s="106"/>
      <c r="L72" s="106"/>
      <c r="M72" s="107"/>
      <c r="N72" s="105"/>
      <c r="O72" s="106"/>
      <c r="P72" s="106"/>
      <c r="Q72" s="106"/>
      <c r="R72" s="107"/>
      <c r="S72" s="105"/>
      <c r="T72" s="106"/>
      <c r="U72" s="106"/>
      <c r="V72" s="106"/>
      <c r="W72" s="107"/>
      <c r="X72" s="136"/>
      <c r="Y72" s="106"/>
      <c r="Z72" s="106"/>
      <c r="AA72" s="106"/>
      <c r="AB72" s="107"/>
      <c r="AC72" s="137"/>
      <c r="AD72" s="138"/>
      <c r="AE72" s="138"/>
      <c r="AF72" s="138"/>
      <c r="AG72" s="138"/>
      <c r="AH72" s="137"/>
      <c r="AI72" s="138"/>
      <c r="AJ72" s="138"/>
      <c r="AK72" s="138"/>
      <c r="AL72" s="138"/>
      <c r="AM72" s="137"/>
      <c r="AN72" s="138"/>
      <c r="AO72" s="138"/>
      <c r="AP72" s="138"/>
      <c r="AQ72" s="138"/>
      <c r="AR72" s="137"/>
      <c r="AS72" s="138"/>
      <c r="AT72" s="138"/>
      <c r="AU72" s="138"/>
      <c r="AV72" s="139"/>
      <c r="AW72" s="137"/>
      <c r="AX72" s="138"/>
      <c r="AY72" s="138"/>
      <c r="AZ72" s="138"/>
      <c r="BA72" s="139"/>
      <c r="BB72" s="105"/>
      <c r="BC72" s="106"/>
      <c r="BD72" s="106"/>
      <c r="BE72" s="106"/>
      <c r="BF72" s="106"/>
      <c r="BG72" s="107"/>
      <c r="BH72" s="105"/>
      <c r="BI72" s="106"/>
      <c r="BJ72" s="106"/>
      <c r="BK72" s="106"/>
      <c r="BL72" s="192"/>
      <c r="BM72" s="105"/>
      <c r="BN72" s="106"/>
      <c r="BO72" s="106"/>
      <c r="BP72" s="106"/>
      <c r="BQ72" s="106"/>
      <c r="BR72" s="107"/>
      <c r="BS72" s="105"/>
      <c r="BT72" s="106"/>
      <c r="BU72" s="106"/>
      <c r="BV72" s="106"/>
      <c r="BW72" s="107"/>
      <c r="BX72" s="105"/>
      <c r="BY72" s="106"/>
      <c r="BZ72" s="106"/>
      <c r="CA72" s="106"/>
      <c r="CB72" s="192"/>
      <c r="CC72" s="245"/>
      <c r="CD72" s="106"/>
      <c r="CE72" s="106"/>
      <c r="CF72" s="106"/>
      <c r="CG72" s="107"/>
      <c r="CH72" s="105"/>
      <c r="CI72" s="106"/>
      <c r="CJ72" s="106"/>
      <c r="CK72" s="106"/>
      <c r="CL72" s="107"/>
      <c r="CM72" s="105"/>
      <c r="CN72" s="106"/>
      <c r="CO72" s="106"/>
      <c r="CP72" s="106"/>
      <c r="CQ72" s="107"/>
      <c r="CR72" s="136"/>
      <c r="CS72" s="106"/>
      <c r="CT72" s="106"/>
      <c r="CU72" s="106"/>
      <c r="CV72" s="192"/>
      <c r="CW72" s="105"/>
      <c r="CX72" s="106"/>
      <c r="CY72" s="106"/>
      <c r="CZ72" s="106"/>
      <c r="DA72" s="107"/>
      <c r="DB72" s="136"/>
      <c r="DC72" s="106"/>
      <c r="DD72" s="106"/>
      <c r="DE72" s="106"/>
      <c r="DF72" s="192"/>
      <c r="DG72" s="105"/>
      <c r="DH72" s="106"/>
      <c r="DI72" s="106"/>
      <c r="DJ72" s="106"/>
      <c r="DK72" s="107"/>
      <c r="DL72" s="105"/>
      <c r="DM72" s="106"/>
      <c r="DN72" s="106"/>
      <c r="DO72" s="106"/>
      <c r="DP72" s="107"/>
      <c r="DQ72" s="105"/>
      <c r="DR72" s="106"/>
      <c r="DS72" s="106"/>
      <c r="DT72" s="174"/>
      <c r="DU72" s="175"/>
      <c r="DV72" s="196"/>
      <c r="DW72" s="174"/>
      <c r="DX72" s="174"/>
      <c r="DY72" s="174"/>
      <c r="DZ72" s="175"/>
      <c r="EA72" s="196"/>
      <c r="EB72" s="174"/>
      <c r="EC72" s="174"/>
      <c r="ED72" s="174"/>
      <c r="EE72" s="175"/>
      <c r="EF72" s="196"/>
      <c r="EG72" s="106"/>
      <c r="EH72" s="106"/>
      <c r="EI72" s="106"/>
      <c r="EJ72" s="107"/>
      <c r="EK72" s="242"/>
      <c r="EL72" s="197"/>
      <c r="EM72" s="197"/>
      <c r="EN72" s="106"/>
      <c r="EO72" s="107"/>
      <c r="EP72" s="105"/>
      <c r="EQ72" s="106"/>
      <c r="ER72" s="106"/>
      <c r="ES72" s="106"/>
      <c r="ET72" s="107"/>
      <c r="EU72" s="105"/>
      <c r="EV72" s="106"/>
      <c r="EW72" s="106"/>
      <c r="EX72" s="106"/>
      <c r="EY72" s="107"/>
      <c r="EZ72" s="105"/>
      <c r="FA72" s="106"/>
      <c r="FB72" s="106"/>
      <c r="FC72" s="106"/>
      <c r="FD72" s="107"/>
      <c r="FE72" s="105"/>
      <c r="FF72" s="106"/>
      <c r="FG72" s="106"/>
      <c r="FH72" s="106"/>
      <c r="FI72" s="107"/>
      <c r="FJ72" s="105"/>
      <c r="FK72" s="106"/>
      <c r="FL72" s="106"/>
      <c r="FM72" s="106"/>
      <c r="FN72" s="107"/>
      <c r="FO72" s="105"/>
      <c r="FP72" s="106"/>
      <c r="FQ72" s="106"/>
      <c r="FR72" s="106"/>
      <c r="FS72" s="107"/>
      <c r="FT72" s="105"/>
      <c r="FU72" s="106"/>
      <c r="FV72" s="106"/>
      <c r="FW72" s="106"/>
      <c r="FX72" s="107"/>
      <c r="FY72" s="105" t="s">
        <v>29</v>
      </c>
      <c r="FZ72" s="106" t="s">
        <v>29</v>
      </c>
      <c r="GA72" s="106" t="s">
        <v>29</v>
      </c>
      <c r="GB72" s="106" t="s">
        <v>29</v>
      </c>
      <c r="GC72" s="107"/>
      <c r="GD72" s="105" t="s">
        <v>20</v>
      </c>
      <c r="GE72" s="106" t="s">
        <v>29</v>
      </c>
      <c r="GF72" s="106" t="s">
        <v>29</v>
      </c>
      <c r="GG72" s="106" t="s">
        <v>29</v>
      </c>
      <c r="GH72" s="301" t="s">
        <v>521</v>
      </c>
      <c r="GI72" s="196" t="s">
        <v>29</v>
      </c>
      <c r="GJ72" s="174" t="s">
        <v>29</v>
      </c>
      <c r="GK72" s="174" t="s">
        <v>29</v>
      </c>
      <c r="GL72" s="174" t="s">
        <v>20</v>
      </c>
      <c r="GM72" s="175"/>
      <c r="GN72" s="196" t="s">
        <v>29</v>
      </c>
      <c r="GO72" s="174" t="s">
        <v>29</v>
      </c>
      <c r="GP72" s="174" t="s">
        <v>29</v>
      </c>
      <c r="GQ72" s="174" t="s">
        <v>29</v>
      </c>
      <c r="GR72" s="175"/>
      <c r="GS72" s="196"/>
      <c r="GT72" s="174" t="s">
        <v>5</v>
      </c>
      <c r="GU72" s="174"/>
      <c r="GV72" s="174" t="s">
        <v>234</v>
      </c>
      <c r="GW72" s="175"/>
      <c r="GX72" s="296"/>
      <c r="GY72" s="174" t="s">
        <v>5</v>
      </c>
      <c r="GZ72" s="174"/>
      <c r="HA72" s="174" t="s">
        <v>234</v>
      </c>
      <c r="HB72" s="175"/>
      <c r="HC72" s="196"/>
      <c r="HD72" s="174" t="s">
        <v>5</v>
      </c>
      <c r="HE72" s="174"/>
      <c r="HF72" s="174" t="s">
        <v>234</v>
      </c>
      <c r="HG72" s="175"/>
      <c r="HH72" s="196" t="s">
        <v>573</v>
      </c>
      <c r="HI72" s="174" t="s">
        <v>5</v>
      </c>
      <c r="HJ72" s="174" t="s">
        <v>573</v>
      </c>
      <c r="HK72" s="174" t="s">
        <v>234</v>
      </c>
      <c r="HL72" s="175" t="s">
        <v>573</v>
      </c>
      <c r="HM72" s="196"/>
      <c r="HN72" s="174"/>
      <c r="HO72" s="174"/>
      <c r="HP72" s="174"/>
      <c r="HQ72" s="233"/>
      <c r="HR72" s="196"/>
      <c r="HS72" s="174"/>
      <c r="HT72" s="174"/>
      <c r="HU72" s="174"/>
      <c r="HV72" s="175"/>
      <c r="HW72" s="196" t="s">
        <v>731</v>
      </c>
      <c r="HX72" s="106" t="s">
        <v>20</v>
      </c>
      <c r="HY72" s="230" t="s">
        <v>29</v>
      </c>
      <c r="HZ72" s="230" t="s">
        <v>29</v>
      </c>
      <c r="IA72" s="1147" t="s">
        <v>29</v>
      </c>
      <c r="IB72" s="231" t="s">
        <v>29</v>
      </c>
      <c r="IC72" s="230" t="s">
        <v>29</v>
      </c>
      <c r="ID72" s="230" t="s">
        <v>29</v>
      </c>
      <c r="IE72" s="230" t="s">
        <v>29</v>
      </c>
      <c r="IF72" s="232"/>
      <c r="IG72" s="231"/>
      <c r="IH72" s="230"/>
      <c r="II72" s="230"/>
      <c r="IJ72" s="230"/>
      <c r="IK72" s="232"/>
      <c r="IL72" s="231"/>
      <c r="IM72" s="230"/>
      <c r="IN72" s="230"/>
      <c r="IO72" s="230"/>
      <c r="IP72" s="232"/>
      <c r="IQ72" s="231"/>
      <c r="IR72" s="230"/>
      <c r="IS72" s="230"/>
      <c r="IT72" s="230"/>
      <c r="IU72" s="232"/>
      <c r="IV72" s="231"/>
      <c r="IW72" s="230"/>
      <c r="IX72" s="230"/>
      <c r="IY72" s="230"/>
      <c r="IZ72" s="232"/>
      <c r="JA72" s="231" t="s">
        <v>20</v>
      </c>
      <c r="JB72" s="230" t="s">
        <v>29</v>
      </c>
      <c r="JC72" s="230" t="s">
        <v>896</v>
      </c>
      <c r="JD72" s="106" t="s">
        <v>20</v>
      </c>
      <c r="JE72" s="107"/>
      <c r="JF72" s="105"/>
      <c r="JG72" s="106"/>
      <c r="JH72" s="174" t="s">
        <v>29</v>
      </c>
      <c r="JI72" s="174" t="s">
        <v>29</v>
      </c>
      <c r="JJ72" s="175"/>
      <c r="JK72" s="196" t="s">
        <v>29</v>
      </c>
      <c r="JL72" s="174" t="s">
        <v>20</v>
      </c>
      <c r="JM72" s="174" t="s">
        <v>29</v>
      </c>
      <c r="JN72" s="174" t="s">
        <v>29</v>
      </c>
      <c r="JO72" s="175" t="s">
        <v>29</v>
      </c>
      <c r="JP72" s="196" t="s">
        <v>29</v>
      </c>
      <c r="JQ72" s="174" t="s">
        <v>598</v>
      </c>
      <c r="JR72" s="197" t="s">
        <v>20</v>
      </c>
      <c r="JS72" s="197" t="s">
        <v>20</v>
      </c>
      <c r="JT72" s="319"/>
      <c r="JU72" s="242" t="s">
        <v>29</v>
      </c>
      <c r="JV72" s="197" t="s">
        <v>591</v>
      </c>
      <c r="JW72" s="174" t="s">
        <v>29</v>
      </c>
      <c r="JX72" s="174" t="s">
        <v>29</v>
      </c>
      <c r="JY72" s="175"/>
      <c r="JZ72" s="196" t="s">
        <v>29</v>
      </c>
      <c r="KA72" s="174" t="s">
        <v>29</v>
      </c>
      <c r="KB72" s="174" t="s">
        <v>20</v>
      </c>
      <c r="KC72" s="174" t="s">
        <v>29</v>
      </c>
      <c r="KD72" s="175"/>
      <c r="KE72" s="196" t="s">
        <v>29</v>
      </c>
      <c r="KF72" s="174" t="s">
        <v>29</v>
      </c>
      <c r="KG72" s="174" t="s">
        <v>20</v>
      </c>
      <c r="KH72" s="174" t="s">
        <v>598</v>
      </c>
      <c r="KI72" s="107"/>
      <c r="KJ72" s="242" t="s">
        <v>20</v>
      </c>
      <c r="KK72" s="197" t="s">
        <v>20</v>
      </c>
      <c r="KL72" s="197" t="s">
        <v>29</v>
      </c>
      <c r="KM72" s="197" t="s">
        <v>29</v>
      </c>
      <c r="KN72" s="319"/>
      <c r="KO72" s="242"/>
      <c r="KP72" s="197"/>
      <c r="KQ72" s="197" t="s">
        <v>29</v>
      </c>
      <c r="KR72" s="197" t="s">
        <v>591</v>
      </c>
      <c r="KS72" s="107"/>
      <c r="KT72" s="105" t="s">
        <v>20</v>
      </c>
      <c r="KU72" s="174" t="s">
        <v>29</v>
      </c>
      <c r="KV72" s="174" t="s">
        <v>29</v>
      </c>
      <c r="KW72" s="174" t="s">
        <v>29</v>
      </c>
      <c r="KX72" s="175"/>
      <c r="KY72" s="196" t="s">
        <v>29</v>
      </c>
      <c r="KZ72" s="174" t="s">
        <v>29</v>
      </c>
      <c r="LA72" s="174" t="s">
        <v>29</v>
      </c>
      <c r="LB72" s="174" t="s">
        <v>29</v>
      </c>
      <c r="LC72" s="175"/>
      <c r="LD72" s="196" t="s">
        <v>598</v>
      </c>
      <c r="LE72" s="106" t="s">
        <v>29</v>
      </c>
      <c r="LF72" s="106" t="s">
        <v>20</v>
      </c>
      <c r="LG72" s="106" t="s">
        <v>29</v>
      </c>
      <c r="LH72" s="107"/>
      <c r="LI72" s="105" t="s">
        <v>29</v>
      </c>
      <c r="LJ72" s="106" t="s">
        <v>29</v>
      </c>
      <c r="LK72" s="106" t="s">
        <v>20</v>
      </c>
      <c r="LL72" s="106" t="s">
        <v>29</v>
      </c>
      <c r="LM72" s="107"/>
      <c r="LN72" s="105"/>
      <c r="LO72" s="106"/>
      <c r="LP72" s="106"/>
      <c r="LQ72" s="106"/>
      <c r="LR72" s="105"/>
      <c r="LS72" s="106"/>
      <c r="LT72" s="106"/>
      <c r="LU72" s="106"/>
      <c r="LV72" s="105"/>
      <c r="LW72" s="106"/>
      <c r="LX72" s="106"/>
      <c r="LY72" s="106"/>
      <c r="LZ72" s="105"/>
      <c r="MA72" s="106"/>
      <c r="MB72" s="106"/>
      <c r="MC72" s="106"/>
      <c r="MD72" s="105"/>
      <c r="ME72" s="106"/>
      <c r="MF72" s="106"/>
      <c r="MG72" s="106"/>
      <c r="MH72" s="105"/>
      <c r="MI72" s="106"/>
      <c r="MJ72" s="106"/>
      <c r="MK72" s="192"/>
      <c r="ML72" s="105"/>
      <c r="MM72" s="106"/>
      <c r="MN72" s="106"/>
      <c r="MO72" s="107"/>
      <c r="MP72" s="105"/>
      <c r="MQ72" s="106"/>
      <c r="MR72" s="106"/>
      <c r="MS72" s="107"/>
      <c r="MT72" s="105"/>
      <c r="MU72" s="106"/>
      <c r="MV72" s="106"/>
      <c r="MW72" s="107"/>
      <c r="MX72" s="105"/>
      <c r="MY72" s="106"/>
      <c r="MZ72" s="106"/>
      <c r="NA72" s="107"/>
      <c r="NB72" s="105"/>
      <c r="NC72" s="106"/>
      <c r="ND72" s="106"/>
      <c r="NE72" s="107"/>
      <c r="NF72" s="105"/>
      <c r="NG72" s="106"/>
      <c r="NH72" s="106"/>
      <c r="NI72" s="107"/>
      <c r="NJ72" s="105"/>
      <c r="NK72" s="106"/>
      <c r="NL72" s="106"/>
      <c r="NM72" s="107"/>
      <c r="NN72" s="231" t="s">
        <v>20</v>
      </c>
      <c r="NO72" s="230" t="s">
        <v>29</v>
      </c>
      <c r="NP72" s="230" t="s">
        <v>29</v>
      </c>
      <c r="NQ72" s="232" t="s">
        <v>29</v>
      </c>
      <c r="NR72" s="231" t="s">
        <v>679</v>
      </c>
      <c r="NS72" s="174" t="s">
        <v>29</v>
      </c>
      <c r="NT72" s="174" t="s">
        <v>29</v>
      </c>
      <c r="NU72" s="175" t="s">
        <v>29</v>
      </c>
      <c r="NV72" s="196"/>
      <c r="NW72" s="174"/>
      <c r="NX72" s="174"/>
      <c r="NY72" s="175"/>
      <c r="NZ72" s="196"/>
      <c r="OA72" s="174"/>
      <c r="OB72" s="174"/>
      <c r="OC72" s="174"/>
      <c r="OD72" s="175"/>
      <c r="OE72" s="196"/>
      <c r="OF72" s="174"/>
      <c r="OG72" s="174"/>
      <c r="OH72" s="174"/>
      <c r="OI72" s="175"/>
      <c r="OJ72" s="196"/>
      <c r="OK72" s="174"/>
      <c r="OL72" s="174"/>
      <c r="OM72" s="233"/>
      <c r="ON72" s="196" t="s">
        <v>29</v>
      </c>
      <c r="OO72" s="174" t="s">
        <v>20</v>
      </c>
      <c r="OP72" s="174" t="s">
        <v>20</v>
      </c>
      <c r="OQ72" s="175" t="s">
        <v>29</v>
      </c>
      <c r="OR72" s="196" t="s">
        <v>29</v>
      </c>
      <c r="OS72" s="174" t="s">
        <v>29</v>
      </c>
      <c r="OT72" s="174" t="s">
        <v>598</v>
      </c>
      <c r="OU72" s="1281" t="s">
        <v>29</v>
      </c>
      <c r="OV72" s="242" t="s">
        <v>20</v>
      </c>
      <c r="OW72" s="197" t="s">
        <v>29</v>
      </c>
      <c r="OX72" s="197" t="s">
        <v>20</v>
      </c>
      <c r="OY72" s="197" t="s">
        <v>591</v>
      </c>
      <c r="OZ72" s="107"/>
      <c r="PA72" s="105" t="s">
        <v>29</v>
      </c>
      <c r="PB72" s="106" t="s">
        <v>29</v>
      </c>
      <c r="PC72" s="106" t="s">
        <v>20</v>
      </c>
      <c r="PD72" s="106" t="s">
        <v>29</v>
      </c>
      <c r="PE72" s="107"/>
      <c r="PF72" s="105" t="s">
        <v>29</v>
      </c>
      <c r="PG72" s="106" t="s">
        <v>20</v>
      </c>
      <c r="PH72" s="106" t="s">
        <v>20</v>
      </c>
      <c r="PI72" s="107" t="s">
        <v>29</v>
      </c>
      <c r="PJ72" s="105"/>
      <c r="PK72" s="106"/>
      <c r="PL72" s="106" t="s">
        <v>29</v>
      </c>
      <c r="PM72" s="107" t="s">
        <v>20</v>
      </c>
      <c r="PN72" s="105" t="s">
        <v>29</v>
      </c>
      <c r="PO72" s="106" t="s">
        <v>29</v>
      </c>
      <c r="PP72" s="106" t="s">
        <v>29</v>
      </c>
      <c r="PQ72" s="107" t="s">
        <v>29</v>
      </c>
      <c r="PR72" s="105" t="s">
        <v>20</v>
      </c>
      <c r="PS72" s="106" t="s">
        <v>29</v>
      </c>
      <c r="PT72" s="106" t="s">
        <v>20</v>
      </c>
      <c r="PU72" s="107" t="s">
        <v>29</v>
      </c>
      <c r="PV72" s="105" t="s">
        <v>20</v>
      </c>
      <c r="PW72" s="106" t="s">
        <v>20</v>
      </c>
      <c r="PX72" s="106" t="s">
        <v>29</v>
      </c>
      <c r="PY72" s="107" t="s">
        <v>20</v>
      </c>
      <c r="PZ72" s="196" t="s">
        <v>29</v>
      </c>
      <c r="QA72" s="174" t="s">
        <v>20</v>
      </c>
      <c r="QB72" s="174" t="s">
        <v>29</v>
      </c>
      <c r="QC72" s="175" t="s">
        <v>29</v>
      </c>
      <c r="QD72" s="196" t="s">
        <v>29</v>
      </c>
      <c r="QE72" s="174" t="s">
        <v>29</v>
      </c>
      <c r="QF72" s="174" t="s">
        <v>29</v>
      </c>
      <c r="QG72" s="175" t="s">
        <v>20</v>
      </c>
      <c r="QH72" s="196" t="s">
        <v>29</v>
      </c>
      <c r="QI72" s="174" t="s">
        <v>652</v>
      </c>
      <c r="QJ72" s="106" t="s">
        <v>20</v>
      </c>
      <c r="QK72" s="106" t="s">
        <v>29</v>
      </c>
      <c r="QL72" s="1428"/>
      <c r="QM72" s="1434" t="s">
        <v>29</v>
      </c>
      <c r="QN72" s="106" t="s">
        <v>20</v>
      </c>
      <c r="QO72" s="106" t="s">
        <v>29</v>
      </c>
      <c r="QP72" s="106" t="s">
        <v>29</v>
      </c>
      <c r="QQ72" s="192"/>
      <c r="QR72" s="1434"/>
      <c r="QS72" s="106"/>
      <c r="QT72" s="106" t="s">
        <v>20</v>
      </c>
      <c r="QU72" s="192" t="s">
        <v>29</v>
      </c>
      <c r="QV72" s="107"/>
      <c r="QW72" s="105" t="s">
        <v>20</v>
      </c>
      <c r="QX72" s="106" t="s">
        <v>20</v>
      </c>
      <c r="QY72" s="106" t="s">
        <v>29</v>
      </c>
      <c r="QZ72" s="106" t="s">
        <v>29</v>
      </c>
      <c r="RA72" s="107"/>
      <c r="RB72" s="105"/>
      <c r="RC72" s="106"/>
      <c r="RD72" s="106"/>
      <c r="RE72" s="106"/>
      <c r="RF72" s="107"/>
      <c r="RG72" s="105" t="s">
        <v>20</v>
      </c>
      <c r="RH72" s="106" t="s">
        <v>29</v>
      </c>
      <c r="RI72" s="106" t="s">
        <v>20</v>
      </c>
      <c r="RJ72" s="106" t="s">
        <v>29</v>
      </c>
      <c r="RK72" s="107"/>
      <c r="RL72" s="105" t="s">
        <v>29</v>
      </c>
      <c r="RM72" s="106" t="s">
        <v>20</v>
      </c>
      <c r="RN72" s="106" t="s">
        <v>29</v>
      </c>
      <c r="RO72" s="106" t="s">
        <v>20</v>
      </c>
      <c r="RP72" s="107"/>
      <c r="RQ72" s="105"/>
      <c r="RR72" s="106"/>
      <c r="RS72" s="106"/>
      <c r="RT72" s="107"/>
      <c r="RU72" s="105"/>
      <c r="RV72" s="106"/>
      <c r="RW72" s="106"/>
      <c r="RX72" s="106"/>
      <c r="RY72" s="107"/>
      <c r="RZ72" s="422"/>
      <c r="SA72" s="422"/>
      <c r="SB72" s="422"/>
      <c r="SC72" s="422"/>
      <c r="SD72" s="422"/>
      <c r="SE72" s="1552"/>
      <c r="SF72" s="106"/>
      <c r="SG72" s="106"/>
      <c r="SH72" s="106"/>
      <c r="SI72" s="107"/>
      <c r="SJ72" s="422" t="s">
        <v>29</v>
      </c>
      <c r="SK72" s="422" t="s">
        <v>20</v>
      </c>
      <c r="SL72" s="422" t="s">
        <v>29</v>
      </c>
      <c r="SM72" s="422" t="s">
        <v>29</v>
      </c>
      <c r="SN72" s="422"/>
      <c r="SO72" s="1434" t="s">
        <v>20</v>
      </c>
      <c r="SP72" s="106" t="s">
        <v>29</v>
      </c>
      <c r="SQ72" s="106" t="s">
        <v>29</v>
      </c>
      <c r="SR72" s="106" t="s">
        <v>29</v>
      </c>
      <c r="SS72" s="107"/>
      <c r="ST72" s="105" t="s">
        <v>20</v>
      </c>
      <c r="SU72" s="106" t="s">
        <v>29</v>
      </c>
      <c r="SV72" s="106" t="s">
        <v>20</v>
      </c>
      <c r="SW72" s="106" t="s">
        <v>29</v>
      </c>
      <c r="SX72" s="107"/>
      <c r="SY72" s="105" t="s">
        <v>20</v>
      </c>
      <c r="SZ72" s="106" t="s">
        <v>29</v>
      </c>
      <c r="TA72" s="106" t="s">
        <v>20</v>
      </c>
      <c r="TB72" s="106" t="s">
        <v>20</v>
      </c>
      <c r="TC72" s="107"/>
      <c r="TD72" s="105" t="s">
        <v>29</v>
      </c>
      <c r="TE72" s="106" t="s">
        <v>20</v>
      </c>
      <c r="TF72" s="106" t="s">
        <v>29</v>
      </c>
      <c r="TG72" s="106" t="s">
        <v>29</v>
      </c>
      <c r="TH72" s="105"/>
      <c r="TI72" s="106"/>
      <c r="TJ72" s="106"/>
      <c r="TK72" s="106"/>
      <c r="TL72" s="105"/>
      <c r="TM72" s="106"/>
      <c r="TN72" s="106"/>
      <c r="TO72" s="106"/>
      <c r="TP72" s="107"/>
      <c r="TQ72" s="105"/>
      <c r="TR72" s="106"/>
      <c r="TS72" s="106"/>
      <c r="TT72" s="192"/>
      <c r="TU72" s="105"/>
      <c r="TV72" s="106"/>
      <c r="TW72" s="106"/>
      <c r="TX72" s="107"/>
      <c r="TY72" s="105"/>
      <c r="TZ72" s="106"/>
      <c r="UA72" s="106"/>
      <c r="UB72" s="106"/>
      <c r="UC72" s="107"/>
      <c r="UD72" s="105"/>
      <c r="UE72" s="106"/>
      <c r="UF72" s="106"/>
      <c r="UG72" s="106"/>
      <c r="UH72" s="107"/>
      <c r="UI72" s="105"/>
      <c r="UJ72" s="106"/>
      <c r="UK72" s="106"/>
      <c r="UL72" s="106"/>
      <c r="UM72" s="107"/>
      <c r="UN72" s="105"/>
      <c r="UO72" s="106"/>
      <c r="UP72" s="106"/>
      <c r="UQ72" s="106"/>
      <c r="UR72" s="107"/>
      <c r="US72" s="105"/>
      <c r="UT72" s="106"/>
      <c r="UU72" s="106"/>
      <c r="UV72" s="106"/>
      <c r="UW72" s="107"/>
      <c r="UX72" s="105"/>
      <c r="UY72" s="106"/>
      <c r="UZ72" s="106"/>
      <c r="VA72" s="106"/>
      <c r="VB72" s="107"/>
      <c r="VC72" s="105"/>
      <c r="VD72" s="106"/>
      <c r="VE72" s="106"/>
      <c r="VF72" s="106"/>
      <c r="VG72" s="192"/>
      <c r="VH72" s="105"/>
      <c r="VI72" s="106"/>
      <c r="VJ72" s="106"/>
      <c r="VK72" s="106"/>
      <c r="VL72" s="107"/>
      <c r="VM72" s="1716"/>
      <c r="VN72" s="1717"/>
      <c r="VO72" s="1717"/>
      <c r="VP72" s="1778"/>
      <c r="VQ72" s="1716"/>
      <c r="VR72" s="1717"/>
      <c r="VS72" s="1717"/>
      <c r="VT72" s="1717"/>
      <c r="VU72" s="1782"/>
      <c r="VV72" s="1716"/>
      <c r="VW72" s="1717"/>
      <c r="VX72" s="1717"/>
      <c r="VY72" s="1717"/>
      <c r="VZ72" s="1782"/>
      <c r="WA72" s="1716"/>
      <c r="WB72" s="1717"/>
      <c r="WC72" s="1717"/>
      <c r="WD72" s="1717"/>
      <c r="WE72" s="1782"/>
      <c r="WF72" s="1716"/>
      <c r="WG72" s="1717"/>
      <c r="WH72" s="1717"/>
      <c r="WI72" s="1717"/>
      <c r="WJ72" s="1782"/>
      <c r="WK72" s="1716"/>
      <c r="WL72" s="1717"/>
      <c r="WM72" s="1717"/>
      <c r="WN72" s="1717"/>
      <c r="WO72" s="1782"/>
      <c r="WP72" s="1716"/>
      <c r="WQ72" s="1717"/>
      <c r="WR72" s="1717"/>
      <c r="WS72" s="1870"/>
      <c r="WT72" s="1872"/>
      <c r="WU72" s="1717"/>
      <c r="WV72" s="1717"/>
      <c r="WW72" s="1717"/>
      <c r="WX72" s="1778"/>
      <c r="WY72" s="1716"/>
      <c r="WZ72" s="1717"/>
      <c r="XA72" s="1717"/>
      <c r="XB72" s="1717"/>
      <c r="XC72" s="1782"/>
      <c r="XD72" s="1716"/>
      <c r="XE72" s="1717"/>
      <c r="XF72" s="1717"/>
      <c r="XG72" s="1717"/>
      <c r="XH72" s="1782"/>
      <c r="XI72" s="1716"/>
      <c r="XJ72" s="1717"/>
      <c r="XK72" s="1717"/>
      <c r="XL72" s="1717"/>
      <c r="XM72" s="1778"/>
      <c r="XN72" s="1716" t="s">
        <v>20</v>
      </c>
      <c r="XO72" s="1717" t="s">
        <v>20</v>
      </c>
      <c r="XP72" s="1717" t="s">
        <v>20</v>
      </c>
      <c r="XQ72" s="1717" t="s">
        <v>20</v>
      </c>
      <c r="XR72" s="1782"/>
      <c r="XS72" s="1716"/>
      <c r="XT72" s="1717"/>
      <c r="XU72" s="1717" t="s">
        <v>20</v>
      </c>
      <c r="XV72" s="1717" t="s">
        <v>29</v>
      </c>
      <c r="XW72" s="1782"/>
      <c r="XX72" s="1716" t="s">
        <v>20</v>
      </c>
      <c r="XY72" s="1717" t="s">
        <v>20</v>
      </c>
      <c r="XZ72" s="1717" t="s">
        <v>29</v>
      </c>
      <c r="YA72" s="1717" t="s">
        <v>29</v>
      </c>
      <c r="YB72" s="1782"/>
      <c r="YC72" s="1716" t="s">
        <v>20</v>
      </c>
      <c r="YD72" s="1717" t="s">
        <v>29</v>
      </c>
      <c r="YE72" s="1717" t="s">
        <v>29</v>
      </c>
      <c r="YF72" s="1717" t="s">
        <v>20</v>
      </c>
      <c r="YG72" s="1782"/>
      <c r="YH72" s="1716" t="s">
        <v>29</v>
      </c>
      <c r="YI72" s="1717" t="s">
        <v>29</v>
      </c>
      <c r="YJ72" s="1717" t="s">
        <v>29</v>
      </c>
      <c r="YK72" s="1717" t="s">
        <v>20</v>
      </c>
      <c r="YL72" s="1778"/>
      <c r="YM72" s="1716" t="s">
        <v>20</v>
      </c>
      <c r="YN72" s="1717" t="s">
        <v>29</v>
      </c>
      <c r="YO72" s="1717" t="s">
        <v>29</v>
      </c>
      <c r="YP72" s="1717" t="s">
        <v>20</v>
      </c>
      <c r="YQ72" s="1782"/>
      <c r="YR72" s="1716"/>
      <c r="YS72" s="1717"/>
      <c r="YT72" s="1717"/>
      <c r="YU72" s="1717"/>
      <c r="YV72" s="1782"/>
      <c r="YW72" s="1716"/>
      <c r="YX72" s="1717"/>
      <c r="YY72" s="1717"/>
      <c r="YZ72" s="1717"/>
      <c r="ZA72" s="1782"/>
      <c r="ZB72" s="1716"/>
      <c r="ZC72" s="1717"/>
      <c r="ZD72" s="1717"/>
      <c r="ZE72" s="1717"/>
      <c r="ZF72" s="1782"/>
      <c r="ZG72" s="1716"/>
      <c r="ZH72" s="1717"/>
      <c r="ZI72" s="1717"/>
      <c r="ZJ72" s="1717"/>
      <c r="ZK72" s="1782"/>
      <c r="ZL72" s="1716" t="s">
        <v>29</v>
      </c>
      <c r="ZM72" s="1717" t="s">
        <v>20</v>
      </c>
      <c r="ZN72" s="1717" t="s">
        <v>29</v>
      </c>
      <c r="ZO72" s="1717" t="s">
        <v>20</v>
      </c>
      <c r="ZP72" s="1782"/>
      <c r="ZQ72" s="1716" t="s">
        <v>20</v>
      </c>
      <c r="ZR72" s="1717" t="s">
        <v>29</v>
      </c>
      <c r="ZS72" s="1717" t="s">
        <v>20</v>
      </c>
      <c r="ZT72" s="1717" t="s">
        <v>29</v>
      </c>
      <c r="ZU72" s="1782"/>
      <c r="ZV72" s="1716"/>
      <c r="ZW72" s="1717"/>
      <c r="ZX72" s="1717" t="s">
        <v>20</v>
      </c>
      <c r="ZY72" s="1717" t="s">
        <v>20</v>
      </c>
      <c r="ZZ72" s="1782"/>
      <c r="AAA72" s="1928" t="s">
        <v>29</v>
      </c>
      <c r="AAB72" s="1928" t="s">
        <v>20</v>
      </c>
      <c r="AAC72" s="1928" t="s">
        <v>29</v>
      </c>
      <c r="AAD72" s="1928" t="s">
        <v>20</v>
      </c>
      <c r="AAE72" s="1928"/>
      <c r="AAF72" s="1872" t="s">
        <v>29</v>
      </c>
      <c r="AAG72" s="1717" t="s">
        <v>20</v>
      </c>
      <c r="AAH72" s="1717" t="s">
        <v>29</v>
      </c>
      <c r="AAI72" s="1717" t="s">
        <v>20</v>
      </c>
      <c r="AAJ72" s="1870"/>
      <c r="AAK72" s="1872" t="s">
        <v>20</v>
      </c>
      <c r="AAL72" s="1717" t="s">
        <v>29</v>
      </c>
      <c r="AAM72" s="1717" t="s">
        <v>20</v>
      </c>
      <c r="AAN72" s="1717" t="s">
        <v>20</v>
      </c>
      <c r="AAO72" s="1782"/>
      <c r="AAP72" s="1928"/>
      <c r="AAQ72" s="1928"/>
      <c r="AAR72" s="1928"/>
      <c r="AAS72" s="1928"/>
      <c r="AAT72" s="1928"/>
      <c r="AAU72" s="1872" t="s">
        <v>20</v>
      </c>
      <c r="AAV72" s="1717" t="s">
        <v>29</v>
      </c>
      <c r="AAW72" s="1717" t="s">
        <v>20</v>
      </c>
      <c r="AAX72" s="1717" t="s">
        <v>29</v>
      </c>
      <c r="AAY72" s="1782"/>
      <c r="AAZ72" s="1716"/>
      <c r="ABA72" s="1717"/>
      <c r="ABB72" s="1717"/>
      <c r="ABC72" s="1717"/>
      <c r="ABD72" s="1782"/>
      <c r="ABE72" s="1716"/>
      <c r="ABF72" s="1717"/>
      <c r="ABG72" s="1717"/>
      <c r="ABH72" s="1717"/>
      <c r="ABI72" s="1782"/>
      <c r="ABJ72" s="1716"/>
      <c r="ABK72" s="1717"/>
      <c r="ABL72" s="1717"/>
      <c r="ABM72" s="1717"/>
      <c r="ABN72" s="1778"/>
      <c r="ABO72" s="1716"/>
      <c r="ABP72" s="1717"/>
      <c r="ABQ72" s="1717"/>
      <c r="ABR72" s="1717"/>
      <c r="ABS72" s="1782"/>
      <c r="ABT72" s="1716" t="s">
        <v>20</v>
      </c>
      <c r="ABU72" s="1717" t="s">
        <v>29</v>
      </c>
      <c r="ABV72" s="1717" t="s">
        <v>29</v>
      </c>
      <c r="ABW72" s="1717" t="s">
        <v>29</v>
      </c>
      <c r="ABX72" s="1782"/>
      <c r="ABY72" s="1716" t="s">
        <v>20</v>
      </c>
      <c r="ABZ72" s="1717" t="s">
        <v>29</v>
      </c>
      <c r="ACA72" s="1717" t="s">
        <v>20</v>
      </c>
      <c r="ACB72" s="1717" t="s">
        <v>29</v>
      </c>
      <c r="ACC72" s="1782"/>
      <c r="ACD72" s="1716" t="s">
        <v>29</v>
      </c>
      <c r="ACE72" s="1717" t="s">
        <v>20</v>
      </c>
      <c r="ACF72" s="1717" t="s">
        <v>20</v>
      </c>
      <c r="ACG72" s="1717" t="s">
        <v>29</v>
      </c>
      <c r="ACH72" s="1782"/>
      <c r="ACI72" s="1716" t="s">
        <v>29</v>
      </c>
      <c r="ACJ72" s="1717" t="s">
        <v>20</v>
      </c>
      <c r="ACK72" s="1717" t="s">
        <v>20</v>
      </c>
      <c r="ACL72" s="1717" t="s">
        <v>29</v>
      </c>
      <c r="ACM72" s="1782"/>
      <c r="ACN72" s="1716" t="s">
        <v>20</v>
      </c>
      <c r="ACO72" s="1717" t="s">
        <v>20</v>
      </c>
      <c r="ACP72" s="1717" t="s">
        <v>29</v>
      </c>
      <c r="ACQ72" s="1717" t="s">
        <v>20</v>
      </c>
      <c r="ACR72" s="1782"/>
      <c r="ACS72" s="1716" t="s">
        <v>20</v>
      </c>
      <c r="ACT72" s="1717" t="s">
        <v>20</v>
      </c>
      <c r="ACU72" s="1717" t="s">
        <v>29</v>
      </c>
      <c r="ACV72" s="1717" t="s">
        <v>20</v>
      </c>
      <c r="ACW72" s="1782"/>
      <c r="ACX72" s="1928"/>
      <c r="ACY72" s="1928"/>
      <c r="ACZ72" s="1928"/>
      <c r="ADA72" s="1928"/>
      <c r="ADB72" s="1928"/>
      <c r="ADC72" s="1716"/>
      <c r="ADD72" s="1717"/>
      <c r="ADE72" s="1717"/>
      <c r="ADF72" s="1717"/>
      <c r="ADG72" s="1782"/>
      <c r="ADH72" s="1716"/>
      <c r="ADI72" s="1717"/>
      <c r="ADJ72" s="1717"/>
      <c r="ADK72" s="1717"/>
      <c r="ADL72" s="1782"/>
      <c r="ADM72" s="1928"/>
      <c r="ADN72" s="1928"/>
      <c r="ADO72" s="1928"/>
      <c r="ADP72" s="1928"/>
      <c r="ADQ72" s="1928"/>
      <c r="ADR72" s="1716"/>
      <c r="ADS72" s="1717"/>
      <c r="ADT72" s="1717"/>
      <c r="ADU72" s="1717"/>
      <c r="ADV72" s="1782"/>
      <c r="ADW72" s="1716"/>
      <c r="ADX72" s="1717"/>
      <c r="ADY72" s="1717"/>
      <c r="ADZ72" s="1717"/>
      <c r="AEA72" s="1782"/>
      <c r="AEB72" s="1716"/>
      <c r="AEC72" s="1717"/>
      <c r="AED72" s="1717"/>
      <c r="AEE72" s="1717"/>
      <c r="AEF72" s="1782"/>
      <c r="AEG72" s="1716" t="s">
        <v>29</v>
      </c>
      <c r="AEH72" s="1717" t="s">
        <v>20</v>
      </c>
      <c r="AEI72" s="1717" t="s">
        <v>29</v>
      </c>
      <c r="AEJ72" s="1717" t="s">
        <v>29</v>
      </c>
      <c r="AEK72" s="1782"/>
      <c r="AEL72" s="1716"/>
      <c r="AEM72" s="1717"/>
      <c r="AEN72" s="1717"/>
      <c r="AEO72" s="1717"/>
      <c r="AEP72" s="1782"/>
      <c r="AEQ72" s="1716"/>
      <c r="AER72" s="1717"/>
      <c r="AES72" s="1717"/>
      <c r="AET72" s="1717"/>
      <c r="AEU72" s="1782"/>
      <c r="AEV72" s="1716"/>
      <c r="AEW72" s="1717"/>
      <c r="AEX72" s="1717"/>
      <c r="AEY72" s="1717"/>
      <c r="AEZ72" s="1782"/>
      <c r="AFA72" s="1716"/>
      <c r="AFB72" s="1717"/>
      <c r="AFC72" s="1717"/>
      <c r="AFD72" s="1717"/>
      <c r="AFE72" s="1782"/>
      <c r="AFF72" s="1716" t="s">
        <v>29</v>
      </c>
      <c r="AFG72" s="1717" t="s">
        <v>20</v>
      </c>
      <c r="AFH72" s="1717" t="s">
        <v>20</v>
      </c>
      <c r="AFI72" s="1717" t="s">
        <v>29</v>
      </c>
      <c r="AFJ72" s="1782"/>
      <c r="AFK72" s="1716"/>
      <c r="AFL72" s="1717"/>
      <c r="AFM72" s="1717"/>
      <c r="AFN72" s="1717"/>
      <c r="AFO72" s="1782"/>
      <c r="AFP72" s="1716"/>
      <c r="AFQ72" s="1717"/>
      <c r="AFR72" s="1717"/>
      <c r="AFS72" s="1717"/>
      <c r="AFT72" s="1782"/>
      <c r="AFU72" s="1716"/>
      <c r="AFV72" s="1717"/>
      <c r="AFW72" s="1717"/>
      <c r="AFX72" s="1717"/>
      <c r="AFY72" s="1782"/>
      <c r="AFZ72" s="1716" t="s">
        <v>20</v>
      </c>
      <c r="AGA72" s="1717" t="s">
        <v>20</v>
      </c>
      <c r="AGB72" s="1717" t="s">
        <v>20</v>
      </c>
      <c r="AGC72" s="1717" t="s">
        <v>29</v>
      </c>
      <c r="AGD72" s="1782"/>
      <c r="AGE72" s="1716" t="s">
        <v>29</v>
      </c>
      <c r="AGF72" s="1717" t="s">
        <v>29</v>
      </c>
      <c r="AGG72" s="1717" t="s">
        <v>29</v>
      </c>
      <c r="AGH72" s="1717" t="s">
        <v>29</v>
      </c>
      <c r="AGI72" s="1782"/>
      <c r="AGJ72" s="1716"/>
      <c r="AGK72" s="1717"/>
      <c r="AGL72" s="1717"/>
      <c r="AGM72" s="1717"/>
      <c r="AGN72" s="1782"/>
      <c r="AGO72" s="1716"/>
      <c r="AGP72" s="1717"/>
      <c r="AGQ72" s="1717"/>
      <c r="AGR72" s="1717"/>
      <c r="AGS72" s="1782"/>
      <c r="AGT72" s="1716"/>
      <c r="AGU72" s="1717"/>
      <c r="AGV72" s="1717"/>
      <c r="AGW72" s="1717"/>
      <c r="AGX72" s="1782"/>
      <c r="AGY72" s="1716"/>
      <c r="AGZ72" s="1717"/>
      <c r="AHA72" s="1717"/>
      <c r="AHB72" s="1717"/>
      <c r="AHC72" s="1782"/>
      <c r="AHD72" s="1716"/>
      <c r="AHE72" s="1717"/>
      <c r="AHF72" s="1717"/>
      <c r="AHG72" s="1717"/>
      <c r="AHH72" s="1782"/>
      <c r="AHI72" s="1716"/>
      <c r="AHJ72" s="1717"/>
      <c r="AHK72" s="1717"/>
      <c r="AHL72" s="1717"/>
      <c r="AHM72" s="1782"/>
      <c r="AHN72" s="1716"/>
      <c r="AHO72" s="1717"/>
      <c r="AHP72" s="1717"/>
      <c r="AHQ72" s="1717"/>
      <c r="AHR72" s="1782"/>
      <c r="AHS72" s="1716"/>
      <c r="AHT72" s="1717"/>
      <c r="AHU72" s="1717"/>
      <c r="AHV72" s="1717"/>
      <c r="AHW72" s="1782"/>
      <c r="AHX72" s="1716"/>
      <c r="AHY72" s="1717"/>
      <c r="AHZ72" s="1717"/>
      <c r="AIA72" s="1717"/>
      <c r="AIB72" s="1782"/>
      <c r="AIC72" s="41" t="str">
        <f t="shared" si="48"/>
        <v>F1</v>
      </c>
      <c r="AID72" s="163" t="str">
        <f t="shared" si="49"/>
        <v>松﨑日和</v>
      </c>
      <c r="AIE72" s="2153">
        <f t="shared" si="50"/>
        <v>3</v>
      </c>
      <c r="AIF72" s="2149">
        <f t="shared" si="51"/>
        <v>5</v>
      </c>
      <c r="AIG72" s="2149">
        <f t="shared" si="52"/>
        <v>8</v>
      </c>
      <c r="AIH72" s="97">
        <f t="shared" si="53"/>
        <v>0.375</v>
      </c>
      <c r="AII72" s="2153">
        <f t="shared" si="54"/>
        <v>0</v>
      </c>
      <c r="AIJ72" s="2149">
        <f t="shared" si="55"/>
        <v>0</v>
      </c>
      <c r="AIK72" s="2149">
        <f t="shared" si="56"/>
        <v>0</v>
      </c>
      <c r="AIL72" s="97" t="str">
        <f t="shared" si="57"/>
        <v/>
      </c>
    </row>
    <row r="73" spans="1:922" s="1727" customFormat="1" ht="17.25" x14ac:dyDescent="0.2">
      <c r="A73" s="1726"/>
      <c r="B73" s="44" t="s">
        <v>438</v>
      </c>
      <c r="C73" s="1986" t="s">
        <v>2690</v>
      </c>
      <c r="D73" s="211">
        <f t="shared" si="44"/>
        <v>40</v>
      </c>
      <c r="E73" s="142">
        <f t="shared" si="45"/>
        <v>53</v>
      </c>
      <c r="F73" s="142">
        <f t="shared" si="42"/>
        <v>93</v>
      </c>
      <c r="G73" s="212">
        <f t="shared" si="43"/>
        <v>0.43010752688172044</v>
      </c>
      <c r="H73" s="1816"/>
      <c r="I73" s="1816"/>
      <c r="J73" s="1816"/>
      <c r="K73" s="1816"/>
      <c r="L73" s="1816"/>
      <c r="M73" s="1816"/>
      <c r="N73" s="1816"/>
      <c r="O73" s="1816"/>
      <c r="P73" s="1816"/>
      <c r="Q73" s="1816"/>
      <c r="R73" s="1816"/>
      <c r="S73" s="1816"/>
      <c r="T73" s="1816"/>
      <c r="U73" s="1816"/>
      <c r="V73" s="1816"/>
      <c r="W73" s="1816"/>
      <c r="X73" s="1816"/>
      <c r="Y73" s="1816"/>
      <c r="Z73" s="1816"/>
      <c r="AA73" s="1816"/>
      <c r="AB73" s="1816"/>
      <c r="AC73" s="1816"/>
      <c r="AD73" s="1816"/>
      <c r="AE73" s="1816"/>
      <c r="AF73" s="1816"/>
      <c r="AG73" s="1816"/>
      <c r="AH73" s="1816"/>
      <c r="AI73" s="1816"/>
      <c r="AJ73" s="1816"/>
      <c r="AK73" s="1816"/>
      <c r="AL73" s="1816"/>
      <c r="AM73" s="1816"/>
      <c r="AN73" s="1816"/>
      <c r="AO73" s="1816"/>
      <c r="AP73" s="1816"/>
      <c r="AQ73" s="1816"/>
      <c r="AR73" s="1816"/>
      <c r="AS73" s="1816"/>
      <c r="AT73" s="1816"/>
      <c r="AU73" s="1816"/>
      <c r="AV73" s="1816"/>
      <c r="AW73" s="1816"/>
      <c r="AX73" s="1816"/>
      <c r="AY73" s="1816"/>
      <c r="AZ73" s="1816"/>
      <c r="BA73" s="1816"/>
      <c r="BB73" s="1816"/>
      <c r="BC73" s="1816"/>
      <c r="BD73" s="1816"/>
      <c r="BE73" s="1816"/>
      <c r="BF73" s="1816"/>
      <c r="BG73" s="1816"/>
      <c r="BH73" s="1816"/>
      <c r="BI73" s="1816"/>
      <c r="BJ73" s="1816"/>
      <c r="BK73" s="1816"/>
      <c r="BL73" s="1816"/>
      <c r="BM73" s="1816"/>
      <c r="BN73" s="1816"/>
      <c r="BO73" s="1816"/>
      <c r="BP73" s="1816"/>
      <c r="BQ73" s="1816"/>
      <c r="BR73" s="1816"/>
      <c r="BS73" s="1816"/>
      <c r="BT73" s="1816"/>
      <c r="BU73" s="1816"/>
      <c r="BV73" s="1816"/>
      <c r="BW73" s="1816"/>
      <c r="BX73" s="1816"/>
      <c r="BY73" s="1816"/>
      <c r="BZ73" s="1816"/>
      <c r="CA73" s="1816"/>
      <c r="CB73" s="1816"/>
      <c r="CC73" s="1816"/>
      <c r="CD73" s="1816"/>
      <c r="CE73" s="1816"/>
      <c r="CF73" s="1816"/>
      <c r="CG73" s="1816"/>
      <c r="CH73" s="1816"/>
      <c r="CI73" s="1816"/>
      <c r="CJ73" s="1816"/>
      <c r="CK73" s="1816"/>
      <c r="CL73" s="1816"/>
      <c r="CM73" s="1816"/>
      <c r="CN73" s="1816"/>
      <c r="CO73" s="1816"/>
      <c r="CP73" s="1816"/>
      <c r="CQ73" s="1816"/>
      <c r="CR73" s="1816"/>
      <c r="CS73" s="1816"/>
      <c r="CT73" s="1816"/>
      <c r="CU73" s="1816"/>
      <c r="CV73" s="1816"/>
      <c r="CW73" s="1816"/>
      <c r="CX73" s="1816"/>
      <c r="CY73" s="1816"/>
      <c r="CZ73" s="1816"/>
      <c r="DA73" s="1816"/>
      <c r="DB73" s="1816"/>
      <c r="DC73" s="1816"/>
      <c r="DD73" s="1816"/>
      <c r="DE73" s="1816"/>
      <c r="DF73" s="1816"/>
      <c r="DG73" s="1816"/>
      <c r="DH73" s="1816"/>
      <c r="DI73" s="1816"/>
      <c r="DJ73" s="1816"/>
      <c r="DK73" s="1816"/>
      <c r="DL73" s="1816"/>
      <c r="DM73" s="1816"/>
      <c r="DN73" s="1816"/>
      <c r="DO73" s="1816"/>
      <c r="DP73" s="1816"/>
      <c r="DQ73" s="1816"/>
      <c r="DR73" s="1816"/>
      <c r="DS73" s="1816"/>
      <c r="DT73" s="1816"/>
      <c r="DU73" s="1816"/>
      <c r="DV73" s="1816"/>
      <c r="DW73" s="1816"/>
      <c r="DX73" s="1816"/>
      <c r="DY73" s="1816"/>
      <c r="DZ73" s="1816"/>
      <c r="EA73" s="1816"/>
      <c r="EB73" s="1816"/>
      <c r="EC73" s="1816"/>
      <c r="ED73" s="1816"/>
      <c r="EE73" s="1816"/>
      <c r="EF73" s="1816"/>
      <c r="EG73" s="1816"/>
      <c r="EH73" s="1816"/>
      <c r="EI73" s="1816"/>
      <c r="EJ73" s="1816"/>
      <c r="EK73" s="1816"/>
      <c r="EL73" s="1816"/>
      <c r="EM73" s="1816"/>
      <c r="EN73" s="1816"/>
      <c r="EO73" s="1816"/>
      <c r="EP73" s="1816"/>
      <c r="EQ73" s="1816"/>
      <c r="ER73" s="1816"/>
      <c r="ES73" s="1816"/>
      <c r="ET73" s="1816"/>
      <c r="EU73" s="1816"/>
      <c r="EV73" s="1816"/>
      <c r="EW73" s="1816"/>
      <c r="EX73" s="1816"/>
      <c r="EY73" s="1816"/>
      <c r="EZ73" s="1816"/>
      <c r="FA73" s="1816"/>
      <c r="FB73" s="1816"/>
      <c r="FC73" s="1816"/>
      <c r="FD73" s="1816"/>
      <c r="FE73" s="1816"/>
      <c r="FF73" s="1816"/>
      <c r="FG73" s="1816"/>
      <c r="FH73" s="1816"/>
      <c r="FI73" s="1816"/>
      <c r="FJ73" s="1816"/>
      <c r="FK73" s="1816"/>
      <c r="FL73" s="1816"/>
      <c r="FM73" s="1816"/>
      <c r="FN73" s="1816"/>
      <c r="FO73" s="1816"/>
      <c r="FP73" s="1816"/>
      <c r="FQ73" s="1816"/>
      <c r="FR73" s="1816"/>
      <c r="FS73" s="1816"/>
      <c r="FT73" s="1816"/>
      <c r="FU73" s="1816"/>
      <c r="FV73" s="1816"/>
      <c r="FW73" s="1816"/>
      <c r="FX73" s="1816"/>
      <c r="FY73" s="1816"/>
      <c r="FZ73" s="1816"/>
      <c r="GA73" s="1816"/>
      <c r="GB73" s="1816"/>
      <c r="GC73" s="1816"/>
      <c r="GD73" s="1816"/>
      <c r="GE73" s="1816"/>
      <c r="GF73" s="1816"/>
      <c r="GG73" s="1816"/>
      <c r="GH73" s="1816"/>
      <c r="GI73" s="1816"/>
      <c r="GJ73" s="1816"/>
      <c r="GK73" s="1816"/>
      <c r="GL73" s="1816"/>
      <c r="GM73" s="1816"/>
      <c r="GN73" s="1816"/>
      <c r="GO73" s="1816"/>
      <c r="GP73" s="1816"/>
      <c r="GQ73" s="1816"/>
      <c r="GR73" s="1816"/>
      <c r="GS73" s="1816"/>
      <c r="GT73" s="1816"/>
      <c r="GU73" s="1816"/>
      <c r="GV73" s="1816"/>
      <c r="GW73" s="1816"/>
      <c r="GX73" s="1816"/>
      <c r="GY73" s="1816"/>
      <c r="GZ73" s="1816"/>
      <c r="HA73" s="1816"/>
      <c r="HB73" s="1816"/>
      <c r="HC73" s="1816"/>
      <c r="HD73" s="1816"/>
      <c r="HE73" s="1816"/>
      <c r="HF73" s="1816"/>
      <c r="HG73" s="1816"/>
      <c r="HH73" s="1816"/>
      <c r="HI73" s="1816"/>
      <c r="HJ73" s="1816"/>
      <c r="HK73" s="1816"/>
      <c r="HL73" s="1816"/>
      <c r="HM73" s="1816"/>
      <c r="HN73" s="1816"/>
      <c r="HO73" s="1816"/>
      <c r="HP73" s="1816"/>
      <c r="HQ73" s="1816"/>
      <c r="HR73" s="1816"/>
      <c r="HS73" s="1816"/>
      <c r="HT73" s="1816"/>
      <c r="HU73" s="1816"/>
      <c r="HV73" s="1816"/>
      <c r="HW73" s="1816"/>
      <c r="HX73" s="1816"/>
      <c r="HY73" s="1816"/>
      <c r="HZ73" s="1816"/>
      <c r="IA73" s="1816"/>
      <c r="IB73" s="1816"/>
      <c r="IC73" s="1816"/>
      <c r="ID73" s="1816"/>
      <c r="IE73" s="1816"/>
      <c r="IF73" s="1816"/>
      <c r="IG73" s="1816"/>
      <c r="IH73" s="1816"/>
      <c r="II73" s="1816"/>
      <c r="IJ73" s="1816"/>
      <c r="IK73" s="1816"/>
      <c r="IL73" s="1816"/>
      <c r="IM73" s="1816"/>
      <c r="IN73" s="1816"/>
      <c r="IO73" s="1816"/>
      <c r="IP73" s="1816"/>
      <c r="IQ73" s="1816"/>
      <c r="IR73" s="1816"/>
      <c r="IS73" s="1816"/>
      <c r="IT73" s="1816"/>
      <c r="IU73" s="1816"/>
      <c r="IV73" s="1816"/>
      <c r="IW73" s="1816"/>
      <c r="IX73" s="1816"/>
      <c r="IY73" s="1816"/>
      <c r="IZ73" s="1816"/>
      <c r="JA73" s="1816"/>
      <c r="JB73" s="1816"/>
      <c r="JC73" s="1816"/>
      <c r="JD73" s="1816"/>
      <c r="JE73" s="1816"/>
      <c r="JF73" s="1816"/>
      <c r="JG73" s="1816"/>
      <c r="JH73" s="1816"/>
      <c r="JI73" s="1816"/>
      <c r="JJ73" s="1816"/>
      <c r="JK73" s="1816"/>
      <c r="JL73" s="1816"/>
      <c r="JM73" s="1816"/>
      <c r="JN73" s="1816"/>
      <c r="JO73" s="1816"/>
      <c r="JP73" s="1816"/>
      <c r="JQ73" s="1816"/>
      <c r="JR73" s="1816"/>
      <c r="JS73" s="1816"/>
      <c r="JT73" s="1816"/>
      <c r="JU73" s="1816"/>
      <c r="JV73" s="1816"/>
      <c r="JW73" s="1816"/>
      <c r="JX73" s="1816"/>
      <c r="JY73" s="1816"/>
      <c r="JZ73" s="1816"/>
      <c r="KA73" s="1816"/>
      <c r="KB73" s="1816"/>
      <c r="KC73" s="1816"/>
      <c r="KD73" s="1816"/>
      <c r="KE73" s="1816"/>
      <c r="KF73" s="1816"/>
      <c r="KG73" s="1816"/>
      <c r="KH73" s="1816"/>
      <c r="KI73" s="1816"/>
      <c r="KJ73" s="1816"/>
      <c r="KK73" s="1816"/>
      <c r="KL73" s="1816"/>
      <c r="KM73" s="1816"/>
      <c r="KN73" s="1816"/>
      <c r="KO73" s="1816"/>
      <c r="KP73" s="1816"/>
      <c r="KQ73" s="1816"/>
      <c r="KR73" s="1816"/>
      <c r="KS73" s="1816"/>
      <c r="KT73" s="1816"/>
      <c r="KU73" s="1816"/>
      <c r="KV73" s="1816"/>
      <c r="KW73" s="1816"/>
      <c r="KX73" s="1816"/>
      <c r="KY73" s="1816"/>
      <c r="KZ73" s="1816"/>
      <c r="LA73" s="1816"/>
      <c r="LB73" s="1816"/>
      <c r="LC73" s="1816"/>
      <c r="LD73" s="1816"/>
      <c r="LE73" s="1816"/>
      <c r="LF73" s="1816"/>
      <c r="LG73" s="1816"/>
      <c r="LH73" s="1816"/>
      <c r="LI73" s="1816"/>
      <c r="LJ73" s="1816"/>
      <c r="LK73" s="1816"/>
      <c r="LL73" s="1816"/>
      <c r="LM73" s="1816"/>
      <c r="LN73" s="1816"/>
      <c r="LO73" s="1816"/>
      <c r="LP73" s="1816"/>
      <c r="LQ73" s="1816"/>
      <c r="LR73" s="1816"/>
      <c r="LS73" s="1816"/>
      <c r="LT73" s="1816"/>
      <c r="LU73" s="1816"/>
      <c r="LV73" s="1816"/>
      <c r="LW73" s="1816"/>
      <c r="LX73" s="1816"/>
      <c r="LY73" s="1816"/>
      <c r="LZ73" s="1816"/>
      <c r="MA73" s="1816"/>
      <c r="MB73" s="1816"/>
      <c r="MC73" s="1816"/>
      <c r="MD73" s="1816"/>
      <c r="ME73" s="1816"/>
      <c r="MF73" s="1816"/>
      <c r="MG73" s="1816"/>
      <c r="MH73" s="1816"/>
      <c r="MI73" s="1816"/>
      <c r="MJ73" s="1816"/>
      <c r="MK73" s="1816"/>
      <c r="ML73" s="1816"/>
      <c r="MM73" s="1816"/>
      <c r="MN73" s="1816"/>
      <c r="MO73" s="1816"/>
      <c r="MP73" s="1816"/>
      <c r="MQ73" s="1816"/>
      <c r="MR73" s="1816"/>
      <c r="MS73" s="1816"/>
      <c r="MT73" s="1816"/>
      <c r="MU73" s="1816"/>
      <c r="MV73" s="1816"/>
      <c r="MW73" s="1816"/>
      <c r="MX73" s="1816"/>
      <c r="MY73" s="1816"/>
      <c r="MZ73" s="1816"/>
      <c r="NA73" s="1816"/>
      <c r="NB73" s="1816"/>
      <c r="NC73" s="1816"/>
      <c r="ND73" s="1816"/>
      <c r="NE73" s="1816"/>
      <c r="NF73" s="1816"/>
      <c r="NG73" s="1816"/>
      <c r="NH73" s="1816"/>
      <c r="NI73" s="1816"/>
      <c r="NJ73" s="1816"/>
      <c r="NK73" s="1816"/>
      <c r="NL73" s="1816"/>
      <c r="NM73" s="1816"/>
      <c r="NN73" s="1816"/>
      <c r="NO73" s="1816"/>
      <c r="NP73" s="1816"/>
      <c r="NQ73" s="1816"/>
      <c r="NR73" s="1816"/>
      <c r="NS73" s="1816"/>
      <c r="NT73" s="1816"/>
      <c r="NU73" s="1816"/>
      <c r="NV73" s="1816"/>
      <c r="NW73" s="1816"/>
      <c r="NX73" s="1816"/>
      <c r="NY73" s="1816"/>
      <c r="NZ73" s="1816"/>
      <c r="OA73" s="1816"/>
      <c r="OB73" s="1816"/>
      <c r="OC73" s="1816"/>
      <c r="OD73" s="1816"/>
      <c r="OE73" s="1816"/>
      <c r="OF73" s="1816"/>
      <c r="OG73" s="1816"/>
      <c r="OH73" s="1816"/>
      <c r="OI73" s="1816"/>
      <c r="OJ73" s="1816"/>
      <c r="OK73" s="1816"/>
      <c r="OL73" s="1816"/>
      <c r="OM73" s="1816"/>
      <c r="ON73" s="1816"/>
      <c r="OO73" s="1816"/>
      <c r="OP73" s="1816"/>
      <c r="OQ73" s="1816"/>
      <c r="OR73" s="1816"/>
      <c r="OS73" s="1816"/>
      <c r="OT73" s="1816"/>
      <c r="OU73" s="1816"/>
      <c r="OV73" s="1816"/>
      <c r="OW73" s="1816"/>
      <c r="OX73" s="1816"/>
      <c r="OY73" s="1816"/>
      <c r="OZ73" s="1816"/>
      <c r="PA73" s="1816"/>
      <c r="PB73" s="1816"/>
      <c r="PC73" s="1816"/>
      <c r="PD73" s="1816"/>
      <c r="PE73" s="1816"/>
      <c r="PF73" s="1816"/>
      <c r="PG73" s="1816"/>
      <c r="PH73" s="1816"/>
      <c r="PI73" s="1816"/>
      <c r="PJ73" s="1816"/>
      <c r="PK73" s="1816"/>
      <c r="PL73" s="1816"/>
      <c r="PM73" s="1816"/>
      <c r="PN73" s="1816"/>
      <c r="PO73" s="1816"/>
      <c r="PP73" s="1816"/>
      <c r="PQ73" s="1816"/>
      <c r="PR73" s="1816"/>
      <c r="PS73" s="1816"/>
      <c r="PT73" s="1816"/>
      <c r="PU73" s="1816"/>
      <c r="PV73" s="1816"/>
      <c r="PW73" s="1816"/>
      <c r="PX73" s="1816"/>
      <c r="PY73" s="1816"/>
      <c r="PZ73" s="1816"/>
      <c r="QA73" s="1816"/>
      <c r="QB73" s="1816"/>
      <c r="QC73" s="1816"/>
      <c r="QD73" s="1816"/>
      <c r="QE73" s="1816"/>
      <c r="QF73" s="1816"/>
      <c r="QG73" s="1816"/>
      <c r="QH73" s="1816"/>
      <c r="QI73" s="1816"/>
      <c r="QJ73" s="1816"/>
      <c r="QK73" s="1816"/>
      <c r="QL73" s="1816"/>
      <c r="QM73" s="1816"/>
      <c r="QN73" s="1816"/>
      <c r="QO73" s="1816"/>
      <c r="QP73" s="1816"/>
      <c r="QQ73" s="1816"/>
      <c r="QR73" s="1816"/>
      <c r="QS73" s="1816"/>
      <c r="QT73" s="1816"/>
      <c r="QU73" s="1816"/>
      <c r="QV73" s="1816"/>
      <c r="QW73" s="1816"/>
      <c r="QX73" s="1816"/>
      <c r="QY73" s="1816"/>
      <c r="QZ73" s="1816"/>
      <c r="RA73" s="1816"/>
      <c r="RB73" s="1816"/>
      <c r="RC73" s="1816"/>
      <c r="RD73" s="1816"/>
      <c r="RE73" s="1816"/>
      <c r="RF73" s="1816"/>
      <c r="RG73" s="1816"/>
      <c r="RH73" s="1816"/>
      <c r="RI73" s="1816"/>
      <c r="RJ73" s="1816"/>
      <c r="RK73" s="1816"/>
      <c r="RL73" s="1816"/>
      <c r="RM73" s="1816"/>
      <c r="RN73" s="1816"/>
      <c r="RO73" s="1816"/>
      <c r="RP73" s="1816"/>
      <c r="RQ73" s="1816"/>
      <c r="RR73" s="1816"/>
      <c r="RS73" s="1816"/>
      <c r="RT73" s="1816"/>
      <c r="RU73" s="1816"/>
      <c r="RV73" s="1816"/>
      <c r="RW73" s="1816"/>
      <c r="RX73" s="1816"/>
      <c r="RY73" s="1816"/>
      <c r="RZ73" s="1816"/>
      <c r="SA73" s="1816"/>
      <c r="SB73" s="1816"/>
      <c r="SC73" s="1816"/>
      <c r="SD73" s="1816"/>
      <c r="SE73" s="1816"/>
      <c r="SF73" s="1816"/>
      <c r="SG73" s="1816"/>
      <c r="SH73" s="1816"/>
      <c r="SI73" s="1816"/>
      <c r="SJ73" s="1816"/>
      <c r="SK73" s="1816"/>
      <c r="SL73" s="1816"/>
      <c r="SM73" s="1816"/>
      <c r="SN73" s="1816"/>
      <c r="SO73" s="1816"/>
      <c r="SP73" s="1816"/>
      <c r="SQ73" s="1816"/>
      <c r="SR73" s="1816"/>
      <c r="SS73" s="1816"/>
      <c r="ST73" s="1816"/>
      <c r="SU73" s="1816"/>
      <c r="SV73" s="1816"/>
      <c r="SW73" s="1816"/>
      <c r="SX73" s="1816"/>
      <c r="SY73" s="1816"/>
      <c r="SZ73" s="1816"/>
      <c r="TA73" s="1816"/>
      <c r="TB73" s="1816"/>
      <c r="TC73" s="1816"/>
      <c r="TD73" s="1816"/>
      <c r="TE73" s="1816"/>
      <c r="TF73" s="1816"/>
      <c r="TG73" s="1816"/>
      <c r="TH73" s="1816"/>
      <c r="TI73" s="1816"/>
      <c r="TJ73" s="1816"/>
      <c r="TK73" s="1816"/>
      <c r="TL73" s="1816"/>
      <c r="TM73" s="1816"/>
      <c r="TN73" s="1816"/>
      <c r="TO73" s="1816"/>
      <c r="TP73" s="1816"/>
      <c r="TQ73" s="1816"/>
      <c r="TR73" s="1816"/>
      <c r="TS73" s="1816"/>
      <c r="TT73" s="1816"/>
      <c r="TU73" s="1816"/>
      <c r="TV73" s="1816"/>
      <c r="TW73" s="1816"/>
      <c r="TX73" s="1816"/>
      <c r="TY73" s="1816"/>
      <c r="TZ73" s="1816"/>
      <c r="UA73" s="1816"/>
      <c r="UB73" s="1816"/>
      <c r="UC73" s="1816"/>
      <c r="UD73" s="1816"/>
      <c r="UE73" s="1816"/>
      <c r="UF73" s="1816"/>
      <c r="UG73" s="1816"/>
      <c r="UH73" s="1816"/>
      <c r="UI73" s="1816"/>
      <c r="UJ73" s="1816"/>
      <c r="UK73" s="1816"/>
      <c r="UL73" s="1816"/>
      <c r="UM73" s="1816"/>
      <c r="UN73" s="1816"/>
      <c r="UO73" s="1816"/>
      <c r="UP73" s="1816"/>
      <c r="UQ73" s="1816"/>
      <c r="UR73" s="1816"/>
      <c r="US73" s="1816"/>
      <c r="UT73" s="1816"/>
      <c r="UU73" s="1816"/>
      <c r="UV73" s="1816"/>
      <c r="UW73" s="1816"/>
      <c r="UX73" s="1881"/>
      <c r="UY73" s="1816"/>
      <c r="UZ73" s="1816"/>
      <c r="VA73" s="1816"/>
      <c r="VB73" s="1821"/>
      <c r="VC73" s="1718"/>
      <c r="VD73" s="1680"/>
      <c r="VE73" s="1680"/>
      <c r="VF73" s="1680"/>
      <c r="VG73" s="1779"/>
      <c r="VH73" s="1718"/>
      <c r="VI73" s="1680"/>
      <c r="VJ73" s="1680"/>
      <c r="VK73" s="1680"/>
      <c r="VL73" s="1681"/>
      <c r="VM73" s="1718"/>
      <c r="VN73" s="1680"/>
      <c r="VO73" s="1680"/>
      <c r="VP73" s="1779"/>
      <c r="VQ73" s="1718"/>
      <c r="VR73" s="1680"/>
      <c r="VS73" s="1680"/>
      <c r="VT73" s="1680"/>
      <c r="VU73" s="1681"/>
      <c r="VV73" s="1718"/>
      <c r="VW73" s="1680"/>
      <c r="VX73" s="1680"/>
      <c r="VY73" s="1680"/>
      <c r="VZ73" s="1681"/>
      <c r="WA73" s="1718"/>
      <c r="WB73" s="1680"/>
      <c r="WC73" s="1680"/>
      <c r="WD73" s="1680"/>
      <c r="WE73" s="1681"/>
      <c r="WF73" s="1718"/>
      <c r="WG73" s="1680"/>
      <c r="WH73" s="1680"/>
      <c r="WI73" s="1680"/>
      <c r="WJ73" s="1681"/>
      <c r="WK73" s="1718"/>
      <c r="WL73" s="1680"/>
      <c r="WM73" s="1680"/>
      <c r="WN73" s="1680"/>
      <c r="WO73" s="1681"/>
      <c r="WP73" s="1718"/>
      <c r="WQ73" s="1680"/>
      <c r="WR73" s="1680"/>
      <c r="WS73" s="1823"/>
      <c r="WT73" s="1824"/>
      <c r="WU73" s="1680"/>
      <c r="WV73" s="1680"/>
      <c r="WW73" s="1680"/>
      <c r="WX73" s="1779"/>
      <c r="WY73" s="1718"/>
      <c r="WZ73" s="1680"/>
      <c r="XA73" s="1680"/>
      <c r="XB73" s="1680"/>
      <c r="XC73" s="1681"/>
      <c r="XD73" s="1718"/>
      <c r="XE73" s="1680"/>
      <c r="XF73" s="1680"/>
      <c r="XG73" s="1680"/>
      <c r="XH73" s="1681"/>
      <c r="XI73" s="1718"/>
      <c r="XJ73" s="1680"/>
      <c r="XK73" s="1680"/>
      <c r="XL73" s="1680"/>
      <c r="XM73" s="1779"/>
      <c r="XN73" s="1718"/>
      <c r="XO73" s="1680"/>
      <c r="XP73" s="1680"/>
      <c r="XQ73" s="1680"/>
      <c r="XR73" s="1681"/>
      <c r="XS73" s="1718"/>
      <c r="XT73" s="1680"/>
      <c r="XU73" s="1680"/>
      <c r="XV73" s="1680"/>
      <c r="XW73" s="1681"/>
      <c r="XX73" s="1718"/>
      <c r="XY73" s="1680"/>
      <c r="XZ73" s="1680"/>
      <c r="YA73" s="1680"/>
      <c r="YB73" s="1681"/>
      <c r="YC73" s="1718"/>
      <c r="YD73" s="1680"/>
      <c r="YE73" s="1680"/>
      <c r="YF73" s="1680"/>
      <c r="YG73" s="1681"/>
      <c r="YH73" s="1718"/>
      <c r="YI73" s="1680"/>
      <c r="YJ73" s="1680"/>
      <c r="YK73" s="1680"/>
      <c r="YL73" s="1779"/>
      <c r="YM73" s="1718"/>
      <c r="YN73" s="1680"/>
      <c r="YO73" s="1680"/>
      <c r="YP73" s="1680"/>
      <c r="YQ73" s="1681"/>
      <c r="YR73" s="1718"/>
      <c r="YS73" s="1680"/>
      <c r="YT73" s="1680"/>
      <c r="YU73" s="1680"/>
      <c r="YV73" s="1681"/>
      <c r="YW73" s="1718"/>
      <c r="YX73" s="1680"/>
      <c r="YY73" s="1680"/>
      <c r="YZ73" s="1680"/>
      <c r="ZA73" s="1681"/>
      <c r="ZB73" s="1718"/>
      <c r="ZC73" s="1680"/>
      <c r="ZD73" s="1680"/>
      <c r="ZE73" s="1680"/>
      <c r="ZF73" s="1681"/>
      <c r="ZG73" s="1718"/>
      <c r="ZH73" s="1680"/>
      <c r="ZI73" s="1680"/>
      <c r="ZJ73" s="1680"/>
      <c r="ZK73" s="1681"/>
      <c r="ZL73" s="1718"/>
      <c r="ZM73" s="1680"/>
      <c r="ZN73" s="1680"/>
      <c r="ZO73" s="1680"/>
      <c r="ZP73" s="1681"/>
      <c r="ZQ73" s="1718"/>
      <c r="ZR73" s="1680"/>
      <c r="ZS73" s="1680"/>
      <c r="ZT73" s="1680"/>
      <c r="ZU73" s="1681"/>
      <c r="ZV73" s="1718"/>
      <c r="ZW73" s="1680"/>
      <c r="ZX73" s="1680"/>
      <c r="ZY73" s="1680"/>
      <c r="ZZ73" s="1681"/>
      <c r="AAA73" s="1816"/>
      <c r="AAB73" s="1816"/>
      <c r="AAC73" s="1816"/>
      <c r="AAD73" s="1816"/>
      <c r="AAE73" s="1816"/>
      <c r="AAF73" s="1824"/>
      <c r="AAG73" s="1680"/>
      <c r="AAH73" s="1680"/>
      <c r="AAI73" s="1680"/>
      <c r="AAJ73" s="1823"/>
      <c r="AAK73" s="1824"/>
      <c r="AAL73" s="1680"/>
      <c r="AAM73" s="1680"/>
      <c r="AAN73" s="1680"/>
      <c r="AAO73" s="1681"/>
      <c r="AAP73" s="1816"/>
      <c r="AAQ73" s="1816"/>
      <c r="AAR73" s="1816"/>
      <c r="AAS73" s="1816"/>
      <c r="AAT73" s="1816"/>
      <c r="AAU73" s="1824"/>
      <c r="AAV73" s="1680"/>
      <c r="AAW73" s="1680"/>
      <c r="AAX73" s="1680"/>
      <c r="AAY73" s="1681"/>
      <c r="AAZ73" s="1718"/>
      <c r="ABA73" s="1680"/>
      <c r="ABB73" s="1680"/>
      <c r="ABC73" s="1680"/>
      <c r="ABD73" s="1681"/>
      <c r="ABE73" s="1718"/>
      <c r="ABF73" s="1680"/>
      <c r="ABG73" s="1680"/>
      <c r="ABH73" s="1680"/>
      <c r="ABI73" s="1681"/>
      <c r="ABJ73" s="1718"/>
      <c r="ABK73" s="1680"/>
      <c r="ABL73" s="1680"/>
      <c r="ABM73" s="1680"/>
      <c r="ABN73" s="1779"/>
      <c r="ABO73" s="1718"/>
      <c r="ABP73" s="1680"/>
      <c r="ABQ73" s="1680"/>
      <c r="ABR73" s="1680"/>
      <c r="ABS73" s="1681"/>
      <c r="ABT73" s="1718"/>
      <c r="ABU73" s="1680"/>
      <c r="ABV73" s="1680"/>
      <c r="ABW73" s="1680"/>
      <c r="ABX73" s="1681"/>
      <c r="ABY73" s="1718"/>
      <c r="ABZ73" s="1680"/>
      <c r="ACA73" s="1680"/>
      <c r="ACB73" s="1680"/>
      <c r="ACC73" s="1681"/>
      <c r="ACD73" s="1718"/>
      <c r="ACE73" s="1680"/>
      <c r="ACF73" s="1680"/>
      <c r="ACG73" s="1680"/>
      <c r="ACH73" s="1681"/>
      <c r="ACI73" s="1718"/>
      <c r="ACJ73" s="1680"/>
      <c r="ACK73" s="1680"/>
      <c r="ACL73" s="1680"/>
      <c r="ACM73" s="1681"/>
      <c r="ACN73" s="1718"/>
      <c r="ACO73" s="1680"/>
      <c r="ACP73" s="1680"/>
      <c r="ACQ73" s="1680"/>
      <c r="ACR73" s="1681"/>
      <c r="ACS73" s="1718"/>
      <c r="ACT73" s="1680"/>
      <c r="ACU73" s="1680"/>
      <c r="ACV73" s="1680"/>
      <c r="ACW73" s="1681"/>
      <c r="ACX73" s="1816" t="s">
        <v>29</v>
      </c>
      <c r="ACY73" s="1816" t="s">
        <v>29</v>
      </c>
      <c r="ACZ73" s="1816" t="s">
        <v>29</v>
      </c>
      <c r="ADA73" s="1816" t="s">
        <v>20</v>
      </c>
      <c r="ADB73" s="1816"/>
      <c r="ADC73" s="1718" t="s">
        <v>20</v>
      </c>
      <c r="ADD73" s="1680" t="s">
        <v>20</v>
      </c>
      <c r="ADE73" s="1680" t="s">
        <v>29</v>
      </c>
      <c r="ADF73" s="299" t="s">
        <v>2719</v>
      </c>
      <c r="ADG73" s="1681"/>
      <c r="ADH73" s="1718" t="s">
        <v>20</v>
      </c>
      <c r="ADI73" s="1680" t="s">
        <v>20</v>
      </c>
      <c r="ADJ73" s="1680" t="s">
        <v>20</v>
      </c>
      <c r="ADK73" s="1680" t="s">
        <v>29</v>
      </c>
      <c r="ADL73" s="1681"/>
      <c r="ADM73" s="1816" t="s">
        <v>29</v>
      </c>
      <c r="ADN73" s="1816" t="s">
        <v>20</v>
      </c>
      <c r="ADO73" s="1816" t="s">
        <v>29</v>
      </c>
      <c r="ADP73" s="1816" t="s">
        <v>20</v>
      </c>
      <c r="ADQ73" s="1816"/>
      <c r="ADR73" s="1718" t="s">
        <v>29</v>
      </c>
      <c r="ADS73" s="1680" t="s">
        <v>29</v>
      </c>
      <c r="ADT73" s="1680" t="s">
        <v>29</v>
      </c>
      <c r="ADU73" s="1680" t="s">
        <v>29</v>
      </c>
      <c r="ADV73" s="1681"/>
      <c r="ADW73" s="1718" t="s">
        <v>29</v>
      </c>
      <c r="ADX73" s="1680" t="s">
        <v>20</v>
      </c>
      <c r="ADY73" s="1680" t="s">
        <v>20</v>
      </c>
      <c r="ADZ73" s="1680" t="s">
        <v>29</v>
      </c>
      <c r="AEA73" s="1681"/>
      <c r="AEB73" s="1718" t="s">
        <v>20</v>
      </c>
      <c r="AEC73" s="1680" t="s">
        <v>20</v>
      </c>
      <c r="AED73" s="170" t="s">
        <v>29</v>
      </c>
      <c r="AEE73" s="170" t="s">
        <v>29</v>
      </c>
      <c r="AEF73" s="171"/>
      <c r="AEG73" s="180" t="s">
        <v>20</v>
      </c>
      <c r="AEH73" s="170" t="s">
        <v>29</v>
      </c>
      <c r="AEI73" s="170" t="s">
        <v>29</v>
      </c>
      <c r="AEJ73" s="170" t="s">
        <v>29</v>
      </c>
      <c r="AEK73" s="171"/>
      <c r="AEL73" s="180"/>
      <c r="AEM73" s="170"/>
      <c r="AEN73" s="170"/>
      <c r="AEO73" s="170"/>
      <c r="AEP73" s="171"/>
      <c r="AEQ73" s="180" t="s">
        <v>29</v>
      </c>
      <c r="AER73" s="170" t="s">
        <v>29</v>
      </c>
      <c r="AES73" s="170" t="s">
        <v>598</v>
      </c>
      <c r="AET73" s="1680" t="s">
        <v>29</v>
      </c>
      <c r="AEU73" s="234" t="s">
        <v>20</v>
      </c>
      <c r="AEV73" s="181" t="s">
        <v>29</v>
      </c>
      <c r="AEW73" s="182" t="s">
        <v>20</v>
      </c>
      <c r="AEX73" s="182" t="s">
        <v>591</v>
      </c>
      <c r="AEY73" s="1680" t="s">
        <v>29</v>
      </c>
      <c r="AEZ73" s="1681"/>
      <c r="AFA73" s="152" t="s">
        <v>20</v>
      </c>
      <c r="AFB73" s="150" t="s">
        <v>20</v>
      </c>
      <c r="AFC73" s="150" t="s">
        <v>20</v>
      </c>
      <c r="AFD73" s="150" t="s">
        <v>20</v>
      </c>
      <c r="AFE73" s="151"/>
      <c r="AFF73" s="152" t="s">
        <v>20</v>
      </c>
      <c r="AFG73" s="150" t="s">
        <v>29</v>
      </c>
      <c r="AFH73" s="150" t="s">
        <v>20</v>
      </c>
      <c r="AFI73" s="150" t="s">
        <v>20</v>
      </c>
      <c r="AFJ73" s="151"/>
      <c r="AFK73" s="152" t="s">
        <v>20</v>
      </c>
      <c r="AFL73" s="150" t="s">
        <v>1350</v>
      </c>
      <c r="AFM73" s="170" t="s">
        <v>29</v>
      </c>
      <c r="AFN73" s="170" t="s">
        <v>29</v>
      </c>
      <c r="AFO73" s="171"/>
      <c r="AFP73" s="180" t="s">
        <v>29</v>
      </c>
      <c r="AFQ73" s="170" t="s">
        <v>29</v>
      </c>
      <c r="AFR73" s="170" t="s">
        <v>29</v>
      </c>
      <c r="AFS73" s="170" t="s">
        <v>29</v>
      </c>
      <c r="AFT73" s="171"/>
      <c r="AFU73" s="180" t="s">
        <v>29</v>
      </c>
      <c r="AFV73" s="170" t="s">
        <v>20</v>
      </c>
      <c r="AFW73" s="170" t="s">
        <v>598</v>
      </c>
      <c r="AFX73" s="1680" t="s">
        <v>29</v>
      </c>
      <c r="AFY73" s="1681"/>
      <c r="AFZ73" s="1718" t="s">
        <v>29</v>
      </c>
      <c r="AGA73" s="1680" t="s">
        <v>29</v>
      </c>
      <c r="AGB73" s="1680" t="s">
        <v>29</v>
      </c>
      <c r="AGC73" s="1680" t="s">
        <v>29</v>
      </c>
      <c r="AGD73" s="1681"/>
      <c r="AGE73" s="1718" t="s">
        <v>29</v>
      </c>
      <c r="AGF73" s="182" t="s">
        <v>20</v>
      </c>
      <c r="AGG73" s="182" t="s">
        <v>20</v>
      </c>
      <c r="AGH73" s="182" t="s">
        <v>591</v>
      </c>
      <c r="AGI73" s="1681"/>
      <c r="AGJ73" s="1718" t="s">
        <v>20</v>
      </c>
      <c r="AGK73" s="1680" t="s">
        <v>20</v>
      </c>
      <c r="AGL73" s="1680" t="s">
        <v>29</v>
      </c>
      <c r="AGM73" s="1680" t="s">
        <v>29</v>
      </c>
      <c r="AGN73" s="1681"/>
      <c r="AGO73" s="1718" t="s">
        <v>20</v>
      </c>
      <c r="AGP73" s="1680" t="s">
        <v>20</v>
      </c>
      <c r="AGQ73" s="1680" t="s">
        <v>20</v>
      </c>
      <c r="AGR73" s="1680" t="s">
        <v>29</v>
      </c>
      <c r="AGS73" s="1681"/>
      <c r="AGT73" s="1718" t="s">
        <v>29</v>
      </c>
      <c r="AGU73" s="1680" t="s">
        <v>20</v>
      </c>
      <c r="AGV73" s="1680" t="s">
        <v>20</v>
      </c>
      <c r="AGW73" s="170" t="s">
        <v>29</v>
      </c>
      <c r="AGX73" s="171"/>
      <c r="AGY73" s="180"/>
      <c r="AGZ73" s="170"/>
      <c r="AHA73" s="170"/>
      <c r="AHB73" s="170"/>
      <c r="AHC73" s="171"/>
      <c r="AHD73" s="180" t="s">
        <v>29</v>
      </c>
      <c r="AHE73" s="170" t="s">
        <v>29</v>
      </c>
      <c r="AHF73" s="170" t="s">
        <v>20</v>
      </c>
      <c r="AHG73" s="170" t="s">
        <v>29</v>
      </c>
      <c r="AHH73" s="171"/>
      <c r="AHI73" s="180" t="s">
        <v>29</v>
      </c>
      <c r="AHJ73" s="170" t="s">
        <v>29</v>
      </c>
      <c r="AHK73" s="170" t="s">
        <v>29</v>
      </c>
      <c r="AHL73" s="170" t="s">
        <v>20</v>
      </c>
      <c r="AHM73" s="171"/>
      <c r="AHN73" s="180"/>
      <c r="AHO73" s="170"/>
      <c r="AHP73" s="170"/>
      <c r="AHQ73" s="170"/>
      <c r="AHR73" s="171"/>
      <c r="AHS73" s="180" t="s">
        <v>598</v>
      </c>
      <c r="AHT73" s="1680" t="s">
        <v>29</v>
      </c>
      <c r="AHU73" s="1680" t="s">
        <v>20</v>
      </c>
      <c r="AHV73" s="1680" t="s">
        <v>29</v>
      </c>
      <c r="AHW73" s="1681"/>
      <c r="AHX73" s="1718"/>
      <c r="AHY73" s="1680"/>
      <c r="AHZ73" s="1680"/>
      <c r="AIA73" s="1680"/>
      <c r="AIB73" s="1681"/>
      <c r="AIC73" s="888" t="str">
        <f t="shared" si="48"/>
        <v>F1</v>
      </c>
      <c r="AID73" s="1986" t="str">
        <f t="shared" si="49"/>
        <v>三宅太郎</v>
      </c>
      <c r="AIE73" s="2058">
        <f t="shared" si="50"/>
        <v>14</v>
      </c>
      <c r="AIF73" s="2059">
        <f t="shared" si="51"/>
        <v>22</v>
      </c>
      <c r="AIG73" s="2059">
        <f t="shared" si="52"/>
        <v>36</v>
      </c>
      <c r="AIH73" s="2005">
        <f t="shared" si="53"/>
        <v>0.3888888888888889</v>
      </c>
      <c r="AII73" s="2058">
        <f t="shared" si="54"/>
        <v>3</v>
      </c>
      <c r="AIJ73" s="2059">
        <f t="shared" si="55"/>
        <v>9</v>
      </c>
      <c r="AIK73" s="2059">
        <f t="shared" si="56"/>
        <v>12</v>
      </c>
      <c r="AIL73" s="2005">
        <f t="shared" si="57"/>
        <v>0.25</v>
      </c>
    </row>
    <row r="74" spans="1:922" ht="17.25" x14ac:dyDescent="0.2">
      <c r="A74" s="1938"/>
      <c r="B74" s="44" t="s">
        <v>438</v>
      </c>
      <c r="C74" s="2388" t="s">
        <v>2202</v>
      </c>
      <c r="D74" s="211">
        <f t="shared" si="44"/>
        <v>94</v>
      </c>
      <c r="E74" s="142">
        <f t="shared" si="45"/>
        <v>131</v>
      </c>
      <c r="F74" s="142">
        <f t="shared" si="42"/>
        <v>225</v>
      </c>
      <c r="G74" s="212">
        <f t="shared" si="43"/>
        <v>0.4177777777777778</v>
      </c>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c r="GQ74" s="168"/>
      <c r="GR74" s="168"/>
      <c r="GS74" s="168"/>
      <c r="GT74" s="168"/>
      <c r="GU74" s="168"/>
      <c r="GV74" s="168"/>
      <c r="GW74" s="168"/>
      <c r="GX74" s="168"/>
      <c r="GY74" s="168"/>
      <c r="GZ74" s="168"/>
      <c r="HA74" s="168"/>
      <c r="HB74" s="168"/>
      <c r="HC74" s="168"/>
      <c r="HD74" s="168"/>
      <c r="HE74" s="168"/>
      <c r="HF74" s="168"/>
      <c r="HG74" s="168"/>
      <c r="HH74" s="168"/>
      <c r="HI74" s="168"/>
      <c r="HJ74" s="168"/>
      <c r="HK74" s="168"/>
      <c r="HL74" s="168"/>
      <c r="HM74" s="168"/>
      <c r="HN74" s="168"/>
      <c r="HO74" s="168"/>
      <c r="HP74" s="168"/>
      <c r="HQ74" s="168"/>
      <c r="HR74" s="168"/>
      <c r="HS74" s="168"/>
      <c r="HT74" s="168"/>
      <c r="HU74" s="168"/>
      <c r="HV74" s="168"/>
      <c r="HW74" s="168"/>
      <c r="HX74" s="168"/>
      <c r="HY74" s="168"/>
      <c r="HZ74" s="168"/>
      <c r="IA74" s="168"/>
      <c r="IB74" s="168"/>
      <c r="IC74" s="168"/>
      <c r="ID74" s="168"/>
      <c r="IE74" s="168"/>
      <c r="IF74" s="168"/>
      <c r="IG74" s="168"/>
      <c r="IH74" s="168"/>
      <c r="II74" s="168"/>
      <c r="IJ74" s="168"/>
      <c r="IK74" s="168"/>
      <c r="IL74" s="168"/>
      <c r="IM74" s="168"/>
      <c r="IN74" s="168"/>
      <c r="IO74" s="168"/>
      <c r="IP74" s="168"/>
      <c r="IQ74" s="168"/>
      <c r="IR74" s="168"/>
      <c r="IS74" s="168"/>
      <c r="IT74" s="168"/>
      <c r="IU74" s="168"/>
      <c r="IV74" s="168"/>
      <c r="IW74" s="168"/>
      <c r="IX74" s="168"/>
      <c r="IY74" s="168"/>
      <c r="IZ74" s="168"/>
      <c r="JA74" s="168"/>
      <c r="JB74" s="168"/>
      <c r="JC74" s="168"/>
      <c r="JD74" s="168"/>
      <c r="JE74" s="168"/>
      <c r="JF74" s="168"/>
      <c r="JG74" s="168"/>
      <c r="JH74" s="168"/>
      <c r="JI74" s="276"/>
      <c r="JJ74" s="168"/>
      <c r="JK74" s="537"/>
      <c r="JL74" s="537"/>
      <c r="JM74" s="537"/>
      <c r="JN74" s="537"/>
      <c r="JO74" s="537"/>
      <c r="JP74" s="537"/>
      <c r="JQ74" s="537"/>
      <c r="JR74" s="537"/>
      <c r="JS74" s="537"/>
      <c r="JT74" s="168"/>
      <c r="JU74" s="168"/>
      <c r="JV74" s="168"/>
      <c r="JW74" s="168"/>
      <c r="JX74" s="168"/>
      <c r="JY74" s="168"/>
      <c r="JZ74" s="168"/>
      <c r="KA74" s="168"/>
      <c r="KB74" s="168"/>
      <c r="KC74" s="168"/>
      <c r="KD74" s="168"/>
      <c r="KE74" s="168"/>
      <c r="KF74" s="168"/>
      <c r="KG74" s="168"/>
      <c r="KH74" s="168"/>
      <c r="KI74" s="168"/>
      <c r="KJ74" s="168"/>
      <c r="KK74" s="168"/>
      <c r="KL74" s="168"/>
      <c r="KM74" s="168"/>
      <c r="KN74" s="168"/>
      <c r="KO74" s="168"/>
      <c r="KP74" s="168"/>
      <c r="KQ74" s="168"/>
      <c r="KR74" s="168"/>
      <c r="KS74" s="168"/>
      <c r="KT74" s="168"/>
      <c r="KU74" s="168"/>
      <c r="KV74" s="168"/>
      <c r="KW74" s="168"/>
      <c r="KX74" s="168"/>
      <c r="KY74" s="168"/>
      <c r="KZ74" s="168"/>
      <c r="LA74" s="168"/>
      <c r="LB74" s="168"/>
      <c r="LC74" s="168"/>
      <c r="LD74" s="168"/>
      <c r="LE74" s="168"/>
      <c r="LF74" s="168"/>
      <c r="LG74" s="168"/>
      <c r="LH74" s="168"/>
      <c r="LI74" s="168"/>
      <c r="LJ74" s="168"/>
      <c r="LK74" s="168"/>
      <c r="LL74" s="168"/>
      <c r="LM74" s="168"/>
      <c r="LN74" s="168"/>
      <c r="LO74" s="168"/>
      <c r="LP74" s="168"/>
      <c r="LQ74" s="168"/>
      <c r="LR74" s="168"/>
      <c r="LS74" s="168"/>
      <c r="LT74" s="168"/>
      <c r="LU74" s="168"/>
      <c r="LV74" s="168"/>
      <c r="LW74" s="168"/>
      <c r="LX74" s="538"/>
      <c r="LY74" s="538"/>
      <c r="LZ74" s="538"/>
      <c r="MA74" s="538"/>
      <c r="MB74" s="538"/>
      <c r="MC74" s="537"/>
      <c r="MD74" s="537"/>
      <c r="ME74" s="537"/>
      <c r="MF74" s="537"/>
      <c r="MG74" s="537"/>
      <c r="MH74" s="537"/>
      <c r="MI74" s="537"/>
      <c r="MJ74" s="537"/>
      <c r="MK74" s="537"/>
      <c r="ML74" s="168"/>
      <c r="MM74" s="168"/>
      <c r="MN74" s="168"/>
      <c r="MO74" s="168"/>
      <c r="MP74" s="168"/>
      <c r="MQ74" s="168"/>
      <c r="MR74" s="168"/>
      <c r="MS74" s="168"/>
      <c r="MT74" s="168"/>
      <c r="MU74" s="168"/>
      <c r="MV74" s="168"/>
      <c r="MW74" s="168"/>
      <c r="MX74" s="168"/>
      <c r="MY74" s="538"/>
      <c r="MZ74" s="538"/>
      <c r="NA74" s="538"/>
      <c r="NB74" s="538"/>
      <c r="NC74" s="537"/>
      <c r="ND74" s="537"/>
      <c r="NE74" s="537"/>
      <c r="NF74" s="537"/>
      <c r="NG74" s="537"/>
      <c r="NH74" s="537"/>
      <c r="NI74" s="537"/>
      <c r="NJ74" s="537"/>
      <c r="NK74" s="537"/>
      <c r="NL74" s="168"/>
      <c r="NM74" s="168"/>
      <c r="NN74" s="168"/>
      <c r="NO74" s="168"/>
      <c r="NP74" s="168"/>
      <c r="NQ74" s="168"/>
      <c r="NR74" s="168"/>
      <c r="NS74" s="168"/>
      <c r="NT74" s="168"/>
      <c r="NU74" s="168"/>
      <c r="NV74" s="168"/>
      <c r="NW74" s="168"/>
      <c r="NX74" s="168"/>
      <c r="NY74" s="168"/>
      <c r="NZ74" s="168"/>
      <c r="OA74" s="168"/>
      <c r="OB74" s="168"/>
      <c r="OC74" s="168"/>
      <c r="OD74" s="168"/>
      <c r="OE74" s="168"/>
      <c r="OF74" s="168"/>
      <c r="OG74" s="168"/>
      <c r="OH74" s="168"/>
      <c r="OI74" s="168"/>
      <c r="OJ74" s="168"/>
      <c r="OK74" s="168"/>
      <c r="OL74" s="168"/>
      <c r="OM74" s="168"/>
      <c r="ON74" s="168"/>
      <c r="OO74" s="168"/>
      <c r="OP74" s="168"/>
      <c r="OQ74" s="168"/>
      <c r="OR74" s="1891"/>
      <c r="OS74" s="1891"/>
      <c r="OT74" s="1891"/>
      <c r="OU74" s="1891"/>
      <c r="OV74" s="168"/>
      <c r="OW74" s="168"/>
      <c r="OX74" s="168"/>
      <c r="OY74" s="168"/>
      <c r="OZ74" s="168"/>
      <c r="PA74" s="168"/>
      <c r="PB74" s="168"/>
      <c r="PC74" s="168"/>
      <c r="PD74" s="168"/>
      <c r="PE74" s="168"/>
      <c r="PF74" s="168"/>
      <c r="PG74" s="168"/>
      <c r="PH74" s="168"/>
      <c r="PI74" s="168"/>
      <c r="PJ74" s="168"/>
      <c r="PK74" s="168"/>
      <c r="PL74" s="538"/>
      <c r="PM74" s="538"/>
      <c r="PN74" s="538"/>
      <c r="PO74" s="538"/>
      <c r="PP74" s="538"/>
      <c r="PQ74" s="538"/>
      <c r="PR74" s="537"/>
      <c r="PS74" s="537"/>
      <c r="PT74" s="537"/>
      <c r="PU74" s="537"/>
      <c r="PV74" s="537"/>
      <c r="PW74" s="537"/>
      <c r="PX74" s="537"/>
      <c r="PY74" s="537"/>
      <c r="PZ74" s="537"/>
      <c r="QA74" s="537"/>
      <c r="QB74" s="537"/>
      <c r="QC74" s="537"/>
      <c r="QD74" s="537"/>
      <c r="QE74" s="537"/>
      <c r="QF74" s="537"/>
      <c r="QG74" s="537"/>
      <c r="QH74" s="537"/>
      <c r="QI74" s="537"/>
      <c r="QJ74" s="537"/>
      <c r="QK74" s="537"/>
      <c r="QL74" s="537"/>
      <c r="QM74" s="537"/>
      <c r="QN74" s="168"/>
      <c r="QO74" s="168"/>
      <c r="QP74" s="168"/>
      <c r="QQ74" s="168"/>
      <c r="QR74" s="168"/>
      <c r="QS74" s="168"/>
      <c r="QT74" s="168"/>
      <c r="QU74" s="168"/>
      <c r="QV74" s="168"/>
      <c r="QW74" s="168"/>
      <c r="QX74" s="168"/>
      <c r="QY74" s="538"/>
      <c r="QZ74" s="538"/>
      <c r="RA74" s="538"/>
      <c r="RB74" s="538"/>
      <c r="RC74" s="168"/>
      <c r="RD74" s="168"/>
      <c r="RE74" s="168"/>
      <c r="RF74" s="168"/>
      <c r="RG74" s="168"/>
      <c r="RH74" s="168"/>
      <c r="RI74" s="168"/>
      <c r="RJ74" s="168"/>
      <c r="RK74" s="168"/>
      <c r="RL74" s="168"/>
      <c r="RM74" s="537"/>
      <c r="RN74" s="537"/>
      <c r="RO74" s="537"/>
      <c r="RP74" s="537"/>
      <c r="RQ74" s="537"/>
      <c r="RR74" s="537"/>
      <c r="RS74" s="537"/>
      <c r="RT74" s="537"/>
      <c r="RU74" s="537"/>
      <c r="RV74" s="537"/>
      <c r="RW74" s="537"/>
      <c r="RX74" s="537"/>
      <c r="RY74" s="537"/>
      <c r="RZ74" s="537"/>
      <c r="SA74" s="168"/>
      <c r="SB74" s="168"/>
      <c r="SC74" s="168"/>
      <c r="SD74" s="168"/>
      <c r="SE74" s="168"/>
      <c r="SF74" s="168"/>
      <c r="SG74" s="168"/>
      <c r="SH74" s="168"/>
      <c r="SI74" s="168"/>
      <c r="SJ74" s="168"/>
      <c r="SK74" s="168"/>
      <c r="SL74" s="168"/>
      <c r="SM74" s="168"/>
      <c r="SN74" s="168"/>
      <c r="SO74" s="168"/>
      <c r="SP74" s="168"/>
      <c r="SQ74" s="168"/>
      <c r="SR74" s="168"/>
      <c r="SS74" s="168"/>
      <c r="ST74" s="168"/>
      <c r="SU74" s="168"/>
      <c r="SV74" s="168"/>
      <c r="SW74" s="168"/>
      <c r="SX74" s="168"/>
      <c r="SY74" s="168"/>
      <c r="SZ74" s="168"/>
      <c r="TA74" s="168"/>
      <c r="TB74" s="168"/>
      <c r="TC74" s="168"/>
      <c r="TD74" s="168"/>
      <c r="TE74" s="168"/>
      <c r="TF74" s="168"/>
      <c r="TG74" s="168"/>
      <c r="TH74" s="168"/>
      <c r="TI74" s="168"/>
      <c r="TJ74" s="168"/>
      <c r="TK74" s="168"/>
      <c r="TL74" s="168"/>
      <c r="TM74" s="168"/>
      <c r="TN74" s="168"/>
      <c r="TO74" s="168"/>
      <c r="TP74" s="168"/>
      <c r="TQ74" s="168"/>
      <c r="TR74" s="168"/>
      <c r="TS74" s="168"/>
      <c r="TT74" s="168"/>
      <c r="TU74" s="168"/>
      <c r="TV74" s="168"/>
      <c r="TW74" s="168"/>
      <c r="TX74" s="168"/>
      <c r="TY74" s="168"/>
      <c r="TZ74" s="168"/>
      <c r="UA74" s="168"/>
      <c r="UB74" s="168"/>
      <c r="UC74" s="168"/>
      <c r="UD74" s="168"/>
      <c r="UE74" s="168"/>
      <c r="UF74" s="168"/>
      <c r="UG74" s="168"/>
      <c r="UH74" s="168"/>
      <c r="UI74" s="168"/>
      <c r="UJ74" s="168"/>
      <c r="UK74" s="168"/>
      <c r="UL74" s="168"/>
      <c r="UM74" s="168"/>
      <c r="UN74" s="168"/>
      <c r="UO74" s="168"/>
      <c r="UP74" s="168"/>
      <c r="UQ74" s="168"/>
      <c r="UR74" s="168"/>
      <c r="US74" s="168"/>
      <c r="UT74" s="168"/>
      <c r="UU74" s="168"/>
      <c r="UV74" s="168"/>
      <c r="UW74" s="168"/>
      <c r="UX74" s="294"/>
      <c r="UY74" s="168"/>
      <c r="UZ74" s="168"/>
      <c r="VA74" s="276"/>
      <c r="VB74" s="128"/>
      <c r="VC74" s="145"/>
      <c r="VD74" s="146"/>
      <c r="VE74" s="146"/>
      <c r="VF74" s="146"/>
      <c r="VG74" s="193"/>
      <c r="VH74" s="145"/>
      <c r="VI74" s="146"/>
      <c r="VJ74" s="146"/>
      <c r="VK74" s="146"/>
      <c r="VL74" s="147"/>
      <c r="VM74" s="1718"/>
      <c r="VN74" s="1680"/>
      <c r="VO74" s="1680"/>
      <c r="VP74" s="1779"/>
      <c r="VQ74" s="1718"/>
      <c r="VR74" s="1680"/>
      <c r="VS74" s="1680"/>
      <c r="VT74" s="1680"/>
      <c r="VU74" s="1681"/>
      <c r="VV74" s="1718"/>
      <c r="VW74" s="1680"/>
      <c r="VX74" s="1680"/>
      <c r="VY74" s="1680"/>
      <c r="VZ74" s="1681"/>
      <c r="WA74" s="1718"/>
      <c r="WB74" s="1680"/>
      <c r="WC74" s="1680"/>
      <c r="WD74" s="1680"/>
      <c r="WE74" s="1681"/>
      <c r="WF74" s="1718"/>
      <c r="WG74" s="1680"/>
      <c r="WH74" s="1680"/>
      <c r="WI74" s="1680"/>
      <c r="WJ74" s="1681"/>
      <c r="WK74" s="1718"/>
      <c r="WL74" s="1680"/>
      <c r="WM74" s="1680"/>
      <c r="WN74" s="1680"/>
      <c r="WO74" s="1681"/>
      <c r="WP74" s="1718"/>
      <c r="WQ74" s="1680"/>
      <c r="WR74" s="1680"/>
      <c r="WS74" s="1823"/>
      <c r="WT74" s="1824"/>
      <c r="WU74" s="1680"/>
      <c r="WV74" s="1680"/>
      <c r="WW74" s="1680"/>
      <c r="WX74" s="1779"/>
      <c r="WY74" s="1718" t="s">
        <v>29</v>
      </c>
      <c r="WZ74" s="1680" t="s">
        <v>29</v>
      </c>
      <c r="XA74" s="1680" t="s">
        <v>29</v>
      </c>
      <c r="XB74" s="1680" t="s">
        <v>29</v>
      </c>
      <c r="XC74" s="1681"/>
      <c r="XD74" s="1718" t="s">
        <v>29</v>
      </c>
      <c r="XE74" s="1680" t="s">
        <v>29</v>
      </c>
      <c r="XF74" s="1680" t="s">
        <v>29</v>
      </c>
      <c r="XG74" s="299" t="s">
        <v>916</v>
      </c>
      <c r="XH74" s="1681"/>
      <c r="XI74" s="1718" t="s">
        <v>20</v>
      </c>
      <c r="XJ74" s="1680" t="s">
        <v>20</v>
      </c>
      <c r="XK74" s="170" t="s">
        <v>29</v>
      </c>
      <c r="XL74" s="170" t="s">
        <v>29</v>
      </c>
      <c r="XM74" s="207"/>
      <c r="XN74" s="180" t="s">
        <v>29</v>
      </c>
      <c r="XO74" s="170" t="s">
        <v>29</v>
      </c>
      <c r="XP74" s="170" t="s">
        <v>29</v>
      </c>
      <c r="XQ74" s="170" t="s">
        <v>29</v>
      </c>
      <c r="XR74" s="171"/>
      <c r="XS74" s="180" t="s">
        <v>29</v>
      </c>
      <c r="XT74" s="170" t="s">
        <v>20</v>
      </c>
      <c r="XU74" s="170" t="s">
        <v>598</v>
      </c>
      <c r="XV74" s="1680" t="s">
        <v>29</v>
      </c>
      <c r="XW74" s="1681"/>
      <c r="XX74" s="1718"/>
      <c r="XY74" s="1680"/>
      <c r="XZ74" s="1680"/>
      <c r="YA74" s="1680"/>
      <c r="YB74" s="1681"/>
      <c r="YC74" s="1718" t="s">
        <v>29</v>
      </c>
      <c r="YD74" s="1680" t="s">
        <v>29</v>
      </c>
      <c r="YE74" s="1680" t="s">
        <v>29</v>
      </c>
      <c r="YF74" s="1680" t="s">
        <v>29</v>
      </c>
      <c r="YG74" s="1681"/>
      <c r="YH74" s="1718" t="s">
        <v>20</v>
      </c>
      <c r="YI74" s="1680" t="s">
        <v>20</v>
      </c>
      <c r="YJ74" s="1680" t="s">
        <v>29</v>
      </c>
      <c r="YK74" s="1680" t="s">
        <v>29</v>
      </c>
      <c r="YL74" s="1779"/>
      <c r="YM74" s="1718" t="s">
        <v>29</v>
      </c>
      <c r="YN74" s="1680" t="s">
        <v>29</v>
      </c>
      <c r="YO74" s="1680" t="s">
        <v>29</v>
      </c>
      <c r="YP74" s="1680" t="s">
        <v>29</v>
      </c>
      <c r="YQ74" s="1681"/>
      <c r="YR74" s="1718" t="s">
        <v>29</v>
      </c>
      <c r="YS74" s="182" t="s">
        <v>20</v>
      </c>
      <c r="YT74" s="182" t="s">
        <v>29</v>
      </c>
      <c r="YU74" s="182" t="s">
        <v>29</v>
      </c>
      <c r="YV74" s="234"/>
      <c r="YW74" s="181" t="s">
        <v>20</v>
      </c>
      <c r="YX74" s="182" t="s">
        <v>591</v>
      </c>
      <c r="YY74" s="170" t="s">
        <v>29</v>
      </c>
      <c r="YZ74" s="170" t="s">
        <v>29</v>
      </c>
      <c r="ZA74" s="171"/>
      <c r="ZB74" s="180" t="s">
        <v>29</v>
      </c>
      <c r="ZC74" s="170" t="s">
        <v>29</v>
      </c>
      <c r="ZD74" s="170" t="s">
        <v>29</v>
      </c>
      <c r="ZE74" s="170" t="s">
        <v>29</v>
      </c>
      <c r="ZF74" s="171"/>
      <c r="ZG74" s="180"/>
      <c r="ZH74" s="170"/>
      <c r="ZI74" s="170"/>
      <c r="ZJ74" s="170"/>
      <c r="ZK74" s="171"/>
      <c r="ZL74" s="180" t="s">
        <v>29</v>
      </c>
      <c r="ZM74" s="170" t="s">
        <v>598</v>
      </c>
      <c r="ZN74" s="182" t="s">
        <v>20</v>
      </c>
      <c r="ZO74" s="182" t="s">
        <v>29</v>
      </c>
      <c r="ZP74" s="234"/>
      <c r="ZQ74" s="181" t="s">
        <v>20</v>
      </c>
      <c r="ZR74" s="182" t="s">
        <v>591</v>
      </c>
      <c r="ZS74" s="1680" t="s">
        <v>29</v>
      </c>
      <c r="ZT74" s="1680" t="s">
        <v>20</v>
      </c>
      <c r="ZU74" s="1681"/>
      <c r="ZV74" s="1718" t="s">
        <v>29</v>
      </c>
      <c r="ZW74" s="1680" t="s">
        <v>20</v>
      </c>
      <c r="ZX74" s="1680" t="s">
        <v>29</v>
      </c>
      <c r="ZY74" s="1680" t="s">
        <v>29</v>
      </c>
      <c r="ZZ74" s="1681"/>
      <c r="AAA74" s="1816" t="s">
        <v>20</v>
      </c>
      <c r="AAB74" s="1816" t="s">
        <v>29</v>
      </c>
      <c r="AAC74" s="1816" t="s">
        <v>20</v>
      </c>
      <c r="AAD74" s="1816" t="s">
        <v>20</v>
      </c>
      <c r="AAE74" s="1816"/>
      <c r="AAF74" s="1824" t="s">
        <v>20</v>
      </c>
      <c r="AAG74" s="1680" t="s">
        <v>29</v>
      </c>
      <c r="AAH74" s="1680" t="s">
        <v>20</v>
      </c>
      <c r="AAI74" s="1680" t="s">
        <v>20</v>
      </c>
      <c r="AAJ74" s="1823"/>
      <c r="AAK74" s="1442" t="s">
        <v>29</v>
      </c>
      <c r="AAL74" s="170" t="s">
        <v>29</v>
      </c>
      <c r="AAM74" s="170" t="s">
        <v>29</v>
      </c>
      <c r="AAN74" s="170" t="s">
        <v>29</v>
      </c>
      <c r="AAO74" s="171"/>
      <c r="AAP74" s="537" t="s">
        <v>29</v>
      </c>
      <c r="AAQ74" s="537" t="s">
        <v>29</v>
      </c>
      <c r="AAR74" s="537" t="s">
        <v>29</v>
      </c>
      <c r="AAS74" s="537" t="s">
        <v>598</v>
      </c>
      <c r="AAT74" s="1816"/>
      <c r="AAU74" s="1824" t="s">
        <v>29</v>
      </c>
      <c r="AAV74" s="1680" t="s">
        <v>20</v>
      </c>
      <c r="AAW74" s="1680" t="s">
        <v>29</v>
      </c>
      <c r="AAX74" s="1680" t="s">
        <v>20</v>
      </c>
      <c r="AAY74" s="1681"/>
      <c r="AAZ74" s="1718" t="s">
        <v>29</v>
      </c>
      <c r="ABA74" s="1680" t="s">
        <v>20</v>
      </c>
      <c r="ABB74" s="1680" t="s">
        <v>29</v>
      </c>
      <c r="ABC74" s="1680" t="s">
        <v>29</v>
      </c>
      <c r="ABD74" s="1681"/>
      <c r="ABE74" s="1718" t="s">
        <v>20</v>
      </c>
      <c r="ABF74" s="1680" t="s">
        <v>29</v>
      </c>
      <c r="ABG74" s="1680" t="s">
        <v>20</v>
      </c>
      <c r="ABH74" s="1680" t="s">
        <v>20</v>
      </c>
      <c r="ABI74" s="1681"/>
      <c r="ABJ74" s="1718" t="s">
        <v>29</v>
      </c>
      <c r="ABK74" s="1680" t="s">
        <v>29</v>
      </c>
      <c r="ABL74" s="1680" t="s">
        <v>29</v>
      </c>
      <c r="ABM74" s="1680" t="s">
        <v>29</v>
      </c>
      <c r="ABN74" s="1779"/>
      <c r="ABO74" s="1718" t="s">
        <v>20</v>
      </c>
      <c r="ABP74" s="1680" t="s">
        <v>29</v>
      </c>
      <c r="ABQ74" s="1680" t="s">
        <v>20</v>
      </c>
      <c r="ABR74" s="1680" t="s">
        <v>29</v>
      </c>
      <c r="ABS74" s="1681" t="s">
        <v>20</v>
      </c>
      <c r="ABT74" s="1718" t="s">
        <v>20</v>
      </c>
      <c r="ABU74" s="1680" t="s">
        <v>29</v>
      </c>
      <c r="ABV74" s="1680" t="s">
        <v>29</v>
      </c>
      <c r="ABW74" s="1680" t="s">
        <v>29</v>
      </c>
      <c r="ABX74" s="1681"/>
      <c r="ABY74" s="1718" t="s">
        <v>20</v>
      </c>
      <c r="ABZ74" s="1680" t="s">
        <v>29</v>
      </c>
      <c r="ACA74" s="1680" t="s">
        <v>20</v>
      </c>
      <c r="ACB74" s="1680" t="s">
        <v>20</v>
      </c>
      <c r="ACC74" s="1681" t="s">
        <v>29</v>
      </c>
      <c r="ACD74" s="1718" t="s">
        <v>20</v>
      </c>
      <c r="ACE74" s="1680" t="s">
        <v>20</v>
      </c>
      <c r="ACF74" s="170" t="s">
        <v>29</v>
      </c>
      <c r="ACG74" s="170" t="s">
        <v>29</v>
      </c>
      <c r="ACH74" s="171"/>
      <c r="ACI74" s="180" t="s">
        <v>20</v>
      </c>
      <c r="ACJ74" s="170" t="s">
        <v>29</v>
      </c>
      <c r="ACK74" s="170" t="s">
        <v>29</v>
      </c>
      <c r="ACL74" s="170" t="s">
        <v>29</v>
      </c>
      <c r="ACM74" s="171"/>
      <c r="ACN74" s="180" t="s">
        <v>29</v>
      </c>
      <c r="ACO74" s="170" t="s">
        <v>29</v>
      </c>
      <c r="ACP74" s="170" t="s">
        <v>20</v>
      </c>
      <c r="ACQ74" s="170" t="s">
        <v>598</v>
      </c>
      <c r="ACR74" s="1681"/>
      <c r="ACS74" s="1718" t="s">
        <v>29</v>
      </c>
      <c r="ACT74" s="182" t="s">
        <v>20</v>
      </c>
      <c r="ACU74" s="182" t="s">
        <v>29</v>
      </c>
      <c r="ACV74" s="182" t="s">
        <v>29</v>
      </c>
      <c r="ACW74" s="234"/>
      <c r="ACX74" s="538" t="s">
        <v>29</v>
      </c>
      <c r="ACY74" s="538" t="s">
        <v>20</v>
      </c>
      <c r="ACZ74" s="538" t="s">
        <v>591</v>
      </c>
      <c r="ADA74" s="1816" t="s">
        <v>29</v>
      </c>
      <c r="ADB74" s="1816"/>
      <c r="ADC74" s="1718" t="s">
        <v>29</v>
      </c>
      <c r="ADD74" s="1680" t="s">
        <v>20</v>
      </c>
      <c r="ADE74" s="1680" t="s">
        <v>29</v>
      </c>
      <c r="ADF74" s="1680" t="s">
        <v>29</v>
      </c>
      <c r="ADG74" s="1681"/>
      <c r="ADH74" s="1718" t="s">
        <v>29</v>
      </c>
      <c r="ADI74" s="1680" t="s">
        <v>20</v>
      </c>
      <c r="ADJ74" s="1680" t="s">
        <v>29</v>
      </c>
      <c r="ADK74" s="1680" t="s">
        <v>20</v>
      </c>
      <c r="ADL74" s="1681"/>
      <c r="ADM74" s="1816" t="s">
        <v>29</v>
      </c>
      <c r="ADN74" s="328" t="s">
        <v>20</v>
      </c>
      <c r="ADO74" s="328" t="s">
        <v>20</v>
      </c>
      <c r="ADP74" s="328" t="s">
        <v>20</v>
      </c>
      <c r="ADQ74" s="328"/>
      <c r="ADR74" s="152" t="s">
        <v>20</v>
      </c>
      <c r="ADS74" s="150" t="s">
        <v>844</v>
      </c>
      <c r="ADT74" s="1680" t="s">
        <v>20</v>
      </c>
      <c r="ADU74" s="1680" t="s">
        <v>20</v>
      </c>
      <c r="ADV74" s="1681"/>
      <c r="ADW74" s="1718" t="s">
        <v>29</v>
      </c>
      <c r="ADX74" s="1680" t="s">
        <v>29</v>
      </c>
      <c r="ADY74" s="1680" t="s">
        <v>29</v>
      </c>
      <c r="ADZ74" s="1680" t="s">
        <v>20</v>
      </c>
      <c r="AEA74" s="1681" t="s">
        <v>29</v>
      </c>
      <c r="AEB74" s="1718" t="s">
        <v>29</v>
      </c>
      <c r="AEC74" s="1680" t="s">
        <v>29</v>
      </c>
      <c r="AED74" s="1680" t="s">
        <v>29</v>
      </c>
      <c r="AEE74" s="1680" t="s">
        <v>20</v>
      </c>
      <c r="AEF74" s="1681" t="s">
        <v>20</v>
      </c>
      <c r="AEG74" s="1718" t="s">
        <v>29</v>
      </c>
      <c r="AEH74" s="1680" t="s">
        <v>20</v>
      </c>
      <c r="AEI74" s="1680" t="s">
        <v>29</v>
      </c>
      <c r="AEJ74" s="1680" t="s">
        <v>29</v>
      </c>
      <c r="AEK74" s="1681" t="s">
        <v>29</v>
      </c>
      <c r="AEL74" s="1718" t="s">
        <v>29</v>
      </c>
      <c r="AEM74" s="1680" t="s">
        <v>20</v>
      </c>
      <c r="AEN74" s="1680" t="s">
        <v>20</v>
      </c>
      <c r="AEO74" s="1680" t="s">
        <v>20</v>
      </c>
      <c r="AEP74" s="1681"/>
      <c r="AEQ74" s="1718" t="s">
        <v>20</v>
      </c>
      <c r="AER74" s="1680" t="s">
        <v>29</v>
      </c>
      <c r="AES74" s="1680" t="s">
        <v>29</v>
      </c>
      <c r="AET74" s="1680" t="s">
        <v>29</v>
      </c>
      <c r="AEU74" s="1681"/>
      <c r="AEV74" s="1718" t="s">
        <v>29</v>
      </c>
      <c r="AEW74" s="1680" t="s">
        <v>29</v>
      </c>
      <c r="AEX74" s="1680" t="s">
        <v>20</v>
      </c>
      <c r="AEY74" s="1680" t="s">
        <v>20</v>
      </c>
      <c r="AEZ74" s="1681"/>
      <c r="AFA74" s="1718" t="s">
        <v>20</v>
      </c>
      <c r="AFB74" s="1680" t="s">
        <v>20</v>
      </c>
      <c r="AFC74" s="1680" t="s">
        <v>29</v>
      </c>
      <c r="AFD74" s="1680" t="s">
        <v>20</v>
      </c>
      <c r="AFE74" s="1681"/>
      <c r="AFF74" s="1718" t="s">
        <v>20</v>
      </c>
      <c r="AFG74" s="1680" t="s">
        <v>29</v>
      </c>
      <c r="AFH74" s="1680" t="s">
        <v>20</v>
      </c>
      <c r="AFI74" s="1680" t="s">
        <v>29</v>
      </c>
      <c r="AFJ74" s="1681"/>
      <c r="AFK74" s="1718" t="s">
        <v>29</v>
      </c>
      <c r="AFL74" s="1680" t="s">
        <v>20</v>
      </c>
      <c r="AFM74" s="1680" t="s">
        <v>29</v>
      </c>
      <c r="AFN74" s="1680" t="s">
        <v>29</v>
      </c>
      <c r="AFO74" s="1681"/>
      <c r="AFP74" s="1718"/>
      <c r="AFQ74" s="1680"/>
      <c r="AFR74" s="1680"/>
      <c r="AFS74" s="1680"/>
      <c r="AFT74" s="1681"/>
      <c r="AFU74" s="1718" t="s">
        <v>20</v>
      </c>
      <c r="AFV74" s="1680" t="s">
        <v>29</v>
      </c>
      <c r="AFW74" s="1680" t="s">
        <v>20</v>
      </c>
      <c r="AFX74" s="1680" t="s">
        <v>29</v>
      </c>
      <c r="AFY74" s="1681"/>
      <c r="AFZ74" s="1718" t="s">
        <v>20</v>
      </c>
      <c r="AGA74" s="1680" t="s">
        <v>20</v>
      </c>
      <c r="AGB74" s="1680" t="s">
        <v>20</v>
      </c>
      <c r="AGC74" s="1680" t="s">
        <v>29</v>
      </c>
      <c r="AGD74" s="1681"/>
      <c r="AGE74" s="1718" t="s">
        <v>29</v>
      </c>
      <c r="AGF74" s="1680" t="s">
        <v>29</v>
      </c>
      <c r="AGG74" s="1680" t="s">
        <v>20</v>
      </c>
      <c r="AGH74" s="1680" t="s">
        <v>20</v>
      </c>
      <c r="AGI74" s="1681"/>
      <c r="AGJ74" s="1718" t="s">
        <v>20</v>
      </c>
      <c r="AGK74" s="1680" t="s">
        <v>29</v>
      </c>
      <c r="AGL74" s="1680" t="s">
        <v>20</v>
      </c>
      <c r="AGM74" s="1680" t="s">
        <v>20</v>
      </c>
      <c r="AGN74" s="1681"/>
      <c r="AGO74" s="1718" t="s">
        <v>29</v>
      </c>
      <c r="AGP74" s="1680" t="s">
        <v>20</v>
      </c>
      <c r="AGQ74" s="1680" t="s">
        <v>20</v>
      </c>
      <c r="AGR74" s="1680" t="s">
        <v>29</v>
      </c>
      <c r="AGS74" s="1681"/>
      <c r="AGT74" s="1718" t="s">
        <v>20</v>
      </c>
      <c r="AGU74" s="1680" t="s">
        <v>29</v>
      </c>
      <c r="AGV74" s="1680" t="s">
        <v>29</v>
      </c>
      <c r="AGW74" s="1680" t="s">
        <v>29</v>
      </c>
      <c r="AGX74" s="1681"/>
      <c r="AGY74" s="1718" t="s">
        <v>20</v>
      </c>
      <c r="AGZ74" s="1680" t="s">
        <v>20</v>
      </c>
      <c r="AHA74" s="1680" t="s">
        <v>29</v>
      </c>
      <c r="AHB74" s="1680" t="s">
        <v>20</v>
      </c>
      <c r="AHC74" s="1681"/>
      <c r="AHD74" s="1718" t="s">
        <v>20</v>
      </c>
      <c r="AHE74" s="1680" t="s">
        <v>20</v>
      </c>
      <c r="AHF74" s="1680" t="s">
        <v>29</v>
      </c>
      <c r="AHG74" s="1680" t="s">
        <v>29</v>
      </c>
      <c r="AHH74" s="1681"/>
      <c r="AHI74" s="1718" t="s">
        <v>20</v>
      </c>
      <c r="AHJ74" s="1680" t="s">
        <v>20</v>
      </c>
      <c r="AHK74" s="1680" t="s">
        <v>20</v>
      </c>
      <c r="AHL74" s="1680" t="s">
        <v>29</v>
      </c>
      <c r="AHM74" s="1681"/>
      <c r="AHN74" s="1718" t="s">
        <v>20</v>
      </c>
      <c r="AHO74" s="1680" t="s">
        <v>20</v>
      </c>
      <c r="AHP74" s="1680" t="s">
        <v>29</v>
      </c>
      <c r="AHQ74" s="1680" t="s">
        <v>29</v>
      </c>
      <c r="AHR74" s="1681"/>
      <c r="AHS74" s="1718" t="s">
        <v>20</v>
      </c>
      <c r="AHT74" s="1680" t="s">
        <v>20</v>
      </c>
      <c r="AHU74" s="1680" t="s">
        <v>20</v>
      </c>
      <c r="AHV74" s="1680" t="s">
        <v>29</v>
      </c>
      <c r="AHW74" s="1681"/>
      <c r="AHX74" s="1718" t="s">
        <v>29</v>
      </c>
      <c r="AHY74" s="1680" t="s">
        <v>20</v>
      </c>
      <c r="AHZ74" s="1680" t="s">
        <v>20</v>
      </c>
      <c r="AIA74" s="1680" t="s">
        <v>20</v>
      </c>
      <c r="AIB74" s="1681"/>
      <c r="AIC74" s="44" t="str">
        <f t="shared" si="48"/>
        <v>F1</v>
      </c>
      <c r="AID74" s="2388" t="str">
        <f t="shared" si="49"/>
        <v>川中朱莉</v>
      </c>
      <c r="AIE74" s="2060">
        <f t="shared" si="50"/>
        <v>29</v>
      </c>
      <c r="AIF74" s="2061">
        <f t="shared" si="51"/>
        <v>19</v>
      </c>
      <c r="AIG74" s="2061">
        <f t="shared" si="52"/>
        <v>48</v>
      </c>
      <c r="AIH74" s="95">
        <f t="shared" si="53"/>
        <v>0.60416666666666663</v>
      </c>
      <c r="AII74" s="2060">
        <f t="shared" si="54"/>
        <v>16</v>
      </c>
      <c r="AIJ74" s="2061">
        <f t="shared" si="55"/>
        <v>8</v>
      </c>
      <c r="AIK74" s="2061">
        <f t="shared" si="56"/>
        <v>24</v>
      </c>
      <c r="AIL74" s="95">
        <f t="shared" si="57"/>
        <v>0.66666666666666663</v>
      </c>
    </row>
    <row r="75" spans="1:922" s="1727" customFormat="1" ht="17.25" x14ac:dyDescent="0.2">
      <c r="A75" s="1726"/>
      <c r="B75" s="44" t="s">
        <v>438</v>
      </c>
      <c r="C75" s="1986" t="s">
        <v>2561</v>
      </c>
      <c r="D75" s="1826">
        <f t="shared" si="44"/>
        <v>43</v>
      </c>
      <c r="E75" s="1827">
        <f t="shared" si="45"/>
        <v>75</v>
      </c>
      <c r="F75" s="1827">
        <f t="shared" si="42"/>
        <v>118</v>
      </c>
      <c r="G75" s="1828">
        <f t="shared" si="43"/>
        <v>0.36440677966101692</v>
      </c>
      <c r="H75" s="1928"/>
      <c r="I75" s="1928"/>
      <c r="J75" s="1928"/>
      <c r="K75" s="1928"/>
      <c r="L75" s="1928"/>
      <c r="M75" s="1928"/>
      <c r="N75" s="1928"/>
      <c r="O75" s="1928"/>
      <c r="P75" s="1928"/>
      <c r="Q75" s="1928"/>
      <c r="R75" s="1928"/>
      <c r="S75" s="1928"/>
      <c r="T75" s="1928"/>
      <c r="U75" s="1928"/>
      <c r="V75" s="1928"/>
      <c r="W75" s="1928"/>
      <c r="X75" s="1928"/>
      <c r="Y75" s="1928"/>
      <c r="Z75" s="1928"/>
      <c r="AA75" s="1928"/>
      <c r="AB75" s="1928"/>
      <c r="AC75" s="1928"/>
      <c r="AD75" s="1928"/>
      <c r="AE75" s="1928"/>
      <c r="AF75" s="1928"/>
      <c r="AG75" s="1928"/>
      <c r="AH75" s="1928"/>
      <c r="AI75" s="1928"/>
      <c r="AJ75" s="1928"/>
      <c r="AK75" s="1928"/>
      <c r="AL75" s="1928"/>
      <c r="AM75" s="1928"/>
      <c r="AN75" s="1928"/>
      <c r="AO75" s="1928"/>
      <c r="AP75" s="1928"/>
      <c r="AQ75" s="1928"/>
      <c r="AR75" s="1928"/>
      <c r="AS75" s="1928"/>
      <c r="AT75" s="1928"/>
      <c r="AU75" s="1928"/>
      <c r="AV75" s="1928"/>
      <c r="AW75" s="1928"/>
      <c r="AX75" s="1928"/>
      <c r="AY75" s="1928"/>
      <c r="AZ75" s="1928"/>
      <c r="BA75" s="1928"/>
      <c r="BB75" s="1928"/>
      <c r="BC75" s="1928"/>
      <c r="BD75" s="1928"/>
      <c r="BE75" s="1928"/>
      <c r="BF75" s="1928"/>
      <c r="BG75" s="1928"/>
      <c r="BH75" s="1928"/>
      <c r="BI75" s="1928"/>
      <c r="BJ75" s="1928"/>
      <c r="BK75" s="1928"/>
      <c r="BL75" s="1928"/>
      <c r="BM75" s="1928"/>
      <c r="BN75" s="1928"/>
      <c r="BO75" s="1928"/>
      <c r="BP75" s="1928"/>
      <c r="BQ75" s="1928"/>
      <c r="BR75" s="1928"/>
      <c r="BS75" s="1928"/>
      <c r="BT75" s="1928"/>
      <c r="BU75" s="1928"/>
      <c r="BV75" s="1928"/>
      <c r="BW75" s="1928"/>
      <c r="BX75" s="1928"/>
      <c r="BY75" s="1928"/>
      <c r="BZ75" s="1928"/>
      <c r="CA75" s="1928"/>
      <c r="CB75" s="1928"/>
      <c r="CC75" s="1928"/>
      <c r="CD75" s="1928"/>
      <c r="CE75" s="1928"/>
      <c r="CF75" s="1928"/>
      <c r="CG75" s="1928"/>
      <c r="CH75" s="1928"/>
      <c r="CI75" s="1928"/>
      <c r="CJ75" s="1928"/>
      <c r="CK75" s="1928"/>
      <c r="CL75" s="1928"/>
      <c r="CM75" s="1928"/>
      <c r="CN75" s="1928"/>
      <c r="CO75" s="1928"/>
      <c r="CP75" s="1928"/>
      <c r="CQ75" s="1928"/>
      <c r="CR75" s="1928"/>
      <c r="CS75" s="1928"/>
      <c r="CT75" s="1928"/>
      <c r="CU75" s="1928"/>
      <c r="CV75" s="1928"/>
      <c r="CW75" s="1928"/>
      <c r="CX75" s="1928"/>
      <c r="CY75" s="1928"/>
      <c r="CZ75" s="1928"/>
      <c r="DA75" s="1928"/>
      <c r="DB75" s="1928"/>
      <c r="DC75" s="1928"/>
      <c r="DD75" s="1928"/>
      <c r="DE75" s="1928"/>
      <c r="DF75" s="1928"/>
      <c r="DG75" s="1928"/>
      <c r="DH75" s="1928"/>
      <c r="DI75" s="1928"/>
      <c r="DJ75" s="1928"/>
      <c r="DK75" s="1928"/>
      <c r="DL75" s="1928"/>
      <c r="DM75" s="1928"/>
      <c r="DN75" s="1928"/>
      <c r="DO75" s="1928"/>
      <c r="DP75" s="1928"/>
      <c r="DQ75" s="1928"/>
      <c r="DR75" s="1928"/>
      <c r="DS75" s="1928"/>
      <c r="DT75" s="1928"/>
      <c r="DU75" s="1928"/>
      <c r="DV75" s="1928"/>
      <c r="DW75" s="1928"/>
      <c r="DX75" s="1928"/>
      <c r="DY75" s="1928"/>
      <c r="DZ75" s="1928"/>
      <c r="EA75" s="1928"/>
      <c r="EB75" s="1928"/>
      <c r="EC75" s="1928"/>
      <c r="ED75" s="1928"/>
      <c r="EE75" s="1928"/>
      <c r="EF75" s="1928"/>
      <c r="EG75" s="1928"/>
      <c r="EH75" s="1928"/>
      <c r="EI75" s="1928"/>
      <c r="EJ75" s="1928"/>
      <c r="EK75" s="1928"/>
      <c r="EL75" s="1928"/>
      <c r="EM75" s="1928"/>
      <c r="EN75" s="1928"/>
      <c r="EO75" s="1928"/>
      <c r="EP75" s="1928"/>
      <c r="EQ75" s="1928"/>
      <c r="ER75" s="1928"/>
      <c r="ES75" s="1928"/>
      <c r="ET75" s="1928"/>
      <c r="EU75" s="1928"/>
      <c r="EV75" s="1928"/>
      <c r="EW75" s="1928"/>
      <c r="EX75" s="1928"/>
      <c r="EY75" s="1928"/>
      <c r="EZ75" s="1928"/>
      <c r="FA75" s="1928"/>
      <c r="FB75" s="1928"/>
      <c r="FC75" s="1928"/>
      <c r="FD75" s="1928"/>
      <c r="FE75" s="1928"/>
      <c r="FF75" s="1928"/>
      <c r="FG75" s="1928"/>
      <c r="FH75" s="1928"/>
      <c r="FI75" s="1928"/>
      <c r="FJ75" s="1928"/>
      <c r="FK75" s="1928"/>
      <c r="FL75" s="1928"/>
      <c r="FM75" s="1928"/>
      <c r="FN75" s="1928"/>
      <c r="FO75" s="1928"/>
      <c r="FP75" s="1928"/>
      <c r="FQ75" s="1928"/>
      <c r="FR75" s="1928"/>
      <c r="FS75" s="1928"/>
      <c r="FT75" s="1928"/>
      <c r="FU75" s="1928"/>
      <c r="FV75" s="1928"/>
      <c r="FW75" s="1928"/>
      <c r="FX75" s="1928"/>
      <c r="FY75" s="1928"/>
      <c r="FZ75" s="1928"/>
      <c r="GA75" s="1928"/>
      <c r="GB75" s="1928"/>
      <c r="GC75" s="1928"/>
      <c r="GD75" s="1928"/>
      <c r="GE75" s="1928"/>
      <c r="GF75" s="1928"/>
      <c r="GG75" s="1928"/>
      <c r="GH75" s="1928"/>
      <c r="GI75" s="1928"/>
      <c r="GJ75" s="1928"/>
      <c r="GK75" s="1928"/>
      <c r="GL75" s="1928"/>
      <c r="GM75" s="1928"/>
      <c r="GN75" s="1928"/>
      <c r="GO75" s="1928"/>
      <c r="GP75" s="1928"/>
      <c r="GQ75" s="1928"/>
      <c r="GR75" s="1928"/>
      <c r="GS75" s="1928"/>
      <c r="GT75" s="1928"/>
      <c r="GU75" s="1928"/>
      <c r="GV75" s="1928"/>
      <c r="GW75" s="1928"/>
      <c r="GX75" s="1928"/>
      <c r="GY75" s="1928"/>
      <c r="GZ75" s="1928"/>
      <c r="HA75" s="1928"/>
      <c r="HB75" s="1928"/>
      <c r="HC75" s="1928"/>
      <c r="HD75" s="1928"/>
      <c r="HE75" s="1928"/>
      <c r="HF75" s="1928"/>
      <c r="HG75" s="1928"/>
      <c r="HH75" s="1928"/>
      <c r="HI75" s="1928"/>
      <c r="HJ75" s="1928"/>
      <c r="HK75" s="1928"/>
      <c r="HL75" s="1928"/>
      <c r="HM75" s="1928"/>
      <c r="HN75" s="1928"/>
      <c r="HO75" s="1928"/>
      <c r="HP75" s="1928"/>
      <c r="HQ75" s="1928"/>
      <c r="HR75" s="1928"/>
      <c r="HS75" s="1928"/>
      <c r="HT75" s="1928"/>
      <c r="HU75" s="1928"/>
      <c r="HV75" s="1928"/>
      <c r="HW75" s="1928"/>
      <c r="HX75" s="1928"/>
      <c r="HY75" s="1928"/>
      <c r="HZ75" s="1928"/>
      <c r="IA75" s="1928"/>
      <c r="IB75" s="1928"/>
      <c r="IC75" s="1928"/>
      <c r="ID75" s="1928"/>
      <c r="IE75" s="1928"/>
      <c r="IF75" s="1928"/>
      <c r="IG75" s="1928"/>
      <c r="IH75" s="1928"/>
      <c r="II75" s="1928"/>
      <c r="IJ75" s="1928"/>
      <c r="IK75" s="1928"/>
      <c r="IL75" s="1928"/>
      <c r="IM75" s="1928"/>
      <c r="IN75" s="1928"/>
      <c r="IO75" s="1928"/>
      <c r="IP75" s="1928"/>
      <c r="IQ75" s="1928"/>
      <c r="IR75" s="1928"/>
      <c r="IS75" s="1928"/>
      <c r="IT75" s="1928"/>
      <c r="IU75" s="1928"/>
      <c r="IV75" s="1928"/>
      <c r="IW75" s="1928"/>
      <c r="IX75" s="1928"/>
      <c r="IY75" s="1928"/>
      <c r="IZ75" s="1928"/>
      <c r="JA75" s="1928"/>
      <c r="JB75" s="1928"/>
      <c r="JC75" s="1928"/>
      <c r="JD75" s="1928"/>
      <c r="JE75" s="1928"/>
      <c r="JF75" s="1928"/>
      <c r="JG75" s="1928"/>
      <c r="JH75" s="1928"/>
      <c r="JI75" s="1928"/>
      <c r="JJ75" s="1928"/>
      <c r="JK75" s="1928"/>
      <c r="JL75" s="1928"/>
      <c r="JM75" s="1928"/>
      <c r="JN75" s="1928"/>
      <c r="JO75" s="1928"/>
      <c r="JP75" s="1928"/>
      <c r="JQ75" s="1928"/>
      <c r="JR75" s="1928"/>
      <c r="JS75" s="1928"/>
      <c r="JT75" s="1928"/>
      <c r="JU75" s="1928"/>
      <c r="JV75" s="1928"/>
      <c r="JW75" s="1928"/>
      <c r="JX75" s="1928"/>
      <c r="JY75" s="1928"/>
      <c r="JZ75" s="1928"/>
      <c r="KA75" s="1928"/>
      <c r="KB75" s="1928"/>
      <c r="KC75" s="1928"/>
      <c r="KD75" s="1928"/>
      <c r="KE75" s="1928"/>
      <c r="KF75" s="1928"/>
      <c r="KG75" s="1928"/>
      <c r="KH75" s="1928"/>
      <c r="KI75" s="1928"/>
      <c r="KJ75" s="1928"/>
      <c r="KK75" s="1928"/>
      <c r="KL75" s="1928"/>
      <c r="KM75" s="1928"/>
      <c r="KN75" s="1928"/>
      <c r="KO75" s="1928"/>
      <c r="KP75" s="1928"/>
      <c r="KQ75" s="1928"/>
      <c r="KR75" s="1928"/>
      <c r="KS75" s="1928"/>
      <c r="KT75" s="1928"/>
      <c r="KU75" s="1928"/>
      <c r="KV75" s="1928"/>
      <c r="KW75" s="1928"/>
      <c r="KX75" s="1928"/>
      <c r="KY75" s="1928"/>
      <c r="KZ75" s="1928"/>
      <c r="LA75" s="1928"/>
      <c r="LB75" s="1928"/>
      <c r="LC75" s="1928"/>
      <c r="LD75" s="1928"/>
      <c r="LE75" s="1928"/>
      <c r="LF75" s="1928"/>
      <c r="LG75" s="1928"/>
      <c r="LH75" s="1928"/>
      <c r="LI75" s="1928"/>
      <c r="LJ75" s="1928"/>
      <c r="LK75" s="1928"/>
      <c r="LL75" s="1928"/>
      <c r="LM75" s="1928"/>
      <c r="LN75" s="1928"/>
      <c r="LO75" s="1928"/>
      <c r="LP75" s="1928"/>
      <c r="LQ75" s="1928"/>
      <c r="LR75" s="1928"/>
      <c r="LS75" s="1928"/>
      <c r="LT75" s="1928"/>
      <c r="LU75" s="1928"/>
      <c r="LV75" s="1928"/>
      <c r="LW75" s="1928"/>
      <c r="LX75" s="1928"/>
      <c r="LY75" s="1928"/>
      <c r="LZ75" s="1928"/>
      <c r="MA75" s="1928"/>
      <c r="MB75" s="1928"/>
      <c r="MC75" s="1928"/>
      <c r="MD75" s="1928"/>
      <c r="ME75" s="1928"/>
      <c r="MF75" s="1928"/>
      <c r="MG75" s="1928"/>
      <c r="MH75" s="1928"/>
      <c r="MI75" s="1928"/>
      <c r="MJ75" s="1928"/>
      <c r="MK75" s="1928"/>
      <c r="ML75" s="1928"/>
      <c r="MM75" s="1928"/>
      <c r="MN75" s="1928"/>
      <c r="MO75" s="1928"/>
      <c r="MP75" s="1928"/>
      <c r="MQ75" s="1928"/>
      <c r="MR75" s="1928"/>
      <c r="MS75" s="1928"/>
      <c r="MT75" s="1928"/>
      <c r="MU75" s="1928"/>
      <c r="MV75" s="1928"/>
      <c r="MW75" s="1928"/>
      <c r="MX75" s="1928"/>
      <c r="MY75" s="1928"/>
      <c r="MZ75" s="1928"/>
      <c r="NA75" s="1928"/>
      <c r="NB75" s="1928"/>
      <c r="NC75" s="1928"/>
      <c r="ND75" s="1928"/>
      <c r="NE75" s="1928"/>
      <c r="NF75" s="1928"/>
      <c r="NG75" s="1928"/>
      <c r="NH75" s="1928"/>
      <c r="NI75" s="1928"/>
      <c r="NJ75" s="1928"/>
      <c r="NK75" s="1928"/>
      <c r="NL75" s="1928"/>
      <c r="NM75" s="1928"/>
      <c r="NN75" s="1928"/>
      <c r="NO75" s="1928"/>
      <c r="NP75" s="1928"/>
      <c r="NQ75" s="1928"/>
      <c r="NR75" s="1928"/>
      <c r="NS75" s="1928"/>
      <c r="NT75" s="1928"/>
      <c r="NU75" s="1928"/>
      <c r="NV75" s="1928"/>
      <c r="NW75" s="1928"/>
      <c r="NX75" s="1928"/>
      <c r="NY75" s="1928"/>
      <c r="NZ75" s="1928"/>
      <c r="OA75" s="1928"/>
      <c r="OB75" s="1928"/>
      <c r="OC75" s="1928"/>
      <c r="OD75" s="1928"/>
      <c r="OE75" s="1928"/>
      <c r="OF75" s="1928"/>
      <c r="OG75" s="1928"/>
      <c r="OH75" s="1928"/>
      <c r="OI75" s="1928"/>
      <c r="OJ75" s="1928"/>
      <c r="OK75" s="1928"/>
      <c r="OL75" s="1928"/>
      <c r="OM75" s="1928"/>
      <c r="ON75" s="1928"/>
      <c r="OO75" s="1928"/>
      <c r="OP75" s="1928"/>
      <c r="OQ75" s="1928"/>
      <c r="OR75" s="1928"/>
      <c r="OS75" s="1928"/>
      <c r="OT75" s="1928"/>
      <c r="OU75" s="1928"/>
      <c r="OV75" s="1928"/>
      <c r="OW75" s="1928"/>
      <c r="OX75" s="1928"/>
      <c r="OY75" s="1928"/>
      <c r="OZ75" s="1928"/>
      <c r="PA75" s="1928"/>
      <c r="PB75" s="1928"/>
      <c r="PC75" s="1928"/>
      <c r="PD75" s="1928"/>
      <c r="PE75" s="1928"/>
      <c r="PF75" s="1928"/>
      <c r="PG75" s="1928"/>
      <c r="PH75" s="1928"/>
      <c r="PI75" s="1928"/>
      <c r="PJ75" s="1928"/>
      <c r="PK75" s="1928"/>
      <c r="PL75" s="1928"/>
      <c r="PM75" s="1928"/>
      <c r="PN75" s="1928"/>
      <c r="PO75" s="1928"/>
      <c r="PP75" s="1928"/>
      <c r="PQ75" s="1928"/>
      <c r="PR75" s="1928"/>
      <c r="PS75" s="1928"/>
      <c r="PT75" s="1928"/>
      <c r="PU75" s="1928"/>
      <c r="PV75" s="1928"/>
      <c r="PW75" s="1928"/>
      <c r="PX75" s="1928"/>
      <c r="PY75" s="1928"/>
      <c r="PZ75" s="1928"/>
      <c r="QA75" s="1928"/>
      <c r="QB75" s="1928"/>
      <c r="QC75" s="1928"/>
      <c r="QD75" s="1928"/>
      <c r="QE75" s="1928"/>
      <c r="QF75" s="1928"/>
      <c r="QG75" s="1928"/>
      <c r="QH75" s="1928"/>
      <c r="QI75" s="1928"/>
      <c r="QJ75" s="1928"/>
      <c r="QK75" s="1928"/>
      <c r="QL75" s="1928"/>
      <c r="QM75" s="1928"/>
      <c r="QN75" s="1928"/>
      <c r="QO75" s="1928"/>
      <c r="QP75" s="1928"/>
      <c r="QQ75" s="1928"/>
      <c r="QR75" s="1928"/>
      <c r="QS75" s="1928"/>
      <c r="QT75" s="1928"/>
      <c r="QU75" s="1928"/>
      <c r="QV75" s="1928"/>
      <c r="QW75" s="1928"/>
      <c r="QX75" s="1928"/>
      <c r="QY75" s="1928"/>
      <c r="QZ75" s="1928"/>
      <c r="RA75" s="1928"/>
      <c r="RB75" s="1928"/>
      <c r="RC75" s="1928"/>
      <c r="RD75" s="1928"/>
      <c r="RE75" s="1928"/>
      <c r="RF75" s="1928"/>
      <c r="RG75" s="1928"/>
      <c r="RH75" s="1928"/>
      <c r="RI75" s="1928"/>
      <c r="RJ75" s="1928"/>
      <c r="RK75" s="1928"/>
      <c r="RL75" s="1928"/>
      <c r="RM75" s="1928"/>
      <c r="RN75" s="1928"/>
      <c r="RO75" s="1928"/>
      <c r="RP75" s="1928"/>
      <c r="RQ75" s="1928"/>
      <c r="RR75" s="1928"/>
      <c r="RS75" s="1928"/>
      <c r="RT75" s="1928"/>
      <c r="RU75" s="1928"/>
      <c r="RV75" s="1928"/>
      <c r="RW75" s="1928"/>
      <c r="RX75" s="1928"/>
      <c r="RY75" s="1928"/>
      <c r="RZ75" s="1928"/>
      <c r="SA75" s="1928"/>
      <c r="SB75" s="1928"/>
      <c r="SC75" s="1928"/>
      <c r="SD75" s="1928"/>
      <c r="SE75" s="1928"/>
      <c r="SF75" s="1928"/>
      <c r="SG75" s="1928"/>
      <c r="SH75" s="1928"/>
      <c r="SI75" s="1928"/>
      <c r="SJ75" s="1928"/>
      <c r="SK75" s="1928"/>
      <c r="SL75" s="1928"/>
      <c r="SM75" s="1928"/>
      <c r="SN75" s="1928"/>
      <c r="SO75" s="1928"/>
      <c r="SP75" s="1928"/>
      <c r="SQ75" s="1928"/>
      <c r="SR75" s="1928"/>
      <c r="SS75" s="1928"/>
      <c r="ST75" s="1928"/>
      <c r="SU75" s="1928"/>
      <c r="SV75" s="1928"/>
      <c r="SW75" s="1928"/>
      <c r="SX75" s="1928"/>
      <c r="SY75" s="1928"/>
      <c r="SZ75" s="1928"/>
      <c r="TA75" s="1928"/>
      <c r="TB75" s="1928"/>
      <c r="TC75" s="1928"/>
      <c r="TD75" s="1928"/>
      <c r="TE75" s="1928"/>
      <c r="TF75" s="1928"/>
      <c r="TG75" s="1928"/>
      <c r="TH75" s="1928"/>
      <c r="TI75" s="1928"/>
      <c r="TJ75" s="1928"/>
      <c r="TK75" s="1928"/>
      <c r="TL75" s="1928"/>
      <c r="TM75" s="1928"/>
      <c r="TN75" s="1928"/>
      <c r="TO75" s="1928"/>
      <c r="TP75" s="1928"/>
      <c r="TQ75" s="1928"/>
      <c r="TR75" s="1928"/>
      <c r="TS75" s="1928"/>
      <c r="TT75" s="1928"/>
      <c r="TU75" s="1928"/>
      <c r="TV75" s="1928"/>
      <c r="TW75" s="1928"/>
      <c r="TX75" s="1928"/>
      <c r="TY75" s="1928"/>
      <c r="TZ75" s="1928"/>
      <c r="UA75" s="1928"/>
      <c r="UB75" s="1928"/>
      <c r="UC75" s="1928"/>
      <c r="UD75" s="1928"/>
      <c r="UE75" s="1928"/>
      <c r="UF75" s="1928"/>
      <c r="UG75" s="1928"/>
      <c r="UH75" s="1928"/>
      <c r="UI75" s="1928"/>
      <c r="UJ75" s="1928"/>
      <c r="UK75" s="1928"/>
      <c r="UL75" s="1928"/>
      <c r="UM75" s="1928"/>
      <c r="UN75" s="1928"/>
      <c r="UO75" s="1928"/>
      <c r="UP75" s="1928"/>
      <c r="UQ75" s="1928"/>
      <c r="UR75" s="1928"/>
      <c r="US75" s="1928"/>
      <c r="UT75" s="1928"/>
      <c r="UU75" s="1928"/>
      <c r="UV75" s="1928"/>
      <c r="UW75" s="1928"/>
      <c r="UX75" s="1881"/>
      <c r="UY75" s="1928"/>
      <c r="UZ75" s="1928"/>
      <c r="VA75" s="1928"/>
      <c r="VB75" s="1821"/>
      <c r="VC75" s="1716"/>
      <c r="VD75" s="1717"/>
      <c r="VE75" s="1717"/>
      <c r="VF75" s="1717"/>
      <c r="VG75" s="1778"/>
      <c r="VH75" s="1716"/>
      <c r="VI75" s="1717"/>
      <c r="VJ75" s="1717"/>
      <c r="VK75" s="1717"/>
      <c r="VL75" s="1782"/>
      <c r="VM75" s="1716"/>
      <c r="VN75" s="1717"/>
      <c r="VO75" s="1717"/>
      <c r="VP75" s="1778"/>
      <c r="VQ75" s="1716"/>
      <c r="VR75" s="1717"/>
      <c r="VS75" s="1717"/>
      <c r="VT75" s="1717"/>
      <c r="VU75" s="1782"/>
      <c r="VV75" s="1716"/>
      <c r="VW75" s="1717"/>
      <c r="VX75" s="1717"/>
      <c r="VY75" s="1717"/>
      <c r="VZ75" s="1782"/>
      <c r="WA75" s="1716"/>
      <c r="WB75" s="1717"/>
      <c r="WC75" s="1717"/>
      <c r="WD75" s="1717"/>
      <c r="WE75" s="1782"/>
      <c r="WF75" s="1716"/>
      <c r="WG75" s="1717"/>
      <c r="WH75" s="1717"/>
      <c r="WI75" s="1717"/>
      <c r="WJ75" s="1782"/>
      <c r="WK75" s="1716"/>
      <c r="WL75" s="1717"/>
      <c r="WM75" s="1717"/>
      <c r="WN75" s="1717"/>
      <c r="WO75" s="1782"/>
      <c r="WP75" s="1716"/>
      <c r="WQ75" s="1717"/>
      <c r="WR75" s="1717"/>
      <c r="WS75" s="1870"/>
      <c r="WT75" s="1872"/>
      <c r="WU75" s="1717"/>
      <c r="WV75" s="1717"/>
      <c r="WW75" s="1717"/>
      <c r="WX75" s="1778"/>
      <c r="WY75" s="1716"/>
      <c r="WZ75" s="1717"/>
      <c r="XA75" s="1717"/>
      <c r="XB75" s="1717"/>
      <c r="XC75" s="1782"/>
      <c r="XD75" s="1716"/>
      <c r="XE75" s="1717"/>
      <c r="XF75" s="1717"/>
      <c r="XG75" s="1717"/>
      <c r="XH75" s="1782"/>
      <c r="XI75" s="1716"/>
      <c r="XJ75" s="1717"/>
      <c r="XK75" s="1717"/>
      <c r="XL75" s="1717"/>
      <c r="XM75" s="1778"/>
      <c r="XN75" s="1716"/>
      <c r="XO75" s="1717"/>
      <c r="XP75" s="1717"/>
      <c r="XQ75" s="1717"/>
      <c r="XR75" s="1782"/>
      <c r="XS75" s="1716"/>
      <c r="XT75" s="1717"/>
      <c r="XU75" s="1717"/>
      <c r="XV75" s="1717"/>
      <c r="XW75" s="1782"/>
      <c r="XX75" s="1716"/>
      <c r="XY75" s="1717"/>
      <c r="XZ75" s="1717"/>
      <c r="YA75" s="1717"/>
      <c r="YB75" s="1782"/>
      <c r="YC75" s="1716"/>
      <c r="YD75" s="1717"/>
      <c r="YE75" s="1717"/>
      <c r="YF75" s="1717"/>
      <c r="YG75" s="1782"/>
      <c r="YH75" s="1716"/>
      <c r="YI75" s="1717"/>
      <c r="YJ75" s="1717"/>
      <c r="YK75" s="1717"/>
      <c r="YL75" s="1778"/>
      <c r="YM75" s="1716"/>
      <c r="YN75" s="1717"/>
      <c r="YO75" s="1717"/>
      <c r="YP75" s="1717"/>
      <c r="YQ75" s="1782"/>
      <c r="YR75" s="1716"/>
      <c r="YS75" s="1717"/>
      <c r="YT75" s="1717"/>
      <c r="YU75" s="1717"/>
      <c r="YV75" s="1782"/>
      <c r="YW75" s="1716"/>
      <c r="YX75" s="1717"/>
      <c r="YY75" s="1717"/>
      <c r="YZ75" s="1717"/>
      <c r="ZA75" s="1782"/>
      <c r="ZB75" s="1716"/>
      <c r="ZC75" s="1717"/>
      <c r="ZD75" s="1717"/>
      <c r="ZE75" s="1717"/>
      <c r="ZF75" s="1782"/>
      <c r="ZG75" s="1716"/>
      <c r="ZH75" s="1717"/>
      <c r="ZI75" s="1717"/>
      <c r="ZJ75" s="1717"/>
      <c r="ZK75" s="1782"/>
      <c r="ZL75" s="1716"/>
      <c r="ZM75" s="1717"/>
      <c r="ZN75" s="1717"/>
      <c r="ZO75" s="1717"/>
      <c r="ZP75" s="1782"/>
      <c r="ZQ75" s="1716"/>
      <c r="ZR75" s="1717"/>
      <c r="ZS75" s="1717"/>
      <c r="ZT75" s="1717"/>
      <c r="ZU75" s="1782"/>
      <c r="ZV75" s="1716"/>
      <c r="ZW75" s="1717"/>
      <c r="ZX75" s="1717"/>
      <c r="ZY75" s="1717"/>
      <c r="ZZ75" s="1782"/>
      <c r="AAA75" s="1928"/>
      <c r="AAB75" s="1928"/>
      <c r="AAC75" s="1928"/>
      <c r="AAD75" s="1928"/>
      <c r="AAE75" s="1928"/>
      <c r="AAF75" s="1872"/>
      <c r="AAG75" s="1717"/>
      <c r="AAH75" s="1717"/>
      <c r="AAI75" s="1717"/>
      <c r="AAJ75" s="1870"/>
      <c r="AAK75" s="1872"/>
      <c r="AAL75" s="1717"/>
      <c r="AAM75" s="1717"/>
      <c r="AAN75" s="1717"/>
      <c r="AAO75" s="1782"/>
      <c r="AAP75" s="1928"/>
      <c r="AAQ75" s="1928"/>
      <c r="AAR75" s="1928"/>
      <c r="AAS75" s="1928"/>
      <c r="AAT75" s="1928"/>
      <c r="AAU75" s="1872"/>
      <c r="AAV75" s="1717"/>
      <c r="AAW75" s="1717"/>
      <c r="AAX75" s="1717"/>
      <c r="AAY75" s="1782"/>
      <c r="AAZ75" s="1716" t="s">
        <v>29</v>
      </c>
      <c r="ABA75" s="1717" t="s">
        <v>29</v>
      </c>
      <c r="ABB75" s="1717" t="s">
        <v>29</v>
      </c>
      <c r="ABC75" s="1717" t="s">
        <v>29</v>
      </c>
      <c r="ABD75" s="1782"/>
      <c r="ABE75" s="1716"/>
      <c r="ABF75" s="1717"/>
      <c r="ABG75" s="1717"/>
      <c r="ABH75" s="1717"/>
      <c r="ABI75" s="1782"/>
      <c r="ABJ75" s="1716" t="s">
        <v>20</v>
      </c>
      <c r="ABK75" s="1717" t="s">
        <v>29</v>
      </c>
      <c r="ABL75" s="1717" t="s">
        <v>20</v>
      </c>
      <c r="ABM75" s="299" t="s">
        <v>1375</v>
      </c>
      <c r="ABN75" s="1778"/>
      <c r="ABO75" s="1716" t="s">
        <v>20</v>
      </c>
      <c r="ABP75" s="174" t="s">
        <v>29</v>
      </c>
      <c r="ABQ75" s="174" t="s">
        <v>29</v>
      </c>
      <c r="ABR75" s="174" t="s">
        <v>29</v>
      </c>
      <c r="ABS75" s="175"/>
      <c r="ABT75" s="196" t="s">
        <v>20</v>
      </c>
      <c r="ABU75" s="174" t="s">
        <v>29</v>
      </c>
      <c r="ABV75" s="174" t="s">
        <v>29</v>
      </c>
      <c r="ABW75" s="174" t="s">
        <v>20</v>
      </c>
      <c r="ABX75" s="175"/>
      <c r="ABY75" s="196" t="s">
        <v>29</v>
      </c>
      <c r="ABZ75" s="174" t="s">
        <v>29</v>
      </c>
      <c r="ACA75" s="174" t="s">
        <v>598</v>
      </c>
      <c r="ACB75" s="230" t="s">
        <v>29</v>
      </c>
      <c r="ACC75" s="232"/>
      <c r="ACD75" s="231" t="s">
        <v>20</v>
      </c>
      <c r="ACE75" s="230" t="s">
        <v>29</v>
      </c>
      <c r="ACF75" s="230" t="s">
        <v>29</v>
      </c>
      <c r="ACG75" s="230" t="s">
        <v>29</v>
      </c>
      <c r="ACH75" s="232"/>
      <c r="ACI75" s="231"/>
      <c r="ACJ75" s="230"/>
      <c r="ACK75" s="230"/>
      <c r="ACL75" s="230"/>
      <c r="ACM75" s="232"/>
      <c r="ACN75" s="231" t="s">
        <v>20</v>
      </c>
      <c r="ACO75" s="230" t="s">
        <v>29</v>
      </c>
      <c r="ACP75" s="230" t="s">
        <v>29</v>
      </c>
      <c r="ACQ75" s="230" t="s">
        <v>29</v>
      </c>
      <c r="ACR75" s="232"/>
      <c r="ACS75" s="231" t="s">
        <v>1646</v>
      </c>
      <c r="ACT75" s="174" t="s">
        <v>29</v>
      </c>
      <c r="ACU75" s="174" t="s">
        <v>29</v>
      </c>
      <c r="ACV75" s="174" t="s">
        <v>29</v>
      </c>
      <c r="ACW75" s="175"/>
      <c r="ACX75" s="537" t="s">
        <v>29</v>
      </c>
      <c r="ACY75" s="537" t="s">
        <v>29</v>
      </c>
      <c r="ACZ75" s="537" t="s">
        <v>20</v>
      </c>
      <c r="ADA75" s="537" t="s">
        <v>29</v>
      </c>
      <c r="ADB75" s="537"/>
      <c r="ADC75" s="196" t="s">
        <v>20</v>
      </c>
      <c r="ADD75" s="174" t="s">
        <v>29</v>
      </c>
      <c r="ADE75" s="174" t="s">
        <v>598</v>
      </c>
      <c r="ADF75" s="1717" t="s">
        <v>20</v>
      </c>
      <c r="ADG75" s="1782"/>
      <c r="ADH75" s="1716"/>
      <c r="ADI75" s="1717"/>
      <c r="ADJ75" s="1717"/>
      <c r="ADK75" s="1717"/>
      <c r="ADL75" s="1782"/>
      <c r="ADM75" s="1928" t="s">
        <v>20</v>
      </c>
      <c r="ADN75" s="1928" t="s">
        <v>29</v>
      </c>
      <c r="ADO75" s="1928" t="s">
        <v>29</v>
      </c>
      <c r="ADP75" s="1928" t="s">
        <v>29</v>
      </c>
      <c r="ADQ75" s="1928"/>
      <c r="ADR75" s="1716" t="s">
        <v>29</v>
      </c>
      <c r="ADS75" s="1717" t="s">
        <v>20</v>
      </c>
      <c r="ADT75" s="1717" t="s">
        <v>20</v>
      </c>
      <c r="ADU75" s="1717" t="s">
        <v>29</v>
      </c>
      <c r="ADV75" s="1782"/>
      <c r="ADW75" s="1716" t="s">
        <v>29</v>
      </c>
      <c r="ADX75" s="1717" t="s">
        <v>29</v>
      </c>
      <c r="ADY75" s="1717" t="s">
        <v>29</v>
      </c>
      <c r="ADZ75" s="1717" t="s">
        <v>29</v>
      </c>
      <c r="AEA75" s="1782"/>
      <c r="AEB75" s="1716" t="s">
        <v>29</v>
      </c>
      <c r="AEC75" s="197" t="s">
        <v>20</v>
      </c>
      <c r="AED75" s="197" t="s">
        <v>29</v>
      </c>
      <c r="AEE75" s="197" t="s">
        <v>29</v>
      </c>
      <c r="AEF75" s="319"/>
      <c r="AEG75" s="242" t="s">
        <v>29</v>
      </c>
      <c r="AEH75" s="197" t="s">
        <v>20</v>
      </c>
      <c r="AEI75" s="197" t="s">
        <v>591</v>
      </c>
      <c r="AEJ75" s="1717" t="s">
        <v>20</v>
      </c>
      <c r="AEK75" s="1782"/>
      <c r="AEL75" s="1716"/>
      <c r="AEM75" s="1717"/>
      <c r="AEN75" s="1717"/>
      <c r="AEO75" s="1717"/>
      <c r="AEP75" s="1782"/>
      <c r="AEQ75" s="1716" t="s">
        <v>29</v>
      </c>
      <c r="AER75" s="1717" t="s">
        <v>20</v>
      </c>
      <c r="AES75" s="1717" t="s">
        <v>20</v>
      </c>
      <c r="AET75" s="1717" t="s">
        <v>20</v>
      </c>
      <c r="AEU75" s="175" t="s">
        <v>29</v>
      </c>
      <c r="AEV75" s="196" t="s">
        <v>29</v>
      </c>
      <c r="AEW75" s="174" t="s">
        <v>20</v>
      </c>
      <c r="AEX75" s="174" t="s">
        <v>29</v>
      </c>
      <c r="AEY75" s="174" t="s">
        <v>29</v>
      </c>
      <c r="AEZ75" s="175" t="s">
        <v>29</v>
      </c>
      <c r="AFA75" s="196" t="s">
        <v>29</v>
      </c>
      <c r="AFB75" s="174" t="s">
        <v>29</v>
      </c>
      <c r="AFC75" s="174" t="s">
        <v>598</v>
      </c>
      <c r="AFD75" s="1717" t="s">
        <v>20</v>
      </c>
      <c r="AFE75" s="1782" t="s">
        <v>29</v>
      </c>
      <c r="AFF75" s="1716"/>
      <c r="AFG75" s="1717"/>
      <c r="AFH75" s="1717"/>
      <c r="AFI75" s="1717"/>
      <c r="AFJ75" s="1782"/>
      <c r="AFK75" s="1716"/>
      <c r="AFL75" s="1717"/>
      <c r="AFM75" s="1717"/>
      <c r="AFN75" s="1717"/>
      <c r="AFO75" s="1782"/>
      <c r="AFP75" s="1716" t="s">
        <v>29</v>
      </c>
      <c r="AFQ75" s="1717" t="s">
        <v>20</v>
      </c>
      <c r="AFR75" s="1717" t="s">
        <v>20</v>
      </c>
      <c r="AFS75" s="1717" t="s">
        <v>20</v>
      </c>
      <c r="AFT75" s="1782" t="s">
        <v>20</v>
      </c>
      <c r="AFU75" s="1716" t="s">
        <v>29</v>
      </c>
      <c r="AFV75" s="1717" t="s">
        <v>20</v>
      </c>
      <c r="AFW75" s="1717" t="s">
        <v>20</v>
      </c>
      <c r="AFX75" s="1717" t="s">
        <v>20</v>
      </c>
      <c r="AFY75" s="1782"/>
      <c r="AFZ75" s="1716"/>
      <c r="AGA75" s="1717"/>
      <c r="AGB75" s="1717" t="s">
        <v>29</v>
      </c>
      <c r="AGC75" s="1717" t="s">
        <v>29</v>
      </c>
      <c r="AGD75" s="1782"/>
      <c r="AGE75" s="1716" t="s">
        <v>20</v>
      </c>
      <c r="AGF75" s="1717" t="s">
        <v>29</v>
      </c>
      <c r="AGG75" s="1717" t="s">
        <v>29</v>
      </c>
      <c r="AGH75" s="1717" t="s">
        <v>20</v>
      </c>
      <c r="AGI75" s="1782"/>
      <c r="AGJ75" s="1716" t="s">
        <v>20</v>
      </c>
      <c r="AGK75" s="1717" t="s">
        <v>29</v>
      </c>
      <c r="AGL75" s="1717" t="s">
        <v>29</v>
      </c>
      <c r="AGM75" s="1717" t="s">
        <v>29</v>
      </c>
      <c r="AGN75" s="1782" t="s">
        <v>29</v>
      </c>
      <c r="AGO75" s="1716"/>
      <c r="AGP75" s="1717"/>
      <c r="AGQ75" s="1717"/>
      <c r="AGR75" s="1717"/>
      <c r="AGS75" s="1782"/>
      <c r="AGT75" s="1716" t="s">
        <v>29</v>
      </c>
      <c r="AGU75" s="150" t="s">
        <v>20</v>
      </c>
      <c r="AGV75" s="150" t="s">
        <v>29</v>
      </c>
      <c r="AGW75" s="150" t="s">
        <v>20</v>
      </c>
      <c r="AGX75" s="151"/>
      <c r="AGY75" s="152"/>
      <c r="AGZ75" s="150"/>
      <c r="AHA75" s="150"/>
      <c r="AHB75" s="150"/>
      <c r="AHC75" s="151"/>
      <c r="AHD75" s="152"/>
      <c r="AHE75" s="150"/>
      <c r="AHF75" s="150" t="s">
        <v>29</v>
      </c>
      <c r="AHG75" s="150" t="s">
        <v>20</v>
      </c>
      <c r="AHH75" s="151"/>
      <c r="AHI75" s="152" t="s">
        <v>29</v>
      </c>
      <c r="AHJ75" s="150" t="s">
        <v>20</v>
      </c>
      <c r="AHK75" s="150" t="s">
        <v>20</v>
      </c>
      <c r="AHL75" s="150" t="s">
        <v>29</v>
      </c>
      <c r="AHM75" s="151"/>
      <c r="AHN75" s="152" t="s">
        <v>20</v>
      </c>
      <c r="AHO75" s="150" t="s">
        <v>29</v>
      </c>
      <c r="AHP75" s="150" t="s">
        <v>20</v>
      </c>
      <c r="AHQ75" s="150" t="s">
        <v>20</v>
      </c>
      <c r="AHR75" s="151"/>
      <c r="AHS75" s="152" t="s">
        <v>844</v>
      </c>
      <c r="AHT75" s="1717" t="s">
        <v>29</v>
      </c>
      <c r="AHU75" s="1717" t="s">
        <v>20</v>
      </c>
      <c r="AHV75" s="1717" t="s">
        <v>20</v>
      </c>
      <c r="AHW75" s="1782" t="s">
        <v>29</v>
      </c>
      <c r="AHX75" s="1724" t="s">
        <v>29</v>
      </c>
      <c r="AHY75" s="1725" t="s">
        <v>29</v>
      </c>
      <c r="AHZ75" s="1725" t="s">
        <v>29</v>
      </c>
      <c r="AIA75" s="1725" t="s">
        <v>29</v>
      </c>
      <c r="AIB75" s="1784"/>
      <c r="AIC75" s="2337" t="str">
        <f t="shared" si="48"/>
        <v>F1</v>
      </c>
      <c r="AID75" s="1986" t="str">
        <f t="shared" si="49"/>
        <v>石野瑛大</v>
      </c>
      <c r="AIE75" s="2058">
        <f t="shared" si="50"/>
        <v>17</v>
      </c>
      <c r="AIF75" s="2059">
        <f t="shared" si="51"/>
        <v>21</v>
      </c>
      <c r="AIG75" s="2059">
        <f t="shared" si="52"/>
        <v>38</v>
      </c>
      <c r="AIH75" s="2005">
        <f t="shared" si="53"/>
        <v>0.44736842105263158</v>
      </c>
      <c r="AII75" s="2058">
        <f t="shared" si="54"/>
        <v>9</v>
      </c>
      <c r="AIJ75" s="2059">
        <f t="shared" si="55"/>
        <v>10</v>
      </c>
      <c r="AIK75" s="2059">
        <f t="shared" si="56"/>
        <v>19</v>
      </c>
      <c r="AIL75" s="2005">
        <f t="shared" si="57"/>
        <v>0.47368421052631576</v>
      </c>
    </row>
    <row r="76" spans="1:922" s="1727" customFormat="1" ht="17.25" x14ac:dyDescent="0.2">
      <c r="A76" s="1726"/>
      <c r="B76" s="2497" t="s">
        <v>438</v>
      </c>
      <c r="C76" s="2065" t="s">
        <v>3199</v>
      </c>
      <c r="D76" s="2049">
        <f t="shared" si="44"/>
        <v>5</v>
      </c>
      <c r="E76" s="2050">
        <f t="shared" si="45"/>
        <v>3</v>
      </c>
      <c r="F76" s="2050">
        <f t="shared" ref="F76" si="58">SUM(D76:E76)</f>
        <v>8</v>
      </c>
      <c r="G76" s="2051">
        <f t="shared" ref="G76" si="59">IFERROR(D76/F76,"")</f>
        <v>0.625</v>
      </c>
      <c r="H76" s="1715"/>
      <c r="I76" s="1715"/>
      <c r="J76" s="1715"/>
      <c r="K76" s="1715"/>
      <c r="L76" s="1715"/>
      <c r="M76" s="1715"/>
      <c r="N76" s="1715"/>
      <c r="O76" s="1715"/>
      <c r="P76" s="1715"/>
      <c r="Q76" s="1715"/>
      <c r="R76" s="1715"/>
      <c r="S76" s="1715"/>
      <c r="T76" s="1715"/>
      <c r="U76" s="1715"/>
      <c r="V76" s="1715"/>
      <c r="W76" s="1715"/>
      <c r="X76" s="1715"/>
      <c r="Y76" s="1715"/>
      <c r="Z76" s="1715"/>
      <c r="AA76" s="1715"/>
      <c r="AB76" s="1715"/>
      <c r="AC76" s="1715"/>
      <c r="AD76" s="1715"/>
      <c r="AE76" s="1715"/>
      <c r="AF76" s="1715"/>
      <c r="AG76" s="1715"/>
      <c r="AH76" s="1715"/>
      <c r="AI76" s="1715"/>
      <c r="AJ76" s="1715"/>
      <c r="AK76" s="1715"/>
      <c r="AL76" s="1715"/>
      <c r="AM76" s="1715"/>
      <c r="AN76" s="1715"/>
      <c r="AO76" s="1715"/>
      <c r="AP76" s="1715"/>
      <c r="AQ76" s="1715"/>
      <c r="AR76" s="1715"/>
      <c r="AS76" s="1715"/>
      <c r="AT76" s="1715"/>
      <c r="AU76" s="1715"/>
      <c r="AV76" s="1715"/>
      <c r="AW76" s="1715"/>
      <c r="AX76" s="1715"/>
      <c r="AY76" s="1715"/>
      <c r="AZ76" s="1715"/>
      <c r="BA76" s="1715"/>
      <c r="BB76" s="1715"/>
      <c r="BC76" s="1715"/>
      <c r="BD76" s="1715"/>
      <c r="BE76" s="1715"/>
      <c r="BF76" s="1715"/>
      <c r="BG76" s="1715"/>
      <c r="BH76" s="1715"/>
      <c r="BI76" s="1715"/>
      <c r="BJ76" s="1715"/>
      <c r="BK76" s="1715"/>
      <c r="BL76" s="1715"/>
      <c r="BM76" s="1715"/>
      <c r="BN76" s="1715"/>
      <c r="BO76" s="1715"/>
      <c r="BP76" s="1715"/>
      <c r="BQ76" s="1715"/>
      <c r="BR76" s="1715"/>
      <c r="BS76" s="1715"/>
      <c r="BT76" s="1715"/>
      <c r="BU76" s="1715"/>
      <c r="BV76" s="1715"/>
      <c r="BW76" s="1715"/>
      <c r="BX76" s="1715"/>
      <c r="BY76" s="1715"/>
      <c r="BZ76" s="1715"/>
      <c r="CA76" s="1715"/>
      <c r="CB76" s="1715"/>
      <c r="CC76" s="1715"/>
      <c r="CD76" s="1715"/>
      <c r="CE76" s="1715"/>
      <c r="CF76" s="1715"/>
      <c r="CG76" s="1715"/>
      <c r="CH76" s="1715"/>
      <c r="CI76" s="1715"/>
      <c r="CJ76" s="1715"/>
      <c r="CK76" s="1715"/>
      <c r="CL76" s="1715"/>
      <c r="CM76" s="1715"/>
      <c r="CN76" s="1715"/>
      <c r="CO76" s="1715"/>
      <c r="CP76" s="1715"/>
      <c r="CQ76" s="1715"/>
      <c r="CR76" s="1715"/>
      <c r="CS76" s="1715"/>
      <c r="CT76" s="1715"/>
      <c r="CU76" s="1715"/>
      <c r="CV76" s="1715"/>
      <c r="CW76" s="1715"/>
      <c r="CX76" s="1715"/>
      <c r="CY76" s="1715"/>
      <c r="CZ76" s="1715"/>
      <c r="DA76" s="1715"/>
      <c r="DB76" s="1715"/>
      <c r="DC76" s="1715"/>
      <c r="DD76" s="1715"/>
      <c r="DE76" s="1715"/>
      <c r="DF76" s="1715"/>
      <c r="DG76" s="1715"/>
      <c r="DH76" s="1715"/>
      <c r="DI76" s="1715"/>
      <c r="DJ76" s="1715"/>
      <c r="DK76" s="1715"/>
      <c r="DL76" s="1715"/>
      <c r="DM76" s="1715"/>
      <c r="DN76" s="1715"/>
      <c r="DO76" s="1715"/>
      <c r="DP76" s="1715"/>
      <c r="DQ76" s="1715"/>
      <c r="DR76" s="1715"/>
      <c r="DS76" s="1715"/>
      <c r="DT76" s="1715"/>
      <c r="DU76" s="1715"/>
      <c r="DV76" s="1715"/>
      <c r="DW76" s="1715"/>
      <c r="DX76" s="1715"/>
      <c r="DY76" s="1715"/>
      <c r="DZ76" s="1715"/>
      <c r="EA76" s="1715"/>
      <c r="EB76" s="1715"/>
      <c r="EC76" s="1715"/>
      <c r="ED76" s="1715"/>
      <c r="EE76" s="1715"/>
      <c r="EF76" s="1715"/>
      <c r="EG76" s="1715"/>
      <c r="EH76" s="1715"/>
      <c r="EI76" s="1715"/>
      <c r="EJ76" s="1715"/>
      <c r="EK76" s="1715"/>
      <c r="EL76" s="1715"/>
      <c r="EM76" s="1715"/>
      <c r="EN76" s="1715"/>
      <c r="EO76" s="1715"/>
      <c r="EP76" s="1715"/>
      <c r="EQ76" s="1715"/>
      <c r="ER76" s="1715"/>
      <c r="ES76" s="1715"/>
      <c r="ET76" s="1715"/>
      <c r="EU76" s="1715"/>
      <c r="EV76" s="1715"/>
      <c r="EW76" s="1715"/>
      <c r="EX76" s="1715"/>
      <c r="EY76" s="1715"/>
      <c r="EZ76" s="1715"/>
      <c r="FA76" s="1715"/>
      <c r="FB76" s="1715"/>
      <c r="FC76" s="1715"/>
      <c r="FD76" s="1715"/>
      <c r="FE76" s="1715"/>
      <c r="FF76" s="1715"/>
      <c r="FG76" s="1715"/>
      <c r="FH76" s="1715"/>
      <c r="FI76" s="1715"/>
      <c r="FJ76" s="1715"/>
      <c r="FK76" s="1715"/>
      <c r="FL76" s="1715"/>
      <c r="FM76" s="1715"/>
      <c r="FN76" s="1715"/>
      <c r="FO76" s="1715"/>
      <c r="FP76" s="1715"/>
      <c r="FQ76" s="1715"/>
      <c r="FR76" s="1715"/>
      <c r="FS76" s="1715"/>
      <c r="FT76" s="1715"/>
      <c r="FU76" s="1715"/>
      <c r="FV76" s="1715"/>
      <c r="FW76" s="1715"/>
      <c r="FX76" s="1715"/>
      <c r="FY76" s="1715"/>
      <c r="FZ76" s="1715"/>
      <c r="GA76" s="1715"/>
      <c r="GB76" s="1715"/>
      <c r="GC76" s="1715"/>
      <c r="GD76" s="1715"/>
      <c r="GE76" s="1715"/>
      <c r="GF76" s="1715"/>
      <c r="GG76" s="1715"/>
      <c r="GH76" s="1715"/>
      <c r="GI76" s="1715"/>
      <c r="GJ76" s="1715"/>
      <c r="GK76" s="1715"/>
      <c r="GL76" s="1715"/>
      <c r="GM76" s="1715"/>
      <c r="GN76" s="1715"/>
      <c r="GO76" s="1715"/>
      <c r="GP76" s="1715"/>
      <c r="GQ76" s="1715"/>
      <c r="GR76" s="1715"/>
      <c r="GS76" s="1715"/>
      <c r="GT76" s="1715"/>
      <c r="GU76" s="1715"/>
      <c r="GV76" s="1715"/>
      <c r="GW76" s="1715"/>
      <c r="GX76" s="1715"/>
      <c r="GY76" s="1715"/>
      <c r="GZ76" s="1715"/>
      <c r="HA76" s="1715"/>
      <c r="HB76" s="1715"/>
      <c r="HC76" s="1715"/>
      <c r="HD76" s="1715"/>
      <c r="HE76" s="1715"/>
      <c r="HF76" s="1715"/>
      <c r="HG76" s="1715"/>
      <c r="HH76" s="1715"/>
      <c r="HI76" s="1715"/>
      <c r="HJ76" s="1715"/>
      <c r="HK76" s="1715"/>
      <c r="HL76" s="1715"/>
      <c r="HM76" s="1715"/>
      <c r="HN76" s="1715"/>
      <c r="HO76" s="1715"/>
      <c r="HP76" s="1715"/>
      <c r="HQ76" s="1715"/>
      <c r="HR76" s="1715"/>
      <c r="HS76" s="1715"/>
      <c r="HT76" s="1715"/>
      <c r="HU76" s="1715"/>
      <c r="HV76" s="1715"/>
      <c r="HW76" s="1715"/>
      <c r="HX76" s="1715"/>
      <c r="HY76" s="1715"/>
      <c r="HZ76" s="1715"/>
      <c r="IA76" s="1715"/>
      <c r="IB76" s="1715"/>
      <c r="IC76" s="1715"/>
      <c r="ID76" s="1715"/>
      <c r="IE76" s="1715"/>
      <c r="IF76" s="1715"/>
      <c r="IG76" s="1715"/>
      <c r="IH76" s="1715"/>
      <c r="II76" s="1715"/>
      <c r="IJ76" s="1715"/>
      <c r="IK76" s="1715"/>
      <c r="IL76" s="1715"/>
      <c r="IM76" s="1715"/>
      <c r="IN76" s="1715"/>
      <c r="IO76" s="1715"/>
      <c r="IP76" s="1715"/>
      <c r="IQ76" s="1715"/>
      <c r="IR76" s="1715"/>
      <c r="IS76" s="1715"/>
      <c r="IT76" s="1715"/>
      <c r="IU76" s="1715"/>
      <c r="IV76" s="1715"/>
      <c r="IW76" s="1715"/>
      <c r="IX76" s="1715"/>
      <c r="IY76" s="1715"/>
      <c r="IZ76" s="1715"/>
      <c r="JA76" s="1715"/>
      <c r="JB76" s="1715"/>
      <c r="JC76" s="1715"/>
      <c r="JD76" s="1715"/>
      <c r="JE76" s="1715"/>
      <c r="JF76" s="1715"/>
      <c r="JG76" s="1715"/>
      <c r="JH76" s="1715"/>
      <c r="JI76" s="1715"/>
      <c r="JJ76" s="1715"/>
      <c r="JK76" s="1715"/>
      <c r="JL76" s="1715"/>
      <c r="JM76" s="1715"/>
      <c r="JN76" s="1715"/>
      <c r="JO76" s="1715"/>
      <c r="JP76" s="1715"/>
      <c r="JQ76" s="1715"/>
      <c r="JR76" s="1715"/>
      <c r="JS76" s="1715"/>
      <c r="JT76" s="1715"/>
      <c r="JU76" s="1715"/>
      <c r="JV76" s="1715"/>
      <c r="JW76" s="1715"/>
      <c r="JX76" s="1715"/>
      <c r="JY76" s="1715"/>
      <c r="JZ76" s="1715"/>
      <c r="KA76" s="1715"/>
      <c r="KB76" s="1715"/>
      <c r="KC76" s="1715"/>
      <c r="KD76" s="1715"/>
      <c r="KE76" s="1715"/>
      <c r="KF76" s="1715"/>
      <c r="KG76" s="1715"/>
      <c r="KH76" s="1715"/>
      <c r="KI76" s="1715"/>
      <c r="KJ76" s="1715"/>
      <c r="KK76" s="1715"/>
      <c r="KL76" s="1715"/>
      <c r="KM76" s="1715"/>
      <c r="KN76" s="1715"/>
      <c r="KO76" s="1715"/>
      <c r="KP76" s="1715"/>
      <c r="KQ76" s="1715"/>
      <c r="KR76" s="1715"/>
      <c r="KS76" s="1715"/>
      <c r="KT76" s="1715"/>
      <c r="KU76" s="1715"/>
      <c r="KV76" s="1715"/>
      <c r="KW76" s="1715"/>
      <c r="KX76" s="1715"/>
      <c r="KY76" s="1715"/>
      <c r="KZ76" s="1715"/>
      <c r="LA76" s="1715"/>
      <c r="LB76" s="1715"/>
      <c r="LC76" s="1715"/>
      <c r="LD76" s="1715"/>
      <c r="LE76" s="1715"/>
      <c r="LF76" s="1715"/>
      <c r="LG76" s="1715"/>
      <c r="LH76" s="1715"/>
      <c r="LI76" s="1715"/>
      <c r="LJ76" s="1715"/>
      <c r="LK76" s="1715"/>
      <c r="LL76" s="1715"/>
      <c r="LM76" s="1715"/>
      <c r="LN76" s="1715"/>
      <c r="LO76" s="1715"/>
      <c r="LP76" s="1715"/>
      <c r="LQ76" s="1715"/>
      <c r="LR76" s="1715"/>
      <c r="LS76" s="1715"/>
      <c r="LT76" s="1715"/>
      <c r="LU76" s="1715"/>
      <c r="LV76" s="1715"/>
      <c r="LW76" s="1715"/>
      <c r="LX76" s="1715"/>
      <c r="LY76" s="1715"/>
      <c r="LZ76" s="1715"/>
      <c r="MA76" s="1715"/>
      <c r="MB76" s="1715"/>
      <c r="MC76" s="1715"/>
      <c r="MD76" s="1715"/>
      <c r="ME76" s="1715"/>
      <c r="MF76" s="1715"/>
      <c r="MG76" s="1715"/>
      <c r="MH76" s="1715"/>
      <c r="MI76" s="1715"/>
      <c r="MJ76" s="1715"/>
      <c r="MK76" s="1715"/>
      <c r="ML76" s="1715"/>
      <c r="MM76" s="1715"/>
      <c r="MN76" s="1715"/>
      <c r="MO76" s="1715"/>
      <c r="MP76" s="1715"/>
      <c r="MQ76" s="1715"/>
      <c r="MR76" s="1715"/>
      <c r="MS76" s="1715"/>
      <c r="MT76" s="1715"/>
      <c r="MU76" s="1715"/>
      <c r="MV76" s="1715"/>
      <c r="MW76" s="1715"/>
      <c r="MX76" s="1715"/>
      <c r="MY76" s="1715"/>
      <c r="MZ76" s="1715"/>
      <c r="NA76" s="1715"/>
      <c r="NB76" s="1715"/>
      <c r="NC76" s="1715"/>
      <c r="ND76" s="1715"/>
      <c r="NE76" s="1715"/>
      <c r="NF76" s="1715"/>
      <c r="NG76" s="1715"/>
      <c r="NH76" s="1715"/>
      <c r="NI76" s="1715"/>
      <c r="NJ76" s="1715"/>
      <c r="NK76" s="1715"/>
      <c r="NL76" s="1715"/>
      <c r="NM76" s="1715"/>
      <c r="NN76" s="1715"/>
      <c r="NO76" s="1715"/>
      <c r="NP76" s="1715"/>
      <c r="NQ76" s="1715"/>
      <c r="NR76" s="1715"/>
      <c r="NS76" s="1715"/>
      <c r="NT76" s="1715"/>
      <c r="NU76" s="1715"/>
      <c r="NV76" s="1715"/>
      <c r="NW76" s="1715"/>
      <c r="NX76" s="1715"/>
      <c r="NY76" s="1715"/>
      <c r="NZ76" s="1715"/>
      <c r="OA76" s="1715"/>
      <c r="OB76" s="1715"/>
      <c r="OC76" s="1715"/>
      <c r="OD76" s="1715"/>
      <c r="OE76" s="1715"/>
      <c r="OF76" s="1715"/>
      <c r="OG76" s="1715"/>
      <c r="OH76" s="1715"/>
      <c r="OI76" s="1715"/>
      <c r="OJ76" s="1715"/>
      <c r="OK76" s="1715"/>
      <c r="OL76" s="1715"/>
      <c r="OM76" s="1715"/>
      <c r="ON76" s="1715"/>
      <c r="OO76" s="1715"/>
      <c r="OP76" s="1715"/>
      <c r="OQ76" s="1715"/>
      <c r="OR76" s="1715"/>
      <c r="OS76" s="1715"/>
      <c r="OT76" s="1715"/>
      <c r="OU76" s="1715"/>
      <c r="OV76" s="1715"/>
      <c r="OW76" s="1715"/>
      <c r="OX76" s="1715"/>
      <c r="OY76" s="1715"/>
      <c r="OZ76" s="1715"/>
      <c r="PA76" s="1715"/>
      <c r="PB76" s="1715"/>
      <c r="PC76" s="1715"/>
      <c r="PD76" s="1715"/>
      <c r="PE76" s="1715"/>
      <c r="PF76" s="1715"/>
      <c r="PG76" s="1715"/>
      <c r="PH76" s="1715"/>
      <c r="PI76" s="1715"/>
      <c r="PJ76" s="1715"/>
      <c r="PK76" s="1715"/>
      <c r="PL76" s="1715"/>
      <c r="PM76" s="1715"/>
      <c r="PN76" s="1715"/>
      <c r="PO76" s="1715"/>
      <c r="PP76" s="1715"/>
      <c r="PQ76" s="1715"/>
      <c r="PR76" s="1715"/>
      <c r="PS76" s="1715"/>
      <c r="PT76" s="1715"/>
      <c r="PU76" s="1715"/>
      <c r="PV76" s="1715"/>
      <c r="PW76" s="1715"/>
      <c r="PX76" s="1715"/>
      <c r="PY76" s="1715"/>
      <c r="PZ76" s="1715"/>
      <c r="QA76" s="1715"/>
      <c r="QB76" s="1715"/>
      <c r="QC76" s="1715"/>
      <c r="QD76" s="1715"/>
      <c r="QE76" s="1715"/>
      <c r="QF76" s="1715"/>
      <c r="QG76" s="1715"/>
      <c r="QH76" s="1715"/>
      <c r="QI76" s="1715"/>
      <c r="QJ76" s="1715"/>
      <c r="QK76" s="1715"/>
      <c r="QL76" s="1715"/>
      <c r="QM76" s="1715"/>
      <c r="QN76" s="1715"/>
      <c r="QO76" s="1715"/>
      <c r="QP76" s="1715"/>
      <c r="QQ76" s="1715"/>
      <c r="QR76" s="1715"/>
      <c r="QS76" s="1715"/>
      <c r="QT76" s="1715"/>
      <c r="QU76" s="1715"/>
      <c r="QV76" s="1715"/>
      <c r="QW76" s="1715"/>
      <c r="QX76" s="1715"/>
      <c r="QY76" s="1715"/>
      <c r="QZ76" s="1715"/>
      <c r="RA76" s="1715"/>
      <c r="RB76" s="1715"/>
      <c r="RC76" s="1715"/>
      <c r="RD76" s="1715"/>
      <c r="RE76" s="1715"/>
      <c r="RF76" s="1715"/>
      <c r="RG76" s="1715"/>
      <c r="RH76" s="1715"/>
      <c r="RI76" s="1715"/>
      <c r="RJ76" s="1715"/>
      <c r="RK76" s="1715"/>
      <c r="RL76" s="1715"/>
      <c r="RM76" s="1715"/>
      <c r="RN76" s="1715"/>
      <c r="RO76" s="1715"/>
      <c r="RP76" s="1715"/>
      <c r="RQ76" s="1715"/>
      <c r="RR76" s="1715"/>
      <c r="RS76" s="1715"/>
      <c r="RT76" s="1715"/>
      <c r="RU76" s="1715"/>
      <c r="RV76" s="1715"/>
      <c r="RW76" s="1715"/>
      <c r="RX76" s="1715"/>
      <c r="RY76" s="1715"/>
      <c r="RZ76" s="1715"/>
      <c r="SA76" s="1715"/>
      <c r="SB76" s="1715"/>
      <c r="SC76" s="1715"/>
      <c r="SD76" s="1715"/>
      <c r="SE76" s="1715"/>
      <c r="SF76" s="1715"/>
      <c r="SG76" s="1715"/>
      <c r="SH76" s="1715"/>
      <c r="SI76" s="1715"/>
      <c r="SJ76" s="1715"/>
      <c r="SK76" s="1715"/>
      <c r="SL76" s="1715"/>
      <c r="SM76" s="1715"/>
      <c r="SN76" s="1715"/>
      <c r="SO76" s="1715"/>
      <c r="SP76" s="1715"/>
      <c r="SQ76" s="1715"/>
      <c r="SR76" s="1715"/>
      <c r="SS76" s="1715"/>
      <c r="ST76" s="1715"/>
      <c r="SU76" s="1715"/>
      <c r="SV76" s="1715"/>
      <c r="SW76" s="1715"/>
      <c r="SX76" s="1715"/>
      <c r="SY76" s="1715"/>
      <c r="SZ76" s="1715"/>
      <c r="TA76" s="1715"/>
      <c r="TB76" s="1715"/>
      <c r="TC76" s="1715"/>
      <c r="TD76" s="1715"/>
      <c r="TE76" s="1715"/>
      <c r="TF76" s="1715"/>
      <c r="TG76" s="1715"/>
      <c r="TH76" s="1715"/>
      <c r="TI76" s="1715"/>
      <c r="TJ76" s="1715"/>
      <c r="TK76" s="1715"/>
      <c r="TL76" s="1715"/>
      <c r="TM76" s="1715"/>
      <c r="TN76" s="1715"/>
      <c r="TO76" s="1715"/>
      <c r="TP76" s="1715"/>
      <c r="TQ76" s="1715"/>
      <c r="TR76" s="1715"/>
      <c r="TS76" s="1715"/>
      <c r="TT76" s="1715"/>
      <c r="TU76" s="1715"/>
      <c r="TV76" s="1715"/>
      <c r="TW76" s="1715"/>
      <c r="TX76" s="1715"/>
      <c r="TY76" s="1715"/>
      <c r="TZ76" s="1715"/>
      <c r="UA76" s="1715"/>
      <c r="UB76" s="1715"/>
      <c r="UC76" s="1715"/>
      <c r="UD76" s="1715"/>
      <c r="UE76" s="1715"/>
      <c r="UF76" s="1715"/>
      <c r="UG76" s="1715"/>
      <c r="UH76" s="1715"/>
      <c r="UI76" s="1715"/>
      <c r="UJ76" s="1715"/>
      <c r="UK76" s="1715"/>
      <c r="UL76" s="1715"/>
      <c r="UM76" s="1715"/>
      <c r="UN76" s="1715"/>
      <c r="UO76" s="1715"/>
      <c r="UP76" s="1715"/>
      <c r="UQ76" s="1715"/>
      <c r="UR76" s="1715"/>
      <c r="US76" s="1715"/>
      <c r="UT76" s="1715"/>
      <c r="UU76" s="1715"/>
      <c r="UV76" s="1715"/>
      <c r="UW76" s="1715"/>
      <c r="UX76" s="2581"/>
      <c r="UY76" s="1715"/>
      <c r="UZ76" s="1715"/>
      <c r="VA76" s="1715"/>
      <c r="VB76" s="1733"/>
      <c r="VC76" s="1719"/>
      <c r="VD76" s="1720"/>
      <c r="VE76" s="1720"/>
      <c r="VF76" s="1720"/>
      <c r="VG76" s="1734"/>
      <c r="VH76" s="1719"/>
      <c r="VI76" s="1720"/>
      <c r="VJ76" s="1720"/>
      <c r="VK76" s="1720"/>
      <c r="VL76" s="1721"/>
      <c r="VM76" s="1719"/>
      <c r="VN76" s="1720"/>
      <c r="VO76" s="1720"/>
      <c r="VP76" s="1734"/>
      <c r="VQ76" s="1719"/>
      <c r="VR76" s="1720"/>
      <c r="VS76" s="1720"/>
      <c r="VT76" s="1720"/>
      <c r="VU76" s="1721"/>
      <c r="VV76" s="1719"/>
      <c r="VW76" s="1720"/>
      <c r="VX76" s="1720"/>
      <c r="VY76" s="1720"/>
      <c r="VZ76" s="1721"/>
      <c r="WA76" s="1719"/>
      <c r="WB76" s="1720"/>
      <c r="WC76" s="1720"/>
      <c r="WD76" s="1720"/>
      <c r="WE76" s="1721"/>
      <c r="WF76" s="1719"/>
      <c r="WG76" s="1720"/>
      <c r="WH76" s="1720"/>
      <c r="WI76" s="1720"/>
      <c r="WJ76" s="1721"/>
      <c r="WK76" s="1719"/>
      <c r="WL76" s="1720"/>
      <c r="WM76" s="1720"/>
      <c r="WN76" s="1720"/>
      <c r="WO76" s="1721"/>
      <c r="WP76" s="1719"/>
      <c r="WQ76" s="1720"/>
      <c r="WR76" s="1720"/>
      <c r="WS76" s="1736"/>
      <c r="WT76" s="1737"/>
      <c r="WU76" s="1720"/>
      <c r="WV76" s="1720"/>
      <c r="WW76" s="1720"/>
      <c r="WX76" s="1734"/>
      <c r="WY76" s="1719"/>
      <c r="WZ76" s="1720"/>
      <c r="XA76" s="1720"/>
      <c r="XB76" s="1720"/>
      <c r="XC76" s="1721"/>
      <c r="XD76" s="1719"/>
      <c r="XE76" s="1720"/>
      <c r="XF76" s="1720"/>
      <c r="XG76" s="1720"/>
      <c r="XH76" s="1721"/>
      <c r="XI76" s="1719"/>
      <c r="XJ76" s="1720"/>
      <c r="XK76" s="1720"/>
      <c r="XL76" s="1720"/>
      <c r="XM76" s="1734"/>
      <c r="XN76" s="1719"/>
      <c r="XO76" s="1720"/>
      <c r="XP76" s="1720"/>
      <c r="XQ76" s="1720"/>
      <c r="XR76" s="1721"/>
      <c r="XS76" s="1719"/>
      <c r="XT76" s="1720"/>
      <c r="XU76" s="1720"/>
      <c r="XV76" s="1720"/>
      <c r="XW76" s="1721"/>
      <c r="XX76" s="1719"/>
      <c r="XY76" s="1720"/>
      <c r="XZ76" s="1720"/>
      <c r="YA76" s="1720"/>
      <c r="YB76" s="1721"/>
      <c r="YC76" s="1719"/>
      <c r="YD76" s="1720"/>
      <c r="YE76" s="1720"/>
      <c r="YF76" s="1720"/>
      <c r="YG76" s="1721"/>
      <c r="YH76" s="1719"/>
      <c r="YI76" s="1720"/>
      <c r="YJ76" s="1720"/>
      <c r="YK76" s="1720"/>
      <c r="YL76" s="1734"/>
      <c r="YM76" s="1719"/>
      <c r="YN76" s="1720"/>
      <c r="YO76" s="1720"/>
      <c r="YP76" s="1720"/>
      <c r="YQ76" s="1721"/>
      <c r="YR76" s="1719"/>
      <c r="YS76" s="1720"/>
      <c r="YT76" s="1720"/>
      <c r="YU76" s="1720"/>
      <c r="YV76" s="1721"/>
      <c r="YW76" s="1719"/>
      <c r="YX76" s="1720"/>
      <c r="YY76" s="1720"/>
      <c r="YZ76" s="1720"/>
      <c r="ZA76" s="1721"/>
      <c r="ZB76" s="1719"/>
      <c r="ZC76" s="1720"/>
      <c r="ZD76" s="1720"/>
      <c r="ZE76" s="1720"/>
      <c r="ZF76" s="1721"/>
      <c r="ZG76" s="1719"/>
      <c r="ZH76" s="1720"/>
      <c r="ZI76" s="1720"/>
      <c r="ZJ76" s="1720"/>
      <c r="ZK76" s="1721"/>
      <c r="ZL76" s="1719"/>
      <c r="ZM76" s="1720"/>
      <c r="ZN76" s="1720"/>
      <c r="ZO76" s="1720"/>
      <c r="ZP76" s="1721"/>
      <c r="ZQ76" s="1719"/>
      <c r="ZR76" s="1720"/>
      <c r="ZS76" s="1720"/>
      <c r="ZT76" s="1720"/>
      <c r="ZU76" s="1721"/>
      <c r="ZV76" s="1719"/>
      <c r="ZW76" s="1720"/>
      <c r="ZX76" s="1720"/>
      <c r="ZY76" s="1720"/>
      <c r="ZZ76" s="1721"/>
      <c r="AAA76" s="1715"/>
      <c r="AAB76" s="1715"/>
      <c r="AAC76" s="1715"/>
      <c r="AAD76" s="1715"/>
      <c r="AAE76" s="1715"/>
      <c r="AAF76" s="1737"/>
      <c r="AAG76" s="1720"/>
      <c r="AAH76" s="1720"/>
      <c r="AAI76" s="1720"/>
      <c r="AAJ76" s="1736"/>
      <c r="AAK76" s="1737"/>
      <c r="AAL76" s="1720"/>
      <c r="AAM76" s="1720"/>
      <c r="AAN76" s="1720"/>
      <c r="AAO76" s="1721"/>
      <c r="AAP76" s="1715"/>
      <c r="AAQ76" s="1715"/>
      <c r="AAR76" s="1715"/>
      <c r="AAS76" s="1715"/>
      <c r="AAT76" s="1715"/>
      <c r="AAU76" s="1737"/>
      <c r="AAV76" s="1720"/>
      <c r="AAW76" s="1720"/>
      <c r="AAX76" s="1720"/>
      <c r="AAY76" s="1721"/>
      <c r="AAZ76" s="1719"/>
      <c r="ABA76" s="1720"/>
      <c r="ABB76" s="1720"/>
      <c r="ABC76" s="1720"/>
      <c r="ABD76" s="1721"/>
      <c r="ABE76" s="1719"/>
      <c r="ABF76" s="1720"/>
      <c r="ABG76" s="1720"/>
      <c r="ABH76" s="1720"/>
      <c r="ABI76" s="1721"/>
      <c r="ABJ76" s="1719"/>
      <c r="ABK76" s="1720"/>
      <c r="ABL76" s="1720"/>
      <c r="ABM76" s="1720"/>
      <c r="ABN76" s="1734"/>
      <c r="ABO76" s="1719"/>
      <c r="ABP76" s="1720"/>
      <c r="ABQ76" s="1720"/>
      <c r="ABR76" s="1720"/>
      <c r="ABS76" s="1721"/>
      <c r="ABT76" s="1719"/>
      <c r="ABU76" s="1720"/>
      <c r="ABV76" s="1720"/>
      <c r="ABW76" s="1720"/>
      <c r="ABX76" s="1721"/>
      <c r="ABY76" s="1719"/>
      <c r="ABZ76" s="1720"/>
      <c r="ACA76" s="1720"/>
      <c r="ACB76" s="1720"/>
      <c r="ACC76" s="1721"/>
      <c r="ACD76" s="1719"/>
      <c r="ACE76" s="1720"/>
      <c r="ACF76" s="1720"/>
      <c r="ACG76" s="1720"/>
      <c r="ACH76" s="1721"/>
      <c r="ACI76" s="1719"/>
      <c r="ACJ76" s="1720"/>
      <c r="ACK76" s="1720"/>
      <c r="ACL76" s="1720"/>
      <c r="ACM76" s="1721"/>
      <c r="ACN76" s="1719"/>
      <c r="ACO76" s="1720"/>
      <c r="ACP76" s="1720"/>
      <c r="ACQ76" s="1720"/>
      <c r="ACR76" s="1721"/>
      <c r="ACS76" s="1719"/>
      <c r="ACT76" s="1720"/>
      <c r="ACU76" s="1720"/>
      <c r="ACV76" s="1720"/>
      <c r="ACW76" s="1721"/>
      <c r="ACX76" s="1715"/>
      <c r="ACY76" s="1715"/>
      <c r="ACZ76" s="1715"/>
      <c r="ADA76" s="1715"/>
      <c r="ADB76" s="1715"/>
      <c r="ADC76" s="1719"/>
      <c r="ADD76" s="1720"/>
      <c r="ADE76" s="1720"/>
      <c r="ADF76" s="1720"/>
      <c r="ADG76" s="1721"/>
      <c r="ADH76" s="1719"/>
      <c r="ADI76" s="1720"/>
      <c r="ADJ76" s="1720"/>
      <c r="ADK76" s="1720"/>
      <c r="ADL76" s="1721"/>
      <c r="ADM76" s="1715"/>
      <c r="ADN76" s="1715"/>
      <c r="ADO76" s="1715"/>
      <c r="ADP76" s="1715"/>
      <c r="ADQ76" s="1715"/>
      <c r="ADR76" s="1719"/>
      <c r="ADS76" s="1720"/>
      <c r="ADT76" s="1720"/>
      <c r="ADU76" s="1720"/>
      <c r="ADV76" s="1721"/>
      <c r="ADW76" s="1719"/>
      <c r="ADX76" s="1720"/>
      <c r="ADY76" s="1720"/>
      <c r="ADZ76" s="1720"/>
      <c r="AEA76" s="1721"/>
      <c r="AEB76" s="1719"/>
      <c r="AEC76" s="1720"/>
      <c r="AED76" s="1720"/>
      <c r="AEE76" s="1720"/>
      <c r="AEF76" s="1721"/>
      <c r="AEG76" s="1719"/>
      <c r="AEH76" s="1720"/>
      <c r="AEI76" s="1720"/>
      <c r="AEJ76" s="1720"/>
      <c r="AEK76" s="1721"/>
      <c r="AEL76" s="1719"/>
      <c r="AEM76" s="1720"/>
      <c r="AEN76" s="1720"/>
      <c r="AEO76" s="1720"/>
      <c r="AEP76" s="1721"/>
      <c r="AEQ76" s="1719"/>
      <c r="AER76" s="1720"/>
      <c r="AES76" s="1720"/>
      <c r="AET76" s="1720"/>
      <c r="AEU76" s="1721"/>
      <c r="AEV76" s="1719"/>
      <c r="AEW76" s="1720"/>
      <c r="AEX76" s="1720"/>
      <c r="AEY76" s="1720"/>
      <c r="AEZ76" s="1721"/>
      <c r="AFA76" s="1719"/>
      <c r="AFB76" s="1720"/>
      <c r="AFC76" s="1720"/>
      <c r="AFD76" s="1720"/>
      <c r="AFE76" s="1721"/>
      <c r="AFF76" s="1719"/>
      <c r="AFG76" s="1720"/>
      <c r="AFH76" s="1720"/>
      <c r="AFI76" s="1720"/>
      <c r="AFJ76" s="1721"/>
      <c r="AFK76" s="1719"/>
      <c r="AFL76" s="1720"/>
      <c r="AFM76" s="1720"/>
      <c r="AFN76" s="1720"/>
      <c r="AFO76" s="1721"/>
      <c r="AFP76" s="1719"/>
      <c r="AFQ76" s="1720"/>
      <c r="AFR76" s="1720"/>
      <c r="AFS76" s="1720"/>
      <c r="AFT76" s="1721"/>
      <c r="AFU76" s="1719"/>
      <c r="AFV76" s="1720"/>
      <c r="AFW76" s="1720"/>
      <c r="AFX76" s="1720"/>
      <c r="AFY76" s="1721"/>
      <c r="AFZ76" s="1719"/>
      <c r="AGA76" s="1720"/>
      <c r="AGB76" s="1720"/>
      <c r="AGC76" s="1720"/>
      <c r="AGD76" s="1721"/>
      <c r="AGE76" s="1719"/>
      <c r="AGF76" s="1720"/>
      <c r="AGG76" s="1720"/>
      <c r="AGH76" s="1720"/>
      <c r="AGI76" s="1721"/>
      <c r="AGJ76" s="1719"/>
      <c r="AGK76" s="1720"/>
      <c r="AGL76" s="1720"/>
      <c r="AGM76" s="1720"/>
      <c r="AGN76" s="1721"/>
      <c r="AGO76" s="1719"/>
      <c r="AGP76" s="1720"/>
      <c r="AGQ76" s="1720"/>
      <c r="AGR76" s="1720"/>
      <c r="AGS76" s="1721"/>
      <c r="AGT76" s="1719"/>
      <c r="AGU76" s="1720"/>
      <c r="AGV76" s="1720"/>
      <c r="AGW76" s="1720"/>
      <c r="AGX76" s="1721"/>
      <c r="AGY76" s="1719"/>
      <c r="AGZ76" s="1720"/>
      <c r="AHA76" s="1720"/>
      <c r="AHB76" s="1720"/>
      <c r="AHC76" s="1721"/>
      <c r="AHD76" s="1719"/>
      <c r="AHE76" s="1720"/>
      <c r="AHF76" s="1720"/>
      <c r="AHG76" s="1720"/>
      <c r="AHH76" s="1721"/>
      <c r="AHI76" s="1719"/>
      <c r="AHJ76" s="1720"/>
      <c r="AHK76" s="1720"/>
      <c r="AHL76" s="1720"/>
      <c r="AHM76" s="1721"/>
      <c r="AHN76" s="1719" t="s">
        <v>20</v>
      </c>
      <c r="AHO76" s="1720" t="s">
        <v>20</v>
      </c>
      <c r="AHP76" s="1720" t="s">
        <v>20</v>
      </c>
      <c r="AHQ76" s="1720" t="s">
        <v>29</v>
      </c>
      <c r="AHR76" s="1721"/>
      <c r="AHS76" s="1719" t="s">
        <v>29</v>
      </c>
      <c r="AHT76" s="1720" t="s">
        <v>20</v>
      </c>
      <c r="AHU76" s="1720" t="s">
        <v>29</v>
      </c>
      <c r="AHV76" s="490" t="s">
        <v>2719</v>
      </c>
      <c r="AHW76" s="1721"/>
      <c r="AHX76" s="1719"/>
      <c r="AHY76" s="1720"/>
      <c r="AHZ76" s="1720"/>
      <c r="AIA76" s="1720"/>
      <c r="AIB76" s="1721"/>
      <c r="AIC76" s="2582" t="str">
        <f t="shared" si="48"/>
        <v>F1</v>
      </c>
      <c r="AID76" s="2065" t="str">
        <f t="shared" si="49"/>
        <v>中村駿太</v>
      </c>
      <c r="AIE76" s="2147">
        <f t="shared" si="50"/>
        <v>5</v>
      </c>
      <c r="AIF76" s="2148">
        <f t="shared" si="51"/>
        <v>3</v>
      </c>
      <c r="AIG76" s="2148">
        <f t="shared" si="52"/>
        <v>8</v>
      </c>
      <c r="AIH76" s="2062">
        <f t="shared" si="53"/>
        <v>0.625</v>
      </c>
      <c r="AII76" s="2147">
        <f t="shared" si="54"/>
        <v>5</v>
      </c>
      <c r="AIJ76" s="2148">
        <f t="shared" si="55"/>
        <v>3</v>
      </c>
      <c r="AIK76" s="2148">
        <f t="shared" si="56"/>
        <v>8</v>
      </c>
      <c r="AIL76" s="2062">
        <f t="shared" si="57"/>
        <v>0.625</v>
      </c>
    </row>
    <row r="77" spans="1:922" s="1727" customFormat="1" ht="17.25" x14ac:dyDescent="0.2">
      <c r="A77" s="1726"/>
      <c r="B77" s="2714" t="s">
        <v>355</v>
      </c>
      <c r="C77" s="2715" t="s">
        <v>2572</v>
      </c>
      <c r="D77" s="2707">
        <f t="shared" si="44"/>
        <v>35</v>
      </c>
      <c r="E77" s="2708">
        <f t="shared" si="45"/>
        <v>100</v>
      </c>
      <c r="F77" s="2708">
        <f t="shared" si="42"/>
        <v>135</v>
      </c>
      <c r="G77" s="2709">
        <f t="shared" si="43"/>
        <v>0.25925925925925924</v>
      </c>
      <c r="H77" s="1879"/>
      <c r="I77" s="1879"/>
      <c r="J77" s="1879"/>
      <c r="K77" s="1879"/>
      <c r="L77" s="1879"/>
      <c r="M77" s="1879"/>
      <c r="N77" s="1879"/>
      <c r="O77" s="1879"/>
      <c r="P77" s="1879"/>
      <c r="Q77" s="1879"/>
      <c r="R77" s="1879"/>
      <c r="S77" s="1879"/>
      <c r="T77" s="1879"/>
      <c r="U77" s="1879"/>
      <c r="V77" s="1879"/>
      <c r="W77" s="1879"/>
      <c r="X77" s="1879"/>
      <c r="Y77" s="1879"/>
      <c r="Z77" s="1879"/>
      <c r="AA77" s="1879"/>
      <c r="AB77" s="1879"/>
      <c r="AC77" s="1879"/>
      <c r="AD77" s="1879"/>
      <c r="AE77" s="1879"/>
      <c r="AF77" s="1879"/>
      <c r="AG77" s="1879"/>
      <c r="AH77" s="1879"/>
      <c r="AI77" s="1879"/>
      <c r="AJ77" s="1879"/>
      <c r="AK77" s="1879"/>
      <c r="AL77" s="1879"/>
      <c r="AM77" s="1879"/>
      <c r="AN77" s="1879"/>
      <c r="AO77" s="1879"/>
      <c r="AP77" s="1879"/>
      <c r="AQ77" s="1879"/>
      <c r="AR77" s="1879"/>
      <c r="AS77" s="1879"/>
      <c r="AT77" s="1879"/>
      <c r="AU77" s="1879"/>
      <c r="AV77" s="1879"/>
      <c r="AW77" s="1879"/>
      <c r="AX77" s="1879"/>
      <c r="AY77" s="1879"/>
      <c r="AZ77" s="1879"/>
      <c r="BA77" s="1879"/>
      <c r="BB77" s="1879"/>
      <c r="BC77" s="1879"/>
      <c r="BD77" s="1879"/>
      <c r="BE77" s="1879"/>
      <c r="BF77" s="1879"/>
      <c r="BG77" s="1879"/>
      <c r="BH77" s="1879"/>
      <c r="BI77" s="1879"/>
      <c r="BJ77" s="1879"/>
      <c r="BK77" s="1879"/>
      <c r="BL77" s="1879"/>
      <c r="BM77" s="1879"/>
      <c r="BN77" s="1879"/>
      <c r="BO77" s="1879"/>
      <c r="BP77" s="1879"/>
      <c r="BQ77" s="1879"/>
      <c r="BR77" s="1879"/>
      <c r="BS77" s="1879"/>
      <c r="BT77" s="1879"/>
      <c r="BU77" s="1879"/>
      <c r="BV77" s="1879"/>
      <c r="BW77" s="1879"/>
      <c r="BX77" s="1879"/>
      <c r="BY77" s="1879"/>
      <c r="BZ77" s="1879"/>
      <c r="CA77" s="1879"/>
      <c r="CB77" s="1879"/>
      <c r="CC77" s="1879"/>
      <c r="CD77" s="1879"/>
      <c r="CE77" s="1879"/>
      <c r="CF77" s="1879"/>
      <c r="CG77" s="1879"/>
      <c r="CH77" s="1879"/>
      <c r="CI77" s="1879"/>
      <c r="CJ77" s="1879"/>
      <c r="CK77" s="1879"/>
      <c r="CL77" s="1879"/>
      <c r="CM77" s="1879"/>
      <c r="CN77" s="1879"/>
      <c r="CO77" s="1879"/>
      <c r="CP77" s="1879"/>
      <c r="CQ77" s="1879"/>
      <c r="CR77" s="1879"/>
      <c r="CS77" s="1879"/>
      <c r="CT77" s="1879"/>
      <c r="CU77" s="1879"/>
      <c r="CV77" s="1879"/>
      <c r="CW77" s="1879"/>
      <c r="CX77" s="1879"/>
      <c r="CY77" s="1879"/>
      <c r="CZ77" s="1879"/>
      <c r="DA77" s="1879"/>
      <c r="DB77" s="1879"/>
      <c r="DC77" s="1879"/>
      <c r="DD77" s="1879"/>
      <c r="DE77" s="1879"/>
      <c r="DF77" s="1879"/>
      <c r="DG77" s="1879"/>
      <c r="DH77" s="1879"/>
      <c r="DI77" s="1879"/>
      <c r="DJ77" s="1879"/>
      <c r="DK77" s="1879"/>
      <c r="DL77" s="1879"/>
      <c r="DM77" s="1879"/>
      <c r="DN77" s="1879"/>
      <c r="DO77" s="1879"/>
      <c r="DP77" s="1879"/>
      <c r="DQ77" s="1879"/>
      <c r="DR77" s="1879"/>
      <c r="DS77" s="1879"/>
      <c r="DT77" s="1879"/>
      <c r="DU77" s="1879"/>
      <c r="DV77" s="1879"/>
      <c r="DW77" s="1879"/>
      <c r="DX77" s="1879"/>
      <c r="DY77" s="1879"/>
      <c r="DZ77" s="1879"/>
      <c r="EA77" s="1879"/>
      <c r="EB77" s="1879"/>
      <c r="EC77" s="1879"/>
      <c r="ED77" s="1879"/>
      <c r="EE77" s="1879"/>
      <c r="EF77" s="1879"/>
      <c r="EG77" s="1879"/>
      <c r="EH77" s="1879"/>
      <c r="EI77" s="1879"/>
      <c r="EJ77" s="1879"/>
      <c r="EK77" s="1879"/>
      <c r="EL77" s="1879"/>
      <c r="EM77" s="1879"/>
      <c r="EN77" s="1879"/>
      <c r="EO77" s="1879"/>
      <c r="EP77" s="1879"/>
      <c r="EQ77" s="1879"/>
      <c r="ER77" s="1879"/>
      <c r="ES77" s="1879"/>
      <c r="ET77" s="1879"/>
      <c r="EU77" s="1879"/>
      <c r="EV77" s="1879"/>
      <c r="EW77" s="1879"/>
      <c r="EX77" s="1879"/>
      <c r="EY77" s="1879"/>
      <c r="EZ77" s="1879"/>
      <c r="FA77" s="1879"/>
      <c r="FB77" s="1879"/>
      <c r="FC77" s="1879"/>
      <c r="FD77" s="1879"/>
      <c r="FE77" s="1879"/>
      <c r="FF77" s="1879"/>
      <c r="FG77" s="1879"/>
      <c r="FH77" s="1879"/>
      <c r="FI77" s="1879"/>
      <c r="FJ77" s="1879"/>
      <c r="FK77" s="1879"/>
      <c r="FL77" s="1879"/>
      <c r="FM77" s="1879"/>
      <c r="FN77" s="1879"/>
      <c r="FO77" s="1879"/>
      <c r="FP77" s="1879"/>
      <c r="FQ77" s="1879"/>
      <c r="FR77" s="1879"/>
      <c r="FS77" s="1879"/>
      <c r="FT77" s="1879"/>
      <c r="FU77" s="1879"/>
      <c r="FV77" s="1879"/>
      <c r="FW77" s="1879"/>
      <c r="FX77" s="1879"/>
      <c r="FY77" s="1879"/>
      <c r="FZ77" s="1879"/>
      <c r="GA77" s="1879"/>
      <c r="GB77" s="1879"/>
      <c r="GC77" s="1879"/>
      <c r="GD77" s="1879"/>
      <c r="GE77" s="1879"/>
      <c r="GF77" s="1879"/>
      <c r="GG77" s="1879"/>
      <c r="GH77" s="1879"/>
      <c r="GI77" s="1879"/>
      <c r="GJ77" s="1879"/>
      <c r="GK77" s="1879"/>
      <c r="GL77" s="1879"/>
      <c r="GM77" s="1879"/>
      <c r="GN77" s="1879"/>
      <c r="GO77" s="1879"/>
      <c r="GP77" s="1879"/>
      <c r="GQ77" s="1879"/>
      <c r="GR77" s="1879"/>
      <c r="GS77" s="1879"/>
      <c r="GT77" s="1879"/>
      <c r="GU77" s="1879"/>
      <c r="GV77" s="1879"/>
      <c r="GW77" s="1879"/>
      <c r="GX77" s="1879"/>
      <c r="GY77" s="1879"/>
      <c r="GZ77" s="1879"/>
      <c r="HA77" s="1879"/>
      <c r="HB77" s="1879"/>
      <c r="HC77" s="1879"/>
      <c r="HD77" s="1879"/>
      <c r="HE77" s="1879"/>
      <c r="HF77" s="1879"/>
      <c r="HG77" s="1879"/>
      <c r="HH77" s="1879"/>
      <c r="HI77" s="1879"/>
      <c r="HJ77" s="1879"/>
      <c r="HK77" s="1879"/>
      <c r="HL77" s="1879"/>
      <c r="HM77" s="1879"/>
      <c r="HN77" s="1879"/>
      <c r="HO77" s="1879"/>
      <c r="HP77" s="1879"/>
      <c r="HQ77" s="1879"/>
      <c r="HR77" s="1879"/>
      <c r="HS77" s="1879"/>
      <c r="HT77" s="1879"/>
      <c r="HU77" s="1879"/>
      <c r="HV77" s="1879"/>
      <c r="HW77" s="1879"/>
      <c r="HX77" s="1879"/>
      <c r="HY77" s="1879"/>
      <c r="HZ77" s="1879"/>
      <c r="IA77" s="1879"/>
      <c r="IB77" s="1879"/>
      <c r="IC77" s="1879"/>
      <c r="ID77" s="1879"/>
      <c r="IE77" s="1879"/>
      <c r="IF77" s="1879"/>
      <c r="IG77" s="1879"/>
      <c r="IH77" s="1879"/>
      <c r="II77" s="1879"/>
      <c r="IJ77" s="1879"/>
      <c r="IK77" s="1879"/>
      <c r="IL77" s="1879"/>
      <c r="IM77" s="1879"/>
      <c r="IN77" s="1879"/>
      <c r="IO77" s="1879"/>
      <c r="IP77" s="1879"/>
      <c r="IQ77" s="1879"/>
      <c r="IR77" s="1879"/>
      <c r="IS77" s="1879"/>
      <c r="IT77" s="1879"/>
      <c r="IU77" s="1879"/>
      <c r="IV77" s="1879"/>
      <c r="IW77" s="1879"/>
      <c r="IX77" s="1879"/>
      <c r="IY77" s="1879"/>
      <c r="IZ77" s="1879"/>
      <c r="JA77" s="1879"/>
      <c r="JB77" s="1879"/>
      <c r="JC77" s="1879"/>
      <c r="JD77" s="1879"/>
      <c r="JE77" s="1879"/>
      <c r="JF77" s="1879"/>
      <c r="JG77" s="1879"/>
      <c r="JH77" s="1879"/>
      <c r="JI77" s="1879"/>
      <c r="JJ77" s="1879"/>
      <c r="JK77" s="1879"/>
      <c r="JL77" s="1879"/>
      <c r="JM77" s="1879"/>
      <c r="JN77" s="1879"/>
      <c r="JO77" s="1879"/>
      <c r="JP77" s="1879"/>
      <c r="JQ77" s="1879"/>
      <c r="JR77" s="1879"/>
      <c r="JS77" s="1879"/>
      <c r="JT77" s="1879"/>
      <c r="JU77" s="1879"/>
      <c r="JV77" s="1879"/>
      <c r="JW77" s="1879"/>
      <c r="JX77" s="1879"/>
      <c r="JY77" s="1879"/>
      <c r="JZ77" s="1879"/>
      <c r="KA77" s="1879"/>
      <c r="KB77" s="1879"/>
      <c r="KC77" s="1879"/>
      <c r="KD77" s="1879"/>
      <c r="KE77" s="1879"/>
      <c r="KF77" s="1879"/>
      <c r="KG77" s="1879"/>
      <c r="KH77" s="1879"/>
      <c r="KI77" s="1879"/>
      <c r="KJ77" s="1879"/>
      <c r="KK77" s="1879"/>
      <c r="KL77" s="1879"/>
      <c r="KM77" s="1879"/>
      <c r="KN77" s="1879"/>
      <c r="KO77" s="1879"/>
      <c r="KP77" s="1879"/>
      <c r="KQ77" s="1879"/>
      <c r="KR77" s="1879"/>
      <c r="KS77" s="1879"/>
      <c r="KT77" s="1879"/>
      <c r="KU77" s="1879"/>
      <c r="KV77" s="1879"/>
      <c r="KW77" s="1879"/>
      <c r="KX77" s="1879"/>
      <c r="KY77" s="1879"/>
      <c r="KZ77" s="1879"/>
      <c r="LA77" s="1879"/>
      <c r="LB77" s="1879"/>
      <c r="LC77" s="1879"/>
      <c r="LD77" s="1879"/>
      <c r="LE77" s="1879"/>
      <c r="LF77" s="1879"/>
      <c r="LG77" s="1879"/>
      <c r="LH77" s="1879"/>
      <c r="LI77" s="1879"/>
      <c r="LJ77" s="1879"/>
      <c r="LK77" s="1879"/>
      <c r="LL77" s="1879"/>
      <c r="LM77" s="1879"/>
      <c r="LN77" s="1879"/>
      <c r="LO77" s="1879"/>
      <c r="LP77" s="1879"/>
      <c r="LQ77" s="1879"/>
      <c r="LR77" s="1879"/>
      <c r="LS77" s="1879"/>
      <c r="LT77" s="1879"/>
      <c r="LU77" s="1879"/>
      <c r="LV77" s="1879"/>
      <c r="LW77" s="1879"/>
      <c r="LX77" s="1879"/>
      <c r="LY77" s="1879"/>
      <c r="LZ77" s="1879"/>
      <c r="MA77" s="1879"/>
      <c r="MB77" s="1879"/>
      <c r="MC77" s="1879"/>
      <c r="MD77" s="1879"/>
      <c r="ME77" s="1879"/>
      <c r="MF77" s="1879"/>
      <c r="MG77" s="1879"/>
      <c r="MH77" s="1879"/>
      <c r="MI77" s="1879"/>
      <c r="MJ77" s="1879"/>
      <c r="MK77" s="1879"/>
      <c r="ML77" s="1879"/>
      <c r="MM77" s="1879"/>
      <c r="MN77" s="1879"/>
      <c r="MO77" s="1879"/>
      <c r="MP77" s="1879"/>
      <c r="MQ77" s="1879"/>
      <c r="MR77" s="1879"/>
      <c r="MS77" s="1879"/>
      <c r="MT77" s="1879"/>
      <c r="MU77" s="1879"/>
      <c r="MV77" s="1879"/>
      <c r="MW77" s="1879"/>
      <c r="MX77" s="1879"/>
      <c r="MY77" s="1879"/>
      <c r="MZ77" s="1879"/>
      <c r="NA77" s="1879"/>
      <c r="NB77" s="1879"/>
      <c r="NC77" s="1879"/>
      <c r="ND77" s="1879"/>
      <c r="NE77" s="1879"/>
      <c r="NF77" s="1879"/>
      <c r="NG77" s="1879"/>
      <c r="NH77" s="1879"/>
      <c r="NI77" s="1879"/>
      <c r="NJ77" s="1879"/>
      <c r="NK77" s="1879"/>
      <c r="NL77" s="1879"/>
      <c r="NM77" s="1879"/>
      <c r="NN77" s="1879"/>
      <c r="NO77" s="1879"/>
      <c r="NP77" s="1879"/>
      <c r="NQ77" s="1879"/>
      <c r="NR77" s="1879"/>
      <c r="NS77" s="1879"/>
      <c r="NT77" s="1879"/>
      <c r="NU77" s="1879"/>
      <c r="NV77" s="1879"/>
      <c r="NW77" s="1879"/>
      <c r="NX77" s="1879"/>
      <c r="NY77" s="1879"/>
      <c r="NZ77" s="1879"/>
      <c r="OA77" s="1879"/>
      <c r="OB77" s="1879"/>
      <c r="OC77" s="1879"/>
      <c r="OD77" s="1879"/>
      <c r="OE77" s="1879"/>
      <c r="OF77" s="1879"/>
      <c r="OG77" s="1879"/>
      <c r="OH77" s="1879"/>
      <c r="OI77" s="1879"/>
      <c r="OJ77" s="1879"/>
      <c r="OK77" s="1879"/>
      <c r="OL77" s="1879"/>
      <c r="OM77" s="1879"/>
      <c r="ON77" s="1879"/>
      <c r="OO77" s="1879"/>
      <c r="OP77" s="1879"/>
      <c r="OQ77" s="1879"/>
      <c r="OR77" s="1879"/>
      <c r="OS77" s="1879"/>
      <c r="OT77" s="1879"/>
      <c r="OU77" s="1879"/>
      <c r="OV77" s="1879"/>
      <c r="OW77" s="1879"/>
      <c r="OX77" s="1879"/>
      <c r="OY77" s="1879"/>
      <c r="OZ77" s="1879"/>
      <c r="PA77" s="1879"/>
      <c r="PB77" s="1879"/>
      <c r="PC77" s="1879"/>
      <c r="PD77" s="1879"/>
      <c r="PE77" s="1879"/>
      <c r="PF77" s="1879"/>
      <c r="PG77" s="1879"/>
      <c r="PH77" s="1879"/>
      <c r="PI77" s="1879"/>
      <c r="PJ77" s="1879"/>
      <c r="PK77" s="1879"/>
      <c r="PL77" s="1879"/>
      <c r="PM77" s="1879"/>
      <c r="PN77" s="1879"/>
      <c r="PO77" s="1879"/>
      <c r="PP77" s="1879"/>
      <c r="PQ77" s="1879"/>
      <c r="PR77" s="1879"/>
      <c r="PS77" s="1879"/>
      <c r="PT77" s="1879"/>
      <c r="PU77" s="1879"/>
      <c r="PV77" s="1879"/>
      <c r="PW77" s="1879"/>
      <c r="PX77" s="1879"/>
      <c r="PY77" s="1879"/>
      <c r="PZ77" s="1879"/>
      <c r="QA77" s="1879"/>
      <c r="QB77" s="1879"/>
      <c r="QC77" s="1879"/>
      <c r="QD77" s="1879"/>
      <c r="QE77" s="1879"/>
      <c r="QF77" s="1879"/>
      <c r="QG77" s="1879"/>
      <c r="QH77" s="1879"/>
      <c r="QI77" s="1879"/>
      <c r="QJ77" s="1879"/>
      <c r="QK77" s="1879"/>
      <c r="QL77" s="1879"/>
      <c r="QM77" s="1879"/>
      <c r="QN77" s="1879"/>
      <c r="QO77" s="1879"/>
      <c r="QP77" s="1879"/>
      <c r="QQ77" s="1879"/>
      <c r="QR77" s="1879"/>
      <c r="QS77" s="1879"/>
      <c r="QT77" s="1879"/>
      <c r="QU77" s="1879"/>
      <c r="QV77" s="1879"/>
      <c r="QW77" s="1879"/>
      <c r="QX77" s="1879"/>
      <c r="QY77" s="1879"/>
      <c r="QZ77" s="1879"/>
      <c r="RA77" s="1879"/>
      <c r="RB77" s="1879"/>
      <c r="RC77" s="1879"/>
      <c r="RD77" s="1879"/>
      <c r="RE77" s="1879"/>
      <c r="RF77" s="1879"/>
      <c r="RG77" s="1879"/>
      <c r="RH77" s="1879"/>
      <c r="RI77" s="1879"/>
      <c r="RJ77" s="1879"/>
      <c r="RK77" s="1879"/>
      <c r="RL77" s="1879"/>
      <c r="RM77" s="1879"/>
      <c r="RN77" s="1879"/>
      <c r="RO77" s="1879"/>
      <c r="RP77" s="1879"/>
      <c r="RQ77" s="1879"/>
      <c r="RR77" s="1879"/>
      <c r="RS77" s="1879"/>
      <c r="RT77" s="1879"/>
      <c r="RU77" s="1879"/>
      <c r="RV77" s="1879"/>
      <c r="RW77" s="1879"/>
      <c r="RX77" s="1879"/>
      <c r="RY77" s="1879"/>
      <c r="RZ77" s="1879"/>
      <c r="SA77" s="1879"/>
      <c r="SB77" s="1879"/>
      <c r="SC77" s="1879"/>
      <c r="SD77" s="1879"/>
      <c r="SE77" s="1879"/>
      <c r="SF77" s="1879"/>
      <c r="SG77" s="1879"/>
      <c r="SH77" s="1879"/>
      <c r="SI77" s="1879"/>
      <c r="SJ77" s="1879"/>
      <c r="SK77" s="1879"/>
      <c r="SL77" s="1879"/>
      <c r="SM77" s="1879"/>
      <c r="SN77" s="1879"/>
      <c r="SO77" s="1879"/>
      <c r="SP77" s="1879"/>
      <c r="SQ77" s="1879"/>
      <c r="SR77" s="1879"/>
      <c r="SS77" s="1879"/>
      <c r="ST77" s="1879"/>
      <c r="SU77" s="1879"/>
      <c r="SV77" s="1879"/>
      <c r="SW77" s="1879"/>
      <c r="SX77" s="1879"/>
      <c r="SY77" s="1879"/>
      <c r="SZ77" s="1879"/>
      <c r="TA77" s="1879"/>
      <c r="TB77" s="1879"/>
      <c r="TC77" s="1879"/>
      <c r="TD77" s="1879"/>
      <c r="TE77" s="1879"/>
      <c r="TF77" s="1879"/>
      <c r="TG77" s="1879"/>
      <c r="TH77" s="1879"/>
      <c r="TI77" s="1879"/>
      <c r="TJ77" s="1879"/>
      <c r="TK77" s="1879"/>
      <c r="TL77" s="1879"/>
      <c r="TM77" s="1879"/>
      <c r="TN77" s="1879"/>
      <c r="TO77" s="1879"/>
      <c r="TP77" s="1879"/>
      <c r="TQ77" s="1879"/>
      <c r="TR77" s="1879"/>
      <c r="TS77" s="1879"/>
      <c r="TT77" s="1879"/>
      <c r="TU77" s="1879"/>
      <c r="TV77" s="1879"/>
      <c r="TW77" s="1879"/>
      <c r="TX77" s="1879"/>
      <c r="TY77" s="1879"/>
      <c r="TZ77" s="1879"/>
      <c r="UA77" s="1879"/>
      <c r="UB77" s="1879"/>
      <c r="UC77" s="1879"/>
      <c r="UD77" s="1879"/>
      <c r="UE77" s="1879"/>
      <c r="UF77" s="1879"/>
      <c r="UG77" s="1879"/>
      <c r="UH77" s="1879"/>
      <c r="UI77" s="1879"/>
      <c r="UJ77" s="1879"/>
      <c r="UK77" s="1879"/>
      <c r="UL77" s="1879"/>
      <c r="UM77" s="1879"/>
      <c r="UN77" s="1879"/>
      <c r="UO77" s="1879"/>
      <c r="UP77" s="1879"/>
      <c r="UQ77" s="1879"/>
      <c r="UR77" s="1879"/>
      <c r="US77" s="1879"/>
      <c r="UT77" s="1879"/>
      <c r="UU77" s="1879"/>
      <c r="UV77" s="1879"/>
      <c r="UW77" s="1879"/>
      <c r="UX77" s="2206"/>
      <c r="UY77" s="1879"/>
      <c r="UZ77" s="1879"/>
      <c r="VA77" s="1879"/>
      <c r="VB77" s="2207"/>
      <c r="VC77" s="1724"/>
      <c r="VD77" s="1725"/>
      <c r="VE77" s="1725"/>
      <c r="VF77" s="1725"/>
      <c r="VG77" s="1781"/>
      <c r="VH77" s="1724"/>
      <c r="VI77" s="1725"/>
      <c r="VJ77" s="1725"/>
      <c r="VK77" s="1725"/>
      <c r="VL77" s="1784"/>
      <c r="VM77" s="1724"/>
      <c r="VN77" s="1725"/>
      <c r="VO77" s="1725"/>
      <c r="VP77" s="1781"/>
      <c r="VQ77" s="1724"/>
      <c r="VR77" s="1725"/>
      <c r="VS77" s="1725"/>
      <c r="VT77" s="1725"/>
      <c r="VU77" s="1784"/>
      <c r="VV77" s="1724"/>
      <c r="VW77" s="1725"/>
      <c r="VX77" s="1725"/>
      <c r="VY77" s="1725"/>
      <c r="VZ77" s="1784"/>
      <c r="WA77" s="1724"/>
      <c r="WB77" s="1725"/>
      <c r="WC77" s="1725"/>
      <c r="WD77" s="1725"/>
      <c r="WE77" s="1784"/>
      <c r="WF77" s="1724"/>
      <c r="WG77" s="1725"/>
      <c r="WH77" s="1725"/>
      <c r="WI77" s="1725"/>
      <c r="WJ77" s="1784"/>
      <c r="WK77" s="1724"/>
      <c r="WL77" s="1725"/>
      <c r="WM77" s="1725"/>
      <c r="WN77" s="1725"/>
      <c r="WO77" s="1784"/>
      <c r="WP77" s="1724"/>
      <c r="WQ77" s="1725"/>
      <c r="WR77" s="1725"/>
      <c r="WS77" s="1871"/>
      <c r="WT77" s="1873"/>
      <c r="WU77" s="1725"/>
      <c r="WV77" s="1725"/>
      <c r="WW77" s="1725"/>
      <c r="WX77" s="1781"/>
      <c r="WY77" s="1724"/>
      <c r="WZ77" s="1725"/>
      <c r="XA77" s="1725"/>
      <c r="XB77" s="1725"/>
      <c r="XC77" s="1784"/>
      <c r="XD77" s="1724"/>
      <c r="XE77" s="1725"/>
      <c r="XF77" s="1725"/>
      <c r="XG77" s="1725"/>
      <c r="XH77" s="1784"/>
      <c r="XI77" s="1724"/>
      <c r="XJ77" s="1725"/>
      <c r="XK77" s="1725"/>
      <c r="XL77" s="1725"/>
      <c r="XM77" s="1781"/>
      <c r="XN77" s="1724"/>
      <c r="XO77" s="1725"/>
      <c r="XP77" s="1725"/>
      <c r="XQ77" s="1725"/>
      <c r="XR77" s="1784"/>
      <c r="XS77" s="1724"/>
      <c r="XT77" s="1725"/>
      <c r="XU77" s="1725"/>
      <c r="XV77" s="1725"/>
      <c r="XW77" s="1784"/>
      <c r="XX77" s="1724"/>
      <c r="XY77" s="1725"/>
      <c r="XZ77" s="1725"/>
      <c r="YA77" s="1725"/>
      <c r="YB77" s="1784"/>
      <c r="YC77" s="1724"/>
      <c r="YD77" s="1725"/>
      <c r="YE77" s="1725"/>
      <c r="YF77" s="1725"/>
      <c r="YG77" s="1784"/>
      <c r="YH77" s="1724"/>
      <c r="YI77" s="1725"/>
      <c r="YJ77" s="1725"/>
      <c r="YK77" s="1725"/>
      <c r="YL77" s="1781"/>
      <c r="YM77" s="1724"/>
      <c r="YN77" s="1725"/>
      <c r="YO77" s="1725"/>
      <c r="YP77" s="1725"/>
      <c r="YQ77" s="1784"/>
      <c r="YR77" s="1724"/>
      <c r="YS77" s="1725"/>
      <c r="YT77" s="1725"/>
      <c r="YU77" s="1725"/>
      <c r="YV77" s="1784"/>
      <c r="YW77" s="1724"/>
      <c r="YX77" s="1725"/>
      <c r="YY77" s="1725"/>
      <c r="YZ77" s="1725"/>
      <c r="ZA77" s="1784"/>
      <c r="ZB77" s="1724"/>
      <c r="ZC77" s="1725"/>
      <c r="ZD77" s="1725"/>
      <c r="ZE77" s="1725"/>
      <c r="ZF77" s="1784"/>
      <c r="ZG77" s="1724"/>
      <c r="ZH77" s="1725"/>
      <c r="ZI77" s="1725"/>
      <c r="ZJ77" s="1725"/>
      <c r="ZK77" s="1784"/>
      <c r="ZL77" s="1724"/>
      <c r="ZM77" s="1725"/>
      <c r="ZN77" s="1725"/>
      <c r="ZO77" s="1725"/>
      <c r="ZP77" s="1784"/>
      <c r="ZQ77" s="1724"/>
      <c r="ZR77" s="1725"/>
      <c r="ZS77" s="1725"/>
      <c r="ZT77" s="1725"/>
      <c r="ZU77" s="1784"/>
      <c r="ZV77" s="1724"/>
      <c r="ZW77" s="1725"/>
      <c r="ZX77" s="1725"/>
      <c r="ZY77" s="1725"/>
      <c r="ZZ77" s="1784"/>
      <c r="AAA77" s="1879"/>
      <c r="AAB77" s="1879"/>
      <c r="AAC77" s="1879"/>
      <c r="AAD77" s="1879"/>
      <c r="AAE77" s="1879"/>
      <c r="AAF77" s="1873"/>
      <c r="AAG77" s="1725"/>
      <c r="AAH77" s="1725"/>
      <c r="AAI77" s="1725"/>
      <c r="AAJ77" s="1871"/>
      <c r="AAK77" s="1873"/>
      <c r="AAL77" s="1725"/>
      <c r="AAM77" s="1725"/>
      <c r="AAN77" s="1725"/>
      <c r="AAO77" s="1784"/>
      <c r="AAP77" s="1879"/>
      <c r="AAQ77" s="1879"/>
      <c r="AAR77" s="1879"/>
      <c r="AAS77" s="1879"/>
      <c r="AAT77" s="1879"/>
      <c r="AAU77" s="1873"/>
      <c r="AAV77" s="1725"/>
      <c r="AAW77" s="1725"/>
      <c r="AAX77" s="1725"/>
      <c r="AAY77" s="1784"/>
      <c r="AAZ77" s="1724"/>
      <c r="ABA77" s="1725"/>
      <c r="ABB77" s="1725"/>
      <c r="ABC77" s="1725"/>
      <c r="ABD77" s="1784"/>
      <c r="ABE77" s="1724" t="s">
        <v>29</v>
      </c>
      <c r="ABF77" s="1725" t="s">
        <v>29</v>
      </c>
      <c r="ABG77" s="1725" t="s">
        <v>29</v>
      </c>
      <c r="ABH77" s="1725" t="s">
        <v>20</v>
      </c>
      <c r="ABI77" s="1784"/>
      <c r="ABJ77" s="1724" t="s">
        <v>29</v>
      </c>
      <c r="ABK77" s="1725" t="s">
        <v>20</v>
      </c>
      <c r="ABL77" s="1725" t="s">
        <v>29</v>
      </c>
      <c r="ABM77" s="1880" t="s">
        <v>916</v>
      </c>
      <c r="ABN77" s="1781"/>
      <c r="ABO77" s="518" t="s">
        <v>29</v>
      </c>
      <c r="ABP77" s="519" t="s">
        <v>29</v>
      </c>
      <c r="ABQ77" s="519" t="s">
        <v>29</v>
      </c>
      <c r="ABR77" s="519" t="s">
        <v>29</v>
      </c>
      <c r="ABS77" s="520"/>
      <c r="ABT77" s="518" t="s">
        <v>29</v>
      </c>
      <c r="ABU77" s="519" t="s">
        <v>29</v>
      </c>
      <c r="ABV77" s="519" t="s">
        <v>20</v>
      </c>
      <c r="ABW77" s="519" t="s">
        <v>20</v>
      </c>
      <c r="ABX77" s="520"/>
      <c r="ABY77" s="518"/>
      <c r="ABZ77" s="519"/>
      <c r="ACA77" s="519"/>
      <c r="ACB77" s="519"/>
      <c r="ACC77" s="520"/>
      <c r="ACD77" s="518" t="s">
        <v>29</v>
      </c>
      <c r="ACE77" s="519" t="s">
        <v>598</v>
      </c>
      <c r="ACF77" s="1725" t="s">
        <v>20</v>
      </c>
      <c r="ACG77" s="1725" t="s">
        <v>29</v>
      </c>
      <c r="ACH77" s="1784"/>
      <c r="ACI77" s="1724" t="s">
        <v>29</v>
      </c>
      <c r="ACJ77" s="1725" t="s">
        <v>29</v>
      </c>
      <c r="ACK77" s="1725" t="s">
        <v>20</v>
      </c>
      <c r="ACL77" s="1725" t="s">
        <v>29</v>
      </c>
      <c r="ACM77" s="1784"/>
      <c r="ACN77" s="1724" t="s">
        <v>29</v>
      </c>
      <c r="ACO77" s="1725" t="s">
        <v>29</v>
      </c>
      <c r="ACP77" s="1725" t="s">
        <v>29</v>
      </c>
      <c r="ACQ77" s="521" t="s">
        <v>20</v>
      </c>
      <c r="ACR77" s="1253"/>
      <c r="ACS77" s="1254" t="s">
        <v>20</v>
      </c>
      <c r="ACT77" s="521" t="s">
        <v>29</v>
      </c>
      <c r="ACU77" s="521" t="s">
        <v>591</v>
      </c>
      <c r="ACV77" s="1725" t="s">
        <v>29</v>
      </c>
      <c r="ACW77" s="1784"/>
      <c r="ACX77" s="1879" t="s">
        <v>20</v>
      </c>
      <c r="ACY77" s="1913" t="s">
        <v>29</v>
      </c>
      <c r="ACZ77" s="1913" t="s">
        <v>29</v>
      </c>
      <c r="ADA77" s="1913" t="s">
        <v>20</v>
      </c>
      <c r="ADB77" s="1913"/>
      <c r="ADC77" s="518" t="s">
        <v>20</v>
      </c>
      <c r="ADD77" s="519" t="s">
        <v>29</v>
      </c>
      <c r="ADE77" s="519" t="s">
        <v>29</v>
      </c>
      <c r="ADF77" s="519" t="s">
        <v>29</v>
      </c>
      <c r="ADG77" s="520"/>
      <c r="ADH77" s="518" t="s">
        <v>29</v>
      </c>
      <c r="ADI77" s="519" t="s">
        <v>29</v>
      </c>
      <c r="ADJ77" s="519" t="s">
        <v>598</v>
      </c>
      <c r="ADK77" s="1725" t="s">
        <v>20</v>
      </c>
      <c r="ADL77" s="1784"/>
      <c r="ADM77" s="1879" t="s">
        <v>29</v>
      </c>
      <c r="ADN77" s="1879" t="s">
        <v>29</v>
      </c>
      <c r="ADO77" s="1879" t="s">
        <v>29</v>
      </c>
      <c r="ADP77" s="1879" t="s">
        <v>29</v>
      </c>
      <c r="ADQ77" s="1879"/>
      <c r="ADR77" s="1724" t="s">
        <v>29</v>
      </c>
      <c r="ADS77" s="1725" t="s">
        <v>29</v>
      </c>
      <c r="ADT77" s="1725" t="s">
        <v>29</v>
      </c>
      <c r="ADU77" s="1725" t="s">
        <v>20</v>
      </c>
      <c r="ADV77" s="1784"/>
      <c r="ADW77" s="1724" t="s">
        <v>20</v>
      </c>
      <c r="ADX77" s="1725" t="s">
        <v>29</v>
      </c>
      <c r="ADY77" s="1725" t="s">
        <v>29</v>
      </c>
      <c r="ADZ77" s="1725" t="s">
        <v>29</v>
      </c>
      <c r="AEA77" s="1784"/>
      <c r="AEB77" s="1724" t="s">
        <v>29</v>
      </c>
      <c r="AEC77" s="1725" t="s">
        <v>29</v>
      </c>
      <c r="AED77" s="1725" t="s">
        <v>29</v>
      </c>
      <c r="AEE77" s="1725" t="s">
        <v>29</v>
      </c>
      <c r="AEF77" s="1784"/>
      <c r="AEG77" s="1724" t="s">
        <v>29</v>
      </c>
      <c r="AEH77" s="1725" t="s">
        <v>29</v>
      </c>
      <c r="AEI77" s="1725" t="s">
        <v>20</v>
      </c>
      <c r="AEJ77" s="1725" t="s">
        <v>29</v>
      </c>
      <c r="AEK77" s="1784"/>
      <c r="AEL77" s="1724" t="s">
        <v>29</v>
      </c>
      <c r="AEM77" s="1725" t="s">
        <v>29</v>
      </c>
      <c r="AEN77" s="1725" t="s">
        <v>29</v>
      </c>
      <c r="AEO77" s="1725" t="s">
        <v>29</v>
      </c>
      <c r="AEP77" s="1784"/>
      <c r="AEQ77" s="1724" t="s">
        <v>29</v>
      </c>
      <c r="AER77" s="521" t="s">
        <v>20</v>
      </c>
      <c r="AES77" s="521" t="s">
        <v>29</v>
      </c>
      <c r="AET77" s="521" t="s">
        <v>29</v>
      </c>
      <c r="AEU77" s="1253"/>
      <c r="AEV77" s="1254" t="s">
        <v>20</v>
      </c>
      <c r="AEW77" s="521" t="s">
        <v>591</v>
      </c>
      <c r="AEX77" s="1725" t="s">
        <v>20</v>
      </c>
      <c r="AEY77" s="1725" t="s">
        <v>20</v>
      </c>
      <c r="AEZ77" s="1784"/>
      <c r="AFA77" s="518" t="s">
        <v>29</v>
      </c>
      <c r="AFB77" s="519" t="s">
        <v>29</v>
      </c>
      <c r="AFC77" s="519" t="s">
        <v>20</v>
      </c>
      <c r="AFD77" s="519" t="s">
        <v>29</v>
      </c>
      <c r="AFE77" s="520"/>
      <c r="AFF77" s="518" t="s">
        <v>29</v>
      </c>
      <c r="AFG77" s="519" t="s">
        <v>29</v>
      </c>
      <c r="AFH77" s="519" t="s">
        <v>29</v>
      </c>
      <c r="AFI77" s="519" t="s">
        <v>29</v>
      </c>
      <c r="AFJ77" s="520"/>
      <c r="AFK77" s="518" t="s">
        <v>598</v>
      </c>
      <c r="AFL77" s="1725" t="s">
        <v>20</v>
      </c>
      <c r="AFM77" s="1725" t="s">
        <v>29</v>
      </c>
      <c r="AFN77" s="1725" t="s">
        <v>29</v>
      </c>
      <c r="AFO77" s="1784"/>
      <c r="AFP77" s="1724" t="s">
        <v>29</v>
      </c>
      <c r="AFQ77" s="1725" t="s">
        <v>29</v>
      </c>
      <c r="AFR77" s="1725" t="s">
        <v>29</v>
      </c>
      <c r="AFS77" s="1725" t="s">
        <v>29</v>
      </c>
      <c r="AFT77" s="1784"/>
      <c r="AFU77" s="1724" t="s">
        <v>29</v>
      </c>
      <c r="AFV77" s="1725" t="s">
        <v>29</v>
      </c>
      <c r="AFW77" s="521" t="s">
        <v>20</v>
      </c>
      <c r="AFX77" s="521" t="s">
        <v>20</v>
      </c>
      <c r="AFY77" s="1253"/>
      <c r="AFZ77" s="1254" t="s">
        <v>29</v>
      </c>
      <c r="AGA77" s="521" t="s">
        <v>29</v>
      </c>
      <c r="AGB77" s="521" t="s">
        <v>29</v>
      </c>
      <c r="AGC77" s="521" t="s">
        <v>591</v>
      </c>
      <c r="AGD77" s="1784"/>
      <c r="AGE77" s="518" t="s">
        <v>29</v>
      </c>
      <c r="AGF77" s="519" t="s">
        <v>29</v>
      </c>
      <c r="AGG77" s="519" t="s">
        <v>29</v>
      </c>
      <c r="AGH77" s="519" t="s">
        <v>29</v>
      </c>
      <c r="AGI77" s="520"/>
      <c r="AGJ77" s="518" t="s">
        <v>20</v>
      </c>
      <c r="AGK77" s="519" t="s">
        <v>20</v>
      </c>
      <c r="AGL77" s="519" t="s">
        <v>29</v>
      </c>
      <c r="AGM77" s="519" t="s">
        <v>29</v>
      </c>
      <c r="AGN77" s="520"/>
      <c r="AGO77" s="518" t="s">
        <v>29</v>
      </c>
      <c r="AGP77" s="519" t="s">
        <v>598</v>
      </c>
      <c r="AGQ77" s="1725" t="s">
        <v>29</v>
      </c>
      <c r="AGR77" s="1725"/>
      <c r="AGS77" s="1784"/>
      <c r="AGT77" s="1724" t="s">
        <v>29</v>
      </c>
      <c r="AGU77" s="1725" t="s">
        <v>29</v>
      </c>
      <c r="AGV77" s="1725" t="s">
        <v>20</v>
      </c>
      <c r="AGW77" s="1725" t="s">
        <v>29</v>
      </c>
      <c r="AGX77" s="1784"/>
      <c r="AGY77" s="1724" t="s">
        <v>29</v>
      </c>
      <c r="AGZ77" s="1725" t="s">
        <v>29</v>
      </c>
      <c r="AHA77" s="1725" t="s">
        <v>29</v>
      </c>
      <c r="AHB77" s="1725" t="s">
        <v>29</v>
      </c>
      <c r="AHC77" s="1784"/>
      <c r="AHD77" s="1254" t="s">
        <v>20</v>
      </c>
      <c r="AHE77" s="521" t="s">
        <v>20</v>
      </c>
      <c r="AHF77" s="521" t="s">
        <v>29</v>
      </c>
      <c r="AHG77" s="521" t="s">
        <v>29</v>
      </c>
      <c r="AHH77" s="1253"/>
      <c r="AHI77" s="1254" t="s">
        <v>591</v>
      </c>
      <c r="AHJ77" s="1725" t="s">
        <v>29</v>
      </c>
      <c r="AHK77" s="1725" t="s">
        <v>29</v>
      </c>
      <c r="AHL77" s="1725" t="s">
        <v>29</v>
      </c>
      <c r="AHM77" s="1784"/>
      <c r="AHN77" s="1724" t="s">
        <v>29</v>
      </c>
      <c r="AHO77" s="1725" t="s">
        <v>20</v>
      </c>
      <c r="AHP77" s="1725" t="s">
        <v>20</v>
      </c>
      <c r="AHQ77" s="1725" t="s">
        <v>29</v>
      </c>
      <c r="AHR77" s="1784"/>
      <c r="AHS77" s="1724" t="s">
        <v>29</v>
      </c>
      <c r="AHT77" s="1725" t="s">
        <v>20</v>
      </c>
      <c r="AHU77" s="1725" t="s">
        <v>29</v>
      </c>
      <c r="AHV77" s="1725" t="s">
        <v>29</v>
      </c>
      <c r="AHW77" s="1784"/>
      <c r="AHX77" s="1724"/>
      <c r="AHY77" s="1725"/>
      <c r="AHZ77" s="1725"/>
      <c r="AIA77" s="1725"/>
      <c r="AIB77" s="1784"/>
      <c r="AIC77" s="2710" t="str">
        <f t="shared" si="48"/>
        <v>F2</v>
      </c>
      <c r="AID77" s="2715" t="str">
        <f t="shared" si="49"/>
        <v>森川才輝</v>
      </c>
      <c r="AIE77" s="2208">
        <f t="shared" si="50"/>
        <v>12</v>
      </c>
      <c r="AIF77" s="2209">
        <f t="shared" si="51"/>
        <v>31</v>
      </c>
      <c r="AIG77" s="2209">
        <f t="shared" si="52"/>
        <v>43</v>
      </c>
      <c r="AIH77" s="2210">
        <f t="shared" si="53"/>
        <v>0.27906976744186046</v>
      </c>
      <c r="AII77" s="2208">
        <f t="shared" si="54"/>
        <v>6</v>
      </c>
      <c r="AIJ77" s="2209">
        <f t="shared" si="55"/>
        <v>14</v>
      </c>
      <c r="AIK77" s="2209">
        <f t="shared" si="56"/>
        <v>20</v>
      </c>
      <c r="AIL77" s="2210">
        <f t="shared" si="57"/>
        <v>0.3</v>
      </c>
    </row>
    <row r="78" spans="1:922" s="1727" customFormat="1" ht="17.25" x14ac:dyDescent="0.2">
      <c r="A78" s="1726"/>
      <c r="B78" s="67" t="s">
        <v>355</v>
      </c>
      <c r="C78" s="1817" t="s">
        <v>2854</v>
      </c>
      <c r="D78" s="211">
        <f t="shared" si="44"/>
        <v>23</v>
      </c>
      <c r="E78" s="142">
        <f t="shared" si="45"/>
        <v>54</v>
      </c>
      <c r="F78" s="142">
        <f t="shared" si="42"/>
        <v>77</v>
      </c>
      <c r="G78" s="212">
        <f t="shared" si="43"/>
        <v>0.29870129870129869</v>
      </c>
      <c r="H78" s="1718"/>
      <c r="I78" s="1680"/>
      <c r="J78" s="1680"/>
      <c r="K78" s="1680"/>
      <c r="L78" s="1680"/>
      <c r="M78" s="1681"/>
      <c r="N78" s="1718"/>
      <c r="O78" s="1680"/>
      <c r="P78" s="1680"/>
      <c r="Q78" s="1680"/>
      <c r="R78" s="1681"/>
      <c r="S78" s="1718"/>
      <c r="T78" s="1680"/>
      <c r="U78" s="1680"/>
      <c r="V78" s="1680"/>
      <c r="W78" s="1681"/>
      <c r="X78" s="1818"/>
      <c r="Y78" s="1680"/>
      <c r="Z78" s="1680"/>
      <c r="AA78" s="1680"/>
      <c r="AB78" s="1681"/>
      <c r="AC78" s="1819"/>
      <c r="AD78" s="1820"/>
      <c r="AE78" s="1820"/>
      <c r="AF78" s="1820"/>
      <c r="AG78" s="1820"/>
      <c r="AH78" s="1819"/>
      <c r="AI78" s="1820"/>
      <c r="AJ78" s="1820"/>
      <c r="AK78" s="1820"/>
      <c r="AL78" s="1820"/>
      <c r="AM78" s="1819"/>
      <c r="AN78" s="1820"/>
      <c r="AO78" s="1820"/>
      <c r="AP78" s="1820"/>
      <c r="AQ78" s="1820"/>
      <c r="AR78" s="1819"/>
      <c r="AS78" s="1820"/>
      <c r="AT78" s="1820"/>
      <c r="AU78" s="1820"/>
      <c r="AV78" s="1821"/>
      <c r="AW78" s="1819"/>
      <c r="AX78" s="1820"/>
      <c r="AY78" s="1820"/>
      <c r="AZ78" s="1820"/>
      <c r="BA78" s="1821"/>
      <c r="BB78" s="1718"/>
      <c r="BC78" s="1680"/>
      <c r="BD78" s="1680"/>
      <c r="BE78" s="1680"/>
      <c r="BF78" s="1680"/>
      <c r="BG78" s="1681"/>
      <c r="BH78" s="1718"/>
      <c r="BI78" s="1680"/>
      <c r="BJ78" s="1680"/>
      <c r="BK78" s="1680"/>
      <c r="BL78" s="1779"/>
      <c r="BM78" s="1718"/>
      <c r="BN78" s="1680"/>
      <c r="BO78" s="1680"/>
      <c r="BP78" s="1680"/>
      <c r="BQ78" s="1680"/>
      <c r="BR78" s="1681"/>
      <c r="BS78" s="1718"/>
      <c r="BT78" s="1680"/>
      <c r="BU78" s="1680"/>
      <c r="BV78" s="1680"/>
      <c r="BW78" s="1681"/>
      <c r="BX78" s="1718"/>
      <c r="BY78" s="1680"/>
      <c r="BZ78" s="1680"/>
      <c r="CA78" s="1680"/>
      <c r="CB78" s="1779"/>
      <c r="CC78" s="1822"/>
      <c r="CD78" s="1680"/>
      <c r="CE78" s="1680"/>
      <c r="CF78" s="1680"/>
      <c r="CG78" s="1681"/>
      <c r="CH78" s="1718"/>
      <c r="CI78" s="1680"/>
      <c r="CJ78" s="1680"/>
      <c r="CK78" s="1680"/>
      <c r="CL78" s="1681"/>
      <c r="CM78" s="1718"/>
      <c r="CN78" s="1680"/>
      <c r="CO78" s="1680"/>
      <c r="CP78" s="1680"/>
      <c r="CQ78" s="1681"/>
      <c r="CR78" s="1818"/>
      <c r="CS78" s="1680"/>
      <c r="CT78" s="1680"/>
      <c r="CU78" s="1680"/>
      <c r="CV78" s="1779"/>
      <c r="CW78" s="1718"/>
      <c r="CX78" s="1680"/>
      <c r="CY78" s="1680"/>
      <c r="CZ78" s="1680"/>
      <c r="DA78" s="1681"/>
      <c r="DB78" s="1818"/>
      <c r="DC78" s="1680"/>
      <c r="DD78" s="1680"/>
      <c r="DE78" s="1680"/>
      <c r="DF78" s="1779"/>
      <c r="DG78" s="1718"/>
      <c r="DH78" s="1680"/>
      <c r="DI78" s="1680"/>
      <c r="DJ78" s="1680"/>
      <c r="DK78" s="1681"/>
      <c r="DL78" s="1718"/>
      <c r="DM78" s="1680"/>
      <c r="DN78" s="1680"/>
      <c r="DO78" s="1680"/>
      <c r="DP78" s="1681"/>
      <c r="DQ78" s="1718"/>
      <c r="DR78" s="1680"/>
      <c r="DS78" s="1680"/>
      <c r="DT78" s="1680"/>
      <c r="DU78" s="1681"/>
      <c r="DV78" s="1718"/>
      <c r="DW78" s="1680"/>
      <c r="DX78" s="1680"/>
      <c r="DY78" s="1680"/>
      <c r="DZ78" s="1681"/>
      <c r="EA78" s="1718"/>
      <c r="EB78" s="1680"/>
      <c r="EC78" s="1680"/>
      <c r="ED78" s="1680"/>
      <c r="EE78" s="1681"/>
      <c r="EF78" s="1718"/>
      <c r="EG78" s="1680"/>
      <c r="EH78" s="1680"/>
      <c r="EI78" s="1680"/>
      <c r="EJ78" s="1681"/>
      <c r="EK78" s="1718"/>
      <c r="EL78" s="1680"/>
      <c r="EM78" s="1680"/>
      <c r="EN78" s="1680"/>
      <c r="EO78" s="1681"/>
      <c r="EP78" s="1718"/>
      <c r="EQ78" s="1680"/>
      <c r="ER78" s="1680"/>
      <c r="ES78" s="1680"/>
      <c r="ET78" s="1681"/>
      <c r="EU78" s="1718"/>
      <c r="EV78" s="1680"/>
      <c r="EW78" s="1680"/>
      <c r="EX78" s="1680"/>
      <c r="EY78" s="1681"/>
      <c r="EZ78" s="1718"/>
      <c r="FA78" s="1680"/>
      <c r="FB78" s="1680"/>
      <c r="FC78" s="1680"/>
      <c r="FD78" s="1681"/>
      <c r="FE78" s="1718"/>
      <c r="FF78" s="1680"/>
      <c r="FG78" s="1680"/>
      <c r="FH78" s="1680"/>
      <c r="FI78" s="1681"/>
      <c r="FJ78" s="1718"/>
      <c r="FK78" s="1680"/>
      <c r="FL78" s="1680"/>
      <c r="FM78" s="1680"/>
      <c r="FN78" s="1681"/>
      <c r="FO78" s="1718"/>
      <c r="FP78" s="1680"/>
      <c r="FQ78" s="1680"/>
      <c r="FR78" s="1680"/>
      <c r="FS78" s="1681"/>
      <c r="FT78" s="1718"/>
      <c r="FU78" s="1680"/>
      <c r="FV78" s="1680"/>
      <c r="FW78" s="1680"/>
      <c r="FX78" s="1681"/>
      <c r="FY78" s="1718"/>
      <c r="FZ78" s="1680"/>
      <c r="GA78" s="1680"/>
      <c r="GB78" s="1680"/>
      <c r="GC78" s="1681"/>
      <c r="GD78" s="1718"/>
      <c r="GE78" s="1680"/>
      <c r="GF78" s="1680"/>
      <c r="GG78" s="1680"/>
      <c r="GH78" s="1681"/>
      <c r="GI78" s="1718"/>
      <c r="GJ78" s="1680"/>
      <c r="GK78" s="1680"/>
      <c r="GL78" s="1680"/>
      <c r="GM78" s="1681"/>
      <c r="GN78" s="1718"/>
      <c r="GO78" s="1680"/>
      <c r="GP78" s="1680"/>
      <c r="GQ78" s="1680"/>
      <c r="GR78" s="1681"/>
      <c r="GS78" s="1718"/>
      <c r="GT78" s="1680"/>
      <c r="GU78" s="1680"/>
      <c r="GV78" s="1680"/>
      <c r="GW78" s="1681"/>
      <c r="GX78" s="1818"/>
      <c r="GY78" s="1680"/>
      <c r="GZ78" s="1680"/>
      <c r="HA78" s="1680"/>
      <c r="HB78" s="1681"/>
      <c r="HC78" s="1718"/>
      <c r="HD78" s="1680"/>
      <c r="HE78" s="1680"/>
      <c r="HF78" s="1680"/>
      <c r="HG78" s="1681"/>
      <c r="HH78" s="1718"/>
      <c r="HI78" s="1680"/>
      <c r="HJ78" s="1680"/>
      <c r="HK78" s="1680"/>
      <c r="HL78" s="1681"/>
      <c r="HM78" s="1718"/>
      <c r="HN78" s="1680"/>
      <c r="HO78" s="1680"/>
      <c r="HP78" s="1680"/>
      <c r="HQ78" s="1779"/>
      <c r="HR78" s="1718"/>
      <c r="HS78" s="1680"/>
      <c r="HT78" s="1680"/>
      <c r="HU78" s="1680"/>
      <c r="HV78" s="1779"/>
      <c r="HW78" s="1718"/>
      <c r="HX78" s="1680"/>
      <c r="HY78" s="1680"/>
      <c r="HZ78" s="1680"/>
      <c r="IA78" s="1779"/>
      <c r="IB78" s="1718"/>
      <c r="IC78" s="1680"/>
      <c r="ID78" s="1680"/>
      <c r="IE78" s="1680"/>
      <c r="IF78" s="1681"/>
      <c r="IG78" s="1718"/>
      <c r="IH78" s="1680"/>
      <c r="II78" s="1680"/>
      <c r="IJ78" s="1680"/>
      <c r="IK78" s="1681"/>
      <c r="IL78" s="1718"/>
      <c r="IM78" s="1680"/>
      <c r="IN78" s="1680"/>
      <c r="IO78" s="1680"/>
      <c r="IP78" s="1681"/>
      <c r="IQ78" s="1718"/>
      <c r="IR78" s="1680"/>
      <c r="IS78" s="1680"/>
      <c r="IT78" s="1680"/>
      <c r="IU78" s="1681"/>
      <c r="IV78" s="1718"/>
      <c r="IW78" s="1680"/>
      <c r="IX78" s="1680"/>
      <c r="IY78" s="1680"/>
      <c r="IZ78" s="1681"/>
      <c r="JA78" s="1718"/>
      <c r="JB78" s="1680"/>
      <c r="JC78" s="1680"/>
      <c r="JD78" s="1680"/>
      <c r="JE78" s="1681"/>
      <c r="JF78" s="1718"/>
      <c r="JG78" s="1680"/>
      <c r="JH78" s="1680"/>
      <c r="JI78" s="1680"/>
      <c r="JJ78" s="1681"/>
      <c r="JK78" s="1718"/>
      <c r="JL78" s="1680"/>
      <c r="JM78" s="1680"/>
      <c r="JN78" s="1680"/>
      <c r="JO78" s="1681"/>
      <c r="JP78" s="1718"/>
      <c r="JQ78" s="1680"/>
      <c r="JR78" s="1680"/>
      <c r="JS78" s="1680"/>
      <c r="JT78" s="1681"/>
      <c r="JU78" s="1718"/>
      <c r="JV78" s="1680"/>
      <c r="JW78" s="1680"/>
      <c r="JX78" s="1680"/>
      <c r="JY78" s="1681"/>
      <c r="JZ78" s="1718"/>
      <c r="KA78" s="1680"/>
      <c r="KB78" s="1680"/>
      <c r="KC78" s="1680"/>
      <c r="KD78" s="1681"/>
      <c r="KE78" s="1718"/>
      <c r="KF78" s="1680"/>
      <c r="KG78" s="1680"/>
      <c r="KH78" s="1680"/>
      <c r="KI78" s="1681"/>
      <c r="KJ78" s="1718"/>
      <c r="KK78" s="1680"/>
      <c r="KL78" s="1680"/>
      <c r="KM78" s="1680"/>
      <c r="KN78" s="1681"/>
      <c r="KO78" s="1718"/>
      <c r="KP78" s="1680"/>
      <c r="KQ78" s="1680"/>
      <c r="KR78" s="1680"/>
      <c r="KS78" s="1681"/>
      <c r="KT78" s="1718"/>
      <c r="KU78" s="1680"/>
      <c r="KV78" s="1680"/>
      <c r="KW78" s="1680"/>
      <c r="KX78" s="1681"/>
      <c r="KY78" s="1718"/>
      <c r="KZ78" s="1680"/>
      <c r="LA78" s="1680"/>
      <c r="LB78" s="1680"/>
      <c r="LC78" s="1681"/>
      <c r="LD78" s="1718"/>
      <c r="LE78" s="1680"/>
      <c r="LF78" s="1680"/>
      <c r="LG78" s="1680"/>
      <c r="LH78" s="1681"/>
      <c r="LI78" s="1718"/>
      <c r="LJ78" s="1680"/>
      <c r="LK78" s="1680"/>
      <c r="LL78" s="1680"/>
      <c r="LM78" s="1681"/>
      <c r="LN78" s="1718"/>
      <c r="LO78" s="1680"/>
      <c r="LP78" s="1680"/>
      <c r="LQ78" s="1680"/>
      <c r="LR78" s="1718"/>
      <c r="LS78" s="1680"/>
      <c r="LT78" s="1680"/>
      <c r="LU78" s="1680"/>
      <c r="LV78" s="1718"/>
      <c r="LW78" s="1680"/>
      <c r="LX78" s="1680"/>
      <c r="LY78" s="1680"/>
      <c r="LZ78" s="1718"/>
      <c r="MA78" s="1680"/>
      <c r="MB78" s="1680"/>
      <c r="MC78" s="1680"/>
      <c r="MD78" s="1718"/>
      <c r="ME78" s="1680"/>
      <c r="MF78" s="1680"/>
      <c r="MG78" s="1680"/>
      <c r="MH78" s="1718"/>
      <c r="MI78" s="1680"/>
      <c r="MJ78" s="1680"/>
      <c r="MK78" s="1779"/>
      <c r="ML78" s="1718"/>
      <c r="MM78" s="1680"/>
      <c r="MN78" s="1680"/>
      <c r="MO78" s="1681"/>
      <c r="MP78" s="1718"/>
      <c r="MQ78" s="1680"/>
      <c r="MR78" s="1680"/>
      <c r="MS78" s="1681"/>
      <c r="MT78" s="1718"/>
      <c r="MU78" s="1680"/>
      <c r="MV78" s="1680"/>
      <c r="MW78" s="1681"/>
      <c r="MX78" s="1718"/>
      <c r="MY78" s="1680"/>
      <c r="MZ78" s="1680"/>
      <c r="NA78" s="1681"/>
      <c r="NB78" s="1718"/>
      <c r="NC78" s="1680"/>
      <c r="ND78" s="1680"/>
      <c r="NE78" s="1681"/>
      <c r="NF78" s="1718"/>
      <c r="NG78" s="1680"/>
      <c r="NH78" s="1680"/>
      <c r="NI78" s="1681"/>
      <c r="NJ78" s="1718"/>
      <c r="NK78" s="1680"/>
      <c r="NL78" s="1680"/>
      <c r="NM78" s="1681"/>
      <c r="NN78" s="1718"/>
      <c r="NO78" s="1680"/>
      <c r="NP78" s="1680"/>
      <c r="NQ78" s="1681"/>
      <c r="NR78" s="1718"/>
      <c r="NS78" s="1680"/>
      <c r="NT78" s="1680"/>
      <c r="NU78" s="1681"/>
      <c r="NV78" s="1718"/>
      <c r="NW78" s="1680"/>
      <c r="NX78" s="1680"/>
      <c r="NY78" s="1681"/>
      <c r="NZ78" s="1718"/>
      <c r="OA78" s="1680"/>
      <c r="OB78" s="1680"/>
      <c r="OC78" s="1680"/>
      <c r="OD78" s="1681"/>
      <c r="OE78" s="1718"/>
      <c r="OF78" s="1680"/>
      <c r="OG78" s="1680"/>
      <c r="OH78" s="1680"/>
      <c r="OI78" s="1681"/>
      <c r="OJ78" s="1718"/>
      <c r="OK78" s="1680"/>
      <c r="OL78" s="1680"/>
      <c r="OM78" s="1779"/>
      <c r="ON78" s="1718"/>
      <c r="OO78" s="1680"/>
      <c r="OP78" s="1680"/>
      <c r="OQ78" s="1681"/>
      <c r="OR78" s="1718"/>
      <c r="OS78" s="1680"/>
      <c r="OT78" s="1680"/>
      <c r="OU78" s="1681"/>
      <c r="OV78" s="1718"/>
      <c r="OW78" s="1680"/>
      <c r="OX78" s="1680"/>
      <c r="OY78" s="1680"/>
      <c r="OZ78" s="1681"/>
      <c r="PA78" s="1718"/>
      <c r="PB78" s="1680"/>
      <c r="PC78" s="1680"/>
      <c r="PD78" s="1680"/>
      <c r="PE78" s="1681"/>
      <c r="PF78" s="1718"/>
      <c r="PG78" s="1680"/>
      <c r="PH78" s="1680"/>
      <c r="PI78" s="1681"/>
      <c r="PJ78" s="1718"/>
      <c r="PK78" s="1680"/>
      <c r="PL78" s="1680"/>
      <c r="PM78" s="1681"/>
      <c r="PN78" s="1718"/>
      <c r="PO78" s="1680"/>
      <c r="PP78" s="1680"/>
      <c r="PQ78" s="1681"/>
      <c r="PR78" s="1718"/>
      <c r="PS78" s="1680"/>
      <c r="PT78" s="1680"/>
      <c r="PU78" s="1681"/>
      <c r="PV78" s="1718"/>
      <c r="PW78" s="1680"/>
      <c r="PX78" s="1680"/>
      <c r="PY78" s="1681"/>
      <c r="PZ78" s="1718"/>
      <c r="QA78" s="1680"/>
      <c r="QB78" s="1680"/>
      <c r="QC78" s="1681"/>
      <c r="QD78" s="1718"/>
      <c r="QE78" s="1680"/>
      <c r="QF78" s="1680"/>
      <c r="QG78" s="1681"/>
      <c r="QH78" s="1718"/>
      <c r="QI78" s="1680"/>
      <c r="QJ78" s="1680"/>
      <c r="QK78" s="1680"/>
      <c r="QL78" s="1823"/>
      <c r="QM78" s="1824"/>
      <c r="QN78" s="1680"/>
      <c r="QO78" s="1680"/>
      <c r="QP78" s="1680"/>
      <c r="QQ78" s="1779"/>
      <c r="QR78" s="1824"/>
      <c r="QS78" s="1680"/>
      <c r="QT78" s="1680"/>
      <c r="QU78" s="1779"/>
      <c r="QV78" s="1681"/>
      <c r="QW78" s="1718"/>
      <c r="QX78" s="1680"/>
      <c r="QY78" s="1680"/>
      <c r="QZ78" s="1680"/>
      <c r="RA78" s="1681"/>
      <c r="RB78" s="1718"/>
      <c r="RC78" s="1680"/>
      <c r="RD78" s="1680"/>
      <c r="RE78" s="1680"/>
      <c r="RF78" s="1681"/>
      <c r="RG78" s="1718"/>
      <c r="RH78" s="1680"/>
      <c r="RI78" s="1680"/>
      <c r="RJ78" s="1680"/>
      <c r="RK78" s="1681"/>
      <c r="RL78" s="1718"/>
      <c r="RM78" s="1680"/>
      <c r="RN78" s="1680"/>
      <c r="RO78" s="1680"/>
      <c r="RP78" s="1681"/>
      <c r="RQ78" s="1718"/>
      <c r="RR78" s="1680"/>
      <c r="RS78" s="1680"/>
      <c r="RT78" s="1681"/>
      <c r="RU78" s="1718"/>
      <c r="RV78" s="1680"/>
      <c r="RW78" s="1680"/>
      <c r="RX78" s="1680"/>
      <c r="RY78" s="1681"/>
      <c r="RZ78" s="1816"/>
      <c r="SA78" s="1816"/>
      <c r="SB78" s="1816"/>
      <c r="SC78" s="1816"/>
      <c r="SD78" s="1816"/>
      <c r="SE78" s="1825"/>
      <c r="SF78" s="1680"/>
      <c r="SG78" s="1680"/>
      <c r="SH78" s="1680"/>
      <c r="SI78" s="1681"/>
      <c r="SJ78" s="1816"/>
      <c r="SK78" s="1816"/>
      <c r="SL78" s="1816"/>
      <c r="SM78" s="1816"/>
      <c r="SN78" s="1816"/>
      <c r="SO78" s="1824"/>
      <c r="SP78" s="1680"/>
      <c r="SQ78" s="1680"/>
      <c r="SR78" s="1680"/>
      <c r="SS78" s="1681"/>
      <c r="ST78" s="1718"/>
      <c r="SU78" s="1680"/>
      <c r="SV78" s="1680"/>
      <c r="SW78" s="1680"/>
      <c r="SX78" s="1681"/>
      <c r="SY78" s="1718"/>
      <c r="SZ78" s="1680"/>
      <c r="TA78" s="1680"/>
      <c r="TB78" s="1680"/>
      <c r="TC78" s="1681"/>
      <c r="TD78" s="1718"/>
      <c r="TE78" s="1680"/>
      <c r="TF78" s="1680"/>
      <c r="TG78" s="1680"/>
      <c r="TH78" s="1718"/>
      <c r="TI78" s="1680"/>
      <c r="TJ78" s="1680"/>
      <c r="TK78" s="1680"/>
      <c r="TL78" s="1718"/>
      <c r="TM78" s="1680"/>
      <c r="TN78" s="1680"/>
      <c r="TO78" s="1680"/>
      <c r="TP78" s="1681"/>
      <c r="TQ78" s="1718"/>
      <c r="TR78" s="1680"/>
      <c r="TS78" s="1680"/>
      <c r="TT78" s="1779"/>
      <c r="TU78" s="1718"/>
      <c r="TV78" s="1680"/>
      <c r="TW78" s="1680"/>
      <c r="TX78" s="1681"/>
      <c r="TY78" s="1718"/>
      <c r="TZ78" s="1680"/>
      <c r="UA78" s="1680"/>
      <c r="UB78" s="1680"/>
      <c r="UC78" s="1681"/>
      <c r="UD78" s="1718"/>
      <c r="UE78" s="1680"/>
      <c r="UF78" s="1680"/>
      <c r="UG78" s="1680"/>
      <c r="UH78" s="1681"/>
      <c r="UI78" s="1718"/>
      <c r="UJ78" s="1680"/>
      <c r="UK78" s="1680"/>
      <c r="UL78" s="1680"/>
      <c r="UM78" s="1681"/>
      <c r="UN78" s="1718"/>
      <c r="UO78" s="1680"/>
      <c r="UP78" s="1680"/>
      <c r="UQ78" s="1680"/>
      <c r="UR78" s="1681"/>
      <c r="US78" s="1718"/>
      <c r="UT78" s="1680"/>
      <c r="UU78" s="1680"/>
      <c r="UV78" s="1680"/>
      <c r="UW78" s="1779"/>
      <c r="UX78" s="1718"/>
      <c r="UY78" s="1680"/>
      <c r="UZ78" s="1680"/>
      <c r="VA78" s="1680"/>
      <c r="VB78" s="1681"/>
      <c r="VC78" s="1718"/>
      <c r="VD78" s="1680"/>
      <c r="VE78" s="1680"/>
      <c r="VF78" s="1680"/>
      <c r="VG78" s="1779"/>
      <c r="VH78" s="1718"/>
      <c r="VI78" s="1680"/>
      <c r="VJ78" s="1680"/>
      <c r="VK78" s="1680"/>
      <c r="VL78" s="1681"/>
      <c r="VM78" s="1718"/>
      <c r="VN78" s="1680"/>
      <c r="VO78" s="1680"/>
      <c r="VP78" s="1779"/>
      <c r="VQ78" s="1718"/>
      <c r="VR78" s="1680"/>
      <c r="VS78" s="1680"/>
      <c r="VT78" s="1680"/>
      <c r="VU78" s="1681"/>
      <c r="VV78" s="1718"/>
      <c r="VW78" s="1680"/>
      <c r="VX78" s="1680"/>
      <c r="VY78" s="1680"/>
      <c r="VZ78" s="1681"/>
      <c r="WA78" s="1718"/>
      <c r="WB78" s="1680"/>
      <c r="WC78" s="1680"/>
      <c r="WD78" s="1680"/>
      <c r="WE78" s="1681"/>
      <c r="WF78" s="1718"/>
      <c r="WG78" s="1680"/>
      <c r="WH78" s="1680"/>
      <c r="WI78" s="1680"/>
      <c r="WJ78" s="1681"/>
      <c r="WK78" s="1718"/>
      <c r="WL78" s="1680"/>
      <c r="WM78" s="1680"/>
      <c r="WN78" s="1680"/>
      <c r="WO78" s="1681"/>
      <c r="WP78" s="1718"/>
      <c r="WQ78" s="1680"/>
      <c r="WR78" s="1680"/>
      <c r="WS78" s="1823"/>
      <c r="WT78" s="1824"/>
      <c r="WU78" s="1680"/>
      <c r="WV78" s="1680"/>
      <c r="WW78" s="1680"/>
      <c r="WX78" s="1779"/>
      <c r="WY78" s="1718"/>
      <c r="WZ78" s="1680"/>
      <c r="XA78" s="1680"/>
      <c r="XB78" s="1680"/>
      <c r="XC78" s="1681"/>
      <c r="XD78" s="1718"/>
      <c r="XE78" s="1680"/>
      <c r="XF78" s="1680"/>
      <c r="XG78" s="1680"/>
      <c r="XH78" s="1681"/>
      <c r="XI78" s="1718"/>
      <c r="XJ78" s="1680"/>
      <c r="XK78" s="1680"/>
      <c r="XL78" s="1680"/>
      <c r="XM78" s="1779"/>
      <c r="XN78" s="1718"/>
      <c r="XO78" s="1680"/>
      <c r="XP78" s="1680"/>
      <c r="XQ78" s="1680"/>
      <c r="XR78" s="1681"/>
      <c r="XS78" s="1718"/>
      <c r="XT78" s="1680"/>
      <c r="XU78" s="1680"/>
      <c r="XV78" s="1680"/>
      <c r="XW78" s="1681"/>
      <c r="XX78" s="1718"/>
      <c r="XY78" s="1680"/>
      <c r="XZ78" s="1680"/>
      <c r="YA78" s="1680"/>
      <c r="YB78" s="1681"/>
      <c r="YC78" s="1718"/>
      <c r="YD78" s="1680"/>
      <c r="YE78" s="1680"/>
      <c r="YF78" s="1680"/>
      <c r="YG78" s="1681"/>
      <c r="YH78" s="1718"/>
      <c r="YI78" s="1680"/>
      <c r="YJ78" s="1680"/>
      <c r="YK78" s="1680"/>
      <c r="YL78" s="1779"/>
      <c r="YM78" s="1718"/>
      <c r="YN78" s="1680"/>
      <c r="YO78" s="1680"/>
      <c r="YP78" s="1680"/>
      <c r="YQ78" s="1681"/>
      <c r="YR78" s="1718"/>
      <c r="YS78" s="1680"/>
      <c r="YT78" s="1680"/>
      <c r="YU78" s="1680"/>
      <c r="YV78" s="1681"/>
      <c r="YW78" s="1718"/>
      <c r="YX78" s="1680"/>
      <c r="YY78" s="1680"/>
      <c r="YZ78" s="1680"/>
      <c r="ZA78" s="1681"/>
      <c r="ZB78" s="1718"/>
      <c r="ZC78" s="1680"/>
      <c r="ZD78" s="1680"/>
      <c r="ZE78" s="1680"/>
      <c r="ZF78" s="1681"/>
      <c r="ZG78" s="1718"/>
      <c r="ZH78" s="1680"/>
      <c r="ZI78" s="1680"/>
      <c r="ZJ78" s="1680"/>
      <c r="ZK78" s="1681"/>
      <c r="ZL78" s="1718"/>
      <c r="ZM78" s="1680"/>
      <c r="ZN78" s="1680"/>
      <c r="ZO78" s="1680"/>
      <c r="ZP78" s="1681"/>
      <c r="ZQ78" s="1718"/>
      <c r="ZR78" s="1680"/>
      <c r="ZS78" s="1680"/>
      <c r="ZT78" s="1680"/>
      <c r="ZU78" s="1681"/>
      <c r="ZV78" s="1718"/>
      <c r="ZW78" s="1680"/>
      <c r="ZX78" s="1680"/>
      <c r="ZY78" s="1680"/>
      <c r="ZZ78" s="1681"/>
      <c r="AAA78" s="1816"/>
      <c r="AAB78" s="1816"/>
      <c r="AAC78" s="1816"/>
      <c r="AAD78" s="1816"/>
      <c r="AAE78" s="1816"/>
      <c r="AAF78" s="1824"/>
      <c r="AAG78" s="1680"/>
      <c r="AAH78" s="1680"/>
      <c r="AAI78" s="1680"/>
      <c r="AAJ78" s="1823"/>
      <c r="AAK78" s="1824"/>
      <c r="AAL78" s="1680"/>
      <c r="AAM78" s="1680"/>
      <c r="AAN78" s="1680"/>
      <c r="AAO78" s="1681"/>
      <c r="AAP78" s="1816"/>
      <c r="AAQ78" s="1816"/>
      <c r="AAR78" s="1816"/>
      <c r="AAS78" s="1816"/>
      <c r="AAT78" s="1816"/>
      <c r="AAU78" s="1824"/>
      <c r="AAV78" s="1680"/>
      <c r="AAW78" s="1680"/>
      <c r="AAX78" s="1680"/>
      <c r="AAY78" s="1681"/>
      <c r="AAZ78" s="1718"/>
      <c r="ABA78" s="1680"/>
      <c r="ABB78" s="1680"/>
      <c r="ABC78" s="1680"/>
      <c r="ABD78" s="1681"/>
      <c r="ABE78" s="1718"/>
      <c r="ABF78" s="1680"/>
      <c r="ABG78" s="1680"/>
      <c r="ABH78" s="1680"/>
      <c r="ABI78" s="1681"/>
      <c r="ABJ78" s="1718"/>
      <c r="ABK78" s="1680"/>
      <c r="ABL78" s="1680"/>
      <c r="ABM78" s="1680"/>
      <c r="ABN78" s="1779"/>
      <c r="ABO78" s="1718"/>
      <c r="ABP78" s="1680"/>
      <c r="ABQ78" s="1680"/>
      <c r="ABR78" s="1680"/>
      <c r="ABS78" s="1681"/>
      <c r="ABT78" s="1718"/>
      <c r="ABU78" s="1680"/>
      <c r="ABV78" s="1680"/>
      <c r="ABW78" s="1680"/>
      <c r="ABX78" s="1681"/>
      <c r="ABY78" s="1718"/>
      <c r="ABZ78" s="1680"/>
      <c r="ACA78" s="1680"/>
      <c r="ACB78" s="1680"/>
      <c r="ACC78" s="1681"/>
      <c r="ACD78" s="1718"/>
      <c r="ACE78" s="1680"/>
      <c r="ACF78" s="1680"/>
      <c r="ACG78" s="1680"/>
      <c r="ACH78" s="1681"/>
      <c r="ACI78" s="1718"/>
      <c r="ACJ78" s="1680"/>
      <c r="ACK78" s="1680"/>
      <c r="ACL78" s="1680"/>
      <c r="ACM78" s="1681"/>
      <c r="ACN78" s="1718"/>
      <c r="ACO78" s="1680"/>
      <c r="ACP78" s="1680"/>
      <c r="ACQ78" s="1680"/>
      <c r="ACR78" s="1681"/>
      <c r="ACS78" s="1718"/>
      <c r="ACT78" s="1680"/>
      <c r="ACU78" s="1680"/>
      <c r="ACV78" s="1680"/>
      <c r="ACW78" s="1681"/>
      <c r="ACX78" s="1816"/>
      <c r="ACY78" s="1816"/>
      <c r="ACZ78" s="1816"/>
      <c r="ADA78" s="1816"/>
      <c r="ADB78" s="1816"/>
      <c r="ADC78" s="1718"/>
      <c r="ADD78" s="1680"/>
      <c r="ADE78" s="1680"/>
      <c r="ADF78" s="299"/>
      <c r="ADG78" s="1681"/>
      <c r="ADH78" s="1718"/>
      <c r="ADI78" s="1680"/>
      <c r="ADJ78" s="1680"/>
      <c r="ADK78" s="1680"/>
      <c r="ADL78" s="1681"/>
      <c r="ADM78" s="1816"/>
      <c r="ADN78" s="1816"/>
      <c r="ADO78" s="1816"/>
      <c r="ADP78" s="276"/>
      <c r="ADQ78" s="1816"/>
      <c r="ADR78" s="1718"/>
      <c r="ADS78" s="1680"/>
      <c r="ADT78" s="1680"/>
      <c r="ADU78" s="1680"/>
      <c r="ADV78" s="1681"/>
      <c r="ADW78" s="1718"/>
      <c r="ADX78" s="1680"/>
      <c r="ADY78" s="1680"/>
      <c r="ADZ78" s="1680"/>
      <c r="AEA78" s="1681"/>
      <c r="AEB78" s="1718" t="s">
        <v>29</v>
      </c>
      <c r="AEC78" s="1680" t="s">
        <v>29</v>
      </c>
      <c r="AED78" s="1680" t="s">
        <v>29</v>
      </c>
      <c r="AEE78" s="1680" t="s">
        <v>29</v>
      </c>
      <c r="AEF78" s="1681"/>
      <c r="AEG78" s="1718" t="s">
        <v>29</v>
      </c>
      <c r="AEH78" s="1680" t="s">
        <v>29</v>
      </c>
      <c r="AEI78" s="1680" t="s">
        <v>29</v>
      </c>
      <c r="AEJ78" s="299" t="s">
        <v>863</v>
      </c>
      <c r="AEK78" s="1681"/>
      <c r="AEL78" s="1718" t="s">
        <v>20</v>
      </c>
      <c r="AEM78" s="170" t="s">
        <v>29</v>
      </c>
      <c r="AEN78" s="170" t="s">
        <v>29</v>
      </c>
      <c r="AEO78" s="170" t="s">
        <v>20</v>
      </c>
      <c r="AEP78" s="171"/>
      <c r="AEQ78" s="180" t="s">
        <v>29</v>
      </c>
      <c r="AER78" s="170" t="s">
        <v>20</v>
      </c>
      <c r="AES78" s="170" t="s">
        <v>29</v>
      </c>
      <c r="AET78" s="170" t="s">
        <v>29</v>
      </c>
      <c r="AEU78" s="171"/>
      <c r="AEV78" s="180" t="s">
        <v>29</v>
      </c>
      <c r="AEW78" s="170" t="s">
        <v>29</v>
      </c>
      <c r="AEX78" s="170" t="s">
        <v>598</v>
      </c>
      <c r="AEY78" s="1680" t="s">
        <v>29</v>
      </c>
      <c r="AEZ78" s="1681"/>
      <c r="AFA78" s="1718" t="s">
        <v>29</v>
      </c>
      <c r="AFB78" s="1680" t="s">
        <v>29</v>
      </c>
      <c r="AFC78" s="1680" t="s">
        <v>20</v>
      </c>
      <c r="AFD78" s="1680" t="s">
        <v>29</v>
      </c>
      <c r="AFE78" s="1681"/>
      <c r="AFF78" s="1718"/>
      <c r="AFG78" s="1680"/>
      <c r="AFH78" s="1680"/>
      <c r="AFI78" s="1680"/>
      <c r="AFJ78" s="1681"/>
      <c r="AFK78" s="1718" t="s">
        <v>29</v>
      </c>
      <c r="AFL78" s="1680" t="s">
        <v>29</v>
      </c>
      <c r="AFM78" s="1680" t="s">
        <v>20</v>
      </c>
      <c r="AFN78" s="1680" t="s">
        <v>29</v>
      </c>
      <c r="AFO78" s="1681"/>
      <c r="AFP78" s="1718" t="s">
        <v>29</v>
      </c>
      <c r="AFQ78" s="1680" t="s">
        <v>20</v>
      </c>
      <c r="AFR78" s="1680" t="s">
        <v>20</v>
      </c>
      <c r="AFS78" s="1680" t="s">
        <v>20</v>
      </c>
      <c r="AFT78" s="1681"/>
      <c r="AFU78" s="1718" t="s">
        <v>29</v>
      </c>
      <c r="AFV78" s="1680" t="s">
        <v>29</v>
      </c>
      <c r="AFW78" s="1680" t="s">
        <v>29</v>
      </c>
      <c r="AFX78" s="1680" t="s">
        <v>29</v>
      </c>
      <c r="AFY78" s="1681"/>
      <c r="AFZ78" s="1718" t="s">
        <v>29</v>
      </c>
      <c r="AGA78" s="1680" t="s">
        <v>29</v>
      </c>
      <c r="AGB78" s="1680" t="s">
        <v>20</v>
      </c>
      <c r="AGC78" s="1680" t="s">
        <v>29</v>
      </c>
      <c r="AGD78" s="1681"/>
      <c r="AGE78" s="1718" t="s">
        <v>29</v>
      </c>
      <c r="AGF78" s="1680" t="s">
        <v>20</v>
      </c>
      <c r="AGG78" s="1680" t="s">
        <v>20</v>
      </c>
      <c r="AGH78" s="1680" t="s">
        <v>29</v>
      </c>
      <c r="AGI78" s="1681"/>
      <c r="AGJ78" s="1718" t="s">
        <v>29</v>
      </c>
      <c r="AGK78" s="1680" t="s">
        <v>29</v>
      </c>
      <c r="AGL78" s="1680" t="s">
        <v>29</v>
      </c>
      <c r="AGM78" s="182" t="s">
        <v>20</v>
      </c>
      <c r="AGN78" s="234" t="s">
        <v>20</v>
      </c>
      <c r="AGO78" s="181" t="s">
        <v>29</v>
      </c>
      <c r="AGP78" s="182" t="s">
        <v>591</v>
      </c>
      <c r="AGQ78" s="1680" t="s">
        <v>20</v>
      </c>
      <c r="AGR78" s="1680" t="s">
        <v>29</v>
      </c>
      <c r="AGS78" s="1681"/>
      <c r="AGT78" s="1718" t="s">
        <v>20</v>
      </c>
      <c r="AGU78" s="1680" t="s">
        <v>29</v>
      </c>
      <c r="AGV78" s="1680" t="s">
        <v>20</v>
      </c>
      <c r="AGW78" s="1680" t="s">
        <v>29</v>
      </c>
      <c r="AGX78" s="1681"/>
      <c r="AGY78" s="1718"/>
      <c r="AGZ78" s="1680"/>
      <c r="AHA78" s="1680"/>
      <c r="AHB78" s="1680"/>
      <c r="AHC78" s="1681"/>
      <c r="AHD78" s="1718" t="s">
        <v>29</v>
      </c>
      <c r="AHE78" s="1680" t="s">
        <v>20</v>
      </c>
      <c r="AHF78" s="1680" t="s">
        <v>29</v>
      </c>
      <c r="AHG78" s="1680" t="s">
        <v>29</v>
      </c>
      <c r="AHH78" s="1681"/>
      <c r="AHI78" s="1718" t="s">
        <v>29</v>
      </c>
      <c r="AHJ78" s="1680" t="s">
        <v>29</v>
      </c>
      <c r="AHK78" s="1680" t="s">
        <v>20</v>
      </c>
      <c r="AHL78" s="1680" t="s">
        <v>29</v>
      </c>
      <c r="AHM78" s="1681"/>
      <c r="AHN78" s="1718" t="s">
        <v>29</v>
      </c>
      <c r="AHO78" s="1680" t="s">
        <v>29</v>
      </c>
      <c r="AHP78" s="1680" t="s">
        <v>29</v>
      </c>
      <c r="AHQ78" s="1680" t="s">
        <v>29</v>
      </c>
      <c r="AHR78" s="1681"/>
      <c r="AHS78" s="1718" t="s">
        <v>29</v>
      </c>
      <c r="AHT78" s="1680" t="s">
        <v>29</v>
      </c>
      <c r="AHU78" s="1680" t="s">
        <v>20</v>
      </c>
      <c r="AHV78" s="1680" t="s">
        <v>20</v>
      </c>
      <c r="AHW78" s="1681"/>
      <c r="AHX78" s="1718" t="s">
        <v>29</v>
      </c>
      <c r="AHY78" s="1680" t="s">
        <v>29</v>
      </c>
      <c r="AHZ78" s="1680" t="s">
        <v>20</v>
      </c>
      <c r="AIA78" s="1680" t="s">
        <v>20</v>
      </c>
      <c r="AIB78" s="1681"/>
      <c r="AIC78" s="1864" t="str">
        <f t="shared" si="48"/>
        <v>F2</v>
      </c>
      <c r="AID78" s="1817" t="str">
        <f t="shared" si="49"/>
        <v>佐川 匠</v>
      </c>
      <c r="AIE78" s="2058">
        <f t="shared" si="50"/>
        <v>15</v>
      </c>
      <c r="AIF78" s="2059">
        <f t="shared" si="51"/>
        <v>30</v>
      </c>
      <c r="AIG78" s="2059">
        <f t="shared" si="52"/>
        <v>45</v>
      </c>
      <c r="AIH78" s="2005">
        <f t="shared" si="53"/>
        <v>0.33333333333333331</v>
      </c>
      <c r="AII78" s="2058">
        <f t="shared" si="54"/>
        <v>6</v>
      </c>
      <c r="AIJ78" s="2059">
        <f t="shared" si="55"/>
        <v>14</v>
      </c>
      <c r="AIK78" s="2059">
        <f t="shared" si="56"/>
        <v>20</v>
      </c>
      <c r="AIL78" s="2005">
        <f t="shared" si="57"/>
        <v>0.3</v>
      </c>
    </row>
    <row r="79" spans="1:922" s="1727" customFormat="1" ht="17.25" x14ac:dyDescent="0.2">
      <c r="A79" s="1726"/>
      <c r="B79" s="2337" t="s">
        <v>355</v>
      </c>
      <c r="C79" s="1817" t="s">
        <v>2972</v>
      </c>
      <c r="D79" s="211">
        <f t="shared" si="44"/>
        <v>18</v>
      </c>
      <c r="E79" s="142">
        <f t="shared" si="45"/>
        <v>27</v>
      </c>
      <c r="F79" s="142">
        <f t="shared" ref="F79:F80" si="60">SUM(D79:E79)</f>
        <v>45</v>
      </c>
      <c r="G79" s="212">
        <f t="shared" ref="G79:G80" si="61">IFERROR(D79/F79,"")</f>
        <v>0.4</v>
      </c>
      <c r="H79" s="211" t="e">
        <f>COUNTIF(#REF!,"*○*")</f>
        <v>#REF!</v>
      </c>
      <c r="I79" s="142" t="e">
        <f>COUNTIF(#REF!,"*●*")</f>
        <v>#REF!</v>
      </c>
      <c r="J79" s="142" t="e">
        <f t="shared" ref="J79" si="62">SUM(H79:I79)</f>
        <v>#REF!</v>
      </c>
      <c r="K79" s="212" t="str">
        <f t="shared" ref="K79" si="63">IFERROR(H79/J79,"")</f>
        <v/>
      </c>
      <c r="L79" s="211" t="e">
        <f>COUNTIF(#REF!,"*○*")</f>
        <v>#REF!</v>
      </c>
      <c r="M79" s="142" t="e">
        <f>COUNTIF(#REF!,"*●*")</f>
        <v>#REF!</v>
      </c>
      <c r="N79" s="142" t="e">
        <f t="shared" ref="N79" si="64">SUM(L79:M79)</f>
        <v>#REF!</v>
      </c>
      <c r="O79" s="212" t="str">
        <f t="shared" ref="O79" si="65">IFERROR(L79/N79,"")</f>
        <v/>
      </c>
      <c r="P79" s="211" t="e">
        <f>COUNTIF(#REF!,"*○*")</f>
        <v>#REF!</v>
      </c>
      <c r="Q79" s="142" t="e">
        <f>COUNTIF(#REF!,"*●*")</f>
        <v>#REF!</v>
      </c>
      <c r="R79" s="142" t="e">
        <f t="shared" ref="R79" si="66">SUM(P79:Q79)</f>
        <v>#REF!</v>
      </c>
      <c r="S79" s="212" t="str">
        <f t="shared" ref="S79" si="67">IFERROR(P79/R79,"")</f>
        <v/>
      </c>
      <c r="T79" s="211" t="e">
        <f>COUNTIF(#REF!,"*○*")</f>
        <v>#REF!</v>
      </c>
      <c r="U79" s="142" t="e">
        <f>COUNTIF(#REF!,"*●*")</f>
        <v>#REF!</v>
      </c>
      <c r="V79" s="142" t="e">
        <f t="shared" ref="V79" si="68">SUM(T79:U79)</f>
        <v>#REF!</v>
      </c>
      <c r="W79" s="212" t="str">
        <f t="shared" ref="W79" si="69">IFERROR(T79/V79,"")</f>
        <v/>
      </c>
      <c r="X79" s="211" t="e">
        <f>COUNTIF(#REF!,"*○*")</f>
        <v>#REF!</v>
      </c>
      <c r="Y79" s="142" t="e">
        <f>COUNTIF(#REF!,"*●*")</f>
        <v>#REF!</v>
      </c>
      <c r="Z79" s="142" t="e">
        <f t="shared" ref="Z79" si="70">SUM(X79:Y79)</f>
        <v>#REF!</v>
      </c>
      <c r="AA79" s="212" t="str">
        <f t="shared" ref="AA79" si="71">IFERROR(X79/Z79,"")</f>
        <v/>
      </c>
      <c r="AB79" s="211" t="e">
        <f>COUNTIF(#REF!,"*○*")</f>
        <v>#REF!</v>
      </c>
      <c r="AC79" s="142" t="e">
        <f>COUNTIF(#REF!,"*●*")</f>
        <v>#REF!</v>
      </c>
      <c r="AD79" s="142" t="e">
        <f t="shared" ref="AD79" si="72">SUM(AB79:AC79)</f>
        <v>#REF!</v>
      </c>
      <c r="AE79" s="212" t="str">
        <f t="shared" ref="AE79" si="73">IFERROR(AB79/AD79,"")</f>
        <v/>
      </c>
      <c r="AF79" s="211" t="e">
        <f>COUNTIF(#REF!,"*○*")</f>
        <v>#REF!</v>
      </c>
      <c r="AG79" s="142" t="e">
        <f>COUNTIF(#REF!,"*●*")</f>
        <v>#REF!</v>
      </c>
      <c r="AH79" s="142" t="e">
        <f t="shared" ref="AH79" si="74">SUM(AF79:AG79)</f>
        <v>#REF!</v>
      </c>
      <c r="AI79" s="212" t="str">
        <f t="shared" ref="AI79" si="75">IFERROR(AF79/AH79,"")</f>
        <v/>
      </c>
      <c r="AJ79" s="211" t="e">
        <f>COUNTIF(#REF!,"*○*")</f>
        <v>#REF!</v>
      </c>
      <c r="AK79" s="142" t="e">
        <f>COUNTIF(#REF!,"*●*")</f>
        <v>#REF!</v>
      </c>
      <c r="AL79" s="142" t="e">
        <f t="shared" ref="AL79" si="76">SUM(AJ79:AK79)</f>
        <v>#REF!</v>
      </c>
      <c r="AM79" s="212" t="str">
        <f t="shared" ref="AM79" si="77">IFERROR(AJ79/AL79,"")</f>
        <v/>
      </c>
      <c r="AN79" s="211" t="e">
        <f>COUNTIF(#REF!,"*○*")</f>
        <v>#REF!</v>
      </c>
      <c r="AO79" s="142" t="e">
        <f>COUNTIF(#REF!,"*●*")</f>
        <v>#REF!</v>
      </c>
      <c r="AP79" s="142" t="e">
        <f t="shared" ref="AP79" si="78">SUM(AN79:AO79)</f>
        <v>#REF!</v>
      </c>
      <c r="AQ79" s="212" t="str">
        <f t="shared" ref="AQ79" si="79">IFERROR(AN79/AP79,"")</f>
        <v/>
      </c>
      <c r="AR79" s="211" t="e">
        <f>COUNTIF(#REF!,"*○*")</f>
        <v>#REF!</v>
      </c>
      <c r="AS79" s="142" t="e">
        <f>COUNTIF(#REF!,"*●*")</f>
        <v>#REF!</v>
      </c>
      <c r="AT79" s="142" t="e">
        <f t="shared" ref="AT79" si="80">SUM(AR79:AS79)</f>
        <v>#REF!</v>
      </c>
      <c r="AU79" s="212" t="str">
        <f t="shared" ref="AU79" si="81">IFERROR(AR79/AT79,"")</f>
        <v/>
      </c>
      <c r="AV79" s="211" t="e">
        <f>COUNTIF(#REF!,"*○*")</f>
        <v>#REF!</v>
      </c>
      <c r="AW79" s="142" t="e">
        <f>COUNTIF(#REF!,"*●*")</f>
        <v>#REF!</v>
      </c>
      <c r="AX79" s="142" t="e">
        <f t="shared" ref="AX79" si="82">SUM(AV79:AW79)</f>
        <v>#REF!</v>
      </c>
      <c r="AY79" s="212" t="str">
        <f t="shared" ref="AY79" si="83">IFERROR(AV79/AX79,"")</f>
        <v/>
      </c>
      <c r="AZ79" s="211" t="e">
        <f>COUNTIF(#REF!,"*○*")</f>
        <v>#REF!</v>
      </c>
      <c r="BA79" s="142" t="e">
        <f>COUNTIF(#REF!,"*●*")</f>
        <v>#REF!</v>
      </c>
      <c r="BB79" s="142" t="e">
        <f t="shared" ref="BB79" si="84">SUM(AZ79:BA79)</f>
        <v>#REF!</v>
      </c>
      <c r="BC79" s="212" t="str">
        <f t="shared" ref="BC79" si="85">IFERROR(AZ79/BB79,"")</f>
        <v/>
      </c>
      <c r="BD79" s="211" t="e">
        <f>COUNTIF(#REF!,"*○*")</f>
        <v>#REF!</v>
      </c>
      <c r="BE79" s="142" t="e">
        <f>COUNTIF(#REF!,"*●*")</f>
        <v>#REF!</v>
      </c>
      <c r="BF79" s="142" t="e">
        <f t="shared" ref="BF79" si="86">SUM(BD79:BE79)</f>
        <v>#REF!</v>
      </c>
      <c r="BG79" s="212" t="str">
        <f t="shared" ref="BG79" si="87">IFERROR(BD79/BF79,"")</f>
        <v/>
      </c>
      <c r="BH79" s="211" t="e">
        <f>COUNTIF(#REF!,"*○*")</f>
        <v>#REF!</v>
      </c>
      <c r="BI79" s="142" t="e">
        <f>COUNTIF(#REF!,"*●*")</f>
        <v>#REF!</v>
      </c>
      <c r="BJ79" s="142" t="e">
        <f t="shared" ref="BJ79" si="88">SUM(BH79:BI79)</f>
        <v>#REF!</v>
      </c>
      <c r="BK79" s="212" t="str">
        <f t="shared" ref="BK79" si="89">IFERROR(BH79/BJ79,"")</f>
        <v/>
      </c>
      <c r="BL79" s="211" t="e">
        <f>COUNTIF(#REF!,"*○*")</f>
        <v>#REF!</v>
      </c>
      <c r="BM79" s="142" t="e">
        <f>COUNTIF(#REF!,"*●*")</f>
        <v>#REF!</v>
      </c>
      <c r="BN79" s="142" t="e">
        <f t="shared" ref="BN79" si="90">SUM(BL79:BM79)</f>
        <v>#REF!</v>
      </c>
      <c r="BO79" s="212" t="str">
        <f t="shared" ref="BO79" si="91">IFERROR(BL79/BN79,"")</f>
        <v/>
      </c>
      <c r="BP79" s="211" t="e">
        <f>COUNTIF(#REF!,"*○*")</f>
        <v>#REF!</v>
      </c>
      <c r="BQ79" s="142" t="e">
        <f>COUNTIF(#REF!,"*●*")</f>
        <v>#REF!</v>
      </c>
      <c r="BR79" s="142" t="e">
        <f t="shared" ref="BR79" si="92">SUM(BP79:BQ79)</f>
        <v>#REF!</v>
      </c>
      <c r="BS79" s="212" t="str">
        <f t="shared" ref="BS79" si="93">IFERROR(BP79/BR79,"")</f>
        <v/>
      </c>
      <c r="BT79" s="211" t="e">
        <f>COUNTIF(#REF!,"*○*")</f>
        <v>#REF!</v>
      </c>
      <c r="BU79" s="142" t="e">
        <f>COUNTIF(#REF!,"*●*")</f>
        <v>#REF!</v>
      </c>
      <c r="BV79" s="142" t="e">
        <f t="shared" ref="BV79" si="94">SUM(BT79:BU79)</f>
        <v>#REF!</v>
      </c>
      <c r="BW79" s="212" t="str">
        <f t="shared" ref="BW79" si="95">IFERROR(BT79/BV79,"")</f>
        <v/>
      </c>
      <c r="BX79" s="211" t="e">
        <f>COUNTIF(#REF!,"*○*")</f>
        <v>#REF!</v>
      </c>
      <c r="BY79" s="142" t="e">
        <f>COUNTIF(#REF!,"*●*")</f>
        <v>#REF!</v>
      </c>
      <c r="BZ79" s="142" t="e">
        <f t="shared" ref="BZ79" si="96">SUM(BX79:BY79)</f>
        <v>#REF!</v>
      </c>
      <c r="CA79" s="212" t="str">
        <f t="shared" ref="CA79" si="97">IFERROR(BX79/BZ79,"")</f>
        <v/>
      </c>
      <c r="CB79" s="211" t="e">
        <f>COUNTIF(#REF!,"*○*")</f>
        <v>#REF!</v>
      </c>
      <c r="CC79" s="142" t="e">
        <f>COUNTIF(#REF!,"*●*")</f>
        <v>#REF!</v>
      </c>
      <c r="CD79" s="142" t="e">
        <f t="shared" ref="CD79" si="98">SUM(CB79:CC79)</f>
        <v>#REF!</v>
      </c>
      <c r="CE79" s="212" t="str">
        <f t="shared" ref="CE79" si="99">IFERROR(CB79/CD79,"")</f>
        <v/>
      </c>
      <c r="CF79" s="211" t="e">
        <f>COUNTIF(#REF!,"*○*")</f>
        <v>#REF!</v>
      </c>
      <c r="CG79" s="142" t="e">
        <f>COUNTIF(#REF!,"*●*")</f>
        <v>#REF!</v>
      </c>
      <c r="CH79" s="142" t="e">
        <f t="shared" ref="CH79" si="100">SUM(CF79:CG79)</f>
        <v>#REF!</v>
      </c>
      <c r="CI79" s="212" t="str">
        <f t="shared" ref="CI79" si="101">IFERROR(CF79/CH79,"")</f>
        <v/>
      </c>
      <c r="CJ79" s="211" t="e">
        <f>COUNTIF(#REF!,"*○*")</f>
        <v>#REF!</v>
      </c>
      <c r="CK79" s="142" t="e">
        <f>COUNTIF(#REF!,"*●*")</f>
        <v>#REF!</v>
      </c>
      <c r="CL79" s="142" t="e">
        <f t="shared" ref="CL79" si="102">SUM(CJ79:CK79)</f>
        <v>#REF!</v>
      </c>
      <c r="CM79" s="212" t="str">
        <f t="shared" ref="CM79" si="103">IFERROR(CJ79/CL79,"")</f>
        <v/>
      </c>
      <c r="CN79" s="211" t="e">
        <f>COUNTIF(#REF!,"*○*")</f>
        <v>#REF!</v>
      </c>
      <c r="CO79" s="142" t="e">
        <f>COUNTIF(#REF!,"*●*")</f>
        <v>#REF!</v>
      </c>
      <c r="CP79" s="142" t="e">
        <f t="shared" ref="CP79" si="104">SUM(CN79:CO79)</f>
        <v>#REF!</v>
      </c>
      <c r="CQ79" s="212" t="str">
        <f t="shared" ref="CQ79" si="105">IFERROR(CN79/CP79,"")</f>
        <v/>
      </c>
      <c r="CR79" s="211" t="e">
        <f>COUNTIF(#REF!,"*○*")</f>
        <v>#REF!</v>
      </c>
      <c r="CS79" s="142" t="e">
        <f>COUNTIF(#REF!,"*●*")</f>
        <v>#REF!</v>
      </c>
      <c r="CT79" s="142" t="e">
        <f t="shared" ref="CT79" si="106">SUM(CR79:CS79)</f>
        <v>#REF!</v>
      </c>
      <c r="CU79" s="212" t="str">
        <f t="shared" ref="CU79" si="107">IFERROR(CR79/CT79,"")</f>
        <v/>
      </c>
      <c r="CV79" s="211" t="e">
        <f>COUNTIF(#REF!,"*○*")</f>
        <v>#REF!</v>
      </c>
      <c r="CW79" s="142" t="e">
        <f>COUNTIF(#REF!,"*●*")</f>
        <v>#REF!</v>
      </c>
      <c r="CX79" s="142" t="e">
        <f t="shared" ref="CX79" si="108">SUM(CV79:CW79)</f>
        <v>#REF!</v>
      </c>
      <c r="CY79" s="212" t="str">
        <f t="shared" ref="CY79" si="109">IFERROR(CV79/CX79,"")</f>
        <v/>
      </c>
      <c r="CZ79" s="211" t="e">
        <f>COUNTIF(#REF!,"*○*")</f>
        <v>#REF!</v>
      </c>
      <c r="DA79" s="142" t="e">
        <f>COUNTIF(#REF!,"*●*")</f>
        <v>#REF!</v>
      </c>
      <c r="DB79" s="142" t="e">
        <f t="shared" ref="DB79" si="110">SUM(CZ79:DA79)</f>
        <v>#REF!</v>
      </c>
      <c r="DC79" s="212" t="str">
        <f t="shared" ref="DC79" si="111">IFERROR(CZ79/DB79,"")</f>
        <v/>
      </c>
      <c r="DD79" s="211" t="e">
        <f>COUNTIF(#REF!,"*○*")</f>
        <v>#REF!</v>
      </c>
      <c r="DE79" s="142" t="e">
        <f>COUNTIF(#REF!,"*●*")</f>
        <v>#REF!</v>
      </c>
      <c r="DF79" s="142" t="e">
        <f t="shared" ref="DF79" si="112">SUM(DD79:DE79)</f>
        <v>#REF!</v>
      </c>
      <c r="DG79" s="212" t="str">
        <f t="shared" ref="DG79" si="113">IFERROR(DD79/DF79,"")</f>
        <v/>
      </c>
      <c r="DH79" s="211" t="e">
        <f>COUNTIF(#REF!,"*○*")</f>
        <v>#REF!</v>
      </c>
      <c r="DI79" s="142" t="e">
        <f>COUNTIF(#REF!,"*●*")</f>
        <v>#REF!</v>
      </c>
      <c r="DJ79" s="142" t="e">
        <f t="shared" ref="DJ79" si="114">SUM(DH79:DI79)</f>
        <v>#REF!</v>
      </c>
      <c r="DK79" s="212" t="str">
        <f t="shared" ref="DK79" si="115">IFERROR(DH79/DJ79,"")</f>
        <v/>
      </c>
      <c r="DL79" s="211" t="e">
        <f>COUNTIF(#REF!,"*○*")</f>
        <v>#REF!</v>
      </c>
      <c r="DM79" s="142" t="e">
        <f>COUNTIF(#REF!,"*●*")</f>
        <v>#REF!</v>
      </c>
      <c r="DN79" s="142" t="e">
        <f t="shared" ref="DN79" si="116">SUM(DL79:DM79)</f>
        <v>#REF!</v>
      </c>
      <c r="DO79" s="212" t="str">
        <f t="shared" ref="DO79" si="117">IFERROR(DL79/DN79,"")</f>
        <v/>
      </c>
      <c r="DP79" s="211" t="e">
        <f>COUNTIF(#REF!,"*○*")</f>
        <v>#REF!</v>
      </c>
      <c r="DQ79" s="142" t="e">
        <f>COUNTIF(#REF!,"*●*")</f>
        <v>#REF!</v>
      </c>
      <c r="DR79" s="142" t="e">
        <f t="shared" ref="DR79" si="118">SUM(DP79:DQ79)</f>
        <v>#REF!</v>
      </c>
      <c r="DS79" s="212" t="str">
        <f t="shared" ref="DS79" si="119">IFERROR(DP79/DR79,"")</f>
        <v/>
      </c>
      <c r="DT79" s="211" t="e">
        <f>COUNTIF(#REF!,"*○*")</f>
        <v>#REF!</v>
      </c>
      <c r="DU79" s="142" t="e">
        <f>COUNTIF(#REF!,"*●*")</f>
        <v>#REF!</v>
      </c>
      <c r="DV79" s="142" t="e">
        <f t="shared" ref="DV79" si="120">SUM(DT79:DU79)</f>
        <v>#REF!</v>
      </c>
      <c r="DW79" s="212" t="str">
        <f t="shared" ref="DW79" si="121">IFERROR(DT79/DV79,"")</f>
        <v/>
      </c>
      <c r="DX79" s="211" t="e">
        <f>COUNTIF(#REF!,"*○*")</f>
        <v>#REF!</v>
      </c>
      <c r="DY79" s="142" t="e">
        <f>COUNTIF(#REF!,"*●*")</f>
        <v>#REF!</v>
      </c>
      <c r="DZ79" s="142" t="e">
        <f t="shared" ref="DZ79" si="122">SUM(DX79:DY79)</f>
        <v>#REF!</v>
      </c>
      <c r="EA79" s="212" t="str">
        <f t="shared" ref="EA79" si="123">IFERROR(DX79/DZ79,"")</f>
        <v/>
      </c>
      <c r="EB79" s="211" t="e">
        <f>COUNTIF(#REF!,"*○*")</f>
        <v>#REF!</v>
      </c>
      <c r="EC79" s="142" t="e">
        <f>COUNTIF(#REF!,"*●*")</f>
        <v>#REF!</v>
      </c>
      <c r="ED79" s="142" t="e">
        <f t="shared" ref="ED79" si="124">SUM(EB79:EC79)</f>
        <v>#REF!</v>
      </c>
      <c r="EE79" s="212" t="str">
        <f t="shared" ref="EE79" si="125">IFERROR(EB79/ED79,"")</f>
        <v/>
      </c>
      <c r="EF79" s="211" t="e">
        <f>COUNTIF(#REF!,"*○*")</f>
        <v>#REF!</v>
      </c>
      <c r="EG79" s="142" t="e">
        <f>COUNTIF(#REF!,"*●*")</f>
        <v>#REF!</v>
      </c>
      <c r="EH79" s="142" t="e">
        <f t="shared" ref="EH79" si="126">SUM(EF79:EG79)</f>
        <v>#REF!</v>
      </c>
      <c r="EI79" s="212" t="str">
        <f t="shared" ref="EI79" si="127">IFERROR(EF79/EH79,"")</f>
        <v/>
      </c>
      <c r="EJ79" s="211" t="e">
        <f>COUNTIF(#REF!,"*○*")</f>
        <v>#REF!</v>
      </c>
      <c r="EK79" s="142" t="e">
        <f>COUNTIF(#REF!,"*●*")</f>
        <v>#REF!</v>
      </c>
      <c r="EL79" s="142" t="e">
        <f t="shared" ref="EL79" si="128">SUM(EJ79:EK79)</f>
        <v>#REF!</v>
      </c>
      <c r="EM79" s="212" t="str">
        <f t="shared" ref="EM79" si="129">IFERROR(EJ79/EL79,"")</f>
        <v/>
      </c>
      <c r="EN79" s="211" t="e">
        <f>COUNTIF(#REF!,"*○*")</f>
        <v>#REF!</v>
      </c>
      <c r="EO79" s="142" t="e">
        <f>COUNTIF(#REF!,"*●*")</f>
        <v>#REF!</v>
      </c>
      <c r="EP79" s="142" t="e">
        <f t="shared" ref="EP79" si="130">SUM(EN79:EO79)</f>
        <v>#REF!</v>
      </c>
      <c r="EQ79" s="212" t="str">
        <f t="shared" ref="EQ79" si="131">IFERROR(EN79/EP79,"")</f>
        <v/>
      </c>
      <c r="ER79" s="211" t="e">
        <f>COUNTIF(#REF!,"*○*")</f>
        <v>#REF!</v>
      </c>
      <c r="ES79" s="142" t="e">
        <f>COUNTIF(#REF!,"*●*")</f>
        <v>#REF!</v>
      </c>
      <c r="ET79" s="142" t="e">
        <f t="shared" ref="ET79" si="132">SUM(ER79:ES79)</f>
        <v>#REF!</v>
      </c>
      <c r="EU79" s="212" t="str">
        <f t="shared" ref="EU79" si="133">IFERROR(ER79/ET79,"")</f>
        <v/>
      </c>
      <c r="EV79" s="211" t="e">
        <f>COUNTIF(#REF!,"*○*")</f>
        <v>#REF!</v>
      </c>
      <c r="EW79" s="142" t="e">
        <f>COUNTIF(#REF!,"*●*")</f>
        <v>#REF!</v>
      </c>
      <c r="EX79" s="142" t="e">
        <f t="shared" ref="EX79" si="134">SUM(EV79:EW79)</f>
        <v>#REF!</v>
      </c>
      <c r="EY79" s="212" t="str">
        <f t="shared" ref="EY79" si="135">IFERROR(EV79/EX79,"")</f>
        <v/>
      </c>
      <c r="EZ79" s="211" t="e">
        <f>COUNTIF(#REF!,"*○*")</f>
        <v>#REF!</v>
      </c>
      <c r="FA79" s="142" t="e">
        <f>COUNTIF(#REF!,"*●*")</f>
        <v>#REF!</v>
      </c>
      <c r="FB79" s="142" t="e">
        <f t="shared" ref="FB79" si="136">SUM(EZ79:FA79)</f>
        <v>#REF!</v>
      </c>
      <c r="FC79" s="212" t="str">
        <f t="shared" ref="FC79" si="137">IFERROR(EZ79/FB79,"")</f>
        <v/>
      </c>
      <c r="FD79" s="211" t="e">
        <f>COUNTIF(#REF!,"*○*")</f>
        <v>#REF!</v>
      </c>
      <c r="FE79" s="142" t="e">
        <f>COUNTIF(#REF!,"*●*")</f>
        <v>#REF!</v>
      </c>
      <c r="FF79" s="142" t="e">
        <f t="shared" ref="FF79" si="138">SUM(FD79:FE79)</f>
        <v>#REF!</v>
      </c>
      <c r="FG79" s="212" t="str">
        <f t="shared" ref="FG79" si="139">IFERROR(FD79/FF79,"")</f>
        <v/>
      </c>
      <c r="FH79" s="211" t="e">
        <f>COUNTIF(#REF!,"*○*")</f>
        <v>#REF!</v>
      </c>
      <c r="FI79" s="142" t="e">
        <f>COUNTIF(#REF!,"*●*")</f>
        <v>#REF!</v>
      </c>
      <c r="FJ79" s="142" t="e">
        <f t="shared" ref="FJ79" si="140">SUM(FH79:FI79)</f>
        <v>#REF!</v>
      </c>
      <c r="FK79" s="212" t="str">
        <f t="shared" ref="FK79" si="141">IFERROR(FH79/FJ79,"")</f>
        <v/>
      </c>
      <c r="FL79" s="211" t="e">
        <f>COUNTIF(#REF!,"*○*")</f>
        <v>#REF!</v>
      </c>
      <c r="FM79" s="142" t="e">
        <f>COUNTIF(#REF!,"*●*")</f>
        <v>#REF!</v>
      </c>
      <c r="FN79" s="142" t="e">
        <f t="shared" ref="FN79" si="142">SUM(FL79:FM79)</f>
        <v>#REF!</v>
      </c>
      <c r="FO79" s="212" t="str">
        <f t="shared" ref="FO79" si="143">IFERROR(FL79/FN79,"")</f>
        <v/>
      </c>
      <c r="FP79" s="211" t="e">
        <f>COUNTIF(#REF!,"*○*")</f>
        <v>#REF!</v>
      </c>
      <c r="FQ79" s="142" t="e">
        <f>COUNTIF(#REF!,"*●*")</f>
        <v>#REF!</v>
      </c>
      <c r="FR79" s="142" t="e">
        <f t="shared" ref="FR79" si="144">SUM(FP79:FQ79)</f>
        <v>#REF!</v>
      </c>
      <c r="FS79" s="212" t="str">
        <f t="shared" ref="FS79" si="145">IFERROR(FP79/FR79,"")</f>
        <v/>
      </c>
      <c r="FT79" s="211" t="e">
        <f>COUNTIF(#REF!,"*○*")</f>
        <v>#REF!</v>
      </c>
      <c r="FU79" s="142" t="e">
        <f>COUNTIF(#REF!,"*●*")</f>
        <v>#REF!</v>
      </c>
      <c r="FV79" s="142" t="e">
        <f t="shared" ref="FV79" si="146">SUM(FT79:FU79)</f>
        <v>#REF!</v>
      </c>
      <c r="FW79" s="212" t="str">
        <f t="shared" ref="FW79" si="147">IFERROR(FT79/FV79,"")</f>
        <v/>
      </c>
      <c r="FX79" s="211" t="e">
        <f>COUNTIF(#REF!,"*○*")</f>
        <v>#REF!</v>
      </c>
      <c r="FY79" s="142" t="e">
        <f>COUNTIF(#REF!,"*●*")</f>
        <v>#REF!</v>
      </c>
      <c r="FZ79" s="142" t="e">
        <f t="shared" ref="FZ79" si="148">SUM(FX79:FY79)</f>
        <v>#REF!</v>
      </c>
      <c r="GA79" s="212" t="str">
        <f t="shared" ref="GA79" si="149">IFERROR(FX79/FZ79,"")</f>
        <v/>
      </c>
      <c r="GB79" s="211" t="e">
        <f>COUNTIF(#REF!,"*○*")</f>
        <v>#REF!</v>
      </c>
      <c r="GC79" s="142" t="e">
        <f>COUNTIF(#REF!,"*●*")</f>
        <v>#REF!</v>
      </c>
      <c r="GD79" s="142" t="e">
        <f t="shared" ref="GD79" si="150">SUM(GB79:GC79)</f>
        <v>#REF!</v>
      </c>
      <c r="GE79" s="212" t="str">
        <f t="shared" ref="GE79" si="151">IFERROR(GB79/GD79,"")</f>
        <v/>
      </c>
      <c r="GF79" s="211" t="e">
        <f>COUNTIF(#REF!,"*○*")</f>
        <v>#REF!</v>
      </c>
      <c r="GG79" s="142" t="e">
        <f>COUNTIF(#REF!,"*●*")</f>
        <v>#REF!</v>
      </c>
      <c r="GH79" s="142" t="e">
        <f t="shared" ref="GH79" si="152">SUM(GF79:GG79)</f>
        <v>#REF!</v>
      </c>
      <c r="GI79" s="212" t="str">
        <f t="shared" ref="GI79" si="153">IFERROR(GF79/GH79,"")</f>
        <v/>
      </c>
      <c r="GJ79" s="211" t="e">
        <f>COUNTIF(#REF!,"*○*")</f>
        <v>#REF!</v>
      </c>
      <c r="GK79" s="142" t="e">
        <f>COUNTIF(#REF!,"*●*")</f>
        <v>#REF!</v>
      </c>
      <c r="GL79" s="142" t="e">
        <f t="shared" ref="GL79" si="154">SUM(GJ79:GK79)</f>
        <v>#REF!</v>
      </c>
      <c r="GM79" s="212" t="str">
        <f t="shared" ref="GM79" si="155">IFERROR(GJ79/GL79,"")</f>
        <v/>
      </c>
      <c r="GN79" s="211" t="e">
        <f>COUNTIF(#REF!,"*○*")</f>
        <v>#REF!</v>
      </c>
      <c r="GO79" s="142" t="e">
        <f>COUNTIF(#REF!,"*●*")</f>
        <v>#REF!</v>
      </c>
      <c r="GP79" s="142" t="e">
        <f t="shared" ref="GP79" si="156">SUM(GN79:GO79)</f>
        <v>#REF!</v>
      </c>
      <c r="GQ79" s="212" t="str">
        <f t="shared" ref="GQ79" si="157">IFERROR(GN79/GP79,"")</f>
        <v/>
      </c>
      <c r="GR79" s="211" t="e">
        <f>COUNTIF(#REF!,"*○*")</f>
        <v>#REF!</v>
      </c>
      <c r="GS79" s="142" t="e">
        <f>COUNTIF(#REF!,"*●*")</f>
        <v>#REF!</v>
      </c>
      <c r="GT79" s="142" t="e">
        <f t="shared" ref="GT79" si="158">SUM(GR79:GS79)</f>
        <v>#REF!</v>
      </c>
      <c r="GU79" s="212" t="str">
        <f t="shared" ref="GU79" si="159">IFERROR(GR79/GT79,"")</f>
        <v/>
      </c>
      <c r="GV79" s="211" t="e">
        <f>COUNTIF(#REF!,"*○*")</f>
        <v>#REF!</v>
      </c>
      <c r="GW79" s="142" t="e">
        <f>COUNTIF(#REF!,"*●*")</f>
        <v>#REF!</v>
      </c>
      <c r="GX79" s="142" t="e">
        <f t="shared" ref="GX79" si="160">SUM(GV79:GW79)</f>
        <v>#REF!</v>
      </c>
      <c r="GY79" s="212" t="str">
        <f t="shared" ref="GY79" si="161">IFERROR(GV79/GX79,"")</f>
        <v/>
      </c>
      <c r="GZ79" s="211" t="e">
        <f>COUNTIF(#REF!,"*○*")</f>
        <v>#REF!</v>
      </c>
      <c r="HA79" s="142" t="e">
        <f>COUNTIF(#REF!,"*●*")</f>
        <v>#REF!</v>
      </c>
      <c r="HB79" s="142" t="e">
        <f t="shared" ref="HB79" si="162">SUM(GZ79:HA79)</f>
        <v>#REF!</v>
      </c>
      <c r="HC79" s="212" t="str">
        <f t="shared" ref="HC79" si="163">IFERROR(GZ79/HB79,"")</f>
        <v/>
      </c>
      <c r="HD79" s="211" t="e">
        <f>COUNTIF(#REF!,"*○*")</f>
        <v>#REF!</v>
      </c>
      <c r="HE79" s="142" t="e">
        <f>COUNTIF(#REF!,"*●*")</f>
        <v>#REF!</v>
      </c>
      <c r="HF79" s="142" t="e">
        <f t="shared" ref="HF79" si="164">SUM(HD79:HE79)</f>
        <v>#REF!</v>
      </c>
      <c r="HG79" s="212" t="str">
        <f t="shared" ref="HG79" si="165">IFERROR(HD79/HF79,"")</f>
        <v/>
      </c>
      <c r="HH79" s="211" t="e">
        <f>COUNTIF(#REF!,"*○*")</f>
        <v>#REF!</v>
      </c>
      <c r="HI79" s="142" t="e">
        <f>COUNTIF(#REF!,"*●*")</f>
        <v>#REF!</v>
      </c>
      <c r="HJ79" s="142" t="e">
        <f t="shared" ref="HJ79" si="166">SUM(HH79:HI79)</f>
        <v>#REF!</v>
      </c>
      <c r="HK79" s="212" t="str">
        <f t="shared" ref="HK79" si="167">IFERROR(HH79/HJ79,"")</f>
        <v/>
      </c>
      <c r="HL79" s="211" t="e">
        <f>COUNTIF(#REF!,"*○*")</f>
        <v>#REF!</v>
      </c>
      <c r="HM79" s="142" t="e">
        <f>COUNTIF(#REF!,"*●*")</f>
        <v>#REF!</v>
      </c>
      <c r="HN79" s="142" t="e">
        <f t="shared" ref="HN79" si="168">SUM(HL79:HM79)</f>
        <v>#REF!</v>
      </c>
      <c r="HO79" s="212" t="str">
        <f t="shared" ref="HO79" si="169">IFERROR(HL79/HN79,"")</f>
        <v/>
      </c>
      <c r="HP79" s="211" t="e">
        <f>COUNTIF(#REF!,"*○*")</f>
        <v>#REF!</v>
      </c>
      <c r="HQ79" s="142" t="e">
        <f>COUNTIF(#REF!,"*●*")</f>
        <v>#REF!</v>
      </c>
      <c r="HR79" s="142" t="e">
        <f t="shared" ref="HR79" si="170">SUM(HP79:HQ79)</f>
        <v>#REF!</v>
      </c>
      <c r="HS79" s="212" t="str">
        <f t="shared" ref="HS79" si="171">IFERROR(HP79/HR79,"")</f>
        <v/>
      </c>
      <c r="HT79" s="211" t="e">
        <f>COUNTIF(#REF!,"*○*")</f>
        <v>#REF!</v>
      </c>
      <c r="HU79" s="142" t="e">
        <f>COUNTIF(#REF!,"*●*")</f>
        <v>#REF!</v>
      </c>
      <c r="HV79" s="142" t="e">
        <f t="shared" ref="HV79" si="172">SUM(HT79:HU79)</f>
        <v>#REF!</v>
      </c>
      <c r="HW79" s="212" t="str">
        <f t="shared" ref="HW79" si="173">IFERROR(HT79/HV79,"")</f>
        <v/>
      </c>
      <c r="HX79" s="211" t="e">
        <f>COUNTIF(#REF!,"*○*")</f>
        <v>#REF!</v>
      </c>
      <c r="HY79" s="142" t="e">
        <f>COUNTIF(#REF!,"*●*")</f>
        <v>#REF!</v>
      </c>
      <c r="HZ79" s="142" t="e">
        <f t="shared" ref="HZ79" si="174">SUM(HX79:HY79)</f>
        <v>#REF!</v>
      </c>
      <c r="IA79" s="212" t="str">
        <f t="shared" ref="IA79" si="175">IFERROR(HX79/HZ79,"")</f>
        <v/>
      </c>
      <c r="IB79" s="211" t="e">
        <f>COUNTIF(#REF!,"*○*")</f>
        <v>#REF!</v>
      </c>
      <c r="IC79" s="142" t="e">
        <f>COUNTIF(#REF!,"*●*")</f>
        <v>#REF!</v>
      </c>
      <c r="ID79" s="142" t="e">
        <f t="shared" ref="ID79" si="176">SUM(IB79:IC79)</f>
        <v>#REF!</v>
      </c>
      <c r="IE79" s="212" t="str">
        <f t="shared" ref="IE79" si="177">IFERROR(IB79/ID79,"")</f>
        <v/>
      </c>
      <c r="IF79" s="211" t="e">
        <f>COUNTIF(#REF!,"*○*")</f>
        <v>#REF!</v>
      </c>
      <c r="IG79" s="142" t="e">
        <f>COUNTIF(#REF!,"*●*")</f>
        <v>#REF!</v>
      </c>
      <c r="IH79" s="142" t="e">
        <f t="shared" ref="IH79" si="178">SUM(IF79:IG79)</f>
        <v>#REF!</v>
      </c>
      <c r="II79" s="212" t="str">
        <f t="shared" ref="II79" si="179">IFERROR(IF79/IH79,"")</f>
        <v/>
      </c>
      <c r="IJ79" s="211" t="e">
        <f>COUNTIF(#REF!,"*○*")</f>
        <v>#REF!</v>
      </c>
      <c r="IK79" s="142" t="e">
        <f>COUNTIF(#REF!,"*●*")</f>
        <v>#REF!</v>
      </c>
      <c r="IL79" s="142" t="e">
        <f t="shared" ref="IL79" si="180">SUM(IJ79:IK79)</f>
        <v>#REF!</v>
      </c>
      <c r="IM79" s="212" t="str">
        <f t="shared" ref="IM79" si="181">IFERROR(IJ79/IL79,"")</f>
        <v/>
      </c>
      <c r="IN79" s="211" t="e">
        <f>COUNTIF(#REF!,"*○*")</f>
        <v>#REF!</v>
      </c>
      <c r="IO79" s="142" t="e">
        <f>COUNTIF(#REF!,"*●*")</f>
        <v>#REF!</v>
      </c>
      <c r="IP79" s="142" t="e">
        <f t="shared" ref="IP79" si="182">SUM(IN79:IO79)</f>
        <v>#REF!</v>
      </c>
      <c r="IQ79" s="212" t="str">
        <f t="shared" ref="IQ79" si="183">IFERROR(IN79/IP79,"")</f>
        <v/>
      </c>
      <c r="IR79" s="211" t="e">
        <f>COUNTIF(#REF!,"*○*")</f>
        <v>#REF!</v>
      </c>
      <c r="IS79" s="142" t="e">
        <f>COUNTIF(#REF!,"*●*")</f>
        <v>#REF!</v>
      </c>
      <c r="IT79" s="142" t="e">
        <f t="shared" ref="IT79" si="184">SUM(IR79:IS79)</f>
        <v>#REF!</v>
      </c>
      <c r="IU79" s="212" t="str">
        <f t="shared" ref="IU79" si="185">IFERROR(IR79/IT79,"")</f>
        <v/>
      </c>
      <c r="IV79" s="211" t="e">
        <f>COUNTIF(#REF!,"*○*")</f>
        <v>#REF!</v>
      </c>
      <c r="IW79" s="142" t="e">
        <f>COUNTIF(#REF!,"*●*")</f>
        <v>#REF!</v>
      </c>
      <c r="IX79" s="142" t="e">
        <f t="shared" ref="IX79" si="186">SUM(IV79:IW79)</f>
        <v>#REF!</v>
      </c>
      <c r="IY79" s="212" t="str">
        <f t="shared" ref="IY79" si="187">IFERROR(IV79/IX79,"")</f>
        <v/>
      </c>
      <c r="IZ79" s="211" t="e">
        <f>COUNTIF(#REF!,"*○*")</f>
        <v>#REF!</v>
      </c>
      <c r="JA79" s="142" t="e">
        <f>COUNTIF(#REF!,"*●*")</f>
        <v>#REF!</v>
      </c>
      <c r="JB79" s="142" t="e">
        <f t="shared" ref="JB79" si="188">SUM(IZ79:JA79)</f>
        <v>#REF!</v>
      </c>
      <c r="JC79" s="212" t="str">
        <f t="shared" ref="JC79" si="189">IFERROR(IZ79/JB79,"")</f>
        <v/>
      </c>
      <c r="JD79" s="211" t="e">
        <f>COUNTIF(#REF!,"*○*")</f>
        <v>#REF!</v>
      </c>
      <c r="JE79" s="142" t="e">
        <f>COUNTIF(#REF!,"*●*")</f>
        <v>#REF!</v>
      </c>
      <c r="JF79" s="142" t="e">
        <f t="shared" ref="JF79" si="190">SUM(JD79:JE79)</f>
        <v>#REF!</v>
      </c>
      <c r="JG79" s="212" t="str">
        <f t="shared" ref="JG79" si="191">IFERROR(JD79/JF79,"")</f>
        <v/>
      </c>
      <c r="JH79" s="211" t="e">
        <f>COUNTIF(#REF!,"*○*")</f>
        <v>#REF!</v>
      </c>
      <c r="JI79" s="142" t="e">
        <f>COUNTIF(#REF!,"*●*")</f>
        <v>#REF!</v>
      </c>
      <c r="JJ79" s="142" t="e">
        <f t="shared" ref="JJ79" si="192">SUM(JH79:JI79)</f>
        <v>#REF!</v>
      </c>
      <c r="JK79" s="212" t="str">
        <f t="shared" ref="JK79" si="193">IFERROR(JH79/JJ79,"")</f>
        <v/>
      </c>
      <c r="JL79" s="211" t="e">
        <f>COUNTIF(#REF!,"*○*")</f>
        <v>#REF!</v>
      </c>
      <c r="JM79" s="142" t="e">
        <f>COUNTIF(#REF!,"*●*")</f>
        <v>#REF!</v>
      </c>
      <c r="JN79" s="142" t="e">
        <f t="shared" ref="JN79" si="194">SUM(JL79:JM79)</f>
        <v>#REF!</v>
      </c>
      <c r="JO79" s="212" t="str">
        <f t="shared" ref="JO79" si="195">IFERROR(JL79/JN79,"")</f>
        <v/>
      </c>
      <c r="JP79" s="211" t="e">
        <f>COUNTIF(#REF!,"*○*")</f>
        <v>#REF!</v>
      </c>
      <c r="JQ79" s="142" t="e">
        <f>COUNTIF(#REF!,"*●*")</f>
        <v>#REF!</v>
      </c>
      <c r="JR79" s="142" t="e">
        <f t="shared" ref="JR79" si="196">SUM(JP79:JQ79)</f>
        <v>#REF!</v>
      </c>
      <c r="JS79" s="212" t="str">
        <f t="shared" ref="JS79" si="197">IFERROR(JP79/JR79,"")</f>
        <v/>
      </c>
      <c r="JT79" s="211" t="e">
        <f>COUNTIF(#REF!,"*○*")</f>
        <v>#REF!</v>
      </c>
      <c r="JU79" s="142" t="e">
        <f>COUNTIF(#REF!,"*●*")</f>
        <v>#REF!</v>
      </c>
      <c r="JV79" s="142" t="e">
        <f t="shared" ref="JV79" si="198">SUM(JT79:JU79)</f>
        <v>#REF!</v>
      </c>
      <c r="JW79" s="212" t="str">
        <f t="shared" ref="JW79" si="199">IFERROR(JT79/JV79,"")</f>
        <v/>
      </c>
      <c r="JX79" s="211" t="e">
        <f>COUNTIF(#REF!,"*○*")</f>
        <v>#REF!</v>
      </c>
      <c r="JY79" s="142" t="e">
        <f>COUNTIF(#REF!,"*●*")</f>
        <v>#REF!</v>
      </c>
      <c r="JZ79" s="142" t="e">
        <f t="shared" ref="JZ79" si="200">SUM(JX79:JY79)</f>
        <v>#REF!</v>
      </c>
      <c r="KA79" s="212" t="str">
        <f t="shared" ref="KA79" si="201">IFERROR(JX79/JZ79,"")</f>
        <v/>
      </c>
      <c r="KB79" s="211" t="e">
        <f>COUNTIF(#REF!,"*○*")</f>
        <v>#REF!</v>
      </c>
      <c r="KC79" s="142" t="e">
        <f>COUNTIF(#REF!,"*●*")</f>
        <v>#REF!</v>
      </c>
      <c r="KD79" s="142" t="e">
        <f t="shared" ref="KD79" si="202">SUM(KB79:KC79)</f>
        <v>#REF!</v>
      </c>
      <c r="KE79" s="212" t="str">
        <f t="shared" ref="KE79" si="203">IFERROR(KB79/KD79,"")</f>
        <v/>
      </c>
      <c r="KF79" s="211" t="e">
        <f>COUNTIF(#REF!,"*○*")</f>
        <v>#REF!</v>
      </c>
      <c r="KG79" s="142" t="e">
        <f>COUNTIF(#REF!,"*●*")</f>
        <v>#REF!</v>
      </c>
      <c r="KH79" s="142" t="e">
        <f t="shared" ref="KH79" si="204">SUM(KF79:KG79)</f>
        <v>#REF!</v>
      </c>
      <c r="KI79" s="212" t="str">
        <f t="shared" ref="KI79" si="205">IFERROR(KF79/KH79,"")</f>
        <v/>
      </c>
      <c r="KJ79" s="211" t="e">
        <f>COUNTIF(#REF!,"*○*")</f>
        <v>#REF!</v>
      </c>
      <c r="KK79" s="142" t="e">
        <f>COUNTIF(#REF!,"*●*")</f>
        <v>#REF!</v>
      </c>
      <c r="KL79" s="142" t="e">
        <f t="shared" ref="KL79" si="206">SUM(KJ79:KK79)</f>
        <v>#REF!</v>
      </c>
      <c r="KM79" s="212" t="str">
        <f t="shared" ref="KM79" si="207">IFERROR(KJ79/KL79,"")</f>
        <v/>
      </c>
      <c r="KN79" s="211" t="e">
        <f>COUNTIF(#REF!,"*○*")</f>
        <v>#REF!</v>
      </c>
      <c r="KO79" s="142" t="e">
        <f>COUNTIF(#REF!,"*●*")</f>
        <v>#REF!</v>
      </c>
      <c r="KP79" s="142" t="e">
        <f t="shared" ref="KP79" si="208">SUM(KN79:KO79)</f>
        <v>#REF!</v>
      </c>
      <c r="KQ79" s="212" t="str">
        <f t="shared" ref="KQ79" si="209">IFERROR(KN79/KP79,"")</f>
        <v/>
      </c>
      <c r="KR79" s="211" t="e">
        <f>COUNTIF(#REF!,"*○*")</f>
        <v>#REF!</v>
      </c>
      <c r="KS79" s="142" t="e">
        <f>COUNTIF(#REF!,"*●*")</f>
        <v>#REF!</v>
      </c>
      <c r="KT79" s="142" t="e">
        <f t="shared" ref="KT79" si="210">SUM(KR79:KS79)</f>
        <v>#REF!</v>
      </c>
      <c r="KU79" s="212" t="str">
        <f t="shared" ref="KU79" si="211">IFERROR(KR79/KT79,"")</f>
        <v/>
      </c>
      <c r="KV79" s="211" t="e">
        <f>COUNTIF(#REF!,"*○*")</f>
        <v>#REF!</v>
      </c>
      <c r="KW79" s="142" t="e">
        <f>COUNTIF(#REF!,"*●*")</f>
        <v>#REF!</v>
      </c>
      <c r="KX79" s="142" t="e">
        <f t="shared" ref="KX79" si="212">SUM(KV79:KW79)</f>
        <v>#REF!</v>
      </c>
      <c r="KY79" s="212" t="str">
        <f t="shared" ref="KY79" si="213">IFERROR(KV79/KX79,"")</f>
        <v/>
      </c>
      <c r="KZ79" s="211" t="e">
        <f>COUNTIF(#REF!,"*○*")</f>
        <v>#REF!</v>
      </c>
      <c r="LA79" s="142" t="e">
        <f>COUNTIF(#REF!,"*●*")</f>
        <v>#REF!</v>
      </c>
      <c r="LB79" s="142" t="e">
        <f t="shared" ref="LB79" si="214">SUM(KZ79:LA79)</f>
        <v>#REF!</v>
      </c>
      <c r="LC79" s="212" t="str">
        <f t="shared" ref="LC79" si="215">IFERROR(KZ79/LB79,"")</f>
        <v/>
      </c>
      <c r="LD79" s="211" t="e">
        <f>COUNTIF(#REF!,"*○*")</f>
        <v>#REF!</v>
      </c>
      <c r="LE79" s="142" t="e">
        <f>COUNTIF(#REF!,"*●*")</f>
        <v>#REF!</v>
      </c>
      <c r="LF79" s="142" t="e">
        <f t="shared" ref="LF79" si="216">SUM(LD79:LE79)</f>
        <v>#REF!</v>
      </c>
      <c r="LG79" s="212" t="str">
        <f t="shared" ref="LG79" si="217">IFERROR(LD79/LF79,"")</f>
        <v/>
      </c>
      <c r="LH79" s="211" t="e">
        <f>COUNTIF(#REF!,"*○*")</f>
        <v>#REF!</v>
      </c>
      <c r="LI79" s="142" t="e">
        <f>COUNTIF(#REF!,"*●*")</f>
        <v>#REF!</v>
      </c>
      <c r="LJ79" s="142" t="e">
        <f t="shared" ref="LJ79" si="218">SUM(LH79:LI79)</f>
        <v>#REF!</v>
      </c>
      <c r="LK79" s="212" t="str">
        <f t="shared" ref="LK79" si="219">IFERROR(LH79/LJ79,"")</f>
        <v/>
      </c>
      <c r="LL79" s="211" t="e">
        <f>COUNTIF(#REF!,"*○*")</f>
        <v>#REF!</v>
      </c>
      <c r="LM79" s="142" t="e">
        <f>COUNTIF(#REF!,"*●*")</f>
        <v>#REF!</v>
      </c>
      <c r="LN79" s="142" t="e">
        <f t="shared" ref="LN79" si="220">SUM(LL79:LM79)</f>
        <v>#REF!</v>
      </c>
      <c r="LO79" s="212" t="str">
        <f t="shared" ref="LO79" si="221">IFERROR(LL79/LN79,"")</f>
        <v/>
      </c>
      <c r="LP79" s="211" t="e">
        <f>COUNTIF(#REF!,"*○*")</f>
        <v>#REF!</v>
      </c>
      <c r="LQ79" s="142" t="e">
        <f>COUNTIF(#REF!,"*●*")</f>
        <v>#REF!</v>
      </c>
      <c r="LR79" s="142" t="e">
        <f t="shared" ref="LR79" si="222">SUM(LP79:LQ79)</f>
        <v>#REF!</v>
      </c>
      <c r="LS79" s="212" t="str">
        <f t="shared" ref="LS79" si="223">IFERROR(LP79/LR79,"")</f>
        <v/>
      </c>
      <c r="LT79" s="211" t="e">
        <f>COUNTIF(#REF!,"*○*")</f>
        <v>#REF!</v>
      </c>
      <c r="LU79" s="142" t="e">
        <f>COUNTIF(#REF!,"*●*")</f>
        <v>#REF!</v>
      </c>
      <c r="LV79" s="142" t="e">
        <f t="shared" ref="LV79" si="224">SUM(LT79:LU79)</f>
        <v>#REF!</v>
      </c>
      <c r="LW79" s="212" t="str">
        <f t="shared" ref="LW79" si="225">IFERROR(LT79/LV79,"")</f>
        <v/>
      </c>
      <c r="LX79" s="211" t="e">
        <f>COUNTIF(#REF!,"*○*")</f>
        <v>#REF!</v>
      </c>
      <c r="LY79" s="142" t="e">
        <f>COUNTIF(#REF!,"*●*")</f>
        <v>#REF!</v>
      </c>
      <c r="LZ79" s="142" t="e">
        <f t="shared" ref="LZ79" si="226">SUM(LX79:LY79)</f>
        <v>#REF!</v>
      </c>
      <c r="MA79" s="212" t="str">
        <f t="shared" ref="MA79" si="227">IFERROR(LX79/LZ79,"")</f>
        <v/>
      </c>
      <c r="MB79" s="211" t="e">
        <f>COUNTIF(#REF!,"*○*")</f>
        <v>#REF!</v>
      </c>
      <c r="MC79" s="142" t="e">
        <f>COUNTIF(#REF!,"*●*")</f>
        <v>#REF!</v>
      </c>
      <c r="MD79" s="142" t="e">
        <f t="shared" ref="MD79" si="228">SUM(MB79:MC79)</f>
        <v>#REF!</v>
      </c>
      <c r="ME79" s="212" t="str">
        <f t="shared" ref="ME79" si="229">IFERROR(MB79/MD79,"")</f>
        <v/>
      </c>
      <c r="MF79" s="211" t="e">
        <f>COUNTIF(#REF!,"*○*")</f>
        <v>#REF!</v>
      </c>
      <c r="MG79" s="142" t="e">
        <f>COUNTIF(#REF!,"*●*")</f>
        <v>#REF!</v>
      </c>
      <c r="MH79" s="142" t="e">
        <f t="shared" ref="MH79" si="230">SUM(MF79:MG79)</f>
        <v>#REF!</v>
      </c>
      <c r="MI79" s="212" t="str">
        <f t="shared" ref="MI79" si="231">IFERROR(MF79/MH79,"")</f>
        <v/>
      </c>
      <c r="MJ79" s="211" t="e">
        <f>COUNTIF(#REF!,"*○*")</f>
        <v>#REF!</v>
      </c>
      <c r="MK79" s="142" t="e">
        <f>COUNTIF(#REF!,"*●*")</f>
        <v>#REF!</v>
      </c>
      <c r="ML79" s="142" t="e">
        <f t="shared" ref="ML79" si="232">SUM(MJ79:MK79)</f>
        <v>#REF!</v>
      </c>
      <c r="MM79" s="212" t="str">
        <f t="shared" ref="MM79" si="233">IFERROR(MJ79/ML79,"")</f>
        <v/>
      </c>
      <c r="MN79" s="211" t="e">
        <f>COUNTIF(#REF!,"*○*")</f>
        <v>#REF!</v>
      </c>
      <c r="MO79" s="142" t="e">
        <f>COUNTIF(#REF!,"*●*")</f>
        <v>#REF!</v>
      </c>
      <c r="MP79" s="142" t="e">
        <f t="shared" ref="MP79" si="234">SUM(MN79:MO79)</f>
        <v>#REF!</v>
      </c>
      <c r="MQ79" s="212" t="str">
        <f t="shared" ref="MQ79" si="235">IFERROR(MN79/MP79,"")</f>
        <v/>
      </c>
      <c r="MR79" s="211" t="e">
        <f>COUNTIF(#REF!,"*○*")</f>
        <v>#REF!</v>
      </c>
      <c r="MS79" s="142" t="e">
        <f>COUNTIF(#REF!,"*●*")</f>
        <v>#REF!</v>
      </c>
      <c r="MT79" s="142" t="e">
        <f t="shared" ref="MT79" si="236">SUM(MR79:MS79)</f>
        <v>#REF!</v>
      </c>
      <c r="MU79" s="212" t="str">
        <f t="shared" ref="MU79" si="237">IFERROR(MR79/MT79,"")</f>
        <v/>
      </c>
      <c r="MV79" s="211" t="e">
        <f>COUNTIF(#REF!,"*○*")</f>
        <v>#REF!</v>
      </c>
      <c r="MW79" s="142" t="e">
        <f>COUNTIF(#REF!,"*●*")</f>
        <v>#REF!</v>
      </c>
      <c r="MX79" s="142" t="e">
        <f t="shared" ref="MX79" si="238">SUM(MV79:MW79)</f>
        <v>#REF!</v>
      </c>
      <c r="MY79" s="212" t="str">
        <f t="shared" ref="MY79" si="239">IFERROR(MV79/MX79,"")</f>
        <v/>
      </c>
      <c r="MZ79" s="211" t="e">
        <f>COUNTIF(#REF!,"*○*")</f>
        <v>#REF!</v>
      </c>
      <c r="NA79" s="142" t="e">
        <f>COUNTIF(#REF!,"*●*")</f>
        <v>#REF!</v>
      </c>
      <c r="NB79" s="142" t="e">
        <f t="shared" ref="NB79" si="240">SUM(MZ79:NA79)</f>
        <v>#REF!</v>
      </c>
      <c r="NC79" s="212" t="str">
        <f t="shared" ref="NC79" si="241">IFERROR(MZ79/NB79,"")</f>
        <v/>
      </c>
      <c r="ND79" s="211" t="e">
        <f>COUNTIF(#REF!,"*○*")</f>
        <v>#REF!</v>
      </c>
      <c r="NE79" s="142" t="e">
        <f>COUNTIF(#REF!,"*●*")</f>
        <v>#REF!</v>
      </c>
      <c r="NF79" s="142" t="e">
        <f t="shared" ref="NF79" si="242">SUM(ND79:NE79)</f>
        <v>#REF!</v>
      </c>
      <c r="NG79" s="212" t="str">
        <f t="shared" ref="NG79" si="243">IFERROR(ND79/NF79,"")</f>
        <v/>
      </c>
      <c r="NH79" s="211" t="e">
        <f>COUNTIF(#REF!,"*○*")</f>
        <v>#REF!</v>
      </c>
      <c r="NI79" s="142" t="e">
        <f>COUNTIF(#REF!,"*●*")</f>
        <v>#REF!</v>
      </c>
      <c r="NJ79" s="142" t="e">
        <f t="shared" ref="NJ79" si="244">SUM(NH79:NI79)</f>
        <v>#REF!</v>
      </c>
      <c r="NK79" s="212" t="str">
        <f t="shared" ref="NK79" si="245">IFERROR(NH79/NJ79,"")</f>
        <v/>
      </c>
      <c r="NL79" s="211" t="e">
        <f>COUNTIF(#REF!,"*○*")</f>
        <v>#REF!</v>
      </c>
      <c r="NM79" s="142" t="e">
        <f>COUNTIF(#REF!,"*●*")</f>
        <v>#REF!</v>
      </c>
      <c r="NN79" s="142" t="e">
        <f t="shared" ref="NN79" si="246">SUM(NL79:NM79)</f>
        <v>#REF!</v>
      </c>
      <c r="NO79" s="212" t="str">
        <f t="shared" ref="NO79" si="247">IFERROR(NL79/NN79,"")</f>
        <v/>
      </c>
      <c r="NP79" s="211" t="e">
        <f>COUNTIF(#REF!,"*○*")</f>
        <v>#REF!</v>
      </c>
      <c r="NQ79" s="142" t="e">
        <f>COUNTIF(#REF!,"*●*")</f>
        <v>#REF!</v>
      </c>
      <c r="NR79" s="142" t="e">
        <f t="shared" ref="NR79" si="248">SUM(NP79:NQ79)</f>
        <v>#REF!</v>
      </c>
      <c r="NS79" s="212" t="str">
        <f t="shared" ref="NS79" si="249">IFERROR(NP79/NR79,"")</f>
        <v/>
      </c>
      <c r="NT79" s="211" t="e">
        <f>COUNTIF(#REF!,"*○*")</f>
        <v>#REF!</v>
      </c>
      <c r="NU79" s="142" t="e">
        <f>COUNTIF(#REF!,"*●*")</f>
        <v>#REF!</v>
      </c>
      <c r="NV79" s="142" t="e">
        <f t="shared" ref="NV79" si="250">SUM(NT79:NU79)</f>
        <v>#REF!</v>
      </c>
      <c r="NW79" s="212" t="str">
        <f t="shared" ref="NW79" si="251">IFERROR(NT79/NV79,"")</f>
        <v/>
      </c>
      <c r="NX79" s="211" t="e">
        <f>COUNTIF(#REF!,"*○*")</f>
        <v>#REF!</v>
      </c>
      <c r="NY79" s="142" t="e">
        <f>COUNTIF(#REF!,"*●*")</f>
        <v>#REF!</v>
      </c>
      <c r="NZ79" s="142" t="e">
        <f t="shared" ref="NZ79" si="252">SUM(NX79:NY79)</f>
        <v>#REF!</v>
      </c>
      <c r="OA79" s="212" t="str">
        <f t="shared" ref="OA79" si="253">IFERROR(NX79/NZ79,"")</f>
        <v/>
      </c>
      <c r="OB79" s="211" t="e">
        <f>COUNTIF(#REF!,"*○*")</f>
        <v>#REF!</v>
      </c>
      <c r="OC79" s="142" t="e">
        <f>COUNTIF(#REF!,"*●*")</f>
        <v>#REF!</v>
      </c>
      <c r="OD79" s="142" t="e">
        <f t="shared" ref="OD79" si="254">SUM(OB79:OC79)</f>
        <v>#REF!</v>
      </c>
      <c r="OE79" s="212" t="str">
        <f t="shared" ref="OE79" si="255">IFERROR(OB79/OD79,"")</f>
        <v/>
      </c>
      <c r="OF79" s="211" t="e">
        <f>COUNTIF(#REF!,"*○*")</f>
        <v>#REF!</v>
      </c>
      <c r="OG79" s="142" t="e">
        <f>COUNTIF(#REF!,"*●*")</f>
        <v>#REF!</v>
      </c>
      <c r="OH79" s="142" t="e">
        <f t="shared" ref="OH79" si="256">SUM(OF79:OG79)</f>
        <v>#REF!</v>
      </c>
      <c r="OI79" s="212" t="str">
        <f t="shared" ref="OI79" si="257">IFERROR(OF79/OH79,"")</f>
        <v/>
      </c>
      <c r="OJ79" s="211" t="e">
        <f>COUNTIF(#REF!,"*○*")</f>
        <v>#REF!</v>
      </c>
      <c r="OK79" s="142" t="e">
        <f>COUNTIF(#REF!,"*●*")</f>
        <v>#REF!</v>
      </c>
      <c r="OL79" s="142" t="e">
        <f t="shared" ref="OL79" si="258">SUM(OJ79:OK79)</f>
        <v>#REF!</v>
      </c>
      <c r="OM79" s="212" t="str">
        <f t="shared" ref="OM79" si="259">IFERROR(OJ79/OL79,"")</f>
        <v/>
      </c>
      <c r="ON79" s="211" t="e">
        <f>COUNTIF(#REF!,"*○*")</f>
        <v>#REF!</v>
      </c>
      <c r="OO79" s="142" t="e">
        <f>COUNTIF(#REF!,"*●*")</f>
        <v>#REF!</v>
      </c>
      <c r="OP79" s="142" t="e">
        <f t="shared" ref="OP79" si="260">SUM(ON79:OO79)</f>
        <v>#REF!</v>
      </c>
      <c r="OQ79" s="212" t="str">
        <f t="shared" ref="OQ79" si="261">IFERROR(ON79/OP79,"")</f>
        <v/>
      </c>
      <c r="OR79" s="211" t="e">
        <f>COUNTIF(#REF!,"*○*")</f>
        <v>#REF!</v>
      </c>
      <c r="OS79" s="142" t="e">
        <f>COUNTIF(#REF!,"*●*")</f>
        <v>#REF!</v>
      </c>
      <c r="OT79" s="142" t="e">
        <f t="shared" ref="OT79" si="262">SUM(OR79:OS79)</f>
        <v>#REF!</v>
      </c>
      <c r="OU79" s="212" t="str">
        <f t="shared" ref="OU79" si="263">IFERROR(OR79/OT79,"")</f>
        <v/>
      </c>
      <c r="OV79" s="211" t="e">
        <f>COUNTIF(#REF!,"*○*")</f>
        <v>#REF!</v>
      </c>
      <c r="OW79" s="142" t="e">
        <f>COUNTIF(#REF!,"*●*")</f>
        <v>#REF!</v>
      </c>
      <c r="OX79" s="142" t="e">
        <f t="shared" ref="OX79" si="264">SUM(OV79:OW79)</f>
        <v>#REF!</v>
      </c>
      <c r="OY79" s="212" t="str">
        <f t="shared" ref="OY79" si="265">IFERROR(OV79/OX79,"")</f>
        <v/>
      </c>
      <c r="OZ79" s="211" t="e">
        <f>COUNTIF(#REF!,"*○*")</f>
        <v>#REF!</v>
      </c>
      <c r="PA79" s="142" t="e">
        <f>COUNTIF(#REF!,"*●*")</f>
        <v>#REF!</v>
      </c>
      <c r="PB79" s="142" t="e">
        <f t="shared" ref="PB79" si="266">SUM(OZ79:PA79)</f>
        <v>#REF!</v>
      </c>
      <c r="PC79" s="212" t="str">
        <f t="shared" ref="PC79" si="267">IFERROR(OZ79/PB79,"")</f>
        <v/>
      </c>
      <c r="PD79" s="211" t="e">
        <f>COUNTIF(#REF!,"*○*")</f>
        <v>#REF!</v>
      </c>
      <c r="PE79" s="142" t="e">
        <f>COUNTIF(#REF!,"*●*")</f>
        <v>#REF!</v>
      </c>
      <c r="PF79" s="142" t="e">
        <f t="shared" ref="PF79" si="268">SUM(PD79:PE79)</f>
        <v>#REF!</v>
      </c>
      <c r="PG79" s="212" t="str">
        <f t="shared" ref="PG79" si="269">IFERROR(PD79/PF79,"")</f>
        <v/>
      </c>
      <c r="PH79" s="211" t="e">
        <f>COUNTIF(#REF!,"*○*")</f>
        <v>#REF!</v>
      </c>
      <c r="PI79" s="142" t="e">
        <f>COUNTIF(#REF!,"*●*")</f>
        <v>#REF!</v>
      </c>
      <c r="PJ79" s="142" t="e">
        <f t="shared" ref="PJ79" si="270">SUM(PH79:PI79)</f>
        <v>#REF!</v>
      </c>
      <c r="PK79" s="212" t="str">
        <f t="shared" ref="PK79" si="271">IFERROR(PH79/PJ79,"")</f>
        <v/>
      </c>
      <c r="PL79" s="211" t="e">
        <f>COUNTIF(#REF!,"*○*")</f>
        <v>#REF!</v>
      </c>
      <c r="PM79" s="142" t="e">
        <f>COUNTIF(#REF!,"*●*")</f>
        <v>#REF!</v>
      </c>
      <c r="PN79" s="142" t="e">
        <f t="shared" ref="PN79" si="272">SUM(PL79:PM79)</f>
        <v>#REF!</v>
      </c>
      <c r="PO79" s="212" t="str">
        <f t="shared" ref="PO79" si="273">IFERROR(PL79/PN79,"")</f>
        <v/>
      </c>
      <c r="PP79" s="211" t="e">
        <f>COUNTIF(#REF!,"*○*")</f>
        <v>#REF!</v>
      </c>
      <c r="PQ79" s="142" t="e">
        <f>COUNTIF(#REF!,"*●*")</f>
        <v>#REF!</v>
      </c>
      <c r="PR79" s="142" t="e">
        <f t="shared" ref="PR79" si="274">SUM(PP79:PQ79)</f>
        <v>#REF!</v>
      </c>
      <c r="PS79" s="212" t="str">
        <f t="shared" ref="PS79" si="275">IFERROR(PP79/PR79,"")</f>
        <v/>
      </c>
      <c r="PT79" s="211" t="e">
        <f>COUNTIF(#REF!,"*○*")</f>
        <v>#REF!</v>
      </c>
      <c r="PU79" s="142" t="e">
        <f>COUNTIF(#REF!,"*●*")</f>
        <v>#REF!</v>
      </c>
      <c r="PV79" s="142" t="e">
        <f t="shared" ref="PV79" si="276">SUM(PT79:PU79)</f>
        <v>#REF!</v>
      </c>
      <c r="PW79" s="212" t="str">
        <f t="shared" ref="PW79" si="277">IFERROR(PT79/PV79,"")</f>
        <v/>
      </c>
      <c r="PX79" s="211" t="e">
        <f>COUNTIF(#REF!,"*○*")</f>
        <v>#REF!</v>
      </c>
      <c r="PY79" s="142" t="e">
        <f>COUNTIF(#REF!,"*●*")</f>
        <v>#REF!</v>
      </c>
      <c r="PZ79" s="142" t="e">
        <f t="shared" ref="PZ79" si="278">SUM(PX79:PY79)</f>
        <v>#REF!</v>
      </c>
      <c r="QA79" s="212" t="str">
        <f t="shared" ref="QA79" si="279">IFERROR(PX79/PZ79,"")</f>
        <v/>
      </c>
      <c r="QB79" s="211" t="e">
        <f>COUNTIF(#REF!,"*○*")</f>
        <v>#REF!</v>
      </c>
      <c r="QC79" s="142" t="e">
        <f>COUNTIF(#REF!,"*●*")</f>
        <v>#REF!</v>
      </c>
      <c r="QD79" s="142" t="e">
        <f t="shared" ref="QD79" si="280">SUM(QB79:QC79)</f>
        <v>#REF!</v>
      </c>
      <c r="QE79" s="212" t="str">
        <f t="shared" ref="QE79" si="281">IFERROR(QB79/QD79,"")</f>
        <v/>
      </c>
      <c r="QF79" s="211" t="e">
        <f>COUNTIF(#REF!,"*○*")</f>
        <v>#REF!</v>
      </c>
      <c r="QG79" s="142" t="e">
        <f>COUNTIF(#REF!,"*●*")</f>
        <v>#REF!</v>
      </c>
      <c r="QH79" s="142" t="e">
        <f t="shared" ref="QH79" si="282">SUM(QF79:QG79)</f>
        <v>#REF!</v>
      </c>
      <c r="QI79" s="212" t="str">
        <f t="shared" ref="QI79" si="283">IFERROR(QF79/QH79,"")</f>
        <v/>
      </c>
      <c r="QJ79" s="211" t="e">
        <f>COUNTIF(#REF!,"*○*")</f>
        <v>#REF!</v>
      </c>
      <c r="QK79" s="142" t="e">
        <f>COUNTIF(#REF!,"*●*")</f>
        <v>#REF!</v>
      </c>
      <c r="QL79" s="142" t="e">
        <f t="shared" ref="QL79" si="284">SUM(QJ79:QK79)</f>
        <v>#REF!</v>
      </c>
      <c r="QM79" s="212" t="str">
        <f t="shared" ref="QM79" si="285">IFERROR(QJ79/QL79,"")</f>
        <v/>
      </c>
      <c r="QN79" s="211" t="e">
        <f>COUNTIF(#REF!,"*○*")</f>
        <v>#REF!</v>
      </c>
      <c r="QO79" s="142" t="e">
        <f>COUNTIF(#REF!,"*●*")</f>
        <v>#REF!</v>
      </c>
      <c r="QP79" s="142" t="e">
        <f t="shared" ref="QP79" si="286">SUM(QN79:QO79)</f>
        <v>#REF!</v>
      </c>
      <c r="QQ79" s="212" t="str">
        <f t="shared" ref="QQ79" si="287">IFERROR(QN79/QP79,"")</f>
        <v/>
      </c>
      <c r="QR79" s="211" t="e">
        <f>COUNTIF(#REF!,"*○*")</f>
        <v>#REF!</v>
      </c>
      <c r="QS79" s="142" t="e">
        <f>COUNTIF(#REF!,"*●*")</f>
        <v>#REF!</v>
      </c>
      <c r="QT79" s="142" t="e">
        <f t="shared" ref="QT79" si="288">SUM(QR79:QS79)</f>
        <v>#REF!</v>
      </c>
      <c r="QU79" s="212" t="str">
        <f t="shared" ref="QU79" si="289">IFERROR(QR79/QT79,"")</f>
        <v/>
      </c>
      <c r="QV79" s="211" t="e">
        <f>COUNTIF(#REF!,"*○*")</f>
        <v>#REF!</v>
      </c>
      <c r="QW79" s="142" t="e">
        <f>COUNTIF(#REF!,"*●*")</f>
        <v>#REF!</v>
      </c>
      <c r="QX79" s="142" t="e">
        <f t="shared" ref="QX79" si="290">SUM(QV79:QW79)</f>
        <v>#REF!</v>
      </c>
      <c r="QY79" s="212" t="str">
        <f t="shared" ref="QY79" si="291">IFERROR(QV79/QX79,"")</f>
        <v/>
      </c>
      <c r="QZ79" s="211" t="e">
        <f>COUNTIF(#REF!,"*○*")</f>
        <v>#REF!</v>
      </c>
      <c r="RA79" s="142" t="e">
        <f>COUNTIF(#REF!,"*●*")</f>
        <v>#REF!</v>
      </c>
      <c r="RB79" s="142" t="e">
        <f t="shared" ref="RB79" si="292">SUM(QZ79:RA79)</f>
        <v>#REF!</v>
      </c>
      <c r="RC79" s="212" t="str">
        <f t="shared" ref="RC79" si="293">IFERROR(QZ79/RB79,"")</f>
        <v/>
      </c>
      <c r="RD79" s="211" t="e">
        <f>COUNTIF(#REF!,"*○*")</f>
        <v>#REF!</v>
      </c>
      <c r="RE79" s="142" t="e">
        <f>COUNTIF(#REF!,"*●*")</f>
        <v>#REF!</v>
      </c>
      <c r="RF79" s="142" t="e">
        <f t="shared" ref="RF79" si="294">SUM(RD79:RE79)</f>
        <v>#REF!</v>
      </c>
      <c r="RG79" s="212" t="str">
        <f t="shared" ref="RG79" si="295">IFERROR(RD79/RF79,"")</f>
        <v/>
      </c>
      <c r="RH79" s="211" t="e">
        <f>COUNTIF(#REF!,"*○*")</f>
        <v>#REF!</v>
      </c>
      <c r="RI79" s="142" t="e">
        <f>COUNTIF(#REF!,"*●*")</f>
        <v>#REF!</v>
      </c>
      <c r="RJ79" s="142" t="e">
        <f t="shared" ref="RJ79" si="296">SUM(RH79:RI79)</f>
        <v>#REF!</v>
      </c>
      <c r="RK79" s="212" t="str">
        <f t="shared" ref="RK79" si="297">IFERROR(RH79/RJ79,"")</f>
        <v/>
      </c>
      <c r="RL79" s="211" t="e">
        <f>COUNTIF(#REF!,"*○*")</f>
        <v>#REF!</v>
      </c>
      <c r="RM79" s="142" t="e">
        <f>COUNTIF(#REF!,"*●*")</f>
        <v>#REF!</v>
      </c>
      <c r="RN79" s="142" t="e">
        <f t="shared" ref="RN79" si="298">SUM(RL79:RM79)</f>
        <v>#REF!</v>
      </c>
      <c r="RO79" s="212" t="str">
        <f t="shared" ref="RO79" si="299">IFERROR(RL79/RN79,"")</f>
        <v/>
      </c>
      <c r="RP79" s="211" t="e">
        <f>COUNTIF(#REF!,"*○*")</f>
        <v>#REF!</v>
      </c>
      <c r="RQ79" s="142" t="e">
        <f>COUNTIF(#REF!,"*●*")</f>
        <v>#REF!</v>
      </c>
      <c r="RR79" s="142" t="e">
        <f t="shared" ref="RR79" si="300">SUM(RP79:RQ79)</f>
        <v>#REF!</v>
      </c>
      <c r="RS79" s="212" t="str">
        <f t="shared" ref="RS79" si="301">IFERROR(RP79/RR79,"")</f>
        <v/>
      </c>
      <c r="RT79" s="211" t="e">
        <f>COUNTIF(#REF!,"*○*")</f>
        <v>#REF!</v>
      </c>
      <c r="RU79" s="142" t="e">
        <f>COUNTIF(#REF!,"*●*")</f>
        <v>#REF!</v>
      </c>
      <c r="RV79" s="142" t="e">
        <f t="shared" ref="RV79" si="302">SUM(RT79:RU79)</f>
        <v>#REF!</v>
      </c>
      <c r="RW79" s="212" t="str">
        <f t="shared" ref="RW79" si="303">IFERROR(RT79/RV79,"")</f>
        <v/>
      </c>
      <c r="RX79" s="211" t="e">
        <f>COUNTIF(#REF!,"*○*")</f>
        <v>#REF!</v>
      </c>
      <c r="RY79" s="142" t="e">
        <f>COUNTIF(#REF!,"*●*")</f>
        <v>#REF!</v>
      </c>
      <c r="RZ79" s="142" t="e">
        <f t="shared" ref="RZ79" si="304">SUM(RX79:RY79)</f>
        <v>#REF!</v>
      </c>
      <c r="SA79" s="212" t="str">
        <f t="shared" ref="SA79" si="305">IFERROR(RX79/RZ79,"")</f>
        <v/>
      </c>
      <c r="SB79" s="211" t="e">
        <f>COUNTIF(#REF!,"*○*")</f>
        <v>#REF!</v>
      </c>
      <c r="SC79" s="142" t="e">
        <f>COUNTIF(#REF!,"*●*")</f>
        <v>#REF!</v>
      </c>
      <c r="SD79" s="142" t="e">
        <f t="shared" ref="SD79" si="306">SUM(SB79:SC79)</f>
        <v>#REF!</v>
      </c>
      <c r="SE79" s="212" t="str">
        <f t="shared" ref="SE79" si="307">IFERROR(SB79/SD79,"")</f>
        <v/>
      </c>
      <c r="SF79" s="211" t="e">
        <f>COUNTIF(#REF!,"*○*")</f>
        <v>#REF!</v>
      </c>
      <c r="SG79" s="142" t="e">
        <f>COUNTIF(#REF!,"*●*")</f>
        <v>#REF!</v>
      </c>
      <c r="SH79" s="142" t="e">
        <f t="shared" ref="SH79" si="308">SUM(SF79:SG79)</f>
        <v>#REF!</v>
      </c>
      <c r="SI79" s="212" t="str">
        <f t="shared" ref="SI79" si="309">IFERROR(SF79/SH79,"")</f>
        <v/>
      </c>
      <c r="SJ79" s="211" t="e">
        <f>COUNTIF(#REF!,"*○*")</f>
        <v>#REF!</v>
      </c>
      <c r="SK79" s="142" t="e">
        <f>COUNTIF(#REF!,"*●*")</f>
        <v>#REF!</v>
      </c>
      <c r="SL79" s="142" t="e">
        <f t="shared" ref="SL79" si="310">SUM(SJ79:SK79)</f>
        <v>#REF!</v>
      </c>
      <c r="SM79" s="212" t="str">
        <f t="shared" ref="SM79" si="311">IFERROR(SJ79/SL79,"")</f>
        <v/>
      </c>
      <c r="SN79" s="211" t="e">
        <f>COUNTIF(#REF!,"*○*")</f>
        <v>#REF!</v>
      </c>
      <c r="SO79" s="142" t="e">
        <f>COUNTIF(#REF!,"*●*")</f>
        <v>#REF!</v>
      </c>
      <c r="SP79" s="142" t="e">
        <f t="shared" ref="SP79" si="312">SUM(SN79:SO79)</f>
        <v>#REF!</v>
      </c>
      <c r="SQ79" s="212" t="str">
        <f t="shared" ref="SQ79" si="313">IFERROR(SN79/SP79,"")</f>
        <v/>
      </c>
      <c r="SR79" s="211" t="e">
        <f>COUNTIF(#REF!,"*○*")</f>
        <v>#REF!</v>
      </c>
      <c r="SS79" s="142" t="e">
        <f>COUNTIF(#REF!,"*●*")</f>
        <v>#REF!</v>
      </c>
      <c r="ST79" s="142" t="e">
        <f t="shared" ref="ST79" si="314">SUM(SR79:SS79)</f>
        <v>#REF!</v>
      </c>
      <c r="SU79" s="212" t="str">
        <f t="shared" ref="SU79" si="315">IFERROR(SR79/ST79,"")</f>
        <v/>
      </c>
      <c r="SV79" s="211" t="e">
        <f>COUNTIF(#REF!,"*○*")</f>
        <v>#REF!</v>
      </c>
      <c r="SW79" s="142" t="e">
        <f>COUNTIF(#REF!,"*●*")</f>
        <v>#REF!</v>
      </c>
      <c r="SX79" s="142" t="e">
        <f t="shared" ref="SX79" si="316">SUM(SV79:SW79)</f>
        <v>#REF!</v>
      </c>
      <c r="SY79" s="212" t="str">
        <f t="shared" ref="SY79" si="317">IFERROR(SV79/SX79,"")</f>
        <v/>
      </c>
      <c r="SZ79" s="211" t="e">
        <f>COUNTIF(#REF!,"*○*")</f>
        <v>#REF!</v>
      </c>
      <c r="TA79" s="142" t="e">
        <f>COUNTIF(#REF!,"*●*")</f>
        <v>#REF!</v>
      </c>
      <c r="TB79" s="142" t="e">
        <f t="shared" ref="TB79" si="318">SUM(SZ79:TA79)</f>
        <v>#REF!</v>
      </c>
      <c r="TC79" s="212" t="str">
        <f t="shared" ref="TC79" si="319">IFERROR(SZ79/TB79,"")</f>
        <v/>
      </c>
      <c r="TD79" s="211" t="e">
        <f>COUNTIF(#REF!,"*○*")</f>
        <v>#REF!</v>
      </c>
      <c r="TE79" s="142" t="e">
        <f>COUNTIF(#REF!,"*●*")</f>
        <v>#REF!</v>
      </c>
      <c r="TF79" s="142" t="e">
        <f t="shared" ref="TF79" si="320">SUM(TD79:TE79)</f>
        <v>#REF!</v>
      </c>
      <c r="TG79" s="212" t="str">
        <f t="shared" ref="TG79" si="321">IFERROR(TD79/TF79,"")</f>
        <v/>
      </c>
      <c r="TH79" s="211" t="e">
        <f>COUNTIF(#REF!,"*○*")</f>
        <v>#REF!</v>
      </c>
      <c r="TI79" s="142" t="e">
        <f>COUNTIF(#REF!,"*●*")</f>
        <v>#REF!</v>
      </c>
      <c r="TJ79" s="142" t="e">
        <f t="shared" ref="TJ79" si="322">SUM(TH79:TI79)</f>
        <v>#REF!</v>
      </c>
      <c r="TK79" s="212" t="str">
        <f t="shared" ref="TK79" si="323">IFERROR(TH79/TJ79,"")</f>
        <v/>
      </c>
      <c r="TL79" s="211" t="e">
        <f>COUNTIF(#REF!,"*○*")</f>
        <v>#REF!</v>
      </c>
      <c r="TM79" s="142" t="e">
        <f>COUNTIF(#REF!,"*●*")</f>
        <v>#REF!</v>
      </c>
      <c r="TN79" s="142" t="e">
        <f t="shared" ref="TN79" si="324">SUM(TL79:TM79)</f>
        <v>#REF!</v>
      </c>
      <c r="TO79" s="212" t="str">
        <f t="shared" ref="TO79" si="325">IFERROR(TL79/TN79,"")</f>
        <v/>
      </c>
      <c r="TP79" s="211" t="e">
        <f>COUNTIF(#REF!,"*○*")</f>
        <v>#REF!</v>
      </c>
      <c r="TQ79" s="142" t="e">
        <f>COUNTIF(#REF!,"*●*")</f>
        <v>#REF!</v>
      </c>
      <c r="TR79" s="142" t="e">
        <f t="shared" ref="TR79" si="326">SUM(TP79:TQ79)</f>
        <v>#REF!</v>
      </c>
      <c r="TS79" s="212" t="str">
        <f t="shared" ref="TS79" si="327">IFERROR(TP79/TR79,"")</f>
        <v/>
      </c>
      <c r="TT79" s="211" t="e">
        <f>COUNTIF(#REF!,"*○*")</f>
        <v>#REF!</v>
      </c>
      <c r="TU79" s="142" t="e">
        <f>COUNTIF(#REF!,"*●*")</f>
        <v>#REF!</v>
      </c>
      <c r="TV79" s="142" t="e">
        <f t="shared" ref="TV79" si="328">SUM(TT79:TU79)</f>
        <v>#REF!</v>
      </c>
      <c r="TW79" s="212" t="str">
        <f t="shared" ref="TW79" si="329">IFERROR(TT79/TV79,"")</f>
        <v/>
      </c>
      <c r="TX79" s="211" t="e">
        <f>COUNTIF(#REF!,"*○*")</f>
        <v>#REF!</v>
      </c>
      <c r="TY79" s="142" t="e">
        <f>COUNTIF(#REF!,"*●*")</f>
        <v>#REF!</v>
      </c>
      <c r="TZ79" s="142" t="e">
        <f t="shared" ref="TZ79" si="330">SUM(TX79:TY79)</f>
        <v>#REF!</v>
      </c>
      <c r="UA79" s="212" t="str">
        <f t="shared" ref="UA79" si="331">IFERROR(TX79/TZ79,"")</f>
        <v/>
      </c>
      <c r="UB79" s="211" t="e">
        <f>COUNTIF(#REF!,"*○*")</f>
        <v>#REF!</v>
      </c>
      <c r="UC79" s="142" t="e">
        <f>COUNTIF(#REF!,"*●*")</f>
        <v>#REF!</v>
      </c>
      <c r="UD79" s="142" t="e">
        <f t="shared" ref="UD79" si="332">SUM(UB79:UC79)</f>
        <v>#REF!</v>
      </c>
      <c r="UE79" s="212" t="str">
        <f t="shared" ref="UE79" si="333">IFERROR(UB79/UD79,"")</f>
        <v/>
      </c>
      <c r="UF79" s="211" t="e">
        <f>COUNTIF(#REF!,"*○*")</f>
        <v>#REF!</v>
      </c>
      <c r="UG79" s="142" t="e">
        <f>COUNTIF(#REF!,"*●*")</f>
        <v>#REF!</v>
      </c>
      <c r="UH79" s="142" t="e">
        <f t="shared" ref="UH79" si="334">SUM(UF79:UG79)</f>
        <v>#REF!</v>
      </c>
      <c r="UI79" s="212" t="str">
        <f t="shared" ref="UI79" si="335">IFERROR(UF79/UH79,"")</f>
        <v/>
      </c>
      <c r="UJ79" s="211" t="e">
        <f>COUNTIF(#REF!,"*○*")</f>
        <v>#REF!</v>
      </c>
      <c r="UK79" s="142" t="e">
        <f>COUNTIF(#REF!,"*●*")</f>
        <v>#REF!</v>
      </c>
      <c r="UL79" s="142" t="e">
        <f t="shared" ref="UL79" si="336">SUM(UJ79:UK79)</f>
        <v>#REF!</v>
      </c>
      <c r="UM79" s="212" t="str">
        <f t="shared" ref="UM79" si="337">IFERROR(UJ79/UL79,"")</f>
        <v/>
      </c>
      <c r="UN79" s="211" t="e">
        <f>COUNTIF(#REF!,"*○*")</f>
        <v>#REF!</v>
      </c>
      <c r="UO79" s="142" t="e">
        <f>COUNTIF(#REF!,"*●*")</f>
        <v>#REF!</v>
      </c>
      <c r="UP79" s="142" t="e">
        <f t="shared" ref="UP79" si="338">SUM(UN79:UO79)</f>
        <v>#REF!</v>
      </c>
      <c r="UQ79" s="212" t="str">
        <f t="shared" ref="UQ79" si="339">IFERROR(UN79/UP79,"")</f>
        <v/>
      </c>
      <c r="UR79" s="211" t="e">
        <f>COUNTIF(#REF!,"*○*")</f>
        <v>#REF!</v>
      </c>
      <c r="US79" s="142" t="e">
        <f>COUNTIF(#REF!,"*●*")</f>
        <v>#REF!</v>
      </c>
      <c r="UT79" s="142" t="e">
        <f t="shared" ref="UT79" si="340">SUM(UR79:US79)</f>
        <v>#REF!</v>
      </c>
      <c r="UU79" s="212" t="str">
        <f t="shared" ref="UU79" si="341">IFERROR(UR79/UT79,"")</f>
        <v/>
      </c>
      <c r="UV79" s="211" t="e">
        <f>COUNTIF(#REF!,"*○*")</f>
        <v>#REF!</v>
      </c>
      <c r="UW79" s="142" t="e">
        <f>COUNTIF(#REF!,"*●*")</f>
        <v>#REF!</v>
      </c>
      <c r="UX79" s="142" t="e">
        <f t="shared" ref="UX79" si="342">SUM(UV79:UW79)</f>
        <v>#REF!</v>
      </c>
      <c r="UY79" s="212" t="str">
        <f t="shared" ref="UY79" si="343">IFERROR(UV79/UX79,"")</f>
        <v/>
      </c>
      <c r="UZ79" s="211" t="e">
        <f>COUNTIF(#REF!,"*○*")</f>
        <v>#REF!</v>
      </c>
      <c r="VA79" s="142" t="e">
        <f>COUNTIF(#REF!,"*●*")</f>
        <v>#REF!</v>
      </c>
      <c r="VB79" s="142" t="e">
        <f t="shared" ref="VB79" si="344">SUM(UZ79:VA79)</f>
        <v>#REF!</v>
      </c>
      <c r="VC79" s="212" t="str">
        <f t="shared" ref="VC79" si="345">IFERROR(UZ79/VB79,"")</f>
        <v/>
      </c>
      <c r="VD79" s="211" t="e">
        <f>COUNTIF(#REF!,"*○*")</f>
        <v>#REF!</v>
      </c>
      <c r="VE79" s="142" t="e">
        <f>COUNTIF(#REF!,"*●*")</f>
        <v>#REF!</v>
      </c>
      <c r="VF79" s="142" t="e">
        <f t="shared" ref="VF79" si="346">SUM(VD79:VE79)</f>
        <v>#REF!</v>
      </c>
      <c r="VG79" s="212" t="str">
        <f t="shared" ref="VG79" si="347">IFERROR(VD79/VF79,"")</f>
        <v/>
      </c>
      <c r="VH79" s="211" t="e">
        <f>COUNTIF(#REF!,"*○*")</f>
        <v>#REF!</v>
      </c>
      <c r="VI79" s="142" t="e">
        <f>COUNTIF(#REF!,"*●*")</f>
        <v>#REF!</v>
      </c>
      <c r="VJ79" s="142" t="e">
        <f t="shared" ref="VJ79" si="348">SUM(VH79:VI79)</f>
        <v>#REF!</v>
      </c>
      <c r="VK79" s="212" t="str">
        <f t="shared" ref="VK79" si="349">IFERROR(VH79/VJ79,"")</f>
        <v/>
      </c>
      <c r="VL79" s="211" t="e">
        <f>COUNTIF(#REF!,"*○*")</f>
        <v>#REF!</v>
      </c>
      <c r="VM79" s="142" t="e">
        <f>COUNTIF(#REF!,"*●*")</f>
        <v>#REF!</v>
      </c>
      <c r="VN79" s="142" t="e">
        <f t="shared" ref="VN79" si="350">SUM(VL79:VM79)</f>
        <v>#REF!</v>
      </c>
      <c r="VO79" s="212" t="str">
        <f t="shared" ref="VO79" si="351">IFERROR(VL79/VN79,"")</f>
        <v/>
      </c>
      <c r="VP79" s="211" t="e">
        <f>COUNTIF(#REF!,"*○*")</f>
        <v>#REF!</v>
      </c>
      <c r="VQ79" s="142" t="e">
        <f>COUNTIF(#REF!,"*●*")</f>
        <v>#REF!</v>
      </c>
      <c r="VR79" s="142" t="e">
        <f t="shared" ref="VR79" si="352">SUM(VP79:VQ79)</f>
        <v>#REF!</v>
      </c>
      <c r="VS79" s="212" t="str">
        <f t="shared" ref="VS79" si="353">IFERROR(VP79/VR79,"")</f>
        <v/>
      </c>
      <c r="VT79" s="211" t="e">
        <f>COUNTIF(#REF!,"*○*")</f>
        <v>#REF!</v>
      </c>
      <c r="VU79" s="142" t="e">
        <f>COUNTIF(#REF!,"*●*")</f>
        <v>#REF!</v>
      </c>
      <c r="VV79" s="142" t="e">
        <f t="shared" ref="VV79" si="354">SUM(VT79:VU79)</f>
        <v>#REF!</v>
      </c>
      <c r="VW79" s="212" t="str">
        <f t="shared" ref="VW79" si="355">IFERROR(VT79/VV79,"")</f>
        <v/>
      </c>
      <c r="VX79" s="211" t="e">
        <f>COUNTIF(#REF!,"*○*")</f>
        <v>#REF!</v>
      </c>
      <c r="VY79" s="142" t="e">
        <f>COUNTIF(#REF!,"*●*")</f>
        <v>#REF!</v>
      </c>
      <c r="VZ79" s="142" t="e">
        <f t="shared" ref="VZ79" si="356">SUM(VX79:VY79)</f>
        <v>#REF!</v>
      </c>
      <c r="WA79" s="212" t="str">
        <f t="shared" ref="WA79" si="357">IFERROR(VX79/VZ79,"")</f>
        <v/>
      </c>
      <c r="WB79" s="211" t="e">
        <f>COUNTIF(#REF!,"*○*")</f>
        <v>#REF!</v>
      </c>
      <c r="WC79" s="142" t="e">
        <f>COUNTIF(#REF!,"*●*")</f>
        <v>#REF!</v>
      </c>
      <c r="WD79" s="142" t="e">
        <f t="shared" ref="WD79" si="358">SUM(WB79:WC79)</f>
        <v>#REF!</v>
      </c>
      <c r="WE79" s="212" t="str">
        <f t="shared" ref="WE79" si="359">IFERROR(WB79/WD79,"")</f>
        <v/>
      </c>
      <c r="WF79" s="211" t="e">
        <f>COUNTIF(#REF!,"*○*")</f>
        <v>#REF!</v>
      </c>
      <c r="WG79" s="142" t="e">
        <f>COUNTIF(#REF!,"*●*")</f>
        <v>#REF!</v>
      </c>
      <c r="WH79" s="142" t="e">
        <f t="shared" ref="WH79" si="360">SUM(WF79:WG79)</f>
        <v>#REF!</v>
      </c>
      <c r="WI79" s="212" t="str">
        <f t="shared" ref="WI79" si="361">IFERROR(WF79/WH79,"")</f>
        <v/>
      </c>
      <c r="WJ79" s="211" t="e">
        <f>COUNTIF(#REF!,"*○*")</f>
        <v>#REF!</v>
      </c>
      <c r="WK79" s="142" t="e">
        <f>COUNTIF(#REF!,"*●*")</f>
        <v>#REF!</v>
      </c>
      <c r="WL79" s="142" t="e">
        <f t="shared" ref="WL79" si="362">SUM(WJ79:WK79)</f>
        <v>#REF!</v>
      </c>
      <c r="WM79" s="212" t="str">
        <f t="shared" ref="WM79" si="363">IFERROR(WJ79/WL79,"")</f>
        <v/>
      </c>
      <c r="WN79" s="211" t="e">
        <f>COUNTIF(#REF!,"*○*")</f>
        <v>#REF!</v>
      </c>
      <c r="WO79" s="142" t="e">
        <f>COUNTIF(#REF!,"*●*")</f>
        <v>#REF!</v>
      </c>
      <c r="WP79" s="142" t="e">
        <f t="shared" ref="WP79" si="364">SUM(WN79:WO79)</f>
        <v>#REF!</v>
      </c>
      <c r="WQ79" s="212" t="str">
        <f t="shared" ref="WQ79" si="365">IFERROR(WN79/WP79,"")</f>
        <v/>
      </c>
      <c r="WR79" s="211" t="e">
        <f>COUNTIF(#REF!,"*○*")</f>
        <v>#REF!</v>
      </c>
      <c r="WS79" s="142" t="e">
        <f>COUNTIF(#REF!,"*●*")</f>
        <v>#REF!</v>
      </c>
      <c r="WT79" s="142" t="e">
        <f t="shared" ref="WT79" si="366">SUM(WR79:WS79)</f>
        <v>#REF!</v>
      </c>
      <c r="WU79" s="212" t="str">
        <f t="shared" ref="WU79" si="367">IFERROR(WR79/WT79,"")</f>
        <v/>
      </c>
      <c r="WV79" s="211" t="e">
        <f>COUNTIF(#REF!,"*○*")</f>
        <v>#REF!</v>
      </c>
      <c r="WW79" s="142" t="e">
        <f>COUNTIF(#REF!,"*●*")</f>
        <v>#REF!</v>
      </c>
      <c r="WX79" s="142" t="e">
        <f t="shared" ref="WX79" si="368">SUM(WV79:WW79)</f>
        <v>#REF!</v>
      </c>
      <c r="WY79" s="212" t="str">
        <f t="shared" ref="WY79" si="369">IFERROR(WV79/WX79,"")</f>
        <v/>
      </c>
      <c r="WZ79" s="211" t="e">
        <f>COUNTIF(#REF!,"*○*")</f>
        <v>#REF!</v>
      </c>
      <c r="XA79" s="142" t="e">
        <f>COUNTIF(#REF!,"*●*")</f>
        <v>#REF!</v>
      </c>
      <c r="XB79" s="142" t="e">
        <f t="shared" ref="XB79" si="370">SUM(WZ79:XA79)</f>
        <v>#REF!</v>
      </c>
      <c r="XC79" s="212" t="str">
        <f t="shared" ref="XC79" si="371">IFERROR(WZ79/XB79,"")</f>
        <v/>
      </c>
      <c r="XD79" s="211" t="e">
        <f>COUNTIF(#REF!,"*○*")</f>
        <v>#REF!</v>
      </c>
      <c r="XE79" s="142" t="e">
        <f>COUNTIF(#REF!,"*●*")</f>
        <v>#REF!</v>
      </c>
      <c r="XF79" s="142" t="e">
        <f t="shared" ref="XF79" si="372">SUM(XD79:XE79)</f>
        <v>#REF!</v>
      </c>
      <c r="XG79" s="212" t="str">
        <f t="shared" ref="XG79" si="373">IFERROR(XD79/XF79,"")</f>
        <v/>
      </c>
      <c r="XH79" s="211" t="e">
        <f>COUNTIF(#REF!,"*○*")</f>
        <v>#REF!</v>
      </c>
      <c r="XI79" s="142" t="e">
        <f>COUNTIF(#REF!,"*●*")</f>
        <v>#REF!</v>
      </c>
      <c r="XJ79" s="142" t="e">
        <f t="shared" ref="XJ79" si="374">SUM(XH79:XI79)</f>
        <v>#REF!</v>
      </c>
      <c r="XK79" s="212" t="str">
        <f t="shared" ref="XK79" si="375">IFERROR(XH79/XJ79,"")</f>
        <v/>
      </c>
      <c r="XL79" s="211" t="e">
        <f>COUNTIF(#REF!,"*○*")</f>
        <v>#REF!</v>
      </c>
      <c r="XM79" s="142" t="e">
        <f>COUNTIF(#REF!,"*●*")</f>
        <v>#REF!</v>
      </c>
      <c r="XN79" s="142" t="e">
        <f t="shared" ref="XN79" si="376">SUM(XL79:XM79)</f>
        <v>#REF!</v>
      </c>
      <c r="XO79" s="212" t="str">
        <f t="shared" ref="XO79" si="377">IFERROR(XL79/XN79,"")</f>
        <v/>
      </c>
      <c r="XP79" s="211" t="e">
        <f>COUNTIF(#REF!,"*○*")</f>
        <v>#REF!</v>
      </c>
      <c r="XQ79" s="142" t="e">
        <f>COUNTIF(#REF!,"*●*")</f>
        <v>#REF!</v>
      </c>
      <c r="XR79" s="142" t="e">
        <f t="shared" ref="XR79" si="378">SUM(XP79:XQ79)</f>
        <v>#REF!</v>
      </c>
      <c r="XS79" s="212" t="str">
        <f t="shared" ref="XS79" si="379">IFERROR(XP79/XR79,"")</f>
        <v/>
      </c>
      <c r="XT79" s="211" t="e">
        <f>COUNTIF(#REF!,"*○*")</f>
        <v>#REF!</v>
      </c>
      <c r="XU79" s="142" t="e">
        <f>COUNTIF(#REF!,"*●*")</f>
        <v>#REF!</v>
      </c>
      <c r="XV79" s="142" t="e">
        <f t="shared" ref="XV79" si="380">SUM(XT79:XU79)</f>
        <v>#REF!</v>
      </c>
      <c r="XW79" s="212" t="str">
        <f t="shared" ref="XW79" si="381">IFERROR(XT79/XV79,"")</f>
        <v/>
      </c>
      <c r="XX79" s="211" t="e">
        <f>COUNTIF(#REF!,"*○*")</f>
        <v>#REF!</v>
      </c>
      <c r="XY79" s="142" t="e">
        <f>COUNTIF(#REF!,"*●*")</f>
        <v>#REF!</v>
      </c>
      <c r="XZ79" s="142" t="e">
        <f t="shared" ref="XZ79" si="382">SUM(XX79:XY79)</f>
        <v>#REF!</v>
      </c>
      <c r="YA79" s="212" t="str">
        <f t="shared" ref="YA79" si="383">IFERROR(XX79/XZ79,"")</f>
        <v/>
      </c>
      <c r="YB79" s="211" t="e">
        <f>COUNTIF(#REF!,"*○*")</f>
        <v>#REF!</v>
      </c>
      <c r="YC79" s="142" t="e">
        <f>COUNTIF(#REF!,"*●*")</f>
        <v>#REF!</v>
      </c>
      <c r="YD79" s="142" t="e">
        <f t="shared" ref="YD79" si="384">SUM(YB79:YC79)</f>
        <v>#REF!</v>
      </c>
      <c r="YE79" s="212" t="str">
        <f t="shared" ref="YE79" si="385">IFERROR(YB79/YD79,"")</f>
        <v/>
      </c>
      <c r="YF79" s="211" t="e">
        <f>COUNTIF(#REF!,"*○*")</f>
        <v>#REF!</v>
      </c>
      <c r="YG79" s="142" t="e">
        <f>COUNTIF(#REF!,"*●*")</f>
        <v>#REF!</v>
      </c>
      <c r="YH79" s="142" t="e">
        <f t="shared" ref="YH79" si="386">SUM(YF79:YG79)</f>
        <v>#REF!</v>
      </c>
      <c r="YI79" s="212" t="str">
        <f t="shared" ref="YI79" si="387">IFERROR(YF79/YH79,"")</f>
        <v/>
      </c>
      <c r="YJ79" s="211" t="e">
        <f>COUNTIF(#REF!,"*○*")</f>
        <v>#REF!</v>
      </c>
      <c r="YK79" s="142" t="e">
        <f>COUNTIF(#REF!,"*●*")</f>
        <v>#REF!</v>
      </c>
      <c r="YL79" s="142" t="e">
        <f t="shared" ref="YL79" si="388">SUM(YJ79:YK79)</f>
        <v>#REF!</v>
      </c>
      <c r="YM79" s="212" t="str">
        <f t="shared" ref="YM79" si="389">IFERROR(YJ79/YL79,"")</f>
        <v/>
      </c>
      <c r="YN79" s="211" t="e">
        <f>COUNTIF(#REF!,"*○*")</f>
        <v>#REF!</v>
      </c>
      <c r="YO79" s="142" t="e">
        <f>COUNTIF(#REF!,"*●*")</f>
        <v>#REF!</v>
      </c>
      <c r="YP79" s="142" t="e">
        <f t="shared" ref="YP79" si="390">SUM(YN79:YO79)</f>
        <v>#REF!</v>
      </c>
      <c r="YQ79" s="212" t="str">
        <f t="shared" ref="YQ79" si="391">IFERROR(YN79/YP79,"")</f>
        <v/>
      </c>
      <c r="YR79" s="211" t="e">
        <f>COUNTIF(#REF!,"*○*")</f>
        <v>#REF!</v>
      </c>
      <c r="YS79" s="142" t="e">
        <f>COUNTIF(#REF!,"*●*")</f>
        <v>#REF!</v>
      </c>
      <c r="YT79" s="142" t="e">
        <f t="shared" ref="YT79" si="392">SUM(YR79:YS79)</f>
        <v>#REF!</v>
      </c>
      <c r="YU79" s="212" t="str">
        <f t="shared" ref="YU79" si="393">IFERROR(YR79/YT79,"")</f>
        <v/>
      </c>
      <c r="YV79" s="211" t="e">
        <f>COUNTIF(#REF!,"*○*")</f>
        <v>#REF!</v>
      </c>
      <c r="YW79" s="142" t="e">
        <f>COUNTIF(#REF!,"*●*")</f>
        <v>#REF!</v>
      </c>
      <c r="YX79" s="142" t="e">
        <f t="shared" ref="YX79" si="394">SUM(YV79:YW79)</f>
        <v>#REF!</v>
      </c>
      <c r="YY79" s="212" t="str">
        <f t="shared" ref="YY79" si="395">IFERROR(YV79/YX79,"")</f>
        <v/>
      </c>
      <c r="YZ79" s="211" t="e">
        <f>COUNTIF(#REF!,"*○*")</f>
        <v>#REF!</v>
      </c>
      <c r="ZA79" s="142" t="e">
        <f>COUNTIF(#REF!,"*●*")</f>
        <v>#REF!</v>
      </c>
      <c r="ZB79" s="142" t="e">
        <f t="shared" ref="ZB79" si="396">SUM(YZ79:ZA79)</f>
        <v>#REF!</v>
      </c>
      <c r="ZC79" s="212" t="str">
        <f t="shared" ref="ZC79" si="397">IFERROR(YZ79/ZB79,"")</f>
        <v/>
      </c>
      <c r="ZD79" s="211" t="e">
        <f>COUNTIF(#REF!,"*○*")</f>
        <v>#REF!</v>
      </c>
      <c r="ZE79" s="142" t="e">
        <f>COUNTIF(#REF!,"*●*")</f>
        <v>#REF!</v>
      </c>
      <c r="ZF79" s="142" t="e">
        <f t="shared" ref="ZF79" si="398">SUM(ZD79:ZE79)</f>
        <v>#REF!</v>
      </c>
      <c r="ZG79" s="212" t="str">
        <f t="shared" ref="ZG79" si="399">IFERROR(ZD79/ZF79,"")</f>
        <v/>
      </c>
      <c r="ZH79" s="211" t="e">
        <f>COUNTIF(#REF!,"*○*")</f>
        <v>#REF!</v>
      </c>
      <c r="ZI79" s="142" t="e">
        <f>COUNTIF(#REF!,"*●*")</f>
        <v>#REF!</v>
      </c>
      <c r="ZJ79" s="142" t="e">
        <f t="shared" ref="ZJ79" si="400">SUM(ZH79:ZI79)</f>
        <v>#REF!</v>
      </c>
      <c r="ZK79" s="212" t="str">
        <f t="shared" ref="ZK79" si="401">IFERROR(ZH79/ZJ79,"")</f>
        <v/>
      </c>
      <c r="ZL79" s="211" t="e">
        <f>COUNTIF(#REF!,"*○*")</f>
        <v>#REF!</v>
      </c>
      <c r="ZM79" s="142" t="e">
        <f>COUNTIF(#REF!,"*●*")</f>
        <v>#REF!</v>
      </c>
      <c r="ZN79" s="142" t="e">
        <f t="shared" ref="ZN79" si="402">SUM(ZL79:ZM79)</f>
        <v>#REF!</v>
      </c>
      <c r="ZO79" s="212" t="str">
        <f t="shared" ref="ZO79" si="403">IFERROR(ZL79/ZN79,"")</f>
        <v/>
      </c>
      <c r="ZP79" s="211" t="e">
        <f>COUNTIF(#REF!,"*○*")</f>
        <v>#REF!</v>
      </c>
      <c r="ZQ79" s="142" t="e">
        <f>COUNTIF(#REF!,"*●*")</f>
        <v>#REF!</v>
      </c>
      <c r="ZR79" s="142" t="e">
        <f t="shared" ref="ZR79" si="404">SUM(ZP79:ZQ79)</f>
        <v>#REF!</v>
      </c>
      <c r="ZS79" s="212" t="str">
        <f t="shared" ref="ZS79" si="405">IFERROR(ZP79/ZR79,"")</f>
        <v/>
      </c>
      <c r="ZT79" s="211" t="e">
        <f>COUNTIF(#REF!,"*○*")</f>
        <v>#REF!</v>
      </c>
      <c r="ZU79" s="142" t="e">
        <f>COUNTIF(#REF!,"*●*")</f>
        <v>#REF!</v>
      </c>
      <c r="ZV79" s="142" t="e">
        <f t="shared" ref="ZV79" si="406">SUM(ZT79:ZU79)</f>
        <v>#REF!</v>
      </c>
      <c r="ZW79" s="212" t="str">
        <f t="shared" ref="ZW79" si="407">IFERROR(ZT79/ZV79,"")</f>
        <v/>
      </c>
      <c r="ZX79" s="211" t="e">
        <f>COUNTIF(#REF!,"*○*")</f>
        <v>#REF!</v>
      </c>
      <c r="ZY79" s="142" t="e">
        <f>COUNTIF(#REF!,"*●*")</f>
        <v>#REF!</v>
      </c>
      <c r="ZZ79" s="142" t="e">
        <f t="shared" ref="ZZ79" si="408">SUM(ZX79:ZY79)</f>
        <v>#REF!</v>
      </c>
      <c r="AAA79" s="212" t="str">
        <f t="shared" ref="AAA79" si="409">IFERROR(ZX79/ZZ79,"")</f>
        <v/>
      </c>
      <c r="AAB79" s="211" t="e">
        <f>COUNTIF(#REF!,"*○*")</f>
        <v>#REF!</v>
      </c>
      <c r="AAC79" s="142" t="e">
        <f>COUNTIF(#REF!,"*●*")</f>
        <v>#REF!</v>
      </c>
      <c r="AAD79" s="142" t="e">
        <f t="shared" ref="AAD79" si="410">SUM(AAB79:AAC79)</f>
        <v>#REF!</v>
      </c>
      <c r="AAE79" s="212" t="str">
        <f t="shared" ref="AAE79" si="411">IFERROR(AAB79/AAD79,"")</f>
        <v/>
      </c>
      <c r="AAF79" s="211" t="e">
        <f>COUNTIF(#REF!,"*○*")</f>
        <v>#REF!</v>
      </c>
      <c r="AAG79" s="142" t="e">
        <f>COUNTIF(#REF!,"*●*")</f>
        <v>#REF!</v>
      </c>
      <c r="AAH79" s="142" t="e">
        <f t="shared" ref="AAH79" si="412">SUM(AAF79:AAG79)</f>
        <v>#REF!</v>
      </c>
      <c r="AAI79" s="212" t="str">
        <f t="shared" ref="AAI79" si="413">IFERROR(AAF79/AAH79,"")</f>
        <v/>
      </c>
      <c r="AAJ79" s="211" t="e">
        <f>COUNTIF(#REF!,"*○*")</f>
        <v>#REF!</v>
      </c>
      <c r="AAK79" s="142" t="e">
        <f>COUNTIF(#REF!,"*●*")</f>
        <v>#REF!</v>
      </c>
      <c r="AAL79" s="142" t="e">
        <f t="shared" ref="AAL79" si="414">SUM(AAJ79:AAK79)</f>
        <v>#REF!</v>
      </c>
      <c r="AAM79" s="212" t="str">
        <f t="shared" ref="AAM79" si="415">IFERROR(AAJ79/AAL79,"")</f>
        <v/>
      </c>
      <c r="AAN79" s="211" t="e">
        <f>COUNTIF(#REF!,"*○*")</f>
        <v>#REF!</v>
      </c>
      <c r="AAO79" s="142" t="e">
        <f>COUNTIF(#REF!,"*●*")</f>
        <v>#REF!</v>
      </c>
      <c r="AAP79" s="142" t="e">
        <f t="shared" ref="AAP79" si="416">SUM(AAN79:AAO79)</f>
        <v>#REF!</v>
      </c>
      <c r="AAQ79" s="212" t="str">
        <f t="shared" ref="AAQ79" si="417">IFERROR(AAN79/AAP79,"")</f>
        <v/>
      </c>
      <c r="AAR79" s="211" t="e">
        <f>COUNTIF(#REF!,"*○*")</f>
        <v>#REF!</v>
      </c>
      <c r="AAS79" s="142" t="e">
        <f>COUNTIF(#REF!,"*●*")</f>
        <v>#REF!</v>
      </c>
      <c r="AAT79" s="142" t="e">
        <f t="shared" ref="AAT79" si="418">SUM(AAR79:AAS79)</f>
        <v>#REF!</v>
      </c>
      <c r="AAU79" s="212" t="str">
        <f t="shared" ref="AAU79" si="419">IFERROR(AAR79/AAT79,"")</f>
        <v/>
      </c>
      <c r="AAV79" s="211" t="e">
        <f>COUNTIF(#REF!,"*○*")</f>
        <v>#REF!</v>
      </c>
      <c r="AAW79" s="142" t="e">
        <f>COUNTIF(#REF!,"*●*")</f>
        <v>#REF!</v>
      </c>
      <c r="AAX79" s="142" t="e">
        <f t="shared" ref="AAX79" si="420">SUM(AAV79:AAW79)</f>
        <v>#REF!</v>
      </c>
      <c r="AAY79" s="212" t="str">
        <f t="shared" ref="AAY79" si="421">IFERROR(AAV79/AAX79,"")</f>
        <v/>
      </c>
      <c r="AAZ79" s="211" t="e">
        <f>COUNTIF(#REF!,"*○*")</f>
        <v>#REF!</v>
      </c>
      <c r="ABA79" s="142" t="e">
        <f>COUNTIF(#REF!,"*●*")</f>
        <v>#REF!</v>
      </c>
      <c r="ABB79" s="142" t="e">
        <f t="shared" ref="ABB79" si="422">SUM(AAZ79:ABA79)</f>
        <v>#REF!</v>
      </c>
      <c r="ABC79" s="212" t="str">
        <f t="shared" ref="ABC79" si="423">IFERROR(AAZ79/ABB79,"")</f>
        <v/>
      </c>
      <c r="ABD79" s="211" t="e">
        <f>COUNTIF(#REF!,"*○*")</f>
        <v>#REF!</v>
      </c>
      <c r="ABE79" s="142" t="e">
        <f>COUNTIF(#REF!,"*●*")</f>
        <v>#REF!</v>
      </c>
      <c r="ABF79" s="142" t="e">
        <f t="shared" ref="ABF79" si="424">SUM(ABD79:ABE79)</f>
        <v>#REF!</v>
      </c>
      <c r="ABG79" s="212" t="str">
        <f t="shared" ref="ABG79" si="425">IFERROR(ABD79/ABF79,"")</f>
        <v/>
      </c>
      <c r="ABH79" s="211" t="e">
        <f>COUNTIF(#REF!,"*○*")</f>
        <v>#REF!</v>
      </c>
      <c r="ABI79" s="142" t="e">
        <f>COUNTIF(#REF!,"*●*")</f>
        <v>#REF!</v>
      </c>
      <c r="ABJ79" s="142" t="e">
        <f t="shared" ref="ABJ79" si="426">SUM(ABH79:ABI79)</f>
        <v>#REF!</v>
      </c>
      <c r="ABK79" s="212" t="str">
        <f t="shared" ref="ABK79" si="427">IFERROR(ABH79/ABJ79,"")</f>
        <v/>
      </c>
      <c r="ABL79" s="211" t="e">
        <f>COUNTIF(#REF!,"*○*")</f>
        <v>#REF!</v>
      </c>
      <c r="ABM79" s="142" t="e">
        <f>COUNTIF(#REF!,"*●*")</f>
        <v>#REF!</v>
      </c>
      <c r="ABN79" s="142" t="e">
        <f t="shared" ref="ABN79" si="428">SUM(ABL79:ABM79)</f>
        <v>#REF!</v>
      </c>
      <c r="ABO79" s="212" t="str">
        <f t="shared" ref="ABO79" si="429">IFERROR(ABL79/ABN79,"")</f>
        <v/>
      </c>
      <c r="ABP79" s="211" t="e">
        <f>COUNTIF(#REF!,"*○*")</f>
        <v>#REF!</v>
      </c>
      <c r="ABQ79" s="142" t="e">
        <f>COUNTIF(#REF!,"*●*")</f>
        <v>#REF!</v>
      </c>
      <c r="ABR79" s="142" t="e">
        <f t="shared" ref="ABR79" si="430">SUM(ABP79:ABQ79)</f>
        <v>#REF!</v>
      </c>
      <c r="ABS79" s="212" t="str">
        <f t="shared" ref="ABS79" si="431">IFERROR(ABP79/ABR79,"")</f>
        <v/>
      </c>
      <c r="ABT79" s="211" t="e">
        <f>COUNTIF(#REF!,"*○*")</f>
        <v>#REF!</v>
      </c>
      <c r="ABU79" s="142" t="e">
        <f>COUNTIF(#REF!,"*●*")</f>
        <v>#REF!</v>
      </c>
      <c r="ABV79" s="142" t="e">
        <f t="shared" ref="ABV79" si="432">SUM(ABT79:ABU79)</f>
        <v>#REF!</v>
      </c>
      <c r="ABW79" s="212" t="str">
        <f t="shared" ref="ABW79" si="433">IFERROR(ABT79/ABV79,"")</f>
        <v/>
      </c>
      <c r="ABX79" s="211" t="e">
        <f>COUNTIF(#REF!,"*○*")</f>
        <v>#REF!</v>
      </c>
      <c r="ABY79" s="142" t="e">
        <f>COUNTIF(#REF!,"*●*")</f>
        <v>#REF!</v>
      </c>
      <c r="ABZ79" s="142" t="e">
        <f t="shared" ref="ABZ79" si="434">SUM(ABX79:ABY79)</f>
        <v>#REF!</v>
      </c>
      <c r="ACA79" s="212" t="str">
        <f t="shared" ref="ACA79" si="435">IFERROR(ABX79/ABZ79,"")</f>
        <v/>
      </c>
      <c r="ACB79" s="211" t="e">
        <f>COUNTIF(#REF!,"*○*")</f>
        <v>#REF!</v>
      </c>
      <c r="ACC79" s="142" t="e">
        <f>COUNTIF(#REF!,"*●*")</f>
        <v>#REF!</v>
      </c>
      <c r="ACD79" s="142" t="e">
        <f t="shared" ref="ACD79" si="436">SUM(ACB79:ACC79)</f>
        <v>#REF!</v>
      </c>
      <c r="ACE79" s="212" t="str">
        <f t="shared" ref="ACE79" si="437">IFERROR(ACB79/ACD79,"")</f>
        <v/>
      </c>
      <c r="ACF79" s="211" t="e">
        <f>COUNTIF(#REF!,"*○*")</f>
        <v>#REF!</v>
      </c>
      <c r="ACG79" s="142" t="e">
        <f>COUNTIF(#REF!,"*●*")</f>
        <v>#REF!</v>
      </c>
      <c r="ACH79" s="142" t="e">
        <f t="shared" ref="ACH79" si="438">SUM(ACF79:ACG79)</f>
        <v>#REF!</v>
      </c>
      <c r="ACI79" s="212" t="str">
        <f t="shared" ref="ACI79" si="439">IFERROR(ACF79/ACH79,"")</f>
        <v/>
      </c>
      <c r="ACJ79" s="211" t="e">
        <f>COUNTIF(#REF!,"*○*")</f>
        <v>#REF!</v>
      </c>
      <c r="ACK79" s="142" t="e">
        <f>COUNTIF(#REF!,"*●*")</f>
        <v>#REF!</v>
      </c>
      <c r="ACL79" s="142" t="e">
        <f t="shared" ref="ACL79" si="440">SUM(ACJ79:ACK79)</f>
        <v>#REF!</v>
      </c>
      <c r="ACM79" s="212" t="str">
        <f t="shared" ref="ACM79" si="441">IFERROR(ACJ79/ACL79,"")</f>
        <v/>
      </c>
      <c r="ACN79" s="211" t="e">
        <f>COUNTIF(#REF!,"*○*")</f>
        <v>#REF!</v>
      </c>
      <c r="ACO79" s="142" t="e">
        <f>COUNTIF(#REF!,"*●*")</f>
        <v>#REF!</v>
      </c>
      <c r="ACP79" s="142" t="e">
        <f t="shared" ref="ACP79" si="442">SUM(ACN79:ACO79)</f>
        <v>#REF!</v>
      </c>
      <c r="ACQ79" s="212" t="str">
        <f t="shared" ref="ACQ79" si="443">IFERROR(ACN79/ACP79,"")</f>
        <v/>
      </c>
      <c r="ACR79" s="211" t="e">
        <f>COUNTIF(#REF!,"*○*")</f>
        <v>#REF!</v>
      </c>
      <c r="ACS79" s="142" t="e">
        <f>COUNTIF(#REF!,"*●*")</f>
        <v>#REF!</v>
      </c>
      <c r="ACT79" s="142" t="e">
        <f t="shared" ref="ACT79" si="444">SUM(ACR79:ACS79)</f>
        <v>#REF!</v>
      </c>
      <c r="ACU79" s="212" t="str">
        <f t="shared" ref="ACU79" si="445">IFERROR(ACR79/ACT79,"")</f>
        <v/>
      </c>
      <c r="ACV79" s="211" t="e">
        <f>COUNTIF(#REF!,"*○*")</f>
        <v>#REF!</v>
      </c>
      <c r="ACW79" s="142" t="e">
        <f>COUNTIF(#REF!,"*●*")</f>
        <v>#REF!</v>
      </c>
      <c r="ACX79" s="142" t="e">
        <f t="shared" ref="ACX79" si="446">SUM(ACV79:ACW79)</f>
        <v>#REF!</v>
      </c>
      <c r="ACY79" s="212" t="str">
        <f t="shared" ref="ACY79" si="447">IFERROR(ACV79/ACX79,"")</f>
        <v/>
      </c>
      <c r="ACZ79" s="211" t="e">
        <f>COUNTIF(#REF!,"*○*")</f>
        <v>#REF!</v>
      </c>
      <c r="ADA79" s="142" t="e">
        <f>COUNTIF(#REF!,"*●*")</f>
        <v>#REF!</v>
      </c>
      <c r="ADB79" s="142" t="e">
        <f t="shared" ref="ADB79" si="448">SUM(ACZ79:ADA79)</f>
        <v>#REF!</v>
      </c>
      <c r="ADC79" s="212" t="str">
        <f t="shared" ref="ADC79" si="449">IFERROR(ACZ79/ADB79,"")</f>
        <v/>
      </c>
      <c r="ADD79" s="211" t="e">
        <f>COUNTIF(#REF!,"*○*")</f>
        <v>#REF!</v>
      </c>
      <c r="ADE79" s="142" t="e">
        <f>COUNTIF(#REF!,"*●*")</f>
        <v>#REF!</v>
      </c>
      <c r="ADF79" s="142" t="e">
        <f t="shared" ref="ADF79" si="450">SUM(ADD79:ADE79)</f>
        <v>#REF!</v>
      </c>
      <c r="ADG79" s="212" t="str">
        <f t="shared" ref="ADG79" si="451">IFERROR(ADD79/ADF79,"")</f>
        <v/>
      </c>
      <c r="ADH79" s="211" t="e">
        <f>COUNTIF(#REF!,"*○*")</f>
        <v>#REF!</v>
      </c>
      <c r="ADI79" s="142" t="e">
        <f>COUNTIF(#REF!,"*●*")</f>
        <v>#REF!</v>
      </c>
      <c r="ADJ79" s="142" t="e">
        <f t="shared" ref="ADJ79" si="452">SUM(ADH79:ADI79)</f>
        <v>#REF!</v>
      </c>
      <c r="ADK79" s="212" t="str">
        <f t="shared" ref="ADK79" si="453">IFERROR(ADH79/ADJ79,"")</f>
        <v/>
      </c>
      <c r="ADL79" s="211" t="e">
        <f>COUNTIF(#REF!,"*○*")</f>
        <v>#REF!</v>
      </c>
      <c r="ADM79" s="142" t="e">
        <f>COUNTIF(#REF!,"*●*")</f>
        <v>#REF!</v>
      </c>
      <c r="ADN79" s="142" t="e">
        <f t="shared" ref="ADN79" si="454">SUM(ADL79:ADM79)</f>
        <v>#REF!</v>
      </c>
      <c r="ADO79" s="212" t="str">
        <f t="shared" ref="ADO79" si="455">IFERROR(ADL79/ADN79,"")</f>
        <v/>
      </c>
      <c r="ADP79" s="211" t="e">
        <f>COUNTIF(#REF!,"*○*")</f>
        <v>#REF!</v>
      </c>
      <c r="ADQ79" s="142" t="e">
        <f>COUNTIF(#REF!,"*●*")</f>
        <v>#REF!</v>
      </c>
      <c r="ADR79" s="142" t="e">
        <f t="shared" ref="ADR79" si="456">SUM(ADP79:ADQ79)</f>
        <v>#REF!</v>
      </c>
      <c r="ADS79" s="212" t="str">
        <f t="shared" ref="ADS79" si="457">IFERROR(ADP79/ADR79,"")</f>
        <v/>
      </c>
      <c r="ADT79" s="211" t="e">
        <f>COUNTIF(#REF!,"*○*")</f>
        <v>#REF!</v>
      </c>
      <c r="ADU79" s="142" t="e">
        <f>COUNTIF(#REF!,"*●*")</f>
        <v>#REF!</v>
      </c>
      <c r="ADV79" s="142" t="e">
        <f t="shared" ref="ADV79" si="458">SUM(ADT79:ADU79)</f>
        <v>#REF!</v>
      </c>
      <c r="ADW79" s="212" t="str">
        <f t="shared" ref="ADW79" si="459">IFERROR(ADT79/ADV79,"")</f>
        <v/>
      </c>
      <c r="ADX79" s="211" t="e">
        <f>COUNTIF(#REF!,"*○*")</f>
        <v>#REF!</v>
      </c>
      <c r="ADY79" s="142" t="e">
        <f>COUNTIF(#REF!,"*●*")</f>
        <v>#REF!</v>
      </c>
      <c r="ADZ79" s="142" t="e">
        <f t="shared" ref="ADZ79" si="460">SUM(ADX79:ADY79)</f>
        <v>#REF!</v>
      </c>
      <c r="AEA79" s="212" t="str">
        <f t="shared" ref="AEA79" si="461">IFERROR(ADX79/ADZ79,"")</f>
        <v/>
      </c>
      <c r="AEB79" s="211" t="e">
        <f>COUNTIF(#REF!,"*○*")</f>
        <v>#REF!</v>
      </c>
      <c r="AEC79" s="142" t="e">
        <f>COUNTIF(#REF!,"*●*")</f>
        <v>#REF!</v>
      </c>
      <c r="AED79" s="142" t="e">
        <f t="shared" ref="AED79" si="462">SUM(AEB79:AEC79)</f>
        <v>#REF!</v>
      </c>
      <c r="AEE79" s="212" t="str">
        <f t="shared" ref="AEE79" si="463">IFERROR(AEB79/AED79,"")</f>
        <v/>
      </c>
      <c r="AEF79" s="211" t="e">
        <f>COUNTIF(#REF!,"*○*")</f>
        <v>#REF!</v>
      </c>
      <c r="AEG79" s="142" t="e">
        <f>COUNTIF(#REF!,"*●*")</f>
        <v>#REF!</v>
      </c>
      <c r="AEH79" s="142" t="e">
        <f t="shared" ref="AEH79" si="464">SUM(AEF79:AEG79)</f>
        <v>#REF!</v>
      </c>
      <c r="AEI79" s="212" t="str">
        <f t="shared" ref="AEI79" si="465">IFERROR(AEF79/AEH79,"")</f>
        <v/>
      </c>
      <c r="AEJ79" s="211" t="e">
        <f>COUNTIF(#REF!,"*○*")</f>
        <v>#REF!</v>
      </c>
      <c r="AEK79" s="142" t="e">
        <f>COUNTIF(#REF!,"*●*")</f>
        <v>#REF!</v>
      </c>
      <c r="AEL79" s="142" t="e">
        <f t="shared" ref="AEL79" si="466">SUM(AEJ79:AEK79)</f>
        <v>#REF!</v>
      </c>
      <c r="AEM79" s="212" t="str">
        <f t="shared" ref="AEM79" si="467">IFERROR(AEJ79/AEL79,"")</f>
        <v/>
      </c>
      <c r="AEN79" s="211" t="e">
        <f>COUNTIF(#REF!,"*○*")</f>
        <v>#REF!</v>
      </c>
      <c r="AEO79" s="142" t="e">
        <f>COUNTIF(#REF!,"*●*")</f>
        <v>#REF!</v>
      </c>
      <c r="AEP79" s="142" t="e">
        <f t="shared" ref="AEP79" si="468">SUM(AEN79:AEO79)</f>
        <v>#REF!</v>
      </c>
      <c r="AEQ79" s="212"/>
      <c r="AER79" s="211"/>
      <c r="AES79" s="142"/>
      <c r="AET79" s="142"/>
      <c r="AEU79" s="212"/>
      <c r="AEV79" s="211"/>
      <c r="AEW79" s="142"/>
      <c r="AEX79" s="142"/>
      <c r="AEY79" s="212"/>
      <c r="AEZ79" s="211"/>
      <c r="AFA79" s="142"/>
      <c r="AFB79" s="142"/>
      <c r="AFC79" s="212"/>
      <c r="AFD79" s="211"/>
      <c r="AFE79" s="142"/>
      <c r="AFF79" s="142"/>
      <c r="AFG79" s="212"/>
      <c r="AFH79" s="211"/>
      <c r="AFI79" s="142"/>
      <c r="AFJ79" s="142"/>
      <c r="AFK79" s="212"/>
      <c r="AFL79" s="211"/>
      <c r="AFM79" s="142"/>
      <c r="AFN79" s="142"/>
      <c r="AFO79" s="212"/>
      <c r="AFP79" s="211"/>
      <c r="AFQ79" s="142"/>
      <c r="AFR79" s="142"/>
      <c r="AFS79" s="212"/>
      <c r="AFT79" s="211"/>
      <c r="AFU79" s="142"/>
      <c r="AFV79" s="142"/>
      <c r="AFW79" s="212"/>
      <c r="AFX79" s="299" t="s">
        <v>916</v>
      </c>
      <c r="AFY79" s="1681"/>
      <c r="AFZ79" s="180" t="s">
        <v>29</v>
      </c>
      <c r="AGA79" s="170" t="s">
        <v>29</v>
      </c>
      <c r="AGB79" s="170" t="s">
        <v>29</v>
      </c>
      <c r="AGC79" s="170" t="s">
        <v>29</v>
      </c>
      <c r="AGD79" s="171"/>
      <c r="AGE79" s="180" t="s">
        <v>29</v>
      </c>
      <c r="AGF79" s="170" t="s">
        <v>20</v>
      </c>
      <c r="AGG79" s="170" t="s">
        <v>29</v>
      </c>
      <c r="AGH79" s="170" t="s">
        <v>29</v>
      </c>
      <c r="AGI79" s="171"/>
      <c r="AGJ79" s="180" t="s">
        <v>598</v>
      </c>
      <c r="AGK79" s="1680" t="s">
        <v>29</v>
      </c>
      <c r="AGL79" s="182" t="s">
        <v>20</v>
      </c>
      <c r="AGM79" s="182" t="s">
        <v>29</v>
      </c>
      <c r="AGN79" s="234"/>
      <c r="AGO79" s="181" t="s">
        <v>20</v>
      </c>
      <c r="AGP79" s="182" t="s">
        <v>29</v>
      </c>
      <c r="AGQ79" s="182" t="s">
        <v>29</v>
      </c>
      <c r="AGR79" s="182" t="s">
        <v>591</v>
      </c>
      <c r="AGS79" s="1681"/>
      <c r="AGT79" s="1718" t="s">
        <v>29</v>
      </c>
      <c r="AGU79" s="1680" t="s">
        <v>29</v>
      </c>
      <c r="AGV79" s="1680" t="s">
        <v>29</v>
      </c>
      <c r="AGW79" s="1680" t="s">
        <v>20</v>
      </c>
      <c r="AGX79" s="1681"/>
      <c r="AGY79" s="1718" t="s">
        <v>29</v>
      </c>
      <c r="AGZ79" s="1680" t="s">
        <v>20</v>
      </c>
      <c r="AHA79" s="1680" t="s">
        <v>20</v>
      </c>
      <c r="AHB79" s="1680" t="s">
        <v>20</v>
      </c>
      <c r="AHC79" s="1681"/>
      <c r="AHD79" s="1718" t="s">
        <v>29</v>
      </c>
      <c r="AHE79" s="1680" t="s">
        <v>29</v>
      </c>
      <c r="AHF79" s="1680" t="s">
        <v>20</v>
      </c>
      <c r="AHG79" s="1680" t="s">
        <v>29</v>
      </c>
      <c r="AHH79" s="1681"/>
      <c r="AHI79" s="1718" t="s">
        <v>20</v>
      </c>
      <c r="AHJ79" s="1680" t="s">
        <v>20</v>
      </c>
      <c r="AHK79" s="1680" t="s">
        <v>29</v>
      </c>
      <c r="AHL79" s="1680" t="s">
        <v>29</v>
      </c>
      <c r="AHM79" s="1681"/>
      <c r="AHN79" s="1718" t="s">
        <v>20</v>
      </c>
      <c r="AHO79" s="1680" t="s">
        <v>29</v>
      </c>
      <c r="AHP79" s="1680" t="s">
        <v>29</v>
      </c>
      <c r="AHQ79" s="1680" t="s">
        <v>20</v>
      </c>
      <c r="AHR79" s="1681"/>
      <c r="AHS79" s="1718" t="s">
        <v>20</v>
      </c>
      <c r="AHT79" s="1680" t="s">
        <v>29</v>
      </c>
      <c r="AHU79" s="1680" t="s">
        <v>20</v>
      </c>
      <c r="AHV79" s="1680" t="s">
        <v>29</v>
      </c>
      <c r="AHW79" s="1681"/>
      <c r="AHX79" s="1718" t="s">
        <v>20</v>
      </c>
      <c r="AHY79" s="1680" t="s">
        <v>29</v>
      </c>
      <c r="AHZ79" s="1680" t="s">
        <v>20</v>
      </c>
      <c r="AIA79" s="1680" t="s">
        <v>20</v>
      </c>
      <c r="AIB79" s="1681"/>
      <c r="AIC79" s="1864" t="str">
        <f t="shared" si="48"/>
        <v>F2</v>
      </c>
      <c r="AID79" s="1817" t="str">
        <f t="shared" si="49"/>
        <v>西野諒</v>
      </c>
      <c r="AIE79" s="2058">
        <f t="shared" si="50"/>
        <v>18</v>
      </c>
      <c r="AIF79" s="2059">
        <f t="shared" si="51"/>
        <v>27</v>
      </c>
      <c r="AIG79" s="2059">
        <f t="shared" si="52"/>
        <v>45</v>
      </c>
      <c r="AIH79" s="2005">
        <f t="shared" si="53"/>
        <v>0.4</v>
      </c>
      <c r="AII79" s="2058">
        <f t="shared" si="54"/>
        <v>13</v>
      </c>
      <c r="AIJ79" s="2059">
        <f t="shared" si="55"/>
        <v>11</v>
      </c>
      <c r="AIK79" s="2059">
        <f t="shared" si="56"/>
        <v>24</v>
      </c>
      <c r="AIL79" s="2005">
        <f t="shared" si="57"/>
        <v>0.54166666666666663</v>
      </c>
    </row>
    <row r="80" spans="1:922" s="1727" customFormat="1" ht="17.25" x14ac:dyDescent="0.2">
      <c r="A80" s="1726"/>
      <c r="B80" s="67" t="s">
        <v>355</v>
      </c>
      <c r="C80" s="1817" t="s">
        <v>3099</v>
      </c>
      <c r="D80" s="211">
        <f t="shared" si="44"/>
        <v>3</v>
      </c>
      <c r="E80" s="142">
        <f t="shared" si="45"/>
        <v>25</v>
      </c>
      <c r="F80" s="142">
        <f t="shared" si="60"/>
        <v>28</v>
      </c>
      <c r="G80" s="212">
        <f t="shared" si="61"/>
        <v>0.10714285714285714</v>
      </c>
      <c r="H80" s="1816"/>
      <c r="I80" s="1816"/>
      <c r="J80" s="1816"/>
      <c r="K80" s="1816"/>
      <c r="L80" s="1816"/>
      <c r="M80" s="1816"/>
      <c r="N80" s="1816"/>
      <c r="O80" s="1816"/>
      <c r="P80" s="1816"/>
      <c r="Q80" s="1816"/>
      <c r="R80" s="1816"/>
      <c r="S80" s="1816"/>
      <c r="T80" s="1816"/>
      <c r="U80" s="1816"/>
      <c r="V80" s="1816"/>
      <c r="W80" s="1816"/>
      <c r="X80" s="1816"/>
      <c r="Y80" s="1816"/>
      <c r="Z80" s="1816"/>
      <c r="AA80" s="1816"/>
      <c r="AB80" s="1816"/>
      <c r="AC80" s="1816"/>
      <c r="AD80" s="1816"/>
      <c r="AE80" s="1816"/>
      <c r="AF80" s="1816"/>
      <c r="AG80" s="1816"/>
      <c r="AH80" s="1816"/>
      <c r="AI80" s="1816"/>
      <c r="AJ80" s="1816"/>
      <c r="AK80" s="1816"/>
      <c r="AL80" s="1816"/>
      <c r="AM80" s="1816"/>
      <c r="AN80" s="1816"/>
      <c r="AO80" s="1816"/>
      <c r="AP80" s="1816"/>
      <c r="AQ80" s="1816"/>
      <c r="AR80" s="1816"/>
      <c r="AS80" s="1816"/>
      <c r="AT80" s="1816"/>
      <c r="AU80" s="1816"/>
      <c r="AV80" s="1816"/>
      <c r="AW80" s="1816"/>
      <c r="AX80" s="1816"/>
      <c r="AY80" s="1816"/>
      <c r="AZ80" s="1816"/>
      <c r="BA80" s="1816"/>
      <c r="BB80" s="1816"/>
      <c r="BC80" s="1816"/>
      <c r="BD80" s="1816"/>
      <c r="BE80" s="1816"/>
      <c r="BF80" s="1816"/>
      <c r="BG80" s="1816"/>
      <c r="BH80" s="1816"/>
      <c r="BI80" s="1816"/>
      <c r="BJ80" s="1816"/>
      <c r="BK80" s="1816"/>
      <c r="BL80" s="1816"/>
      <c r="BM80" s="1816"/>
      <c r="BN80" s="1816"/>
      <c r="BO80" s="1816"/>
      <c r="BP80" s="1816"/>
      <c r="BQ80" s="1816"/>
      <c r="BR80" s="1816"/>
      <c r="BS80" s="1816"/>
      <c r="BT80" s="1816"/>
      <c r="BU80" s="1816"/>
      <c r="BV80" s="1816"/>
      <c r="BW80" s="1816"/>
      <c r="BX80" s="1816"/>
      <c r="BY80" s="1816"/>
      <c r="BZ80" s="1816"/>
      <c r="CA80" s="1816"/>
      <c r="CB80" s="1816"/>
      <c r="CC80" s="1816"/>
      <c r="CD80" s="1816"/>
      <c r="CE80" s="1816"/>
      <c r="CF80" s="1816"/>
      <c r="CG80" s="1816"/>
      <c r="CH80" s="1816"/>
      <c r="CI80" s="1816"/>
      <c r="CJ80" s="1816"/>
      <c r="CK80" s="1816"/>
      <c r="CL80" s="1816"/>
      <c r="CM80" s="1816"/>
      <c r="CN80" s="1816"/>
      <c r="CO80" s="1816"/>
      <c r="CP80" s="1816"/>
      <c r="CQ80" s="1816"/>
      <c r="CR80" s="1816"/>
      <c r="CS80" s="1816"/>
      <c r="CT80" s="1816"/>
      <c r="CU80" s="1816"/>
      <c r="CV80" s="1816"/>
      <c r="CW80" s="1816"/>
      <c r="CX80" s="1816"/>
      <c r="CY80" s="1816"/>
      <c r="CZ80" s="1816"/>
      <c r="DA80" s="1816"/>
      <c r="DB80" s="1816"/>
      <c r="DC80" s="1816"/>
      <c r="DD80" s="1816"/>
      <c r="DE80" s="1816"/>
      <c r="DF80" s="1816"/>
      <c r="DG80" s="1816"/>
      <c r="DH80" s="1816"/>
      <c r="DI80" s="1816"/>
      <c r="DJ80" s="1816"/>
      <c r="DK80" s="1816"/>
      <c r="DL80" s="1816"/>
      <c r="DM80" s="1816"/>
      <c r="DN80" s="1816"/>
      <c r="DO80" s="1816"/>
      <c r="DP80" s="1816"/>
      <c r="DQ80" s="1816"/>
      <c r="DR80" s="1816"/>
      <c r="DS80" s="1816"/>
      <c r="DT80" s="1816"/>
      <c r="DU80" s="1816"/>
      <c r="DV80" s="1816"/>
      <c r="DW80" s="1816"/>
      <c r="DX80" s="1816"/>
      <c r="DY80" s="1816"/>
      <c r="DZ80" s="1816"/>
      <c r="EA80" s="1816"/>
      <c r="EB80" s="1816"/>
      <c r="EC80" s="1816"/>
      <c r="ED80" s="1816"/>
      <c r="EE80" s="1816"/>
      <c r="EF80" s="1816"/>
      <c r="EG80" s="1816"/>
      <c r="EH80" s="1816"/>
      <c r="EI80" s="1816"/>
      <c r="EJ80" s="1816"/>
      <c r="EK80" s="1816"/>
      <c r="EL80" s="1816"/>
      <c r="EM80" s="1816"/>
      <c r="EN80" s="1816"/>
      <c r="EO80" s="1816"/>
      <c r="EP80" s="1816"/>
      <c r="EQ80" s="1816"/>
      <c r="ER80" s="1816"/>
      <c r="ES80" s="1816"/>
      <c r="ET80" s="1816"/>
      <c r="EU80" s="1816"/>
      <c r="EV80" s="1816"/>
      <c r="EW80" s="1816"/>
      <c r="EX80" s="1816"/>
      <c r="EY80" s="1816"/>
      <c r="EZ80" s="1816"/>
      <c r="FA80" s="1816"/>
      <c r="FB80" s="1816"/>
      <c r="FC80" s="1816"/>
      <c r="FD80" s="1816"/>
      <c r="FE80" s="1816"/>
      <c r="FF80" s="1816"/>
      <c r="FG80" s="1816"/>
      <c r="FH80" s="1816"/>
      <c r="FI80" s="1816"/>
      <c r="FJ80" s="1816"/>
      <c r="FK80" s="1816"/>
      <c r="FL80" s="1816"/>
      <c r="FM80" s="1816"/>
      <c r="FN80" s="1816"/>
      <c r="FO80" s="1816"/>
      <c r="FP80" s="1816"/>
      <c r="FQ80" s="1816"/>
      <c r="FR80" s="1816"/>
      <c r="FS80" s="1816"/>
      <c r="FT80" s="1816"/>
      <c r="FU80" s="1816"/>
      <c r="FV80" s="1816"/>
      <c r="FW80" s="1816"/>
      <c r="FX80" s="1816"/>
      <c r="FY80" s="1816"/>
      <c r="FZ80" s="1816"/>
      <c r="GA80" s="1816"/>
      <c r="GB80" s="1816"/>
      <c r="GC80" s="1816"/>
      <c r="GD80" s="1816"/>
      <c r="GE80" s="1816"/>
      <c r="GF80" s="1816"/>
      <c r="GG80" s="1816"/>
      <c r="GH80" s="1816"/>
      <c r="GI80" s="1816"/>
      <c r="GJ80" s="1816"/>
      <c r="GK80" s="1816"/>
      <c r="GL80" s="1816"/>
      <c r="GM80" s="1816"/>
      <c r="GN80" s="1816"/>
      <c r="GO80" s="1816"/>
      <c r="GP80" s="1816"/>
      <c r="GQ80" s="1816"/>
      <c r="GR80" s="1816"/>
      <c r="GS80" s="1816"/>
      <c r="GT80" s="1816"/>
      <c r="GU80" s="1816"/>
      <c r="GV80" s="1816"/>
      <c r="GW80" s="1816"/>
      <c r="GX80" s="1816"/>
      <c r="GY80" s="1816"/>
      <c r="GZ80" s="1816"/>
      <c r="HA80" s="1816"/>
      <c r="HB80" s="1816"/>
      <c r="HC80" s="1816"/>
      <c r="HD80" s="1816"/>
      <c r="HE80" s="1816"/>
      <c r="HF80" s="1816"/>
      <c r="HG80" s="1816"/>
      <c r="HH80" s="1816"/>
      <c r="HI80" s="1816"/>
      <c r="HJ80" s="1816"/>
      <c r="HK80" s="1816"/>
      <c r="HL80" s="1816"/>
      <c r="HM80" s="1816"/>
      <c r="HN80" s="1816"/>
      <c r="HO80" s="1816"/>
      <c r="HP80" s="1816"/>
      <c r="HQ80" s="1816"/>
      <c r="HR80" s="1816"/>
      <c r="HS80" s="1816"/>
      <c r="HT80" s="1816"/>
      <c r="HU80" s="1816"/>
      <c r="HV80" s="1816"/>
      <c r="HW80" s="1816"/>
      <c r="HX80" s="1816"/>
      <c r="HY80" s="1816"/>
      <c r="HZ80" s="1816"/>
      <c r="IA80" s="1816"/>
      <c r="IB80" s="1816"/>
      <c r="IC80" s="1816"/>
      <c r="ID80" s="1816"/>
      <c r="IE80" s="1816"/>
      <c r="IF80" s="1816"/>
      <c r="IG80" s="1816"/>
      <c r="IH80" s="1816"/>
      <c r="II80" s="1816"/>
      <c r="IJ80" s="1816"/>
      <c r="IK80" s="1816"/>
      <c r="IL80" s="1816"/>
      <c r="IM80" s="1816"/>
      <c r="IN80" s="1816"/>
      <c r="IO80" s="1816"/>
      <c r="IP80" s="1816"/>
      <c r="IQ80" s="1816"/>
      <c r="IR80" s="1816"/>
      <c r="IS80" s="1816"/>
      <c r="IT80" s="1816"/>
      <c r="IU80" s="1816"/>
      <c r="IV80" s="1816"/>
      <c r="IW80" s="1816"/>
      <c r="IX80" s="1816"/>
      <c r="IY80" s="1816"/>
      <c r="IZ80" s="1816"/>
      <c r="JA80" s="1816"/>
      <c r="JB80" s="1816"/>
      <c r="JC80" s="1816"/>
      <c r="JD80" s="1816"/>
      <c r="JE80" s="1816"/>
      <c r="JF80" s="1816"/>
      <c r="JG80" s="1816"/>
      <c r="JH80" s="1816"/>
      <c r="JI80" s="1816"/>
      <c r="JJ80" s="1816"/>
      <c r="JK80" s="1816"/>
      <c r="JL80" s="1816"/>
      <c r="JM80" s="1816"/>
      <c r="JN80" s="1816"/>
      <c r="JO80" s="1816"/>
      <c r="JP80" s="1816"/>
      <c r="JQ80" s="1816"/>
      <c r="JR80" s="1816"/>
      <c r="JS80" s="1816"/>
      <c r="JT80" s="1816"/>
      <c r="JU80" s="1816"/>
      <c r="JV80" s="1816"/>
      <c r="JW80" s="1816"/>
      <c r="JX80" s="1816"/>
      <c r="JY80" s="1816"/>
      <c r="JZ80" s="1816"/>
      <c r="KA80" s="1816"/>
      <c r="KB80" s="1816"/>
      <c r="KC80" s="1816"/>
      <c r="KD80" s="1816"/>
      <c r="KE80" s="1816"/>
      <c r="KF80" s="1816"/>
      <c r="KG80" s="1816"/>
      <c r="KH80" s="1816"/>
      <c r="KI80" s="1816"/>
      <c r="KJ80" s="1816"/>
      <c r="KK80" s="1816"/>
      <c r="KL80" s="1816"/>
      <c r="KM80" s="1816"/>
      <c r="KN80" s="1816"/>
      <c r="KO80" s="1816"/>
      <c r="KP80" s="1816"/>
      <c r="KQ80" s="1816"/>
      <c r="KR80" s="1816"/>
      <c r="KS80" s="1816"/>
      <c r="KT80" s="1816"/>
      <c r="KU80" s="1816"/>
      <c r="KV80" s="1816"/>
      <c r="KW80" s="1816"/>
      <c r="KX80" s="1816"/>
      <c r="KY80" s="1816"/>
      <c r="KZ80" s="1816"/>
      <c r="LA80" s="1816"/>
      <c r="LB80" s="1816"/>
      <c r="LC80" s="1816"/>
      <c r="LD80" s="1816"/>
      <c r="LE80" s="1816"/>
      <c r="LF80" s="1816"/>
      <c r="LG80" s="1816"/>
      <c r="LH80" s="1816"/>
      <c r="LI80" s="1816"/>
      <c r="LJ80" s="1816"/>
      <c r="LK80" s="1816"/>
      <c r="LL80" s="1816"/>
      <c r="LM80" s="1816"/>
      <c r="LN80" s="1816"/>
      <c r="LO80" s="1816"/>
      <c r="LP80" s="1816"/>
      <c r="LQ80" s="1816"/>
      <c r="LR80" s="1816"/>
      <c r="LS80" s="1816"/>
      <c r="LT80" s="1816"/>
      <c r="LU80" s="1816"/>
      <c r="LV80" s="1816"/>
      <c r="LW80" s="1816"/>
      <c r="LX80" s="1816"/>
      <c r="LY80" s="1816"/>
      <c r="LZ80" s="1816"/>
      <c r="MA80" s="1816"/>
      <c r="MB80" s="1816"/>
      <c r="MC80" s="1816"/>
      <c r="MD80" s="1816"/>
      <c r="ME80" s="1816"/>
      <c r="MF80" s="1816"/>
      <c r="MG80" s="1816"/>
      <c r="MH80" s="1816"/>
      <c r="MI80" s="1816"/>
      <c r="MJ80" s="1816"/>
      <c r="MK80" s="1816"/>
      <c r="ML80" s="1816"/>
      <c r="MM80" s="1816"/>
      <c r="MN80" s="1816"/>
      <c r="MO80" s="1816"/>
      <c r="MP80" s="1816"/>
      <c r="MQ80" s="1816"/>
      <c r="MR80" s="1816"/>
      <c r="MS80" s="1816"/>
      <c r="MT80" s="1816"/>
      <c r="MU80" s="1816"/>
      <c r="MV80" s="1816"/>
      <c r="MW80" s="1816"/>
      <c r="MX80" s="1816"/>
      <c r="MY80" s="1816"/>
      <c r="MZ80" s="1816"/>
      <c r="NA80" s="1816"/>
      <c r="NB80" s="1816"/>
      <c r="NC80" s="1816"/>
      <c r="ND80" s="1816"/>
      <c r="NE80" s="1816"/>
      <c r="NF80" s="1816"/>
      <c r="NG80" s="1816"/>
      <c r="NH80" s="1816"/>
      <c r="NI80" s="1816"/>
      <c r="NJ80" s="1816"/>
      <c r="NK80" s="1816"/>
      <c r="NL80" s="1816"/>
      <c r="NM80" s="1816"/>
      <c r="NN80" s="1816"/>
      <c r="NO80" s="1816"/>
      <c r="NP80" s="1816"/>
      <c r="NQ80" s="1816"/>
      <c r="NR80" s="1816"/>
      <c r="NS80" s="1816"/>
      <c r="NT80" s="1816"/>
      <c r="NU80" s="1816"/>
      <c r="NV80" s="1816"/>
      <c r="NW80" s="1816"/>
      <c r="NX80" s="1816"/>
      <c r="NY80" s="1816"/>
      <c r="NZ80" s="1816"/>
      <c r="OA80" s="1816"/>
      <c r="OB80" s="1816"/>
      <c r="OC80" s="1816"/>
      <c r="OD80" s="1816"/>
      <c r="OE80" s="1816"/>
      <c r="OF80" s="1816"/>
      <c r="OG80" s="1816"/>
      <c r="OH80" s="1816"/>
      <c r="OI80" s="1816"/>
      <c r="OJ80" s="1816"/>
      <c r="OK80" s="1816"/>
      <c r="OL80" s="1816"/>
      <c r="OM80" s="1816"/>
      <c r="ON80" s="1816"/>
      <c r="OO80" s="1816"/>
      <c r="OP80" s="1816"/>
      <c r="OQ80" s="1816"/>
      <c r="OR80" s="1816"/>
      <c r="OS80" s="1816"/>
      <c r="OT80" s="1816"/>
      <c r="OU80" s="1816"/>
      <c r="OV80" s="1816"/>
      <c r="OW80" s="1816"/>
      <c r="OX80" s="1816"/>
      <c r="OY80" s="1816"/>
      <c r="OZ80" s="1816"/>
      <c r="PA80" s="1816"/>
      <c r="PB80" s="1816"/>
      <c r="PC80" s="1816"/>
      <c r="PD80" s="1816"/>
      <c r="PE80" s="1816"/>
      <c r="PF80" s="1816"/>
      <c r="PG80" s="1816"/>
      <c r="PH80" s="1816"/>
      <c r="PI80" s="1816"/>
      <c r="PJ80" s="1816"/>
      <c r="PK80" s="1816"/>
      <c r="PL80" s="1816"/>
      <c r="PM80" s="1816"/>
      <c r="PN80" s="1816"/>
      <c r="PO80" s="1816"/>
      <c r="PP80" s="1816"/>
      <c r="PQ80" s="1816"/>
      <c r="PR80" s="1816"/>
      <c r="PS80" s="1816"/>
      <c r="PT80" s="1816"/>
      <c r="PU80" s="1816"/>
      <c r="PV80" s="1816"/>
      <c r="PW80" s="1816"/>
      <c r="PX80" s="1816"/>
      <c r="PY80" s="1816"/>
      <c r="PZ80" s="1816"/>
      <c r="QA80" s="1816"/>
      <c r="QB80" s="1816"/>
      <c r="QC80" s="1816"/>
      <c r="QD80" s="1816"/>
      <c r="QE80" s="1816"/>
      <c r="QF80" s="1816"/>
      <c r="QG80" s="1816"/>
      <c r="QH80" s="1816"/>
      <c r="QI80" s="1816"/>
      <c r="QJ80" s="1816"/>
      <c r="QK80" s="1816"/>
      <c r="QL80" s="1816"/>
      <c r="QM80" s="1816"/>
      <c r="QN80" s="1816"/>
      <c r="QO80" s="1816"/>
      <c r="QP80" s="1816"/>
      <c r="QQ80" s="1816"/>
      <c r="QR80" s="1816"/>
      <c r="QS80" s="1816"/>
      <c r="QT80" s="1816"/>
      <c r="QU80" s="1816"/>
      <c r="QV80" s="1816"/>
      <c r="QW80" s="1816"/>
      <c r="QX80" s="1816"/>
      <c r="QY80" s="1816"/>
      <c r="QZ80" s="1816"/>
      <c r="RA80" s="1816"/>
      <c r="RB80" s="1816"/>
      <c r="RC80" s="1816"/>
      <c r="RD80" s="1816"/>
      <c r="RE80" s="1816"/>
      <c r="RF80" s="1816"/>
      <c r="RG80" s="1816"/>
      <c r="RH80" s="1816"/>
      <c r="RI80" s="1816"/>
      <c r="RJ80" s="1816"/>
      <c r="RK80" s="1816"/>
      <c r="RL80" s="1816"/>
      <c r="RM80" s="1816"/>
      <c r="RN80" s="1816"/>
      <c r="RO80" s="1816"/>
      <c r="RP80" s="1816"/>
      <c r="RQ80" s="1816"/>
      <c r="RR80" s="1816"/>
      <c r="RS80" s="1816"/>
      <c r="RT80" s="1816"/>
      <c r="RU80" s="1816"/>
      <c r="RV80" s="1816"/>
      <c r="RW80" s="1816"/>
      <c r="RX80" s="1816"/>
      <c r="RY80" s="1816"/>
      <c r="RZ80" s="1816"/>
      <c r="SA80" s="1816"/>
      <c r="SB80" s="1816"/>
      <c r="SC80" s="1816"/>
      <c r="SD80" s="1816"/>
      <c r="SE80" s="1816"/>
      <c r="SF80" s="1816"/>
      <c r="SG80" s="1816"/>
      <c r="SH80" s="1816"/>
      <c r="SI80" s="1816"/>
      <c r="SJ80" s="1816"/>
      <c r="SK80" s="1816"/>
      <c r="SL80" s="1816"/>
      <c r="SM80" s="1816"/>
      <c r="SN80" s="1816"/>
      <c r="SO80" s="1816"/>
      <c r="SP80" s="1816"/>
      <c r="SQ80" s="1816"/>
      <c r="SR80" s="1816"/>
      <c r="SS80" s="1816"/>
      <c r="ST80" s="1816"/>
      <c r="SU80" s="1816"/>
      <c r="SV80" s="1816"/>
      <c r="SW80" s="1816"/>
      <c r="SX80" s="1816"/>
      <c r="SY80" s="1816"/>
      <c r="SZ80" s="1816"/>
      <c r="TA80" s="1816"/>
      <c r="TB80" s="1816"/>
      <c r="TC80" s="1816"/>
      <c r="TD80" s="1816"/>
      <c r="TE80" s="1816"/>
      <c r="TF80" s="1816"/>
      <c r="TG80" s="1816"/>
      <c r="TH80" s="1816"/>
      <c r="TI80" s="1816"/>
      <c r="TJ80" s="1816"/>
      <c r="TK80" s="1816"/>
      <c r="TL80" s="1816"/>
      <c r="TM80" s="1816"/>
      <c r="TN80" s="1816"/>
      <c r="TO80" s="1816"/>
      <c r="TP80" s="1816"/>
      <c r="TQ80" s="1816"/>
      <c r="TR80" s="1816"/>
      <c r="TS80" s="1816"/>
      <c r="TT80" s="1816"/>
      <c r="TU80" s="1816"/>
      <c r="TV80" s="1816"/>
      <c r="TW80" s="1816"/>
      <c r="TX80" s="1816"/>
      <c r="TY80" s="1816"/>
      <c r="TZ80" s="1816"/>
      <c r="UA80" s="1816"/>
      <c r="UB80" s="1816"/>
      <c r="UC80" s="1816"/>
      <c r="UD80" s="1816"/>
      <c r="UE80" s="1816"/>
      <c r="UF80" s="1816"/>
      <c r="UG80" s="1816"/>
      <c r="UH80" s="1816"/>
      <c r="UI80" s="1816"/>
      <c r="UJ80" s="1816"/>
      <c r="UK80" s="1816"/>
      <c r="UL80" s="1816"/>
      <c r="UM80" s="1816"/>
      <c r="UN80" s="1816"/>
      <c r="UO80" s="1816"/>
      <c r="UP80" s="1816"/>
      <c r="UQ80" s="1816"/>
      <c r="UR80" s="1816"/>
      <c r="US80" s="1816"/>
      <c r="UT80" s="1816"/>
      <c r="UU80" s="1816"/>
      <c r="UV80" s="1816"/>
      <c r="UW80" s="1816"/>
      <c r="UX80" s="1881"/>
      <c r="UY80" s="1816"/>
      <c r="UZ80" s="1816"/>
      <c r="VA80" s="1816"/>
      <c r="VB80" s="1821"/>
      <c r="VC80" s="1718"/>
      <c r="VD80" s="1680"/>
      <c r="VE80" s="1680"/>
      <c r="VF80" s="1680"/>
      <c r="VG80" s="1779"/>
      <c r="VH80" s="1718"/>
      <c r="VI80" s="1680"/>
      <c r="VJ80" s="1680"/>
      <c r="VK80" s="1680"/>
      <c r="VL80" s="1681"/>
      <c r="VM80" s="1718"/>
      <c r="VN80" s="1680"/>
      <c r="VO80" s="1680"/>
      <c r="VP80" s="1779"/>
      <c r="VQ80" s="1718"/>
      <c r="VR80" s="1680"/>
      <c r="VS80" s="1680"/>
      <c r="VT80" s="1680"/>
      <c r="VU80" s="1681"/>
      <c r="VV80" s="1718"/>
      <c r="VW80" s="1680"/>
      <c r="VX80" s="1680"/>
      <c r="VY80" s="1680"/>
      <c r="VZ80" s="1681"/>
      <c r="WA80" s="1718"/>
      <c r="WB80" s="1680"/>
      <c r="WC80" s="1680"/>
      <c r="WD80" s="1680"/>
      <c r="WE80" s="1681"/>
      <c r="WF80" s="1718"/>
      <c r="WG80" s="1680"/>
      <c r="WH80" s="1680"/>
      <c r="WI80" s="1680"/>
      <c r="WJ80" s="1681"/>
      <c r="WK80" s="1718"/>
      <c r="WL80" s="1680"/>
      <c r="WM80" s="1680"/>
      <c r="WN80" s="1680"/>
      <c r="WO80" s="1681"/>
      <c r="WP80" s="1718"/>
      <c r="WQ80" s="1680"/>
      <c r="WR80" s="1680"/>
      <c r="WS80" s="1823"/>
      <c r="WT80" s="1824"/>
      <c r="WU80" s="1680"/>
      <c r="WV80" s="1680"/>
      <c r="WW80" s="1680"/>
      <c r="WX80" s="1779"/>
      <c r="WY80" s="1718"/>
      <c r="WZ80" s="1680"/>
      <c r="XA80" s="1680"/>
      <c r="XB80" s="1680"/>
      <c r="XC80" s="1681"/>
      <c r="XD80" s="1718"/>
      <c r="XE80" s="1680"/>
      <c r="XF80" s="1680"/>
      <c r="XG80" s="1680"/>
      <c r="XH80" s="1681"/>
      <c r="XI80" s="1718"/>
      <c r="XJ80" s="1680"/>
      <c r="XK80" s="1680"/>
      <c r="XL80" s="1680"/>
      <c r="XM80" s="1779"/>
      <c r="XN80" s="1718"/>
      <c r="XO80" s="1680"/>
      <c r="XP80" s="1680"/>
      <c r="XQ80" s="1680"/>
      <c r="XR80" s="1681"/>
      <c r="XS80" s="1718"/>
      <c r="XT80" s="1680"/>
      <c r="XU80" s="1680"/>
      <c r="XV80" s="1680"/>
      <c r="XW80" s="1681"/>
      <c r="XX80" s="1718"/>
      <c r="XY80" s="1680"/>
      <c r="XZ80" s="1680"/>
      <c r="YA80" s="1680"/>
      <c r="YB80" s="1681"/>
      <c r="YC80" s="1718"/>
      <c r="YD80" s="1680"/>
      <c r="YE80" s="1680"/>
      <c r="YF80" s="1680"/>
      <c r="YG80" s="1681"/>
      <c r="YH80" s="1718"/>
      <c r="YI80" s="1680"/>
      <c r="YJ80" s="1680"/>
      <c r="YK80" s="1680"/>
      <c r="YL80" s="1779"/>
      <c r="YM80" s="1718"/>
      <c r="YN80" s="1680"/>
      <c r="YO80" s="1680"/>
      <c r="YP80" s="1680"/>
      <c r="YQ80" s="1681"/>
      <c r="YR80" s="1718"/>
      <c r="YS80" s="1680"/>
      <c r="YT80" s="1680"/>
      <c r="YU80" s="1680"/>
      <c r="YV80" s="1681"/>
      <c r="YW80" s="1718"/>
      <c r="YX80" s="1680"/>
      <c r="YY80" s="1680"/>
      <c r="YZ80" s="1680"/>
      <c r="ZA80" s="1681"/>
      <c r="ZB80" s="1718"/>
      <c r="ZC80" s="1680"/>
      <c r="ZD80" s="1680"/>
      <c r="ZE80" s="1680"/>
      <c r="ZF80" s="1681"/>
      <c r="ZG80" s="1718"/>
      <c r="ZH80" s="1680"/>
      <c r="ZI80" s="1680"/>
      <c r="ZJ80" s="1680"/>
      <c r="ZK80" s="1681"/>
      <c r="ZL80" s="1718"/>
      <c r="ZM80" s="1680"/>
      <c r="ZN80" s="1680"/>
      <c r="ZO80" s="1680"/>
      <c r="ZP80" s="1681"/>
      <c r="ZQ80" s="1718"/>
      <c r="ZR80" s="1680"/>
      <c r="ZS80" s="1680"/>
      <c r="ZT80" s="1680"/>
      <c r="ZU80" s="1681"/>
      <c r="ZV80" s="1718"/>
      <c r="ZW80" s="1680"/>
      <c r="ZX80" s="1680"/>
      <c r="ZY80" s="1680"/>
      <c r="ZZ80" s="1681"/>
      <c r="AAA80" s="1816"/>
      <c r="AAB80" s="1816"/>
      <c r="AAC80" s="1816"/>
      <c r="AAD80" s="1816"/>
      <c r="AAE80" s="1816"/>
      <c r="AAF80" s="1824"/>
      <c r="AAG80" s="1680"/>
      <c r="AAH80" s="1680"/>
      <c r="AAI80" s="1680"/>
      <c r="AAJ80" s="1823"/>
      <c r="AAK80" s="1824"/>
      <c r="AAL80" s="1680"/>
      <c r="AAM80" s="1680"/>
      <c r="AAN80" s="1680"/>
      <c r="AAO80" s="1681"/>
      <c r="AAP80" s="1816"/>
      <c r="AAQ80" s="1816"/>
      <c r="AAR80" s="1816"/>
      <c r="AAS80" s="1816"/>
      <c r="AAT80" s="1816"/>
      <c r="AAU80" s="1824"/>
      <c r="AAV80" s="1680"/>
      <c r="AAW80" s="1680"/>
      <c r="AAX80" s="1680"/>
      <c r="AAY80" s="1681"/>
      <c r="AAZ80" s="1718"/>
      <c r="ABA80" s="1680"/>
      <c r="ABB80" s="1680"/>
      <c r="ABC80" s="1680"/>
      <c r="ABD80" s="1681"/>
      <c r="ABE80" s="1718"/>
      <c r="ABF80" s="1680"/>
      <c r="ABG80" s="1680"/>
      <c r="ABH80" s="1680"/>
      <c r="ABI80" s="1681"/>
      <c r="ABJ80" s="1718"/>
      <c r="ABK80" s="1680"/>
      <c r="ABL80" s="1680"/>
      <c r="ABM80" s="1680"/>
      <c r="ABN80" s="1779"/>
      <c r="ABO80" s="1718"/>
      <c r="ABP80" s="1680"/>
      <c r="ABQ80" s="1680"/>
      <c r="ABR80" s="1680"/>
      <c r="ABS80" s="1681"/>
      <c r="ABT80" s="1718"/>
      <c r="ABU80" s="1680"/>
      <c r="ABV80" s="1680"/>
      <c r="ABW80" s="1680"/>
      <c r="ABX80" s="1681"/>
      <c r="ABY80" s="1718"/>
      <c r="ABZ80" s="1680"/>
      <c r="ACA80" s="1680"/>
      <c r="ACB80" s="1680"/>
      <c r="ACC80" s="1681"/>
      <c r="ACD80" s="1718"/>
      <c r="ACE80" s="1680"/>
      <c r="ACF80" s="1680"/>
      <c r="ACG80" s="1680"/>
      <c r="ACH80" s="1681"/>
      <c r="ACI80" s="1718"/>
      <c r="ACJ80" s="1680"/>
      <c r="ACK80" s="1680"/>
      <c r="ACL80" s="1680"/>
      <c r="ACM80" s="1681"/>
      <c r="ACN80" s="1718"/>
      <c r="ACO80" s="1680"/>
      <c r="ACP80" s="1680"/>
      <c r="ACQ80" s="1680"/>
      <c r="ACR80" s="1681"/>
      <c r="ACS80" s="1718"/>
      <c r="ACT80" s="1680"/>
      <c r="ACU80" s="1680"/>
      <c r="ACV80" s="1680"/>
      <c r="ACW80" s="1681"/>
      <c r="ACX80" s="1816"/>
      <c r="ACY80" s="1816"/>
      <c r="ACZ80" s="1816"/>
      <c r="ADA80" s="1816"/>
      <c r="ADB80" s="1816"/>
      <c r="ADC80" s="1718"/>
      <c r="ADD80" s="1680"/>
      <c r="ADE80" s="1680"/>
      <c r="ADF80" s="1680"/>
      <c r="ADG80" s="1681"/>
      <c r="ADH80" s="1718"/>
      <c r="ADI80" s="1680"/>
      <c r="ADJ80" s="1680"/>
      <c r="ADK80" s="1680"/>
      <c r="ADL80" s="1681"/>
      <c r="ADM80" s="1816"/>
      <c r="ADN80" s="1816"/>
      <c r="ADO80" s="1816"/>
      <c r="ADP80" s="1816"/>
      <c r="ADQ80" s="1816"/>
      <c r="ADR80" s="1718"/>
      <c r="ADS80" s="1680"/>
      <c r="ADT80" s="1680"/>
      <c r="ADU80" s="1680"/>
      <c r="ADV80" s="1681"/>
      <c r="ADW80" s="1718"/>
      <c r="ADX80" s="1680"/>
      <c r="ADY80" s="1680"/>
      <c r="ADZ80" s="1680"/>
      <c r="AEA80" s="1681"/>
      <c r="AEB80" s="1718"/>
      <c r="AEC80" s="1680"/>
      <c r="AED80" s="1680"/>
      <c r="AEE80" s="1680"/>
      <c r="AEF80" s="1681"/>
      <c r="AEG80" s="1718"/>
      <c r="AEH80" s="1680"/>
      <c r="AEI80" s="1680"/>
      <c r="AEJ80" s="1680"/>
      <c r="AEK80" s="1681"/>
      <c r="AEL80" s="1718"/>
      <c r="AEM80" s="1680"/>
      <c r="AEN80" s="1680"/>
      <c r="AEO80" s="1680"/>
      <c r="AEP80" s="1681"/>
      <c r="AEQ80" s="1718"/>
      <c r="AER80" s="1680"/>
      <c r="AES80" s="1680"/>
      <c r="AET80" s="1680"/>
      <c r="AEU80" s="1681"/>
      <c r="AEV80" s="1718"/>
      <c r="AEW80" s="1680"/>
      <c r="AEX80" s="1680"/>
      <c r="AEY80" s="1680"/>
      <c r="AEZ80" s="1681"/>
      <c r="AFA80" s="1718"/>
      <c r="AFB80" s="1680"/>
      <c r="AFC80" s="1680"/>
      <c r="AFD80" s="1680"/>
      <c r="AFE80" s="1681"/>
      <c r="AFF80" s="1718"/>
      <c r="AFG80" s="1680"/>
      <c r="AFH80" s="1680"/>
      <c r="AFI80" s="1680"/>
      <c r="AFJ80" s="1681"/>
      <c r="AFK80" s="1718"/>
      <c r="AFL80" s="1680"/>
      <c r="AFM80" s="1680"/>
      <c r="AFN80" s="1680"/>
      <c r="AFO80" s="1681"/>
      <c r="AFP80" s="1718"/>
      <c r="AFQ80" s="1680"/>
      <c r="AFR80" s="1680"/>
      <c r="AFS80" s="1680"/>
      <c r="AFT80" s="1681"/>
      <c r="AFU80" s="1718"/>
      <c r="AFV80" s="1680"/>
      <c r="AFW80" s="1680"/>
      <c r="AFX80" s="1680"/>
      <c r="AFY80" s="1681"/>
      <c r="AFZ80" s="1718"/>
      <c r="AGA80" s="1680"/>
      <c r="AGB80" s="1680"/>
      <c r="AGC80" s="1680"/>
      <c r="AGD80" s="1681"/>
      <c r="AGE80" s="1718"/>
      <c r="AGF80" s="1680"/>
      <c r="AGG80" s="1680"/>
      <c r="AGH80" s="1680"/>
      <c r="AGI80" s="1681"/>
      <c r="AGJ80" s="1718"/>
      <c r="AGK80" s="1680"/>
      <c r="AGL80" s="1680"/>
      <c r="AGM80" s="1680"/>
      <c r="AGN80" s="1681"/>
      <c r="AGO80" s="1718"/>
      <c r="AGP80" s="1680"/>
      <c r="AGQ80" s="1680"/>
      <c r="AGR80" s="1680"/>
      <c r="AGS80" s="1681"/>
      <c r="AGT80" s="1718" t="s">
        <v>29</v>
      </c>
      <c r="AGU80" s="1680" t="s">
        <v>29</v>
      </c>
      <c r="AGV80" s="1680" t="s">
        <v>29</v>
      </c>
      <c r="AGW80" s="1680" t="s">
        <v>29</v>
      </c>
      <c r="AGX80" s="1681"/>
      <c r="AGY80" s="1718" t="s">
        <v>29</v>
      </c>
      <c r="AGZ80" s="1680" t="s">
        <v>20</v>
      </c>
      <c r="AHA80" s="1680" t="s">
        <v>29</v>
      </c>
      <c r="AHB80" s="299" t="s">
        <v>916</v>
      </c>
      <c r="AHC80" s="1681"/>
      <c r="AHD80" s="1718" t="s">
        <v>29</v>
      </c>
      <c r="AHE80" s="1680" t="s">
        <v>29</v>
      </c>
      <c r="AHF80" s="1680" t="s">
        <v>29</v>
      </c>
      <c r="AHG80" s="1680" t="s">
        <v>20</v>
      </c>
      <c r="AHH80" s="1681"/>
      <c r="AHI80" s="1718" t="s">
        <v>29</v>
      </c>
      <c r="AHJ80" s="1680" t="s">
        <v>29</v>
      </c>
      <c r="AHK80" s="1680" t="s">
        <v>20</v>
      </c>
      <c r="AHL80" s="1680" t="s">
        <v>29</v>
      </c>
      <c r="AHM80" s="1681"/>
      <c r="AHN80" s="1718" t="s">
        <v>29</v>
      </c>
      <c r="AHO80" s="1680" t="s">
        <v>29</v>
      </c>
      <c r="AHP80" s="1680" t="s">
        <v>29</v>
      </c>
      <c r="AHQ80" s="1680" t="s">
        <v>29</v>
      </c>
      <c r="AHR80" s="1681"/>
      <c r="AHS80" s="1718" t="s">
        <v>29</v>
      </c>
      <c r="AHT80" s="1680" t="s">
        <v>29</v>
      </c>
      <c r="AHU80" s="1680" t="s">
        <v>29</v>
      </c>
      <c r="AHV80" s="1680" t="s">
        <v>29</v>
      </c>
      <c r="AHW80" s="1681"/>
      <c r="AHX80" s="1718" t="s">
        <v>29</v>
      </c>
      <c r="AHY80" s="1680" t="s">
        <v>29</v>
      </c>
      <c r="AHZ80" s="1680" t="s">
        <v>29</v>
      </c>
      <c r="AIA80" s="1680" t="s">
        <v>29</v>
      </c>
      <c r="AIB80" s="1681"/>
      <c r="AIC80" s="1864" t="str">
        <f t="shared" si="48"/>
        <v>F2</v>
      </c>
      <c r="AID80" s="1817" t="str">
        <f t="shared" si="49"/>
        <v>塩野旭士</v>
      </c>
      <c r="AIE80" s="2058">
        <f t="shared" si="50"/>
        <v>3</v>
      </c>
      <c r="AIF80" s="2059">
        <f t="shared" si="51"/>
        <v>25</v>
      </c>
      <c r="AIG80" s="2059">
        <f t="shared" si="52"/>
        <v>28</v>
      </c>
      <c r="AIH80" s="2005">
        <f t="shared" si="53"/>
        <v>0.10714285714285714</v>
      </c>
      <c r="AII80" s="2058">
        <f t="shared" si="54"/>
        <v>3</v>
      </c>
      <c r="AIJ80" s="2059">
        <f t="shared" si="55"/>
        <v>21</v>
      </c>
      <c r="AIK80" s="2059">
        <f t="shared" si="56"/>
        <v>24</v>
      </c>
      <c r="AIL80" s="2005">
        <f t="shared" si="57"/>
        <v>0.125</v>
      </c>
    </row>
    <row r="81" spans="1:922" s="1727" customFormat="1" ht="18" thickBot="1" x14ac:dyDescent="0.25">
      <c r="A81" s="1726"/>
      <c r="B81" s="308" t="s">
        <v>355</v>
      </c>
      <c r="C81" s="2399" t="s">
        <v>3121</v>
      </c>
      <c r="D81" s="343">
        <f t="shared" si="44"/>
        <v>1</v>
      </c>
      <c r="E81" s="339">
        <f t="shared" si="45"/>
        <v>7</v>
      </c>
      <c r="F81" s="339">
        <f t="shared" ref="F81" si="469">SUM(D81:E81)</f>
        <v>8</v>
      </c>
      <c r="G81" s="344">
        <f t="shared" ref="G81" si="470">IFERROR(D81/F81,"")</f>
        <v>0.125</v>
      </c>
      <c r="H81" s="2400"/>
      <c r="I81" s="2400"/>
      <c r="J81" s="2400"/>
      <c r="K81" s="2400"/>
      <c r="L81" s="2400"/>
      <c r="M81" s="2400"/>
      <c r="N81" s="2400"/>
      <c r="O81" s="2400"/>
      <c r="P81" s="2400"/>
      <c r="Q81" s="2400"/>
      <c r="R81" s="2400"/>
      <c r="S81" s="2400"/>
      <c r="T81" s="2400"/>
      <c r="U81" s="2400"/>
      <c r="V81" s="2400"/>
      <c r="W81" s="2400"/>
      <c r="X81" s="2400"/>
      <c r="Y81" s="2400"/>
      <c r="Z81" s="2400"/>
      <c r="AA81" s="2400"/>
      <c r="AB81" s="2400"/>
      <c r="AC81" s="2400"/>
      <c r="AD81" s="2400"/>
      <c r="AE81" s="2400"/>
      <c r="AF81" s="2400"/>
      <c r="AG81" s="2400"/>
      <c r="AH81" s="2400"/>
      <c r="AI81" s="2400"/>
      <c r="AJ81" s="2400"/>
      <c r="AK81" s="2400"/>
      <c r="AL81" s="2400"/>
      <c r="AM81" s="2400"/>
      <c r="AN81" s="2400"/>
      <c r="AO81" s="2400"/>
      <c r="AP81" s="2400"/>
      <c r="AQ81" s="2400"/>
      <c r="AR81" s="2400"/>
      <c r="AS81" s="2400"/>
      <c r="AT81" s="2400"/>
      <c r="AU81" s="2400"/>
      <c r="AV81" s="2400"/>
      <c r="AW81" s="2400"/>
      <c r="AX81" s="2400"/>
      <c r="AY81" s="2400"/>
      <c r="AZ81" s="2400"/>
      <c r="BA81" s="2400"/>
      <c r="BB81" s="2400"/>
      <c r="BC81" s="2400"/>
      <c r="BD81" s="2400"/>
      <c r="BE81" s="2400"/>
      <c r="BF81" s="2400"/>
      <c r="BG81" s="2400"/>
      <c r="BH81" s="2400"/>
      <c r="BI81" s="2400"/>
      <c r="BJ81" s="2400"/>
      <c r="BK81" s="2400"/>
      <c r="BL81" s="2400"/>
      <c r="BM81" s="2400"/>
      <c r="BN81" s="2400"/>
      <c r="BO81" s="2400"/>
      <c r="BP81" s="2400"/>
      <c r="BQ81" s="2400"/>
      <c r="BR81" s="2400"/>
      <c r="BS81" s="2400"/>
      <c r="BT81" s="2400"/>
      <c r="BU81" s="2400"/>
      <c r="BV81" s="2400"/>
      <c r="BW81" s="2400"/>
      <c r="BX81" s="2400"/>
      <c r="BY81" s="2400"/>
      <c r="BZ81" s="2400"/>
      <c r="CA81" s="2400"/>
      <c r="CB81" s="2400"/>
      <c r="CC81" s="2400"/>
      <c r="CD81" s="2400"/>
      <c r="CE81" s="2400"/>
      <c r="CF81" s="2400"/>
      <c r="CG81" s="2400"/>
      <c r="CH81" s="2400"/>
      <c r="CI81" s="2400"/>
      <c r="CJ81" s="2400"/>
      <c r="CK81" s="2400"/>
      <c r="CL81" s="2400"/>
      <c r="CM81" s="2400"/>
      <c r="CN81" s="2400"/>
      <c r="CO81" s="2400"/>
      <c r="CP81" s="2400"/>
      <c r="CQ81" s="2400"/>
      <c r="CR81" s="2400"/>
      <c r="CS81" s="2400"/>
      <c r="CT81" s="2400"/>
      <c r="CU81" s="2400"/>
      <c r="CV81" s="2400"/>
      <c r="CW81" s="2400"/>
      <c r="CX81" s="2400"/>
      <c r="CY81" s="2400"/>
      <c r="CZ81" s="2400"/>
      <c r="DA81" s="2400"/>
      <c r="DB81" s="2400"/>
      <c r="DC81" s="2400"/>
      <c r="DD81" s="2400"/>
      <c r="DE81" s="2400"/>
      <c r="DF81" s="2400"/>
      <c r="DG81" s="2400"/>
      <c r="DH81" s="2400"/>
      <c r="DI81" s="2400"/>
      <c r="DJ81" s="2400"/>
      <c r="DK81" s="2400"/>
      <c r="DL81" s="2400"/>
      <c r="DM81" s="2400"/>
      <c r="DN81" s="2400"/>
      <c r="DO81" s="2400"/>
      <c r="DP81" s="2400"/>
      <c r="DQ81" s="2400"/>
      <c r="DR81" s="2400"/>
      <c r="DS81" s="2400"/>
      <c r="DT81" s="2400"/>
      <c r="DU81" s="2400"/>
      <c r="DV81" s="2400"/>
      <c r="DW81" s="2400"/>
      <c r="DX81" s="2400"/>
      <c r="DY81" s="2400"/>
      <c r="DZ81" s="2400"/>
      <c r="EA81" s="2400"/>
      <c r="EB81" s="2400"/>
      <c r="EC81" s="2400"/>
      <c r="ED81" s="2400"/>
      <c r="EE81" s="2400"/>
      <c r="EF81" s="2400"/>
      <c r="EG81" s="2400"/>
      <c r="EH81" s="2400"/>
      <c r="EI81" s="2400"/>
      <c r="EJ81" s="2400"/>
      <c r="EK81" s="2400"/>
      <c r="EL81" s="2400"/>
      <c r="EM81" s="2400"/>
      <c r="EN81" s="2400"/>
      <c r="EO81" s="2400"/>
      <c r="EP81" s="2400"/>
      <c r="EQ81" s="2400"/>
      <c r="ER81" s="2400"/>
      <c r="ES81" s="2400"/>
      <c r="ET81" s="2400"/>
      <c r="EU81" s="2400"/>
      <c r="EV81" s="2400"/>
      <c r="EW81" s="2400"/>
      <c r="EX81" s="2400"/>
      <c r="EY81" s="2400"/>
      <c r="EZ81" s="2400"/>
      <c r="FA81" s="2400"/>
      <c r="FB81" s="2400"/>
      <c r="FC81" s="2400"/>
      <c r="FD81" s="2400"/>
      <c r="FE81" s="2400"/>
      <c r="FF81" s="2400"/>
      <c r="FG81" s="2400"/>
      <c r="FH81" s="2400"/>
      <c r="FI81" s="2400"/>
      <c r="FJ81" s="2400"/>
      <c r="FK81" s="2400"/>
      <c r="FL81" s="2400"/>
      <c r="FM81" s="2400"/>
      <c r="FN81" s="2400"/>
      <c r="FO81" s="2400"/>
      <c r="FP81" s="2400"/>
      <c r="FQ81" s="2400"/>
      <c r="FR81" s="2400"/>
      <c r="FS81" s="2400"/>
      <c r="FT81" s="2400"/>
      <c r="FU81" s="2400"/>
      <c r="FV81" s="2400"/>
      <c r="FW81" s="2400"/>
      <c r="FX81" s="2400"/>
      <c r="FY81" s="2400"/>
      <c r="FZ81" s="2400"/>
      <c r="GA81" s="2400"/>
      <c r="GB81" s="2400"/>
      <c r="GC81" s="2400"/>
      <c r="GD81" s="2400"/>
      <c r="GE81" s="2400"/>
      <c r="GF81" s="2400"/>
      <c r="GG81" s="2400"/>
      <c r="GH81" s="2400"/>
      <c r="GI81" s="2400"/>
      <c r="GJ81" s="2400"/>
      <c r="GK81" s="2400"/>
      <c r="GL81" s="2400"/>
      <c r="GM81" s="2400"/>
      <c r="GN81" s="2400"/>
      <c r="GO81" s="2400"/>
      <c r="GP81" s="2400"/>
      <c r="GQ81" s="2400"/>
      <c r="GR81" s="2400"/>
      <c r="GS81" s="2400"/>
      <c r="GT81" s="2400"/>
      <c r="GU81" s="2400"/>
      <c r="GV81" s="2400"/>
      <c r="GW81" s="2400"/>
      <c r="GX81" s="2400"/>
      <c r="GY81" s="2400"/>
      <c r="GZ81" s="2400"/>
      <c r="HA81" s="2400"/>
      <c r="HB81" s="2400"/>
      <c r="HC81" s="2400"/>
      <c r="HD81" s="2400"/>
      <c r="HE81" s="2400"/>
      <c r="HF81" s="2400"/>
      <c r="HG81" s="2400"/>
      <c r="HH81" s="2400"/>
      <c r="HI81" s="2400"/>
      <c r="HJ81" s="2400"/>
      <c r="HK81" s="2400"/>
      <c r="HL81" s="2400"/>
      <c r="HM81" s="2400"/>
      <c r="HN81" s="2400"/>
      <c r="HO81" s="2400"/>
      <c r="HP81" s="2400"/>
      <c r="HQ81" s="2400"/>
      <c r="HR81" s="2400"/>
      <c r="HS81" s="2400"/>
      <c r="HT81" s="2400"/>
      <c r="HU81" s="2400"/>
      <c r="HV81" s="2400"/>
      <c r="HW81" s="2400"/>
      <c r="HX81" s="2400"/>
      <c r="HY81" s="2400"/>
      <c r="HZ81" s="2400"/>
      <c r="IA81" s="2400"/>
      <c r="IB81" s="2400"/>
      <c r="IC81" s="2400"/>
      <c r="ID81" s="2400"/>
      <c r="IE81" s="2400"/>
      <c r="IF81" s="2400"/>
      <c r="IG81" s="2400"/>
      <c r="IH81" s="2400"/>
      <c r="II81" s="2400"/>
      <c r="IJ81" s="2400"/>
      <c r="IK81" s="2400"/>
      <c r="IL81" s="2400"/>
      <c r="IM81" s="2400"/>
      <c r="IN81" s="2400"/>
      <c r="IO81" s="2400"/>
      <c r="IP81" s="2400"/>
      <c r="IQ81" s="2400"/>
      <c r="IR81" s="2400"/>
      <c r="IS81" s="2400"/>
      <c r="IT81" s="2400"/>
      <c r="IU81" s="2400"/>
      <c r="IV81" s="2400"/>
      <c r="IW81" s="2400"/>
      <c r="IX81" s="2400"/>
      <c r="IY81" s="2400"/>
      <c r="IZ81" s="2400"/>
      <c r="JA81" s="2400"/>
      <c r="JB81" s="2400"/>
      <c r="JC81" s="2400"/>
      <c r="JD81" s="2400"/>
      <c r="JE81" s="2400"/>
      <c r="JF81" s="2400"/>
      <c r="JG81" s="2400"/>
      <c r="JH81" s="2400"/>
      <c r="JI81" s="2400"/>
      <c r="JJ81" s="2400"/>
      <c r="JK81" s="2400"/>
      <c r="JL81" s="2400"/>
      <c r="JM81" s="2400"/>
      <c r="JN81" s="2400"/>
      <c r="JO81" s="2400"/>
      <c r="JP81" s="2400"/>
      <c r="JQ81" s="2400"/>
      <c r="JR81" s="2400"/>
      <c r="JS81" s="2400"/>
      <c r="JT81" s="2400"/>
      <c r="JU81" s="2400"/>
      <c r="JV81" s="2400"/>
      <c r="JW81" s="2400"/>
      <c r="JX81" s="2400"/>
      <c r="JY81" s="2400"/>
      <c r="JZ81" s="2400"/>
      <c r="KA81" s="2400"/>
      <c r="KB81" s="2400"/>
      <c r="KC81" s="2400"/>
      <c r="KD81" s="2400"/>
      <c r="KE81" s="2400"/>
      <c r="KF81" s="2400"/>
      <c r="KG81" s="2400"/>
      <c r="KH81" s="2400"/>
      <c r="KI81" s="2400"/>
      <c r="KJ81" s="2400"/>
      <c r="KK81" s="2400"/>
      <c r="KL81" s="2400"/>
      <c r="KM81" s="2400"/>
      <c r="KN81" s="2400"/>
      <c r="KO81" s="2400"/>
      <c r="KP81" s="2400"/>
      <c r="KQ81" s="2400"/>
      <c r="KR81" s="2400"/>
      <c r="KS81" s="2400"/>
      <c r="KT81" s="2400"/>
      <c r="KU81" s="2400"/>
      <c r="KV81" s="2400"/>
      <c r="KW81" s="2400"/>
      <c r="KX81" s="2400"/>
      <c r="KY81" s="2400"/>
      <c r="KZ81" s="2400"/>
      <c r="LA81" s="2400"/>
      <c r="LB81" s="2400"/>
      <c r="LC81" s="2400"/>
      <c r="LD81" s="2400"/>
      <c r="LE81" s="2400"/>
      <c r="LF81" s="2400"/>
      <c r="LG81" s="2400"/>
      <c r="LH81" s="2400"/>
      <c r="LI81" s="2400"/>
      <c r="LJ81" s="2400"/>
      <c r="LK81" s="2400"/>
      <c r="LL81" s="2400"/>
      <c r="LM81" s="2400"/>
      <c r="LN81" s="2400"/>
      <c r="LO81" s="2400"/>
      <c r="LP81" s="2400"/>
      <c r="LQ81" s="2400"/>
      <c r="LR81" s="2400"/>
      <c r="LS81" s="2400"/>
      <c r="LT81" s="2400"/>
      <c r="LU81" s="2400"/>
      <c r="LV81" s="2400"/>
      <c r="LW81" s="2400"/>
      <c r="LX81" s="2400"/>
      <c r="LY81" s="2400"/>
      <c r="LZ81" s="2400"/>
      <c r="MA81" s="2400"/>
      <c r="MB81" s="2400"/>
      <c r="MC81" s="2400"/>
      <c r="MD81" s="2400"/>
      <c r="ME81" s="2400"/>
      <c r="MF81" s="2400"/>
      <c r="MG81" s="2400"/>
      <c r="MH81" s="2400"/>
      <c r="MI81" s="2400"/>
      <c r="MJ81" s="2400"/>
      <c r="MK81" s="2400"/>
      <c r="ML81" s="2400"/>
      <c r="MM81" s="2400"/>
      <c r="MN81" s="2400"/>
      <c r="MO81" s="2400"/>
      <c r="MP81" s="2400"/>
      <c r="MQ81" s="2400"/>
      <c r="MR81" s="2400"/>
      <c r="MS81" s="2400"/>
      <c r="MT81" s="2400"/>
      <c r="MU81" s="2400"/>
      <c r="MV81" s="2400"/>
      <c r="MW81" s="2400"/>
      <c r="MX81" s="2400"/>
      <c r="MY81" s="2400"/>
      <c r="MZ81" s="2400"/>
      <c r="NA81" s="2400"/>
      <c r="NB81" s="2400"/>
      <c r="NC81" s="2400"/>
      <c r="ND81" s="2400"/>
      <c r="NE81" s="2400"/>
      <c r="NF81" s="2400"/>
      <c r="NG81" s="2400"/>
      <c r="NH81" s="2400"/>
      <c r="NI81" s="2400"/>
      <c r="NJ81" s="2400"/>
      <c r="NK81" s="2400"/>
      <c r="NL81" s="2400"/>
      <c r="NM81" s="2400"/>
      <c r="NN81" s="2400"/>
      <c r="NO81" s="2400"/>
      <c r="NP81" s="2400"/>
      <c r="NQ81" s="2400"/>
      <c r="NR81" s="2400"/>
      <c r="NS81" s="2400"/>
      <c r="NT81" s="2400"/>
      <c r="NU81" s="2400"/>
      <c r="NV81" s="2400"/>
      <c r="NW81" s="2400"/>
      <c r="NX81" s="2400"/>
      <c r="NY81" s="2400"/>
      <c r="NZ81" s="2400"/>
      <c r="OA81" s="2400"/>
      <c r="OB81" s="2400"/>
      <c r="OC81" s="2400"/>
      <c r="OD81" s="2400"/>
      <c r="OE81" s="2400"/>
      <c r="OF81" s="2400"/>
      <c r="OG81" s="2400"/>
      <c r="OH81" s="2400"/>
      <c r="OI81" s="2400"/>
      <c r="OJ81" s="2400"/>
      <c r="OK81" s="2400"/>
      <c r="OL81" s="2400"/>
      <c r="OM81" s="2400"/>
      <c r="ON81" s="2400"/>
      <c r="OO81" s="2400"/>
      <c r="OP81" s="2400"/>
      <c r="OQ81" s="2400"/>
      <c r="OR81" s="2400"/>
      <c r="OS81" s="2400"/>
      <c r="OT81" s="2400"/>
      <c r="OU81" s="2400"/>
      <c r="OV81" s="2400"/>
      <c r="OW81" s="2400"/>
      <c r="OX81" s="2400"/>
      <c r="OY81" s="2400"/>
      <c r="OZ81" s="2400"/>
      <c r="PA81" s="2400"/>
      <c r="PB81" s="2400"/>
      <c r="PC81" s="2400"/>
      <c r="PD81" s="2400"/>
      <c r="PE81" s="2400"/>
      <c r="PF81" s="2400"/>
      <c r="PG81" s="2400"/>
      <c r="PH81" s="2400"/>
      <c r="PI81" s="2400"/>
      <c r="PJ81" s="2400"/>
      <c r="PK81" s="2400"/>
      <c r="PL81" s="2400"/>
      <c r="PM81" s="2400"/>
      <c r="PN81" s="2400"/>
      <c r="PO81" s="2400"/>
      <c r="PP81" s="2400"/>
      <c r="PQ81" s="2400"/>
      <c r="PR81" s="2400"/>
      <c r="PS81" s="2400"/>
      <c r="PT81" s="2400"/>
      <c r="PU81" s="2400"/>
      <c r="PV81" s="2400"/>
      <c r="PW81" s="2400"/>
      <c r="PX81" s="2400"/>
      <c r="PY81" s="2400"/>
      <c r="PZ81" s="2400"/>
      <c r="QA81" s="2400"/>
      <c r="QB81" s="2400"/>
      <c r="QC81" s="2400"/>
      <c r="QD81" s="2400"/>
      <c r="QE81" s="2400"/>
      <c r="QF81" s="2400"/>
      <c r="QG81" s="2400"/>
      <c r="QH81" s="2400"/>
      <c r="QI81" s="2400"/>
      <c r="QJ81" s="2400"/>
      <c r="QK81" s="2400"/>
      <c r="QL81" s="2400"/>
      <c r="QM81" s="2400"/>
      <c r="QN81" s="2400"/>
      <c r="QO81" s="2400"/>
      <c r="QP81" s="2400"/>
      <c r="QQ81" s="2400"/>
      <c r="QR81" s="2400"/>
      <c r="QS81" s="2400"/>
      <c r="QT81" s="2400"/>
      <c r="QU81" s="2400"/>
      <c r="QV81" s="2400"/>
      <c r="QW81" s="2400"/>
      <c r="QX81" s="2400"/>
      <c r="QY81" s="2400"/>
      <c r="QZ81" s="2400"/>
      <c r="RA81" s="2400"/>
      <c r="RB81" s="2400"/>
      <c r="RC81" s="2400"/>
      <c r="RD81" s="2400"/>
      <c r="RE81" s="2400"/>
      <c r="RF81" s="2400"/>
      <c r="RG81" s="2400"/>
      <c r="RH81" s="2400"/>
      <c r="RI81" s="2400"/>
      <c r="RJ81" s="2400"/>
      <c r="RK81" s="2400"/>
      <c r="RL81" s="2400"/>
      <c r="RM81" s="2400"/>
      <c r="RN81" s="2400"/>
      <c r="RO81" s="2400"/>
      <c r="RP81" s="2400"/>
      <c r="RQ81" s="2400"/>
      <c r="RR81" s="2400"/>
      <c r="RS81" s="2400"/>
      <c r="RT81" s="2400"/>
      <c r="RU81" s="2400"/>
      <c r="RV81" s="2400"/>
      <c r="RW81" s="2400"/>
      <c r="RX81" s="2400"/>
      <c r="RY81" s="2400"/>
      <c r="RZ81" s="2400"/>
      <c r="SA81" s="2400"/>
      <c r="SB81" s="2400"/>
      <c r="SC81" s="2400"/>
      <c r="SD81" s="2400"/>
      <c r="SE81" s="2400"/>
      <c r="SF81" s="2400"/>
      <c r="SG81" s="2400"/>
      <c r="SH81" s="2400"/>
      <c r="SI81" s="2400"/>
      <c r="SJ81" s="2400"/>
      <c r="SK81" s="2400"/>
      <c r="SL81" s="2400"/>
      <c r="SM81" s="2400"/>
      <c r="SN81" s="2400"/>
      <c r="SO81" s="2400"/>
      <c r="SP81" s="2400"/>
      <c r="SQ81" s="2400"/>
      <c r="SR81" s="2400"/>
      <c r="SS81" s="2400"/>
      <c r="ST81" s="2400"/>
      <c r="SU81" s="2400"/>
      <c r="SV81" s="2400"/>
      <c r="SW81" s="2400"/>
      <c r="SX81" s="2400"/>
      <c r="SY81" s="2400"/>
      <c r="SZ81" s="2400"/>
      <c r="TA81" s="2400"/>
      <c r="TB81" s="2400"/>
      <c r="TC81" s="2400"/>
      <c r="TD81" s="2400"/>
      <c r="TE81" s="2400"/>
      <c r="TF81" s="2400"/>
      <c r="TG81" s="2400"/>
      <c r="TH81" s="2400"/>
      <c r="TI81" s="2400"/>
      <c r="TJ81" s="2400"/>
      <c r="TK81" s="2400"/>
      <c r="TL81" s="2400"/>
      <c r="TM81" s="2400"/>
      <c r="TN81" s="2400"/>
      <c r="TO81" s="2400"/>
      <c r="TP81" s="2400"/>
      <c r="TQ81" s="2400"/>
      <c r="TR81" s="2400"/>
      <c r="TS81" s="2400"/>
      <c r="TT81" s="2400"/>
      <c r="TU81" s="2400"/>
      <c r="TV81" s="2400"/>
      <c r="TW81" s="2400"/>
      <c r="TX81" s="2400"/>
      <c r="TY81" s="2400"/>
      <c r="TZ81" s="2400"/>
      <c r="UA81" s="2400"/>
      <c r="UB81" s="2400"/>
      <c r="UC81" s="2400"/>
      <c r="UD81" s="2400"/>
      <c r="UE81" s="2400"/>
      <c r="UF81" s="2400"/>
      <c r="UG81" s="2400"/>
      <c r="UH81" s="2400"/>
      <c r="UI81" s="2400"/>
      <c r="UJ81" s="2400"/>
      <c r="UK81" s="2400"/>
      <c r="UL81" s="2400"/>
      <c r="UM81" s="2400"/>
      <c r="UN81" s="2400"/>
      <c r="UO81" s="2400"/>
      <c r="UP81" s="2400"/>
      <c r="UQ81" s="2400"/>
      <c r="UR81" s="2400"/>
      <c r="US81" s="2400"/>
      <c r="UT81" s="2400"/>
      <c r="UU81" s="2400"/>
      <c r="UV81" s="2400"/>
      <c r="UW81" s="2400"/>
      <c r="UX81" s="2401"/>
      <c r="UY81" s="2400"/>
      <c r="UZ81" s="2400"/>
      <c r="VA81" s="2400"/>
      <c r="VB81" s="2402"/>
      <c r="VC81" s="2403"/>
      <c r="VD81" s="2404"/>
      <c r="VE81" s="2404"/>
      <c r="VF81" s="2404"/>
      <c r="VG81" s="2405"/>
      <c r="VH81" s="2403"/>
      <c r="VI81" s="2404"/>
      <c r="VJ81" s="2404"/>
      <c r="VK81" s="2404"/>
      <c r="VL81" s="2406"/>
      <c r="VM81" s="2403"/>
      <c r="VN81" s="2404"/>
      <c r="VO81" s="2404"/>
      <c r="VP81" s="2405"/>
      <c r="VQ81" s="2403"/>
      <c r="VR81" s="2404"/>
      <c r="VS81" s="2404"/>
      <c r="VT81" s="2404"/>
      <c r="VU81" s="2406"/>
      <c r="VV81" s="2403"/>
      <c r="VW81" s="2404"/>
      <c r="VX81" s="2404"/>
      <c r="VY81" s="2404"/>
      <c r="VZ81" s="2406"/>
      <c r="WA81" s="2403"/>
      <c r="WB81" s="2404"/>
      <c r="WC81" s="2404"/>
      <c r="WD81" s="2404"/>
      <c r="WE81" s="2406"/>
      <c r="WF81" s="2403"/>
      <c r="WG81" s="2404"/>
      <c r="WH81" s="2404"/>
      <c r="WI81" s="2404"/>
      <c r="WJ81" s="2406"/>
      <c r="WK81" s="2403"/>
      <c r="WL81" s="2404"/>
      <c r="WM81" s="2404"/>
      <c r="WN81" s="2404"/>
      <c r="WO81" s="2406"/>
      <c r="WP81" s="2403"/>
      <c r="WQ81" s="2404"/>
      <c r="WR81" s="2404"/>
      <c r="WS81" s="2407"/>
      <c r="WT81" s="2408"/>
      <c r="WU81" s="2404"/>
      <c r="WV81" s="2404"/>
      <c r="WW81" s="2404"/>
      <c r="WX81" s="2405"/>
      <c r="WY81" s="2403"/>
      <c r="WZ81" s="2404"/>
      <c r="XA81" s="2404"/>
      <c r="XB81" s="2404"/>
      <c r="XC81" s="2406"/>
      <c r="XD81" s="2403"/>
      <c r="XE81" s="2404"/>
      <c r="XF81" s="2404"/>
      <c r="XG81" s="2404"/>
      <c r="XH81" s="2406"/>
      <c r="XI81" s="2403"/>
      <c r="XJ81" s="2404"/>
      <c r="XK81" s="2404"/>
      <c r="XL81" s="2404"/>
      <c r="XM81" s="2405"/>
      <c r="XN81" s="2403"/>
      <c r="XO81" s="2404"/>
      <c r="XP81" s="2404"/>
      <c r="XQ81" s="2404"/>
      <c r="XR81" s="2406"/>
      <c r="XS81" s="2403"/>
      <c r="XT81" s="2404"/>
      <c r="XU81" s="2404"/>
      <c r="XV81" s="2404"/>
      <c r="XW81" s="2406"/>
      <c r="XX81" s="2403"/>
      <c r="XY81" s="2404"/>
      <c r="XZ81" s="2404"/>
      <c r="YA81" s="2404"/>
      <c r="YB81" s="2406"/>
      <c r="YC81" s="2403"/>
      <c r="YD81" s="2404"/>
      <c r="YE81" s="2404"/>
      <c r="YF81" s="2404"/>
      <c r="YG81" s="2406"/>
      <c r="YH81" s="2403"/>
      <c r="YI81" s="2404"/>
      <c r="YJ81" s="2404"/>
      <c r="YK81" s="2404"/>
      <c r="YL81" s="2405"/>
      <c r="YM81" s="2403"/>
      <c r="YN81" s="2404"/>
      <c r="YO81" s="2404"/>
      <c r="YP81" s="2404"/>
      <c r="YQ81" s="2406"/>
      <c r="YR81" s="2403"/>
      <c r="YS81" s="2404"/>
      <c r="YT81" s="2404"/>
      <c r="YU81" s="2404"/>
      <c r="YV81" s="2406"/>
      <c r="YW81" s="2403"/>
      <c r="YX81" s="2404"/>
      <c r="YY81" s="2404"/>
      <c r="YZ81" s="2404"/>
      <c r="ZA81" s="2406"/>
      <c r="ZB81" s="2403"/>
      <c r="ZC81" s="2404"/>
      <c r="ZD81" s="2404"/>
      <c r="ZE81" s="2404"/>
      <c r="ZF81" s="2406"/>
      <c r="ZG81" s="2403"/>
      <c r="ZH81" s="2404"/>
      <c r="ZI81" s="2404"/>
      <c r="ZJ81" s="2404"/>
      <c r="ZK81" s="2406"/>
      <c r="ZL81" s="2403"/>
      <c r="ZM81" s="2404"/>
      <c r="ZN81" s="2404"/>
      <c r="ZO81" s="2404"/>
      <c r="ZP81" s="2406"/>
      <c r="ZQ81" s="2403"/>
      <c r="ZR81" s="2404"/>
      <c r="ZS81" s="2404"/>
      <c r="ZT81" s="2404"/>
      <c r="ZU81" s="2406"/>
      <c r="ZV81" s="2403"/>
      <c r="ZW81" s="2404"/>
      <c r="ZX81" s="2404"/>
      <c r="ZY81" s="2404"/>
      <c r="ZZ81" s="2406"/>
      <c r="AAA81" s="2400"/>
      <c r="AAB81" s="2400"/>
      <c r="AAC81" s="2400"/>
      <c r="AAD81" s="2400"/>
      <c r="AAE81" s="2400"/>
      <c r="AAF81" s="2408"/>
      <c r="AAG81" s="2404"/>
      <c r="AAH81" s="2404"/>
      <c r="AAI81" s="2404"/>
      <c r="AAJ81" s="2407"/>
      <c r="AAK81" s="2408"/>
      <c r="AAL81" s="2404"/>
      <c r="AAM81" s="2404"/>
      <c r="AAN81" s="2404"/>
      <c r="AAO81" s="2406"/>
      <c r="AAP81" s="2400"/>
      <c r="AAQ81" s="2400"/>
      <c r="AAR81" s="2400"/>
      <c r="AAS81" s="2400"/>
      <c r="AAT81" s="2400"/>
      <c r="AAU81" s="2408"/>
      <c r="AAV81" s="2404"/>
      <c r="AAW81" s="2404"/>
      <c r="AAX81" s="2404"/>
      <c r="AAY81" s="2406"/>
      <c r="AAZ81" s="2403"/>
      <c r="ABA81" s="2404"/>
      <c r="ABB81" s="2404"/>
      <c r="ABC81" s="2404"/>
      <c r="ABD81" s="2406"/>
      <c r="ABE81" s="2403"/>
      <c r="ABF81" s="2404"/>
      <c r="ABG81" s="2404"/>
      <c r="ABH81" s="2404"/>
      <c r="ABI81" s="2406"/>
      <c r="ABJ81" s="2403"/>
      <c r="ABK81" s="2404"/>
      <c r="ABL81" s="2404"/>
      <c r="ABM81" s="2404"/>
      <c r="ABN81" s="2405"/>
      <c r="ABO81" s="2403"/>
      <c r="ABP81" s="2404"/>
      <c r="ABQ81" s="2404"/>
      <c r="ABR81" s="2404"/>
      <c r="ABS81" s="2406"/>
      <c r="ABT81" s="2403"/>
      <c r="ABU81" s="2404"/>
      <c r="ABV81" s="2404"/>
      <c r="ABW81" s="2404"/>
      <c r="ABX81" s="2406"/>
      <c r="ABY81" s="2403"/>
      <c r="ABZ81" s="2404"/>
      <c r="ACA81" s="2404"/>
      <c r="ACB81" s="2404"/>
      <c r="ACC81" s="2406"/>
      <c r="ACD81" s="2403"/>
      <c r="ACE81" s="2404"/>
      <c r="ACF81" s="2404"/>
      <c r="ACG81" s="2404"/>
      <c r="ACH81" s="2406"/>
      <c r="ACI81" s="2403"/>
      <c r="ACJ81" s="2404"/>
      <c r="ACK81" s="2404"/>
      <c r="ACL81" s="2404"/>
      <c r="ACM81" s="2406"/>
      <c r="ACN81" s="2403"/>
      <c r="ACO81" s="2404"/>
      <c r="ACP81" s="2404"/>
      <c r="ACQ81" s="2404"/>
      <c r="ACR81" s="2406"/>
      <c r="ACS81" s="2403"/>
      <c r="ACT81" s="2404"/>
      <c r="ACU81" s="2404"/>
      <c r="ACV81" s="2404"/>
      <c r="ACW81" s="2406"/>
      <c r="ACX81" s="2400"/>
      <c r="ACY81" s="2400"/>
      <c r="ACZ81" s="2400"/>
      <c r="ADA81" s="2400"/>
      <c r="ADB81" s="2400"/>
      <c r="ADC81" s="2403"/>
      <c r="ADD81" s="2404"/>
      <c r="ADE81" s="2404"/>
      <c r="ADF81" s="2404"/>
      <c r="ADG81" s="2406"/>
      <c r="ADH81" s="2403"/>
      <c r="ADI81" s="2404"/>
      <c r="ADJ81" s="2404"/>
      <c r="ADK81" s="2404"/>
      <c r="ADL81" s="2406"/>
      <c r="ADM81" s="2400"/>
      <c r="ADN81" s="2400"/>
      <c r="ADO81" s="2400"/>
      <c r="ADP81" s="2400"/>
      <c r="ADQ81" s="2400"/>
      <c r="ADR81" s="2403"/>
      <c r="ADS81" s="2404"/>
      <c r="ADT81" s="2404"/>
      <c r="ADU81" s="2404"/>
      <c r="ADV81" s="2406"/>
      <c r="ADW81" s="2403"/>
      <c r="ADX81" s="2404"/>
      <c r="ADY81" s="2404"/>
      <c r="ADZ81" s="2404"/>
      <c r="AEA81" s="2406"/>
      <c r="AEB81" s="2403"/>
      <c r="AEC81" s="2404"/>
      <c r="AED81" s="2404"/>
      <c r="AEE81" s="2404"/>
      <c r="AEF81" s="2406"/>
      <c r="AEG81" s="2403"/>
      <c r="AEH81" s="2404"/>
      <c r="AEI81" s="2404"/>
      <c r="AEJ81" s="2404"/>
      <c r="AEK81" s="2406"/>
      <c r="AEL81" s="2403"/>
      <c r="AEM81" s="2404"/>
      <c r="AEN81" s="2404"/>
      <c r="AEO81" s="2404"/>
      <c r="AEP81" s="2406"/>
      <c r="AEQ81" s="2403"/>
      <c r="AER81" s="2404"/>
      <c r="AES81" s="2404"/>
      <c r="AET81" s="2404"/>
      <c r="AEU81" s="2406"/>
      <c r="AEV81" s="2403"/>
      <c r="AEW81" s="2404"/>
      <c r="AEX81" s="2404"/>
      <c r="AEY81" s="2404"/>
      <c r="AEZ81" s="2406"/>
      <c r="AFA81" s="2403"/>
      <c r="AFB81" s="2404"/>
      <c r="AFC81" s="2404"/>
      <c r="AFD81" s="2404"/>
      <c r="AFE81" s="2406"/>
      <c r="AFF81" s="2403"/>
      <c r="AFG81" s="2404"/>
      <c r="AFH81" s="2404"/>
      <c r="AFI81" s="2404"/>
      <c r="AFJ81" s="2406"/>
      <c r="AFK81" s="2403"/>
      <c r="AFL81" s="2404"/>
      <c r="AFM81" s="2404"/>
      <c r="AFN81" s="2404"/>
      <c r="AFO81" s="2406"/>
      <c r="AFP81" s="2403"/>
      <c r="AFQ81" s="2404"/>
      <c r="AFR81" s="2404"/>
      <c r="AFS81" s="2404"/>
      <c r="AFT81" s="2406"/>
      <c r="AFU81" s="2403"/>
      <c r="AFV81" s="2404"/>
      <c r="AFW81" s="2404"/>
      <c r="AFX81" s="2404"/>
      <c r="AFY81" s="2406"/>
      <c r="AFZ81" s="2403"/>
      <c r="AGA81" s="2404"/>
      <c r="AGB81" s="2404"/>
      <c r="AGC81" s="2404"/>
      <c r="AGD81" s="2406"/>
      <c r="AGE81" s="2403"/>
      <c r="AGF81" s="2404"/>
      <c r="AGG81" s="2404"/>
      <c r="AGH81" s="2404"/>
      <c r="AGI81" s="2406"/>
      <c r="AGJ81" s="2403"/>
      <c r="AGK81" s="2404"/>
      <c r="AGL81" s="2404"/>
      <c r="AGM81" s="2404"/>
      <c r="AGN81" s="2406"/>
      <c r="AGO81" s="2403"/>
      <c r="AGP81" s="2404"/>
      <c r="AGQ81" s="2404"/>
      <c r="AGR81" s="2404"/>
      <c r="AGS81" s="2406"/>
      <c r="AGT81" s="2403"/>
      <c r="AGU81" s="2404"/>
      <c r="AGV81" s="2404"/>
      <c r="AGW81" s="2404"/>
      <c r="AGX81" s="2406"/>
      <c r="AGY81" s="2403"/>
      <c r="AGZ81" s="2404"/>
      <c r="AHA81" s="2404"/>
      <c r="AHB81" s="2404"/>
      <c r="AHC81" s="2406"/>
      <c r="AHD81" s="2403"/>
      <c r="AHE81" s="2404"/>
      <c r="AHF81" s="2404"/>
      <c r="AHG81" s="2404"/>
      <c r="AHH81" s="2406"/>
      <c r="AHI81" s="2403" t="s">
        <v>29</v>
      </c>
      <c r="AHJ81" s="2404" t="s">
        <v>29</v>
      </c>
      <c r="AHK81" s="2404" t="s">
        <v>29</v>
      </c>
      <c r="AHL81" s="2404" t="s">
        <v>20</v>
      </c>
      <c r="AHM81" s="2406"/>
      <c r="AHN81" s="2403" t="s">
        <v>29</v>
      </c>
      <c r="AHO81" s="2404" t="s">
        <v>29</v>
      </c>
      <c r="AHP81" s="2404" t="s">
        <v>29</v>
      </c>
      <c r="AHQ81" s="2409" t="s">
        <v>916</v>
      </c>
      <c r="AHR81" s="2406"/>
      <c r="AHS81" s="2403"/>
      <c r="AHT81" s="2404"/>
      <c r="AHU81" s="2404"/>
      <c r="AHV81" s="2404"/>
      <c r="AHW81" s="2406"/>
      <c r="AHX81" s="2403"/>
      <c r="AHY81" s="2404"/>
      <c r="AHZ81" s="2404"/>
      <c r="AIA81" s="2404"/>
      <c r="AIB81" s="2406"/>
      <c r="AIC81" s="2549" t="str">
        <f t="shared" si="48"/>
        <v>F2</v>
      </c>
      <c r="AID81" s="2399" t="str">
        <f t="shared" si="49"/>
        <v>藤原椎太</v>
      </c>
      <c r="AIE81" s="2410">
        <f t="shared" si="50"/>
        <v>1</v>
      </c>
      <c r="AIF81" s="2411">
        <f t="shared" si="51"/>
        <v>7</v>
      </c>
      <c r="AIG81" s="2411">
        <f t="shared" si="52"/>
        <v>8</v>
      </c>
      <c r="AIH81" s="2412">
        <f t="shared" si="53"/>
        <v>0.125</v>
      </c>
      <c r="AII81" s="2410">
        <f t="shared" si="54"/>
        <v>1</v>
      </c>
      <c r="AIJ81" s="2411">
        <f t="shared" si="55"/>
        <v>7</v>
      </c>
      <c r="AIK81" s="2411">
        <f t="shared" si="56"/>
        <v>8</v>
      </c>
      <c r="AIL81" s="2412">
        <f t="shared" si="57"/>
        <v>0.125</v>
      </c>
    </row>
    <row r="82" spans="1:922" s="2560" customFormat="1" ht="19.5" customHeight="1" x14ac:dyDescent="0.15">
      <c r="A82" s="2559"/>
      <c r="C82" s="2342"/>
      <c r="ACX82" s="2561"/>
      <c r="ACY82" s="2561"/>
      <c r="ACZ82" s="2561"/>
      <c r="ADA82" s="2561"/>
      <c r="ADB82" s="2561"/>
      <c r="ADC82" s="2561"/>
      <c r="ADD82" s="2561"/>
      <c r="ADE82" s="2561"/>
      <c r="ADF82" s="2561"/>
      <c r="ADG82" s="2561"/>
      <c r="ADH82" s="2561"/>
      <c r="ADI82" s="2561"/>
      <c r="ADJ82" s="2561"/>
      <c r="ADK82" s="2561"/>
      <c r="ADL82" s="2561"/>
      <c r="ADM82" s="2561"/>
      <c r="ADN82" s="2561"/>
      <c r="ADO82" s="2561"/>
      <c r="ADP82" s="2561"/>
      <c r="ADQ82" s="2561"/>
      <c r="ADR82" s="2561"/>
      <c r="ADS82" s="2561"/>
      <c r="ADT82" s="2561"/>
      <c r="ADU82" s="2561"/>
      <c r="ADV82" s="2561"/>
      <c r="ADW82" s="2561"/>
      <c r="ADX82" s="2561"/>
      <c r="ADY82" s="2561"/>
      <c r="ADZ82" s="2561"/>
      <c r="AEA82" s="2561"/>
      <c r="AEB82" s="2561"/>
      <c r="AEC82" s="2561"/>
      <c r="AED82" s="2561"/>
      <c r="AEE82" s="2561"/>
      <c r="AEF82" s="2561"/>
      <c r="AEG82" s="2561"/>
      <c r="AEH82" s="2561"/>
      <c r="AEI82" s="2561"/>
      <c r="AEJ82" s="2561"/>
      <c r="AEK82" s="2561"/>
      <c r="AEL82" s="2561"/>
      <c r="AEM82" s="2561"/>
      <c r="AEN82" s="2561"/>
      <c r="AEO82" s="2561"/>
      <c r="AEP82" s="2561"/>
      <c r="AEQ82" s="2561"/>
      <c r="AER82" s="2561"/>
      <c r="AES82" s="2561"/>
      <c r="AET82" s="2561"/>
      <c r="AEU82" s="2561"/>
      <c r="AEV82" s="2561"/>
      <c r="AEW82" s="2561"/>
      <c r="AEX82" s="2561"/>
      <c r="AEY82" s="2561"/>
      <c r="AEZ82" s="2561"/>
      <c r="AFA82" s="2561"/>
      <c r="AFB82" s="2561"/>
      <c r="AFC82" s="2561"/>
      <c r="AFD82" s="2561"/>
      <c r="AFE82" s="2561"/>
      <c r="AFF82" s="2561"/>
      <c r="AFG82" s="2561"/>
      <c r="AFH82" s="2561"/>
      <c r="AFI82" s="2561"/>
      <c r="AFJ82" s="2561"/>
      <c r="AFK82" s="2561"/>
      <c r="AFL82" s="2561"/>
      <c r="AFM82" s="2561"/>
      <c r="AFN82" s="2561"/>
      <c r="AFO82" s="2561"/>
      <c r="AFP82" s="2561"/>
      <c r="AFQ82" s="2561"/>
      <c r="AFR82" s="2561"/>
      <c r="AFS82" s="2561"/>
      <c r="AFT82" s="2561"/>
      <c r="AFU82" s="2561"/>
      <c r="AFV82" s="2561"/>
      <c r="AFW82" s="2561"/>
      <c r="AFX82" s="2561"/>
      <c r="AFY82" s="2561"/>
      <c r="AFZ82" s="2561"/>
      <c r="AGA82" s="2561"/>
      <c r="AGB82" s="2561"/>
      <c r="AGC82" s="2561"/>
      <c r="AGD82" s="2561"/>
      <c r="AGE82" s="2561"/>
      <c r="AGF82" s="2561"/>
      <c r="AGG82" s="2561"/>
      <c r="AGH82" s="2561"/>
      <c r="AGI82" s="2561"/>
      <c r="AGJ82" s="2561"/>
      <c r="AGK82" s="2561"/>
      <c r="AGL82" s="2561"/>
      <c r="AGM82" s="2561"/>
      <c r="AGN82" s="2561"/>
      <c r="AGO82" s="2561"/>
      <c r="AGP82" s="2561"/>
      <c r="AGQ82" s="2561"/>
      <c r="AGR82" s="2561"/>
      <c r="AGS82" s="2561"/>
      <c r="AGT82" s="2561"/>
      <c r="AGU82" s="2561"/>
      <c r="AGV82" s="2561"/>
      <c r="AGW82" s="2561"/>
      <c r="AGX82" s="2561"/>
      <c r="AGY82" s="2561"/>
      <c r="AGZ82" s="2561"/>
      <c r="AHA82" s="2561"/>
      <c r="AHB82" s="2561"/>
      <c r="AHC82" s="2561"/>
      <c r="AHD82" s="2561"/>
      <c r="AHE82" s="2561"/>
      <c r="AHF82" s="2561"/>
      <c r="AHG82" s="2561"/>
      <c r="AHH82" s="2561"/>
      <c r="AHI82" s="2561"/>
      <c r="AHJ82" s="2561"/>
      <c r="AHK82" s="2561"/>
      <c r="AHL82" s="2561"/>
      <c r="AHM82" s="2561"/>
      <c r="AHN82" s="2561"/>
      <c r="AHO82" s="2561"/>
      <c r="AHP82" s="2561"/>
      <c r="AHQ82" s="2561"/>
      <c r="AHR82" s="2561"/>
      <c r="AHS82" s="2561"/>
      <c r="AHT82" s="2561"/>
      <c r="AHU82" s="2561"/>
      <c r="AHV82" s="2561"/>
      <c r="AHW82" s="2561"/>
      <c r="AHX82" s="2561"/>
      <c r="AHY82" s="2561"/>
      <c r="AHZ82" s="2561"/>
      <c r="AIA82" s="2561"/>
      <c r="AIB82" s="2561"/>
    </row>
    <row r="83" spans="1:922" s="2560" customFormat="1" ht="15" x14ac:dyDescent="0.25">
      <c r="A83" s="2559"/>
      <c r="C83" s="2343"/>
    </row>
    <row r="84" spans="1:922" s="2560" customFormat="1" ht="15" x14ac:dyDescent="0.25">
      <c r="A84" s="2559"/>
      <c r="C84" s="2343"/>
    </row>
    <row r="85" spans="1:922" s="2560" customFormat="1" ht="13.5" x14ac:dyDescent="0.15">
      <c r="A85" s="2559"/>
      <c r="C85" s="2562"/>
    </row>
    <row r="86" spans="1:922" s="2560" customFormat="1" ht="15" x14ac:dyDescent="0.25">
      <c r="A86" s="2559"/>
      <c r="C86" s="2532"/>
    </row>
    <row r="87" spans="1:922" s="2562" customFormat="1" ht="13.5" x14ac:dyDescent="0.15">
      <c r="A87" s="505"/>
      <c r="C87" s="2562" t="s">
        <v>3239</v>
      </c>
      <c r="AHX87" s="2562" t="s">
        <v>20</v>
      </c>
      <c r="AHY87" s="2562" t="s">
        <v>29</v>
      </c>
      <c r="AHZ87" s="2562" t="s">
        <v>29</v>
      </c>
      <c r="AIA87" s="2562" t="s">
        <v>20</v>
      </c>
    </row>
    <row r="88" spans="1:922" s="2562" customFormat="1" ht="13.5" x14ac:dyDescent="0.15">
      <c r="A88" s="505"/>
    </row>
    <row r="89" spans="1:922" s="2562" customFormat="1" ht="13.5" x14ac:dyDescent="0.15">
      <c r="A89" s="505"/>
    </row>
    <row r="92" spans="1:922" ht="18.75" x14ac:dyDescent="0.15">
      <c r="B92" s="114" t="s">
        <v>333</v>
      </c>
      <c r="AIC92" s="114" t="s">
        <v>333</v>
      </c>
    </row>
    <row r="93" spans="1:922" ht="18.75" x14ac:dyDescent="0.15">
      <c r="B93" s="114" t="s">
        <v>334</v>
      </c>
      <c r="AIC93" s="114" t="s">
        <v>334</v>
      </c>
    </row>
    <row r="94" spans="1:922" ht="18.75" x14ac:dyDescent="0.15">
      <c r="B94" s="114" t="s">
        <v>335</v>
      </c>
      <c r="AIC94" s="114" t="s">
        <v>335</v>
      </c>
    </row>
  </sheetData>
  <autoFilter ref="A1:AIL85">
    <filterColumn colId="3" showButton="0"/>
    <filterColumn colId="4" showButton="0"/>
    <filterColumn colId="5" showButton="0"/>
    <filterColumn colId="914" showButton="0"/>
    <filterColumn colId="915" showButton="0"/>
    <filterColumn colId="916" showButton="0"/>
    <filterColumn colId="918" showButton="0"/>
    <filterColumn colId="919" showButton="0"/>
    <filterColumn colId="920" showButton="0"/>
  </autoFilter>
  <sortState ref="B3:AV65">
    <sortCondition ref="B3:B65"/>
  </sortState>
  <mergeCells count="190">
    <mergeCell ref="AW2:BA2"/>
    <mergeCell ref="BB2:BG2"/>
    <mergeCell ref="BH2:BL2"/>
    <mergeCell ref="CW2:DA2"/>
    <mergeCell ref="AFU2:AFY2"/>
    <mergeCell ref="AFP2:AFT2"/>
    <mergeCell ref="CR2:CV2"/>
    <mergeCell ref="DB2:DF2"/>
    <mergeCell ref="EK2:EO2"/>
    <mergeCell ref="EF2:EJ2"/>
    <mergeCell ref="DG2:DK2"/>
    <mergeCell ref="FE2:FI2"/>
    <mergeCell ref="ADW2:AEA2"/>
    <mergeCell ref="ADC2:ADG2"/>
    <mergeCell ref="ADH2:ADL2"/>
    <mergeCell ref="SJ2:SN2"/>
    <mergeCell ref="QW2:RA2"/>
    <mergeCell ref="ZG2:ZK2"/>
    <mergeCell ref="HH2:HL2"/>
    <mergeCell ref="GS2:GW2"/>
    <mergeCell ref="WP2:WS2"/>
    <mergeCell ref="WT2:WX2"/>
    <mergeCell ref="WK2:WO2"/>
    <mergeCell ref="WF2:WJ2"/>
    <mergeCell ref="NV2:NY2"/>
    <mergeCell ref="LI2:LM2"/>
    <mergeCell ref="MP2:MS2"/>
    <mergeCell ref="ML2:MO2"/>
    <mergeCell ref="NB2:NE2"/>
    <mergeCell ref="MX2:NA2"/>
    <mergeCell ref="NF2:NI2"/>
    <mergeCell ref="NJ2:NM2"/>
    <mergeCell ref="NN2:NQ2"/>
    <mergeCell ref="NR2:NU2"/>
    <mergeCell ref="LR2:LU2"/>
    <mergeCell ref="KY2:LC2"/>
    <mergeCell ref="LD2:LH2"/>
    <mergeCell ref="KT2:KX2"/>
    <mergeCell ref="JZ2:KD2"/>
    <mergeCell ref="KO2:KS2"/>
    <mergeCell ref="HM2:HQ2"/>
    <mergeCell ref="GI2:GM2"/>
    <mergeCell ref="GN2:GR2"/>
    <mergeCell ref="DL2:DP2"/>
    <mergeCell ref="EA2:EE2"/>
    <mergeCell ref="EZ2:FD2"/>
    <mergeCell ref="EP2:ET2"/>
    <mergeCell ref="EU2:EY2"/>
    <mergeCell ref="DQ2:DU2"/>
    <mergeCell ref="DV2:DZ2"/>
    <mergeCell ref="FJ2:FN2"/>
    <mergeCell ref="FO2:FS2"/>
    <mergeCell ref="FT2:FX2"/>
    <mergeCell ref="FY2:GC2"/>
    <mergeCell ref="GX2:HB2"/>
    <mergeCell ref="IB2:IF2"/>
    <mergeCell ref="IV2:IZ2"/>
    <mergeCell ref="HR2:HV2"/>
    <mergeCell ref="IQ2:IU2"/>
    <mergeCell ref="HC2:HG2"/>
    <mergeCell ref="MD2:MG2"/>
    <mergeCell ref="LV2:LY2"/>
    <mergeCell ref="D1:G1"/>
    <mergeCell ref="H2:M2"/>
    <mergeCell ref="N2:R2"/>
    <mergeCell ref="AR2:AV2"/>
    <mergeCell ref="S2:W2"/>
    <mergeCell ref="X2:AB2"/>
    <mergeCell ref="AC2:AG2"/>
    <mergeCell ref="AM2:AQ2"/>
    <mergeCell ref="AH2:AL2"/>
    <mergeCell ref="BM2:BR2"/>
    <mergeCell ref="BS2:BW2"/>
    <mergeCell ref="CM2:CQ2"/>
    <mergeCell ref="GD2:GH2"/>
    <mergeCell ref="BX2:CB2"/>
    <mergeCell ref="CC2:CG2"/>
    <mergeCell ref="CH2:CL2"/>
    <mergeCell ref="MT2:MW2"/>
    <mergeCell ref="MH2:MK2"/>
    <mergeCell ref="JU2:JY2"/>
    <mergeCell ref="HW2:IA2"/>
    <mergeCell ref="IG2:IK2"/>
    <mergeCell ref="KE2:KI2"/>
    <mergeCell ref="KJ2:KN2"/>
    <mergeCell ref="JP2:JT2"/>
    <mergeCell ref="JA2:JE2"/>
    <mergeCell ref="JF2:JJ2"/>
    <mergeCell ref="JK2:JO2"/>
    <mergeCell ref="LZ2:MC2"/>
    <mergeCell ref="LN2:LQ2"/>
    <mergeCell ref="IL2:IP2"/>
    <mergeCell ref="AII1:AIL1"/>
    <mergeCell ref="QD2:QG2"/>
    <mergeCell ref="AIE1:AIH1"/>
    <mergeCell ref="RL2:RP2"/>
    <mergeCell ref="RU2:RY2"/>
    <mergeCell ref="RQ2:RT2"/>
    <mergeCell ref="PR2:PU2"/>
    <mergeCell ref="SO2:SS2"/>
    <mergeCell ref="XI2:XM2"/>
    <mergeCell ref="WY2:XC2"/>
    <mergeCell ref="PV2:PY2"/>
    <mergeCell ref="AAF2:AAJ2"/>
    <mergeCell ref="AAK2:AAO2"/>
    <mergeCell ref="SE2:SI2"/>
    <mergeCell ref="RZ2:SD2"/>
    <mergeCell ref="QR2:QV2"/>
    <mergeCell ref="AAU2:AAY2"/>
    <mergeCell ref="QH2:QL2"/>
    <mergeCell ref="ABY2:ACC2"/>
    <mergeCell ref="ACD2:ACH2"/>
    <mergeCell ref="ABT2:ABX2"/>
    <mergeCell ref="PZ2:QC2"/>
    <mergeCell ref="SY2:TC2"/>
    <mergeCell ref="TD2:TG2"/>
    <mergeCell ref="RG2:RK2"/>
    <mergeCell ref="PJ2:PM2"/>
    <mergeCell ref="ST2:SX2"/>
    <mergeCell ref="OJ2:OM2"/>
    <mergeCell ref="OV2:OZ2"/>
    <mergeCell ref="OR2:OU2"/>
    <mergeCell ref="NZ2:OD2"/>
    <mergeCell ref="OE2:OI2"/>
    <mergeCell ref="ON2:OQ2"/>
    <mergeCell ref="PA2:PE2"/>
    <mergeCell ref="PN2:PQ2"/>
    <mergeCell ref="PF2:PI2"/>
    <mergeCell ref="RB2:RF2"/>
    <mergeCell ref="QM2:QQ2"/>
    <mergeCell ref="YC2:YG2"/>
    <mergeCell ref="TU2:TX2"/>
    <mergeCell ref="TQ2:TT2"/>
    <mergeCell ref="TL2:TP2"/>
    <mergeCell ref="TH2:TK2"/>
    <mergeCell ref="XX2:YB2"/>
    <mergeCell ref="WA2:WE2"/>
    <mergeCell ref="VM2:VP2"/>
    <mergeCell ref="UD2:UH2"/>
    <mergeCell ref="UN2:UR2"/>
    <mergeCell ref="XS2:XW2"/>
    <mergeCell ref="XN2:XR2"/>
    <mergeCell ref="VH2:VL2"/>
    <mergeCell ref="XD2:XH2"/>
    <mergeCell ref="VQ2:VU2"/>
    <mergeCell ref="VV2:VZ2"/>
    <mergeCell ref="UI2:UM2"/>
    <mergeCell ref="UX2:VB2"/>
    <mergeCell ref="TY2:UC2"/>
    <mergeCell ref="VC2:VG2"/>
    <mergeCell ref="US2:UW2"/>
    <mergeCell ref="YR2:YV2"/>
    <mergeCell ref="YH2:YL2"/>
    <mergeCell ref="YM2:YQ2"/>
    <mergeCell ref="AFZ2:AGD2"/>
    <mergeCell ref="ZB2:ZF2"/>
    <mergeCell ref="ABJ2:ABN2"/>
    <mergeCell ref="AAP2:AAT2"/>
    <mergeCell ref="AEG2:AEK2"/>
    <mergeCell ref="AEB2:AEF2"/>
    <mergeCell ref="ADR2:ADV2"/>
    <mergeCell ref="ADM2:ADQ2"/>
    <mergeCell ref="ABE2:ABI2"/>
    <mergeCell ref="AFK2:AFO2"/>
    <mergeCell ref="AFF2:AFJ2"/>
    <mergeCell ref="AFA2:AFE2"/>
    <mergeCell ref="AEV2:AEZ2"/>
    <mergeCell ref="AEQ2:AEU2"/>
    <mergeCell ref="AEL2:AEP2"/>
    <mergeCell ref="AAZ2:ABD2"/>
    <mergeCell ref="ZV2:ZZ2"/>
    <mergeCell ref="ACS2:ACW2"/>
    <mergeCell ref="ACI2:ACM2"/>
    <mergeCell ref="ACN2:ACR2"/>
    <mergeCell ref="ACX2:ADB2"/>
    <mergeCell ref="AHX2:AIB2"/>
    <mergeCell ref="AGO2:AGS2"/>
    <mergeCell ref="AGJ2:AGN2"/>
    <mergeCell ref="AGE2:AGI2"/>
    <mergeCell ref="YW2:ZA2"/>
    <mergeCell ref="AAA2:AAE2"/>
    <mergeCell ref="ZQ2:ZU2"/>
    <mergeCell ref="ZL2:ZP2"/>
    <mergeCell ref="ABO2:ABS2"/>
    <mergeCell ref="AHS2:AHW2"/>
    <mergeCell ref="AHN2:AHR2"/>
    <mergeCell ref="AHI2:AHM2"/>
    <mergeCell ref="AHD2:AHH2"/>
    <mergeCell ref="AGY2:AHC2"/>
    <mergeCell ref="AGT2:AGX2"/>
  </mergeCells>
  <phoneticPr fontId="1"/>
  <conditionalFormatting sqref="K32 O32 S32 W32 AA32 AE32 AI32 AM32 AQ32 AU32 AY32 BC32 BG32 BK32 BO32 BS32 BW32 CA32 CE32 CI32 CM32 CQ32 CU32 CY32 DC32 DG32 DK32 DO32 DS32 DW32 EA32 EE32 EI32 EM32 EQ32 EU32 EY32 FC32 FG32 FK32 FO32 FS32 FW32 GA32 GE32 GI32 GM32 GQ32 GU32 GY32 HC32 HG32 HK32 HO32 HS32 HW32 IA32 IE32 II32 IM32 IQ32 IU32 IY32 JC32 JG32 JK32 JO32 JS32 JW32 KA32 KE32 KI32 KM32 KQ32 KU32 KY32 LC32 LG32 LK32 LO32 LS32 LW32 MA32 ME32 MI32 MM32 MQ32 MU32 MY32 NC32 NG32 NK32 NO32 NS32 NW32 OA32 OE32 OI32 OM32 OQ32 OU32 OY32 PC32 PG32 PK32 PO32 PS32 PW32 QA32 QE32 QI32 QM32 QQ32 QU32 QY32 RC32 RG32 RK32 RO32 K49 O49 S49 W49 AA49 AE49 AI49 AM49 AQ49 AU49 AY49 BC49 BG49 BK49 BO49 BS49 BW49 CA49 CE49 CI49 CM49 CQ49 CU49 CY49 DC49 DG49 DK49 DO49 DS49 DW49 EA49 EE49 EI49 EM49 EQ49 EU49 EY49 FC49 FG49 FK49 FO49 FS49 FW49 GA49 GE49 GI49 GM49 GQ49 GU49 GY49 HC49 HG49 HK49 HO49 HS49 HW49 IA49 IE49 II49 IM49 IQ49 IU49 IY49 JC49 JG49 JK49 JO49 JS49 JW49 KA49 KE49 KI49 KM49 KQ49 KU49 KY49 LC49 LG49 LK49 LO49 LS49 LW49 MA49 ME49 MI49 MM49 MQ49 MU49 MY49 NC49 NG49 NK49 NO49 NS49 NW49 OA49 OE49 OI49 OM49 OQ49 OU49 OY49 PC49 PG49 PK49 PO49 PS49 PW49 QA49 QE49 QI49 QM49 QQ49 QU49 QY49 RC49 RG49 RK49 RO49 RS49 RW49 SA49 SE49 SI49 SM49 SQ49 SU49 SY49 TC49 TG49 TK49 TO49 TS49 TW49 UA49 UE49 UI49 UM49 UQ49 UU49 UY49 VC49 VG49 VK49 VO49 VS49 VW49 WA49 WE49 WI49 WM49 WQ49 WU49 WY49 XC49 XG49 XK49 XO49 XS49 XW49 YA49 YE49 YI49 YM49 YQ49 YU49 YY49 ZC49 ZG49 ZK49 ZO49 ZS49 ZW49 AAA49 AAE49 AAI49 AAM49 RO16 RK16 RG16 RC16 QY16 QU16 QQ16 QM16 QI16 QE16 QA16 PW16 PS16 PO16 PK16 PG16 PC16 OY16 OU16 OQ16 OM16 OI16 OE16 OA16 NW16 NS16 NO16 NK16 NG16 NC16 MY16 MU16 MQ16 MM16 MI16 ME16 MA16 LW16 LS16 LO16 LK16 LG16 LC16 KY16 KU16 KQ16 KM16 KI16 KE16 KA16 JW16 JS16 JO16 JK16 JG16 JC16 IY16 IU16 IQ16 IM16 II16 IE16 IA16 HW16 HS16 HO16 HK16 HG16 HC16 GY16 GU16 GQ16 GM16 GI16 GE16 GA16 FW16 FS16 FO16 FK16 FG16 FC16 EY16 EU16 EQ16 EM16 EI16 EE16 EA16 DW16 DS16 DO16 DK16 DG16 DC16 CY16 CU16 CQ16 CM16 CI16 CE16 CA16 BW16 BS16 BO16 BK16 BG16 BC16 AY16 AU16 AQ16 AM16 AI16 AE16 AA16 W16 S16 O16 K16 RO24 RO18 RK24 RK18 RG24 RG18 RC24 RC18 QY24 QY18 QU24 QU18 QQ24 QQ18 QM24 QM18 QI24 QI18 QE24 QE18 QA24 QA18 PW24 PW18 PS24 PS18 PO24 PO18 PK24 PK18 PG24 PG18 PC24 PC18 OY24 OY18 OU24 OU18 OQ24 OQ18 OM24 OM18 OI24 OI18 OE24 OE18 OA24 OA18 NW24 NW18 NS24 NS18 NO24 NO18 NK24 NK18 NG24 NG18 NC24 NC18 MY24 MY18 MU24 MU18 MQ24 MQ18 MM24 MM18 MI24 MI18 ME24 ME18 MA24 MA18 LW24 LW18 LS24 LS18 LO24 LO18 LK24 LK18 LG24 LG18 LC24 LC18 KY24 KY18 KU24 KU18 KQ24 KQ18 KM24 KM18 KI24 KI18 KE24 KE18 KA24 KA18 JW24 JW18 JS24 JS18 JO24 JO18 JK24 JK18 JG24 JG18 JC24 JC18 IY24 IY18 IU24 IU18 IQ24 IQ18 IM24 IM18 II24 II18 IE24 IE18 IA24 IA18 HW24 HW18 HS24 HS18 HO24 HO18 HK24 HK18 HG24 HG18 HC24 HC18 GY24 GY18 GU24 GU18 GQ24 GQ18 GM24 GM18 GI24 GI18 GE24 GE18 GA24 GA18 FW24 FW18 FS24 FS18 FO24 FO18 FK24 FK18 FG24 FG18 FC24 FC18 EY24 EY18 EU24 EU18 EQ24 EQ18 EM24 EM18 EI24 EI18 EE24 EE18 EA24 EA18 DW24 DW18 DS24 DS18 DO24 DO18 DK24 DK18 DG24 DG18 DC24 DC18 CY24 CY18 CU24 CU18 CQ24 CQ18 CM24 CM18 CI24 CI18 CE24 CE18 CA24 CA18 BW24 BW18 BS24 BS18 BO24 BO18 BK24 BK18 BG24 BG18 BC24 BC18 AY24 AY18 AU24 AU18 AQ24 AQ18 AM24 AM18 AI24 AI18 AE24 AE18 AA24 AA18 W24 W18 S24 S18 O24 O18 K24 K18 G77 G72:G73 AIL72:AIL73 AIH72:AIH73 G3:G50 AIL62:AIL69 AIH62:AIH69 G52:G69 AIH3:AIH60 AIL3:AIL60">
    <cfRule type="cellIs" dxfId="375" priority="41" operator="lessThan">
      <formula>0.4</formula>
    </cfRule>
    <cfRule type="cellIs" dxfId="374" priority="42" operator="greaterThan">
      <formula>0.6</formula>
    </cfRule>
  </conditionalFormatting>
  <conditionalFormatting sqref="AIL77 AIH77">
    <cfRule type="cellIs" dxfId="373" priority="39" operator="lessThan">
      <formula>0.4</formula>
    </cfRule>
    <cfRule type="cellIs" dxfId="372" priority="40" operator="greaterThan">
      <formula>0.6</formula>
    </cfRule>
  </conditionalFormatting>
  <conditionalFormatting sqref="AIL74 AIH74 G74">
    <cfRule type="cellIs" dxfId="371" priority="37" operator="lessThan">
      <formula>0.4</formula>
    </cfRule>
    <cfRule type="cellIs" dxfId="370" priority="38" operator="greaterThan">
      <formula>0.6</formula>
    </cfRule>
  </conditionalFormatting>
  <conditionalFormatting sqref="AIL75:AIL76 AIH75:AIH76 G75:G76">
    <cfRule type="cellIs" dxfId="369" priority="33" operator="lessThan">
      <formula>0.4</formula>
    </cfRule>
    <cfRule type="cellIs" dxfId="368" priority="34" operator="greaterThan">
      <formula>0.6</formula>
    </cfRule>
  </conditionalFormatting>
  <conditionalFormatting sqref="AIL61 AIH61">
    <cfRule type="cellIs" dxfId="367" priority="27" operator="lessThan">
      <formula>0.4</formula>
    </cfRule>
    <cfRule type="cellIs" dxfId="366" priority="28" operator="greaterThan">
      <formula>0.6</formula>
    </cfRule>
  </conditionalFormatting>
  <conditionalFormatting sqref="AIH78 AIL78 G78">
    <cfRule type="cellIs" dxfId="365" priority="23" operator="lessThan">
      <formula>0.4</formula>
    </cfRule>
    <cfRule type="cellIs" dxfId="364" priority="24" operator="greaterThan">
      <formula>0.6</formula>
    </cfRule>
  </conditionalFormatting>
  <conditionalFormatting sqref="AIH71 AIL71">
    <cfRule type="cellIs" dxfId="363" priority="21" operator="lessThan">
      <formula>0.4</formula>
    </cfRule>
    <cfRule type="cellIs" dxfId="362" priority="22" operator="greaterThan">
      <formula>0.6</formula>
    </cfRule>
  </conditionalFormatting>
  <conditionalFormatting sqref="G71">
    <cfRule type="cellIs" dxfId="361" priority="19" operator="lessThan">
      <formula>0.4</formula>
    </cfRule>
    <cfRule type="cellIs" dxfId="360" priority="20" operator="greaterThan">
      <formula>0.6</formula>
    </cfRule>
  </conditionalFormatting>
  <conditionalFormatting sqref="AIH81 AIL81">
    <cfRule type="cellIs" dxfId="359" priority="17" operator="lessThan">
      <formula>0.4</formula>
    </cfRule>
    <cfRule type="cellIs" dxfId="358" priority="18" operator="greaterThan">
      <formula>0.6</formula>
    </cfRule>
  </conditionalFormatting>
  <conditionalFormatting sqref="AIH70 AIL70">
    <cfRule type="cellIs" dxfId="357" priority="13" operator="lessThan">
      <formula>0.4</formula>
    </cfRule>
    <cfRule type="cellIs" dxfId="356" priority="14" operator="greaterThan">
      <formula>0.6</formula>
    </cfRule>
  </conditionalFormatting>
  <conditionalFormatting sqref="G70">
    <cfRule type="cellIs" dxfId="355" priority="11" operator="lessThan">
      <formula>0.4</formula>
    </cfRule>
    <cfRule type="cellIs" dxfId="354" priority="12" operator="greaterThan">
      <formula>0.6</formula>
    </cfRule>
  </conditionalFormatting>
  <conditionalFormatting sqref="AIH79 AIL79">
    <cfRule type="cellIs" dxfId="353" priority="9" operator="lessThan">
      <formula>0.4</formula>
    </cfRule>
    <cfRule type="cellIs" dxfId="352" priority="10" operator="greaterThan">
      <formula>0.6</formula>
    </cfRule>
  </conditionalFormatting>
  <conditionalFormatting sqref="K79 O79 S79 W79 AA79 AE79 AI79 AM79 AQ79 AU79 AY79 BC79 BG79 BK79 BO79 BS79 BW79 CA79 CE79 CI79 CM79 CQ79 CU79 CY79 DC79 DG79 DK79 DO79 DS79 DW79 EA79 EE79 EI79 EM79 EQ79 EU79 EY79 FC79 FG79 FK79 FO79 FS79 FW79 GA79 GE79 GI79 GM79 GQ79 GU79 GY79 HC79 HG79 HK79 HO79 HS79 HW79 IA79 IE79 II79 IM79 IQ79 IU79 IY79 JC79 JG79 JK79 JO79 JS79 JW79 KA79 KE79 KI79 KM79 KQ79 KU79 KY79 LC79 LG79 LK79 LO79 LS79 LW79 MA79 ME79 MI79 MM79 MQ79 MU79 MY79 NC79 NG79 NK79 NO79 NS79 NW79 OA79 OE79 OI79 OM79 OQ79 OU79 OY79 PC79 PG79 PK79 PO79 PS79 PW79 QA79 QE79 QI79 QM79 QQ79 QU79 QY79 RC79 RG79 RK79 RO79 RS79 RW79 SA79 SE79 SI79 SM79 SQ79 SU79 SY79 TC79 TG79 TK79 TO79 TS79 TW79 UA79 UE79 UI79 UM79 UQ79 UU79 UY79 VC79 VG79 VK79 VO79 VS79 VW79 WA79 WE79 WI79 WM79 WQ79 WU79 WY79 XC79 XG79 XK79 XO79 XS79 XW79 YA79 YE79 YI79 YM79 YQ79 YU79 YY79 ZC79 ZG79 ZK79 ZO79 ZS79 ZW79 AAA79 AAE79 AAI79 AAM79 AAQ79 AAU79 AAY79 ABC79 ABG79 ABK79 ABO79 ABS79 ABW79 ACA79 ACE79 ACI79 ACM79 ACQ79 ACU79 ACY79 ADC79 ADG79 ADK79 ADO79 ADS79 ADW79 AEA79 AEE79 AEI79 AEM79 AEQ79 AEU79 AEY79 AFC79 AFG79 AFK79 AFO79 AFS79 AFW79 G79 G81">
    <cfRule type="cellIs" dxfId="351" priority="7" operator="lessThan">
      <formula>0.4</formula>
    </cfRule>
    <cfRule type="cellIs" dxfId="350" priority="8" operator="greaterThan">
      <formula>0.6</formula>
    </cfRule>
  </conditionalFormatting>
  <conditionalFormatting sqref="AIH80 AIL80">
    <cfRule type="cellIs" dxfId="349" priority="5" operator="lessThan">
      <formula>0.4</formula>
    </cfRule>
    <cfRule type="cellIs" dxfId="348" priority="6" operator="greaterThan">
      <formula>0.6</formula>
    </cfRule>
  </conditionalFormatting>
  <conditionalFormatting sqref="G80">
    <cfRule type="cellIs" dxfId="347" priority="3" operator="lessThan">
      <formula>0.4</formula>
    </cfRule>
    <cfRule type="cellIs" dxfId="346" priority="4" operator="greaterThan">
      <formula>0.6</formula>
    </cfRule>
  </conditionalFormatting>
  <conditionalFormatting sqref="G51">
    <cfRule type="cellIs" dxfId="345" priority="1" operator="lessThan">
      <formula>0.4</formula>
    </cfRule>
    <cfRule type="cellIs" dxfId="344" priority="2" operator="greaterThan">
      <formula>0.6</formula>
    </cfRule>
  </conditionalFormatting>
  <pageMargins left="0.31496062992125984" right="0.31496062992125984" top="0.55118110236220474" bottom="0.35433070866141736" header="0.31496062992125984" footer="0.31496062992125984"/>
  <pageSetup paperSize="9" scale="33"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455"/>
  <sheetViews>
    <sheetView topLeftCell="A403" zoomScale="85" zoomScaleNormal="85" workbookViewId="0">
      <selection activeCell="I7" sqref="I7:L454"/>
    </sheetView>
  </sheetViews>
  <sheetFormatPr defaultRowHeight="13.5" x14ac:dyDescent="0.15"/>
  <cols>
    <col min="1" max="16384" width="9" style="696"/>
  </cols>
  <sheetData>
    <row r="1" spans="1:18" ht="18" x14ac:dyDescent="0.15">
      <c r="A1" s="2823" t="s">
        <v>2980</v>
      </c>
      <c r="B1" s="2823"/>
      <c r="C1" s="489"/>
      <c r="D1" s="2205"/>
      <c r="E1" s="489"/>
      <c r="F1" s="2205"/>
      <c r="G1" s="489"/>
      <c r="H1" s="2205"/>
      <c r="I1" s="2205"/>
      <c r="J1" s="2205"/>
      <c r="K1" s="2205"/>
      <c r="L1" s="2205"/>
      <c r="M1" s="2205"/>
      <c r="N1" s="2205"/>
      <c r="O1" s="2205"/>
      <c r="P1" s="2205"/>
      <c r="Q1" s="2205"/>
      <c r="R1" s="2205"/>
    </row>
    <row r="2" spans="1:18" ht="18" x14ac:dyDescent="0.15">
      <c r="A2" s="407"/>
      <c r="B2" s="2205"/>
      <c r="C2" s="489"/>
      <c r="D2" s="2205"/>
      <c r="E2" s="489"/>
      <c r="F2" s="2205"/>
      <c r="G2" s="489"/>
      <c r="H2" s="2205"/>
      <c r="I2" s="2205"/>
      <c r="J2" s="2205"/>
      <c r="K2" s="2205"/>
      <c r="L2" s="2205"/>
      <c r="M2" s="2205"/>
      <c r="N2" s="2205"/>
      <c r="O2" s="2205"/>
      <c r="P2" s="2205"/>
      <c r="Q2" s="2205"/>
      <c r="R2" s="2205"/>
    </row>
    <row r="3" spans="1:18" ht="18" x14ac:dyDescent="0.15">
      <c r="A3" s="407"/>
      <c r="B3" s="407"/>
      <c r="C3" s="2563" t="s">
        <v>11</v>
      </c>
      <c r="D3" s="489"/>
      <c r="E3" s="489"/>
      <c r="F3" s="2205"/>
      <c r="G3" s="489"/>
      <c r="H3" s="2205"/>
      <c r="I3" s="2205"/>
      <c r="J3" s="2205"/>
      <c r="K3" s="2205"/>
      <c r="L3" s="2205"/>
      <c r="M3" s="2205"/>
      <c r="N3" s="2205"/>
      <c r="O3" s="2205"/>
      <c r="P3" s="2205"/>
      <c r="Q3" s="2205"/>
      <c r="R3" s="2205"/>
    </row>
    <row r="4" spans="1:18" ht="18" x14ac:dyDescent="0.15">
      <c r="A4" s="407"/>
      <c r="B4" s="2205"/>
      <c r="C4" s="489"/>
      <c r="D4" s="2205"/>
      <c r="E4" s="489"/>
      <c r="F4" s="2205"/>
      <c r="G4" s="489"/>
      <c r="H4" s="2205"/>
      <c r="I4" s="2205"/>
      <c r="J4" s="2205"/>
      <c r="K4" s="2205"/>
      <c r="L4" s="2205"/>
      <c r="M4" s="2205"/>
      <c r="N4" s="2205"/>
      <c r="O4" s="2205"/>
      <c r="P4" s="2205"/>
      <c r="Q4" s="2205"/>
      <c r="R4" s="2205"/>
    </row>
    <row r="5" spans="1:18" x14ac:dyDescent="0.15">
      <c r="A5" s="407"/>
      <c r="B5" s="407"/>
      <c r="C5" s="407"/>
      <c r="D5" s="407"/>
      <c r="E5" s="407"/>
      <c r="F5" s="407"/>
      <c r="G5" s="407"/>
      <c r="H5" s="407"/>
      <c r="I5" s="407"/>
      <c r="J5" s="407"/>
      <c r="K5" s="407"/>
      <c r="L5" s="407"/>
      <c r="M5" s="407"/>
      <c r="N5" s="407"/>
      <c r="O5" s="407"/>
      <c r="P5" s="407"/>
      <c r="Q5" s="407"/>
      <c r="R5" s="407"/>
    </row>
    <row r="6" spans="1:18" x14ac:dyDescent="0.15">
      <c r="A6" s="1667" t="s">
        <v>2775</v>
      </c>
      <c r="B6" s="2717" t="s">
        <v>0</v>
      </c>
      <c r="C6" s="2717" t="s">
        <v>2</v>
      </c>
      <c r="D6" s="2717"/>
      <c r="E6" s="2810">
        <v>46250</v>
      </c>
      <c r="F6" s="2811"/>
      <c r="G6" s="2811"/>
      <c r="H6" s="2812"/>
      <c r="I6" s="2810">
        <v>46264</v>
      </c>
      <c r="J6" s="2811"/>
      <c r="K6" s="2811"/>
      <c r="L6" s="2812"/>
      <c r="M6" s="2810">
        <v>46285</v>
      </c>
      <c r="N6" s="2811"/>
      <c r="O6" s="2811"/>
      <c r="P6" s="2812"/>
      <c r="Q6" s="2717"/>
      <c r="R6" s="2717" t="s">
        <v>2775</v>
      </c>
    </row>
    <row r="7" spans="1:18" x14ac:dyDescent="0.15">
      <c r="A7" s="2813" t="s">
        <v>384</v>
      </c>
      <c r="B7" s="2807">
        <v>21</v>
      </c>
      <c r="C7" s="2807" t="s">
        <v>284</v>
      </c>
      <c r="D7" s="2718" t="s">
        <v>2776</v>
      </c>
      <c r="E7" s="2719" t="s">
        <v>2777</v>
      </c>
      <c r="F7" s="2719" t="s">
        <v>2777</v>
      </c>
      <c r="G7" s="2719"/>
      <c r="H7" s="2719"/>
      <c r="I7" s="2719" t="str">
        <f>E11&amp;E8</f>
        <v>●小堀</v>
      </c>
      <c r="J7" s="2719" t="str">
        <f t="shared" ref="J7:L7" si="0">F11&amp;F8</f>
        <v>○小沼</v>
      </c>
      <c r="K7" s="2719" t="str">
        <f t="shared" si="0"/>
        <v/>
      </c>
      <c r="L7" s="2719" t="str">
        <f t="shared" si="0"/>
        <v/>
      </c>
      <c r="M7" s="2719"/>
      <c r="N7" s="2719"/>
      <c r="O7" s="2719"/>
      <c r="P7" s="2719"/>
      <c r="Q7" s="2718" t="s">
        <v>2776</v>
      </c>
      <c r="R7" s="2807" t="s">
        <v>384</v>
      </c>
    </row>
    <row r="8" spans="1:18" x14ac:dyDescent="0.15">
      <c r="A8" s="2805"/>
      <c r="B8" s="2808"/>
      <c r="C8" s="2808"/>
      <c r="D8" s="2720" t="s">
        <v>589</v>
      </c>
      <c r="E8" s="2721" t="s">
        <v>2800</v>
      </c>
      <c r="F8" s="2721" t="s">
        <v>3016</v>
      </c>
      <c r="G8" s="2721"/>
      <c r="H8" s="2721"/>
      <c r="I8" s="2721"/>
      <c r="J8" s="2721"/>
      <c r="K8" s="2721"/>
      <c r="L8" s="2721"/>
      <c r="M8" s="2721"/>
      <c r="N8" s="2721"/>
      <c r="O8" s="2721"/>
      <c r="P8" s="2721"/>
      <c r="Q8" s="2718" t="s">
        <v>589</v>
      </c>
      <c r="R8" s="2808"/>
    </row>
    <row r="9" spans="1:18" x14ac:dyDescent="0.15">
      <c r="A9" s="2805"/>
      <c r="B9" s="2808"/>
      <c r="C9" s="2808"/>
      <c r="D9" s="2720" t="s">
        <v>87</v>
      </c>
      <c r="E9" s="2721" t="s">
        <v>2785</v>
      </c>
      <c r="F9" s="2721" t="s">
        <v>2785</v>
      </c>
      <c r="G9" s="2721"/>
      <c r="H9" s="2721"/>
      <c r="I9" s="2721"/>
      <c r="J9" s="2721"/>
      <c r="K9" s="2721"/>
      <c r="L9" s="2721"/>
      <c r="M9" s="2721"/>
      <c r="N9" s="2721"/>
      <c r="O9" s="2721"/>
      <c r="P9" s="2721"/>
      <c r="Q9" s="2718" t="s">
        <v>87</v>
      </c>
      <c r="R9" s="2808"/>
    </row>
    <row r="10" spans="1:18" x14ac:dyDescent="0.15">
      <c r="A10" s="2805"/>
      <c r="B10" s="2808"/>
      <c r="C10" s="2808"/>
      <c r="D10" s="2720" t="s">
        <v>2779</v>
      </c>
      <c r="E10" s="2721" t="s">
        <v>2786</v>
      </c>
      <c r="F10" s="2721" t="s">
        <v>2786</v>
      </c>
      <c r="G10" s="2721"/>
      <c r="H10" s="2721"/>
      <c r="I10" s="2721"/>
      <c r="J10" s="2721"/>
      <c r="K10" s="2721"/>
      <c r="L10" s="2721"/>
      <c r="M10" s="2721"/>
      <c r="N10" s="2721"/>
      <c r="O10" s="2721"/>
      <c r="P10" s="2721"/>
      <c r="Q10" s="2718" t="s">
        <v>2779</v>
      </c>
      <c r="R10" s="2808"/>
    </row>
    <row r="11" spans="1:18" x14ac:dyDescent="0.15">
      <c r="A11" s="2805"/>
      <c r="B11" s="2808"/>
      <c r="C11" s="2808"/>
      <c r="D11" s="2720" t="s">
        <v>2781</v>
      </c>
      <c r="E11" s="2721" t="s">
        <v>29</v>
      </c>
      <c r="F11" s="2721" t="s">
        <v>20</v>
      </c>
      <c r="G11" s="2721"/>
      <c r="H11" s="2721"/>
      <c r="I11" s="2721"/>
      <c r="J11" s="2721"/>
      <c r="K11" s="2721"/>
      <c r="L11" s="2721"/>
      <c r="M11" s="2721"/>
      <c r="N11" s="2721"/>
      <c r="O11" s="2721"/>
      <c r="P11" s="2721"/>
      <c r="Q11" s="2718" t="s">
        <v>2781</v>
      </c>
      <c r="R11" s="2808"/>
    </row>
    <row r="12" spans="1:18" x14ac:dyDescent="0.15">
      <c r="A12" s="2805"/>
      <c r="B12" s="2808"/>
      <c r="C12" s="2808"/>
      <c r="D12" s="2720" t="s">
        <v>2782</v>
      </c>
      <c r="E12" s="2721"/>
      <c r="F12" s="2721"/>
      <c r="G12" s="2721"/>
      <c r="H12" s="2721"/>
      <c r="I12" s="2721"/>
      <c r="J12" s="2721"/>
      <c r="K12" s="2721"/>
      <c r="L12" s="2721"/>
      <c r="M12" s="2721"/>
      <c r="N12" s="2721"/>
      <c r="O12" s="2721"/>
      <c r="P12" s="2721"/>
      <c r="Q12" s="2718" t="s">
        <v>2782</v>
      </c>
      <c r="R12" s="2808"/>
    </row>
    <row r="13" spans="1:18" x14ac:dyDescent="0.15">
      <c r="A13" s="2806"/>
      <c r="B13" s="2809"/>
      <c r="C13" s="2809"/>
      <c r="D13" s="2720" t="s">
        <v>2783</v>
      </c>
      <c r="E13" s="2721"/>
      <c r="F13" s="2721"/>
      <c r="G13" s="2721"/>
      <c r="H13" s="2721"/>
      <c r="I13" s="2721"/>
      <c r="J13" s="2721"/>
      <c r="K13" s="2721"/>
      <c r="L13" s="2721"/>
      <c r="M13" s="2721"/>
      <c r="N13" s="2721"/>
      <c r="O13" s="2721"/>
      <c r="P13" s="2721"/>
      <c r="Q13" s="2718" t="s">
        <v>2783</v>
      </c>
      <c r="R13" s="2809"/>
    </row>
    <row r="14" spans="1:18" x14ac:dyDescent="0.15">
      <c r="A14" s="2804" t="s">
        <v>230</v>
      </c>
      <c r="B14" s="2807">
        <v>23</v>
      </c>
      <c r="C14" s="2807" t="s">
        <v>274</v>
      </c>
      <c r="D14" s="2718" t="s">
        <v>2776</v>
      </c>
      <c r="E14" s="2719" t="s">
        <v>2777</v>
      </c>
      <c r="F14" s="2719" t="s">
        <v>2777</v>
      </c>
      <c r="G14" s="2719"/>
      <c r="H14" s="2719"/>
      <c r="I14" s="2719" t="str">
        <f t="shared" ref="I14" si="1">E18&amp;E15</f>
        <v>○榊</v>
      </c>
      <c r="J14" s="2719" t="str">
        <f t="shared" ref="J14" si="2">F18&amp;F15</f>
        <v>●高橋侑</v>
      </c>
      <c r="K14" s="2719" t="str">
        <f t="shared" ref="K14" si="3">G18&amp;G15</f>
        <v/>
      </c>
      <c r="L14" s="2719" t="str">
        <f t="shared" ref="L14" si="4">H18&amp;H15</f>
        <v/>
      </c>
      <c r="M14" s="2719"/>
      <c r="N14" s="2719"/>
      <c r="O14" s="2719"/>
      <c r="P14" s="2719"/>
      <c r="Q14" s="2718" t="s">
        <v>2776</v>
      </c>
      <c r="R14" s="2807" t="s">
        <v>230</v>
      </c>
    </row>
    <row r="15" spans="1:18" x14ac:dyDescent="0.15">
      <c r="A15" s="2805"/>
      <c r="B15" s="2808"/>
      <c r="C15" s="2808"/>
      <c r="D15" s="2720" t="s">
        <v>589</v>
      </c>
      <c r="E15" s="2721" t="s">
        <v>2778</v>
      </c>
      <c r="F15" s="2721" t="s">
        <v>2797</v>
      </c>
      <c r="G15" s="2721"/>
      <c r="H15" s="2721"/>
      <c r="I15" s="2721"/>
      <c r="J15" s="2721"/>
      <c r="K15" s="2721"/>
      <c r="L15" s="2721"/>
      <c r="M15" s="2721"/>
      <c r="N15" s="2721"/>
      <c r="O15" s="2721"/>
      <c r="P15" s="2721"/>
      <c r="Q15" s="2718" t="s">
        <v>589</v>
      </c>
      <c r="R15" s="2808"/>
    </row>
    <row r="16" spans="1:18" x14ac:dyDescent="0.15">
      <c r="A16" s="2805"/>
      <c r="B16" s="2808"/>
      <c r="C16" s="2808"/>
      <c r="D16" s="2720" t="s">
        <v>87</v>
      </c>
      <c r="E16" s="2721" t="s">
        <v>2777</v>
      </c>
      <c r="F16" s="2721" t="s">
        <v>2777</v>
      </c>
      <c r="G16" s="2721"/>
      <c r="H16" s="2721"/>
      <c r="I16" s="2721"/>
      <c r="J16" s="2721"/>
      <c r="K16" s="2721"/>
      <c r="L16" s="2721"/>
      <c r="M16" s="2721"/>
      <c r="N16" s="2721"/>
      <c r="O16" s="2721"/>
      <c r="P16" s="2721"/>
      <c r="Q16" s="2718" t="s">
        <v>87</v>
      </c>
      <c r="R16" s="2808"/>
    </row>
    <row r="17" spans="1:18" x14ac:dyDescent="0.15">
      <c r="A17" s="2805"/>
      <c r="B17" s="2808"/>
      <c r="C17" s="2808"/>
      <c r="D17" s="2720" t="s">
        <v>2779</v>
      </c>
      <c r="E17" s="2721" t="s">
        <v>2789</v>
      </c>
      <c r="F17" s="2721" t="s">
        <v>2780</v>
      </c>
      <c r="G17" s="2721"/>
      <c r="H17" s="2721"/>
      <c r="I17" s="2721"/>
      <c r="J17" s="2721"/>
      <c r="K17" s="2721"/>
      <c r="L17" s="2721"/>
      <c r="M17" s="2721"/>
      <c r="N17" s="2721"/>
      <c r="O17" s="2721"/>
      <c r="P17" s="2721"/>
      <c r="Q17" s="2718" t="s">
        <v>2779</v>
      </c>
      <c r="R17" s="2808"/>
    </row>
    <row r="18" spans="1:18" x14ac:dyDescent="0.15">
      <c r="A18" s="2805"/>
      <c r="B18" s="2808"/>
      <c r="C18" s="2808"/>
      <c r="D18" s="2720" t="s">
        <v>2781</v>
      </c>
      <c r="E18" s="2721" t="s">
        <v>20</v>
      </c>
      <c r="F18" s="2721" t="s">
        <v>29</v>
      </c>
      <c r="G18" s="2721"/>
      <c r="H18" s="2721"/>
      <c r="I18" s="2721"/>
      <c r="J18" s="2721"/>
      <c r="K18" s="2721"/>
      <c r="L18" s="2721"/>
      <c r="M18" s="2721"/>
      <c r="N18" s="2721"/>
      <c r="O18" s="2721"/>
      <c r="P18" s="2721"/>
      <c r="Q18" s="2718" t="s">
        <v>2781</v>
      </c>
      <c r="R18" s="2808"/>
    </row>
    <row r="19" spans="1:18" x14ac:dyDescent="0.15">
      <c r="A19" s="2805"/>
      <c r="B19" s="2808"/>
      <c r="C19" s="2808"/>
      <c r="D19" s="2720" t="s">
        <v>2782</v>
      </c>
      <c r="E19" s="2721"/>
      <c r="F19" s="2721"/>
      <c r="G19" s="2721"/>
      <c r="H19" s="2721"/>
      <c r="I19" s="2721"/>
      <c r="J19" s="2721"/>
      <c r="K19" s="2721"/>
      <c r="L19" s="2721"/>
      <c r="M19" s="2721"/>
      <c r="N19" s="2721"/>
      <c r="O19" s="2721"/>
      <c r="P19" s="2721"/>
      <c r="Q19" s="2718" t="s">
        <v>2782</v>
      </c>
      <c r="R19" s="2808"/>
    </row>
    <row r="20" spans="1:18" x14ac:dyDescent="0.15">
      <c r="A20" s="2806"/>
      <c r="B20" s="2809"/>
      <c r="C20" s="2809"/>
      <c r="D20" s="2720" t="s">
        <v>2783</v>
      </c>
      <c r="E20" s="2721"/>
      <c r="F20" s="2721"/>
      <c r="G20" s="2721"/>
      <c r="H20" s="2721"/>
      <c r="I20" s="2721"/>
      <c r="J20" s="2721"/>
      <c r="K20" s="2721"/>
      <c r="L20" s="2721"/>
      <c r="M20" s="2721"/>
      <c r="N20" s="2721"/>
      <c r="O20" s="2721"/>
      <c r="P20" s="2721"/>
      <c r="Q20" s="2718" t="s">
        <v>2783</v>
      </c>
      <c r="R20" s="2809"/>
    </row>
    <row r="21" spans="1:18" x14ac:dyDescent="0.15">
      <c r="A21" s="2804" t="s">
        <v>117</v>
      </c>
      <c r="B21" s="2807">
        <v>20</v>
      </c>
      <c r="C21" s="2807" t="s">
        <v>24</v>
      </c>
      <c r="D21" s="2723" t="s">
        <v>2776</v>
      </c>
      <c r="E21" s="2719" t="s">
        <v>2777</v>
      </c>
      <c r="F21" s="2719" t="s">
        <v>2777</v>
      </c>
      <c r="G21" s="2719"/>
      <c r="H21" s="2719"/>
      <c r="I21" s="2719" t="str">
        <f t="shared" ref="I21" si="5">E25&amp;E22</f>
        <v>●大林</v>
      </c>
      <c r="J21" s="2719" t="str">
        <f t="shared" ref="J21" si="6">F25&amp;F22</f>
        <v>●松岡</v>
      </c>
      <c r="K21" s="2719" t="str">
        <f t="shared" ref="K21" si="7">G25&amp;G22</f>
        <v/>
      </c>
      <c r="L21" s="2719" t="str">
        <f t="shared" ref="L21" si="8">H25&amp;H22</f>
        <v/>
      </c>
      <c r="M21" s="2719"/>
      <c r="N21" s="2719"/>
      <c r="O21" s="2719"/>
      <c r="P21" s="2719"/>
      <c r="Q21" s="2718" t="s">
        <v>2776</v>
      </c>
      <c r="R21" s="2807" t="s">
        <v>117</v>
      </c>
    </row>
    <row r="22" spans="1:18" x14ac:dyDescent="0.15">
      <c r="A22" s="2805"/>
      <c r="B22" s="2808"/>
      <c r="C22" s="2808"/>
      <c r="D22" s="2720" t="s">
        <v>589</v>
      </c>
      <c r="E22" s="2721" t="s">
        <v>2795</v>
      </c>
      <c r="F22" s="2721" t="s">
        <v>2784</v>
      </c>
      <c r="G22" s="2721"/>
      <c r="H22" s="2721"/>
      <c r="I22" s="2721"/>
      <c r="J22" s="2721"/>
      <c r="K22" s="2721"/>
      <c r="L22" s="2721"/>
      <c r="M22" s="2721"/>
      <c r="N22" s="2721"/>
      <c r="O22" s="2721"/>
      <c r="P22" s="2721"/>
      <c r="Q22" s="2718" t="s">
        <v>589</v>
      </c>
      <c r="R22" s="2808"/>
    </row>
    <row r="23" spans="1:18" x14ac:dyDescent="0.15">
      <c r="A23" s="2805"/>
      <c r="B23" s="2808"/>
      <c r="C23" s="2808"/>
      <c r="D23" s="2720" t="s">
        <v>87</v>
      </c>
      <c r="E23" s="2721" t="s">
        <v>2777</v>
      </c>
      <c r="F23" s="2721" t="s">
        <v>2777</v>
      </c>
      <c r="G23" s="2721"/>
      <c r="H23" s="2721"/>
      <c r="I23" s="2721"/>
      <c r="J23" s="2721"/>
      <c r="K23" s="2721"/>
      <c r="L23" s="2721"/>
      <c r="M23" s="2721"/>
      <c r="N23" s="2721"/>
      <c r="O23" s="2721"/>
      <c r="P23" s="2721"/>
      <c r="Q23" s="2718" t="s">
        <v>87</v>
      </c>
      <c r="R23" s="2808"/>
    </row>
    <row r="24" spans="1:18" x14ac:dyDescent="0.15">
      <c r="A24" s="2805"/>
      <c r="B24" s="2808"/>
      <c r="C24" s="2808"/>
      <c r="D24" s="2720" t="s">
        <v>2779</v>
      </c>
      <c r="E24" s="2721" t="s">
        <v>2780</v>
      </c>
      <c r="F24" s="2721" t="s">
        <v>2789</v>
      </c>
      <c r="G24" s="2721"/>
      <c r="H24" s="2721"/>
      <c r="I24" s="2721"/>
      <c r="J24" s="2721"/>
      <c r="K24" s="2721"/>
      <c r="L24" s="2721"/>
      <c r="M24" s="2721"/>
      <c r="N24" s="2721"/>
      <c r="O24" s="2721"/>
      <c r="P24" s="2721"/>
      <c r="Q24" s="2718" t="s">
        <v>2779</v>
      </c>
      <c r="R24" s="2808"/>
    </row>
    <row r="25" spans="1:18" x14ac:dyDescent="0.15">
      <c r="A25" s="2805"/>
      <c r="B25" s="2808"/>
      <c r="C25" s="2808"/>
      <c r="D25" s="2720" t="s">
        <v>2781</v>
      </c>
      <c r="E25" s="2721" t="s">
        <v>29</v>
      </c>
      <c r="F25" s="2721" t="s">
        <v>29</v>
      </c>
      <c r="G25" s="2721"/>
      <c r="H25" s="2721"/>
      <c r="I25" s="2721"/>
      <c r="J25" s="2721"/>
      <c r="K25" s="2721"/>
      <c r="L25" s="2721"/>
      <c r="M25" s="2721"/>
      <c r="N25" s="2721"/>
      <c r="O25" s="2721"/>
      <c r="P25" s="2721"/>
      <c r="Q25" s="2718" t="s">
        <v>2781</v>
      </c>
      <c r="R25" s="2808"/>
    </row>
    <row r="26" spans="1:18" x14ac:dyDescent="0.15">
      <c r="A26" s="2805"/>
      <c r="B26" s="2808"/>
      <c r="C26" s="2808"/>
      <c r="D26" s="2720" t="s">
        <v>2782</v>
      </c>
      <c r="E26" s="2721"/>
      <c r="F26" s="2721"/>
      <c r="G26" s="2721"/>
      <c r="H26" s="2721"/>
      <c r="I26" s="2721"/>
      <c r="J26" s="2721"/>
      <c r="K26" s="2721"/>
      <c r="L26" s="2721"/>
      <c r="M26" s="2721"/>
      <c r="N26" s="2721"/>
      <c r="O26" s="2721"/>
      <c r="P26" s="2721"/>
      <c r="Q26" s="2718" t="s">
        <v>2782</v>
      </c>
      <c r="R26" s="2808"/>
    </row>
    <row r="27" spans="1:18" x14ac:dyDescent="0.15">
      <c r="A27" s="2806"/>
      <c r="B27" s="2809"/>
      <c r="C27" s="2809"/>
      <c r="D27" s="2720" t="s">
        <v>2783</v>
      </c>
      <c r="E27" s="2721"/>
      <c r="F27" s="2721"/>
      <c r="G27" s="2721"/>
      <c r="H27" s="2721"/>
      <c r="I27" s="2721"/>
      <c r="J27" s="2721"/>
      <c r="K27" s="2721"/>
      <c r="L27" s="2721"/>
      <c r="M27" s="2721"/>
      <c r="N27" s="2721"/>
      <c r="O27" s="2721"/>
      <c r="P27" s="2721"/>
      <c r="Q27" s="2718" t="s">
        <v>2783</v>
      </c>
      <c r="R27" s="2809"/>
    </row>
    <row r="28" spans="1:18" x14ac:dyDescent="0.15">
      <c r="A28" s="2804" t="s">
        <v>517</v>
      </c>
      <c r="B28" s="2807">
        <v>17</v>
      </c>
      <c r="C28" s="2807" t="s">
        <v>93</v>
      </c>
      <c r="D28" s="2723" t="s">
        <v>2776</v>
      </c>
      <c r="E28" s="2719" t="s">
        <v>2777</v>
      </c>
      <c r="F28" s="2719" t="s">
        <v>2777</v>
      </c>
      <c r="G28" s="2719"/>
      <c r="H28" s="2719"/>
      <c r="I28" s="2719" t="str">
        <f t="shared" ref="I28" si="9">E32&amp;E29</f>
        <v>○野村</v>
      </c>
      <c r="J28" s="2719" t="str">
        <f t="shared" ref="J28" si="10">F32&amp;F29</f>
        <v>●安井</v>
      </c>
      <c r="K28" s="2719" t="str">
        <f t="shared" ref="K28" si="11">G32&amp;G29</f>
        <v/>
      </c>
      <c r="L28" s="2719" t="str">
        <f t="shared" ref="L28" si="12">H32&amp;H29</f>
        <v/>
      </c>
      <c r="M28" s="2719"/>
      <c r="N28" s="2719"/>
      <c r="O28" s="2719"/>
      <c r="P28" s="2719"/>
      <c r="Q28" s="2718" t="s">
        <v>2776</v>
      </c>
      <c r="R28" s="2807" t="s">
        <v>517</v>
      </c>
    </row>
    <row r="29" spans="1:18" x14ac:dyDescent="0.15">
      <c r="A29" s="2805"/>
      <c r="B29" s="2808"/>
      <c r="C29" s="2808"/>
      <c r="D29" s="2720" t="s">
        <v>589</v>
      </c>
      <c r="E29" s="2721" t="s">
        <v>3006</v>
      </c>
      <c r="F29" s="2721" t="s">
        <v>2793</v>
      </c>
      <c r="G29" s="2721"/>
      <c r="H29" s="2721"/>
      <c r="I29" s="2721"/>
      <c r="J29" s="2721"/>
      <c r="K29" s="2721"/>
      <c r="L29" s="2721"/>
      <c r="M29" s="2721"/>
      <c r="N29" s="2721"/>
      <c r="O29" s="2721"/>
      <c r="P29" s="2721"/>
      <c r="Q29" s="2718" t="s">
        <v>589</v>
      </c>
      <c r="R29" s="2808"/>
    </row>
    <row r="30" spans="1:18" x14ac:dyDescent="0.15">
      <c r="A30" s="2805"/>
      <c r="B30" s="2808"/>
      <c r="C30" s="2808"/>
      <c r="D30" s="2720" t="s">
        <v>87</v>
      </c>
      <c r="E30" s="2721" t="s">
        <v>2777</v>
      </c>
      <c r="F30" s="2721" t="s">
        <v>2785</v>
      </c>
      <c r="G30" s="2721"/>
      <c r="H30" s="2721"/>
      <c r="I30" s="2721"/>
      <c r="J30" s="2721"/>
      <c r="K30" s="2721"/>
      <c r="L30" s="2721"/>
      <c r="M30" s="2721"/>
      <c r="N30" s="2721"/>
      <c r="O30" s="2721"/>
      <c r="P30" s="2721"/>
      <c r="Q30" s="2718" t="s">
        <v>87</v>
      </c>
      <c r="R30" s="2808"/>
    </row>
    <row r="31" spans="1:18" x14ac:dyDescent="0.15">
      <c r="A31" s="2805"/>
      <c r="B31" s="2808"/>
      <c r="C31" s="2808"/>
      <c r="D31" s="2720" t="s">
        <v>2779</v>
      </c>
      <c r="E31" s="2721" t="s">
        <v>2789</v>
      </c>
      <c r="F31" s="2721" t="s">
        <v>2786</v>
      </c>
      <c r="G31" s="2721"/>
      <c r="H31" s="2721"/>
      <c r="I31" s="2721"/>
      <c r="J31" s="2721"/>
      <c r="K31" s="2721"/>
      <c r="L31" s="2721"/>
      <c r="M31" s="2721"/>
      <c r="N31" s="2721"/>
      <c r="O31" s="2721"/>
      <c r="P31" s="2721"/>
      <c r="Q31" s="2718" t="s">
        <v>2779</v>
      </c>
      <c r="R31" s="2808"/>
    </row>
    <row r="32" spans="1:18" x14ac:dyDescent="0.15">
      <c r="A32" s="2805"/>
      <c r="B32" s="2808"/>
      <c r="C32" s="2808"/>
      <c r="D32" s="2720" t="s">
        <v>2781</v>
      </c>
      <c r="E32" s="2721" t="s">
        <v>20</v>
      </c>
      <c r="F32" s="2721" t="s">
        <v>29</v>
      </c>
      <c r="G32" s="2721"/>
      <c r="H32" s="2721"/>
      <c r="I32" s="2721"/>
      <c r="J32" s="2721"/>
      <c r="K32" s="2721"/>
      <c r="L32" s="2721"/>
      <c r="M32" s="2721"/>
      <c r="N32" s="2721"/>
      <c r="O32" s="2721"/>
      <c r="P32" s="2721"/>
      <c r="Q32" s="2718" t="s">
        <v>2781</v>
      </c>
      <c r="R32" s="2808"/>
    </row>
    <row r="33" spans="1:18" x14ac:dyDescent="0.15">
      <c r="A33" s="2805"/>
      <c r="B33" s="2808"/>
      <c r="C33" s="2808"/>
      <c r="D33" s="2720" t="s">
        <v>2782</v>
      </c>
      <c r="E33" s="2721"/>
      <c r="F33" s="2721"/>
      <c r="G33" s="2721"/>
      <c r="H33" s="2721"/>
      <c r="I33" s="2721"/>
      <c r="J33" s="2721"/>
      <c r="K33" s="2721"/>
      <c r="L33" s="2721"/>
      <c r="M33" s="2721"/>
      <c r="N33" s="2721"/>
      <c r="O33" s="2721"/>
      <c r="P33" s="2721"/>
      <c r="Q33" s="2718" t="s">
        <v>2782</v>
      </c>
      <c r="R33" s="2808"/>
    </row>
    <row r="34" spans="1:18" x14ac:dyDescent="0.15">
      <c r="A34" s="2806"/>
      <c r="B34" s="2809"/>
      <c r="C34" s="2809"/>
      <c r="D34" s="2720" t="s">
        <v>2783</v>
      </c>
      <c r="E34" s="2721"/>
      <c r="F34" s="2721"/>
      <c r="G34" s="2721"/>
      <c r="H34" s="2721"/>
      <c r="I34" s="2721"/>
      <c r="J34" s="2721"/>
      <c r="K34" s="2721"/>
      <c r="L34" s="2721"/>
      <c r="M34" s="2721"/>
      <c r="N34" s="2721"/>
      <c r="O34" s="2721"/>
      <c r="P34" s="2721"/>
      <c r="Q34" s="2718" t="s">
        <v>2783</v>
      </c>
      <c r="R34" s="2809"/>
    </row>
    <row r="35" spans="1:18" x14ac:dyDescent="0.15">
      <c r="A35" s="2804" t="s">
        <v>489</v>
      </c>
      <c r="B35" s="2807">
        <v>18</v>
      </c>
      <c r="C35" s="2807" t="s">
        <v>487</v>
      </c>
      <c r="D35" s="2723" t="s">
        <v>2776</v>
      </c>
      <c r="E35" s="2719" t="s">
        <v>2777</v>
      </c>
      <c r="F35" s="2719" t="s">
        <v>2777</v>
      </c>
      <c r="G35" s="2719"/>
      <c r="H35" s="2719"/>
      <c r="I35" s="2719" t="str">
        <f t="shared" ref="I35" si="13">E39&amp;E36</f>
        <v>●遠藤</v>
      </c>
      <c r="J35" s="2719" t="str">
        <f t="shared" ref="J35" si="14">F39&amp;F36</f>
        <v>●兼城</v>
      </c>
      <c r="K35" s="2719" t="str">
        <f t="shared" ref="K35" si="15">G39&amp;G36</f>
        <v/>
      </c>
      <c r="L35" s="2719" t="str">
        <f t="shared" ref="L35" si="16">H39&amp;H36</f>
        <v/>
      </c>
      <c r="M35" s="2719"/>
      <c r="N35" s="2719"/>
      <c r="O35" s="2719"/>
      <c r="P35" s="2719"/>
      <c r="Q35" s="2718" t="s">
        <v>2776</v>
      </c>
      <c r="R35" s="2807" t="s">
        <v>489</v>
      </c>
    </row>
    <row r="36" spans="1:18" x14ac:dyDescent="0.15">
      <c r="A36" s="2805"/>
      <c r="B36" s="2808"/>
      <c r="C36" s="2808"/>
      <c r="D36" s="2720" t="s">
        <v>589</v>
      </c>
      <c r="E36" s="2721" t="s">
        <v>2794</v>
      </c>
      <c r="F36" s="2721" t="s">
        <v>2787</v>
      </c>
      <c r="G36" s="2721"/>
      <c r="H36" s="2721"/>
      <c r="I36" s="2721"/>
      <c r="J36" s="2721"/>
      <c r="K36" s="2721"/>
      <c r="L36" s="2721"/>
      <c r="M36" s="2721"/>
      <c r="N36" s="2721"/>
      <c r="O36" s="2721"/>
      <c r="P36" s="2721"/>
      <c r="Q36" s="2718" t="s">
        <v>589</v>
      </c>
      <c r="R36" s="2808"/>
    </row>
    <row r="37" spans="1:18" x14ac:dyDescent="0.15">
      <c r="A37" s="2805"/>
      <c r="B37" s="2808"/>
      <c r="C37" s="2808"/>
      <c r="D37" s="2720" t="s">
        <v>87</v>
      </c>
      <c r="E37" s="2721" t="s">
        <v>2777</v>
      </c>
      <c r="F37" s="2721" t="s">
        <v>2777</v>
      </c>
      <c r="G37" s="2721"/>
      <c r="H37" s="2721"/>
      <c r="I37" s="2721"/>
      <c r="J37" s="2721"/>
      <c r="K37" s="2721"/>
      <c r="L37" s="2721"/>
      <c r="M37" s="2721"/>
      <c r="N37" s="2721"/>
      <c r="O37" s="2721"/>
      <c r="P37" s="2721"/>
      <c r="Q37" s="2718" t="s">
        <v>87</v>
      </c>
      <c r="R37" s="2808"/>
    </row>
    <row r="38" spans="1:18" x14ac:dyDescent="0.15">
      <c r="A38" s="2805"/>
      <c r="B38" s="2808"/>
      <c r="C38" s="2808"/>
      <c r="D38" s="2720" t="s">
        <v>2779</v>
      </c>
      <c r="E38" s="2721" t="s">
        <v>2780</v>
      </c>
      <c r="F38" s="2721" t="s">
        <v>2780</v>
      </c>
      <c r="G38" s="2721"/>
      <c r="H38" s="2721"/>
      <c r="I38" s="2721"/>
      <c r="J38" s="2721"/>
      <c r="K38" s="2721"/>
      <c r="L38" s="2721"/>
      <c r="M38" s="2721"/>
      <c r="N38" s="2721"/>
      <c r="O38" s="2721"/>
      <c r="P38" s="2721"/>
      <c r="Q38" s="2718" t="s">
        <v>2779</v>
      </c>
      <c r="R38" s="2808"/>
    </row>
    <row r="39" spans="1:18" x14ac:dyDescent="0.15">
      <c r="A39" s="2805"/>
      <c r="B39" s="2808"/>
      <c r="C39" s="2808"/>
      <c r="D39" s="2720" t="s">
        <v>2781</v>
      </c>
      <c r="E39" s="2721" t="s">
        <v>29</v>
      </c>
      <c r="F39" s="2721" t="s">
        <v>29</v>
      </c>
      <c r="G39" s="2721"/>
      <c r="H39" s="2721"/>
      <c r="I39" s="2721"/>
      <c r="J39" s="2721"/>
      <c r="K39" s="2721"/>
      <c r="L39" s="2721"/>
      <c r="M39" s="2721"/>
      <c r="N39" s="2721"/>
      <c r="O39" s="2721"/>
      <c r="P39" s="2721"/>
      <c r="Q39" s="2718" t="s">
        <v>2781</v>
      </c>
      <c r="R39" s="2808"/>
    </row>
    <row r="40" spans="1:18" x14ac:dyDescent="0.15">
      <c r="A40" s="2805"/>
      <c r="B40" s="2808"/>
      <c r="C40" s="2808"/>
      <c r="D40" s="2720" t="s">
        <v>2782</v>
      </c>
      <c r="E40" s="2721"/>
      <c r="F40" s="2721"/>
      <c r="G40" s="2721"/>
      <c r="H40" s="2721"/>
      <c r="I40" s="2721"/>
      <c r="J40" s="2721"/>
      <c r="K40" s="2721"/>
      <c r="L40" s="2721"/>
      <c r="M40" s="2721"/>
      <c r="N40" s="2721"/>
      <c r="O40" s="2721"/>
      <c r="P40" s="2721"/>
      <c r="Q40" s="2718" t="s">
        <v>2782</v>
      </c>
      <c r="R40" s="2808"/>
    </row>
    <row r="41" spans="1:18" x14ac:dyDescent="0.15">
      <c r="A41" s="2806"/>
      <c r="B41" s="2809"/>
      <c r="C41" s="2809"/>
      <c r="D41" s="2720" t="s">
        <v>2783</v>
      </c>
      <c r="E41" s="2721"/>
      <c r="F41" s="2721"/>
      <c r="G41" s="2721"/>
      <c r="H41" s="2721"/>
      <c r="I41" s="2721"/>
      <c r="J41" s="2721"/>
      <c r="K41" s="2721"/>
      <c r="L41" s="2721"/>
      <c r="M41" s="2721"/>
      <c r="N41" s="2721"/>
      <c r="O41" s="2721"/>
      <c r="P41" s="2721"/>
      <c r="Q41" s="2718" t="s">
        <v>2783</v>
      </c>
      <c r="R41" s="2809"/>
    </row>
    <row r="42" spans="1:18" x14ac:dyDescent="0.15">
      <c r="A42" s="2804" t="s">
        <v>1321</v>
      </c>
      <c r="B42" s="2807">
        <v>18</v>
      </c>
      <c r="C42" s="2807" t="s">
        <v>1504</v>
      </c>
      <c r="D42" s="2723" t="s">
        <v>2776</v>
      </c>
      <c r="E42" s="2721" t="s">
        <v>2777</v>
      </c>
      <c r="F42" s="2721" t="s">
        <v>2777</v>
      </c>
      <c r="G42" s="2721"/>
      <c r="H42" s="2721"/>
      <c r="I42" s="2719" t="str">
        <f t="shared" ref="I42" si="17">E46&amp;E43</f>
        <v>●深井</v>
      </c>
      <c r="J42" s="2719" t="str">
        <f t="shared" ref="J42" si="18">F46&amp;F43</f>
        <v>○野村</v>
      </c>
      <c r="K42" s="2719" t="str">
        <f t="shared" ref="K42" si="19">G46&amp;G43</f>
        <v/>
      </c>
      <c r="L42" s="2719" t="str">
        <f t="shared" ref="L42" si="20">H46&amp;H43</f>
        <v/>
      </c>
      <c r="M42" s="2721"/>
      <c r="N42" s="2721"/>
      <c r="O42" s="2721"/>
      <c r="P42" s="2721"/>
      <c r="Q42" s="2718" t="s">
        <v>2776</v>
      </c>
      <c r="R42" s="2807" t="s">
        <v>1321</v>
      </c>
    </row>
    <row r="43" spans="1:18" x14ac:dyDescent="0.15">
      <c r="A43" s="2805"/>
      <c r="B43" s="2808"/>
      <c r="C43" s="2808"/>
      <c r="D43" s="2720" t="s">
        <v>589</v>
      </c>
      <c r="E43" s="2721" t="s">
        <v>3167</v>
      </c>
      <c r="F43" s="2721" t="s">
        <v>3006</v>
      </c>
      <c r="G43" s="2721"/>
      <c r="H43" s="2721"/>
      <c r="I43" s="2721"/>
      <c r="J43" s="2721"/>
      <c r="K43" s="2721"/>
      <c r="L43" s="2721"/>
      <c r="M43" s="2721"/>
      <c r="N43" s="2721"/>
      <c r="O43" s="2721"/>
      <c r="P43" s="2721"/>
      <c r="Q43" s="2718" t="s">
        <v>589</v>
      </c>
      <c r="R43" s="2808"/>
    </row>
    <row r="44" spans="1:18" x14ac:dyDescent="0.15">
      <c r="A44" s="2805"/>
      <c r="B44" s="2808"/>
      <c r="C44" s="2808"/>
      <c r="D44" s="2720" t="s">
        <v>87</v>
      </c>
      <c r="E44" s="2721" t="s">
        <v>2777</v>
      </c>
      <c r="F44" s="2721" t="s">
        <v>2777</v>
      </c>
      <c r="G44" s="2721"/>
      <c r="H44" s="2721"/>
      <c r="I44" s="2721"/>
      <c r="J44" s="2721"/>
      <c r="K44" s="2721"/>
      <c r="L44" s="2721"/>
      <c r="M44" s="2721"/>
      <c r="N44" s="2721"/>
      <c r="O44" s="2721"/>
      <c r="P44" s="2721"/>
      <c r="Q44" s="2718" t="s">
        <v>87</v>
      </c>
      <c r="R44" s="2808"/>
    </row>
    <row r="45" spans="1:18" x14ac:dyDescent="0.15">
      <c r="A45" s="2805"/>
      <c r="B45" s="2808"/>
      <c r="C45" s="2808"/>
      <c r="D45" s="2720" t="s">
        <v>2779</v>
      </c>
      <c r="E45" s="2721" t="s">
        <v>2780</v>
      </c>
      <c r="F45" s="2721" t="s">
        <v>2789</v>
      </c>
      <c r="G45" s="2721"/>
      <c r="H45" s="2721"/>
      <c r="I45" s="2721"/>
      <c r="J45" s="2721"/>
      <c r="K45" s="2721"/>
      <c r="L45" s="2721"/>
      <c r="M45" s="2721"/>
      <c r="N45" s="2721"/>
      <c r="O45" s="2721"/>
      <c r="P45" s="2721"/>
      <c r="Q45" s="2718" t="s">
        <v>2779</v>
      </c>
      <c r="R45" s="2808"/>
    </row>
    <row r="46" spans="1:18" x14ac:dyDescent="0.15">
      <c r="A46" s="2805"/>
      <c r="B46" s="2808"/>
      <c r="C46" s="2808"/>
      <c r="D46" s="2720" t="s">
        <v>2781</v>
      </c>
      <c r="E46" s="2721" t="s">
        <v>29</v>
      </c>
      <c r="F46" s="2721" t="s">
        <v>20</v>
      </c>
      <c r="G46" s="2721"/>
      <c r="H46" s="2721"/>
      <c r="I46" s="2721"/>
      <c r="J46" s="2721"/>
      <c r="K46" s="2721"/>
      <c r="L46" s="2721"/>
      <c r="M46" s="2721"/>
      <c r="N46" s="2721"/>
      <c r="O46" s="2721"/>
      <c r="P46" s="2721"/>
      <c r="Q46" s="2718" t="s">
        <v>2781</v>
      </c>
      <c r="R46" s="2808"/>
    </row>
    <row r="47" spans="1:18" x14ac:dyDescent="0.15">
      <c r="A47" s="2805"/>
      <c r="B47" s="2808"/>
      <c r="C47" s="2808"/>
      <c r="D47" s="2720" t="s">
        <v>2782</v>
      </c>
      <c r="E47" s="2721"/>
      <c r="F47" s="2721"/>
      <c r="G47" s="2721"/>
      <c r="H47" s="2721"/>
      <c r="I47" s="2721"/>
      <c r="J47" s="2721"/>
      <c r="K47" s="2721"/>
      <c r="L47" s="2721"/>
      <c r="M47" s="2721"/>
      <c r="N47" s="2721"/>
      <c r="O47" s="2721"/>
      <c r="P47" s="2721"/>
      <c r="Q47" s="2718" t="s">
        <v>2782</v>
      </c>
      <c r="R47" s="2808"/>
    </row>
    <row r="48" spans="1:18" x14ac:dyDescent="0.15">
      <c r="A48" s="2806"/>
      <c r="B48" s="2809"/>
      <c r="C48" s="2809"/>
      <c r="D48" s="2720" t="s">
        <v>2783</v>
      </c>
      <c r="E48" s="2721"/>
      <c r="F48" s="2721"/>
      <c r="G48" s="2721"/>
      <c r="H48" s="2721"/>
      <c r="I48" s="2721"/>
      <c r="J48" s="2721"/>
      <c r="K48" s="2721"/>
      <c r="L48" s="2721"/>
      <c r="M48" s="2721"/>
      <c r="N48" s="2721"/>
      <c r="O48" s="2721"/>
      <c r="P48" s="2721"/>
      <c r="Q48" s="2718" t="s">
        <v>2783</v>
      </c>
      <c r="R48" s="2809"/>
    </row>
    <row r="49" spans="1:18" x14ac:dyDescent="0.15">
      <c r="A49" s="2804" t="s">
        <v>100</v>
      </c>
      <c r="B49" s="2807">
        <v>21</v>
      </c>
      <c r="C49" s="2807" t="s">
        <v>4</v>
      </c>
      <c r="D49" s="2723" t="s">
        <v>2776</v>
      </c>
      <c r="E49" s="2719" t="s">
        <v>2777</v>
      </c>
      <c r="F49" s="2719" t="s">
        <v>2777</v>
      </c>
      <c r="G49" s="2719"/>
      <c r="H49" s="2719"/>
      <c r="I49" s="2719" t="str">
        <f t="shared" ref="I49" si="21">E53&amp;E50</f>
        <v>●柳瀬</v>
      </c>
      <c r="J49" s="2719" t="str">
        <f t="shared" ref="J49" si="22">F53&amp;F50</f>
        <v>●和氣</v>
      </c>
      <c r="K49" s="2719" t="str">
        <f t="shared" ref="K49" si="23">G53&amp;G50</f>
        <v/>
      </c>
      <c r="L49" s="2719" t="str">
        <f t="shared" ref="L49" si="24">H53&amp;H50</f>
        <v/>
      </c>
      <c r="M49" s="2719"/>
      <c r="N49" s="2719"/>
      <c r="O49" s="2719"/>
      <c r="P49" s="2719"/>
      <c r="Q49" s="2718" t="s">
        <v>2776</v>
      </c>
      <c r="R49" s="2807" t="s">
        <v>100</v>
      </c>
    </row>
    <row r="50" spans="1:18" x14ac:dyDescent="0.15">
      <c r="A50" s="2805"/>
      <c r="B50" s="2808"/>
      <c r="C50" s="2808"/>
      <c r="D50" s="2720" t="s">
        <v>589</v>
      </c>
      <c r="E50" s="2721" t="s">
        <v>2796</v>
      </c>
      <c r="F50" s="2721" t="s">
        <v>2788</v>
      </c>
      <c r="G50" s="2721"/>
      <c r="H50" s="2721"/>
      <c r="I50" s="2721"/>
      <c r="J50" s="2721"/>
      <c r="K50" s="2721"/>
      <c r="L50" s="2721"/>
      <c r="M50" s="2721"/>
      <c r="N50" s="2721"/>
      <c r="O50" s="2721"/>
      <c r="P50" s="2721"/>
      <c r="Q50" s="2718" t="s">
        <v>589</v>
      </c>
      <c r="R50" s="2808"/>
    </row>
    <row r="51" spans="1:18" x14ac:dyDescent="0.15">
      <c r="A51" s="2805"/>
      <c r="B51" s="2808"/>
      <c r="C51" s="2808"/>
      <c r="D51" s="2720" t="s">
        <v>87</v>
      </c>
      <c r="E51" s="2721" t="s">
        <v>2777</v>
      </c>
      <c r="F51" s="2721" t="s">
        <v>2777</v>
      </c>
      <c r="G51" s="2721"/>
      <c r="H51" s="2721"/>
      <c r="I51" s="2721"/>
      <c r="J51" s="2721"/>
      <c r="K51" s="2721"/>
      <c r="L51" s="2721"/>
      <c r="M51" s="2721"/>
      <c r="N51" s="2721"/>
      <c r="O51" s="2721"/>
      <c r="P51" s="2721"/>
      <c r="Q51" s="2718" t="s">
        <v>87</v>
      </c>
      <c r="R51" s="2808"/>
    </row>
    <row r="52" spans="1:18" x14ac:dyDescent="0.15">
      <c r="A52" s="2805"/>
      <c r="B52" s="2808"/>
      <c r="C52" s="2808"/>
      <c r="D52" s="2720" t="s">
        <v>2779</v>
      </c>
      <c r="E52" s="2721" t="s">
        <v>2780</v>
      </c>
      <c r="F52" s="2721" t="s">
        <v>2780</v>
      </c>
      <c r="G52" s="2721"/>
      <c r="H52" s="2721"/>
      <c r="I52" s="2721"/>
      <c r="J52" s="2721"/>
      <c r="K52" s="2721"/>
      <c r="L52" s="2721"/>
      <c r="M52" s="2721"/>
      <c r="N52" s="2721"/>
      <c r="O52" s="2721"/>
      <c r="P52" s="2721"/>
      <c r="Q52" s="2718" t="s">
        <v>2779</v>
      </c>
      <c r="R52" s="2808"/>
    </row>
    <row r="53" spans="1:18" x14ac:dyDescent="0.15">
      <c r="A53" s="2805"/>
      <c r="B53" s="2808"/>
      <c r="C53" s="2808"/>
      <c r="D53" s="2720" t="s">
        <v>2781</v>
      </c>
      <c r="E53" s="2721" t="s">
        <v>29</v>
      </c>
      <c r="F53" s="2721" t="s">
        <v>29</v>
      </c>
      <c r="G53" s="2721"/>
      <c r="H53" s="2721"/>
      <c r="I53" s="2721"/>
      <c r="J53" s="2721"/>
      <c r="K53" s="2721"/>
      <c r="L53" s="2721"/>
      <c r="M53" s="2721"/>
      <c r="N53" s="2721"/>
      <c r="O53" s="2721"/>
      <c r="P53" s="2721"/>
      <c r="Q53" s="2718" t="s">
        <v>2781</v>
      </c>
      <c r="R53" s="2808"/>
    </row>
    <row r="54" spans="1:18" x14ac:dyDescent="0.15">
      <c r="A54" s="2805"/>
      <c r="B54" s="2808"/>
      <c r="C54" s="2808"/>
      <c r="D54" s="2720" t="s">
        <v>2782</v>
      </c>
      <c r="E54" s="2721"/>
      <c r="F54" s="2721"/>
      <c r="G54" s="2721"/>
      <c r="H54" s="2721"/>
      <c r="I54" s="2721"/>
      <c r="J54" s="2721"/>
      <c r="K54" s="2721"/>
      <c r="L54" s="2721"/>
      <c r="M54" s="2721"/>
      <c r="N54" s="2721"/>
      <c r="O54" s="2721"/>
      <c r="P54" s="2721"/>
      <c r="Q54" s="2718" t="s">
        <v>2782</v>
      </c>
      <c r="R54" s="2808"/>
    </row>
    <row r="55" spans="1:18" x14ac:dyDescent="0.15">
      <c r="A55" s="2806"/>
      <c r="B55" s="2809"/>
      <c r="C55" s="2809"/>
      <c r="D55" s="2720" t="s">
        <v>2783</v>
      </c>
      <c r="E55" s="2721"/>
      <c r="F55" s="2721"/>
      <c r="G55" s="2721"/>
      <c r="H55" s="2721"/>
      <c r="I55" s="2721"/>
      <c r="J55" s="2721"/>
      <c r="K55" s="2721"/>
      <c r="L55" s="2721"/>
      <c r="M55" s="2721"/>
      <c r="N55" s="2721"/>
      <c r="O55" s="2721"/>
      <c r="P55" s="2721"/>
      <c r="Q55" s="2718" t="s">
        <v>2783</v>
      </c>
      <c r="R55" s="2809"/>
    </row>
    <row r="56" spans="1:18" x14ac:dyDescent="0.15">
      <c r="A56" s="2804" t="s">
        <v>503</v>
      </c>
      <c r="B56" s="2807">
        <v>16</v>
      </c>
      <c r="C56" s="2807" t="s">
        <v>382</v>
      </c>
      <c r="D56" s="2723" t="s">
        <v>2776</v>
      </c>
      <c r="E56" s="2721" t="s">
        <v>2777</v>
      </c>
      <c r="F56" s="2721" t="s">
        <v>2777</v>
      </c>
      <c r="G56" s="2721"/>
      <c r="H56" s="2721"/>
      <c r="I56" s="2719" t="str">
        <f t="shared" ref="I56" si="25">E60&amp;E57</f>
        <v>○小沼</v>
      </c>
      <c r="J56" s="2719" t="str">
        <f t="shared" ref="J56" si="26">F60&amp;F57</f>
        <v>○平井</v>
      </c>
      <c r="K56" s="2719" t="str">
        <f t="shared" ref="K56" si="27">G60&amp;G57</f>
        <v/>
      </c>
      <c r="L56" s="2719" t="str">
        <f t="shared" ref="L56" si="28">H60&amp;H57</f>
        <v/>
      </c>
      <c r="M56" s="2721"/>
      <c r="N56" s="2721"/>
      <c r="O56" s="2721"/>
      <c r="P56" s="2721"/>
      <c r="Q56" s="2718" t="s">
        <v>2776</v>
      </c>
      <c r="R56" s="2807" t="s">
        <v>503</v>
      </c>
    </row>
    <row r="57" spans="1:18" x14ac:dyDescent="0.15">
      <c r="A57" s="2805"/>
      <c r="B57" s="2808"/>
      <c r="C57" s="2808"/>
      <c r="D57" s="2720" t="s">
        <v>589</v>
      </c>
      <c r="E57" s="2721" t="s">
        <v>3016</v>
      </c>
      <c r="F57" s="2721" t="s">
        <v>2798</v>
      </c>
      <c r="G57" s="2721"/>
      <c r="H57" s="2721"/>
      <c r="I57" s="2721"/>
      <c r="J57" s="2721"/>
      <c r="K57" s="2721"/>
      <c r="L57" s="2721"/>
      <c r="M57" s="2721"/>
      <c r="N57" s="2721"/>
      <c r="O57" s="2721"/>
      <c r="P57" s="2721"/>
      <c r="Q57" s="2718" t="s">
        <v>589</v>
      </c>
      <c r="R57" s="2808"/>
    </row>
    <row r="58" spans="1:18" x14ac:dyDescent="0.15">
      <c r="A58" s="2805"/>
      <c r="B58" s="2808"/>
      <c r="C58" s="2808"/>
      <c r="D58" s="2720" t="s">
        <v>87</v>
      </c>
      <c r="E58" s="2721" t="s">
        <v>2785</v>
      </c>
      <c r="F58" s="2721" t="s">
        <v>2777</v>
      </c>
      <c r="G58" s="2721"/>
      <c r="H58" s="2721"/>
      <c r="I58" s="2721"/>
      <c r="J58" s="2721"/>
      <c r="K58" s="2721"/>
      <c r="L58" s="2721"/>
      <c r="M58" s="2721"/>
      <c r="N58" s="2721"/>
      <c r="O58" s="2721"/>
      <c r="P58" s="2721"/>
      <c r="Q58" s="2718" t="s">
        <v>87</v>
      </c>
      <c r="R58" s="2808"/>
    </row>
    <row r="59" spans="1:18" x14ac:dyDescent="0.15">
      <c r="A59" s="2805"/>
      <c r="B59" s="2808"/>
      <c r="C59" s="2808"/>
      <c r="D59" s="2720" t="s">
        <v>2779</v>
      </c>
      <c r="E59" s="2721" t="s">
        <v>2786</v>
      </c>
      <c r="F59" s="2721" t="s">
        <v>2789</v>
      </c>
      <c r="G59" s="2721"/>
      <c r="H59" s="2721"/>
      <c r="I59" s="2721"/>
      <c r="J59" s="2721"/>
      <c r="K59" s="2721"/>
      <c r="L59" s="2721"/>
      <c r="M59" s="2721"/>
      <c r="N59" s="2721"/>
      <c r="O59" s="2721"/>
      <c r="P59" s="2721"/>
      <c r="Q59" s="2718" t="s">
        <v>2779</v>
      </c>
      <c r="R59" s="2808"/>
    </row>
    <row r="60" spans="1:18" x14ac:dyDescent="0.15">
      <c r="A60" s="2805"/>
      <c r="B60" s="2808"/>
      <c r="C60" s="2808"/>
      <c r="D60" s="2720" t="s">
        <v>2781</v>
      </c>
      <c r="E60" s="2721" t="s">
        <v>20</v>
      </c>
      <c r="F60" s="2721" t="s">
        <v>20</v>
      </c>
      <c r="G60" s="2721"/>
      <c r="H60" s="2721"/>
      <c r="I60" s="2721"/>
      <c r="J60" s="2721"/>
      <c r="K60" s="2721"/>
      <c r="L60" s="2721"/>
      <c r="M60" s="2721"/>
      <c r="N60" s="2721"/>
      <c r="O60" s="2721"/>
      <c r="P60" s="2721"/>
      <c r="Q60" s="2718" t="s">
        <v>2781</v>
      </c>
      <c r="R60" s="2808"/>
    </row>
    <row r="61" spans="1:18" x14ac:dyDescent="0.15">
      <c r="A61" s="2805"/>
      <c r="B61" s="2808"/>
      <c r="C61" s="2808"/>
      <c r="D61" s="2720" t="s">
        <v>2782</v>
      </c>
      <c r="E61" s="2721"/>
      <c r="F61" s="2721"/>
      <c r="G61" s="2721"/>
      <c r="H61" s="2721"/>
      <c r="I61" s="2721"/>
      <c r="J61" s="2721"/>
      <c r="K61" s="2721"/>
      <c r="L61" s="2721"/>
      <c r="M61" s="2721"/>
      <c r="N61" s="2721"/>
      <c r="O61" s="2721"/>
      <c r="P61" s="2721"/>
      <c r="Q61" s="2718" t="s">
        <v>2782</v>
      </c>
      <c r="R61" s="2808"/>
    </row>
    <row r="62" spans="1:18" x14ac:dyDescent="0.15">
      <c r="A62" s="2806"/>
      <c r="B62" s="2809"/>
      <c r="C62" s="2809"/>
      <c r="D62" s="2720" t="s">
        <v>2783</v>
      </c>
      <c r="E62" s="2721"/>
      <c r="F62" s="2721"/>
      <c r="G62" s="2721"/>
      <c r="H62" s="2721"/>
      <c r="I62" s="2721"/>
      <c r="J62" s="2721"/>
      <c r="K62" s="2721"/>
      <c r="L62" s="2721"/>
      <c r="M62" s="2721"/>
      <c r="N62" s="2721"/>
      <c r="O62" s="2721"/>
      <c r="P62" s="2721"/>
      <c r="Q62" s="2718" t="s">
        <v>2783</v>
      </c>
      <c r="R62" s="2809"/>
    </row>
    <row r="63" spans="1:18" x14ac:dyDescent="0.15">
      <c r="A63" s="2804" t="s">
        <v>291</v>
      </c>
      <c r="B63" s="2807">
        <v>20</v>
      </c>
      <c r="C63" s="2807" t="s">
        <v>15</v>
      </c>
      <c r="D63" s="2723" t="s">
        <v>2776</v>
      </c>
      <c r="E63" s="2719" t="s">
        <v>2777</v>
      </c>
      <c r="F63" s="2719" t="s">
        <v>2777</v>
      </c>
      <c r="G63" s="2719"/>
      <c r="H63" s="2719"/>
      <c r="I63" s="2719" t="str">
        <f t="shared" ref="I63" si="29">E67&amp;E64</f>
        <v>○鳴瀬</v>
      </c>
      <c r="J63" s="2719" t="str">
        <f t="shared" ref="J63" si="30">F67&amp;F64</f>
        <v>○榊</v>
      </c>
      <c r="K63" s="2719" t="str">
        <f t="shared" ref="K63" si="31">G67&amp;G64</f>
        <v/>
      </c>
      <c r="L63" s="2719" t="str">
        <f t="shared" ref="L63" si="32">H67&amp;H64</f>
        <v/>
      </c>
      <c r="M63" s="2719"/>
      <c r="N63" s="2719"/>
      <c r="O63" s="2719"/>
      <c r="P63" s="2719"/>
      <c r="Q63" s="2718" t="s">
        <v>2776</v>
      </c>
      <c r="R63" s="2807" t="s">
        <v>291</v>
      </c>
    </row>
    <row r="64" spans="1:18" x14ac:dyDescent="0.15">
      <c r="A64" s="2805"/>
      <c r="B64" s="2808"/>
      <c r="C64" s="2808"/>
      <c r="D64" s="2720" t="s">
        <v>589</v>
      </c>
      <c r="E64" s="2721" t="s">
        <v>2792</v>
      </c>
      <c r="F64" s="2721" t="s">
        <v>2778</v>
      </c>
      <c r="G64" s="2721"/>
      <c r="H64" s="2721"/>
      <c r="I64" s="2721"/>
      <c r="J64" s="2721"/>
      <c r="K64" s="2721"/>
      <c r="L64" s="2721"/>
      <c r="M64" s="2721"/>
      <c r="N64" s="2721"/>
      <c r="O64" s="2721"/>
      <c r="P64" s="2721"/>
      <c r="Q64" s="2718" t="s">
        <v>589</v>
      </c>
      <c r="R64" s="2808"/>
    </row>
    <row r="65" spans="1:18" x14ac:dyDescent="0.15">
      <c r="A65" s="2805"/>
      <c r="B65" s="2808"/>
      <c r="C65" s="2808"/>
      <c r="D65" s="2720" t="s">
        <v>87</v>
      </c>
      <c r="E65" s="2721" t="s">
        <v>2777</v>
      </c>
      <c r="F65" s="2721" t="s">
        <v>2777</v>
      </c>
      <c r="G65" s="2721"/>
      <c r="H65" s="2721"/>
      <c r="I65" s="2721"/>
      <c r="J65" s="2721"/>
      <c r="K65" s="2721"/>
      <c r="L65" s="2721"/>
      <c r="M65" s="2721"/>
      <c r="N65" s="2721"/>
      <c r="O65" s="2721"/>
      <c r="P65" s="2721"/>
      <c r="Q65" s="2718" t="s">
        <v>87</v>
      </c>
      <c r="R65" s="2808"/>
    </row>
    <row r="66" spans="1:18" x14ac:dyDescent="0.15">
      <c r="A66" s="2805"/>
      <c r="B66" s="2808"/>
      <c r="C66" s="2808"/>
      <c r="D66" s="2720" t="s">
        <v>2779</v>
      </c>
      <c r="E66" s="2721" t="s">
        <v>2789</v>
      </c>
      <c r="F66" s="2721" t="s">
        <v>2780</v>
      </c>
      <c r="G66" s="2721"/>
      <c r="H66" s="2721"/>
      <c r="I66" s="2721"/>
      <c r="J66" s="2721"/>
      <c r="K66" s="2721"/>
      <c r="L66" s="2721"/>
      <c r="M66" s="2721"/>
      <c r="N66" s="2721"/>
      <c r="O66" s="2721"/>
      <c r="P66" s="2721"/>
      <c r="Q66" s="2718" t="s">
        <v>2779</v>
      </c>
      <c r="R66" s="2808"/>
    </row>
    <row r="67" spans="1:18" x14ac:dyDescent="0.15">
      <c r="A67" s="2805"/>
      <c r="B67" s="2808"/>
      <c r="C67" s="2808"/>
      <c r="D67" s="2720" t="s">
        <v>2781</v>
      </c>
      <c r="E67" s="2721" t="s">
        <v>20</v>
      </c>
      <c r="F67" s="2721" t="s">
        <v>20</v>
      </c>
      <c r="G67" s="2721"/>
      <c r="H67" s="2721"/>
      <c r="I67" s="2721"/>
      <c r="J67" s="2721"/>
      <c r="K67" s="2721"/>
      <c r="L67" s="2721"/>
      <c r="M67" s="2721"/>
      <c r="N67" s="2721"/>
      <c r="O67" s="2721"/>
      <c r="P67" s="2721"/>
      <c r="Q67" s="2718" t="s">
        <v>2781</v>
      </c>
      <c r="R67" s="2808"/>
    </row>
    <row r="68" spans="1:18" x14ac:dyDescent="0.15">
      <c r="A68" s="2805"/>
      <c r="B68" s="2808"/>
      <c r="C68" s="2808"/>
      <c r="D68" s="2720" t="s">
        <v>2782</v>
      </c>
      <c r="E68" s="2721"/>
      <c r="F68" s="2721"/>
      <c r="G68" s="2721"/>
      <c r="H68" s="2721"/>
      <c r="I68" s="2721"/>
      <c r="J68" s="2721"/>
      <c r="K68" s="2721"/>
      <c r="L68" s="2721"/>
      <c r="M68" s="2721"/>
      <c r="N68" s="2721"/>
      <c r="O68" s="2721"/>
      <c r="P68" s="2721"/>
      <c r="Q68" s="2718" t="s">
        <v>2782</v>
      </c>
      <c r="R68" s="2808"/>
    </row>
    <row r="69" spans="1:18" x14ac:dyDescent="0.15">
      <c r="A69" s="2806"/>
      <c r="B69" s="2809"/>
      <c r="C69" s="2809"/>
      <c r="D69" s="2720" t="s">
        <v>2783</v>
      </c>
      <c r="E69" s="2721"/>
      <c r="F69" s="2721"/>
      <c r="G69" s="2721"/>
      <c r="H69" s="2721"/>
      <c r="I69" s="2721"/>
      <c r="J69" s="2721"/>
      <c r="K69" s="2721"/>
      <c r="L69" s="2721"/>
      <c r="M69" s="2721"/>
      <c r="N69" s="2721"/>
      <c r="O69" s="2721"/>
      <c r="P69" s="2721"/>
      <c r="Q69" s="2718" t="s">
        <v>2783</v>
      </c>
      <c r="R69" s="2809"/>
    </row>
    <row r="70" spans="1:18" x14ac:dyDescent="0.15">
      <c r="A70" s="2804" t="s">
        <v>126</v>
      </c>
      <c r="B70" s="2807">
        <v>16</v>
      </c>
      <c r="C70" s="2807" t="s">
        <v>1160</v>
      </c>
      <c r="D70" s="2723" t="s">
        <v>2776</v>
      </c>
      <c r="E70" s="2721" t="s">
        <v>2777</v>
      </c>
      <c r="F70" s="2721" t="s">
        <v>2777</v>
      </c>
      <c r="G70" s="2721"/>
      <c r="H70" s="2721"/>
      <c r="I70" s="2719" t="str">
        <f t="shared" ref="I70" si="33">E74&amp;E71</f>
        <v>●佐藤広</v>
      </c>
      <c r="J70" s="2719" t="str">
        <f t="shared" ref="J70" si="34">F74&amp;F71</f>
        <v>○大林</v>
      </c>
      <c r="K70" s="2719" t="str">
        <f t="shared" ref="K70" si="35">G74&amp;G71</f>
        <v/>
      </c>
      <c r="L70" s="2719" t="str">
        <f t="shared" ref="L70" si="36">H74&amp;H71</f>
        <v/>
      </c>
      <c r="M70" s="2721"/>
      <c r="N70" s="2721"/>
      <c r="O70" s="2721"/>
      <c r="P70" s="2721"/>
      <c r="Q70" s="2718" t="s">
        <v>2776</v>
      </c>
      <c r="R70" s="2807" t="s">
        <v>126</v>
      </c>
    </row>
    <row r="71" spans="1:18" x14ac:dyDescent="0.15">
      <c r="A71" s="2805"/>
      <c r="B71" s="2808"/>
      <c r="C71" s="2808"/>
      <c r="D71" s="2720" t="s">
        <v>589</v>
      </c>
      <c r="E71" s="2721" t="s">
        <v>2805</v>
      </c>
      <c r="F71" s="2721" t="s">
        <v>2795</v>
      </c>
      <c r="G71" s="2721"/>
      <c r="H71" s="2721"/>
      <c r="I71" s="2721"/>
      <c r="J71" s="2721"/>
      <c r="K71" s="2721"/>
      <c r="L71" s="2721"/>
      <c r="M71" s="2721"/>
      <c r="N71" s="2721"/>
      <c r="O71" s="2721"/>
      <c r="P71" s="2721"/>
      <c r="Q71" s="2718" t="s">
        <v>589</v>
      </c>
      <c r="R71" s="2808"/>
    </row>
    <row r="72" spans="1:18" x14ac:dyDescent="0.15">
      <c r="A72" s="2805"/>
      <c r="B72" s="2808"/>
      <c r="C72" s="2808"/>
      <c r="D72" s="2720" t="s">
        <v>87</v>
      </c>
      <c r="E72" s="2721" t="s">
        <v>2785</v>
      </c>
      <c r="F72" s="2721" t="s">
        <v>2777</v>
      </c>
      <c r="G72" s="2721"/>
      <c r="H72" s="2721"/>
      <c r="I72" s="2721"/>
      <c r="J72" s="2721"/>
      <c r="K72" s="2721"/>
      <c r="L72" s="2721"/>
      <c r="M72" s="2721"/>
      <c r="N72" s="2721"/>
      <c r="O72" s="2721"/>
      <c r="P72" s="2721"/>
      <c r="Q72" s="2718" t="s">
        <v>87</v>
      </c>
      <c r="R72" s="2808"/>
    </row>
    <row r="73" spans="1:18" x14ac:dyDescent="0.15">
      <c r="A73" s="2805"/>
      <c r="B73" s="2808"/>
      <c r="C73" s="2808"/>
      <c r="D73" s="2720" t="s">
        <v>2779</v>
      </c>
      <c r="E73" s="2721" t="s">
        <v>2790</v>
      </c>
      <c r="F73" s="2721" t="s">
        <v>2789</v>
      </c>
      <c r="G73" s="2721"/>
      <c r="H73" s="2721"/>
      <c r="I73" s="2721"/>
      <c r="J73" s="2721"/>
      <c r="K73" s="2721"/>
      <c r="L73" s="2721"/>
      <c r="M73" s="2721"/>
      <c r="N73" s="2721"/>
      <c r="O73" s="2721"/>
      <c r="P73" s="2721"/>
      <c r="Q73" s="2718" t="s">
        <v>2779</v>
      </c>
      <c r="R73" s="2808"/>
    </row>
    <row r="74" spans="1:18" x14ac:dyDescent="0.15">
      <c r="A74" s="2805"/>
      <c r="B74" s="2808"/>
      <c r="C74" s="2808"/>
      <c r="D74" s="2720" t="s">
        <v>2781</v>
      </c>
      <c r="E74" s="2721" t="s">
        <v>29</v>
      </c>
      <c r="F74" s="2721" t="s">
        <v>20</v>
      </c>
      <c r="G74" s="2721"/>
      <c r="H74" s="2721"/>
      <c r="I74" s="2721"/>
      <c r="J74" s="2721"/>
      <c r="K74" s="2721"/>
      <c r="L74" s="2721"/>
      <c r="M74" s="2721"/>
      <c r="N74" s="2721"/>
      <c r="O74" s="2721"/>
      <c r="P74" s="2721"/>
      <c r="Q74" s="2718" t="s">
        <v>2781</v>
      </c>
      <c r="R74" s="2808"/>
    </row>
    <row r="75" spans="1:18" x14ac:dyDescent="0.15">
      <c r="A75" s="2805"/>
      <c r="B75" s="2808"/>
      <c r="C75" s="2808"/>
      <c r="D75" s="2720" t="s">
        <v>2782</v>
      </c>
      <c r="E75" s="2721"/>
      <c r="F75" s="2721"/>
      <c r="G75" s="2721"/>
      <c r="H75" s="2721"/>
      <c r="I75" s="2721"/>
      <c r="J75" s="2721"/>
      <c r="K75" s="2721"/>
      <c r="L75" s="2721"/>
      <c r="M75" s="2721"/>
      <c r="N75" s="2721"/>
      <c r="O75" s="2721"/>
      <c r="P75" s="2721"/>
      <c r="Q75" s="2718" t="s">
        <v>2782</v>
      </c>
      <c r="R75" s="2808"/>
    </row>
    <row r="76" spans="1:18" x14ac:dyDescent="0.15">
      <c r="A76" s="2806"/>
      <c r="B76" s="2809"/>
      <c r="C76" s="2809"/>
      <c r="D76" s="2720" t="s">
        <v>2783</v>
      </c>
      <c r="E76" s="2721"/>
      <c r="F76" s="2721"/>
      <c r="G76" s="2721"/>
      <c r="H76" s="2721"/>
      <c r="I76" s="2721"/>
      <c r="J76" s="2721"/>
      <c r="K76" s="2721"/>
      <c r="L76" s="2721"/>
      <c r="M76" s="2721"/>
      <c r="N76" s="2721"/>
      <c r="O76" s="2721"/>
      <c r="P76" s="2721"/>
      <c r="Q76" s="2718" t="s">
        <v>2783</v>
      </c>
      <c r="R76" s="2809"/>
    </row>
    <row r="77" spans="1:18" x14ac:dyDescent="0.15">
      <c r="A77" s="2804" t="s">
        <v>1258</v>
      </c>
      <c r="B77" s="2807">
        <v>13</v>
      </c>
      <c r="C77" s="2807" t="s">
        <v>17</v>
      </c>
      <c r="D77" s="2723" t="s">
        <v>2776</v>
      </c>
      <c r="E77" s="2719" t="s">
        <v>2777</v>
      </c>
      <c r="F77" s="2719" t="s">
        <v>2777</v>
      </c>
      <c r="G77" s="2719"/>
      <c r="H77" s="2719"/>
      <c r="I77" s="2719" t="str">
        <f t="shared" ref="I77" si="37">E81&amp;E78</f>
        <v>○兼城</v>
      </c>
      <c r="J77" s="2719" t="str">
        <f t="shared" ref="J77" si="38">F81&amp;F78</f>
        <v>○小堀</v>
      </c>
      <c r="K77" s="2719" t="str">
        <f t="shared" ref="K77" si="39">G81&amp;G78</f>
        <v/>
      </c>
      <c r="L77" s="2719" t="str">
        <f t="shared" ref="L77" si="40">H81&amp;H78</f>
        <v/>
      </c>
      <c r="M77" s="2719"/>
      <c r="N77" s="2719"/>
      <c r="O77" s="2719"/>
      <c r="P77" s="2719"/>
      <c r="Q77" s="2718" t="s">
        <v>2776</v>
      </c>
      <c r="R77" s="2807" t="s">
        <v>1258</v>
      </c>
    </row>
    <row r="78" spans="1:18" x14ac:dyDescent="0.15">
      <c r="A78" s="2805"/>
      <c r="B78" s="2808"/>
      <c r="C78" s="2808"/>
      <c r="D78" s="2720" t="s">
        <v>589</v>
      </c>
      <c r="E78" s="2721" t="s">
        <v>2787</v>
      </c>
      <c r="F78" s="2721" t="s">
        <v>2800</v>
      </c>
      <c r="G78" s="2721"/>
      <c r="H78" s="2721"/>
      <c r="I78" s="2721"/>
      <c r="J78" s="2721"/>
      <c r="K78" s="2721"/>
      <c r="L78" s="2721"/>
      <c r="M78" s="2721"/>
      <c r="N78" s="2721"/>
      <c r="O78" s="2721"/>
      <c r="P78" s="2721"/>
      <c r="Q78" s="2718" t="s">
        <v>589</v>
      </c>
      <c r="R78" s="2808"/>
    </row>
    <row r="79" spans="1:18" x14ac:dyDescent="0.15">
      <c r="A79" s="2805"/>
      <c r="B79" s="2808"/>
      <c r="C79" s="2808"/>
      <c r="D79" s="2720" t="s">
        <v>87</v>
      </c>
      <c r="E79" s="2721" t="s">
        <v>2777</v>
      </c>
      <c r="F79" s="2721" t="s">
        <v>2785</v>
      </c>
      <c r="G79" s="2721"/>
      <c r="H79" s="2721"/>
      <c r="I79" s="2721"/>
      <c r="J79" s="2721"/>
      <c r="K79" s="2721"/>
      <c r="L79" s="2721"/>
      <c r="M79" s="2721"/>
      <c r="N79" s="2721"/>
      <c r="O79" s="2721"/>
      <c r="P79" s="2721"/>
      <c r="Q79" s="2718" t="s">
        <v>87</v>
      </c>
      <c r="R79" s="2808"/>
    </row>
    <row r="80" spans="1:18" x14ac:dyDescent="0.15">
      <c r="A80" s="2805"/>
      <c r="B80" s="2808"/>
      <c r="C80" s="2808"/>
      <c r="D80" s="2720" t="s">
        <v>2779</v>
      </c>
      <c r="E80" s="2721" t="s">
        <v>2789</v>
      </c>
      <c r="F80" s="2721" t="s">
        <v>2790</v>
      </c>
      <c r="G80" s="2721"/>
      <c r="H80" s="2721"/>
      <c r="I80" s="2721"/>
      <c r="J80" s="2721"/>
      <c r="K80" s="2721"/>
      <c r="L80" s="2721"/>
      <c r="M80" s="2721"/>
      <c r="N80" s="2721"/>
      <c r="O80" s="2721"/>
      <c r="P80" s="2721"/>
      <c r="Q80" s="2718" t="s">
        <v>2779</v>
      </c>
      <c r="R80" s="2808"/>
    </row>
    <row r="81" spans="1:18" x14ac:dyDescent="0.15">
      <c r="A81" s="2805"/>
      <c r="B81" s="2808"/>
      <c r="C81" s="2808"/>
      <c r="D81" s="2720" t="s">
        <v>2781</v>
      </c>
      <c r="E81" s="2721" t="s">
        <v>20</v>
      </c>
      <c r="F81" s="2721" t="s">
        <v>20</v>
      </c>
      <c r="G81" s="2721"/>
      <c r="H81" s="2721"/>
      <c r="I81" s="2721"/>
      <c r="J81" s="2721"/>
      <c r="K81" s="2721"/>
      <c r="L81" s="2721"/>
      <c r="M81" s="2721"/>
      <c r="N81" s="2721"/>
      <c r="O81" s="2721"/>
      <c r="P81" s="2721"/>
      <c r="Q81" s="2718" t="s">
        <v>2781</v>
      </c>
      <c r="R81" s="2808"/>
    </row>
    <row r="82" spans="1:18" x14ac:dyDescent="0.15">
      <c r="A82" s="2805"/>
      <c r="B82" s="2808"/>
      <c r="C82" s="2808"/>
      <c r="D82" s="2720" t="s">
        <v>2782</v>
      </c>
      <c r="E82" s="2721"/>
      <c r="F82" s="2721"/>
      <c r="G82" s="2721"/>
      <c r="H82" s="2721"/>
      <c r="I82" s="2721"/>
      <c r="J82" s="2721"/>
      <c r="K82" s="2721"/>
      <c r="L82" s="2721"/>
      <c r="M82" s="2721"/>
      <c r="N82" s="2721"/>
      <c r="O82" s="2721"/>
      <c r="P82" s="2721"/>
      <c r="Q82" s="2718" t="s">
        <v>2782</v>
      </c>
      <c r="R82" s="2808"/>
    </row>
    <row r="83" spans="1:18" x14ac:dyDescent="0.15">
      <c r="A83" s="2806"/>
      <c r="B83" s="2809"/>
      <c r="C83" s="2809"/>
      <c r="D83" s="2720" t="s">
        <v>2783</v>
      </c>
      <c r="E83" s="2721"/>
      <c r="F83" s="2721"/>
      <c r="G83" s="2721"/>
      <c r="H83" s="2721"/>
      <c r="I83" s="2721"/>
      <c r="J83" s="2721"/>
      <c r="K83" s="2721"/>
      <c r="L83" s="2721"/>
      <c r="M83" s="2721"/>
      <c r="N83" s="2721"/>
      <c r="O83" s="2721"/>
      <c r="P83" s="2721"/>
      <c r="Q83" s="2718" t="s">
        <v>2783</v>
      </c>
      <c r="R83" s="2809"/>
    </row>
    <row r="84" spans="1:18" x14ac:dyDescent="0.15">
      <c r="A84" s="2804" t="s">
        <v>123</v>
      </c>
      <c r="B84" s="2807">
        <v>20</v>
      </c>
      <c r="C84" s="2807" t="s">
        <v>4</v>
      </c>
      <c r="D84" s="2723" t="s">
        <v>2776</v>
      </c>
      <c r="E84" s="2719" t="s">
        <v>2777</v>
      </c>
      <c r="F84" s="2719" t="s">
        <v>2777</v>
      </c>
      <c r="G84" s="2719"/>
      <c r="H84" s="2719"/>
      <c r="I84" s="2719" t="str">
        <f t="shared" ref="I84" si="41">E88&amp;E85</f>
        <v>○平井</v>
      </c>
      <c r="J84" s="2719" t="str">
        <f t="shared" ref="J84" si="42">F88&amp;F85</f>
        <v>○横瀬</v>
      </c>
      <c r="K84" s="2719" t="str">
        <f t="shared" ref="K84" si="43">G88&amp;G85</f>
        <v/>
      </c>
      <c r="L84" s="2719" t="str">
        <f t="shared" ref="L84" si="44">H88&amp;H85</f>
        <v/>
      </c>
      <c r="M84" s="2719"/>
      <c r="N84" s="2719"/>
      <c r="O84" s="2719"/>
      <c r="P84" s="2719"/>
      <c r="Q84" s="2718" t="s">
        <v>2776</v>
      </c>
      <c r="R84" s="2807" t="s">
        <v>123</v>
      </c>
    </row>
    <row r="85" spans="1:18" x14ac:dyDescent="0.15">
      <c r="A85" s="2805"/>
      <c r="B85" s="2808"/>
      <c r="C85" s="2808"/>
      <c r="D85" s="2720" t="s">
        <v>589</v>
      </c>
      <c r="E85" s="2721" t="s">
        <v>2798</v>
      </c>
      <c r="F85" s="2721" t="s">
        <v>3017</v>
      </c>
      <c r="G85" s="2721"/>
      <c r="H85" s="2721"/>
      <c r="I85" s="2721"/>
      <c r="J85" s="2721"/>
      <c r="K85" s="2721"/>
      <c r="L85" s="2721"/>
      <c r="M85" s="2721"/>
      <c r="N85" s="2721"/>
      <c r="O85" s="2721"/>
      <c r="P85" s="2721"/>
      <c r="Q85" s="2718" t="s">
        <v>589</v>
      </c>
      <c r="R85" s="2808"/>
    </row>
    <row r="86" spans="1:18" x14ac:dyDescent="0.15">
      <c r="A86" s="2805"/>
      <c r="B86" s="2808"/>
      <c r="C86" s="2808"/>
      <c r="D86" s="2720" t="s">
        <v>87</v>
      </c>
      <c r="E86" s="2721" t="s">
        <v>2777</v>
      </c>
      <c r="F86" s="2721" t="s">
        <v>2785</v>
      </c>
      <c r="G86" s="2721"/>
      <c r="H86" s="2721"/>
      <c r="I86" s="2721"/>
      <c r="J86" s="2721"/>
      <c r="K86" s="2721"/>
      <c r="L86" s="2721"/>
      <c r="M86" s="2721"/>
      <c r="N86" s="2721"/>
      <c r="O86" s="2721"/>
      <c r="P86" s="2721"/>
      <c r="Q86" s="2718" t="s">
        <v>87</v>
      </c>
      <c r="R86" s="2808"/>
    </row>
    <row r="87" spans="1:18" x14ac:dyDescent="0.15">
      <c r="A87" s="2805"/>
      <c r="B87" s="2808"/>
      <c r="C87" s="2808"/>
      <c r="D87" s="2720" t="s">
        <v>2779</v>
      </c>
      <c r="E87" s="2721" t="s">
        <v>2789</v>
      </c>
      <c r="F87" s="2721" t="s">
        <v>2790</v>
      </c>
      <c r="G87" s="2721"/>
      <c r="H87" s="2721"/>
      <c r="I87" s="2721"/>
      <c r="J87" s="2721"/>
      <c r="K87" s="2721"/>
      <c r="L87" s="2721"/>
      <c r="M87" s="2721"/>
      <c r="N87" s="2721"/>
      <c r="O87" s="2721"/>
      <c r="P87" s="2721"/>
      <c r="Q87" s="2718" t="s">
        <v>2779</v>
      </c>
      <c r="R87" s="2808"/>
    </row>
    <row r="88" spans="1:18" x14ac:dyDescent="0.15">
      <c r="A88" s="2805"/>
      <c r="B88" s="2808"/>
      <c r="C88" s="2808"/>
      <c r="D88" s="2720" t="s">
        <v>2781</v>
      </c>
      <c r="E88" s="2721" t="s">
        <v>20</v>
      </c>
      <c r="F88" s="2721" t="s">
        <v>20</v>
      </c>
      <c r="G88" s="2721"/>
      <c r="H88" s="2721"/>
      <c r="I88" s="2721"/>
      <c r="J88" s="2721"/>
      <c r="K88" s="2721"/>
      <c r="L88" s="2721"/>
      <c r="M88" s="2721"/>
      <c r="N88" s="2721"/>
      <c r="O88" s="2721"/>
      <c r="P88" s="2721"/>
      <c r="Q88" s="2718" t="s">
        <v>2781</v>
      </c>
      <c r="R88" s="2808"/>
    </row>
    <row r="89" spans="1:18" x14ac:dyDescent="0.15">
      <c r="A89" s="2805"/>
      <c r="B89" s="2808"/>
      <c r="C89" s="2808"/>
      <c r="D89" s="2720" t="s">
        <v>2782</v>
      </c>
      <c r="E89" s="2721"/>
      <c r="F89" s="2721"/>
      <c r="G89" s="2721"/>
      <c r="H89" s="2721"/>
      <c r="I89" s="2721"/>
      <c r="J89" s="2721"/>
      <c r="K89" s="2721"/>
      <c r="L89" s="2721"/>
      <c r="M89" s="2721"/>
      <c r="N89" s="2721"/>
      <c r="O89" s="2721"/>
      <c r="P89" s="2721"/>
      <c r="Q89" s="2718" t="s">
        <v>2782</v>
      </c>
      <c r="R89" s="2808"/>
    </row>
    <row r="90" spans="1:18" x14ac:dyDescent="0.15">
      <c r="A90" s="2806"/>
      <c r="B90" s="2809"/>
      <c r="C90" s="2809"/>
      <c r="D90" s="2720" t="s">
        <v>2783</v>
      </c>
      <c r="E90" s="2721"/>
      <c r="F90" s="2721"/>
      <c r="G90" s="2721"/>
      <c r="H90" s="2721"/>
      <c r="I90" s="2721"/>
      <c r="J90" s="2721"/>
      <c r="K90" s="2721"/>
      <c r="L90" s="2721"/>
      <c r="M90" s="2721"/>
      <c r="N90" s="2721"/>
      <c r="O90" s="2721"/>
      <c r="P90" s="2721"/>
      <c r="Q90" s="2718" t="s">
        <v>2783</v>
      </c>
      <c r="R90" s="2809"/>
    </row>
    <row r="91" spans="1:18" x14ac:dyDescent="0.15">
      <c r="A91" s="2804" t="s">
        <v>574</v>
      </c>
      <c r="B91" s="2807">
        <v>16</v>
      </c>
      <c r="C91" s="2807" t="s">
        <v>17</v>
      </c>
      <c r="D91" s="2723" t="s">
        <v>2776</v>
      </c>
      <c r="E91" s="2719" t="s">
        <v>2777</v>
      </c>
      <c r="F91" s="2719" t="s">
        <v>2777</v>
      </c>
      <c r="G91" s="2719"/>
      <c r="H91" s="2719"/>
      <c r="I91" s="2719" t="str">
        <f t="shared" ref="I91" si="45">E95&amp;E92</f>
        <v>●松岡</v>
      </c>
      <c r="J91" s="2719" t="str">
        <f t="shared" ref="J91" si="46">F95&amp;F92</f>
        <v>○安藤</v>
      </c>
      <c r="K91" s="2719" t="str">
        <f t="shared" ref="K91" si="47">G95&amp;G92</f>
        <v/>
      </c>
      <c r="L91" s="2719" t="str">
        <f t="shared" ref="L91" si="48">H95&amp;H92</f>
        <v/>
      </c>
      <c r="M91" s="2719"/>
      <c r="N91" s="2719"/>
      <c r="O91" s="2719"/>
      <c r="P91" s="2719"/>
      <c r="Q91" s="2718" t="s">
        <v>2776</v>
      </c>
      <c r="R91" s="2807" t="s">
        <v>574</v>
      </c>
    </row>
    <row r="92" spans="1:18" x14ac:dyDescent="0.15">
      <c r="A92" s="2805"/>
      <c r="B92" s="2808"/>
      <c r="C92" s="2808"/>
      <c r="D92" s="2720" t="s">
        <v>589</v>
      </c>
      <c r="E92" s="2721" t="s">
        <v>2784</v>
      </c>
      <c r="F92" s="2721" t="s">
        <v>2799</v>
      </c>
      <c r="G92" s="2721"/>
      <c r="H92" s="2721"/>
      <c r="I92" s="2721"/>
      <c r="J92" s="2721"/>
      <c r="K92" s="2721"/>
      <c r="L92" s="2721"/>
      <c r="M92" s="2721"/>
      <c r="N92" s="2721"/>
      <c r="O92" s="2721"/>
      <c r="P92" s="2721"/>
      <c r="Q92" s="2718" t="s">
        <v>589</v>
      </c>
      <c r="R92" s="2808"/>
    </row>
    <row r="93" spans="1:18" x14ac:dyDescent="0.15">
      <c r="A93" s="2805"/>
      <c r="B93" s="2808"/>
      <c r="C93" s="2808"/>
      <c r="D93" s="2720" t="s">
        <v>87</v>
      </c>
      <c r="E93" s="2721" t="s">
        <v>2777</v>
      </c>
      <c r="F93" s="2721" t="s">
        <v>2785</v>
      </c>
      <c r="G93" s="2721"/>
      <c r="H93" s="2721"/>
      <c r="I93" s="2721"/>
      <c r="J93" s="2721"/>
      <c r="K93" s="2721"/>
      <c r="L93" s="2721"/>
      <c r="M93" s="2721"/>
      <c r="N93" s="2721"/>
      <c r="O93" s="2721"/>
      <c r="P93" s="2721"/>
      <c r="Q93" s="2718" t="s">
        <v>87</v>
      </c>
      <c r="R93" s="2808"/>
    </row>
    <row r="94" spans="1:18" x14ac:dyDescent="0.15">
      <c r="A94" s="2805"/>
      <c r="B94" s="2808"/>
      <c r="C94" s="2808"/>
      <c r="D94" s="2720" t="s">
        <v>2779</v>
      </c>
      <c r="E94" s="2721" t="s">
        <v>2780</v>
      </c>
      <c r="F94" s="2721" t="s">
        <v>2786</v>
      </c>
      <c r="G94" s="2721"/>
      <c r="H94" s="2721"/>
      <c r="I94" s="2721"/>
      <c r="J94" s="2721"/>
      <c r="K94" s="2721"/>
      <c r="L94" s="2721"/>
      <c r="M94" s="2721"/>
      <c r="N94" s="2721"/>
      <c r="O94" s="2721"/>
      <c r="P94" s="2721"/>
      <c r="Q94" s="2718" t="s">
        <v>2779</v>
      </c>
      <c r="R94" s="2808"/>
    </row>
    <row r="95" spans="1:18" x14ac:dyDescent="0.15">
      <c r="A95" s="2805"/>
      <c r="B95" s="2808"/>
      <c r="C95" s="2808"/>
      <c r="D95" s="2720" t="s">
        <v>2781</v>
      </c>
      <c r="E95" s="2721" t="s">
        <v>29</v>
      </c>
      <c r="F95" s="2721" t="s">
        <v>20</v>
      </c>
      <c r="G95" s="2721"/>
      <c r="H95" s="2721"/>
      <c r="I95" s="2721"/>
      <c r="J95" s="2721"/>
      <c r="K95" s="2721"/>
      <c r="L95" s="2721"/>
      <c r="M95" s="2721"/>
      <c r="N95" s="2721"/>
      <c r="O95" s="2721"/>
      <c r="P95" s="2721"/>
      <c r="Q95" s="2718" t="s">
        <v>2781</v>
      </c>
      <c r="R95" s="2808"/>
    </row>
    <row r="96" spans="1:18" x14ac:dyDescent="0.15">
      <c r="A96" s="2805"/>
      <c r="B96" s="2808"/>
      <c r="C96" s="2808"/>
      <c r="D96" s="2720" t="s">
        <v>2782</v>
      </c>
      <c r="E96" s="2721"/>
      <c r="F96" s="2721"/>
      <c r="G96" s="2721"/>
      <c r="H96" s="2721"/>
      <c r="I96" s="2721"/>
      <c r="J96" s="2721"/>
      <c r="K96" s="2721"/>
      <c r="L96" s="2721"/>
      <c r="M96" s="2721"/>
      <c r="N96" s="2721"/>
      <c r="O96" s="2721"/>
      <c r="P96" s="2721"/>
      <c r="Q96" s="2718" t="s">
        <v>2782</v>
      </c>
      <c r="R96" s="2808"/>
    </row>
    <row r="97" spans="1:18" x14ac:dyDescent="0.15">
      <c r="A97" s="2806"/>
      <c r="B97" s="2809"/>
      <c r="C97" s="2809"/>
      <c r="D97" s="2720" t="s">
        <v>2783</v>
      </c>
      <c r="E97" s="2721"/>
      <c r="F97" s="2721"/>
      <c r="G97" s="2721"/>
      <c r="H97" s="2721"/>
      <c r="I97" s="2721"/>
      <c r="J97" s="2721"/>
      <c r="K97" s="2721"/>
      <c r="L97" s="2721"/>
      <c r="M97" s="2721"/>
      <c r="N97" s="2721"/>
      <c r="O97" s="2721"/>
      <c r="P97" s="2721"/>
      <c r="Q97" s="2718" t="s">
        <v>2783</v>
      </c>
      <c r="R97" s="2809"/>
    </row>
    <row r="98" spans="1:18" x14ac:dyDescent="0.15">
      <c r="A98" s="2813" t="s">
        <v>441</v>
      </c>
      <c r="B98" s="2807">
        <v>18</v>
      </c>
      <c r="C98" s="2807" t="s">
        <v>4</v>
      </c>
      <c r="D98" s="2723" t="s">
        <v>2776</v>
      </c>
      <c r="E98" s="2719" t="s">
        <v>2785</v>
      </c>
      <c r="F98" s="2719" t="s">
        <v>2785</v>
      </c>
      <c r="G98" s="2719"/>
      <c r="H98" s="2719"/>
      <c r="I98" s="2719" t="str">
        <f t="shared" ref="I98" si="49">E102&amp;E99</f>
        <v>●井上</v>
      </c>
      <c r="J98" s="2719" t="str">
        <f t="shared" ref="J98" si="50">F102&amp;F99</f>
        <v>●柳瀬</v>
      </c>
      <c r="K98" s="2719" t="str">
        <f t="shared" ref="K98" si="51">G102&amp;G99</f>
        <v/>
      </c>
      <c r="L98" s="2719" t="str">
        <f t="shared" ref="L98" si="52">H102&amp;H99</f>
        <v/>
      </c>
      <c r="M98" s="2719"/>
      <c r="N98" s="2719"/>
      <c r="O98" s="2719"/>
      <c r="P98" s="2719"/>
      <c r="Q98" s="2718" t="s">
        <v>2776</v>
      </c>
      <c r="R98" s="2807" t="s">
        <v>441</v>
      </c>
    </row>
    <row r="99" spans="1:18" x14ac:dyDescent="0.15">
      <c r="A99" s="2805"/>
      <c r="B99" s="2808"/>
      <c r="C99" s="2808"/>
      <c r="D99" s="2720" t="s">
        <v>589</v>
      </c>
      <c r="E99" s="2721" t="s">
        <v>18</v>
      </c>
      <c r="F99" s="2721" t="s">
        <v>2796</v>
      </c>
      <c r="G99" s="2721"/>
      <c r="H99" s="2721"/>
      <c r="I99" s="2721"/>
      <c r="J99" s="2721"/>
      <c r="K99" s="2721"/>
      <c r="L99" s="2721"/>
      <c r="M99" s="2721"/>
      <c r="N99" s="2721"/>
      <c r="O99" s="2721"/>
      <c r="P99" s="2721"/>
      <c r="Q99" s="2718" t="s">
        <v>589</v>
      </c>
      <c r="R99" s="2808"/>
    </row>
    <row r="100" spans="1:18" x14ac:dyDescent="0.15">
      <c r="A100" s="2805"/>
      <c r="B100" s="2808"/>
      <c r="C100" s="2808"/>
      <c r="D100" s="2720" t="s">
        <v>87</v>
      </c>
      <c r="E100" s="2721">
        <v>2</v>
      </c>
      <c r="F100" s="2721" t="s">
        <v>2777</v>
      </c>
      <c r="G100" s="2721"/>
      <c r="H100" s="2721"/>
      <c r="I100" s="2721"/>
      <c r="J100" s="2721"/>
      <c r="K100" s="2721"/>
      <c r="L100" s="2721"/>
      <c r="M100" s="2721"/>
      <c r="N100" s="2721"/>
      <c r="O100" s="2721"/>
      <c r="P100" s="2721"/>
      <c r="Q100" s="2718" t="s">
        <v>87</v>
      </c>
      <c r="R100" s="2808"/>
    </row>
    <row r="101" spans="1:18" x14ac:dyDescent="0.15">
      <c r="A101" s="2805"/>
      <c r="B101" s="2808"/>
      <c r="C101" s="2808"/>
      <c r="D101" s="2720" t="s">
        <v>2779</v>
      </c>
      <c r="E101" s="2721" t="s">
        <v>2786</v>
      </c>
      <c r="F101" s="2721" t="s">
        <v>2790</v>
      </c>
      <c r="G101" s="2721"/>
      <c r="H101" s="2721"/>
      <c r="I101" s="2721"/>
      <c r="J101" s="2721"/>
      <c r="K101" s="2721"/>
      <c r="L101" s="2721"/>
      <c r="M101" s="2721"/>
      <c r="N101" s="2721"/>
      <c r="O101" s="2721"/>
      <c r="P101" s="2721"/>
      <c r="Q101" s="2718" t="s">
        <v>2779</v>
      </c>
      <c r="R101" s="2808"/>
    </row>
    <row r="102" spans="1:18" x14ac:dyDescent="0.15">
      <c r="A102" s="2805"/>
      <c r="B102" s="2808"/>
      <c r="C102" s="2808"/>
      <c r="D102" s="2720" t="s">
        <v>2781</v>
      </c>
      <c r="E102" s="2721" t="s">
        <v>29</v>
      </c>
      <c r="F102" s="2721" t="s">
        <v>29</v>
      </c>
      <c r="G102" s="2721"/>
      <c r="H102" s="2721"/>
      <c r="I102" s="2721"/>
      <c r="J102" s="2721"/>
      <c r="K102" s="2721"/>
      <c r="L102" s="2721"/>
      <c r="M102" s="2721"/>
      <c r="N102" s="2721"/>
      <c r="O102" s="2721"/>
      <c r="P102" s="2721"/>
      <c r="Q102" s="2718" t="s">
        <v>2781</v>
      </c>
      <c r="R102" s="2808"/>
    </row>
    <row r="103" spans="1:18" x14ac:dyDescent="0.15">
      <c r="A103" s="2805"/>
      <c r="B103" s="2808"/>
      <c r="C103" s="2808"/>
      <c r="D103" s="2720" t="s">
        <v>2782</v>
      </c>
      <c r="E103" s="2721"/>
      <c r="F103" s="2721"/>
      <c r="G103" s="2721"/>
      <c r="H103" s="2721"/>
      <c r="I103" s="2721"/>
      <c r="J103" s="2721"/>
      <c r="K103" s="2721"/>
      <c r="L103" s="2721"/>
      <c r="M103" s="2721"/>
      <c r="N103" s="2721"/>
      <c r="O103" s="2721"/>
      <c r="P103" s="2721"/>
      <c r="Q103" s="2718" t="s">
        <v>2782</v>
      </c>
      <c r="R103" s="2808"/>
    </row>
    <row r="104" spans="1:18" x14ac:dyDescent="0.15">
      <c r="A104" s="2806"/>
      <c r="B104" s="2809"/>
      <c r="C104" s="2809"/>
      <c r="D104" s="2720" t="s">
        <v>2783</v>
      </c>
      <c r="E104" s="2721"/>
      <c r="F104" s="2721"/>
      <c r="G104" s="2721"/>
      <c r="H104" s="2721"/>
      <c r="I104" s="2721"/>
      <c r="J104" s="2721"/>
      <c r="K104" s="2721"/>
      <c r="L104" s="2721"/>
      <c r="M104" s="2721"/>
      <c r="N104" s="2721"/>
      <c r="O104" s="2721"/>
      <c r="P104" s="2721"/>
      <c r="Q104" s="2718" t="s">
        <v>2783</v>
      </c>
      <c r="R104" s="2809"/>
    </row>
    <row r="105" spans="1:18" x14ac:dyDescent="0.15">
      <c r="A105" s="2804" t="s">
        <v>38</v>
      </c>
      <c r="B105" s="2807">
        <v>23</v>
      </c>
      <c r="C105" s="2807" t="s">
        <v>15</v>
      </c>
      <c r="D105" s="2718" t="s">
        <v>2776</v>
      </c>
      <c r="E105" s="2719" t="s">
        <v>2785</v>
      </c>
      <c r="F105" s="2719" t="s">
        <v>2785</v>
      </c>
      <c r="G105" s="2719"/>
      <c r="H105" s="2719"/>
      <c r="I105" s="2719" t="str">
        <f t="shared" ref="I105" si="53">E109&amp;E106</f>
        <v>○安井</v>
      </c>
      <c r="J105" s="2719" t="str">
        <f t="shared" ref="J105" si="54">F109&amp;F106</f>
        <v>●鳴瀬</v>
      </c>
      <c r="K105" s="2719" t="str">
        <f t="shared" ref="K105" si="55">G109&amp;G106</f>
        <v/>
      </c>
      <c r="L105" s="2719" t="str">
        <f t="shared" ref="L105" si="56">H109&amp;H106</f>
        <v/>
      </c>
      <c r="M105" s="2719"/>
      <c r="N105" s="2719"/>
      <c r="O105" s="2719"/>
      <c r="P105" s="2719"/>
      <c r="Q105" s="2718" t="s">
        <v>2776</v>
      </c>
      <c r="R105" s="2807" t="s">
        <v>38</v>
      </c>
    </row>
    <row r="106" spans="1:18" x14ac:dyDescent="0.15">
      <c r="A106" s="2805"/>
      <c r="B106" s="2808"/>
      <c r="C106" s="2808"/>
      <c r="D106" s="2720" t="s">
        <v>589</v>
      </c>
      <c r="E106" s="2721" t="s">
        <v>2793</v>
      </c>
      <c r="F106" s="2721" t="s">
        <v>2792</v>
      </c>
      <c r="G106" s="2721"/>
      <c r="H106" s="2721"/>
      <c r="I106" s="2721"/>
      <c r="J106" s="2721"/>
      <c r="K106" s="2721"/>
      <c r="L106" s="2721"/>
      <c r="M106" s="2721"/>
      <c r="N106" s="2721"/>
      <c r="O106" s="2721"/>
      <c r="P106" s="2721"/>
      <c r="Q106" s="2718" t="s">
        <v>589</v>
      </c>
      <c r="R106" s="2808"/>
    </row>
    <row r="107" spans="1:18" x14ac:dyDescent="0.15">
      <c r="A107" s="2805"/>
      <c r="B107" s="2808"/>
      <c r="C107" s="2808"/>
      <c r="D107" s="2720" t="s">
        <v>87</v>
      </c>
      <c r="E107" s="2721" t="s">
        <v>2785</v>
      </c>
      <c r="F107" s="2721" t="s">
        <v>2777</v>
      </c>
      <c r="G107" s="2721"/>
      <c r="H107" s="2721"/>
      <c r="I107" s="2721"/>
      <c r="J107" s="2721"/>
      <c r="K107" s="2721"/>
      <c r="L107" s="2721"/>
      <c r="M107" s="2721"/>
      <c r="N107" s="2721"/>
      <c r="O107" s="2721"/>
      <c r="P107" s="2721"/>
      <c r="Q107" s="2718" t="s">
        <v>87</v>
      </c>
      <c r="R107" s="2808"/>
    </row>
    <row r="108" spans="1:18" x14ac:dyDescent="0.15">
      <c r="A108" s="2805"/>
      <c r="B108" s="2808"/>
      <c r="C108" s="2808"/>
      <c r="D108" s="2720" t="s">
        <v>2779</v>
      </c>
      <c r="E108" s="2721" t="s">
        <v>2789</v>
      </c>
      <c r="F108" s="2721" t="s">
        <v>2786</v>
      </c>
      <c r="G108" s="2721"/>
      <c r="H108" s="2721"/>
      <c r="I108" s="2721"/>
      <c r="J108" s="2721"/>
      <c r="K108" s="2721"/>
      <c r="L108" s="2721"/>
      <c r="M108" s="2721"/>
      <c r="N108" s="2721"/>
      <c r="O108" s="2721"/>
      <c r="P108" s="2721"/>
      <c r="Q108" s="2718" t="s">
        <v>2779</v>
      </c>
      <c r="R108" s="2808"/>
    </row>
    <row r="109" spans="1:18" x14ac:dyDescent="0.15">
      <c r="A109" s="2805"/>
      <c r="B109" s="2808"/>
      <c r="C109" s="2808"/>
      <c r="D109" s="2720" t="s">
        <v>2781</v>
      </c>
      <c r="E109" s="2721" t="s">
        <v>20</v>
      </c>
      <c r="F109" s="2721" t="s">
        <v>29</v>
      </c>
      <c r="G109" s="2721"/>
      <c r="H109" s="2721"/>
      <c r="I109" s="2721"/>
      <c r="J109" s="2721"/>
      <c r="K109" s="2721"/>
      <c r="L109" s="2721"/>
      <c r="M109" s="2721"/>
      <c r="N109" s="2721"/>
      <c r="O109" s="2721"/>
      <c r="P109" s="2721"/>
      <c r="Q109" s="2718" t="s">
        <v>2781</v>
      </c>
      <c r="R109" s="2808"/>
    </row>
    <row r="110" spans="1:18" x14ac:dyDescent="0.15">
      <c r="A110" s="2805"/>
      <c r="B110" s="2808"/>
      <c r="C110" s="2808"/>
      <c r="D110" s="2720" t="s">
        <v>2782</v>
      </c>
      <c r="E110" s="2721"/>
      <c r="F110" s="2721"/>
      <c r="G110" s="2721"/>
      <c r="H110" s="2721"/>
      <c r="I110" s="2721"/>
      <c r="J110" s="2721"/>
      <c r="K110" s="2721"/>
      <c r="L110" s="2721"/>
      <c r="M110" s="2721"/>
      <c r="N110" s="2721"/>
      <c r="O110" s="2721"/>
      <c r="P110" s="2721"/>
      <c r="Q110" s="2718" t="s">
        <v>2782</v>
      </c>
      <c r="R110" s="2808"/>
    </row>
    <row r="111" spans="1:18" x14ac:dyDescent="0.15">
      <c r="A111" s="2806"/>
      <c r="B111" s="2809"/>
      <c r="C111" s="2809"/>
      <c r="D111" s="2720" t="s">
        <v>2783</v>
      </c>
      <c r="E111" s="2721"/>
      <c r="F111" s="2721"/>
      <c r="G111" s="2721"/>
      <c r="H111" s="2721"/>
      <c r="I111" s="2721"/>
      <c r="J111" s="2721"/>
      <c r="K111" s="2721"/>
      <c r="L111" s="2721"/>
      <c r="M111" s="2721"/>
      <c r="N111" s="2721"/>
      <c r="O111" s="2721"/>
      <c r="P111" s="2721"/>
      <c r="Q111" s="2718" t="s">
        <v>2783</v>
      </c>
      <c r="R111" s="2809"/>
    </row>
    <row r="112" spans="1:18" x14ac:dyDescent="0.15">
      <c r="A112" s="2804" t="s">
        <v>341</v>
      </c>
      <c r="B112" s="2807">
        <v>19</v>
      </c>
      <c r="C112" s="2807" t="s">
        <v>416</v>
      </c>
      <c r="D112" s="2723" t="s">
        <v>2776</v>
      </c>
      <c r="E112" s="2719" t="s">
        <v>2785</v>
      </c>
      <c r="F112" s="2719" t="s">
        <v>2785</v>
      </c>
      <c r="G112" s="2719"/>
      <c r="H112" s="2719"/>
      <c r="I112" s="2719" t="str">
        <f t="shared" ref="I112" si="57">E116&amp;E113</f>
        <v>●和氣</v>
      </c>
      <c r="J112" s="2719" t="str">
        <f t="shared" ref="J112" si="58">F116&amp;F113</f>
        <v>●高橋憲</v>
      </c>
      <c r="K112" s="2719" t="str">
        <f t="shared" ref="K112" si="59">G116&amp;G113</f>
        <v/>
      </c>
      <c r="L112" s="2719" t="str">
        <f t="shared" ref="L112" si="60">H116&amp;H113</f>
        <v/>
      </c>
      <c r="M112" s="2719"/>
      <c r="N112" s="2719"/>
      <c r="O112" s="2719"/>
      <c r="P112" s="2719"/>
      <c r="Q112" s="2718" t="s">
        <v>2776</v>
      </c>
      <c r="R112" s="2807" t="s">
        <v>341</v>
      </c>
    </row>
    <row r="113" spans="1:18" x14ac:dyDescent="0.15">
      <c r="A113" s="2805"/>
      <c r="B113" s="2808"/>
      <c r="C113" s="2808"/>
      <c r="D113" s="2720" t="s">
        <v>589</v>
      </c>
      <c r="E113" s="2721" t="s">
        <v>2788</v>
      </c>
      <c r="F113" s="2721" t="s">
        <v>3180</v>
      </c>
      <c r="G113" s="2721"/>
      <c r="H113" s="2721"/>
      <c r="I113" s="2721"/>
      <c r="J113" s="2721"/>
      <c r="K113" s="2721"/>
      <c r="L113" s="2721"/>
      <c r="M113" s="2721"/>
      <c r="N113" s="2721"/>
      <c r="O113" s="2721"/>
      <c r="P113" s="2721"/>
      <c r="Q113" s="2718" t="s">
        <v>589</v>
      </c>
      <c r="R113" s="2808"/>
    </row>
    <row r="114" spans="1:18" x14ac:dyDescent="0.15">
      <c r="A114" s="2805"/>
      <c r="B114" s="2808"/>
      <c r="C114" s="2808"/>
      <c r="D114" s="2720" t="s">
        <v>87</v>
      </c>
      <c r="E114" s="2721" t="s">
        <v>2777</v>
      </c>
      <c r="F114" s="2721" t="s">
        <v>2777</v>
      </c>
      <c r="G114" s="2721"/>
      <c r="H114" s="2721"/>
      <c r="I114" s="2721"/>
      <c r="J114" s="2721"/>
      <c r="K114" s="2721"/>
      <c r="L114" s="2721"/>
      <c r="M114" s="2721"/>
      <c r="N114" s="2721"/>
      <c r="O114" s="2721"/>
      <c r="P114" s="2721"/>
      <c r="Q114" s="2718" t="s">
        <v>87</v>
      </c>
      <c r="R114" s="2808"/>
    </row>
    <row r="115" spans="1:18" x14ac:dyDescent="0.15">
      <c r="A115" s="2805"/>
      <c r="B115" s="2808"/>
      <c r="C115" s="2808"/>
      <c r="D115" s="2720" t="s">
        <v>2779</v>
      </c>
      <c r="E115" s="2721" t="s">
        <v>2786</v>
      </c>
      <c r="F115" s="2721" t="s">
        <v>2786</v>
      </c>
      <c r="G115" s="2721"/>
      <c r="H115" s="2721"/>
      <c r="I115" s="2721"/>
      <c r="J115" s="2721"/>
      <c r="K115" s="2721"/>
      <c r="L115" s="2721"/>
      <c r="M115" s="2721"/>
      <c r="N115" s="2721"/>
      <c r="O115" s="2721"/>
      <c r="P115" s="2721"/>
      <c r="Q115" s="2718" t="s">
        <v>2779</v>
      </c>
      <c r="R115" s="2808"/>
    </row>
    <row r="116" spans="1:18" x14ac:dyDescent="0.15">
      <c r="A116" s="2805"/>
      <c r="B116" s="2808"/>
      <c r="C116" s="2808"/>
      <c r="D116" s="2720" t="s">
        <v>2781</v>
      </c>
      <c r="E116" s="2721" t="s">
        <v>29</v>
      </c>
      <c r="F116" s="2721" t="s">
        <v>29</v>
      </c>
      <c r="G116" s="2721"/>
      <c r="H116" s="2721"/>
      <c r="I116" s="2721"/>
      <c r="J116" s="2721"/>
      <c r="K116" s="2721"/>
      <c r="L116" s="2721"/>
      <c r="M116" s="2721"/>
      <c r="N116" s="2721"/>
      <c r="O116" s="2721"/>
      <c r="P116" s="2721"/>
      <c r="Q116" s="2718" t="s">
        <v>2781</v>
      </c>
      <c r="R116" s="2808"/>
    </row>
    <row r="117" spans="1:18" x14ac:dyDescent="0.15">
      <c r="A117" s="2805"/>
      <c r="B117" s="2808"/>
      <c r="C117" s="2808"/>
      <c r="D117" s="2720" t="s">
        <v>2782</v>
      </c>
      <c r="E117" s="2721"/>
      <c r="F117" s="2721"/>
      <c r="G117" s="2721"/>
      <c r="H117" s="2721"/>
      <c r="I117" s="2721"/>
      <c r="J117" s="2721"/>
      <c r="K117" s="2721"/>
      <c r="L117" s="2721"/>
      <c r="M117" s="2721"/>
      <c r="N117" s="2721"/>
      <c r="O117" s="2721"/>
      <c r="P117" s="2721"/>
      <c r="Q117" s="2718" t="s">
        <v>2782</v>
      </c>
      <c r="R117" s="2808"/>
    </row>
    <row r="118" spans="1:18" x14ac:dyDescent="0.15">
      <c r="A118" s="2806"/>
      <c r="B118" s="2809"/>
      <c r="C118" s="2809"/>
      <c r="D118" s="2720" t="s">
        <v>2783</v>
      </c>
      <c r="E118" s="2721"/>
      <c r="F118" s="2721"/>
      <c r="G118" s="2721"/>
      <c r="H118" s="2721"/>
      <c r="I118" s="2721"/>
      <c r="J118" s="2721"/>
      <c r="K118" s="2721"/>
      <c r="L118" s="2721"/>
      <c r="M118" s="2721"/>
      <c r="N118" s="2721"/>
      <c r="O118" s="2721"/>
      <c r="P118" s="2721"/>
      <c r="Q118" s="2718" t="s">
        <v>2783</v>
      </c>
      <c r="R118" s="2809"/>
    </row>
    <row r="119" spans="1:18" x14ac:dyDescent="0.15">
      <c r="A119" s="2804" t="s">
        <v>790</v>
      </c>
      <c r="B119" s="2807">
        <v>16</v>
      </c>
      <c r="C119" s="2807" t="s">
        <v>18</v>
      </c>
      <c r="D119" s="2723" t="s">
        <v>2776</v>
      </c>
      <c r="E119" s="2721" t="s">
        <v>2785</v>
      </c>
      <c r="F119" s="2721" t="s">
        <v>2785</v>
      </c>
      <c r="G119" s="2721"/>
      <c r="H119" s="2721"/>
      <c r="I119" s="2719" t="str">
        <f t="shared" ref="I119" si="61">E123&amp;E120</f>
        <v>●伊藤</v>
      </c>
      <c r="J119" s="2719" t="str">
        <f t="shared" ref="J119" si="62">F123&amp;F120</f>
        <v>○岩田</v>
      </c>
      <c r="K119" s="2719" t="str">
        <f t="shared" ref="K119" si="63">G123&amp;G120</f>
        <v/>
      </c>
      <c r="L119" s="2719" t="str">
        <f t="shared" ref="L119" si="64">H123&amp;H120</f>
        <v/>
      </c>
      <c r="M119" s="2721"/>
      <c r="N119" s="2721"/>
      <c r="O119" s="2721"/>
      <c r="P119" s="2721"/>
      <c r="Q119" s="2718" t="s">
        <v>2776</v>
      </c>
      <c r="R119" s="2807" t="s">
        <v>790</v>
      </c>
    </row>
    <row r="120" spans="1:18" x14ac:dyDescent="0.15">
      <c r="A120" s="2805"/>
      <c r="B120" s="2808"/>
      <c r="C120" s="2808"/>
      <c r="D120" s="2720" t="s">
        <v>589</v>
      </c>
      <c r="E120" s="2721" t="s">
        <v>2981</v>
      </c>
      <c r="F120" s="2721" t="s">
        <v>2806</v>
      </c>
      <c r="G120" s="2721"/>
      <c r="H120" s="2721"/>
      <c r="I120" s="2721"/>
      <c r="J120" s="2721"/>
      <c r="K120" s="2721"/>
      <c r="L120" s="2721"/>
      <c r="M120" s="2721"/>
      <c r="N120" s="2721"/>
      <c r="O120" s="2721"/>
      <c r="P120" s="2721"/>
      <c r="Q120" s="2718" t="s">
        <v>589</v>
      </c>
      <c r="R120" s="2808"/>
    </row>
    <row r="121" spans="1:18" x14ac:dyDescent="0.15">
      <c r="A121" s="2805"/>
      <c r="B121" s="2808"/>
      <c r="C121" s="2808"/>
      <c r="D121" s="2720" t="s">
        <v>87</v>
      </c>
      <c r="E121" s="2721" t="s">
        <v>2785</v>
      </c>
      <c r="F121" s="2721">
        <v>2</v>
      </c>
      <c r="G121" s="2721"/>
      <c r="H121" s="2721"/>
      <c r="I121" s="2721"/>
      <c r="J121" s="2721"/>
      <c r="K121" s="2721"/>
      <c r="L121" s="2721"/>
      <c r="M121" s="2721"/>
      <c r="N121" s="2721"/>
      <c r="O121" s="2721"/>
      <c r="P121" s="2721"/>
      <c r="Q121" s="2718" t="s">
        <v>87</v>
      </c>
      <c r="R121" s="2808"/>
    </row>
    <row r="122" spans="1:18" x14ac:dyDescent="0.15">
      <c r="A122" s="2805"/>
      <c r="B122" s="2808"/>
      <c r="C122" s="2808"/>
      <c r="D122" s="2720" t="s">
        <v>2779</v>
      </c>
      <c r="E122" s="2721" t="s">
        <v>2789</v>
      </c>
      <c r="F122" s="2721" t="s">
        <v>2786</v>
      </c>
      <c r="G122" s="2721"/>
      <c r="H122" s="2721"/>
      <c r="I122" s="2721"/>
      <c r="J122" s="2721"/>
      <c r="K122" s="2721"/>
      <c r="L122" s="2721"/>
      <c r="M122" s="2721"/>
      <c r="N122" s="2721"/>
      <c r="O122" s="2721"/>
      <c r="P122" s="2721"/>
      <c r="Q122" s="2718" t="s">
        <v>2779</v>
      </c>
      <c r="R122" s="2808"/>
    </row>
    <row r="123" spans="1:18" x14ac:dyDescent="0.15">
      <c r="A123" s="2805"/>
      <c r="B123" s="2808"/>
      <c r="C123" s="2808"/>
      <c r="D123" s="2720" t="s">
        <v>2781</v>
      </c>
      <c r="E123" s="2721" t="s">
        <v>29</v>
      </c>
      <c r="F123" s="2721" t="s">
        <v>20</v>
      </c>
      <c r="G123" s="2721"/>
      <c r="H123" s="2721"/>
      <c r="I123" s="2721"/>
      <c r="J123" s="2721"/>
      <c r="K123" s="2721"/>
      <c r="L123" s="2721"/>
      <c r="M123" s="2721"/>
      <c r="N123" s="2721"/>
      <c r="O123" s="2721"/>
      <c r="P123" s="2721"/>
      <c r="Q123" s="2718" t="s">
        <v>2781</v>
      </c>
      <c r="R123" s="2808"/>
    </row>
    <row r="124" spans="1:18" x14ac:dyDescent="0.15">
      <c r="A124" s="2805"/>
      <c r="B124" s="2808"/>
      <c r="C124" s="2808"/>
      <c r="D124" s="2720" t="s">
        <v>2782</v>
      </c>
      <c r="E124" s="2721"/>
      <c r="F124" s="2721"/>
      <c r="G124" s="2721"/>
      <c r="H124" s="2721"/>
      <c r="I124" s="2721"/>
      <c r="J124" s="2721"/>
      <c r="K124" s="2721"/>
      <c r="L124" s="2721"/>
      <c r="M124" s="2721"/>
      <c r="N124" s="2721"/>
      <c r="O124" s="2721"/>
      <c r="P124" s="2721"/>
      <c r="Q124" s="2718" t="s">
        <v>2782</v>
      </c>
      <c r="R124" s="2808"/>
    </row>
    <row r="125" spans="1:18" x14ac:dyDescent="0.15">
      <c r="A125" s="2806"/>
      <c r="B125" s="2809"/>
      <c r="C125" s="2809"/>
      <c r="D125" s="2720" t="s">
        <v>2783</v>
      </c>
      <c r="E125" s="2721"/>
      <c r="F125" s="2721"/>
      <c r="G125" s="2721"/>
      <c r="H125" s="2721"/>
      <c r="I125" s="2721"/>
      <c r="J125" s="2721"/>
      <c r="K125" s="2721"/>
      <c r="L125" s="2721"/>
      <c r="M125" s="2721"/>
      <c r="N125" s="2721"/>
      <c r="O125" s="2721"/>
      <c r="P125" s="2721"/>
      <c r="Q125" s="2718" t="s">
        <v>2783</v>
      </c>
      <c r="R125" s="2809"/>
    </row>
    <row r="126" spans="1:18" x14ac:dyDescent="0.15">
      <c r="A126" s="2804" t="s">
        <v>430</v>
      </c>
      <c r="B126" s="2807">
        <v>19</v>
      </c>
      <c r="C126" s="2807" t="s">
        <v>1157</v>
      </c>
      <c r="D126" s="2723" t="s">
        <v>2776</v>
      </c>
      <c r="E126" s="2721" t="s">
        <v>2785</v>
      </c>
      <c r="F126" s="2721" t="s">
        <v>2785</v>
      </c>
      <c r="G126" s="2721"/>
      <c r="H126" s="2721"/>
      <c r="I126" s="2719" t="str">
        <f t="shared" ref="I126" si="65">E130&amp;E127</f>
        <v>●安藤</v>
      </c>
      <c r="J126" s="2719" t="str">
        <f t="shared" ref="J126" si="66">F130&amp;F127</f>
        <v>○遠藤</v>
      </c>
      <c r="K126" s="2719" t="str">
        <f t="shared" ref="K126" si="67">G130&amp;G127</f>
        <v/>
      </c>
      <c r="L126" s="2719" t="str">
        <f t="shared" ref="L126" si="68">H130&amp;H127</f>
        <v/>
      </c>
      <c r="M126" s="2721"/>
      <c r="N126" s="2721"/>
      <c r="O126" s="2721"/>
      <c r="P126" s="2721"/>
      <c r="Q126" s="2718" t="s">
        <v>2776</v>
      </c>
      <c r="R126" s="2807" t="s">
        <v>430</v>
      </c>
    </row>
    <row r="127" spans="1:18" x14ac:dyDescent="0.15">
      <c r="A127" s="2805"/>
      <c r="B127" s="2808"/>
      <c r="C127" s="2808"/>
      <c r="D127" s="2720" t="s">
        <v>589</v>
      </c>
      <c r="E127" s="2721" t="s">
        <v>2799</v>
      </c>
      <c r="F127" s="2721" t="s">
        <v>2794</v>
      </c>
      <c r="G127" s="2721"/>
      <c r="H127" s="2721"/>
      <c r="I127" s="2721"/>
      <c r="J127" s="2721"/>
      <c r="K127" s="2721"/>
      <c r="L127" s="2721"/>
      <c r="M127" s="2721"/>
      <c r="N127" s="2721"/>
      <c r="O127" s="2721"/>
      <c r="P127" s="2721"/>
      <c r="Q127" s="2718" t="s">
        <v>589</v>
      </c>
      <c r="R127" s="2808"/>
    </row>
    <row r="128" spans="1:18" x14ac:dyDescent="0.15">
      <c r="A128" s="2805"/>
      <c r="B128" s="2808"/>
      <c r="C128" s="2808"/>
      <c r="D128" s="2720" t="s">
        <v>87</v>
      </c>
      <c r="E128" s="2721" t="s">
        <v>2785</v>
      </c>
      <c r="F128" s="2721" t="s">
        <v>2777</v>
      </c>
      <c r="G128" s="2721"/>
      <c r="H128" s="2721"/>
      <c r="I128" s="2721"/>
      <c r="J128" s="2721"/>
      <c r="K128" s="2721"/>
      <c r="L128" s="2721"/>
      <c r="M128" s="2721"/>
      <c r="N128" s="2721"/>
      <c r="O128" s="2721"/>
      <c r="P128" s="2721"/>
      <c r="Q128" s="2718" t="s">
        <v>87</v>
      </c>
      <c r="R128" s="2808"/>
    </row>
    <row r="129" spans="1:18" x14ac:dyDescent="0.15">
      <c r="A129" s="2805"/>
      <c r="B129" s="2808"/>
      <c r="C129" s="2808"/>
      <c r="D129" s="2720" t="s">
        <v>2779</v>
      </c>
      <c r="E129" s="2721" t="s">
        <v>2780</v>
      </c>
      <c r="F129" s="2721" t="s">
        <v>2786</v>
      </c>
      <c r="G129" s="2721"/>
      <c r="H129" s="2721"/>
      <c r="I129" s="2721"/>
      <c r="J129" s="2721"/>
      <c r="K129" s="2721"/>
      <c r="L129" s="2721"/>
      <c r="M129" s="2721"/>
      <c r="N129" s="2721"/>
      <c r="O129" s="2721"/>
      <c r="P129" s="2721"/>
      <c r="Q129" s="2718" t="s">
        <v>2779</v>
      </c>
      <c r="R129" s="2808"/>
    </row>
    <row r="130" spans="1:18" x14ac:dyDescent="0.15">
      <c r="A130" s="2805"/>
      <c r="B130" s="2808"/>
      <c r="C130" s="2808"/>
      <c r="D130" s="2720" t="s">
        <v>2781</v>
      </c>
      <c r="E130" s="2721" t="s">
        <v>29</v>
      </c>
      <c r="F130" s="2721" t="s">
        <v>20</v>
      </c>
      <c r="G130" s="2721"/>
      <c r="H130" s="2721"/>
      <c r="I130" s="2721"/>
      <c r="J130" s="2721"/>
      <c r="K130" s="2721"/>
      <c r="L130" s="2721"/>
      <c r="M130" s="2721"/>
      <c r="N130" s="2721"/>
      <c r="O130" s="2721"/>
      <c r="P130" s="2721"/>
      <c r="Q130" s="2718" t="s">
        <v>2781</v>
      </c>
      <c r="R130" s="2808"/>
    </row>
    <row r="131" spans="1:18" x14ac:dyDescent="0.15">
      <c r="A131" s="2805"/>
      <c r="B131" s="2808"/>
      <c r="C131" s="2808"/>
      <c r="D131" s="2720" t="s">
        <v>2782</v>
      </c>
      <c r="E131" s="2721"/>
      <c r="F131" s="2721"/>
      <c r="G131" s="2721"/>
      <c r="H131" s="2721"/>
      <c r="I131" s="2721"/>
      <c r="J131" s="2721"/>
      <c r="K131" s="2721"/>
      <c r="L131" s="2721"/>
      <c r="M131" s="2721"/>
      <c r="N131" s="2721"/>
      <c r="O131" s="2721"/>
      <c r="P131" s="2721"/>
      <c r="Q131" s="2718" t="s">
        <v>2782</v>
      </c>
      <c r="R131" s="2808"/>
    </row>
    <row r="132" spans="1:18" x14ac:dyDescent="0.15">
      <c r="A132" s="2806"/>
      <c r="B132" s="2809"/>
      <c r="C132" s="2809"/>
      <c r="D132" s="2720" t="s">
        <v>2783</v>
      </c>
      <c r="E132" s="2721"/>
      <c r="F132" s="2721"/>
      <c r="G132" s="2721"/>
      <c r="H132" s="2721"/>
      <c r="I132" s="2721"/>
      <c r="J132" s="2721"/>
      <c r="K132" s="2721"/>
      <c r="L132" s="2721"/>
      <c r="M132" s="2721"/>
      <c r="N132" s="2721"/>
      <c r="O132" s="2721"/>
      <c r="P132" s="2721"/>
      <c r="Q132" s="2718" t="s">
        <v>2783</v>
      </c>
      <c r="R132" s="2809"/>
    </row>
    <row r="133" spans="1:18" x14ac:dyDescent="0.15">
      <c r="A133" s="2804" t="s">
        <v>496</v>
      </c>
      <c r="B133" s="2807">
        <v>22</v>
      </c>
      <c r="C133" s="2807" t="s">
        <v>487</v>
      </c>
      <c r="D133" s="2723" t="s">
        <v>2776</v>
      </c>
      <c r="E133" s="2719" t="s">
        <v>2785</v>
      </c>
      <c r="F133" s="2719" t="s">
        <v>2785</v>
      </c>
      <c r="G133" s="2719"/>
      <c r="H133" s="2719"/>
      <c r="I133" s="2719" t="str">
        <f t="shared" ref="I133" si="69">E137&amp;E134</f>
        <v>○大西</v>
      </c>
      <c r="J133" s="2719" t="str">
        <f t="shared" ref="J133" si="70">F137&amp;F134</f>
        <v>○櫻井</v>
      </c>
      <c r="K133" s="2719" t="str">
        <f t="shared" ref="K133" si="71">G137&amp;G134</f>
        <v/>
      </c>
      <c r="L133" s="2719" t="str">
        <f t="shared" ref="L133" si="72">H137&amp;H134</f>
        <v/>
      </c>
      <c r="M133" s="2719"/>
      <c r="N133" s="2719"/>
      <c r="O133" s="2719"/>
      <c r="P133" s="2719"/>
      <c r="Q133" s="2718" t="s">
        <v>2776</v>
      </c>
      <c r="R133" s="2807" t="s">
        <v>496</v>
      </c>
    </row>
    <row r="134" spans="1:18" x14ac:dyDescent="0.15">
      <c r="A134" s="2805"/>
      <c r="B134" s="2808"/>
      <c r="C134" s="2808"/>
      <c r="D134" s="2720" t="s">
        <v>589</v>
      </c>
      <c r="E134" s="2721" t="s">
        <v>2791</v>
      </c>
      <c r="F134" s="2721" t="s">
        <v>3142</v>
      </c>
      <c r="G134" s="2721"/>
      <c r="H134" s="2721"/>
      <c r="I134" s="2721"/>
      <c r="J134" s="2721"/>
      <c r="K134" s="2721"/>
      <c r="L134" s="2721"/>
      <c r="M134" s="2721"/>
      <c r="N134" s="2721"/>
      <c r="O134" s="2721"/>
      <c r="P134" s="2721"/>
      <c r="Q134" s="2718" t="s">
        <v>589</v>
      </c>
      <c r="R134" s="2808"/>
    </row>
    <row r="135" spans="1:18" x14ac:dyDescent="0.15">
      <c r="A135" s="2805"/>
      <c r="B135" s="2808"/>
      <c r="C135" s="2808"/>
      <c r="D135" s="2720" t="s">
        <v>87</v>
      </c>
      <c r="E135" s="2721" t="s">
        <v>2785</v>
      </c>
      <c r="F135" s="2721" t="s">
        <v>2785</v>
      </c>
      <c r="G135" s="2721"/>
      <c r="H135" s="2721"/>
      <c r="I135" s="2721"/>
      <c r="J135" s="2721"/>
      <c r="K135" s="2721"/>
      <c r="L135" s="2721"/>
      <c r="M135" s="2721"/>
      <c r="N135" s="2721"/>
      <c r="O135" s="2721"/>
      <c r="P135" s="2721"/>
      <c r="Q135" s="2718" t="s">
        <v>87</v>
      </c>
      <c r="R135" s="2808"/>
    </row>
    <row r="136" spans="1:18" x14ac:dyDescent="0.15">
      <c r="A136" s="2805"/>
      <c r="B136" s="2808"/>
      <c r="C136" s="2808"/>
      <c r="D136" s="2720" t="s">
        <v>2779</v>
      </c>
      <c r="E136" s="2721" t="s">
        <v>2780</v>
      </c>
      <c r="F136" s="2721" t="s">
        <v>2789</v>
      </c>
      <c r="G136" s="2721"/>
      <c r="H136" s="2721"/>
      <c r="I136" s="2721"/>
      <c r="J136" s="2721"/>
      <c r="K136" s="2721"/>
      <c r="L136" s="2721"/>
      <c r="M136" s="2721"/>
      <c r="N136" s="2721"/>
      <c r="O136" s="2721"/>
      <c r="P136" s="2721"/>
      <c r="Q136" s="2718" t="s">
        <v>2779</v>
      </c>
      <c r="R136" s="2808"/>
    </row>
    <row r="137" spans="1:18" x14ac:dyDescent="0.15">
      <c r="A137" s="2805"/>
      <c r="B137" s="2808"/>
      <c r="C137" s="2808"/>
      <c r="D137" s="2720" t="s">
        <v>2781</v>
      </c>
      <c r="E137" s="2721" t="s">
        <v>20</v>
      </c>
      <c r="F137" s="2721" t="s">
        <v>20</v>
      </c>
      <c r="G137" s="2721"/>
      <c r="H137" s="2721"/>
      <c r="I137" s="2721"/>
      <c r="J137" s="2721"/>
      <c r="K137" s="2721"/>
      <c r="L137" s="2721"/>
      <c r="M137" s="2721"/>
      <c r="N137" s="2721"/>
      <c r="O137" s="2721"/>
      <c r="P137" s="2721"/>
      <c r="Q137" s="2718" t="s">
        <v>2781</v>
      </c>
      <c r="R137" s="2808"/>
    </row>
    <row r="138" spans="1:18" x14ac:dyDescent="0.15">
      <c r="A138" s="2805"/>
      <c r="B138" s="2808"/>
      <c r="C138" s="2808"/>
      <c r="D138" s="2720" t="s">
        <v>2782</v>
      </c>
      <c r="E138" s="2721"/>
      <c r="F138" s="2721"/>
      <c r="G138" s="2721"/>
      <c r="H138" s="2721"/>
      <c r="I138" s="2721"/>
      <c r="J138" s="2721"/>
      <c r="K138" s="2721"/>
      <c r="L138" s="2721"/>
      <c r="M138" s="2721"/>
      <c r="N138" s="2721"/>
      <c r="O138" s="2721"/>
      <c r="P138" s="2721"/>
      <c r="Q138" s="2718" t="s">
        <v>2782</v>
      </c>
      <c r="R138" s="2808"/>
    </row>
    <row r="139" spans="1:18" x14ac:dyDescent="0.15">
      <c r="A139" s="2806"/>
      <c r="B139" s="2809"/>
      <c r="C139" s="2809"/>
      <c r="D139" s="2720" t="s">
        <v>2783</v>
      </c>
      <c r="E139" s="2721"/>
      <c r="F139" s="2721"/>
      <c r="G139" s="2721"/>
      <c r="H139" s="2721"/>
      <c r="I139" s="2721"/>
      <c r="J139" s="2721"/>
      <c r="K139" s="2721"/>
      <c r="L139" s="2721"/>
      <c r="M139" s="2721"/>
      <c r="N139" s="2721"/>
      <c r="O139" s="2721"/>
      <c r="P139" s="2721"/>
      <c r="Q139" s="2718" t="s">
        <v>2783</v>
      </c>
      <c r="R139" s="2809"/>
    </row>
    <row r="140" spans="1:18" x14ac:dyDescent="0.15">
      <c r="A140" s="2804" t="s">
        <v>1378</v>
      </c>
      <c r="B140" s="2807">
        <v>17</v>
      </c>
      <c r="C140" s="2807" t="s">
        <v>24</v>
      </c>
      <c r="D140" s="2723" t="s">
        <v>2776</v>
      </c>
      <c r="E140" s="2721" t="s">
        <v>2785</v>
      </c>
      <c r="F140" s="2721" t="s">
        <v>2785</v>
      </c>
      <c r="G140" s="2721"/>
      <c r="H140" s="2721"/>
      <c r="I140" s="2719" t="str">
        <f t="shared" ref="I140" si="73">E144&amp;E141</f>
        <v>○岩田</v>
      </c>
      <c r="J140" s="2719" t="str">
        <f t="shared" ref="J140" si="74">F144&amp;F141</f>
        <v>●伊藤</v>
      </c>
      <c r="K140" s="2719" t="str">
        <f t="shared" ref="K140" si="75">G144&amp;G141</f>
        <v/>
      </c>
      <c r="L140" s="2719" t="str">
        <f t="shared" ref="L140" si="76">H144&amp;H141</f>
        <v/>
      </c>
      <c r="M140" s="2721"/>
      <c r="N140" s="2721"/>
      <c r="O140" s="2721"/>
      <c r="P140" s="2721"/>
      <c r="Q140" s="2718" t="s">
        <v>2776</v>
      </c>
      <c r="R140" s="2807" t="s">
        <v>1378</v>
      </c>
    </row>
    <row r="141" spans="1:18" x14ac:dyDescent="0.15">
      <c r="A141" s="2805"/>
      <c r="B141" s="2808"/>
      <c r="C141" s="2808"/>
      <c r="D141" s="2720" t="s">
        <v>589</v>
      </c>
      <c r="E141" s="2721" t="s">
        <v>2806</v>
      </c>
      <c r="F141" s="2721" t="s">
        <v>2981</v>
      </c>
      <c r="G141" s="2721"/>
      <c r="H141" s="2721"/>
      <c r="I141" s="2721"/>
      <c r="J141" s="2721"/>
      <c r="K141" s="2721"/>
      <c r="L141" s="2721"/>
      <c r="M141" s="2721"/>
      <c r="N141" s="2721"/>
      <c r="O141" s="2721"/>
      <c r="P141" s="2721"/>
      <c r="Q141" s="2718" t="s">
        <v>589</v>
      </c>
      <c r="R141" s="2808"/>
    </row>
    <row r="142" spans="1:18" x14ac:dyDescent="0.15">
      <c r="A142" s="2805"/>
      <c r="B142" s="2808"/>
      <c r="C142" s="2808"/>
      <c r="D142" s="2720" t="s">
        <v>87</v>
      </c>
      <c r="E142" s="2721">
        <v>2</v>
      </c>
      <c r="F142" s="2721" t="s">
        <v>2785</v>
      </c>
      <c r="G142" s="2721"/>
      <c r="H142" s="2721"/>
      <c r="I142" s="2721"/>
      <c r="J142" s="2721"/>
      <c r="K142" s="2721"/>
      <c r="L142" s="2721"/>
      <c r="M142" s="2721"/>
      <c r="N142" s="2721"/>
      <c r="O142" s="2721"/>
      <c r="P142" s="2721"/>
      <c r="Q142" s="2718" t="s">
        <v>87</v>
      </c>
      <c r="R142" s="2808"/>
    </row>
    <row r="143" spans="1:18" x14ac:dyDescent="0.15">
      <c r="A143" s="2805"/>
      <c r="B143" s="2808"/>
      <c r="C143" s="2808"/>
      <c r="D143" s="2720" t="s">
        <v>2779</v>
      </c>
      <c r="E143" s="2721" t="s">
        <v>2786</v>
      </c>
      <c r="F143" s="2721" t="s">
        <v>2780</v>
      </c>
      <c r="G143" s="2721"/>
      <c r="H143" s="2721"/>
      <c r="I143" s="2721"/>
      <c r="J143" s="2721"/>
      <c r="K143" s="2721"/>
      <c r="L143" s="2721"/>
      <c r="M143" s="2721"/>
      <c r="N143" s="2721"/>
      <c r="O143" s="2721"/>
      <c r="P143" s="2721"/>
      <c r="Q143" s="2718" t="s">
        <v>2779</v>
      </c>
      <c r="R143" s="2808"/>
    </row>
    <row r="144" spans="1:18" x14ac:dyDescent="0.15">
      <c r="A144" s="2805"/>
      <c r="B144" s="2808"/>
      <c r="C144" s="2808"/>
      <c r="D144" s="2720" t="s">
        <v>2781</v>
      </c>
      <c r="E144" s="2721" t="s">
        <v>20</v>
      </c>
      <c r="F144" s="2721" t="s">
        <v>29</v>
      </c>
      <c r="G144" s="2721"/>
      <c r="H144" s="2721"/>
      <c r="I144" s="2721"/>
      <c r="J144" s="2721"/>
      <c r="K144" s="2721"/>
      <c r="L144" s="2721"/>
      <c r="M144" s="2721"/>
      <c r="N144" s="2721"/>
      <c r="O144" s="2721"/>
      <c r="P144" s="2721"/>
      <c r="Q144" s="2718" t="s">
        <v>2781</v>
      </c>
      <c r="R144" s="2808"/>
    </row>
    <row r="145" spans="1:18" x14ac:dyDescent="0.15">
      <c r="A145" s="2805"/>
      <c r="B145" s="2808"/>
      <c r="C145" s="2808"/>
      <c r="D145" s="2720" t="s">
        <v>2782</v>
      </c>
      <c r="E145" s="2721"/>
      <c r="F145" s="2721"/>
      <c r="G145" s="2721"/>
      <c r="H145" s="2721"/>
      <c r="I145" s="2721"/>
      <c r="J145" s="2721"/>
      <c r="K145" s="2721"/>
      <c r="L145" s="2721"/>
      <c r="M145" s="2721"/>
      <c r="N145" s="2721"/>
      <c r="O145" s="2721"/>
      <c r="P145" s="2721"/>
      <c r="Q145" s="2718" t="s">
        <v>2782</v>
      </c>
      <c r="R145" s="2808"/>
    </row>
    <row r="146" spans="1:18" x14ac:dyDescent="0.15">
      <c r="A146" s="2806"/>
      <c r="B146" s="2809"/>
      <c r="C146" s="2809"/>
      <c r="D146" s="2720" t="s">
        <v>2783</v>
      </c>
      <c r="E146" s="2721"/>
      <c r="F146" s="2721"/>
      <c r="G146" s="2721"/>
      <c r="H146" s="2721"/>
      <c r="I146" s="2721"/>
      <c r="J146" s="2721"/>
      <c r="K146" s="2721"/>
      <c r="L146" s="2721"/>
      <c r="M146" s="2721"/>
      <c r="N146" s="2721"/>
      <c r="O146" s="2721"/>
      <c r="P146" s="2721"/>
      <c r="Q146" s="2718" t="s">
        <v>2783</v>
      </c>
      <c r="R146" s="2809"/>
    </row>
    <row r="147" spans="1:18" x14ac:dyDescent="0.15">
      <c r="A147" s="2804" t="s">
        <v>1144</v>
      </c>
      <c r="B147" s="2807">
        <v>19</v>
      </c>
      <c r="C147" s="2807" t="s">
        <v>4</v>
      </c>
      <c r="D147" s="2723" t="s">
        <v>2776</v>
      </c>
      <c r="E147" s="2721" t="s">
        <v>2785</v>
      </c>
      <c r="F147" s="2721" t="s">
        <v>2785</v>
      </c>
      <c r="G147" s="2721"/>
      <c r="H147" s="2721"/>
      <c r="I147" s="2719" t="str">
        <f t="shared" ref="I147" si="77">E151&amp;E148</f>
        <v>○高橋憲</v>
      </c>
      <c r="J147" s="2719" t="str">
        <f t="shared" ref="J147" si="78">F151&amp;F148</f>
        <v>●深井</v>
      </c>
      <c r="K147" s="2719" t="str">
        <f t="shared" ref="K147" si="79">G151&amp;G148</f>
        <v/>
      </c>
      <c r="L147" s="2719" t="str">
        <f t="shared" ref="L147" si="80">H151&amp;H148</f>
        <v/>
      </c>
      <c r="M147" s="2721"/>
      <c r="N147" s="2721"/>
      <c r="O147" s="2721"/>
      <c r="P147" s="2721"/>
      <c r="Q147" s="2718" t="s">
        <v>2776</v>
      </c>
      <c r="R147" s="2807" t="s">
        <v>1144</v>
      </c>
    </row>
    <row r="148" spans="1:18" x14ac:dyDescent="0.15">
      <c r="A148" s="2805"/>
      <c r="B148" s="2808"/>
      <c r="C148" s="2808"/>
      <c r="D148" s="2720" t="s">
        <v>589</v>
      </c>
      <c r="E148" s="2721" t="s">
        <v>3180</v>
      </c>
      <c r="F148" s="2721" t="s">
        <v>3167</v>
      </c>
      <c r="G148" s="2721"/>
      <c r="H148" s="2721"/>
      <c r="I148" s="2721"/>
      <c r="J148" s="2721"/>
      <c r="K148" s="2721"/>
      <c r="L148" s="2721"/>
      <c r="M148" s="2721"/>
      <c r="N148" s="2721"/>
      <c r="O148" s="2721"/>
      <c r="P148" s="2721"/>
      <c r="Q148" s="2718" t="s">
        <v>589</v>
      </c>
      <c r="R148" s="2808"/>
    </row>
    <row r="149" spans="1:18" x14ac:dyDescent="0.15">
      <c r="A149" s="2805"/>
      <c r="B149" s="2808"/>
      <c r="C149" s="2808"/>
      <c r="D149" s="2720" t="s">
        <v>87</v>
      </c>
      <c r="E149" s="2721" t="s">
        <v>2777</v>
      </c>
      <c r="F149" s="2721" t="s">
        <v>2777</v>
      </c>
      <c r="G149" s="2721"/>
      <c r="H149" s="2721"/>
      <c r="I149" s="2721"/>
      <c r="J149" s="2721"/>
      <c r="K149" s="2721"/>
      <c r="L149" s="2721"/>
      <c r="M149" s="2721"/>
      <c r="N149" s="2721"/>
      <c r="O149" s="2721"/>
      <c r="P149" s="2721"/>
      <c r="Q149" s="2718" t="s">
        <v>87</v>
      </c>
      <c r="R149" s="2808"/>
    </row>
    <row r="150" spans="1:18" x14ac:dyDescent="0.15">
      <c r="A150" s="2805"/>
      <c r="B150" s="2808"/>
      <c r="C150" s="2808"/>
      <c r="D150" s="2720" t="s">
        <v>2779</v>
      </c>
      <c r="E150" s="2721" t="s">
        <v>2786</v>
      </c>
      <c r="F150" s="2721" t="s">
        <v>2790</v>
      </c>
      <c r="G150" s="2721"/>
      <c r="H150" s="2721"/>
      <c r="I150" s="2721"/>
      <c r="J150" s="2721"/>
      <c r="K150" s="2721"/>
      <c r="L150" s="2721"/>
      <c r="M150" s="2721"/>
      <c r="N150" s="2721"/>
      <c r="O150" s="2721"/>
      <c r="P150" s="2721"/>
      <c r="Q150" s="2718" t="s">
        <v>2779</v>
      </c>
      <c r="R150" s="2808"/>
    </row>
    <row r="151" spans="1:18" x14ac:dyDescent="0.15">
      <c r="A151" s="2805"/>
      <c r="B151" s="2808"/>
      <c r="C151" s="2808"/>
      <c r="D151" s="2720" t="s">
        <v>2781</v>
      </c>
      <c r="E151" s="2721" t="s">
        <v>20</v>
      </c>
      <c r="F151" s="2721" t="s">
        <v>29</v>
      </c>
      <c r="G151" s="2721"/>
      <c r="H151" s="2721"/>
      <c r="I151" s="2721"/>
      <c r="J151" s="2721"/>
      <c r="K151" s="2721"/>
      <c r="L151" s="2721"/>
      <c r="M151" s="2721"/>
      <c r="N151" s="2721"/>
      <c r="O151" s="2721"/>
      <c r="P151" s="2721"/>
      <c r="Q151" s="2718" t="s">
        <v>2781</v>
      </c>
      <c r="R151" s="2808"/>
    </row>
    <row r="152" spans="1:18" x14ac:dyDescent="0.15">
      <c r="A152" s="2805"/>
      <c r="B152" s="2808"/>
      <c r="C152" s="2808"/>
      <c r="D152" s="2720" t="s">
        <v>2782</v>
      </c>
      <c r="E152" s="2721"/>
      <c r="F152" s="2721"/>
      <c r="G152" s="2721"/>
      <c r="H152" s="2721"/>
      <c r="I152" s="2721"/>
      <c r="J152" s="2721"/>
      <c r="K152" s="2721"/>
      <c r="L152" s="2721"/>
      <c r="M152" s="2721"/>
      <c r="N152" s="2721"/>
      <c r="O152" s="2721"/>
      <c r="P152" s="2721"/>
      <c r="Q152" s="2718" t="s">
        <v>2782</v>
      </c>
      <c r="R152" s="2808"/>
    </row>
    <row r="153" spans="1:18" x14ac:dyDescent="0.15">
      <c r="A153" s="2806"/>
      <c r="B153" s="2809"/>
      <c r="C153" s="2809"/>
      <c r="D153" s="2720" t="s">
        <v>2783</v>
      </c>
      <c r="E153" s="2721"/>
      <c r="F153" s="2721"/>
      <c r="G153" s="2721"/>
      <c r="H153" s="2721"/>
      <c r="I153" s="2721"/>
      <c r="J153" s="2721"/>
      <c r="K153" s="2721"/>
      <c r="L153" s="2721"/>
      <c r="M153" s="2721"/>
      <c r="N153" s="2721"/>
      <c r="O153" s="2721"/>
      <c r="P153" s="2721"/>
      <c r="Q153" s="2718" t="s">
        <v>2783</v>
      </c>
      <c r="R153" s="2809"/>
    </row>
    <row r="154" spans="1:18" x14ac:dyDescent="0.15">
      <c r="A154" s="2804" t="s">
        <v>1146</v>
      </c>
      <c r="B154" s="2807">
        <v>17</v>
      </c>
      <c r="C154" s="2807" t="s">
        <v>15</v>
      </c>
      <c r="D154" s="2723" t="s">
        <v>2776</v>
      </c>
      <c r="E154" s="2719" t="s">
        <v>2785</v>
      </c>
      <c r="F154" s="2719" t="s">
        <v>2785</v>
      </c>
      <c r="G154" s="2719"/>
      <c r="H154" s="2719"/>
      <c r="I154" s="2719" t="str">
        <f t="shared" ref="I154" si="81">E158&amp;E155</f>
        <v>○高橋侑</v>
      </c>
      <c r="J154" s="2719" t="str">
        <f t="shared" ref="J154" si="82">F158&amp;F155</f>
        <v>○井上</v>
      </c>
      <c r="K154" s="2719" t="str">
        <f t="shared" ref="K154" si="83">G158&amp;G155</f>
        <v/>
      </c>
      <c r="L154" s="2719" t="str">
        <f t="shared" ref="L154" si="84">H158&amp;H155</f>
        <v/>
      </c>
      <c r="M154" s="2719"/>
      <c r="N154" s="2719"/>
      <c r="O154" s="2719"/>
      <c r="P154" s="2719"/>
      <c r="Q154" s="2718" t="s">
        <v>2776</v>
      </c>
      <c r="R154" s="2807" t="s">
        <v>1146</v>
      </c>
    </row>
    <row r="155" spans="1:18" x14ac:dyDescent="0.15">
      <c r="A155" s="2805"/>
      <c r="B155" s="2808"/>
      <c r="C155" s="2808"/>
      <c r="D155" s="2720" t="s">
        <v>589</v>
      </c>
      <c r="E155" s="2721" t="s">
        <v>2797</v>
      </c>
      <c r="F155" s="2721" t="s">
        <v>18</v>
      </c>
      <c r="G155" s="2721"/>
      <c r="H155" s="2721"/>
      <c r="I155" s="2721"/>
      <c r="J155" s="2721"/>
      <c r="K155" s="2721"/>
      <c r="L155" s="2721"/>
      <c r="M155" s="2721"/>
      <c r="N155" s="2721"/>
      <c r="O155" s="2721"/>
      <c r="P155" s="2721"/>
      <c r="Q155" s="2718" t="s">
        <v>589</v>
      </c>
      <c r="R155" s="2808"/>
    </row>
    <row r="156" spans="1:18" x14ac:dyDescent="0.15">
      <c r="A156" s="2805"/>
      <c r="B156" s="2808"/>
      <c r="C156" s="2808"/>
      <c r="D156" s="2720" t="s">
        <v>87</v>
      </c>
      <c r="E156" s="2721" t="s">
        <v>2777</v>
      </c>
      <c r="F156" s="2721">
        <v>2</v>
      </c>
      <c r="G156" s="2721"/>
      <c r="H156" s="2721"/>
      <c r="I156" s="2721"/>
      <c r="J156" s="2721"/>
      <c r="K156" s="2721"/>
      <c r="L156" s="2721"/>
      <c r="M156" s="2721"/>
      <c r="N156" s="2721"/>
      <c r="O156" s="2721"/>
      <c r="P156" s="2721"/>
      <c r="Q156" s="2718" t="s">
        <v>87</v>
      </c>
      <c r="R156" s="2808"/>
    </row>
    <row r="157" spans="1:18" x14ac:dyDescent="0.15">
      <c r="A157" s="2805"/>
      <c r="B157" s="2808"/>
      <c r="C157" s="2808"/>
      <c r="D157" s="2720" t="s">
        <v>2779</v>
      </c>
      <c r="E157" s="2721" t="s">
        <v>2790</v>
      </c>
      <c r="F157" s="2721" t="s">
        <v>2786</v>
      </c>
      <c r="G157" s="2721"/>
      <c r="H157" s="2721"/>
      <c r="I157" s="2721"/>
      <c r="J157" s="2721"/>
      <c r="K157" s="2721"/>
      <c r="L157" s="2721"/>
      <c r="M157" s="2721"/>
      <c r="N157" s="2721"/>
      <c r="O157" s="2721"/>
      <c r="P157" s="2721"/>
      <c r="Q157" s="2718" t="s">
        <v>2779</v>
      </c>
      <c r="R157" s="2808"/>
    </row>
    <row r="158" spans="1:18" x14ac:dyDescent="0.15">
      <c r="A158" s="2805"/>
      <c r="B158" s="2808"/>
      <c r="C158" s="2808"/>
      <c r="D158" s="2720" t="s">
        <v>2781</v>
      </c>
      <c r="E158" s="2721" t="s">
        <v>20</v>
      </c>
      <c r="F158" s="2721" t="s">
        <v>20</v>
      </c>
      <c r="G158" s="2721"/>
      <c r="H158" s="2721"/>
      <c r="I158" s="2721"/>
      <c r="J158" s="2721"/>
      <c r="K158" s="2721"/>
      <c r="L158" s="2721"/>
      <c r="M158" s="2721"/>
      <c r="N158" s="2721"/>
      <c r="O158" s="2721"/>
      <c r="P158" s="2721"/>
      <c r="Q158" s="2718" t="s">
        <v>2781</v>
      </c>
      <c r="R158" s="2808"/>
    </row>
    <row r="159" spans="1:18" x14ac:dyDescent="0.15">
      <c r="A159" s="2805"/>
      <c r="B159" s="2808"/>
      <c r="C159" s="2808"/>
      <c r="D159" s="2720" t="s">
        <v>2782</v>
      </c>
      <c r="E159" s="2721"/>
      <c r="F159" s="2721"/>
      <c r="G159" s="2721"/>
      <c r="H159" s="2721"/>
      <c r="I159" s="2721"/>
      <c r="J159" s="2721"/>
      <c r="K159" s="2721"/>
      <c r="L159" s="2721"/>
      <c r="M159" s="2721"/>
      <c r="N159" s="2721"/>
      <c r="O159" s="2721"/>
      <c r="P159" s="2721"/>
      <c r="Q159" s="2718" t="s">
        <v>2782</v>
      </c>
      <c r="R159" s="2808"/>
    </row>
    <row r="160" spans="1:18" x14ac:dyDescent="0.15">
      <c r="A160" s="2806"/>
      <c r="B160" s="2809"/>
      <c r="C160" s="2809"/>
      <c r="D160" s="2720" t="s">
        <v>2783</v>
      </c>
      <c r="E160" s="2721"/>
      <c r="F160" s="2721"/>
      <c r="G160" s="2721"/>
      <c r="H160" s="2721"/>
      <c r="I160" s="2721"/>
      <c r="J160" s="2721"/>
      <c r="K160" s="2721"/>
      <c r="L160" s="2721"/>
      <c r="M160" s="2721"/>
      <c r="N160" s="2721"/>
      <c r="O160" s="2721"/>
      <c r="P160" s="2721"/>
      <c r="Q160" s="2718" t="s">
        <v>2783</v>
      </c>
      <c r="R160" s="2809"/>
    </row>
    <row r="161" spans="1:18" x14ac:dyDescent="0.15">
      <c r="A161" s="2813" t="s">
        <v>1133</v>
      </c>
      <c r="B161" s="2807">
        <v>16</v>
      </c>
      <c r="C161" s="2807" t="s">
        <v>1514</v>
      </c>
      <c r="D161" s="2723" t="s">
        <v>2776</v>
      </c>
      <c r="E161" s="2719">
        <v>1</v>
      </c>
      <c r="F161" s="2719">
        <v>1</v>
      </c>
      <c r="G161" s="2719">
        <v>1</v>
      </c>
      <c r="H161" s="2719"/>
      <c r="I161" s="2719" t="str">
        <f t="shared" ref="I161" si="85">E165&amp;E162</f>
        <v>○寺澤</v>
      </c>
      <c r="J161" s="2719" t="str">
        <f t="shared" ref="J161" si="86">F165&amp;F162</f>
        <v>●清水</v>
      </c>
      <c r="K161" s="2719" t="str">
        <f t="shared" ref="K161" si="87">G165&amp;G162</f>
        <v>○山下</v>
      </c>
      <c r="L161" s="2719" t="str">
        <f t="shared" ref="L161" si="88">H165&amp;H162</f>
        <v/>
      </c>
      <c r="M161" s="2719"/>
      <c r="N161" s="2719"/>
      <c r="O161" s="2719"/>
      <c r="P161" s="2719"/>
      <c r="Q161" s="2718" t="s">
        <v>2776</v>
      </c>
      <c r="R161" s="2807" t="s">
        <v>1133</v>
      </c>
    </row>
    <row r="162" spans="1:18" x14ac:dyDescent="0.15">
      <c r="A162" s="2805"/>
      <c r="B162" s="2808"/>
      <c r="C162" s="2808"/>
      <c r="D162" s="2720" t="s">
        <v>589</v>
      </c>
      <c r="E162" s="2721" t="s">
        <v>2807</v>
      </c>
      <c r="F162" s="2721" t="s">
        <v>2804</v>
      </c>
      <c r="G162" s="2721" t="s">
        <v>2812</v>
      </c>
      <c r="H162" s="2721"/>
      <c r="I162" s="2721"/>
      <c r="J162" s="2721"/>
      <c r="K162" s="2721"/>
      <c r="L162" s="2721"/>
      <c r="M162" s="2721"/>
      <c r="N162" s="2721"/>
      <c r="O162" s="2721"/>
      <c r="P162" s="2721"/>
      <c r="Q162" s="2718" t="s">
        <v>589</v>
      </c>
      <c r="R162" s="2808"/>
    </row>
    <row r="163" spans="1:18" x14ac:dyDescent="0.15">
      <c r="A163" s="2805"/>
      <c r="B163" s="2808"/>
      <c r="C163" s="2808"/>
      <c r="D163" s="2720" t="s">
        <v>87</v>
      </c>
      <c r="E163" s="2721">
        <v>3</v>
      </c>
      <c r="F163" s="2721">
        <v>1</v>
      </c>
      <c r="G163" s="2721">
        <v>3</v>
      </c>
      <c r="H163" s="2721"/>
      <c r="I163" s="2721"/>
      <c r="J163" s="2721"/>
      <c r="K163" s="2721"/>
      <c r="L163" s="2721"/>
      <c r="M163" s="2721"/>
      <c r="N163" s="2721"/>
      <c r="O163" s="2721"/>
      <c r="P163" s="2721"/>
      <c r="Q163" s="2718" t="s">
        <v>87</v>
      </c>
      <c r="R163" s="2808"/>
    </row>
    <row r="164" spans="1:18" x14ac:dyDescent="0.15">
      <c r="A164" s="2805"/>
      <c r="B164" s="2808"/>
      <c r="C164" s="2808"/>
      <c r="D164" s="2720" t="s">
        <v>2779</v>
      </c>
      <c r="E164" s="2721" t="s">
        <v>2786</v>
      </c>
      <c r="F164" s="2721" t="s">
        <v>2780</v>
      </c>
      <c r="G164" s="2721" t="s">
        <v>2786</v>
      </c>
      <c r="H164" s="2721"/>
      <c r="I164" s="2721"/>
      <c r="J164" s="2721"/>
      <c r="K164" s="2721"/>
      <c r="L164" s="2721"/>
      <c r="M164" s="2721"/>
      <c r="N164" s="2721"/>
      <c r="O164" s="2721"/>
      <c r="P164" s="2721"/>
      <c r="Q164" s="2718" t="s">
        <v>2779</v>
      </c>
      <c r="R164" s="2808"/>
    </row>
    <row r="165" spans="1:18" x14ac:dyDescent="0.15">
      <c r="A165" s="2805"/>
      <c r="B165" s="2808"/>
      <c r="C165" s="2808"/>
      <c r="D165" s="2720" t="s">
        <v>2781</v>
      </c>
      <c r="E165" s="2721" t="s">
        <v>20</v>
      </c>
      <c r="F165" s="2721" t="s">
        <v>29</v>
      </c>
      <c r="G165" s="2721" t="s">
        <v>20</v>
      </c>
      <c r="H165" s="2721"/>
      <c r="I165" s="2721"/>
      <c r="J165" s="2721"/>
      <c r="K165" s="2721"/>
      <c r="L165" s="2721"/>
      <c r="M165" s="2721"/>
      <c r="N165" s="2721"/>
      <c r="O165" s="2721"/>
      <c r="P165" s="2721"/>
      <c r="Q165" s="2718" t="s">
        <v>2781</v>
      </c>
      <c r="R165" s="2808"/>
    </row>
    <row r="166" spans="1:18" x14ac:dyDescent="0.15">
      <c r="A166" s="2805"/>
      <c r="B166" s="2808"/>
      <c r="C166" s="2808"/>
      <c r="D166" s="2720" t="s">
        <v>2782</v>
      </c>
      <c r="E166" s="2721"/>
      <c r="F166" s="2721"/>
      <c r="G166" s="2721"/>
      <c r="H166" s="2721"/>
      <c r="I166" s="2721"/>
      <c r="J166" s="2721"/>
      <c r="K166" s="2721"/>
      <c r="L166" s="2721"/>
      <c r="M166" s="2721"/>
      <c r="N166" s="2721"/>
      <c r="O166" s="2721"/>
      <c r="P166" s="2721"/>
      <c r="Q166" s="2718" t="s">
        <v>2782</v>
      </c>
      <c r="R166" s="2808"/>
    </row>
    <row r="167" spans="1:18" x14ac:dyDescent="0.15">
      <c r="A167" s="2806"/>
      <c r="B167" s="2809"/>
      <c r="C167" s="2809"/>
      <c r="D167" s="2720" t="s">
        <v>2783</v>
      </c>
      <c r="E167" s="2721"/>
      <c r="F167" s="2721"/>
      <c r="G167" s="2721"/>
      <c r="H167" s="2721"/>
      <c r="I167" s="2721"/>
      <c r="J167" s="2721"/>
      <c r="K167" s="2721"/>
      <c r="L167" s="2721"/>
      <c r="M167" s="2721"/>
      <c r="N167" s="2721"/>
      <c r="O167" s="2721"/>
      <c r="P167" s="2721"/>
      <c r="Q167" s="2718" t="s">
        <v>2783</v>
      </c>
      <c r="R167" s="2809"/>
    </row>
    <row r="168" spans="1:18" x14ac:dyDescent="0.15">
      <c r="A168" s="2804" t="s">
        <v>128</v>
      </c>
      <c r="B168" s="2807">
        <v>17</v>
      </c>
      <c r="C168" s="2807" t="s">
        <v>1159</v>
      </c>
      <c r="D168" s="2723" t="s">
        <v>2776</v>
      </c>
      <c r="E168" s="2719">
        <v>1</v>
      </c>
      <c r="F168" s="2719">
        <v>1</v>
      </c>
      <c r="G168" s="2719">
        <v>1</v>
      </c>
      <c r="H168" s="2719"/>
      <c r="I168" s="2719" t="str">
        <f t="shared" ref="I168" si="89">E172&amp;E169</f>
        <v>○山下</v>
      </c>
      <c r="J168" s="2719" t="str">
        <f t="shared" ref="J168" si="90">F172&amp;F169</f>
        <v>●眞木</v>
      </c>
      <c r="K168" s="2719" t="str">
        <f t="shared" ref="K168" si="91">G172&amp;G169</f>
        <v>○谷口</v>
      </c>
      <c r="L168" s="2719" t="str">
        <f t="shared" ref="L168" si="92">H172&amp;H169</f>
        <v/>
      </c>
      <c r="M168" s="2719"/>
      <c r="N168" s="2719"/>
      <c r="O168" s="2719"/>
      <c r="P168" s="2719"/>
      <c r="Q168" s="2718" t="s">
        <v>2776</v>
      </c>
      <c r="R168" s="2807" t="s">
        <v>128</v>
      </c>
    </row>
    <row r="169" spans="1:18" x14ac:dyDescent="0.15">
      <c r="A169" s="2805"/>
      <c r="B169" s="2808"/>
      <c r="C169" s="2808"/>
      <c r="D169" s="2720" t="s">
        <v>589</v>
      </c>
      <c r="E169" s="2721" t="s">
        <v>2812</v>
      </c>
      <c r="F169" s="2721" t="s">
        <v>2803</v>
      </c>
      <c r="G169" s="2721" t="s">
        <v>2802</v>
      </c>
      <c r="H169" s="2721"/>
      <c r="I169" s="2721"/>
      <c r="J169" s="2721"/>
      <c r="K169" s="2721"/>
      <c r="L169" s="2721"/>
      <c r="M169" s="2721"/>
      <c r="N169" s="2721"/>
      <c r="O169" s="2721"/>
      <c r="P169" s="2721"/>
      <c r="Q169" s="2718" t="s">
        <v>589</v>
      </c>
      <c r="R169" s="2808"/>
    </row>
    <row r="170" spans="1:18" x14ac:dyDescent="0.15">
      <c r="A170" s="2805"/>
      <c r="B170" s="2808"/>
      <c r="C170" s="2808"/>
      <c r="D170" s="2720" t="s">
        <v>87</v>
      </c>
      <c r="E170" s="2721">
        <v>3</v>
      </c>
      <c r="F170" s="2721">
        <v>1</v>
      </c>
      <c r="G170" s="2721">
        <v>2</v>
      </c>
      <c r="H170" s="2721"/>
      <c r="I170" s="2721"/>
      <c r="J170" s="2721"/>
      <c r="K170" s="2721"/>
      <c r="L170" s="2721"/>
      <c r="M170" s="2721"/>
      <c r="N170" s="2721"/>
      <c r="O170" s="2721"/>
      <c r="P170" s="2721"/>
      <c r="Q170" s="2718" t="s">
        <v>87</v>
      </c>
      <c r="R170" s="2808"/>
    </row>
    <row r="171" spans="1:18" x14ac:dyDescent="0.15">
      <c r="A171" s="2805"/>
      <c r="B171" s="2808"/>
      <c r="C171" s="2808"/>
      <c r="D171" s="2720" t="s">
        <v>2779</v>
      </c>
      <c r="E171" s="2721" t="s">
        <v>2786</v>
      </c>
      <c r="F171" s="2721" t="s">
        <v>2780</v>
      </c>
      <c r="G171" s="2721" t="s">
        <v>2790</v>
      </c>
      <c r="H171" s="2721"/>
      <c r="I171" s="2721"/>
      <c r="J171" s="2721"/>
      <c r="K171" s="2721"/>
      <c r="L171" s="2721"/>
      <c r="M171" s="2721"/>
      <c r="N171" s="2721"/>
      <c r="O171" s="2721"/>
      <c r="P171" s="2721"/>
      <c r="Q171" s="2718" t="s">
        <v>2779</v>
      </c>
      <c r="R171" s="2808"/>
    </row>
    <row r="172" spans="1:18" x14ac:dyDescent="0.15">
      <c r="A172" s="2805"/>
      <c r="B172" s="2808"/>
      <c r="C172" s="2808"/>
      <c r="D172" s="2720" t="s">
        <v>2781</v>
      </c>
      <c r="E172" s="2721" t="s">
        <v>20</v>
      </c>
      <c r="F172" s="2721" t="s">
        <v>29</v>
      </c>
      <c r="G172" s="2721" t="s">
        <v>20</v>
      </c>
      <c r="H172" s="2721"/>
      <c r="I172" s="2721"/>
      <c r="J172" s="2721"/>
      <c r="K172" s="2721"/>
      <c r="L172" s="2721"/>
      <c r="M172" s="2721"/>
      <c r="N172" s="2721"/>
      <c r="O172" s="2721"/>
      <c r="P172" s="2721"/>
      <c r="Q172" s="2718" t="s">
        <v>2781</v>
      </c>
      <c r="R172" s="2808"/>
    </row>
    <row r="173" spans="1:18" x14ac:dyDescent="0.15">
      <c r="A173" s="2805"/>
      <c r="B173" s="2808"/>
      <c r="C173" s="2808"/>
      <c r="D173" s="2720" t="s">
        <v>2782</v>
      </c>
      <c r="E173" s="2721"/>
      <c r="F173" s="2721"/>
      <c r="G173" s="2721"/>
      <c r="H173" s="2721"/>
      <c r="I173" s="2721"/>
      <c r="J173" s="2721"/>
      <c r="K173" s="2721"/>
      <c r="L173" s="2721"/>
      <c r="M173" s="2721"/>
      <c r="N173" s="2721"/>
      <c r="O173" s="2721"/>
      <c r="P173" s="2721"/>
      <c r="Q173" s="2718" t="s">
        <v>2782</v>
      </c>
      <c r="R173" s="2808"/>
    </row>
    <row r="174" spans="1:18" x14ac:dyDescent="0.15">
      <c r="A174" s="2806"/>
      <c r="B174" s="2809"/>
      <c r="C174" s="2809"/>
      <c r="D174" s="2720" t="s">
        <v>2783</v>
      </c>
      <c r="E174" s="2721"/>
      <c r="F174" s="2721"/>
      <c r="G174" s="2721"/>
      <c r="H174" s="2721"/>
      <c r="I174" s="2721"/>
      <c r="J174" s="2721"/>
      <c r="K174" s="2721"/>
      <c r="L174" s="2721"/>
      <c r="M174" s="2721"/>
      <c r="N174" s="2721"/>
      <c r="O174" s="2721"/>
      <c r="P174" s="2721"/>
      <c r="Q174" s="2718" t="s">
        <v>2783</v>
      </c>
      <c r="R174" s="2809"/>
    </row>
    <row r="175" spans="1:18" x14ac:dyDescent="0.15">
      <c r="A175" s="2804" t="s">
        <v>2401</v>
      </c>
      <c r="B175" s="2807">
        <v>16</v>
      </c>
      <c r="C175" s="2807" t="s">
        <v>2402</v>
      </c>
      <c r="D175" s="2723" t="s">
        <v>2776</v>
      </c>
      <c r="E175" s="2719">
        <v>1</v>
      </c>
      <c r="F175" s="2719">
        <v>1</v>
      </c>
      <c r="G175" s="2719">
        <v>1</v>
      </c>
      <c r="H175" s="2719"/>
      <c r="I175" s="2719" t="str">
        <f t="shared" ref="I175" si="93">E179&amp;E176</f>
        <v>●清水</v>
      </c>
      <c r="J175" s="2719" t="str">
        <f t="shared" ref="J175" si="94">F179&amp;F176</f>
        <v>●山田</v>
      </c>
      <c r="K175" s="2719" t="str">
        <f t="shared" ref="K175" si="95">G179&amp;G176</f>
        <v>○眞木</v>
      </c>
      <c r="L175" s="2719" t="str">
        <f t="shared" ref="L175" si="96">H179&amp;H176</f>
        <v/>
      </c>
      <c r="M175" s="2719"/>
      <c r="N175" s="2719"/>
      <c r="O175" s="2719"/>
      <c r="P175" s="2719"/>
      <c r="Q175" s="2718" t="s">
        <v>2776</v>
      </c>
      <c r="R175" s="2807" t="s">
        <v>2401</v>
      </c>
    </row>
    <row r="176" spans="1:18" x14ac:dyDescent="0.15">
      <c r="A176" s="2805"/>
      <c r="B176" s="2808"/>
      <c r="C176" s="2808"/>
      <c r="D176" s="2720" t="s">
        <v>589</v>
      </c>
      <c r="E176" s="2721" t="s">
        <v>2804</v>
      </c>
      <c r="F176" s="2721" t="s">
        <v>2915</v>
      </c>
      <c r="G176" s="2721" t="s">
        <v>2803</v>
      </c>
      <c r="H176" s="2721"/>
      <c r="I176" s="2721"/>
      <c r="J176" s="2721"/>
      <c r="K176" s="2721"/>
      <c r="L176" s="2721"/>
      <c r="M176" s="2721"/>
      <c r="N176" s="2721"/>
      <c r="O176" s="2721"/>
      <c r="P176" s="2721"/>
      <c r="Q176" s="2718" t="s">
        <v>589</v>
      </c>
      <c r="R176" s="2808"/>
    </row>
    <row r="177" spans="1:18" x14ac:dyDescent="0.15">
      <c r="A177" s="2805"/>
      <c r="B177" s="2808"/>
      <c r="C177" s="2808"/>
      <c r="D177" s="2720" t="s">
        <v>87</v>
      </c>
      <c r="E177" s="2721">
        <v>1</v>
      </c>
      <c r="F177" s="2721">
        <v>2</v>
      </c>
      <c r="G177" s="2721">
        <v>1</v>
      </c>
      <c r="H177" s="2721"/>
      <c r="I177" s="2721"/>
      <c r="J177" s="2721"/>
      <c r="K177" s="2721"/>
      <c r="L177" s="2721"/>
      <c r="M177" s="2721"/>
      <c r="N177" s="2721"/>
      <c r="O177" s="2721"/>
      <c r="P177" s="2721"/>
      <c r="Q177" s="2718" t="s">
        <v>87</v>
      </c>
      <c r="R177" s="2808"/>
    </row>
    <row r="178" spans="1:18" x14ac:dyDescent="0.15">
      <c r="A178" s="2805"/>
      <c r="B178" s="2808"/>
      <c r="C178" s="2808"/>
      <c r="D178" s="2720" t="s">
        <v>2779</v>
      </c>
      <c r="E178" s="2721" t="s">
        <v>2789</v>
      </c>
      <c r="F178" s="2721" t="s">
        <v>2786</v>
      </c>
      <c r="G178" s="2721" t="s">
        <v>2789</v>
      </c>
      <c r="H178" s="2721"/>
      <c r="I178" s="2721"/>
      <c r="J178" s="2721"/>
      <c r="K178" s="2721"/>
      <c r="L178" s="2721"/>
      <c r="M178" s="2721"/>
      <c r="N178" s="2721"/>
      <c r="O178" s="2721"/>
      <c r="P178" s="2721"/>
      <c r="Q178" s="2718" t="s">
        <v>2779</v>
      </c>
      <c r="R178" s="2808"/>
    </row>
    <row r="179" spans="1:18" x14ac:dyDescent="0.15">
      <c r="A179" s="2805"/>
      <c r="B179" s="2808"/>
      <c r="C179" s="2808"/>
      <c r="D179" s="2720" t="s">
        <v>2781</v>
      </c>
      <c r="E179" s="2721" t="s">
        <v>29</v>
      </c>
      <c r="F179" s="2721" t="s">
        <v>29</v>
      </c>
      <c r="G179" s="2721" t="s">
        <v>20</v>
      </c>
      <c r="H179" s="2721"/>
      <c r="I179" s="2721"/>
      <c r="J179" s="2721"/>
      <c r="K179" s="2721"/>
      <c r="L179" s="2721"/>
      <c r="M179" s="2721"/>
      <c r="N179" s="2721"/>
      <c r="O179" s="2721"/>
      <c r="P179" s="2721"/>
      <c r="Q179" s="2718" t="s">
        <v>2781</v>
      </c>
      <c r="R179" s="2808"/>
    </row>
    <row r="180" spans="1:18" x14ac:dyDescent="0.15">
      <c r="A180" s="2805"/>
      <c r="B180" s="2808"/>
      <c r="C180" s="2808"/>
      <c r="D180" s="2720" t="s">
        <v>2782</v>
      </c>
      <c r="E180" s="2721" t="s">
        <v>132</v>
      </c>
      <c r="F180" s="2721"/>
      <c r="G180" s="2721"/>
      <c r="H180" s="2721"/>
      <c r="I180" s="2721"/>
      <c r="J180" s="2721"/>
      <c r="K180" s="2721"/>
      <c r="L180" s="2721"/>
      <c r="M180" s="2721"/>
      <c r="N180" s="2721"/>
      <c r="O180" s="2721"/>
      <c r="P180" s="2721"/>
      <c r="Q180" s="2718" t="s">
        <v>2782</v>
      </c>
      <c r="R180" s="2808"/>
    </row>
    <row r="181" spans="1:18" x14ac:dyDescent="0.15">
      <c r="A181" s="2806"/>
      <c r="B181" s="2809"/>
      <c r="C181" s="2809"/>
      <c r="D181" s="2720" t="s">
        <v>2783</v>
      </c>
      <c r="E181" s="2721"/>
      <c r="F181" s="2721"/>
      <c r="G181" s="2721"/>
      <c r="H181" s="2721"/>
      <c r="I181" s="2721"/>
      <c r="J181" s="2721"/>
      <c r="K181" s="2721"/>
      <c r="L181" s="2721"/>
      <c r="M181" s="2721"/>
      <c r="N181" s="2721"/>
      <c r="O181" s="2721"/>
      <c r="P181" s="2721"/>
      <c r="Q181" s="2718" t="s">
        <v>2783</v>
      </c>
      <c r="R181" s="2809"/>
    </row>
    <row r="182" spans="1:18" x14ac:dyDescent="0.15">
      <c r="A182" s="2804" t="s">
        <v>3018</v>
      </c>
      <c r="B182" s="2807">
        <v>16</v>
      </c>
      <c r="C182" s="2807" t="s">
        <v>873</v>
      </c>
      <c r="D182" s="2723" t="s">
        <v>2776</v>
      </c>
      <c r="E182" s="2719">
        <v>1</v>
      </c>
      <c r="F182" s="2719">
        <v>1</v>
      </c>
      <c r="G182" s="2719">
        <v>1</v>
      </c>
      <c r="H182" s="2719"/>
      <c r="I182" s="2719" t="str">
        <f t="shared" ref="I182" si="97">E186&amp;E183</f>
        <v>○谷口</v>
      </c>
      <c r="J182" s="2719" t="str">
        <f t="shared" ref="J182" si="98">F186&amp;F183</f>
        <v>○田中</v>
      </c>
      <c r="K182" s="2719" t="str">
        <f t="shared" ref="K182" si="99">G186&amp;G183</f>
        <v>●小原</v>
      </c>
      <c r="L182" s="2719" t="str">
        <f t="shared" ref="L182" si="100">H186&amp;H183</f>
        <v/>
      </c>
      <c r="M182" s="2719"/>
      <c r="N182" s="2719"/>
      <c r="O182" s="2719"/>
      <c r="P182" s="2719"/>
      <c r="Q182" s="2718" t="s">
        <v>2776</v>
      </c>
      <c r="R182" s="2807" t="s">
        <v>3018</v>
      </c>
    </row>
    <row r="183" spans="1:18" x14ac:dyDescent="0.15">
      <c r="A183" s="2805"/>
      <c r="B183" s="2808"/>
      <c r="C183" s="2808"/>
      <c r="D183" s="2720" t="s">
        <v>589</v>
      </c>
      <c r="E183" s="2721" t="s">
        <v>2802</v>
      </c>
      <c r="F183" s="2721" t="s">
        <v>2956</v>
      </c>
      <c r="G183" s="2721" t="s">
        <v>2957</v>
      </c>
      <c r="H183" s="2721"/>
      <c r="I183" s="2721"/>
      <c r="J183" s="2721"/>
      <c r="K183" s="2721"/>
      <c r="L183" s="2721"/>
      <c r="M183" s="2721"/>
      <c r="N183" s="2721"/>
      <c r="O183" s="2721"/>
      <c r="P183" s="2721"/>
      <c r="Q183" s="2718" t="s">
        <v>589</v>
      </c>
      <c r="R183" s="2808"/>
    </row>
    <row r="184" spans="1:18" x14ac:dyDescent="0.15">
      <c r="A184" s="2805"/>
      <c r="B184" s="2808"/>
      <c r="C184" s="2808"/>
      <c r="D184" s="2720" t="s">
        <v>87</v>
      </c>
      <c r="E184" s="2721">
        <v>2</v>
      </c>
      <c r="F184" s="2721">
        <v>1</v>
      </c>
      <c r="G184" s="2721">
        <v>1</v>
      </c>
      <c r="H184" s="2721"/>
      <c r="I184" s="2721"/>
      <c r="J184" s="2721"/>
      <c r="K184" s="2721"/>
      <c r="L184" s="2721"/>
      <c r="M184" s="2721"/>
      <c r="N184" s="2721"/>
      <c r="O184" s="2721"/>
      <c r="P184" s="2721"/>
      <c r="Q184" s="2718" t="s">
        <v>87</v>
      </c>
      <c r="R184" s="2808"/>
    </row>
    <row r="185" spans="1:18" x14ac:dyDescent="0.15">
      <c r="A185" s="2805"/>
      <c r="B185" s="2808"/>
      <c r="C185" s="2808"/>
      <c r="D185" s="2720" t="s">
        <v>2779</v>
      </c>
      <c r="E185" s="2721" t="s">
        <v>2790</v>
      </c>
      <c r="F185" s="2721" t="s">
        <v>2789</v>
      </c>
      <c r="G185" s="2721" t="s">
        <v>2780</v>
      </c>
      <c r="H185" s="2721"/>
      <c r="I185" s="2721"/>
      <c r="J185" s="2721"/>
      <c r="K185" s="2721"/>
      <c r="L185" s="2721"/>
      <c r="M185" s="2721"/>
      <c r="N185" s="2721"/>
      <c r="O185" s="2721"/>
      <c r="P185" s="2721"/>
      <c r="Q185" s="2718" t="s">
        <v>2779</v>
      </c>
      <c r="R185" s="2808"/>
    </row>
    <row r="186" spans="1:18" x14ac:dyDescent="0.15">
      <c r="A186" s="2805"/>
      <c r="B186" s="2808"/>
      <c r="C186" s="2808"/>
      <c r="D186" s="2720" t="s">
        <v>2781</v>
      </c>
      <c r="E186" s="2721" t="s">
        <v>20</v>
      </c>
      <c r="F186" s="2721" t="s">
        <v>20</v>
      </c>
      <c r="G186" s="2721" t="s">
        <v>29</v>
      </c>
      <c r="H186" s="2721"/>
      <c r="I186" s="2721"/>
      <c r="J186" s="2721"/>
      <c r="K186" s="2721"/>
      <c r="L186" s="2721"/>
      <c r="M186" s="2721"/>
      <c r="N186" s="2721"/>
      <c r="O186" s="2721"/>
      <c r="P186" s="2721"/>
      <c r="Q186" s="2718" t="s">
        <v>2781</v>
      </c>
      <c r="R186" s="2808"/>
    </row>
    <row r="187" spans="1:18" x14ac:dyDescent="0.15">
      <c r="A187" s="2805"/>
      <c r="B187" s="2808"/>
      <c r="C187" s="2808"/>
      <c r="D187" s="2720" t="s">
        <v>2782</v>
      </c>
      <c r="E187" s="2721"/>
      <c r="F187" s="2721"/>
      <c r="G187" s="2721"/>
      <c r="H187" s="2721"/>
      <c r="I187" s="2721"/>
      <c r="J187" s="2721"/>
      <c r="K187" s="2721"/>
      <c r="L187" s="2721"/>
      <c r="M187" s="2721"/>
      <c r="N187" s="2721"/>
      <c r="O187" s="2721"/>
      <c r="P187" s="2721"/>
      <c r="Q187" s="2718" t="s">
        <v>2782</v>
      </c>
      <c r="R187" s="2808"/>
    </row>
    <row r="188" spans="1:18" x14ac:dyDescent="0.15">
      <c r="A188" s="2806"/>
      <c r="B188" s="2809"/>
      <c r="C188" s="2809"/>
      <c r="D188" s="2720" t="s">
        <v>2783</v>
      </c>
      <c r="E188" s="2721"/>
      <c r="F188" s="2721"/>
      <c r="G188" s="2721"/>
      <c r="H188" s="2721"/>
      <c r="I188" s="2721"/>
      <c r="J188" s="2721"/>
      <c r="K188" s="2721"/>
      <c r="L188" s="2721"/>
      <c r="M188" s="2721"/>
      <c r="N188" s="2721"/>
      <c r="O188" s="2721"/>
      <c r="P188" s="2721"/>
      <c r="Q188" s="2718" t="s">
        <v>2783</v>
      </c>
      <c r="R188" s="2809"/>
    </row>
    <row r="189" spans="1:18" x14ac:dyDescent="0.15">
      <c r="A189" s="2804" t="s">
        <v>1353</v>
      </c>
      <c r="B189" s="2807">
        <v>16</v>
      </c>
      <c r="C189" s="2807" t="s">
        <v>124</v>
      </c>
      <c r="D189" s="2723" t="s">
        <v>2776</v>
      </c>
      <c r="E189" s="2719">
        <v>1</v>
      </c>
      <c r="F189" s="2719">
        <v>1</v>
      </c>
      <c r="G189" s="2719">
        <v>1</v>
      </c>
      <c r="H189" s="2719"/>
      <c r="I189" s="2719" t="str">
        <f t="shared" ref="I189" si="101">E193&amp;E190</f>
        <v>○小原</v>
      </c>
      <c r="J189" s="2719" t="str">
        <f t="shared" ref="J189" si="102">F193&amp;F190</f>
        <v>○雑賀</v>
      </c>
      <c r="K189" s="2719" t="str">
        <f t="shared" ref="K189" si="103">G193&amp;G190</f>
        <v>●富山</v>
      </c>
      <c r="L189" s="2719" t="str">
        <f t="shared" ref="L189" si="104">H193&amp;H190</f>
        <v/>
      </c>
      <c r="M189" s="2719"/>
      <c r="N189" s="2719"/>
      <c r="O189" s="2719"/>
      <c r="P189" s="2719"/>
      <c r="Q189" s="2718" t="s">
        <v>2776</v>
      </c>
      <c r="R189" s="2807" t="s">
        <v>1353</v>
      </c>
    </row>
    <row r="190" spans="1:18" x14ac:dyDescent="0.15">
      <c r="A190" s="2805"/>
      <c r="B190" s="2808"/>
      <c r="C190" s="2808"/>
      <c r="D190" s="2720" t="s">
        <v>589</v>
      </c>
      <c r="E190" s="2721" t="s">
        <v>2957</v>
      </c>
      <c r="F190" s="2721" t="s">
        <v>2801</v>
      </c>
      <c r="G190" s="2721" t="s">
        <v>1505</v>
      </c>
      <c r="H190" s="2721"/>
      <c r="I190" s="2721"/>
      <c r="J190" s="2721"/>
      <c r="K190" s="2721"/>
      <c r="L190" s="2721"/>
      <c r="M190" s="2721"/>
      <c r="N190" s="2721"/>
      <c r="O190" s="2721"/>
      <c r="P190" s="2721"/>
      <c r="Q190" s="2718" t="s">
        <v>589</v>
      </c>
      <c r="R190" s="2808"/>
    </row>
    <row r="191" spans="1:18" x14ac:dyDescent="0.15">
      <c r="A191" s="2805"/>
      <c r="B191" s="2808"/>
      <c r="C191" s="2808"/>
      <c r="D191" s="2720" t="s">
        <v>87</v>
      </c>
      <c r="E191" s="2721">
        <v>1</v>
      </c>
      <c r="F191" s="2721">
        <v>1</v>
      </c>
      <c r="G191" s="2721">
        <v>3</v>
      </c>
      <c r="H191" s="2721"/>
      <c r="I191" s="2721"/>
      <c r="J191" s="2721"/>
      <c r="K191" s="2721"/>
      <c r="L191" s="2721"/>
      <c r="M191" s="2721"/>
      <c r="N191" s="2721"/>
      <c r="O191" s="2721"/>
      <c r="P191" s="2721"/>
      <c r="Q191" s="2718" t="s">
        <v>87</v>
      </c>
      <c r="R191" s="2808"/>
    </row>
    <row r="192" spans="1:18" x14ac:dyDescent="0.15">
      <c r="A192" s="2805"/>
      <c r="B192" s="2808"/>
      <c r="C192" s="2808"/>
      <c r="D192" s="2720" t="s">
        <v>2779</v>
      </c>
      <c r="E192" s="2721" t="s">
        <v>2780</v>
      </c>
      <c r="F192" s="2721" t="s">
        <v>2789</v>
      </c>
      <c r="G192" s="2721" t="s">
        <v>2786</v>
      </c>
      <c r="H192" s="2721"/>
      <c r="I192" s="2721"/>
      <c r="J192" s="2721"/>
      <c r="K192" s="2721"/>
      <c r="L192" s="2721"/>
      <c r="M192" s="2721"/>
      <c r="N192" s="2721"/>
      <c r="O192" s="2721"/>
      <c r="P192" s="2721"/>
      <c r="Q192" s="2718" t="s">
        <v>2779</v>
      </c>
      <c r="R192" s="2808"/>
    </row>
    <row r="193" spans="1:18" x14ac:dyDescent="0.15">
      <c r="A193" s="2805"/>
      <c r="B193" s="2808"/>
      <c r="C193" s="2808"/>
      <c r="D193" s="2720" t="s">
        <v>2781</v>
      </c>
      <c r="E193" s="2721" t="s">
        <v>20</v>
      </c>
      <c r="F193" s="2721" t="s">
        <v>20</v>
      </c>
      <c r="G193" s="2721" t="s">
        <v>29</v>
      </c>
      <c r="H193" s="2721"/>
      <c r="I193" s="2721"/>
      <c r="J193" s="2721"/>
      <c r="K193" s="2721"/>
      <c r="L193" s="2721"/>
      <c r="M193" s="2721"/>
      <c r="N193" s="2721"/>
      <c r="O193" s="2721"/>
      <c r="P193" s="2721"/>
      <c r="Q193" s="2718" t="s">
        <v>2781</v>
      </c>
      <c r="R193" s="2808"/>
    </row>
    <row r="194" spans="1:18" x14ac:dyDescent="0.15">
      <c r="A194" s="2805"/>
      <c r="B194" s="2808"/>
      <c r="C194" s="2808"/>
      <c r="D194" s="2720" t="s">
        <v>2782</v>
      </c>
      <c r="E194" s="2721"/>
      <c r="F194" s="2721"/>
      <c r="G194" s="2721"/>
      <c r="H194" s="2721"/>
      <c r="I194" s="2721"/>
      <c r="J194" s="2721"/>
      <c r="K194" s="2721"/>
      <c r="L194" s="2721"/>
      <c r="M194" s="2721"/>
      <c r="N194" s="2721"/>
      <c r="O194" s="2721"/>
      <c r="P194" s="2721"/>
      <c r="Q194" s="2718" t="s">
        <v>2782</v>
      </c>
      <c r="R194" s="2808"/>
    </row>
    <row r="195" spans="1:18" x14ac:dyDescent="0.15">
      <c r="A195" s="2806"/>
      <c r="B195" s="2809"/>
      <c r="C195" s="2809"/>
      <c r="D195" s="2720" t="s">
        <v>2783</v>
      </c>
      <c r="E195" s="2721"/>
      <c r="F195" s="2721"/>
      <c r="G195" s="2721"/>
      <c r="H195" s="2721"/>
      <c r="I195" s="2721"/>
      <c r="J195" s="2721"/>
      <c r="K195" s="2721"/>
      <c r="L195" s="2721"/>
      <c r="M195" s="2721"/>
      <c r="N195" s="2721"/>
      <c r="O195" s="2721"/>
      <c r="P195" s="2721"/>
      <c r="Q195" s="2718" t="s">
        <v>2783</v>
      </c>
      <c r="R195" s="2809"/>
    </row>
    <row r="196" spans="1:18" x14ac:dyDescent="0.15">
      <c r="A196" s="2813" t="s">
        <v>1124</v>
      </c>
      <c r="B196" s="2807">
        <v>15</v>
      </c>
      <c r="C196" s="2807" t="s">
        <v>2043</v>
      </c>
      <c r="D196" s="2723" t="s">
        <v>2776</v>
      </c>
      <c r="E196" s="2719">
        <v>2</v>
      </c>
      <c r="F196" s="2719">
        <v>2</v>
      </c>
      <c r="G196" s="2719"/>
      <c r="H196" s="2719"/>
      <c r="I196" s="2719" t="str">
        <f t="shared" ref="I196" si="105">E200&amp;E197</f>
        <v>○横瀬</v>
      </c>
      <c r="J196" s="2719" t="str">
        <f t="shared" ref="J196" si="106">F200&amp;F197</f>
        <v>●佐藤広</v>
      </c>
      <c r="K196" s="2719" t="str">
        <f t="shared" ref="K196" si="107">G200&amp;G197</f>
        <v/>
      </c>
      <c r="L196" s="2719" t="str">
        <f t="shared" ref="L196" si="108">H200&amp;H197</f>
        <v/>
      </c>
      <c r="M196" s="2719"/>
      <c r="N196" s="2719"/>
      <c r="O196" s="2719"/>
      <c r="P196" s="2719"/>
      <c r="Q196" s="2718" t="s">
        <v>2776</v>
      </c>
      <c r="R196" s="2807" t="s">
        <v>1124</v>
      </c>
    </row>
    <row r="197" spans="1:18" x14ac:dyDescent="0.15">
      <c r="A197" s="2805"/>
      <c r="B197" s="2808"/>
      <c r="C197" s="2808"/>
      <c r="D197" s="2720" t="s">
        <v>589</v>
      </c>
      <c r="E197" s="2721" t="s">
        <v>3017</v>
      </c>
      <c r="F197" s="2721" t="s">
        <v>2805</v>
      </c>
      <c r="G197" s="2721"/>
      <c r="H197" s="2721"/>
      <c r="I197" s="2721"/>
      <c r="J197" s="2721"/>
      <c r="K197" s="2721"/>
      <c r="L197" s="2721"/>
      <c r="M197" s="2721"/>
      <c r="N197" s="2721"/>
      <c r="O197" s="2721"/>
      <c r="P197" s="2721"/>
      <c r="Q197" s="2718" t="s">
        <v>589</v>
      </c>
      <c r="R197" s="2808"/>
    </row>
    <row r="198" spans="1:18" x14ac:dyDescent="0.15">
      <c r="A198" s="2805"/>
      <c r="B198" s="2808"/>
      <c r="C198" s="2808"/>
      <c r="D198" s="2720" t="s">
        <v>87</v>
      </c>
      <c r="E198" s="2721" t="s">
        <v>2785</v>
      </c>
      <c r="F198" s="2721" t="s">
        <v>2785</v>
      </c>
      <c r="G198" s="2721"/>
      <c r="H198" s="2721"/>
      <c r="I198" s="2721"/>
      <c r="J198" s="2721"/>
      <c r="K198" s="2721"/>
      <c r="L198" s="2721"/>
      <c r="M198" s="2721"/>
      <c r="N198" s="2721"/>
      <c r="O198" s="2721"/>
      <c r="P198" s="2721"/>
      <c r="Q198" s="2718" t="s">
        <v>87</v>
      </c>
      <c r="R198" s="2808"/>
    </row>
    <row r="199" spans="1:18" x14ac:dyDescent="0.15">
      <c r="A199" s="2805"/>
      <c r="B199" s="2808"/>
      <c r="C199" s="2808"/>
      <c r="D199" s="2720" t="s">
        <v>2779</v>
      </c>
      <c r="E199" s="2721" t="s">
        <v>2786</v>
      </c>
      <c r="F199" s="2721" t="s">
        <v>2786</v>
      </c>
      <c r="G199" s="2721"/>
      <c r="H199" s="2721"/>
      <c r="I199" s="2721"/>
      <c r="J199" s="2721"/>
      <c r="K199" s="2721"/>
      <c r="L199" s="2721"/>
      <c r="M199" s="2721"/>
      <c r="N199" s="2721"/>
      <c r="O199" s="2721"/>
      <c r="P199" s="2721"/>
      <c r="Q199" s="2718" t="s">
        <v>2779</v>
      </c>
      <c r="R199" s="2808"/>
    </row>
    <row r="200" spans="1:18" x14ac:dyDescent="0.15">
      <c r="A200" s="2805"/>
      <c r="B200" s="2808"/>
      <c r="C200" s="2808"/>
      <c r="D200" s="2720" t="s">
        <v>2781</v>
      </c>
      <c r="E200" s="2721" t="s">
        <v>20</v>
      </c>
      <c r="F200" s="2721" t="s">
        <v>29</v>
      </c>
      <c r="G200" s="2721"/>
      <c r="H200" s="2721"/>
      <c r="I200" s="2721"/>
      <c r="J200" s="2721"/>
      <c r="K200" s="2721"/>
      <c r="L200" s="2721"/>
      <c r="M200" s="2721"/>
      <c r="N200" s="2721"/>
      <c r="O200" s="2721"/>
      <c r="P200" s="2721"/>
      <c r="Q200" s="2718" t="s">
        <v>2781</v>
      </c>
      <c r="R200" s="2808"/>
    </row>
    <row r="201" spans="1:18" x14ac:dyDescent="0.15">
      <c r="A201" s="2805"/>
      <c r="B201" s="2808"/>
      <c r="C201" s="2808"/>
      <c r="D201" s="2720" t="s">
        <v>2782</v>
      </c>
      <c r="E201" s="2721"/>
      <c r="F201" s="2721"/>
      <c r="G201" s="2721"/>
      <c r="H201" s="2721"/>
      <c r="I201" s="2721"/>
      <c r="J201" s="2721"/>
      <c r="K201" s="2721"/>
      <c r="L201" s="2721"/>
      <c r="M201" s="2721"/>
      <c r="N201" s="2721"/>
      <c r="O201" s="2721"/>
      <c r="P201" s="2721"/>
      <c r="Q201" s="2718" t="s">
        <v>2782</v>
      </c>
      <c r="R201" s="2808"/>
    </row>
    <row r="202" spans="1:18" x14ac:dyDescent="0.15">
      <c r="A202" s="2806"/>
      <c r="B202" s="2809"/>
      <c r="C202" s="2809"/>
      <c r="D202" s="2720" t="s">
        <v>2783</v>
      </c>
      <c r="E202" s="2721"/>
      <c r="F202" s="2721"/>
      <c r="G202" s="2721"/>
      <c r="H202" s="2721"/>
      <c r="I202" s="2721"/>
      <c r="J202" s="2721"/>
      <c r="K202" s="2721"/>
      <c r="L202" s="2721"/>
      <c r="M202" s="2721"/>
      <c r="N202" s="2721"/>
      <c r="O202" s="2721"/>
      <c r="P202" s="2721"/>
      <c r="Q202" s="2718" t="s">
        <v>2783</v>
      </c>
      <c r="R202" s="2809"/>
    </row>
    <row r="203" spans="1:18" x14ac:dyDescent="0.15">
      <c r="A203" s="2804" t="s">
        <v>2405</v>
      </c>
      <c r="B203" s="2807">
        <v>15</v>
      </c>
      <c r="C203" s="2807" t="s">
        <v>1160</v>
      </c>
      <c r="D203" s="2723" t="s">
        <v>2776</v>
      </c>
      <c r="E203" s="2719">
        <v>2</v>
      </c>
      <c r="F203" s="2719">
        <v>2</v>
      </c>
      <c r="G203" s="2719"/>
      <c r="H203" s="2719"/>
      <c r="I203" s="2719" t="str">
        <f t="shared" ref="I203" si="109">E207&amp;E204</f>
        <v>●櫻井</v>
      </c>
      <c r="J203" s="2719" t="str">
        <f t="shared" ref="J203" si="110">F207&amp;F204</f>
        <v>●大西</v>
      </c>
      <c r="K203" s="2719" t="str">
        <f t="shared" ref="K203" si="111">G207&amp;G204</f>
        <v/>
      </c>
      <c r="L203" s="2719" t="str">
        <f t="shared" ref="L203" si="112">H207&amp;H204</f>
        <v/>
      </c>
      <c r="M203" s="2719"/>
      <c r="N203" s="2719"/>
      <c r="O203" s="2719"/>
      <c r="P203" s="2719"/>
      <c r="Q203" s="2718" t="s">
        <v>2776</v>
      </c>
      <c r="R203" s="2807" t="s">
        <v>2405</v>
      </c>
    </row>
    <row r="204" spans="1:18" x14ac:dyDescent="0.15">
      <c r="A204" s="2805"/>
      <c r="B204" s="2808"/>
      <c r="C204" s="2808"/>
      <c r="D204" s="2720" t="s">
        <v>589</v>
      </c>
      <c r="E204" s="2721" t="s">
        <v>3142</v>
      </c>
      <c r="F204" s="2721" t="s">
        <v>2791</v>
      </c>
      <c r="G204" s="2721"/>
      <c r="H204" s="2721"/>
      <c r="I204" s="2721"/>
      <c r="J204" s="2721"/>
      <c r="K204" s="2721"/>
      <c r="L204" s="2721"/>
      <c r="M204" s="2721"/>
      <c r="N204" s="2721"/>
      <c r="O204" s="2721"/>
      <c r="P204" s="2721"/>
      <c r="Q204" s="2718" t="s">
        <v>589</v>
      </c>
      <c r="R204" s="2808"/>
    </row>
    <row r="205" spans="1:18" x14ac:dyDescent="0.15">
      <c r="A205" s="2805"/>
      <c r="B205" s="2808"/>
      <c r="C205" s="2808"/>
      <c r="D205" s="2720" t="s">
        <v>87</v>
      </c>
      <c r="E205" s="2721" t="s">
        <v>2785</v>
      </c>
      <c r="F205" s="2721" t="s">
        <v>2785</v>
      </c>
      <c r="G205" s="2721"/>
      <c r="H205" s="2721"/>
      <c r="I205" s="2721"/>
      <c r="J205" s="2721"/>
      <c r="K205" s="2721"/>
      <c r="L205" s="2721"/>
      <c r="M205" s="2721"/>
      <c r="N205" s="2721"/>
      <c r="O205" s="2721"/>
      <c r="P205" s="2721"/>
      <c r="Q205" s="2718" t="s">
        <v>87</v>
      </c>
      <c r="R205" s="2808"/>
    </row>
    <row r="206" spans="1:18" x14ac:dyDescent="0.15">
      <c r="A206" s="2805"/>
      <c r="B206" s="2808"/>
      <c r="C206" s="2808"/>
      <c r="D206" s="2720" t="s">
        <v>2779</v>
      </c>
      <c r="E206" s="2721" t="s">
        <v>2786</v>
      </c>
      <c r="F206" s="2721" t="s">
        <v>2786</v>
      </c>
      <c r="G206" s="2721"/>
      <c r="H206" s="2721"/>
      <c r="I206" s="2721"/>
      <c r="J206" s="2721"/>
      <c r="K206" s="2721"/>
      <c r="L206" s="2721"/>
      <c r="M206" s="2721"/>
      <c r="N206" s="2721"/>
      <c r="O206" s="2721"/>
      <c r="P206" s="2721"/>
      <c r="Q206" s="2718" t="s">
        <v>2779</v>
      </c>
      <c r="R206" s="2808"/>
    </row>
    <row r="207" spans="1:18" x14ac:dyDescent="0.15">
      <c r="A207" s="2805"/>
      <c r="B207" s="2808"/>
      <c r="C207" s="2808"/>
      <c r="D207" s="2720" t="s">
        <v>2781</v>
      </c>
      <c r="E207" s="2721" t="s">
        <v>29</v>
      </c>
      <c r="F207" s="2721" t="s">
        <v>29</v>
      </c>
      <c r="G207" s="2721"/>
      <c r="H207" s="2721"/>
      <c r="I207" s="2721"/>
      <c r="J207" s="2721"/>
      <c r="K207" s="2721"/>
      <c r="L207" s="2721"/>
      <c r="M207" s="2721"/>
      <c r="N207" s="2721"/>
      <c r="O207" s="2721"/>
      <c r="P207" s="2721"/>
      <c r="Q207" s="2718" t="s">
        <v>2781</v>
      </c>
      <c r="R207" s="2808"/>
    </row>
    <row r="208" spans="1:18" x14ac:dyDescent="0.15">
      <c r="A208" s="2805"/>
      <c r="B208" s="2808"/>
      <c r="C208" s="2808"/>
      <c r="D208" s="2720" t="s">
        <v>2782</v>
      </c>
      <c r="E208" s="2721"/>
      <c r="F208" s="2721"/>
      <c r="G208" s="2721"/>
      <c r="H208" s="2721"/>
      <c r="I208" s="2721"/>
      <c r="J208" s="2721"/>
      <c r="K208" s="2721"/>
      <c r="L208" s="2721"/>
      <c r="M208" s="2721"/>
      <c r="N208" s="2721"/>
      <c r="O208" s="2721"/>
      <c r="P208" s="2721"/>
      <c r="Q208" s="2718" t="s">
        <v>2782</v>
      </c>
      <c r="R208" s="2808"/>
    </row>
    <row r="209" spans="1:18" x14ac:dyDescent="0.15">
      <c r="A209" s="2806"/>
      <c r="B209" s="2809"/>
      <c r="C209" s="2809"/>
      <c r="D209" s="2720" t="s">
        <v>2783</v>
      </c>
      <c r="E209" s="2721"/>
      <c r="F209" s="2721"/>
      <c r="G209" s="2721"/>
      <c r="H209" s="2721"/>
      <c r="I209" s="2721"/>
      <c r="J209" s="2721"/>
      <c r="K209" s="2721"/>
      <c r="L209" s="2721"/>
      <c r="M209" s="2721"/>
      <c r="N209" s="2721"/>
      <c r="O209" s="2721"/>
      <c r="P209" s="2721"/>
      <c r="Q209" s="2718" t="s">
        <v>2783</v>
      </c>
      <c r="R209" s="2809"/>
    </row>
    <row r="210" spans="1:18" x14ac:dyDescent="0.15">
      <c r="A210" s="2804" t="s">
        <v>2833</v>
      </c>
      <c r="B210" s="2807">
        <v>17</v>
      </c>
      <c r="C210" s="2807" t="s">
        <v>1159</v>
      </c>
      <c r="D210" s="2723" t="s">
        <v>2776</v>
      </c>
      <c r="E210" s="2719">
        <v>2</v>
      </c>
      <c r="F210" s="2719">
        <v>2</v>
      </c>
      <c r="G210" s="2719">
        <v>2</v>
      </c>
      <c r="H210" s="2719"/>
      <c r="I210" s="2719" t="str">
        <f t="shared" ref="I210" si="113">E214&amp;E211</f>
        <v>○田村</v>
      </c>
      <c r="J210" s="2719" t="str">
        <f t="shared" ref="J210" si="114">F214&amp;F211</f>
        <v>○小原</v>
      </c>
      <c r="K210" s="2719" t="str">
        <f t="shared" ref="K210" si="115">G214&amp;G211</f>
        <v>●飯田</v>
      </c>
      <c r="L210" s="2719" t="str">
        <f t="shared" ref="L210" si="116">H214&amp;H211</f>
        <v/>
      </c>
      <c r="M210" s="2719"/>
      <c r="N210" s="2719"/>
      <c r="O210" s="2719"/>
      <c r="P210" s="2719"/>
      <c r="Q210" s="2718" t="s">
        <v>2776</v>
      </c>
      <c r="R210" s="2807" t="s">
        <v>2833</v>
      </c>
    </row>
    <row r="211" spans="1:18" x14ac:dyDescent="0.15">
      <c r="A211" s="2805"/>
      <c r="B211" s="2808"/>
      <c r="C211" s="2808"/>
      <c r="D211" s="2720" t="s">
        <v>589</v>
      </c>
      <c r="E211" s="2721" t="s">
        <v>3181</v>
      </c>
      <c r="F211" s="2721" t="s">
        <v>2957</v>
      </c>
      <c r="G211" s="2721" t="s">
        <v>3143</v>
      </c>
      <c r="H211" s="2721"/>
      <c r="I211" s="2721"/>
      <c r="J211" s="2721"/>
      <c r="K211" s="2721"/>
      <c r="L211" s="2721"/>
      <c r="M211" s="2721"/>
      <c r="N211" s="2721"/>
      <c r="O211" s="2721"/>
      <c r="P211" s="2721"/>
      <c r="Q211" s="2718" t="s">
        <v>589</v>
      </c>
      <c r="R211" s="2808"/>
    </row>
    <row r="212" spans="1:18" x14ac:dyDescent="0.15">
      <c r="A212" s="2805"/>
      <c r="B212" s="2808"/>
      <c r="C212" s="2808"/>
      <c r="D212" s="2720" t="s">
        <v>87</v>
      </c>
      <c r="E212" s="2721">
        <v>4</v>
      </c>
      <c r="F212" s="2721">
        <v>1</v>
      </c>
      <c r="G212" s="2721">
        <v>3</v>
      </c>
      <c r="H212" s="2721"/>
      <c r="I212" s="2721"/>
      <c r="J212" s="2721"/>
      <c r="K212" s="2721"/>
      <c r="L212" s="2721"/>
      <c r="M212" s="2721"/>
      <c r="N212" s="2721"/>
      <c r="O212" s="2721"/>
      <c r="P212" s="2721"/>
      <c r="Q212" s="2718" t="s">
        <v>87</v>
      </c>
      <c r="R212" s="2808"/>
    </row>
    <row r="213" spans="1:18" x14ac:dyDescent="0.15">
      <c r="A213" s="2805"/>
      <c r="B213" s="2808"/>
      <c r="C213" s="2808"/>
      <c r="D213" s="2720" t="s">
        <v>2779</v>
      </c>
      <c r="E213" s="2721" t="s">
        <v>2786</v>
      </c>
      <c r="F213" s="2721" t="s">
        <v>2786</v>
      </c>
      <c r="G213" s="2721" t="s">
        <v>2786</v>
      </c>
      <c r="H213" s="2721"/>
      <c r="I213" s="2721"/>
      <c r="J213" s="2721"/>
      <c r="K213" s="2721"/>
      <c r="L213" s="2721"/>
      <c r="M213" s="2721"/>
      <c r="N213" s="2721"/>
      <c r="O213" s="2721"/>
      <c r="P213" s="2721"/>
      <c r="Q213" s="2718" t="s">
        <v>2779</v>
      </c>
      <c r="R213" s="2808"/>
    </row>
    <row r="214" spans="1:18" x14ac:dyDescent="0.15">
      <c r="A214" s="2805"/>
      <c r="B214" s="2808"/>
      <c r="C214" s="2808"/>
      <c r="D214" s="2720" t="s">
        <v>2781</v>
      </c>
      <c r="E214" s="2721" t="s">
        <v>20</v>
      </c>
      <c r="F214" s="2721" t="s">
        <v>20</v>
      </c>
      <c r="G214" s="2721" t="s">
        <v>29</v>
      </c>
      <c r="H214" s="2721"/>
      <c r="I214" s="2721"/>
      <c r="J214" s="2721"/>
      <c r="K214" s="2721"/>
      <c r="L214" s="2721"/>
      <c r="M214" s="2721"/>
      <c r="N214" s="2721"/>
      <c r="O214" s="2721"/>
      <c r="P214" s="2721"/>
      <c r="Q214" s="2718" t="s">
        <v>2781</v>
      </c>
      <c r="R214" s="2808"/>
    </row>
    <row r="215" spans="1:18" x14ac:dyDescent="0.15">
      <c r="A215" s="2805"/>
      <c r="B215" s="2808"/>
      <c r="C215" s="2808"/>
      <c r="D215" s="2720" t="s">
        <v>2782</v>
      </c>
      <c r="E215" s="2721"/>
      <c r="F215" s="2721"/>
      <c r="G215" s="2721"/>
      <c r="H215" s="2721"/>
      <c r="I215" s="2721"/>
      <c r="J215" s="2721"/>
      <c r="K215" s="2721"/>
      <c r="L215" s="2721"/>
      <c r="M215" s="2721"/>
      <c r="N215" s="2721"/>
      <c r="O215" s="2721"/>
      <c r="P215" s="2721"/>
      <c r="Q215" s="2718" t="s">
        <v>2782</v>
      </c>
      <c r="R215" s="2808"/>
    </row>
    <row r="216" spans="1:18" x14ac:dyDescent="0.15">
      <c r="A216" s="2806"/>
      <c r="B216" s="2809"/>
      <c r="C216" s="2809"/>
      <c r="D216" s="2720" t="s">
        <v>2783</v>
      </c>
      <c r="E216" s="2721"/>
      <c r="F216" s="2721"/>
      <c r="G216" s="2721"/>
      <c r="H216" s="2721"/>
      <c r="I216" s="2721"/>
      <c r="J216" s="2721"/>
      <c r="K216" s="2721"/>
      <c r="L216" s="2721"/>
      <c r="M216" s="2721"/>
      <c r="N216" s="2721"/>
      <c r="O216" s="2721"/>
      <c r="P216" s="2721"/>
      <c r="Q216" s="2718" t="s">
        <v>2783</v>
      </c>
      <c r="R216" s="2809"/>
    </row>
    <row r="217" spans="1:18" x14ac:dyDescent="0.15">
      <c r="A217" s="2804" t="s">
        <v>2404</v>
      </c>
      <c r="B217" s="2807">
        <v>15</v>
      </c>
      <c r="C217" s="2807" t="s">
        <v>1159</v>
      </c>
      <c r="D217" s="2723" t="s">
        <v>2776</v>
      </c>
      <c r="E217" s="2719">
        <v>2</v>
      </c>
      <c r="F217" s="2719">
        <v>2</v>
      </c>
      <c r="G217" s="2719">
        <v>2</v>
      </c>
      <c r="H217" s="2719"/>
      <c r="I217" s="2719" t="str">
        <f t="shared" ref="I217" si="117">E221&amp;E218</f>
        <v>●眞木</v>
      </c>
      <c r="J217" s="2719" t="str">
        <f t="shared" ref="J217" si="118">F221&amp;F218</f>
        <v>●山下</v>
      </c>
      <c r="K217" s="2719" t="str">
        <f t="shared" ref="K217" si="119">G221&amp;G218</f>
        <v>●田中</v>
      </c>
      <c r="L217" s="2719" t="str">
        <f t="shared" ref="L217" si="120">H221&amp;H218</f>
        <v/>
      </c>
      <c r="M217" s="2719"/>
      <c r="N217" s="2719"/>
      <c r="O217" s="2719"/>
      <c r="P217" s="2719"/>
      <c r="Q217" s="2718" t="s">
        <v>2776</v>
      </c>
      <c r="R217" s="2807" t="s">
        <v>2404</v>
      </c>
    </row>
    <row r="218" spans="1:18" x14ac:dyDescent="0.15">
      <c r="A218" s="2805"/>
      <c r="B218" s="2808"/>
      <c r="C218" s="2808"/>
      <c r="D218" s="2720" t="s">
        <v>589</v>
      </c>
      <c r="E218" s="2721" t="s">
        <v>2803</v>
      </c>
      <c r="F218" s="2721" t="s">
        <v>2812</v>
      </c>
      <c r="G218" s="2721" t="s">
        <v>2956</v>
      </c>
      <c r="H218" s="2721"/>
      <c r="I218" s="2721"/>
      <c r="J218" s="2721"/>
      <c r="K218" s="2721"/>
      <c r="L218" s="2721"/>
      <c r="M218" s="2721"/>
      <c r="N218" s="2721"/>
      <c r="O218" s="2721"/>
      <c r="P218" s="2721"/>
      <c r="Q218" s="2718" t="s">
        <v>589</v>
      </c>
      <c r="R218" s="2808"/>
    </row>
    <row r="219" spans="1:18" x14ac:dyDescent="0.15">
      <c r="A219" s="2805"/>
      <c r="B219" s="2808"/>
      <c r="C219" s="2808"/>
      <c r="D219" s="2720" t="s">
        <v>87</v>
      </c>
      <c r="E219" s="2721">
        <v>1</v>
      </c>
      <c r="F219" s="2721">
        <v>3</v>
      </c>
      <c r="G219" s="2721">
        <v>1</v>
      </c>
      <c r="H219" s="2721"/>
      <c r="I219" s="2721"/>
      <c r="J219" s="2721"/>
      <c r="K219" s="2721"/>
      <c r="L219" s="2721"/>
      <c r="M219" s="2721"/>
      <c r="N219" s="2721"/>
      <c r="O219" s="2721"/>
      <c r="P219" s="2721"/>
      <c r="Q219" s="2718" t="s">
        <v>87</v>
      </c>
      <c r="R219" s="2808"/>
    </row>
    <row r="220" spans="1:18" x14ac:dyDescent="0.15">
      <c r="A220" s="2805"/>
      <c r="B220" s="2808"/>
      <c r="C220" s="2808"/>
      <c r="D220" s="2720" t="s">
        <v>2779</v>
      </c>
      <c r="E220" s="2721" t="s">
        <v>2790</v>
      </c>
      <c r="F220" s="2721" t="s">
        <v>2786</v>
      </c>
      <c r="G220" s="2721" t="s">
        <v>2790</v>
      </c>
      <c r="H220" s="2721"/>
      <c r="I220" s="2721"/>
      <c r="J220" s="2721"/>
      <c r="K220" s="2721"/>
      <c r="L220" s="2721"/>
      <c r="M220" s="2721"/>
      <c r="N220" s="2721"/>
      <c r="O220" s="2721"/>
      <c r="P220" s="2721"/>
      <c r="Q220" s="2718" t="s">
        <v>2779</v>
      </c>
      <c r="R220" s="2808"/>
    </row>
    <row r="221" spans="1:18" x14ac:dyDescent="0.15">
      <c r="A221" s="2805"/>
      <c r="B221" s="2808"/>
      <c r="C221" s="2808"/>
      <c r="D221" s="2720" t="s">
        <v>2781</v>
      </c>
      <c r="E221" s="2721" t="s">
        <v>29</v>
      </c>
      <c r="F221" s="2721" t="s">
        <v>29</v>
      </c>
      <c r="G221" s="2721" t="s">
        <v>29</v>
      </c>
      <c r="H221" s="2721"/>
      <c r="I221" s="2721"/>
      <c r="J221" s="2721"/>
      <c r="K221" s="2721"/>
      <c r="L221" s="2721"/>
      <c r="M221" s="2721"/>
      <c r="N221" s="2721"/>
      <c r="O221" s="2721"/>
      <c r="P221" s="2721"/>
      <c r="Q221" s="2718" t="s">
        <v>2781</v>
      </c>
      <c r="R221" s="2808"/>
    </row>
    <row r="222" spans="1:18" x14ac:dyDescent="0.15">
      <c r="A222" s="2805"/>
      <c r="B222" s="2808"/>
      <c r="C222" s="2808"/>
      <c r="D222" s="2720" t="s">
        <v>2782</v>
      </c>
      <c r="E222" s="2721"/>
      <c r="F222" s="2721"/>
      <c r="G222" s="2721"/>
      <c r="H222" s="2721"/>
      <c r="I222" s="2721"/>
      <c r="J222" s="2721"/>
      <c r="K222" s="2721"/>
      <c r="L222" s="2721"/>
      <c r="M222" s="2721"/>
      <c r="N222" s="2721"/>
      <c r="O222" s="2721"/>
      <c r="P222" s="2721"/>
      <c r="Q222" s="2718" t="s">
        <v>2782</v>
      </c>
      <c r="R222" s="2808"/>
    </row>
    <row r="223" spans="1:18" x14ac:dyDescent="0.15">
      <c r="A223" s="2806"/>
      <c r="B223" s="2809"/>
      <c r="C223" s="2809"/>
      <c r="D223" s="2720" t="s">
        <v>2783</v>
      </c>
      <c r="E223" s="2721"/>
      <c r="F223" s="2721"/>
      <c r="G223" s="2721"/>
      <c r="H223" s="2721"/>
      <c r="I223" s="2721"/>
      <c r="J223" s="2721"/>
      <c r="K223" s="2721"/>
      <c r="L223" s="2721"/>
      <c r="M223" s="2721"/>
      <c r="N223" s="2721"/>
      <c r="O223" s="2721"/>
      <c r="P223" s="2721"/>
      <c r="Q223" s="2718" t="s">
        <v>2783</v>
      </c>
      <c r="R223" s="2809"/>
    </row>
    <row r="224" spans="1:18" x14ac:dyDescent="0.15">
      <c r="A224" s="2813" t="s">
        <v>2400</v>
      </c>
      <c r="B224" s="2807">
        <v>16</v>
      </c>
      <c r="C224" s="2807" t="s">
        <v>35</v>
      </c>
      <c r="D224" s="2723" t="s">
        <v>2776</v>
      </c>
      <c r="E224" s="2724">
        <v>3</v>
      </c>
      <c r="F224" s="2719">
        <v>2</v>
      </c>
      <c r="G224" s="2719">
        <v>2</v>
      </c>
      <c r="H224" s="2719"/>
      <c r="I224" s="2719" t="str">
        <f t="shared" ref="I224" si="121">E228&amp;E225</f>
        <v>○澤田</v>
      </c>
      <c r="J224" s="2719" t="str">
        <f t="shared" ref="J224" si="122">F228&amp;F225</f>
        <v>○富山</v>
      </c>
      <c r="K224" s="2719" t="str">
        <f t="shared" ref="K224" si="123">G228&amp;G225</f>
        <v>○柏本</v>
      </c>
      <c r="L224" s="2719" t="str">
        <f t="shared" ref="L224" si="124">H228&amp;H225</f>
        <v/>
      </c>
      <c r="M224" s="2719"/>
      <c r="N224" s="2719"/>
      <c r="O224" s="2719"/>
      <c r="P224" s="2719"/>
      <c r="Q224" s="2718" t="s">
        <v>2776</v>
      </c>
      <c r="R224" s="2807" t="s">
        <v>2400</v>
      </c>
    </row>
    <row r="225" spans="1:18" x14ac:dyDescent="0.15">
      <c r="A225" s="2805"/>
      <c r="B225" s="2808"/>
      <c r="C225" s="2808"/>
      <c r="D225" s="2720" t="s">
        <v>589</v>
      </c>
      <c r="E225" s="2725" t="s">
        <v>542</v>
      </c>
      <c r="F225" s="2721" t="s">
        <v>1505</v>
      </c>
      <c r="G225" s="2721" t="s">
        <v>2811</v>
      </c>
      <c r="H225" s="2721"/>
      <c r="I225" s="2721"/>
      <c r="J225" s="2721"/>
      <c r="K225" s="2721"/>
      <c r="L225" s="2721"/>
      <c r="M225" s="2721"/>
      <c r="N225" s="2721"/>
      <c r="O225" s="2721"/>
      <c r="P225" s="2721"/>
      <c r="Q225" s="2718" t="s">
        <v>589</v>
      </c>
      <c r="R225" s="2808"/>
    </row>
    <row r="226" spans="1:18" x14ac:dyDescent="0.15">
      <c r="A226" s="2805"/>
      <c r="B226" s="2808"/>
      <c r="C226" s="2808"/>
      <c r="D226" s="2720" t="s">
        <v>87</v>
      </c>
      <c r="E226" s="2725">
        <v>3</v>
      </c>
      <c r="F226" s="2721">
        <v>3</v>
      </c>
      <c r="G226" s="2721">
        <v>4</v>
      </c>
      <c r="H226" s="2721"/>
      <c r="I226" s="2721"/>
      <c r="J226" s="2721"/>
      <c r="K226" s="2721"/>
      <c r="L226" s="2721"/>
      <c r="M226" s="2721"/>
      <c r="N226" s="2721"/>
      <c r="O226" s="2721"/>
      <c r="P226" s="2721"/>
      <c r="Q226" s="2718" t="s">
        <v>87</v>
      </c>
      <c r="R226" s="2808"/>
    </row>
    <row r="227" spans="1:18" x14ac:dyDescent="0.15">
      <c r="A227" s="2805"/>
      <c r="B227" s="2808"/>
      <c r="C227" s="2808"/>
      <c r="D227" s="2720" t="s">
        <v>2779</v>
      </c>
      <c r="E227" s="2725" t="s">
        <v>2780</v>
      </c>
      <c r="F227" s="2721" t="s">
        <v>2786</v>
      </c>
      <c r="G227" s="2721" t="s">
        <v>2786</v>
      </c>
      <c r="H227" s="2721"/>
      <c r="I227" s="2721"/>
      <c r="J227" s="2721"/>
      <c r="K227" s="2721"/>
      <c r="L227" s="2721"/>
      <c r="M227" s="2721"/>
      <c r="N227" s="2721"/>
      <c r="O227" s="2721"/>
      <c r="P227" s="2721"/>
      <c r="Q227" s="2718" t="s">
        <v>2779</v>
      </c>
      <c r="R227" s="2808"/>
    </row>
    <row r="228" spans="1:18" x14ac:dyDescent="0.15">
      <c r="A228" s="2805"/>
      <c r="B228" s="2808"/>
      <c r="C228" s="2808"/>
      <c r="D228" s="2720" t="s">
        <v>2781</v>
      </c>
      <c r="E228" s="2725" t="s">
        <v>20</v>
      </c>
      <c r="F228" s="2721" t="s">
        <v>20</v>
      </c>
      <c r="G228" s="2721" t="s">
        <v>20</v>
      </c>
      <c r="H228" s="2721"/>
      <c r="I228" s="2721"/>
      <c r="J228" s="2721"/>
      <c r="K228" s="2721"/>
      <c r="L228" s="2721"/>
      <c r="M228" s="2721"/>
      <c r="N228" s="2721"/>
      <c r="O228" s="2721"/>
      <c r="P228" s="2721"/>
      <c r="Q228" s="2718" t="s">
        <v>2781</v>
      </c>
      <c r="R228" s="2808"/>
    </row>
    <row r="229" spans="1:18" x14ac:dyDescent="0.15">
      <c r="A229" s="2805"/>
      <c r="B229" s="2808"/>
      <c r="C229" s="2808"/>
      <c r="D229" s="2720" t="s">
        <v>2782</v>
      </c>
      <c r="E229" s="2725" t="s">
        <v>379</v>
      </c>
      <c r="F229" s="2721"/>
      <c r="G229" s="2721"/>
      <c r="H229" s="2721"/>
      <c r="I229" s="2721"/>
      <c r="J229" s="2721"/>
      <c r="K229" s="2721"/>
      <c r="L229" s="2721"/>
      <c r="M229" s="2721"/>
      <c r="N229" s="2721"/>
      <c r="O229" s="2721"/>
      <c r="P229" s="2721"/>
      <c r="Q229" s="2718" t="s">
        <v>2782</v>
      </c>
      <c r="R229" s="2808"/>
    </row>
    <row r="230" spans="1:18" x14ac:dyDescent="0.15">
      <c r="A230" s="2806"/>
      <c r="B230" s="2809"/>
      <c r="C230" s="2809"/>
      <c r="D230" s="2720" t="s">
        <v>2783</v>
      </c>
      <c r="E230" s="2725"/>
      <c r="F230" s="2721"/>
      <c r="G230" s="2721"/>
      <c r="H230" s="2721"/>
      <c r="I230" s="2721"/>
      <c r="J230" s="2721"/>
      <c r="K230" s="2721"/>
      <c r="L230" s="2721"/>
      <c r="M230" s="2721"/>
      <c r="N230" s="2721"/>
      <c r="O230" s="2721"/>
      <c r="P230" s="2721"/>
      <c r="Q230" s="2718" t="s">
        <v>2783</v>
      </c>
      <c r="R230" s="2809"/>
    </row>
    <row r="231" spans="1:18" x14ac:dyDescent="0.15">
      <c r="A231" s="2804" t="s">
        <v>697</v>
      </c>
      <c r="B231" s="2807">
        <v>15</v>
      </c>
      <c r="C231" s="2807" t="s">
        <v>17</v>
      </c>
      <c r="D231" s="2723" t="s">
        <v>2776</v>
      </c>
      <c r="E231" s="2878" t="s">
        <v>3202</v>
      </c>
      <c r="F231" s="2815"/>
      <c r="G231" s="2815"/>
      <c r="H231" s="2816"/>
      <c r="I231" s="2719" t="str">
        <f t="shared" ref="I231" si="125">E235&amp;E232</f>
        <v/>
      </c>
      <c r="J231" s="2719" t="str">
        <f t="shared" ref="J231" si="126">F235&amp;F232</f>
        <v/>
      </c>
      <c r="K231" s="2719" t="str">
        <f t="shared" ref="K231" si="127">G235&amp;G232</f>
        <v/>
      </c>
      <c r="L231" s="2719" t="str">
        <f t="shared" ref="L231" si="128">H235&amp;H232</f>
        <v/>
      </c>
      <c r="M231" s="2719"/>
      <c r="N231" s="2719"/>
      <c r="O231" s="2719"/>
      <c r="P231" s="2719"/>
      <c r="Q231" s="2718" t="s">
        <v>2776</v>
      </c>
      <c r="R231" s="2807" t="s">
        <v>697</v>
      </c>
    </row>
    <row r="232" spans="1:18" x14ac:dyDescent="0.15">
      <c r="A232" s="2805"/>
      <c r="B232" s="2808"/>
      <c r="C232" s="2808"/>
      <c r="D232" s="2720" t="s">
        <v>589</v>
      </c>
      <c r="E232" s="2879"/>
      <c r="F232" s="2818"/>
      <c r="G232" s="2818"/>
      <c r="H232" s="2819"/>
      <c r="I232" s="2721"/>
      <c r="J232" s="2721"/>
      <c r="K232" s="2721"/>
      <c r="L232" s="2721"/>
      <c r="M232" s="2721"/>
      <c r="N232" s="2721"/>
      <c r="O232" s="2721"/>
      <c r="P232" s="2721"/>
      <c r="Q232" s="2718" t="s">
        <v>589</v>
      </c>
      <c r="R232" s="2808"/>
    </row>
    <row r="233" spans="1:18" x14ac:dyDescent="0.15">
      <c r="A233" s="2805"/>
      <c r="B233" s="2808"/>
      <c r="C233" s="2808"/>
      <c r="D233" s="2720" t="s">
        <v>87</v>
      </c>
      <c r="E233" s="2879"/>
      <c r="F233" s="2818"/>
      <c r="G233" s="2818"/>
      <c r="H233" s="2819"/>
      <c r="I233" s="2721"/>
      <c r="J233" s="2721"/>
      <c r="K233" s="2721"/>
      <c r="L233" s="2721"/>
      <c r="M233" s="2721"/>
      <c r="N233" s="2721"/>
      <c r="O233" s="2721"/>
      <c r="P233" s="2721"/>
      <c r="Q233" s="2718" t="s">
        <v>87</v>
      </c>
      <c r="R233" s="2808"/>
    </row>
    <row r="234" spans="1:18" x14ac:dyDescent="0.15">
      <c r="A234" s="2805"/>
      <c r="B234" s="2808"/>
      <c r="C234" s="2808"/>
      <c r="D234" s="2720" t="s">
        <v>2779</v>
      </c>
      <c r="E234" s="2879"/>
      <c r="F234" s="2818"/>
      <c r="G234" s="2818"/>
      <c r="H234" s="2819"/>
      <c r="I234" s="2721"/>
      <c r="J234" s="2721"/>
      <c r="K234" s="2721"/>
      <c r="L234" s="2721"/>
      <c r="M234" s="2721"/>
      <c r="N234" s="2721"/>
      <c r="O234" s="2721"/>
      <c r="P234" s="2721"/>
      <c r="Q234" s="2718" t="s">
        <v>2779</v>
      </c>
      <c r="R234" s="2808"/>
    </row>
    <row r="235" spans="1:18" x14ac:dyDescent="0.15">
      <c r="A235" s="2805"/>
      <c r="B235" s="2808"/>
      <c r="C235" s="2808"/>
      <c r="D235" s="2720" t="s">
        <v>2781</v>
      </c>
      <c r="E235" s="2879"/>
      <c r="F235" s="2818"/>
      <c r="G235" s="2818"/>
      <c r="H235" s="2819"/>
      <c r="I235" s="2721"/>
      <c r="J235" s="2721"/>
      <c r="K235" s="2721"/>
      <c r="L235" s="2721"/>
      <c r="M235" s="2721"/>
      <c r="N235" s="2721"/>
      <c r="O235" s="2721"/>
      <c r="P235" s="2721"/>
      <c r="Q235" s="2718" t="s">
        <v>2781</v>
      </c>
      <c r="R235" s="2808"/>
    </row>
    <row r="236" spans="1:18" x14ac:dyDescent="0.15">
      <c r="A236" s="2805"/>
      <c r="B236" s="2808"/>
      <c r="C236" s="2808"/>
      <c r="D236" s="2720" t="s">
        <v>2782</v>
      </c>
      <c r="E236" s="2879"/>
      <c r="F236" s="2818"/>
      <c r="G236" s="2818"/>
      <c r="H236" s="2819"/>
      <c r="I236" s="2721"/>
      <c r="J236" s="2721"/>
      <c r="K236" s="2721"/>
      <c r="L236" s="2721"/>
      <c r="M236" s="2721"/>
      <c r="N236" s="2721"/>
      <c r="O236" s="2721"/>
      <c r="P236" s="2721"/>
      <c r="Q236" s="2718" t="s">
        <v>2782</v>
      </c>
      <c r="R236" s="2808"/>
    </row>
    <row r="237" spans="1:18" x14ac:dyDescent="0.15">
      <c r="A237" s="2806"/>
      <c r="B237" s="2809"/>
      <c r="C237" s="2809"/>
      <c r="D237" s="2720" t="s">
        <v>2783</v>
      </c>
      <c r="E237" s="2880"/>
      <c r="F237" s="2821"/>
      <c r="G237" s="2821"/>
      <c r="H237" s="2822"/>
      <c r="I237" s="2721"/>
      <c r="J237" s="2721"/>
      <c r="K237" s="2721"/>
      <c r="L237" s="2721"/>
      <c r="M237" s="2721"/>
      <c r="N237" s="2721"/>
      <c r="O237" s="2721"/>
      <c r="P237" s="2721"/>
      <c r="Q237" s="2718" t="s">
        <v>2783</v>
      </c>
      <c r="R237" s="2809"/>
    </row>
    <row r="238" spans="1:18" x14ac:dyDescent="0.15">
      <c r="A238" s="2804" t="s">
        <v>2406</v>
      </c>
      <c r="B238" s="2807">
        <v>14</v>
      </c>
      <c r="C238" s="2807" t="s">
        <v>542</v>
      </c>
      <c r="D238" s="2723" t="s">
        <v>2776</v>
      </c>
      <c r="E238" s="2721">
        <v>3</v>
      </c>
      <c r="F238" s="2721">
        <v>3</v>
      </c>
      <c r="G238" s="2721">
        <v>3</v>
      </c>
      <c r="H238" s="2721"/>
      <c r="I238" s="2719" t="str">
        <f t="shared" ref="I238" si="129">E242&amp;E239</f>
        <v>○試験</v>
      </c>
      <c r="J238" s="2719" t="str">
        <f t="shared" ref="J238" si="130">F242&amp;F239</f>
        <v>●澤田</v>
      </c>
      <c r="K238" s="2719" t="str">
        <f t="shared" ref="K238" si="131">G242&amp;G239</f>
        <v>○山田</v>
      </c>
      <c r="L238" s="2719" t="str">
        <f t="shared" ref="L238" si="132">H242&amp;H239</f>
        <v/>
      </c>
      <c r="M238" s="2721"/>
      <c r="N238" s="2721"/>
      <c r="O238" s="2721"/>
      <c r="P238" s="2721"/>
      <c r="Q238" s="2718" t="s">
        <v>2776</v>
      </c>
      <c r="R238" s="2807" t="s">
        <v>2406</v>
      </c>
    </row>
    <row r="239" spans="1:18" x14ac:dyDescent="0.15">
      <c r="A239" s="2805"/>
      <c r="B239" s="2808"/>
      <c r="C239" s="2808"/>
      <c r="D239" s="2720" t="s">
        <v>589</v>
      </c>
      <c r="E239" s="2721" t="s">
        <v>3260</v>
      </c>
      <c r="F239" s="2721" t="s">
        <v>542</v>
      </c>
      <c r="G239" s="2721" t="s">
        <v>2915</v>
      </c>
      <c r="H239" s="2721"/>
      <c r="I239" s="2721"/>
      <c r="J239" s="2721"/>
      <c r="K239" s="2721"/>
      <c r="L239" s="2721"/>
      <c r="M239" s="2721"/>
      <c r="N239" s="2721"/>
      <c r="O239" s="2721"/>
      <c r="P239" s="2721"/>
      <c r="Q239" s="2718" t="s">
        <v>589</v>
      </c>
      <c r="R239" s="2808"/>
    </row>
    <row r="240" spans="1:18" x14ac:dyDescent="0.15">
      <c r="A240" s="2805"/>
      <c r="B240" s="2808"/>
      <c r="C240" s="2808"/>
      <c r="D240" s="2720" t="s">
        <v>87</v>
      </c>
      <c r="E240" s="2721">
        <v>3</v>
      </c>
      <c r="F240" s="2721">
        <v>3</v>
      </c>
      <c r="G240" s="2721">
        <v>2</v>
      </c>
      <c r="H240" s="2721"/>
      <c r="I240" s="2721"/>
      <c r="J240" s="2721"/>
      <c r="K240" s="2721"/>
      <c r="L240" s="2721"/>
      <c r="M240" s="2721"/>
      <c r="N240" s="2721"/>
      <c r="O240" s="2721"/>
      <c r="P240" s="2721"/>
      <c r="Q240" s="2718" t="s">
        <v>87</v>
      </c>
      <c r="R240" s="2808"/>
    </row>
    <row r="241" spans="1:18" x14ac:dyDescent="0.15">
      <c r="A241" s="2805"/>
      <c r="B241" s="2808"/>
      <c r="C241" s="2808"/>
      <c r="D241" s="2720" t="s">
        <v>2779</v>
      </c>
      <c r="E241" s="2721" t="s">
        <v>2780</v>
      </c>
      <c r="F241" s="2721" t="s">
        <v>2780</v>
      </c>
      <c r="G241" s="2721" t="s">
        <v>2786</v>
      </c>
      <c r="H241" s="2721"/>
      <c r="I241" s="2721"/>
      <c r="J241" s="2721"/>
      <c r="K241" s="2721"/>
      <c r="L241" s="2721"/>
      <c r="M241" s="2721"/>
      <c r="N241" s="2721"/>
      <c r="O241" s="2721"/>
      <c r="P241" s="2721"/>
      <c r="Q241" s="2718" t="s">
        <v>2779</v>
      </c>
      <c r="R241" s="2808"/>
    </row>
    <row r="242" spans="1:18" x14ac:dyDescent="0.15">
      <c r="A242" s="2805"/>
      <c r="B242" s="2808"/>
      <c r="C242" s="2808"/>
      <c r="D242" s="2720" t="s">
        <v>2781</v>
      </c>
      <c r="E242" s="2721" t="s">
        <v>20</v>
      </c>
      <c r="F242" s="2721" t="s">
        <v>29</v>
      </c>
      <c r="G242" s="2721" t="s">
        <v>20</v>
      </c>
      <c r="H242" s="2721"/>
      <c r="I242" s="2721"/>
      <c r="J242" s="2721"/>
      <c r="K242" s="2721"/>
      <c r="L242" s="2721"/>
      <c r="M242" s="2721"/>
      <c r="N242" s="2721"/>
      <c r="O242" s="2721"/>
      <c r="P242" s="2721"/>
      <c r="Q242" s="2718" t="s">
        <v>2781</v>
      </c>
      <c r="R242" s="2808"/>
    </row>
    <row r="243" spans="1:18" x14ac:dyDescent="0.15">
      <c r="A243" s="2805"/>
      <c r="B243" s="2808"/>
      <c r="C243" s="2808"/>
      <c r="D243" s="2720" t="s">
        <v>2782</v>
      </c>
      <c r="E243" s="2721"/>
      <c r="F243" s="2721"/>
      <c r="G243" s="2721"/>
      <c r="H243" s="2721"/>
      <c r="I243" s="2721"/>
      <c r="J243" s="2721"/>
      <c r="K243" s="2721"/>
      <c r="L243" s="2721"/>
      <c r="M243" s="2721"/>
      <c r="N243" s="2721"/>
      <c r="O243" s="2721"/>
      <c r="P243" s="2721"/>
      <c r="Q243" s="2718" t="s">
        <v>2782</v>
      </c>
      <c r="R243" s="2808"/>
    </row>
    <row r="244" spans="1:18" x14ac:dyDescent="0.15">
      <c r="A244" s="2806"/>
      <c r="B244" s="2809"/>
      <c r="C244" s="2809"/>
      <c r="D244" s="2720" t="s">
        <v>2783</v>
      </c>
      <c r="E244" s="2721"/>
      <c r="F244" s="2721"/>
      <c r="G244" s="2721"/>
      <c r="H244" s="2721"/>
      <c r="I244" s="2721"/>
      <c r="J244" s="2721"/>
      <c r="K244" s="2721"/>
      <c r="L244" s="2721"/>
      <c r="M244" s="2721"/>
      <c r="N244" s="2721"/>
      <c r="O244" s="2721"/>
      <c r="P244" s="2721"/>
      <c r="Q244" s="2718" t="s">
        <v>2783</v>
      </c>
      <c r="R244" s="2809"/>
    </row>
    <row r="245" spans="1:18" x14ac:dyDescent="0.15">
      <c r="A245" s="2804" t="s">
        <v>760</v>
      </c>
      <c r="B245" s="2807">
        <v>17</v>
      </c>
      <c r="C245" s="2807" t="s">
        <v>416</v>
      </c>
      <c r="D245" s="2723" t="s">
        <v>2776</v>
      </c>
      <c r="E245" s="2719">
        <v>3</v>
      </c>
      <c r="F245" s="2719">
        <v>3</v>
      </c>
      <c r="G245" s="2719">
        <v>3</v>
      </c>
      <c r="H245" s="2719"/>
      <c r="I245" s="2719" t="str">
        <f t="shared" ref="I245" si="133">E249&amp;E246</f>
        <v>●二宮</v>
      </c>
      <c r="J245" s="2719" t="str">
        <f t="shared" ref="J245" si="134">F249&amp;F246</f>
        <v>●森</v>
      </c>
      <c r="K245" s="2719" t="str">
        <f t="shared" ref="K245" si="135">G249&amp;G246</f>
        <v>○清水</v>
      </c>
      <c r="L245" s="2719" t="str">
        <f t="shared" ref="L245" si="136">H249&amp;H246</f>
        <v/>
      </c>
      <c r="M245" s="2719"/>
      <c r="N245" s="2719"/>
      <c r="O245" s="2719"/>
      <c r="P245" s="2719"/>
      <c r="Q245" s="2718" t="s">
        <v>2776</v>
      </c>
      <c r="R245" s="2807" t="s">
        <v>760</v>
      </c>
    </row>
    <row r="246" spans="1:18" x14ac:dyDescent="0.15">
      <c r="A246" s="2805"/>
      <c r="B246" s="2808"/>
      <c r="C246" s="2808"/>
      <c r="D246" s="2720" t="s">
        <v>589</v>
      </c>
      <c r="E246" s="2721" t="s">
        <v>3145</v>
      </c>
      <c r="F246" s="2721" t="s">
        <v>3102</v>
      </c>
      <c r="G246" s="2721" t="s">
        <v>2804</v>
      </c>
      <c r="H246" s="2721"/>
      <c r="I246" s="2721"/>
      <c r="J246" s="2721"/>
      <c r="K246" s="2721"/>
      <c r="L246" s="2721"/>
      <c r="M246" s="2721"/>
      <c r="N246" s="2721"/>
      <c r="O246" s="2721"/>
      <c r="P246" s="2721"/>
      <c r="Q246" s="2718" t="s">
        <v>589</v>
      </c>
      <c r="R246" s="2808"/>
    </row>
    <row r="247" spans="1:18" x14ac:dyDescent="0.15">
      <c r="A247" s="2805"/>
      <c r="B247" s="2808"/>
      <c r="C247" s="2808"/>
      <c r="D247" s="2720" t="s">
        <v>87</v>
      </c>
      <c r="E247" s="2721">
        <v>5</v>
      </c>
      <c r="F247" s="2721">
        <v>2</v>
      </c>
      <c r="G247" s="2721">
        <v>1</v>
      </c>
      <c r="H247" s="2721"/>
      <c r="I247" s="2721"/>
      <c r="J247" s="2721"/>
      <c r="K247" s="2721"/>
      <c r="L247" s="2721"/>
      <c r="M247" s="2721"/>
      <c r="N247" s="2721"/>
      <c r="O247" s="2721"/>
      <c r="P247" s="2721"/>
      <c r="Q247" s="2718" t="s">
        <v>87</v>
      </c>
      <c r="R247" s="2808"/>
    </row>
    <row r="248" spans="1:18" x14ac:dyDescent="0.15">
      <c r="A248" s="2805"/>
      <c r="B248" s="2808"/>
      <c r="C248" s="2808"/>
      <c r="D248" s="2720" t="s">
        <v>2779</v>
      </c>
      <c r="E248" s="2721" t="s">
        <v>2786</v>
      </c>
      <c r="F248" s="2721" t="s">
        <v>2786</v>
      </c>
      <c r="G248" s="2721" t="s">
        <v>2786</v>
      </c>
      <c r="H248" s="2721"/>
      <c r="I248" s="2721"/>
      <c r="J248" s="2721"/>
      <c r="K248" s="2721"/>
      <c r="L248" s="2721"/>
      <c r="M248" s="2721"/>
      <c r="N248" s="2721"/>
      <c r="O248" s="2721"/>
      <c r="P248" s="2721"/>
      <c r="Q248" s="2718" t="s">
        <v>2779</v>
      </c>
      <c r="R248" s="2808"/>
    </row>
    <row r="249" spans="1:18" x14ac:dyDescent="0.15">
      <c r="A249" s="2805"/>
      <c r="B249" s="2808"/>
      <c r="C249" s="2808"/>
      <c r="D249" s="2720" t="s">
        <v>2781</v>
      </c>
      <c r="E249" s="2721" t="s">
        <v>29</v>
      </c>
      <c r="F249" s="2721" t="s">
        <v>29</v>
      </c>
      <c r="G249" s="2721" t="s">
        <v>20</v>
      </c>
      <c r="H249" s="2721"/>
      <c r="I249" s="2721"/>
      <c r="J249" s="2721"/>
      <c r="K249" s="2721"/>
      <c r="L249" s="2721"/>
      <c r="M249" s="2721"/>
      <c r="N249" s="2721"/>
      <c r="O249" s="2721"/>
      <c r="P249" s="2721"/>
      <c r="Q249" s="2718" t="s">
        <v>2781</v>
      </c>
      <c r="R249" s="2808"/>
    </row>
    <row r="250" spans="1:18" x14ac:dyDescent="0.15">
      <c r="A250" s="2805"/>
      <c r="B250" s="2808"/>
      <c r="C250" s="2808"/>
      <c r="D250" s="2720" t="s">
        <v>2782</v>
      </c>
      <c r="E250" s="2721"/>
      <c r="F250" s="2721"/>
      <c r="G250" s="2721"/>
      <c r="H250" s="2721"/>
      <c r="I250" s="2721"/>
      <c r="J250" s="2721"/>
      <c r="K250" s="2721"/>
      <c r="L250" s="2721"/>
      <c r="M250" s="2721"/>
      <c r="N250" s="2721"/>
      <c r="O250" s="2721"/>
      <c r="P250" s="2721"/>
      <c r="Q250" s="2718" t="s">
        <v>2782</v>
      </c>
      <c r="R250" s="2808"/>
    </row>
    <row r="251" spans="1:18" x14ac:dyDescent="0.15">
      <c r="A251" s="2806"/>
      <c r="B251" s="2809"/>
      <c r="C251" s="2809"/>
      <c r="D251" s="2720" t="s">
        <v>2783</v>
      </c>
      <c r="E251" s="2721"/>
      <c r="F251" s="2721"/>
      <c r="G251" s="2721"/>
      <c r="H251" s="2721"/>
      <c r="I251" s="2721"/>
      <c r="J251" s="2721"/>
      <c r="K251" s="2721"/>
      <c r="L251" s="2721"/>
      <c r="M251" s="2721"/>
      <c r="N251" s="2721"/>
      <c r="O251" s="2721"/>
      <c r="P251" s="2721"/>
      <c r="Q251" s="2718" t="s">
        <v>2783</v>
      </c>
      <c r="R251" s="2809"/>
    </row>
    <row r="252" spans="1:18" x14ac:dyDescent="0.15">
      <c r="A252" s="2804" t="s">
        <v>1510</v>
      </c>
      <c r="B252" s="2807">
        <v>17</v>
      </c>
      <c r="C252" s="2807" t="s">
        <v>15</v>
      </c>
      <c r="D252" s="2723" t="s">
        <v>2776</v>
      </c>
      <c r="E252" s="2814" t="s">
        <v>3202</v>
      </c>
      <c r="F252" s="2815"/>
      <c r="G252" s="2815"/>
      <c r="H252" s="2816"/>
      <c r="I252" s="2719" t="str">
        <f t="shared" ref="I252" si="137">E256&amp;E253</f>
        <v/>
      </c>
      <c r="J252" s="2719" t="str">
        <f t="shared" ref="J252" si="138">F256&amp;F253</f>
        <v/>
      </c>
      <c r="K252" s="2719" t="str">
        <f t="shared" ref="K252" si="139">G256&amp;G253</f>
        <v/>
      </c>
      <c r="L252" s="2719" t="str">
        <f t="shared" ref="L252" si="140">H256&amp;H253</f>
        <v/>
      </c>
      <c r="M252" s="2719"/>
      <c r="N252" s="2719"/>
      <c r="O252" s="2719"/>
      <c r="P252" s="2719"/>
      <c r="Q252" s="2718" t="s">
        <v>2776</v>
      </c>
      <c r="R252" s="2807" t="s">
        <v>1510</v>
      </c>
    </row>
    <row r="253" spans="1:18" x14ac:dyDescent="0.15">
      <c r="A253" s="2805"/>
      <c r="B253" s="2808"/>
      <c r="C253" s="2808"/>
      <c r="D253" s="2720" t="s">
        <v>589</v>
      </c>
      <c r="E253" s="2817"/>
      <c r="F253" s="2818"/>
      <c r="G253" s="2818"/>
      <c r="H253" s="2819"/>
      <c r="I253" s="2721"/>
      <c r="J253" s="2721"/>
      <c r="K253" s="2721"/>
      <c r="L253" s="2721"/>
      <c r="M253" s="2721"/>
      <c r="N253" s="2721"/>
      <c r="O253" s="2721"/>
      <c r="P253" s="2721"/>
      <c r="Q253" s="2718" t="s">
        <v>589</v>
      </c>
      <c r="R253" s="2808"/>
    </row>
    <row r="254" spans="1:18" x14ac:dyDescent="0.15">
      <c r="A254" s="2805"/>
      <c r="B254" s="2808"/>
      <c r="C254" s="2808"/>
      <c r="D254" s="2720" t="s">
        <v>87</v>
      </c>
      <c r="E254" s="2817"/>
      <c r="F254" s="2818"/>
      <c r="G254" s="2818"/>
      <c r="H254" s="2819"/>
      <c r="I254" s="2721"/>
      <c r="J254" s="2721"/>
      <c r="K254" s="2721"/>
      <c r="L254" s="2721"/>
      <c r="M254" s="2721"/>
      <c r="N254" s="2721"/>
      <c r="O254" s="2721"/>
      <c r="P254" s="2721"/>
      <c r="Q254" s="2718" t="s">
        <v>87</v>
      </c>
      <c r="R254" s="2808"/>
    </row>
    <row r="255" spans="1:18" x14ac:dyDescent="0.15">
      <c r="A255" s="2805"/>
      <c r="B255" s="2808"/>
      <c r="C255" s="2808"/>
      <c r="D255" s="2720" t="s">
        <v>2779</v>
      </c>
      <c r="E255" s="2817"/>
      <c r="F255" s="2818"/>
      <c r="G255" s="2818"/>
      <c r="H255" s="2819"/>
      <c r="I255" s="2721"/>
      <c r="J255" s="2721"/>
      <c r="K255" s="2721"/>
      <c r="L255" s="2721"/>
      <c r="M255" s="2721"/>
      <c r="N255" s="2721"/>
      <c r="O255" s="2721"/>
      <c r="P255" s="2721"/>
      <c r="Q255" s="2718" t="s">
        <v>2779</v>
      </c>
      <c r="R255" s="2808"/>
    </row>
    <row r="256" spans="1:18" x14ac:dyDescent="0.15">
      <c r="A256" s="2805"/>
      <c r="B256" s="2808"/>
      <c r="C256" s="2808"/>
      <c r="D256" s="2720" t="s">
        <v>2781</v>
      </c>
      <c r="E256" s="2817"/>
      <c r="F256" s="2818"/>
      <c r="G256" s="2818"/>
      <c r="H256" s="2819"/>
      <c r="I256" s="2721"/>
      <c r="J256" s="2721"/>
      <c r="K256" s="2721"/>
      <c r="L256" s="2721"/>
      <c r="M256" s="2721"/>
      <c r="N256" s="2721"/>
      <c r="O256" s="2721"/>
      <c r="P256" s="2721"/>
      <c r="Q256" s="2718" t="s">
        <v>2781</v>
      </c>
      <c r="R256" s="2808"/>
    </row>
    <row r="257" spans="1:18" x14ac:dyDescent="0.15">
      <c r="A257" s="2805"/>
      <c r="B257" s="2808"/>
      <c r="C257" s="2808"/>
      <c r="D257" s="2720" t="s">
        <v>2782</v>
      </c>
      <c r="E257" s="2817"/>
      <c r="F257" s="2818"/>
      <c r="G257" s="2818"/>
      <c r="H257" s="2819"/>
      <c r="I257" s="2721"/>
      <c r="J257" s="2721"/>
      <c r="K257" s="2721"/>
      <c r="L257" s="2721"/>
      <c r="M257" s="2721"/>
      <c r="N257" s="2721"/>
      <c r="O257" s="2721"/>
      <c r="P257" s="2721"/>
      <c r="Q257" s="2718" t="s">
        <v>2782</v>
      </c>
      <c r="R257" s="2808"/>
    </row>
    <row r="258" spans="1:18" x14ac:dyDescent="0.15">
      <c r="A258" s="2806"/>
      <c r="B258" s="2809"/>
      <c r="C258" s="2809"/>
      <c r="D258" s="2720" t="s">
        <v>2783</v>
      </c>
      <c r="E258" s="2820"/>
      <c r="F258" s="2821"/>
      <c r="G258" s="2821"/>
      <c r="H258" s="2822"/>
      <c r="I258" s="2721"/>
      <c r="J258" s="2721"/>
      <c r="K258" s="2721"/>
      <c r="L258" s="2721"/>
      <c r="M258" s="2721"/>
      <c r="N258" s="2721"/>
      <c r="O258" s="2721"/>
      <c r="P258" s="2721"/>
      <c r="Q258" s="2718" t="s">
        <v>2783</v>
      </c>
      <c r="R258" s="2809"/>
    </row>
    <row r="259" spans="1:18" x14ac:dyDescent="0.15">
      <c r="A259" s="2804" t="s">
        <v>2111</v>
      </c>
      <c r="B259" s="2807">
        <v>18</v>
      </c>
      <c r="C259" s="2807" t="s">
        <v>542</v>
      </c>
      <c r="D259" s="2723" t="s">
        <v>2776</v>
      </c>
      <c r="E259" s="2719">
        <v>3</v>
      </c>
      <c r="F259" s="2719">
        <v>3</v>
      </c>
      <c r="G259" s="2719">
        <v>3</v>
      </c>
      <c r="H259" s="2719"/>
      <c r="I259" s="2719" t="str">
        <f t="shared" ref="I259" si="141">E263&amp;E260</f>
        <v>●雑賀</v>
      </c>
      <c r="J259" s="2719" t="str">
        <f t="shared" ref="J259" si="142">F263&amp;F260</f>
        <v>○試験</v>
      </c>
      <c r="K259" s="2719" t="str">
        <f t="shared" ref="K259" si="143">G263&amp;G260</f>
        <v>○檀浦</v>
      </c>
      <c r="L259" s="2719" t="str">
        <f t="shared" ref="L259" si="144">H263&amp;H260</f>
        <v/>
      </c>
      <c r="M259" s="2719"/>
      <c r="N259" s="2719"/>
      <c r="O259" s="2719"/>
      <c r="P259" s="2719"/>
      <c r="Q259" s="2718" t="s">
        <v>2776</v>
      </c>
      <c r="R259" s="2807" t="s">
        <v>2111</v>
      </c>
    </row>
    <row r="260" spans="1:18" x14ac:dyDescent="0.15">
      <c r="A260" s="2805"/>
      <c r="B260" s="2808"/>
      <c r="C260" s="2808"/>
      <c r="D260" s="2720" t="s">
        <v>589</v>
      </c>
      <c r="E260" s="2721" t="s">
        <v>2801</v>
      </c>
      <c r="F260" s="2721" t="s">
        <v>3260</v>
      </c>
      <c r="G260" s="2721" t="s">
        <v>3019</v>
      </c>
      <c r="H260" s="2721"/>
      <c r="I260" s="2721"/>
      <c r="J260" s="2721"/>
      <c r="K260" s="2721"/>
      <c r="L260" s="2721"/>
      <c r="M260" s="2721"/>
      <c r="N260" s="2721"/>
      <c r="O260" s="2721"/>
      <c r="P260" s="2721"/>
      <c r="Q260" s="2718" t="s">
        <v>589</v>
      </c>
      <c r="R260" s="2808"/>
    </row>
    <row r="261" spans="1:18" x14ac:dyDescent="0.15">
      <c r="A261" s="2805"/>
      <c r="B261" s="2808"/>
      <c r="C261" s="2808"/>
      <c r="D261" s="2720" t="s">
        <v>87</v>
      </c>
      <c r="E261" s="2721">
        <v>1</v>
      </c>
      <c r="F261" s="2721">
        <v>3</v>
      </c>
      <c r="G261" s="2721">
        <v>4</v>
      </c>
      <c r="H261" s="2721"/>
      <c r="I261" s="2721"/>
      <c r="J261" s="2721"/>
      <c r="K261" s="2721"/>
      <c r="L261" s="2721"/>
      <c r="M261" s="2721"/>
      <c r="N261" s="2721"/>
      <c r="O261" s="2721"/>
      <c r="P261" s="2721"/>
      <c r="Q261" s="2718" t="s">
        <v>87</v>
      </c>
      <c r="R261" s="2808"/>
    </row>
    <row r="262" spans="1:18" x14ac:dyDescent="0.15">
      <c r="A262" s="2805"/>
      <c r="B262" s="2808"/>
      <c r="C262" s="2808"/>
      <c r="D262" s="2720" t="s">
        <v>2779</v>
      </c>
      <c r="E262" s="2721" t="s">
        <v>2786</v>
      </c>
      <c r="F262" s="2721" t="s">
        <v>2789</v>
      </c>
      <c r="G262" s="2721" t="s">
        <v>2786</v>
      </c>
      <c r="H262" s="2721"/>
      <c r="I262" s="2721"/>
      <c r="J262" s="2721"/>
      <c r="K262" s="2721"/>
      <c r="L262" s="2721"/>
      <c r="M262" s="2721"/>
      <c r="N262" s="2721"/>
      <c r="O262" s="2721"/>
      <c r="P262" s="2721"/>
      <c r="Q262" s="2718" t="s">
        <v>2779</v>
      </c>
      <c r="R262" s="2808"/>
    </row>
    <row r="263" spans="1:18" x14ac:dyDescent="0.15">
      <c r="A263" s="2805"/>
      <c r="B263" s="2808"/>
      <c r="C263" s="2808"/>
      <c r="D263" s="2720" t="s">
        <v>2781</v>
      </c>
      <c r="E263" s="2721" t="s">
        <v>29</v>
      </c>
      <c r="F263" s="2721" t="s">
        <v>20</v>
      </c>
      <c r="G263" s="2721" t="s">
        <v>20</v>
      </c>
      <c r="H263" s="2721"/>
      <c r="I263" s="2721"/>
      <c r="J263" s="2721"/>
      <c r="K263" s="2721"/>
      <c r="L263" s="2721"/>
      <c r="M263" s="2721"/>
      <c r="N263" s="2721"/>
      <c r="O263" s="2721"/>
      <c r="P263" s="2721"/>
      <c r="Q263" s="2718" t="s">
        <v>2781</v>
      </c>
      <c r="R263" s="2808"/>
    </row>
    <row r="264" spans="1:18" x14ac:dyDescent="0.15">
      <c r="A264" s="2805"/>
      <c r="B264" s="2808"/>
      <c r="C264" s="2808"/>
      <c r="D264" s="2720" t="s">
        <v>2782</v>
      </c>
      <c r="E264" s="2721"/>
      <c r="F264" s="2721"/>
      <c r="G264" s="2721"/>
      <c r="H264" s="2721"/>
      <c r="I264" s="2721"/>
      <c r="J264" s="2721"/>
      <c r="K264" s="2721"/>
      <c r="L264" s="2721"/>
      <c r="M264" s="2721"/>
      <c r="N264" s="2721"/>
      <c r="O264" s="2721"/>
      <c r="P264" s="2721"/>
      <c r="Q264" s="2718" t="s">
        <v>2782</v>
      </c>
      <c r="R264" s="2808"/>
    </row>
    <row r="265" spans="1:18" x14ac:dyDescent="0.15">
      <c r="A265" s="2806"/>
      <c r="B265" s="2809"/>
      <c r="C265" s="2809"/>
      <c r="D265" s="2720" t="s">
        <v>2783</v>
      </c>
      <c r="E265" s="2721"/>
      <c r="F265" s="2721"/>
      <c r="G265" s="2721"/>
      <c r="H265" s="2721"/>
      <c r="I265" s="2721"/>
      <c r="J265" s="2721"/>
      <c r="K265" s="2721"/>
      <c r="L265" s="2721"/>
      <c r="M265" s="2721"/>
      <c r="N265" s="2721"/>
      <c r="O265" s="2721"/>
      <c r="P265" s="2721"/>
      <c r="Q265" s="2718" t="s">
        <v>2783</v>
      </c>
      <c r="R265" s="2809"/>
    </row>
    <row r="266" spans="1:18" x14ac:dyDescent="0.15">
      <c r="A266" s="2804" t="s">
        <v>2836</v>
      </c>
      <c r="B266" s="2807">
        <v>12</v>
      </c>
      <c r="C266" s="2807" t="s">
        <v>1157</v>
      </c>
      <c r="D266" s="2723" t="s">
        <v>2776</v>
      </c>
      <c r="E266" s="2719">
        <v>3</v>
      </c>
      <c r="F266" s="2719">
        <v>3</v>
      </c>
      <c r="G266" s="2719">
        <v>3</v>
      </c>
      <c r="H266" s="2719"/>
      <c r="I266" s="2719" t="str">
        <f t="shared" ref="I266" si="145">E270&amp;E267</f>
        <v>●森</v>
      </c>
      <c r="J266" s="2719" t="str">
        <f t="shared" ref="J266" si="146">F270&amp;F267</f>
        <v>○飯田</v>
      </c>
      <c r="K266" s="2719" t="str">
        <f t="shared" ref="K266" si="147">G270&amp;G267</f>
        <v>●試験</v>
      </c>
      <c r="L266" s="2719" t="str">
        <f t="shared" ref="L266" si="148">H270&amp;H267</f>
        <v/>
      </c>
      <c r="M266" s="2719"/>
      <c r="N266" s="2719"/>
      <c r="O266" s="2719"/>
      <c r="P266" s="2719"/>
      <c r="Q266" s="2723" t="s">
        <v>2776</v>
      </c>
      <c r="R266" s="2807" t="s">
        <v>2836</v>
      </c>
    </row>
    <row r="267" spans="1:18" x14ac:dyDescent="0.15">
      <c r="A267" s="2805"/>
      <c r="B267" s="2808"/>
      <c r="C267" s="2808"/>
      <c r="D267" s="2720" t="s">
        <v>589</v>
      </c>
      <c r="E267" s="2721" t="s">
        <v>3102</v>
      </c>
      <c r="F267" s="2721" t="s">
        <v>3143</v>
      </c>
      <c r="G267" s="2721" t="s">
        <v>3260</v>
      </c>
      <c r="H267" s="2721"/>
      <c r="I267" s="2721"/>
      <c r="J267" s="2721"/>
      <c r="K267" s="2721"/>
      <c r="L267" s="2721"/>
      <c r="M267" s="2721"/>
      <c r="N267" s="2721"/>
      <c r="O267" s="2721"/>
      <c r="P267" s="2721"/>
      <c r="Q267" s="2718" t="s">
        <v>589</v>
      </c>
      <c r="R267" s="2808"/>
    </row>
    <row r="268" spans="1:18" x14ac:dyDescent="0.15">
      <c r="A268" s="2805"/>
      <c r="B268" s="2808"/>
      <c r="C268" s="2808"/>
      <c r="D268" s="2720" t="s">
        <v>87</v>
      </c>
      <c r="E268" s="2721">
        <v>3</v>
      </c>
      <c r="F268" s="2721">
        <v>3</v>
      </c>
      <c r="G268" s="2721">
        <v>3</v>
      </c>
      <c r="H268" s="2721"/>
      <c r="I268" s="2721"/>
      <c r="J268" s="2721"/>
      <c r="K268" s="2721"/>
      <c r="L268" s="2721"/>
      <c r="M268" s="2721"/>
      <c r="N268" s="2721"/>
      <c r="O268" s="2721"/>
      <c r="P268" s="2721"/>
      <c r="Q268" s="2718" t="s">
        <v>87</v>
      </c>
      <c r="R268" s="2808"/>
    </row>
    <row r="269" spans="1:18" x14ac:dyDescent="0.15">
      <c r="A269" s="2805"/>
      <c r="B269" s="2808"/>
      <c r="C269" s="2808"/>
      <c r="D269" s="2720" t="s">
        <v>2779</v>
      </c>
      <c r="E269" s="2721" t="s">
        <v>2789</v>
      </c>
      <c r="F269" s="2721" t="s">
        <v>2789</v>
      </c>
      <c r="G269" s="2721" t="s">
        <v>2780</v>
      </c>
      <c r="H269" s="2721"/>
      <c r="I269" s="2721"/>
      <c r="J269" s="2721"/>
      <c r="K269" s="2721"/>
      <c r="L269" s="2721"/>
      <c r="M269" s="2721"/>
      <c r="N269" s="2721"/>
      <c r="O269" s="2721"/>
      <c r="P269" s="2721"/>
      <c r="Q269" s="2718" t="s">
        <v>2779</v>
      </c>
      <c r="R269" s="2808"/>
    </row>
    <row r="270" spans="1:18" x14ac:dyDescent="0.15">
      <c r="A270" s="2805"/>
      <c r="B270" s="2808"/>
      <c r="C270" s="2808"/>
      <c r="D270" s="2720" t="s">
        <v>2781</v>
      </c>
      <c r="E270" s="2721" t="s">
        <v>29</v>
      </c>
      <c r="F270" s="2721" t="s">
        <v>20</v>
      </c>
      <c r="G270" s="2721" t="s">
        <v>29</v>
      </c>
      <c r="H270" s="2721"/>
      <c r="I270" s="2721"/>
      <c r="J270" s="2721"/>
      <c r="K270" s="2721"/>
      <c r="L270" s="2721"/>
      <c r="M270" s="2721"/>
      <c r="N270" s="2721"/>
      <c r="O270" s="2721"/>
      <c r="P270" s="2721"/>
      <c r="Q270" s="2718" t="s">
        <v>2781</v>
      </c>
      <c r="R270" s="2808"/>
    </row>
    <row r="271" spans="1:18" x14ac:dyDescent="0.15">
      <c r="A271" s="2805"/>
      <c r="B271" s="2808"/>
      <c r="C271" s="2808"/>
      <c r="D271" s="2720" t="s">
        <v>2782</v>
      </c>
      <c r="E271" s="2721"/>
      <c r="F271" s="2721"/>
      <c r="G271" s="2721"/>
      <c r="H271" s="2721"/>
      <c r="I271" s="2721"/>
      <c r="J271" s="2721"/>
      <c r="K271" s="2721"/>
      <c r="L271" s="2721"/>
      <c r="M271" s="2721"/>
      <c r="N271" s="2721"/>
      <c r="O271" s="2721"/>
      <c r="P271" s="2721"/>
      <c r="Q271" s="2718" t="s">
        <v>2782</v>
      </c>
      <c r="R271" s="2808"/>
    </row>
    <row r="272" spans="1:18" x14ac:dyDescent="0.15">
      <c r="A272" s="2806"/>
      <c r="B272" s="2809"/>
      <c r="C272" s="2809"/>
      <c r="D272" s="2720" t="s">
        <v>2783</v>
      </c>
      <c r="E272" s="2721"/>
      <c r="F272" s="2721"/>
      <c r="G272" s="2721"/>
      <c r="H272" s="2721"/>
      <c r="I272" s="2721"/>
      <c r="J272" s="2721"/>
      <c r="K272" s="2721"/>
      <c r="L272" s="2721"/>
      <c r="M272" s="2721"/>
      <c r="N272" s="2721"/>
      <c r="O272" s="2721"/>
      <c r="P272" s="2721"/>
      <c r="Q272" s="2718" t="s">
        <v>2783</v>
      </c>
      <c r="R272" s="2809"/>
    </row>
    <row r="273" spans="1:18" x14ac:dyDescent="0.15">
      <c r="A273" s="2804" t="s">
        <v>2408</v>
      </c>
      <c r="B273" s="2807">
        <v>14</v>
      </c>
      <c r="C273" s="2807" t="s">
        <v>2409</v>
      </c>
      <c r="D273" s="2723" t="s">
        <v>2776</v>
      </c>
      <c r="E273" s="2719">
        <v>3</v>
      </c>
      <c r="F273" s="2719">
        <v>3</v>
      </c>
      <c r="G273" s="2719">
        <v>3</v>
      </c>
      <c r="H273" s="2719"/>
      <c r="I273" s="2719" t="str">
        <f t="shared" ref="I273" si="149">E277&amp;E274</f>
        <v>●田中</v>
      </c>
      <c r="J273" s="2719" t="str">
        <f t="shared" ref="J273" si="150">F277&amp;F274</f>
        <v>○谷口</v>
      </c>
      <c r="K273" s="2719" t="str">
        <f t="shared" ref="K273" si="151">G277&amp;G274</f>
        <v>●雑賀</v>
      </c>
      <c r="L273" s="2719" t="str">
        <f t="shared" ref="L273" si="152">H277&amp;H274</f>
        <v/>
      </c>
      <c r="M273" s="2719"/>
      <c r="N273" s="2719"/>
      <c r="O273" s="2719"/>
      <c r="P273" s="2719"/>
      <c r="Q273" s="2718" t="s">
        <v>2776</v>
      </c>
      <c r="R273" s="2807" t="s">
        <v>2408</v>
      </c>
    </row>
    <row r="274" spans="1:18" x14ac:dyDescent="0.15">
      <c r="A274" s="2805"/>
      <c r="B274" s="2808"/>
      <c r="C274" s="2808"/>
      <c r="D274" s="2720" t="s">
        <v>589</v>
      </c>
      <c r="E274" s="2721" t="s">
        <v>2956</v>
      </c>
      <c r="F274" s="2721" t="s">
        <v>2802</v>
      </c>
      <c r="G274" s="2721" t="s">
        <v>2801</v>
      </c>
      <c r="H274" s="2721"/>
      <c r="I274" s="2721"/>
      <c r="J274" s="2721"/>
      <c r="K274" s="2721"/>
      <c r="L274" s="2721"/>
      <c r="M274" s="2721"/>
      <c r="N274" s="2721"/>
      <c r="O274" s="2721"/>
      <c r="P274" s="2721"/>
      <c r="Q274" s="2718" t="s">
        <v>589</v>
      </c>
      <c r="R274" s="2808"/>
    </row>
    <row r="275" spans="1:18" x14ac:dyDescent="0.15">
      <c r="A275" s="2805"/>
      <c r="B275" s="2808"/>
      <c r="C275" s="2808"/>
      <c r="D275" s="2720" t="s">
        <v>87</v>
      </c>
      <c r="E275" s="2721">
        <v>1</v>
      </c>
      <c r="F275" s="2721">
        <v>2</v>
      </c>
      <c r="G275" s="2721">
        <v>1</v>
      </c>
      <c r="H275" s="2721"/>
      <c r="I275" s="2721"/>
      <c r="J275" s="2721"/>
      <c r="K275" s="2721"/>
      <c r="L275" s="2721"/>
      <c r="M275" s="2721"/>
      <c r="N275" s="2721"/>
      <c r="O275" s="2721"/>
      <c r="P275" s="2721"/>
      <c r="Q275" s="2718" t="s">
        <v>87</v>
      </c>
      <c r="R275" s="2808"/>
    </row>
    <row r="276" spans="1:18" x14ac:dyDescent="0.15">
      <c r="A276" s="2805"/>
      <c r="B276" s="2808"/>
      <c r="C276" s="2808"/>
      <c r="D276" s="2720" t="s">
        <v>2779</v>
      </c>
      <c r="E276" s="2721" t="s">
        <v>2786</v>
      </c>
      <c r="F276" s="2721" t="s">
        <v>2786</v>
      </c>
      <c r="G276" s="2721" t="s">
        <v>2786</v>
      </c>
      <c r="H276" s="2721"/>
      <c r="I276" s="2721"/>
      <c r="J276" s="2721"/>
      <c r="K276" s="2721"/>
      <c r="L276" s="2721"/>
      <c r="M276" s="2721"/>
      <c r="N276" s="2721"/>
      <c r="O276" s="2721"/>
      <c r="P276" s="2721"/>
      <c r="Q276" s="2718" t="s">
        <v>2779</v>
      </c>
      <c r="R276" s="2808"/>
    </row>
    <row r="277" spans="1:18" x14ac:dyDescent="0.15">
      <c r="A277" s="2805"/>
      <c r="B277" s="2808"/>
      <c r="C277" s="2808"/>
      <c r="D277" s="2720" t="s">
        <v>2781</v>
      </c>
      <c r="E277" s="2721" t="s">
        <v>29</v>
      </c>
      <c r="F277" s="2721" t="s">
        <v>20</v>
      </c>
      <c r="G277" s="2721" t="s">
        <v>29</v>
      </c>
      <c r="H277" s="2721"/>
      <c r="I277" s="2721"/>
      <c r="J277" s="2721"/>
      <c r="K277" s="2721"/>
      <c r="L277" s="2721"/>
      <c r="M277" s="2721"/>
      <c r="N277" s="2721"/>
      <c r="O277" s="2721"/>
      <c r="P277" s="2721"/>
      <c r="Q277" s="2718" t="s">
        <v>2781</v>
      </c>
      <c r="R277" s="2808"/>
    </row>
    <row r="278" spans="1:18" x14ac:dyDescent="0.15">
      <c r="A278" s="2805"/>
      <c r="B278" s="2808"/>
      <c r="C278" s="2808"/>
      <c r="D278" s="2720" t="s">
        <v>2782</v>
      </c>
      <c r="E278" s="2721"/>
      <c r="F278" s="2721"/>
      <c r="G278" s="2721"/>
      <c r="H278" s="2721"/>
      <c r="I278" s="2721"/>
      <c r="J278" s="2721"/>
      <c r="K278" s="2721"/>
      <c r="L278" s="2721"/>
      <c r="M278" s="2721"/>
      <c r="N278" s="2721"/>
      <c r="O278" s="2721"/>
      <c r="P278" s="2721"/>
      <c r="Q278" s="2718" t="s">
        <v>2782</v>
      </c>
      <c r="R278" s="2808"/>
    </row>
    <row r="279" spans="1:18" x14ac:dyDescent="0.15">
      <c r="A279" s="2806"/>
      <c r="B279" s="2809"/>
      <c r="C279" s="2809"/>
      <c r="D279" s="2720" t="s">
        <v>2783</v>
      </c>
      <c r="E279" s="2721"/>
      <c r="F279" s="2721"/>
      <c r="G279" s="2721"/>
      <c r="H279" s="2721"/>
      <c r="I279" s="2721"/>
      <c r="J279" s="2721"/>
      <c r="K279" s="2721"/>
      <c r="L279" s="2721"/>
      <c r="M279" s="2721"/>
      <c r="N279" s="2721"/>
      <c r="O279" s="2721"/>
      <c r="P279" s="2721"/>
      <c r="Q279" s="2718" t="s">
        <v>2783</v>
      </c>
      <c r="R279" s="2809"/>
    </row>
    <row r="280" spans="1:18" x14ac:dyDescent="0.15">
      <c r="A280" s="2813" t="s">
        <v>2403</v>
      </c>
      <c r="B280" s="2807">
        <v>15</v>
      </c>
      <c r="C280" s="2807" t="s">
        <v>4</v>
      </c>
      <c r="D280" s="2723" t="s">
        <v>2776</v>
      </c>
      <c r="E280" s="2719">
        <v>4</v>
      </c>
      <c r="F280" s="2719">
        <v>4</v>
      </c>
      <c r="G280" s="2719">
        <v>4</v>
      </c>
      <c r="H280" s="2719"/>
      <c r="I280" s="2719" t="str">
        <f t="shared" ref="I280" si="153">E284&amp;E281</f>
        <v>○吉田侑</v>
      </c>
      <c r="J280" s="2719" t="str">
        <f t="shared" ref="J280" si="154">F284&amp;F281</f>
        <v>○林</v>
      </c>
      <c r="K280" s="2719" t="str">
        <f t="shared" ref="K280" si="155">G284&amp;G281</f>
        <v>●松村</v>
      </c>
      <c r="L280" s="2719" t="str">
        <f t="shared" ref="L280" si="156">H284&amp;H281</f>
        <v/>
      </c>
      <c r="M280" s="2719"/>
      <c r="N280" s="2719"/>
      <c r="O280" s="2719"/>
      <c r="P280" s="2719"/>
      <c r="Q280" s="2718" t="s">
        <v>2776</v>
      </c>
      <c r="R280" s="2807" t="s">
        <v>2403</v>
      </c>
    </row>
    <row r="281" spans="1:18" x14ac:dyDescent="0.15">
      <c r="A281" s="2805"/>
      <c r="B281" s="2808"/>
      <c r="C281" s="2808"/>
      <c r="D281" s="2720" t="s">
        <v>589</v>
      </c>
      <c r="E281" s="2721" t="s">
        <v>3007</v>
      </c>
      <c r="F281" s="2721" t="s">
        <v>3246</v>
      </c>
      <c r="G281" s="2721" t="s">
        <v>2932</v>
      </c>
      <c r="H281" s="2721"/>
      <c r="I281" s="2721"/>
      <c r="J281" s="2721"/>
      <c r="K281" s="2721"/>
      <c r="L281" s="2721"/>
      <c r="M281" s="2721"/>
      <c r="N281" s="2721"/>
      <c r="O281" s="2721"/>
      <c r="P281" s="2721"/>
      <c r="Q281" s="2718" t="s">
        <v>589</v>
      </c>
      <c r="R281" s="2808"/>
    </row>
    <row r="282" spans="1:18" x14ac:dyDescent="0.15">
      <c r="A282" s="2805"/>
      <c r="B282" s="2808"/>
      <c r="C282" s="2808"/>
      <c r="D282" s="2720" t="s">
        <v>87</v>
      </c>
      <c r="E282" s="2721">
        <v>4</v>
      </c>
      <c r="F282" s="2721">
        <v>6</v>
      </c>
      <c r="G282" s="2721">
        <v>4</v>
      </c>
      <c r="H282" s="2721"/>
      <c r="I282" s="2721"/>
      <c r="J282" s="2721"/>
      <c r="K282" s="2721"/>
      <c r="L282" s="2721"/>
      <c r="M282" s="2721"/>
      <c r="N282" s="2721"/>
      <c r="O282" s="2721"/>
      <c r="P282" s="2721"/>
      <c r="Q282" s="2718" t="s">
        <v>87</v>
      </c>
      <c r="R282" s="2808"/>
    </row>
    <row r="283" spans="1:18" x14ac:dyDescent="0.15">
      <c r="A283" s="2805"/>
      <c r="B283" s="2808"/>
      <c r="C283" s="2808"/>
      <c r="D283" s="2720" t="s">
        <v>2779</v>
      </c>
      <c r="E283" s="2721" t="s">
        <v>2780</v>
      </c>
      <c r="F283" s="2721" t="s">
        <v>2786</v>
      </c>
      <c r="G283" s="2721" t="s">
        <v>2780</v>
      </c>
      <c r="H283" s="2721"/>
      <c r="I283" s="2721"/>
      <c r="J283" s="2721"/>
      <c r="K283" s="2721"/>
      <c r="L283" s="2721"/>
      <c r="M283" s="2721"/>
      <c r="N283" s="2721"/>
      <c r="O283" s="2721"/>
      <c r="P283" s="2721"/>
      <c r="Q283" s="2718" t="s">
        <v>2779</v>
      </c>
      <c r="R283" s="2808"/>
    </row>
    <row r="284" spans="1:18" x14ac:dyDescent="0.15">
      <c r="A284" s="2805"/>
      <c r="B284" s="2808"/>
      <c r="C284" s="2808"/>
      <c r="D284" s="2720" t="s">
        <v>2781</v>
      </c>
      <c r="E284" s="2721" t="s">
        <v>20</v>
      </c>
      <c r="F284" s="2721" t="s">
        <v>20</v>
      </c>
      <c r="G284" s="2721" t="s">
        <v>29</v>
      </c>
      <c r="H284" s="2721"/>
      <c r="I284" s="2721"/>
      <c r="J284" s="2721"/>
      <c r="K284" s="2721"/>
      <c r="L284" s="2721"/>
      <c r="M284" s="2721"/>
      <c r="N284" s="2721"/>
      <c r="O284" s="2721"/>
      <c r="P284" s="2721"/>
      <c r="Q284" s="2718" t="s">
        <v>2781</v>
      </c>
      <c r="R284" s="2808"/>
    </row>
    <row r="285" spans="1:18" x14ac:dyDescent="0.15">
      <c r="A285" s="2805"/>
      <c r="B285" s="2808"/>
      <c r="C285" s="2808"/>
      <c r="D285" s="2720" t="s">
        <v>2782</v>
      </c>
      <c r="E285" s="2721"/>
      <c r="F285" s="2721"/>
      <c r="G285" s="2721"/>
      <c r="H285" s="2721"/>
      <c r="I285" s="2721"/>
      <c r="J285" s="2721"/>
      <c r="K285" s="2721"/>
      <c r="L285" s="2721"/>
      <c r="M285" s="2721"/>
      <c r="N285" s="2721"/>
      <c r="O285" s="2721"/>
      <c r="P285" s="2721"/>
      <c r="Q285" s="2718" t="s">
        <v>2782</v>
      </c>
      <c r="R285" s="2808"/>
    </row>
    <row r="286" spans="1:18" x14ac:dyDescent="0.15">
      <c r="A286" s="2806"/>
      <c r="B286" s="2809"/>
      <c r="C286" s="2809"/>
      <c r="D286" s="2720" t="s">
        <v>2783</v>
      </c>
      <c r="E286" s="2721"/>
      <c r="F286" s="2721"/>
      <c r="G286" s="2721"/>
      <c r="H286" s="2721"/>
      <c r="I286" s="2721"/>
      <c r="J286" s="2721"/>
      <c r="K286" s="2721"/>
      <c r="L286" s="2721"/>
      <c r="M286" s="2721"/>
      <c r="N286" s="2721"/>
      <c r="O286" s="2721"/>
      <c r="P286" s="2721"/>
      <c r="Q286" s="2718" t="s">
        <v>2783</v>
      </c>
      <c r="R286" s="2809"/>
    </row>
    <row r="287" spans="1:18" x14ac:dyDescent="0.15">
      <c r="A287" s="2804" t="s">
        <v>2407</v>
      </c>
      <c r="B287" s="2807">
        <v>14</v>
      </c>
      <c r="C287" s="2807" t="s">
        <v>1157</v>
      </c>
      <c r="D287" s="2723" t="s">
        <v>2776</v>
      </c>
      <c r="E287" s="2719">
        <v>4</v>
      </c>
      <c r="F287" s="2719">
        <v>4</v>
      </c>
      <c r="G287" s="2719">
        <v>4</v>
      </c>
      <c r="H287" s="2719"/>
      <c r="I287" s="2719" t="str">
        <f t="shared" ref="I287" si="157">E291&amp;E288</f>
        <v>○𠮷田圭</v>
      </c>
      <c r="J287" s="2719" t="str">
        <f t="shared" ref="J287" si="158">F291&amp;F288</f>
        <v>●北山</v>
      </c>
      <c r="K287" s="2719" t="str">
        <f t="shared" ref="K287" si="159">G291&amp;G288</f>
        <v>○佐藤優</v>
      </c>
      <c r="L287" s="2719" t="str">
        <f t="shared" ref="L287" si="160">H291&amp;H288</f>
        <v/>
      </c>
      <c r="M287" s="2719"/>
      <c r="N287" s="2719"/>
      <c r="O287" s="2719"/>
      <c r="P287" s="2719"/>
      <c r="Q287" s="2718" t="s">
        <v>2776</v>
      </c>
      <c r="R287" s="2807" t="s">
        <v>2407</v>
      </c>
    </row>
    <row r="288" spans="1:18" x14ac:dyDescent="0.15">
      <c r="A288" s="2805"/>
      <c r="B288" s="2808"/>
      <c r="C288" s="2808"/>
      <c r="D288" s="2720" t="s">
        <v>589</v>
      </c>
      <c r="E288" s="2722" t="s">
        <v>3245</v>
      </c>
      <c r="F288" s="2721" t="s">
        <v>2945</v>
      </c>
      <c r="G288" s="2721" t="s">
        <v>2808</v>
      </c>
      <c r="H288" s="2721"/>
      <c r="I288" s="2721"/>
      <c r="J288" s="2721"/>
      <c r="K288" s="2721"/>
      <c r="L288" s="2721"/>
      <c r="M288" s="2721"/>
      <c r="N288" s="2721"/>
      <c r="O288" s="2721"/>
      <c r="P288" s="2721"/>
      <c r="Q288" s="2718" t="s">
        <v>589</v>
      </c>
      <c r="R288" s="2808"/>
    </row>
    <row r="289" spans="1:18" x14ac:dyDescent="0.15">
      <c r="A289" s="2805"/>
      <c r="B289" s="2808"/>
      <c r="C289" s="2808"/>
      <c r="D289" s="2720" t="s">
        <v>87</v>
      </c>
      <c r="E289" s="2722">
        <v>5</v>
      </c>
      <c r="F289" s="2721">
        <v>6</v>
      </c>
      <c r="G289" s="2721">
        <v>5</v>
      </c>
      <c r="H289" s="2721"/>
      <c r="I289" s="2721"/>
      <c r="J289" s="2721"/>
      <c r="K289" s="2721"/>
      <c r="L289" s="2721"/>
      <c r="M289" s="2721"/>
      <c r="N289" s="2721"/>
      <c r="O289" s="2721"/>
      <c r="P289" s="2721"/>
      <c r="Q289" s="2718" t="s">
        <v>87</v>
      </c>
      <c r="R289" s="2808"/>
    </row>
    <row r="290" spans="1:18" x14ac:dyDescent="0.15">
      <c r="A290" s="2805"/>
      <c r="B290" s="2808"/>
      <c r="C290" s="2808"/>
      <c r="D290" s="2720" t="s">
        <v>2779</v>
      </c>
      <c r="E290" s="2722" t="s">
        <v>2790</v>
      </c>
      <c r="F290" s="2721" t="s">
        <v>2786</v>
      </c>
      <c r="G290" s="2721" t="s">
        <v>2790</v>
      </c>
      <c r="H290" s="2721"/>
      <c r="I290" s="2721"/>
      <c r="J290" s="2721"/>
      <c r="K290" s="2721"/>
      <c r="L290" s="2721"/>
      <c r="M290" s="2721"/>
      <c r="N290" s="2721"/>
      <c r="O290" s="2721"/>
      <c r="P290" s="2721"/>
      <c r="Q290" s="2718" t="s">
        <v>2779</v>
      </c>
      <c r="R290" s="2808"/>
    </row>
    <row r="291" spans="1:18" x14ac:dyDescent="0.15">
      <c r="A291" s="2805"/>
      <c r="B291" s="2808"/>
      <c r="C291" s="2808"/>
      <c r="D291" s="2720" t="s">
        <v>2781</v>
      </c>
      <c r="E291" s="2722" t="s">
        <v>20</v>
      </c>
      <c r="F291" s="2721" t="s">
        <v>29</v>
      </c>
      <c r="G291" s="2721" t="s">
        <v>20</v>
      </c>
      <c r="H291" s="2721"/>
      <c r="I291" s="2721"/>
      <c r="J291" s="2721"/>
      <c r="K291" s="2721"/>
      <c r="L291" s="2721"/>
      <c r="M291" s="2721"/>
      <c r="N291" s="2721"/>
      <c r="O291" s="2721"/>
      <c r="P291" s="2721"/>
      <c r="Q291" s="2718" t="s">
        <v>2781</v>
      </c>
      <c r="R291" s="2808"/>
    </row>
    <row r="292" spans="1:18" x14ac:dyDescent="0.15">
      <c r="A292" s="2805"/>
      <c r="B292" s="2808"/>
      <c r="C292" s="2808"/>
      <c r="D292" s="2720" t="s">
        <v>2782</v>
      </c>
      <c r="E292" s="2722"/>
      <c r="F292" s="2721"/>
      <c r="G292" s="2721"/>
      <c r="H292" s="2721"/>
      <c r="I292" s="2721"/>
      <c r="J292" s="2721"/>
      <c r="K292" s="2721"/>
      <c r="L292" s="2721"/>
      <c r="M292" s="2721"/>
      <c r="N292" s="2721"/>
      <c r="O292" s="2721"/>
      <c r="P292" s="2721"/>
      <c r="Q292" s="2718" t="s">
        <v>2782</v>
      </c>
      <c r="R292" s="2808"/>
    </row>
    <row r="293" spans="1:18" x14ac:dyDescent="0.15">
      <c r="A293" s="2806"/>
      <c r="B293" s="2809"/>
      <c r="C293" s="2809"/>
      <c r="D293" s="2720" t="s">
        <v>2783</v>
      </c>
      <c r="E293" s="2722"/>
      <c r="F293" s="2721"/>
      <c r="G293" s="2721"/>
      <c r="H293" s="2721"/>
      <c r="I293" s="2721"/>
      <c r="J293" s="2721"/>
      <c r="K293" s="2721"/>
      <c r="L293" s="2721"/>
      <c r="M293" s="2721"/>
      <c r="N293" s="2721"/>
      <c r="O293" s="2721"/>
      <c r="P293" s="2721"/>
      <c r="Q293" s="2718" t="s">
        <v>2783</v>
      </c>
      <c r="R293" s="2809"/>
    </row>
    <row r="294" spans="1:18" x14ac:dyDescent="0.15">
      <c r="A294" s="2804" t="s">
        <v>2917</v>
      </c>
      <c r="B294" s="2807">
        <v>16</v>
      </c>
      <c r="C294" s="2807" t="s">
        <v>542</v>
      </c>
      <c r="D294" s="2723" t="s">
        <v>2776</v>
      </c>
      <c r="E294" s="2721">
        <v>4</v>
      </c>
      <c r="F294" s="2721">
        <v>4</v>
      </c>
      <c r="G294" s="2721">
        <v>4</v>
      </c>
      <c r="H294" s="2721"/>
      <c r="I294" s="2719" t="str">
        <f t="shared" ref="I294" si="161">E298&amp;E295</f>
        <v>●松田</v>
      </c>
      <c r="J294" s="2719" t="str">
        <f t="shared" ref="J294" si="162">F298&amp;F295</f>
        <v>○田村</v>
      </c>
      <c r="K294" s="2719" t="str">
        <f t="shared" ref="K294" si="163">G298&amp;G295</f>
        <v>○中山</v>
      </c>
      <c r="L294" s="2719" t="str">
        <f t="shared" ref="L294" si="164">H298&amp;H295</f>
        <v/>
      </c>
      <c r="M294" s="2721"/>
      <c r="N294" s="2721"/>
      <c r="O294" s="2721"/>
      <c r="P294" s="2721"/>
      <c r="Q294" s="2718" t="s">
        <v>2776</v>
      </c>
      <c r="R294" s="2807" t="s">
        <v>2917</v>
      </c>
    </row>
    <row r="295" spans="1:18" x14ac:dyDescent="0.15">
      <c r="A295" s="2805"/>
      <c r="B295" s="2808"/>
      <c r="C295" s="2808"/>
      <c r="D295" s="2720" t="s">
        <v>589</v>
      </c>
      <c r="E295" s="2721" t="s">
        <v>3020</v>
      </c>
      <c r="F295" s="2721" t="s">
        <v>3181</v>
      </c>
      <c r="G295" s="2721" t="s">
        <v>3146</v>
      </c>
      <c r="H295" s="2721"/>
      <c r="I295" s="2721"/>
      <c r="J295" s="2721"/>
      <c r="K295" s="2721"/>
      <c r="L295" s="2721"/>
      <c r="M295" s="2721"/>
      <c r="N295" s="2721"/>
      <c r="O295" s="2721"/>
      <c r="P295" s="2721"/>
      <c r="Q295" s="2718" t="s">
        <v>589</v>
      </c>
      <c r="R295" s="2808"/>
    </row>
    <row r="296" spans="1:18" x14ac:dyDescent="0.15">
      <c r="A296" s="2805"/>
      <c r="B296" s="2808"/>
      <c r="C296" s="2808"/>
      <c r="D296" s="2720" t="s">
        <v>87</v>
      </c>
      <c r="E296" s="2721">
        <v>4</v>
      </c>
      <c r="F296" s="2721">
        <v>4</v>
      </c>
      <c r="G296" s="2721">
        <v>6</v>
      </c>
      <c r="H296" s="2721"/>
      <c r="I296" s="2721"/>
      <c r="J296" s="2721"/>
      <c r="K296" s="2721"/>
      <c r="L296" s="2721"/>
      <c r="M296" s="2721"/>
      <c r="N296" s="2721"/>
      <c r="O296" s="2721"/>
      <c r="P296" s="2721"/>
      <c r="Q296" s="2718" t="s">
        <v>87</v>
      </c>
      <c r="R296" s="2808"/>
    </row>
    <row r="297" spans="1:18" x14ac:dyDescent="0.15">
      <c r="A297" s="2805"/>
      <c r="B297" s="2808"/>
      <c r="C297" s="2808"/>
      <c r="D297" s="2720" t="s">
        <v>2779</v>
      </c>
      <c r="E297" s="2721" t="s">
        <v>2789</v>
      </c>
      <c r="F297" s="2721" t="s">
        <v>2789</v>
      </c>
      <c r="G297" s="2721" t="s">
        <v>2786</v>
      </c>
      <c r="H297" s="2721"/>
      <c r="I297" s="2721"/>
      <c r="J297" s="2721"/>
      <c r="K297" s="2721"/>
      <c r="L297" s="2721"/>
      <c r="M297" s="2721"/>
      <c r="N297" s="2721"/>
      <c r="O297" s="2721"/>
      <c r="P297" s="2721"/>
      <c r="Q297" s="2718" t="s">
        <v>2779</v>
      </c>
      <c r="R297" s="2808"/>
    </row>
    <row r="298" spans="1:18" x14ac:dyDescent="0.15">
      <c r="A298" s="2805"/>
      <c r="B298" s="2808"/>
      <c r="C298" s="2808"/>
      <c r="D298" s="2720" t="s">
        <v>2781</v>
      </c>
      <c r="E298" s="2721" t="s">
        <v>29</v>
      </c>
      <c r="F298" s="2721" t="s">
        <v>20</v>
      </c>
      <c r="G298" s="2721" t="s">
        <v>20</v>
      </c>
      <c r="H298" s="2721"/>
      <c r="I298" s="2721"/>
      <c r="J298" s="2721"/>
      <c r="K298" s="2721"/>
      <c r="L298" s="2721"/>
      <c r="M298" s="2721"/>
      <c r="N298" s="2721"/>
      <c r="O298" s="2721"/>
      <c r="P298" s="2721"/>
      <c r="Q298" s="2718" t="s">
        <v>2781</v>
      </c>
      <c r="R298" s="2808"/>
    </row>
    <row r="299" spans="1:18" x14ac:dyDescent="0.15">
      <c r="A299" s="2805"/>
      <c r="B299" s="2808"/>
      <c r="C299" s="2808"/>
      <c r="D299" s="2720" t="s">
        <v>2782</v>
      </c>
      <c r="E299" s="2721"/>
      <c r="F299" s="2721"/>
      <c r="G299" s="2721"/>
      <c r="H299" s="2721"/>
      <c r="I299" s="2721"/>
      <c r="J299" s="2721"/>
      <c r="K299" s="2721"/>
      <c r="L299" s="2721"/>
      <c r="M299" s="2721"/>
      <c r="N299" s="2721"/>
      <c r="O299" s="2721"/>
      <c r="P299" s="2721"/>
      <c r="Q299" s="2718" t="s">
        <v>2782</v>
      </c>
      <c r="R299" s="2808"/>
    </row>
    <row r="300" spans="1:18" x14ac:dyDescent="0.15">
      <c r="A300" s="2806"/>
      <c r="B300" s="2809"/>
      <c r="C300" s="2809"/>
      <c r="D300" s="2720" t="s">
        <v>2783</v>
      </c>
      <c r="E300" s="2721"/>
      <c r="F300" s="2721"/>
      <c r="G300" s="2721"/>
      <c r="H300" s="2721"/>
      <c r="I300" s="2721"/>
      <c r="J300" s="2721"/>
      <c r="K300" s="2721"/>
      <c r="L300" s="2721"/>
      <c r="M300" s="2721"/>
      <c r="N300" s="2721"/>
      <c r="O300" s="2721"/>
      <c r="P300" s="2721"/>
      <c r="Q300" s="2718" t="s">
        <v>2783</v>
      </c>
      <c r="R300" s="2809"/>
    </row>
    <row r="301" spans="1:18" x14ac:dyDescent="0.15">
      <c r="A301" s="2804" t="s">
        <v>2411</v>
      </c>
      <c r="B301" s="2807">
        <v>13</v>
      </c>
      <c r="C301" s="2807" t="s">
        <v>4</v>
      </c>
      <c r="D301" s="2723" t="s">
        <v>2776</v>
      </c>
      <c r="E301" s="2719">
        <v>4</v>
      </c>
      <c r="F301" s="2719">
        <v>4</v>
      </c>
      <c r="G301" s="2719">
        <v>4</v>
      </c>
      <c r="H301" s="2719"/>
      <c r="I301" s="2719" t="str">
        <f t="shared" ref="I301" si="165">E305&amp;E302</f>
        <v>●山田</v>
      </c>
      <c r="J301" s="2719" t="str">
        <f t="shared" ref="J301" si="166">F305&amp;F302</f>
        <v>●吉田侑</v>
      </c>
      <c r="K301" s="2719" t="str">
        <f t="shared" ref="K301" si="167">G305&amp;G302</f>
        <v>○駒田</v>
      </c>
      <c r="L301" s="2719" t="str">
        <f t="shared" ref="L301" si="168">H305&amp;H302</f>
        <v/>
      </c>
      <c r="M301" s="2719"/>
      <c r="N301" s="2719"/>
      <c r="O301" s="2719"/>
      <c r="P301" s="2719"/>
      <c r="Q301" s="2718" t="s">
        <v>2776</v>
      </c>
      <c r="R301" s="2807" t="s">
        <v>2411</v>
      </c>
    </row>
    <row r="302" spans="1:18" x14ac:dyDescent="0.15">
      <c r="A302" s="2805"/>
      <c r="B302" s="2808"/>
      <c r="C302" s="2808"/>
      <c r="D302" s="2720" t="s">
        <v>589</v>
      </c>
      <c r="E302" s="2721" t="s">
        <v>2915</v>
      </c>
      <c r="F302" s="2721" t="s">
        <v>3007</v>
      </c>
      <c r="G302" s="2721" t="s">
        <v>3204</v>
      </c>
      <c r="H302" s="2721"/>
      <c r="I302" s="2721"/>
      <c r="J302" s="2721"/>
      <c r="K302" s="2721"/>
      <c r="L302" s="2721"/>
      <c r="M302" s="2721"/>
      <c r="N302" s="2721"/>
      <c r="O302" s="2721"/>
      <c r="P302" s="2721"/>
      <c r="Q302" s="2718" t="s">
        <v>589</v>
      </c>
      <c r="R302" s="2808"/>
    </row>
    <row r="303" spans="1:18" x14ac:dyDescent="0.15">
      <c r="A303" s="2805"/>
      <c r="B303" s="2808"/>
      <c r="C303" s="2808"/>
      <c r="D303" s="2720" t="s">
        <v>87</v>
      </c>
      <c r="E303" s="2721">
        <v>2</v>
      </c>
      <c r="F303" s="2721">
        <v>4</v>
      </c>
      <c r="G303" s="2721">
        <v>6</v>
      </c>
      <c r="H303" s="2721"/>
      <c r="I303" s="2721"/>
      <c r="J303" s="2721"/>
      <c r="K303" s="2721"/>
      <c r="L303" s="2721"/>
      <c r="M303" s="2721"/>
      <c r="N303" s="2721"/>
      <c r="O303" s="2721"/>
      <c r="P303" s="2721"/>
      <c r="Q303" s="2718" t="s">
        <v>87</v>
      </c>
      <c r="R303" s="2808"/>
    </row>
    <row r="304" spans="1:18" x14ac:dyDescent="0.15">
      <c r="A304" s="2805"/>
      <c r="B304" s="2808"/>
      <c r="C304" s="2808"/>
      <c r="D304" s="2720" t="s">
        <v>2779</v>
      </c>
      <c r="E304" s="2721" t="s">
        <v>2786</v>
      </c>
      <c r="F304" s="2721" t="s">
        <v>2780</v>
      </c>
      <c r="G304" s="2721" t="s">
        <v>2786</v>
      </c>
      <c r="H304" s="2721"/>
      <c r="I304" s="2721"/>
      <c r="J304" s="2721"/>
      <c r="K304" s="2721"/>
      <c r="L304" s="2721"/>
      <c r="M304" s="2721"/>
      <c r="N304" s="2721"/>
      <c r="O304" s="2721"/>
      <c r="P304" s="2721"/>
      <c r="Q304" s="2718" t="s">
        <v>2779</v>
      </c>
      <c r="R304" s="2808"/>
    </row>
    <row r="305" spans="1:18" x14ac:dyDescent="0.15">
      <c r="A305" s="2805"/>
      <c r="B305" s="2808"/>
      <c r="C305" s="2808"/>
      <c r="D305" s="2720" t="s">
        <v>2781</v>
      </c>
      <c r="E305" s="2721" t="s">
        <v>29</v>
      </c>
      <c r="F305" s="2721" t="s">
        <v>29</v>
      </c>
      <c r="G305" s="2721" t="s">
        <v>20</v>
      </c>
      <c r="H305" s="2721"/>
      <c r="I305" s="2721"/>
      <c r="J305" s="2721"/>
      <c r="K305" s="2721"/>
      <c r="L305" s="2721"/>
      <c r="M305" s="2721"/>
      <c r="N305" s="2721"/>
      <c r="O305" s="2721"/>
      <c r="P305" s="2721"/>
      <c r="Q305" s="2718" t="s">
        <v>2781</v>
      </c>
      <c r="R305" s="2808"/>
    </row>
    <row r="306" spans="1:18" x14ac:dyDescent="0.15">
      <c r="A306" s="2805"/>
      <c r="B306" s="2808"/>
      <c r="C306" s="2808"/>
      <c r="D306" s="2720" t="s">
        <v>2782</v>
      </c>
      <c r="E306" s="2721"/>
      <c r="F306" s="2721"/>
      <c r="G306" s="2721"/>
      <c r="H306" s="2721"/>
      <c r="I306" s="2721"/>
      <c r="J306" s="2721"/>
      <c r="K306" s="2721"/>
      <c r="L306" s="2721"/>
      <c r="M306" s="2721"/>
      <c r="N306" s="2721"/>
      <c r="O306" s="2721"/>
      <c r="P306" s="2721"/>
      <c r="Q306" s="2718" t="s">
        <v>2782</v>
      </c>
      <c r="R306" s="2808"/>
    </row>
    <row r="307" spans="1:18" x14ac:dyDescent="0.15">
      <c r="A307" s="2806"/>
      <c r="B307" s="2809"/>
      <c r="C307" s="2809"/>
      <c r="D307" s="2720" t="s">
        <v>2783</v>
      </c>
      <c r="E307" s="2721"/>
      <c r="F307" s="2721"/>
      <c r="G307" s="2721"/>
      <c r="H307" s="2721"/>
      <c r="I307" s="2721"/>
      <c r="J307" s="2721"/>
      <c r="K307" s="2721"/>
      <c r="L307" s="2721"/>
      <c r="M307" s="2721"/>
      <c r="N307" s="2721"/>
      <c r="O307" s="2721"/>
      <c r="P307" s="2721"/>
      <c r="Q307" s="2718" t="s">
        <v>2783</v>
      </c>
      <c r="R307" s="2809"/>
    </row>
    <row r="308" spans="1:18" x14ac:dyDescent="0.15">
      <c r="A308" s="2804" t="s">
        <v>2814</v>
      </c>
      <c r="B308" s="2807">
        <v>16</v>
      </c>
      <c r="C308" s="2807" t="s">
        <v>2039</v>
      </c>
      <c r="D308" s="2723" t="s">
        <v>2776</v>
      </c>
      <c r="E308" s="2719">
        <v>4</v>
      </c>
      <c r="F308" s="2719">
        <v>4</v>
      </c>
      <c r="G308" s="2719">
        <v>4</v>
      </c>
      <c r="H308" s="2719"/>
      <c r="I308" s="2719" t="str">
        <f t="shared" ref="I308" si="169">E312&amp;E309</f>
        <v>●中山</v>
      </c>
      <c r="J308" s="2719" t="str">
        <f t="shared" ref="J308" si="170">F312&amp;F309</f>
        <v>●辻</v>
      </c>
      <c r="K308" s="2719" t="str">
        <f t="shared" ref="K308" si="171">G312&amp;G309</f>
        <v>○松田</v>
      </c>
      <c r="L308" s="2719" t="str">
        <f t="shared" ref="L308" si="172">H312&amp;H309</f>
        <v/>
      </c>
      <c r="M308" s="2719"/>
      <c r="N308" s="2719"/>
      <c r="O308" s="2719"/>
      <c r="P308" s="2719"/>
      <c r="Q308" s="2718" t="s">
        <v>2776</v>
      </c>
      <c r="R308" s="2807" t="s">
        <v>2814</v>
      </c>
    </row>
    <row r="309" spans="1:18" x14ac:dyDescent="0.15">
      <c r="A309" s="2805"/>
      <c r="B309" s="2808"/>
      <c r="C309" s="2808"/>
      <c r="D309" s="2720" t="s">
        <v>589</v>
      </c>
      <c r="E309" s="2721" t="s">
        <v>3146</v>
      </c>
      <c r="F309" s="2721" t="s">
        <v>2810</v>
      </c>
      <c r="G309" s="2721" t="s">
        <v>3020</v>
      </c>
      <c r="H309" s="2721"/>
      <c r="I309" s="2721"/>
      <c r="J309" s="2721"/>
      <c r="K309" s="2721"/>
      <c r="L309" s="2721"/>
      <c r="M309" s="2721"/>
      <c r="N309" s="2721"/>
      <c r="O309" s="2721"/>
      <c r="P309" s="2721"/>
      <c r="Q309" s="2718" t="s">
        <v>589</v>
      </c>
      <c r="R309" s="2808"/>
    </row>
    <row r="310" spans="1:18" x14ac:dyDescent="0.15">
      <c r="A310" s="2805"/>
      <c r="B310" s="2808"/>
      <c r="C310" s="2808"/>
      <c r="D310" s="2720" t="s">
        <v>87</v>
      </c>
      <c r="E310" s="2721">
        <v>6</v>
      </c>
      <c r="F310" s="2721">
        <v>4</v>
      </c>
      <c r="G310" s="2721">
        <v>4</v>
      </c>
      <c r="H310" s="2721"/>
      <c r="I310" s="2721"/>
      <c r="J310" s="2721"/>
      <c r="K310" s="2721"/>
      <c r="L310" s="2721"/>
      <c r="M310" s="2721"/>
      <c r="N310" s="2721"/>
      <c r="O310" s="2721"/>
      <c r="P310" s="2721"/>
      <c r="Q310" s="2718" t="s">
        <v>87</v>
      </c>
      <c r="R310" s="2808"/>
    </row>
    <row r="311" spans="1:18" x14ac:dyDescent="0.15">
      <c r="A311" s="2805"/>
      <c r="B311" s="2808"/>
      <c r="C311" s="2808"/>
      <c r="D311" s="2720" t="s">
        <v>2779</v>
      </c>
      <c r="E311" s="2721" t="s">
        <v>2786</v>
      </c>
      <c r="F311" s="2721" t="s">
        <v>2789</v>
      </c>
      <c r="G311" s="2721" t="s">
        <v>2789</v>
      </c>
      <c r="H311" s="2721"/>
      <c r="I311" s="2721"/>
      <c r="J311" s="2721"/>
      <c r="K311" s="2721"/>
      <c r="L311" s="2721"/>
      <c r="M311" s="2721"/>
      <c r="N311" s="2721"/>
      <c r="O311" s="2721"/>
      <c r="P311" s="2721"/>
      <c r="Q311" s="2718" t="s">
        <v>2779</v>
      </c>
      <c r="R311" s="2808"/>
    </row>
    <row r="312" spans="1:18" x14ac:dyDescent="0.15">
      <c r="A312" s="2805"/>
      <c r="B312" s="2808"/>
      <c r="C312" s="2808"/>
      <c r="D312" s="2720" t="s">
        <v>2781</v>
      </c>
      <c r="E312" s="2721" t="s">
        <v>29</v>
      </c>
      <c r="F312" s="2721" t="s">
        <v>29</v>
      </c>
      <c r="G312" s="2721" t="s">
        <v>20</v>
      </c>
      <c r="H312" s="2721"/>
      <c r="I312" s="2721"/>
      <c r="J312" s="2721"/>
      <c r="K312" s="2721"/>
      <c r="L312" s="2721"/>
      <c r="M312" s="2721"/>
      <c r="N312" s="2721"/>
      <c r="O312" s="2721"/>
      <c r="P312" s="2721"/>
      <c r="Q312" s="2718" t="s">
        <v>2781</v>
      </c>
      <c r="R312" s="2808"/>
    </row>
    <row r="313" spans="1:18" x14ac:dyDescent="0.15">
      <c r="A313" s="2805"/>
      <c r="B313" s="2808"/>
      <c r="C313" s="2808"/>
      <c r="D313" s="2720" t="s">
        <v>2782</v>
      </c>
      <c r="E313" s="2721"/>
      <c r="F313" s="2721"/>
      <c r="G313" s="2721"/>
      <c r="H313" s="2721"/>
      <c r="I313" s="2721"/>
      <c r="J313" s="2721"/>
      <c r="K313" s="2721"/>
      <c r="L313" s="2721"/>
      <c r="M313" s="2721"/>
      <c r="N313" s="2721"/>
      <c r="O313" s="2721"/>
      <c r="P313" s="2721"/>
      <c r="Q313" s="2718" t="s">
        <v>2782</v>
      </c>
      <c r="R313" s="2808"/>
    </row>
    <row r="314" spans="1:18" x14ac:dyDescent="0.15">
      <c r="A314" s="2806"/>
      <c r="B314" s="2809"/>
      <c r="C314" s="2809"/>
      <c r="D314" s="2720" t="s">
        <v>2783</v>
      </c>
      <c r="E314" s="2721"/>
      <c r="F314" s="2721"/>
      <c r="G314" s="2721"/>
      <c r="H314" s="2721"/>
      <c r="I314" s="2721"/>
      <c r="J314" s="2721"/>
      <c r="K314" s="2721"/>
      <c r="L314" s="2721"/>
      <c r="M314" s="2721"/>
      <c r="N314" s="2721"/>
      <c r="O314" s="2721"/>
      <c r="P314" s="2721"/>
      <c r="Q314" s="2718" t="s">
        <v>2783</v>
      </c>
      <c r="R314" s="2809"/>
    </row>
    <row r="315" spans="1:18" x14ac:dyDescent="0.15">
      <c r="A315" s="2804" t="s">
        <v>2399</v>
      </c>
      <c r="B315" s="2807">
        <v>16</v>
      </c>
      <c r="C315" s="2807" t="s">
        <v>416</v>
      </c>
      <c r="D315" s="2723" t="s">
        <v>2776</v>
      </c>
      <c r="E315" s="2719">
        <v>4</v>
      </c>
      <c r="F315" s="2719">
        <v>4</v>
      </c>
      <c r="G315" s="2719">
        <v>4</v>
      </c>
      <c r="H315" s="2719"/>
      <c r="I315" s="2719" t="str">
        <f t="shared" ref="I315" si="173">E319&amp;E316</f>
        <v>○西</v>
      </c>
      <c r="J315" s="2719" t="str">
        <f t="shared" ref="J315" si="174">F319&amp;F316</f>
        <v>●駒田</v>
      </c>
      <c r="K315" s="2719" t="str">
        <f t="shared" ref="K315" si="175">G319&amp;G316</f>
        <v>●寺澤</v>
      </c>
      <c r="L315" s="2719" t="str">
        <f t="shared" ref="L315" si="176">H319&amp;H316</f>
        <v/>
      </c>
      <c r="M315" s="2719"/>
      <c r="N315" s="2719"/>
      <c r="O315" s="2719"/>
      <c r="P315" s="2719"/>
      <c r="Q315" s="2718" t="s">
        <v>2776</v>
      </c>
      <c r="R315" s="2807" t="s">
        <v>2399</v>
      </c>
    </row>
    <row r="316" spans="1:18" x14ac:dyDescent="0.15">
      <c r="A316" s="2805"/>
      <c r="B316" s="2808"/>
      <c r="C316" s="2808"/>
      <c r="D316" s="2720" t="s">
        <v>589</v>
      </c>
      <c r="E316" s="2721" t="s">
        <v>3144</v>
      </c>
      <c r="F316" s="2721" t="s">
        <v>3204</v>
      </c>
      <c r="G316" s="2721" t="s">
        <v>2807</v>
      </c>
      <c r="H316" s="2721"/>
      <c r="I316" s="2721"/>
      <c r="J316" s="2721"/>
      <c r="K316" s="2721"/>
      <c r="L316" s="2721"/>
      <c r="M316" s="2721"/>
      <c r="N316" s="2721"/>
      <c r="O316" s="2721"/>
      <c r="P316" s="2721"/>
      <c r="Q316" s="2718" t="s">
        <v>589</v>
      </c>
      <c r="R316" s="2808"/>
    </row>
    <row r="317" spans="1:18" x14ac:dyDescent="0.15">
      <c r="A317" s="2805"/>
      <c r="B317" s="2808"/>
      <c r="C317" s="2808"/>
      <c r="D317" s="2720" t="s">
        <v>87</v>
      </c>
      <c r="E317" s="2721">
        <v>4</v>
      </c>
      <c r="F317" s="2721">
        <v>6</v>
      </c>
      <c r="G317" s="2721">
        <v>3</v>
      </c>
      <c r="H317" s="2721"/>
      <c r="I317" s="2721"/>
      <c r="J317" s="2721"/>
      <c r="K317" s="2721"/>
      <c r="L317" s="2721"/>
      <c r="M317" s="2721"/>
      <c r="N317" s="2721"/>
      <c r="O317" s="2721"/>
      <c r="P317" s="2721"/>
      <c r="Q317" s="2718" t="s">
        <v>87</v>
      </c>
      <c r="R317" s="2808"/>
    </row>
    <row r="318" spans="1:18" x14ac:dyDescent="0.15">
      <c r="A318" s="2805"/>
      <c r="B318" s="2808"/>
      <c r="C318" s="2808"/>
      <c r="D318" s="2720" t="s">
        <v>2779</v>
      </c>
      <c r="E318" s="2721" t="s">
        <v>2789</v>
      </c>
      <c r="F318" s="2721" t="s">
        <v>2786</v>
      </c>
      <c r="G318" s="2721" t="s">
        <v>2786</v>
      </c>
      <c r="H318" s="2721"/>
      <c r="I318" s="2721"/>
      <c r="J318" s="2721"/>
      <c r="K318" s="2721"/>
      <c r="L318" s="2721"/>
      <c r="M318" s="2721"/>
      <c r="N318" s="2721"/>
      <c r="O318" s="2721"/>
      <c r="P318" s="2721"/>
      <c r="Q318" s="2718" t="s">
        <v>2779</v>
      </c>
      <c r="R318" s="2808"/>
    </row>
    <row r="319" spans="1:18" x14ac:dyDescent="0.15">
      <c r="A319" s="2805"/>
      <c r="B319" s="2808"/>
      <c r="C319" s="2808"/>
      <c r="D319" s="2720" t="s">
        <v>2781</v>
      </c>
      <c r="E319" s="2721" t="s">
        <v>20</v>
      </c>
      <c r="F319" s="2721" t="s">
        <v>29</v>
      </c>
      <c r="G319" s="2721" t="s">
        <v>29</v>
      </c>
      <c r="H319" s="2721"/>
      <c r="I319" s="2721"/>
      <c r="J319" s="2721"/>
      <c r="K319" s="2721"/>
      <c r="L319" s="2721"/>
      <c r="M319" s="2721"/>
      <c r="N319" s="2721"/>
      <c r="O319" s="2721"/>
      <c r="P319" s="2721"/>
      <c r="Q319" s="2718" t="s">
        <v>2781</v>
      </c>
      <c r="R319" s="2808"/>
    </row>
    <row r="320" spans="1:18" x14ac:dyDescent="0.15">
      <c r="A320" s="2805"/>
      <c r="B320" s="2808"/>
      <c r="C320" s="2808"/>
      <c r="D320" s="2720" t="s">
        <v>2782</v>
      </c>
      <c r="E320" s="2721"/>
      <c r="F320" s="2721"/>
      <c r="G320" s="2721"/>
      <c r="H320" s="2721"/>
      <c r="I320" s="2721"/>
      <c r="J320" s="2721"/>
      <c r="K320" s="2721"/>
      <c r="L320" s="2721"/>
      <c r="M320" s="2721"/>
      <c r="N320" s="2721"/>
      <c r="O320" s="2721"/>
      <c r="P320" s="2721"/>
      <c r="Q320" s="2718" t="s">
        <v>2782</v>
      </c>
      <c r="R320" s="2808"/>
    </row>
    <row r="321" spans="1:18" x14ac:dyDescent="0.15">
      <c r="A321" s="2806"/>
      <c r="B321" s="2809"/>
      <c r="C321" s="2809"/>
      <c r="D321" s="2720" t="s">
        <v>2783</v>
      </c>
      <c r="E321" s="2721"/>
      <c r="F321" s="2721"/>
      <c r="G321" s="2721"/>
      <c r="H321" s="2721"/>
      <c r="I321" s="2721"/>
      <c r="J321" s="2721"/>
      <c r="K321" s="2721"/>
      <c r="L321" s="2721"/>
      <c r="M321" s="2721"/>
      <c r="N321" s="2721"/>
      <c r="O321" s="2721"/>
      <c r="P321" s="2721"/>
      <c r="Q321" s="2718" t="s">
        <v>2783</v>
      </c>
      <c r="R321" s="2809"/>
    </row>
    <row r="322" spans="1:18" x14ac:dyDescent="0.15">
      <c r="A322" s="2804" t="s">
        <v>2617</v>
      </c>
      <c r="B322" s="2807">
        <v>15</v>
      </c>
      <c r="C322" s="2807" t="s">
        <v>383</v>
      </c>
      <c r="D322" s="2723" t="s">
        <v>2776</v>
      </c>
      <c r="E322" s="2719">
        <v>4</v>
      </c>
      <c r="F322" s="2719">
        <v>4</v>
      </c>
      <c r="G322" s="2719">
        <v>4</v>
      </c>
      <c r="H322" s="2719"/>
      <c r="I322" s="2719" t="str">
        <f t="shared" ref="I322" si="177">E326&amp;E323</f>
        <v>●佐藤優</v>
      </c>
      <c r="J322" s="2719" t="str">
        <f t="shared" ref="J322" si="178">F326&amp;F323</f>
        <v>○松村</v>
      </c>
      <c r="K322" s="2719" t="str">
        <f t="shared" ref="K322" si="179">G326&amp;G323</f>
        <v>○試験</v>
      </c>
      <c r="L322" s="2719" t="str">
        <f t="shared" ref="L322" si="180">H326&amp;H323</f>
        <v/>
      </c>
      <c r="M322" s="2719"/>
      <c r="N322" s="2719"/>
      <c r="O322" s="2719"/>
      <c r="P322" s="2719"/>
      <c r="Q322" s="2718" t="s">
        <v>2776</v>
      </c>
      <c r="R322" s="2807" t="s">
        <v>2617</v>
      </c>
    </row>
    <row r="323" spans="1:18" x14ac:dyDescent="0.15">
      <c r="A323" s="2805"/>
      <c r="B323" s="2808"/>
      <c r="C323" s="2808"/>
      <c r="D323" s="2718" t="s">
        <v>589</v>
      </c>
      <c r="E323" s="2721" t="s">
        <v>2808</v>
      </c>
      <c r="F323" s="2721" t="s">
        <v>2932</v>
      </c>
      <c r="G323" s="2721" t="s">
        <v>3260</v>
      </c>
      <c r="H323" s="2721"/>
      <c r="I323" s="2721"/>
      <c r="J323" s="2721"/>
      <c r="K323" s="2721"/>
      <c r="L323" s="2721"/>
      <c r="M323" s="2721"/>
      <c r="N323" s="2721"/>
      <c r="O323" s="2721"/>
      <c r="P323" s="2721"/>
      <c r="Q323" s="2718" t="s">
        <v>589</v>
      </c>
      <c r="R323" s="2808"/>
    </row>
    <row r="324" spans="1:18" x14ac:dyDescent="0.15">
      <c r="A324" s="2805"/>
      <c r="B324" s="2808"/>
      <c r="C324" s="2808"/>
      <c r="D324" s="2718" t="s">
        <v>87</v>
      </c>
      <c r="E324" s="2721">
        <v>5</v>
      </c>
      <c r="F324" s="2721">
        <v>4</v>
      </c>
      <c r="G324" s="2721">
        <v>4</v>
      </c>
      <c r="H324" s="2721"/>
      <c r="I324" s="2721"/>
      <c r="J324" s="2721"/>
      <c r="K324" s="2721"/>
      <c r="L324" s="2721"/>
      <c r="M324" s="2721"/>
      <c r="N324" s="2721"/>
      <c r="O324" s="2721"/>
      <c r="P324" s="2721"/>
      <c r="Q324" s="2718" t="s">
        <v>87</v>
      </c>
      <c r="R324" s="2808"/>
    </row>
    <row r="325" spans="1:18" x14ac:dyDescent="0.15">
      <c r="A325" s="2805"/>
      <c r="B325" s="2808"/>
      <c r="C325" s="2808"/>
      <c r="D325" s="2718" t="s">
        <v>2779</v>
      </c>
      <c r="E325" s="2721" t="s">
        <v>2790</v>
      </c>
      <c r="F325" s="2721" t="s">
        <v>2780</v>
      </c>
      <c r="G325" s="2721" t="s">
        <v>2789</v>
      </c>
      <c r="H325" s="2721"/>
      <c r="I325" s="2721"/>
      <c r="J325" s="2721"/>
      <c r="K325" s="2721"/>
      <c r="L325" s="2721"/>
      <c r="M325" s="2721"/>
      <c r="N325" s="2721"/>
      <c r="O325" s="2721"/>
      <c r="P325" s="2721"/>
      <c r="Q325" s="2718" t="s">
        <v>2779</v>
      </c>
      <c r="R325" s="2808"/>
    </row>
    <row r="326" spans="1:18" x14ac:dyDescent="0.15">
      <c r="A326" s="2805"/>
      <c r="B326" s="2808"/>
      <c r="C326" s="2808"/>
      <c r="D326" s="2718" t="s">
        <v>2781</v>
      </c>
      <c r="E326" s="2721" t="s">
        <v>29</v>
      </c>
      <c r="F326" s="2721" t="s">
        <v>20</v>
      </c>
      <c r="G326" s="2721" t="s">
        <v>20</v>
      </c>
      <c r="H326" s="2721"/>
      <c r="I326" s="2721"/>
      <c r="J326" s="2721"/>
      <c r="K326" s="2721"/>
      <c r="L326" s="2721"/>
      <c r="M326" s="2721"/>
      <c r="N326" s="2721"/>
      <c r="O326" s="2721"/>
      <c r="P326" s="2721"/>
      <c r="Q326" s="2718" t="s">
        <v>2781</v>
      </c>
      <c r="R326" s="2808"/>
    </row>
    <row r="327" spans="1:18" x14ac:dyDescent="0.15">
      <c r="A327" s="2805"/>
      <c r="B327" s="2808"/>
      <c r="C327" s="2808"/>
      <c r="D327" s="2718" t="s">
        <v>2782</v>
      </c>
      <c r="E327" s="2721"/>
      <c r="F327" s="2721"/>
      <c r="G327" s="2721"/>
      <c r="H327" s="2721"/>
      <c r="I327" s="2721"/>
      <c r="J327" s="2721"/>
      <c r="K327" s="2721"/>
      <c r="L327" s="2721"/>
      <c r="M327" s="2721"/>
      <c r="N327" s="2721"/>
      <c r="O327" s="2721"/>
      <c r="P327" s="2721"/>
      <c r="Q327" s="2718" t="s">
        <v>2782</v>
      </c>
      <c r="R327" s="2808"/>
    </row>
    <row r="328" spans="1:18" x14ac:dyDescent="0.15">
      <c r="A328" s="2806"/>
      <c r="B328" s="2809"/>
      <c r="C328" s="2809"/>
      <c r="D328" s="2718" t="s">
        <v>2783</v>
      </c>
      <c r="E328" s="2721"/>
      <c r="F328" s="2721"/>
      <c r="G328" s="2721"/>
      <c r="H328" s="2721"/>
      <c r="I328" s="2721"/>
      <c r="J328" s="2721"/>
      <c r="K328" s="2721"/>
      <c r="L328" s="2721"/>
      <c r="M328" s="2721"/>
      <c r="N328" s="2721"/>
      <c r="O328" s="2721"/>
      <c r="P328" s="2721"/>
      <c r="Q328" s="2718" t="s">
        <v>2783</v>
      </c>
      <c r="R328" s="2809"/>
    </row>
    <row r="329" spans="1:18" x14ac:dyDescent="0.15">
      <c r="A329" s="2804" t="s">
        <v>2398</v>
      </c>
      <c r="B329" s="2807">
        <v>17</v>
      </c>
      <c r="C329" s="2807" t="s">
        <v>17</v>
      </c>
      <c r="D329" s="2723" t="s">
        <v>2776</v>
      </c>
      <c r="E329" s="2719">
        <v>4</v>
      </c>
      <c r="F329" s="2719">
        <v>4</v>
      </c>
      <c r="G329" s="2719">
        <v>4</v>
      </c>
      <c r="H329" s="2719"/>
      <c r="I329" s="2719" t="str">
        <f t="shared" ref="I329" si="181">E333&amp;E330</f>
        <v>●前芝</v>
      </c>
      <c r="J329" s="2719" t="str">
        <f t="shared" ref="J329" si="182">F333&amp;F330</f>
        <v>○内木場</v>
      </c>
      <c r="K329" s="2719" t="str">
        <f t="shared" ref="K329" si="183">G333&amp;G330</f>
        <v>●森</v>
      </c>
      <c r="L329" s="2719" t="str">
        <f t="shared" ref="L329" si="184">H333&amp;H330</f>
        <v/>
      </c>
      <c r="M329" s="2719"/>
      <c r="N329" s="2719"/>
      <c r="O329" s="2719"/>
      <c r="P329" s="2719"/>
      <c r="Q329" s="2718" t="s">
        <v>2776</v>
      </c>
      <c r="R329" s="2807" t="s">
        <v>2398</v>
      </c>
    </row>
    <row r="330" spans="1:18" x14ac:dyDescent="0.15">
      <c r="A330" s="2805"/>
      <c r="B330" s="2808"/>
      <c r="C330" s="2808"/>
      <c r="D330" s="2720" t="s">
        <v>589</v>
      </c>
      <c r="E330" s="2721" t="s">
        <v>2958</v>
      </c>
      <c r="F330" s="2721" t="s">
        <v>3247</v>
      </c>
      <c r="G330" s="2721" t="s">
        <v>3102</v>
      </c>
      <c r="H330" s="2721"/>
      <c r="I330" s="2721"/>
      <c r="J330" s="2721"/>
      <c r="K330" s="2721"/>
      <c r="L330" s="2721"/>
      <c r="M330" s="2721"/>
      <c r="N330" s="2721"/>
      <c r="O330" s="2721"/>
      <c r="P330" s="2721"/>
      <c r="Q330" s="2718" t="s">
        <v>589</v>
      </c>
      <c r="R330" s="2808"/>
    </row>
    <row r="331" spans="1:18" x14ac:dyDescent="0.15">
      <c r="A331" s="2805"/>
      <c r="B331" s="2808"/>
      <c r="C331" s="2808"/>
      <c r="D331" s="2720" t="s">
        <v>87</v>
      </c>
      <c r="E331" s="2721">
        <v>6</v>
      </c>
      <c r="F331" s="2721">
        <v>6</v>
      </c>
      <c r="G331" s="2721">
        <v>2</v>
      </c>
      <c r="H331" s="2721"/>
      <c r="I331" s="2721"/>
      <c r="J331" s="2721"/>
      <c r="K331" s="2721"/>
      <c r="L331" s="2721"/>
      <c r="M331" s="2721"/>
      <c r="N331" s="2721"/>
      <c r="O331" s="2721"/>
      <c r="P331" s="2721"/>
      <c r="Q331" s="2718" t="s">
        <v>87</v>
      </c>
      <c r="R331" s="2808"/>
    </row>
    <row r="332" spans="1:18" x14ac:dyDescent="0.15">
      <c r="A332" s="2805"/>
      <c r="B332" s="2808"/>
      <c r="C332" s="2808"/>
      <c r="D332" s="2720" t="s">
        <v>2779</v>
      </c>
      <c r="E332" s="2721" t="s">
        <v>2786</v>
      </c>
      <c r="F332" s="2721" t="s">
        <v>2786</v>
      </c>
      <c r="G332" s="2721" t="s">
        <v>2786</v>
      </c>
      <c r="H332" s="2721"/>
      <c r="I332" s="2721"/>
      <c r="J332" s="2721"/>
      <c r="K332" s="2721"/>
      <c r="L332" s="2721"/>
      <c r="M332" s="2721"/>
      <c r="N332" s="2721"/>
      <c r="O332" s="2721"/>
      <c r="P332" s="2721"/>
      <c r="Q332" s="2718" t="s">
        <v>2779</v>
      </c>
      <c r="R332" s="2808"/>
    </row>
    <row r="333" spans="1:18" x14ac:dyDescent="0.15">
      <c r="A333" s="2805"/>
      <c r="B333" s="2808"/>
      <c r="C333" s="2808"/>
      <c r="D333" s="2720" t="s">
        <v>2781</v>
      </c>
      <c r="E333" s="2721" t="s">
        <v>29</v>
      </c>
      <c r="F333" s="2721" t="s">
        <v>20</v>
      </c>
      <c r="G333" s="2721" t="s">
        <v>29</v>
      </c>
      <c r="H333" s="2721"/>
      <c r="I333" s="2721"/>
      <c r="J333" s="2721"/>
      <c r="K333" s="2721"/>
      <c r="L333" s="2721"/>
      <c r="M333" s="2721"/>
      <c r="N333" s="2721"/>
      <c r="O333" s="2721"/>
      <c r="P333" s="2721"/>
      <c r="Q333" s="2718" t="s">
        <v>2781</v>
      </c>
      <c r="R333" s="2808"/>
    </row>
    <row r="334" spans="1:18" x14ac:dyDescent="0.15">
      <c r="A334" s="2805"/>
      <c r="B334" s="2808"/>
      <c r="C334" s="2808"/>
      <c r="D334" s="2720" t="s">
        <v>2782</v>
      </c>
      <c r="E334" s="2721"/>
      <c r="F334" s="2721"/>
      <c r="G334" s="2721"/>
      <c r="H334" s="2721"/>
      <c r="I334" s="2721"/>
      <c r="J334" s="2721"/>
      <c r="K334" s="2721"/>
      <c r="L334" s="2721"/>
      <c r="M334" s="2721"/>
      <c r="N334" s="2721"/>
      <c r="O334" s="2721"/>
      <c r="P334" s="2721"/>
      <c r="Q334" s="2718" t="s">
        <v>2782</v>
      </c>
      <c r="R334" s="2808"/>
    </row>
    <row r="335" spans="1:18" x14ac:dyDescent="0.15">
      <c r="A335" s="2806"/>
      <c r="B335" s="2809"/>
      <c r="C335" s="2809"/>
      <c r="D335" s="2720" t="s">
        <v>2783</v>
      </c>
      <c r="E335" s="2721"/>
      <c r="F335" s="2721"/>
      <c r="G335" s="2721"/>
      <c r="H335" s="2721"/>
      <c r="I335" s="2721"/>
      <c r="J335" s="2721"/>
      <c r="K335" s="2721"/>
      <c r="L335" s="2721"/>
      <c r="M335" s="2721"/>
      <c r="N335" s="2721"/>
      <c r="O335" s="2721"/>
      <c r="P335" s="2721"/>
      <c r="Q335" s="2718" t="s">
        <v>2783</v>
      </c>
      <c r="R335" s="2809"/>
    </row>
    <row r="336" spans="1:18" x14ac:dyDescent="0.15">
      <c r="A336" s="2804" t="s">
        <v>2600</v>
      </c>
      <c r="B336" s="2807">
        <v>13</v>
      </c>
      <c r="C336" s="2807" t="s">
        <v>542</v>
      </c>
      <c r="D336" s="2723" t="s">
        <v>2776</v>
      </c>
      <c r="E336" s="2719">
        <v>4</v>
      </c>
      <c r="F336" s="2719">
        <v>4</v>
      </c>
      <c r="G336" s="2719">
        <v>4</v>
      </c>
      <c r="H336" s="2719"/>
      <c r="I336" s="2719" t="str">
        <f t="shared" ref="I336" si="185">E340&amp;E337</f>
        <v>○中野</v>
      </c>
      <c r="J336" s="2719" t="str">
        <f t="shared" ref="J336" si="186">F340&amp;F337</f>
        <v>○試験</v>
      </c>
      <c r="K336" s="2719" t="str">
        <f t="shared" ref="K336" si="187">G340&amp;G337</f>
        <v>●内木場</v>
      </c>
      <c r="L336" s="2719" t="str">
        <f t="shared" ref="L336" si="188">H340&amp;H337</f>
        <v/>
      </c>
      <c r="M336" s="2719"/>
      <c r="N336" s="2719"/>
      <c r="O336" s="2719"/>
      <c r="P336" s="2719"/>
      <c r="Q336" s="2718" t="s">
        <v>2776</v>
      </c>
      <c r="R336" s="2807" t="s">
        <v>2600</v>
      </c>
    </row>
    <row r="337" spans="1:18" x14ac:dyDescent="0.15">
      <c r="A337" s="2805"/>
      <c r="B337" s="2808"/>
      <c r="C337" s="2808"/>
      <c r="D337" s="2718" t="s">
        <v>589</v>
      </c>
      <c r="E337" s="2721" t="s">
        <v>2809</v>
      </c>
      <c r="F337" s="2721" t="s">
        <v>3260</v>
      </c>
      <c r="G337" s="2721" t="s">
        <v>3247</v>
      </c>
      <c r="H337" s="2721"/>
      <c r="I337" s="2721"/>
      <c r="J337" s="2721"/>
      <c r="K337" s="2721"/>
      <c r="L337" s="2721"/>
      <c r="M337" s="2721"/>
      <c r="N337" s="2721"/>
      <c r="O337" s="2721"/>
      <c r="P337" s="2721"/>
      <c r="Q337" s="2718" t="s">
        <v>589</v>
      </c>
      <c r="R337" s="2808"/>
    </row>
    <row r="338" spans="1:18" x14ac:dyDescent="0.15">
      <c r="A338" s="2805"/>
      <c r="B338" s="2808"/>
      <c r="C338" s="2808"/>
      <c r="D338" s="2718" t="s">
        <v>87</v>
      </c>
      <c r="E338" s="2721">
        <v>5</v>
      </c>
      <c r="F338" s="2721">
        <v>4</v>
      </c>
      <c r="G338" s="2721">
        <v>6</v>
      </c>
      <c r="H338" s="2721"/>
      <c r="I338" s="2721"/>
      <c r="J338" s="2721"/>
      <c r="K338" s="2721"/>
      <c r="L338" s="2721"/>
      <c r="M338" s="2721"/>
      <c r="N338" s="2721"/>
      <c r="O338" s="2721"/>
      <c r="P338" s="2721"/>
      <c r="Q338" s="2718" t="s">
        <v>87</v>
      </c>
      <c r="R338" s="2808"/>
    </row>
    <row r="339" spans="1:18" x14ac:dyDescent="0.15">
      <c r="A339" s="2805"/>
      <c r="B339" s="2808"/>
      <c r="C339" s="2808"/>
      <c r="D339" s="2718" t="s">
        <v>2779</v>
      </c>
      <c r="E339" s="2721" t="s">
        <v>2790</v>
      </c>
      <c r="F339" s="2721" t="s">
        <v>2780</v>
      </c>
      <c r="G339" s="2721" t="s">
        <v>2786</v>
      </c>
      <c r="H339" s="2721"/>
      <c r="I339" s="2721"/>
      <c r="J339" s="2721"/>
      <c r="K339" s="2721"/>
      <c r="L339" s="2721"/>
      <c r="M339" s="2721"/>
      <c r="N339" s="2721"/>
      <c r="O339" s="2721"/>
      <c r="P339" s="2721"/>
      <c r="Q339" s="2718" t="s">
        <v>2779</v>
      </c>
      <c r="R339" s="2808"/>
    </row>
    <row r="340" spans="1:18" x14ac:dyDescent="0.15">
      <c r="A340" s="2805"/>
      <c r="B340" s="2808"/>
      <c r="C340" s="2808"/>
      <c r="D340" s="2718" t="s">
        <v>2781</v>
      </c>
      <c r="E340" s="2721" t="s">
        <v>20</v>
      </c>
      <c r="F340" s="2721" t="s">
        <v>20</v>
      </c>
      <c r="G340" s="2721" t="s">
        <v>29</v>
      </c>
      <c r="H340" s="2721"/>
      <c r="I340" s="2721"/>
      <c r="J340" s="2721"/>
      <c r="K340" s="2721"/>
      <c r="L340" s="2721"/>
      <c r="M340" s="2721"/>
      <c r="N340" s="2721"/>
      <c r="O340" s="2721"/>
      <c r="P340" s="2721"/>
      <c r="Q340" s="2718" t="s">
        <v>2781</v>
      </c>
      <c r="R340" s="2808"/>
    </row>
    <row r="341" spans="1:18" x14ac:dyDescent="0.15">
      <c r="A341" s="2805"/>
      <c r="B341" s="2808"/>
      <c r="C341" s="2808"/>
      <c r="D341" s="2718" t="s">
        <v>2782</v>
      </c>
      <c r="E341" s="2721"/>
      <c r="F341" s="2721"/>
      <c r="G341" s="2721"/>
      <c r="H341" s="2721"/>
      <c r="I341" s="2721"/>
      <c r="J341" s="2721"/>
      <c r="K341" s="2721"/>
      <c r="L341" s="2721"/>
      <c r="M341" s="2721"/>
      <c r="N341" s="2721"/>
      <c r="O341" s="2721"/>
      <c r="P341" s="2721"/>
      <c r="Q341" s="2718" t="s">
        <v>2782</v>
      </c>
      <c r="R341" s="2808"/>
    </row>
    <row r="342" spans="1:18" x14ac:dyDescent="0.15">
      <c r="A342" s="2806"/>
      <c r="B342" s="2809"/>
      <c r="C342" s="2809"/>
      <c r="D342" s="2718" t="s">
        <v>2783</v>
      </c>
      <c r="E342" s="2721"/>
      <c r="F342" s="2721"/>
      <c r="G342" s="2721"/>
      <c r="H342" s="2721"/>
      <c r="I342" s="2721"/>
      <c r="J342" s="2721"/>
      <c r="K342" s="2721"/>
      <c r="L342" s="2721"/>
      <c r="M342" s="2721"/>
      <c r="N342" s="2721"/>
      <c r="O342" s="2721"/>
      <c r="P342" s="2721"/>
      <c r="Q342" s="2718" t="s">
        <v>2783</v>
      </c>
      <c r="R342" s="2809"/>
    </row>
    <row r="343" spans="1:18" x14ac:dyDescent="0.15">
      <c r="A343" s="2804" t="s">
        <v>3023</v>
      </c>
      <c r="B343" s="2807">
        <v>16</v>
      </c>
      <c r="C343" s="2807" t="s">
        <v>15</v>
      </c>
      <c r="D343" s="2723" t="s">
        <v>2776</v>
      </c>
      <c r="E343" s="2719">
        <v>4</v>
      </c>
      <c r="F343" s="2719">
        <v>4</v>
      </c>
      <c r="G343" s="2719">
        <v>4</v>
      </c>
      <c r="H343" s="2719"/>
      <c r="I343" s="2719" t="str">
        <f t="shared" ref="I343" si="189">E347&amp;E344</f>
        <v>○試験</v>
      </c>
      <c r="J343" s="2719" t="str">
        <f t="shared" ref="J343" si="190">F347&amp;F344</f>
        <v>●檀浦</v>
      </c>
      <c r="K343" s="2719" t="str">
        <f t="shared" ref="K343" si="191">G347&amp;G344</f>
        <v>○山本</v>
      </c>
      <c r="L343" s="2719" t="str">
        <f t="shared" ref="L343" si="192">H347&amp;H344</f>
        <v/>
      </c>
      <c r="M343" s="2719"/>
      <c r="N343" s="2719"/>
      <c r="O343" s="2719"/>
      <c r="P343" s="2719"/>
      <c r="Q343" s="2723" t="s">
        <v>2776</v>
      </c>
      <c r="R343" s="2807" t="s">
        <v>3023</v>
      </c>
    </row>
    <row r="344" spans="1:18" x14ac:dyDescent="0.15">
      <c r="A344" s="2805"/>
      <c r="B344" s="2808"/>
      <c r="C344" s="2808"/>
      <c r="D344" s="2720" t="s">
        <v>589</v>
      </c>
      <c r="E344" s="2721" t="s">
        <v>3260</v>
      </c>
      <c r="F344" s="2721" t="s">
        <v>3019</v>
      </c>
      <c r="G344" s="2721" t="s">
        <v>2996</v>
      </c>
      <c r="H344" s="2721"/>
      <c r="I344" s="2721"/>
      <c r="J344" s="2721"/>
      <c r="K344" s="2721"/>
      <c r="L344" s="2721"/>
      <c r="M344" s="2721"/>
      <c r="N344" s="2721"/>
      <c r="O344" s="2721"/>
      <c r="P344" s="2721"/>
      <c r="Q344" s="2718" t="s">
        <v>589</v>
      </c>
      <c r="R344" s="2808"/>
    </row>
    <row r="345" spans="1:18" x14ac:dyDescent="0.15">
      <c r="A345" s="2805"/>
      <c r="B345" s="2808"/>
      <c r="C345" s="2808"/>
      <c r="D345" s="2720" t="s">
        <v>87</v>
      </c>
      <c r="E345" s="2721">
        <v>4</v>
      </c>
      <c r="F345" s="2721">
        <v>4</v>
      </c>
      <c r="G345" s="2721">
        <v>6</v>
      </c>
      <c r="H345" s="2721"/>
      <c r="I345" s="2721"/>
      <c r="J345" s="2721"/>
      <c r="K345" s="2721"/>
      <c r="L345" s="2721"/>
      <c r="M345" s="2721"/>
      <c r="N345" s="2721"/>
      <c r="O345" s="2721"/>
      <c r="P345" s="2721"/>
      <c r="Q345" s="2718" t="s">
        <v>87</v>
      </c>
      <c r="R345" s="2808"/>
    </row>
    <row r="346" spans="1:18" x14ac:dyDescent="0.15">
      <c r="A346" s="2805"/>
      <c r="B346" s="2808"/>
      <c r="C346" s="2808"/>
      <c r="D346" s="2720" t="s">
        <v>2779</v>
      </c>
      <c r="E346" s="2721" t="s">
        <v>2789</v>
      </c>
      <c r="F346" s="2721" t="s">
        <v>2780</v>
      </c>
      <c r="G346" s="2721" t="s">
        <v>2786</v>
      </c>
      <c r="H346" s="2721"/>
      <c r="I346" s="2721"/>
      <c r="J346" s="2721"/>
      <c r="K346" s="2721"/>
      <c r="L346" s="2721"/>
      <c r="M346" s="2721"/>
      <c r="N346" s="2721"/>
      <c r="O346" s="2721"/>
      <c r="P346" s="2721"/>
      <c r="Q346" s="2718" t="s">
        <v>2779</v>
      </c>
      <c r="R346" s="2808"/>
    </row>
    <row r="347" spans="1:18" x14ac:dyDescent="0.15">
      <c r="A347" s="2805"/>
      <c r="B347" s="2808"/>
      <c r="C347" s="2808"/>
      <c r="D347" s="2720" t="s">
        <v>2781</v>
      </c>
      <c r="E347" s="2721" t="s">
        <v>20</v>
      </c>
      <c r="F347" s="2721" t="s">
        <v>29</v>
      </c>
      <c r="G347" s="2721" t="s">
        <v>20</v>
      </c>
      <c r="H347" s="2721"/>
      <c r="I347" s="2721"/>
      <c r="J347" s="2721"/>
      <c r="K347" s="2721"/>
      <c r="L347" s="2721"/>
      <c r="M347" s="2721"/>
      <c r="N347" s="2721"/>
      <c r="O347" s="2721"/>
      <c r="P347" s="2721"/>
      <c r="Q347" s="2718" t="s">
        <v>2781</v>
      </c>
      <c r="R347" s="2808"/>
    </row>
    <row r="348" spans="1:18" x14ac:dyDescent="0.15">
      <c r="A348" s="2805"/>
      <c r="B348" s="2808"/>
      <c r="C348" s="2808"/>
      <c r="D348" s="2720" t="s">
        <v>2782</v>
      </c>
      <c r="E348" s="2721"/>
      <c r="F348" s="2721"/>
      <c r="G348" s="2721"/>
      <c r="H348" s="2721"/>
      <c r="I348" s="2721"/>
      <c r="J348" s="2721"/>
      <c r="K348" s="2721"/>
      <c r="L348" s="2721"/>
      <c r="M348" s="2721"/>
      <c r="N348" s="2721"/>
      <c r="O348" s="2721"/>
      <c r="P348" s="2721"/>
      <c r="Q348" s="2718" t="s">
        <v>2782</v>
      </c>
      <c r="R348" s="2808"/>
    </row>
    <row r="349" spans="1:18" x14ac:dyDescent="0.15">
      <c r="A349" s="2806"/>
      <c r="B349" s="2809"/>
      <c r="C349" s="2809"/>
      <c r="D349" s="2720" t="s">
        <v>2783</v>
      </c>
      <c r="E349" s="2721"/>
      <c r="F349" s="2721"/>
      <c r="G349" s="2721"/>
      <c r="H349" s="2721"/>
      <c r="I349" s="2721"/>
      <c r="J349" s="2721"/>
      <c r="K349" s="2721"/>
      <c r="L349" s="2721"/>
      <c r="M349" s="2721"/>
      <c r="N349" s="2721"/>
      <c r="O349" s="2721"/>
      <c r="P349" s="2721"/>
      <c r="Q349" s="2718" t="s">
        <v>2783</v>
      </c>
      <c r="R349" s="2809"/>
    </row>
    <row r="350" spans="1:18" x14ac:dyDescent="0.15">
      <c r="A350" s="2813" t="s">
        <v>1858</v>
      </c>
      <c r="B350" s="2807">
        <v>13</v>
      </c>
      <c r="C350" s="2807" t="s">
        <v>4</v>
      </c>
      <c r="D350" s="2723" t="s">
        <v>2776</v>
      </c>
      <c r="E350" s="2719">
        <v>5</v>
      </c>
      <c r="F350" s="2719">
        <v>5</v>
      </c>
      <c r="G350" s="2719">
        <v>5</v>
      </c>
      <c r="H350" s="2719"/>
      <c r="I350" s="2719" t="str">
        <f t="shared" ref="I350" si="193">E354&amp;E351</f>
        <v>●奥田</v>
      </c>
      <c r="J350" s="2719" t="str">
        <f t="shared" ref="J350" si="194">F354&amp;F351</f>
        <v>●加藤</v>
      </c>
      <c r="K350" s="2719" t="str">
        <f t="shared" ref="K350" si="195">G354&amp;G351</f>
        <v>●中野</v>
      </c>
      <c r="L350" s="2719" t="str">
        <f t="shared" ref="L350" si="196">H354&amp;H351</f>
        <v/>
      </c>
      <c r="M350" s="2719"/>
      <c r="N350" s="2719"/>
      <c r="O350" s="2719"/>
      <c r="P350" s="2719"/>
      <c r="Q350" s="2718" t="s">
        <v>2776</v>
      </c>
      <c r="R350" s="2807" t="s">
        <v>1858</v>
      </c>
    </row>
    <row r="351" spans="1:18" x14ac:dyDescent="0.15">
      <c r="A351" s="2805"/>
      <c r="B351" s="2808"/>
      <c r="C351" s="2808"/>
      <c r="D351" s="2720" t="s">
        <v>589</v>
      </c>
      <c r="E351" s="2721" t="s">
        <v>3259</v>
      </c>
      <c r="F351" s="2721" t="s">
        <v>3022</v>
      </c>
      <c r="G351" s="2721" t="s">
        <v>2809</v>
      </c>
      <c r="H351" s="2721"/>
      <c r="I351" s="2721"/>
      <c r="J351" s="2721"/>
      <c r="K351" s="2721"/>
      <c r="L351" s="2721"/>
      <c r="M351" s="2721"/>
      <c r="N351" s="2721"/>
      <c r="O351" s="2721"/>
      <c r="P351" s="2721"/>
      <c r="Q351" s="2718" t="s">
        <v>589</v>
      </c>
      <c r="R351" s="2808"/>
    </row>
    <row r="352" spans="1:18" x14ac:dyDescent="0.15">
      <c r="A352" s="2805"/>
      <c r="B352" s="2808"/>
      <c r="C352" s="2808"/>
      <c r="D352" s="2720" t="s">
        <v>87</v>
      </c>
      <c r="E352" s="2721">
        <v>4</v>
      </c>
      <c r="F352" s="2721">
        <v>6</v>
      </c>
      <c r="G352" s="2721">
        <v>5</v>
      </c>
      <c r="H352" s="2721"/>
      <c r="I352" s="2721"/>
      <c r="J352" s="2721"/>
      <c r="K352" s="2721"/>
      <c r="L352" s="2721"/>
      <c r="M352" s="2721"/>
      <c r="N352" s="2721"/>
      <c r="O352" s="2721"/>
      <c r="P352" s="2721"/>
      <c r="Q352" s="2718" t="s">
        <v>87</v>
      </c>
      <c r="R352" s="2808"/>
    </row>
    <row r="353" spans="1:18" x14ac:dyDescent="0.15">
      <c r="A353" s="2805"/>
      <c r="B353" s="2808"/>
      <c r="C353" s="2808"/>
      <c r="D353" s="2720" t="s">
        <v>2779</v>
      </c>
      <c r="E353" s="2721" t="s">
        <v>2790</v>
      </c>
      <c r="F353" s="2721" t="s">
        <v>2786</v>
      </c>
      <c r="G353" s="2721" t="s">
        <v>2780</v>
      </c>
      <c r="H353" s="2721"/>
      <c r="I353" s="2721"/>
      <c r="J353" s="2721"/>
      <c r="K353" s="2721"/>
      <c r="L353" s="2721"/>
      <c r="M353" s="2721"/>
      <c r="N353" s="2721"/>
      <c r="O353" s="2721"/>
      <c r="P353" s="2721"/>
      <c r="Q353" s="2718" t="s">
        <v>2779</v>
      </c>
      <c r="R353" s="2808"/>
    </row>
    <row r="354" spans="1:18" x14ac:dyDescent="0.15">
      <c r="A354" s="2805"/>
      <c r="B354" s="2808"/>
      <c r="C354" s="2808"/>
      <c r="D354" s="2720" t="s">
        <v>2781</v>
      </c>
      <c r="E354" s="2721" t="s">
        <v>29</v>
      </c>
      <c r="F354" s="2721" t="s">
        <v>29</v>
      </c>
      <c r="G354" s="2721" t="s">
        <v>29</v>
      </c>
      <c r="H354" s="2721"/>
      <c r="I354" s="2721"/>
      <c r="J354" s="2721"/>
      <c r="K354" s="2721"/>
      <c r="L354" s="2721"/>
      <c r="M354" s="2721"/>
      <c r="N354" s="2721"/>
      <c r="O354" s="2721"/>
      <c r="P354" s="2721"/>
      <c r="Q354" s="2718" t="s">
        <v>2781</v>
      </c>
      <c r="R354" s="2808"/>
    </row>
    <row r="355" spans="1:18" x14ac:dyDescent="0.15">
      <c r="A355" s="2805"/>
      <c r="B355" s="2808"/>
      <c r="C355" s="2808"/>
      <c r="D355" s="2720" t="s">
        <v>2782</v>
      </c>
      <c r="E355" s="2721"/>
      <c r="F355" s="2721"/>
      <c r="G355" s="2721"/>
      <c r="H355" s="2721"/>
      <c r="I355" s="2721"/>
      <c r="J355" s="2721"/>
      <c r="K355" s="2721"/>
      <c r="L355" s="2721"/>
      <c r="M355" s="2721"/>
      <c r="N355" s="2721"/>
      <c r="O355" s="2721"/>
      <c r="P355" s="2721"/>
      <c r="Q355" s="2718" t="s">
        <v>2782</v>
      </c>
      <c r="R355" s="2808"/>
    </row>
    <row r="356" spans="1:18" x14ac:dyDescent="0.15">
      <c r="A356" s="2806"/>
      <c r="B356" s="2809"/>
      <c r="C356" s="2809"/>
      <c r="D356" s="2720" t="s">
        <v>2783</v>
      </c>
      <c r="E356" s="2721"/>
      <c r="F356" s="2721"/>
      <c r="G356" s="2721"/>
      <c r="H356" s="2721"/>
      <c r="I356" s="2721"/>
      <c r="J356" s="2721"/>
      <c r="K356" s="2721"/>
      <c r="L356" s="2721"/>
      <c r="M356" s="2721"/>
      <c r="N356" s="2721"/>
      <c r="O356" s="2721"/>
      <c r="P356" s="2721"/>
      <c r="Q356" s="2718" t="s">
        <v>2783</v>
      </c>
      <c r="R356" s="2809"/>
    </row>
    <row r="357" spans="1:18" x14ac:dyDescent="0.15">
      <c r="A357" s="2804" t="s">
        <v>2916</v>
      </c>
      <c r="B357" s="2807">
        <v>18</v>
      </c>
      <c r="C357" s="2807" t="s">
        <v>383</v>
      </c>
      <c r="D357" s="2723" t="s">
        <v>2776</v>
      </c>
      <c r="E357" s="2719">
        <v>5</v>
      </c>
      <c r="F357" s="2719">
        <v>5</v>
      </c>
      <c r="G357" s="2719">
        <v>5</v>
      </c>
      <c r="H357" s="2719"/>
      <c r="I357" s="2719" t="str">
        <f t="shared" ref="I357" si="197">E361&amp;E358</f>
        <v>○辻</v>
      </c>
      <c r="J357" s="2719" t="str">
        <f t="shared" ref="J357" si="198">F361&amp;F358</f>
        <v>●片桐</v>
      </c>
      <c r="K357" s="2719" t="str">
        <f t="shared" ref="K357" si="199">G361&amp;G358</f>
        <v>●奥田</v>
      </c>
      <c r="L357" s="2719" t="str">
        <f t="shared" ref="L357" si="200">H361&amp;H358</f>
        <v/>
      </c>
      <c r="M357" s="2719"/>
      <c r="N357" s="2719"/>
      <c r="O357" s="2719"/>
      <c r="P357" s="2719"/>
      <c r="Q357" s="2723" t="s">
        <v>2776</v>
      </c>
      <c r="R357" s="2807" t="s">
        <v>2916</v>
      </c>
    </row>
    <row r="358" spans="1:18" x14ac:dyDescent="0.15">
      <c r="A358" s="2805"/>
      <c r="B358" s="2808"/>
      <c r="C358" s="2808"/>
      <c r="D358" s="2720" t="s">
        <v>589</v>
      </c>
      <c r="E358" s="2721" t="s">
        <v>2810</v>
      </c>
      <c r="F358" s="2721" t="s">
        <v>3203</v>
      </c>
      <c r="G358" s="2721" t="s">
        <v>3259</v>
      </c>
      <c r="H358" s="2721"/>
      <c r="I358" s="2721"/>
      <c r="J358" s="2721"/>
      <c r="K358" s="2721"/>
      <c r="L358" s="2721"/>
      <c r="M358" s="2721"/>
      <c r="N358" s="2721"/>
      <c r="O358" s="2721"/>
      <c r="P358" s="2721"/>
      <c r="Q358" s="2718" t="s">
        <v>589</v>
      </c>
      <c r="R358" s="2808"/>
    </row>
    <row r="359" spans="1:18" x14ac:dyDescent="0.15">
      <c r="A359" s="2805"/>
      <c r="B359" s="2808"/>
      <c r="C359" s="2808"/>
      <c r="D359" s="2720" t="s">
        <v>87</v>
      </c>
      <c r="E359" s="2721">
        <v>4</v>
      </c>
      <c r="F359" s="2721">
        <v>6</v>
      </c>
      <c r="G359" s="2721">
        <v>4</v>
      </c>
      <c r="H359" s="2721"/>
      <c r="I359" s="2721"/>
      <c r="J359" s="2721"/>
      <c r="K359" s="2721"/>
      <c r="L359" s="2721"/>
      <c r="M359" s="2721"/>
      <c r="N359" s="2721"/>
      <c r="O359" s="2721"/>
      <c r="P359" s="2721"/>
      <c r="Q359" s="2718" t="s">
        <v>87</v>
      </c>
      <c r="R359" s="2808"/>
    </row>
    <row r="360" spans="1:18" x14ac:dyDescent="0.15">
      <c r="A360" s="2805"/>
      <c r="B360" s="2808"/>
      <c r="C360" s="2808"/>
      <c r="D360" s="2720" t="s">
        <v>2779</v>
      </c>
      <c r="E360" s="2721" t="s">
        <v>2790</v>
      </c>
      <c r="F360" s="2721" t="s">
        <v>2790</v>
      </c>
      <c r="G360" s="2721" t="s">
        <v>2790</v>
      </c>
      <c r="H360" s="2721"/>
      <c r="I360" s="2721"/>
      <c r="J360" s="2721"/>
      <c r="K360" s="2721"/>
      <c r="L360" s="2721"/>
      <c r="M360" s="2721"/>
      <c r="N360" s="2721"/>
      <c r="O360" s="2721"/>
      <c r="P360" s="2721"/>
      <c r="Q360" s="2718" t="s">
        <v>2779</v>
      </c>
      <c r="R360" s="2808"/>
    </row>
    <row r="361" spans="1:18" x14ac:dyDescent="0.15">
      <c r="A361" s="2805"/>
      <c r="B361" s="2808"/>
      <c r="C361" s="2808"/>
      <c r="D361" s="2720" t="s">
        <v>2781</v>
      </c>
      <c r="E361" s="2721" t="s">
        <v>20</v>
      </c>
      <c r="F361" s="2721" t="s">
        <v>29</v>
      </c>
      <c r="G361" s="2721" t="s">
        <v>29</v>
      </c>
      <c r="H361" s="2721"/>
      <c r="I361" s="2721"/>
      <c r="J361" s="2721"/>
      <c r="K361" s="2721"/>
      <c r="L361" s="2721"/>
      <c r="M361" s="2721"/>
      <c r="N361" s="2721"/>
      <c r="O361" s="2721"/>
      <c r="P361" s="2721"/>
      <c r="Q361" s="2718" t="s">
        <v>2781</v>
      </c>
      <c r="R361" s="2808"/>
    </row>
    <row r="362" spans="1:18" x14ac:dyDescent="0.15">
      <c r="A362" s="2805"/>
      <c r="B362" s="2808"/>
      <c r="C362" s="2808"/>
      <c r="D362" s="2720" t="s">
        <v>2782</v>
      </c>
      <c r="E362" s="2721"/>
      <c r="F362" s="2721"/>
      <c r="G362" s="2721"/>
      <c r="H362" s="2721"/>
      <c r="I362" s="2721"/>
      <c r="J362" s="2721"/>
      <c r="K362" s="2721"/>
      <c r="L362" s="2721"/>
      <c r="M362" s="2721"/>
      <c r="N362" s="2721"/>
      <c r="O362" s="2721"/>
      <c r="P362" s="2721"/>
      <c r="Q362" s="2718" t="s">
        <v>2782</v>
      </c>
      <c r="R362" s="2808"/>
    </row>
    <row r="363" spans="1:18" x14ac:dyDescent="0.15">
      <c r="A363" s="2806"/>
      <c r="B363" s="2809"/>
      <c r="C363" s="2809"/>
      <c r="D363" s="2720" t="s">
        <v>2783</v>
      </c>
      <c r="E363" s="2721"/>
      <c r="F363" s="2721"/>
      <c r="G363" s="2721"/>
      <c r="H363" s="2721"/>
      <c r="I363" s="2721"/>
      <c r="J363" s="2721"/>
      <c r="K363" s="2721"/>
      <c r="L363" s="2721"/>
      <c r="M363" s="2721"/>
      <c r="N363" s="2721"/>
      <c r="O363" s="2721"/>
      <c r="P363" s="2721"/>
      <c r="Q363" s="2718" t="s">
        <v>2783</v>
      </c>
      <c r="R363" s="2809"/>
    </row>
    <row r="364" spans="1:18" x14ac:dyDescent="0.15">
      <c r="A364" s="2804" t="s">
        <v>1190</v>
      </c>
      <c r="B364" s="2807">
        <v>18</v>
      </c>
      <c r="C364" s="2807" t="s">
        <v>382</v>
      </c>
      <c r="D364" s="2723" t="s">
        <v>2776</v>
      </c>
      <c r="E364" s="2719">
        <v>5</v>
      </c>
      <c r="F364" s="2719">
        <v>5</v>
      </c>
      <c r="G364" s="2719">
        <v>5</v>
      </c>
      <c r="H364" s="2719"/>
      <c r="I364" s="2719" t="str">
        <f t="shared" ref="I364" si="201">E368&amp;E365</f>
        <v>●前田</v>
      </c>
      <c r="J364" s="2719" t="str">
        <f t="shared" ref="J364" si="202">F368&amp;F365</f>
        <v>○二宮</v>
      </c>
      <c r="K364" s="2719" t="str">
        <f t="shared" ref="K364" si="203">G368&amp;G365</f>
        <v>○𠮷田圭</v>
      </c>
      <c r="L364" s="2719" t="str">
        <f t="shared" ref="L364" si="204">H368&amp;H365</f>
        <v/>
      </c>
      <c r="M364" s="2719"/>
      <c r="N364" s="2719"/>
      <c r="O364" s="2719"/>
      <c r="P364" s="2719"/>
      <c r="Q364" s="2718" t="s">
        <v>2776</v>
      </c>
      <c r="R364" s="2807" t="s">
        <v>1190</v>
      </c>
    </row>
    <row r="365" spans="1:18" x14ac:dyDescent="0.15">
      <c r="A365" s="2805"/>
      <c r="B365" s="2808"/>
      <c r="C365" s="2808"/>
      <c r="D365" s="2720" t="s">
        <v>589</v>
      </c>
      <c r="E365" s="2721" t="s">
        <v>3244</v>
      </c>
      <c r="F365" s="2721" t="s">
        <v>3145</v>
      </c>
      <c r="G365" s="2721" t="s">
        <v>3245</v>
      </c>
      <c r="H365" s="2721"/>
      <c r="I365" s="2721"/>
      <c r="J365" s="2721"/>
      <c r="K365" s="2721"/>
      <c r="L365" s="2721"/>
      <c r="M365" s="2721"/>
      <c r="N365" s="2721"/>
      <c r="O365" s="2721"/>
      <c r="P365" s="2721"/>
      <c r="Q365" s="2718" t="s">
        <v>589</v>
      </c>
      <c r="R365" s="2808"/>
    </row>
    <row r="366" spans="1:18" x14ac:dyDescent="0.15">
      <c r="A366" s="2805"/>
      <c r="B366" s="2808"/>
      <c r="C366" s="2808"/>
      <c r="D366" s="2720" t="s">
        <v>87</v>
      </c>
      <c r="E366" s="2721">
        <v>4</v>
      </c>
      <c r="F366" s="2721">
        <v>5</v>
      </c>
      <c r="G366" s="2721">
        <v>5</v>
      </c>
      <c r="H366" s="2721"/>
      <c r="I366" s="2721"/>
      <c r="J366" s="2721"/>
      <c r="K366" s="2721"/>
      <c r="L366" s="2721"/>
      <c r="M366" s="2721"/>
      <c r="N366" s="2721"/>
      <c r="O366" s="2721"/>
      <c r="P366" s="2721"/>
      <c r="Q366" s="2718" t="s">
        <v>87</v>
      </c>
      <c r="R366" s="2808"/>
    </row>
    <row r="367" spans="1:18" x14ac:dyDescent="0.15">
      <c r="A367" s="2805"/>
      <c r="B367" s="2808"/>
      <c r="C367" s="2808"/>
      <c r="D367" s="2720" t="s">
        <v>2779</v>
      </c>
      <c r="E367" s="2721" t="s">
        <v>2790</v>
      </c>
      <c r="F367" s="2721" t="s">
        <v>2789</v>
      </c>
      <c r="G367" s="2721" t="s">
        <v>2789</v>
      </c>
      <c r="H367" s="2721"/>
      <c r="I367" s="2721"/>
      <c r="J367" s="2721"/>
      <c r="K367" s="2721"/>
      <c r="L367" s="2721"/>
      <c r="M367" s="2721"/>
      <c r="N367" s="2721"/>
      <c r="O367" s="2721"/>
      <c r="P367" s="2721"/>
      <c r="Q367" s="2718" t="s">
        <v>2779</v>
      </c>
      <c r="R367" s="2808"/>
    </row>
    <row r="368" spans="1:18" x14ac:dyDescent="0.15">
      <c r="A368" s="2805"/>
      <c r="B368" s="2808"/>
      <c r="C368" s="2808"/>
      <c r="D368" s="2720" t="s">
        <v>2781</v>
      </c>
      <c r="E368" s="2721" t="s">
        <v>29</v>
      </c>
      <c r="F368" s="2721" t="s">
        <v>20</v>
      </c>
      <c r="G368" s="2721" t="s">
        <v>20</v>
      </c>
      <c r="H368" s="2721"/>
      <c r="I368" s="2721"/>
      <c r="J368" s="2721"/>
      <c r="K368" s="2721"/>
      <c r="L368" s="2721"/>
      <c r="M368" s="2721"/>
      <c r="N368" s="2721"/>
      <c r="O368" s="2721"/>
      <c r="P368" s="2721"/>
      <c r="Q368" s="2718" t="s">
        <v>2781</v>
      </c>
      <c r="R368" s="2808"/>
    </row>
    <row r="369" spans="1:18" x14ac:dyDescent="0.15">
      <c r="A369" s="2805"/>
      <c r="B369" s="2808"/>
      <c r="C369" s="2808"/>
      <c r="D369" s="2720" t="s">
        <v>2782</v>
      </c>
      <c r="E369" s="2721"/>
      <c r="F369" s="2721"/>
      <c r="G369" s="2721"/>
      <c r="H369" s="2721"/>
      <c r="I369" s="2721"/>
      <c r="J369" s="2721"/>
      <c r="K369" s="2721"/>
      <c r="L369" s="2721"/>
      <c r="M369" s="2721"/>
      <c r="N369" s="2721"/>
      <c r="O369" s="2721"/>
      <c r="P369" s="2721"/>
      <c r="Q369" s="2718" t="s">
        <v>2782</v>
      </c>
      <c r="R369" s="2808"/>
    </row>
    <row r="370" spans="1:18" x14ac:dyDescent="0.15">
      <c r="A370" s="2806"/>
      <c r="B370" s="2809"/>
      <c r="C370" s="2809"/>
      <c r="D370" s="2720" t="s">
        <v>2783</v>
      </c>
      <c r="E370" s="2721"/>
      <c r="F370" s="2721"/>
      <c r="G370" s="2721"/>
      <c r="H370" s="2721"/>
      <c r="I370" s="2721"/>
      <c r="J370" s="2721"/>
      <c r="K370" s="2721"/>
      <c r="L370" s="2721"/>
      <c r="M370" s="2721"/>
      <c r="N370" s="2721"/>
      <c r="O370" s="2721"/>
      <c r="P370" s="2721"/>
      <c r="Q370" s="2718" t="s">
        <v>2783</v>
      </c>
      <c r="R370" s="2809"/>
    </row>
    <row r="371" spans="1:18" x14ac:dyDescent="0.15">
      <c r="A371" s="2804" t="s">
        <v>2933</v>
      </c>
      <c r="B371" s="2807">
        <v>14</v>
      </c>
      <c r="C371" s="2807" t="s">
        <v>15</v>
      </c>
      <c r="D371" s="2723" t="s">
        <v>2776</v>
      </c>
      <c r="E371" s="2719">
        <v>5</v>
      </c>
      <c r="F371" s="2719">
        <v>5</v>
      </c>
      <c r="G371" s="2719">
        <v>5</v>
      </c>
      <c r="H371" s="2719"/>
      <c r="I371" s="2719" t="str">
        <f t="shared" ref="I371" si="205">E375&amp;E372</f>
        <v>○富山</v>
      </c>
      <c r="J371" s="2719" t="str">
        <f t="shared" ref="J371" si="206">F375&amp;F372</f>
        <v>●中野</v>
      </c>
      <c r="K371" s="2719" t="str">
        <f t="shared" ref="K371" si="207">G375&amp;G372</f>
        <v>○濵本</v>
      </c>
      <c r="L371" s="2719" t="str">
        <f t="shared" ref="L371" si="208">H375&amp;H372</f>
        <v/>
      </c>
      <c r="M371" s="2719"/>
      <c r="N371" s="2719"/>
      <c r="O371" s="2719"/>
      <c r="P371" s="2719"/>
      <c r="Q371" s="2723" t="s">
        <v>2776</v>
      </c>
      <c r="R371" s="2807" t="s">
        <v>2933</v>
      </c>
    </row>
    <row r="372" spans="1:18" x14ac:dyDescent="0.15">
      <c r="A372" s="2805"/>
      <c r="B372" s="2808"/>
      <c r="C372" s="2808"/>
      <c r="D372" s="2720" t="s">
        <v>589</v>
      </c>
      <c r="E372" s="2721" t="s">
        <v>1505</v>
      </c>
      <c r="F372" s="2721" t="s">
        <v>2809</v>
      </c>
      <c r="G372" s="2721" t="s">
        <v>2944</v>
      </c>
      <c r="H372" s="2721"/>
      <c r="I372" s="2721"/>
      <c r="J372" s="2721"/>
      <c r="K372" s="2721"/>
      <c r="L372" s="2721"/>
      <c r="M372" s="2721"/>
      <c r="N372" s="2721"/>
      <c r="O372" s="2721"/>
      <c r="P372" s="2721"/>
      <c r="Q372" s="2718" t="s">
        <v>589</v>
      </c>
      <c r="R372" s="2808"/>
    </row>
    <row r="373" spans="1:18" x14ac:dyDescent="0.15">
      <c r="A373" s="2805"/>
      <c r="B373" s="2808"/>
      <c r="C373" s="2808"/>
      <c r="D373" s="2720" t="s">
        <v>87</v>
      </c>
      <c r="E373" s="2721">
        <v>3</v>
      </c>
      <c r="F373" s="2721">
        <v>5</v>
      </c>
      <c r="G373" s="2721">
        <v>6</v>
      </c>
      <c r="H373" s="2721"/>
      <c r="I373" s="2721"/>
      <c r="J373" s="2721"/>
      <c r="K373" s="2721"/>
      <c r="L373" s="2721"/>
      <c r="M373" s="2721"/>
      <c r="N373" s="2721"/>
      <c r="O373" s="2721"/>
      <c r="P373" s="2721"/>
      <c r="Q373" s="2718" t="s">
        <v>87</v>
      </c>
      <c r="R373" s="2808"/>
    </row>
    <row r="374" spans="1:18" x14ac:dyDescent="0.15">
      <c r="A374" s="2805"/>
      <c r="B374" s="2808"/>
      <c r="C374" s="2808"/>
      <c r="D374" s="2720" t="s">
        <v>2779</v>
      </c>
      <c r="E374" s="2721" t="s">
        <v>2786</v>
      </c>
      <c r="F374" s="2721" t="s">
        <v>2780</v>
      </c>
      <c r="G374" s="2721" t="s">
        <v>2790</v>
      </c>
      <c r="H374" s="2721"/>
      <c r="I374" s="2721"/>
      <c r="J374" s="2721"/>
      <c r="K374" s="2721"/>
      <c r="L374" s="2721"/>
      <c r="M374" s="2721"/>
      <c r="N374" s="2721"/>
      <c r="O374" s="2721"/>
      <c r="P374" s="2721"/>
      <c r="Q374" s="2718" t="s">
        <v>2779</v>
      </c>
      <c r="R374" s="2808"/>
    </row>
    <row r="375" spans="1:18" x14ac:dyDescent="0.15">
      <c r="A375" s="2805"/>
      <c r="B375" s="2808"/>
      <c r="C375" s="2808"/>
      <c r="D375" s="2720" t="s">
        <v>2781</v>
      </c>
      <c r="E375" s="2721" t="s">
        <v>20</v>
      </c>
      <c r="F375" s="2721" t="s">
        <v>29</v>
      </c>
      <c r="G375" s="2721" t="s">
        <v>20</v>
      </c>
      <c r="H375" s="2721"/>
      <c r="I375" s="2721"/>
      <c r="J375" s="2721"/>
      <c r="K375" s="2721"/>
      <c r="L375" s="2721"/>
      <c r="M375" s="2721"/>
      <c r="N375" s="2721"/>
      <c r="O375" s="2721"/>
      <c r="P375" s="2721"/>
      <c r="Q375" s="2718" t="s">
        <v>2781</v>
      </c>
      <c r="R375" s="2808"/>
    </row>
    <row r="376" spans="1:18" x14ac:dyDescent="0.15">
      <c r="A376" s="2805"/>
      <c r="B376" s="2808"/>
      <c r="C376" s="2808"/>
      <c r="D376" s="2720" t="s">
        <v>2782</v>
      </c>
      <c r="E376" s="2721"/>
      <c r="F376" s="2721"/>
      <c r="G376" s="2721"/>
      <c r="H376" s="2721"/>
      <c r="I376" s="2721"/>
      <c r="J376" s="2721"/>
      <c r="K376" s="2721"/>
      <c r="L376" s="2721"/>
      <c r="M376" s="2721"/>
      <c r="N376" s="2721"/>
      <c r="O376" s="2721"/>
      <c r="P376" s="2721"/>
      <c r="Q376" s="2718" t="s">
        <v>2782</v>
      </c>
      <c r="R376" s="2808"/>
    </row>
    <row r="377" spans="1:18" x14ac:dyDescent="0.15">
      <c r="A377" s="2806"/>
      <c r="B377" s="2809"/>
      <c r="C377" s="2809"/>
      <c r="D377" s="2720" t="s">
        <v>2783</v>
      </c>
      <c r="E377" s="2721"/>
      <c r="F377" s="2721"/>
      <c r="G377" s="2721"/>
      <c r="H377" s="2721"/>
      <c r="I377" s="2721"/>
      <c r="J377" s="2721"/>
      <c r="K377" s="2721"/>
      <c r="L377" s="2721"/>
      <c r="M377" s="2721"/>
      <c r="N377" s="2721"/>
      <c r="O377" s="2721"/>
      <c r="P377" s="2721"/>
      <c r="Q377" s="2718" t="s">
        <v>2783</v>
      </c>
      <c r="R377" s="2809"/>
    </row>
    <row r="378" spans="1:18" x14ac:dyDescent="0.15">
      <c r="A378" s="2813" t="s">
        <v>3024</v>
      </c>
      <c r="B378" s="2807">
        <v>14</v>
      </c>
      <c r="C378" s="2807" t="s">
        <v>4</v>
      </c>
      <c r="D378" s="2723" t="s">
        <v>2776</v>
      </c>
      <c r="E378" s="2719">
        <v>6</v>
      </c>
      <c r="F378" s="2719">
        <v>6</v>
      </c>
      <c r="G378" s="2719">
        <v>6</v>
      </c>
      <c r="H378" s="2719"/>
      <c r="I378" s="2719" t="str">
        <f t="shared" ref="I378" si="209">E382&amp;E379</f>
        <v>○柏本</v>
      </c>
      <c r="J378" s="2719" t="str">
        <f t="shared" ref="J378" si="210">F382&amp;F379</f>
        <v>●試験</v>
      </c>
      <c r="K378" s="2719" t="str">
        <f t="shared" ref="K378" si="211">G382&amp;G379</f>
        <v>○試験</v>
      </c>
      <c r="L378" s="2719" t="str">
        <f t="shared" ref="L378" si="212">H382&amp;H379</f>
        <v/>
      </c>
      <c r="M378" s="2719"/>
      <c r="N378" s="2719"/>
      <c r="O378" s="2719"/>
      <c r="P378" s="2719"/>
      <c r="Q378" s="2723" t="s">
        <v>2776</v>
      </c>
      <c r="R378" s="2807" t="s">
        <v>3024</v>
      </c>
    </row>
    <row r="379" spans="1:18" x14ac:dyDescent="0.15">
      <c r="A379" s="2805"/>
      <c r="B379" s="2808"/>
      <c r="C379" s="2808"/>
      <c r="D379" s="2720" t="s">
        <v>589</v>
      </c>
      <c r="E379" s="2721" t="s">
        <v>2811</v>
      </c>
      <c r="F379" s="2721" t="s">
        <v>3260</v>
      </c>
      <c r="G379" s="2721" t="s">
        <v>3260</v>
      </c>
      <c r="H379" s="2721"/>
      <c r="I379" s="2721"/>
      <c r="J379" s="2721"/>
      <c r="K379" s="2721"/>
      <c r="L379" s="2721"/>
      <c r="M379" s="2721"/>
      <c r="N379" s="2721"/>
      <c r="O379" s="2721"/>
      <c r="P379" s="2721"/>
      <c r="Q379" s="2718" t="s">
        <v>589</v>
      </c>
      <c r="R379" s="2808"/>
    </row>
    <row r="380" spans="1:18" x14ac:dyDescent="0.15">
      <c r="A380" s="2805"/>
      <c r="B380" s="2808"/>
      <c r="C380" s="2808"/>
      <c r="D380" s="2720" t="s">
        <v>87</v>
      </c>
      <c r="E380" s="2721">
        <v>4</v>
      </c>
      <c r="F380" s="2721">
        <v>6</v>
      </c>
      <c r="G380" s="2721">
        <v>6</v>
      </c>
      <c r="H380" s="2721"/>
      <c r="I380" s="2721"/>
      <c r="J380" s="2721"/>
      <c r="K380" s="2721"/>
      <c r="L380" s="2721"/>
      <c r="M380" s="2721"/>
      <c r="N380" s="2721"/>
      <c r="O380" s="2721"/>
      <c r="P380" s="2721"/>
      <c r="Q380" s="2718" t="s">
        <v>87</v>
      </c>
      <c r="R380" s="2808"/>
    </row>
    <row r="381" spans="1:18" x14ac:dyDescent="0.15">
      <c r="A381" s="2805"/>
      <c r="B381" s="2808"/>
      <c r="C381" s="2808"/>
      <c r="D381" s="2720" t="s">
        <v>2779</v>
      </c>
      <c r="E381" s="2721" t="s">
        <v>2786</v>
      </c>
      <c r="F381" s="2721" t="s">
        <v>2789</v>
      </c>
      <c r="G381" s="2721" t="s">
        <v>2780</v>
      </c>
      <c r="H381" s="2721"/>
      <c r="I381" s="2721"/>
      <c r="J381" s="2721"/>
      <c r="K381" s="2721"/>
      <c r="L381" s="2721"/>
      <c r="M381" s="2721"/>
      <c r="N381" s="2721"/>
      <c r="O381" s="2721"/>
      <c r="P381" s="2721"/>
      <c r="Q381" s="2718" t="s">
        <v>2779</v>
      </c>
      <c r="R381" s="2808"/>
    </row>
    <row r="382" spans="1:18" x14ac:dyDescent="0.15">
      <c r="A382" s="2805"/>
      <c r="B382" s="2808"/>
      <c r="C382" s="2808"/>
      <c r="D382" s="2720" t="s">
        <v>2781</v>
      </c>
      <c r="E382" s="2721" t="s">
        <v>20</v>
      </c>
      <c r="F382" s="2721" t="s">
        <v>29</v>
      </c>
      <c r="G382" s="2721" t="s">
        <v>20</v>
      </c>
      <c r="H382" s="2721"/>
      <c r="I382" s="2721"/>
      <c r="J382" s="2721"/>
      <c r="K382" s="2721"/>
      <c r="L382" s="2721"/>
      <c r="M382" s="2721"/>
      <c r="N382" s="2721"/>
      <c r="O382" s="2721"/>
      <c r="P382" s="2721"/>
      <c r="Q382" s="2718" t="s">
        <v>2781</v>
      </c>
      <c r="R382" s="2808"/>
    </row>
    <row r="383" spans="1:18" x14ac:dyDescent="0.15">
      <c r="A383" s="2805"/>
      <c r="B383" s="2808"/>
      <c r="C383" s="2808"/>
      <c r="D383" s="2720" t="s">
        <v>2782</v>
      </c>
      <c r="E383" s="2721"/>
      <c r="F383" s="2721"/>
      <c r="G383" s="2721"/>
      <c r="H383" s="2721"/>
      <c r="I383" s="2721"/>
      <c r="J383" s="2721"/>
      <c r="K383" s="2721"/>
      <c r="L383" s="2721"/>
      <c r="M383" s="2721"/>
      <c r="N383" s="2721"/>
      <c r="O383" s="2721"/>
      <c r="P383" s="2721"/>
      <c r="Q383" s="2718" t="s">
        <v>2782</v>
      </c>
      <c r="R383" s="2808"/>
    </row>
    <row r="384" spans="1:18" x14ac:dyDescent="0.15">
      <c r="A384" s="2806"/>
      <c r="B384" s="2809"/>
      <c r="C384" s="2809"/>
      <c r="D384" s="2720" t="s">
        <v>2783</v>
      </c>
      <c r="E384" s="2721"/>
      <c r="F384" s="2721"/>
      <c r="G384" s="2721"/>
      <c r="H384" s="2721"/>
      <c r="I384" s="2721"/>
      <c r="J384" s="2721"/>
      <c r="K384" s="2721"/>
      <c r="L384" s="2721"/>
      <c r="M384" s="2721"/>
      <c r="N384" s="2721"/>
      <c r="O384" s="2721"/>
      <c r="P384" s="2721"/>
      <c r="Q384" s="2718" t="s">
        <v>2783</v>
      </c>
      <c r="R384" s="2809"/>
    </row>
    <row r="385" spans="1:18" x14ac:dyDescent="0.15">
      <c r="A385" s="2804" t="s">
        <v>3025</v>
      </c>
      <c r="B385" s="2807">
        <v>14</v>
      </c>
      <c r="C385" s="2807" t="s">
        <v>18</v>
      </c>
      <c r="D385" s="2723" t="s">
        <v>2776</v>
      </c>
      <c r="E385" s="2719">
        <v>6</v>
      </c>
      <c r="F385" s="2719">
        <v>6</v>
      </c>
      <c r="G385" s="2719">
        <v>6</v>
      </c>
      <c r="H385" s="2719"/>
      <c r="I385" s="2719" t="str">
        <f t="shared" ref="I385" si="213">E389&amp;E386</f>
        <v>○松村</v>
      </c>
      <c r="J385" s="2719" t="str">
        <f t="shared" ref="J385" si="214">F389&amp;F386</f>
        <v>○試験</v>
      </c>
      <c r="K385" s="2719" t="str">
        <f t="shared" ref="K385" si="215">G389&amp;G386</f>
        <v>●吉田侑</v>
      </c>
      <c r="L385" s="2719" t="str">
        <f t="shared" ref="L385" si="216">H389&amp;H386</f>
        <v/>
      </c>
      <c r="M385" s="2719"/>
      <c r="N385" s="2719"/>
      <c r="O385" s="2719"/>
      <c r="P385" s="2719"/>
      <c r="Q385" s="2723" t="s">
        <v>2776</v>
      </c>
      <c r="R385" s="2807" t="s">
        <v>3025</v>
      </c>
    </row>
    <row r="386" spans="1:18" x14ac:dyDescent="0.15">
      <c r="A386" s="2805"/>
      <c r="B386" s="2808"/>
      <c r="C386" s="2808"/>
      <c r="D386" s="2720" t="s">
        <v>589</v>
      </c>
      <c r="E386" s="2721" t="s">
        <v>2932</v>
      </c>
      <c r="F386" s="2721" t="s">
        <v>3260</v>
      </c>
      <c r="G386" s="2721" t="s">
        <v>3007</v>
      </c>
      <c r="H386" s="2721"/>
      <c r="I386" s="2721"/>
      <c r="J386" s="2721"/>
      <c r="K386" s="2721"/>
      <c r="L386" s="2721"/>
      <c r="M386" s="2721"/>
      <c r="N386" s="2721"/>
      <c r="O386" s="2721"/>
      <c r="P386" s="2721"/>
      <c r="Q386" s="2718" t="s">
        <v>589</v>
      </c>
      <c r="R386" s="2808"/>
    </row>
    <row r="387" spans="1:18" x14ac:dyDescent="0.15">
      <c r="A387" s="2805"/>
      <c r="B387" s="2808"/>
      <c r="C387" s="2808"/>
      <c r="D387" s="2720" t="s">
        <v>87</v>
      </c>
      <c r="E387" s="2721">
        <v>4</v>
      </c>
      <c r="F387" s="2721">
        <v>6</v>
      </c>
      <c r="G387" s="2721">
        <v>4</v>
      </c>
      <c r="H387" s="2721"/>
      <c r="I387" s="2721"/>
      <c r="J387" s="2721"/>
      <c r="K387" s="2721"/>
      <c r="L387" s="2721"/>
      <c r="M387" s="2721"/>
      <c r="N387" s="2721"/>
      <c r="O387" s="2721"/>
      <c r="P387" s="2721"/>
      <c r="Q387" s="2718" t="s">
        <v>87</v>
      </c>
      <c r="R387" s="2808"/>
    </row>
    <row r="388" spans="1:18" x14ac:dyDescent="0.15">
      <c r="A388" s="2805"/>
      <c r="B388" s="2808"/>
      <c r="C388" s="2808"/>
      <c r="D388" s="2720" t="s">
        <v>2779</v>
      </c>
      <c r="E388" s="2721" t="s">
        <v>2786</v>
      </c>
      <c r="F388" s="2721" t="s">
        <v>2780</v>
      </c>
      <c r="G388" s="2721" t="s">
        <v>2786</v>
      </c>
      <c r="H388" s="2721"/>
      <c r="I388" s="2721"/>
      <c r="J388" s="2721"/>
      <c r="K388" s="2721"/>
      <c r="L388" s="2721"/>
      <c r="M388" s="2721"/>
      <c r="N388" s="2721"/>
      <c r="O388" s="2721"/>
      <c r="P388" s="2721"/>
      <c r="Q388" s="2718" t="s">
        <v>2779</v>
      </c>
      <c r="R388" s="2808"/>
    </row>
    <row r="389" spans="1:18" x14ac:dyDescent="0.15">
      <c r="A389" s="2805"/>
      <c r="B389" s="2808"/>
      <c r="C389" s="2808"/>
      <c r="D389" s="2720" t="s">
        <v>2781</v>
      </c>
      <c r="E389" s="2721" t="s">
        <v>20</v>
      </c>
      <c r="F389" s="2721" t="s">
        <v>20</v>
      </c>
      <c r="G389" s="2721" t="s">
        <v>29</v>
      </c>
      <c r="H389" s="2721"/>
      <c r="I389" s="2721"/>
      <c r="J389" s="2721"/>
      <c r="K389" s="2721"/>
      <c r="L389" s="2721"/>
      <c r="M389" s="2721"/>
      <c r="N389" s="2721"/>
      <c r="O389" s="2721"/>
      <c r="P389" s="2721"/>
      <c r="Q389" s="2718" t="s">
        <v>2781</v>
      </c>
      <c r="R389" s="2808"/>
    </row>
    <row r="390" spans="1:18" x14ac:dyDescent="0.15">
      <c r="A390" s="2805"/>
      <c r="B390" s="2808"/>
      <c r="C390" s="2808"/>
      <c r="D390" s="2720" t="s">
        <v>2782</v>
      </c>
      <c r="E390" s="2721"/>
      <c r="F390" s="2721"/>
      <c r="G390" s="2721"/>
      <c r="H390" s="2721"/>
      <c r="I390" s="2721"/>
      <c r="J390" s="2721"/>
      <c r="K390" s="2721"/>
      <c r="L390" s="2721"/>
      <c r="M390" s="2721"/>
      <c r="N390" s="2721"/>
      <c r="O390" s="2721"/>
      <c r="P390" s="2721"/>
      <c r="Q390" s="2718" t="s">
        <v>2782</v>
      </c>
      <c r="R390" s="2808"/>
    </row>
    <row r="391" spans="1:18" x14ac:dyDescent="0.15">
      <c r="A391" s="2806"/>
      <c r="B391" s="2809"/>
      <c r="C391" s="2809"/>
      <c r="D391" s="2720" t="s">
        <v>2783</v>
      </c>
      <c r="E391" s="2721"/>
      <c r="F391" s="2721"/>
      <c r="G391" s="2721"/>
      <c r="H391" s="2721"/>
      <c r="I391" s="2721"/>
      <c r="J391" s="2721"/>
      <c r="K391" s="2721"/>
      <c r="L391" s="2721"/>
      <c r="M391" s="2721"/>
      <c r="N391" s="2721"/>
      <c r="O391" s="2721"/>
      <c r="P391" s="2721"/>
      <c r="Q391" s="2718" t="s">
        <v>2783</v>
      </c>
      <c r="R391" s="2809"/>
    </row>
    <row r="392" spans="1:18" x14ac:dyDescent="0.15">
      <c r="A392" s="2804" t="s">
        <v>3026</v>
      </c>
      <c r="B392" s="2807">
        <v>13</v>
      </c>
      <c r="C392" s="2807" t="s">
        <v>2820</v>
      </c>
      <c r="D392" s="2723" t="s">
        <v>2776</v>
      </c>
      <c r="E392" s="2719">
        <v>6</v>
      </c>
      <c r="F392" s="2719">
        <v>6</v>
      </c>
      <c r="G392" s="2719">
        <v>6</v>
      </c>
      <c r="H392" s="2719"/>
      <c r="I392" s="2719" t="str">
        <f t="shared" ref="I392" si="217">E396&amp;E393</f>
        <v>○試験</v>
      </c>
      <c r="J392" s="2719" t="str">
        <f t="shared" ref="J392" si="218">F396&amp;F393</f>
        <v>●松田</v>
      </c>
      <c r="K392" s="2719" t="str">
        <f t="shared" ref="K392" si="219">G396&amp;G393</f>
        <v>○濱地</v>
      </c>
      <c r="L392" s="2719" t="str">
        <f t="shared" ref="L392" si="220">H396&amp;H393</f>
        <v/>
      </c>
      <c r="M392" s="2719"/>
      <c r="N392" s="2719"/>
      <c r="O392" s="2719"/>
      <c r="P392" s="2719"/>
      <c r="Q392" s="2723" t="s">
        <v>2776</v>
      </c>
      <c r="R392" s="2807" t="s">
        <v>3026</v>
      </c>
    </row>
    <row r="393" spans="1:18" x14ac:dyDescent="0.15">
      <c r="A393" s="2805"/>
      <c r="B393" s="2808"/>
      <c r="C393" s="2808"/>
      <c r="D393" s="2720" t="s">
        <v>589</v>
      </c>
      <c r="E393" s="2721" t="s">
        <v>3260</v>
      </c>
      <c r="F393" s="2721" t="s">
        <v>3020</v>
      </c>
      <c r="G393" s="2721" t="s">
        <v>3021</v>
      </c>
      <c r="H393" s="2721"/>
      <c r="I393" s="2721"/>
      <c r="J393" s="2721"/>
      <c r="K393" s="2721"/>
      <c r="L393" s="2721"/>
      <c r="M393" s="2721"/>
      <c r="N393" s="2721"/>
      <c r="O393" s="2721"/>
      <c r="P393" s="2721"/>
      <c r="Q393" s="2718" t="s">
        <v>589</v>
      </c>
      <c r="R393" s="2808"/>
    </row>
    <row r="394" spans="1:18" x14ac:dyDescent="0.15">
      <c r="A394" s="2805"/>
      <c r="B394" s="2808"/>
      <c r="C394" s="2808"/>
      <c r="D394" s="2720" t="s">
        <v>87</v>
      </c>
      <c r="E394" s="2721">
        <v>6</v>
      </c>
      <c r="F394" s="2721">
        <v>4</v>
      </c>
      <c r="G394" s="2721">
        <v>6</v>
      </c>
      <c r="H394" s="2721"/>
      <c r="I394" s="2721"/>
      <c r="J394" s="2721"/>
      <c r="K394" s="2721"/>
      <c r="L394" s="2721"/>
      <c r="M394" s="2721"/>
      <c r="N394" s="2721"/>
      <c r="O394" s="2721"/>
      <c r="P394" s="2721"/>
      <c r="Q394" s="2718" t="s">
        <v>87</v>
      </c>
      <c r="R394" s="2808"/>
    </row>
    <row r="395" spans="1:18" x14ac:dyDescent="0.15">
      <c r="A395" s="2805"/>
      <c r="B395" s="2808"/>
      <c r="C395" s="2808"/>
      <c r="D395" s="2720" t="s">
        <v>2779</v>
      </c>
      <c r="E395" s="2721" t="s">
        <v>2780</v>
      </c>
      <c r="F395" s="2721" t="s">
        <v>2786</v>
      </c>
      <c r="G395" s="2721" t="s">
        <v>2789</v>
      </c>
      <c r="H395" s="2721"/>
      <c r="I395" s="2721"/>
      <c r="J395" s="2721"/>
      <c r="K395" s="2721"/>
      <c r="L395" s="2721"/>
      <c r="M395" s="2721"/>
      <c r="N395" s="2721"/>
      <c r="O395" s="2721"/>
      <c r="P395" s="2721"/>
      <c r="Q395" s="2718" t="s">
        <v>2779</v>
      </c>
      <c r="R395" s="2808"/>
    </row>
    <row r="396" spans="1:18" x14ac:dyDescent="0.15">
      <c r="A396" s="2805"/>
      <c r="B396" s="2808"/>
      <c r="C396" s="2808"/>
      <c r="D396" s="2720" t="s">
        <v>2781</v>
      </c>
      <c r="E396" s="2721" t="s">
        <v>20</v>
      </c>
      <c r="F396" s="2721" t="s">
        <v>29</v>
      </c>
      <c r="G396" s="2721" t="s">
        <v>20</v>
      </c>
      <c r="H396" s="2721"/>
      <c r="I396" s="2721"/>
      <c r="J396" s="2721"/>
      <c r="K396" s="2721"/>
      <c r="L396" s="2721"/>
      <c r="M396" s="2721"/>
      <c r="N396" s="2721"/>
      <c r="O396" s="2721"/>
      <c r="P396" s="2721"/>
      <c r="Q396" s="2718" t="s">
        <v>2781</v>
      </c>
      <c r="R396" s="2808"/>
    </row>
    <row r="397" spans="1:18" x14ac:dyDescent="0.15">
      <c r="A397" s="2805"/>
      <c r="B397" s="2808"/>
      <c r="C397" s="2808"/>
      <c r="D397" s="2720" t="s">
        <v>2782</v>
      </c>
      <c r="E397" s="2721"/>
      <c r="F397" s="2721"/>
      <c r="G397" s="2721"/>
      <c r="H397" s="2721"/>
      <c r="I397" s="2721"/>
      <c r="J397" s="2721"/>
      <c r="K397" s="2721"/>
      <c r="L397" s="2721"/>
      <c r="M397" s="2721"/>
      <c r="N397" s="2721"/>
      <c r="O397" s="2721"/>
      <c r="P397" s="2721"/>
      <c r="Q397" s="2718" t="s">
        <v>2782</v>
      </c>
      <c r="R397" s="2808"/>
    </row>
    <row r="398" spans="1:18" x14ac:dyDescent="0.15">
      <c r="A398" s="2806"/>
      <c r="B398" s="2809"/>
      <c r="C398" s="2809"/>
      <c r="D398" s="2720" t="s">
        <v>2783</v>
      </c>
      <c r="E398" s="2721"/>
      <c r="F398" s="2721"/>
      <c r="G398" s="2721"/>
      <c r="H398" s="2721"/>
      <c r="I398" s="2721"/>
      <c r="J398" s="2721"/>
      <c r="K398" s="2721"/>
      <c r="L398" s="2721"/>
      <c r="M398" s="2721"/>
      <c r="N398" s="2721"/>
      <c r="O398" s="2721"/>
      <c r="P398" s="2721"/>
      <c r="Q398" s="2718" t="s">
        <v>2783</v>
      </c>
      <c r="R398" s="2809"/>
    </row>
    <row r="399" spans="1:18" x14ac:dyDescent="0.15">
      <c r="A399" s="2804" t="s">
        <v>3027</v>
      </c>
      <c r="B399" s="2807">
        <v>13</v>
      </c>
      <c r="C399" s="2807" t="s">
        <v>2043</v>
      </c>
      <c r="D399" s="2723" t="s">
        <v>2776</v>
      </c>
      <c r="E399" s="2719">
        <v>6</v>
      </c>
      <c r="F399" s="2719">
        <v>6</v>
      </c>
      <c r="G399" s="2719">
        <v>6</v>
      </c>
      <c r="H399" s="2719"/>
      <c r="I399" s="2719" t="str">
        <f t="shared" ref="I399" si="221">E403&amp;E400</f>
        <v>●試験</v>
      </c>
      <c r="J399" s="2719" t="str">
        <f t="shared" ref="J399" si="222">F403&amp;F400</f>
        <v>○試験</v>
      </c>
      <c r="K399" s="2719" t="str">
        <f t="shared" ref="K399" si="223">G403&amp;G400</f>
        <v>●二宮</v>
      </c>
      <c r="L399" s="2719" t="str">
        <f t="shared" ref="L399" si="224">H403&amp;H400</f>
        <v/>
      </c>
      <c r="M399" s="2719"/>
      <c r="N399" s="2719"/>
      <c r="O399" s="2719"/>
      <c r="P399" s="2719"/>
      <c r="Q399" s="2723" t="s">
        <v>2776</v>
      </c>
      <c r="R399" s="2807" t="s">
        <v>3027</v>
      </c>
    </row>
    <row r="400" spans="1:18" x14ac:dyDescent="0.15">
      <c r="A400" s="2805"/>
      <c r="B400" s="2808"/>
      <c r="C400" s="2808"/>
      <c r="D400" s="2720" t="s">
        <v>589</v>
      </c>
      <c r="E400" s="2721" t="s">
        <v>3260</v>
      </c>
      <c r="F400" s="2721" t="s">
        <v>3260</v>
      </c>
      <c r="G400" s="2721" t="s">
        <v>3145</v>
      </c>
      <c r="H400" s="2721"/>
      <c r="I400" s="2721"/>
      <c r="J400" s="2721"/>
      <c r="K400" s="2721"/>
      <c r="L400" s="2721"/>
      <c r="M400" s="2721"/>
      <c r="N400" s="2721"/>
      <c r="O400" s="2721"/>
      <c r="P400" s="2721"/>
      <c r="Q400" s="2718" t="s">
        <v>589</v>
      </c>
      <c r="R400" s="2808"/>
    </row>
    <row r="401" spans="1:18" x14ac:dyDescent="0.15">
      <c r="A401" s="2805"/>
      <c r="B401" s="2808"/>
      <c r="C401" s="2808"/>
      <c r="D401" s="2720" t="s">
        <v>87</v>
      </c>
      <c r="E401" s="2721">
        <v>6</v>
      </c>
      <c r="F401" s="2721">
        <v>6</v>
      </c>
      <c r="G401" s="2721">
        <v>5</v>
      </c>
      <c r="H401" s="2721"/>
      <c r="I401" s="2721"/>
      <c r="J401" s="2721"/>
      <c r="K401" s="2721"/>
      <c r="L401" s="2721"/>
      <c r="M401" s="2721"/>
      <c r="N401" s="2721"/>
      <c r="O401" s="2721"/>
      <c r="P401" s="2721"/>
      <c r="Q401" s="2718" t="s">
        <v>87</v>
      </c>
      <c r="R401" s="2808"/>
    </row>
    <row r="402" spans="1:18" x14ac:dyDescent="0.15">
      <c r="A402" s="2805"/>
      <c r="B402" s="2808"/>
      <c r="C402" s="2808"/>
      <c r="D402" s="2720" t="s">
        <v>2779</v>
      </c>
      <c r="E402" s="2721" t="s">
        <v>2789</v>
      </c>
      <c r="F402" s="2721" t="s">
        <v>2780</v>
      </c>
      <c r="G402" s="2721" t="s">
        <v>2790</v>
      </c>
      <c r="H402" s="2721"/>
      <c r="I402" s="2721"/>
      <c r="J402" s="2721"/>
      <c r="K402" s="2721"/>
      <c r="L402" s="2721"/>
      <c r="M402" s="2721"/>
      <c r="N402" s="2721"/>
      <c r="O402" s="2721"/>
      <c r="P402" s="2721"/>
      <c r="Q402" s="2718" t="s">
        <v>2779</v>
      </c>
      <c r="R402" s="2808"/>
    </row>
    <row r="403" spans="1:18" x14ac:dyDescent="0.15">
      <c r="A403" s="2805"/>
      <c r="B403" s="2808"/>
      <c r="C403" s="2808"/>
      <c r="D403" s="2720" t="s">
        <v>2781</v>
      </c>
      <c r="E403" s="2721" t="s">
        <v>29</v>
      </c>
      <c r="F403" s="2721" t="s">
        <v>20</v>
      </c>
      <c r="G403" s="2721" t="s">
        <v>29</v>
      </c>
      <c r="H403" s="2721"/>
      <c r="I403" s="2721"/>
      <c r="J403" s="2721"/>
      <c r="K403" s="2721"/>
      <c r="L403" s="2721"/>
      <c r="M403" s="2721"/>
      <c r="N403" s="2721"/>
      <c r="O403" s="2721"/>
      <c r="P403" s="2721"/>
      <c r="Q403" s="2718" t="s">
        <v>2781</v>
      </c>
      <c r="R403" s="2808"/>
    </row>
    <row r="404" spans="1:18" x14ac:dyDescent="0.15">
      <c r="A404" s="2805"/>
      <c r="B404" s="2808"/>
      <c r="C404" s="2808"/>
      <c r="D404" s="2720" t="s">
        <v>2782</v>
      </c>
      <c r="E404" s="2721"/>
      <c r="F404" s="2721"/>
      <c r="G404" s="2721"/>
      <c r="H404" s="2721"/>
      <c r="I404" s="2721"/>
      <c r="J404" s="2721"/>
      <c r="K404" s="2721"/>
      <c r="L404" s="2721"/>
      <c r="M404" s="2721"/>
      <c r="N404" s="2721"/>
      <c r="O404" s="2721"/>
      <c r="P404" s="2721"/>
      <c r="Q404" s="2718" t="s">
        <v>2782</v>
      </c>
      <c r="R404" s="2808"/>
    </row>
    <row r="405" spans="1:18" x14ac:dyDescent="0.15">
      <c r="A405" s="2806"/>
      <c r="B405" s="2809"/>
      <c r="C405" s="2809"/>
      <c r="D405" s="2720" t="s">
        <v>2783</v>
      </c>
      <c r="E405" s="2721"/>
      <c r="F405" s="2721"/>
      <c r="G405" s="2721"/>
      <c r="H405" s="2721"/>
      <c r="I405" s="2721"/>
      <c r="J405" s="2721"/>
      <c r="K405" s="2721"/>
      <c r="L405" s="2721"/>
      <c r="M405" s="2721"/>
      <c r="N405" s="2721"/>
      <c r="O405" s="2721"/>
      <c r="P405" s="2721"/>
      <c r="Q405" s="2718" t="s">
        <v>2783</v>
      </c>
      <c r="R405" s="2809"/>
    </row>
    <row r="406" spans="1:18" x14ac:dyDescent="0.15">
      <c r="A406" s="2804" t="s">
        <v>3028</v>
      </c>
      <c r="B406" s="2807">
        <v>12</v>
      </c>
      <c r="C406" s="2807" t="s">
        <v>382</v>
      </c>
      <c r="D406" s="2723" t="s">
        <v>2776</v>
      </c>
      <c r="E406" s="2719">
        <v>6</v>
      </c>
      <c r="F406" s="2719">
        <v>6</v>
      </c>
      <c r="G406" s="2719">
        <v>6</v>
      </c>
      <c r="H406" s="2719"/>
      <c r="I406" s="2719" t="str">
        <f t="shared" ref="I406" si="225">E410&amp;E407</f>
        <v>●試験</v>
      </c>
      <c r="J406" s="2719" t="str">
        <f t="shared" ref="J406" si="226">F410&amp;F407</f>
        <v>○奥田</v>
      </c>
      <c r="K406" s="2719" t="str">
        <f t="shared" ref="K406" si="227">G410&amp;G407</f>
        <v>●試験</v>
      </c>
      <c r="L406" s="2719" t="str">
        <f t="shared" ref="L406" si="228">H410&amp;H407</f>
        <v/>
      </c>
      <c r="M406" s="2719"/>
      <c r="N406" s="2719"/>
      <c r="O406" s="2719"/>
      <c r="P406" s="2719"/>
      <c r="Q406" s="2723" t="s">
        <v>2776</v>
      </c>
      <c r="R406" s="2807" t="s">
        <v>3028</v>
      </c>
    </row>
    <row r="407" spans="1:18" x14ac:dyDescent="0.15">
      <c r="A407" s="2805"/>
      <c r="B407" s="2808"/>
      <c r="C407" s="2808"/>
      <c r="D407" s="2720" t="s">
        <v>589</v>
      </c>
      <c r="E407" s="2721" t="s">
        <v>3260</v>
      </c>
      <c r="F407" s="2721" t="s">
        <v>3259</v>
      </c>
      <c r="G407" s="2721" t="s">
        <v>3260</v>
      </c>
      <c r="H407" s="2721"/>
      <c r="I407" s="2721"/>
      <c r="J407" s="2721"/>
      <c r="K407" s="2721"/>
      <c r="L407" s="2721"/>
      <c r="M407" s="2721"/>
      <c r="N407" s="2721"/>
      <c r="O407" s="2721"/>
      <c r="P407" s="2721"/>
      <c r="Q407" s="2718" t="s">
        <v>589</v>
      </c>
      <c r="R407" s="2808"/>
    </row>
    <row r="408" spans="1:18" x14ac:dyDescent="0.15">
      <c r="A408" s="2805"/>
      <c r="B408" s="2808"/>
      <c r="C408" s="2808"/>
      <c r="D408" s="2720" t="s">
        <v>87</v>
      </c>
      <c r="E408" s="2721">
        <v>6</v>
      </c>
      <c r="F408" s="2721">
        <v>4</v>
      </c>
      <c r="G408" s="2721">
        <v>6</v>
      </c>
      <c r="H408" s="2721"/>
      <c r="I408" s="2721"/>
      <c r="J408" s="2721"/>
      <c r="K408" s="2721"/>
      <c r="L408" s="2721"/>
      <c r="M408" s="2721"/>
      <c r="N408" s="2721"/>
      <c r="O408" s="2721"/>
      <c r="P408" s="2721"/>
      <c r="Q408" s="2718" t="s">
        <v>87</v>
      </c>
      <c r="R408" s="2808"/>
    </row>
    <row r="409" spans="1:18" x14ac:dyDescent="0.15">
      <c r="A409" s="2805"/>
      <c r="B409" s="2808"/>
      <c r="C409" s="2808"/>
      <c r="D409" s="2720" t="s">
        <v>2779</v>
      </c>
      <c r="E409" s="2721" t="s">
        <v>2789</v>
      </c>
      <c r="F409" s="2721" t="s">
        <v>2786</v>
      </c>
      <c r="G409" s="2721" t="s">
        <v>2789</v>
      </c>
      <c r="H409" s="2721"/>
      <c r="I409" s="2721"/>
      <c r="J409" s="2721"/>
      <c r="K409" s="2721"/>
      <c r="L409" s="2721"/>
      <c r="M409" s="2721"/>
      <c r="N409" s="2721"/>
      <c r="O409" s="2721"/>
      <c r="P409" s="2721"/>
      <c r="Q409" s="2718" t="s">
        <v>2779</v>
      </c>
      <c r="R409" s="2808"/>
    </row>
    <row r="410" spans="1:18" x14ac:dyDescent="0.15">
      <c r="A410" s="2805"/>
      <c r="B410" s="2808"/>
      <c r="C410" s="2808"/>
      <c r="D410" s="2720" t="s">
        <v>2781</v>
      </c>
      <c r="E410" s="2721" t="s">
        <v>29</v>
      </c>
      <c r="F410" s="2721" t="s">
        <v>20</v>
      </c>
      <c r="G410" s="2721" t="s">
        <v>29</v>
      </c>
      <c r="H410" s="2721"/>
      <c r="I410" s="2721"/>
      <c r="J410" s="2721"/>
      <c r="K410" s="2721"/>
      <c r="L410" s="2721"/>
      <c r="M410" s="2721"/>
      <c r="N410" s="2721"/>
      <c r="O410" s="2721"/>
      <c r="P410" s="2721"/>
      <c r="Q410" s="2718" t="s">
        <v>2781</v>
      </c>
      <c r="R410" s="2808"/>
    </row>
    <row r="411" spans="1:18" x14ac:dyDescent="0.15">
      <c r="A411" s="2805"/>
      <c r="B411" s="2808"/>
      <c r="C411" s="2808"/>
      <c r="D411" s="2720" t="s">
        <v>2782</v>
      </c>
      <c r="E411" s="2721"/>
      <c r="F411" s="2721"/>
      <c r="G411" s="2721"/>
      <c r="H411" s="2721"/>
      <c r="I411" s="2721"/>
      <c r="J411" s="2721"/>
      <c r="K411" s="2721"/>
      <c r="L411" s="2721"/>
      <c r="M411" s="2721"/>
      <c r="N411" s="2721"/>
      <c r="O411" s="2721"/>
      <c r="P411" s="2721"/>
      <c r="Q411" s="2718" t="s">
        <v>2782</v>
      </c>
      <c r="R411" s="2808"/>
    </row>
    <row r="412" spans="1:18" x14ac:dyDescent="0.15">
      <c r="A412" s="2806"/>
      <c r="B412" s="2809"/>
      <c r="C412" s="2809"/>
      <c r="D412" s="2720" t="s">
        <v>2783</v>
      </c>
      <c r="E412" s="2721"/>
      <c r="F412" s="2721"/>
      <c r="G412" s="2721"/>
      <c r="H412" s="2721"/>
      <c r="I412" s="2721"/>
      <c r="J412" s="2721"/>
      <c r="K412" s="2721"/>
      <c r="L412" s="2721"/>
      <c r="M412" s="2721"/>
      <c r="N412" s="2721"/>
      <c r="O412" s="2721"/>
      <c r="P412" s="2721"/>
      <c r="Q412" s="2718" t="s">
        <v>2783</v>
      </c>
      <c r="R412" s="2809"/>
    </row>
    <row r="413" spans="1:18" x14ac:dyDescent="0.15">
      <c r="A413" s="2804" t="s">
        <v>3029</v>
      </c>
      <c r="B413" s="2807">
        <v>14</v>
      </c>
      <c r="C413" s="2807" t="s">
        <v>1160</v>
      </c>
      <c r="D413" s="2723" t="s">
        <v>2776</v>
      </c>
      <c r="E413" s="2721">
        <v>6</v>
      </c>
      <c r="F413" s="2721">
        <v>6</v>
      </c>
      <c r="G413" s="2721">
        <v>6</v>
      </c>
      <c r="H413" s="2721"/>
      <c r="I413" s="2719" t="str">
        <f t="shared" ref="I413" si="229">E417&amp;E414</f>
        <v>○試験</v>
      </c>
      <c r="J413" s="2719" t="str">
        <f t="shared" ref="J413" si="230">F417&amp;F414</f>
        <v>●西</v>
      </c>
      <c r="K413" s="2719" t="str">
        <f t="shared" ref="K413" si="231">G417&amp;G414</f>
        <v>●加藤</v>
      </c>
      <c r="L413" s="2719" t="str">
        <f t="shared" ref="L413" si="232">H417&amp;H414</f>
        <v/>
      </c>
      <c r="M413" s="2721"/>
      <c r="N413" s="2721"/>
      <c r="O413" s="2721"/>
      <c r="P413" s="2721"/>
      <c r="Q413" s="2723" t="s">
        <v>2776</v>
      </c>
      <c r="R413" s="2807" t="s">
        <v>3029</v>
      </c>
    </row>
    <row r="414" spans="1:18" x14ac:dyDescent="0.15">
      <c r="A414" s="2805"/>
      <c r="B414" s="2808"/>
      <c r="C414" s="2808"/>
      <c r="D414" s="2720" t="s">
        <v>589</v>
      </c>
      <c r="E414" s="2721" t="s">
        <v>3260</v>
      </c>
      <c r="F414" s="2721" t="s">
        <v>3144</v>
      </c>
      <c r="G414" s="2721" t="s">
        <v>3022</v>
      </c>
      <c r="H414" s="2721"/>
      <c r="I414" s="2721"/>
      <c r="J414" s="2721"/>
      <c r="K414" s="2721"/>
      <c r="L414" s="2721"/>
      <c r="M414" s="2721"/>
      <c r="N414" s="2721"/>
      <c r="O414" s="2721"/>
      <c r="P414" s="2721"/>
      <c r="Q414" s="2718" t="s">
        <v>589</v>
      </c>
      <c r="R414" s="2808"/>
    </row>
    <row r="415" spans="1:18" x14ac:dyDescent="0.15">
      <c r="A415" s="2805"/>
      <c r="B415" s="2808"/>
      <c r="C415" s="2808"/>
      <c r="D415" s="2720" t="s">
        <v>87</v>
      </c>
      <c r="E415" s="2721">
        <v>6</v>
      </c>
      <c r="F415" s="2721">
        <v>4</v>
      </c>
      <c r="G415" s="2721">
        <v>6</v>
      </c>
      <c r="H415" s="2721"/>
      <c r="I415" s="2721"/>
      <c r="J415" s="2721"/>
      <c r="K415" s="2721"/>
      <c r="L415" s="2721"/>
      <c r="M415" s="2721"/>
      <c r="N415" s="2721"/>
      <c r="O415" s="2721"/>
      <c r="P415" s="2721"/>
      <c r="Q415" s="2718" t="s">
        <v>87</v>
      </c>
      <c r="R415" s="2808"/>
    </row>
    <row r="416" spans="1:18" x14ac:dyDescent="0.15">
      <c r="A416" s="2805"/>
      <c r="B416" s="2808"/>
      <c r="C416" s="2808"/>
      <c r="D416" s="2720" t="s">
        <v>2779</v>
      </c>
      <c r="E416" s="2721" t="s">
        <v>2780</v>
      </c>
      <c r="F416" s="2721" t="s">
        <v>2786</v>
      </c>
      <c r="G416" s="2721" t="s">
        <v>2780</v>
      </c>
      <c r="H416" s="2721"/>
      <c r="I416" s="2721"/>
      <c r="J416" s="2721"/>
      <c r="K416" s="2721"/>
      <c r="L416" s="2721"/>
      <c r="M416" s="2721"/>
      <c r="N416" s="2721"/>
      <c r="O416" s="2721"/>
      <c r="P416" s="2721"/>
      <c r="Q416" s="2718" t="s">
        <v>2779</v>
      </c>
      <c r="R416" s="2808"/>
    </row>
    <row r="417" spans="1:18" x14ac:dyDescent="0.15">
      <c r="A417" s="2805"/>
      <c r="B417" s="2808"/>
      <c r="C417" s="2808"/>
      <c r="D417" s="2720" t="s">
        <v>2781</v>
      </c>
      <c r="E417" s="2721" t="s">
        <v>20</v>
      </c>
      <c r="F417" s="2721" t="s">
        <v>29</v>
      </c>
      <c r="G417" s="2721" t="s">
        <v>29</v>
      </c>
      <c r="H417" s="2721"/>
      <c r="I417" s="2721"/>
      <c r="J417" s="2721"/>
      <c r="K417" s="2721"/>
      <c r="L417" s="2721"/>
      <c r="M417" s="2721"/>
      <c r="N417" s="2721"/>
      <c r="O417" s="2721"/>
      <c r="P417" s="2721"/>
      <c r="Q417" s="2718" t="s">
        <v>2781</v>
      </c>
      <c r="R417" s="2808"/>
    </row>
    <row r="418" spans="1:18" x14ac:dyDescent="0.15">
      <c r="A418" s="2805"/>
      <c r="B418" s="2808"/>
      <c r="C418" s="2808"/>
      <c r="D418" s="2720" t="s">
        <v>2782</v>
      </c>
      <c r="E418" s="2721"/>
      <c r="F418" s="2721"/>
      <c r="G418" s="2721"/>
      <c r="H418" s="2721"/>
      <c r="I418" s="2721"/>
      <c r="J418" s="2721"/>
      <c r="K418" s="2721"/>
      <c r="L418" s="2721"/>
      <c r="M418" s="2721"/>
      <c r="N418" s="2721"/>
      <c r="O418" s="2721"/>
      <c r="P418" s="2721"/>
      <c r="Q418" s="2718" t="s">
        <v>2782</v>
      </c>
      <c r="R418" s="2808"/>
    </row>
    <row r="419" spans="1:18" x14ac:dyDescent="0.15">
      <c r="A419" s="2806"/>
      <c r="B419" s="2809"/>
      <c r="C419" s="2809"/>
      <c r="D419" s="2720" t="s">
        <v>2783</v>
      </c>
      <c r="E419" s="2721"/>
      <c r="F419" s="2721"/>
      <c r="G419" s="2721"/>
      <c r="H419" s="2721"/>
      <c r="I419" s="2721"/>
      <c r="J419" s="2721"/>
      <c r="K419" s="2721"/>
      <c r="L419" s="2721"/>
      <c r="M419" s="2721"/>
      <c r="N419" s="2721"/>
      <c r="O419" s="2721"/>
      <c r="P419" s="2721"/>
      <c r="Q419" s="2718" t="s">
        <v>2783</v>
      </c>
      <c r="R419" s="2809"/>
    </row>
    <row r="420" spans="1:18" x14ac:dyDescent="0.15">
      <c r="A420" s="2804" t="s">
        <v>3030</v>
      </c>
      <c r="B420" s="2807">
        <v>14</v>
      </c>
      <c r="C420" s="2807" t="s">
        <v>3031</v>
      </c>
      <c r="D420" s="2723" t="s">
        <v>2776</v>
      </c>
      <c r="E420" s="2719">
        <v>6</v>
      </c>
      <c r="F420" s="2719">
        <v>6</v>
      </c>
      <c r="G420" s="2724">
        <v>6</v>
      </c>
      <c r="H420" s="2719"/>
      <c r="I420" s="2719" t="str">
        <f t="shared" ref="I420" si="233">E424&amp;E421</f>
        <v>○試験</v>
      </c>
      <c r="J420" s="2719" t="str">
        <f t="shared" ref="J420" si="234">F424&amp;F421</f>
        <v>○𠮷田圭</v>
      </c>
      <c r="K420" s="2719" t="str">
        <f t="shared" ref="K420" si="235">G424&amp;G421</f>
        <v>○山本</v>
      </c>
      <c r="L420" s="2719" t="str">
        <f t="shared" ref="L420" si="236">H424&amp;H421</f>
        <v/>
      </c>
      <c r="M420" s="2719"/>
      <c r="N420" s="2719"/>
      <c r="O420" s="2719"/>
      <c r="P420" s="2719"/>
      <c r="Q420" s="2723" t="s">
        <v>2776</v>
      </c>
      <c r="R420" s="2807" t="s">
        <v>3030</v>
      </c>
    </row>
    <row r="421" spans="1:18" x14ac:dyDescent="0.15">
      <c r="A421" s="2805"/>
      <c r="B421" s="2808"/>
      <c r="C421" s="2808"/>
      <c r="D421" s="2720" t="s">
        <v>589</v>
      </c>
      <c r="E421" s="2721" t="s">
        <v>3260</v>
      </c>
      <c r="F421" s="2721" t="s">
        <v>3245</v>
      </c>
      <c r="G421" s="2725" t="s">
        <v>2996</v>
      </c>
      <c r="H421" s="2721"/>
      <c r="I421" s="2721"/>
      <c r="J421" s="2721"/>
      <c r="K421" s="2721"/>
      <c r="L421" s="2721"/>
      <c r="M421" s="2721"/>
      <c r="N421" s="2721"/>
      <c r="O421" s="2721"/>
      <c r="P421" s="2721"/>
      <c r="Q421" s="2718" t="s">
        <v>589</v>
      </c>
      <c r="R421" s="2808"/>
    </row>
    <row r="422" spans="1:18" x14ac:dyDescent="0.15">
      <c r="A422" s="2805"/>
      <c r="B422" s="2808"/>
      <c r="C422" s="2808"/>
      <c r="D422" s="2720" t="s">
        <v>87</v>
      </c>
      <c r="E422" s="2721">
        <v>6</v>
      </c>
      <c r="F422" s="2721">
        <v>5</v>
      </c>
      <c r="G422" s="2725">
        <v>6</v>
      </c>
      <c r="H422" s="2721"/>
      <c r="I422" s="2721"/>
      <c r="J422" s="2721"/>
      <c r="K422" s="2721"/>
      <c r="L422" s="2721"/>
      <c r="M422" s="2721"/>
      <c r="N422" s="2721"/>
      <c r="O422" s="2721"/>
      <c r="P422" s="2721"/>
      <c r="Q422" s="2718" t="s">
        <v>87</v>
      </c>
      <c r="R422" s="2808"/>
    </row>
    <row r="423" spans="1:18" x14ac:dyDescent="0.15">
      <c r="A423" s="2805"/>
      <c r="B423" s="2808"/>
      <c r="C423" s="2808"/>
      <c r="D423" s="2720" t="s">
        <v>2779</v>
      </c>
      <c r="E423" s="2721" t="s">
        <v>2789</v>
      </c>
      <c r="F423" s="2721" t="s">
        <v>2786</v>
      </c>
      <c r="G423" s="2725" t="s">
        <v>2789</v>
      </c>
      <c r="H423" s="2721"/>
      <c r="I423" s="2721"/>
      <c r="J423" s="2721"/>
      <c r="K423" s="2721"/>
      <c r="L423" s="2721"/>
      <c r="M423" s="2721"/>
      <c r="N423" s="2721"/>
      <c r="O423" s="2721"/>
      <c r="P423" s="2721"/>
      <c r="Q423" s="2718" t="s">
        <v>2779</v>
      </c>
      <c r="R423" s="2808"/>
    </row>
    <row r="424" spans="1:18" x14ac:dyDescent="0.15">
      <c r="A424" s="2805"/>
      <c r="B424" s="2808"/>
      <c r="C424" s="2808"/>
      <c r="D424" s="2720" t="s">
        <v>2781</v>
      </c>
      <c r="E424" s="2721" t="s">
        <v>20</v>
      </c>
      <c r="F424" s="2721" t="s">
        <v>20</v>
      </c>
      <c r="G424" s="2725" t="s">
        <v>20</v>
      </c>
      <c r="H424" s="2721"/>
      <c r="I424" s="2721"/>
      <c r="J424" s="2721"/>
      <c r="K424" s="2721"/>
      <c r="L424" s="2721"/>
      <c r="M424" s="2721"/>
      <c r="N424" s="2721"/>
      <c r="O424" s="2721"/>
      <c r="P424" s="2721"/>
      <c r="Q424" s="2718" t="s">
        <v>2781</v>
      </c>
      <c r="R424" s="2808"/>
    </row>
    <row r="425" spans="1:18" x14ac:dyDescent="0.15">
      <c r="A425" s="2805"/>
      <c r="B425" s="2808"/>
      <c r="C425" s="2808"/>
      <c r="D425" s="2720" t="s">
        <v>2782</v>
      </c>
      <c r="E425" s="2721"/>
      <c r="F425" s="2721"/>
      <c r="G425" s="2725" t="s">
        <v>210</v>
      </c>
      <c r="H425" s="2721"/>
      <c r="I425" s="2721"/>
      <c r="J425" s="2721"/>
      <c r="K425" s="2721"/>
      <c r="L425" s="2721"/>
      <c r="M425" s="2721"/>
      <c r="N425" s="2721"/>
      <c r="O425" s="2721"/>
      <c r="P425" s="2721"/>
      <c r="Q425" s="2718" t="s">
        <v>2782</v>
      </c>
      <c r="R425" s="2808"/>
    </row>
    <row r="426" spans="1:18" x14ac:dyDescent="0.15">
      <c r="A426" s="2806"/>
      <c r="B426" s="2809"/>
      <c r="C426" s="2809"/>
      <c r="D426" s="2720" t="s">
        <v>2783</v>
      </c>
      <c r="E426" s="2721"/>
      <c r="F426" s="2721"/>
      <c r="G426" s="2725"/>
      <c r="H426" s="2721"/>
      <c r="I426" s="2721"/>
      <c r="J426" s="2721"/>
      <c r="K426" s="2721"/>
      <c r="L426" s="2721"/>
      <c r="M426" s="2721"/>
      <c r="N426" s="2721"/>
      <c r="O426" s="2721"/>
      <c r="P426" s="2721"/>
      <c r="Q426" s="2718" t="s">
        <v>2783</v>
      </c>
      <c r="R426" s="2809"/>
    </row>
    <row r="427" spans="1:18" x14ac:dyDescent="0.15">
      <c r="A427" s="2804" t="s">
        <v>3032</v>
      </c>
      <c r="B427" s="2807">
        <v>14</v>
      </c>
      <c r="C427" s="2807" t="s">
        <v>10</v>
      </c>
      <c r="D427" s="2723" t="s">
        <v>2776</v>
      </c>
      <c r="E427" s="2719">
        <v>6</v>
      </c>
      <c r="F427" s="2719">
        <v>6</v>
      </c>
      <c r="G427" s="2719">
        <v>6</v>
      </c>
      <c r="H427" s="2719"/>
      <c r="I427" s="2719" t="str">
        <f t="shared" ref="I427" si="237">E431&amp;E428</f>
        <v>○試験</v>
      </c>
      <c r="J427" s="2719" t="str">
        <f t="shared" ref="J427" si="238">F431&amp;F428</f>
        <v>○試験</v>
      </c>
      <c r="K427" s="2719" t="str">
        <f t="shared" ref="K427" si="239">G431&amp;G428</f>
        <v>●林</v>
      </c>
      <c r="L427" s="2719" t="str">
        <f t="shared" ref="L427" si="240">H431&amp;H428</f>
        <v/>
      </c>
      <c r="M427" s="2719"/>
      <c r="N427" s="2719"/>
      <c r="O427" s="2719"/>
      <c r="P427" s="2719"/>
      <c r="Q427" s="2723" t="s">
        <v>2776</v>
      </c>
      <c r="R427" s="2807" t="s">
        <v>3032</v>
      </c>
    </row>
    <row r="428" spans="1:18" x14ac:dyDescent="0.15">
      <c r="A428" s="2805"/>
      <c r="B428" s="2808"/>
      <c r="C428" s="2808"/>
      <c r="D428" s="2720" t="s">
        <v>589</v>
      </c>
      <c r="E428" s="2721" t="s">
        <v>3260</v>
      </c>
      <c r="F428" s="2721" t="s">
        <v>3260</v>
      </c>
      <c r="G428" s="2721" t="s">
        <v>3246</v>
      </c>
      <c r="H428" s="2721"/>
      <c r="I428" s="2721"/>
      <c r="J428" s="2721"/>
      <c r="K428" s="2721"/>
      <c r="L428" s="2721"/>
      <c r="M428" s="2721"/>
      <c r="N428" s="2721"/>
      <c r="O428" s="2721"/>
      <c r="P428" s="2721"/>
      <c r="Q428" s="2718" t="s">
        <v>589</v>
      </c>
      <c r="R428" s="2808"/>
    </row>
    <row r="429" spans="1:18" x14ac:dyDescent="0.15">
      <c r="A429" s="2805"/>
      <c r="B429" s="2808"/>
      <c r="C429" s="2808"/>
      <c r="D429" s="2720" t="s">
        <v>87</v>
      </c>
      <c r="E429" s="2721">
        <v>6</v>
      </c>
      <c r="F429" s="2721">
        <v>6</v>
      </c>
      <c r="G429" s="2721">
        <v>6</v>
      </c>
      <c r="H429" s="2721"/>
      <c r="I429" s="2721"/>
      <c r="J429" s="2721"/>
      <c r="K429" s="2721"/>
      <c r="L429" s="2721"/>
      <c r="M429" s="2721"/>
      <c r="N429" s="2721"/>
      <c r="O429" s="2721"/>
      <c r="P429" s="2721"/>
      <c r="Q429" s="2718" t="s">
        <v>87</v>
      </c>
      <c r="R429" s="2808"/>
    </row>
    <row r="430" spans="1:18" x14ac:dyDescent="0.15">
      <c r="A430" s="2805"/>
      <c r="B430" s="2808"/>
      <c r="C430" s="2808"/>
      <c r="D430" s="2720" t="s">
        <v>2779</v>
      </c>
      <c r="E430" s="2721" t="s">
        <v>2789</v>
      </c>
      <c r="F430" s="2721" t="s">
        <v>2780</v>
      </c>
      <c r="G430" s="2721" t="s">
        <v>2780</v>
      </c>
      <c r="H430" s="2721"/>
      <c r="I430" s="2721"/>
      <c r="J430" s="2721"/>
      <c r="K430" s="2721"/>
      <c r="L430" s="2721"/>
      <c r="M430" s="2721"/>
      <c r="N430" s="2721"/>
      <c r="O430" s="2721"/>
      <c r="P430" s="2721"/>
      <c r="Q430" s="2718" t="s">
        <v>2779</v>
      </c>
      <c r="R430" s="2808"/>
    </row>
    <row r="431" spans="1:18" x14ac:dyDescent="0.15">
      <c r="A431" s="2805"/>
      <c r="B431" s="2808"/>
      <c r="C431" s="2808"/>
      <c r="D431" s="2720" t="s">
        <v>2781</v>
      </c>
      <c r="E431" s="2721" t="s">
        <v>20</v>
      </c>
      <c r="F431" s="2721" t="s">
        <v>20</v>
      </c>
      <c r="G431" s="2721" t="s">
        <v>29</v>
      </c>
      <c r="H431" s="2721"/>
      <c r="I431" s="2721"/>
      <c r="J431" s="2721"/>
      <c r="K431" s="2721"/>
      <c r="L431" s="2721"/>
      <c r="M431" s="2721"/>
      <c r="N431" s="2721"/>
      <c r="O431" s="2721"/>
      <c r="P431" s="2721"/>
      <c r="Q431" s="2718" t="s">
        <v>2781</v>
      </c>
      <c r="R431" s="2808"/>
    </row>
    <row r="432" spans="1:18" x14ac:dyDescent="0.15">
      <c r="A432" s="2805"/>
      <c r="B432" s="2808"/>
      <c r="C432" s="2808"/>
      <c r="D432" s="2720" t="s">
        <v>2782</v>
      </c>
      <c r="E432" s="2721"/>
      <c r="F432" s="2721"/>
      <c r="G432" s="2721"/>
      <c r="H432" s="2721"/>
      <c r="I432" s="2721"/>
      <c r="J432" s="2721"/>
      <c r="K432" s="2721"/>
      <c r="L432" s="2721"/>
      <c r="M432" s="2721"/>
      <c r="N432" s="2721"/>
      <c r="O432" s="2721"/>
      <c r="P432" s="2721"/>
      <c r="Q432" s="2718" t="s">
        <v>2782</v>
      </c>
      <c r="R432" s="2808"/>
    </row>
    <row r="433" spans="1:18" x14ac:dyDescent="0.15">
      <c r="A433" s="2806"/>
      <c r="B433" s="2809"/>
      <c r="C433" s="2809"/>
      <c r="D433" s="2720" t="s">
        <v>2783</v>
      </c>
      <c r="E433" s="2721"/>
      <c r="F433" s="2721"/>
      <c r="G433" s="2721"/>
      <c r="H433" s="2721"/>
      <c r="I433" s="2721"/>
      <c r="J433" s="2721"/>
      <c r="K433" s="2721"/>
      <c r="L433" s="2721"/>
      <c r="M433" s="2721"/>
      <c r="N433" s="2721"/>
      <c r="O433" s="2721"/>
      <c r="P433" s="2721"/>
      <c r="Q433" s="2718" t="s">
        <v>2783</v>
      </c>
      <c r="R433" s="2809"/>
    </row>
    <row r="434" spans="1:18" x14ac:dyDescent="0.15">
      <c r="A434" s="2804" t="s">
        <v>1359</v>
      </c>
      <c r="B434" s="2807">
        <v>13</v>
      </c>
      <c r="C434" s="2807" t="s">
        <v>4</v>
      </c>
      <c r="D434" s="2723" t="s">
        <v>2776</v>
      </c>
      <c r="E434" s="2719">
        <v>6</v>
      </c>
      <c r="F434" s="2719">
        <v>6</v>
      </c>
      <c r="G434" s="2719">
        <v>6</v>
      </c>
      <c r="H434" s="2719"/>
      <c r="I434" s="2719" t="str">
        <f t="shared" ref="I434" si="241">E438&amp;E435</f>
        <v>●試験</v>
      </c>
      <c r="J434" s="2719" t="str">
        <f t="shared" ref="J434" si="242">F438&amp;F435</f>
        <v>○檀浦</v>
      </c>
      <c r="K434" s="2719" t="str">
        <f t="shared" ref="K434" si="243">G438&amp;G435</f>
        <v>●田村</v>
      </c>
      <c r="L434" s="2719" t="str">
        <f t="shared" ref="L434" si="244">H438&amp;H435</f>
        <v/>
      </c>
      <c r="M434" s="2719"/>
      <c r="N434" s="2719"/>
      <c r="O434" s="2719"/>
      <c r="P434" s="2719"/>
      <c r="Q434" s="2723" t="s">
        <v>2776</v>
      </c>
      <c r="R434" s="2807" t="s">
        <v>1359</v>
      </c>
    </row>
    <row r="435" spans="1:18" x14ac:dyDescent="0.15">
      <c r="A435" s="2805"/>
      <c r="B435" s="2808"/>
      <c r="C435" s="2808"/>
      <c r="D435" s="2720" t="s">
        <v>589</v>
      </c>
      <c r="E435" s="2721" t="s">
        <v>3260</v>
      </c>
      <c r="F435" s="2721" t="s">
        <v>3019</v>
      </c>
      <c r="G435" s="2721" t="s">
        <v>3181</v>
      </c>
      <c r="H435" s="2721"/>
      <c r="I435" s="2721"/>
      <c r="J435" s="2721"/>
      <c r="K435" s="2721"/>
      <c r="L435" s="2721"/>
      <c r="M435" s="2721"/>
      <c r="N435" s="2721"/>
      <c r="O435" s="2721"/>
      <c r="P435" s="2721"/>
      <c r="Q435" s="2718" t="s">
        <v>589</v>
      </c>
      <c r="R435" s="2808"/>
    </row>
    <row r="436" spans="1:18" x14ac:dyDescent="0.15">
      <c r="A436" s="2805"/>
      <c r="B436" s="2808"/>
      <c r="C436" s="2808"/>
      <c r="D436" s="2720" t="s">
        <v>87</v>
      </c>
      <c r="E436" s="2721">
        <v>6</v>
      </c>
      <c r="F436" s="2721">
        <v>4</v>
      </c>
      <c r="G436" s="2721">
        <v>4</v>
      </c>
      <c r="H436" s="2721"/>
      <c r="I436" s="2721"/>
      <c r="J436" s="2721"/>
      <c r="K436" s="2721"/>
      <c r="L436" s="2721"/>
      <c r="M436" s="2721"/>
      <c r="N436" s="2721"/>
      <c r="O436" s="2721"/>
      <c r="P436" s="2721"/>
      <c r="Q436" s="2718" t="s">
        <v>87</v>
      </c>
      <c r="R436" s="2808"/>
    </row>
    <row r="437" spans="1:18" x14ac:dyDescent="0.15">
      <c r="A437" s="2805"/>
      <c r="B437" s="2808"/>
      <c r="C437" s="2808"/>
      <c r="D437" s="2720" t="s">
        <v>2779</v>
      </c>
      <c r="E437" s="2721" t="s">
        <v>2780</v>
      </c>
      <c r="F437" s="2721" t="s">
        <v>2786</v>
      </c>
      <c r="G437" s="2721" t="s">
        <v>2786</v>
      </c>
      <c r="H437" s="2721"/>
      <c r="I437" s="2721"/>
      <c r="J437" s="2721"/>
      <c r="K437" s="2721"/>
      <c r="L437" s="2721"/>
      <c r="M437" s="2721"/>
      <c r="N437" s="2721"/>
      <c r="O437" s="2721"/>
      <c r="P437" s="2721"/>
      <c r="Q437" s="2718" t="s">
        <v>2779</v>
      </c>
      <c r="R437" s="2808"/>
    </row>
    <row r="438" spans="1:18" x14ac:dyDescent="0.15">
      <c r="A438" s="2805"/>
      <c r="B438" s="2808"/>
      <c r="C438" s="2808"/>
      <c r="D438" s="2720" t="s">
        <v>2781</v>
      </c>
      <c r="E438" s="2721" t="s">
        <v>29</v>
      </c>
      <c r="F438" s="2721" t="s">
        <v>20</v>
      </c>
      <c r="G438" s="2721" t="s">
        <v>29</v>
      </c>
      <c r="H438" s="2721"/>
      <c r="I438" s="2721"/>
      <c r="J438" s="2721"/>
      <c r="K438" s="2721"/>
      <c r="L438" s="2721"/>
      <c r="M438" s="2721"/>
      <c r="N438" s="2721"/>
      <c r="O438" s="2721"/>
      <c r="P438" s="2721"/>
      <c r="Q438" s="2718" t="s">
        <v>2781</v>
      </c>
      <c r="R438" s="2808"/>
    </row>
    <row r="439" spans="1:18" x14ac:dyDescent="0.15">
      <c r="A439" s="2805"/>
      <c r="B439" s="2808"/>
      <c r="C439" s="2808"/>
      <c r="D439" s="2720" t="s">
        <v>2782</v>
      </c>
      <c r="E439" s="2721"/>
      <c r="F439" s="2721"/>
      <c r="G439" s="2721"/>
      <c r="H439" s="2721"/>
      <c r="I439" s="2721"/>
      <c r="J439" s="2721"/>
      <c r="K439" s="2721"/>
      <c r="L439" s="2721"/>
      <c r="M439" s="2721"/>
      <c r="N439" s="2721"/>
      <c r="O439" s="2721"/>
      <c r="P439" s="2721"/>
      <c r="Q439" s="2718" t="s">
        <v>2782</v>
      </c>
      <c r="R439" s="2808"/>
    </row>
    <row r="440" spans="1:18" x14ac:dyDescent="0.15">
      <c r="A440" s="2806"/>
      <c r="B440" s="2809"/>
      <c r="C440" s="2809"/>
      <c r="D440" s="2720" t="s">
        <v>2783</v>
      </c>
      <c r="E440" s="2721"/>
      <c r="F440" s="2721"/>
      <c r="G440" s="2721"/>
      <c r="H440" s="2721"/>
      <c r="I440" s="2721"/>
      <c r="J440" s="2721"/>
      <c r="K440" s="2721"/>
      <c r="L440" s="2721"/>
      <c r="M440" s="2721"/>
      <c r="N440" s="2721"/>
      <c r="O440" s="2721"/>
      <c r="P440" s="2721"/>
      <c r="Q440" s="2718" t="s">
        <v>2783</v>
      </c>
      <c r="R440" s="2809"/>
    </row>
    <row r="441" spans="1:18" x14ac:dyDescent="0.15">
      <c r="A441" s="2804" t="s">
        <v>3205</v>
      </c>
      <c r="B441" s="2807">
        <v>12</v>
      </c>
      <c r="C441" s="2807" t="s">
        <v>3261</v>
      </c>
      <c r="D441" s="2723" t="s">
        <v>2776</v>
      </c>
      <c r="E441" s="2719">
        <v>6</v>
      </c>
      <c r="F441" s="2719">
        <v>6</v>
      </c>
      <c r="G441" s="2719">
        <v>6</v>
      </c>
      <c r="H441" s="2719"/>
      <c r="I441" s="2719" t="str">
        <f t="shared" ref="I441" si="245">E445&amp;E442</f>
        <v>●試験</v>
      </c>
      <c r="J441" s="2719" t="str">
        <f t="shared" ref="J441" si="246">F445&amp;F442</f>
        <v>○佐藤優</v>
      </c>
      <c r="K441" s="2719" t="str">
        <f t="shared" ref="K441" si="247">G445&amp;G442</f>
        <v>●試験</v>
      </c>
      <c r="L441" s="2719" t="str">
        <f t="shared" ref="L441" si="248">H445&amp;H442</f>
        <v/>
      </c>
      <c r="M441" s="2719"/>
      <c r="N441" s="2719"/>
      <c r="O441" s="2719"/>
      <c r="P441" s="2719"/>
      <c r="Q441" s="2723" t="s">
        <v>2776</v>
      </c>
      <c r="R441" s="2807" t="s">
        <v>3205</v>
      </c>
    </row>
    <row r="442" spans="1:18" x14ac:dyDescent="0.15">
      <c r="A442" s="2805"/>
      <c r="B442" s="2808"/>
      <c r="C442" s="2808"/>
      <c r="D442" s="2720" t="s">
        <v>589</v>
      </c>
      <c r="E442" s="2721" t="s">
        <v>3260</v>
      </c>
      <c r="F442" s="2721" t="s">
        <v>2808</v>
      </c>
      <c r="G442" s="2721" t="s">
        <v>3260</v>
      </c>
      <c r="H442" s="2721"/>
      <c r="I442" s="2721"/>
      <c r="J442" s="2721"/>
      <c r="K442" s="2721"/>
      <c r="L442" s="2721"/>
      <c r="M442" s="2721"/>
      <c r="N442" s="2721"/>
      <c r="O442" s="2721"/>
      <c r="P442" s="2721"/>
      <c r="Q442" s="2718" t="s">
        <v>589</v>
      </c>
      <c r="R442" s="2808"/>
    </row>
    <row r="443" spans="1:18" x14ac:dyDescent="0.15">
      <c r="A443" s="2805"/>
      <c r="B443" s="2808"/>
      <c r="C443" s="2808"/>
      <c r="D443" s="2720" t="s">
        <v>87</v>
      </c>
      <c r="E443" s="2721">
        <v>6</v>
      </c>
      <c r="F443" s="2721">
        <v>5</v>
      </c>
      <c r="G443" s="2721">
        <v>6</v>
      </c>
      <c r="H443" s="2721"/>
      <c r="I443" s="2721"/>
      <c r="J443" s="2721"/>
      <c r="K443" s="2721"/>
      <c r="L443" s="2721"/>
      <c r="M443" s="2721"/>
      <c r="N443" s="2721"/>
      <c r="O443" s="2721"/>
      <c r="P443" s="2721"/>
      <c r="Q443" s="2718" t="s">
        <v>87</v>
      </c>
      <c r="R443" s="2808"/>
    </row>
    <row r="444" spans="1:18" x14ac:dyDescent="0.15">
      <c r="A444" s="2805"/>
      <c r="B444" s="2808"/>
      <c r="C444" s="2808"/>
      <c r="D444" s="2720" t="s">
        <v>2779</v>
      </c>
      <c r="E444" s="2721" t="s">
        <v>2780</v>
      </c>
      <c r="F444" s="2721" t="s">
        <v>2790</v>
      </c>
      <c r="G444" s="2721" t="s">
        <v>2780</v>
      </c>
      <c r="H444" s="2721"/>
      <c r="I444" s="2721"/>
      <c r="J444" s="2721"/>
      <c r="K444" s="2721"/>
      <c r="L444" s="2721"/>
      <c r="M444" s="2721"/>
      <c r="N444" s="2721"/>
      <c r="O444" s="2721"/>
      <c r="P444" s="2721"/>
      <c r="Q444" s="2718" t="s">
        <v>2779</v>
      </c>
      <c r="R444" s="2808"/>
    </row>
    <row r="445" spans="1:18" x14ac:dyDescent="0.15">
      <c r="A445" s="2805"/>
      <c r="B445" s="2808"/>
      <c r="C445" s="2808"/>
      <c r="D445" s="2720" t="s">
        <v>2781</v>
      </c>
      <c r="E445" s="2721" t="s">
        <v>29</v>
      </c>
      <c r="F445" s="2721" t="s">
        <v>20</v>
      </c>
      <c r="G445" s="2721" t="s">
        <v>29</v>
      </c>
      <c r="H445" s="2721"/>
      <c r="I445" s="2721"/>
      <c r="J445" s="2721"/>
      <c r="K445" s="2721"/>
      <c r="L445" s="2721"/>
      <c r="M445" s="2721"/>
      <c r="N445" s="2721"/>
      <c r="O445" s="2721"/>
      <c r="P445" s="2721"/>
      <c r="Q445" s="2718" t="s">
        <v>2781</v>
      </c>
      <c r="R445" s="2808"/>
    </row>
    <row r="446" spans="1:18" x14ac:dyDescent="0.15">
      <c r="A446" s="2805"/>
      <c r="B446" s="2808"/>
      <c r="C446" s="2808"/>
      <c r="D446" s="2720" t="s">
        <v>2782</v>
      </c>
      <c r="E446" s="2721"/>
      <c r="F446" s="2721"/>
      <c r="G446" s="2721"/>
      <c r="H446" s="2721"/>
      <c r="I446" s="2721"/>
      <c r="J446" s="2721"/>
      <c r="K446" s="2721"/>
      <c r="L446" s="2721"/>
      <c r="M446" s="2721"/>
      <c r="N446" s="2721"/>
      <c r="O446" s="2721"/>
      <c r="P446" s="2721"/>
      <c r="Q446" s="2718" t="s">
        <v>2782</v>
      </c>
      <c r="R446" s="2808"/>
    </row>
    <row r="447" spans="1:18" x14ac:dyDescent="0.15">
      <c r="A447" s="2806"/>
      <c r="B447" s="2809"/>
      <c r="C447" s="2809"/>
      <c r="D447" s="2720" t="s">
        <v>2783</v>
      </c>
      <c r="E447" s="2721"/>
      <c r="F447" s="2721"/>
      <c r="G447" s="2721"/>
      <c r="H447" s="2721"/>
      <c r="I447" s="2721"/>
      <c r="J447" s="2721"/>
      <c r="K447" s="2721"/>
      <c r="L447" s="2721"/>
      <c r="M447" s="2721"/>
      <c r="N447" s="2721"/>
      <c r="O447" s="2721"/>
      <c r="P447" s="2721"/>
      <c r="Q447" s="2718" t="s">
        <v>2783</v>
      </c>
      <c r="R447" s="2809"/>
    </row>
    <row r="448" spans="1:18" x14ac:dyDescent="0.15">
      <c r="A448" s="2804" t="s">
        <v>3248</v>
      </c>
      <c r="B448" s="2807">
        <v>13</v>
      </c>
      <c r="C448" s="2807" t="s">
        <v>15</v>
      </c>
      <c r="D448" s="2723" t="s">
        <v>2776</v>
      </c>
      <c r="E448" s="2719">
        <v>6</v>
      </c>
      <c r="F448" s="2719">
        <v>6</v>
      </c>
      <c r="G448" s="2719">
        <v>6</v>
      </c>
      <c r="H448" s="2719"/>
      <c r="I448" s="2719" t="str">
        <f t="shared" ref="I448" si="249">E452&amp;E449</f>
        <v>●試験</v>
      </c>
      <c r="J448" s="2719" t="str">
        <f t="shared" ref="J448" si="250">F452&amp;F449</f>
        <v>●柏本</v>
      </c>
      <c r="K448" s="2719" t="str">
        <f t="shared" ref="K448" si="251">G452&amp;G449</f>
        <v>○前田</v>
      </c>
      <c r="L448" s="2719" t="str">
        <f t="shared" ref="L448" si="252">H452&amp;H449</f>
        <v/>
      </c>
      <c r="M448" s="2719"/>
      <c r="N448" s="2719"/>
      <c r="O448" s="2719"/>
      <c r="P448" s="2719"/>
      <c r="Q448" s="2723" t="s">
        <v>2776</v>
      </c>
      <c r="R448" s="2807" t="s">
        <v>3248</v>
      </c>
    </row>
    <row r="449" spans="1:18" x14ac:dyDescent="0.15">
      <c r="A449" s="2805"/>
      <c r="B449" s="2808"/>
      <c r="C449" s="2808"/>
      <c r="D449" s="2720" t="s">
        <v>589</v>
      </c>
      <c r="E449" s="2721" t="s">
        <v>3260</v>
      </c>
      <c r="F449" s="2721" t="s">
        <v>2811</v>
      </c>
      <c r="G449" s="2721" t="s">
        <v>3244</v>
      </c>
      <c r="H449" s="2721"/>
      <c r="I449" s="2721"/>
      <c r="J449" s="2721"/>
      <c r="K449" s="2721"/>
      <c r="L449" s="2721"/>
      <c r="M449" s="2721"/>
      <c r="N449" s="2721"/>
      <c r="O449" s="2721"/>
      <c r="P449" s="2721"/>
      <c r="Q449" s="2718" t="s">
        <v>589</v>
      </c>
      <c r="R449" s="2808"/>
    </row>
    <row r="450" spans="1:18" x14ac:dyDescent="0.15">
      <c r="A450" s="2805"/>
      <c r="B450" s="2808"/>
      <c r="C450" s="2808"/>
      <c r="D450" s="2720" t="s">
        <v>87</v>
      </c>
      <c r="E450" s="2721">
        <v>6</v>
      </c>
      <c r="F450" s="2721">
        <v>4</v>
      </c>
      <c r="G450" s="2721">
        <v>4</v>
      </c>
      <c r="H450" s="2721"/>
      <c r="I450" s="2721"/>
      <c r="J450" s="2721"/>
      <c r="K450" s="2721"/>
      <c r="L450" s="2721"/>
      <c r="M450" s="2721"/>
      <c r="N450" s="2721"/>
      <c r="O450" s="2721"/>
      <c r="P450" s="2721"/>
      <c r="Q450" s="2718" t="s">
        <v>87</v>
      </c>
      <c r="R450" s="2808"/>
    </row>
    <row r="451" spans="1:18" x14ac:dyDescent="0.15">
      <c r="A451" s="2805"/>
      <c r="B451" s="2808"/>
      <c r="C451" s="2808"/>
      <c r="D451" s="2720" t="s">
        <v>2779</v>
      </c>
      <c r="E451" s="2721" t="s">
        <v>2789</v>
      </c>
      <c r="F451" s="2721" t="s">
        <v>2786</v>
      </c>
      <c r="G451" s="2721" t="s">
        <v>2786</v>
      </c>
      <c r="H451" s="2721"/>
      <c r="I451" s="2721"/>
      <c r="J451" s="2721"/>
      <c r="K451" s="2721"/>
      <c r="L451" s="2721"/>
      <c r="M451" s="2721"/>
      <c r="N451" s="2721"/>
      <c r="O451" s="2721"/>
      <c r="P451" s="2721"/>
      <c r="Q451" s="2718" t="s">
        <v>2779</v>
      </c>
      <c r="R451" s="2808"/>
    </row>
    <row r="452" spans="1:18" x14ac:dyDescent="0.15">
      <c r="A452" s="2805"/>
      <c r="B452" s="2808"/>
      <c r="C452" s="2808"/>
      <c r="D452" s="2720" t="s">
        <v>2781</v>
      </c>
      <c r="E452" s="2721" t="s">
        <v>29</v>
      </c>
      <c r="F452" s="2721" t="s">
        <v>29</v>
      </c>
      <c r="G452" s="2721" t="s">
        <v>20</v>
      </c>
      <c r="H452" s="2721"/>
      <c r="I452" s="2721"/>
      <c r="J452" s="2721"/>
      <c r="K452" s="2721"/>
      <c r="L452" s="2721"/>
      <c r="M452" s="2721"/>
      <c r="N452" s="2721"/>
      <c r="O452" s="2721"/>
      <c r="P452" s="2721"/>
      <c r="Q452" s="2718" t="s">
        <v>2781</v>
      </c>
      <c r="R452" s="2808"/>
    </row>
    <row r="453" spans="1:18" x14ac:dyDescent="0.15">
      <c r="A453" s="2805"/>
      <c r="B453" s="2808"/>
      <c r="C453" s="2808"/>
      <c r="D453" s="2720" t="s">
        <v>2782</v>
      </c>
      <c r="E453" s="2721"/>
      <c r="F453" s="2721"/>
      <c r="G453" s="2721"/>
      <c r="H453" s="2721"/>
      <c r="I453" s="2721"/>
      <c r="J453" s="2721"/>
      <c r="K453" s="2721"/>
      <c r="L453" s="2721"/>
      <c r="M453" s="2721"/>
      <c r="N453" s="2721"/>
      <c r="O453" s="2721"/>
      <c r="P453" s="2721"/>
      <c r="Q453" s="2718" t="s">
        <v>2782</v>
      </c>
      <c r="R453" s="2808"/>
    </row>
    <row r="454" spans="1:18" x14ac:dyDescent="0.15">
      <c r="A454" s="2806"/>
      <c r="B454" s="2809"/>
      <c r="C454" s="2809"/>
      <c r="D454" s="2720" t="s">
        <v>2783</v>
      </c>
      <c r="E454" s="2721"/>
      <c r="F454" s="2721"/>
      <c r="G454" s="2721"/>
      <c r="H454" s="2721"/>
      <c r="I454" s="2721"/>
      <c r="J454" s="2721"/>
      <c r="K454" s="2721"/>
      <c r="L454" s="2721"/>
      <c r="M454" s="2721"/>
      <c r="N454" s="2721"/>
      <c r="O454" s="2721"/>
      <c r="P454" s="2721"/>
      <c r="Q454" s="2718" t="s">
        <v>2783</v>
      </c>
      <c r="R454" s="2809"/>
    </row>
    <row r="455" spans="1:18" x14ac:dyDescent="0.15">
      <c r="A455" s="2726" t="s">
        <v>2775</v>
      </c>
      <c r="B455" s="2727" t="s">
        <v>0</v>
      </c>
      <c r="C455" s="2727" t="s">
        <v>2</v>
      </c>
      <c r="D455" s="2727"/>
      <c r="E455" s="2810">
        <v>46250</v>
      </c>
      <c r="F455" s="2811"/>
      <c r="G455" s="2811"/>
      <c r="H455" s="2812"/>
      <c r="I455" s="2810">
        <v>46264</v>
      </c>
      <c r="J455" s="2811"/>
      <c r="K455" s="2811"/>
      <c r="L455" s="2812"/>
      <c r="M455" s="2810">
        <v>46285</v>
      </c>
      <c r="N455" s="2811"/>
      <c r="O455" s="2811"/>
      <c r="P455" s="2812"/>
      <c r="Q455" s="2727"/>
      <c r="R455" s="2727" t="s">
        <v>2775</v>
      </c>
    </row>
  </sheetData>
  <mergeCells count="265">
    <mergeCell ref="A448:A454"/>
    <mergeCell ref="B448:B454"/>
    <mergeCell ref="C448:C454"/>
    <mergeCell ref="R448:R454"/>
    <mergeCell ref="E455:H455"/>
    <mergeCell ref="I455:L455"/>
    <mergeCell ref="M455:P455"/>
    <mergeCell ref="A427:A433"/>
    <mergeCell ref="B427:B433"/>
    <mergeCell ref="C427:C433"/>
    <mergeCell ref="R427:R433"/>
    <mergeCell ref="A434:A440"/>
    <mergeCell ref="B434:B440"/>
    <mergeCell ref="C434:C440"/>
    <mergeCell ref="R434:R440"/>
    <mergeCell ref="A441:A447"/>
    <mergeCell ref="B441:B447"/>
    <mergeCell ref="C441:C447"/>
    <mergeCell ref="R441:R447"/>
    <mergeCell ref="R392:R398"/>
    <mergeCell ref="R399:R405"/>
    <mergeCell ref="R406:R412"/>
    <mergeCell ref="R413:R419"/>
    <mergeCell ref="A420:A426"/>
    <mergeCell ref="B420:B426"/>
    <mergeCell ref="C420:C426"/>
    <mergeCell ref="R420:R426"/>
    <mergeCell ref="R378:R384"/>
    <mergeCell ref="R385:R391"/>
    <mergeCell ref="R364:R370"/>
    <mergeCell ref="A371:A377"/>
    <mergeCell ref="B371:B377"/>
    <mergeCell ref="C371:C377"/>
    <mergeCell ref="R371:R377"/>
    <mergeCell ref="A350:A356"/>
    <mergeCell ref="B350:B356"/>
    <mergeCell ref="C350:C356"/>
    <mergeCell ref="R350:R356"/>
    <mergeCell ref="A357:A363"/>
    <mergeCell ref="B357:B363"/>
    <mergeCell ref="C357:C363"/>
    <mergeCell ref="R357:R363"/>
    <mergeCell ref="R343:R349"/>
    <mergeCell ref="R322:R328"/>
    <mergeCell ref="A329:A335"/>
    <mergeCell ref="B329:B335"/>
    <mergeCell ref="C329:C335"/>
    <mergeCell ref="R329:R335"/>
    <mergeCell ref="A336:A342"/>
    <mergeCell ref="B336:B342"/>
    <mergeCell ref="C336:C342"/>
    <mergeCell ref="R336:R342"/>
    <mergeCell ref="R301:R307"/>
    <mergeCell ref="A308:A314"/>
    <mergeCell ref="B308:B314"/>
    <mergeCell ref="C308:C314"/>
    <mergeCell ref="R308:R314"/>
    <mergeCell ref="A315:A321"/>
    <mergeCell ref="B315:B321"/>
    <mergeCell ref="C315:C321"/>
    <mergeCell ref="R315:R321"/>
    <mergeCell ref="R280:R286"/>
    <mergeCell ref="A287:A293"/>
    <mergeCell ref="B287:B293"/>
    <mergeCell ref="C287:C293"/>
    <mergeCell ref="R287:R293"/>
    <mergeCell ref="A294:A300"/>
    <mergeCell ref="B294:B300"/>
    <mergeCell ref="C294:C300"/>
    <mergeCell ref="R294:R300"/>
    <mergeCell ref="A280:A286"/>
    <mergeCell ref="B280:B286"/>
    <mergeCell ref="C280:C286"/>
    <mergeCell ref="R266:R272"/>
    <mergeCell ref="A273:A279"/>
    <mergeCell ref="B273:B279"/>
    <mergeCell ref="C273:C279"/>
    <mergeCell ref="R273:R279"/>
    <mergeCell ref="R245:R251"/>
    <mergeCell ref="A252:A258"/>
    <mergeCell ref="B252:B258"/>
    <mergeCell ref="C252:C258"/>
    <mergeCell ref="E252:H258"/>
    <mergeCell ref="R252:R258"/>
    <mergeCell ref="A259:A265"/>
    <mergeCell ref="B259:B265"/>
    <mergeCell ref="C259:C265"/>
    <mergeCell ref="R259:R265"/>
    <mergeCell ref="R224:R230"/>
    <mergeCell ref="A231:A237"/>
    <mergeCell ref="B231:B237"/>
    <mergeCell ref="C231:C237"/>
    <mergeCell ref="E231:H237"/>
    <mergeCell ref="R231:R237"/>
    <mergeCell ref="A238:A244"/>
    <mergeCell ref="B238:B244"/>
    <mergeCell ref="C238:C244"/>
    <mergeCell ref="R238:R244"/>
    <mergeCell ref="A224:A230"/>
    <mergeCell ref="B224:B230"/>
    <mergeCell ref="C224:C230"/>
    <mergeCell ref="R217:R223"/>
    <mergeCell ref="R196:R202"/>
    <mergeCell ref="A203:A209"/>
    <mergeCell ref="B203:B209"/>
    <mergeCell ref="C203:C209"/>
    <mergeCell ref="R203:R209"/>
    <mergeCell ref="A210:A216"/>
    <mergeCell ref="B210:B216"/>
    <mergeCell ref="C210:C216"/>
    <mergeCell ref="R210:R216"/>
    <mergeCell ref="A196:A202"/>
    <mergeCell ref="B196:B202"/>
    <mergeCell ref="C196:C202"/>
    <mergeCell ref="R182:R188"/>
    <mergeCell ref="A189:A195"/>
    <mergeCell ref="B189:B195"/>
    <mergeCell ref="C189:C195"/>
    <mergeCell ref="R189:R195"/>
    <mergeCell ref="R161:R167"/>
    <mergeCell ref="A168:A174"/>
    <mergeCell ref="B168:B174"/>
    <mergeCell ref="C168:C174"/>
    <mergeCell ref="R168:R174"/>
    <mergeCell ref="A175:A181"/>
    <mergeCell ref="B175:B181"/>
    <mergeCell ref="C175:C181"/>
    <mergeCell ref="R175:R181"/>
    <mergeCell ref="R140:R146"/>
    <mergeCell ref="A147:A153"/>
    <mergeCell ref="B147:B153"/>
    <mergeCell ref="C147:C153"/>
    <mergeCell ref="R147:R153"/>
    <mergeCell ref="A154:A160"/>
    <mergeCell ref="B154:B160"/>
    <mergeCell ref="C154:C160"/>
    <mergeCell ref="R154:R160"/>
    <mergeCell ref="R119:R125"/>
    <mergeCell ref="A126:A132"/>
    <mergeCell ref="B126:B132"/>
    <mergeCell ref="C126:C132"/>
    <mergeCell ref="R126:R132"/>
    <mergeCell ref="A133:A139"/>
    <mergeCell ref="B133:B139"/>
    <mergeCell ref="C133:C139"/>
    <mergeCell ref="R133:R139"/>
    <mergeCell ref="R98:R104"/>
    <mergeCell ref="A105:A111"/>
    <mergeCell ref="B105:B111"/>
    <mergeCell ref="C105:C111"/>
    <mergeCell ref="R105:R111"/>
    <mergeCell ref="A112:A118"/>
    <mergeCell ref="B112:B118"/>
    <mergeCell ref="C112:C118"/>
    <mergeCell ref="R112:R118"/>
    <mergeCell ref="A98:A104"/>
    <mergeCell ref="B98:B104"/>
    <mergeCell ref="C98:C104"/>
    <mergeCell ref="R63:R69"/>
    <mergeCell ref="R70:R76"/>
    <mergeCell ref="R77:R83"/>
    <mergeCell ref="R84:R90"/>
    <mergeCell ref="R91:R97"/>
    <mergeCell ref="R7:R13"/>
    <mergeCell ref="R14:R20"/>
    <mergeCell ref="R21:R27"/>
    <mergeCell ref="R28:R34"/>
    <mergeCell ref="R35:R41"/>
    <mergeCell ref="R42:R48"/>
    <mergeCell ref="R49:R55"/>
    <mergeCell ref="R56:R62"/>
    <mergeCell ref="E6:H6"/>
    <mergeCell ref="I6:L6"/>
    <mergeCell ref="M6:P6"/>
    <mergeCell ref="A49:A55"/>
    <mergeCell ref="B49:B55"/>
    <mergeCell ref="A56:A62"/>
    <mergeCell ref="B56:B62"/>
    <mergeCell ref="C42:C48"/>
    <mergeCell ref="C49:C55"/>
    <mergeCell ref="C56:C62"/>
    <mergeCell ref="A84:A90"/>
    <mergeCell ref="B84:B90"/>
    <mergeCell ref="C84:C90"/>
    <mergeCell ref="A63:A69"/>
    <mergeCell ref="B63:B69"/>
    <mergeCell ref="A70:A76"/>
    <mergeCell ref="B70:B76"/>
    <mergeCell ref="A77:A83"/>
    <mergeCell ref="B77:B83"/>
    <mergeCell ref="C63:C69"/>
    <mergeCell ref="C77:C83"/>
    <mergeCell ref="C70:C76"/>
    <mergeCell ref="C14:C20"/>
    <mergeCell ref="C7:C13"/>
    <mergeCell ref="A21:A27"/>
    <mergeCell ref="B21:B27"/>
    <mergeCell ref="C28:C34"/>
    <mergeCell ref="C35:C41"/>
    <mergeCell ref="C21:C27"/>
    <mergeCell ref="A42:A48"/>
    <mergeCell ref="B42:B48"/>
    <mergeCell ref="A28:A34"/>
    <mergeCell ref="B28:B34"/>
    <mergeCell ref="A35:A41"/>
    <mergeCell ref="B35:B41"/>
    <mergeCell ref="A1:B1"/>
    <mergeCell ref="A7:A13"/>
    <mergeCell ref="B7:B13"/>
    <mergeCell ref="A14:A20"/>
    <mergeCell ref="B14:B20"/>
    <mergeCell ref="A91:A97"/>
    <mergeCell ref="B91:B97"/>
    <mergeCell ref="C91:C97"/>
    <mergeCell ref="A119:A125"/>
    <mergeCell ref="B119:B125"/>
    <mergeCell ref="C119:C125"/>
    <mergeCell ref="A140:A146"/>
    <mergeCell ref="B140:B146"/>
    <mergeCell ref="C140:C146"/>
    <mergeCell ref="A161:A167"/>
    <mergeCell ref="B161:B167"/>
    <mergeCell ref="C161:C167"/>
    <mergeCell ref="A182:A188"/>
    <mergeCell ref="B182:B188"/>
    <mergeCell ref="C182:C188"/>
    <mergeCell ref="A217:A223"/>
    <mergeCell ref="B217:B223"/>
    <mergeCell ref="C217:C223"/>
    <mergeCell ref="A245:A251"/>
    <mergeCell ref="B245:B251"/>
    <mergeCell ref="C245:C251"/>
    <mergeCell ref="A266:A272"/>
    <mergeCell ref="B266:B272"/>
    <mergeCell ref="C266:C272"/>
    <mergeCell ref="A301:A307"/>
    <mergeCell ref="B301:B307"/>
    <mergeCell ref="C301:C307"/>
    <mergeCell ref="A322:A328"/>
    <mergeCell ref="B322:B328"/>
    <mergeCell ref="C322:C328"/>
    <mergeCell ref="A343:A349"/>
    <mergeCell ref="B343:B349"/>
    <mergeCell ref="C343:C349"/>
    <mergeCell ref="A378:A384"/>
    <mergeCell ref="B378:B384"/>
    <mergeCell ref="C378:C384"/>
    <mergeCell ref="A364:A370"/>
    <mergeCell ref="B364:B370"/>
    <mergeCell ref="C364:C370"/>
    <mergeCell ref="A385:A391"/>
    <mergeCell ref="B385:B391"/>
    <mergeCell ref="C385:C391"/>
    <mergeCell ref="A392:A398"/>
    <mergeCell ref="B392:B398"/>
    <mergeCell ref="C392:C398"/>
    <mergeCell ref="A399:A405"/>
    <mergeCell ref="B399:B405"/>
    <mergeCell ref="C399:C405"/>
    <mergeCell ref="A406:A412"/>
    <mergeCell ref="B406:B412"/>
    <mergeCell ref="C406:C412"/>
    <mergeCell ref="A413:A419"/>
    <mergeCell ref="B413:B419"/>
    <mergeCell ref="C413:C419"/>
  </mergeCells>
  <phoneticPr fontId="1"/>
  <hyperlinks>
    <hyperlink ref="C3" r:id="rId1" display="https://www.shogi.or.jp/match/shoreikai/kansai/2026zenki/kansai_shoreikai_shodan.html"/>
  </hyperlinks>
  <pageMargins left="0.7" right="0.7" top="0.75" bottom="0.75" header="0.3" footer="0.3"/>
  <pageSetup paperSize="9" orientation="portrait" horizontalDpi="4294967293"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205"/>
  <sheetViews>
    <sheetView workbookViewId="0">
      <selection sqref="A1:B1048576"/>
    </sheetView>
  </sheetViews>
  <sheetFormatPr defaultRowHeight="13.5" x14ac:dyDescent="0.15"/>
  <cols>
    <col min="1" max="2" width="9.375" customWidth="1"/>
  </cols>
  <sheetData>
    <row r="1" spans="1:2" x14ac:dyDescent="0.15">
      <c r="A1" s="2826" t="s">
        <v>111</v>
      </c>
      <c r="B1" s="2827"/>
    </row>
    <row r="2" spans="1:2" x14ac:dyDescent="0.15">
      <c r="A2" s="449" t="s">
        <v>711</v>
      </c>
      <c r="B2" s="450" t="s">
        <v>710</v>
      </c>
    </row>
    <row r="3" spans="1:2" x14ac:dyDescent="0.15">
      <c r="A3" s="446">
        <f>SUM(A4:A5)</f>
        <v>15</v>
      </c>
      <c r="B3" s="427">
        <f>SUM(B4:B5)</f>
        <v>115</v>
      </c>
    </row>
    <row r="4" spans="1:2" x14ac:dyDescent="0.15">
      <c r="A4" s="428">
        <f>COUNTIF(B$169:B614,"*○*")</f>
        <v>12</v>
      </c>
      <c r="B4" s="429">
        <f>COUNTIF(B$9:B$614,"*○*")</f>
        <v>57</v>
      </c>
    </row>
    <row r="5" spans="1:2" x14ac:dyDescent="0.15">
      <c r="A5" s="447">
        <f>COUNTIF(B$169:B614,"*●*")</f>
        <v>3</v>
      </c>
      <c r="B5" s="426">
        <f>COUNTIF(B$9:B$614,"*●*")</f>
        <v>58</v>
      </c>
    </row>
    <row r="6" spans="1:2" x14ac:dyDescent="0.15">
      <c r="A6" s="444">
        <f>A4/A3</f>
        <v>0.8</v>
      </c>
      <c r="B6" s="445">
        <f>B4/B3</f>
        <v>0.4956521739130435</v>
      </c>
    </row>
    <row r="7" spans="1:2" x14ac:dyDescent="0.15">
      <c r="A7" s="2824" t="s">
        <v>301</v>
      </c>
      <c r="B7" s="2825"/>
    </row>
    <row r="8" spans="1:2" x14ac:dyDescent="0.15">
      <c r="A8" s="452" t="s">
        <v>589</v>
      </c>
      <c r="B8" s="453" t="s">
        <v>590</v>
      </c>
    </row>
    <row r="9" spans="1:2" x14ac:dyDescent="0.15">
      <c r="A9" s="442" t="s">
        <v>597</v>
      </c>
      <c r="B9" s="436"/>
    </row>
    <row r="10" spans="1:2" x14ac:dyDescent="0.15">
      <c r="A10" s="430"/>
      <c r="B10" s="429"/>
    </row>
    <row r="11" spans="1:2" x14ac:dyDescent="0.15">
      <c r="A11" s="430"/>
      <c r="B11" s="429"/>
    </row>
    <row r="12" spans="1:2" x14ac:dyDescent="0.15">
      <c r="A12" s="430"/>
      <c r="B12" s="429"/>
    </row>
    <row r="13" spans="1:2" x14ac:dyDescent="0.15">
      <c r="A13" s="425"/>
      <c r="B13" s="435"/>
    </row>
    <row r="14" spans="1:2" x14ac:dyDescent="0.15">
      <c r="A14" s="433" t="s">
        <v>597</v>
      </c>
      <c r="B14" s="434"/>
    </row>
    <row r="15" spans="1:2" x14ac:dyDescent="0.15">
      <c r="A15" s="431"/>
      <c r="B15" s="432"/>
    </row>
    <row r="16" spans="1:2" x14ac:dyDescent="0.15">
      <c r="A16" s="431"/>
      <c r="B16" s="432"/>
    </row>
    <row r="17" spans="1:2" x14ac:dyDescent="0.15">
      <c r="A17" s="431"/>
      <c r="B17" s="432"/>
    </row>
    <row r="18" spans="1:2" x14ac:dyDescent="0.15">
      <c r="A18" s="437"/>
      <c r="B18" s="438"/>
    </row>
    <row r="19" spans="1:2" x14ac:dyDescent="0.15">
      <c r="A19" s="439" t="s">
        <v>597</v>
      </c>
      <c r="B19" s="427"/>
    </row>
    <row r="20" spans="1:2" x14ac:dyDescent="0.15">
      <c r="A20" s="430"/>
      <c r="B20" s="429"/>
    </row>
    <row r="21" spans="1:2" x14ac:dyDescent="0.15">
      <c r="A21" s="430"/>
      <c r="B21" s="429"/>
    </row>
    <row r="22" spans="1:2" x14ac:dyDescent="0.15">
      <c r="A22" s="430"/>
      <c r="B22" s="429"/>
    </row>
    <row r="23" spans="1:2" x14ac:dyDescent="0.15">
      <c r="A23" s="425"/>
      <c r="B23" s="426"/>
    </row>
    <row r="24" spans="1:2" x14ac:dyDescent="0.15">
      <c r="A24" s="433" t="s">
        <v>597</v>
      </c>
      <c r="B24" s="434"/>
    </row>
    <row r="25" spans="1:2" x14ac:dyDescent="0.15">
      <c r="A25" s="431"/>
      <c r="B25" s="432"/>
    </row>
    <row r="26" spans="1:2" x14ac:dyDescent="0.15">
      <c r="A26" s="431"/>
      <c r="B26" s="432"/>
    </row>
    <row r="27" spans="1:2" x14ac:dyDescent="0.15">
      <c r="A27" s="431"/>
      <c r="B27" s="432"/>
    </row>
    <row r="28" spans="1:2" x14ac:dyDescent="0.15">
      <c r="A28" s="437"/>
      <c r="B28" s="438"/>
    </row>
    <row r="29" spans="1:2" x14ac:dyDescent="0.15">
      <c r="A29" s="439" t="s">
        <v>597</v>
      </c>
      <c r="B29" s="427"/>
    </row>
    <row r="30" spans="1:2" x14ac:dyDescent="0.15">
      <c r="A30" s="430"/>
      <c r="B30" s="429"/>
    </row>
    <row r="31" spans="1:2" x14ac:dyDescent="0.15">
      <c r="A31" s="430"/>
      <c r="B31" s="429"/>
    </row>
    <row r="32" spans="1:2" x14ac:dyDescent="0.15">
      <c r="A32" s="430"/>
      <c r="B32" s="429"/>
    </row>
    <row r="33" spans="1:2" x14ac:dyDescent="0.15">
      <c r="A33" s="425"/>
      <c r="B33" s="426"/>
    </row>
    <row r="34" spans="1:2" x14ac:dyDescent="0.15">
      <c r="A34" s="433" t="s">
        <v>597</v>
      </c>
      <c r="B34" s="434"/>
    </row>
    <row r="35" spans="1:2" x14ac:dyDescent="0.15">
      <c r="A35" s="431"/>
      <c r="B35" s="432"/>
    </row>
    <row r="36" spans="1:2" x14ac:dyDescent="0.15">
      <c r="A36" s="431"/>
      <c r="B36" s="432"/>
    </row>
    <row r="37" spans="1:2" x14ac:dyDescent="0.15">
      <c r="A37" s="431"/>
      <c r="B37" s="432"/>
    </row>
    <row r="38" spans="1:2" x14ac:dyDescent="0.15">
      <c r="A38" s="437"/>
      <c r="B38" s="438"/>
    </row>
    <row r="39" spans="1:2" x14ac:dyDescent="0.15">
      <c r="A39" s="440" t="s">
        <v>594</v>
      </c>
      <c r="B39" s="427" t="s">
        <v>20</v>
      </c>
    </row>
    <row r="40" spans="1:2" x14ac:dyDescent="0.15">
      <c r="A40" s="430" t="s">
        <v>653</v>
      </c>
      <c r="B40" s="429" t="s">
        <v>20</v>
      </c>
    </row>
    <row r="41" spans="1:2" x14ac:dyDescent="0.15">
      <c r="A41" s="430" t="s">
        <v>605</v>
      </c>
      <c r="B41" s="429" t="s">
        <v>29</v>
      </c>
    </row>
    <row r="42" spans="1:2" x14ac:dyDescent="0.15">
      <c r="A42" s="430" t="s">
        <v>623</v>
      </c>
      <c r="B42" s="429" t="s">
        <v>29</v>
      </c>
    </row>
    <row r="43" spans="1:2" x14ac:dyDescent="0.15">
      <c r="A43" s="425"/>
      <c r="B43" s="426"/>
    </row>
    <row r="44" spans="1:2" x14ac:dyDescent="0.15">
      <c r="A44" s="476" t="s">
        <v>650</v>
      </c>
      <c r="B44" s="477" t="s">
        <v>20</v>
      </c>
    </row>
    <row r="45" spans="1:2" x14ac:dyDescent="0.15">
      <c r="A45" s="431" t="s">
        <v>689</v>
      </c>
      <c r="B45" s="432" t="s">
        <v>20</v>
      </c>
    </row>
    <row r="46" spans="1:2" x14ac:dyDescent="0.15">
      <c r="A46" s="431" t="s">
        <v>718</v>
      </c>
      <c r="B46" s="432" t="s">
        <v>29</v>
      </c>
    </row>
    <row r="47" spans="1:2" x14ac:dyDescent="0.15">
      <c r="A47" s="431" t="s">
        <v>647</v>
      </c>
      <c r="B47" s="432" t="s">
        <v>20</v>
      </c>
    </row>
    <row r="48" spans="1:2" x14ac:dyDescent="0.15">
      <c r="A48" s="481"/>
      <c r="B48" s="482"/>
    </row>
    <row r="49" spans="1:2" x14ac:dyDescent="0.15">
      <c r="A49" s="440" t="s">
        <v>644</v>
      </c>
      <c r="B49" s="427" t="s">
        <v>20</v>
      </c>
    </row>
    <row r="50" spans="1:2" x14ac:dyDescent="0.15">
      <c r="A50" s="430" t="s">
        <v>636</v>
      </c>
      <c r="B50" s="429" t="s">
        <v>29</v>
      </c>
    </row>
    <row r="51" spans="1:2" x14ac:dyDescent="0.15">
      <c r="A51" s="430" t="s">
        <v>593</v>
      </c>
      <c r="B51" s="429" t="s">
        <v>20</v>
      </c>
    </row>
    <row r="52" spans="1:2" x14ac:dyDescent="0.15">
      <c r="A52" s="430" t="s">
        <v>745</v>
      </c>
      <c r="B52" s="429" t="s">
        <v>20</v>
      </c>
    </row>
    <row r="53" spans="1:2" x14ac:dyDescent="0.15">
      <c r="A53" s="425"/>
      <c r="B53" s="426"/>
    </row>
    <row r="54" spans="1:2" x14ac:dyDescent="0.15">
      <c r="A54" s="476" t="s">
        <v>625</v>
      </c>
      <c r="B54" s="477" t="s">
        <v>29</v>
      </c>
    </row>
    <row r="55" spans="1:2" x14ac:dyDescent="0.15">
      <c r="A55" s="431" t="s">
        <v>648</v>
      </c>
      <c r="B55" s="432" t="s">
        <v>29</v>
      </c>
    </row>
    <row r="56" spans="1:2" x14ac:dyDescent="0.15">
      <c r="A56" s="431" t="s">
        <v>751</v>
      </c>
      <c r="B56" s="432" t="s">
        <v>20</v>
      </c>
    </row>
    <row r="57" spans="1:2" x14ac:dyDescent="0.15">
      <c r="A57" s="431" t="s">
        <v>685</v>
      </c>
      <c r="B57" s="432" t="s">
        <v>20</v>
      </c>
    </row>
    <row r="58" spans="1:2" x14ac:dyDescent="0.15">
      <c r="A58" s="481"/>
      <c r="B58" s="482"/>
    </row>
    <row r="59" spans="1:2" x14ac:dyDescent="0.15">
      <c r="A59" s="440" t="s">
        <v>633</v>
      </c>
      <c r="B59" s="427" t="s">
        <v>29</v>
      </c>
    </row>
    <row r="60" spans="1:2" x14ac:dyDescent="0.15">
      <c r="A60" s="430" t="s">
        <v>773</v>
      </c>
      <c r="B60" s="429" t="s">
        <v>29</v>
      </c>
    </row>
    <row r="61" spans="1:2" x14ac:dyDescent="0.15">
      <c r="A61" s="430" t="s">
        <v>641</v>
      </c>
      <c r="B61" s="429" t="s">
        <v>29</v>
      </c>
    </row>
    <row r="62" spans="1:2" x14ac:dyDescent="0.15">
      <c r="A62" s="430" t="s">
        <v>775</v>
      </c>
      <c r="B62" s="429" t="s">
        <v>29</v>
      </c>
    </row>
    <row r="63" spans="1:2" x14ac:dyDescent="0.15">
      <c r="A63" s="425"/>
      <c r="B63" s="426"/>
    </row>
    <row r="64" spans="1:2" x14ac:dyDescent="0.15">
      <c r="A64" s="476" t="s">
        <v>653</v>
      </c>
      <c r="B64" s="477" t="s">
        <v>29</v>
      </c>
    </row>
    <row r="65" spans="1:2" x14ac:dyDescent="0.15">
      <c r="A65" s="431" t="s">
        <v>649</v>
      </c>
      <c r="B65" s="432" t="s">
        <v>20</v>
      </c>
    </row>
    <row r="66" spans="1:2" x14ac:dyDescent="0.15">
      <c r="A66" s="431" t="s">
        <v>592</v>
      </c>
      <c r="B66" s="432" t="s">
        <v>29</v>
      </c>
    </row>
    <row r="67" spans="1:2" x14ac:dyDescent="0.15">
      <c r="A67" s="431" t="s">
        <v>783</v>
      </c>
      <c r="B67" s="432" t="s">
        <v>20</v>
      </c>
    </row>
    <row r="68" spans="1:2" x14ac:dyDescent="0.15">
      <c r="A68" s="481"/>
      <c r="B68" s="482"/>
    </row>
    <row r="69" spans="1:2" x14ac:dyDescent="0.15">
      <c r="A69" s="440" t="s">
        <v>774</v>
      </c>
      <c r="B69" s="427" t="s">
        <v>29</v>
      </c>
    </row>
    <row r="70" spans="1:2" x14ac:dyDescent="0.15">
      <c r="A70" s="430" t="s">
        <v>593</v>
      </c>
      <c r="B70" s="429" t="s">
        <v>598</v>
      </c>
    </row>
    <row r="71" spans="1:2" x14ac:dyDescent="0.15">
      <c r="A71" s="430" t="s">
        <v>787</v>
      </c>
      <c r="B71" s="429" t="s">
        <v>29</v>
      </c>
    </row>
    <row r="72" spans="1:2" x14ac:dyDescent="0.15">
      <c r="A72" s="430" t="s">
        <v>749</v>
      </c>
      <c r="B72" s="429" t="s">
        <v>29</v>
      </c>
    </row>
    <row r="73" spans="1:2" x14ac:dyDescent="0.15">
      <c r="A73" s="425"/>
      <c r="B73" s="426"/>
    </row>
    <row r="74" spans="1:2" x14ac:dyDescent="0.15">
      <c r="A74" s="476" t="s">
        <v>693</v>
      </c>
      <c r="B74" s="477" t="s">
        <v>29</v>
      </c>
    </row>
    <row r="75" spans="1:2" x14ac:dyDescent="0.15">
      <c r="A75" s="431" t="s">
        <v>849</v>
      </c>
      <c r="B75" s="432" t="s">
        <v>20</v>
      </c>
    </row>
    <row r="76" spans="1:2" x14ac:dyDescent="0.15">
      <c r="A76" s="431" t="s">
        <v>853</v>
      </c>
      <c r="B76" s="432" t="s">
        <v>20</v>
      </c>
    </row>
    <row r="77" spans="1:2" x14ac:dyDescent="0.15">
      <c r="A77" s="431" t="s">
        <v>834</v>
      </c>
      <c r="B77" s="432" t="s">
        <v>29</v>
      </c>
    </row>
    <row r="78" spans="1:2" x14ac:dyDescent="0.15">
      <c r="A78" s="481"/>
      <c r="B78" s="482"/>
    </row>
    <row r="79" spans="1:2" x14ac:dyDescent="0.15">
      <c r="A79" s="440" t="s">
        <v>625</v>
      </c>
      <c r="B79" s="427" t="s">
        <v>29</v>
      </c>
    </row>
    <row r="80" spans="1:2" x14ac:dyDescent="0.15">
      <c r="A80" s="430" t="s">
        <v>743</v>
      </c>
      <c r="B80" s="429" t="s">
        <v>591</v>
      </c>
    </row>
    <row r="81" spans="1:2" x14ac:dyDescent="0.15">
      <c r="A81" s="430" t="s">
        <v>847</v>
      </c>
      <c r="B81" s="429" t="s">
        <v>29</v>
      </c>
    </row>
    <row r="82" spans="1:2" x14ac:dyDescent="0.15">
      <c r="A82" s="430" t="s">
        <v>852</v>
      </c>
      <c r="B82" s="429" t="s">
        <v>29</v>
      </c>
    </row>
    <row r="83" spans="1:2" x14ac:dyDescent="0.15">
      <c r="A83" s="425">
        <v>0</v>
      </c>
      <c r="B83" s="426">
        <v>0</v>
      </c>
    </row>
    <row r="84" spans="1:2" x14ac:dyDescent="0.15">
      <c r="A84" s="476" t="s">
        <v>747</v>
      </c>
      <c r="B84" s="477" t="s">
        <v>20</v>
      </c>
    </row>
    <row r="85" spans="1:2" x14ac:dyDescent="0.15">
      <c r="A85" s="431" t="s">
        <v>633</v>
      </c>
      <c r="B85" s="432" t="s">
        <v>20</v>
      </c>
    </row>
    <row r="86" spans="1:2" x14ac:dyDescent="0.15">
      <c r="A86" s="431" t="s">
        <v>829</v>
      </c>
      <c r="B86" s="432" t="s">
        <v>20</v>
      </c>
    </row>
    <row r="87" spans="1:2" x14ac:dyDescent="0.15">
      <c r="A87" s="431" t="s">
        <v>751</v>
      </c>
      <c r="B87" s="432" t="s">
        <v>29</v>
      </c>
    </row>
    <row r="88" spans="1:2" x14ac:dyDescent="0.15">
      <c r="A88" s="481">
        <v>0</v>
      </c>
      <c r="B88" s="482">
        <v>0</v>
      </c>
    </row>
    <row r="89" spans="1:2" x14ac:dyDescent="0.15">
      <c r="A89" s="440" t="s">
        <v>606</v>
      </c>
      <c r="B89" s="427" t="s">
        <v>20</v>
      </c>
    </row>
    <row r="90" spans="1:2" x14ac:dyDescent="0.15">
      <c r="A90" s="430" t="s">
        <v>776</v>
      </c>
      <c r="B90" s="429" t="s">
        <v>20</v>
      </c>
    </row>
    <row r="91" spans="1:2" x14ac:dyDescent="0.15">
      <c r="A91" s="430" t="s">
        <v>901</v>
      </c>
      <c r="B91" s="429" t="s">
        <v>20</v>
      </c>
    </row>
    <row r="92" spans="1:2" x14ac:dyDescent="0.15">
      <c r="A92" s="430" t="s">
        <v>781</v>
      </c>
      <c r="B92" s="429" t="s">
        <v>29</v>
      </c>
    </row>
    <row r="93" spans="1:2" x14ac:dyDescent="0.15">
      <c r="A93" s="425">
        <v>0</v>
      </c>
      <c r="B93" s="426">
        <v>0</v>
      </c>
    </row>
    <row r="94" spans="1:2" x14ac:dyDescent="0.15">
      <c r="A94" s="476" t="s">
        <v>616</v>
      </c>
      <c r="B94" s="477" t="s">
        <v>20</v>
      </c>
    </row>
    <row r="95" spans="1:2" x14ac:dyDescent="0.15">
      <c r="A95" s="431" t="s">
        <v>929</v>
      </c>
      <c r="B95" s="432" t="s">
        <v>29</v>
      </c>
    </row>
    <row r="96" spans="1:2" x14ac:dyDescent="0.15">
      <c r="A96" s="431" t="s">
        <v>605</v>
      </c>
      <c r="B96" s="432" t="s">
        <v>20</v>
      </c>
    </row>
    <row r="97" spans="1:2" x14ac:dyDescent="0.15">
      <c r="A97" s="431" t="s">
        <v>834</v>
      </c>
      <c r="B97" s="496" t="s">
        <v>864</v>
      </c>
    </row>
    <row r="98" spans="1:2" x14ac:dyDescent="0.15">
      <c r="A98" s="481">
        <v>0</v>
      </c>
      <c r="B98" s="482">
        <v>0</v>
      </c>
    </row>
    <row r="99" spans="1:2" x14ac:dyDescent="0.15">
      <c r="A99" s="440" t="s">
        <v>940</v>
      </c>
      <c r="B99" s="427" t="s">
        <v>20</v>
      </c>
    </row>
    <row r="100" spans="1:2" x14ac:dyDescent="0.15">
      <c r="A100" s="430" t="s">
        <v>939</v>
      </c>
      <c r="B100" s="429" t="s">
        <v>20</v>
      </c>
    </row>
    <row r="101" spans="1:2" x14ac:dyDescent="0.15">
      <c r="A101" s="430" t="s">
        <v>789</v>
      </c>
      <c r="B101" s="429" t="s">
        <v>20</v>
      </c>
    </row>
    <row r="102" spans="1:2" x14ac:dyDescent="0.15">
      <c r="A102" s="430" t="s">
        <v>642</v>
      </c>
      <c r="B102" s="429" t="s">
        <v>20</v>
      </c>
    </row>
    <row r="103" spans="1:2" x14ac:dyDescent="0.15">
      <c r="A103" s="425">
        <v>0</v>
      </c>
      <c r="B103" s="426">
        <v>0</v>
      </c>
    </row>
    <row r="104" spans="1:2" x14ac:dyDescent="0.15">
      <c r="A104" s="476" t="s">
        <v>848</v>
      </c>
      <c r="B104" s="477" t="s">
        <v>29</v>
      </c>
    </row>
    <row r="105" spans="1:2" x14ac:dyDescent="0.15">
      <c r="A105" s="431" t="s">
        <v>856</v>
      </c>
      <c r="B105" s="432" t="s">
        <v>29</v>
      </c>
    </row>
    <row r="106" spans="1:2" x14ac:dyDescent="0.15">
      <c r="A106" s="431" t="s">
        <v>963</v>
      </c>
      <c r="B106" s="432" t="s">
        <v>29</v>
      </c>
    </row>
    <row r="107" spans="1:2" x14ac:dyDescent="0.15">
      <c r="A107" s="431" t="s">
        <v>900</v>
      </c>
      <c r="B107" s="432" t="s">
        <v>29</v>
      </c>
    </row>
    <row r="108" spans="1:2" x14ac:dyDescent="0.15">
      <c r="A108" s="481">
        <v>0</v>
      </c>
      <c r="B108" s="482">
        <v>0</v>
      </c>
    </row>
    <row r="109" spans="1:2" x14ac:dyDescent="0.15">
      <c r="A109" s="440" t="s">
        <v>779</v>
      </c>
      <c r="B109" s="427" t="s">
        <v>29</v>
      </c>
    </row>
    <row r="110" spans="1:2" x14ac:dyDescent="0.15">
      <c r="A110" s="430" t="s">
        <v>962</v>
      </c>
      <c r="B110" s="429" t="s">
        <v>29</v>
      </c>
    </row>
    <row r="111" spans="1:2" x14ac:dyDescent="0.15">
      <c r="A111" s="430" t="s">
        <v>890</v>
      </c>
      <c r="B111" s="429" t="s">
        <v>29</v>
      </c>
    </row>
    <row r="112" spans="1:2" x14ac:dyDescent="0.15">
      <c r="A112" s="430" t="s">
        <v>602</v>
      </c>
      <c r="B112" s="429" t="s">
        <v>598</v>
      </c>
    </row>
    <row r="113" spans="1:2" x14ac:dyDescent="0.15">
      <c r="A113" s="425">
        <v>0</v>
      </c>
      <c r="B113" s="426">
        <v>0</v>
      </c>
    </row>
    <row r="114" spans="1:2" x14ac:dyDescent="0.15">
      <c r="A114" s="476" t="s">
        <v>852</v>
      </c>
      <c r="B114" s="477" t="s">
        <v>29</v>
      </c>
    </row>
    <row r="115" spans="1:2" x14ac:dyDescent="0.15">
      <c r="A115" s="431" t="s">
        <v>854</v>
      </c>
      <c r="B115" s="432" t="s">
        <v>29</v>
      </c>
    </row>
    <row r="116" spans="1:2" x14ac:dyDescent="0.15">
      <c r="A116" s="431" t="s">
        <v>900</v>
      </c>
      <c r="B116" s="432" t="s">
        <v>20</v>
      </c>
    </row>
    <row r="117" spans="1:2" x14ac:dyDescent="0.15">
      <c r="A117" s="431" t="s">
        <v>965</v>
      </c>
      <c r="B117" s="432" t="s">
        <v>29</v>
      </c>
    </row>
    <row r="118" spans="1:2" x14ac:dyDescent="0.15">
      <c r="A118" s="481">
        <v>0</v>
      </c>
      <c r="B118" s="482">
        <v>0</v>
      </c>
    </row>
    <row r="119" spans="1:2" x14ac:dyDescent="0.15">
      <c r="A119" s="440" t="s">
        <v>653</v>
      </c>
      <c r="B119" s="427" t="s">
        <v>29</v>
      </c>
    </row>
    <row r="120" spans="1:2" x14ac:dyDescent="0.15">
      <c r="A120" s="430" t="s">
        <v>928</v>
      </c>
      <c r="B120" s="429" t="s">
        <v>20</v>
      </c>
    </row>
    <row r="121" spans="1:2" x14ac:dyDescent="0.15">
      <c r="A121" s="430" t="s">
        <v>851</v>
      </c>
      <c r="B121" s="429" t="s">
        <v>29</v>
      </c>
    </row>
    <row r="122" spans="1:2" x14ac:dyDescent="0.15">
      <c r="A122" s="430" t="s">
        <v>991</v>
      </c>
      <c r="B122" s="429" t="s">
        <v>591</v>
      </c>
    </row>
    <row r="123" spans="1:2" x14ac:dyDescent="0.15">
      <c r="A123" s="425">
        <v>0</v>
      </c>
      <c r="B123" s="426">
        <v>0</v>
      </c>
    </row>
    <row r="124" spans="1:2" x14ac:dyDescent="0.15">
      <c r="A124" s="476" t="s">
        <v>786</v>
      </c>
      <c r="B124" s="477" t="s">
        <v>29</v>
      </c>
    </row>
    <row r="125" spans="1:2" x14ac:dyDescent="0.15">
      <c r="A125" s="431" t="s">
        <v>997</v>
      </c>
      <c r="B125" s="432" t="s">
        <v>29</v>
      </c>
    </row>
    <row r="126" spans="1:2" x14ac:dyDescent="0.15">
      <c r="A126" s="431" t="s">
        <v>1006</v>
      </c>
      <c r="B126" s="432" t="s">
        <v>20</v>
      </c>
    </row>
    <row r="127" spans="1:2" x14ac:dyDescent="0.15">
      <c r="A127" s="431" t="s">
        <v>747</v>
      </c>
      <c r="B127" s="432" t="s">
        <v>29</v>
      </c>
    </row>
    <row r="128" spans="1:2" x14ac:dyDescent="0.15">
      <c r="A128" s="481">
        <v>0</v>
      </c>
      <c r="B128" s="482">
        <v>0</v>
      </c>
    </row>
    <row r="129" spans="1:2" x14ac:dyDescent="0.15">
      <c r="A129" s="440" t="s">
        <v>689</v>
      </c>
      <c r="B129" s="427" t="s">
        <v>20</v>
      </c>
    </row>
    <row r="130" spans="1:2" x14ac:dyDescent="0.15">
      <c r="A130" s="430" t="s">
        <v>890</v>
      </c>
      <c r="B130" s="429" t="s">
        <v>29</v>
      </c>
    </row>
    <row r="131" spans="1:2" x14ac:dyDescent="0.15">
      <c r="A131" s="430" t="s">
        <v>605</v>
      </c>
      <c r="B131" s="429" t="s">
        <v>20</v>
      </c>
    </row>
    <row r="132" spans="1:2" x14ac:dyDescent="0.15">
      <c r="A132" s="430" t="s">
        <v>963</v>
      </c>
      <c r="B132" s="429" t="s">
        <v>29</v>
      </c>
    </row>
    <row r="133" spans="1:2" x14ac:dyDescent="0.15">
      <c r="A133" s="425">
        <v>0</v>
      </c>
      <c r="B133" s="426">
        <v>0</v>
      </c>
    </row>
    <row r="134" spans="1:2" x14ac:dyDescent="0.15">
      <c r="A134" s="476" t="s">
        <v>1028</v>
      </c>
      <c r="B134" s="477" t="s">
        <v>29</v>
      </c>
    </row>
    <row r="135" spans="1:2" x14ac:dyDescent="0.15">
      <c r="A135" s="431" t="s">
        <v>602</v>
      </c>
      <c r="B135" s="432" t="s">
        <v>29</v>
      </c>
    </row>
    <row r="136" spans="1:2" x14ac:dyDescent="0.15">
      <c r="A136" s="431" t="s">
        <v>1021</v>
      </c>
      <c r="B136" s="432" t="s">
        <v>20</v>
      </c>
    </row>
    <row r="137" spans="1:2" x14ac:dyDescent="0.15">
      <c r="A137" s="431" t="s">
        <v>1007</v>
      </c>
      <c r="B137" s="432" t="s">
        <v>20</v>
      </c>
    </row>
    <row r="138" spans="1:2" x14ac:dyDescent="0.15">
      <c r="A138" s="481">
        <v>0</v>
      </c>
      <c r="B138" s="482">
        <v>0</v>
      </c>
    </row>
    <row r="139" spans="1:2" x14ac:dyDescent="0.15">
      <c r="A139" s="440" t="s">
        <v>996</v>
      </c>
      <c r="B139" s="427" t="s">
        <v>29</v>
      </c>
    </row>
    <row r="140" spans="1:2" x14ac:dyDescent="0.15">
      <c r="A140" s="430" t="s">
        <v>745</v>
      </c>
      <c r="B140" s="429" t="s">
        <v>29</v>
      </c>
    </row>
    <row r="141" spans="1:2" x14ac:dyDescent="0.15">
      <c r="A141" s="430" t="s">
        <v>931</v>
      </c>
      <c r="B141" s="429" t="s">
        <v>20</v>
      </c>
    </row>
    <row r="142" spans="1:2" x14ac:dyDescent="0.15">
      <c r="A142" s="430" t="s">
        <v>1030</v>
      </c>
      <c r="B142" s="429" t="s">
        <v>29</v>
      </c>
    </row>
    <row r="143" spans="1:2" x14ac:dyDescent="0.15">
      <c r="A143" s="425">
        <v>0</v>
      </c>
      <c r="B143" s="426">
        <v>0</v>
      </c>
    </row>
    <row r="144" spans="1:2" x14ac:dyDescent="0.15">
      <c r="A144" s="476" t="s">
        <v>5</v>
      </c>
      <c r="B144" s="477">
        <v>0</v>
      </c>
    </row>
    <row r="145" spans="1:2" x14ac:dyDescent="0.15">
      <c r="A145" s="431">
        <v>0</v>
      </c>
      <c r="B145" s="432">
        <v>0</v>
      </c>
    </row>
    <row r="146" spans="1:2" x14ac:dyDescent="0.15">
      <c r="A146" s="431">
        <v>0</v>
      </c>
      <c r="B146" s="432">
        <v>0</v>
      </c>
    </row>
    <row r="147" spans="1:2" x14ac:dyDescent="0.15">
      <c r="A147" s="431">
        <v>0</v>
      </c>
      <c r="B147" s="432">
        <v>0</v>
      </c>
    </row>
    <row r="148" spans="1:2" x14ac:dyDescent="0.15">
      <c r="A148" s="481">
        <v>0</v>
      </c>
      <c r="B148" s="482">
        <v>0</v>
      </c>
    </row>
    <row r="149" spans="1:2" x14ac:dyDescent="0.15">
      <c r="A149" s="440" t="s">
        <v>649</v>
      </c>
      <c r="B149" s="427" t="s">
        <v>20</v>
      </c>
    </row>
    <row r="150" spans="1:2" x14ac:dyDescent="0.15">
      <c r="A150" s="430" t="s">
        <v>1074</v>
      </c>
      <c r="B150" s="429" t="s">
        <v>20</v>
      </c>
    </row>
    <row r="151" spans="1:2" x14ac:dyDescent="0.15">
      <c r="A151" s="430" t="s">
        <v>856</v>
      </c>
      <c r="B151" s="429" t="s">
        <v>20</v>
      </c>
    </row>
    <row r="152" spans="1:2" x14ac:dyDescent="0.15">
      <c r="A152" s="430" t="s">
        <v>1042</v>
      </c>
      <c r="B152" s="429" t="s">
        <v>20</v>
      </c>
    </row>
    <row r="153" spans="1:2" x14ac:dyDescent="0.15">
      <c r="A153" s="425">
        <v>0</v>
      </c>
      <c r="B153" s="426">
        <v>0</v>
      </c>
    </row>
    <row r="154" spans="1:2" x14ac:dyDescent="0.15">
      <c r="A154" s="476" t="s">
        <v>963</v>
      </c>
      <c r="B154" s="477" t="s">
        <v>29</v>
      </c>
    </row>
    <row r="155" spans="1:2" x14ac:dyDescent="0.15">
      <c r="A155" s="431" t="s">
        <v>1015</v>
      </c>
      <c r="B155" s="432" t="s">
        <v>29</v>
      </c>
    </row>
    <row r="156" spans="1:2" x14ac:dyDescent="0.15">
      <c r="A156" s="431" t="s">
        <v>1076</v>
      </c>
      <c r="B156" s="432" t="s">
        <v>29</v>
      </c>
    </row>
    <row r="157" spans="1:2" x14ac:dyDescent="0.15">
      <c r="A157" s="431" t="s">
        <v>1077</v>
      </c>
      <c r="B157" s="432" t="s">
        <v>20</v>
      </c>
    </row>
    <row r="158" spans="1:2" x14ac:dyDescent="0.15">
      <c r="A158" s="481">
        <v>0</v>
      </c>
      <c r="B158" s="482">
        <v>0</v>
      </c>
    </row>
    <row r="159" spans="1:2" x14ac:dyDescent="0.15">
      <c r="A159" s="440" t="s">
        <v>690</v>
      </c>
      <c r="B159" s="427" t="s">
        <v>29</v>
      </c>
    </row>
    <row r="160" spans="1:2" x14ac:dyDescent="0.15">
      <c r="A160" s="430" t="s">
        <v>1080</v>
      </c>
      <c r="B160" s="429" t="s">
        <v>20</v>
      </c>
    </row>
    <row r="161" spans="1:2" x14ac:dyDescent="0.15">
      <c r="A161" s="430" t="s">
        <v>851</v>
      </c>
      <c r="B161" s="429" t="s">
        <v>29</v>
      </c>
    </row>
    <row r="162" spans="1:2" x14ac:dyDescent="0.15">
      <c r="A162" s="430" t="s">
        <v>928</v>
      </c>
      <c r="B162" s="429" t="s">
        <v>20</v>
      </c>
    </row>
    <row r="163" spans="1:2" x14ac:dyDescent="0.15">
      <c r="A163" s="425">
        <v>0</v>
      </c>
      <c r="B163" s="426">
        <v>0</v>
      </c>
    </row>
    <row r="164" spans="1:2" x14ac:dyDescent="0.15">
      <c r="A164" s="476" t="s">
        <v>1081</v>
      </c>
      <c r="B164" s="477" t="s">
        <v>29</v>
      </c>
    </row>
    <row r="165" spans="1:2" x14ac:dyDescent="0.15">
      <c r="A165" s="431" t="s">
        <v>1006</v>
      </c>
      <c r="B165" s="432" t="s">
        <v>20</v>
      </c>
    </row>
    <row r="166" spans="1:2" x14ac:dyDescent="0.15">
      <c r="A166" s="431" t="s">
        <v>1044</v>
      </c>
      <c r="B166" s="432" t="s">
        <v>29</v>
      </c>
    </row>
    <row r="167" spans="1:2" x14ac:dyDescent="0.15">
      <c r="A167" s="431" t="s">
        <v>1090</v>
      </c>
      <c r="B167" s="432" t="s">
        <v>29</v>
      </c>
    </row>
    <row r="168" spans="1:2" x14ac:dyDescent="0.15">
      <c r="A168" s="481">
        <v>0</v>
      </c>
      <c r="B168" s="482">
        <v>0</v>
      </c>
    </row>
    <row r="169" spans="1:2" x14ac:dyDescent="0.15">
      <c r="A169" s="440" t="s">
        <v>1117</v>
      </c>
      <c r="B169" s="427" t="s">
        <v>20</v>
      </c>
    </row>
    <row r="170" spans="1:2" x14ac:dyDescent="0.15">
      <c r="A170" s="430" t="s">
        <v>855</v>
      </c>
      <c r="B170" s="429" t="s">
        <v>20</v>
      </c>
    </row>
    <row r="171" spans="1:2" x14ac:dyDescent="0.15">
      <c r="A171" s="430" t="s">
        <v>1021</v>
      </c>
      <c r="B171" s="429" t="s">
        <v>20</v>
      </c>
    </row>
    <row r="172" spans="1:2" x14ac:dyDescent="0.15">
      <c r="A172" s="430" t="s">
        <v>930</v>
      </c>
      <c r="B172" s="429" t="s">
        <v>29</v>
      </c>
    </row>
    <row r="173" spans="1:2" x14ac:dyDescent="0.15">
      <c r="A173" s="425"/>
      <c r="B173" s="426"/>
    </row>
    <row r="174" spans="1:2" x14ac:dyDescent="0.15">
      <c r="A174" s="476" t="s">
        <v>1007</v>
      </c>
      <c r="B174" s="477" t="s">
        <v>20</v>
      </c>
    </row>
    <row r="175" spans="1:2" x14ac:dyDescent="0.15">
      <c r="A175" s="431" t="s">
        <v>1042</v>
      </c>
      <c r="B175" s="432" t="s">
        <v>20</v>
      </c>
    </row>
    <row r="176" spans="1:2" x14ac:dyDescent="0.15">
      <c r="A176" s="431" t="s">
        <v>856</v>
      </c>
      <c r="B176" s="432" t="s">
        <v>20</v>
      </c>
    </row>
    <row r="177" spans="1:2" x14ac:dyDescent="0.15">
      <c r="A177" s="431" t="s">
        <v>779</v>
      </c>
      <c r="B177" s="432" t="s">
        <v>20</v>
      </c>
    </row>
    <row r="178" spans="1:2" x14ac:dyDescent="0.15">
      <c r="A178" s="481">
        <v>0</v>
      </c>
      <c r="B178" s="482">
        <v>0</v>
      </c>
    </row>
    <row r="179" spans="1:2" x14ac:dyDescent="0.15">
      <c r="A179" s="440" t="s">
        <v>1181</v>
      </c>
      <c r="B179" s="427" t="s">
        <v>29</v>
      </c>
    </row>
    <row r="180" spans="1:2" x14ac:dyDescent="0.15">
      <c r="A180" s="430" t="s">
        <v>1172</v>
      </c>
      <c r="B180" s="429" t="s">
        <v>20</v>
      </c>
    </row>
    <row r="181" spans="1:2" x14ac:dyDescent="0.15">
      <c r="A181" s="430" t="s">
        <v>1180</v>
      </c>
      <c r="B181" s="429" t="s">
        <v>20</v>
      </c>
    </row>
    <row r="182" spans="1:2" x14ac:dyDescent="0.15">
      <c r="A182" s="430" t="s">
        <v>1115</v>
      </c>
      <c r="B182" s="429" t="s">
        <v>29</v>
      </c>
    </row>
    <row r="183" spans="1:2" x14ac:dyDescent="0.15">
      <c r="A183" s="425">
        <v>0</v>
      </c>
      <c r="B183" s="426">
        <v>0</v>
      </c>
    </row>
    <row r="184" spans="1:2" x14ac:dyDescent="0.15">
      <c r="A184" s="476" t="s">
        <v>1015</v>
      </c>
      <c r="B184" s="477" t="s">
        <v>20</v>
      </c>
    </row>
    <row r="185" spans="1:2" x14ac:dyDescent="0.15">
      <c r="A185" s="431" t="s">
        <v>1081</v>
      </c>
      <c r="B185" s="432" t="s">
        <v>20</v>
      </c>
    </row>
    <row r="186" spans="1:2" x14ac:dyDescent="0.15">
      <c r="A186" s="431" t="s">
        <v>1030</v>
      </c>
      <c r="B186" s="496" t="s">
        <v>762</v>
      </c>
    </row>
    <row r="187" spans="1:2" x14ac:dyDescent="0.15">
      <c r="A187" s="431">
        <v>0</v>
      </c>
      <c r="B187" s="432">
        <v>0</v>
      </c>
    </row>
    <row r="188" spans="1:2" x14ac:dyDescent="0.15">
      <c r="A188" s="481">
        <v>0</v>
      </c>
      <c r="B188" s="482">
        <v>0</v>
      </c>
    </row>
    <row r="189" spans="1:2" x14ac:dyDescent="0.15">
      <c r="A189" s="1067" t="s">
        <v>1237</v>
      </c>
      <c r="B189" s="1066">
        <v>0</v>
      </c>
    </row>
    <row r="190" spans="1:2" x14ac:dyDescent="0.15">
      <c r="A190" s="430">
        <v>0</v>
      </c>
      <c r="B190" s="429">
        <v>0</v>
      </c>
    </row>
    <row r="191" spans="1:2" x14ac:dyDescent="0.15">
      <c r="A191" s="430">
        <v>0</v>
      </c>
      <c r="B191" s="429">
        <v>0</v>
      </c>
    </row>
    <row r="192" spans="1:2" x14ac:dyDescent="0.15">
      <c r="A192" s="430">
        <v>0</v>
      </c>
      <c r="B192" s="429">
        <v>0</v>
      </c>
    </row>
    <row r="193" spans="1:2" x14ac:dyDescent="0.15">
      <c r="A193" s="425">
        <v>0</v>
      </c>
      <c r="B193" s="426">
        <v>0</v>
      </c>
    </row>
    <row r="194" spans="1:2" x14ac:dyDescent="0.15">
      <c r="A194" s="476"/>
      <c r="B194" s="477"/>
    </row>
    <row r="195" spans="1:2" x14ac:dyDescent="0.15">
      <c r="A195" s="431"/>
      <c r="B195" s="432"/>
    </row>
    <row r="196" spans="1:2" x14ac:dyDescent="0.15">
      <c r="A196" s="431"/>
      <c r="B196" s="432"/>
    </row>
    <row r="197" spans="1:2" x14ac:dyDescent="0.15">
      <c r="A197" s="431"/>
      <c r="B197" s="432"/>
    </row>
    <row r="198" spans="1:2" x14ac:dyDescent="0.15">
      <c r="A198" s="481"/>
      <c r="B198" s="482"/>
    </row>
    <row r="199" spans="1:2" x14ac:dyDescent="0.15">
      <c r="A199" s="440" t="e">
        <v>#N/A</v>
      </c>
      <c r="B199" s="1066" t="e">
        <v>#N/A</v>
      </c>
    </row>
    <row r="200" spans="1:2" x14ac:dyDescent="0.15">
      <c r="A200" s="430" t="e">
        <v>#N/A</v>
      </c>
      <c r="B200" s="429" t="e">
        <v>#N/A</v>
      </c>
    </row>
    <row r="201" spans="1:2" x14ac:dyDescent="0.15">
      <c r="A201" s="430" t="e">
        <v>#N/A</v>
      </c>
      <c r="B201" s="429" t="e">
        <v>#N/A</v>
      </c>
    </row>
    <row r="202" spans="1:2" x14ac:dyDescent="0.15">
      <c r="A202" s="430" t="e">
        <v>#N/A</v>
      </c>
      <c r="B202" s="429" t="e">
        <v>#N/A</v>
      </c>
    </row>
    <row r="203" spans="1:2" x14ac:dyDescent="0.15">
      <c r="A203" s="425" t="e">
        <v>#N/A</v>
      </c>
      <c r="B203" s="426" t="e">
        <v>#N/A</v>
      </c>
    </row>
    <row r="204" spans="1:2" x14ac:dyDescent="0.15">
      <c r="A204" s="2826" t="s">
        <v>111</v>
      </c>
      <c r="B204" s="2827"/>
    </row>
    <row r="205" spans="1:2" x14ac:dyDescent="0.15">
      <c r="A205" s="2824" t="s">
        <v>301</v>
      </c>
      <c r="B205" s="2825"/>
    </row>
  </sheetData>
  <mergeCells count="4">
    <mergeCell ref="A7:B7"/>
    <mergeCell ref="A1:B1"/>
    <mergeCell ref="A205:B205"/>
    <mergeCell ref="A204:B204"/>
  </mergeCells>
  <phoneticPr fontId="1"/>
  <conditionalFormatting sqref="A6:B6">
    <cfRule type="cellIs" dxfId="343" priority="1" operator="lessThan">
      <formula>0.4</formula>
    </cfRule>
    <cfRule type="expression" dxfId="342" priority="2">
      <formula>"&gt;40%"</formula>
    </cfRule>
    <cfRule type="expression" dxfId="341" priority="3">
      <formula>"&lt;40%"</formula>
    </cfRule>
    <cfRule type="cellIs" dxfId="340" priority="4" operator="greaterThan">
      <formula>0.6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178"/>
  <sheetViews>
    <sheetView workbookViewId="0">
      <selection activeCell="B18" sqref="B18"/>
    </sheetView>
  </sheetViews>
  <sheetFormatPr defaultRowHeight="15" x14ac:dyDescent="0.25"/>
  <cols>
    <col min="1" max="16384" width="9" style="1567"/>
  </cols>
  <sheetData>
    <row r="1" spans="1:8" x14ac:dyDescent="0.25">
      <c r="C1" s="769" t="s">
        <v>588</v>
      </c>
      <c r="D1" s="2676">
        <v>46243</v>
      </c>
      <c r="E1" s="2680"/>
      <c r="F1" s="2680"/>
      <c r="G1" s="2680"/>
      <c r="H1" s="2680"/>
    </row>
    <row r="2" spans="1:8" x14ac:dyDescent="0.25">
      <c r="C2" s="1258" t="s">
        <v>589</v>
      </c>
      <c r="D2" s="2675" t="s">
        <v>3212</v>
      </c>
      <c r="E2" s="2675" t="s">
        <v>3222</v>
      </c>
      <c r="F2" s="2675" t="s">
        <v>3229</v>
      </c>
      <c r="G2" s="2675" t="s">
        <v>3233</v>
      </c>
      <c r="H2" s="2512"/>
    </row>
    <row r="3" spans="1:8" x14ac:dyDescent="0.25">
      <c r="A3" s="1568" t="s">
        <v>551</v>
      </c>
      <c r="B3" s="2531" t="s">
        <v>2622</v>
      </c>
      <c r="C3" s="421" t="s">
        <v>590</v>
      </c>
      <c r="D3" s="2675" t="s">
        <v>20</v>
      </c>
      <c r="E3" s="2675" t="s">
        <v>29</v>
      </c>
      <c r="F3" s="2675" t="s">
        <v>29</v>
      </c>
      <c r="G3" s="2675" t="s">
        <v>20</v>
      </c>
      <c r="H3" s="2510"/>
    </row>
    <row r="4" spans="1:8" x14ac:dyDescent="0.25">
      <c r="B4" s="2697"/>
      <c r="C4" s="1258" t="s">
        <v>589</v>
      </c>
      <c r="D4" s="2689" t="s">
        <v>2685</v>
      </c>
      <c r="E4" s="2689" t="s">
        <v>2754</v>
      </c>
      <c r="F4" s="2689" t="s">
        <v>2882</v>
      </c>
      <c r="G4" s="2689" t="s">
        <v>2625</v>
      </c>
      <c r="H4" s="2512"/>
    </row>
    <row r="5" spans="1:8" x14ac:dyDescent="0.25">
      <c r="A5" s="1568" t="s">
        <v>767</v>
      </c>
      <c r="B5" s="2698" t="s">
        <v>1543</v>
      </c>
      <c r="C5" s="421" t="s">
        <v>590</v>
      </c>
      <c r="D5" s="2675" t="s">
        <v>20</v>
      </c>
      <c r="E5" s="2683" t="s">
        <v>761</v>
      </c>
      <c r="F5" s="2675" t="s">
        <v>29</v>
      </c>
      <c r="G5" s="2675" t="s">
        <v>20</v>
      </c>
      <c r="H5" s="2510"/>
    </row>
    <row r="6" spans="1:8" x14ac:dyDescent="0.25">
      <c r="B6" s="2699"/>
      <c r="C6" s="1258" t="s">
        <v>589</v>
      </c>
      <c r="D6" s="2689" t="s">
        <v>3213</v>
      </c>
      <c r="E6" s="2689" t="s">
        <v>2661</v>
      </c>
      <c r="F6" s="2671" t="s">
        <v>3109</v>
      </c>
      <c r="G6" s="2689" t="s">
        <v>2882</v>
      </c>
      <c r="H6" s="2512"/>
    </row>
    <row r="7" spans="1:8" x14ac:dyDescent="0.25">
      <c r="A7" s="1568" t="s">
        <v>551</v>
      </c>
      <c r="B7" s="2698" t="s">
        <v>1195</v>
      </c>
      <c r="C7" s="421" t="s">
        <v>590</v>
      </c>
      <c r="D7" s="2675" t="s">
        <v>20</v>
      </c>
      <c r="E7" s="2675" t="s">
        <v>29</v>
      </c>
      <c r="F7" s="2675" t="s">
        <v>29</v>
      </c>
      <c r="G7" s="2675" t="s">
        <v>20</v>
      </c>
      <c r="H7" s="2510"/>
    </row>
    <row r="8" spans="1:8" x14ac:dyDescent="0.25">
      <c r="A8" s="1577"/>
      <c r="B8" s="2699"/>
      <c r="C8" s="1258" t="s">
        <v>589</v>
      </c>
      <c r="D8" s="2688" t="s">
        <v>3214</v>
      </c>
      <c r="E8" s="2688" t="s">
        <v>2923</v>
      </c>
      <c r="F8" s="2688" t="s">
        <v>3226</v>
      </c>
      <c r="G8" s="2688" t="s">
        <v>3109</v>
      </c>
      <c r="H8" s="2511"/>
    </row>
    <row r="9" spans="1:8" x14ac:dyDescent="0.25">
      <c r="A9" s="1568" t="s">
        <v>551</v>
      </c>
      <c r="B9" s="2700" t="s">
        <v>2169</v>
      </c>
      <c r="C9" s="421" t="s">
        <v>590</v>
      </c>
      <c r="D9" s="2675" t="s">
        <v>20</v>
      </c>
      <c r="E9" s="2675" t="s">
        <v>20</v>
      </c>
      <c r="F9" s="2675" t="s">
        <v>20</v>
      </c>
      <c r="G9" s="2675" t="s">
        <v>20</v>
      </c>
      <c r="H9" s="2510"/>
    </row>
    <row r="10" spans="1:8" x14ac:dyDescent="0.25">
      <c r="A10" s="1577"/>
      <c r="B10" s="2701"/>
      <c r="C10" s="1258" t="s">
        <v>589</v>
      </c>
      <c r="D10" s="2689" t="s">
        <v>3215</v>
      </c>
      <c r="E10" s="2689" t="s">
        <v>2740</v>
      </c>
      <c r="F10" s="2689" t="s">
        <v>2754</v>
      </c>
      <c r="G10" s="2671" t="s">
        <v>3000</v>
      </c>
      <c r="H10" s="2512"/>
    </row>
    <row r="11" spans="1:8" x14ac:dyDescent="0.25">
      <c r="A11" s="1568" t="s">
        <v>767</v>
      </c>
      <c r="B11" s="2702" t="s">
        <v>2223</v>
      </c>
      <c r="C11" s="421" t="s">
        <v>590</v>
      </c>
      <c r="D11" s="2675" t="s">
        <v>20</v>
      </c>
      <c r="E11" s="2675" t="s">
        <v>20</v>
      </c>
      <c r="F11" s="2683" t="s">
        <v>761</v>
      </c>
      <c r="G11" s="2675" t="s">
        <v>29</v>
      </c>
      <c r="H11" s="2510"/>
    </row>
    <row r="12" spans="1:8" x14ac:dyDescent="0.25">
      <c r="A12" s="1577"/>
      <c r="B12" s="2526"/>
      <c r="C12" s="1258" t="s">
        <v>589</v>
      </c>
      <c r="D12" s="2675" t="s">
        <v>5</v>
      </c>
      <c r="E12" s="2689"/>
      <c r="F12" s="2689"/>
      <c r="G12" s="2689"/>
      <c r="H12" s="2512"/>
    </row>
    <row r="13" spans="1:8" x14ac:dyDescent="0.25">
      <c r="A13" s="1568" t="s">
        <v>551</v>
      </c>
      <c r="B13" s="2532" t="s">
        <v>2264</v>
      </c>
      <c r="C13" s="421" t="s">
        <v>590</v>
      </c>
      <c r="D13" s="2675"/>
      <c r="E13" s="2675"/>
      <c r="F13" s="2675"/>
      <c r="G13" s="2675"/>
      <c r="H13" s="2510"/>
    </row>
    <row r="14" spans="1:8" x14ac:dyDescent="0.25">
      <c r="B14" s="2526"/>
      <c r="C14" s="1258" t="s">
        <v>589</v>
      </c>
      <c r="D14" s="2675" t="s">
        <v>5</v>
      </c>
      <c r="E14" s="2689"/>
      <c r="F14" s="2689"/>
      <c r="G14" s="2689"/>
      <c r="H14" s="2512"/>
    </row>
    <row r="15" spans="1:8" x14ac:dyDescent="0.25">
      <c r="A15" s="1568" t="s">
        <v>551</v>
      </c>
      <c r="B15" s="2703" t="s">
        <v>2122</v>
      </c>
      <c r="C15" s="421" t="s">
        <v>590</v>
      </c>
      <c r="D15" s="2675"/>
      <c r="E15" s="2675"/>
      <c r="F15" s="2675"/>
      <c r="G15" s="2675"/>
      <c r="H15" s="2510"/>
    </row>
    <row r="16" spans="1:8" x14ac:dyDescent="0.25">
      <c r="B16" s="2699"/>
      <c r="C16" s="1258" t="s">
        <v>589</v>
      </c>
      <c r="D16" s="2689" t="s">
        <v>2740</v>
      </c>
      <c r="E16" s="2689" t="s">
        <v>3111</v>
      </c>
      <c r="F16" s="2689" t="s">
        <v>3230</v>
      </c>
      <c r="G16" s="2689" t="s">
        <v>3042</v>
      </c>
      <c r="H16" s="2512"/>
    </row>
    <row r="17" spans="1:8" x14ac:dyDescent="0.25">
      <c r="A17" s="1568" t="s">
        <v>111</v>
      </c>
      <c r="B17" s="2706" t="s">
        <v>3258</v>
      </c>
      <c r="C17" s="421" t="s">
        <v>590</v>
      </c>
      <c r="D17" s="2675" t="s">
        <v>29</v>
      </c>
      <c r="E17" s="2675" t="s">
        <v>20</v>
      </c>
      <c r="F17" s="2675" t="s">
        <v>20</v>
      </c>
      <c r="G17" s="2675" t="s">
        <v>20</v>
      </c>
      <c r="H17" s="2510"/>
    </row>
    <row r="18" spans="1:8" x14ac:dyDescent="0.25">
      <c r="B18" s="2699"/>
      <c r="C18" s="1258" t="s">
        <v>589</v>
      </c>
      <c r="D18" s="2689" t="s">
        <v>3216</v>
      </c>
      <c r="E18" s="2689" t="s">
        <v>3223</v>
      </c>
      <c r="F18" s="2689" t="s">
        <v>3231</v>
      </c>
      <c r="G18" s="2689" t="s">
        <v>2754</v>
      </c>
      <c r="H18" s="2512"/>
    </row>
    <row r="19" spans="1:8" x14ac:dyDescent="0.25">
      <c r="A19" s="1568" t="s">
        <v>111</v>
      </c>
      <c r="B19" s="2698" t="s">
        <v>2051</v>
      </c>
      <c r="C19" s="421" t="s">
        <v>590</v>
      </c>
      <c r="D19" s="2675" t="s">
        <v>20</v>
      </c>
      <c r="E19" s="2675" t="s">
        <v>20</v>
      </c>
      <c r="F19" s="2675" t="s">
        <v>20</v>
      </c>
      <c r="G19" s="2675" t="s">
        <v>29</v>
      </c>
      <c r="H19" s="2510"/>
    </row>
    <row r="20" spans="1:8" x14ac:dyDescent="0.25">
      <c r="A20" s="1577"/>
      <c r="B20" s="2699"/>
      <c r="C20" s="1258" t="s">
        <v>589</v>
      </c>
      <c r="D20" s="2688" t="s">
        <v>3013</v>
      </c>
      <c r="E20" s="2688" t="s">
        <v>3224</v>
      </c>
      <c r="F20" s="2688" t="s">
        <v>2375</v>
      </c>
      <c r="G20" s="2688" t="s">
        <v>3217</v>
      </c>
      <c r="H20" s="2511"/>
    </row>
    <row r="21" spans="1:8" x14ac:dyDescent="0.25">
      <c r="A21" s="1568" t="s">
        <v>111</v>
      </c>
      <c r="B21" s="2698" t="s">
        <v>1436</v>
      </c>
      <c r="C21" s="421" t="s">
        <v>590</v>
      </c>
      <c r="D21" s="2675" t="s">
        <v>20</v>
      </c>
      <c r="E21" s="2675" t="s">
        <v>29</v>
      </c>
      <c r="F21" s="2675" t="s">
        <v>29</v>
      </c>
      <c r="G21" s="2675" t="s">
        <v>29</v>
      </c>
      <c r="H21" s="2510"/>
    </row>
    <row r="22" spans="1:8" x14ac:dyDescent="0.25">
      <c r="B22" s="2699"/>
      <c r="C22" s="1258" t="s">
        <v>589</v>
      </c>
      <c r="D22" s="2689" t="s">
        <v>2906</v>
      </c>
      <c r="E22" s="2689" t="s">
        <v>3225</v>
      </c>
      <c r="F22" s="2671" t="s">
        <v>2894</v>
      </c>
      <c r="G22" s="2689" t="s">
        <v>3231</v>
      </c>
      <c r="H22" s="2512"/>
    </row>
    <row r="23" spans="1:8" x14ac:dyDescent="0.25">
      <c r="A23" s="1568" t="s">
        <v>111</v>
      </c>
      <c r="B23" s="2704" t="s">
        <v>655</v>
      </c>
      <c r="C23" s="421" t="s">
        <v>590</v>
      </c>
      <c r="D23" s="2675" t="s">
        <v>20</v>
      </c>
      <c r="E23" s="2675" t="s">
        <v>29</v>
      </c>
      <c r="F23" s="2675" t="s">
        <v>20</v>
      </c>
      <c r="G23" s="2675" t="s">
        <v>29</v>
      </c>
      <c r="H23" s="2510"/>
    </row>
    <row r="24" spans="1:8" x14ac:dyDescent="0.25">
      <c r="A24" s="1569"/>
      <c r="B24" s="1571"/>
      <c r="C24" s="1258" t="s">
        <v>589</v>
      </c>
      <c r="D24" s="2688" t="s">
        <v>3217</v>
      </c>
      <c r="E24" s="2688" t="s">
        <v>3000</v>
      </c>
      <c r="F24" s="2688" t="s">
        <v>3116</v>
      </c>
      <c r="G24" s="2688" t="s">
        <v>3213</v>
      </c>
      <c r="H24" s="2511"/>
    </row>
    <row r="25" spans="1:8" x14ac:dyDescent="0.25">
      <c r="A25" s="1568" t="s">
        <v>111</v>
      </c>
      <c r="B25" s="2532" t="s">
        <v>3158</v>
      </c>
      <c r="C25" s="421" t="s">
        <v>590</v>
      </c>
      <c r="D25" s="2675" t="s">
        <v>20</v>
      </c>
      <c r="E25" s="2675" t="s">
        <v>29</v>
      </c>
      <c r="F25" s="2675" t="s">
        <v>20</v>
      </c>
      <c r="G25" s="2675" t="s">
        <v>20</v>
      </c>
      <c r="H25" s="2510"/>
    </row>
    <row r="26" spans="1:8" x14ac:dyDescent="0.25">
      <c r="B26" s="2526"/>
      <c r="C26" s="1258" t="s">
        <v>589</v>
      </c>
      <c r="D26" s="2689" t="s">
        <v>3218</v>
      </c>
      <c r="E26" s="2689" t="s">
        <v>2375</v>
      </c>
      <c r="F26" s="2689" t="s">
        <v>630</v>
      </c>
      <c r="G26" s="2689" t="s">
        <v>2645</v>
      </c>
      <c r="H26" s="2512"/>
    </row>
    <row r="27" spans="1:8" x14ac:dyDescent="0.25">
      <c r="A27" s="1568" t="s">
        <v>111</v>
      </c>
      <c r="B27" s="2703" t="s">
        <v>1280</v>
      </c>
      <c r="C27" s="421" t="s">
        <v>590</v>
      </c>
      <c r="D27" s="2675" t="s">
        <v>20</v>
      </c>
      <c r="E27" s="2675" t="s">
        <v>20</v>
      </c>
      <c r="F27" s="2675" t="s">
        <v>29</v>
      </c>
      <c r="G27" s="2675" t="s">
        <v>20</v>
      </c>
      <c r="H27" s="2510"/>
    </row>
    <row r="28" spans="1:8" x14ac:dyDescent="0.25">
      <c r="B28" s="2699"/>
      <c r="C28" s="1258" t="s">
        <v>589</v>
      </c>
      <c r="D28" s="2689" t="s">
        <v>1788</v>
      </c>
      <c r="E28" s="2689" t="s">
        <v>3226</v>
      </c>
      <c r="F28" s="2689" t="s">
        <v>3191</v>
      </c>
      <c r="G28" s="2689" t="s">
        <v>2589</v>
      </c>
      <c r="H28" s="2512" t="s">
        <v>3225</v>
      </c>
    </row>
    <row r="29" spans="1:8" x14ac:dyDescent="0.25">
      <c r="A29" s="1568" t="s">
        <v>111</v>
      </c>
      <c r="B29" s="2698" t="s">
        <v>1601</v>
      </c>
      <c r="C29" s="421" t="s">
        <v>590</v>
      </c>
      <c r="D29" s="2675" t="s">
        <v>20</v>
      </c>
      <c r="E29" s="2675" t="s">
        <v>29</v>
      </c>
      <c r="F29" s="2675" t="s">
        <v>29</v>
      </c>
      <c r="G29" s="2675" t="s">
        <v>20</v>
      </c>
      <c r="H29" s="2510" t="s">
        <v>29</v>
      </c>
    </row>
    <row r="30" spans="1:8" x14ac:dyDescent="0.25">
      <c r="B30" s="2699"/>
      <c r="C30" s="1258" t="s">
        <v>589</v>
      </c>
      <c r="D30" s="2675" t="s">
        <v>5</v>
      </c>
      <c r="E30" s="2689"/>
      <c r="F30" s="2689"/>
      <c r="G30" s="2689"/>
      <c r="H30" s="2512"/>
    </row>
    <row r="31" spans="1:8" x14ac:dyDescent="0.25">
      <c r="A31" s="1568" t="s">
        <v>112</v>
      </c>
      <c r="B31" s="2704" t="s">
        <v>2020</v>
      </c>
      <c r="C31" s="421" t="s">
        <v>590</v>
      </c>
      <c r="D31" s="2675"/>
      <c r="E31" s="2675"/>
      <c r="F31" s="2675"/>
      <c r="G31" s="2675"/>
      <c r="H31" s="2510"/>
    </row>
    <row r="32" spans="1:8" x14ac:dyDescent="0.25">
      <c r="A32" s="1569"/>
      <c r="B32" s="1571"/>
      <c r="C32" s="1258" t="s">
        <v>589</v>
      </c>
      <c r="D32" s="2688" t="s">
        <v>3184</v>
      </c>
      <c r="E32" s="2688" t="s">
        <v>3109</v>
      </c>
      <c r="F32" s="2688" t="s">
        <v>3219</v>
      </c>
      <c r="G32" s="2688" t="s">
        <v>3013</v>
      </c>
      <c r="H32" s="2511"/>
    </row>
    <row r="33" spans="1:8" x14ac:dyDescent="0.25">
      <c r="A33" s="1568" t="s">
        <v>112</v>
      </c>
      <c r="B33" s="2532" t="s">
        <v>2692</v>
      </c>
      <c r="C33" s="421" t="s">
        <v>590</v>
      </c>
      <c r="D33" s="2675" t="s">
        <v>20</v>
      </c>
      <c r="E33" s="2675" t="s">
        <v>29</v>
      </c>
      <c r="F33" s="2675" t="s">
        <v>29</v>
      </c>
      <c r="G33" s="2675" t="s">
        <v>20</v>
      </c>
      <c r="H33" s="2510"/>
    </row>
    <row r="34" spans="1:8" x14ac:dyDescent="0.25">
      <c r="A34" s="1577"/>
      <c r="B34" s="2526"/>
      <c r="C34" s="1258" t="s">
        <v>589</v>
      </c>
      <c r="D34" s="2675" t="s">
        <v>5</v>
      </c>
      <c r="E34" s="2688"/>
      <c r="F34" s="2688"/>
      <c r="G34" s="2688"/>
      <c r="H34" s="2511"/>
    </row>
    <row r="35" spans="1:8" x14ac:dyDescent="0.25">
      <c r="A35" s="1569" t="s">
        <v>112</v>
      </c>
      <c r="B35" s="2532" t="s">
        <v>2560</v>
      </c>
      <c r="C35" s="421" t="s">
        <v>590</v>
      </c>
      <c r="D35" s="2675"/>
      <c r="E35" s="2675"/>
      <c r="F35" s="2675"/>
      <c r="G35" s="2675"/>
      <c r="H35" s="2510"/>
    </row>
    <row r="36" spans="1:8" x14ac:dyDescent="0.25">
      <c r="A36" s="1569"/>
      <c r="B36" s="2526"/>
      <c r="C36" s="1258" t="s">
        <v>589</v>
      </c>
      <c r="D36" s="2688" t="s">
        <v>3219</v>
      </c>
      <c r="E36" s="2688" t="s">
        <v>3214</v>
      </c>
      <c r="F36" s="2689" t="s">
        <v>2625</v>
      </c>
      <c r="G36" s="2688" t="s">
        <v>2528</v>
      </c>
      <c r="H36" s="2511"/>
    </row>
    <row r="37" spans="1:8" x14ac:dyDescent="0.25">
      <c r="A37" s="1569" t="s">
        <v>112</v>
      </c>
      <c r="B37" s="2532" t="s">
        <v>2695</v>
      </c>
      <c r="C37" s="421" t="s">
        <v>590</v>
      </c>
      <c r="D37" s="2675" t="s">
        <v>29</v>
      </c>
      <c r="E37" s="2675" t="s">
        <v>20</v>
      </c>
      <c r="F37" s="2675" t="s">
        <v>29</v>
      </c>
      <c r="G37" s="2675" t="s">
        <v>29</v>
      </c>
      <c r="H37" s="2510"/>
    </row>
    <row r="38" spans="1:8" x14ac:dyDescent="0.25">
      <c r="A38" s="1577"/>
      <c r="B38" s="2526"/>
      <c r="C38" s="1258" t="s">
        <v>589</v>
      </c>
      <c r="D38" s="2688" t="s">
        <v>2625</v>
      </c>
      <c r="E38" s="2688" t="s">
        <v>3227</v>
      </c>
      <c r="F38" s="2688" t="s">
        <v>2883</v>
      </c>
      <c r="G38" s="2688" t="s">
        <v>3230</v>
      </c>
      <c r="H38" s="2511"/>
    </row>
    <row r="39" spans="1:8" x14ac:dyDescent="0.25">
      <c r="A39" s="1569" t="s">
        <v>112</v>
      </c>
      <c r="B39" s="2532" t="s">
        <v>2435</v>
      </c>
      <c r="C39" s="421" t="s">
        <v>590</v>
      </c>
      <c r="D39" s="2675" t="s">
        <v>29</v>
      </c>
      <c r="E39" s="2675" t="s">
        <v>20</v>
      </c>
      <c r="F39" s="2675" t="s">
        <v>29</v>
      </c>
      <c r="G39" s="2675" t="s">
        <v>29</v>
      </c>
      <c r="H39" s="2510"/>
    </row>
    <row r="40" spans="1:8" x14ac:dyDescent="0.25">
      <c r="A40" s="1569"/>
      <c r="B40" s="2526"/>
      <c r="C40" s="1258" t="s">
        <v>589</v>
      </c>
      <c r="D40" s="2688" t="s">
        <v>2375</v>
      </c>
      <c r="E40" s="2688" t="s">
        <v>3215</v>
      </c>
      <c r="F40" s="2688" t="s">
        <v>3232</v>
      </c>
      <c r="G40" s="2688" t="s">
        <v>2427</v>
      </c>
      <c r="H40" s="2511"/>
    </row>
    <row r="41" spans="1:8" x14ac:dyDescent="0.25">
      <c r="A41" s="1569" t="s">
        <v>112</v>
      </c>
      <c r="B41" s="2532" t="s">
        <v>2717</v>
      </c>
      <c r="C41" s="421" t="s">
        <v>590</v>
      </c>
      <c r="D41" s="2675" t="s">
        <v>20</v>
      </c>
      <c r="E41" s="2675" t="s">
        <v>20</v>
      </c>
      <c r="F41" s="2675" t="s">
        <v>29</v>
      </c>
      <c r="G41" s="2675" t="s">
        <v>20</v>
      </c>
      <c r="H41" s="2510"/>
    </row>
    <row r="42" spans="1:8" x14ac:dyDescent="0.25">
      <c r="A42" s="1569"/>
      <c r="B42" s="2526"/>
      <c r="C42" s="1258" t="s">
        <v>589</v>
      </c>
      <c r="D42" s="2675" t="s">
        <v>5</v>
      </c>
      <c r="E42" s="2688"/>
      <c r="F42" s="2688"/>
      <c r="G42" s="2688"/>
      <c r="H42" s="2511"/>
    </row>
    <row r="43" spans="1:8" x14ac:dyDescent="0.25">
      <c r="A43" s="1569" t="s">
        <v>112</v>
      </c>
      <c r="B43" s="2532" t="s">
        <v>2897</v>
      </c>
      <c r="C43" s="421" t="s">
        <v>590</v>
      </c>
      <c r="D43" s="2675"/>
      <c r="E43" s="2675"/>
      <c r="F43" s="2675"/>
      <c r="G43" s="2675"/>
      <c r="H43" s="2510"/>
    </row>
    <row r="44" spans="1:8" x14ac:dyDescent="0.25">
      <c r="A44" s="1577"/>
      <c r="B44" s="2705"/>
      <c r="C44" s="1258" t="s">
        <v>589</v>
      </c>
      <c r="D44" s="2688" t="s">
        <v>1062</v>
      </c>
      <c r="E44" s="2688" t="s">
        <v>2427</v>
      </c>
      <c r="F44" s="2688" t="s">
        <v>3220</v>
      </c>
      <c r="G44" s="2688" t="s">
        <v>3191</v>
      </c>
      <c r="H44" s="2511"/>
    </row>
    <row r="45" spans="1:8" x14ac:dyDescent="0.25">
      <c r="A45" s="1569" t="s">
        <v>112</v>
      </c>
      <c r="B45" s="2702" t="s">
        <v>2256</v>
      </c>
      <c r="C45" s="421" t="s">
        <v>590</v>
      </c>
      <c r="D45" s="2675" t="s">
        <v>29</v>
      </c>
      <c r="E45" s="2675" t="s">
        <v>20</v>
      </c>
      <c r="F45" s="2675" t="s">
        <v>29</v>
      </c>
      <c r="G45" s="2675" t="s">
        <v>29</v>
      </c>
      <c r="H45" s="2510"/>
    </row>
    <row r="46" spans="1:8" x14ac:dyDescent="0.25">
      <c r="A46" s="1577"/>
      <c r="B46" s="2526"/>
      <c r="C46" s="1258" t="s">
        <v>589</v>
      </c>
      <c r="D46" s="2688" t="s">
        <v>3220</v>
      </c>
      <c r="E46" s="2688" t="s">
        <v>3116</v>
      </c>
      <c r="F46" s="2688" t="s">
        <v>3214</v>
      </c>
      <c r="G46" s="2688" t="s">
        <v>3172</v>
      </c>
      <c r="H46" s="2511"/>
    </row>
    <row r="47" spans="1:8" x14ac:dyDescent="0.25">
      <c r="A47" s="1569" t="s">
        <v>112</v>
      </c>
      <c r="B47" s="2532" t="s">
        <v>2385</v>
      </c>
      <c r="C47" s="421" t="s">
        <v>590</v>
      </c>
      <c r="D47" s="2675" t="s">
        <v>29</v>
      </c>
      <c r="E47" s="2675" t="s">
        <v>29</v>
      </c>
      <c r="F47" s="2675" t="s">
        <v>20</v>
      </c>
      <c r="G47" s="2675" t="s">
        <v>29</v>
      </c>
      <c r="H47" s="2510"/>
    </row>
    <row r="48" spans="1:8" x14ac:dyDescent="0.25">
      <c r="B48" s="2705"/>
      <c r="C48" s="1258" t="s">
        <v>589</v>
      </c>
      <c r="D48" s="2689" t="s">
        <v>3134</v>
      </c>
      <c r="E48" s="2689" t="s">
        <v>3228</v>
      </c>
      <c r="F48" s="2689" t="s">
        <v>3216</v>
      </c>
      <c r="G48" s="2689" t="s">
        <v>3184</v>
      </c>
      <c r="H48" s="2512"/>
    </row>
    <row r="49" spans="1:8" x14ac:dyDescent="0.25">
      <c r="A49" s="1569" t="s">
        <v>112</v>
      </c>
      <c r="B49" s="2698" t="s">
        <v>1490</v>
      </c>
      <c r="C49" s="421" t="s">
        <v>590</v>
      </c>
      <c r="D49" s="2675" t="s">
        <v>20</v>
      </c>
      <c r="E49" s="2675" t="s">
        <v>29</v>
      </c>
      <c r="F49" s="2675" t="s">
        <v>29</v>
      </c>
      <c r="G49" s="2675" t="s">
        <v>29</v>
      </c>
      <c r="H49" s="2510"/>
    </row>
    <row r="50" spans="1:8" x14ac:dyDescent="0.25">
      <c r="A50" s="1569"/>
      <c r="B50" s="2699"/>
      <c r="C50" s="1258" t="s">
        <v>589</v>
      </c>
      <c r="D50" s="2688" t="s">
        <v>2528</v>
      </c>
      <c r="E50" s="2688" t="s">
        <v>2998</v>
      </c>
      <c r="F50" s="2688" t="s">
        <v>2923</v>
      </c>
      <c r="G50" s="2688" t="s">
        <v>3219</v>
      </c>
      <c r="H50" s="2511"/>
    </row>
    <row r="51" spans="1:8" x14ac:dyDescent="0.25">
      <c r="A51" s="1568" t="s">
        <v>112</v>
      </c>
      <c r="B51" s="2700" t="s">
        <v>2182</v>
      </c>
      <c r="C51" s="421" t="s">
        <v>590</v>
      </c>
      <c r="D51" s="2675" t="s">
        <v>20</v>
      </c>
      <c r="E51" s="2675" t="s">
        <v>20</v>
      </c>
      <c r="F51" s="2675" t="s">
        <v>29</v>
      </c>
      <c r="G51" s="2675" t="s">
        <v>29</v>
      </c>
      <c r="H51" s="2510"/>
    </row>
    <row r="52" spans="1:8" x14ac:dyDescent="0.25">
      <c r="B52" s="2701"/>
      <c r="C52" s="1258" t="s">
        <v>589</v>
      </c>
      <c r="D52" s="2675" t="s">
        <v>5</v>
      </c>
      <c r="E52" s="2689"/>
      <c r="F52" s="2689"/>
      <c r="G52" s="2689"/>
      <c r="H52" s="2512"/>
    </row>
    <row r="53" spans="1:8" x14ac:dyDescent="0.25">
      <c r="A53" s="1569" t="s">
        <v>112</v>
      </c>
      <c r="B53" s="2704" t="s">
        <v>1653</v>
      </c>
      <c r="C53" s="421" t="s">
        <v>590</v>
      </c>
      <c r="D53" s="2675"/>
      <c r="E53" s="2675"/>
      <c r="F53" s="2675"/>
      <c r="G53" s="2675"/>
      <c r="H53" s="2510"/>
    </row>
    <row r="54" spans="1:8" x14ac:dyDescent="0.25">
      <c r="A54" s="1577"/>
      <c r="B54" s="1571"/>
      <c r="C54" s="1258" t="s">
        <v>589</v>
      </c>
      <c r="D54" s="2675" t="s">
        <v>5</v>
      </c>
      <c r="E54" s="2688"/>
      <c r="F54" s="2688"/>
      <c r="G54" s="2688"/>
      <c r="H54" s="2511"/>
    </row>
    <row r="55" spans="1:8" x14ac:dyDescent="0.25">
      <c r="A55" s="1569" t="s">
        <v>112</v>
      </c>
      <c r="B55" s="2532" t="s">
        <v>3091</v>
      </c>
      <c r="C55" s="421" t="s">
        <v>590</v>
      </c>
      <c r="D55" s="2675"/>
      <c r="E55" s="2675"/>
      <c r="F55" s="2675"/>
      <c r="G55" s="2675"/>
      <c r="H55" s="2510"/>
    </row>
    <row r="56" spans="1:8" x14ac:dyDescent="0.25">
      <c r="B56" s="2526"/>
      <c r="C56" s="1258" t="s">
        <v>589</v>
      </c>
      <c r="D56" s="2689" t="s">
        <v>1063</v>
      </c>
      <c r="E56" s="2689" t="s">
        <v>3117</v>
      </c>
      <c r="F56" s="2689" t="s">
        <v>2523</v>
      </c>
      <c r="G56" s="2689"/>
      <c r="H56" s="2512"/>
    </row>
    <row r="57" spans="1:8" x14ac:dyDescent="0.25">
      <c r="A57" s="1568" t="s">
        <v>112</v>
      </c>
      <c r="B57" s="2532" t="s">
        <v>102</v>
      </c>
      <c r="C57" s="421" t="s">
        <v>590</v>
      </c>
      <c r="D57" s="2675" t="s">
        <v>20</v>
      </c>
      <c r="E57" s="2675" t="s">
        <v>29</v>
      </c>
      <c r="F57" s="2675" t="s">
        <v>29</v>
      </c>
      <c r="G57" s="2675"/>
      <c r="H57" s="2510"/>
    </row>
    <row r="58" spans="1:8" x14ac:dyDescent="0.25">
      <c r="A58" s="1569"/>
      <c r="B58" s="2526"/>
      <c r="C58" s="1258" t="s">
        <v>589</v>
      </c>
      <c r="D58" s="2688" t="s">
        <v>3109</v>
      </c>
      <c r="E58" s="2688" t="s">
        <v>2946</v>
      </c>
      <c r="F58" s="2688" t="s">
        <v>3227</v>
      </c>
      <c r="G58" s="2688" t="s">
        <v>3225</v>
      </c>
      <c r="H58" s="2511"/>
    </row>
    <row r="59" spans="1:8" x14ac:dyDescent="0.25">
      <c r="A59" s="1569" t="s">
        <v>112</v>
      </c>
      <c r="B59" s="2532" t="s">
        <v>2693</v>
      </c>
      <c r="C59" s="421" t="s">
        <v>590</v>
      </c>
      <c r="D59" s="2675" t="s">
        <v>29</v>
      </c>
      <c r="E59" s="2675" t="s">
        <v>29</v>
      </c>
      <c r="F59" s="2675" t="s">
        <v>20</v>
      </c>
      <c r="G59" s="2675" t="s">
        <v>20</v>
      </c>
      <c r="H59" s="2510"/>
    </row>
    <row r="60" spans="1:8" x14ac:dyDescent="0.25">
      <c r="A60" s="1577"/>
      <c r="B60" s="2526"/>
      <c r="C60" s="1258" t="s">
        <v>589</v>
      </c>
      <c r="D60" s="2688" t="s">
        <v>3221</v>
      </c>
      <c r="E60" s="2688" t="s">
        <v>3001</v>
      </c>
      <c r="F60" s="2688" t="s">
        <v>3196</v>
      </c>
      <c r="G60" s="2688" t="s">
        <v>1029</v>
      </c>
      <c r="H60" s="2511"/>
    </row>
    <row r="61" spans="1:8" x14ac:dyDescent="0.25">
      <c r="A61" s="1568" t="s">
        <v>85</v>
      </c>
      <c r="B61" s="2532" t="s">
        <v>2384</v>
      </c>
      <c r="C61" s="421" t="s">
        <v>590</v>
      </c>
      <c r="D61" s="2675" t="s">
        <v>29</v>
      </c>
      <c r="E61" s="2675" t="s">
        <v>29</v>
      </c>
      <c r="F61" s="2675" t="s">
        <v>29</v>
      </c>
      <c r="G61" s="2675" t="s">
        <v>20</v>
      </c>
      <c r="H61" s="2510"/>
    </row>
    <row r="62" spans="1:8" x14ac:dyDescent="0.25">
      <c r="A62" s="1569"/>
      <c r="B62" s="2526"/>
      <c r="C62" s="1258" t="s">
        <v>589</v>
      </c>
      <c r="D62" s="2688" t="s">
        <v>3172</v>
      </c>
      <c r="E62" s="2688" t="s">
        <v>3184</v>
      </c>
      <c r="F62" s="2688" t="s">
        <v>2884</v>
      </c>
      <c r="G62" s="2688" t="s">
        <v>3132</v>
      </c>
      <c r="H62" s="2511"/>
    </row>
    <row r="63" spans="1:8" x14ac:dyDescent="0.25">
      <c r="A63" s="1569" t="s">
        <v>85</v>
      </c>
      <c r="B63" s="2532" t="s">
        <v>2888</v>
      </c>
      <c r="C63" s="421" t="s">
        <v>590</v>
      </c>
      <c r="D63" s="2675" t="s">
        <v>20</v>
      </c>
      <c r="E63" s="2675" t="s">
        <v>29</v>
      </c>
      <c r="F63" s="2675" t="s">
        <v>29</v>
      </c>
      <c r="G63" s="2675" t="s">
        <v>20</v>
      </c>
      <c r="H63" s="2510"/>
    </row>
    <row r="64" spans="1:8" x14ac:dyDescent="0.25">
      <c r="B64" s="2705"/>
      <c r="C64" s="1258" t="s">
        <v>589</v>
      </c>
      <c r="D64" s="2675" t="s">
        <v>5</v>
      </c>
      <c r="E64" s="2689"/>
      <c r="F64" s="2689"/>
      <c r="G64" s="2689"/>
      <c r="H64" s="2512"/>
    </row>
    <row r="65" spans="1:8" x14ac:dyDescent="0.25">
      <c r="A65" s="1568" t="s">
        <v>85</v>
      </c>
      <c r="B65" s="2698" t="s">
        <v>695</v>
      </c>
      <c r="C65" s="421" t="s">
        <v>590</v>
      </c>
      <c r="D65" s="2675"/>
      <c r="E65" s="2675"/>
      <c r="F65" s="2675"/>
      <c r="G65" s="2675"/>
      <c r="H65" s="2510"/>
    </row>
    <row r="66" spans="1:8" x14ac:dyDescent="0.25">
      <c r="B66" s="2699"/>
      <c r="C66" s="1258" t="s">
        <v>589</v>
      </c>
      <c r="D66" s="2675" t="s">
        <v>683</v>
      </c>
      <c r="E66" s="2689"/>
      <c r="F66" s="2689"/>
      <c r="G66" s="2689"/>
      <c r="H66" s="2512"/>
    </row>
    <row r="67" spans="1:8" x14ac:dyDescent="0.25">
      <c r="A67" s="1568" t="s">
        <v>85</v>
      </c>
      <c r="B67" s="2698" t="s">
        <v>842</v>
      </c>
      <c r="C67" s="421" t="s">
        <v>590</v>
      </c>
      <c r="D67" s="2690"/>
      <c r="E67" s="2690"/>
      <c r="F67" s="2690"/>
      <c r="G67" s="2675"/>
      <c r="H67" s="2510"/>
    </row>
    <row r="68" spans="1:8" x14ac:dyDescent="0.25">
      <c r="B68" s="2699"/>
      <c r="C68" s="1258" t="s">
        <v>589</v>
      </c>
      <c r="D68" s="2689" t="s">
        <v>3001</v>
      </c>
      <c r="E68" s="2689" t="s">
        <v>3126</v>
      </c>
      <c r="F68" s="2689" t="s">
        <v>2334</v>
      </c>
      <c r="G68" s="2689" t="s">
        <v>3128</v>
      </c>
      <c r="H68" s="2512"/>
    </row>
    <row r="69" spans="1:8" x14ac:dyDescent="0.25">
      <c r="A69" s="1569" t="s">
        <v>85</v>
      </c>
      <c r="B69" s="2698" t="s">
        <v>1489</v>
      </c>
      <c r="C69" s="421" t="s">
        <v>590</v>
      </c>
      <c r="D69" s="2672" t="s">
        <v>20</v>
      </c>
      <c r="E69" s="2672" t="s">
        <v>29</v>
      </c>
      <c r="F69" s="2672" t="s">
        <v>29</v>
      </c>
      <c r="G69" s="2672" t="s">
        <v>29</v>
      </c>
      <c r="H69" s="2510"/>
    </row>
    <row r="70" spans="1:8" x14ac:dyDescent="0.25">
      <c r="B70" s="2699"/>
      <c r="C70" s="1258" t="s">
        <v>589</v>
      </c>
      <c r="D70" s="2689" t="s">
        <v>2334</v>
      </c>
      <c r="E70" s="2689" t="s">
        <v>2523</v>
      </c>
      <c r="F70" s="2689" t="s">
        <v>3128</v>
      </c>
      <c r="G70" s="2689" t="s">
        <v>3234</v>
      </c>
      <c r="H70" s="2512"/>
    </row>
    <row r="71" spans="1:8" x14ac:dyDescent="0.25">
      <c r="A71" s="1569" t="s">
        <v>85</v>
      </c>
      <c r="B71" s="2704" t="s">
        <v>1248</v>
      </c>
      <c r="C71" s="421" t="s">
        <v>590</v>
      </c>
      <c r="D71" s="2690" t="s">
        <v>20</v>
      </c>
      <c r="E71" s="2690" t="s">
        <v>29</v>
      </c>
      <c r="F71" s="2690" t="s">
        <v>20</v>
      </c>
      <c r="G71" s="2690" t="s">
        <v>29</v>
      </c>
      <c r="H71" s="2530"/>
    </row>
    <row r="72" spans="1:8" x14ac:dyDescent="0.25">
      <c r="A72" s="1569"/>
      <c r="B72" s="1571"/>
      <c r="C72" s="1258" t="s">
        <v>589</v>
      </c>
      <c r="D72" s="2675" t="s">
        <v>5</v>
      </c>
      <c r="E72" s="2688"/>
      <c r="F72" s="2688"/>
      <c r="G72" s="2688"/>
      <c r="H72" s="2511"/>
    </row>
    <row r="73" spans="1:8" x14ac:dyDescent="0.25">
      <c r="A73" s="1569" t="s">
        <v>85</v>
      </c>
      <c r="B73" s="2532" t="s">
        <v>2766</v>
      </c>
      <c r="C73" s="421" t="s">
        <v>590</v>
      </c>
      <c r="D73" s="2675"/>
      <c r="E73" s="2675"/>
      <c r="F73" s="2675"/>
      <c r="G73" s="2675"/>
      <c r="H73" s="2510"/>
    </row>
    <row r="74" spans="1:8" x14ac:dyDescent="0.25">
      <c r="B74" s="2526"/>
      <c r="C74" s="1258" t="s">
        <v>589</v>
      </c>
      <c r="D74" s="2689" t="s">
        <v>3191</v>
      </c>
      <c r="E74" s="2689" t="s">
        <v>3134</v>
      </c>
      <c r="F74" s="2689" t="s">
        <v>2528</v>
      </c>
      <c r="G74" s="2689" t="s">
        <v>3235</v>
      </c>
      <c r="H74" s="2512"/>
    </row>
    <row r="75" spans="1:8" x14ac:dyDescent="0.25">
      <c r="A75" s="1569" t="s">
        <v>85</v>
      </c>
      <c r="B75" s="2703" t="s">
        <v>985</v>
      </c>
      <c r="C75" s="421" t="s">
        <v>590</v>
      </c>
      <c r="D75" s="2675" t="s">
        <v>29</v>
      </c>
      <c r="E75" s="2675" t="s">
        <v>29</v>
      </c>
      <c r="F75" s="2675" t="s">
        <v>20</v>
      </c>
      <c r="G75" s="2675" t="s">
        <v>20</v>
      </c>
      <c r="H75" s="2510"/>
    </row>
    <row r="76" spans="1:8" x14ac:dyDescent="0.25">
      <c r="A76" s="1577"/>
      <c r="B76" s="2699"/>
      <c r="C76" s="1258" t="s">
        <v>589</v>
      </c>
      <c r="D76" s="2675" t="s">
        <v>5</v>
      </c>
      <c r="E76" s="2688"/>
      <c r="F76" s="2688"/>
      <c r="G76" s="2688"/>
      <c r="H76" s="2511"/>
    </row>
    <row r="77" spans="1:8" x14ac:dyDescent="0.25">
      <c r="A77" s="1569" t="s">
        <v>85</v>
      </c>
      <c r="B77" s="2698" t="s">
        <v>2317</v>
      </c>
      <c r="C77" s="421" t="s">
        <v>590</v>
      </c>
      <c r="D77" s="2675"/>
      <c r="E77" s="2675"/>
      <c r="F77" s="2675"/>
      <c r="G77" s="2675"/>
      <c r="H77" s="2510"/>
    </row>
    <row r="78" spans="1:8" x14ac:dyDescent="0.25">
      <c r="B78" s="2699"/>
      <c r="C78" s="1258" t="s">
        <v>589</v>
      </c>
      <c r="D78" s="2689" t="s">
        <v>2309</v>
      </c>
      <c r="E78" s="2689" t="s">
        <v>2884</v>
      </c>
      <c r="F78" s="2689" t="s">
        <v>3221</v>
      </c>
      <c r="G78" s="2689" t="s">
        <v>2740</v>
      </c>
      <c r="H78" s="2512"/>
    </row>
    <row r="79" spans="1:8" x14ac:dyDescent="0.25">
      <c r="A79" s="1569" t="s">
        <v>85</v>
      </c>
      <c r="B79" s="2704" t="s">
        <v>2029</v>
      </c>
      <c r="C79" s="421" t="s">
        <v>590</v>
      </c>
      <c r="D79" s="2675" t="s">
        <v>29</v>
      </c>
      <c r="E79" s="2675" t="s">
        <v>29</v>
      </c>
      <c r="F79" s="2675" t="s">
        <v>20</v>
      </c>
      <c r="G79" s="2675" t="s">
        <v>29</v>
      </c>
      <c r="H79" s="2510"/>
    </row>
    <row r="80" spans="1:8" x14ac:dyDescent="0.25">
      <c r="A80" s="1577"/>
      <c r="B80" s="1571"/>
      <c r="C80" s="1258" t="s">
        <v>589</v>
      </c>
      <c r="D80" s="2688" t="s">
        <v>629</v>
      </c>
      <c r="E80" s="2688" t="s">
        <v>3221</v>
      </c>
      <c r="F80" s="2688" t="s">
        <v>2893</v>
      </c>
      <c r="G80" s="2688" t="s">
        <v>2864</v>
      </c>
      <c r="H80" s="2511"/>
    </row>
    <row r="81" spans="1:8" x14ac:dyDescent="0.25">
      <c r="A81" s="1569" t="s">
        <v>85</v>
      </c>
      <c r="B81" s="2532" t="s">
        <v>2541</v>
      </c>
      <c r="C81" s="421" t="s">
        <v>590</v>
      </c>
      <c r="D81" s="2675" t="s">
        <v>29</v>
      </c>
      <c r="E81" s="2675" t="s">
        <v>29</v>
      </c>
      <c r="F81" s="2675" t="s">
        <v>20</v>
      </c>
      <c r="G81" s="2675" t="s">
        <v>20</v>
      </c>
      <c r="H81" s="2510"/>
    </row>
    <row r="82" spans="1:8" x14ac:dyDescent="0.25">
      <c r="A82" s="1577"/>
      <c r="B82" s="2526"/>
      <c r="C82" s="1258" t="s">
        <v>589</v>
      </c>
      <c r="D82" s="2688" t="s">
        <v>3173</v>
      </c>
      <c r="E82" s="2688" t="s">
        <v>2334</v>
      </c>
      <c r="F82" s="2688" t="s">
        <v>3176</v>
      </c>
      <c r="G82" s="2688" t="s">
        <v>639</v>
      </c>
      <c r="H82" s="2511"/>
    </row>
    <row r="83" spans="1:8" x14ac:dyDescent="0.25">
      <c r="A83" s="1569" t="s">
        <v>85</v>
      </c>
      <c r="B83" s="2532" t="s">
        <v>2650</v>
      </c>
      <c r="C83" s="421" t="s">
        <v>590</v>
      </c>
      <c r="D83" s="2675" t="s">
        <v>29</v>
      </c>
      <c r="E83" s="2675" t="s">
        <v>20</v>
      </c>
      <c r="F83" s="2675" t="s">
        <v>20</v>
      </c>
      <c r="G83" s="2675" t="s">
        <v>29</v>
      </c>
      <c r="H83" s="2510"/>
    </row>
    <row r="84" spans="1:8" x14ac:dyDescent="0.25">
      <c r="B84" s="2526"/>
      <c r="C84" s="1258" t="s">
        <v>589</v>
      </c>
      <c r="D84" s="2689" t="s">
        <v>3227</v>
      </c>
      <c r="E84" s="2689" t="s">
        <v>3216</v>
      </c>
      <c r="F84" s="2689" t="s">
        <v>3092</v>
      </c>
      <c r="G84" s="2689" t="s">
        <v>3134</v>
      </c>
      <c r="H84" s="2512"/>
    </row>
    <row r="85" spans="1:8" x14ac:dyDescent="0.25">
      <c r="A85" s="1569" t="s">
        <v>236</v>
      </c>
      <c r="B85" s="2532" t="s">
        <v>1761</v>
      </c>
      <c r="C85" s="421" t="s">
        <v>590</v>
      </c>
      <c r="D85" s="2012" t="s">
        <v>763</v>
      </c>
      <c r="E85" s="2675" t="s">
        <v>20</v>
      </c>
      <c r="F85" s="2675" t="s">
        <v>29</v>
      </c>
      <c r="G85" s="2675" t="s">
        <v>20</v>
      </c>
      <c r="H85" s="2510"/>
    </row>
    <row r="86" spans="1:8" x14ac:dyDescent="0.25">
      <c r="A86" s="1577"/>
      <c r="B86" s="2526"/>
      <c r="C86" s="1258" t="s">
        <v>589</v>
      </c>
      <c r="D86" s="2688" t="s">
        <v>3116</v>
      </c>
      <c r="E86" s="2688" t="s">
        <v>2864</v>
      </c>
      <c r="F86" s="2688" t="s">
        <v>1788</v>
      </c>
      <c r="G86" s="2688" t="s">
        <v>2894</v>
      </c>
      <c r="H86" s="2511"/>
    </row>
    <row r="87" spans="1:8" x14ac:dyDescent="0.25">
      <c r="A87" s="1569" t="s">
        <v>236</v>
      </c>
      <c r="B87" s="2532" t="s">
        <v>2507</v>
      </c>
      <c r="C87" s="421" t="s">
        <v>590</v>
      </c>
      <c r="D87" s="2675" t="s">
        <v>29</v>
      </c>
      <c r="E87" s="2675" t="s">
        <v>20</v>
      </c>
      <c r="F87" s="2675" t="s">
        <v>29</v>
      </c>
      <c r="G87" s="2675" t="s">
        <v>20</v>
      </c>
      <c r="H87" s="2510"/>
    </row>
    <row r="88" spans="1:8" x14ac:dyDescent="0.25">
      <c r="A88" s="1569"/>
      <c r="B88" s="2526"/>
      <c r="C88" s="1258" t="s">
        <v>589</v>
      </c>
      <c r="D88" s="2688" t="s">
        <v>2427</v>
      </c>
      <c r="E88" s="2688" t="s">
        <v>3013</v>
      </c>
      <c r="F88" s="2688" t="s">
        <v>3111</v>
      </c>
      <c r="G88" s="2688" t="s">
        <v>2523</v>
      </c>
      <c r="H88" s="2511"/>
    </row>
    <row r="89" spans="1:8" x14ac:dyDescent="0.25">
      <c r="A89" s="1569" t="s">
        <v>236</v>
      </c>
      <c r="B89" s="2532" t="s">
        <v>2855</v>
      </c>
      <c r="C89" s="421" t="s">
        <v>590</v>
      </c>
      <c r="D89" s="2675" t="s">
        <v>29</v>
      </c>
      <c r="E89" s="2675" t="s">
        <v>20</v>
      </c>
      <c r="F89" s="2675" t="s">
        <v>20</v>
      </c>
      <c r="G89" s="2675" t="s">
        <v>20</v>
      </c>
      <c r="H89" s="2510"/>
    </row>
    <row r="90" spans="1:8" x14ac:dyDescent="0.25">
      <c r="B90" s="2526"/>
      <c r="C90" s="1258" t="s">
        <v>589</v>
      </c>
      <c r="D90" s="2675" t="s">
        <v>5</v>
      </c>
      <c r="E90" s="2689"/>
      <c r="F90" s="2689"/>
      <c r="G90" s="2689"/>
      <c r="H90" s="2512"/>
    </row>
    <row r="91" spans="1:8" x14ac:dyDescent="0.25">
      <c r="A91" s="1569" t="s">
        <v>236</v>
      </c>
      <c r="B91" s="2532" t="s">
        <v>1369</v>
      </c>
      <c r="C91" s="421" t="s">
        <v>590</v>
      </c>
      <c r="D91" s="2675"/>
      <c r="E91" s="2675"/>
      <c r="F91" s="2675"/>
      <c r="G91" s="2675"/>
      <c r="H91" s="2510"/>
    </row>
    <row r="92" spans="1:8" x14ac:dyDescent="0.25">
      <c r="B92" s="2526"/>
      <c r="C92" s="1258" t="s">
        <v>589</v>
      </c>
      <c r="D92" s="2688" t="s">
        <v>639</v>
      </c>
      <c r="E92" s="2688" t="s">
        <v>3173</v>
      </c>
      <c r="F92" s="2688" t="s">
        <v>3172</v>
      </c>
      <c r="G92" s="2688" t="s">
        <v>3001</v>
      </c>
      <c r="H92" s="2511"/>
    </row>
    <row r="93" spans="1:8" x14ac:dyDescent="0.25">
      <c r="A93" s="1569" t="s">
        <v>236</v>
      </c>
      <c r="B93" s="2532" t="s">
        <v>2913</v>
      </c>
      <c r="C93" s="421" t="s">
        <v>590</v>
      </c>
      <c r="D93" s="2675" t="s">
        <v>29</v>
      </c>
      <c r="E93" s="2675" t="s">
        <v>20</v>
      </c>
      <c r="F93" s="2675" t="s">
        <v>29</v>
      </c>
      <c r="G93" s="2675" t="s">
        <v>29</v>
      </c>
      <c r="H93" s="2510"/>
    </row>
    <row r="94" spans="1:8" x14ac:dyDescent="0.25">
      <c r="A94" s="1577"/>
      <c r="B94" s="2526"/>
      <c r="C94" s="1258" t="s">
        <v>589</v>
      </c>
      <c r="D94" s="2689" t="s">
        <v>2864</v>
      </c>
      <c r="E94" s="2689" t="s">
        <v>2645</v>
      </c>
      <c r="F94" s="2689" t="s">
        <v>904</v>
      </c>
      <c r="G94" s="2689" t="s">
        <v>3237</v>
      </c>
      <c r="H94" s="2512"/>
    </row>
    <row r="95" spans="1:8" x14ac:dyDescent="0.25">
      <c r="A95" s="1568" t="s">
        <v>236</v>
      </c>
      <c r="B95" s="2532" t="s">
        <v>2225</v>
      </c>
      <c r="C95" s="421" t="s">
        <v>590</v>
      </c>
      <c r="D95" s="2675" t="s">
        <v>20</v>
      </c>
      <c r="E95" s="2675" t="s">
        <v>20</v>
      </c>
      <c r="F95" s="2675" t="s">
        <v>20</v>
      </c>
      <c r="G95" s="2675" t="s">
        <v>29</v>
      </c>
      <c r="H95" s="2510"/>
    </row>
    <row r="96" spans="1:8" x14ac:dyDescent="0.25">
      <c r="B96" s="2705"/>
      <c r="C96" s="1258" t="s">
        <v>589</v>
      </c>
      <c r="D96" s="2689" t="s">
        <v>2884</v>
      </c>
      <c r="E96" s="2689" t="s">
        <v>2589</v>
      </c>
      <c r="F96" s="2689" t="s">
        <v>3001</v>
      </c>
      <c r="G96" s="2689" t="s">
        <v>2946</v>
      </c>
      <c r="H96" s="2512"/>
    </row>
    <row r="97" spans="1:8" x14ac:dyDescent="0.25">
      <c r="A97" s="1569" t="s">
        <v>236</v>
      </c>
      <c r="B97" s="2704" t="s">
        <v>1760</v>
      </c>
      <c r="C97" s="421" t="s">
        <v>590</v>
      </c>
      <c r="D97" s="2675" t="s">
        <v>20</v>
      </c>
      <c r="E97" s="2675" t="s">
        <v>29</v>
      </c>
      <c r="F97" s="2675" t="s">
        <v>29</v>
      </c>
      <c r="G97" s="2675" t="s">
        <v>29</v>
      </c>
      <c r="H97" s="2510"/>
    </row>
    <row r="98" spans="1:8" x14ac:dyDescent="0.25">
      <c r="A98" s="1569"/>
      <c r="B98" s="2697"/>
      <c r="C98" s="1258" t="s">
        <v>589</v>
      </c>
      <c r="D98" s="2688" t="s">
        <v>3042</v>
      </c>
      <c r="E98" s="2688" t="s">
        <v>1788</v>
      </c>
      <c r="F98" s="2688" t="s">
        <v>3236</v>
      </c>
      <c r="G98" s="2688" t="s">
        <v>2893</v>
      </c>
      <c r="H98" s="2511"/>
    </row>
    <row r="99" spans="1:8" x14ac:dyDescent="0.25">
      <c r="A99" s="1569" t="s">
        <v>236</v>
      </c>
      <c r="B99" s="2702" t="s">
        <v>2183</v>
      </c>
      <c r="C99" s="421" t="s">
        <v>590</v>
      </c>
      <c r="D99" s="2675" t="s">
        <v>29</v>
      </c>
      <c r="E99" s="2675" t="s">
        <v>20</v>
      </c>
      <c r="F99" s="2675" t="s">
        <v>20</v>
      </c>
      <c r="G99" s="2675" t="s">
        <v>29</v>
      </c>
      <c r="H99" s="2510"/>
    </row>
    <row r="100" spans="1:8" x14ac:dyDescent="0.25">
      <c r="B100" s="2705"/>
      <c r="C100" s="1258" t="s">
        <v>589</v>
      </c>
      <c r="D100" s="2689" t="s">
        <v>3111</v>
      </c>
      <c r="E100" s="2689" t="s">
        <v>1062</v>
      </c>
      <c r="F100" s="2689" t="s">
        <v>3117</v>
      </c>
      <c r="G100" s="2689" t="s">
        <v>2998</v>
      </c>
      <c r="H100" s="2512"/>
    </row>
    <row r="101" spans="1:8" x14ac:dyDescent="0.25">
      <c r="A101" s="1569" t="s">
        <v>236</v>
      </c>
      <c r="B101" s="2704" t="s">
        <v>1796</v>
      </c>
      <c r="C101" s="421" t="s">
        <v>590</v>
      </c>
      <c r="D101" s="2672" t="s">
        <v>29</v>
      </c>
      <c r="E101" s="2672" t="s">
        <v>29</v>
      </c>
      <c r="F101" s="2672" t="s">
        <v>20</v>
      </c>
      <c r="G101" s="2672" t="s">
        <v>20</v>
      </c>
      <c r="H101" s="2510"/>
    </row>
    <row r="102" spans="1:8" x14ac:dyDescent="0.25">
      <c r="A102" s="1577"/>
      <c r="B102" s="1571"/>
      <c r="C102" s="1258" t="s">
        <v>589</v>
      </c>
      <c r="D102" s="2688" t="s">
        <v>3126</v>
      </c>
      <c r="E102" s="2688" t="s">
        <v>2528</v>
      </c>
      <c r="F102" s="2688" t="s">
        <v>2974</v>
      </c>
      <c r="G102" s="2688" t="s">
        <v>3092</v>
      </c>
      <c r="H102" s="2511"/>
    </row>
    <row r="103" spans="1:8" x14ac:dyDescent="0.25">
      <c r="A103" s="1569" t="s">
        <v>236</v>
      </c>
      <c r="B103" s="2532" t="s">
        <v>2596</v>
      </c>
      <c r="C103" s="421" t="s">
        <v>590</v>
      </c>
      <c r="D103" s="2675" t="s">
        <v>29</v>
      </c>
      <c r="E103" s="2675" t="s">
        <v>29</v>
      </c>
      <c r="F103" s="2675" t="s">
        <v>29</v>
      </c>
      <c r="G103" s="2675"/>
      <c r="H103" s="2510"/>
    </row>
    <row r="104" spans="1:8" x14ac:dyDescent="0.25">
      <c r="A104" s="1577"/>
      <c r="B104" s="2526"/>
      <c r="C104" s="1258" t="s">
        <v>589</v>
      </c>
      <c r="D104" s="2688" t="s">
        <v>2574</v>
      </c>
      <c r="E104" s="2688" t="s">
        <v>3234</v>
      </c>
      <c r="F104" s="2688" t="s">
        <v>2442</v>
      </c>
      <c r="G104" s="2688" t="s">
        <v>629</v>
      </c>
      <c r="H104" s="2511"/>
    </row>
    <row r="105" spans="1:8" x14ac:dyDescent="0.25">
      <c r="A105" s="1569" t="s">
        <v>236</v>
      </c>
      <c r="B105" s="2532" t="s">
        <v>2513</v>
      </c>
      <c r="C105" s="421" t="s">
        <v>590</v>
      </c>
      <c r="D105" s="2675" t="s">
        <v>20</v>
      </c>
      <c r="E105" s="2675" t="s">
        <v>29</v>
      </c>
      <c r="F105" s="2675" t="s">
        <v>20</v>
      </c>
      <c r="G105" s="2675" t="s">
        <v>20</v>
      </c>
      <c r="H105" s="2510"/>
    </row>
    <row r="106" spans="1:8" x14ac:dyDescent="0.25">
      <c r="A106" s="1577"/>
      <c r="B106" s="2526"/>
      <c r="C106" s="1258" t="s">
        <v>589</v>
      </c>
      <c r="D106" s="2675" t="s">
        <v>5</v>
      </c>
      <c r="E106" s="2688"/>
      <c r="F106" s="2688"/>
      <c r="G106" s="2688"/>
      <c r="H106" s="2511"/>
    </row>
    <row r="107" spans="1:8" x14ac:dyDescent="0.25">
      <c r="A107" s="1569" t="s">
        <v>116</v>
      </c>
      <c r="B107" s="2532" t="s">
        <v>2481</v>
      </c>
      <c r="C107" s="421" t="s">
        <v>590</v>
      </c>
      <c r="D107" s="2675"/>
      <c r="E107" s="2675"/>
      <c r="F107" s="2675"/>
      <c r="G107" s="2675"/>
      <c r="H107" s="2510"/>
    </row>
    <row r="108" spans="1:8" x14ac:dyDescent="0.25">
      <c r="A108" s="1569"/>
      <c r="B108" s="2526"/>
      <c r="C108" s="1258" t="s">
        <v>589</v>
      </c>
      <c r="D108" s="2688" t="s">
        <v>2242</v>
      </c>
      <c r="E108" s="2688" t="s">
        <v>2906</v>
      </c>
      <c r="F108" s="2688" t="s">
        <v>3215</v>
      </c>
      <c r="G108" s="2688" t="s">
        <v>3176</v>
      </c>
      <c r="H108" s="2511"/>
    </row>
    <row r="109" spans="1:8" x14ac:dyDescent="0.25">
      <c r="A109" s="1569" t="s">
        <v>236</v>
      </c>
      <c r="B109" s="2532" t="s">
        <v>3198</v>
      </c>
      <c r="C109" s="421" t="s">
        <v>590</v>
      </c>
      <c r="D109" s="2675" t="s">
        <v>29</v>
      </c>
      <c r="E109" s="2675" t="s">
        <v>29</v>
      </c>
      <c r="F109" s="2675" t="s">
        <v>29</v>
      </c>
      <c r="G109" s="2675" t="s">
        <v>29</v>
      </c>
      <c r="H109" s="2510"/>
    </row>
    <row r="110" spans="1:8" x14ac:dyDescent="0.25">
      <c r="B110" s="2526"/>
      <c r="C110" s="1258" t="s">
        <v>589</v>
      </c>
      <c r="D110" s="2689" t="s">
        <v>3092</v>
      </c>
      <c r="E110" s="2689" t="s">
        <v>1029</v>
      </c>
      <c r="F110" s="2689" t="s">
        <v>3119</v>
      </c>
      <c r="G110" s="2689" t="s">
        <v>3196</v>
      </c>
      <c r="H110" s="2512"/>
    </row>
    <row r="111" spans="1:8" x14ac:dyDescent="0.25">
      <c r="A111" s="1568" t="s">
        <v>116</v>
      </c>
      <c r="B111" s="2531" t="s">
        <v>526</v>
      </c>
      <c r="C111" s="421" t="s">
        <v>590</v>
      </c>
      <c r="D111" s="2675" t="s">
        <v>20</v>
      </c>
      <c r="E111" s="2675" t="s">
        <v>29</v>
      </c>
      <c r="F111" s="2675" t="s">
        <v>29</v>
      </c>
      <c r="G111" s="2675" t="s">
        <v>29</v>
      </c>
      <c r="H111" s="2510"/>
    </row>
    <row r="112" spans="1:8" x14ac:dyDescent="0.25">
      <c r="A112" s="1577"/>
      <c r="B112" s="1571"/>
      <c r="C112" s="1258" t="s">
        <v>589</v>
      </c>
      <c r="D112" s="2675" t="s">
        <v>683</v>
      </c>
      <c r="E112" s="2688"/>
      <c r="F112" s="2688"/>
      <c r="G112" s="2688"/>
      <c r="H112" s="2511"/>
    </row>
    <row r="113" spans="1:8" x14ac:dyDescent="0.25">
      <c r="A113" s="1569" t="s">
        <v>116</v>
      </c>
      <c r="B113" s="2532" t="s">
        <v>2460</v>
      </c>
      <c r="C113" s="421" t="s">
        <v>590</v>
      </c>
      <c r="D113" s="2675"/>
      <c r="E113" s="2675"/>
      <c r="F113" s="2675"/>
      <c r="G113" s="2675"/>
      <c r="H113" s="2510"/>
    </row>
    <row r="114" spans="1:8" x14ac:dyDescent="0.25">
      <c r="A114" s="1577"/>
      <c r="B114" s="2526"/>
      <c r="C114" s="1258" t="s">
        <v>589</v>
      </c>
      <c r="D114" s="2675" t="s">
        <v>683</v>
      </c>
      <c r="E114" s="2688"/>
      <c r="F114" s="2688"/>
      <c r="G114" s="2688"/>
      <c r="H114" s="2511"/>
    </row>
    <row r="115" spans="1:8" x14ac:dyDescent="0.25">
      <c r="A115" s="1569" t="s">
        <v>116</v>
      </c>
      <c r="B115" s="2532" t="s">
        <v>2458</v>
      </c>
      <c r="C115" s="421" t="s">
        <v>590</v>
      </c>
      <c r="D115" s="2675"/>
      <c r="E115" s="2675"/>
      <c r="F115" s="2675"/>
      <c r="G115" s="2675"/>
      <c r="H115" s="2510"/>
    </row>
    <row r="116" spans="1:8" x14ac:dyDescent="0.25">
      <c r="A116" s="1577"/>
      <c r="B116" s="2526"/>
      <c r="C116" s="1258" t="s">
        <v>589</v>
      </c>
      <c r="D116" s="2675" t="s">
        <v>683</v>
      </c>
      <c r="E116" s="2688"/>
      <c r="F116" s="2688"/>
      <c r="G116" s="2688"/>
      <c r="H116" s="2511"/>
    </row>
    <row r="117" spans="1:8" x14ac:dyDescent="0.25">
      <c r="A117" s="1569" t="s">
        <v>116</v>
      </c>
      <c r="B117" s="2532" t="s">
        <v>2529</v>
      </c>
      <c r="C117" s="421" t="s">
        <v>590</v>
      </c>
      <c r="D117" s="2675"/>
      <c r="E117" s="2675"/>
      <c r="F117" s="2675"/>
      <c r="G117" s="2675"/>
      <c r="H117" s="2510"/>
    </row>
    <row r="118" spans="1:8" x14ac:dyDescent="0.25">
      <c r="A118" s="1577"/>
      <c r="B118" s="2526"/>
      <c r="C118" s="1258" t="s">
        <v>589</v>
      </c>
      <c r="D118" s="2675" t="s">
        <v>683</v>
      </c>
      <c r="E118" s="2675"/>
      <c r="F118" s="2688"/>
      <c r="G118" s="2688"/>
      <c r="H118" s="2511"/>
    </row>
    <row r="119" spans="1:8" x14ac:dyDescent="0.25">
      <c r="A119" s="1569" t="s">
        <v>116</v>
      </c>
      <c r="B119" s="2532" t="s">
        <v>2457</v>
      </c>
      <c r="C119" s="421" t="s">
        <v>590</v>
      </c>
      <c r="D119" s="2675"/>
      <c r="E119" s="2675"/>
      <c r="F119" s="2675"/>
      <c r="G119" s="2675"/>
      <c r="H119" s="2510"/>
    </row>
    <row r="120" spans="1:8" x14ac:dyDescent="0.25">
      <c r="A120" s="1577"/>
      <c r="B120" s="2526"/>
      <c r="C120" s="1258" t="s">
        <v>589</v>
      </c>
      <c r="D120" s="2688" t="s">
        <v>3197</v>
      </c>
      <c r="E120" s="2688" t="s">
        <v>3196</v>
      </c>
      <c r="F120" s="2688" t="s">
        <v>1062</v>
      </c>
      <c r="G120" s="2688" t="s">
        <v>630</v>
      </c>
      <c r="H120" s="2511"/>
    </row>
    <row r="121" spans="1:8" x14ac:dyDescent="0.25">
      <c r="A121" s="1569" t="s">
        <v>116</v>
      </c>
      <c r="B121" s="2532" t="s">
        <v>2691</v>
      </c>
      <c r="C121" s="421" t="s">
        <v>590</v>
      </c>
      <c r="D121" s="2675" t="s">
        <v>20</v>
      </c>
      <c r="E121" s="2675" t="s">
        <v>20</v>
      </c>
      <c r="F121" s="2012" t="s">
        <v>764</v>
      </c>
      <c r="G121" s="2675" t="s">
        <v>20</v>
      </c>
      <c r="H121" s="2510"/>
    </row>
    <row r="122" spans="1:8" x14ac:dyDescent="0.25">
      <c r="A122" s="1569"/>
      <c r="B122" s="2526"/>
      <c r="C122" s="1258" t="s">
        <v>589</v>
      </c>
      <c r="D122" s="2688" t="s">
        <v>2645</v>
      </c>
      <c r="E122" s="2688" t="s">
        <v>2442</v>
      </c>
      <c r="F122" s="2688" t="s">
        <v>2427</v>
      </c>
      <c r="G122" s="2688" t="s">
        <v>3117</v>
      </c>
      <c r="H122" s="2511"/>
    </row>
    <row r="123" spans="1:8" x14ac:dyDescent="0.25">
      <c r="A123" s="1569" t="s">
        <v>116</v>
      </c>
      <c r="B123" s="2532" t="s">
        <v>2912</v>
      </c>
      <c r="C123" s="421" t="s">
        <v>590</v>
      </c>
      <c r="D123" s="2675" t="s">
        <v>29</v>
      </c>
      <c r="E123" s="2675" t="s">
        <v>20</v>
      </c>
      <c r="F123" s="2675" t="s">
        <v>20</v>
      </c>
      <c r="G123" s="2675" t="s">
        <v>20</v>
      </c>
      <c r="H123" s="2510"/>
    </row>
    <row r="124" spans="1:8" x14ac:dyDescent="0.25">
      <c r="A124" s="1569"/>
      <c r="B124" s="2526"/>
      <c r="C124" s="1258" t="s">
        <v>589</v>
      </c>
      <c r="D124" s="2675" t="s">
        <v>683</v>
      </c>
      <c r="E124" s="2688"/>
      <c r="F124" s="2688"/>
      <c r="G124" s="2688"/>
      <c r="H124" s="2511"/>
    </row>
    <row r="125" spans="1:8" x14ac:dyDescent="0.25">
      <c r="A125" s="1569" t="s">
        <v>116</v>
      </c>
      <c r="B125" s="2532" t="s">
        <v>2694</v>
      </c>
      <c r="C125" s="421" t="s">
        <v>590</v>
      </c>
      <c r="D125" s="2675"/>
      <c r="E125" s="2675"/>
      <c r="F125" s="2675"/>
      <c r="G125" s="2675"/>
      <c r="H125" s="2510"/>
    </row>
    <row r="126" spans="1:8" x14ac:dyDescent="0.25">
      <c r="A126" s="1569"/>
      <c r="B126" s="2526"/>
      <c r="C126" s="1258" t="s">
        <v>589</v>
      </c>
      <c r="D126" s="2688" t="s">
        <v>3236</v>
      </c>
      <c r="E126" s="2688" t="s">
        <v>2574</v>
      </c>
      <c r="F126" s="2688" t="s">
        <v>1063</v>
      </c>
      <c r="G126" s="2688" t="s">
        <v>3227</v>
      </c>
      <c r="H126" s="2511"/>
    </row>
    <row r="127" spans="1:8" x14ac:dyDescent="0.25">
      <c r="A127" s="1569" t="s">
        <v>116</v>
      </c>
      <c r="B127" s="2532" t="s">
        <v>2952</v>
      </c>
      <c r="C127" s="421" t="s">
        <v>590</v>
      </c>
      <c r="D127" s="2675" t="s">
        <v>29</v>
      </c>
      <c r="E127" s="2675" t="s">
        <v>29</v>
      </c>
      <c r="F127" s="2675" t="s">
        <v>29</v>
      </c>
      <c r="G127" s="2675" t="s">
        <v>20</v>
      </c>
      <c r="H127" s="2510"/>
    </row>
    <row r="128" spans="1:8" x14ac:dyDescent="0.25">
      <c r="A128" s="1569"/>
      <c r="B128" s="2526"/>
      <c r="C128" s="1258" t="s">
        <v>589</v>
      </c>
      <c r="D128" s="2675" t="s">
        <v>5</v>
      </c>
      <c r="E128" s="2688"/>
      <c r="F128" s="2688"/>
      <c r="G128" s="2688"/>
      <c r="H128" s="2511"/>
    </row>
    <row r="129" spans="1:8" x14ac:dyDescent="0.25">
      <c r="A129" s="1569" t="s">
        <v>116</v>
      </c>
      <c r="B129" s="2532" t="s">
        <v>3122</v>
      </c>
      <c r="C129" s="421" t="s">
        <v>590</v>
      </c>
      <c r="D129" s="2675"/>
      <c r="E129" s="2675"/>
      <c r="F129" s="2675"/>
      <c r="G129" s="2675"/>
      <c r="H129" s="2510"/>
    </row>
    <row r="130" spans="1:8" x14ac:dyDescent="0.25">
      <c r="A130" s="1569"/>
      <c r="B130" s="2526"/>
      <c r="C130" s="1258" t="s">
        <v>589</v>
      </c>
      <c r="D130" s="2688" t="s">
        <v>3151</v>
      </c>
      <c r="E130" s="2688" t="s">
        <v>639</v>
      </c>
      <c r="F130" s="2688" t="s">
        <v>3195</v>
      </c>
      <c r="G130" s="2688" t="s">
        <v>2574</v>
      </c>
      <c r="H130" s="2511"/>
    </row>
    <row r="131" spans="1:8" x14ac:dyDescent="0.25">
      <c r="A131" s="1569" t="s">
        <v>116</v>
      </c>
      <c r="B131" s="2532" t="s">
        <v>3156</v>
      </c>
      <c r="C131" s="421" t="s">
        <v>590</v>
      </c>
      <c r="D131" s="2675" t="s">
        <v>20</v>
      </c>
      <c r="E131" s="2675" t="s">
        <v>29</v>
      </c>
      <c r="F131" s="2675" t="s">
        <v>20</v>
      </c>
      <c r="G131" s="2675" t="s">
        <v>29</v>
      </c>
      <c r="H131" s="2510"/>
    </row>
    <row r="132" spans="1:8" x14ac:dyDescent="0.25">
      <c r="A132" s="1577"/>
      <c r="B132" s="2526"/>
      <c r="C132" s="1258" t="s">
        <v>589</v>
      </c>
      <c r="D132" s="2688" t="s">
        <v>3119</v>
      </c>
      <c r="E132" s="2688" t="s">
        <v>3237</v>
      </c>
      <c r="F132" s="2688" t="s">
        <v>3126</v>
      </c>
      <c r="G132" s="2688" t="s">
        <v>3195</v>
      </c>
      <c r="H132" s="2511"/>
    </row>
    <row r="133" spans="1:8" x14ac:dyDescent="0.25">
      <c r="A133" s="1568" t="s">
        <v>116</v>
      </c>
      <c r="B133" s="2532" t="s">
        <v>2562</v>
      </c>
      <c r="C133" s="1618" t="s">
        <v>590</v>
      </c>
      <c r="D133" s="2675" t="s">
        <v>20</v>
      </c>
      <c r="E133" s="2675" t="s">
        <v>29</v>
      </c>
      <c r="F133" s="2675" t="s">
        <v>29</v>
      </c>
      <c r="G133" s="2675" t="s">
        <v>20</v>
      </c>
      <c r="H133" s="2510"/>
    </row>
    <row r="134" spans="1:8" x14ac:dyDescent="0.25">
      <c r="A134" s="1577"/>
      <c r="B134" s="2526"/>
      <c r="C134" s="1258" t="s">
        <v>589</v>
      </c>
      <c r="D134" s="2675" t="s">
        <v>5</v>
      </c>
      <c r="E134" s="2688"/>
      <c r="F134" s="2688"/>
      <c r="G134" s="2688"/>
      <c r="H134" s="2511"/>
    </row>
    <row r="135" spans="1:8" x14ac:dyDescent="0.25">
      <c r="A135" s="1568" t="s">
        <v>79</v>
      </c>
      <c r="B135" s="2532" t="s">
        <v>2436</v>
      </c>
      <c r="C135" s="421" t="s">
        <v>590</v>
      </c>
      <c r="D135" s="2675"/>
      <c r="E135" s="2675"/>
      <c r="F135" s="2675"/>
      <c r="G135" s="2675"/>
      <c r="H135" s="2510"/>
    </row>
    <row r="136" spans="1:8" x14ac:dyDescent="0.25">
      <c r="B136" s="2705"/>
      <c r="C136" s="1258" t="s">
        <v>589</v>
      </c>
      <c r="D136" s="2675" t="s">
        <v>5</v>
      </c>
      <c r="E136" s="2689"/>
      <c r="F136" s="2689"/>
      <c r="G136" s="2689"/>
      <c r="H136" s="2512"/>
    </row>
    <row r="137" spans="1:8" x14ac:dyDescent="0.25">
      <c r="A137" s="1569" t="s">
        <v>79</v>
      </c>
      <c r="B137" s="2704" t="s">
        <v>3120</v>
      </c>
      <c r="C137" s="421" t="s">
        <v>590</v>
      </c>
      <c r="D137" s="2675"/>
      <c r="E137" s="2675"/>
      <c r="F137" s="2675"/>
      <c r="G137" s="2675"/>
      <c r="H137" s="2510"/>
    </row>
    <row r="138" spans="1:8" x14ac:dyDescent="0.25">
      <c r="A138" s="1577"/>
      <c r="B138" s="1571"/>
      <c r="C138" s="1258" t="s">
        <v>589</v>
      </c>
      <c r="D138" s="2688" t="s">
        <v>3196</v>
      </c>
      <c r="E138" s="2688" t="s">
        <v>3176</v>
      </c>
      <c r="F138" s="2688" t="s">
        <v>3240</v>
      </c>
      <c r="G138" s="2688" t="s">
        <v>3187</v>
      </c>
      <c r="H138" s="2511"/>
    </row>
    <row r="139" spans="1:8" x14ac:dyDescent="0.25">
      <c r="A139" s="1568" t="s">
        <v>79</v>
      </c>
      <c r="B139" s="2532" t="s">
        <v>2559</v>
      </c>
      <c r="C139" s="421" t="s">
        <v>590</v>
      </c>
      <c r="D139" s="2675" t="s">
        <v>598</v>
      </c>
      <c r="E139" s="2672" t="s">
        <v>20</v>
      </c>
      <c r="F139" s="2672" t="s">
        <v>20</v>
      </c>
      <c r="G139" s="2672" t="s">
        <v>591</v>
      </c>
      <c r="H139" s="2510"/>
    </row>
    <row r="140" spans="1:8" x14ac:dyDescent="0.25">
      <c r="A140" s="1569"/>
      <c r="B140" s="2526"/>
      <c r="C140" s="1258" t="s">
        <v>589</v>
      </c>
      <c r="D140" s="2688" t="s">
        <v>904</v>
      </c>
      <c r="E140" s="2688" t="s">
        <v>3240</v>
      </c>
      <c r="F140" s="2688" t="s">
        <v>629</v>
      </c>
      <c r="G140" s="2688" t="s">
        <v>2685</v>
      </c>
      <c r="H140" s="2511"/>
    </row>
    <row r="141" spans="1:8" x14ac:dyDescent="0.25">
      <c r="A141" s="1569" t="s">
        <v>79</v>
      </c>
      <c r="B141" s="2532" t="s">
        <v>3046</v>
      </c>
      <c r="C141" s="421" t="s">
        <v>590</v>
      </c>
      <c r="D141" s="2675" t="s">
        <v>29</v>
      </c>
      <c r="E141" s="2675" t="s">
        <v>20</v>
      </c>
      <c r="F141" s="2675" t="s">
        <v>20</v>
      </c>
      <c r="G141" s="2675" t="s">
        <v>29</v>
      </c>
      <c r="H141" s="2510"/>
    </row>
    <row r="142" spans="1:8" x14ac:dyDescent="0.25">
      <c r="A142" s="1569"/>
      <c r="B142" s="2526"/>
      <c r="C142" s="1258" t="s">
        <v>589</v>
      </c>
      <c r="D142" s="2688" t="s">
        <v>3187</v>
      </c>
      <c r="E142" s="2688" t="s">
        <v>2974</v>
      </c>
      <c r="F142" s="2688" t="s">
        <v>2769</v>
      </c>
      <c r="G142" s="2688" t="s">
        <v>3101</v>
      </c>
      <c r="H142" s="2511"/>
    </row>
    <row r="143" spans="1:8" x14ac:dyDescent="0.25">
      <c r="A143" s="1569" t="s">
        <v>79</v>
      </c>
      <c r="B143" s="2532" t="s">
        <v>3098</v>
      </c>
      <c r="C143" s="421" t="s">
        <v>590</v>
      </c>
      <c r="D143" s="2672" t="s">
        <v>29</v>
      </c>
      <c r="E143" s="2672" t="s">
        <v>20</v>
      </c>
      <c r="F143" s="2672" t="s">
        <v>1283</v>
      </c>
      <c r="G143" s="2675" t="s">
        <v>20</v>
      </c>
      <c r="H143" s="2510"/>
    </row>
    <row r="144" spans="1:8" x14ac:dyDescent="0.25">
      <c r="A144" s="1577"/>
      <c r="B144" s="2526"/>
      <c r="C144" s="1258" t="s">
        <v>589</v>
      </c>
      <c r="D144" s="2688" t="s">
        <v>3240</v>
      </c>
      <c r="E144" s="2688" t="s">
        <v>3151</v>
      </c>
      <c r="F144" s="2688" t="s">
        <v>2864</v>
      </c>
      <c r="G144" s="2688" t="s">
        <v>1062</v>
      </c>
      <c r="H144" s="2511"/>
    </row>
    <row r="145" spans="1:8" x14ac:dyDescent="0.25">
      <c r="A145" s="1569" t="s">
        <v>79</v>
      </c>
      <c r="B145" s="2532" t="s">
        <v>2471</v>
      </c>
      <c r="C145" s="421" t="s">
        <v>590</v>
      </c>
      <c r="D145" s="2675" t="s">
        <v>29</v>
      </c>
      <c r="E145" s="2675" t="s">
        <v>29</v>
      </c>
      <c r="F145" s="2675" t="s">
        <v>20</v>
      </c>
      <c r="G145" s="2675" t="s">
        <v>20</v>
      </c>
      <c r="H145" s="2510"/>
    </row>
    <row r="146" spans="1:8" x14ac:dyDescent="0.25">
      <c r="A146" s="1577"/>
      <c r="B146" s="2526"/>
      <c r="C146" s="1258" t="s">
        <v>589</v>
      </c>
      <c r="D146" s="2675" t="s">
        <v>5</v>
      </c>
      <c r="E146" s="2688"/>
      <c r="F146" s="2688"/>
      <c r="G146" s="2688"/>
      <c r="H146" s="2511"/>
    </row>
    <row r="147" spans="1:8" x14ac:dyDescent="0.25">
      <c r="A147" s="1568" t="s">
        <v>95</v>
      </c>
      <c r="B147" s="2532" t="s">
        <v>2480</v>
      </c>
      <c r="C147" s="421" t="s">
        <v>590</v>
      </c>
      <c r="D147" s="2675"/>
      <c r="E147" s="2675"/>
      <c r="F147" s="2675"/>
      <c r="G147" s="2675"/>
      <c r="H147" s="2510"/>
    </row>
    <row r="148" spans="1:8" x14ac:dyDescent="0.25">
      <c r="A148" s="1577"/>
      <c r="B148" s="2526"/>
      <c r="C148" s="1258" t="s">
        <v>589</v>
      </c>
      <c r="D148" s="2688" t="s">
        <v>2523</v>
      </c>
      <c r="E148" s="2688" t="s">
        <v>3014</v>
      </c>
      <c r="F148" s="2688" t="s">
        <v>3242</v>
      </c>
      <c r="G148" s="2688" t="s">
        <v>3243</v>
      </c>
      <c r="H148" s="2511"/>
    </row>
    <row r="149" spans="1:8" x14ac:dyDescent="0.25">
      <c r="A149" s="1569" t="s">
        <v>95</v>
      </c>
      <c r="B149" s="2532" t="s">
        <v>2512</v>
      </c>
      <c r="C149" s="421" t="s">
        <v>590</v>
      </c>
      <c r="D149" s="2675" t="s">
        <v>29</v>
      </c>
      <c r="E149" s="2675" t="s">
        <v>29</v>
      </c>
      <c r="F149" s="2675" t="s">
        <v>29</v>
      </c>
      <c r="G149" s="2675" t="s">
        <v>29</v>
      </c>
      <c r="H149" s="2510"/>
    </row>
    <row r="150" spans="1:8" x14ac:dyDescent="0.25">
      <c r="A150" s="1577"/>
      <c r="B150" s="2526"/>
      <c r="C150" s="1258" t="s">
        <v>589</v>
      </c>
      <c r="D150" s="2675" t="s">
        <v>5</v>
      </c>
      <c r="E150" s="2688"/>
      <c r="F150" s="2688"/>
      <c r="G150" s="2688"/>
      <c r="H150" s="2511"/>
    </row>
    <row r="151" spans="1:8" x14ac:dyDescent="0.25">
      <c r="A151" s="1569" t="s">
        <v>95</v>
      </c>
      <c r="B151" s="2532" t="s">
        <v>2690</v>
      </c>
      <c r="C151" s="421" t="s">
        <v>590</v>
      </c>
      <c r="D151" s="2675"/>
      <c r="E151" s="2675"/>
      <c r="F151" s="2675"/>
      <c r="G151" s="2675"/>
      <c r="H151" s="2510"/>
    </row>
    <row r="152" spans="1:8" x14ac:dyDescent="0.25">
      <c r="A152" s="1569"/>
      <c r="B152" s="2526"/>
      <c r="C152" s="1258" t="s">
        <v>589</v>
      </c>
      <c r="D152" s="2689" t="s">
        <v>3157</v>
      </c>
      <c r="E152" s="2689" t="s">
        <v>3101</v>
      </c>
      <c r="F152" s="2689" t="s">
        <v>2889</v>
      </c>
      <c r="G152" s="2689" t="s">
        <v>3240</v>
      </c>
      <c r="H152" s="2512"/>
    </row>
    <row r="153" spans="1:8" x14ac:dyDescent="0.25">
      <c r="A153" s="1569" t="s">
        <v>95</v>
      </c>
      <c r="B153" s="2532" t="s">
        <v>2149</v>
      </c>
      <c r="C153" s="421" t="s">
        <v>590</v>
      </c>
      <c r="D153" s="2675" t="s">
        <v>20</v>
      </c>
      <c r="E153" s="2675" t="s">
        <v>20</v>
      </c>
      <c r="F153" s="2675" t="s">
        <v>29</v>
      </c>
      <c r="G153" s="2675" t="s">
        <v>29</v>
      </c>
      <c r="H153" s="2510"/>
    </row>
    <row r="154" spans="1:8" x14ac:dyDescent="0.25">
      <c r="A154" s="1569"/>
      <c r="B154" s="2526"/>
      <c r="C154" s="1258" t="s">
        <v>589</v>
      </c>
      <c r="D154" s="2688" t="s">
        <v>2889</v>
      </c>
      <c r="E154" s="2688" t="s">
        <v>3003</v>
      </c>
      <c r="F154" s="2688" t="s">
        <v>3187</v>
      </c>
      <c r="G154" s="2688" t="s">
        <v>904</v>
      </c>
      <c r="H154" s="2511"/>
    </row>
    <row r="155" spans="1:8" x14ac:dyDescent="0.25">
      <c r="A155" s="1569" t="s">
        <v>95</v>
      </c>
      <c r="B155" s="2532" t="s">
        <v>2988</v>
      </c>
      <c r="C155" s="421" t="s">
        <v>590</v>
      </c>
      <c r="D155" s="2675" t="s">
        <v>20</v>
      </c>
      <c r="E155" s="2675" t="s">
        <v>20</v>
      </c>
      <c r="F155" s="2675" t="s">
        <v>29</v>
      </c>
      <c r="G155" s="2675" t="s">
        <v>29</v>
      </c>
      <c r="H155" s="2510"/>
    </row>
    <row r="156" spans="1:8" x14ac:dyDescent="0.25">
      <c r="A156" s="1569"/>
      <c r="B156" s="2526"/>
      <c r="C156" s="1258" t="s">
        <v>589</v>
      </c>
      <c r="D156" s="2688" t="s">
        <v>2994</v>
      </c>
      <c r="E156" s="2688" t="s">
        <v>2614</v>
      </c>
      <c r="F156" s="2688" t="s">
        <v>3157</v>
      </c>
      <c r="G156" s="2688" t="s">
        <v>3214</v>
      </c>
      <c r="H156" s="2511"/>
    </row>
    <row r="157" spans="1:8" x14ac:dyDescent="0.25">
      <c r="A157" s="1568" t="s">
        <v>95</v>
      </c>
      <c r="B157" s="2532" t="s">
        <v>2887</v>
      </c>
      <c r="C157" s="421" t="s">
        <v>590</v>
      </c>
      <c r="D157" s="2675" t="s">
        <v>29</v>
      </c>
      <c r="E157" s="2675" t="s">
        <v>20</v>
      </c>
      <c r="F157" s="2675" t="s">
        <v>20</v>
      </c>
      <c r="G157" s="2675" t="s">
        <v>20</v>
      </c>
      <c r="H157" s="2510"/>
    </row>
    <row r="158" spans="1:8" x14ac:dyDescent="0.25">
      <c r="B158" s="2526"/>
      <c r="C158" s="1258" t="s">
        <v>589</v>
      </c>
      <c r="D158" s="2675" t="s">
        <v>683</v>
      </c>
      <c r="E158" s="2689"/>
      <c r="F158" s="2689"/>
      <c r="G158" s="2689"/>
      <c r="H158" s="2512"/>
    </row>
    <row r="159" spans="1:8" x14ac:dyDescent="0.25">
      <c r="A159" s="1568" t="s">
        <v>438</v>
      </c>
      <c r="B159" s="2531" t="s">
        <v>518</v>
      </c>
      <c r="C159" s="421" t="s">
        <v>590</v>
      </c>
      <c r="D159" s="2675"/>
      <c r="E159" s="2675"/>
      <c r="F159" s="2675"/>
      <c r="G159" s="2675"/>
      <c r="H159" s="2510"/>
    </row>
    <row r="160" spans="1:8" x14ac:dyDescent="0.25">
      <c r="A160" s="1569"/>
      <c r="B160" s="1571"/>
      <c r="C160" s="1258" t="s">
        <v>589</v>
      </c>
      <c r="D160" s="2689" t="s">
        <v>3003</v>
      </c>
      <c r="E160" s="2689" t="s">
        <v>3157</v>
      </c>
      <c r="F160" s="2689" t="s">
        <v>3151</v>
      </c>
      <c r="G160" s="2689" t="s">
        <v>3241</v>
      </c>
      <c r="H160" s="2512"/>
    </row>
    <row r="161" spans="1:8" x14ac:dyDescent="0.25">
      <c r="A161" s="1568" t="s">
        <v>438</v>
      </c>
      <c r="B161" s="2532" t="s">
        <v>2202</v>
      </c>
      <c r="C161" s="421" t="s">
        <v>590</v>
      </c>
      <c r="D161" s="2675" t="s">
        <v>29</v>
      </c>
      <c r="E161" s="2675" t="s">
        <v>20</v>
      </c>
      <c r="F161" s="2675" t="s">
        <v>20</v>
      </c>
      <c r="G161" s="2675" t="s">
        <v>20</v>
      </c>
      <c r="H161" s="2510"/>
    </row>
    <row r="162" spans="1:8" x14ac:dyDescent="0.25">
      <c r="A162" s="1577"/>
      <c r="B162" s="2526"/>
      <c r="C162" s="1258" t="s">
        <v>589</v>
      </c>
      <c r="D162" s="2688" t="s">
        <v>3241</v>
      </c>
      <c r="E162" s="2688" t="s">
        <v>3197</v>
      </c>
      <c r="F162" s="2688" t="s">
        <v>3003</v>
      </c>
      <c r="G162" s="2688" t="s">
        <v>2375</v>
      </c>
      <c r="H162" s="2511"/>
    </row>
    <row r="163" spans="1:8" x14ac:dyDescent="0.25">
      <c r="A163" s="1568" t="s">
        <v>438</v>
      </c>
      <c r="B163" s="2532" t="s">
        <v>2561</v>
      </c>
      <c r="C163" s="421" t="s">
        <v>590</v>
      </c>
      <c r="D163" s="2675" t="s">
        <v>29</v>
      </c>
      <c r="E163" s="2675" t="s">
        <v>29</v>
      </c>
      <c r="F163" s="2675" t="s">
        <v>29</v>
      </c>
      <c r="G163" s="2675" t="s">
        <v>29</v>
      </c>
      <c r="H163" s="2510"/>
    </row>
    <row r="164" spans="1:8" x14ac:dyDescent="0.25">
      <c r="A164" s="1569"/>
      <c r="B164" s="2526"/>
      <c r="C164" s="1258" t="s">
        <v>589</v>
      </c>
      <c r="D164" s="2675" t="s">
        <v>5</v>
      </c>
      <c r="E164" s="2688"/>
      <c r="F164" s="2688"/>
      <c r="G164" s="2688"/>
      <c r="H164" s="2511"/>
    </row>
    <row r="165" spans="1:8" x14ac:dyDescent="0.25">
      <c r="A165" s="1569" t="s">
        <v>438</v>
      </c>
      <c r="B165" s="2532" t="s">
        <v>3199</v>
      </c>
      <c r="C165" s="421" t="s">
        <v>590</v>
      </c>
      <c r="D165" s="2675"/>
      <c r="E165" s="2675"/>
      <c r="F165" s="2675"/>
      <c r="G165" s="2675"/>
      <c r="H165" s="2510"/>
    </row>
    <row r="166" spans="1:8" x14ac:dyDescent="0.25">
      <c r="A166" s="1577"/>
      <c r="B166" s="2526"/>
      <c r="C166" s="1258" t="s">
        <v>589</v>
      </c>
      <c r="D166" s="2675" t="s">
        <v>5</v>
      </c>
      <c r="E166" s="2688"/>
      <c r="F166" s="2688"/>
      <c r="G166" s="2688"/>
      <c r="H166" s="2511"/>
    </row>
    <row r="167" spans="1:8" x14ac:dyDescent="0.25">
      <c r="A167" s="1569" t="s">
        <v>355</v>
      </c>
      <c r="B167" s="2532" t="s">
        <v>2572</v>
      </c>
      <c r="C167" s="421" t="s">
        <v>590</v>
      </c>
      <c r="D167" s="2675"/>
      <c r="E167" s="2675"/>
      <c r="F167" s="2675"/>
      <c r="G167" s="2675"/>
      <c r="H167" s="2510"/>
    </row>
    <row r="168" spans="1:8" x14ac:dyDescent="0.25">
      <c r="A168" s="1569"/>
      <c r="B168" s="2526"/>
      <c r="C168" s="1258" t="s">
        <v>589</v>
      </c>
      <c r="D168" s="2688" t="s">
        <v>3195</v>
      </c>
      <c r="E168" s="2688" t="s">
        <v>3241</v>
      </c>
      <c r="F168" s="2688" t="s">
        <v>3014</v>
      </c>
      <c r="G168" s="2688" t="s">
        <v>3003</v>
      </c>
      <c r="H168" s="2511"/>
    </row>
    <row r="169" spans="1:8" x14ac:dyDescent="0.25">
      <c r="A169" s="1569" t="s">
        <v>355</v>
      </c>
      <c r="B169" s="2532" t="s">
        <v>2854</v>
      </c>
      <c r="C169" s="421" t="s">
        <v>590</v>
      </c>
      <c r="D169" s="2675" t="s">
        <v>29</v>
      </c>
      <c r="E169" s="2675" t="s">
        <v>29</v>
      </c>
      <c r="F169" s="2675" t="s">
        <v>20</v>
      </c>
      <c r="G169" s="2675" t="s">
        <v>20</v>
      </c>
      <c r="H169" s="2510"/>
    </row>
    <row r="170" spans="1:8" x14ac:dyDescent="0.25">
      <c r="A170" s="1569"/>
      <c r="B170" s="2526"/>
      <c r="C170" s="1258" t="s">
        <v>589</v>
      </c>
      <c r="D170" s="2688" t="s">
        <v>2769</v>
      </c>
      <c r="E170" s="2688" t="s">
        <v>3195</v>
      </c>
      <c r="F170" s="2688" t="s">
        <v>2614</v>
      </c>
      <c r="G170" s="2688" t="s">
        <v>2889</v>
      </c>
      <c r="H170" s="2511"/>
    </row>
    <row r="171" spans="1:8" x14ac:dyDescent="0.25">
      <c r="A171" s="1569" t="s">
        <v>355</v>
      </c>
      <c r="B171" s="2532" t="s">
        <v>2972</v>
      </c>
      <c r="C171" s="421" t="s">
        <v>590</v>
      </c>
      <c r="D171" s="2675" t="s">
        <v>20</v>
      </c>
      <c r="E171" s="2675" t="s">
        <v>29</v>
      </c>
      <c r="F171" s="2675" t="s">
        <v>20</v>
      </c>
      <c r="G171" s="2675" t="s">
        <v>20</v>
      </c>
      <c r="H171" s="2510"/>
    </row>
    <row r="172" spans="1:8" x14ac:dyDescent="0.25">
      <c r="A172" s="1569"/>
      <c r="B172" s="2526"/>
      <c r="C172" s="1258" t="s">
        <v>589</v>
      </c>
      <c r="D172" s="2688" t="s">
        <v>3014</v>
      </c>
      <c r="E172" s="2688" t="s">
        <v>2769</v>
      </c>
      <c r="F172" s="2688" t="s">
        <v>3197</v>
      </c>
      <c r="G172" s="2688" t="s">
        <v>3216</v>
      </c>
      <c r="H172" s="2511"/>
    </row>
    <row r="173" spans="1:8" x14ac:dyDescent="0.25">
      <c r="A173" s="1569" t="s">
        <v>355</v>
      </c>
      <c r="B173" s="2532" t="s">
        <v>3099</v>
      </c>
      <c r="C173" s="421" t="s">
        <v>590</v>
      </c>
      <c r="D173" s="2675" t="s">
        <v>29</v>
      </c>
      <c r="E173" s="2675" t="s">
        <v>29</v>
      </c>
      <c r="F173" s="2675" t="s">
        <v>29</v>
      </c>
      <c r="G173" s="2675" t="s">
        <v>29</v>
      </c>
      <c r="H173" s="2510"/>
    </row>
    <row r="174" spans="1:8" x14ac:dyDescent="0.25">
      <c r="A174" s="1569"/>
      <c r="B174" s="2526"/>
      <c r="C174" s="1258" t="s">
        <v>589</v>
      </c>
      <c r="D174" s="2688"/>
      <c r="E174" s="2688"/>
      <c r="F174" s="2688"/>
      <c r="G174" s="2688"/>
      <c r="H174" s="2511"/>
    </row>
    <row r="175" spans="1:8" x14ac:dyDescent="0.25">
      <c r="A175" s="1569" t="s">
        <v>355</v>
      </c>
      <c r="B175" s="2532" t="s">
        <v>3121</v>
      </c>
      <c r="C175" s="421" t="s">
        <v>590</v>
      </c>
      <c r="D175" s="2675"/>
      <c r="E175" s="2675"/>
      <c r="F175" s="2675"/>
      <c r="G175" s="2675"/>
      <c r="H175" s="2510"/>
    </row>
    <row r="176" spans="1:8" x14ac:dyDescent="0.25">
      <c r="A176" s="1569" t="s">
        <v>3238</v>
      </c>
      <c r="B176" s="2526"/>
      <c r="C176" s="1258" t="s">
        <v>589</v>
      </c>
      <c r="D176" s="2688" t="s">
        <v>2974</v>
      </c>
      <c r="E176" s="2688" t="s">
        <v>3119</v>
      </c>
      <c r="F176" s="2688" t="s">
        <v>2574</v>
      </c>
      <c r="G176" s="2688" t="s">
        <v>3014</v>
      </c>
      <c r="H176" s="2511"/>
    </row>
    <row r="177" spans="1:8" x14ac:dyDescent="0.25">
      <c r="A177" s="1569" t="s">
        <v>2558</v>
      </c>
      <c r="B177" s="2532" t="s">
        <v>3239</v>
      </c>
      <c r="C177" s="421" t="s">
        <v>590</v>
      </c>
      <c r="D177" s="2675" t="s">
        <v>20</v>
      </c>
      <c r="E177" s="2675" t="s">
        <v>29</v>
      </c>
      <c r="F177" s="2675" t="s">
        <v>29</v>
      </c>
      <c r="G177" s="2675" t="s">
        <v>20</v>
      </c>
      <c r="H177" s="2510"/>
    </row>
    <row r="178" spans="1:8" x14ac:dyDescent="0.25">
      <c r="B178" s="2526"/>
    </row>
  </sheetData>
  <phoneticPr fontId="1"/>
  <pageMargins left="0.7" right="0.7" top="0.75" bottom="0.75" header="0.3" footer="0.3"/>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U12"/>
  <sheetViews>
    <sheetView zoomScaleNormal="100" workbookViewId="0">
      <selection activeCell="FU5" sqref="A5:FU12"/>
    </sheetView>
  </sheetViews>
  <sheetFormatPr defaultRowHeight="13.5" x14ac:dyDescent="0.15"/>
  <cols>
    <col min="1" max="1" width="11.125" customWidth="1"/>
  </cols>
  <sheetData>
    <row r="1" spans="1:177" x14ac:dyDescent="0.15">
      <c r="A1" s="1997" t="s">
        <v>788</v>
      </c>
      <c r="B1" s="1997"/>
      <c r="C1" s="489"/>
      <c r="D1" s="1997"/>
      <c r="E1" s="489"/>
      <c r="F1" s="1997"/>
      <c r="G1" s="407"/>
      <c r="H1" s="1997"/>
      <c r="I1" s="489"/>
      <c r="J1" s="1997"/>
      <c r="K1" s="489"/>
      <c r="L1" s="1997"/>
      <c r="M1" s="489"/>
      <c r="N1" s="1997"/>
      <c r="O1" s="489"/>
      <c r="P1" s="1997"/>
      <c r="Q1" s="407"/>
      <c r="R1" s="1997"/>
      <c r="S1" s="489"/>
      <c r="T1" s="1997"/>
      <c r="U1" s="489"/>
      <c r="V1" s="1997"/>
      <c r="W1" s="407"/>
      <c r="X1" s="1997"/>
      <c r="Y1" s="1997"/>
      <c r="Z1" s="1997"/>
      <c r="AA1" s="489"/>
      <c r="AB1" s="1997"/>
      <c r="AC1" s="489"/>
      <c r="AD1" s="1997"/>
      <c r="AE1" s="489"/>
      <c r="AF1" s="1997"/>
      <c r="AG1" s="1997"/>
      <c r="AH1" s="1997"/>
      <c r="AI1" s="489"/>
      <c r="AJ1" s="1997"/>
      <c r="AK1" s="1997"/>
      <c r="AL1" s="1997"/>
      <c r="AM1" s="489"/>
      <c r="AN1" s="1997"/>
      <c r="AO1" s="489"/>
      <c r="AP1" s="1997"/>
      <c r="AQ1" s="489"/>
      <c r="AR1" s="1997"/>
      <c r="AS1" s="407"/>
      <c r="AT1" s="1997"/>
      <c r="AU1" s="407"/>
      <c r="AV1" s="1997"/>
      <c r="AW1" s="1997"/>
      <c r="AX1" s="1997"/>
      <c r="AY1" s="1997"/>
      <c r="AZ1" s="1997"/>
      <c r="BA1" s="1997"/>
      <c r="BB1" s="1997"/>
      <c r="BC1" s="1997"/>
      <c r="BD1" s="1997"/>
      <c r="BE1" s="407"/>
      <c r="BF1" s="1997"/>
      <c r="BG1" s="407"/>
      <c r="BH1" s="1997"/>
      <c r="BI1" s="1997"/>
      <c r="BJ1" s="1997"/>
      <c r="BK1" s="1997"/>
      <c r="BL1" s="1997"/>
      <c r="BM1" s="1997"/>
      <c r="BN1" s="1997"/>
      <c r="BO1" s="1997"/>
      <c r="BP1" s="1997"/>
      <c r="BQ1" s="1997"/>
    </row>
    <row r="2" spans="1:177" x14ac:dyDescent="0.15">
      <c r="A2" s="1997"/>
      <c r="B2" s="1997"/>
      <c r="C2" s="489"/>
      <c r="D2" s="1997"/>
      <c r="E2" s="489"/>
      <c r="F2" s="1997"/>
      <c r="G2" s="407"/>
      <c r="H2" s="1997"/>
      <c r="I2" s="489"/>
      <c r="J2" s="1997"/>
      <c r="K2" s="489"/>
      <c r="L2" s="1997"/>
      <c r="M2" s="489"/>
      <c r="N2" s="1997"/>
      <c r="O2" s="489"/>
      <c r="P2" s="1997"/>
      <c r="Q2" s="407"/>
      <c r="R2" s="1997"/>
      <c r="S2" s="489"/>
      <c r="T2" s="1997"/>
      <c r="U2" s="489"/>
      <c r="V2" s="1997"/>
      <c r="W2" s="407"/>
      <c r="X2" s="1997"/>
      <c r="Y2" s="1997"/>
      <c r="Z2" s="1997"/>
      <c r="AA2" s="489"/>
      <c r="AB2" s="1997"/>
      <c r="AC2" s="489"/>
      <c r="AD2" s="1997"/>
      <c r="AE2" s="489"/>
      <c r="AF2" s="1997"/>
      <c r="AG2" s="1997"/>
      <c r="AH2" s="1997"/>
      <c r="AI2" s="489"/>
      <c r="AJ2" s="1997"/>
      <c r="AK2" s="1997"/>
      <c r="AL2" s="1997"/>
      <c r="AM2" s="489"/>
      <c r="AN2" s="1997"/>
      <c r="AO2" s="489"/>
      <c r="AP2" s="1997"/>
      <c r="AQ2" s="489"/>
      <c r="AR2" s="1997"/>
      <c r="AS2" s="407"/>
      <c r="AT2" s="1997"/>
      <c r="AU2" s="407"/>
      <c r="AV2" s="1997"/>
      <c r="AW2" s="1997"/>
      <c r="AX2" s="1997"/>
      <c r="AY2" s="1997"/>
      <c r="AZ2" s="1997"/>
      <c r="BA2" s="1997"/>
      <c r="BB2" s="1997"/>
      <c r="BC2" s="1997"/>
      <c r="BD2" s="1997"/>
      <c r="BE2" s="407"/>
      <c r="BF2" s="1997"/>
      <c r="BG2" s="407"/>
      <c r="BH2" s="1997"/>
      <c r="BI2" s="1997"/>
      <c r="BJ2" s="1997"/>
      <c r="BK2" s="1997"/>
      <c r="BL2" s="1997"/>
      <c r="BM2" s="1997"/>
      <c r="BN2" s="1997"/>
      <c r="BO2" s="1997"/>
      <c r="BP2" s="1997"/>
      <c r="BQ2" s="1997"/>
    </row>
    <row r="3" spans="1:177" x14ac:dyDescent="0.15">
      <c r="A3" s="1997"/>
      <c r="B3" s="678"/>
      <c r="C3" s="489"/>
      <c r="D3" s="678"/>
      <c r="E3" s="678"/>
      <c r="F3" s="1997"/>
      <c r="G3" s="407"/>
      <c r="H3" s="1997"/>
      <c r="I3" s="489"/>
      <c r="J3" s="1997"/>
      <c r="K3" s="489"/>
      <c r="L3" s="1997"/>
      <c r="M3" s="489"/>
      <c r="N3" s="1997"/>
      <c r="O3" s="489"/>
      <c r="P3" s="1997"/>
      <c r="Q3" s="407"/>
      <c r="R3" s="1997"/>
      <c r="S3" s="489"/>
      <c r="T3" s="1997"/>
      <c r="U3" s="489"/>
      <c r="V3" s="1997"/>
      <c r="W3" s="407"/>
      <c r="X3" s="1997"/>
      <c r="Y3" s="1997"/>
      <c r="Z3" s="1997"/>
      <c r="AA3" s="489"/>
      <c r="AB3" s="1997"/>
      <c r="AC3" s="489"/>
      <c r="AD3" s="1997"/>
      <c r="AE3" s="489"/>
      <c r="AF3" s="1997"/>
      <c r="AG3" s="1997"/>
      <c r="AH3" s="1997"/>
      <c r="AI3" s="489"/>
      <c r="AJ3" s="1997"/>
      <c r="AK3" s="1997"/>
      <c r="AL3" s="1997"/>
      <c r="AM3" s="489"/>
      <c r="AN3" s="1997"/>
      <c r="AO3" s="489"/>
      <c r="AP3" s="1997"/>
      <c r="AQ3" s="489"/>
      <c r="AR3" s="1997"/>
      <c r="AS3" s="407"/>
      <c r="AT3" s="1997"/>
      <c r="AU3" s="407"/>
      <c r="AV3" s="1997"/>
      <c r="AW3" s="1997"/>
      <c r="AX3" s="1997"/>
      <c r="AY3" s="1997"/>
      <c r="AZ3" s="1997"/>
      <c r="BA3" s="1997"/>
      <c r="BB3" s="1997"/>
      <c r="BC3" s="1997"/>
      <c r="BD3" s="1997"/>
      <c r="BE3" s="407"/>
      <c r="BF3" s="1997"/>
      <c r="BG3" s="407"/>
      <c r="BH3" s="1997"/>
      <c r="BI3" s="1997"/>
      <c r="BJ3" s="1997"/>
      <c r="BK3" s="1997"/>
      <c r="BL3" s="1997"/>
      <c r="BM3" s="1997"/>
      <c r="BN3" s="1997"/>
      <c r="BO3" s="1997"/>
      <c r="BP3" s="1997"/>
      <c r="BQ3" s="1997"/>
    </row>
    <row r="4" spans="1:177" x14ac:dyDescent="0.15">
      <c r="A4" s="1997"/>
      <c r="B4" s="1997"/>
      <c r="C4" s="489"/>
      <c r="D4" s="1997"/>
      <c r="E4" s="489"/>
      <c r="F4" s="1997"/>
      <c r="G4" s="407"/>
      <c r="H4" s="1997"/>
      <c r="I4" s="489"/>
      <c r="J4" s="1997"/>
      <c r="K4" s="489"/>
      <c r="L4" s="1997"/>
      <c r="M4" s="489"/>
      <c r="N4" s="1997"/>
      <c r="O4" s="489"/>
      <c r="P4" s="1997"/>
      <c r="Q4" s="407"/>
      <c r="R4" s="1997"/>
      <c r="S4" s="489"/>
      <c r="T4" s="1997"/>
      <c r="U4" s="489"/>
      <c r="V4" s="1997"/>
      <c r="W4" s="407"/>
      <c r="X4" s="1997"/>
      <c r="Y4" s="1997"/>
      <c r="Z4" s="1997"/>
      <c r="AA4" s="489"/>
      <c r="AB4" s="1997"/>
      <c r="AC4" s="489"/>
      <c r="AD4" s="1997"/>
      <c r="AE4" s="489"/>
      <c r="AF4" s="1997"/>
      <c r="AG4" s="1997"/>
      <c r="AH4" s="1997"/>
      <c r="AI4" s="489"/>
      <c r="AJ4" s="1997"/>
      <c r="AK4" s="1997"/>
      <c r="AL4" s="1997"/>
      <c r="AM4" s="489"/>
      <c r="AN4" s="1997"/>
      <c r="AO4" s="489"/>
      <c r="AP4" s="1997"/>
      <c r="AQ4" s="489"/>
      <c r="AR4" s="1997"/>
      <c r="AS4" s="407"/>
      <c r="AT4" s="1997"/>
      <c r="AU4" s="407"/>
      <c r="AV4" s="1997"/>
      <c r="AW4" s="1997"/>
      <c r="AX4" s="1997"/>
      <c r="AY4" s="1997"/>
      <c r="AZ4" s="1997"/>
      <c r="BA4" s="1997"/>
      <c r="BB4" s="1997"/>
      <c r="BC4" s="1997"/>
      <c r="BD4" s="1997"/>
      <c r="BE4" s="407"/>
      <c r="BF4" s="1997"/>
      <c r="BG4" s="407"/>
      <c r="BH4" s="1997"/>
      <c r="BI4" s="1997"/>
      <c r="BJ4" s="1997"/>
      <c r="BK4" s="1997"/>
      <c r="BL4" s="1997"/>
      <c r="BM4" s="1997"/>
      <c r="BN4" s="1997"/>
      <c r="BO4" s="1997"/>
      <c r="BP4" s="1997"/>
      <c r="BQ4" s="1997"/>
    </row>
    <row r="5" spans="1:177" ht="15" x14ac:dyDescent="0.25">
      <c r="A5" s="1567"/>
      <c r="B5" s="1567"/>
      <c r="C5" s="1568" t="s">
        <v>551</v>
      </c>
      <c r="D5" s="1567"/>
      <c r="E5" s="1568" t="s">
        <v>767</v>
      </c>
      <c r="F5" s="1567"/>
      <c r="G5" s="1568" t="s">
        <v>551</v>
      </c>
      <c r="H5" s="1577"/>
      <c r="I5" s="1568" t="s">
        <v>551</v>
      </c>
      <c r="J5" s="1577"/>
      <c r="K5" s="1568" t="s">
        <v>767</v>
      </c>
      <c r="L5" s="1577"/>
      <c r="M5" s="1568" t="s">
        <v>551</v>
      </c>
      <c r="N5" s="1567"/>
      <c r="O5" s="1568" t="s">
        <v>551</v>
      </c>
      <c r="P5" s="1567"/>
      <c r="Q5" s="1568" t="s">
        <v>111</v>
      </c>
      <c r="R5" s="1567"/>
      <c r="S5" s="1568" t="s">
        <v>111</v>
      </c>
      <c r="T5" s="1577"/>
      <c r="U5" s="1568" t="s">
        <v>111</v>
      </c>
      <c r="V5" s="1567"/>
      <c r="W5" s="1568" t="s">
        <v>111</v>
      </c>
      <c r="X5" s="1569"/>
      <c r="Y5" s="1568" t="s">
        <v>111</v>
      </c>
      <c r="Z5" s="1567"/>
      <c r="AA5" s="1568" t="s">
        <v>111</v>
      </c>
      <c r="AB5" s="1567"/>
      <c r="AC5" s="1568" t="s">
        <v>111</v>
      </c>
      <c r="AD5" s="1567"/>
      <c r="AE5" s="1568" t="s">
        <v>112</v>
      </c>
      <c r="AF5" s="1569"/>
      <c r="AG5" s="1568" t="s">
        <v>112</v>
      </c>
      <c r="AH5" s="1577"/>
      <c r="AI5" s="1569" t="s">
        <v>112</v>
      </c>
      <c r="AJ5" s="1569"/>
      <c r="AK5" s="1569" t="s">
        <v>112</v>
      </c>
      <c r="AL5" s="1577"/>
      <c r="AM5" s="1569" t="s">
        <v>112</v>
      </c>
      <c r="AN5" s="1569"/>
      <c r="AO5" s="1569" t="s">
        <v>112</v>
      </c>
      <c r="AP5" s="1569"/>
      <c r="AQ5" s="1569" t="s">
        <v>112</v>
      </c>
      <c r="AR5" s="1577"/>
      <c r="AS5" s="1569" t="s">
        <v>112</v>
      </c>
      <c r="AT5" s="1577"/>
      <c r="AU5" s="1569" t="s">
        <v>112</v>
      </c>
      <c r="AV5" s="1567"/>
      <c r="AW5" s="1569" t="s">
        <v>112</v>
      </c>
      <c r="AX5" s="1569"/>
      <c r="AY5" s="1568" t="s">
        <v>112</v>
      </c>
      <c r="AZ5" s="1567"/>
      <c r="BA5" s="1569" t="s">
        <v>112</v>
      </c>
      <c r="BB5" s="1577"/>
      <c r="BC5" s="1569" t="s">
        <v>112</v>
      </c>
      <c r="BD5" s="1567"/>
      <c r="BE5" s="1568" t="s">
        <v>112</v>
      </c>
      <c r="BF5" s="1569"/>
      <c r="BG5" s="1569" t="s">
        <v>112</v>
      </c>
      <c r="BH5" s="1577"/>
      <c r="BI5" s="1568" t="s">
        <v>85</v>
      </c>
      <c r="BJ5" s="1569"/>
      <c r="BK5" s="1569" t="s">
        <v>85</v>
      </c>
      <c r="BL5" s="1567"/>
      <c r="BM5" s="1568" t="s">
        <v>85</v>
      </c>
      <c r="BN5" s="1567"/>
      <c r="BO5" s="1568" t="s">
        <v>85</v>
      </c>
      <c r="BP5" s="1567"/>
      <c r="BQ5" s="1569" t="s">
        <v>85</v>
      </c>
      <c r="BR5" s="1567"/>
      <c r="BS5" s="1569" t="s">
        <v>85</v>
      </c>
      <c r="BT5" s="1569"/>
      <c r="BU5" s="1569" t="s">
        <v>85</v>
      </c>
      <c r="BV5" s="1567"/>
      <c r="BW5" s="1569" t="s">
        <v>85</v>
      </c>
      <c r="BX5" s="1577"/>
      <c r="BY5" s="1569" t="s">
        <v>85</v>
      </c>
      <c r="BZ5" s="1567"/>
      <c r="CA5" s="1569" t="s">
        <v>85</v>
      </c>
      <c r="CB5" s="1577"/>
      <c r="CC5" s="1569" t="s">
        <v>85</v>
      </c>
      <c r="CD5" s="1577"/>
      <c r="CE5" s="1569" t="s">
        <v>85</v>
      </c>
      <c r="CF5" s="1567"/>
      <c r="CG5" s="1569" t="s">
        <v>236</v>
      </c>
      <c r="CH5" s="1577"/>
      <c r="CI5" s="1569" t="s">
        <v>236</v>
      </c>
      <c r="CJ5" s="1569"/>
      <c r="CK5" s="1569" t="s">
        <v>236</v>
      </c>
      <c r="CL5" s="1567"/>
      <c r="CM5" s="1569" t="s">
        <v>236</v>
      </c>
      <c r="CN5" s="1567"/>
      <c r="CO5" s="1569" t="s">
        <v>236</v>
      </c>
      <c r="CP5" s="1577"/>
      <c r="CQ5" s="1568" t="s">
        <v>236</v>
      </c>
      <c r="CR5" s="1567"/>
      <c r="CS5" s="1569" t="s">
        <v>236</v>
      </c>
      <c r="CT5" s="1569"/>
      <c r="CU5" s="1569" t="s">
        <v>236</v>
      </c>
      <c r="CV5" s="1567"/>
      <c r="CW5" s="1569" t="s">
        <v>236</v>
      </c>
      <c r="CX5" s="1577"/>
      <c r="CY5" s="1569" t="s">
        <v>236</v>
      </c>
      <c r="CZ5" s="1577"/>
      <c r="DA5" s="1569" t="s">
        <v>236</v>
      </c>
      <c r="DB5" s="1577"/>
      <c r="DC5" s="1569" t="s">
        <v>116</v>
      </c>
      <c r="DD5" s="1569"/>
      <c r="DE5" s="1569" t="s">
        <v>236</v>
      </c>
      <c r="DF5" s="1567"/>
      <c r="DG5" s="1568" t="s">
        <v>116</v>
      </c>
      <c r="DH5" s="1577"/>
      <c r="DI5" s="1569" t="s">
        <v>116</v>
      </c>
      <c r="DJ5" s="1577"/>
      <c r="DK5" s="1569" t="s">
        <v>116</v>
      </c>
      <c r="DL5" s="1577"/>
      <c r="DM5" s="1569" t="s">
        <v>116</v>
      </c>
      <c r="DN5" s="1577"/>
      <c r="DO5" s="1569" t="s">
        <v>116</v>
      </c>
      <c r="DP5" s="1577"/>
      <c r="DQ5" s="1569" t="s">
        <v>116</v>
      </c>
      <c r="DR5" s="1569"/>
      <c r="DS5" s="1569" t="s">
        <v>116</v>
      </c>
      <c r="DT5" s="1569"/>
      <c r="DU5" s="1569" t="s">
        <v>116</v>
      </c>
      <c r="DV5" s="1569"/>
      <c r="DW5" s="1569" t="s">
        <v>116</v>
      </c>
      <c r="DX5" s="1569"/>
      <c r="DY5" s="1569" t="s">
        <v>116</v>
      </c>
      <c r="DZ5" s="1569"/>
      <c r="EA5" s="1569" t="s">
        <v>116</v>
      </c>
      <c r="EB5" s="1577"/>
      <c r="EC5" s="1568" t="s">
        <v>116</v>
      </c>
      <c r="ED5" s="1577"/>
      <c r="EE5" s="1568" t="s">
        <v>79</v>
      </c>
      <c r="EF5" s="1567"/>
      <c r="EG5" s="1569" t="s">
        <v>79</v>
      </c>
      <c r="EH5" s="1577"/>
      <c r="EI5" s="1568" t="s">
        <v>79</v>
      </c>
      <c r="EJ5" s="1569"/>
      <c r="EK5" s="1569" t="s">
        <v>79</v>
      </c>
      <c r="EL5" s="1569"/>
      <c r="EM5" s="1569" t="s">
        <v>79</v>
      </c>
      <c r="EN5" s="1577"/>
      <c r="EO5" s="1569" t="s">
        <v>79</v>
      </c>
      <c r="EP5" s="1577"/>
      <c r="EQ5" s="1568" t="s">
        <v>95</v>
      </c>
      <c r="ER5" s="1577"/>
      <c r="ES5" s="1569" t="s">
        <v>95</v>
      </c>
      <c r="ET5" s="1577"/>
      <c r="EU5" s="1569" t="s">
        <v>95</v>
      </c>
      <c r="EV5" s="1569"/>
      <c r="EW5" s="1569" t="s">
        <v>95</v>
      </c>
      <c r="EX5" s="1569"/>
      <c r="EY5" s="1569" t="s">
        <v>95</v>
      </c>
      <c r="EZ5" s="1569"/>
      <c r="FA5" s="1568" t="s">
        <v>95</v>
      </c>
      <c r="FB5" s="1567"/>
      <c r="FC5" s="1568" t="s">
        <v>438</v>
      </c>
      <c r="FD5" s="1569"/>
      <c r="FE5" s="1568" t="s">
        <v>438</v>
      </c>
      <c r="FF5" s="1577"/>
      <c r="FG5" s="1568" t="s">
        <v>438</v>
      </c>
      <c r="FH5" s="1569"/>
      <c r="FI5" s="1569" t="s">
        <v>438</v>
      </c>
      <c r="FJ5" s="1577"/>
      <c r="FK5" s="1569" t="s">
        <v>355</v>
      </c>
      <c r="FL5" s="1569"/>
      <c r="FM5" s="1569" t="s">
        <v>355</v>
      </c>
      <c r="FN5" s="1569"/>
      <c r="FO5" s="1569" t="s">
        <v>355</v>
      </c>
      <c r="FP5" s="1569"/>
      <c r="FQ5" s="1569" t="s">
        <v>355</v>
      </c>
      <c r="FR5" s="1569"/>
      <c r="FS5" s="1569" t="s">
        <v>355</v>
      </c>
      <c r="FT5" s="1569" t="s">
        <v>3238</v>
      </c>
      <c r="FU5" s="1569" t="s">
        <v>2558</v>
      </c>
    </row>
    <row r="6" spans="1:177" ht="15" x14ac:dyDescent="0.25">
      <c r="A6" s="1567"/>
      <c r="B6" s="2832" t="s">
        <v>2622</v>
      </c>
      <c r="C6" s="2833"/>
      <c r="D6" s="2830" t="s">
        <v>1543</v>
      </c>
      <c r="E6" s="2834"/>
      <c r="F6" s="2835" t="s">
        <v>1195</v>
      </c>
      <c r="G6" s="2834"/>
      <c r="H6" s="2836" t="s">
        <v>2169</v>
      </c>
      <c r="I6" s="2837"/>
      <c r="J6" s="2836" t="s">
        <v>2223</v>
      </c>
      <c r="K6" s="2838"/>
      <c r="L6" s="2828" t="s">
        <v>2264</v>
      </c>
      <c r="M6" s="2829"/>
      <c r="N6" s="2830" t="s">
        <v>2122</v>
      </c>
      <c r="O6" s="2834"/>
      <c r="P6" s="2835" t="s">
        <v>3183</v>
      </c>
      <c r="Q6" s="2834"/>
      <c r="R6" s="2835" t="s">
        <v>2051</v>
      </c>
      <c r="S6" s="2834"/>
      <c r="T6" s="2835" t="s">
        <v>1436</v>
      </c>
      <c r="U6" s="2834"/>
      <c r="V6" s="2835" t="s">
        <v>655</v>
      </c>
      <c r="W6" s="2831"/>
      <c r="X6" s="2828" t="s">
        <v>3158</v>
      </c>
      <c r="Y6" s="2829"/>
      <c r="Z6" s="2830" t="s">
        <v>1280</v>
      </c>
      <c r="AA6" s="2834"/>
      <c r="AB6" s="2835" t="s">
        <v>1601</v>
      </c>
      <c r="AC6" s="2834"/>
      <c r="AD6" s="2835" t="s">
        <v>2020</v>
      </c>
      <c r="AE6" s="2831"/>
      <c r="AF6" s="2828" t="s">
        <v>2692</v>
      </c>
      <c r="AG6" s="2829"/>
      <c r="AH6" s="2828" t="s">
        <v>2560</v>
      </c>
      <c r="AI6" s="2829"/>
      <c r="AJ6" s="2828" t="s">
        <v>2695</v>
      </c>
      <c r="AK6" s="2829"/>
      <c r="AL6" s="2828" t="s">
        <v>2435</v>
      </c>
      <c r="AM6" s="2829"/>
      <c r="AN6" s="2828" t="s">
        <v>2717</v>
      </c>
      <c r="AO6" s="2829"/>
      <c r="AP6" s="2828" t="s">
        <v>2897</v>
      </c>
      <c r="AQ6" s="2829"/>
      <c r="AR6" s="2839" t="s">
        <v>2256</v>
      </c>
      <c r="AS6" s="2838"/>
      <c r="AT6" s="2828" t="s">
        <v>2385</v>
      </c>
      <c r="AU6" s="2829"/>
      <c r="AV6" s="2830" t="s">
        <v>1490</v>
      </c>
      <c r="AW6" s="2834"/>
      <c r="AX6" s="2836" t="s">
        <v>2182</v>
      </c>
      <c r="AY6" s="2837"/>
      <c r="AZ6" s="2835" t="s">
        <v>1653</v>
      </c>
      <c r="BA6" s="2831"/>
      <c r="BB6" s="2828" t="s">
        <v>3091</v>
      </c>
      <c r="BC6" s="2829"/>
      <c r="BD6" s="2828" t="s">
        <v>102</v>
      </c>
      <c r="BE6" s="2829"/>
      <c r="BF6" s="2828" t="s">
        <v>2693</v>
      </c>
      <c r="BG6" s="2829"/>
      <c r="BH6" s="2828" t="s">
        <v>2384</v>
      </c>
      <c r="BI6" s="2829"/>
      <c r="BJ6" s="2828" t="s">
        <v>2888</v>
      </c>
      <c r="BK6" s="2829"/>
      <c r="BL6" s="2830" t="s">
        <v>695</v>
      </c>
      <c r="BM6" s="2834"/>
      <c r="BN6" s="2835" t="s">
        <v>842</v>
      </c>
      <c r="BO6" s="2834"/>
      <c r="BP6" s="2835" t="s">
        <v>1489</v>
      </c>
      <c r="BQ6" s="2834"/>
      <c r="BR6" s="2835" t="s">
        <v>1248</v>
      </c>
      <c r="BS6" s="2831"/>
      <c r="BT6" s="2828" t="s">
        <v>2766</v>
      </c>
      <c r="BU6" s="2829"/>
      <c r="BV6" s="2830" t="s">
        <v>985</v>
      </c>
      <c r="BW6" s="2834"/>
      <c r="BX6" s="2835" t="s">
        <v>2317</v>
      </c>
      <c r="BY6" s="2834"/>
      <c r="BZ6" s="2835" t="s">
        <v>2029</v>
      </c>
      <c r="CA6" s="2831"/>
      <c r="CB6" s="2828" t="s">
        <v>2541</v>
      </c>
      <c r="CC6" s="2829"/>
      <c r="CD6" s="2828" t="s">
        <v>2650</v>
      </c>
      <c r="CE6" s="2829"/>
      <c r="CF6" s="2828" t="s">
        <v>1761</v>
      </c>
      <c r="CG6" s="2829"/>
      <c r="CH6" s="2828" t="s">
        <v>2507</v>
      </c>
      <c r="CI6" s="2829"/>
      <c r="CJ6" s="2828" t="s">
        <v>2855</v>
      </c>
      <c r="CK6" s="2829"/>
      <c r="CL6" s="2828" t="s">
        <v>1369</v>
      </c>
      <c r="CM6" s="2829"/>
      <c r="CN6" s="2828" t="s">
        <v>2913</v>
      </c>
      <c r="CO6" s="2829"/>
      <c r="CP6" s="2828" t="s">
        <v>2225</v>
      </c>
      <c r="CQ6" s="2829"/>
      <c r="CR6" s="2830" t="s">
        <v>1760</v>
      </c>
      <c r="CS6" s="2831"/>
      <c r="CT6" s="2828" t="s">
        <v>2183</v>
      </c>
      <c r="CU6" s="2829"/>
      <c r="CV6" s="2830" t="s">
        <v>1796</v>
      </c>
      <c r="CW6" s="2831"/>
      <c r="CX6" s="2828" t="s">
        <v>2596</v>
      </c>
      <c r="CY6" s="2829"/>
      <c r="CZ6" s="2828" t="s">
        <v>2513</v>
      </c>
      <c r="DA6" s="2829"/>
      <c r="DB6" s="2828" t="s">
        <v>2481</v>
      </c>
      <c r="DC6" s="2829"/>
      <c r="DD6" s="2828" t="s">
        <v>3198</v>
      </c>
      <c r="DE6" s="2829"/>
      <c r="DF6" s="2830" t="s">
        <v>526</v>
      </c>
      <c r="DG6" s="2831"/>
      <c r="DH6" s="2828" t="s">
        <v>2460</v>
      </c>
      <c r="DI6" s="2829"/>
      <c r="DJ6" s="2828" t="s">
        <v>2458</v>
      </c>
      <c r="DK6" s="2829"/>
      <c r="DL6" s="2828" t="s">
        <v>2529</v>
      </c>
      <c r="DM6" s="2829"/>
      <c r="DN6" s="2828" t="s">
        <v>2457</v>
      </c>
      <c r="DO6" s="2829"/>
      <c r="DP6" s="2828" t="s">
        <v>2691</v>
      </c>
      <c r="DQ6" s="2829"/>
      <c r="DR6" s="2828" t="s">
        <v>2912</v>
      </c>
      <c r="DS6" s="2829"/>
      <c r="DT6" s="2828" t="s">
        <v>2694</v>
      </c>
      <c r="DU6" s="2829"/>
      <c r="DV6" s="2828" t="s">
        <v>2952</v>
      </c>
      <c r="DW6" s="2829"/>
      <c r="DX6" s="2828" t="s">
        <v>3122</v>
      </c>
      <c r="DY6" s="2829"/>
      <c r="DZ6" s="2828" t="s">
        <v>3156</v>
      </c>
      <c r="EA6" s="2829"/>
      <c r="EB6" s="2828" t="s">
        <v>2562</v>
      </c>
      <c r="EC6" s="2829"/>
      <c r="ED6" s="2828" t="s">
        <v>2436</v>
      </c>
      <c r="EE6" s="2829"/>
      <c r="EF6" s="2830" t="s">
        <v>3120</v>
      </c>
      <c r="EG6" s="2831"/>
      <c r="EH6" s="2828" t="s">
        <v>2559</v>
      </c>
      <c r="EI6" s="2829"/>
      <c r="EJ6" s="2828" t="s">
        <v>3046</v>
      </c>
      <c r="EK6" s="2829"/>
      <c r="EL6" s="2828" t="s">
        <v>3098</v>
      </c>
      <c r="EM6" s="2829"/>
      <c r="EN6" s="2828" t="s">
        <v>2471</v>
      </c>
      <c r="EO6" s="2829"/>
      <c r="EP6" s="2828" t="s">
        <v>2480</v>
      </c>
      <c r="EQ6" s="2829"/>
      <c r="ER6" s="2828" t="s">
        <v>2512</v>
      </c>
      <c r="ES6" s="2829"/>
      <c r="ET6" s="2828" t="s">
        <v>2690</v>
      </c>
      <c r="EU6" s="2829"/>
      <c r="EV6" s="2828" t="s">
        <v>2149</v>
      </c>
      <c r="EW6" s="2829"/>
      <c r="EX6" s="2828" t="s">
        <v>2988</v>
      </c>
      <c r="EY6" s="2829"/>
      <c r="EZ6" s="2828" t="s">
        <v>2887</v>
      </c>
      <c r="FA6" s="2829"/>
      <c r="FB6" s="2830" t="s">
        <v>518</v>
      </c>
      <c r="FC6" s="2831"/>
      <c r="FD6" s="2828" t="s">
        <v>2202</v>
      </c>
      <c r="FE6" s="2829"/>
      <c r="FF6" s="2828" t="s">
        <v>2561</v>
      </c>
      <c r="FG6" s="2829"/>
      <c r="FH6" s="2828" t="s">
        <v>3199</v>
      </c>
      <c r="FI6" s="2829"/>
      <c r="FJ6" s="2828" t="s">
        <v>2572</v>
      </c>
      <c r="FK6" s="2829"/>
      <c r="FL6" s="2828" t="s">
        <v>2854</v>
      </c>
      <c r="FM6" s="2829"/>
      <c r="FN6" s="2828" t="s">
        <v>2972</v>
      </c>
      <c r="FO6" s="2829"/>
      <c r="FP6" s="2828" t="s">
        <v>3099</v>
      </c>
      <c r="FQ6" s="2829"/>
      <c r="FR6" s="2828" t="s">
        <v>3121</v>
      </c>
      <c r="FS6" s="2829"/>
      <c r="FT6" s="2828" t="s">
        <v>3239</v>
      </c>
      <c r="FU6" s="2829"/>
    </row>
    <row r="7" spans="1:177" x14ac:dyDescent="0.15">
      <c r="A7" s="769" t="s">
        <v>588</v>
      </c>
      <c r="B7" s="1258" t="s">
        <v>589</v>
      </c>
      <c r="C7" s="421" t="s">
        <v>590</v>
      </c>
      <c r="D7" s="1258" t="s">
        <v>589</v>
      </c>
      <c r="E7" s="421" t="s">
        <v>590</v>
      </c>
      <c r="F7" s="1258" t="s">
        <v>589</v>
      </c>
      <c r="G7" s="421" t="s">
        <v>590</v>
      </c>
      <c r="H7" s="1258" t="s">
        <v>589</v>
      </c>
      <c r="I7" s="421" t="s">
        <v>590</v>
      </c>
      <c r="J7" s="1258" t="s">
        <v>589</v>
      </c>
      <c r="K7" s="421" t="s">
        <v>590</v>
      </c>
      <c r="L7" s="1258" t="s">
        <v>589</v>
      </c>
      <c r="M7" s="421" t="s">
        <v>590</v>
      </c>
      <c r="N7" s="1258" t="s">
        <v>589</v>
      </c>
      <c r="O7" s="421" t="s">
        <v>590</v>
      </c>
      <c r="P7" s="1258" t="s">
        <v>589</v>
      </c>
      <c r="Q7" s="421" t="s">
        <v>590</v>
      </c>
      <c r="R7" s="1258" t="s">
        <v>589</v>
      </c>
      <c r="S7" s="421" t="s">
        <v>590</v>
      </c>
      <c r="T7" s="1258" t="s">
        <v>589</v>
      </c>
      <c r="U7" s="421" t="s">
        <v>590</v>
      </c>
      <c r="V7" s="1258" t="s">
        <v>589</v>
      </c>
      <c r="W7" s="421" t="s">
        <v>590</v>
      </c>
      <c r="X7" s="1258" t="s">
        <v>589</v>
      </c>
      <c r="Y7" s="421" t="s">
        <v>590</v>
      </c>
      <c r="Z7" s="1258" t="s">
        <v>589</v>
      </c>
      <c r="AA7" s="421" t="s">
        <v>590</v>
      </c>
      <c r="AB7" s="1258" t="s">
        <v>589</v>
      </c>
      <c r="AC7" s="421" t="s">
        <v>590</v>
      </c>
      <c r="AD7" s="1258" t="s">
        <v>589</v>
      </c>
      <c r="AE7" s="421" t="s">
        <v>590</v>
      </c>
      <c r="AF7" s="1258" t="s">
        <v>589</v>
      </c>
      <c r="AG7" s="421" t="s">
        <v>590</v>
      </c>
      <c r="AH7" s="1258" t="s">
        <v>589</v>
      </c>
      <c r="AI7" s="421" t="s">
        <v>590</v>
      </c>
      <c r="AJ7" s="1258" t="s">
        <v>589</v>
      </c>
      <c r="AK7" s="421" t="s">
        <v>590</v>
      </c>
      <c r="AL7" s="1258" t="s">
        <v>589</v>
      </c>
      <c r="AM7" s="421" t="s">
        <v>590</v>
      </c>
      <c r="AN7" s="1258" t="s">
        <v>589</v>
      </c>
      <c r="AO7" s="421" t="s">
        <v>590</v>
      </c>
      <c r="AP7" s="1258" t="s">
        <v>589</v>
      </c>
      <c r="AQ7" s="421" t="s">
        <v>590</v>
      </c>
      <c r="AR7" s="1258" t="s">
        <v>589</v>
      </c>
      <c r="AS7" s="421" t="s">
        <v>590</v>
      </c>
      <c r="AT7" s="1258" t="s">
        <v>589</v>
      </c>
      <c r="AU7" s="421" t="s">
        <v>590</v>
      </c>
      <c r="AV7" s="1258" t="s">
        <v>589</v>
      </c>
      <c r="AW7" s="421" t="s">
        <v>590</v>
      </c>
      <c r="AX7" s="1258" t="s">
        <v>589</v>
      </c>
      <c r="AY7" s="421" t="s">
        <v>590</v>
      </c>
      <c r="AZ7" s="1258" t="s">
        <v>589</v>
      </c>
      <c r="BA7" s="421" t="s">
        <v>590</v>
      </c>
      <c r="BB7" s="1258" t="s">
        <v>589</v>
      </c>
      <c r="BC7" s="421" t="s">
        <v>590</v>
      </c>
      <c r="BD7" s="1258" t="s">
        <v>589</v>
      </c>
      <c r="BE7" s="421" t="s">
        <v>590</v>
      </c>
      <c r="BF7" s="1258" t="s">
        <v>589</v>
      </c>
      <c r="BG7" s="421" t="s">
        <v>590</v>
      </c>
      <c r="BH7" s="1258" t="s">
        <v>589</v>
      </c>
      <c r="BI7" s="421" t="s">
        <v>590</v>
      </c>
      <c r="BJ7" s="1258" t="s">
        <v>589</v>
      </c>
      <c r="BK7" s="421" t="s">
        <v>590</v>
      </c>
      <c r="BL7" s="1258" t="s">
        <v>589</v>
      </c>
      <c r="BM7" s="421" t="s">
        <v>590</v>
      </c>
      <c r="BN7" s="1258" t="s">
        <v>589</v>
      </c>
      <c r="BO7" s="421" t="s">
        <v>590</v>
      </c>
      <c r="BP7" s="1258" t="s">
        <v>589</v>
      </c>
      <c r="BQ7" s="421" t="s">
        <v>590</v>
      </c>
      <c r="BR7" s="1258" t="s">
        <v>589</v>
      </c>
      <c r="BS7" s="421" t="s">
        <v>590</v>
      </c>
      <c r="BT7" s="1258" t="s">
        <v>589</v>
      </c>
      <c r="BU7" s="421" t="s">
        <v>590</v>
      </c>
      <c r="BV7" s="1258" t="s">
        <v>589</v>
      </c>
      <c r="BW7" s="421" t="s">
        <v>590</v>
      </c>
      <c r="BX7" s="1258" t="s">
        <v>589</v>
      </c>
      <c r="BY7" s="421" t="s">
        <v>590</v>
      </c>
      <c r="BZ7" s="1258" t="s">
        <v>589</v>
      </c>
      <c r="CA7" s="421" t="s">
        <v>590</v>
      </c>
      <c r="CB7" s="1258" t="s">
        <v>589</v>
      </c>
      <c r="CC7" s="421" t="s">
        <v>590</v>
      </c>
      <c r="CD7" s="1258" t="s">
        <v>589</v>
      </c>
      <c r="CE7" s="421" t="s">
        <v>590</v>
      </c>
      <c r="CF7" s="1258" t="s">
        <v>589</v>
      </c>
      <c r="CG7" s="421" t="s">
        <v>590</v>
      </c>
      <c r="CH7" s="1258" t="s">
        <v>589</v>
      </c>
      <c r="CI7" s="421" t="s">
        <v>590</v>
      </c>
      <c r="CJ7" s="1258" t="s">
        <v>589</v>
      </c>
      <c r="CK7" s="421" t="s">
        <v>590</v>
      </c>
      <c r="CL7" s="1258" t="s">
        <v>589</v>
      </c>
      <c r="CM7" s="421" t="s">
        <v>590</v>
      </c>
      <c r="CN7" s="1258" t="s">
        <v>589</v>
      </c>
      <c r="CO7" s="421" t="s">
        <v>590</v>
      </c>
      <c r="CP7" s="1258" t="s">
        <v>589</v>
      </c>
      <c r="CQ7" s="421" t="s">
        <v>590</v>
      </c>
      <c r="CR7" s="1258" t="s">
        <v>589</v>
      </c>
      <c r="CS7" s="421" t="s">
        <v>590</v>
      </c>
      <c r="CT7" s="1258" t="s">
        <v>589</v>
      </c>
      <c r="CU7" s="421" t="s">
        <v>590</v>
      </c>
      <c r="CV7" s="1258" t="s">
        <v>589</v>
      </c>
      <c r="CW7" s="421" t="s">
        <v>590</v>
      </c>
      <c r="CX7" s="1258" t="s">
        <v>589</v>
      </c>
      <c r="CY7" s="421" t="s">
        <v>590</v>
      </c>
      <c r="CZ7" s="1258" t="s">
        <v>589</v>
      </c>
      <c r="DA7" s="421" t="s">
        <v>590</v>
      </c>
      <c r="DB7" s="1258" t="s">
        <v>589</v>
      </c>
      <c r="DC7" s="421" t="s">
        <v>590</v>
      </c>
      <c r="DD7" s="1258" t="s">
        <v>589</v>
      </c>
      <c r="DE7" s="421" t="s">
        <v>590</v>
      </c>
      <c r="DF7" s="1258" t="s">
        <v>589</v>
      </c>
      <c r="DG7" s="421" t="s">
        <v>590</v>
      </c>
      <c r="DH7" s="1258" t="s">
        <v>589</v>
      </c>
      <c r="DI7" s="421" t="s">
        <v>590</v>
      </c>
      <c r="DJ7" s="1258" t="s">
        <v>589</v>
      </c>
      <c r="DK7" s="421" t="s">
        <v>590</v>
      </c>
      <c r="DL7" s="1258" t="s">
        <v>589</v>
      </c>
      <c r="DM7" s="421" t="s">
        <v>590</v>
      </c>
      <c r="DN7" s="1258" t="s">
        <v>589</v>
      </c>
      <c r="DO7" s="421" t="s">
        <v>590</v>
      </c>
      <c r="DP7" s="1258" t="s">
        <v>589</v>
      </c>
      <c r="DQ7" s="421" t="s">
        <v>590</v>
      </c>
      <c r="DR7" s="1258" t="s">
        <v>589</v>
      </c>
      <c r="DS7" s="421" t="s">
        <v>590</v>
      </c>
      <c r="DT7" s="1258" t="s">
        <v>589</v>
      </c>
      <c r="DU7" s="421" t="s">
        <v>590</v>
      </c>
      <c r="DV7" s="1258" t="s">
        <v>589</v>
      </c>
      <c r="DW7" s="421" t="s">
        <v>590</v>
      </c>
      <c r="DX7" s="1258" t="s">
        <v>589</v>
      </c>
      <c r="DY7" s="421" t="s">
        <v>590</v>
      </c>
      <c r="DZ7" s="1258" t="s">
        <v>589</v>
      </c>
      <c r="EA7" s="421" t="s">
        <v>590</v>
      </c>
      <c r="EB7" s="1258" t="s">
        <v>589</v>
      </c>
      <c r="EC7" s="1618" t="s">
        <v>590</v>
      </c>
      <c r="ED7" s="1258" t="s">
        <v>589</v>
      </c>
      <c r="EE7" s="421" t="s">
        <v>590</v>
      </c>
      <c r="EF7" s="1258" t="s">
        <v>589</v>
      </c>
      <c r="EG7" s="421" t="s">
        <v>590</v>
      </c>
      <c r="EH7" s="1258" t="s">
        <v>589</v>
      </c>
      <c r="EI7" s="421" t="s">
        <v>590</v>
      </c>
      <c r="EJ7" s="1258" t="s">
        <v>589</v>
      </c>
      <c r="EK7" s="421" t="s">
        <v>590</v>
      </c>
      <c r="EL7" s="1258" t="s">
        <v>589</v>
      </c>
      <c r="EM7" s="421" t="s">
        <v>590</v>
      </c>
      <c r="EN7" s="1258" t="s">
        <v>589</v>
      </c>
      <c r="EO7" s="421" t="s">
        <v>590</v>
      </c>
      <c r="EP7" s="1258" t="s">
        <v>589</v>
      </c>
      <c r="EQ7" s="421" t="s">
        <v>590</v>
      </c>
      <c r="ER7" s="1258" t="s">
        <v>589</v>
      </c>
      <c r="ES7" s="421" t="s">
        <v>590</v>
      </c>
      <c r="ET7" s="1258" t="s">
        <v>589</v>
      </c>
      <c r="EU7" s="421" t="s">
        <v>590</v>
      </c>
      <c r="EV7" s="1258" t="s">
        <v>589</v>
      </c>
      <c r="EW7" s="421" t="s">
        <v>590</v>
      </c>
      <c r="EX7" s="1258" t="s">
        <v>589</v>
      </c>
      <c r="EY7" s="421" t="s">
        <v>590</v>
      </c>
      <c r="EZ7" s="1258" t="s">
        <v>589</v>
      </c>
      <c r="FA7" s="421" t="s">
        <v>590</v>
      </c>
      <c r="FB7" s="1258" t="s">
        <v>589</v>
      </c>
      <c r="FC7" s="421" t="s">
        <v>590</v>
      </c>
      <c r="FD7" s="1258" t="s">
        <v>589</v>
      </c>
      <c r="FE7" s="421" t="s">
        <v>590</v>
      </c>
      <c r="FF7" s="1258" t="s">
        <v>589</v>
      </c>
      <c r="FG7" s="421" t="s">
        <v>590</v>
      </c>
      <c r="FH7" s="1258" t="s">
        <v>589</v>
      </c>
      <c r="FI7" s="421" t="s">
        <v>590</v>
      </c>
      <c r="FJ7" s="1258" t="s">
        <v>589</v>
      </c>
      <c r="FK7" s="421" t="s">
        <v>590</v>
      </c>
      <c r="FL7" s="1258" t="s">
        <v>589</v>
      </c>
      <c r="FM7" s="421" t="s">
        <v>590</v>
      </c>
      <c r="FN7" s="1258" t="s">
        <v>589</v>
      </c>
      <c r="FO7" s="421" t="s">
        <v>590</v>
      </c>
      <c r="FP7" s="1258" t="s">
        <v>589</v>
      </c>
      <c r="FQ7" s="421" t="s">
        <v>590</v>
      </c>
      <c r="FR7" s="1258" t="s">
        <v>589</v>
      </c>
      <c r="FS7" s="421" t="s">
        <v>590</v>
      </c>
      <c r="FT7" s="1258" t="s">
        <v>589</v>
      </c>
      <c r="FU7" s="421" t="s">
        <v>590</v>
      </c>
    </row>
    <row r="8" spans="1:177" ht="15" x14ac:dyDescent="0.25">
      <c r="A8" s="2676">
        <v>46243</v>
      </c>
      <c r="B8" s="2675" t="s">
        <v>3212</v>
      </c>
      <c r="C8" s="2675" t="s">
        <v>20</v>
      </c>
      <c r="D8" s="2689" t="s">
        <v>2685</v>
      </c>
      <c r="E8" s="2675" t="s">
        <v>20</v>
      </c>
      <c r="F8" s="2689" t="s">
        <v>3213</v>
      </c>
      <c r="G8" s="2675" t="s">
        <v>20</v>
      </c>
      <c r="H8" s="2688" t="s">
        <v>3214</v>
      </c>
      <c r="I8" s="2675" t="s">
        <v>20</v>
      </c>
      <c r="J8" s="2689" t="s">
        <v>3215</v>
      </c>
      <c r="K8" s="2675" t="s">
        <v>20</v>
      </c>
      <c r="L8" s="2675" t="s">
        <v>5</v>
      </c>
      <c r="M8" s="2675"/>
      <c r="N8" s="2675" t="s">
        <v>5</v>
      </c>
      <c r="O8" s="2675"/>
      <c r="P8" s="2689" t="s">
        <v>2740</v>
      </c>
      <c r="Q8" s="2675" t="s">
        <v>29</v>
      </c>
      <c r="R8" s="2689" t="s">
        <v>3216</v>
      </c>
      <c r="S8" s="2675" t="s">
        <v>20</v>
      </c>
      <c r="T8" s="2688" t="s">
        <v>3013</v>
      </c>
      <c r="U8" s="2675" t="s">
        <v>20</v>
      </c>
      <c r="V8" s="2689" t="s">
        <v>2906</v>
      </c>
      <c r="W8" s="2675" t="s">
        <v>20</v>
      </c>
      <c r="X8" s="2688" t="s">
        <v>3217</v>
      </c>
      <c r="Y8" s="2675" t="s">
        <v>20</v>
      </c>
      <c r="Z8" s="2689" t="s">
        <v>3218</v>
      </c>
      <c r="AA8" s="2675" t="s">
        <v>20</v>
      </c>
      <c r="AB8" s="2689" t="s">
        <v>1788</v>
      </c>
      <c r="AC8" s="2675" t="s">
        <v>20</v>
      </c>
      <c r="AD8" s="2675" t="s">
        <v>5</v>
      </c>
      <c r="AE8" s="2675"/>
      <c r="AF8" s="2688" t="s">
        <v>3184</v>
      </c>
      <c r="AG8" s="2675" t="s">
        <v>20</v>
      </c>
      <c r="AH8" s="2675" t="s">
        <v>5</v>
      </c>
      <c r="AI8" s="2675"/>
      <c r="AJ8" s="2688" t="s">
        <v>3219</v>
      </c>
      <c r="AK8" s="2675" t="s">
        <v>29</v>
      </c>
      <c r="AL8" s="2688" t="s">
        <v>2625</v>
      </c>
      <c r="AM8" s="2675" t="s">
        <v>29</v>
      </c>
      <c r="AN8" s="2688" t="s">
        <v>2375</v>
      </c>
      <c r="AO8" s="2675" t="s">
        <v>20</v>
      </c>
      <c r="AP8" s="2675" t="s">
        <v>5</v>
      </c>
      <c r="AQ8" s="2675"/>
      <c r="AR8" s="2688" t="s">
        <v>1062</v>
      </c>
      <c r="AS8" s="2675" t="s">
        <v>29</v>
      </c>
      <c r="AT8" s="2688" t="s">
        <v>3220</v>
      </c>
      <c r="AU8" s="2675" t="s">
        <v>29</v>
      </c>
      <c r="AV8" s="2689" t="s">
        <v>3134</v>
      </c>
      <c r="AW8" s="2675" t="s">
        <v>20</v>
      </c>
      <c r="AX8" s="2688" t="s">
        <v>2528</v>
      </c>
      <c r="AY8" s="2675" t="s">
        <v>20</v>
      </c>
      <c r="AZ8" s="2675" t="s">
        <v>5</v>
      </c>
      <c r="BA8" s="2675"/>
      <c r="BB8" s="2675" t="s">
        <v>5</v>
      </c>
      <c r="BC8" s="2675"/>
      <c r="BD8" s="2689" t="s">
        <v>1063</v>
      </c>
      <c r="BE8" s="2675" t="s">
        <v>20</v>
      </c>
      <c r="BF8" s="2688" t="s">
        <v>3109</v>
      </c>
      <c r="BG8" s="2675" t="s">
        <v>29</v>
      </c>
      <c r="BH8" s="2688" t="s">
        <v>3221</v>
      </c>
      <c r="BI8" s="2675" t="s">
        <v>29</v>
      </c>
      <c r="BJ8" s="2688" t="s">
        <v>3172</v>
      </c>
      <c r="BK8" s="2675" t="s">
        <v>20</v>
      </c>
      <c r="BL8" s="2675" t="s">
        <v>5</v>
      </c>
      <c r="BM8" s="2675"/>
      <c r="BN8" s="2675" t="s">
        <v>683</v>
      </c>
      <c r="BO8" s="2690"/>
      <c r="BP8" s="2689" t="s">
        <v>3001</v>
      </c>
      <c r="BQ8" s="2672" t="s">
        <v>20</v>
      </c>
      <c r="BR8" s="2689" t="s">
        <v>2334</v>
      </c>
      <c r="BS8" s="2690" t="s">
        <v>20</v>
      </c>
      <c r="BT8" s="2675" t="s">
        <v>5</v>
      </c>
      <c r="BU8" s="2675"/>
      <c r="BV8" s="2689" t="s">
        <v>3191</v>
      </c>
      <c r="BW8" s="2675" t="s">
        <v>29</v>
      </c>
      <c r="BX8" s="2675" t="s">
        <v>5</v>
      </c>
      <c r="BY8" s="2675"/>
      <c r="BZ8" s="2689" t="s">
        <v>2309</v>
      </c>
      <c r="CA8" s="2675" t="s">
        <v>29</v>
      </c>
      <c r="CB8" s="2688" t="s">
        <v>629</v>
      </c>
      <c r="CC8" s="2675" t="s">
        <v>29</v>
      </c>
      <c r="CD8" s="2688" t="s">
        <v>3173</v>
      </c>
      <c r="CE8" s="2675" t="s">
        <v>29</v>
      </c>
      <c r="CF8" s="2689" t="s">
        <v>3227</v>
      </c>
      <c r="CG8" s="2012" t="s">
        <v>763</v>
      </c>
      <c r="CH8" s="2688" t="s">
        <v>3116</v>
      </c>
      <c r="CI8" s="2675" t="s">
        <v>29</v>
      </c>
      <c r="CJ8" s="2688" t="s">
        <v>2427</v>
      </c>
      <c r="CK8" s="2675" t="s">
        <v>29</v>
      </c>
      <c r="CL8" s="2675" t="s">
        <v>5</v>
      </c>
      <c r="CM8" s="2675"/>
      <c r="CN8" s="2688" t="s">
        <v>639</v>
      </c>
      <c r="CO8" s="2675" t="s">
        <v>29</v>
      </c>
      <c r="CP8" s="2689" t="s">
        <v>2864</v>
      </c>
      <c r="CQ8" s="2675" t="s">
        <v>20</v>
      </c>
      <c r="CR8" s="2689" t="s">
        <v>2884</v>
      </c>
      <c r="CS8" s="2675" t="s">
        <v>20</v>
      </c>
      <c r="CT8" s="2688" t="s">
        <v>3042</v>
      </c>
      <c r="CU8" s="2675" t="s">
        <v>29</v>
      </c>
      <c r="CV8" s="2689" t="s">
        <v>3111</v>
      </c>
      <c r="CW8" s="2672" t="s">
        <v>29</v>
      </c>
      <c r="CX8" s="2688" t="s">
        <v>3126</v>
      </c>
      <c r="CY8" s="2675" t="s">
        <v>29</v>
      </c>
      <c r="CZ8" s="2688" t="s">
        <v>2574</v>
      </c>
      <c r="DA8" s="2675" t="s">
        <v>20</v>
      </c>
      <c r="DB8" s="2675" t="s">
        <v>5</v>
      </c>
      <c r="DC8" s="2675"/>
      <c r="DD8" s="2688" t="s">
        <v>2242</v>
      </c>
      <c r="DE8" s="2675" t="s">
        <v>29</v>
      </c>
      <c r="DF8" s="2689" t="s">
        <v>3092</v>
      </c>
      <c r="DG8" s="2675" t="s">
        <v>20</v>
      </c>
      <c r="DH8" s="2675" t="s">
        <v>683</v>
      </c>
      <c r="DI8" s="2675"/>
      <c r="DJ8" s="2675" t="s">
        <v>683</v>
      </c>
      <c r="DK8" s="2675"/>
      <c r="DL8" s="2675" t="s">
        <v>683</v>
      </c>
      <c r="DM8" s="2675"/>
      <c r="DN8" s="2675" t="s">
        <v>683</v>
      </c>
      <c r="DO8" s="2675"/>
      <c r="DP8" s="2688" t="s">
        <v>3197</v>
      </c>
      <c r="DQ8" s="2675" t="s">
        <v>20</v>
      </c>
      <c r="DR8" s="2688" t="s">
        <v>2645</v>
      </c>
      <c r="DS8" s="2675" t="s">
        <v>29</v>
      </c>
      <c r="DT8" s="2675" t="s">
        <v>683</v>
      </c>
      <c r="DU8" s="2675"/>
      <c r="DV8" s="2688" t="s">
        <v>3236</v>
      </c>
      <c r="DW8" s="2675" t="s">
        <v>29</v>
      </c>
      <c r="DX8" s="2675" t="s">
        <v>5</v>
      </c>
      <c r="DY8" s="2675"/>
      <c r="DZ8" s="2688" t="s">
        <v>3151</v>
      </c>
      <c r="EA8" s="2675" t="s">
        <v>20</v>
      </c>
      <c r="EB8" s="2688" t="s">
        <v>3119</v>
      </c>
      <c r="EC8" s="2675" t="s">
        <v>20</v>
      </c>
      <c r="ED8" s="2675" t="s">
        <v>5</v>
      </c>
      <c r="EE8" s="2675"/>
      <c r="EF8" s="2675" t="s">
        <v>5</v>
      </c>
      <c r="EG8" s="2675"/>
      <c r="EH8" s="2688" t="s">
        <v>3196</v>
      </c>
      <c r="EI8" s="2675" t="s">
        <v>598</v>
      </c>
      <c r="EJ8" s="2688" t="s">
        <v>904</v>
      </c>
      <c r="EK8" s="2675" t="s">
        <v>29</v>
      </c>
      <c r="EL8" s="2688" t="s">
        <v>3187</v>
      </c>
      <c r="EM8" s="2672" t="s">
        <v>29</v>
      </c>
      <c r="EN8" s="2688" t="s">
        <v>3240</v>
      </c>
      <c r="EO8" s="2675" t="s">
        <v>29</v>
      </c>
      <c r="EP8" s="2675" t="s">
        <v>5</v>
      </c>
      <c r="EQ8" s="2675"/>
      <c r="ER8" s="2688" t="s">
        <v>2523</v>
      </c>
      <c r="ES8" s="2675" t="s">
        <v>29</v>
      </c>
      <c r="ET8" s="2675" t="s">
        <v>5</v>
      </c>
      <c r="EU8" s="2675"/>
      <c r="EV8" s="2689" t="s">
        <v>3157</v>
      </c>
      <c r="EW8" s="2675" t="s">
        <v>20</v>
      </c>
      <c r="EX8" s="2688" t="s">
        <v>2889</v>
      </c>
      <c r="EY8" s="2675" t="s">
        <v>20</v>
      </c>
      <c r="EZ8" s="2688" t="s">
        <v>2994</v>
      </c>
      <c r="FA8" s="2675" t="s">
        <v>29</v>
      </c>
      <c r="FB8" s="2675" t="s">
        <v>683</v>
      </c>
      <c r="FC8" s="2675"/>
      <c r="FD8" s="2689" t="s">
        <v>3003</v>
      </c>
      <c r="FE8" s="2675" t="s">
        <v>29</v>
      </c>
      <c r="FF8" s="2688" t="s">
        <v>3241</v>
      </c>
      <c r="FG8" s="2675" t="s">
        <v>29</v>
      </c>
      <c r="FH8" s="2675" t="s">
        <v>5</v>
      </c>
      <c r="FI8" s="2675"/>
      <c r="FJ8" s="2675" t="s">
        <v>5</v>
      </c>
      <c r="FK8" s="2675"/>
      <c r="FL8" s="2688" t="s">
        <v>3195</v>
      </c>
      <c r="FM8" s="2675" t="s">
        <v>29</v>
      </c>
      <c r="FN8" s="2688" t="s">
        <v>2769</v>
      </c>
      <c r="FO8" s="2675" t="s">
        <v>20</v>
      </c>
      <c r="FP8" s="2688" t="s">
        <v>3014</v>
      </c>
      <c r="FQ8" s="2675" t="s">
        <v>29</v>
      </c>
      <c r="FR8" s="2688"/>
      <c r="FS8" s="2675"/>
      <c r="FT8" s="2688" t="s">
        <v>2974</v>
      </c>
      <c r="FU8" s="2675" t="s">
        <v>20</v>
      </c>
    </row>
    <row r="9" spans="1:177" ht="15" x14ac:dyDescent="0.25">
      <c r="A9" s="2680"/>
      <c r="B9" s="2675" t="s">
        <v>3222</v>
      </c>
      <c r="C9" s="2675" t="s">
        <v>29</v>
      </c>
      <c r="D9" s="2689" t="s">
        <v>2754</v>
      </c>
      <c r="E9" s="2683" t="s">
        <v>761</v>
      </c>
      <c r="F9" s="2689" t="s">
        <v>2661</v>
      </c>
      <c r="G9" s="2675" t="s">
        <v>29</v>
      </c>
      <c r="H9" s="2688" t="s">
        <v>2923</v>
      </c>
      <c r="I9" s="2675" t="s">
        <v>20</v>
      </c>
      <c r="J9" s="2689" t="s">
        <v>2740</v>
      </c>
      <c r="K9" s="2675" t="s">
        <v>20</v>
      </c>
      <c r="L9" s="2689"/>
      <c r="M9" s="2675"/>
      <c r="N9" s="2689"/>
      <c r="O9" s="2675"/>
      <c r="P9" s="2689" t="s">
        <v>3111</v>
      </c>
      <c r="Q9" s="2675" t="s">
        <v>20</v>
      </c>
      <c r="R9" s="2689" t="s">
        <v>3223</v>
      </c>
      <c r="S9" s="2675" t="s">
        <v>20</v>
      </c>
      <c r="T9" s="2688" t="s">
        <v>3224</v>
      </c>
      <c r="U9" s="2675" t="s">
        <v>29</v>
      </c>
      <c r="V9" s="2689" t="s">
        <v>3225</v>
      </c>
      <c r="W9" s="2675" t="s">
        <v>29</v>
      </c>
      <c r="X9" s="2688" t="s">
        <v>3000</v>
      </c>
      <c r="Y9" s="2675" t="s">
        <v>29</v>
      </c>
      <c r="Z9" s="2689" t="s">
        <v>2375</v>
      </c>
      <c r="AA9" s="2675" t="s">
        <v>20</v>
      </c>
      <c r="AB9" s="2689" t="s">
        <v>3226</v>
      </c>
      <c r="AC9" s="2675" t="s">
        <v>29</v>
      </c>
      <c r="AD9" s="2689"/>
      <c r="AE9" s="2675"/>
      <c r="AF9" s="2688" t="s">
        <v>3109</v>
      </c>
      <c r="AG9" s="2675" t="s">
        <v>29</v>
      </c>
      <c r="AH9" s="2688"/>
      <c r="AI9" s="2675"/>
      <c r="AJ9" s="2688" t="s">
        <v>3214</v>
      </c>
      <c r="AK9" s="2675" t="s">
        <v>20</v>
      </c>
      <c r="AL9" s="2688" t="s">
        <v>3227</v>
      </c>
      <c r="AM9" s="2675" t="s">
        <v>20</v>
      </c>
      <c r="AN9" s="2688" t="s">
        <v>3215</v>
      </c>
      <c r="AO9" s="2675" t="s">
        <v>20</v>
      </c>
      <c r="AP9" s="2688"/>
      <c r="AQ9" s="2675"/>
      <c r="AR9" s="2688" t="s">
        <v>2427</v>
      </c>
      <c r="AS9" s="2675" t="s">
        <v>20</v>
      </c>
      <c r="AT9" s="2688" t="s">
        <v>3116</v>
      </c>
      <c r="AU9" s="2675" t="s">
        <v>29</v>
      </c>
      <c r="AV9" s="2689" t="s">
        <v>3228</v>
      </c>
      <c r="AW9" s="2675" t="s">
        <v>29</v>
      </c>
      <c r="AX9" s="2688" t="s">
        <v>2998</v>
      </c>
      <c r="AY9" s="2675" t="s">
        <v>20</v>
      </c>
      <c r="AZ9" s="2689"/>
      <c r="BA9" s="2675"/>
      <c r="BB9" s="2688"/>
      <c r="BC9" s="2675"/>
      <c r="BD9" s="2689" t="s">
        <v>3117</v>
      </c>
      <c r="BE9" s="2675" t="s">
        <v>29</v>
      </c>
      <c r="BF9" s="2688" t="s">
        <v>2946</v>
      </c>
      <c r="BG9" s="2675" t="s">
        <v>29</v>
      </c>
      <c r="BH9" s="2688" t="s">
        <v>3001</v>
      </c>
      <c r="BI9" s="2675" t="s">
        <v>29</v>
      </c>
      <c r="BJ9" s="2688" t="s">
        <v>3184</v>
      </c>
      <c r="BK9" s="2675" t="s">
        <v>29</v>
      </c>
      <c r="BL9" s="2689"/>
      <c r="BM9" s="2675"/>
      <c r="BN9" s="2689"/>
      <c r="BO9" s="2690"/>
      <c r="BP9" s="2689" t="s">
        <v>3126</v>
      </c>
      <c r="BQ9" s="2672" t="s">
        <v>29</v>
      </c>
      <c r="BR9" s="2689" t="s">
        <v>2523</v>
      </c>
      <c r="BS9" s="2690" t="s">
        <v>29</v>
      </c>
      <c r="BT9" s="2688"/>
      <c r="BU9" s="2675"/>
      <c r="BV9" s="2689" t="s">
        <v>3134</v>
      </c>
      <c r="BW9" s="2675" t="s">
        <v>29</v>
      </c>
      <c r="BX9" s="2688"/>
      <c r="BY9" s="2675"/>
      <c r="BZ9" s="2689" t="s">
        <v>2884</v>
      </c>
      <c r="CA9" s="2675" t="s">
        <v>29</v>
      </c>
      <c r="CB9" s="2688" t="s">
        <v>3221</v>
      </c>
      <c r="CC9" s="2675" t="s">
        <v>29</v>
      </c>
      <c r="CD9" s="2688" t="s">
        <v>2334</v>
      </c>
      <c r="CE9" s="2675" t="s">
        <v>20</v>
      </c>
      <c r="CF9" s="2689" t="s">
        <v>3216</v>
      </c>
      <c r="CG9" s="2675" t="s">
        <v>20</v>
      </c>
      <c r="CH9" s="2688" t="s">
        <v>2864</v>
      </c>
      <c r="CI9" s="2675" t="s">
        <v>20</v>
      </c>
      <c r="CJ9" s="2688" t="s">
        <v>3013</v>
      </c>
      <c r="CK9" s="2675" t="s">
        <v>20</v>
      </c>
      <c r="CL9" s="2689"/>
      <c r="CM9" s="2675"/>
      <c r="CN9" s="2688" t="s">
        <v>3173</v>
      </c>
      <c r="CO9" s="2675" t="s">
        <v>20</v>
      </c>
      <c r="CP9" s="2689" t="s">
        <v>2645</v>
      </c>
      <c r="CQ9" s="2675" t="s">
        <v>20</v>
      </c>
      <c r="CR9" s="2689" t="s">
        <v>2589</v>
      </c>
      <c r="CS9" s="2675" t="s">
        <v>29</v>
      </c>
      <c r="CT9" s="2688" t="s">
        <v>1788</v>
      </c>
      <c r="CU9" s="2675" t="s">
        <v>20</v>
      </c>
      <c r="CV9" s="2689" t="s">
        <v>1062</v>
      </c>
      <c r="CW9" s="2672" t="s">
        <v>29</v>
      </c>
      <c r="CX9" s="2688" t="s">
        <v>2528</v>
      </c>
      <c r="CY9" s="2675" t="s">
        <v>29</v>
      </c>
      <c r="CZ9" s="2688" t="s">
        <v>3234</v>
      </c>
      <c r="DA9" s="2675" t="s">
        <v>29</v>
      </c>
      <c r="DB9" s="2688"/>
      <c r="DC9" s="2675"/>
      <c r="DD9" s="2688" t="s">
        <v>2906</v>
      </c>
      <c r="DE9" s="2675" t="s">
        <v>29</v>
      </c>
      <c r="DF9" s="2689" t="s">
        <v>1029</v>
      </c>
      <c r="DG9" s="2675" t="s">
        <v>29</v>
      </c>
      <c r="DH9" s="2688"/>
      <c r="DI9" s="2675"/>
      <c r="DJ9" s="2688"/>
      <c r="DK9" s="2675"/>
      <c r="DL9" s="2688"/>
      <c r="DM9" s="2675"/>
      <c r="DN9" s="2675"/>
      <c r="DO9" s="2675"/>
      <c r="DP9" s="2688" t="s">
        <v>3196</v>
      </c>
      <c r="DQ9" s="2675" t="s">
        <v>20</v>
      </c>
      <c r="DR9" s="2688" t="s">
        <v>2442</v>
      </c>
      <c r="DS9" s="2675" t="s">
        <v>20</v>
      </c>
      <c r="DT9" s="2688"/>
      <c r="DU9" s="2675"/>
      <c r="DV9" s="2688" t="s">
        <v>2574</v>
      </c>
      <c r="DW9" s="2675" t="s">
        <v>29</v>
      </c>
      <c r="DX9" s="2688"/>
      <c r="DY9" s="2675"/>
      <c r="DZ9" s="2688" t="s">
        <v>639</v>
      </c>
      <c r="EA9" s="2675" t="s">
        <v>29</v>
      </c>
      <c r="EB9" s="2688" t="s">
        <v>3237</v>
      </c>
      <c r="EC9" s="2675" t="s">
        <v>29</v>
      </c>
      <c r="ED9" s="2688"/>
      <c r="EE9" s="2675"/>
      <c r="EF9" s="2689"/>
      <c r="EG9" s="2675"/>
      <c r="EH9" s="2688" t="s">
        <v>3176</v>
      </c>
      <c r="EI9" s="2672" t="s">
        <v>20</v>
      </c>
      <c r="EJ9" s="2688" t="s">
        <v>3240</v>
      </c>
      <c r="EK9" s="2675" t="s">
        <v>20</v>
      </c>
      <c r="EL9" s="2688" t="s">
        <v>2974</v>
      </c>
      <c r="EM9" s="2672" t="s">
        <v>20</v>
      </c>
      <c r="EN9" s="2688" t="s">
        <v>3151</v>
      </c>
      <c r="EO9" s="2675" t="s">
        <v>29</v>
      </c>
      <c r="EP9" s="2688"/>
      <c r="EQ9" s="2675"/>
      <c r="ER9" s="2688" t="s">
        <v>3014</v>
      </c>
      <c r="ES9" s="2675" t="s">
        <v>29</v>
      </c>
      <c r="ET9" s="2688"/>
      <c r="EU9" s="2675"/>
      <c r="EV9" s="2689" t="s">
        <v>3101</v>
      </c>
      <c r="EW9" s="2675" t="s">
        <v>20</v>
      </c>
      <c r="EX9" s="2688" t="s">
        <v>3003</v>
      </c>
      <c r="EY9" s="2675" t="s">
        <v>20</v>
      </c>
      <c r="EZ9" s="2688" t="s">
        <v>2614</v>
      </c>
      <c r="FA9" s="2675" t="s">
        <v>20</v>
      </c>
      <c r="FB9" s="2689"/>
      <c r="FC9" s="2675"/>
      <c r="FD9" s="2689" t="s">
        <v>3157</v>
      </c>
      <c r="FE9" s="2675" t="s">
        <v>20</v>
      </c>
      <c r="FF9" s="2688" t="s">
        <v>3197</v>
      </c>
      <c r="FG9" s="2675" t="s">
        <v>29</v>
      </c>
      <c r="FH9" s="2688"/>
      <c r="FI9" s="2675"/>
      <c r="FJ9" s="2688"/>
      <c r="FK9" s="2675"/>
      <c r="FL9" s="2688" t="s">
        <v>3241</v>
      </c>
      <c r="FM9" s="2675" t="s">
        <v>29</v>
      </c>
      <c r="FN9" s="2688" t="s">
        <v>3195</v>
      </c>
      <c r="FO9" s="2675" t="s">
        <v>29</v>
      </c>
      <c r="FP9" s="2688" t="s">
        <v>2769</v>
      </c>
      <c r="FQ9" s="2675" t="s">
        <v>29</v>
      </c>
      <c r="FR9" s="2688"/>
      <c r="FS9" s="2675"/>
      <c r="FT9" s="2688" t="s">
        <v>3119</v>
      </c>
      <c r="FU9" s="2675" t="s">
        <v>29</v>
      </c>
    </row>
    <row r="10" spans="1:177" ht="15" x14ac:dyDescent="0.25">
      <c r="A10" s="2680"/>
      <c r="B10" s="2675" t="s">
        <v>3229</v>
      </c>
      <c r="C10" s="2675" t="s">
        <v>29</v>
      </c>
      <c r="D10" s="2689" t="s">
        <v>2882</v>
      </c>
      <c r="E10" s="2675" t="s">
        <v>29</v>
      </c>
      <c r="F10" s="2671" t="s">
        <v>3109</v>
      </c>
      <c r="G10" s="2675" t="s">
        <v>29</v>
      </c>
      <c r="H10" s="2688" t="s">
        <v>3226</v>
      </c>
      <c r="I10" s="2675" t="s">
        <v>20</v>
      </c>
      <c r="J10" s="2689" t="s">
        <v>2754</v>
      </c>
      <c r="K10" s="2683" t="s">
        <v>761</v>
      </c>
      <c r="L10" s="2689"/>
      <c r="M10" s="2675"/>
      <c r="N10" s="2689"/>
      <c r="O10" s="2675"/>
      <c r="P10" s="2689" t="s">
        <v>3230</v>
      </c>
      <c r="Q10" s="2675" t="s">
        <v>20</v>
      </c>
      <c r="R10" s="2689" t="s">
        <v>3231</v>
      </c>
      <c r="S10" s="2675" t="s">
        <v>20</v>
      </c>
      <c r="T10" s="2688" t="s">
        <v>2375</v>
      </c>
      <c r="U10" s="2675" t="s">
        <v>29</v>
      </c>
      <c r="V10" s="2671" t="s">
        <v>2894</v>
      </c>
      <c r="W10" s="2675" t="s">
        <v>20</v>
      </c>
      <c r="X10" s="2688" t="s">
        <v>3116</v>
      </c>
      <c r="Y10" s="2675" t="s">
        <v>20</v>
      </c>
      <c r="Z10" s="2689" t="s">
        <v>630</v>
      </c>
      <c r="AA10" s="2675" t="s">
        <v>29</v>
      </c>
      <c r="AB10" s="2689" t="s">
        <v>3191</v>
      </c>
      <c r="AC10" s="2675" t="s">
        <v>29</v>
      </c>
      <c r="AD10" s="2689"/>
      <c r="AE10" s="2675"/>
      <c r="AF10" s="2688" t="s">
        <v>3219</v>
      </c>
      <c r="AG10" s="2675" t="s">
        <v>29</v>
      </c>
      <c r="AH10" s="2688"/>
      <c r="AI10" s="2675"/>
      <c r="AJ10" s="2689" t="s">
        <v>2625</v>
      </c>
      <c r="AK10" s="2675" t="s">
        <v>29</v>
      </c>
      <c r="AL10" s="2688" t="s">
        <v>2883</v>
      </c>
      <c r="AM10" s="2675" t="s">
        <v>29</v>
      </c>
      <c r="AN10" s="2688" t="s">
        <v>3232</v>
      </c>
      <c r="AO10" s="2675" t="s">
        <v>29</v>
      </c>
      <c r="AP10" s="2688"/>
      <c r="AQ10" s="2675"/>
      <c r="AR10" s="2688" t="s">
        <v>3220</v>
      </c>
      <c r="AS10" s="2675" t="s">
        <v>29</v>
      </c>
      <c r="AT10" s="2688" t="s">
        <v>3214</v>
      </c>
      <c r="AU10" s="2675" t="s">
        <v>20</v>
      </c>
      <c r="AV10" s="2689" t="s">
        <v>3216</v>
      </c>
      <c r="AW10" s="2675" t="s">
        <v>29</v>
      </c>
      <c r="AX10" s="2688" t="s">
        <v>2923</v>
      </c>
      <c r="AY10" s="2675" t="s">
        <v>29</v>
      </c>
      <c r="AZ10" s="2689"/>
      <c r="BA10" s="2675"/>
      <c r="BB10" s="2688"/>
      <c r="BC10" s="2675"/>
      <c r="BD10" s="2689" t="s">
        <v>2523</v>
      </c>
      <c r="BE10" s="2675" t="s">
        <v>29</v>
      </c>
      <c r="BF10" s="2688" t="s">
        <v>3227</v>
      </c>
      <c r="BG10" s="2675" t="s">
        <v>20</v>
      </c>
      <c r="BH10" s="2688" t="s">
        <v>3196</v>
      </c>
      <c r="BI10" s="2675" t="s">
        <v>29</v>
      </c>
      <c r="BJ10" s="2688" t="s">
        <v>2884</v>
      </c>
      <c r="BK10" s="2675" t="s">
        <v>29</v>
      </c>
      <c r="BL10" s="2689"/>
      <c r="BM10" s="2675"/>
      <c r="BN10" s="2689"/>
      <c r="BO10" s="2690"/>
      <c r="BP10" s="2689" t="s">
        <v>2334</v>
      </c>
      <c r="BQ10" s="2672" t="s">
        <v>29</v>
      </c>
      <c r="BR10" s="2689" t="s">
        <v>3128</v>
      </c>
      <c r="BS10" s="2690" t="s">
        <v>20</v>
      </c>
      <c r="BT10" s="2688"/>
      <c r="BU10" s="2675"/>
      <c r="BV10" s="2689" t="s">
        <v>2528</v>
      </c>
      <c r="BW10" s="2675" t="s">
        <v>20</v>
      </c>
      <c r="BX10" s="2688"/>
      <c r="BY10" s="2675"/>
      <c r="BZ10" s="2689" t="s">
        <v>3221</v>
      </c>
      <c r="CA10" s="2675" t="s">
        <v>20</v>
      </c>
      <c r="CB10" s="2688" t="s">
        <v>2893</v>
      </c>
      <c r="CC10" s="2675" t="s">
        <v>20</v>
      </c>
      <c r="CD10" s="2688" t="s">
        <v>3176</v>
      </c>
      <c r="CE10" s="2675" t="s">
        <v>20</v>
      </c>
      <c r="CF10" s="2689" t="s">
        <v>3092</v>
      </c>
      <c r="CG10" s="2675" t="s">
        <v>29</v>
      </c>
      <c r="CH10" s="2688" t="s">
        <v>1788</v>
      </c>
      <c r="CI10" s="2675" t="s">
        <v>29</v>
      </c>
      <c r="CJ10" s="2688" t="s">
        <v>3111</v>
      </c>
      <c r="CK10" s="2675" t="s">
        <v>20</v>
      </c>
      <c r="CL10" s="2689"/>
      <c r="CM10" s="2675"/>
      <c r="CN10" s="2688" t="s">
        <v>3172</v>
      </c>
      <c r="CO10" s="2675" t="s">
        <v>29</v>
      </c>
      <c r="CP10" s="2689" t="s">
        <v>904</v>
      </c>
      <c r="CQ10" s="2675" t="s">
        <v>20</v>
      </c>
      <c r="CR10" s="2689" t="s">
        <v>3001</v>
      </c>
      <c r="CS10" s="2675" t="s">
        <v>29</v>
      </c>
      <c r="CT10" s="2688" t="s">
        <v>3236</v>
      </c>
      <c r="CU10" s="2675" t="s">
        <v>20</v>
      </c>
      <c r="CV10" s="2689" t="s">
        <v>3117</v>
      </c>
      <c r="CW10" s="2672" t="s">
        <v>20</v>
      </c>
      <c r="CX10" s="2688" t="s">
        <v>2974</v>
      </c>
      <c r="CY10" s="2675" t="s">
        <v>29</v>
      </c>
      <c r="CZ10" s="2688" t="s">
        <v>2442</v>
      </c>
      <c r="DA10" s="2675" t="s">
        <v>20</v>
      </c>
      <c r="DB10" s="2688"/>
      <c r="DC10" s="2675"/>
      <c r="DD10" s="2688" t="s">
        <v>3215</v>
      </c>
      <c r="DE10" s="2675" t="s">
        <v>29</v>
      </c>
      <c r="DF10" s="2689" t="s">
        <v>3119</v>
      </c>
      <c r="DG10" s="2675" t="s">
        <v>29</v>
      </c>
      <c r="DH10" s="2688"/>
      <c r="DI10" s="2675"/>
      <c r="DJ10" s="2688"/>
      <c r="DK10" s="2675"/>
      <c r="DL10" s="2688"/>
      <c r="DM10" s="2675"/>
      <c r="DN10" s="2688"/>
      <c r="DO10" s="2675"/>
      <c r="DP10" s="2688" t="s">
        <v>1062</v>
      </c>
      <c r="DQ10" s="2012" t="s">
        <v>764</v>
      </c>
      <c r="DR10" s="2688" t="s">
        <v>2427</v>
      </c>
      <c r="DS10" s="2675" t="s">
        <v>20</v>
      </c>
      <c r="DT10" s="2688"/>
      <c r="DU10" s="2675"/>
      <c r="DV10" s="2688" t="s">
        <v>1063</v>
      </c>
      <c r="DW10" s="2675" t="s">
        <v>29</v>
      </c>
      <c r="DX10" s="2688"/>
      <c r="DY10" s="2675"/>
      <c r="DZ10" s="2688" t="s">
        <v>3195</v>
      </c>
      <c r="EA10" s="2675" t="s">
        <v>20</v>
      </c>
      <c r="EB10" s="2688" t="s">
        <v>3126</v>
      </c>
      <c r="EC10" s="2675" t="s">
        <v>29</v>
      </c>
      <c r="ED10" s="2688"/>
      <c r="EE10" s="2675"/>
      <c r="EF10" s="2689"/>
      <c r="EG10" s="2675"/>
      <c r="EH10" s="2688" t="s">
        <v>3240</v>
      </c>
      <c r="EI10" s="2672" t="s">
        <v>20</v>
      </c>
      <c r="EJ10" s="2688" t="s">
        <v>629</v>
      </c>
      <c r="EK10" s="2675" t="s">
        <v>20</v>
      </c>
      <c r="EL10" s="2688" t="s">
        <v>2769</v>
      </c>
      <c r="EM10" s="2672" t="s">
        <v>1283</v>
      </c>
      <c r="EN10" s="2688" t="s">
        <v>2864</v>
      </c>
      <c r="EO10" s="2675" t="s">
        <v>20</v>
      </c>
      <c r="EP10" s="2688"/>
      <c r="EQ10" s="2675"/>
      <c r="ER10" s="2688" t="s">
        <v>3242</v>
      </c>
      <c r="ES10" s="2675" t="s">
        <v>29</v>
      </c>
      <c r="ET10" s="2688"/>
      <c r="EU10" s="2675"/>
      <c r="EV10" s="2689" t="s">
        <v>2889</v>
      </c>
      <c r="EW10" s="2675" t="s">
        <v>29</v>
      </c>
      <c r="EX10" s="2688" t="s">
        <v>3187</v>
      </c>
      <c r="EY10" s="2675" t="s">
        <v>29</v>
      </c>
      <c r="EZ10" s="2688" t="s">
        <v>3157</v>
      </c>
      <c r="FA10" s="2675" t="s">
        <v>20</v>
      </c>
      <c r="FB10" s="2689"/>
      <c r="FC10" s="2675"/>
      <c r="FD10" s="2689" t="s">
        <v>3151</v>
      </c>
      <c r="FE10" s="2675" t="s">
        <v>20</v>
      </c>
      <c r="FF10" s="2688" t="s">
        <v>3003</v>
      </c>
      <c r="FG10" s="2675" t="s">
        <v>29</v>
      </c>
      <c r="FH10" s="2688"/>
      <c r="FI10" s="2675"/>
      <c r="FJ10" s="2688"/>
      <c r="FK10" s="2675"/>
      <c r="FL10" s="2688" t="s">
        <v>3014</v>
      </c>
      <c r="FM10" s="2675" t="s">
        <v>20</v>
      </c>
      <c r="FN10" s="2688" t="s">
        <v>2614</v>
      </c>
      <c r="FO10" s="2675" t="s">
        <v>20</v>
      </c>
      <c r="FP10" s="2688" t="s">
        <v>3197</v>
      </c>
      <c r="FQ10" s="2675" t="s">
        <v>29</v>
      </c>
      <c r="FR10" s="2688"/>
      <c r="FS10" s="2675"/>
      <c r="FT10" s="2688" t="s">
        <v>2574</v>
      </c>
      <c r="FU10" s="2675" t="s">
        <v>29</v>
      </c>
    </row>
    <row r="11" spans="1:177" ht="15" x14ac:dyDescent="0.25">
      <c r="A11" s="2680"/>
      <c r="B11" s="2675" t="s">
        <v>3233</v>
      </c>
      <c r="C11" s="2675" t="s">
        <v>20</v>
      </c>
      <c r="D11" s="2689" t="s">
        <v>2625</v>
      </c>
      <c r="E11" s="2675" t="s">
        <v>20</v>
      </c>
      <c r="F11" s="2689" t="s">
        <v>2882</v>
      </c>
      <c r="G11" s="2675" t="s">
        <v>20</v>
      </c>
      <c r="H11" s="2688" t="s">
        <v>3109</v>
      </c>
      <c r="I11" s="2675" t="s">
        <v>20</v>
      </c>
      <c r="J11" s="2671" t="s">
        <v>3000</v>
      </c>
      <c r="K11" s="2675" t="s">
        <v>29</v>
      </c>
      <c r="L11" s="2689"/>
      <c r="M11" s="2675"/>
      <c r="N11" s="2689"/>
      <c r="O11" s="2675"/>
      <c r="P11" s="2689" t="s">
        <v>3042</v>
      </c>
      <c r="Q11" s="2675" t="s">
        <v>20</v>
      </c>
      <c r="R11" s="2689" t="s">
        <v>2754</v>
      </c>
      <c r="S11" s="2675" t="s">
        <v>29</v>
      </c>
      <c r="T11" s="2688" t="s">
        <v>3217</v>
      </c>
      <c r="U11" s="2675" t="s">
        <v>29</v>
      </c>
      <c r="V11" s="2689" t="s">
        <v>3231</v>
      </c>
      <c r="W11" s="2675" t="s">
        <v>29</v>
      </c>
      <c r="X11" s="2688" t="s">
        <v>3213</v>
      </c>
      <c r="Y11" s="2675" t="s">
        <v>20</v>
      </c>
      <c r="Z11" s="2689" t="s">
        <v>2645</v>
      </c>
      <c r="AA11" s="2675" t="s">
        <v>20</v>
      </c>
      <c r="AB11" s="2689" t="s">
        <v>2589</v>
      </c>
      <c r="AC11" s="2675" t="s">
        <v>20</v>
      </c>
      <c r="AD11" s="2689"/>
      <c r="AE11" s="2675"/>
      <c r="AF11" s="2688" t="s">
        <v>3013</v>
      </c>
      <c r="AG11" s="2675" t="s">
        <v>20</v>
      </c>
      <c r="AH11" s="2688"/>
      <c r="AI11" s="2675"/>
      <c r="AJ11" s="2688" t="s">
        <v>2528</v>
      </c>
      <c r="AK11" s="2675" t="s">
        <v>29</v>
      </c>
      <c r="AL11" s="2688" t="s">
        <v>3230</v>
      </c>
      <c r="AM11" s="2675" t="s">
        <v>29</v>
      </c>
      <c r="AN11" s="2688" t="s">
        <v>2427</v>
      </c>
      <c r="AO11" s="2675" t="s">
        <v>20</v>
      </c>
      <c r="AP11" s="2688"/>
      <c r="AQ11" s="2675"/>
      <c r="AR11" s="2688" t="s">
        <v>3191</v>
      </c>
      <c r="AS11" s="2675" t="s">
        <v>29</v>
      </c>
      <c r="AT11" s="2688" t="s">
        <v>3172</v>
      </c>
      <c r="AU11" s="2675" t="s">
        <v>29</v>
      </c>
      <c r="AV11" s="2689" t="s">
        <v>3184</v>
      </c>
      <c r="AW11" s="2675" t="s">
        <v>29</v>
      </c>
      <c r="AX11" s="2688" t="s">
        <v>3219</v>
      </c>
      <c r="AY11" s="2675" t="s">
        <v>29</v>
      </c>
      <c r="AZ11" s="2689"/>
      <c r="BA11" s="2675"/>
      <c r="BB11" s="2688"/>
      <c r="BC11" s="2675"/>
      <c r="BD11" s="2689"/>
      <c r="BE11" s="2675"/>
      <c r="BF11" s="2688" t="s">
        <v>3225</v>
      </c>
      <c r="BG11" s="2675" t="s">
        <v>20</v>
      </c>
      <c r="BH11" s="2688" t="s">
        <v>1029</v>
      </c>
      <c r="BI11" s="2675" t="s">
        <v>20</v>
      </c>
      <c r="BJ11" s="2688" t="s">
        <v>3132</v>
      </c>
      <c r="BK11" s="2675" t="s">
        <v>20</v>
      </c>
      <c r="BL11" s="2689"/>
      <c r="BM11" s="2675"/>
      <c r="BN11" s="2689"/>
      <c r="BO11" s="2675"/>
      <c r="BP11" s="2689" t="s">
        <v>3128</v>
      </c>
      <c r="BQ11" s="2672" t="s">
        <v>29</v>
      </c>
      <c r="BR11" s="2689" t="s">
        <v>3234</v>
      </c>
      <c r="BS11" s="2690" t="s">
        <v>29</v>
      </c>
      <c r="BT11" s="2688"/>
      <c r="BU11" s="2675"/>
      <c r="BV11" s="2689" t="s">
        <v>3235</v>
      </c>
      <c r="BW11" s="2675" t="s">
        <v>20</v>
      </c>
      <c r="BX11" s="2688"/>
      <c r="BY11" s="2675"/>
      <c r="BZ11" s="2689" t="s">
        <v>2740</v>
      </c>
      <c r="CA11" s="2675" t="s">
        <v>29</v>
      </c>
      <c r="CB11" s="2688" t="s">
        <v>2864</v>
      </c>
      <c r="CC11" s="2675" t="s">
        <v>20</v>
      </c>
      <c r="CD11" s="2688" t="s">
        <v>639</v>
      </c>
      <c r="CE11" s="2675" t="s">
        <v>29</v>
      </c>
      <c r="CF11" s="2689" t="s">
        <v>3134</v>
      </c>
      <c r="CG11" s="2675" t="s">
        <v>20</v>
      </c>
      <c r="CH11" s="2688" t="s">
        <v>2894</v>
      </c>
      <c r="CI11" s="2675" t="s">
        <v>20</v>
      </c>
      <c r="CJ11" s="2688" t="s">
        <v>2523</v>
      </c>
      <c r="CK11" s="2675" t="s">
        <v>20</v>
      </c>
      <c r="CL11" s="2689"/>
      <c r="CM11" s="2675"/>
      <c r="CN11" s="2688" t="s">
        <v>3001</v>
      </c>
      <c r="CO11" s="2675" t="s">
        <v>29</v>
      </c>
      <c r="CP11" s="2689" t="s">
        <v>3237</v>
      </c>
      <c r="CQ11" s="2675" t="s">
        <v>29</v>
      </c>
      <c r="CR11" s="2689" t="s">
        <v>2946</v>
      </c>
      <c r="CS11" s="2675" t="s">
        <v>29</v>
      </c>
      <c r="CT11" s="2688" t="s">
        <v>2893</v>
      </c>
      <c r="CU11" s="2675" t="s">
        <v>29</v>
      </c>
      <c r="CV11" s="2689" t="s">
        <v>2998</v>
      </c>
      <c r="CW11" s="2672" t="s">
        <v>20</v>
      </c>
      <c r="CX11" s="2688" t="s">
        <v>3092</v>
      </c>
      <c r="CY11" s="2675"/>
      <c r="CZ11" s="2688" t="s">
        <v>629</v>
      </c>
      <c r="DA11" s="2675" t="s">
        <v>20</v>
      </c>
      <c r="DB11" s="2688"/>
      <c r="DC11" s="2675"/>
      <c r="DD11" s="2688" t="s">
        <v>3176</v>
      </c>
      <c r="DE11" s="2675" t="s">
        <v>29</v>
      </c>
      <c r="DF11" s="2689" t="s">
        <v>3196</v>
      </c>
      <c r="DG11" s="2675" t="s">
        <v>29</v>
      </c>
      <c r="DH11" s="2688"/>
      <c r="DI11" s="2675"/>
      <c r="DJ11" s="2688"/>
      <c r="DK11" s="2675"/>
      <c r="DL11" s="2688"/>
      <c r="DM11" s="2675"/>
      <c r="DN11" s="2688"/>
      <c r="DO11" s="2675"/>
      <c r="DP11" s="2688" t="s">
        <v>630</v>
      </c>
      <c r="DQ11" s="2675" t="s">
        <v>20</v>
      </c>
      <c r="DR11" s="2688" t="s">
        <v>3117</v>
      </c>
      <c r="DS11" s="2675" t="s">
        <v>20</v>
      </c>
      <c r="DT11" s="2688"/>
      <c r="DU11" s="2675"/>
      <c r="DV11" s="2688" t="s">
        <v>3227</v>
      </c>
      <c r="DW11" s="2675" t="s">
        <v>20</v>
      </c>
      <c r="DX11" s="2688"/>
      <c r="DY11" s="2675"/>
      <c r="DZ11" s="2688" t="s">
        <v>2574</v>
      </c>
      <c r="EA11" s="2675" t="s">
        <v>29</v>
      </c>
      <c r="EB11" s="2688" t="s">
        <v>3195</v>
      </c>
      <c r="EC11" s="2675" t="s">
        <v>20</v>
      </c>
      <c r="ED11" s="2688"/>
      <c r="EE11" s="2675"/>
      <c r="EF11" s="2689"/>
      <c r="EG11" s="2675"/>
      <c r="EH11" s="2688" t="s">
        <v>3187</v>
      </c>
      <c r="EI11" s="2672" t="s">
        <v>591</v>
      </c>
      <c r="EJ11" s="2688" t="s">
        <v>2685</v>
      </c>
      <c r="EK11" s="2675" t="s">
        <v>29</v>
      </c>
      <c r="EL11" s="2688" t="s">
        <v>3101</v>
      </c>
      <c r="EM11" s="2675" t="s">
        <v>20</v>
      </c>
      <c r="EN11" s="2688" t="s">
        <v>1062</v>
      </c>
      <c r="EO11" s="2675" t="s">
        <v>20</v>
      </c>
      <c r="EP11" s="2688"/>
      <c r="EQ11" s="2675"/>
      <c r="ER11" s="2688" t="s">
        <v>3243</v>
      </c>
      <c r="ES11" s="2675" t="s">
        <v>29</v>
      </c>
      <c r="ET11" s="2688"/>
      <c r="EU11" s="2675"/>
      <c r="EV11" s="2689" t="s">
        <v>3240</v>
      </c>
      <c r="EW11" s="2675" t="s">
        <v>29</v>
      </c>
      <c r="EX11" s="2688" t="s">
        <v>904</v>
      </c>
      <c r="EY11" s="2675" t="s">
        <v>29</v>
      </c>
      <c r="EZ11" s="2688" t="s">
        <v>3214</v>
      </c>
      <c r="FA11" s="2675" t="s">
        <v>20</v>
      </c>
      <c r="FB11" s="2689"/>
      <c r="FC11" s="2675"/>
      <c r="FD11" s="2689" t="s">
        <v>3241</v>
      </c>
      <c r="FE11" s="2675" t="s">
        <v>20</v>
      </c>
      <c r="FF11" s="2688" t="s">
        <v>2375</v>
      </c>
      <c r="FG11" s="2675" t="s">
        <v>29</v>
      </c>
      <c r="FH11" s="2688"/>
      <c r="FI11" s="2675"/>
      <c r="FJ11" s="2688"/>
      <c r="FK11" s="2675"/>
      <c r="FL11" s="2688" t="s">
        <v>3003</v>
      </c>
      <c r="FM11" s="2675" t="s">
        <v>20</v>
      </c>
      <c r="FN11" s="2688" t="s">
        <v>2889</v>
      </c>
      <c r="FO11" s="2675" t="s">
        <v>20</v>
      </c>
      <c r="FP11" s="2688" t="s">
        <v>3216</v>
      </c>
      <c r="FQ11" s="2675" t="s">
        <v>29</v>
      </c>
      <c r="FR11" s="2688"/>
      <c r="FS11" s="2675"/>
      <c r="FT11" s="2688" t="s">
        <v>3014</v>
      </c>
      <c r="FU11" s="2675" t="s">
        <v>20</v>
      </c>
    </row>
    <row r="12" spans="1:177" ht="15" x14ac:dyDescent="0.25">
      <c r="A12" s="2680"/>
      <c r="B12" s="2512"/>
      <c r="C12" s="2510"/>
      <c r="D12" s="2512"/>
      <c r="E12" s="2510"/>
      <c r="F12" s="2512"/>
      <c r="G12" s="2510"/>
      <c r="H12" s="2511"/>
      <c r="I12" s="2510"/>
      <c r="J12" s="2512"/>
      <c r="K12" s="2510"/>
      <c r="L12" s="2512"/>
      <c r="M12" s="2510"/>
      <c r="N12" s="2512"/>
      <c r="O12" s="2510"/>
      <c r="P12" s="2512"/>
      <c r="Q12" s="2510"/>
      <c r="R12" s="2512"/>
      <c r="S12" s="2510"/>
      <c r="T12" s="2511"/>
      <c r="U12" s="2510"/>
      <c r="V12" s="2512"/>
      <c r="W12" s="2510"/>
      <c r="X12" s="2511"/>
      <c r="Y12" s="2510"/>
      <c r="Z12" s="2512"/>
      <c r="AA12" s="2510"/>
      <c r="AB12" s="2512" t="s">
        <v>3225</v>
      </c>
      <c r="AC12" s="2510" t="s">
        <v>29</v>
      </c>
      <c r="AD12" s="2512"/>
      <c r="AE12" s="2510"/>
      <c r="AF12" s="2511"/>
      <c r="AG12" s="2510"/>
      <c r="AH12" s="2511"/>
      <c r="AI12" s="2510"/>
      <c r="AJ12" s="2511"/>
      <c r="AK12" s="2510"/>
      <c r="AL12" s="2511"/>
      <c r="AM12" s="2510"/>
      <c r="AN12" s="2511"/>
      <c r="AO12" s="2510"/>
      <c r="AP12" s="2511"/>
      <c r="AQ12" s="2510"/>
      <c r="AR12" s="2511"/>
      <c r="AS12" s="2510"/>
      <c r="AT12" s="2511"/>
      <c r="AU12" s="2510"/>
      <c r="AV12" s="2512"/>
      <c r="AW12" s="2510"/>
      <c r="AX12" s="2511"/>
      <c r="AY12" s="2510"/>
      <c r="AZ12" s="2512"/>
      <c r="BA12" s="2510"/>
      <c r="BB12" s="2511"/>
      <c r="BC12" s="2510"/>
      <c r="BD12" s="2512"/>
      <c r="BE12" s="2510"/>
      <c r="BF12" s="2511"/>
      <c r="BG12" s="2510"/>
      <c r="BH12" s="2511"/>
      <c r="BI12" s="2510"/>
      <c r="BJ12" s="2511"/>
      <c r="BK12" s="2510"/>
      <c r="BL12" s="2512"/>
      <c r="BM12" s="2510"/>
      <c r="BN12" s="2512"/>
      <c r="BO12" s="2510"/>
      <c r="BP12" s="2512"/>
      <c r="BQ12" s="2510"/>
      <c r="BR12" s="2512"/>
      <c r="BS12" s="2530"/>
      <c r="BT12" s="2511"/>
      <c r="BU12" s="2510"/>
      <c r="BV12" s="2512"/>
      <c r="BW12" s="2510"/>
      <c r="BX12" s="2511"/>
      <c r="BY12" s="2510"/>
      <c r="BZ12" s="2512"/>
      <c r="CA12" s="2510"/>
      <c r="CB12" s="2511"/>
      <c r="CC12" s="2510"/>
      <c r="CD12" s="2511"/>
      <c r="CE12" s="2510"/>
      <c r="CF12" s="2512"/>
      <c r="CG12" s="2510"/>
      <c r="CH12" s="2511"/>
      <c r="CI12" s="2510"/>
      <c r="CJ12" s="2511"/>
      <c r="CK12" s="2510"/>
      <c r="CL12" s="2512"/>
      <c r="CM12" s="2510"/>
      <c r="CN12" s="2511"/>
      <c r="CO12" s="2510"/>
      <c r="CP12" s="2512"/>
      <c r="CQ12" s="2510"/>
      <c r="CR12" s="2512"/>
      <c r="CS12" s="2510"/>
      <c r="CT12" s="2511"/>
      <c r="CU12" s="2510"/>
      <c r="CV12" s="2512"/>
      <c r="CW12" s="2510"/>
      <c r="CX12" s="2511"/>
      <c r="CY12" s="2510"/>
      <c r="CZ12" s="2511"/>
      <c r="DA12" s="2510"/>
      <c r="DB12" s="2511"/>
      <c r="DC12" s="2510"/>
      <c r="DD12" s="2511"/>
      <c r="DE12" s="2510"/>
      <c r="DF12" s="2512"/>
      <c r="DG12" s="2510"/>
      <c r="DH12" s="2511"/>
      <c r="DI12" s="2510"/>
      <c r="DJ12" s="2511"/>
      <c r="DK12" s="2510"/>
      <c r="DL12" s="2511"/>
      <c r="DM12" s="2510"/>
      <c r="DN12" s="2511"/>
      <c r="DO12" s="2510"/>
      <c r="DP12" s="2511"/>
      <c r="DQ12" s="2510"/>
      <c r="DR12" s="2511"/>
      <c r="DS12" s="2510"/>
      <c r="DT12" s="2511"/>
      <c r="DU12" s="2510"/>
      <c r="DV12" s="2511"/>
      <c r="DW12" s="2510"/>
      <c r="DX12" s="2511"/>
      <c r="DY12" s="2510"/>
      <c r="DZ12" s="2511"/>
      <c r="EA12" s="2510"/>
      <c r="EB12" s="2511"/>
      <c r="EC12" s="2510"/>
      <c r="ED12" s="2511"/>
      <c r="EE12" s="2510"/>
      <c r="EF12" s="2512"/>
      <c r="EG12" s="2510"/>
      <c r="EH12" s="2511"/>
      <c r="EI12" s="2510"/>
      <c r="EJ12" s="2511"/>
      <c r="EK12" s="2510"/>
      <c r="EL12" s="2511"/>
      <c r="EM12" s="2510"/>
      <c r="EN12" s="2511"/>
      <c r="EO12" s="2510"/>
      <c r="EP12" s="2511"/>
      <c r="EQ12" s="2510"/>
      <c r="ER12" s="2511"/>
      <c r="ES12" s="2510"/>
      <c r="ET12" s="2511"/>
      <c r="EU12" s="2510"/>
      <c r="EV12" s="2512"/>
      <c r="EW12" s="2510"/>
      <c r="EX12" s="2511"/>
      <c r="EY12" s="2510"/>
      <c r="EZ12" s="2511"/>
      <c r="FA12" s="2510"/>
      <c r="FB12" s="2512"/>
      <c r="FC12" s="2510"/>
      <c r="FD12" s="2512"/>
      <c r="FE12" s="2510"/>
      <c r="FF12" s="2511"/>
      <c r="FG12" s="2510"/>
      <c r="FH12" s="2511"/>
      <c r="FI12" s="2510"/>
      <c r="FJ12" s="2511"/>
      <c r="FK12" s="2510"/>
      <c r="FL12" s="2511"/>
      <c r="FM12" s="2510"/>
      <c r="FN12" s="2511"/>
      <c r="FO12" s="2510"/>
      <c r="FP12" s="2511"/>
      <c r="FQ12" s="2510"/>
      <c r="FR12" s="2511"/>
      <c r="FS12" s="2510"/>
      <c r="FT12" s="2511"/>
      <c r="FU12" s="2510"/>
    </row>
  </sheetData>
  <mergeCells count="88">
    <mergeCell ref="FP6:FQ6"/>
    <mergeCell ref="FR6:FS6"/>
    <mergeCell ref="EZ6:FA6"/>
    <mergeCell ref="FL6:FM6"/>
    <mergeCell ref="FH6:FI6"/>
    <mergeCell ref="FJ6:FK6"/>
    <mergeCell ref="FF6:FG6"/>
    <mergeCell ref="FD6:FE6"/>
    <mergeCell ref="FN6:FO6"/>
    <mergeCell ref="AL6:AM6"/>
    <mergeCell ref="AN6:AO6"/>
    <mergeCell ref="FB6:FC6"/>
    <mergeCell ref="EV6:EW6"/>
    <mergeCell ref="EX6:EY6"/>
    <mergeCell ref="ET6:EU6"/>
    <mergeCell ref="EN6:EO6"/>
    <mergeCell ref="ER6:ES6"/>
    <mergeCell ref="AP6:AQ6"/>
    <mergeCell ref="AR6:AS6"/>
    <mergeCell ref="BF6:BG6"/>
    <mergeCell ref="BN6:BO6"/>
    <mergeCell ref="AZ6:BA6"/>
    <mergeCell ref="BT6:BU6"/>
    <mergeCell ref="BV6:BW6"/>
    <mergeCell ref="BX6:BY6"/>
    <mergeCell ref="CR6:CS6"/>
    <mergeCell ref="BZ6:CA6"/>
    <mergeCell ref="BJ6:BK6"/>
    <mergeCell ref="BL6:BM6"/>
    <mergeCell ref="BB6:BC6"/>
    <mergeCell ref="BP6:BQ6"/>
    <mergeCell ref="BR6:BS6"/>
    <mergeCell ref="BD6:BE6"/>
    <mergeCell ref="BH6:BI6"/>
    <mergeCell ref="AB6:AC6"/>
    <mergeCell ref="AD6:AE6"/>
    <mergeCell ref="AF6:AG6"/>
    <mergeCell ref="AH6:AI6"/>
    <mergeCell ref="V6:W6"/>
    <mergeCell ref="X6:Y6"/>
    <mergeCell ref="CX6:CY6"/>
    <mergeCell ref="B6:C6"/>
    <mergeCell ref="D6:E6"/>
    <mergeCell ref="F6:G6"/>
    <mergeCell ref="H6:I6"/>
    <mergeCell ref="J6:K6"/>
    <mergeCell ref="AT6:AU6"/>
    <mergeCell ref="AV6:AW6"/>
    <mergeCell ref="AX6:AY6"/>
    <mergeCell ref="AJ6:AK6"/>
    <mergeCell ref="L6:M6"/>
    <mergeCell ref="N6:O6"/>
    <mergeCell ref="P6:Q6"/>
    <mergeCell ref="R6:S6"/>
    <mergeCell ref="T6:U6"/>
    <mergeCell ref="Z6:AA6"/>
    <mergeCell ref="EL6:EM6"/>
    <mergeCell ref="DJ6:DK6"/>
    <mergeCell ref="DL6:DM6"/>
    <mergeCell ref="CB6:CC6"/>
    <mergeCell ref="CD6:CE6"/>
    <mergeCell ref="CF6:CG6"/>
    <mergeCell ref="CH6:CI6"/>
    <mergeCell ref="CJ6:CK6"/>
    <mergeCell ref="DD6:DE6"/>
    <mergeCell ref="DF6:DG6"/>
    <mergeCell ref="DH6:DI6"/>
    <mergeCell ref="CL6:CM6"/>
    <mergeCell ref="CN6:CO6"/>
    <mergeCell ref="CP6:CQ6"/>
    <mergeCell ref="CT6:CU6"/>
    <mergeCell ref="CV6:CW6"/>
    <mergeCell ref="FT6:FU6"/>
    <mergeCell ref="CZ6:DA6"/>
    <mergeCell ref="DB6:DC6"/>
    <mergeCell ref="EH6:EI6"/>
    <mergeCell ref="EJ6:EK6"/>
    <mergeCell ref="EP6:EQ6"/>
    <mergeCell ref="DP6:DQ6"/>
    <mergeCell ref="DN6:DO6"/>
    <mergeCell ref="DR6:DS6"/>
    <mergeCell ref="ED6:EE6"/>
    <mergeCell ref="EF6:EG6"/>
    <mergeCell ref="DT6:DU6"/>
    <mergeCell ref="EB6:EC6"/>
    <mergeCell ref="DX6:DY6"/>
    <mergeCell ref="DZ6:EA6"/>
    <mergeCell ref="DV6:DW6"/>
  </mergeCells>
  <phoneticPr fontId="1"/>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32"/>
  <sheetViews>
    <sheetView zoomScale="90" zoomScaleNormal="90" workbookViewId="0">
      <selection activeCell="CE5" sqref="A5:CE6"/>
    </sheetView>
  </sheetViews>
  <sheetFormatPr defaultRowHeight="13.5" x14ac:dyDescent="0.15"/>
  <sheetData>
    <row r="1" spans="1:83" x14ac:dyDescent="0.15">
      <c r="A1" s="2840" t="s">
        <v>788</v>
      </c>
      <c r="B1" s="2840"/>
      <c r="C1" s="489"/>
      <c r="D1" s="2661"/>
      <c r="E1" s="489"/>
      <c r="F1" s="2661"/>
      <c r="G1" s="2661"/>
      <c r="H1" s="2661"/>
      <c r="I1" s="489"/>
      <c r="J1" s="2661"/>
      <c r="K1" s="489"/>
      <c r="L1" s="2661"/>
      <c r="M1" s="489"/>
      <c r="N1" s="2661"/>
      <c r="O1" s="489"/>
      <c r="P1" s="2661"/>
      <c r="Q1" s="2661"/>
      <c r="R1" s="2661"/>
      <c r="S1" s="489"/>
      <c r="T1" s="2661"/>
      <c r="U1" s="489"/>
      <c r="V1" s="2661"/>
      <c r="W1" s="2661"/>
      <c r="X1" s="2661"/>
      <c r="Y1" s="2661"/>
      <c r="Z1" s="2661"/>
      <c r="AA1" s="489"/>
      <c r="AB1" s="2661"/>
      <c r="AC1" s="489"/>
      <c r="AD1" s="2661"/>
      <c r="AE1" s="489"/>
      <c r="AF1" s="2661"/>
      <c r="AG1" s="2661"/>
      <c r="AH1" s="2661"/>
      <c r="AI1" s="489"/>
      <c r="AJ1" s="2661"/>
      <c r="AK1" s="2661"/>
      <c r="AL1" s="2661"/>
      <c r="AM1" s="489"/>
      <c r="AN1" s="2661"/>
      <c r="AO1" s="489"/>
      <c r="AP1" s="2661"/>
      <c r="AQ1" s="489"/>
      <c r="AR1" s="2661"/>
      <c r="AS1" s="2661"/>
      <c r="AT1" s="2661"/>
      <c r="AU1" s="2661"/>
      <c r="AV1" s="2661"/>
      <c r="AW1" s="2661"/>
      <c r="AX1" s="2661"/>
      <c r="AY1" s="2661"/>
      <c r="AZ1" s="2661"/>
      <c r="BA1" s="2661"/>
      <c r="BB1" s="2661"/>
      <c r="BC1" s="2661"/>
      <c r="BD1" s="2661"/>
      <c r="BE1" s="2661"/>
      <c r="BF1" s="2661"/>
      <c r="BG1" s="2661"/>
      <c r="BH1" s="2661"/>
      <c r="BI1" s="2661"/>
      <c r="BJ1" s="2661"/>
      <c r="BK1" s="2661"/>
      <c r="BL1" s="2661"/>
      <c r="BM1" s="2661"/>
      <c r="BN1" s="2661"/>
      <c r="BO1" s="2661"/>
      <c r="BP1" s="2661"/>
      <c r="BQ1" s="2661"/>
      <c r="BR1" s="2661"/>
      <c r="BS1" s="2661"/>
      <c r="BT1" s="2661"/>
      <c r="BU1" s="2661"/>
      <c r="BV1" s="2661"/>
      <c r="BW1" s="2661"/>
      <c r="BX1" s="2661"/>
      <c r="BY1" s="2661"/>
      <c r="BZ1" s="2661"/>
      <c r="CA1" s="2661"/>
      <c r="CB1" s="2661"/>
      <c r="CC1" s="2661"/>
      <c r="CD1" s="2661"/>
      <c r="CE1" s="2661"/>
    </row>
    <row r="2" spans="1:83" x14ac:dyDescent="0.15">
      <c r="A2" s="2661"/>
      <c r="B2" s="2661"/>
      <c r="C2" s="489"/>
      <c r="D2" s="2661"/>
      <c r="E2" s="489"/>
      <c r="F2" s="2661"/>
      <c r="G2" s="2661"/>
      <c r="H2" s="2661"/>
      <c r="I2" s="489"/>
      <c r="J2" s="2661"/>
      <c r="K2" s="489"/>
      <c r="L2" s="2661"/>
      <c r="M2" s="489"/>
      <c r="N2" s="2661"/>
      <c r="O2" s="489"/>
      <c r="P2" s="2661"/>
      <c r="Q2" s="2661"/>
      <c r="R2" s="2661"/>
      <c r="S2" s="489"/>
      <c r="T2" s="2661"/>
      <c r="U2" s="489"/>
      <c r="V2" s="2661"/>
      <c r="W2" s="2661"/>
      <c r="X2" s="2661"/>
      <c r="Y2" s="2661"/>
      <c r="Z2" s="2661"/>
      <c r="AA2" s="489"/>
      <c r="AB2" s="2661"/>
      <c r="AC2" s="489"/>
      <c r="AD2" s="2661"/>
      <c r="AE2" s="489"/>
      <c r="AF2" s="2661"/>
      <c r="AG2" s="2661"/>
      <c r="AH2" s="2661"/>
      <c r="AI2" s="489"/>
      <c r="AJ2" s="2661"/>
      <c r="AK2" s="2661"/>
      <c r="AL2" s="2661"/>
      <c r="AM2" s="489"/>
      <c r="AN2" s="2661"/>
      <c r="AO2" s="489"/>
      <c r="AP2" s="2661"/>
      <c r="AQ2" s="489"/>
      <c r="AR2" s="2661"/>
      <c r="AS2" s="2661"/>
      <c r="AT2" s="2661"/>
      <c r="AU2" s="2661"/>
      <c r="AV2" s="2661"/>
      <c r="AW2" s="2661"/>
      <c r="AX2" s="2661"/>
      <c r="AY2" s="2661"/>
      <c r="AZ2" s="2661"/>
      <c r="BA2" s="2661"/>
      <c r="BB2" s="2661"/>
      <c r="BC2" s="2661"/>
      <c r="BD2" s="2661"/>
      <c r="BE2" s="2661"/>
      <c r="BF2" s="2661"/>
      <c r="BG2" s="2661"/>
      <c r="BH2" s="2661"/>
      <c r="BI2" s="2661"/>
      <c r="BJ2" s="2661"/>
      <c r="BK2" s="2661"/>
      <c r="BL2" s="2661"/>
      <c r="BM2" s="2661"/>
      <c r="BN2" s="2661"/>
      <c r="BO2" s="2661"/>
      <c r="BP2" s="2661"/>
      <c r="BQ2" s="2661"/>
      <c r="BR2" s="2661"/>
      <c r="BS2" s="2661"/>
      <c r="BT2" s="2661"/>
      <c r="BU2" s="2661"/>
      <c r="BV2" s="2661"/>
      <c r="BW2" s="2661"/>
      <c r="BX2" s="2661"/>
      <c r="BY2" s="2661"/>
      <c r="BZ2" s="2661"/>
      <c r="CA2" s="2661"/>
      <c r="CB2" s="2661"/>
      <c r="CC2" s="2661"/>
      <c r="CD2" s="2661"/>
      <c r="CE2" s="2661"/>
    </row>
    <row r="3" spans="1:83" x14ac:dyDescent="0.15">
      <c r="A3" s="2661"/>
      <c r="B3" s="678" t="s">
        <v>740</v>
      </c>
      <c r="C3" s="489"/>
      <c r="D3" s="678" t="s">
        <v>741</v>
      </c>
      <c r="E3" s="489"/>
      <c r="F3" s="2661"/>
      <c r="G3" s="2661"/>
      <c r="H3" s="2661"/>
      <c r="I3" s="489"/>
      <c r="J3" s="2661"/>
      <c r="K3" s="489"/>
      <c r="L3" s="2661"/>
      <c r="M3" s="489"/>
      <c r="N3" s="2661"/>
      <c r="O3" s="489"/>
      <c r="P3" s="2661"/>
      <c r="Q3" s="2661"/>
      <c r="R3" s="2661"/>
      <c r="S3" s="489"/>
      <c r="T3" s="2661"/>
      <c r="U3" s="489"/>
      <c r="V3" s="2661"/>
      <c r="W3" s="2661"/>
      <c r="X3" s="2661"/>
      <c r="Y3" s="2661"/>
      <c r="Z3" s="2661"/>
      <c r="AA3" s="489"/>
      <c r="AB3" s="2661"/>
      <c r="AC3" s="489"/>
      <c r="AD3" s="2661"/>
      <c r="AE3" s="489"/>
      <c r="AF3" s="2661"/>
      <c r="AG3" s="2661"/>
      <c r="AH3" s="2661"/>
      <c r="AI3" s="489"/>
      <c r="AJ3" s="2661"/>
      <c r="AK3" s="2661"/>
      <c r="AL3" s="2661"/>
      <c r="AM3" s="489"/>
      <c r="AN3" s="2661"/>
      <c r="AO3" s="489"/>
      <c r="AP3" s="2661"/>
      <c r="AQ3" s="489"/>
      <c r="AR3" s="2661"/>
      <c r="AS3" s="2661"/>
      <c r="AT3" s="2661"/>
      <c r="AU3" s="2661"/>
      <c r="AV3" s="2661"/>
      <c r="AW3" s="2661"/>
      <c r="AX3" s="2661"/>
      <c r="AY3" s="2661"/>
      <c r="AZ3" s="2661"/>
      <c r="BA3" s="2661"/>
      <c r="BB3" s="2661"/>
      <c r="BC3" s="2661"/>
      <c r="BD3" s="2661"/>
      <c r="BE3" s="2661"/>
      <c r="BF3" s="2661"/>
      <c r="BG3" s="2661"/>
      <c r="BH3" s="2661"/>
      <c r="BI3" s="2661"/>
      <c r="BJ3" s="2661"/>
      <c r="BK3" s="2661"/>
      <c r="BL3" s="2661"/>
      <c r="BM3" s="2661"/>
      <c r="BN3" s="2661"/>
      <c r="BO3" s="2661"/>
      <c r="BP3" s="2661"/>
      <c r="BQ3" s="2661"/>
      <c r="BR3" s="2661"/>
      <c r="BS3" s="2661"/>
      <c r="BT3" s="2661"/>
      <c r="BU3" s="2661"/>
      <c r="BV3" s="2661"/>
      <c r="BW3" s="2661"/>
      <c r="BX3" s="2661"/>
      <c r="BY3" s="2661"/>
      <c r="BZ3" s="2661"/>
      <c r="CA3" s="2661"/>
      <c r="CB3" s="2661"/>
      <c r="CC3" s="2661"/>
      <c r="CD3" s="2661"/>
      <c r="CE3" s="2661"/>
    </row>
    <row r="4" spans="1:83" x14ac:dyDescent="0.15">
      <c r="A4" s="2661"/>
      <c r="B4" s="2661"/>
      <c r="C4" s="489"/>
      <c r="D4" s="2661"/>
      <c r="E4" s="489"/>
      <c r="F4" s="2661"/>
      <c r="G4" s="2661"/>
      <c r="H4" s="2661"/>
      <c r="I4" s="489"/>
      <c r="J4" s="2661"/>
      <c r="K4" s="489"/>
      <c r="L4" s="2661"/>
      <c r="M4" s="489"/>
      <c r="N4" s="2661"/>
      <c r="O4" s="489"/>
      <c r="P4" s="2661"/>
      <c r="Q4" s="2661"/>
      <c r="R4" s="2661"/>
      <c r="S4" s="489"/>
      <c r="T4" s="2661"/>
      <c r="U4" s="489"/>
      <c r="V4" s="2661"/>
      <c r="W4" s="2661"/>
      <c r="X4" s="2661"/>
      <c r="Y4" s="2661"/>
      <c r="Z4" s="2661"/>
      <c r="AA4" s="489"/>
      <c r="AB4" s="2661"/>
      <c r="AC4" s="489"/>
      <c r="AD4" s="2661"/>
      <c r="AE4" s="489"/>
      <c r="AF4" s="2661"/>
      <c r="AG4" s="2661"/>
      <c r="AH4" s="2661"/>
      <c r="AI4" s="489"/>
      <c r="AJ4" s="2661"/>
      <c r="AK4" s="2661"/>
      <c r="AL4" s="2661"/>
      <c r="AM4" s="489"/>
      <c r="AN4" s="2661"/>
      <c r="AO4" s="489"/>
      <c r="AP4" s="2661"/>
      <c r="AQ4" s="489"/>
      <c r="AR4" s="2661"/>
      <c r="AS4" s="2661"/>
      <c r="AT4" s="2661"/>
      <c r="AU4" s="2661"/>
      <c r="AV4" s="2661"/>
      <c r="AW4" s="2661"/>
      <c r="AX4" s="2661"/>
      <c r="AY4" s="2661"/>
      <c r="AZ4" s="2661"/>
      <c r="BA4" s="2661"/>
      <c r="BB4" s="2661"/>
      <c r="BC4" s="2661"/>
      <c r="BD4" s="2661"/>
      <c r="BE4" s="2661"/>
      <c r="BF4" s="2661"/>
      <c r="BG4" s="2661"/>
      <c r="BH4" s="2661"/>
      <c r="BI4" s="2661"/>
      <c r="BJ4" s="2661"/>
      <c r="BK4" s="2661"/>
      <c r="BL4" s="2661"/>
      <c r="BM4" s="2661"/>
      <c r="BN4" s="2661"/>
      <c r="BO4" s="2661"/>
      <c r="BP4" s="2661"/>
      <c r="BQ4" s="2661"/>
      <c r="BR4" s="2661"/>
      <c r="BS4" s="2661"/>
      <c r="BT4" s="2661"/>
      <c r="BU4" s="2661"/>
      <c r="BV4" s="2661"/>
      <c r="BW4" s="2661"/>
      <c r="BX4" s="2661"/>
      <c r="BY4" s="2661"/>
      <c r="BZ4" s="2661"/>
      <c r="CA4" s="2661"/>
      <c r="CB4" s="2661"/>
      <c r="CC4" s="2661"/>
      <c r="CD4" s="2661"/>
      <c r="CE4" s="2661"/>
    </row>
    <row r="5" spans="1:83" ht="15" x14ac:dyDescent="0.25">
      <c r="A5" s="1567"/>
      <c r="B5" s="1567"/>
      <c r="C5" s="1568" t="s">
        <v>551</v>
      </c>
      <c r="D5" s="1567"/>
      <c r="E5" s="1568" t="s">
        <v>767</v>
      </c>
      <c r="F5" s="1567"/>
      <c r="G5" s="1568" t="s">
        <v>551</v>
      </c>
      <c r="H5" s="1577"/>
      <c r="I5" s="1568" t="s">
        <v>551</v>
      </c>
      <c r="J5" s="1577"/>
      <c r="K5" s="1568" t="s">
        <v>767</v>
      </c>
      <c r="L5" s="1577"/>
      <c r="M5" s="1568" t="s">
        <v>551</v>
      </c>
      <c r="N5" s="1567"/>
      <c r="O5" s="1568" t="s">
        <v>551</v>
      </c>
      <c r="P5" s="1567"/>
      <c r="Q5" s="1568" t="s">
        <v>111</v>
      </c>
      <c r="R5" s="1567"/>
      <c r="S5" s="1568" t="s">
        <v>111</v>
      </c>
      <c r="T5" s="1577"/>
      <c r="U5" s="1568" t="s">
        <v>111</v>
      </c>
      <c r="V5" s="1567"/>
      <c r="W5" s="1568" t="s">
        <v>111</v>
      </c>
      <c r="X5" s="1569"/>
      <c r="Y5" s="1568" t="s">
        <v>111</v>
      </c>
      <c r="Z5" s="1567"/>
      <c r="AA5" s="1568" t="s">
        <v>111</v>
      </c>
      <c r="AB5" s="1567"/>
      <c r="AC5" s="1568" t="s">
        <v>111</v>
      </c>
      <c r="AD5" s="1567"/>
      <c r="AE5" s="1568" t="s">
        <v>112</v>
      </c>
      <c r="AF5" s="1569"/>
      <c r="AG5" s="1568" t="s">
        <v>112</v>
      </c>
      <c r="AH5" s="1577"/>
      <c r="AI5" s="1569" t="s">
        <v>112</v>
      </c>
      <c r="AJ5" s="1569"/>
      <c r="AK5" s="1569" t="s">
        <v>112</v>
      </c>
      <c r="AL5" s="1577"/>
      <c r="AM5" s="1569" t="s">
        <v>112</v>
      </c>
      <c r="AN5" s="1569"/>
      <c r="AO5" s="1569" t="s">
        <v>112</v>
      </c>
      <c r="AP5" s="1569"/>
      <c r="AQ5" s="1569" t="s">
        <v>112</v>
      </c>
      <c r="AR5" s="1577"/>
      <c r="AS5" s="1569" t="s">
        <v>112</v>
      </c>
      <c r="AT5" s="1577"/>
      <c r="AU5" s="1569" t="s">
        <v>112</v>
      </c>
      <c r="AV5" s="1567"/>
      <c r="AW5" s="1569" t="s">
        <v>112</v>
      </c>
      <c r="AX5" s="1569"/>
      <c r="AY5" s="1568" t="s">
        <v>112</v>
      </c>
      <c r="AZ5" s="1567"/>
      <c r="BA5" s="1569" t="s">
        <v>112</v>
      </c>
      <c r="BB5" s="1577"/>
      <c r="BC5" s="1569" t="s">
        <v>112</v>
      </c>
      <c r="BD5" s="1567"/>
      <c r="BE5" s="1568" t="s">
        <v>112</v>
      </c>
      <c r="BF5" s="1569"/>
      <c r="BG5" s="1569" t="s">
        <v>112</v>
      </c>
      <c r="BH5" s="1577"/>
      <c r="BI5" s="1568" t="s">
        <v>85</v>
      </c>
      <c r="BJ5" s="1569"/>
      <c r="BK5" s="1569" t="s">
        <v>85</v>
      </c>
      <c r="BL5" s="1567"/>
      <c r="BM5" s="1568" t="s">
        <v>85</v>
      </c>
      <c r="BN5" s="1567"/>
      <c r="BO5" s="1568" t="s">
        <v>85</v>
      </c>
      <c r="BP5" s="1567"/>
      <c r="BQ5" s="1569" t="s">
        <v>85</v>
      </c>
      <c r="BR5" s="1567"/>
      <c r="BS5" s="1569" t="s">
        <v>85</v>
      </c>
      <c r="BT5" s="1569"/>
      <c r="BU5" s="1569" t="s">
        <v>85</v>
      </c>
      <c r="BV5" s="1567"/>
      <c r="BW5" s="1569" t="s">
        <v>85</v>
      </c>
      <c r="BX5" s="1577"/>
      <c r="BY5" s="1569" t="s">
        <v>85</v>
      </c>
      <c r="BZ5" s="1567"/>
      <c r="CA5" s="1569" t="s">
        <v>85</v>
      </c>
      <c r="CB5" s="1577"/>
      <c r="CC5" s="1569" t="s">
        <v>85</v>
      </c>
      <c r="CD5" s="1577"/>
      <c r="CE5" s="1569" t="s">
        <v>85</v>
      </c>
    </row>
    <row r="6" spans="1:83" ht="15" x14ac:dyDescent="0.25">
      <c r="A6" s="1567"/>
      <c r="B6" s="2832" t="s">
        <v>2622</v>
      </c>
      <c r="C6" s="2833"/>
      <c r="D6" s="2830" t="s">
        <v>1543</v>
      </c>
      <c r="E6" s="2834"/>
      <c r="F6" s="2835" t="s">
        <v>1195</v>
      </c>
      <c r="G6" s="2834"/>
      <c r="H6" s="2836" t="s">
        <v>2169</v>
      </c>
      <c r="I6" s="2837"/>
      <c r="J6" s="2836" t="s">
        <v>2223</v>
      </c>
      <c r="K6" s="2838"/>
      <c r="L6" s="2828" t="s">
        <v>2264</v>
      </c>
      <c r="M6" s="2829"/>
      <c r="N6" s="2830" t="s">
        <v>2122</v>
      </c>
      <c r="O6" s="2834"/>
      <c r="P6" s="2835" t="s">
        <v>3183</v>
      </c>
      <c r="Q6" s="2834"/>
      <c r="R6" s="2835" t="s">
        <v>2051</v>
      </c>
      <c r="S6" s="2834"/>
      <c r="T6" s="2835" t="s">
        <v>1436</v>
      </c>
      <c r="U6" s="2834"/>
      <c r="V6" s="2835" t="s">
        <v>655</v>
      </c>
      <c r="W6" s="2831"/>
      <c r="X6" s="2828" t="s">
        <v>3158</v>
      </c>
      <c r="Y6" s="2829"/>
      <c r="Z6" s="2830" t="s">
        <v>1280</v>
      </c>
      <c r="AA6" s="2834"/>
      <c r="AB6" s="2835" t="s">
        <v>1601</v>
      </c>
      <c r="AC6" s="2834"/>
      <c r="AD6" s="2835" t="s">
        <v>2020</v>
      </c>
      <c r="AE6" s="2831"/>
      <c r="AF6" s="2828" t="s">
        <v>2692</v>
      </c>
      <c r="AG6" s="2829"/>
      <c r="AH6" s="2828" t="s">
        <v>2560</v>
      </c>
      <c r="AI6" s="2829"/>
      <c r="AJ6" s="2828" t="s">
        <v>2695</v>
      </c>
      <c r="AK6" s="2829"/>
      <c r="AL6" s="2828" t="s">
        <v>2435</v>
      </c>
      <c r="AM6" s="2829"/>
      <c r="AN6" s="2828" t="s">
        <v>2717</v>
      </c>
      <c r="AO6" s="2829"/>
      <c r="AP6" s="2828" t="s">
        <v>2897</v>
      </c>
      <c r="AQ6" s="2829"/>
      <c r="AR6" s="2839" t="s">
        <v>2256</v>
      </c>
      <c r="AS6" s="2838"/>
      <c r="AT6" s="2828" t="s">
        <v>2385</v>
      </c>
      <c r="AU6" s="2829"/>
      <c r="AV6" s="2830" t="s">
        <v>1490</v>
      </c>
      <c r="AW6" s="2834"/>
      <c r="AX6" s="2836" t="s">
        <v>2182</v>
      </c>
      <c r="AY6" s="2837"/>
      <c r="AZ6" s="2835" t="s">
        <v>1653</v>
      </c>
      <c r="BA6" s="2831"/>
      <c r="BB6" s="2828" t="s">
        <v>3091</v>
      </c>
      <c r="BC6" s="2829"/>
      <c r="BD6" s="2828" t="s">
        <v>102</v>
      </c>
      <c r="BE6" s="2829"/>
      <c r="BF6" s="2828" t="s">
        <v>2693</v>
      </c>
      <c r="BG6" s="2829"/>
      <c r="BH6" s="2828" t="s">
        <v>2384</v>
      </c>
      <c r="BI6" s="2829"/>
      <c r="BJ6" s="2828" t="s">
        <v>2888</v>
      </c>
      <c r="BK6" s="2829"/>
      <c r="BL6" s="2830" t="s">
        <v>695</v>
      </c>
      <c r="BM6" s="2834"/>
      <c r="BN6" s="2835" t="s">
        <v>842</v>
      </c>
      <c r="BO6" s="2834"/>
      <c r="BP6" s="2835" t="s">
        <v>1489</v>
      </c>
      <c r="BQ6" s="2834"/>
      <c r="BR6" s="2835" t="s">
        <v>1248</v>
      </c>
      <c r="BS6" s="2831"/>
      <c r="BT6" s="2828" t="s">
        <v>2766</v>
      </c>
      <c r="BU6" s="2829"/>
      <c r="BV6" s="2830" t="s">
        <v>985</v>
      </c>
      <c r="BW6" s="2834"/>
      <c r="BX6" s="2835" t="s">
        <v>2317</v>
      </c>
      <c r="BY6" s="2834"/>
      <c r="BZ6" s="2835" t="s">
        <v>2029</v>
      </c>
      <c r="CA6" s="2831"/>
      <c r="CB6" s="2828" t="s">
        <v>2541</v>
      </c>
      <c r="CC6" s="2829"/>
      <c r="CD6" s="2828" t="s">
        <v>2650</v>
      </c>
      <c r="CE6" s="2829"/>
    </row>
    <row r="7" spans="1:83" ht="15" x14ac:dyDescent="0.25">
      <c r="A7" s="2662" t="s">
        <v>588</v>
      </c>
      <c r="B7" s="2663" t="s">
        <v>657</v>
      </c>
      <c r="C7" s="2664" t="s">
        <v>590</v>
      </c>
      <c r="D7" s="2665" t="s">
        <v>657</v>
      </c>
      <c r="E7" s="2666" t="s">
        <v>590</v>
      </c>
      <c r="F7" s="2665" t="s">
        <v>657</v>
      </c>
      <c r="G7" s="2666" t="s">
        <v>590</v>
      </c>
      <c r="H7" s="2667" t="s">
        <v>657</v>
      </c>
      <c r="I7" s="2664" t="s">
        <v>590</v>
      </c>
      <c r="J7" s="2667" t="s">
        <v>657</v>
      </c>
      <c r="K7" s="2664" t="s">
        <v>590</v>
      </c>
      <c r="L7" s="2667" t="s">
        <v>657</v>
      </c>
      <c r="M7" s="2664" t="s">
        <v>590</v>
      </c>
      <c r="N7" s="2665" t="s">
        <v>657</v>
      </c>
      <c r="O7" s="2664" t="s">
        <v>590</v>
      </c>
      <c r="P7" s="2665" t="s">
        <v>657</v>
      </c>
      <c r="Q7" s="2666" t="s">
        <v>590</v>
      </c>
      <c r="R7" s="2665" t="s">
        <v>657</v>
      </c>
      <c r="S7" s="2666" t="s">
        <v>590</v>
      </c>
      <c r="T7" s="2667" t="s">
        <v>1710</v>
      </c>
      <c r="U7" s="2664" t="s">
        <v>590</v>
      </c>
      <c r="V7" s="2667" t="s">
        <v>1710</v>
      </c>
      <c r="W7" s="2666" t="s">
        <v>590</v>
      </c>
      <c r="X7" s="2667" t="s">
        <v>657</v>
      </c>
      <c r="Y7" s="2664" t="s">
        <v>590</v>
      </c>
      <c r="Z7" s="2665" t="s">
        <v>657</v>
      </c>
      <c r="AA7" s="2666" t="s">
        <v>590</v>
      </c>
      <c r="AB7" s="2665" t="s">
        <v>657</v>
      </c>
      <c r="AC7" s="2666" t="s">
        <v>590</v>
      </c>
      <c r="AD7" s="2665" t="s">
        <v>657</v>
      </c>
      <c r="AE7" s="2664" t="s">
        <v>590</v>
      </c>
      <c r="AF7" s="2667" t="s">
        <v>657</v>
      </c>
      <c r="AG7" s="2664" t="s">
        <v>590</v>
      </c>
      <c r="AH7" s="2667" t="s">
        <v>657</v>
      </c>
      <c r="AI7" s="2664"/>
      <c r="AJ7" s="2667" t="s">
        <v>657</v>
      </c>
      <c r="AK7" s="2664" t="s">
        <v>590</v>
      </c>
      <c r="AL7" s="2667" t="s">
        <v>657</v>
      </c>
      <c r="AM7" s="2664" t="s">
        <v>590</v>
      </c>
      <c r="AN7" s="2667" t="s">
        <v>657</v>
      </c>
      <c r="AO7" s="2664" t="s">
        <v>590</v>
      </c>
      <c r="AP7" s="2667" t="s">
        <v>657</v>
      </c>
      <c r="AQ7" s="2664" t="s">
        <v>590</v>
      </c>
      <c r="AR7" s="2667" t="s">
        <v>657</v>
      </c>
      <c r="AS7" s="2664" t="s">
        <v>590</v>
      </c>
      <c r="AT7" s="2667" t="s">
        <v>657</v>
      </c>
      <c r="AU7" s="2664" t="s">
        <v>590</v>
      </c>
      <c r="AV7" s="2665" t="s">
        <v>657</v>
      </c>
      <c r="AW7" s="2666" t="s">
        <v>590</v>
      </c>
      <c r="AX7" s="2667" t="s">
        <v>657</v>
      </c>
      <c r="AY7" s="2664" t="s">
        <v>590</v>
      </c>
      <c r="AZ7" s="2665" t="s">
        <v>657</v>
      </c>
      <c r="BA7" s="2666" t="s">
        <v>590</v>
      </c>
      <c r="BB7" s="2667" t="s">
        <v>657</v>
      </c>
      <c r="BC7" s="2664" t="s">
        <v>590</v>
      </c>
      <c r="BD7" s="2665" t="s">
        <v>657</v>
      </c>
      <c r="BE7" s="2666" t="s">
        <v>590</v>
      </c>
      <c r="BF7" s="2667" t="s">
        <v>657</v>
      </c>
      <c r="BG7" s="2664" t="s">
        <v>590</v>
      </c>
      <c r="BH7" s="2667" t="s">
        <v>657</v>
      </c>
      <c r="BI7" s="2664" t="s">
        <v>590</v>
      </c>
      <c r="BJ7" s="2667" t="s">
        <v>657</v>
      </c>
      <c r="BK7" s="2664" t="s">
        <v>590</v>
      </c>
      <c r="BL7" s="2665" t="s">
        <v>657</v>
      </c>
      <c r="BM7" s="2664" t="s">
        <v>590</v>
      </c>
      <c r="BN7" s="2665" t="s">
        <v>657</v>
      </c>
      <c r="BO7" s="2666" t="s">
        <v>590</v>
      </c>
      <c r="BP7" s="2665" t="s">
        <v>657</v>
      </c>
      <c r="BQ7" s="2666" t="s">
        <v>590</v>
      </c>
      <c r="BR7" s="2665" t="s">
        <v>657</v>
      </c>
      <c r="BS7" s="2666" t="s">
        <v>590</v>
      </c>
      <c r="BT7" s="2667" t="s">
        <v>657</v>
      </c>
      <c r="BU7" s="2664" t="s">
        <v>590</v>
      </c>
      <c r="BV7" s="2665" t="s">
        <v>657</v>
      </c>
      <c r="BW7" s="2666" t="s">
        <v>590</v>
      </c>
      <c r="BX7" s="2667" t="s">
        <v>657</v>
      </c>
      <c r="BY7" s="2664" t="s">
        <v>590</v>
      </c>
      <c r="BZ7" s="2665" t="s">
        <v>657</v>
      </c>
      <c r="CA7" s="2664" t="s">
        <v>590</v>
      </c>
      <c r="CB7" s="2667" t="s">
        <v>657</v>
      </c>
      <c r="CC7" s="2664" t="s">
        <v>590</v>
      </c>
      <c r="CD7" s="2667" t="s">
        <v>657</v>
      </c>
      <c r="CE7" s="2664" t="s">
        <v>590</v>
      </c>
    </row>
    <row r="8" spans="1:83" ht="15" x14ac:dyDescent="0.25">
      <c r="A8" s="2668">
        <v>46244</v>
      </c>
      <c r="B8" s="2694" t="s">
        <v>683</v>
      </c>
      <c r="C8" s="2670"/>
      <c r="D8" s="2671"/>
      <c r="E8" s="2670"/>
      <c r="F8" s="2670" t="s">
        <v>5</v>
      </c>
      <c r="G8" s="2670"/>
      <c r="H8" s="2671" t="s">
        <v>2465</v>
      </c>
      <c r="I8" s="2670" t="s">
        <v>29</v>
      </c>
      <c r="J8" s="2671" t="s">
        <v>2706</v>
      </c>
      <c r="K8" s="2670" t="s">
        <v>20</v>
      </c>
      <c r="L8" s="2673" t="s">
        <v>2707</v>
      </c>
      <c r="M8" s="2670" t="s">
        <v>29</v>
      </c>
      <c r="N8" s="2671" t="s">
        <v>2586</v>
      </c>
      <c r="O8" s="2670" t="s">
        <v>20</v>
      </c>
      <c r="P8" s="2671"/>
      <c r="Q8" s="2670"/>
      <c r="R8" s="2671"/>
      <c r="S8" s="2670"/>
      <c r="T8" s="2671" t="s">
        <v>1842</v>
      </c>
      <c r="U8" s="2670" t="s">
        <v>29</v>
      </c>
      <c r="V8" s="2671" t="s">
        <v>2643</v>
      </c>
      <c r="W8" s="2670" t="s">
        <v>20</v>
      </c>
      <c r="X8" s="2671" t="s">
        <v>2448</v>
      </c>
      <c r="Y8" s="2672" t="s">
        <v>591</v>
      </c>
      <c r="Z8" s="2671" t="s">
        <v>2688</v>
      </c>
      <c r="AA8" s="2670" t="s">
        <v>20</v>
      </c>
      <c r="AB8" s="2671" t="s">
        <v>2708</v>
      </c>
      <c r="AC8" s="2670" t="s">
        <v>20</v>
      </c>
      <c r="AD8" s="2671" t="s">
        <v>2445</v>
      </c>
      <c r="AE8" s="2670" t="s">
        <v>29</v>
      </c>
      <c r="AF8" s="2671" t="s">
        <v>2423</v>
      </c>
      <c r="AG8" s="2670" t="s">
        <v>29</v>
      </c>
      <c r="AH8" s="2671" t="s">
        <v>1073</v>
      </c>
      <c r="AI8" s="2670" t="s">
        <v>29</v>
      </c>
      <c r="AJ8" s="2671" t="s">
        <v>2454</v>
      </c>
      <c r="AK8" s="2670" t="s">
        <v>20</v>
      </c>
      <c r="AL8" s="2673" t="s">
        <v>2687</v>
      </c>
      <c r="AM8" s="2670" t="s">
        <v>29</v>
      </c>
      <c r="AN8" s="2671" t="s">
        <v>2528</v>
      </c>
      <c r="AO8" s="2670" t="s">
        <v>29</v>
      </c>
      <c r="AP8" s="2671"/>
      <c r="AQ8" s="2670"/>
      <c r="AR8" s="2671" t="s">
        <v>630</v>
      </c>
      <c r="AS8" s="2670" t="s">
        <v>29</v>
      </c>
      <c r="AT8" s="2671" t="s">
        <v>2713</v>
      </c>
      <c r="AU8" s="2670" t="s">
        <v>29</v>
      </c>
      <c r="AV8" s="2671" t="s">
        <v>2265</v>
      </c>
      <c r="AW8" s="2670" t="s">
        <v>29</v>
      </c>
      <c r="AX8" s="2670" t="s">
        <v>5</v>
      </c>
      <c r="AY8" s="2670"/>
      <c r="AZ8" s="2671" t="s">
        <v>2645</v>
      </c>
      <c r="BA8" s="2670" t="s">
        <v>29</v>
      </c>
      <c r="BB8" s="2671"/>
      <c r="BC8" s="2670"/>
      <c r="BD8" s="2671" t="s">
        <v>2625</v>
      </c>
      <c r="BE8" s="2672" t="s">
        <v>29</v>
      </c>
      <c r="BF8" s="2670" t="s">
        <v>5</v>
      </c>
      <c r="BG8" s="2670"/>
      <c r="BH8" s="2673" t="s">
        <v>2466</v>
      </c>
      <c r="BI8" s="2670" t="s">
        <v>29</v>
      </c>
      <c r="BJ8" s="2671"/>
      <c r="BK8" s="2670"/>
      <c r="BL8" s="2671"/>
      <c r="BM8" s="2670"/>
      <c r="BN8" s="2670" t="s">
        <v>5</v>
      </c>
      <c r="BO8" s="2670"/>
      <c r="BP8" s="2671" t="s">
        <v>2710</v>
      </c>
      <c r="BQ8" s="2672" t="s">
        <v>591</v>
      </c>
      <c r="BR8" s="2671" t="s">
        <v>2577</v>
      </c>
      <c r="BS8" s="2670" t="s">
        <v>20</v>
      </c>
      <c r="BT8" s="2671"/>
      <c r="BU8" s="2670"/>
      <c r="BV8" s="2671" t="s">
        <v>2709</v>
      </c>
      <c r="BW8" s="2670" t="s">
        <v>29</v>
      </c>
      <c r="BX8" s="2671" t="s">
        <v>2129</v>
      </c>
      <c r="BY8" s="2670" t="s">
        <v>20</v>
      </c>
      <c r="BZ8" s="2671" t="s">
        <v>2569</v>
      </c>
      <c r="CA8" s="2670" t="s">
        <v>20</v>
      </c>
      <c r="CB8" s="2671" t="s">
        <v>629</v>
      </c>
      <c r="CC8" s="2670" t="s">
        <v>20</v>
      </c>
      <c r="CD8" s="2671" t="s">
        <v>2479</v>
      </c>
      <c r="CE8" s="2670" t="s">
        <v>29</v>
      </c>
    </row>
    <row r="9" spans="1:83" ht="15" x14ac:dyDescent="0.25">
      <c r="A9" s="2674"/>
      <c r="B9" s="2669"/>
      <c r="C9" s="2670"/>
      <c r="D9" s="2671"/>
      <c r="E9" s="2670"/>
      <c r="F9" s="2671"/>
      <c r="G9" s="2670"/>
      <c r="H9" s="2671" t="s">
        <v>2299</v>
      </c>
      <c r="I9" s="2670" t="s">
        <v>20</v>
      </c>
      <c r="J9" s="2671" t="s">
        <v>1073</v>
      </c>
      <c r="K9" s="2670" t="s">
        <v>20</v>
      </c>
      <c r="L9" s="2671" t="s">
        <v>2711</v>
      </c>
      <c r="M9" s="2670" t="s">
        <v>20</v>
      </c>
      <c r="N9" s="2682" t="s">
        <v>2704</v>
      </c>
      <c r="O9" s="2670" t="s">
        <v>20</v>
      </c>
      <c r="P9" s="2671"/>
      <c r="Q9" s="2670"/>
      <c r="R9" s="2671" t="s">
        <v>2657</v>
      </c>
      <c r="S9" s="2670" t="s">
        <v>29</v>
      </c>
      <c r="T9" s="2671" t="s">
        <v>2684</v>
      </c>
      <c r="U9" s="2670" t="s">
        <v>29</v>
      </c>
      <c r="V9" s="2671" t="s">
        <v>2540</v>
      </c>
      <c r="W9" s="2670" t="s">
        <v>29</v>
      </c>
      <c r="X9" s="2671" t="s">
        <v>2524</v>
      </c>
      <c r="Y9" s="2670" t="s">
        <v>20</v>
      </c>
      <c r="Z9" s="2671" t="s">
        <v>1675</v>
      </c>
      <c r="AA9" s="2670" t="s">
        <v>29</v>
      </c>
      <c r="AB9" s="2671" t="s">
        <v>2710</v>
      </c>
      <c r="AC9" s="2670" t="s">
        <v>29</v>
      </c>
      <c r="AD9" s="2671" t="s">
        <v>2705</v>
      </c>
      <c r="AE9" s="2670" t="s">
        <v>20</v>
      </c>
      <c r="AF9" s="2671" t="s">
        <v>2309</v>
      </c>
      <c r="AG9" s="2670" t="s">
        <v>20</v>
      </c>
      <c r="AH9" s="2671" t="s">
        <v>2591</v>
      </c>
      <c r="AI9" s="2670" t="s">
        <v>29</v>
      </c>
      <c r="AJ9" s="2671" t="s">
        <v>1707</v>
      </c>
      <c r="AK9" s="2670" t="s">
        <v>20</v>
      </c>
      <c r="AL9" s="2673" t="s">
        <v>2706</v>
      </c>
      <c r="AM9" s="2670" t="s">
        <v>20</v>
      </c>
      <c r="AN9" s="2671" t="s">
        <v>2427</v>
      </c>
      <c r="AO9" s="2670" t="s">
        <v>20</v>
      </c>
      <c r="AP9" s="2671"/>
      <c r="AQ9" s="2670"/>
      <c r="AR9" s="2671" t="s">
        <v>2708</v>
      </c>
      <c r="AS9" s="2670" t="s">
        <v>20</v>
      </c>
      <c r="AT9" s="2671" t="s">
        <v>2687</v>
      </c>
      <c r="AU9" s="2670" t="s">
        <v>20</v>
      </c>
      <c r="AV9" s="2671" t="s">
        <v>2639</v>
      </c>
      <c r="AW9" s="2670" t="s">
        <v>20</v>
      </c>
      <c r="AX9" s="2671"/>
      <c r="AY9" s="2670"/>
      <c r="AZ9" s="2671" t="s">
        <v>1809</v>
      </c>
      <c r="BA9" s="2670" t="s">
        <v>20</v>
      </c>
      <c r="BB9" s="2671"/>
      <c r="BC9" s="2670"/>
      <c r="BD9" s="2671" t="s">
        <v>2448</v>
      </c>
      <c r="BE9" s="2672" t="s">
        <v>20</v>
      </c>
      <c r="BF9" s="2671"/>
      <c r="BG9" s="2670"/>
      <c r="BH9" s="2673" t="s">
        <v>2590</v>
      </c>
      <c r="BI9" s="2670" t="s">
        <v>598</v>
      </c>
      <c r="BJ9" s="2671"/>
      <c r="BK9" s="2670"/>
      <c r="BL9" s="2671"/>
      <c r="BM9" s="2670"/>
      <c r="BN9" s="2671"/>
      <c r="BO9" s="2670"/>
      <c r="BP9" s="2671" t="s">
        <v>2709</v>
      </c>
      <c r="BQ9" s="2670" t="s">
        <v>29</v>
      </c>
      <c r="BR9" s="2671" t="s">
        <v>1788</v>
      </c>
      <c r="BS9" s="2670" t="s">
        <v>29</v>
      </c>
      <c r="BT9" s="2671"/>
      <c r="BU9" s="2670"/>
      <c r="BV9" s="2671" t="s">
        <v>630</v>
      </c>
      <c r="BW9" s="2670" t="s">
        <v>20</v>
      </c>
      <c r="BX9" s="2671" t="s">
        <v>2469</v>
      </c>
      <c r="BY9" s="2670" t="s">
        <v>20</v>
      </c>
      <c r="BZ9" s="2671" t="s">
        <v>1769</v>
      </c>
      <c r="CA9" s="2670" t="s">
        <v>29</v>
      </c>
      <c r="CB9" s="2671" t="s">
        <v>2685</v>
      </c>
      <c r="CC9" s="2670" t="s">
        <v>29</v>
      </c>
      <c r="CD9" s="2671" t="s">
        <v>2470</v>
      </c>
      <c r="CE9" s="2670" t="s">
        <v>29</v>
      </c>
    </row>
    <row r="10" spans="1:83" ht="15" x14ac:dyDescent="0.25">
      <c r="A10" s="2674"/>
      <c r="B10" s="2669"/>
      <c r="C10" s="2670"/>
      <c r="D10" s="2671" t="s">
        <v>2423</v>
      </c>
      <c r="E10" s="2670" t="s">
        <v>20</v>
      </c>
      <c r="F10" s="2671"/>
      <c r="G10" s="2670"/>
      <c r="H10" s="2671" t="s">
        <v>2684</v>
      </c>
      <c r="I10" s="2670" t="s">
        <v>20</v>
      </c>
      <c r="J10" s="2671" t="s">
        <v>1788</v>
      </c>
      <c r="K10" s="2670" t="s">
        <v>20</v>
      </c>
      <c r="L10" s="2671" t="s">
        <v>2712</v>
      </c>
      <c r="M10" s="2670" t="s">
        <v>29</v>
      </c>
      <c r="N10" s="2671"/>
      <c r="O10" s="2670"/>
      <c r="P10" s="2671"/>
      <c r="Q10" s="2670"/>
      <c r="R10" s="2671" t="s">
        <v>2465</v>
      </c>
      <c r="S10" s="2670" t="s">
        <v>29</v>
      </c>
      <c r="T10" s="2671" t="s">
        <v>2445</v>
      </c>
      <c r="U10" s="2670" t="s">
        <v>29</v>
      </c>
      <c r="V10" s="2671" t="s">
        <v>2703</v>
      </c>
      <c r="W10" s="2670" t="s">
        <v>29</v>
      </c>
      <c r="X10" s="2671" t="s">
        <v>2625</v>
      </c>
      <c r="Y10" s="2670" t="s">
        <v>20</v>
      </c>
      <c r="Z10" s="2671" t="s">
        <v>2309</v>
      </c>
      <c r="AA10" s="2670" t="s">
        <v>20</v>
      </c>
      <c r="AB10" s="2671" t="s">
        <v>2645</v>
      </c>
      <c r="AC10" s="2670" t="s">
        <v>20</v>
      </c>
      <c r="AD10" s="2671" t="s">
        <v>2591</v>
      </c>
      <c r="AE10" s="2670" t="s">
        <v>20</v>
      </c>
      <c r="AF10" s="2671" t="s">
        <v>2657</v>
      </c>
      <c r="AG10" s="2670" t="s">
        <v>29</v>
      </c>
      <c r="AH10" s="2671" t="s">
        <v>630</v>
      </c>
      <c r="AI10" s="2670" t="s">
        <v>20</v>
      </c>
      <c r="AJ10" s="2671" t="s">
        <v>1035</v>
      </c>
      <c r="AK10" s="2670" t="s">
        <v>29</v>
      </c>
      <c r="AL10" s="2673" t="s">
        <v>855</v>
      </c>
      <c r="AM10" s="2670" t="s">
        <v>29</v>
      </c>
      <c r="AN10" s="2671" t="s">
        <v>2570</v>
      </c>
      <c r="AO10" s="2670" t="s">
        <v>20</v>
      </c>
      <c r="AP10" s="2671"/>
      <c r="AQ10" s="2670"/>
      <c r="AR10" s="2671" t="s">
        <v>2710</v>
      </c>
      <c r="AS10" s="2670" t="s">
        <v>20</v>
      </c>
      <c r="AT10" s="2671" t="s">
        <v>2528</v>
      </c>
      <c r="AU10" s="2670" t="s">
        <v>20</v>
      </c>
      <c r="AV10" s="2671" t="s">
        <v>2688</v>
      </c>
      <c r="AW10" s="2670" t="s">
        <v>29</v>
      </c>
      <c r="AX10" s="2671"/>
      <c r="AY10" s="2670"/>
      <c r="AZ10" s="2671" t="s">
        <v>2577</v>
      </c>
      <c r="BA10" s="2670" t="s">
        <v>29</v>
      </c>
      <c r="BB10" s="2671"/>
      <c r="BC10" s="2670"/>
      <c r="BD10" s="2671" t="s">
        <v>2706</v>
      </c>
      <c r="BE10" s="2672" t="s">
        <v>29</v>
      </c>
      <c r="BF10" s="2671"/>
      <c r="BG10" s="2670"/>
      <c r="BH10" s="2673" t="s">
        <v>2705</v>
      </c>
      <c r="BI10" s="2672" t="s">
        <v>20</v>
      </c>
      <c r="BJ10" s="2671"/>
      <c r="BK10" s="2670"/>
      <c r="BL10" s="2671" t="s">
        <v>2713</v>
      </c>
      <c r="BM10" s="2670" t="s">
        <v>20</v>
      </c>
      <c r="BN10" s="2671"/>
      <c r="BO10" s="2670"/>
      <c r="BP10" s="2671" t="s">
        <v>1809</v>
      </c>
      <c r="BQ10" s="2670" t="s">
        <v>29</v>
      </c>
      <c r="BR10" s="2671" t="s">
        <v>2639</v>
      </c>
      <c r="BS10" s="2670" t="s">
        <v>29</v>
      </c>
      <c r="BT10" s="2671"/>
      <c r="BU10" s="2670"/>
      <c r="BV10" s="2671" t="s">
        <v>2660</v>
      </c>
      <c r="BW10" s="2670" t="s">
        <v>29</v>
      </c>
      <c r="BX10" s="2671" t="s">
        <v>2715</v>
      </c>
      <c r="BY10" s="2670" t="s">
        <v>29</v>
      </c>
      <c r="BZ10" s="2671" t="s">
        <v>2540</v>
      </c>
      <c r="CA10" s="2670" t="s">
        <v>29</v>
      </c>
      <c r="CB10" s="2671" t="s">
        <v>2569</v>
      </c>
      <c r="CC10" s="2670" t="s">
        <v>29</v>
      </c>
      <c r="CD10" s="2671" t="s">
        <v>2615</v>
      </c>
      <c r="CE10" s="2670" t="s">
        <v>29</v>
      </c>
    </row>
    <row r="11" spans="1:83" ht="15" x14ac:dyDescent="0.25">
      <c r="A11" s="2674"/>
      <c r="B11" s="2669"/>
      <c r="C11" s="2670"/>
      <c r="D11" s="2671" t="s">
        <v>2299</v>
      </c>
      <c r="E11" s="2670" t="s">
        <v>20</v>
      </c>
      <c r="F11" s="2671"/>
      <c r="G11" s="2670"/>
      <c r="H11" s="2671" t="s">
        <v>2129</v>
      </c>
      <c r="I11" s="2670" t="s">
        <v>20</v>
      </c>
      <c r="J11" s="2671" t="s">
        <v>2586</v>
      </c>
      <c r="K11" s="2670" t="s">
        <v>762</v>
      </c>
      <c r="L11" s="2671" t="s">
        <v>2714</v>
      </c>
      <c r="M11" s="2670" t="s">
        <v>20</v>
      </c>
      <c r="N11" s="2671"/>
      <c r="O11" s="2670"/>
      <c r="P11" s="2671"/>
      <c r="Q11" s="2670"/>
      <c r="R11" s="2671" t="s">
        <v>2661</v>
      </c>
      <c r="S11" s="2670" t="s">
        <v>29</v>
      </c>
      <c r="T11" s="2671" t="s">
        <v>2423</v>
      </c>
      <c r="U11" s="2670" t="s">
        <v>29</v>
      </c>
      <c r="V11" s="2671" t="s">
        <v>1675</v>
      </c>
      <c r="W11" s="2670" t="s">
        <v>20</v>
      </c>
      <c r="X11" s="2671" t="s">
        <v>1035</v>
      </c>
      <c r="Y11" s="2670" t="s">
        <v>20</v>
      </c>
      <c r="Z11" s="2671" t="s">
        <v>1842</v>
      </c>
      <c r="AA11" s="2670" t="s">
        <v>20</v>
      </c>
      <c r="AB11" s="2671" t="s">
        <v>2706</v>
      </c>
      <c r="AC11" s="2670" t="s">
        <v>29</v>
      </c>
      <c r="AD11" s="2671" t="s">
        <v>2540</v>
      </c>
      <c r="AE11" s="2670" t="s">
        <v>20</v>
      </c>
      <c r="AF11" s="2671" t="s">
        <v>1779</v>
      </c>
      <c r="AG11" s="2670" t="s">
        <v>1011</v>
      </c>
      <c r="AH11" s="2671" t="s">
        <v>1769</v>
      </c>
      <c r="AI11" s="2670" t="s">
        <v>20</v>
      </c>
      <c r="AJ11" s="2671" t="s">
        <v>2539</v>
      </c>
      <c r="AK11" s="2670" t="s">
        <v>29</v>
      </c>
      <c r="AL11" s="2673" t="s">
        <v>2713</v>
      </c>
      <c r="AM11" s="2670" t="s">
        <v>20</v>
      </c>
      <c r="AN11" s="2671" t="s">
        <v>2710</v>
      </c>
      <c r="AO11" s="2670" t="s">
        <v>29</v>
      </c>
      <c r="AP11" s="2671"/>
      <c r="AQ11" s="2670"/>
      <c r="AR11" s="2671" t="s">
        <v>1073</v>
      </c>
      <c r="AS11" s="2670" t="s">
        <v>20</v>
      </c>
      <c r="AT11" s="2671" t="s">
        <v>2427</v>
      </c>
      <c r="AU11" s="2670" t="s">
        <v>20</v>
      </c>
      <c r="AV11" s="2671" t="s">
        <v>2708</v>
      </c>
      <c r="AW11" s="2670" t="s">
        <v>29</v>
      </c>
      <c r="AX11" s="2671"/>
      <c r="AY11" s="2670"/>
      <c r="AZ11" s="2671" t="s">
        <v>2715</v>
      </c>
      <c r="BA11" s="2670" t="s">
        <v>20</v>
      </c>
      <c r="BB11" s="2671"/>
      <c r="BC11" s="2670"/>
      <c r="BD11" s="2671" t="s">
        <v>2590</v>
      </c>
      <c r="BE11" s="2672" t="s">
        <v>20</v>
      </c>
      <c r="BF11" s="2671"/>
      <c r="BG11" s="2670"/>
      <c r="BH11" s="2673" t="s">
        <v>2660</v>
      </c>
      <c r="BI11" s="2672" t="s">
        <v>29</v>
      </c>
      <c r="BJ11" s="2671"/>
      <c r="BK11" s="2670"/>
      <c r="BL11" s="2671" t="s">
        <v>2703</v>
      </c>
      <c r="BM11" s="2670" t="s">
        <v>29</v>
      </c>
      <c r="BN11" s="2671"/>
      <c r="BO11" s="2670"/>
      <c r="BP11" s="2671" t="s">
        <v>1788</v>
      </c>
      <c r="BQ11" s="2670" t="s">
        <v>29</v>
      </c>
      <c r="BR11" s="2671" t="s">
        <v>2705</v>
      </c>
      <c r="BS11" s="2670" t="s">
        <v>29</v>
      </c>
      <c r="BT11" s="2671"/>
      <c r="BU11" s="2670"/>
      <c r="BV11" s="2671" t="s">
        <v>2645</v>
      </c>
      <c r="BW11" s="2670" t="s">
        <v>20</v>
      </c>
      <c r="BX11" s="2671" t="s">
        <v>2493</v>
      </c>
      <c r="BY11" s="2670" t="s">
        <v>29</v>
      </c>
      <c r="BZ11" s="2671" t="s">
        <v>2218</v>
      </c>
      <c r="CA11" s="2670" t="s">
        <v>20</v>
      </c>
      <c r="CB11" s="2671" t="s">
        <v>2469</v>
      </c>
      <c r="CC11" s="2670" t="s">
        <v>20</v>
      </c>
      <c r="CD11" s="2671" t="s">
        <v>2495</v>
      </c>
      <c r="CE11" s="2670" t="s">
        <v>20</v>
      </c>
    </row>
    <row r="12" spans="1:83" ht="15" x14ac:dyDescent="0.25">
      <c r="A12" s="2674"/>
      <c r="B12" s="2669"/>
      <c r="C12" s="2670"/>
      <c r="D12" s="2671"/>
      <c r="E12" s="2670"/>
      <c r="F12" s="2671"/>
      <c r="G12" s="2670"/>
      <c r="H12" s="2671"/>
      <c r="I12" s="2670"/>
      <c r="J12" s="2671"/>
      <c r="K12" s="2670"/>
      <c r="L12" s="2671"/>
      <c r="M12" s="2670"/>
      <c r="N12" s="2671"/>
      <c r="O12" s="2670"/>
      <c r="P12" s="2671"/>
      <c r="Q12" s="2670"/>
      <c r="R12" s="2671"/>
      <c r="S12" s="2670"/>
      <c r="T12" s="2671"/>
      <c r="U12" s="2670"/>
      <c r="V12" s="2671"/>
      <c r="W12" s="2670"/>
      <c r="X12" s="2671"/>
      <c r="Y12" s="2670"/>
      <c r="Z12" s="2671"/>
      <c r="AA12" s="2670"/>
      <c r="AB12" s="2671"/>
      <c r="AC12" s="2670"/>
      <c r="AD12" s="2671"/>
      <c r="AE12" s="2670"/>
      <c r="AF12" s="2671"/>
      <c r="AG12" s="2670"/>
      <c r="AH12" s="2671"/>
      <c r="AI12" s="2670"/>
      <c r="AJ12" s="2671"/>
      <c r="AK12" s="2670"/>
      <c r="AL12" s="2673"/>
      <c r="AM12" s="2670"/>
      <c r="AN12" s="2671"/>
      <c r="AO12" s="2670"/>
      <c r="AP12" s="2671"/>
      <c r="AQ12" s="2670"/>
      <c r="AR12" s="2671"/>
      <c r="AS12" s="2670"/>
      <c r="AT12" s="2671"/>
      <c r="AU12" s="2670"/>
      <c r="AV12" s="2671"/>
      <c r="AW12" s="2670"/>
      <c r="AX12" s="2671"/>
      <c r="AY12" s="2670"/>
      <c r="AZ12" s="2671"/>
      <c r="BA12" s="2670"/>
      <c r="BB12" s="2671"/>
      <c r="BC12" s="2670"/>
      <c r="BD12" s="2671"/>
      <c r="BE12" s="2670"/>
      <c r="BF12" s="2671"/>
      <c r="BG12" s="2670"/>
      <c r="BH12" s="2673"/>
      <c r="BI12" s="2670"/>
      <c r="BJ12" s="2671"/>
      <c r="BK12" s="2670"/>
      <c r="BL12" s="2671"/>
      <c r="BM12" s="2670"/>
      <c r="BN12" s="2671"/>
      <c r="BO12" s="2670"/>
      <c r="BP12" s="2671"/>
      <c r="BQ12" s="2670"/>
      <c r="BR12" s="2671"/>
      <c r="BS12" s="2670"/>
      <c r="BT12" s="2671"/>
      <c r="BU12" s="2670"/>
      <c r="BV12" s="2671"/>
      <c r="BW12" s="2670"/>
      <c r="BX12" s="2671"/>
      <c r="BY12" s="2670"/>
      <c r="BZ12" s="2671"/>
      <c r="CA12" s="2670"/>
      <c r="CB12" s="2671"/>
      <c r="CC12" s="2670"/>
      <c r="CD12" s="2671"/>
      <c r="CE12" s="2670"/>
    </row>
    <row r="13" spans="1:83" ht="15" x14ac:dyDescent="0.25">
      <c r="A13" s="2676">
        <v>46258</v>
      </c>
      <c r="B13" s="2678" t="s">
        <v>683</v>
      </c>
      <c r="C13" s="2678"/>
      <c r="D13" s="2677" t="s">
        <v>2666</v>
      </c>
      <c r="E13" s="2678" t="s">
        <v>20</v>
      </c>
      <c r="F13" s="2678" t="s">
        <v>5</v>
      </c>
      <c r="G13" s="2678"/>
      <c r="H13" s="2677" t="s">
        <v>1675</v>
      </c>
      <c r="I13" s="2678" t="s">
        <v>29</v>
      </c>
      <c r="J13" s="2678" t="s">
        <v>5</v>
      </c>
      <c r="K13" s="2678"/>
      <c r="L13" s="2677" t="s">
        <v>2665</v>
      </c>
      <c r="M13" s="2678" t="s">
        <v>29</v>
      </c>
      <c r="N13" s="2677" t="s">
        <v>2688</v>
      </c>
      <c r="O13" s="2678" t="s">
        <v>20</v>
      </c>
      <c r="P13" s="2677"/>
      <c r="Q13" s="2678"/>
      <c r="R13" s="2677" t="s">
        <v>2423</v>
      </c>
      <c r="S13" s="2678" t="s">
        <v>29</v>
      </c>
      <c r="T13" s="2677" t="s">
        <v>2440</v>
      </c>
      <c r="U13" s="2678" t="s">
        <v>29</v>
      </c>
      <c r="V13" s="2677" t="s">
        <v>2465</v>
      </c>
      <c r="W13" s="2678" t="s">
        <v>29</v>
      </c>
      <c r="X13" s="2677" t="s">
        <v>2875</v>
      </c>
      <c r="Y13" s="2678" t="s">
        <v>29</v>
      </c>
      <c r="Z13" s="2677" t="s">
        <v>2643</v>
      </c>
      <c r="AA13" s="2678" t="s">
        <v>29</v>
      </c>
      <c r="AB13" s="2677" t="s">
        <v>2738</v>
      </c>
      <c r="AC13" s="2678" t="s">
        <v>29</v>
      </c>
      <c r="AD13" s="2677" t="s">
        <v>2466</v>
      </c>
      <c r="AE13" s="2678" t="s">
        <v>29</v>
      </c>
      <c r="AF13" s="2677" t="s">
        <v>2639</v>
      </c>
      <c r="AG13" s="2678" t="s">
        <v>29</v>
      </c>
      <c r="AH13" s="2677" t="s">
        <v>2740</v>
      </c>
      <c r="AI13" s="2678" t="s">
        <v>20</v>
      </c>
      <c r="AJ13" s="2677" t="s">
        <v>2427</v>
      </c>
      <c r="AK13" s="2678" t="s">
        <v>20</v>
      </c>
      <c r="AL13" s="2679" t="s">
        <v>629</v>
      </c>
      <c r="AM13" s="2678" t="s">
        <v>20</v>
      </c>
      <c r="AN13" s="2677" t="s">
        <v>1035</v>
      </c>
      <c r="AO13" s="2678" t="s">
        <v>29</v>
      </c>
      <c r="AP13" s="2677"/>
      <c r="AQ13" s="2678"/>
      <c r="AR13" s="2678" t="s">
        <v>5</v>
      </c>
      <c r="AS13" s="2678"/>
      <c r="AT13" s="2677" t="s">
        <v>2554</v>
      </c>
      <c r="AU13" s="2678" t="s">
        <v>29</v>
      </c>
      <c r="AV13" s="2677" t="s">
        <v>2739</v>
      </c>
      <c r="AW13" s="2678" t="s">
        <v>20</v>
      </c>
      <c r="AX13" s="2678" t="s">
        <v>5</v>
      </c>
      <c r="AY13" s="2678"/>
      <c r="AZ13" s="2677" t="s">
        <v>2259</v>
      </c>
      <c r="BA13" s="2678" t="s">
        <v>29</v>
      </c>
      <c r="BB13" s="2677"/>
      <c r="BC13" s="2678"/>
      <c r="BD13" s="2677" t="s">
        <v>2445</v>
      </c>
      <c r="BE13" s="2672" t="s">
        <v>591</v>
      </c>
      <c r="BF13" s="2677" t="s">
        <v>759</v>
      </c>
      <c r="BG13" s="2678" t="s">
        <v>29</v>
      </c>
      <c r="BH13" s="2678" t="s">
        <v>5</v>
      </c>
      <c r="BI13" s="2678"/>
      <c r="BJ13" s="2677"/>
      <c r="BK13" s="2678"/>
      <c r="BL13" s="2677" t="s">
        <v>2715</v>
      </c>
      <c r="BM13" s="2678" t="s">
        <v>20</v>
      </c>
      <c r="BN13" s="2678" t="s">
        <v>5</v>
      </c>
      <c r="BO13" s="2678"/>
      <c r="BP13" s="2677" t="s">
        <v>2236</v>
      </c>
      <c r="BQ13" s="2678" t="s">
        <v>20</v>
      </c>
      <c r="BR13" s="2678" t="s">
        <v>5</v>
      </c>
      <c r="BS13" s="2678"/>
      <c r="BT13" s="2677"/>
      <c r="BU13" s="2678"/>
      <c r="BV13" s="2677" t="s">
        <v>2502</v>
      </c>
      <c r="BW13" s="2678" t="s">
        <v>29</v>
      </c>
      <c r="BX13" s="2677" t="s">
        <v>2479</v>
      </c>
      <c r="BY13" s="2678" t="s">
        <v>20</v>
      </c>
      <c r="BZ13" s="2677" t="s">
        <v>2663</v>
      </c>
      <c r="CA13" s="2678" t="s">
        <v>29</v>
      </c>
      <c r="CB13" s="2677" t="s">
        <v>2454</v>
      </c>
      <c r="CC13" s="2678" t="s">
        <v>20</v>
      </c>
      <c r="CD13" s="2678" t="s">
        <v>5</v>
      </c>
      <c r="CE13" s="2678"/>
    </row>
    <row r="14" spans="1:83" ht="15" x14ac:dyDescent="0.25">
      <c r="A14" s="2680"/>
      <c r="B14" s="2677"/>
      <c r="C14" s="2678"/>
      <c r="D14" s="2677" t="s">
        <v>2665</v>
      </c>
      <c r="E14" s="2678" t="s">
        <v>29</v>
      </c>
      <c r="F14" s="2677"/>
      <c r="G14" s="2678"/>
      <c r="H14" s="2677" t="s">
        <v>2688</v>
      </c>
      <c r="I14" s="2678" t="s">
        <v>20</v>
      </c>
      <c r="J14" s="2677"/>
      <c r="K14" s="2678"/>
      <c r="L14" s="2677" t="s">
        <v>2654</v>
      </c>
      <c r="M14" s="2678" t="s">
        <v>29</v>
      </c>
      <c r="N14" s="2677" t="s">
        <v>2379</v>
      </c>
      <c r="O14" s="2678" t="s">
        <v>20</v>
      </c>
      <c r="P14" s="2677"/>
      <c r="Q14" s="2678"/>
      <c r="R14" s="2677" t="s">
        <v>2568</v>
      </c>
      <c r="S14" s="2678" t="s">
        <v>598</v>
      </c>
      <c r="T14" s="2677" t="s">
        <v>2463</v>
      </c>
      <c r="U14" s="2678" t="s">
        <v>20</v>
      </c>
      <c r="V14" s="2677" t="s">
        <v>2236</v>
      </c>
      <c r="W14" s="2678" t="s">
        <v>20</v>
      </c>
      <c r="X14" s="2677" t="s">
        <v>2873</v>
      </c>
      <c r="Y14" s="2678" t="s">
        <v>20</v>
      </c>
      <c r="Z14" s="2677" t="s">
        <v>2740</v>
      </c>
      <c r="AA14" s="2678" t="s">
        <v>29</v>
      </c>
      <c r="AB14" s="2677" t="s">
        <v>1035</v>
      </c>
      <c r="AC14" s="2678" t="s">
        <v>29</v>
      </c>
      <c r="AD14" s="2677" t="s">
        <v>2657</v>
      </c>
      <c r="AE14" s="2678" t="s">
        <v>29</v>
      </c>
      <c r="AF14" s="2677" t="s">
        <v>2445</v>
      </c>
      <c r="AG14" s="2678" t="s">
        <v>20</v>
      </c>
      <c r="AH14" s="2677" t="s">
        <v>2739</v>
      </c>
      <c r="AI14" s="2678" t="s">
        <v>20</v>
      </c>
      <c r="AJ14" s="2677" t="s">
        <v>2645</v>
      </c>
      <c r="AK14" s="2678" t="s">
        <v>20</v>
      </c>
      <c r="AL14" s="2679" t="s">
        <v>2570</v>
      </c>
      <c r="AM14" s="2678" t="s">
        <v>29</v>
      </c>
      <c r="AN14" s="2677" t="s">
        <v>2454</v>
      </c>
      <c r="AO14" s="2678" t="s">
        <v>29</v>
      </c>
      <c r="AP14" s="2677"/>
      <c r="AQ14" s="2678"/>
      <c r="AR14" s="2677"/>
      <c r="AS14" s="2678"/>
      <c r="AT14" s="2677" t="s">
        <v>2715</v>
      </c>
      <c r="AU14" s="2678" t="s">
        <v>20</v>
      </c>
      <c r="AV14" s="2677" t="s">
        <v>2687</v>
      </c>
      <c r="AW14" s="2678" t="s">
        <v>29</v>
      </c>
      <c r="AX14" s="2677"/>
      <c r="AY14" s="2678"/>
      <c r="AZ14" s="2677" t="s">
        <v>1788</v>
      </c>
      <c r="BA14" s="2678" t="s">
        <v>20</v>
      </c>
      <c r="BB14" s="2677"/>
      <c r="BC14" s="2678"/>
      <c r="BD14" s="2677" t="s">
        <v>2465</v>
      </c>
      <c r="BE14" s="2678" t="s">
        <v>29</v>
      </c>
      <c r="BF14" s="2677" t="s">
        <v>2615</v>
      </c>
      <c r="BG14" s="2678" t="s">
        <v>29</v>
      </c>
      <c r="BH14" s="2679"/>
      <c r="BI14" s="2678"/>
      <c r="BJ14" s="2677"/>
      <c r="BK14" s="2678"/>
      <c r="BL14" s="2677" t="s">
        <v>1809</v>
      </c>
      <c r="BM14" s="2678" t="s">
        <v>20</v>
      </c>
      <c r="BN14" s="2677"/>
      <c r="BO14" s="2678"/>
      <c r="BP14" s="2677" t="s">
        <v>2713</v>
      </c>
      <c r="BQ14" s="2678" t="s">
        <v>29</v>
      </c>
      <c r="BR14" s="2677"/>
      <c r="BS14" s="2678"/>
      <c r="BT14" s="2677"/>
      <c r="BU14" s="2678"/>
      <c r="BV14" s="2677" t="s">
        <v>2710</v>
      </c>
      <c r="BW14" s="2678" t="s">
        <v>598</v>
      </c>
      <c r="BX14" s="2677" t="s">
        <v>2539</v>
      </c>
      <c r="BY14" s="2678" t="s">
        <v>20</v>
      </c>
      <c r="BZ14" s="2677" t="s">
        <v>2493</v>
      </c>
      <c r="CA14" s="2678" t="s">
        <v>20</v>
      </c>
      <c r="CB14" s="2677" t="s">
        <v>759</v>
      </c>
      <c r="CC14" s="2678" t="s">
        <v>20</v>
      </c>
      <c r="CD14" s="2677"/>
      <c r="CE14" s="2678"/>
    </row>
    <row r="15" spans="1:83" ht="15" x14ac:dyDescent="0.25">
      <c r="A15" s="2680"/>
      <c r="B15" s="2677"/>
      <c r="C15" s="2678"/>
      <c r="D15" s="2677" t="s">
        <v>2249</v>
      </c>
      <c r="E15" s="2678" t="s">
        <v>29</v>
      </c>
      <c r="F15" s="2677"/>
      <c r="G15" s="2678"/>
      <c r="H15" s="2677" t="s">
        <v>2643</v>
      </c>
      <c r="I15" s="2678" t="s">
        <v>20</v>
      </c>
      <c r="J15" s="2677"/>
      <c r="K15" s="2678"/>
      <c r="L15" s="2677" t="s">
        <v>2710</v>
      </c>
      <c r="M15" s="2678" t="s">
        <v>20</v>
      </c>
      <c r="N15" s="2677" t="s">
        <v>1675</v>
      </c>
      <c r="O15" s="2678" t="s">
        <v>29</v>
      </c>
      <c r="P15" s="2677"/>
      <c r="Q15" s="2678"/>
      <c r="R15" s="2677"/>
      <c r="S15" s="2678"/>
      <c r="T15" s="2677" t="s">
        <v>2741</v>
      </c>
      <c r="U15" s="2678" t="s">
        <v>20</v>
      </c>
      <c r="V15" s="2677"/>
      <c r="W15" s="2678"/>
      <c r="X15" s="2677" t="s">
        <v>2577</v>
      </c>
      <c r="Y15" s="2678" t="s">
        <v>29</v>
      </c>
      <c r="Z15" s="2677" t="s">
        <v>1035</v>
      </c>
      <c r="AA15" s="2678" t="s">
        <v>20</v>
      </c>
      <c r="AB15" s="2677" t="s">
        <v>2316</v>
      </c>
      <c r="AC15" s="2678" t="s">
        <v>29</v>
      </c>
      <c r="AD15" s="2677" t="s">
        <v>2687</v>
      </c>
      <c r="AE15" s="2678" t="s">
        <v>29</v>
      </c>
      <c r="AF15" s="2677" t="s">
        <v>2427</v>
      </c>
      <c r="AG15" s="2678" t="s">
        <v>29</v>
      </c>
      <c r="AH15" s="2677" t="s">
        <v>2539</v>
      </c>
      <c r="AI15" s="2012" t="s">
        <v>864</v>
      </c>
      <c r="AJ15" s="2677" t="s">
        <v>2591</v>
      </c>
      <c r="AK15" s="2678" t="s">
        <v>20</v>
      </c>
      <c r="AL15" s="2679" t="s">
        <v>2639</v>
      </c>
      <c r="AM15" s="2678" t="s">
        <v>29</v>
      </c>
      <c r="AN15" s="2677" t="s">
        <v>1707</v>
      </c>
      <c r="AO15" s="2678" t="s">
        <v>20</v>
      </c>
      <c r="AP15" s="2677"/>
      <c r="AQ15" s="2678"/>
      <c r="AR15" s="2677"/>
      <c r="AS15" s="2678"/>
      <c r="AT15" s="2677" t="s">
        <v>2743</v>
      </c>
      <c r="AU15" s="2678" t="s">
        <v>29</v>
      </c>
      <c r="AV15" s="2677" t="s">
        <v>2713</v>
      </c>
      <c r="AW15" s="2678" t="s">
        <v>29</v>
      </c>
      <c r="AX15" s="2677"/>
      <c r="AY15" s="2678"/>
      <c r="AZ15" s="2677" t="s">
        <v>2664</v>
      </c>
      <c r="BA15" s="2678" t="s">
        <v>29</v>
      </c>
      <c r="BB15" s="2677"/>
      <c r="BC15" s="2678"/>
      <c r="BD15" s="2677" t="s">
        <v>2657</v>
      </c>
      <c r="BE15" s="2678" t="s">
        <v>29</v>
      </c>
      <c r="BF15" s="2677" t="s">
        <v>2470</v>
      </c>
      <c r="BG15" s="2678" t="s">
        <v>20</v>
      </c>
      <c r="BH15" s="2679"/>
      <c r="BI15" s="2678"/>
      <c r="BJ15" s="2677"/>
      <c r="BK15" s="2678"/>
      <c r="BL15" s="2677" t="s">
        <v>2445</v>
      </c>
      <c r="BM15" s="2678" t="s">
        <v>29</v>
      </c>
      <c r="BN15" s="2677"/>
      <c r="BO15" s="2678"/>
      <c r="BP15" s="2677" t="s">
        <v>2502</v>
      </c>
      <c r="BQ15" s="2678" t="s">
        <v>20</v>
      </c>
      <c r="BR15" s="2677"/>
      <c r="BS15" s="2678"/>
      <c r="BT15" s="2677"/>
      <c r="BU15" s="2678"/>
      <c r="BV15" s="2677"/>
      <c r="BW15" s="2678"/>
      <c r="BX15" s="2677" t="s">
        <v>2739</v>
      </c>
      <c r="BY15" s="2678" t="s">
        <v>29</v>
      </c>
      <c r="BZ15" s="2677" t="s">
        <v>1809</v>
      </c>
      <c r="CA15" s="2678" t="s">
        <v>20</v>
      </c>
      <c r="CB15" s="2677" t="s">
        <v>2629</v>
      </c>
      <c r="CC15" s="2678" t="s">
        <v>29</v>
      </c>
      <c r="CD15" s="2677"/>
      <c r="CE15" s="2678"/>
    </row>
    <row r="16" spans="1:83" ht="15" x14ac:dyDescent="0.25">
      <c r="A16" s="2680"/>
      <c r="B16" s="2677"/>
      <c r="C16" s="2678"/>
      <c r="D16" s="2677" t="s">
        <v>2440</v>
      </c>
      <c r="E16" s="2678" t="s">
        <v>20</v>
      </c>
      <c r="F16" s="2677"/>
      <c r="G16" s="2678"/>
      <c r="H16" s="2677" t="s">
        <v>2309</v>
      </c>
      <c r="I16" s="2678" t="s">
        <v>20</v>
      </c>
      <c r="J16" s="2677"/>
      <c r="K16" s="2678"/>
      <c r="L16" s="2677" t="s">
        <v>2445</v>
      </c>
      <c r="M16" s="2678" t="s">
        <v>29</v>
      </c>
      <c r="N16" s="2677" t="s">
        <v>2742</v>
      </c>
      <c r="O16" s="2678" t="s">
        <v>20</v>
      </c>
      <c r="P16" s="2677"/>
      <c r="Q16" s="2678"/>
      <c r="R16" s="2677"/>
      <c r="S16" s="2678"/>
      <c r="T16" s="2677" t="s">
        <v>2657</v>
      </c>
      <c r="U16" s="2678" t="s">
        <v>29</v>
      </c>
      <c r="V16" s="2677"/>
      <c r="W16" s="2678"/>
      <c r="X16" s="2677" t="s">
        <v>2876</v>
      </c>
      <c r="Y16" s="2678" t="s">
        <v>20</v>
      </c>
      <c r="Z16" s="2677" t="s">
        <v>2664</v>
      </c>
      <c r="AA16" s="2678" t="s">
        <v>20</v>
      </c>
      <c r="AB16" s="2677" t="s">
        <v>2423</v>
      </c>
      <c r="AC16" s="2678" t="s">
        <v>20</v>
      </c>
      <c r="AD16" s="2677" t="s">
        <v>2463</v>
      </c>
      <c r="AE16" s="2678" t="s">
        <v>20</v>
      </c>
      <c r="AF16" s="2677" t="s">
        <v>1035</v>
      </c>
      <c r="AG16" s="2678" t="s">
        <v>20</v>
      </c>
      <c r="AH16" s="2677" t="s">
        <v>2466</v>
      </c>
      <c r="AI16" s="2678" t="s">
        <v>29</v>
      </c>
      <c r="AJ16" s="2677" t="s">
        <v>2654</v>
      </c>
      <c r="AK16" s="2678" t="s">
        <v>841</v>
      </c>
      <c r="AL16" s="2679" t="s">
        <v>2710</v>
      </c>
      <c r="AM16" s="2678" t="s">
        <v>20</v>
      </c>
      <c r="AN16" s="2677" t="s">
        <v>617</v>
      </c>
      <c r="AO16" s="2012" t="s">
        <v>660</v>
      </c>
      <c r="AP16" s="2677"/>
      <c r="AQ16" s="2678"/>
      <c r="AR16" s="2677"/>
      <c r="AS16" s="2678"/>
      <c r="AT16" s="2677" t="s">
        <v>2569</v>
      </c>
      <c r="AU16" s="2678" t="s">
        <v>20</v>
      </c>
      <c r="AV16" s="2677" t="s">
        <v>1675</v>
      </c>
      <c r="AW16" s="2678" t="s">
        <v>29</v>
      </c>
      <c r="AX16" s="2677"/>
      <c r="AY16" s="2678"/>
      <c r="AZ16" s="2677" t="s">
        <v>2539</v>
      </c>
      <c r="BA16" s="2678" t="s">
        <v>29</v>
      </c>
      <c r="BB16" s="2677"/>
      <c r="BC16" s="2678"/>
      <c r="BD16" s="2677" t="s">
        <v>2502</v>
      </c>
      <c r="BE16" s="2678" t="s">
        <v>20</v>
      </c>
      <c r="BF16" s="2677" t="s">
        <v>2249</v>
      </c>
      <c r="BG16" s="2678" t="s">
        <v>863</v>
      </c>
      <c r="BH16" s="2679"/>
      <c r="BI16" s="2678"/>
      <c r="BJ16" s="2677"/>
      <c r="BK16" s="2678"/>
      <c r="BL16" s="2677" t="s">
        <v>2740</v>
      </c>
      <c r="BM16" s="2678" t="s">
        <v>29</v>
      </c>
      <c r="BN16" s="2677"/>
      <c r="BO16" s="2678"/>
      <c r="BP16" s="2677" t="s">
        <v>2687</v>
      </c>
      <c r="BQ16" s="2678" t="s">
        <v>20</v>
      </c>
      <c r="BR16" s="2677"/>
      <c r="BS16" s="2678"/>
      <c r="BT16" s="2677"/>
      <c r="BU16" s="2678"/>
      <c r="BV16" s="2677"/>
      <c r="BW16" s="2678"/>
      <c r="BX16" s="2677" t="s">
        <v>2748</v>
      </c>
      <c r="BY16" s="2678" t="s">
        <v>20</v>
      </c>
      <c r="BZ16" s="2677" t="s">
        <v>2554</v>
      </c>
      <c r="CA16" s="2012" t="s">
        <v>764</v>
      </c>
      <c r="CB16" s="2677" t="s">
        <v>2316</v>
      </c>
      <c r="CC16" s="2678" t="s">
        <v>29</v>
      </c>
      <c r="CD16" s="2677"/>
      <c r="CE16" s="2678"/>
    </row>
    <row r="17" spans="1:83" ht="15" x14ac:dyDescent="0.25">
      <c r="A17" s="2680"/>
      <c r="B17" s="2677"/>
      <c r="C17" s="2678"/>
      <c r="D17" s="2677"/>
      <c r="E17" s="2678"/>
      <c r="F17" s="2677"/>
      <c r="G17" s="2678"/>
      <c r="H17" s="2677"/>
      <c r="I17" s="2678"/>
      <c r="J17" s="2677"/>
      <c r="K17" s="2678"/>
      <c r="L17" s="2677"/>
      <c r="M17" s="2678"/>
      <c r="N17" s="2677"/>
      <c r="O17" s="2678"/>
      <c r="P17" s="2677"/>
      <c r="Q17" s="2678"/>
      <c r="R17" s="2677"/>
      <c r="S17" s="2678"/>
      <c r="T17" s="2677"/>
      <c r="U17" s="2678"/>
      <c r="V17" s="2677"/>
      <c r="W17" s="2678"/>
      <c r="X17" s="2677"/>
      <c r="Y17" s="2678"/>
      <c r="Z17" s="2677"/>
      <c r="AA17" s="2678"/>
      <c r="AB17" s="2677"/>
      <c r="AC17" s="2678"/>
      <c r="AD17" s="2677"/>
      <c r="AE17" s="2678"/>
      <c r="AF17" s="2677"/>
      <c r="AG17" s="2678"/>
      <c r="AH17" s="2677"/>
      <c r="AI17" s="2678"/>
      <c r="AJ17" s="2677"/>
      <c r="AK17" s="2678"/>
      <c r="AL17" s="2679"/>
      <c r="AM17" s="2678"/>
      <c r="AN17" s="2677"/>
      <c r="AO17" s="2678"/>
      <c r="AP17" s="2677"/>
      <c r="AQ17" s="2678"/>
      <c r="AR17" s="2677"/>
      <c r="AS17" s="2678"/>
      <c r="AT17" s="2677"/>
      <c r="AU17" s="2678"/>
      <c r="AV17" s="2677"/>
      <c r="AW17" s="2678"/>
      <c r="AX17" s="2677"/>
      <c r="AY17" s="2678"/>
      <c r="AZ17" s="2677"/>
      <c r="BA17" s="2678"/>
      <c r="BB17" s="2677"/>
      <c r="BC17" s="2678"/>
      <c r="BD17" s="2677"/>
      <c r="BE17" s="2678"/>
      <c r="BF17" s="2677"/>
      <c r="BG17" s="2678"/>
      <c r="BH17" s="2679"/>
      <c r="BI17" s="2678"/>
      <c r="BJ17" s="2677"/>
      <c r="BK17" s="2678"/>
      <c r="BL17" s="2677"/>
      <c r="BM17" s="2678"/>
      <c r="BN17" s="2677"/>
      <c r="BO17" s="2678"/>
      <c r="BP17" s="2677"/>
      <c r="BQ17" s="2678"/>
      <c r="BR17" s="2677"/>
      <c r="BS17" s="2678"/>
      <c r="BT17" s="2677"/>
      <c r="BU17" s="2678"/>
      <c r="BV17" s="2677"/>
      <c r="BW17" s="2678"/>
      <c r="BX17" s="2677"/>
      <c r="BY17" s="2678"/>
      <c r="BZ17" s="2677"/>
      <c r="CA17" s="2678"/>
      <c r="CB17" s="2677"/>
      <c r="CC17" s="2678"/>
      <c r="CD17" s="2677"/>
      <c r="CE17" s="2678"/>
    </row>
    <row r="18" spans="1:83" ht="15" x14ac:dyDescent="0.25">
      <c r="A18" s="2676">
        <v>46279</v>
      </c>
      <c r="B18" s="2670" t="s">
        <v>683</v>
      </c>
      <c r="C18" s="2670"/>
      <c r="D18" s="2671" t="s">
        <v>2754</v>
      </c>
      <c r="E18" s="2670" t="s">
        <v>20</v>
      </c>
      <c r="F18" s="2671" t="s">
        <v>2661</v>
      </c>
      <c r="G18" s="2670" t="s">
        <v>29</v>
      </c>
      <c r="H18" s="2671" t="s">
        <v>2645</v>
      </c>
      <c r="I18" s="2670" t="s">
        <v>29</v>
      </c>
      <c r="J18" s="2671" t="s">
        <v>2625</v>
      </c>
      <c r="K18" s="2670" t="s">
        <v>29</v>
      </c>
      <c r="L18" s="2671" t="s">
        <v>2590</v>
      </c>
      <c r="M18" s="2670" t="s">
        <v>29</v>
      </c>
      <c r="N18" s="2671" t="s">
        <v>2236</v>
      </c>
      <c r="O18" s="2670" t="s">
        <v>20</v>
      </c>
      <c r="P18" s="2671"/>
      <c r="Q18" s="2670"/>
      <c r="R18" s="2671" t="s">
        <v>2463</v>
      </c>
      <c r="S18" s="2672" t="s">
        <v>29</v>
      </c>
      <c r="T18" s="2671" t="s">
        <v>2662</v>
      </c>
      <c r="U18" s="2670" t="s">
        <v>29</v>
      </c>
      <c r="V18" s="2671" t="s">
        <v>2755</v>
      </c>
      <c r="W18" s="2670" t="s">
        <v>20</v>
      </c>
      <c r="X18" s="2671" t="s">
        <v>2874</v>
      </c>
      <c r="Y18" s="2670" t="s">
        <v>29</v>
      </c>
      <c r="Z18" s="2671" t="s">
        <v>2591</v>
      </c>
      <c r="AA18" s="2670" t="s">
        <v>29</v>
      </c>
      <c r="AB18" s="2671" t="s">
        <v>2757</v>
      </c>
      <c r="AC18" s="2670" t="s">
        <v>20</v>
      </c>
      <c r="AD18" s="2671" t="s">
        <v>2756</v>
      </c>
      <c r="AE18" s="2670" t="s">
        <v>20</v>
      </c>
      <c r="AF18" s="2671" t="s">
        <v>2250</v>
      </c>
      <c r="AG18" s="2670" t="s">
        <v>29</v>
      </c>
      <c r="AH18" s="2670" t="s">
        <v>5</v>
      </c>
      <c r="AI18" s="2670"/>
      <c r="AJ18" s="2671" t="s">
        <v>2688</v>
      </c>
      <c r="AK18" s="2670" t="s">
        <v>29</v>
      </c>
      <c r="AL18" s="2673" t="s">
        <v>1560</v>
      </c>
      <c r="AM18" s="2670" t="s">
        <v>29</v>
      </c>
      <c r="AN18" s="2671" t="s">
        <v>1769</v>
      </c>
      <c r="AO18" s="2670" t="s">
        <v>20</v>
      </c>
      <c r="AP18" s="2671"/>
      <c r="AQ18" s="2670"/>
      <c r="AR18" s="2671" t="s">
        <v>2643</v>
      </c>
      <c r="AS18" s="2670" t="s">
        <v>29</v>
      </c>
      <c r="AT18" s="2671" t="s">
        <v>2107</v>
      </c>
      <c r="AU18" s="2670" t="s">
        <v>763</v>
      </c>
      <c r="AV18" s="2671" t="s">
        <v>2445</v>
      </c>
      <c r="AW18" s="2670" t="s">
        <v>20</v>
      </c>
      <c r="AX18" s="2670" t="s">
        <v>5</v>
      </c>
      <c r="AY18" s="2670"/>
      <c r="AZ18" s="2671" t="s">
        <v>1035</v>
      </c>
      <c r="BA18" s="2670" t="s">
        <v>20</v>
      </c>
      <c r="BB18" s="2670"/>
      <c r="BC18" s="2670"/>
      <c r="BD18" s="2671" t="s">
        <v>2577</v>
      </c>
      <c r="BE18" s="2670" t="s">
        <v>20</v>
      </c>
      <c r="BF18" s="2671" t="s">
        <v>2720</v>
      </c>
      <c r="BG18" s="2670" t="s">
        <v>20</v>
      </c>
      <c r="BH18" s="2670" t="s">
        <v>5</v>
      </c>
      <c r="BI18" s="2670"/>
      <c r="BJ18" s="2671"/>
      <c r="BK18" s="2670"/>
      <c r="BL18" s="2671" t="s">
        <v>2710</v>
      </c>
      <c r="BM18" s="2670" t="s">
        <v>29</v>
      </c>
      <c r="BN18" s="2670" t="s">
        <v>5</v>
      </c>
      <c r="BO18" s="2670"/>
      <c r="BP18" s="2671" t="s">
        <v>2657</v>
      </c>
      <c r="BQ18" s="2670" t="s">
        <v>20</v>
      </c>
      <c r="BR18" s="2671" t="s">
        <v>2687</v>
      </c>
      <c r="BS18" s="2670" t="s">
        <v>29</v>
      </c>
      <c r="BT18" s="2671" t="s">
        <v>1707</v>
      </c>
      <c r="BU18" s="2670" t="s">
        <v>20</v>
      </c>
      <c r="BV18" s="2670" t="s">
        <v>5</v>
      </c>
      <c r="BW18" s="2670"/>
      <c r="BX18" s="2670" t="s">
        <v>5</v>
      </c>
      <c r="BY18" s="2670"/>
      <c r="BZ18" s="2671" t="s">
        <v>2454</v>
      </c>
      <c r="CA18" s="2670" t="s">
        <v>29</v>
      </c>
      <c r="CB18" s="2670" t="s">
        <v>5</v>
      </c>
      <c r="CC18" s="2670"/>
      <c r="CD18" s="2671" t="s">
        <v>2444</v>
      </c>
      <c r="CE18" s="2670" t="s">
        <v>20</v>
      </c>
    </row>
    <row r="19" spans="1:83" ht="15" x14ac:dyDescent="0.25">
      <c r="A19" s="2680"/>
      <c r="B19" s="2671"/>
      <c r="C19" s="2670"/>
      <c r="D19" s="2671" t="s">
        <v>2309</v>
      </c>
      <c r="E19" s="2670" t="s">
        <v>29</v>
      </c>
      <c r="F19" s="2671" t="s">
        <v>2423</v>
      </c>
      <c r="G19" s="2670" t="s">
        <v>29</v>
      </c>
      <c r="H19" s="2671" t="s">
        <v>2444</v>
      </c>
      <c r="I19" s="2670" t="s">
        <v>29</v>
      </c>
      <c r="J19" s="2671" t="s">
        <v>2466</v>
      </c>
      <c r="K19" s="2670" t="s">
        <v>20</v>
      </c>
      <c r="L19" s="2671" t="s">
        <v>2645</v>
      </c>
      <c r="M19" s="2670" t="s">
        <v>29</v>
      </c>
      <c r="N19" s="2671" t="s">
        <v>2758</v>
      </c>
      <c r="O19" s="2670" t="s">
        <v>29</v>
      </c>
      <c r="P19" s="2671"/>
      <c r="Q19" s="2670"/>
      <c r="R19" s="2671" t="s">
        <v>2662</v>
      </c>
      <c r="S19" s="2672" t="s">
        <v>29</v>
      </c>
      <c r="T19" s="2671" t="s">
        <v>2661</v>
      </c>
      <c r="U19" s="2670" t="s">
        <v>20</v>
      </c>
      <c r="V19" s="2671" t="s">
        <v>2236</v>
      </c>
      <c r="W19" s="2670" t="s">
        <v>20</v>
      </c>
      <c r="X19" s="2671" t="s">
        <v>1024</v>
      </c>
      <c r="Y19" s="2670" t="s">
        <v>20</v>
      </c>
      <c r="Z19" s="2671" t="s">
        <v>1314</v>
      </c>
      <c r="AA19" s="2670" t="s">
        <v>20</v>
      </c>
      <c r="AB19" s="2671" t="s">
        <v>2759</v>
      </c>
      <c r="AC19" s="2670" t="s">
        <v>20</v>
      </c>
      <c r="AD19" s="2671" t="s">
        <v>2374</v>
      </c>
      <c r="AE19" s="2670" t="s">
        <v>20</v>
      </c>
      <c r="AF19" s="2671" t="s">
        <v>2539</v>
      </c>
      <c r="AG19" s="2670" t="s">
        <v>20</v>
      </c>
      <c r="AH19" s="2671"/>
      <c r="AI19" s="2670"/>
      <c r="AJ19" s="2671" t="s">
        <v>2710</v>
      </c>
      <c r="AK19" s="2670" t="s">
        <v>20</v>
      </c>
      <c r="AL19" s="2673" t="s">
        <v>2740</v>
      </c>
      <c r="AM19" s="2670" t="s">
        <v>29</v>
      </c>
      <c r="AN19" s="2671" t="s">
        <v>2493</v>
      </c>
      <c r="AO19" s="2670" t="s">
        <v>29</v>
      </c>
      <c r="AP19" s="2671"/>
      <c r="AQ19" s="2670"/>
      <c r="AR19" s="2671" t="s">
        <v>1035</v>
      </c>
      <c r="AS19" s="2670" t="s">
        <v>29</v>
      </c>
      <c r="AT19" s="2671" t="s">
        <v>2305</v>
      </c>
      <c r="AU19" s="2670" t="s">
        <v>29</v>
      </c>
      <c r="AV19" s="2671" t="s">
        <v>2590</v>
      </c>
      <c r="AW19" s="2670" t="s">
        <v>29</v>
      </c>
      <c r="AX19" s="2671"/>
      <c r="AY19" s="2670"/>
      <c r="AZ19" s="2671" t="s">
        <v>2756</v>
      </c>
      <c r="BA19" s="2670" t="s">
        <v>29</v>
      </c>
      <c r="BB19" s="2671"/>
      <c r="BC19" s="2670"/>
      <c r="BD19" s="2671" t="s">
        <v>2687</v>
      </c>
      <c r="BE19" s="2670" t="s">
        <v>29</v>
      </c>
      <c r="BF19" s="2671" t="s">
        <v>2613</v>
      </c>
      <c r="BG19" s="2670" t="s">
        <v>20</v>
      </c>
      <c r="BH19" s="2673"/>
      <c r="BI19" s="2670"/>
      <c r="BJ19" s="2671"/>
      <c r="BK19" s="2670"/>
      <c r="BL19" s="2671" t="s">
        <v>2577</v>
      </c>
      <c r="BM19" s="2670" t="s">
        <v>20</v>
      </c>
      <c r="BN19" s="2671"/>
      <c r="BO19" s="2670"/>
      <c r="BP19" s="2671" t="s">
        <v>2664</v>
      </c>
      <c r="BQ19" s="2670" t="s">
        <v>20</v>
      </c>
      <c r="BR19" s="2671" t="s">
        <v>2609</v>
      </c>
      <c r="BS19" s="2670" t="s">
        <v>29</v>
      </c>
      <c r="BT19" s="2671" t="s">
        <v>2427</v>
      </c>
      <c r="BU19" s="2670" t="s">
        <v>20</v>
      </c>
      <c r="BV19" s="2671"/>
      <c r="BW19" s="2670"/>
      <c r="BX19" s="2671"/>
      <c r="BY19" s="2670"/>
      <c r="BZ19" s="2671" t="s">
        <v>2739</v>
      </c>
      <c r="CA19" s="2670" t="s">
        <v>20</v>
      </c>
      <c r="CB19" s="2671"/>
      <c r="CC19" s="2670"/>
      <c r="CD19" s="2671" t="s">
        <v>2482</v>
      </c>
      <c r="CE19" s="2670" t="s">
        <v>20</v>
      </c>
    </row>
    <row r="20" spans="1:83" ht="15" x14ac:dyDescent="0.25">
      <c r="A20" s="2680"/>
      <c r="B20" s="2671"/>
      <c r="C20" s="2670"/>
      <c r="D20" s="2671" t="s">
        <v>2657</v>
      </c>
      <c r="E20" s="2670" t="s">
        <v>20</v>
      </c>
      <c r="F20" s="2671" t="s">
        <v>2488</v>
      </c>
      <c r="G20" s="2670" t="s">
        <v>20</v>
      </c>
      <c r="H20" s="2671" t="s">
        <v>2661</v>
      </c>
      <c r="I20" s="2670" t="s">
        <v>29</v>
      </c>
      <c r="J20" s="2671" t="s">
        <v>3159</v>
      </c>
      <c r="K20" s="2670" t="s">
        <v>20</v>
      </c>
      <c r="L20" s="2671" t="s">
        <v>2756</v>
      </c>
      <c r="M20" s="2670" t="s">
        <v>20</v>
      </c>
      <c r="N20" s="2671" t="s">
        <v>2643</v>
      </c>
      <c r="O20" s="2670" t="s">
        <v>20</v>
      </c>
      <c r="P20" s="2671"/>
      <c r="Q20" s="2670"/>
      <c r="R20" s="2671" t="s">
        <v>2250</v>
      </c>
      <c r="S20" s="2672" t="s">
        <v>29</v>
      </c>
      <c r="T20" s="2671" t="s">
        <v>2444</v>
      </c>
      <c r="U20" s="2670" t="s">
        <v>29</v>
      </c>
      <c r="V20" s="2671" t="s">
        <v>2423</v>
      </c>
      <c r="W20" s="2670" t="s">
        <v>20</v>
      </c>
      <c r="X20" s="2671" t="s">
        <v>2877</v>
      </c>
      <c r="Y20" s="2670" t="s">
        <v>20</v>
      </c>
      <c r="Z20" s="2671" t="s">
        <v>2236</v>
      </c>
      <c r="AA20" s="2670" t="s">
        <v>20</v>
      </c>
      <c r="AB20" s="2671" t="s">
        <v>2761</v>
      </c>
      <c r="AC20" s="2670" t="s">
        <v>29</v>
      </c>
      <c r="AD20" s="2671" t="s">
        <v>2662</v>
      </c>
      <c r="AE20" s="2670" t="s">
        <v>29</v>
      </c>
      <c r="AF20" s="2671" t="s">
        <v>2760</v>
      </c>
      <c r="AG20" s="2670" t="s">
        <v>20</v>
      </c>
      <c r="AH20" s="2671"/>
      <c r="AI20" s="2670"/>
      <c r="AJ20" s="2671" t="s">
        <v>2664</v>
      </c>
      <c r="AK20" s="2670" t="s">
        <v>29</v>
      </c>
      <c r="AL20" s="2673" t="s">
        <v>2645</v>
      </c>
      <c r="AM20" s="2670" t="s">
        <v>20</v>
      </c>
      <c r="AN20" s="2671" t="s">
        <v>2739</v>
      </c>
      <c r="AO20" s="2670" t="s">
        <v>29</v>
      </c>
      <c r="AP20" s="2671"/>
      <c r="AQ20" s="2670"/>
      <c r="AR20" s="2671" t="s">
        <v>2687</v>
      </c>
      <c r="AS20" s="2670" t="s">
        <v>20</v>
      </c>
      <c r="AT20" s="2671" t="s">
        <v>2762</v>
      </c>
      <c r="AU20" s="2670" t="s">
        <v>29</v>
      </c>
      <c r="AV20" s="2671" t="s">
        <v>2305</v>
      </c>
      <c r="AW20" s="2670" t="s">
        <v>20</v>
      </c>
      <c r="AX20" s="2671"/>
      <c r="AY20" s="2670"/>
      <c r="AZ20" s="2671" t="s">
        <v>2763</v>
      </c>
      <c r="BA20" s="2670" t="s">
        <v>29</v>
      </c>
      <c r="BB20" s="2671"/>
      <c r="BC20" s="2670"/>
      <c r="BD20" s="2671" t="s">
        <v>2466</v>
      </c>
      <c r="BE20" s="2670" t="s">
        <v>29</v>
      </c>
      <c r="BF20" s="2671" t="s">
        <v>2721</v>
      </c>
      <c r="BG20" s="2670" t="s">
        <v>29</v>
      </c>
      <c r="BH20" s="2673"/>
      <c r="BI20" s="2670"/>
      <c r="BJ20" s="2671"/>
      <c r="BK20" s="2670"/>
      <c r="BL20" s="2671" t="s">
        <v>2762</v>
      </c>
      <c r="BM20" s="2670" t="s">
        <v>29</v>
      </c>
      <c r="BN20" s="2671"/>
      <c r="BO20" s="2670"/>
      <c r="BP20" s="2671" t="s">
        <v>2539</v>
      </c>
      <c r="BQ20" s="2670" t="s">
        <v>29</v>
      </c>
      <c r="BR20" s="2671" t="s">
        <v>2590</v>
      </c>
      <c r="BS20" s="2670" t="s">
        <v>29</v>
      </c>
      <c r="BT20" s="2671" t="s">
        <v>1035</v>
      </c>
      <c r="BU20" s="2670" t="s">
        <v>20</v>
      </c>
      <c r="BV20" s="2671"/>
      <c r="BW20" s="2670"/>
      <c r="BX20" s="2671"/>
      <c r="BY20" s="2670"/>
      <c r="BZ20" s="2671" t="s">
        <v>2609</v>
      </c>
      <c r="CA20" s="2670" t="s">
        <v>29</v>
      </c>
      <c r="CB20" s="2671"/>
      <c r="CC20" s="2670"/>
      <c r="CD20" s="2671" t="s">
        <v>2510</v>
      </c>
      <c r="CE20" s="2670" t="s">
        <v>29</v>
      </c>
    </row>
    <row r="21" spans="1:83" ht="15" x14ac:dyDescent="0.25">
      <c r="A21" s="2680"/>
      <c r="B21" s="2671"/>
      <c r="C21" s="2670"/>
      <c r="D21" s="2671" t="s">
        <v>2423</v>
      </c>
      <c r="E21" s="2670" t="s">
        <v>20</v>
      </c>
      <c r="F21" s="2671" t="s">
        <v>1560</v>
      </c>
      <c r="G21" s="2670" t="s">
        <v>20</v>
      </c>
      <c r="H21" s="2671" t="s">
        <v>2740</v>
      </c>
      <c r="I21" s="2670" t="s">
        <v>29</v>
      </c>
      <c r="J21" s="2671" t="s">
        <v>1779</v>
      </c>
      <c r="K21" s="2670" t="s">
        <v>20</v>
      </c>
      <c r="L21" s="2671" t="s">
        <v>2463</v>
      </c>
      <c r="M21" s="2670" t="s">
        <v>29</v>
      </c>
      <c r="N21" s="2671" t="s">
        <v>630</v>
      </c>
      <c r="O21" s="2670" t="s">
        <v>20</v>
      </c>
      <c r="P21" s="2671"/>
      <c r="Q21" s="2670"/>
      <c r="R21" s="2671" t="s">
        <v>2309</v>
      </c>
      <c r="S21" s="2672" t="s">
        <v>29</v>
      </c>
      <c r="T21" s="2671" t="s">
        <v>2299</v>
      </c>
      <c r="U21" s="2670" t="s">
        <v>20</v>
      </c>
      <c r="V21" s="2671" t="s">
        <v>2688</v>
      </c>
      <c r="W21" s="2670" t="s">
        <v>20</v>
      </c>
      <c r="X21" s="2671" t="s">
        <v>1809</v>
      </c>
      <c r="Y21" s="2670" t="s">
        <v>29</v>
      </c>
      <c r="Z21" s="2671" t="s">
        <v>2687</v>
      </c>
      <c r="AA21" s="2670" t="s">
        <v>20</v>
      </c>
      <c r="AB21" s="2671" t="s">
        <v>2764</v>
      </c>
      <c r="AC21" s="2670" t="s">
        <v>20</v>
      </c>
      <c r="AD21" s="2671" t="s">
        <v>2625</v>
      </c>
      <c r="AE21" s="2670" t="s">
        <v>29</v>
      </c>
      <c r="AF21" s="2671" t="s">
        <v>2657</v>
      </c>
      <c r="AG21" s="2670" t="s">
        <v>20</v>
      </c>
      <c r="AH21" s="2671"/>
      <c r="AI21" s="2670"/>
      <c r="AJ21" s="2671" t="s">
        <v>2643</v>
      </c>
      <c r="AK21" s="2670" t="s">
        <v>20</v>
      </c>
      <c r="AL21" s="2673" t="s">
        <v>2760</v>
      </c>
      <c r="AM21" s="2670" t="s">
        <v>29</v>
      </c>
      <c r="AN21" s="2671" t="s">
        <v>629</v>
      </c>
      <c r="AO21" s="2670" t="s">
        <v>20</v>
      </c>
      <c r="AP21" s="2671"/>
      <c r="AQ21" s="2670"/>
      <c r="AR21" s="2671" t="s">
        <v>639</v>
      </c>
      <c r="AS21" s="2670" t="s">
        <v>29</v>
      </c>
      <c r="AT21" s="2671" t="s">
        <v>2539</v>
      </c>
      <c r="AU21" s="2670" t="s">
        <v>20</v>
      </c>
      <c r="AV21" s="2671" t="s">
        <v>2710</v>
      </c>
      <c r="AW21" s="2670" t="s">
        <v>20</v>
      </c>
      <c r="AX21" s="2671"/>
      <c r="AY21" s="2670"/>
      <c r="AZ21" s="2671" t="s">
        <v>2591</v>
      </c>
      <c r="BA21" s="2670" t="s">
        <v>29</v>
      </c>
      <c r="BB21" s="2671"/>
      <c r="BC21" s="2670"/>
      <c r="BD21" s="2671" t="s">
        <v>2756</v>
      </c>
      <c r="BE21" s="2670" t="s">
        <v>29</v>
      </c>
      <c r="BF21" s="2671" t="s">
        <v>2574</v>
      </c>
      <c r="BG21" s="2670" t="s">
        <v>29</v>
      </c>
      <c r="BH21" s="2673"/>
      <c r="BI21" s="2670"/>
      <c r="BJ21" s="2671"/>
      <c r="BK21" s="2670"/>
      <c r="BL21" s="2671" t="s">
        <v>2609</v>
      </c>
      <c r="BM21" s="2670" t="s">
        <v>20</v>
      </c>
      <c r="BN21" s="2671"/>
      <c r="BO21" s="2670"/>
      <c r="BP21" s="2671" t="s">
        <v>2762</v>
      </c>
      <c r="BQ21" s="2670" t="s">
        <v>20</v>
      </c>
      <c r="BR21" s="2671" t="s">
        <v>2466</v>
      </c>
      <c r="BS21" s="2670" t="s">
        <v>29</v>
      </c>
      <c r="BT21" s="2671" t="s">
        <v>2645</v>
      </c>
      <c r="BU21" s="2670" t="s">
        <v>29</v>
      </c>
      <c r="BV21" s="2671"/>
      <c r="BW21" s="2670"/>
      <c r="BX21" s="2671"/>
      <c r="BY21" s="2670"/>
      <c r="BZ21" s="2671" t="s">
        <v>1707</v>
      </c>
      <c r="CA21" s="2670" t="s">
        <v>29</v>
      </c>
      <c r="CB21" s="2671"/>
      <c r="CC21" s="2670"/>
      <c r="CD21" s="2671" t="s">
        <v>2218</v>
      </c>
      <c r="CE21" s="2670" t="s">
        <v>20</v>
      </c>
    </row>
    <row r="22" spans="1:83" ht="15" x14ac:dyDescent="0.25">
      <c r="A22" s="2680"/>
      <c r="B22" s="2671"/>
      <c r="C22" s="2670"/>
      <c r="D22" s="2671"/>
      <c r="E22" s="2670"/>
      <c r="F22" s="2671"/>
      <c r="G22" s="2670"/>
      <c r="H22" s="2671"/>
      <c r="I22" s="2670"/>
      <c r="J22" s="2671"/>
      <c r="K22" s="2670"/>
      <c r="L22" s="2671"/>
      <c r="M22" s="2670"/>
      <c r="N22" s="2671"/>
      <c r="O22" s="2670"/>
      <c r="P22" s="2671"/>
      <c r="Q22" s="2670"/>
      <c r="R22" s="2671"/>
      <c r="S22" s="2670"/>
      <c r="T22" s="2671"/>
      <c r="U22" s="2670"/>
      <c r="V22" s="2671"/>
      <c r="W22" s="2670"/>
      <c r="X22" s="2671"/>
      <c r="Y22" s="2670"/>
      <c r="Z22" s="2671"/>
      <c r="AA22" s="2670"/>
      <c r="AB22" s="2671"/>
      <c r="AC22" s="2670"/>
      <c r="AD22" s="2671"/>
      <c r="AE22" s="2670"/>
      <c r="AF22" s="2671"/>
      <c r="AG22" s="2670"/>
      <c r="AH22" s="2671"/>
      <c r="AI22" s="2670"/>
      <c r="AJ22" s="2671"/>
      <c r="AK22" s="2670"/>
      <c r="AL22" s="2673"/>
      <c r="AM22" s="2670"/>
      <c r="AN22" s="2671"/>
      <c r="AO22" s="2670"/>
      <c r="AP22" s="2671"/>
      <c r="AQ22" s="2670"/>
      <c r="AR22" s="2671"/>
      <c r="AS22" s="2670"/>
      <c r="AT22" s="2671"/>
      <c r="AU22" s="2670"/>
      <c r="AV22" s="2671"/>
      <c r="AW22" s="2670"/>
      <c r="AX22" s="2671"/>
      <c r="AY22" s="2670"/>
      <c r="AZ22" s="2671"/>
      <c r="BA22" s="2670"/>
      <c r="BB22" s="2671"/>
      <c r="BC22" s="2670"/>
      <c r="BD22" s="2671"/>
      <c r="BE22" s="2670"/>
      <c r="BF22" s="2671" t="s">
        <v>2658</v>
      </c>
      <c r="BG22" s="2670" t="s">
        <v>20</v>
      </c>
      <c r="BH22" s="2673"/>
      <c r="BI22" s="2670"/>
      <c r="BJ22" s="2671"/>
      <c r="BK22" s="2670"/>
      <c r="BL22" s="2671"/>
      <c r="BM22" s="2670"/>
      <c r="BN22" s="2671"/>
      <c r="BO22" s="2670"/>
      <c r="BP22" s="2671"/>
      <c r="BQ22" s="2670"/>
      <c r="BR22" s="2671"/>
      <c r="BS22" s="2670"/>
      <c r="BT22" s="2671"/>
      <c r="BU22" s="2670"/>
      <c r="BV22" s="2671"/>
      <c r="BW22" s="2670"/>
      <c r="BX22" s="2671"/>
      <c r="BY22" s="2670"/>
      <c r="BZ22" s="2671"/>
      <c r="CA22" s="2670"/>
      <c r="CB22" s="2671"/>
      <c r="CC22" s="2670"/>
      <c r="CD22" s="2671"/>
      <c r="CE22" s="2670"/>
    </row>
    <row r="23" spans="1:83" ht="15" x14ac:dyDescent="0.25">
      <c r="A23" s="2676">
        <v>46293</v>
      </c>
      <c r="B23" s="2678" t="s">
        <v>683</v>
      </c>
      <c r="C23" s="2678"/>
      <c r="D23" s="2677" t="s">
        <v>2463</v>
      </c>
      <c r="E23" s="2678" t="s">
        <v>20</v>
      </c>
      <c r="F23" s="2677" t="s">
        <v>2655</v>
      </c>
      <c r="G23" s="2678" t="s">
        <v>20</v>
      </c>
      <c r="H23" s="2678" t="s">
        <v>5</v>
      </c>
      <c r="I23" s="2678"/>
      <c r="J23" s="2677" t="s">
        <v>2236</v>
      </c>
      <c r="K23" s="2678" t="s">
        <v>29</v>
      </c>
      <c r="L23" s="2677" t="s">
        <v>2332</v>
      </c>
      <c r="M23" s="2678" t="s">
        <v>29</v>
      </c>
      <c r="N23" s="2677" t="s">
        <v>2645</v>
      </c>
      <c r="O23" s="2678" t="s">
        <v>20</v>
      </c>
      <c r="P23" s="2678"/>
      <c r="Q23" s="2678"/>
      <c r="R23" s="2678" t="s">
        <v>5</v>
      </c>
      <c r="S23" s="2678"/>
      <c r="T23" s="2678" t="s">
        <v>5</v>
      </c>
      <c r="U23" s="2678"/>
      <c r="V23" s="2677" t="s">
        <v>772</v>
      </c>
      <c r="W23" s="2678" t="s">
        <v>20</v>
      </c>
      <c r="X23" s="2677" t="s">
        <v>2868</v>
      </c>
      <c r="Y23" s="2678" t="s">
        <v>29</v>
      </c>
      <c r="Z23" s="2677" t="s">
        <v>1809</v>
      </c>
      <c r="AA23" s="2678" t="s">
        <v>29</v>
      </c>
      <c r="AB23" s="2677" t="s">
        <v>2445</v>
      </c>
      <c r="AC23" s="2678" t="s">
        <v>20</v>
      </c>
      <c r="AD23" s="2678" t="s">
        <v>5</v>
      </c>
      <c r="AE23" s="2678"/>
      <c r="AF23" s="2677" t="s">
        <v>2488</v>
      </c>
      <c r="AG23" s="2678" t="s">
        <v>20</v>
      </c>
      <c r="AH23" s="2677" t="s">
        <v>1779</v>
      </c>
      <c r="AI23" s="2678" t="s">
        <v>20</v>
      </c>
      <c r="AJ23" s="2677" t="s">
        <v>2590</v>
      </c>
      <c r="AK23" s="2678" t="s">
        <v>29</v>
      </c>
      <c r="AL23" s="2679" t="s">
        <v>2765</v>
      </c>
      <c r="AM23" s="2678" t="s">
        <v>20</v>
      </c>
      <c r="AN23" s="2677" t="s">
        <v>2539</v>
      </c>
      <c r="AO23" s="2678" t="s">
        <v>29</v>
      </c>
      <c r="AP23" s="2677"/>
      <c r="AQ23" s="2678"/>
      <c r="AR23" s="2677" t="s">
        <v>2762</v>
      </c>
      <c r="AS23" s="2678" t="s">
        <v>20</v>
      </c>
      <c r="AT23" s="2677" t="s">
        <v>2710</v>
      </c>
      <c r="AU23" s="2678" t="s">
        <v>29</v>
      </c>
      <c r="AV23" s="2677" t="s">
        <v>1788</v>
      </c>
      <c r="AW23" s="2678" t="s">
        <v>20</v>
      </c>
      <c r="AX23" s="2677" t="s">
        <v>2664</v>
      </c>
      <c r="AY23" s="2678" t="s">
        <v>20</v>
      </c>
      <c r="AZ23" s="2677" t="s">
        <v>2760</v>
      </c>
      <c r="BA23" s="2678" t="s">
        <v>20</v>
      </c>
      <c r="BB23" s="2677"/>
      <c r="BC23" s="2678"/>
      <c r="BD23" s="2677" t="s">
        <v>2212</v>
      </c>
      <c r="BE23" s="2678" t="s">
        <v>29</v>
      </c>
      <c r="BF23" s="2677" t="s">
        <v>2667</v>
      </c>
      <c r="BG23" s="2678" t="s">
        <v>29</v>
      </c>
      <c r="BH23" s="2679" t="s">
        <v>607</v>
      </c>
      <c r="BI23" s="2672" t="s">
        <v>20</v>
      </c>
      <c r="BJ23" s="2677"/>
      <c r="BK23" s="2678"/>
      <c r="BL23" s="2678" t="s">
        <v>5</v>
      </c>
      <c r="BM23" s="2678"/>
      <c r="BN23" s="2678" t="s">
        <v>5</v>
      </c>
      <c r="BO23" s="2678"/>
      <c r="BP23" s="2677" t="s">
        <v>2466</v>
      </c>
      <c r="BQ23" s="2678" t="s">
        <v>29</v>
      </c>
      <c r="BR23" s="2678" t="s">
        <v>5</v>
      </c>
      <c r="BS23" s="2678"/>
      <c r="BT23" s="2677" t="s">
        <v>2577</v>
      </c>
      <c r="BU23" s="2678" t="s">
        <v>29</v>
      </c>
      <c r="BV23" s="2677" t="s">
        <v>2591</v>
      </c>
      <c r="BW23" s="2672" t="s">
        <v>20</v>
      </c>
      <c r="BX23" s="2677" t="s">
        <v>2554</v>
      </c>
      <c r="BY23" s="2678" t="s">
        <v>20</v>
      </c>
      <c r="BZ23" s="2677"/>
      <c r="CA23" s="2678"/>
      <c r="CB23" s="2677" t="s">
        <v>2570</v>
      </c>
      <c r="CC23" s="2678" t="s">
        <v>29</v>
      </c>
      <c r="CD23" s="2677" t="s">
        <v>2427</v>
      </c>
      <c r="CE23" s="2678" t="s">
        <v>20</v>
      </c>
    </row>
    <row r="24" spans="1:83" ht="15" x14ac:dyDescent="0.25">
      <c r="A24" s="2680"/>
      <c r="B24" s="2677"/>
      <c r="C24" s="2678"/>
      <c r="D24" s="2677" t="s">
        <v>2758</v>
      </c>
      <c r="E24" s="2678" t="s">
        <v>20</v>
      </c>
      <c r="F24" s="2677" t="s">
        <v>2625</v>
      </c>
      <c r="G24" s="2678" t="s">
        <v>20</v>
      </c>
      <c r="H24" s="2677"/>
      <c r="I24" s="2678"/>
      <c r="J24" s="2677" t="s">
        <v>2661</v>
      </c>
      <c r="K24" s="2678" t="s">
        <v>29</v>
      </c>
      <c r="L24" s="2677" t="s">
        <v>2466</v>
      </c>
      <c r="M24" s="2678" t="s">
        <v>20</v>
      </c>
      <c r="N24" s="2677" t="s">
        <v>2664</v>
      </c>
      <c r="O24" s="2678" t="s">
        <v>29</v>
      </c>
      <c r="P24" s="2677"/>
      <c r="Q24" s="2678"/>
      <c r="R24" s="2677"/>
      <c r="S24" s="2678"/>
      <c r="T24" s="2677"/>
      <c r="U24" s="2678"/>
      <c r="V24" s="2677" t="s">
        <v>2641</v>
      </c>
      <c r="W24" s="2678" t="s">
        <v>29</v>
      </c>
      <c r="X24" s="2677" t="s">
        <v>2872</v>
      </c>
      <c r="Y24" s="2678" t="s">
        <v>29</v>
      </c>
      <c r="Z24" s="2677" t="s">
        <v>2488</v>
      </c>
      <c r="AA24" s="2678" t="s">
        <v>20</v>
      </c>
      <c r="AB24" s="2677" t="s">
        <v>2577</v>
      </c>
      <c r="AC24" s="2678" t="s">
        <v>20</v>
      </c>
      <c r="AD24" s="2677"/>
      <c r="AE24" s="2678"/>
      <c r="AF24" s="2677" t="s">
        <v>2590</v>
      </c>
      <c r="AG24" s="2678" t="s">
        <v>29</v>
      </c>
      <c r="AH24" s="2677" t="s">
        <v>2423</v>
      </c>
      <c r="AI24" s="2678" t="s">
        <v>29</v>
      </c>
      <c r="AJ24" s="2677" t="s">
        <v>1788</v>
      </c>
      <c r="AK24" s="2678" t="s">
        <v>29</v>
      </c>
      <c r="AL24" s="2679" t="s">
        <v>2591</v>
      </c>
      <c r="AM24" s="2678" t="s">
        <v>20</v>
      </c>
      <c r="AN24" s="2677" t="s">
        <v>1779</v>
      </c>
      <c r="AO24" s="2678" t="s">
        <v>20</v>
      </c>
      <c r="AP24" s="2677"/>
      <c r="AQ24" s="2678"/>
      <c r="AR24" s="2677" t="s">
        <v>1809</v>
      </c>
      <c r="AS24" s="2678" t="s">
        <v>29</v>
      </c>
      <c r="AT24" s="2677" t="s">
        <v>2332</v>
      </c>
      <c r="AU24" s="2678" t="s">
        <v>20</v>
      </c>
      <c r="AV24" s="2677" t="s">
        <v>2539</v>
      </c>
      <c r="AW24" s="2678" t="s">
        <v>29</v>
      </c>
      <c r="AX24" s="2677" t="s">
        <v>2760</v>
      </c>
      <c r="AY24" s="2678" t="s">
        <v>29</v>
      </c>
      <c r="AZ24" s="2677" t="s">
        <v>2687</v>
      </c>
      <c r="BA24" s="2678" t="s">
        <v>29</v>
      </c>
      <c r="BB24" s="2677"/>
      <c r="BC24" s="2678"/>
      <c r="BD24" s="2677" t="s">
        <v>2463</v>
      </c>
      <c r="BE24" s="2678" t="s">
        <v>20</v>
      </c>
      <c r="BF24" s="2677" t="s">
        <v>2668</v>
      </c>
      <c r="BG24" s="2678" t="s">
        <v>20</v>
      </c>
      <c r="BH24" s="2679" t="s">
        <v>2655</v>
      </c>
      <c r="BI24" s="2672" t="s">
        <v>591</v>
      </c>
      <c r="BJ24" s="2677"/>
      <c r="BK24" s="2678"/>
      <c r="BL24" s="2677"/>
      <c r="BM24" s="2678"/>
      <c r="BN24" s="2677"/>
      <c r="BO24" s="2678"/>
      <c r="BP24" s="2677" t="s">
        <v>616</v>
      </c>
      <c r="BQ24" s="2678" t="s">
        <v>29</v>
      </c>
      <c r="BR24" s="2677"/>
      <c r="BS24" s="2678"/>
      <c r="BT24" s="2677" t="s">
        <v>2107</v>
      </c>
      <c r="BU24" s="2678" t="s">
        <v>29</v>
      </c>
      <c r="BV24" s="2677" t="s">
        <v>2756</v>
      </c>
      <c r="BW24" s="2672" t="s">
        <v>20</v>
      </c>
      <c r="BX24" s="2677" t="s">
        <v>742</v>
      </c>
      <c r="BY24" s="2678" t="s">
        <v>20</v>
      </c>
      <c r="BZ24" s="2677" t="s">
        <v>2762</v>
      </c>
      <c r="CA24" s="2678" t="s">
        <v>20</v>
      </c>
      <c r="CB24" s="2677" t="s">
        <v>977</v>
      </c>
      <c r="CC24" s="2678" t="s">
        <v>20</v>
      </c>
      <c r="CD24" s="2677" t="s">
        <v>2653</v>
      </c>
      <c r="CE24" s="2678" t="s">
        <v>20</v>
      </c>
    </row>
    <row r="25" spans="1:83" ht="15" x14ac:dyDescent="0.25">
      <c r="A25" s="2680"/>
      <c r="B25" s="2677"/>
      <c r="C25" s="2678"/>
      <c r="D25" s="2677" t="s">
        <v>616</v>
      </c>
      <c r="E25" s="2678" t="s">
        <v>20</v>
      </c>
      <c r="F25" s="2681" t="s">
        <v>2770</v>
      </c>
      <c r="G25" s="2678" t="s">
        <v>20</v>
      </c>
      <c r="H25" s="2677"/>
      <c r="I25" s="2678"/>
      <c r="J25" s="2677" t="s">
        <v>2488</v>
      </c>
      <c r="K25" s="2678" t="s">
        <v>20</v>
      </c>
      <c r="L25" s="2677" t="s">
        <v>2423</v>
      </c>
      <c r="M25" s="2678" t="s">
        <v>29</v>
      </c>
      <c r="N25" s="2677" t="s">
        <v>2445</v>
      </c>
      <c r="O25" s="2683" t="s">
        <v>762</v>
      </c>
      <c r="P25" s="2677"/>
      <c r="Q25" s="2678"/>
      <c r="R25" s="2677"/>
      <c r="S25" s="2678"/>
      <c r="T25" s="2677"/>
      <c r="U25" s="2678"/>
      <c r="V25" s="2677" t="s">
        <v>2662</v>
      </c>
      <c r="W25" s="2678" t="s">
        <v>20</v>
      </c>
      <c r="X25" s="2677" t="s">
        <v>685</v>
      </c>
      <c r="Y25" s="2678" t="s">
        <v>20</v>
      </c>
      <c r="Z25" s="2677" t="s">
        <v>2466</v>
      </c>
      <c r="AA25" s="2678" t="s">
        <v>29</v>
      </c>
      <c r="AB25" s="2677" t="s">
        <v>2760</v>
      </c>
      <c r="AC25" s="2678" t="s">
        <v>29</v>
      </c>
      <c r="AD25" s="2677"/>
      <c r="AE25" s="2678"/>
      <c r="AF25" s="2677" t="s">
        <v>2771</v>
      </c>
      <c r="AG25" s="2678" t="s">
        <v>29</v>
      </c>
      <c r="AH25" s="2677" t="s">
        <v>2643</v>
      </c>
      <c r="AI25" s="2678" t="s">
        <v>20</v>
      </c>
      <c r="AJ25" s="2677" t="s">
        <v>2469</v>
      </c>
      <c r="AK25" s="2678" t="s">
        <v>20</v>
      </c>
      <c r="AL25" s="2679" t="s">
        <v>2655</v>
      </c>
      <c r="AM25" s="2678" t="s">
        <v>20</v>
      </c>
      <c r="AN25" s="2677" t="s">
        <v>2577</v>
      </c>
      <c r="AO25" s="2678" t="s">
        <v>29</v>
      </c>
      <c r="AP25" s="2677"/>
      <c r="AQ25" s="2678"/>
      <c r="AR25" s="2677" t="s">
        <v>2765</v>
      </c>
      <c r="AS25" s="2012" t="s">
        <v>20</v>
      </c>
      <c r="AT25" s="2677" t="s">
        <v>1809</v>
      </c>
      <c r="AU25" s="2678" t="s">
        <v>20</v>
      </c>
      <c r="AV25" s="2677" t="s">
        <v>1769</v>
      </c>
      <c r="AW25" s="2678" t="s">
        <v>20</v>
      </c>
      <c r="AX25" s="2677" t="s">
        <v>2525</v>
      </c>
      <c r="AY25" s="2678" t="s">
        <v>29</v>
      </c>
      <c r="AZ25" s="2677" t="s">
        <v>607</v>
      </c>
      <c r="BA25" s="2678" t="s">
        <v>20</v>
      </c>
      <c r="BB25" s="2677"/>
      <c r="BC25" s="2678"/>
      <c r="BD25" s="2677" t="s">
        <v>2639</v>
      </c>
      <c r="BE25" s="2678" t="s">
        <v>29</v>
      </c>
      <c r="BF25" s="2677" t="s">
        <v>2495</v>
      </c>
      <c r="BG25" s="2678" t="s">
        <v>20</v>
      </c>
      <c r="BH25" s="2679" t="s">
        <v>2463</v>
      </c>
      <c r="BI25" s="2678" t="s">
        <v>20</v>
      </c>
      <c r="BJ25" s="2677"/>
      <c r="BK25" s="2678"/>
      <c r="BL25" s="2677"/>
      <c r="BM25" s="2678"/>
      <c r="BN25" s="2677"/>
      <c r="BO25" s="2678"/>
      <c r="BP25" s="2677" t="s">
        <v>2528</v>
      </c>
      <c r="BQ25" s="2678" t="s">
        <v>29</v>
      </c>
      <c r="BR25" s="2677"/>
      <c r="BS25" s="2678"/>
      <c r="BT25" s="2677" t="s">
        <v>2242</v>
      </c>
      <c r="BU25" s="2678" t="s">
        <v>29</v>
      </c>
      <c r="BV25" s="2677" t="s">
        <v>2772</v>
      </c>
      <c r="BW25" s="2672" t="s">
        <v>29</v>
      </c>
      <c r="BX25" s="2677" t="s">
        <v>2629</v>
      </c>
      <c r="BY25" s="2678" t="s">
        <v>29</v>
      </c>
      <c r="BZ25" s="2677" t="s">
        <v>2653</v>
      </c>
      <c r="CA25" s="2678" t="s">
        <v>29</v>
      </c>
      <c r="CB25" s="2677" t="s">
        <v>2427</v>
      </c>
      <c r="CC25" s="2678" t="s">
        <v>20</v>
      </c>
      <c r="CD25" s="2677" t="s">
        <v>2769</v>
      </c>
      <c r="CE25" s="2012" t="s">
        <v>765</v>
      </c>
    </row>
    <row r="26" spans="1:83" ht="15" x14ac:dyDescent="0.25">
      <c r="A26" s="2680"/>
      <c r="B26" s="2677"/>
      <c r="C26" s="2678"/>
      <c r="D26" s="2677" t="s">
        <v>2662</v>
      </c>
      <c r="E26" s="2678" t="s">
        <v>20</v>
      </c>
      <c r="F26" s="2677" t="s">
        <v>2758</v>
      </c>
      <c r="G26" s="2678" t="s">
        <v>29</v>
      </c>
      <c r="H26" s="2677"/>
      <c r="I26" s="2678"/>
      <c r="J26" s="2677" t="s">
        <v>2641</v>
      </c>
      <c r="K26" s="2678" t="s">
        <v>20</v>
      </c>
      <c r="L26" s="2677" t="s">
        <v>1788</v>
      </c>
      <c r="M26" s="2678" t="s">
        <v>20</v>
      </c>
      <c r="N26" s="2677" t="s">
        <v>2212</v>
      </c>
      <c r="O26" s="2678" t="s">
        <v>29</v>
      </c>
      <c r="P26" s="2677"/>
      <c r="Q26" s="2678"/>
      <c r="R26" s="2677"/>
      <c r="S26" s="2678"/>
      <c r="T26" s="2677"/>
      <c r="U26" s="2678"/>
      <c r="V26" s="2677" t="s">
        <v>2488</v>
      </c>
      <c r="W26" s="2678" t="s">
        <v>29</v>
      </c>
      <c r="X26" s="2677" t="s">
        <v>2878</v>
      </c>
      <c r="Y26" s="2678" t="s">
        <v>29</v>
      </c>
      <c r="Z26" s="2677" t="s">
        <v>2586</v>
      </c>
      <c r="AA26" s="2678" t="s">
        <v>20</v>
      </c>
      <c r="AB26" s="2677" t="s">
        <v>772</v>
      </c>
      <c r="AC26" s="2678" t="s">
        <v>29</v>
      </c>
      <c r="AD26" s="2677"/>
      <c r="AE26" s="2678"/>
      <c r="AF26" s="2677" t="s">
        <v>2463</v>
      </c>
      <c r="AG26" s="2678" t="s">
        <v>29</v>
      </c>
      <c r="AH26" s="2677" t="s">
        <v>2645</v>
      </c>
      <c r="AI26" s="2678" t="s">
        <v>29</v>
      </c>
      <c r="AJ26" s="2677" t="s">
        <v>2687</v>
      </c>
      <c r="AK26" s="2678" t="s">
        <v>29</v>
      </c>
      <c r="AL26" s="2679" t="s">
        <v>2332</v>
      </c>
      <c r="AM26" s="2678" t="s">
        <v>20</v>
      </c>
      <c r="AN26" s="2677" t="s">
        <v>2771</v>
      </c>
      <c r="AO26" s="2678" t="s">
        <v>20</v>
      </c>
      <c r="AP26" s="2677"/>
      <c r="AQ26" s="2678"/>
      <c r="AR26" s="2677" t="s">
        <v>2591</v>
      </c>
      <c r="AS26" s="2678" t="s">
        <v>29</v>
      </c>
      <c r="AT26" s="2677" t="s">
        <v>2236</v>
      </c>
      <c r="AU26" s="2678" t="s">
        <v>29</v>
      </c>
      <c r="AV26" s="2677" t="s">
        <v>2577</v>
      </c>
      <c r="AW26" s="2678" t="s">
        <v>29</v>
      </c>
      <c r="AX26" s="2677" t="s">
        <v>2539</v>
      </c>
      <c r="AY26" s="2678" t="s">
        <v>29</v>
      </c>
      <c r="AZ26" s="2677" t="s">
        <v>2107</v>
      </c>
      <c r="BA26" s="2678" t="s">
        <v>20</v>
      </c>
      <c r="BB26" s="2677"/>
      <c r="BC26" s="2678"/>
      <c r="BD26" s="2677" t="s">
        <v>2655</v>
      </c>
      <c r="BE26" s="2678" t="s">
        <v>29</v>
      </c>
      <c r="BF26" s="2677" t="s">
        <v>977</v>
      </c>
      <c r="BG26" s="2678" t="s">
        <v>20</v>
      </c>
      <c r="BH26" s="2679" t="s">
        <v>2445</v>
      </c>
      <c r="BI26" s="2678" t="s">
        <v>29</v>
      </c>
      <c r="BJ26" s="2677"/>
      <c r="BK26" s="2678"/>
      <c r="BL26" s="2677"/>
      <c r="BM26" s="2678"/>
      <c r="BN26" s="2677"/>
      <c r="BO26" s="2678"/>
      <c r="BP26" s="2677" t="s">
        <v>2639</v>
      </c>
      <c r="BQ26" s="2678" t="s">
        <v>20</v>
      </c>
      <c r="BR26" s="2677"/>
      <c r="BS26" s="2678"/>
      <c r="BT26" s="2677" t="s">
        <v>1029</v>
      </c>
      <c r="BU26" s="2678" t="s">
        <v>660</v>
      </c>
      <c r="BV26" s="2677" t="s">
        <v>2664</v>
      </c>
      <c r="BW26" s="2672" t="s">
        <v>29</v>
      </c>
      <c r="BX26" s="2677" t="s">
        <v>1707</v>
      </c>
      <c r="BY26" s="2678" t="s">
        <v>20</v>
      </c>
      <c r="BZ26" s="2677" t="s">
        <v>2710</v>
      </c>
      <c r="CA26" s="2678" t="s">
        <v>29</v>
      </c>
      <c r="CB26" s="2677" t="s">
        <v>2528</v>
      </c>
      <c r="CC26" s="2678" t="s">
        <v>20</v>
      </c>
      <c r="CD26" s="2677" t="s">
        <v>2767</v>
      </c>
      <c r="CE26" s="2678" t="s">
        <v>20</v>
      </c>
    </row>
    <row r="27" spans="1:83" ht="15" x14ac:dyDescent="0.25">
      <c r="A27" s="2680"/>
      <c r="B27" s="2677"/>
      <c r="C27" s="2678"/>
      <c r="D27" s="2677"/>
      <c r="E27" s="2678"/>
      <c r="F27" s="2677"/>
      <c r="G27" s="2678"/>
      <c r="H27" s="2677"/>
      <c r="I27" s="2678"/>
      <c r="J27" s="2677"/>
      <c r="K27" s="2678"/>
      <c r="L27" s="2677"/>
      <c r="M27" s="2678"/>
      <c r="N27" s="2677"/>
      <c r="O27" s="2678"/>
      <c r="P27" s="2677"/>
      <c r="Q27" s="2678"/>
      <c r="R27" s="2677"/>
      <c r="S27" s="2678"/>
      <c r="T27" s="2677"/>
      <c r="U27" s="2678"/>
      <c r="V27" s="2677"/>
      <c r="W27" s="2678"/>
      <c r="X27" s="2677"/>
      <c r="Y27" s="2678"/>
      <c r="Z27" s="2677"/>
      <c r="AA27" s="2678"/>
      <c r="AB27" s="2677"/>
      <c r="AC27" s="2678"/>
      <c r="AD27" s="2677"/>
      <c r="AE27" s="2678"/>
      <c r="AF27" s="2677"/>
      <c r="AG27" s="2678"/>
      <c r="AH27" s="2677"/>
      <c r="AI27" s="2678"/>
      <c r="AJ27" s="2677"/>
      <c r="AK27" s="2678"/>
      <c r="AL27" s="2679"/>
      <c r="AM27" s="2678"/>
      <c r="AN27" s="2677"/>
      <c r="AO27" s="2678"/>
      <c r="AP27" s="2677"/>
      <c r="AQ27" s="2678"/>
      <c r="AR27" s="2677"/>
      <c r="AS27" s="2678"/>
      <c r="AT27" s="2677"/>
      <c r="AU27" s="2678"/>
      <c r="AV27" s="2677"/>
      <c r="AW27" s="2678"/>
      <c r="AX27" s="2677"/>
      <c r="AY27" s="2678"/>
      <c r="AZ27" s="2677"/>
      <c r="BA27" s="2678"/>
      <c r="BB27" s="2677"/>
      <c r="BC27" s="2678"/>
      <c r="BD27" s="2677"/>
      <c r="BE27" s="2678"/>
      <c r="BF27" s="2677"/>
      <c r="BG27" s="2678"/>
      <c r="BH27" s="2679"/>
      <c r="BI27" s="2678"/>
      <c r="BJ27" s="2677"/>
      <c r="BK27" s="2678"/>
      <c r="BL27" s="2677"/>
      <c r="BM27" s="2678"/>
      <c r="BN27" s="2677"/>
      <c r="BO27" s="2678"/>
      <c r="BP27" s="2677"/>
      <c r="BQ27" s="2678"/>
      <c r="BR27" s="2677"/>
      <c r="BS27" s="2678"/>
      <c r="BT27" s="2677"/>
      <c r="BU27" s="2678"/>
      <c r="BV27" s="2677"/>
      <c r="BW27" s="2678"/>
      <c r="BX27" s="2677"/>
      <c r="BY27" s="2678"/>
      <c r="BZ27" s="2677"/>
      <c r="CA27" s="2678"/>
      <c r="CB27" s="2677" t="s">
        <v>2773</v>
      </c>
      <c r="CC27" s="2678" t="s">
        <v>20</v>
      </c>
      <c r="CD27" s="2677"/>
      <c r="CE27" s="2678"/>
    </row>
    <row r="28" spans="1:83" ht="15" x14ac:dyDescent="0.25">
      <c r="A28" s="2676">
        <v>46307</v>
      </c>
      <c r="B28" s="2671" t="s">
        <v>2654</v>
      </c>
      <c r="C28" s="2670" t="s">
        <v>29</v>
      </c>
      <c r="D28" s="2670" t="s">
        <v>5</v>
      </c>
      <c r="E28" s="2670"/>
      <c r="F28" s="2671" t="s">
        <v>2586</v>
      </c>
      <c r="G28" s="2670" t="s">
        <v>20</v>
      </c>
      <c r="H28" s="2671" t="s">
        <v>2463</v>
      </c>
      <c r="I28" s="2670" t="s">
        <v>20</v>
      </c>
      <c r="J28" s="2671" t="s">
        <v>2756</v>
      </c>
      <c r="K28" s="2670" t="s">
        <v>20</v>
      </c>
      <c r="L28" s="2671" t="s">
        <v>2591</v>
      </c>
      <c r="M28" s="2670" t="s">
        <v>29</v>
      </c>
      <c r="N28" s="2670" t="s">
        <v>5</v>
      </c>
      <c r="O28" s="2670"/>
      <c r="P28" s="2671"/>
      <c r="Q28" s="2670"/>
      <c r="R28" s="2671" t="s">
        <v>2236</v>
      </c>
      <c r="S28" s="2672" t="s">
        <v>20</v>
      </c>
      <c r="T28" s="2670" t="s">
        <v>5</v>
      </c>
      <c r="U28" s="2670"/>
      <c r="V28" s="2671" t="s">
        <v>2742</v>
      </c>
      <c r="W28" s="2670" t="s">
        <v>20</v>
      </c>
      <c r="X28" s="2671" t="s">
        <v>2867</v>
      </c>
      <c r="Y28" s="2670" t="s">
        <v>20</v>
      </c>
      <c r="Z28" s="2671" t="s">
        <v>2539</v>
      </c>
      <c r="AA28" s="2670" t="s">
        <v>20</v>
      </c>
      <c r="AB28" s="2670" t="s">
        <v>5</v>
      </c>
      <c r="AC28" s="2670"/>
      <c r="AD28" s="2670" t="s">
        <v>5</v>
      </c>
      <c r="AE28" s="2670"/>
      <c r="AF28" s="2671" t="s">
        <v>1657</v>
      </c>
      <c r="AG28" s="2670" t="s">
        <v>29</v>
      </c>
      <c r="AH28" s="2671" t="s">
        <v>2625</v>
      </c>
      <c r="AI28" s="2670" t="s">
        <v>29</v>
      </c>
      <c r="AJ28" s="2671" t="s">
        <v>2758</v>
      </c>
      <c r="AK28" s="2670" t="s">
        <v>29</v>
      </c>
      <c r="AL28" s="2673" t="s">
        <v>2445</v>
      </c>
      <c r="AM28" s="2670" t="s">
        <v>29</v>
      </c>
      <c r="AN28" s="2671" t="s">
        <v>2569</v>
      </c>
      <c r="AO28" s="2670" t="s">
        <v>20</v>
      </c>
      <c r="AP28" s="2671"/>
      <c r="AQ28" s="2670"/>
      <c r="AR28" s="2671" t="s">
        <v>1788</v>
      </c>
      <c r="AS28" s="2670" t="s">
        <v>20</v>
      </c>
      <c r="AT28" s="2671" t="s">
        <v>2645</v>
      </c>
      <c r="AU28" s="2670" t="s">
        <v>29</v>
      </c>
      <c r="AV28" s="2671" t="s">
        <v>2664</v>
      </c>
      <c r="AW28" s="2670" t="s">
        <v>20</v>
      </c>
      <c r="AX28" s="2670" t="s">
        <v>683</v>
      </c>
      <c r="AY28" s="2670"/>
      <c r="AZ28" s="2671" t="s">
        <v>2748</v>
      </c>
      <c r="BA28" s="2670" t="s">
        <v>29</v>
      </c>
      <c r="BB28" s="2673"/>
      <c r="BC28" s="2670"/>
      <c r="BD28" s="2670" t="s">
        <v>5</v>
      </c>
      <c r="BE28" s="2670"/>
      <c r="BF28" s="2670" t="s">
        <v>5</v>
      </c>
      <c r="BG28" s="2670"/>
      <c r="BH28" s="2673" t="s">
        <v>2641</v>
      </c>
      <c r="BI28" s="2670" t="s">
        <v>29</v>
      </c>
      <c r="BJ28" s="2671"/>
      <c r="BK28" s="2670"/>
      <c r="BL28" s="2670" t="s">
        <v>5</v>
      </c>
      <c r="BM28" s="2670"/>
      <c r="BN28" s="2670" t="s">
        <v>5</v>
      </c>
      <c r="BO28" s="2670"/>
      <c r="BP28" s="2671" t="s">
        <v>2760</v>
      </c>
      <c r="BQ28" s="2670" t="s">
        <v>20</v>
      </c>
      <c r="BR28" s="2670" t="s">
        <v>5</v>
      </c>
      <c r="BS28" s="2670"/>
      <c r="BT28" s="2671" t="s">
        <v>2528</v>
      </c>
      <c r="BU28" s="2670" t="s">
        <v>20</v>
      </c>
      <c r="BV28" s="2671" t="s">
        <v>2577</v>
      </c>
      <c r="BW28" s="2672" t="s">
        <v>29</v>
      </c>
      <c r="BX28" s="2670" t="s">
        <v>5</v>
      </c>
      <c r="BY28" s="2670"/>
      <c r="BZ28" s="2671" t="s">
        <v>2585</v>
      </c>
      <c r="CA28" s="2670" t="s">
        <v>29</v>
      </c>
      <c r="CB28" s="2673" t="s">
        <v>1769</v>
      </c>
      <c r="CC28" s="2670" t="s">
        <v>20</v>
      </c>
      <c r="CD28" s="2671" t="s">
        <v>629</v>
      </c>
      <c r="CE28" s="2670" t="s">
        <v>29</v>
      </c>
    </row>
    <row r="29" spans="1:83" ht="15" x14ac:dyDescent="0.25">
      <c r="A29" s="2680"/>
      <c r="B29" s="2671" t="s">
        <v>2625</v>
      </c>
      <c r="C29" s="2670" t="s">
        <v>20</v>
      </c>
      <c r="D29" s="2671"/>
      <c r="E29" s="2670"/>
      <c r="F29" s="2671" t="s">
        <v>2657</v>
      </c>
      <c r="G29" s="2670" t="s">
        <v>20</v>
      </c>
      <c r="H29" s="2671" t="s">
        <v>2641</v>
      </c>
      <c r="I29" s="2670" t="s">
        <v>29</v>
      </c>
      <c r="J29" s="2671" t="s">
        <v>2463</v>
      </c>
      <c r="K29" s="2670" t="s">
        <v>20</v>
      </c>
      <c r="L29" s="2671" t="s">
        <v>2760</v>
      </c>
      <c r="M29" s="2670" t="s">
        <v>20</v>
      </c>
      <c r="N29" s="2671"/>
      <c r="O29" s="2670"/>
      <c r="P29" s="2671"/>
      <c r="Q29" s="2670"/>
      <c r="R29" s="2671" t="s">
        <v>2445</v>
      </c>
      <c r="S29" s="2672" t="s">
        <v>29</v>
      </c>
      <c r="T29" s="2671"/>
      <c r="U29" s="2670"/>
      <c r="V29" s="2671" t="s">
        <v>2626</v>
      </c>
      <c r="W29" s="2670" t="s">
        <v>29</v>
      </c>
      <c r="X29" s="2671" t="s">
        <v>2869</v>
      </c>
      <c r="Y29" s="2670" t="s">
        <v>20</v>
      </c>
      <c r="Z29" s="2671" t="s">
        <v>2299</v>
      </c>
      <c r="AA29" s="2670" t="s">
        <v>20</v>
      </c>
      <c r="AB29" s="2671"/>
      <c r="AC29" s="2670"/>
      <c r="AD29" s="2671"/>
      <c r="AE29" s="2670"/>
      <c r="AF29" s="2671" t="s">
        <v>2687</v>
      </c>
      <c r="AG29" s="2670" t="s">
        <v>20</v>
      </c>
      <c r="AH29" s="2671" t="s">
        <v>2577</v>
      </c>
      <c r="AI29" s="2670" t="s">
        <v>29</v>
      </c>
      <c r="AJ29" s="2671" t="s">
        <v>887</v>
      </c>
      <c r="AK29" s="2670" t="s">
        <v>29</v>
      </c>
      <c r="AL29" s="2673" t="s">
        <v>1073</v>
      </c>
      <c r="AM29" s="2670" t="s">
        <v>29</v>
      </c>
      <c r="AN29" s="2671" t="s">
        <v>2849</v>
      </c>
      <c r="AO29" s="2670" t="s">
        <v>29</v>
      </c>
      <c r="AP29" s="2671"/>
      <c r="AQ29" s="2012"/>
      <c r="AR29" s="2671" t="s">
        <v>2639</v>
      </c>
      <c r="AS29" s="2670" t="s">
        <v>20</v>
      </c>
      <c r="AT29" s="2671" t="s">
        <v>2664</v>
      </c>
      <c r="AU29" s="2670" t="s">
        <v>29</v>
      </c>
      <c r="AV29" s="2671" t="s">
        <v>2748</v>
      </c>
      <c r="AW29" s="2670" t="s">
        <v>20</v>
      </c>
      <c r="AX29" s="2671"/>
      <c r="AY29" s="2670"/>
      <c r="AZ29" s="2671" t="s">
        <v>2236</v>
      </c>
      <c r="BA29" s="2670" t="s">
        <v>20</v>
      </c>
      <c r="BB29" s="2671"/>
      <c r="BC29" s="2670"/>
      <c r="BD29" s="2671"/>
      <c r="BE29" s="2670"/>
      <c r="BF29" s="2671"/>
      <c r="BG29" s="2670"/>
      <c r="BH29" s="2673" t="s">
        <v>2645</v>
      </c>
      <c r="BI29" s="2670" t="s">
        <v>20</v>
      </c>
      <c r="BJ29" s="2671"/>
      <c r="BK29" s="2670"/>
      <c r="BL29" s="2671"/>
      <c r="BM29" s="2670"/>
      <c r="BN29" s="2671"/>
      <c r="BO29" s="2670"/>
      <c r="BP29" s="2671" t="s">
        <v>2586</v>
      </c>
      <c r="BQ29" s="2670" t="s">
        <v>29</v>
      </c>
      <c r="BR29" s="2671"/>
      <c r="BS29" s="2670"/>
      <c r="BT29" s="2671" t="s">
        <v>2765</v>
      </c>
      <c r="BU29" s="2670" t="s">
        <v>20</v>
      </c>
      <c r="BV29" s="2671" t="s">
        <v>2423</v>
      </c>
      <c r="BW29" s="2672" t="s">
        <v>29</v>
      </c>
      <c r="BX29" s="2671"/>
      <c r="BY29" s="2670"/>
      <c r="BZ29" s="2671" t="s">
        <v>2765</v>
      </c>
      <c r="CA29" s="2670" t="s">
        <v>29</v>
      </c>
      <c r="CB29" s="2671" t="s">
        <v>629</v>
      </c>
      <c r="CC29" s="2012" t="s">
        <v>764</v>
      </c>
      <c r="CD29" s="2671" t="s">
        <v>759</v>
      </c>
      <c r="CE29" s="2670" t="s">
        <v>20</v>
      </c>
    </row>
    <row r="30" spans="1:83" ht="15" x14ac:dyDescent="0.25">
      <c r="A30" s="2680"/>
      <c r="B30" s="2671" t="s">
        <v>2423</v>
      </c>
      <c r="C30" s="2670" t="s">
        <v>598</v>
      </c>
      <c r="D30" s="2671"/>
      <c r="E30" s="2670"/>
      <c r="F30" s="2671" t="s">
        <v>2740</v>
      </c>
      <c r="G30" s="2670" t="s">
        <v>20</v>
      </c>
      <c r="H30" s="2671" t="s">
        <v>2662</v>
      </c>
      <c r="I30" s="2670" t="s">
        <v>20</v>
      </c>
      <c r="J30" s="2671" t="s">
        <v>2299</v>
      </c>
      <c r="K30" s="2670" t="s">
        <v>20</v>
      </c>
      <c r="L30" s="2671" t="s">
        <v>2654</v>
      </c>
      <c r="M30" s="2670" t="s">
        <v>29</v>
      </c>
      <c r="N30" s="2671"/>
      <c r="O30" s="2670"/>
      <c r="P30" s="2671"/>
      <c r="Q30" s="2670"/>
      <c r="R30" s="2671" t="s">
        <v>2758</v>
      </c>
      <c r="S30" s="2672" t="s">
        <v>29</v>
      </c>
      <c r="T30" s="2671"/>
      <c r="U30" s="2670"/>
      <c r="V30" s="2671" t="s">
        <v>2463</v>
      </c>
      <c r="W30" s="2670" t="s">
        <v>29</v>
      </c>
      <c r="X30" s="2671" t="s">
        <v>1387</v>
      </c>
      <c r="Y30" s="2670" t="s">
        <v>20</v>
      </c>
      <c r="Z30" s="2671" t="s">
        <v>2742</v>
      </c>
      <c r="AA30" s="2670" t="s">
        <v>20</v>
      </c>
      <c r="AB30" s="2671"/>
      <c r="AC30" s="2670"/>
      <c r="AD30" s="2671"/>
      <c r="AE30" s="2670"/>
      <c r="AF30" s="2671" t="s">
        <v>2641</v>
      </c>
      <c r="AG30" s="2670" t="s">
        <v>29</v>
      </c>
      <c r="AH30" s="2671" t="s">
        <v>2445</v>
      </c>
      <c r="AI30" s="2670" t="s">
        <v>29</v>
      </c>
      <c r="AJ30" s="2671" t="s">
        <v>2748</v>
      </c>
      <c r="AK30" s="2670" t="s">
        <v>29</v>
      </c>
      <c r="AL30" s="2673" t="s">
        <v>2427</v>
      </c>
      <c r="AM30" s="2670" t="s">
        <v>29</v>
      </c>
      <c r="AN30" s="2671" t="s">
        <v>2218</v>
      </c>
      <c r="AO30" s="2670" t="s">
        <v>20</v>
      </c>
      <c r="AP30" s="2671"/>
      <c r="AQ30" s="2670"/>
      <c r="AR30" s="2671" t="s">
        <v>1657</v>
      </c>
      <c r="AS30" s="2670" t="s">
        <v>29</v>
      </c>
      <c r="AT30" s="2671" t="s">
        <v>2137</v>
      </c>
      <c r="AU30" s="2670" t="s">
        <v>29</v>
      </c>
      <c r="AV30" s="2671" t="s">
        <v>639</v>
      </c>
      <c r="AW30" s="2670" t="s">
        <v>29</v>
      </c>
      <c r="AX30" s="2671"/>
      <c r="AY30" s="2670"/>
      <c r="AZ30" s="2671" t="s">
        <v>2645</v>
      </c>
      <c r="BA30" s="2670" t="s">
        <v>20</v>
      </c>
      <c r="BB30" s="2671"/>
      <c r="BC30" s="2670"/>
      <c r="BD30" s="2671"/>
      <c r="BE30" s="2670"/>
      <c r="BF30" s="2671"/>
      <c r="BG30" s="2670"/>
      <c r="BH30" s="2673" t="s">
        <v>2236</v>
      </c>
      <c r="BI30" s="2670" t="s">
        <v>20</v>
      </c>
      <c r="BJ30" s="2671"/>
      <c r="BK30" s="2670"/>
      <c r="BL30" s="2671"/>
      <c r="BM30" s="2670"/>
      <c r="BN30" s="2671"/>
      <c r="BO30" s="2670"/>
      <c r="BP30" s="2671" t="s">
        <v>2710</v>
      </c>
      <c r="BQ30" s="2670" t="s">
        <v>29</v>
      </c>
      <c r="BR30" s="2671"/>
      <c r="BS30" s="2670"/>
      <c r="BT30" s="2671" t="s">
        <v>1788</v>
      </c>
      <c r="BU30" s="2670" t="s">
        <v>29</v>
      </c>
      <c r="BV30" s="2671" t="s">
        <v>2849</v>
      </c>
      <c r="BW30" s="2672" t="s">
        <v>20</v>
      </c>
      <c r="BX30" s="2671"/>
      <c r="BY30" s="2670"/>
      <c r="BZ30" s="2671" t="s">
        <v>2380</v>
      </c>
      <c r="CA30" s="2670" t="s">
        <v>20</v>
      </c>
      <c r="CB30" s="2671" t="s">
        <v>2667</v>
      </c>
      <c r="CC30" s="2670" t="s">
        <v>20</v>
      </c>
      <c r="CD30" s="2671" t="s">
        <v>2569</v>
      </c>
      <c r="CE30" s="2670" t="s">
        <v>29</v>
      </c>
    </row>
    <row r="31" spans="1:83" ht="15" x14ac:dyDescent="0.25">
      <c r="A31" s="2680"/>
      <c r="B31" s="2671" t="s">
        <v>2662</v>
      </c>
      <c r="C31" s="2672" t="s">
        <v>29</v>
      </c>
      <c r="D31" s="2671"/>
      <c r="E31" s="2670"/>
      <c r="F31" s="2671" t="s">
        <v>1779</v>
      </c>
      <c r="G31" s="2670" t="s">
        <v>20</v>
      </c>
      <c r="H31" s="2671" t="s">
        <v>2625</v>
      </c>
      <c r="I31" s="2670" t="s">
        <v>29</v>
      </c>
      <c r="J31" s="2671" t="s">
        <v>2654</v>
      </c>
      <c r="K31" s="2670" t="s">
        <v>29</v>
      </c>
      <c r="L31" s="2671" t="s">
        <v>2850</v>
      </c>
      <c r="M31" s="2670" t="s">
        <v>29</v>
      </c>
      <c r="N31" s="2671"/>
      <c r="O31" s="2670"/>
      <c r="P31" s="2671"/>
      <c r="Q31" s="2670"/>
      <c r="R31" s="2671" t="s">
        <v>2423</v>
      </c>
      <c r="S31" s="2672" t="s">
        <v>20</v>
      </c>
      <c r="T31" s="2671"/>
      <c r="U31" s="2670"/>
      <c r="V31" s="2671" t="s">
        <v>2657</v>
      </c>
      <c r="W31" s="2670" t="s">
        <v>20</v>
      </c>
      <c r="X31" s="2671" t="s">
        <v>2870</v>
      </c>
      <c r="Y31" s="2670" t="s">
        <v>29</v>
      </c>
      <c r="Z31" s="2671" t="s">
        <v>2585</v>
      </c>
      <c r="AA31" s="2670" t="s">
        <v>29</v>
      </c>
      <c r="AB31" s="2671"/>
      <c r="AC31" s="2670"/>
      <c r="AD31" s="2671"/>
      <c r="AE31" s="2670"/>
      <c r="AF31" s="2671" t="s">
        <v>2586</v>
      </c>
      <c r="AG31" s="2670" t="s">
        <v>20</v>
      </c>
      <c r="AH31" s="2671" t="s">
        <v>2687</v>
      </c>
      <c r="AI31" s="2670" t="s">
        <v>20</v>
      </c>
      <c r="AJ31" s="2671" t="s">
        <v>2645</v>
      </c>
      <c r="AK31" s="2670" t="s">
        <v>20</v>
      </c>
      <c r="AL31" s="2673" t="s">
        <v>2710</v>
      </c>
      <c r="AM31" s="2670" t="s">
        <v>29</v>
      </c>
      <c r="AN31" s="2671" t="s">
        <v>2852</v>
      </c>
      <c r="AO31" s="2670" t="s">
        <v>20</v>
      </c>
      <c r="AP31" s="2671"/>
      <c r="AQ31" s="2670"/>
      <c r="AR31" s="2671" t="s">
        <v>2760</v>
      </c>
      <c r="AS31" s="2670" t="s">
        <v>29</v>
      </c>
      <c r="AT31" s="2671" t="s">
        <v>2577</v>
      </c>
      <c r="AU31" s="2670" t="s">
        <v>20</v>
      </c>
      <c r="AV31" s="2671" t="s">
        <v>1707</v>
      </c>
      <c r="AW31" s="2670" t="s">
        <v>20</v>
      </c>
      <c r="AX31" s="2671"/>
      <c r="AY31" s="2670"/>
      <c r="AZ31" s="2671" t="s">
        <v>2539</v>
      </c>
      <c r="BA31" s="2670" t="s">
        <v>20</v>
      </c>
      <c r="BB31" s="2671"/>
      <c r="BC31" s="2670"/>
      <c r="BD31" s="2671"/>
      <c r="BE31" s="2670"/>
      <c r="BF31" s="2671"/>
      <c r="BG31" s="2670"/>
      <c r="BH31" s="2673" t="s">
        <v>2740</v>
      </c>
      <c r="BI31" s="2670" t="s">
        <v>29</v>
      </c>
      <c r="BJ31" s="2671"/>
      <c r="BK31" s="2670"/>
      <c r="BL31" s="2671"/>
      <c r="BM31" s="2670"/>
      <c r="BN31" s="2671"/>
      <c r="BO31" s="2670"/>
      <c r="BP31" s="2671" t="s">
        <v>2756</v>
      </c>
      <c r="BQ31" s="2670" t="s">
        <v>29</v>
      </c>
      <c r="BR31" s="2671"/>
      <c r="BS31" s="2670"/>
      <c r="BT31" s="2671" t="s">
        <v>2380</v>
      </c>
      <c r="BU31" s="2670" t="s">
        <v>29</v>
      </c>
      <c r="BV31" s="2671" t="s">
        <v>2137</v>
      </c>
      <c r="BW31" s="2672" t="s">
        <v>29</v>
      </c>
      <c r="BX31" s="2671"/>
      <c r="BY31" s="2670"/>
      <c r="BZ31" s="2671" t="s">
        <v>759</v>
      </c>
      <c r="CA31" s="2670" t="s">
        <v>20</v>
      </c>
      <c r="CB31" s="2671" t="s">
        <v>2218</v>
      </c>
      <c r="CC31" s="2670" t="s">
        <v>29</v>
      </c>
      <c r="CD31" s="2671" t="s">
        <v>1657</v>
      </c>
      <c r="CE31" s="2670" t="s">
        <v>29</v>
      </c>
    </row>
    <row r="32" spans="1:83" ht="15" x14ac:dyDescent="0.25">
      <c r="A32" s="2680"/>
      <c r="B32" s="2671"/>
      <c r="C32" s="2670"/>
      <c r="D32" s="2671"/>
      <c r="E32" s="2670"/>
      <c r="F32" s="2671"/>
      <c r="G32" s="2670"/>
      <c r="H32" s="2671"/>
      <c r="I32" s="2670"/>
      <c r="J32" s="2671"/>
      <c r="K32" s="2670"/>
      <c r="L32" s="2671"/>
      <c r="M32" s="2670"/>
      <c r="N32" s="2671"/>
      <c r="O32" s="2670"/>
      <c r="P32" s="2671"/>
      <c r="Q32" s="2670"/>
      <c r="R32" s="2671"/>
      <c r="S32" s="2670"/>
      <c r="T32" s="2671"/>
      <c r="U32" s="2670"/>
      <c r="V32" s="2671"/>
      <c r="W32" s="2670"/>
      <c r="X32" s="2671"/>
      <c r="Y32" s="2670"/>
      <c r="Z32" s="2671"/>
      <c r="AA32" s="2670"/>
      <c r="AB32" s="2671"/>
      <c r="AC32" s="2670"/>
      <c r="AD32" s="2671"/>
      <c r="AE32" s="2670"/>
      <c r="AF32" s="2671" t="s">
        <v>2539</v>
      </c>
      <c r="AG32" s="2670" t="s">
        <v>20</v>
      </c>
      <c r="AH32" s="2671" t="s">
        <v>2851</v>
      </c>
      <c r="AI32" s="2670" t="s">
        <v>29</v>
      </c>
      <c r="AJ32" s="2671"/>
      <c r="AK32" s="2670"/>
      <c r="AL32" s="2673" t="s">
        <v>2740</v>
      </c>
      <c r="AM32" s="2670" t="s">
        <v>29</v>
      </c>
      <c r="AN32" s="2671"/>
      <c r="AO32" s="2670"/>
      <c r="AP32" s="2671"/>
      <c r="AQ32" s="2670"/>
      <c r="AR32" s="2671"/>
      <c r="AS32" s="2670"/>
      <c r="AT32" s="2671"/>
      <c r="AU32" s="2670"/>
      <c r="AV32" s="2671"/>
      <c r="AW32" s="2670"/>
      <c r="AX32" s="2671"/>
      <c r="AY32" s="2670"/>
      <c r="AZ32" s="2671"/>
      <c r="BA32" s="2670"/>
      <c r="BB32" s="2671"/>
      <c r="BC32" s="2670"/>
      <c r="BD32" s="2671"/>
      <c r="BE32" s="2670"/>
      <c r="BF32" s="2671"/>
      <c r="BG32" s="2670"/>
      <c r="BH32" s="2673"/>
      <c r="BI32" s="2670"/>
      <c r="BJ32" s="2671"/>
      <c r="BK32" s="2670"/>
      <c r="BL32" s="2671"/>
      <c r="BM32" s="2670"/>
      <c r="BN32" s="2671"/>
      <c r="BO32" s="2670"/>
      <c r="BP32" s="2671"/>
      <c r="BQ32" s="2670"/>
      <c r="BR32" s="2671"/>
      <c r="BS32" s="2670"/>
      <c r="BT32" s="2671"/>
      <c r="BU32" s="2670"/>
      <c r="BV32" s="2671"/>
      <c r="BW32" s="2670"/>
      <c r="BX32" s="2671"/>
      <c r="BY32" s="2670"/>
      <c r="BZ32" s="2671"/>
      <c r="CA32" s="2670"/>
      <c r="CB32" s="2671" t="s">
        <v>2742</v>
      </c>
      <c r="CC32" s="2670" t="s">
        <v>20</v>
      </c>
      <c r="CD32" s="2671"/>
      <c r="CE32" s="2670"/>
    </row>
    <row r="33" spans="1:83" ht="15" x14ac:dyDescent="0.25">
      <c r="A33" s="2676">
        <v>46321</v>
      </c>
      <c r="B33" s="2677" t="s">
        <v>2742</v>
      </c>
      <c r="C33" s="2672" t="s">
        <v>20</v>
      </c>
      <c r="D33" s="2678" t="s">
        <v>5</v>
      </c>
      <c r="E33" s="2678"/>
      <c r="F33" s="2678" t="s">
        <v>5</v>
      </c>
      <c r="G33" s="2678"/>
      <c r="H33" s="2679" t="s">
        <v>2861</v>
      </c>
      <c r="I33" s="2678" t="s">
        <v>29</v>
      </c>
      <c r="J33" s="2678" t="s">
        <v>5</v>
      </c>
      <c r="K33" s="2678"/>
      <c r="L33" s="2677" t="s">
        <v>2687</v>
      </c>
      <c r="M33" s="2678" t="s">
        <v>29</v>
      </c>
      <c r="N33" s="2677" t="s">
        <v>2657</v>
      </c>
      <c r="O33" s="2678" t="s">
        <v>20</v>
      </c>
      <c r="P33" s="2677"/>
      <c r="Q33" s="2678"/>
      <c r="R33" s="2677"/>
      <c r="S33" s="2678"/>
      <c r="T33" s="2677" t="s">
        <v>2643</v>
      </c>
      <c r="U33" s="2678" t="s">
        <v>20</v>
      </c>
      <c r="V33" s="2678" t="s">
        <v>5</v>
      </c>
      <c r="W33" s="2678"/>
      <c r="X33" s="2677" t="s">
        <v>1024</v>
      </c>
      <c r="Y33" s="2678" t="s">
        <v>20</v>
      </c>
      <c r="Z33" s="2677" t="s">
        <v>2463</v>
      </c>
      <c r="AA33" s="2678" t="s">
        <v>29</v>
      </c>
      <c r="AB33" s="2677" t="s">
        <v>2710</v>
      </c>
      <c r="AC33" s="2678" t="s">
        <v>29</v>
      </c>
      <c r="AD33" s="2678" t="s">
        <v>5</v>
      </c>
      <c r="AE33" s="2678"/>
      <c r="AF33" s="2677" t="s">
        <v>2662</v>
      </c>
      <c r="AG33" s="2678" t="s">
        <v>29</v>
      </c>
      <c r="AH33" s="2677" t="s">
        <v>2626</v>
      </c>
      <c r="AI33" s="2678" t="s">
        <v>29</v>
      </c>
      <c r="AJ33" s="2677" t="s">
        <v>2236</v>
      </c>
      <c r="AK33" s="2678" t="s">
        <v>20</v>
      </c>
      <c r="AL33" s="2679" t="s">
        <v>1788</v>
      </c>
      <c r="AM33" s="2678" t="s">
        <v>20</v>
      </c>
      <c r="AN33" s="2677"/>
      <c r="AO33" s="2678"/>
      <c r="AP33" s="2677"/>
      <c r="AQ33" s="2678"/>
      <c r="AR33" s="2678" t="s">
        <v>5</v>
      </c>
      <c r="AS33" s="2678"/>
      <c r="AT33" s="2677" t="s">
        <v>2591</v>
      </c>
      <c r="AU33" s="2678" t="s">
        <v>20</v>
      </c>
      <c r="AV33" s="2677" t="s">
        <v>2760</v>
      </c>
      <c r="AW33" s="2678" t="s">
        <v>29</v>
      </c>
      <c r="AX33" s="2678" t="s">
        <v>683</v>
      </c>
      <c r="AY33" s="2678"/>
      <c r="AZ33" s="2677" t="s">
        <v>1809</v>
      </c>
      <c r="BA33" s="2678" t="s">
        <v>20</v>
      </c>
      <c r="BB33" s="2677"/>
      <c r="BC33" s="2678"/>
      <c r="BD33" s="2677" t="s">
        <v>2309</v>
      </c>
      <c r="BE33" s="2678" t="s">
        <v>29</v>
      </c>
      <c r="BF33" s="2677" t="s">
        <v>2769</v>
      </c>
      <c r="BG33" s="2678" t="s">
        <v>20</v>
      </c>
      <c r="BH33" s="2679" t="s">
        <v>2379</v>
      </c>
      <c r="BI33" s="2678" t="s">
        <v>29</v>
      </c>
      <c r="BJ33" s="2677"/>
      <c r="BK33" s="2678"/>
      <c r="BL33" s="2677" t="s">
        <v>2645</v>
      </c>
      <c r="BM33" s="2678" t="s">
        <v>20</v>
      </c>
      <c r="BN33" s="2678" t="s">
        <v>5</v>
      </c>
      <c r="BO33" s="2678"/>
      <c r="BP33" s="2677" t="s">
        <v>1035</v>
      </c>
      <c r="BQ33" s="2678" t="s">
        <v>29</v>
      </c>
      <c r="BR33" s="2678" t="s">
        <v>5</v>
      </c>
      <c r="BS33" s="2678"/>
      <c r="BT33" s="2677" t="s">
        <v>1848</v>
      </c>
      <c r="BU33" s="2678" t="s">
        <v>29</v>
      </c>
      <c r="BV33" s="2677" t="s">
        <v>2539</v>
      </c>
      <c r="BW33" s="2672" t="s">
        <v>29</v>
      </c>
      <c r="BX33" s="2677" t="s">
        <v>2528</v>
      </c>
      <c r="BY33" s="2678" t="s">
        <v>29</v>
      </c>
      <c r="BZ33" s="2677" t="s">
        <v>2629</v>
      </c>
      <c r="CA33" s="2678" t="s">
        <v>29</v>
      </c>
      <c r="CB33" s="2677" t="s">
        <v>2242</v>
      </c>
      <c r="CC33" s="2678" t="s">
        <v>29</v>
      </c>
      <c r="CD33" s="2678" t="s">
        <v>5</v>
      </c>
      <c r="CE33" s="2678"/>
    </row>
    <row r="34" spans="1:83" ht="15" x14ac:dyDescent="0.25">
      <c r="A34" s="2680"/>
      <c r="B34" s="2677" t="s">
        <v>2657</v>
      </c>
      <c r="C34" s="2672" t="s">
        <v>29</v>
      </c>
      <c r="D34" s="2677"/>
      <c r="E34" s="2678"/>
      <c r="F34" s="2677"/>
      <c r="G34" s="2678"/>
      <c r="H34" s="2677" t="s">
        <v>2626</v>
      </c>
      <c r="I34" s="2678" t="s">
        <v>20</v>
      </c>
      <c r="J34" s="2677"/>
      <c r="K34" s="2678"/>
      <c r="L34" s="2677" t="s">
        <v>2309</v>
      </c>
      <c r="M34" s="2678" t="s">
        <v>29</v>
      </c>
      <c r="N34" s="2677" t="s">
        <v>2463</v>
      </c>
      <c r="O34" s="2678" t="s">
        <v>20</v>
      </c>
      <c r="P34" s="2677"/>
      <c r="Q34" s="2678"/>
      <c r="R34" s="2677"/>
      <c r="S34" s="2678"/>
      <c r="T34" s="2677" t="s">
        <v>2664</v>
      </c>
      <c r="U34" s="2678" t="s">
        <v>20</v>
      </c>
      <c r="V34" s="2677"/>
      <c r="W34" s="2678"/>
      <c r="X34" s="2677" t="s">
        <v>2877</v>
      </c>
      <c r="Y34" s="2678" t="s">
        <v>29</v>
      </c>
      <c r="Z34" s="2677" t="s">
        <v>2740</v>
      </c>
      <c r="AA34" s="2678" t="s">
        <v>20</v>
      </c>
      <c r="AB34" s="2677" t="s">
        <v>2756</v>
      </c>
      <c r="AC34" s="2678" t="s">
        <v>20</v>
      </c>
      <c r="AD34" s="2677"/>
      <c r="AE34" s="2678"/>
      <c r="AF34" s="2677" t="s">
        <v>2445</v>
      </c>
      <c r="AG34" s="2678" t="s">
        <v>29</v>
      </c>
      <c r="AH34" s="2677" t="s">
        <v>2760</v>
      </c>
      <c r="AI34" s="2678" t="s">
        <v>598</v>
      </c>
      <c r="AJ34" s="2677" t="s">
        <v>1809</v>
      </c>
      <c r="AK34" s="2678" t="s">
        <v>29</v>
      </c>
      <c r="AL34" s="2679" t="s">
        <v>1707</v>
      </c>
      <c r="AM34" s="2678" t="s">
        <v>20</v>
      </c>
      <c r="AN34" s="2677"/>
      <c r="AO34" s="2678"/>
      <c r="AP34" s="2677"/>
      <c r="AQ34" s="2678"/>
      <c r="AR34" s="2677"/>
      <c r="AS34" s="2678"/>
      <c r="AT34" s="2677" t="s">
        <v>2742</v>
      </c>
      <c r="AU34" s="2678" t="s">
        <v>20</v>
      </c>
      <c r="AV34" s="2677" t="s">
        <v>2643</v>
      </c>
      <c r="AW34" s="2678" t="s">
        <v>29</v>
      </c>
      <c r="AX34" s="2677"/>
      <c r="AY34" s="2678"/>
      <c r="AZ34" s="2677" t="s">
        <v>1842</v>
      </c>
      <c r="BA34" s="2678" t="s">
        <v>29</v>
      </c>
      <c r="BB34" s="2677"/>
      <c r="BC34" s="2678"/>
      <c r="BD34" s="2677" t="s">
        <v>2591</v>
      </c>
      <c r="BE34" s="2678" t="s">
        <v>20</v>
      </c>
      <c r="BF34" s="2677" t="s">
        <v>2470</v>
      </c>
      <c r="BG34" s="2678" t="s">
        <v>29</v>
      </c>
      <c r="BH34" s="2679" t="s">
        <v>2423</v>
      </c>
      <c r="BI34" s="2678" t="s">
        <v>29</v>
      </c>
      <c r="BJ34" s="2677"/>
      <c r="BK34" s="2678"/>
      <c r="BL34" s="2677" t="s">
        <v>2687</v>
      </c>
      <c r="BM34" s="2678" t="s">
        <v>20</v>
      </c>
      <c r="BN34" s="2677"/>
      <c r="BO34" s="2678"/>
      <c r="BP34" s="2677" t="s">
        <v>2862</v>
      </c>
      <c r="BQ34" s="2678" t="s">
        <v>20</v>
      </c>
      <c r="BR34" s="2677"/>
      <c r="BS34" s="2678"/>
      <c r="BT34" s="2677" t="s">
        <v>2863</v>
      </c>
      <c r="BU34" s="2678" t="s">
        <v>20</v>
      </c>
      <c r="BV34" s="2677" t="s">
        <v>2242</v>
      </c>
      <c r="BW34" s="2672" t="s">
        <v>29</v>
      </c>
      <c r="BX34" s="2677" t="s">
        <v>2771</v>
      </c>
      <c r="BY34" s="2678" t="s">
        <v>29</v>
      </c>
      <c r="BZ34" s="2677" t="s">
        <v>2427</v>
      </c>
      <c r="CA34" s="2678" t="s">
        <v>20</v>
      </c>
      <c r="CB34" s="2677" t="s">
        <v>2259</v>
      </c>
      <c r="CC34" s="2678" t="s">
        <v>29</v>
      </c>
      <c r="CD34" s="2677"/>
      <c r="CE34" s="2678"/>
    </row>
    <row r="35" spans="1:83" ht="15" x14ac:dyDescent="0.25">
      <c r="A35" s="2680"/>
      <c r="B35" s="2677" t="s">
        <v>2463</v>
      </c>
      <c r="C35" s="2672" t="s">
        <v>29</v>
      </c>
      <c r="D35" s="2677"/>
      <c r="E35" s="2678"/>
      <c r="F35" s="2677"/>
      <c r="G35" s="2678"/>
      <c r="H35" s="2677" t="s">
        <v>2488</v>
      </c>
      <c r="I35" s="2678" t="s">
        <v>20</v>
      </c>
      <c r="J35" s="2677"/>
      <c r="K35" s="2678"/>
      <c r="L35" s="2677" t="s">
        <v>2643</v>
      </c>
      <c r="M35" s="2678" t="s">
        <v>20</v>
      </c>
      <c r="N35" s="2677" t="s">
        <v>2423</v>
      </c>
      <c r="O35" s="2678" t="s">
        <v>29</v>
      </c>
      <c r="P35" s="2677"/>
      <c r="Q35" s="2678"/>
      <c r="R35" s="2677" t="s">
        <v>1181</v>
      </c>
      <c r="S35" s="2672" t="s">
        <v>29</v>
      </c>
      <c r="T35" s="2677" t="s">
        <v>2586</v>
      </c>
      <c r="U35" s="2678" t="s">
        <v>29</v>
      </c>
      <c r="V35" s="2677"/>
      <c r="W35" s="2678"/>
      <c r="X35" s="2677" t="s">
        <v>3160</v>
      </c>
      <c r="Y35" s="2678" t="s">
        <v>20</v>
      </c>
      <c r="Z35" s="2677" t="s">
        <v>2662</v>
      </c>
      <c r="AA35" s="2678" t="s">
        <v>20</v>
      </c>
      <c r="AB35" s="2677" t="s">
        <v>2645</v>
      </c>
      <c r="AC35" s="2678" t="s">
        <v>29</v>
      </c>
      <c r="AD35" s="2677"/>
      <c r="AE35" s="2678"/>
      <c r="AF35" s="2677" t="s">
        <v>2710</v>
      </c>
      <c r="AG35" s="2678" t="s">
        <v>20</v>
      </c>
      <c r="AH35" s="2677" t="s">
        <v>2685</v>
      </c>
      <c r="AI35" s="2672" t="s">
        <v>29</v>
      </c>
      <c r="AJ35" s="2677" t="s">
        <v>2539</v>
      </c>
      <c r="AK35" s="2678" t="s">
        <v>20</v>
      </c>
      <c r="AL35" s="2679" t="s">
        <v>2756</v>
      </c>
      <c r="AM35" s="2678" t="s">
        <v>29</v>
      </c>
      <c r="AN35" s="2677" t="s">
        <v>2528</v>
      </c>
      <c r="AO35" s="2678" t="s">
        <v>20</v>
      </c>
      <c r="AP35" s="2677"/>
      <c r="AQ35" s="2678"/>
      <c r="AR35" s="2677"/>
      <c r="AS35" s="2678"/>
      <c r="AT35" s="2677" t="s">
        <v>2427</v>
      </c>
      <c r="AU35" s="2678" t="s">
        <v>20</v>
      </c>
      <c r="AV35" s="2677" t="s">
        <v>1035</v>
      </c>
      <c r="AW35" s="2678" t="s">
        <v>20</v>
      </c>
      <c r="AX35" s="2677"/>
      <c r="AY35" s="2678"/>
      <c r="AZ35" s="2677" t="s">
        <v>2740</v>
      </c>
      <c r="BA35" s="2678" t="s">
        <v>29</v>
      </c>
      <c r="BB35" s="2677"/>
      <c r="BC35" s="2678"/>
      <c r="BD35" s="2677" t="s">
        <v>2664</v>
      </c>
      <c r="BE35" s="2678" t="s">
        <v>598</v>
      </c>
      <c r="BF35" s="2677" t="s">
        <v>2653</v>
      </c>
      <c r="BG35" s="2678" t="s">
        <v>20</v>
      </c>
      <c r="BH35" s="2679" t="s">
        <v>2309</v>
      </c>
      <c r="BI35" s="2678" t="s">
        <v>20</v>
      </c>
      <c r="BJ35" s="2677"/>
      <c r="BK35" s="2678"/>
      <c r="BL35" s="2677" t="s">
        <v>2591</v>
      </c>
      <c r="BM35" s="2678" t="s">
        <v>29</v>
      </c>
      <c r="BN35" s="2677"/>
      <c r="BO35" s="2678"/>
      <c r="BP35" s="2677" t="s">
        <v>1809</v>
      </c>
      <c r="BQ35" s="2678" t="s">
        <v>20</v>
      </c>
      <c r="BR35" s="2677"/>
      <c r="BS35" s="2678"/>
      <c r="BT35" s="2677" t="s">
        <v>2774</v>
      </c>
      <c r="BU35" s="2678" t="s">
        <v>20</v>
      </c>
      <c r="BV35" s="2677"/>
      <c r="BW35" s="2678"/>
      <c r="BX35" s="2677" t="s">
        <v>2259</v>
      </c>
      <c r="BY35" s="2678" t="s">
        <v>29</v>
      </c>
      <c r="BZ35" s="2677" t="s">
        <v>2851</v>
      </c>
      <c r="CA35" s="2678" t="s">
        <v>29</v>
      </c>
      <c r="CB35" s="2677" t="s">
        <v>2107</v>
      </c>
      <c r="CC35" s="2678" t="s">
        <v>20</v>
      </c>
      <c r="CD35" s="2677"/>
      <c r="CE35" s="2678"/>
    </row>
    <row r="36" spans="1:83" ht="15" x14ac:dyDescent="0.25">
      <c r="A36" s="2680"/>
      <c r="B36" s="2677" t="s">
        <v>2664</v>
      </c>
      <c r="C36" s="2672" t="s">
        <v>29</v>
      </c>
      <c r="D36" s="2677"/>
      <c r="E36" s="2678"/>
      <c r="F36" s="2677"/>
      <c r="G36" s="2678"/>
      <c r="H36" s="2677" t="s">
        <v>2379</v>
      </c>
      <c r="I36" s="2678" t="s">
        <v>20</v>
      </c>
      <c r="J36" s="2677"/>
      <c r="K36" s="2678"/>
      <c r="L36" s="2677" t="s">
        <v>2626</v>
      </c>
      <c r="M36" s="2678" t="s">
        <v>20</v>
      </c>
      <c r="N36" s="2677" t="s">
        <v>2662</v>
      </c>
      <c r="O36" s="2678" t="s">
        <v>20</v>
      </c>
      <c r="P36" s="2677"/>
      <c r="Q36" s="2678"/>
      <c r="R36" s="2677" t="s">
        <v>2643</v>
      </c>
      <c r="S36" s="2672" t="s">
        <v>591</v>
      </c>
      <c r="T36" s="2677" t="s">
        <v>2423</v>
      </c>
      <c r="U36" s="2678" t="s">
        <v>29</v>
      </c>
      <c r="V36" s="2677"/>
      <c r="W36" s="2678"/>
      <c r="X36" s="2677" t="s">
        <v>2871</v>
      </c>
      <c r="Y36" s="2678" t="s">
        <v>20</v>
      </c>
      <c r="Z36" s="2677" t="s">
        <v>2756</v>
      </c>
      <c r="AA36" s="2678" t="s">
        <v>20</v>
      </c>
      <c r="AB36" s="2677" t="s">
        <v>2586</v>
      </c>
      <c r="AC36" s="2678" t="s">
        <v>29</v>
      </c>
      <c r="AD36" s="2677"/>
      <c r="AE36" s="2678"/>
      <c r="AF36" s="2677" t="s">
        <v>2528</v>
      </c>
      <c r="AG36" s="2678" t="s">
        <v>20</v>
      </c>
      <c r="AH36" s="2677" t="s">
        <v>2591</v>
      </c>
      <c r="AI36" s="2672" t="s">
        <v>20</v>
      </c>
      <c r="AJ36" s="2677" t="s">
        <v>2445</v>
      </c>
      <c r="AK36" s="2678" t="s">
        <v>29</v>
      </c>
      <c r="AL36" s="2679" t="s">
        <v>2488</v>
      </c>
      <c r="AM36" s="2678" t="s">
        <v>20</v>
      </c>
      <c r="AN36" s="2677" t="s">
        <v>1181</v>
      </c>
      <c r="AO36" s="2678" t="s">
        <v>29</v>
      </c>
      <c r="AP36" s="2677"/>
      <c r="AQ36" s="2678"/>
      <c r="AR36" s="2677"/>
      <c r="AS36" s="2678"/>
      <c r="AT36" s="2677" t="s">
        <v>2710</v>
      </c>
      <c r="AU36" s="2678" t="s">
        <v>20</v>
      </c>
      <c r="AV36" s="2677" t="s">
        <v>2742</v>
      </c>
      <c r="AW36" s="2678" t="s">
        <v>29</v>
      </c>
      <c r="AX36" s="2677"/>
      <c r="AY36" s="2678"/>
      <c r="AZ36" s="2677" t="s">
        <v>2760</v>
      </c>
      <c r="BA36" s="2678" t="s">
        <v>29</v>
      </c>
      <c r="BB36" s="2677"/>
      <c r="BC36" s="2678"/>
      <c r="BD36" s="2677" t="s">
        <v>2299</v>
      </c>
      <c r="BE36" s="2672" t="s">
        <v>29</v>
      </c>
      <c r="BF36" s="2677" t="s">
        <v>1848</v>
      </c>
      <c r="BG36" s="2678" t="s">
        <v>20</v>
      </c>
      <c r="BH36" s="2679" t="s">
        <v>1809</v>
      </c>
      <c r="BI36" s="2678" t="s">
        <v>20</v>
      </c>
      <c r="BJ36" s="2677"/>
      <c r="BK36" s="2678"/>
      <c r="BL36" s="2677" t="s">
        <v>2463</v>
      </c>
      <c r="BM36" s="2678" t="s">
        <v>29</v>
      </c>
      <c r="BN36" s="2677"/>
      <c r="BO36" s="2678"/>
      <c r="BP36" s="2677" t="s">
        <v>2236</v>
      </c>
      <c r="BQ36" s="2678" t="s">
        <v>29</v>
      </c>
      <c r="BR36" s="2677"/>
      <c r="BS36" s="2678"/>
      <c r="BT36" s="2677" t="s">
        <v>1707</v>
      </c>
      <c r="BU36" s="2678" t="s">
        <v>20</v>
      </c>
      <c r="BV36" s="2677"/>
      <c r="BW36" s="2678"/>
      <c r="BX36" s="2677" t="s">
        <v>2107</v>
      </c>
      <c r="BY36" s="2678" t="s">
        <v>20</v>
      </c>
      <c r="BZ36" s="2677" t="s">
        <v>2570</v>
      </c>
      <c r="CA36" s="2678" t="s">
        <v>29</v>
      </c>
      <c r="CB36" s="2677" t="s">
        <v>2653</v>
      </c>
      <c r="CC36" s="2678" t="s">
        <v>20</v>
      </c>
      <c r="CD36" s="2677"/>
      <c r="CE36" s="2678"/>
    </row>
    <row r="37" spans="1:83" ht="15" x14ac:dyDescent="0.25">
      <c r="A37" s="2680"/>
      <c r="B37" s="2677"/>
      <c r="C37" s="2678"/>
      <c r="D37" s="2677"/>
      <c r="E37" s="2678"/>
      <c r="F37" s="2677"/>
      <c r="G37" s="2678"/>
      <c r="H37" s="2677"/>
      <c r="I37" s="2678"/>
      <c r="J37" s="2677"/>
      <c r="K37" s="2678"/>
      <c r="L37" s="2677"/>
      <c r="M37" s="2678"/>
      <c r="N37" s="2677"/>
      <c r="O37" s="2678"/>
      <c r="P37" s="2677"/>
      <c r="Q37" s="2678"/>
      <c r="R37" s="2677"/>
      <c r="S37" s="2678"/>
      <c r="T37" s="2677"/>
      <c r="U37" s="2678"/>
      <c r="V37" s="2677"/>
      <c r="W37" s="2678"/>
      <c r="X37" s="2678" t="s">
        <v>3161</v>
      </c>
      <c r="Y37" s="2678"/>
      <c r="Z37" s="2677"/>
      <c r="AA37" s="2678"/>
      <c r="AB37" s="2677"/>
      <c r="AC37" s="2678"/>
      <c r="AD37" s="2677"/>
      <c r="AE37" s="2678"/>
      <c r="AF37" s="2677"/>
      <c r="AG37" s="2678"/>
      <c r="AH37" s="2677"/>
      <c r="AI37" s="2678"/>
      <c r="AJ37" s="2677"/>
      <c r="AK37" s="2678"/>
      <c r="AL37" s="2679"/>
      <c r="AM37" s="2678"/>
      <c r="AN37" s="2677"/>
      <c r="AO37" s="2678"/>
      <c r="AP37" s="2677"/>
      <c r="AQ37" s="2678"/>
      <c r="AR37" s="2677"/>
      <c r="AS37" s="2678"/>
      <c r="AT37" s="2677"/>
      <c r="AU37" s="2678"/>
      <c r="AV37" s="2677"/>
      <c r="AW37" s="2678"/>
      <c r="AX37" s="2677"/>
      <c r="AY37" s="2678"/>
      <c r="AZ37" s="2677"/>
      <c r="BA37" s="2678"/>
      <c r="BB37" s="2677"/>
      <c r="BC37" s="2678"/>
      <c r="BD37" s="2677"/>
      <c r="BE37" s="2678"/>
      <c r="BF37" s="2677"/>
      <c r="BG37" s="2678"/>
      <c r="BH37" s="2679"/>
      <c r="BI37" s="2678"/>
      <c r="BJ37" s="2677"/>
      <c r="BK37" s="2678"/>
      <c r="BL37" s="2677"/>
      <c r="BM37" s="2678"/>
      <c r="BN37" s="2677"/>
      <c r="BO37" s="2678"/>
      <c r="BP37" s="2677"/>
      <c r="BQ37" s="2678"/>
      <c r="BR37" s="2677"/>
      <c r="BS37" s="2678"/>
      <c r="BT37" s="2677"/>
      <c r="BU37" s="2678"/>
      <c r="BV37" s="2677"/>
      <c r="BW37" s="2678"/>
      <c r="BX37" s="2677"/>
      <c r="BY37" s="2678"/>
      <c r="BZ37" s="2677"/>
      <c r="CA37" s="2678"/>
      <c r="CB37" s="2677" t="s">
        <v>2218</v>
      </c>
      <c r="CC37" s="2678" t="s">
        <v>20</v>
      </c>
      <c r="CD37" s="2677"/>
      <c r="CE37" s="2678"/>
    </row>
    <row r="38" spans="1:83" ht="15" x14ac:dyDescent="0.25">
      <c r="A38" s="2676">
        <v>46335</v>
      </c>
      <c r="B38" s="2671" t="s">
        <v>1029</v>
      </c>
      <c r="C38" s="2672" t="s">
        <v>20</v>
      </c>
      <c r="D38" s="2671"/>
      <c r="E38" s="2670"/>
      <c r="F38" s="2671" t="s">
        <v>2488</v>
      </c>
      <c r="G38" s="2670" t="s">
        <v>20</v>
      </c>
      <c r="H38" s="2671" t="s">
        <v>2758</v>
      </c>
      <c r="I38" s="2670" t="s">
        <v>20</v>
      </c>
      <c r="J38" s="2671" t="s">
        <v>2657</v>
      </c>
      <c r="K38" s="2670" t="s">
        <v>29</v>
      </c>
      <c r="L38" s="2671" t="s">
        <v>2445</v>
      </c>
      <c r="M38" s="2670" t="s">
        <v>20</v>
      </c>
      <c r="N38" s="2671" t="s">
        <v>1062</v>
      </c>
      <c r="O38" s="2670" t="s">
        <v>20</v>
      </c>
      <c r="P38" s="2671"/>
      <c r="Q38" s="2670"/>
      <c r="R38" s="2671"/>
      <c r="S38" s="2670"/>
      <c r="T38" s="2670" t="s">
        <v>5</v>
      </c>
      <c r="U38" s="2670"/>
      <c r="V38" s="2671" t="s">
        <v>2236</v>
      </c>
      <c r="W38" s="2670" t="s">
        <v>29</v>
      </c>
      <c r="X38" s="2671" t="s">
        <v>2463</v>
      </c>
      <c r="Y38" s="2670" t="s">
        <v>20</v>
      </c>
      <c r="Z38" s="2671" t="s">
        <v>2664</v>
      </c>
      <c r="AA38" s="2670" t="s">
        <v>29</v>
      </c>
      <c r="AB38" s="2671" t="s">
        <v>2864</v>
      </c>
      <c r="AC38" s="2670" t="s">
        <v>20</v>
      </c>
      <c r="AD38" s="2670" t="s">
        <v>5</v>
      </c>
      <c r="AE38" s="2670"/>
      <c r="AF38" s="2671" t="s">
        <v>2638</v>
      </c>
      <c r="AG38" s="2670" t="s">
        <v>29</v>
      </c>
      <c r="AH38" s="2671" t="s">
        <v>2586</v>
      </c>
      <c r="AI38" s="2672" t="s">
        <v>29</v>
      </c>
      <c r="AJ38" s="2671" t="s">
        <v>2880</v>
      </c>
      <c r="AK38" s="2670" t="s">
        <v>20</v>
      </c>
      <c r="AL38" s="2673" t="s">
        <v>2760</v>
      </c>
      <c r="AM38" s="2670" t="s">
        <v>20</v>
      </c>
      <c r="AN38" s="2671" t="s">
        <v>2849</v>
      </c>
      <c r="AO38" s="2670" t="s">
        <v>29</v>
      </c>
      <c r="AP38" s="2671"/>
      <c r="AQ38" s="2670"/>
      <c r="AR38" s="2671" t="s">
        <v>2645</v>
      </c>
      <c r="AS38" s="2670" t="s">
        <v>29</v>
      </c>
      <c r="AT38" s="2671" t="s">
        <v>2539</v>
      </c>
      <c r="AU38" s="2670" t="s">
        <v>29</v>
      </c>
      <c r="AV38" s="2670" t="s">
        <v>5</v>
      </c>
      <c r="AW38" s="2670"/>
      <c r="AX38" s="2670" t="s">
        <v>5</v>
      </c>
      <c r="AY38" s="2670"/>
      <c r="AZ38" s="2671" t="s">
        <v>630</v>
      </c>
      <c r="BA38" s="2670" t="s">
        <v>29</v>
      </c>
      <c r="BB38" s="2670"/>
      <c r="BC38" s="2670"/>
      <c r="BD38" s="2671" t="s">
        <v>1314</v>
      </c>
      <c r="BE38" s="2672" t="s">
        <v>29</v>
      </c>
      <c r="BF38" s="2671" t="s">
        <v>2380</v>
      </c>
      <c r="BG38" s="2670" t="s">
        <v>20</v>
      </c>
      <c r="BH38" s="2673" t="s">
        <v>2742</v>
      </c>
      <c r="BI38" s="2670" t="s">
        <v>20</v>
      </c>
      <c r="BJ38" s="2671"/>
      <c r="BK38" s="2670"/>
      <c r="BL38" s="2670" t="s">
        <v>2523</v>
      </c>
      <c r="BM38" s="2670" t="s">
        <v>29</v>
      </c>
      <c r="BN38" s="2670" t="s">
        <v>5</v>
      </c>
      <c r="BO38" s="2670"/>
      <c r="BP38" s="2671" t="s">
        <v>2577</v>
      </c>
      <c r="BQ38" s="2670" t="s">
        <v>20</v>
      </c>
      <c r="BR38" s="2671" t="s">
        <v>2710</v>
      </c>
      <c r="BS38" s="2670" t="s">
        <v>20</v>
      </c>
      <c r="BT38" s="2671" t="s">
        <v>2765</v>
      </c>
      <c r="BU38" s="2670" t="s">
        <v>20</v>
      </c>
      <c r="BV38" s="2671" t="s">
        <v>1707</v>
      </c>
      <c r="BW38" s="2684" t="s">
        <v>1167</v>
      </c>
      <c r="BX38" s="2670" t="s">
        <v>5</v>
      </c>
      <c r="BY38" s="2670"/>
      <c r="BZ38" s="2671" t="s">
        <v>629</v>
      </c>
      <c r="CA38" s="2670" t="s">
        <v>20</v>
      </c>
      <c r="CB38" s="2670" t="s">
        <v>5</v>
      </c>
      <c r="CC38" s="2670"/>
      <c r="CD38" s="2671" t="s">
        <v>2774</v>
      </c>
      <c r="CE38" s="2670" t="s">
        <v>20</v>
      </c>
    </row>
    <row r="39" spans="1:83" ht="15" x14ac:dyDescent="0.25">
      <c r="A39" s="2680"/>
      <c r="B39" s="2671" t="s">
        <v>2758</v>
      </c>
      <c r="C39" s="2672" t="s">
        <v>29</v>
      </c>
      <c r="D39" s="2671"/>
      <c r="E39" s="2670"/>
      <c r="F39" s="2671" t="s">
        <v>2861</v>
      </c>
      <c r="G39" s="2670" t="s">
        <v>780</v>
      </c>
      <c r="H39" s="2671" t="s">
        <v>2740</v>
      </c>
      <c r="I39" s="2670" t="s">
        <v>29</v>
      </c>
      <c r="J39" s="2671" t="s">
        <v>2626</v>
      </c>
      <c r="K39" s="2670" t="s">
        <v>20</v>
      </c>
      <c r="L39" s="2671" t="s">
        <v>2577</v>
      </c>
      <c r="M39" s="2670" t="s">
        <v>20</v>
      </c>
      <c r="N39" s="2671" t="s">
        <v>2641</v>
      </c>
      <c r="O39" s="2670" t="s">
        <v>29</v>
      </c>
      <c r="P39" s="2671"/>
      <c r="Q39" s="2670"/>
      <c r="R39" s="2671"/>
      <c r="S39" s="2670"/>
      <c r="T39" s="2671"/>
      <c r="U39" s="2670"/>
      <c r="V39" s="2671" t="s">
        <v>633</v>
      </c>
      <c r="W39" s="2670" t="s">
        <v>29</v>
      </c>
      <c r="X39" s="2671" t="s">
        <v>2742</v>
      </c>
      <c r="Y39" s="2670" t="s">
        <v>29</v>
      </c>
      <c r="Z39" s="2671" t="s">
        <v>2638</v>
      </c>
      <c r="AA39" s="2670" t="s">
        <v>20</v>
      </c>
      <c r="AB39" s="2671" t="s">
        <v>1788</v>
      </c>
      <c r="AC39" s="2670" t="s">
        <v>20</v>
      </c>
      <c r="AD39" s="2671"/>
      <c r="AE39" s="2670"/>
      <c r="AF39" s="2671" t="s">
        <v>2657</v>
      </c>
      <c r="AG39" s="2670" t="s">
        <v>20</v>
      </c>
      <c r="AH39" s="2671" t="s">
        <v>2879</v>
      </c>
      <c r="AI39" s="2672" t="s">
        <v>20</v>
      </c>
      <c r="AJ39" s="2671" t="s">
        <v>1035</v>
      </c>
      <c r="AK39" s="2670" t="s">
        <v>20</v>
      </c>
      <c r="AL39" s="2673" t="s">
        <v>2881</v>
      </c>
      <c r="AM39" s="2670" t="s">
        <v>20</v>
      </c>
      <c r="AN39" s="2671" t="s">
        <v>2645</v>
      </c>
      <c r="AO39" s="2670" t="s">
        <v>20</v>
      </c>
      <c r="AP39" s="2671"/>
      <c r="AQ39" s="2670"/>
      <c r="AR39" s="2671" t="s">
        <v>2664</v>
      </c>
      <c r="AS39" s="2670" t="s">
        <v>29</v>
      </c>
      <c r="AT39" s="2282" t="s">
        <v>630</v>
      </c>
      <c r="AU39" s="2670" t="s">
        <v>29</v>
      </c>
      <c r="AV39" s="2671"/>
      <c r="AW39" s="2670"/>
      <c r="AX39" s="2671"/>
      <c r="AY39" s="2670"/>
      <c r="AZ39" s="2671" t="s">
        <v>2880</v>
      </c>
      <c r="BA39" s="2670" t="s">
        <v>20</v>
      </c>
      <c r="BB39" s="2671"/>
      <c r="BC39" s="2670"/>
      <c r="BD39" s="2671" t="s">
        <v>2586</v>
      </c>
      <c r="BE39" s="2672" t="s">
        <v>20</v>
      </c>
      <c r="BF39" s="2671" t="s">
        <v>2615</v>
      </c>
      <c r="BG39" s="2012" t="s">
        <v>766</v>
      </c>
      <c r="BH39" s="2673" t="s">
        <v>2643</v>
      </c>
      <c r="BI39" s="2670" t="s">
        <v>29</v>
      </c>
      <c r="BJ39" s="2671"/>
      <c r="BK39" s="2670"/>
      <c r="BL39" s="2671" t="s">
        <v>2756</v>
      </c>
      <c r="BM39" s="2670" t="s">
        <v>29</v>
      </c>
      <c r="BN39" s="2671"/>
      <c r="BO39" s="2670"/>
      <c r="BP39" s="2671" t="s">
        <v>2765</v>
      </c>
      <c r="BQ39" s="2670" t="s">
        <v>29</v>
      </c>
      <c r="BR39" s="2671" t="s">
        <v>2760</v>
      </c>
      <c r="BS39" s="2670" t="s">
        <v>20</v>
      </c>
      <c r="BT39" s="2671" t="s">
        <v>2884</v>
      </c>
      <c r="BU39" s="2670" t="s">
        <v>29</v>
      </c>
      <c r="BV39" s="2671" t="s">
        <v>1809</v>
      </c>
      <c r="BW39" s="2670" t="s">
        <v>29</v>
      </c>
      <c r="BX39" s="2670"/>
      <c r="BY39" s="2670"/>
      <c r="BZ39" s="2671" t="s">
        <v>2242</v>
      </c>
      <c r="CA39" s="2670" t="s">
        <v>20</v>
      </c>
      <c r="CB39" s="2671"/>
      <c r="CC39" s="2670"/>
      <c r="CD39" s="2671" t="s">
        <v>2218</v>
      </c>
      <c r="CE39" s="2670" t="s">
        <v>20</v>
      </c>
    </row>
    <row r="40" spans="1:83" ht="15" x14ac:dyDescent="0.25">
      <c r="A40" s="2680"/>
      <c r="B40" s="2671" t="s">
        <v>2661</v>
      </c>
      <c r="C40" s="2672" t="s">
        <v>20</v>
      </c>
      <c r="D40" s="2671" t="s">
        <v>2626</v>
      </c>
      <c r="E40" s="2670" t="s">
        <v>29</v>
      </c>
      <c r="F40" s="2671" t="s">
        <v>2463</v>
      </c>
      <c r="G40" s="2670" t="s">
        <v>29</v>
      </c>
      <c r="H40" s="2671" t="s">
        <v>2445</v>
      </c>
      <c r="I40" s="2670" t="s">
        <v>20</v>
      </c>
      <c r="J40" s="2671" t="s">
        <v>2625</v>
      </c>
      <c r="K40" s="2670" t="s">
        <v>29</v>
      </c>
      <c r="L40" s="2671" t="s">
        <v>2881</v>
      </c>
      <c r="M40" s="2670" t="s">
        <v>20</v>
      </c>
      <c r="N40" s="2671" t="s">
        <v>2236</v>
      </c>
      <c r="O40" s="2670" t="s">
        <v>29</v>
      </c>
      <c r="P40" s="2671"/>
      <c r="Q40" s="2670"/>
      <c r="R40" s="2671" t="s">
        <v>2488</v>
      </c>
      <c r="S40" s="2670" t="s">
        <v>20</v>
      </c>
      <c r="T40" s="2671"/>
      <c r="U40" s="2670"/>
      <c r="V40" s="2671" t="s">
        <v>2758</v>
      </c>
      <c r="W40" s="2670" t="s">
        <v>20</v>
      </c>
      <c r="X40" s="2671" t="s">
        <v>2740</v>
      </c>
      <c r="Y40" s="2670" t="s">
        <v>20</v>
      </c>
      <c r="Z40" s="2671" t="s">
        <v>2657</v>
      </c>
      <c r="AA40" s="2670" t="s">
        <v>29</v>
      </c>
      <c r="AB40" s="2671" t="s">
        <v>2577</v>
      </c>
      <c r="AC40" s="2670" t="s">
        <v>20</v>
      </c>
      <c r="AD40" s="2671"/>
      <c r="AE40" s="2670"/>
      <c r="AF40" s="2671" t="s">
        <v>2879</v>
      </c>
      <c r="AG40" s="2670" t="s">
        <v>29</v>
      </c>
      <c r="AH40" s="2671" t="s">
        <v>2643</v>
      </c>
      <c r="AI40" s="2672" t="s">
        <v>29</v>
      </c>
      <c r="AJ40" s="2671" t="s">
        <v>1029</v>
      </c>
      <c r="AK40" s="2670" t="s">
        <v>20</v>
      </c>
      <c r="AL40" s="2671" t="s">
        <v>630</v>
      </c>
      <c r="AM40" s="2670" t="s">
        <v>20</v>
      </c>
      <c r="AN40" s="2671" t="s">
        <v>2427</v>
      </c>
      <c r="AO40" s="2670" t="s">
        <v>20</v>
      </c>
      <c r="AP40" s="2671"/>
      <c r="AQ40" s="2670"/>
      <c r="AR40" s="2671" t="s">
        <v>1809</v>
      </c>
      <c r="AS40" s="2670" t="s">
        <v>29</v>
      </c>
      <c r="AT40" s="2671" t="s">
        <v>2638</v>
      </c>
      <c r="AU40" s="2670" t="s">
        <v>29</v>
      </c>
      <c r="AV40" s="2671"/>
      <c r="AW40" s="2670"/>
      <c r="AX40" s="2671"/>
      <c r="AY40" s="2670"/>
      <c r="AZ40" s="2671" t="s">
        <v>2645</v>
      </c>
      <c r="BA40" s="2670" t="s">
        <v>20</v>
      </c>
      <c r="BB40" s="2671"/>
      <c r="BC40" s="2670"/>
      <c r="BD40" s="2671" t="s">
        <v>2742</v>
      </c>
      <c r="BE40" s="2672" t="s">
        <v>20</v>
      </c>
      <c r="BF40" s="2671" t="s">
        <v>2774</v>
      </c>
      <c r="BG40" s="2670" t="s">
        <v>29</v>
      </c>
      <c r="BH40" s="2673" t="s">
        <v>1035</v>
      </c>
      <c r="BI40" s="2670" t="s">
        <v>20</v>
      </c>
      <c r="BJ40" s="2671"/>
      <c r="BK40" s="2670"/>
      <c r="BL40" s="2671" t="s">
        <v>2586</v>
      </c>
      <c r="BM40" s="2670" t="s">
        <v>29</v>
      </c>
      <c r="BN40" s="2671"/>
      <c r="BO40" s="2670"/>
      <c r="BP40" s="2671" t="s">
        <v>2710</v>
      </c>
      <c r="BQ40" s="2670" t="s">
        <v>29</v>
      </c>
      <c r="BR40" s="2671" t="s">
        <v>2539</v>
      </c>
      <c r="BS40" s="2670" t="s">
        <v>598</v>
      </c>
      <c r="BT40" s="2671" t="s">
        <v>2242</v>
      </c>
      <c r="BU40" s="2670" t="s">
        <v>20</v>
      </c>
      <c r="BV40" s="2671" t="s">
        <v>2880</v>
      </c>
      <c r="BW40" s="2670" t="s">
        <v>20</v>
      </c>
      <c r="BX40" s="2671"/>
      <c r="BY40" s="2670"/>
      <c r="BZ40" s="2671" t="s">
        <v>2523</v>
      </c>
      <c r="CA40" s="2670" t="s">
        <v>20</v>
      </c>
      <c r="CB40" s="2671"/>
      <c r="CC40" s="2670"/>
      <c r="CD40" s="2671" t="s">
        <v>2772</v>
      </c>
      <c r="CE40" s="2670" t="s">
        <v>20</v>
      </c>
    </row>
    <row r="41" spans="1:83" ht="15" x14ac:dyDescent="0.25">
      <c r="A41" s="2680"/>
      <c r="B41" s="2671" t="s">
        <v>2236</v>
      </c>
      <c r="C41" s="2672" t="s">
        <v>591</v>
      </c>
      <c r="D41" s="2671" t="s">
        <v>2754</v>
      </c>
      <c r="E41" s="2670" t="s">
        <v>29</v>
      </c>
      <c r="F41" s="2671" t="s">
        <v>2661</v>
      </c>
      <c r="G41" s="2670" t="s">
        <v>20</v>
      </c>
      <c r="H41" s="2671" t="s">
        <v>2643</v>
      </c>
      <c r="I41" s="2670" t="s">
        <v>20</v>
      </c>
      <c r="J41" s="2671" t="s">
        <v>2883</v>
      </c>
      <c r="K41" s="2670" t="s">
        <v>29</v>
      </c>
      <c r="L41" s="2671" t="s">
        <v>2539</v>
      </c>
      <c r="M41" s="2670" t="s">
        <v>29</v>
      </c>
      <c r="N41" s="2671" t="s">
        <v>2488</v>
      </c>
      <c r="O41" s="2670" t="s">
        <v>20</v>
      </c>
      <c r="P41" s="2671"/>
      <c r="Q41" s="2670"/>
      <c r="R41" s="2671" t="s">
        <v>2463</v>
      </c>
      <c r="S41" s="2670" t="s">
        <v>29</v>
      </c>
      <c r="T41" s="2671"/>
      <c r="U41" s="2670"/>
      <c r="V41" s="2671" t="s">
        <v>2710</v>
      </c>
      <c r="W41" s="2670" t="s">
        <v>29</v>
      </c>
      <c r="X41" s="2671" t="s">
        <v>2445</v>
      </c>
      <c r="Y41" s="2670" t="s">
        <v>20</v>
      </c>
      <c r="Z41" s="2671" t="s">
        <v>2879</v>
      </c>
      <c r="AA41" s="2670" t="s">
        <v>29</v>
      </c>
      <c r="AB41" s="2671" t="s">
        <v>1314</v>
      </c>
      <c r="AC41" s="2670" t="s">
        <v>29</v>
      </c>
      <c r="AD41" s="2671"/>
      <c r="AE41" s="2670"/>
      <c r="AF41" s="2671" t="s">
        <v>2645</v>
      </c>
      <c r="AG41" s="2670" t="s">
        <v>20</v>
      </c>
      <c r="AH41" s="2671" t="s">
        <v>1035</v>
      </c>
      <c r="AI41" s="2672" t="s">
        <v>29</v>
      </c>
      <c r="AJ41" s="2671" t="s">
        <v>2760</v>
      </c>
      <c r="AK41" s="2670" t="s">
        <v>20</v>
      </c>
      <c r="AL41" s="2673" t="s">
        <v>2664</v>
      </c>
      <c r="AM41" s="2670" t="s">
        <v>20</v>
      </c>
      <c r="AN41" s="2671" t="s">
        <v>2242</v>
      </c>
      <c r="AO41" s="2670" t="s">
        <v>29</v>
      </c>
      <c r="AP41" s="2671"/>
      <c r="AQ41" s="2670"/>
      <c r="AR41" s="2671" t="s">
        <v>633</v>
      </c>
      <c r="AS41" s="2670" t="s">
        <v>29</v>
      </c>
      <c r="AT41" s="2671" t="s">
        <v>2756</v>
      </c>
      <c r="AU41" s="2670" t="s">
        <v>29</v>
      </c>
      <c r="AV41" s="2671"/>
      <c r="AW41" s="2670"/>
      <c r="AX41" s="2671"/>
      <c r="AY41" s="2670"/>
      <c r="AZ41" s="2671" t="s">
        <v>2625</v>
      </c>
      <c r="BA41" s="2670" t="s">
        <v>20</v>
      </c>
      <c r="BB41" s="2671"/>
      <c r="BC41" s="2670"/>
      <c r="BD41" s="2671" t="s">
        <v>2657</v>
      </c>
      <c r="BE41" s="2672" t="s">
        <v>29</v>
      </c>
      <c r="BF41" s="2671" t="s">
        <v>2864</v>
      </c>
      <c r="BG41" s="2670" t="s">
        <v>20</v>
      </c>
      <c r="BH41" s="2673"/>
      <c r="BI41" s="2670"/>
      <c r="BJ41" s="2671"/>
      <c r="BK41" s="2670"/>
      <c r="BL41" s="2671" t="s">
        <v>2742</v>
      </c>
      <c r="BM41" s="2670" t="s">
        <v>20</v>
      </c>
      <c r="BN41" s="2671"/>
      <c r="BO41" s="2670"/>
      <c r="BP41" s="2671" t="s">
        <v>2740</v>
      </c>
      <c r="BQ41" s="2670" t="s">
        <v>29</v>
      </c>
      <c r="BR41" s="2671" t="s">
        <v>2638</v>
      </c>
      <c r="BS41" s="2672" t="s">
        <v>29</v>
      </c>
      <c r="BT41" s="2671" t="s">
        <v>2880</v>
      </c>
      <c r="BU41" s="2670" t="s">
        <v>20</v>
      </c>
      <c r="BV41" s="2671" t="s">
        <v>2523</v>
      </c>
      <c r="BW41" s="2670" t="s">
        <v>29</v>
      </c>
      <c r="BX41" s="2671"/>
      <c r="BY41" s="2670"/>
      <c r="BZ41" s="2671" t="s">
        <v>2528</v>
      </c>
      <c r="CA41" s="2670" t="s">
        <v>20</v>
      </c>
      <c r="CB41" s="2671"/>
      <c r="CC41" s="2670"/>
      <c r="CD41" s="2671" t="s">
        <v>759</v>
      </c>
      <c r="CE41" s="2670" t="s">
        <v>20</v>
      </c>
    </row>
    <row r="42" spans="1:83" ht="15" x14ac:dyDescent="0.25">
      <c r="A42" s="2680"/>
      <c r="B42" s="2671"/>
      <c r="C42" s="2670"/>
      <c r="D42" s="2671"/>
      <c r="E42" s="2670"/>
      <c r="F42" s="2671"/>
      <c r="G42" s="2670"/>
      <c r="H42" s="2671"/>
      <c r="I42" s="2670"/>
      <c r="J42" s="2671"/>
      <c r="K42" s="2670"/>
      <c r="L42" s="2671"/>
      <c r="M42" s="2670"/>
      <c r="N42" s="2671"/>
      <c r="O42" s="2670"/>
      <c r="P42" s="2671"/>
      <c r="Q42" s="2670"/>
      <c r="R42" s="2671"/>
      <c r="S42" s="2670"/>
      <c r="T42" s="2671"/>
      <c r="U42" s="2670"/>
      <c r="V42" s="2671"/>
      <c r="W42" s="2670"/>
      <c r="X42" s="2671"/>
      <c r="Y42" s="2670"/>
      <c r="Z42" s="2671"/>
      <c r="AA42" s="2670"/>
      <c r="AB42" s="2671"/>
      <c r="AC42" s="2670"/>
      <c r="AD42" s="2671"/>
      <c r="AE42" s="2670"/>
      <c r="AF42" s="2671"/>
      <c r="AG42" s="2670"/>
      <c r="AH42" s="2671"/>
      <c r="AI42" s="2670"/>
      <c r="AJ42" s="2671"/>
      <c r="AK42" s="2670"/>
      <c r="AL42" s="2673"/>
      <c r="AM42" s="2670"/>
      <c r="AN42" s="2671"/>
      <c r="AO42" s="2670"/>
      <c r="AP42" s="2671"/>
      <c r="AQ42" s="2670"/>
      <c r="AR42" s="2671"/>
      <c r="AS42" s="2670"/>
      <c r="AT42" s="2671"/>
      <c r="AU42" s="2670"/>
      <c r="AV42" s="2671"/>
      <c r="AW42" s="2670"/>
      <c r="AX42" s="2671"/>
      <c r="AY42" s="2670"/>
      <c r="AZ42" s="2671"/>
      <c r="BA42" s="2670"/>
      <c r="BB42" s="2671"/>
      <c r="BC42" s="2670"/>
      <c r="BD42" s="2671"/>
      <c r="BE42" s="2670"/>
      <c r="BF42" s="2671"/>
      <c r="BG42" s="2670"/>
      <c r="BH42" s="2673"/>
      <c r="BI42" s="2670"/>
      <c r="BJ42" s="2671"/>
      <c r="BK42" s="2670"/>
      <c r="BL42" s="2671"/>
      <c r="BM42" s="2670"/>
      <c r="BN42" s="2671"/>
      <c r="BO42" s="2670"/>
      <c r="BP42" s="2671"/>
      <c r="BQ42" s="2670"/>
      <c r="BR42" s="2671"/>
      <c r="BS42" s="2670"/>
      <c r="BT42" s="2671"/>
      <c r="BU42" s="2670"/>
      <c r="BV42" s="2671"/>
      <c r="BW42" s="2670"/>
      <c r="BX42" s="2671"/>
      <c r="BY42" s="2670"/>
      <c r="BZ42" s="2671"/>
      <c r="CA42" s="2670"/>
      <c r="CB42" s="2671"/>
      <c r="CC42" s="2670"/>
      <c r="CD42" s="2671"/>
      <c r="CE42" s="2670"/>
    </row>
    <row r="43" spans="1:83" ht="15" x14ac:dyDescent="0.25">
      <c r="A43" s="2676">
        <v>46349</v>
      </c>
      <c r="B43" s="2677" t="s">
        <v>2754</v>
      </c>
      <c r="C43" s="2678" t="s">
        <v>29</v>
      </c>
      <c r="D43" s="2677" t="s">
        <v>2891</v>
      </c>
      <c r="E43" s="2678" t="s">
        <v>29</v>
      </c>
      <c r="F43" s="2677" t="s">
        <v>2626</v>
      </c>
      <c r="G43" s="2678" t="s">
        <v>20</v>
      </c>
      <c r="H43" s="2677" t="s">
        <v>658</v>
      </c>
      <c r="I43" s="2678" t="s">
        <v>29</v>
      </c>
      <c r="J43" s="2678" t="s">
        <v>5</v>
      </c>
      <c r="K43" s="2678"/>
      <c r="L43" s="2677" t="s">
        <v>1809</v>
      </c>
      <c r="M43" s="2678" t="s">
        <v>20</v>
      </c>
      <c r="N43" s="2678" t="s">
        <v>5</v>
      </c>
      <c r="O43" s="2678"/>
      <c r="P43" s="2677"/>
      <c r="Q43" s="2678"/>
      <c r="R43" s="2677" t="s">
        <v>1073</v>
      </c>
      <c r="S43" s="2678" t="s">
        <v>20</v>
      </c>
      <c r="T43" s="2678" t="s">
        <v>5</v>
      </c>
      <c r="U43" s="2678"/>
      <c r="V43" s="2677" t="s">
        <v>2586</v>
      </c>
      <c r="W43" s="2678" t="s">
        <v>29</v>
      </c>
      <c r="X43" s="2677" t="s">
        <v>2540</v>
      </c>
      <c r="Y43" s="2678" t="s">
        <v>20</v>
      </c>
      <c r="Z43" s="2677" t="s">
        <v>2236</v>
      </c>
      <c r="AA43" s="2678" t="s">
        <v>29</v>
      </c>
      <c r="AB43" s="2677" t="s">
        <v>2664</v>
      </c>
      <c r="AC43" s="2678" t="s">
        <v>29</v>
      </c>
      <c r="AD43" s="2678" t="s">
        <v>5</v>
      </c>
      <c r="AE43" s="2678"/>
      <c r="AF43" s="2677" t="s">
        <v>2742</v>
      </c>
      <c r="AG43" s="2678" t="s">
        <v>29</v>
      </c>
      <c r="AH43" s="2677" t="s">
        <v>2740</v>
      </c>
      <c r="AI43" s="2672" t="s">
        <v>591</v>
      </c>
      <c r="AJ43" s="2677" t="s">
        <v>2591</v>
      </c>
      <c r="AK43" s="2678" t="s">
        <v>20</v>
      </c>
      <c r="AL43" s="2679" t="s">
        <v>2577</v>
      </c>
      <c r="AM43" s="2678" t="s">
        <v>29</v>
      </c>
      <c r="AN43" s="2677" t="s">
        <v>685</v>
      </c>
      <c r="AO43" s="2678" t="s">
        <v>20</v>
      </c>
      <c r="AP43" s="2677"/>
      <c r="AQ43" s="2678"/>
      <c r="AR43" s="2677" t="s">
        <v>2539</v>
      </c>
      <c r="AS43" s="2678" t="s">
        <v>20</v>
      </c>
      <c r="AT43" s="2678" t="s">
        <v>5</v>
      </c>
      <c r="AU43" s="2678"/>
      <c r="AV43" s="2677" t="s">
        <v>2756</v>
      </c>
      <c r="AW43" s="2678" t="s">
        <v>29</v>
      </c>
      <c r="AX43" s="2678" t="s">
        <v>5</v>
      </c>
      <c r="AY43" s="2678"/>
      <c r="AZ43" s="2677" t="s">
        <v>2738</v>
      </c>
      <c r="BA43" s="2678" t="s">
        <v>29</v>
      </c>
      <c r="BB43" s="2678"/>
      <c r="BC43" s="2678"/>
      <c r="BD43" s="2677" t="s">
        <v>2892</v>
      </c>
      <c r="BE43" s="2672" t="s">
        <v>29</v>
      </c>
      <c r="BF43" s="2677" t="s">
        <v>2658</v>
      </c>
      <c r="BG43" s="2678" t="s">
        <v>20</v>
      </c>
      <c r="BH43" s="2679" t="s">
        <v>2625</v>
      </c>
      <c r="BI43" s="2678" t="s">
        <v>20</v>
      </c>
      <c r="BJ43" s="2677"/>
      <c r="BK43" s="2678"/>
      <c r="BL43" s="2678" t="s">
        <v>5</v>
      </c>
      <c r="BM43" s="2678"/>
      <c r="BN43" s="2678" t="s">
        <v>5</v>
      </c>
      <c r="BO43" s="2678"/>
      <c r="BP43" s="2677" t="s">
        <v>2687</v>
      </c>
      <c r="BQ43" s="2678" t="s">
        <v>29</v>
      </c>
      <c r="BR43" s="2678" t="s">
        <v>5</v>
      </c>
      <c r="BS43" s="2678"/>
      <c r="BT43" s="2677" t="s">
        <v>639</v>
      </c>
      <c r="BU43" s="2678" t="s">
        <v>20</v>
      </c>
      <c r="BV43" s="2677" t="s">
        <v>2884</v>
      </c>
      <c r="BW43" s="2678" t="s">
        <v>20</v>
      </c>
      <c r="BX43" s="2678" t="s">
        <v>5</v>
      </c>
      <c r="BY43" s="2678"/>
      <c r="BZ43" s="2678" t="s">
        <v>5</v>
      </c>
      <c r="CA43" s="2678"/>
      <c r="CB43" s="2678" t="s">
        <v>5</v>
      </c>
      <c r="CC43" s="2678"/>
      <c r="CD43" s="2677" t="s">
        <v>2765</v>
      </c>
      <c r="CE43" s="2678" t="s">
        <v>29</v>
      </c>
    </row>
    <row r="44" spans="1:83" ht="15" x14ac:dyDescent="0.25">
      <c r="A44" s="2680"/>
      <c r="B44" s="2677" t="s">
        <v>2882</v>
      </c>
      <c r="C44" s="2678" t="s">
        <v>29</v>
      </c>
      <c r="D44" s="2677" t="s">
        <v>2625</v>
      </c>
      <c r="E44" s="2678" t="s">
        <v>20</v>
      </c>
      <c r="F44" s="2677" t="s">
        <v>616</v>
      </c>
      <c r="G44" s="2678" t="s">
        <v>20</v>
      </c>
      <c r="H44" s="2677" t="s">
        <v>2236</v>
      </c>
      <c r="I44" s="2678" t="s">
        <v>20</v>
      </c>
      <c r="J44" s="2677"/>
      <c r="K44" s="2678"/>
      <c r="L44" s="2677" t="s">
        <v>2756</v>
      </c>
      <c r="M44" s="2678" t="s">
        <v>29</v>
      </c>
      <c r="N44" s="2677"/>
      <c r="O44" s="2678"/>
      <c r="P44" s="2677"/>
      <c r="Q44" s="2678"/>
      <c r="R44" s="2677" t="s">
        <v>2626</v>
      </c>
      <c r="S44" s="2678" t="s">
        <v>20</v>
      </c>
      <c r="T44" s="2677"/>
      <c r="U44" s="2678"/>
      <c r="V44" s="2677" t="s">
        <v>2661</v>
      </c>
      <c r="W44" s="2678" t="s">
        <v>29</v>
      </c>
      <c r="X44" s="2677" t="s">
        <v>2586</v>
      </c>
      <c r="Y44" s="2678" t="s">
        <v>29</v>
      </c>
      <c r="Z44" s="2677" t="s">
        <v>2710</v>
      </c>
      <c r="AA44" s="2678" t="s">
        <v>20</v>
      </c>
      <c r="AB44" s="2677" t="s">
        <v>2687</v>
      </c>
      <c r="AC44" s="2678" t="s">
        <v>29</v>
      </c>
      <c r="AD44" s="2677"/>
      <c r="AE44" s="2678"/>
      <c r="AF44" s="2677" t="s">
        <v>2591</v>
      </c>
      <c r="AG44" s="2678" t="s">
        <v>20</v>
      </c>
      <c r="AH44" s="2677" t="s">
        <v>1073</v>
      </c>
      <c r="AI44" s="2678" t="s">
        <v>20</v>
      </c>
      <c r="AJ44" s="2677" t="s">
        <v>2664</v>
      </c>
      <c r="AK44" s="2012" t="s">
        <v>864</v>
      </c>
      <c r="AL44" s="2679" t="s">
        <v>2643</v>
      </c>
      <c r="AM44" s="2678" t="s">
        <v>20</v>
      </c>
      <c r="AN44" s="2677" t="s">
        <v>2699</v>
      </c>
      <c r="AO44" s="2678" t="s">
        <v>20</v>
      </c>
      <c r="AP44" s="2677"/>
      <c r="AQ44" s="2678"/>
      <c r="AR44" s="2677" t="s">
        <v>2892</v>
      </c>
      <c r="AS44" s="2678" t="s">
        <v>29</v>
      </c>
      <c r="AT44" s="2677"/>
      <c r="AU44" s="2678"/>
      <c r="AV44" s="2677" t="s">
        <v>2740</v>
      </c>
      <c r="AW44" s="2678" t="s">
        <v>29</v>
      </c>
      <c r="AX44" s="2677"/>
      <c r="AY44" s="2678"/>
      <c r="AZ44" s="2677" t="s">
        <v>2445</v>
      </c>
      <c r="BA44" s="2678" t="s">
        <v>29</v>
      </c>
      <c r="BB44" s="2677"/>
      <c r="BC44" s="2678"/>
      <c r="BD44" s="2677" t="s">
        <v>2539</v>
      </c>
      <c r="BE44" s="2672" t="s">
        <v>29</v>
      </c>
      <c r="BF44" s="2677" t="s">
        <v>759</v>
      </c>
      <c r="BG44" s="2678" t="s">
        <v>20</v>
      </c>
      <c r="BH44" s="2679" t="s">
        <v>2879</v>
      </c>
      <c r="BI44" s="2678" t="s">
        <v>20</v>
      </c>
      <c r="BJ44" s="2677"/>
      <c r="BK44" s="2678"/>
      <c r="BL44" s="2677"/>
      <c r="BM44" s="2678"/>
      <c r="BN44" s="2677"/>
      <c r="BO44" s="2678"/>
      <c r="BP44" s="2677" t="s">
        <v>2540</v>
      </c>
      <c r="BQ44" s="2678" t="s">
        <v>20</v>
      </c>
      <c r="BR44" s="2677"/>
      <c r="BS44" s="2678"/>
      <c r="BT44" s="2677" t="s">
        <v>2427</v>
      </c>
      <c r="BU44" s="2678" t="s">
        <v>20</v>
      </c>
      <c r="BV44" s="2677" t="s">
        <v>2771</v>
      </c>
      <c r="BW44" s="2678" t="s">
        <v>29</v>
      </c>
      <c r="BX44" s="2677"/>
      <c r="BY44" s="2678"/>
      <c r="BZ44" s="2677"/>
      <c r="CA44" s="2678"/>
      <c r="CB44" s="2677"/>
      <c r="CC44" s="2678"/>
      <c r="CD44" s="2677" t="s">
        <v>1769</v>
      </c>
      <c r="CE44" s="2678" t="s">
        <v>20</v>
      </c>
    </row>
    <row r="45" spans="1:83" ht="15" x14ac:dyDescent="0.25">
      <c r="A45" s="2680"/>
      <c r="B45" s="2677" t="s">
        <v>2643</v>
      </c>
      <c r="C45" s="2678" t="s">
        <v>20</v>
      </c>
      <c r="D45" s="2677" t="s">
        <v>2488</v>
      </c>
      <c r="E45" s="2678" t="s">
        <v>20</v>
      </c>
      <c r="F45" s="2677" t="s">
        <v>2882</v>
      </c>
      <c r="G45" s="2678" t="s">
        <v>29</v>
      </c>
      <c r="H45" s="2677" t="s">
        <v>2879</v>
      </c>
      <c r="I45" s="2678" t="s">
        <v>20</v>
      </c>
      <c r="J45" s="2677"/>
      <c r="K45" s="2678"/>
      <c r="L45" s="2677" t="s">
        <v>2463</v>
      </c>
      <c r="M45" s="2678" t="s">
        <v>20</v>
      </c>
      <c r="N45" s="2677"/>
      <c r="O45" s="2678"/>
      <c r="P45" s="2677"/>
      <c r="Q45" s="2678"/>
      <c r="R45" s="2677" t="s">
        <v>2754</v>
      </c>
      <c r="S45" s="2678" t="s">
        <v>20</v>
      </c>
      <c r="T45" s="2677"/>
      <c r="U45" s="2678"/>
      <c r="V45" s="2677" t="s">
        <v>2892</v>
      </c>
      <c r="W45" s="2678" t="s">
        <v>20</v>
      </c>
      <c r="X45" s="2677" t="s">
        <v>2657</v>
      </c>
      <c r="Y45" s="2678" t="s">
        <v>29</v>
      </c>
      <c r="Z45" s="2677" t="s">
        <v>2586</v>
      </c>
      <c r="AA45" s="2678" t="s">
        <v>20</v>
      </c>
      <c r="AB45" s="2677" t="s">
        <v>2427</v>
      </c>
      <c r="AC45" s="2678" t="s">
        <v>20</v>
      </c>
      <c r="AD45" s="2677"/>
      <c r="AE45" s="2678"/>
      <c r="AF45" s="2282" t="s">
        <v>2577</v>
      </c>
      <c r="AG45" s="2678" t="s">
        <v>20</v>
      </c>
      <c r="AH45" s="2677" t="s">
        <v>2539</v>
      </c>
      <c r="AI45" s="2678" t="s">
        <v>29</v>
      </c>
      <c r="AJ45" s="2677" t="s">
        <v>2710</v>
      </c>
      <c r="AK45" s="2678" t="s">
        <v>29</v>
      </c>
      <c r="AL45" s="2679" t="s">
        <v>2639</v>
      </c>
      <c r="AM45" s="2012" t="s">
        <v>864</v>
      </c>
      <c r="AN45" s="2677" t="s">
        <v>616</v>
      </c>
      <c r="AO45" s="2678" t="s">
        <v>20</v>
      </c>
      <c r="AP45" s="2677"/>
      <c r="AQ45" s="2678"/>
      <c r="AR45" s="2677" t="s">
        <v>2740</v>
      </c>
      <c r="AS45" s="2678" t="s">
        <v>598</v>
      </c>
      <c r="AT45" s="2677"/>
      <c r="AU45" s="2678"/>
      <c r="AV45" s="2677" t="s">
        <v>658</v>
      </c>
      <c r="AW45" s="2678" t="s">
        <v>20</v>
      </c>
      <c r="AX45" s="2677"/>
      <c r="AY45" s="2678"/>
      <c r="AZ45" s="2677" t="s">
        <v>2894</v>
      </c>
      <c r="BA45" s="2678" t="s">
        <v>20</v>
      </c>
      <c r="BB45" s="2677"/>
      <c r="BC45" s="2678"/>
      <c r="BD45" s="2677" t="s">
        <v>2626</v>
      </c>
      <c r="BE45" s="2672" t="s">
        <v>29</v>
      </c>
      <c r="BF45" s="2677" t="s">
        <v>2895</v>
      </c>
      <c r="BG45" s="2678" t="s">
        <v>29</v>
      </c>
      <c r="BH45" s="2679" t="s">
        <v>2445</v>
      </c>
      <c r="BI45" s="2678" t="s">
        <v>29</v>
      </c>
      <c r="BJ45" s="2677"/>
      <c r="BK45" s="2678"/>
      <c r="BL45" s="2677"/>
      <c r="BM45" s="2678"/>
      <c r="BN45" s="2677"/>
      <c r="BO45" s="2678"/>
      <c r="BP45" s="2677" t="s">
        <v>2893</v>
      </c>
      <c r="BQ45" s="2678" t="s">
        <v>29</v>
      </c>
      <c r="BR45" s="2677"/>
      <c r="BS45" s="2678"/>
      <c r="BT45" s="2677" t="s">
        <v>2653</v>
      </c>
      <c r="BU45" s="2678" t="s">
        <v>29</v>
      </c>
      <c r="BV45" s="2677" t="s">
        <v>2218</v>
      </c>
      <c r="BW45" s="2678" t="s">
        <v>20</v>
      </c>
      <c r="BX45" s="2677"/>
      <c r="BY45" s="2678"/>
      <c r="BZ45" s="2677"/>
      <c r="CA45" s="2678"/>
      <c r="CB45" s="2677"/>
      <c r="CC45" s="2678"/>
      <c r="CD45" s="2677" t="s">
        <v>2738</v>
      </c>
      <c r="CE45" s="2678" t="s">
        <v>29</v>
      </c>
    </row>
    <row r="46" spans="1:83" ht="15" x14ac:dyDescent="0.25">
      <c r="A46" s="2680"/>
      <c r="B46" s="2677" t="s">
        <v>2488</v>
      </c>
      <c r="C46" s="2678" t="s">
        <v>20</v>
      </c>
      <c r="D46" s="2677" t="s">
        <v>2738</v>
      </c>
      <c r="E46" s="2678" t="s">
        <v>29</v>
      </c>
      <c r="F46" s="2677" t="s">
        <v>2625</v>
      </c>
      <c r="G46" s="2678" t="s">
        <v>29</v>
      </c>
      <c r="H46" s="2677" t="s">
        <v>2891</v>
      </c>
      <c r="I46" s="2678" t="s">
        <v>29</v>
      </c>
      <c r="J46" s="2677"/>
      <c r="K46" s="2678"/>
      <c r="L46" s="2677" t="s">
        <v>2236</v>
      </c>
      <c r="M46" s="2678" t="s">
        <v>29</v>
      </c>
      <c r="N46" s="2677"/>
      <c r="O46" s="2678"/>
      <c r="P46" s="2677"/>
      <c r="Q46" s="2678"/>
      <c r="R46" s="2677" t="s">
        <v>2879</v>
      </c>
      <c r="S46" s="2678" t="s">
        <v>29</v>
      </c>
      <c r="T46" s="2677"/>
      <c r="U46" s="2678"/>
      <c r="V46" s="2677" t="s">
        <v>2754</v>
      </c>
      <c r="W46" s="2678" t="s">
        <v>20</v>
      </c>
      <c r="X46" s="2677" t="s">
        <v>2882</v>
      </c>
      <c r="Y46" s="2678" t="s">
        <v>20</v>
      </c>
      <c r="Z46" s="2677" t="s">
        <v>2643</v>
      </c>
      <c r="AA46" s="2678" t="s">
        <v>20</v>
      </c>
      <c r="AB46" s="2677" t="s">
        <v>2539</v>
      </c>
      <c r="AC46" s="2678" t="s">
        <v>20</v>
      </c>
      <c r="AD46" s="2677"/>
      <c r="AE46" s="2678"/>
      <c r="AF46" s="2677" t="s">
        <v>2463</v>
      </c>
      <c r="AG46" s="2678" t="s">
        <v>29</v>
      </c>
      <c r="AH46" s="2677" t="s">
        <v>2756</v>
      </c>
      <c r="AI46" s="2678" t="s">
        <v>20</v>
      </c>
      <c r="AJ46" s="2677" t="s">
        <v>2639</v>
      </c>
      <c r="AK46" s="2678" t="s">
        <v>29</v>
      </c>
      <c r="AL46" s="2679" t="s">
        <v>2893</v>
      </c>
      <c r="AM46" s="2678" t="s">
        <v>20</v>
      </c>
      <c r="AN46" s="2677" t="s">
        <v>1707</v>
      </c>
      <c r="AO46" s="2678" t="s">
        <v>763</v>
      </c>
      <c r="AP46" s="2677"/>
      <c r="AQ46" s="2678"/>
      <c r="AR46" s="2677" t="s">
        <v>2710</v>
      </c>
      <c r="AS46" s="2672" t="s">
        <v>20</v>
      </c>
      <c r="AT46" s="2677"/>
      <c r="AU46" s="2678"/>
      <c r="AV46" s="2677" t="s">
        <v>2687</v>
      </c>
      <c r="AW46" s="2678" t="s">
        <v>20</v>
      </c>
      <c r="AX46" s="2677"/>
      <c r="AY46" s="2678"/>
      <c r="AZ46" s="2677" t="s">
        <v>2577</v>
      </c>
      <c r="BA46" s="2678" t="s">
        <v>29</v>
      </c>
      <c r="BB46" s="2677"/>
      <c r="BC46" s="2678"/>
      <c r="BD46" s="2677" t="s">
        <v>2445</v>
      </c>
      <c r="BE46" s="2672" t="s">
        <v>29</v>
      </c>
      <c r="BF46" s="2677" t="s">
        <v>2769</v>
      </c>
      <c r="BG46" s="2678" t="s">
        <v>20</v>
      </c>
      <c r="BH46" s="2679" t="s">
        <v>658</v>
      </c>
      <c r="BI46" s="2678" t="s">
        <v>20</v>
      </c>
      <c r="BJ46" s="2677"/>
      <c r="BK46" s="2678"/>
      <c r="BL46" s="2677"/>
      <c r="BM46" s="2678"/>
      <c r="BN46" s="2677"/>
      <c r="BO46" s="2678"/>
      <c r="BP46" s="2677" t="s">
        <v>1809</v>
      </c>
      <c r="BQ46" s="2678" t="s">
        <v>29</v>
      </c>
      <c r="BR46" s="2677"/>
      <c r="BS46" s="2678"/>
      <c r="BT46" s="2677" t="s">
        <v>2896</v>
      </c>
      <c r="BU46" s="2678" t="s">
        <v>29</v>
      </c>
      <c r="BV46" s="2677" t="s">
        <v>629</v>
      </c>
      <c r="BW46" s="2678" t="s">
        <v>20</v>
      </c>
      <c r="BX46" s="2677"/>
      <c r="BY46" s="2678"/>
      <c r="BZ46" s="2677"/>
      <c r="CA46" s="2678"/>
      <c r="CB46" s="2677"/>
      <c r="CC46" s="2678"/>
      <c r="CD46" s="2677" t="s">
        <v>2427</v>
      </c>
      <c r="CE46" s="2678" t="s">
        <v>20</v>
      </c>
    </row>
    <row r="47" spans="1:83" ht="15" x14ac:dyDescent="0.25">
      <c r="A47" s="2680"/>
      <c r="B47" s="2677"/>
      <c r="C47" s="2678"/>
      <c r="D47" s="2677"/>
      <c r="E47" s="2678"/>
      <c r="F47" s="2677"/>
      <c r="G47" s="2678"/>
      <c r="H47" s="2677"/>
      <c r="I47" s="2678"/>
      <c r="J47" s="2677"/>
      <c r="K47" s="2678"/>
      <c r="L47" s="2677"/>
      <c r="M47" s="2678"/>
      <c r="N47" s="2677"/>
      <c r="O47" s="2678"/>
      <c r="P47" s="2677"/>
      <c r="Q47" s="2678"/>
      <c r="R47" s="2677"/>
      <c r="S47" s="2678"/>
      <c r="T47" s="2677"/>
      <c r="U47" s="2678"/>
      <c r="V47" s="2677"/>
      <c r="W47" s="2678"/>
      <c r="X47" s="2677"/>
      <c r="Y47" s="2678"/>
      <c r="Z47" s="2677"/>
      <c r="AA47" s="2678"/>
      <c r="AB47" s="2677"/>
      <c r="AC47" s="2678"/>
      <c r="AD47" s="2677"/>
      <c r="AE47" s="2678"/>
      <c r="AF47" s="2677"/>
      <c r="AG47" s="2678"/>
      <c r="AH47" s="2677"/>
      <c r="AI47" s="2678"/>
      <c r="AJ47" s="2677"/>
      <c r="AK47" s="2678"/>
      <c r="AL47" s="2679"/>
      <c r="AM47" s="2678"/>
      <c r="AN47" s="2677"/>
      <c r="AO47" s="2678"/>
      <c r="AP47" s="2677"/>
      <c r="AQ47" s="2678"/>
      <c r="AR47" s="2677"/>
      <c r="AS47" s="2678"/>
      <c r="AT47" s="2677"/>
      <c r="AU47" s="2678"/>
      <c r="AV47" s="2677"/>
      <c r="AW47" s="2678"/>
      <c r="AX47" s="2677"/>
      <c r="AY47" s="2678"/>
      <c r="AZ47" s="2677"/>
      <c r="BA47" s="2678"/>
      <c r="BB47" s="2677"/>
      <c r="BC47" s="2678"/>
      <c r="BD47" s="2677"/>
      <c r="BE47" s="2678"/>
      <c r="BF47" s="2677"/>
      <c r="BG47" s="2678"/>
      <c r="BH47" s="2679"/>
      <c r="BI47" s="2678"/>
      <c r="BJ47" s="2677"/>
      <c r="BK47" s="2678"/>
      <c r="BL47" s="2677"/>
      <c r="BM47" s="2678"/>
      <c r="BN47" s="2677"/>
      <c r="BO47" s="2678"/>
      <c r="BP47" s="2677"/>
      <c r="BQ47" s="2678"/>
      <c r="BR47" s="2677"/>
      <c r="BS47" s="2678"/>
      <c r="BT47" s="2677"/>
      <c r="BU47" s="2678"/>
      <c r="BV47" s="2677"/>
      <c r="BW47" s="2678"/>
      <c r="BX47" s="2677"/>
      <c r="BY47" s="2678"/>
      <c r="BZ47" s="2677"/>
      <c r="CA47" s="2678"/>
      <c r="CB47" s="2677"/>
      <c r="CC47" s="2678"/>
      <c r="CD47" s="2677"/>
      <c r="CE47" s="2678"/>
    </row>
    <row r="48" spans="1:83" ht="15" x14ac:dyDescent="0.25">
      <c r="A48" s="2676">
        <v>46370</v>
      </c>
      <c r="B48" s="2671" t="s">
        <v>2861</v>
      </c>
      <c r="C48" s="2670" t="s">
        <v>20</v>
      </c>
      <c r="D48" s="2671" t="s">
        <v>2882</v>
      </c>
      <c r="E48" s="2670" t="s">
        <v>29</v>
      </c>
      <c r="F48" s="2671" t="s">
        <v>2309</v>
      </c>
      <c r="G48" s="2670" t="s">
        <v>20</v>
      </c>
      <c r="H48" s="2671" t="s">
        <v>2742</v>
      </c>
      <c r="I48" s="2670" t="s">
        <v>29</v>
      </c>
      <c r="J48" s="2671" t="s">
        <v>2445</v>
      </c>
      <c r="K48" s="2670" t="s">
        <v>29</v>
      </c>
      <c r="L48" s="2671" t="s">
        <v>607</v>
      </c>
      <c r="M48" s="2670" t="s">
        <v>20</v>
      </c>
      <c r="N48" s="2671" t="s">
        <v>2626</v>
      </c>
      <c r="O48" s="2670" t="s">
        <v>29</v>
      </c>
      <c r="P48" s="2671"/>
      <c r="Q48" s="2670"/>
      <c r="R48" s="2671" t="s">
        <v>2661</v>
      </c>
      <c r="S48" s="2670" t="s">
        <v>20</v>
      </c>
      <c r="T48" s="2671" t="s">
        <v>2754</v>
      </c>
      <c r="U48" s="2670" t="s">
        <v>29</v>
      </c>
      <c r="V48" s="2671" t="s">
        <v>2891</v>
      </c>
      <c r="W48" s="2670" t="s">
        <v>29</v>
      </c>
      <c r="X48" s="2671" t="s">
        <v>2907</v>
      </c>
      <c r="Y48" s="2670" t="s">
        <v>29</v>
      </c>
      <c r="Z48" s="2671" t="s">
        <v>2758</v>
      </c>
      <c r="AA48" s="2670" t="s">
        <v>20</v>
      </c>
      <c r="AB48" s="2671" t="s">
        <v>2249</v>
      </c>
      <c r="AC48" s="2670" t="s">
        <v>20</v>
      </c>
      <c r="AD48" s="2670" t="s">
        <v>683</v>
      </c>
      <c r="AE48" s="2670"/>
      <c r="AF48" s="2671" t="s">
        <v>2129</v>
      </c>
      <c r="AG48" s="2670" t="s">
        <v>20</v>
      </c>
      <c r="AH48" s="2671" t="s">
        <v>2657</v>
      </c>
      <c r="AI48" s="2670" t="s">
        <v>20</v>
      </c>
      <c r="AJ48" s="2670" t="s">
        <v>5</v>
      </c>
      <c r="AK48" s="2670"/>
      <c r="AL48" s="2670" t="s">
        <v>683</v>
      </c>
      <c r="AM48" s="2670"/>
      <c r="AN48" s="2671" t="s">
        <v>2879</v>
      </c>
      <c r="AO48" s="2670" t="s">
        <v>20</v>
      </c>
      <c r="AP48" s="2671" t="s">
        <v>2687</v>
      </c>
      <c r="AQ48" s="2670" t="s">
        <v>20</v>
      </c>
      <c r="AR48" s="2671" t="s">
        <v>2908</v>
      </c>
      <c r="AS48" s="2672" t="s">
        <v>29</v>
      </c>
      <c r="AT48" s="2671" t="s">
        <v>2893</v>
      </c>
      <c r="AU48" s="2670" t="s">
        <v>29</v>
      </c>
      <c r="AV48" s="2671" t="s">
        <v>2586</v>
      </c>
      <c r="AW48" s="2670" t="s">
        <v>20</v>
      </c>
      <c r="AX48" s="2670" t="s">
        <v>683</v>
      </c>
      <c r="AY48" s="2670"/>
      <c r="AZ48" s="2671" t="s">
        <v>1035</v>
      </c>
      <c r="BA48" s="2670" t="s">
        <v>20</v>
      </c>
      <c r="BB48" s="2670"/>
      <c r="BC48" s="2670"/>
      <c r="BD48" s="2671" t="s">
        <v>2570</v>
      </c>
      <c r="BE48" s="2672" t="s">
        <v>998</v>
      </c>
      <c r="BF48" s="2671" t="s">
        <v>2495</v>
      </c>
      <c r="BG48" s="2670" t="s">
        <v>29</v>
      </c>
      <c r="BH48" s="2673" t="s">
        <v>2591</v>
      </c>
      <c r="BI48" s="2670" t="s">
        <v>29</v>
      </c>
      <c r="BJ48" s="2671" t="s">
        <v>2577</v>
      </c>
      <c r="BK48" s="2670" t="s">
        <v>20</v>
      </c>
      <c r="BL48" s="2671" t="s">
        <v>2710</v>
      </c>
      <c r="BM48" s="2670" t="s">
        <v>29</v>
      </c>
      <c r="BN48" s="2670" t="s">
        <v>683</v>
      </c>
      <c r="BO48" s="2670"/>
      <c r="BP48" s="2671" t="s">
        <v>2909</v>
      </c>
      <c r="BQ48" s="2670" t="s">
        <v>20</v>
      </c>
      <c r="BR48" s="2670" t="s">
        <v>5</v>
      </c>
      <c r="BS48" s="2670"/>
      <c r="BT48" s="2671" t="s">
        <v>2864</v>
      </c>
      <c r="BU48" s="2012" t="s">
        <v>763</v>
      </c>
      <c r="BV48" s="2671" t="s">
        <v>2609</v>
      </c>
      <c r="BW48" s="2670" t="s">
        <v>20</v>
      </c>
      <c r="BX48" s="2671" t="s">
        <v>2643</v>
      </c>
      <c r="BY48" s="2670" t="s">
        <v>20</v>
      </c>
      <c r="BZ48" s="2671" t="s">
        <v>685</v>
      </c>
      <c r="CA48" s="2670" t="s">
        <v>29</v>
      </c>
      <c r="CB48" s="2670" t="s">
        <v>683</v>
      </c>
      <c r="CC48" s="2670"/>
      <c r="CD48" s="2671" t="s">
        <v>2107</v>
      </c>
      <c r="CE48" s="2670" t="s">
        <v>20</v>
      </c>
    </row>
    <row r="49" spans="1:83" ht="15" x14ac:dyDescent="0.25">
      <c r="A49" s="2680"/>
      <c r="B49" s="2671" t="s">
        <v>607</v>
      </c>
      <c r="C49" s="2670" t="s">
        <v>29</v>
      </c>
      <c r="D49" s="2671" t="s">
        <v>2657</v>
      </c>
      <c r="E49" s="2670" t="s">
        <v>29</v>
      </c>
      <c r="F49" s="2671" t="s">
        <v>2891</v>
      </c>
      <c r="G49" s="2670" t="s">
        <v>29</v>
      </c>
      <c r="H49" s="2671" t="s">
        <v>2661</v>
      </c>
      <c r="I49" s="2670" t="s">
        <v>20</v>
      </c>
      <c r="J49" s="2671" t="s">
        <v>2664</v>
      </c>
      <c r="K49" s="2670" t="s">
        <v>20</v>
      </c>
      <c r="L49" s="2671" t="s">
        <v>2758</v>
      </c>
      <c r="M49" s="2670" t="s">
        <v>29</v>
      </c>
      <c r="N49" s="2671" t="s">
        <v>2586</v>
      </c>
      <c r="O49" s="2670" t="s">
        <v>20</v>
      </c>
      <c r="P49" s="2671"/>
      <c r="Q49" s="2670"/>
      <c r="R49" s="2671" t="s">
        <v>2625</v>
      </c>
      <c r="S49" s="2670" t="s">
        <v>29</v>
      </c>
      <c r="T49" s="2671" t="s">
        <v>2236</v>
      </c>
      <c r="U49" s="2670" t="s">
        <v>29</v>
      </c>
      <c r="V49" s="2671" t="s">
        <v>2882</v>
      </c>
      <c r="W49" s="2670" t="s">
        <v>20</v>
      </c>
      <c r="X49" s="2671" t="s">
        <v>2892</v>
      </c>
      <c r="Y49" s="2670" t="s">
        <v>20</v>
      </c>
      <c r="Z49" s="2671" t="s">
        <v>2687</v>
      </c>
      <c r="AA49" s="2670" t="s">
        <v>29</v>
      </c>
      <c r="AB49" s="2671" t="s">
        <v>2908</v>
      </c>
      <c r="AC49" s="2670" t="s">
        <v>20</v>
      </c>
      <c r="AD49" s="2671"/>
      <c r="AE49" s="2670"/>
      <c r="AF49" s="2671" t="s">
        <v>1035</v>
      </c>
      <c r="AG49" s="2670" t="s">
        <v>29</v>
      </c>
      <c r="AH49" s="2671" t="s">
        <v>2710</v>
      </c>
      <c r="AI49" s="2670" t="s">
        <v>29</v>
      </c>
      <c r="AJ49" s="2671"/>
      <c r="AK49" s="2670"/>
      <c r="AL49" s="2673"/>
      <c r="AM49" s="2670"/>
      <c r="AN49" s="2671" t="s">
        <v>2909</v>
      </c>
      <c r="AO49" s="2670" t="s">
        <v>20</v>
      </c>
      <c r="AP49" s="2671" t="s">
        <v>2591</v>
      </c>
      <c r="AQ49" s="2670" t="s">
        <v>20</v>
      </c>
      <c r="AR49" s="2671" t="s">
        <v>2645</v>
      </c>
      <c r="AS49" s="2672" t="s">
        <v>20</v>
      </c>
      <c r="AT49" s="2671" t="s">
        <v>2896</v>
      </c>
      <c r="AU49" s="2670" t="s">
        <v>29</v>
      </c>
      <c r="AV49" s="2671" t="s">
        <v>2910</v>
      </c>
      <c r="AW49" s="2670" t="s">
        <v>29</v>
      </c>
      <c r="AX49" s="2671"/>
      <c r="AY49" s="2670"/>
      <c r="AZ49" s="2671" t="s">
        <v>2742</v>
      </c>
      <c r="BA49" s="2670" t="s">
        <v>20</v>
      </c>
      <c r="BB49" s="2671"/>
      <c r="BC49" s="2670"/>
      <c r="BD49" s="2671" t="s">
        <v>2893</v>
      </c>
      <c r="BE49" s="2670" t="s">
        <v>20</v>
      </c>
      <c r="BF49" s="2671" t="s">
        <v>2615</v>
      </c>
      <c r="BG49" s="2670" t="s">
        <v>20</v>
      </c>
      <c r="BH49" s="2673" t="s">
        <v>2861</v>
      </c>
      <c r="BI49" s="2670" t="s">
        <v>29</v>
      </c>
      <c r="BJ49" s="2671" t="s">
        <v>1809</v>
      </c>
      <c r="BK49" s="2670" t="s">
        <v>29</v>
      </c>
      <c r="BL49" s="2671" t="s">
        <v>2740</v>
      </c>
      <c r="BM49" s="2670" t="s">
        <v>20</v>
      </c>
      <c r="BN49" s="2671"/>
      <c r="BO49" s="2670"/>
      <c r="BP49" s="2671" t="s">
        <v>2577</v>
      </c>
      <c r="BQ49" s="2670" t="s">
        <v>29</v>
      </c>
      <c r="BR49" s="2671"/>
      <c r="BS49" s="2670"/>
      <c r="BT49" s="2671" t="s">
        <v>2570</v>
      </c>
      <c r="BU49" s="2670" t="s">
        <v>20</v>
      </c>
      <c r="BV49" s="2671" t="s">
        <v>2107</v>
      </c>
      <c r="BW49" s="2670" t="s">
        <v>20</v>
      </c>
      <c r="BX49" s="2671" t="s">
        <v>2911</v>
      </c>
      <c r="BY49" s="2670" t="s">
        <v>29</v>
      </c>
      <c r="BZ49" s="2671" t="s">
        <v>1064</v>
      </c>
      <c r="CA49" s="2670" t="s">
        <v>29</v>
      </c>
      <c r="CB49" s="2671"/>
      <c r="CC49" s="2670"/>
      <c r="CD49" s="2671" t="s">
        <v>2528</v>
      </c>
      <c r="CE49" s="2670" t="s">
        <v>20</v>
      </c>
    </row>
    <row r="50" spans="1:83" ht="15" x14ac:dyDescent="0.25">
      <c r="A50" s="2680"/>
      <c r="B50" s="2671" t="s">
        <v>2879</v>
      </c>
      <c r="C50" s="2670" t="s">
        <v>29</v>
      </c>
      <c r="D50" s="2671" t="s">
        <v>2740</v>
      </c>
      <c r="E50" s="2670" t="s">
        <v>20</v>
      </c>
      <c r="F50" s="2671" t="s">
        <v>2892</v>
      </c>
      <c r="G50" s="2670" t="s">
        <v>20</v>
      </c>
      <c r="H50" s="2671" t="s">
        <v>2463</v>
      </c>
      <c r="I50" s="2670" t="s">
        <v>20</v>
      </c>
      <c r="J50" s="2671" t="s">
        <v>2891</v>
      </c>
      <c r="K50" s="2670" t="s">
        <v>20</v>
      </c>
      <c r="L50" s="2671" t="s">
        <v>2645</v>
      </c>
      <c r="M50" s="2670" t="s">
        <v>29</v>
      </c>
      <c r="N50" s="2671" t="s">
        <v>2760</v>
      </c>
      <c r="O50" s="2670" t="s">
        <v>29</v>
      </c>
      <c r="P50" s="2671"/>
      <c r="Q50" s="2670"/>
      <c r="R50" s="2671" t="s">
        <v>2586</v>
      </c>
      <c r="S50" s="2670" t="s">
        <v>29</v>
      </c>
      <c r="T50" s="2671" t="s">
        <v>2249</v>
      </c>
      <c r="U50" s="2670" t="s">
        <v>20</v>
      </c>
      <c r="V50" s="2671" t="s">
        <v>2445</v>
      </c>
      <c r="W50" s="2670" t="s">
        <v>29</v>
      </c>
      <c r="X50" s="2671" t="s">
        <v>2626</v>
      </c>
      <c r="Y50" s="2670" t="s">
        <v>20</v>
      </c>
      <c r="Z50" s="2671" t="s">
        <v>2625</v>
      </c>
      <c r="AA50" s="2670" t="s">
        <v>20</v>
      </c>
      <c r="AB50" s="2671" t="s">
        <v>2591</v>
      </c>
      <c r="AC50" s="2670" t="s">
        <v>20</v>
      </c>
      <c r="AD50" s="2671"/>
      <c r="AE50" s="2670"/>
      <c r="AF50" s="2671" t="s">
        <v>2661</v>
      </c>
      <c r="AG50" s="2670" t="s">
        <v>29</v>
      </c>
      <c r="AH50" s="2671" t="s">
        <v>2908</v>
      </c>
      <c r="AI50" s="2670" t="s">
        <v>29</v>
      </c>
      <c r="AJ50" s="2671"/>
      <c r="AK50" s="2670"/>
      <c r="AL50" s="2673"/>
      <c r="AM50" s="2670"/>
      <c r="AN50" s="2671" t="s">
        <v>2687</v>
      </c>
      <c r="AO50" s="2670" t="s">
        <v>29</v>
      </c>
      <c r="AP50" s="2671" t="s">
        <v>2236</v>
      </c>
      <c r="AQ50" s="2670" t="s">
        <v>29</v>
      </c>
      <c r="AR50" s="2671" t="s">
        <v>2374</v>
      </c>
      <c r="AS50" s="2672" t="s">
        <v>29</v>
      </c>
      <c r="AT50" s="2671" t="s">
        <v>2861</v>
      </c>
      <c r="AU50" s="2670" t="s">
        <v>20</v>
      </c>
      <c r="AV50" s="2671" t="s">
        <v>1809</v>
      </c>
      <c r="AW50" s="2670" t="s">
        <v>29</v>
      </c>
      <c r="AX50" s="2671"/>
      <c r="AY50" s="2670"/>
      <c r="AZ50" s="2671" t="s">
        <v>2467</v>
      </c>
      <c r="BA50" s="2670" t="s">
        <v>29</v>
      </c>
      <c r="BB50" s="2671"/>
      <c r="BC50" s="2670"/>
      <c r="BD50" s="2671" t="s">
        <v>2710</v>
      </c>
      <c r="BE50" s="2670" t="s">
        <v>20</v>
      </c>
      <c r="BF50" s="2671" t="s">
        <v>2885</v>
      </c>
      <c r="BG50" s="2670" t="s">
        <v>20</v>
      </c>
      <c r="BH50" s="2673" t="s">
        <v>2882</v>
      </c>
      <c r="BI50" s="2670" t="s">
        <v>20</v>
      </c>
      <c r="BJ50" s="2671" t="s">
        <v>2742</v>
      </c>
      <c r="BK50" s="2670" t="s">
        <v>20</v>
      </c>
      <c r="BL50" s="2671" t="s">
        <v>1707</v>
      </c>
      <c r="BM50" s="2670" t="s">
        <v>29</v>
      </c>
      <c r="BN50" s="2671"/>
      <c r="BO50" s="2670"/>
      <c r="BP50" s="2671" t="s">
        <v>2664</v>
      </c>
      <c r="BQ50" s="2670" t="s">
        <v>20</v>
      </c>
      <c r="BR50" s="2671"/>
      <c r="BS50" s="2670"/>
      <c r="BT50" s="2671" t="s">
        <v>2107</v>
      </c>
      <c r="BU50" s="2670" t="s">
        <v>20</v>
      </c>
      <c r="BV50" s="2671" t="s">
        <v>2909</v>
      </c>
      <c r="BW50" s="2670" t="s">
        <v>20</v>
      </c>
      <c r="BX50" s="2671" t="s">
        <v>2427</v>
      </c>
      <c r="BY50" s="2670" t="s">
        <v>20</v>
      </c>
      <c r="BZ50" s="2671" t="s">
        <v>2911</v>
      </c>
      <c r="CA50" s="2670" t="s">
        <v>29</v>
      </c>
      <c r="CB50" s="2671"/>
      <c r="CC50" s="2670"/>
      <c r="CD50" s="2671" t="s">
        <v>2773</v>
      </c>
      <c r="CE50" s="2670" t="s">
        <v>29</v>
      </c>
    </row>
    <row r="51" spans="1:83" ht="15" x14ac:dyDescent="0.25">
      <c r="A51" s="2680"/>
      <c r="B51" s="2671" t="s">
        <v>2891</v>
      </c>
      <c r="C51" s="2670" t="s">
        <v>20</v>
      </c>
      <c r="D51" s="2671" t="s">
        <v>2463</v>
      </c>
      <c r="E51" s="2670" t="s">
        <v>29</v>
      </c>
      <c r="F51" s="2671" t="s">
        <v>2657</v>
      </c>
      <c r="G51" s="2670" t="s">
        <v>20</v>
      </c>
      <c r="H51" s="2671" t="s">
        <v>2754</v>
      </c>
      <c r="I51" s="2670" t="s">
        <v>29</v>
      </c>
      <c r="J51" s="2671" t="s">
        <v>2309</v>
      </c>
      <c r="K51" s="2670" t="s">
        <v>29</v>
      </c>
      <c r="L51" s="2671" t="s">
        <v>2740</v>
      </c>
      <c r="M51" s="2670" t="s">
        <v>20</v>
      </c>
      <c r="N51" s="2671" t="s">
        <v>2882</v>
      </c>
      <c r="O51" s="2670" t="s">
        <v>20</v>
      </c>
      <c r="P51" s="2671"/>
      <c r="Q51" s="2670"/>
      <c r="R51" s="2671" t="s">
        <v>2861</v>
      </c>
      <c r="S51" s="2670" t="s">
        <v>29</v>
      </c>
      <c r="T51" s="2671" t="s">
        <v>2758</v>
      </c>
      <c r="U51" s="2670" t="s">
        <v>20</v>
      </c>
      <c r="V51" s="2671" t="s">
        <v>2129</v>
      </c>
      <c r="W51" s="2670" t="s">
        <v>29</v>
      </c>
      <c r="X51" s="2671" t="s">
        <v>2908</v>
      </c>
      <c r="Y51" s="2670" t="s">
        <v>20</v>
      </c>
      <c r="Z51" s="2671" t="s">
        <v>2701</v>
      </c>
      <c r="AA51" s="2670" t="s">
        <v>20</v>
      </c>
      <c r="AB51" s="2671" t="s">
        <v>2896</v>
      </c>
      <c r="AC51" s="2670" t="s">
        <v>29</v>
      </c>
      <c r="AD51" s="2671"/>
      <c r="AE51" s="2670"/>
      <c r="AF51" s="2671" t="s">
        <v>2664</v>
      </c>
      <c r="AG51" s="2670" t="s">
        <v>29</v>
      </c>
      <c r="AH51" s="2671" t="s">
        <v>2910</v>
      </c>
      <c r="AI51" s="2670" t="s">
        <v>29</v>
      </c>
      <c r="AJ51" s="2671"/>
      <c r="AK51" s="2670"/>
      <c r="AL51" s="2673"/>
      <c r="AM51" s="2670"/>
      <c r="AN51" s="2671" t="s">
        <v>2710</v>
      </c>
      <c r="AO51" s="2670" t="s">
        <v>20</v>
      </c>
      <c r="AP51" s="2671" t="s">
        <v>2742</v>
      </c>
      <c r="AQ51" s="2670" t="s">
        <v>20</v>
      </c>
      <c r="AR51" s="2671" t="s">
        <v>2218</v>
      </c>
      <c r="AS51" s="2012" t="s">
        <v>591</v>
      </c>
      <c r="AT51" s="2671" t="s">
        <v>2645</v>
      </c>
      <c r="AU51" s="2670" t="s">
        <v>20</v>
      </c>
      <c r="AV51" s="2671" t="s">
        <v>2911</v>
      </c>
      <c r="AW51" s="2670" t="s">
        <v>20</v>
      </c>
      <c r="AX51" s="2671"/>
      <c r="AY51" s="2670"/>
      <c r="AZ51" s="2671" t="s">
        <v>2907</v>
      </c>
      <c r="BA51" s="2670" t="s">
        <v>29</v>
      </c>
      <c r="BB51" s="2671"/>
      <c r="BC51" s="2670"/>
      <c r="BD51" s="2671" t="s">
        <v>2374</v>
      </c>
      <c r="BE51" s="2670" t="s">
        <v>29</v>
      </c>
      <c r="BF51" s="2671" t="s">
        <v>2632</v>
      </c>
      <c r="BG51" s="2670" t="s">
        <v>29</v>
      </c>
      <c r="BH51" s="2673" t="s">
        <v>2892</v>
      </c>
      <c r="BI51" s="2670" t="s">
        <v>20</v>
      </c>
      <c r="BJ51" s="2671" t="s">
        <v>2879</v>
      </c>
      <c r="BK51" s="2670" t="s">
        <v>29</v>
      </c>
      <c r="BL51" s="2671" t="s">
        <v>2236</v>
      </c>
      <c r="BM51" s="2670" t="s">
        <v>598</v>
      </c>
      <c r="BN51" s="2671"/>
      <c r="BO51" s="2670"/>
      <c r="BP51" s="2671" t="s">
        <v>2760</v>
      </c>
      <c r="BQ51" s="2670" t="s">
        <v>29</v>
      </c>
      <c r="BR51" s="2671"/>
      <c r="BS51" s="2670"/>
      <c r="BT51" s="2671" t="s">
        <v>2591</v>
      </c>
      <c r="BU51" s="2670" t="s">
        <v>29</v>
      </c>
      <c r="BV51" s="2671" t="s">
        <v>2864</v>
      </c>
      <c r="BW51" s="2683" t="s">
        <v>763</v>
      </c>
      <c r="BX51" s="2671" t="s">
        <v>2609</v>
      </c>
      <c r="BY51" s="2670" t="s">
        <v>20</v>
      </c>
      <c r="BZ51" s="2671" t="s">
        <v>2427</v>
      </c>
      <c r="CA51" s="2670" t="s">
        <v>29</v>
      </c>
      <c r="CB51" s="2671"/>
      <c r="CC51" s="2670"/>
      <c r="CD51" s="2671" t="s">
        <v>1707</v>
      </c>
      <c r="CE51" s="2012" t="s">
        <v>764</v>
      </c>
    </row>
    <row r="52" spans="1:83" ht="15" x14ac:dyDescent="0.25">
      <c r="A52" s="2680"/>
      <c r="B52" s="2671"/>
      <c r="C52" s="2670"/>
      <c r="D52" s="2671"/>
      <c r="E52" s="2670"/>
      <c r="F52" s="2671"/>
      <c r="G52" s="2670"/>
      <c r="H52" s="2671"/>
      <c r="I52" s="2670"/>
      <c r="J52" s="2671"/>
      <c r="K52" s="2670"/>
      <c r="L52" s="2671"/>
      <c r="M52" s="2670"/>
      <c r="N52" s="2671"/>
      <c r="O52" s="2670"/>
      <c r="P52" s="2671"/>
      <c r="Q52" s="2670"/>
      <c r="R52" s="2671"/>
      <c r="S52" s="2670"/>
      <c r="T52" s="2671"/>
      <c r="U52" s="2670"/>
      <c r="V52" s="2671"/>
      <c r="W52" s="2670"/>
      <c r="X52" s="2671"/>
      <c r="Y52" s="2670"/>
      <c r="Z52" s="2671"/>
      <c r="AA52" s="2670"/>
      <c r="AB52" s="2671"/>
      <c r="AC52" s="2670"/>
      <c r="AD52" s="2671"/>
      <c r="AE52" s="2670"/>
      <c r="AF52" s="2671"/>
      <c r="AG52" s="2670"/>
      <c r="AH52" s="2671"/>
      <c r="AI52" s="2670"/>
      <c r="AJ52" s="2671"/>
      <c r="AK52" s="2670"/>
      <c r="AL52" s="2673"/>
      <c r="AM52" s="2670"/>
      <c r="AN52" s="2671"/>
      <c r="AO52" s="2670"/>
      <c r="AP52" s="2671"/>
      <c r="AQ52" s="2670"/>
      <c r="AR52" s="2671"/>
      <c r="AS52" s="2670"/>
      <c r="AT52" s="2671"/>
      <c r="AU52" s="2670"/>
      <c r="AV52" s="2671"/>
      <c r="AW52" s="2670"/>
      <c r="AX52" s="2671"/>
      <c r="AY52" s="2670"/>
      <c r="AZ52" s="2671"/>
      <c r="BA52" s="2670"/>
      <c r="BB52" s="2671"/>
      <c r="BC52" s="2670"/>
      <c r="BD52" s="2671"/>
      <c r="BE52" s="2670"/>
      <c r="BF52" s="2671" t="s">
        <v>2668</v>
      </c>
      <c r="BG52" s="2670" t="s">
        <v>20</v>
      </c>
      <c r="BH52" s="2673"/>
      <c r="BI52" s="2670"/>
      <c r="BJ52" s="2671"/>
      <c r="BK52" s="2670"/>
      <c r="BL52" s="2671"/>
      <c r="BM52" s="2670"/>
      <c r="BN52" s="2671"/>
      <c r="BO52" s="2670"/>
      <c r="BP52" s="2671"/>
      <c r="BQ52" s="2670"/>
      <c r="BR52" s="2671"/>
      <c r="BS52" s="2670"/>
      <c r="BT52" s="2671"/>
      <c r="BU52" s="2670"/>
      <c r="BV52" s="2671"/>
      <c r="BW52" s="2670"/>
      <c r="BX52" s="2671"/>
      <c r="BY52" s="2670"/>
      <c r="BZ52" s="2671"/>
      <c r="CA52" s="2670"/>
      <c r="CB52" s="2671"/>
      <c r="CC52" s="2670"/>
      <c r="CD52" s="2671"/>
      <c r="CE52" s="2670"/>
    </row>
    <row r="53" spans="1:83" ht="15" x14ac:dyDescent="0.25">
      <c r="A53" s="2676">
        <v>46384</v>
      </c>
      <c r="B53" s="2677" t="s">
        <v>2309</v>
      </c>
      <c r="C53" s="2678" t="s">
        <v>29</v>
      </c>
      <c r="D53" s="2677" t="s">
        <v>2654</v>
      </c>
      <c r="E53" s="2678" t="s">
        <v>29</v>
      </c>
      <c r="F53" s="2677" t="s">
        <v>1842</v>
      </c>
      <c r="G53" s="2678" t="s">
        <v>29</v>
      </c>
      <c r="H53" s="2677" t="s">
        <v>941</v>
      </c>
      <c r="I53" s="2678" t="s">
        <v>29</v>
      </c>
      <c r="J53" s="2677" t="s">
        <v>2236</v>
      </c>
      <c r="K53" s="2678" t="s">
        <v>20</v>
      </c>
      <c r="L53" s="2677" t="s">
        <v>2463</v>
      </c>
      <c r="M53" s="2678" t="s">
        <v>20</v>
      </c>
      <c r="N53" s="2677" t="s">
        <v>2212</v>
      </c>
      <c r="O53" s="2678" t="s">
        <v>29</v>
      </c>
      <c r="P53" s="2677"/>
      <c r="Q53" s="2678"/>
      <c r="R53" s="2677" t="s">
        <v>2740</v>
      </c>
      <c r="S53" s="2678" t="s">
        <v>29</v>
      </c>
      <c r="T53" s="2677" t="s">
        <v>2626</v>
      </c>
      <c r="U53" s="2678" t="s">
        <v>20</v>
      </c>
      <c r="V53" s="2678" t="s">
        <v>5</v>
      </c>
      <c r="W53" s="2678"/>
      <c r="X53" s="2677" t="s">
        <v>2591</v>
      </c>
      <c r="Y53" s="2678" t="s">
        <v>20</v>
      </c>
      <c r="Z53" s="2677" t="s">
        <v>2645</v>
      </c>
      <c r="AA53" s="2678" t="s">
        <v>20</v>
      </c>
      <c r="AB53" s="2677" t="s">
        <v>2748</v>
      </c>
      <c r="AC53" s="2678" t="s">
        <v>29</v>
      </c>
      <c r="AD53" s="2678" t="s">
        <v>683</v>
      </c>
      <c r="AE53" s="2678"/>
      <c r="AF53" s="2677" t="s">
        <v>2882</v>
      </c>
      <c r="AG53" s="2678" t="s">
        <v>20</v>
      </c>
      <c r="AH53" s="2677" t="s">
        <v>2893</v>
      </c>
      <c r="AI53" s="2678" t="s">
        <v>29</v>
      </c>
      <c r="AJ53" s="2677" t="s">
        <v>2908</v>
      </c>
      <c r="AK53" s="2678" t="s">
        <v>29</v>
      </c>
      <c r="AL53" s="2678" t="s">
        <v>683</v>
      </c>
      <c r="AM53" s="2678"/>
      <c r="AN53" s="2677" t="s">
        <v>1788</v>
      </c>
      <c r="AO53" s="2678" t="s">
        <v>20</v>
      </c>
      <c r="AP53" s="2677" t="s">
        <v>2892</v>
      </c>
      <c r="AQ53" s="2678" t="s">
        <v>29</v>
      </c>
      <c r="AR53" s="2677" t="s">
        <v>2687</v>
      </c>
      <c r="AS53" s="2678" t="s">
        <v>20</v>
      </c>
      <c r="AT53" s="2677" t="s">
        <v>2911</v>
      </c>
      <c r="AU53" s="2678" t="s">
        <v>20</v>
      </c>
      <c r="AV53" s="2677" t="s">
        <v>2879</v>
      </c>
      <c r="AW53" s="2678" t="s">
        <v>29</v>
      </c>
      <c r="AX53" s="2678" t="s">
        <v>683</v>
      </c>
      <c r="AY53" s="2678"/>
      <c r="AZ53" s="2677" t="s">
        <v>2896</v>
      </c>
      <c r="BA53" s="2678" t="s">
        <v>29</v>
      </c>
      <c r="BB53" s="2678"/>
      <c r="BC53" s="2678"/>
      <c r="BD53" s="2677" t="s">
        <v>2864</v>
      </c>
      <c r="BE53" s="2678" t="s">
        <v>20</v>
      </c>
      <c r="BF53" s="2677" t="s">
        <v>2653</v>
      </c>
      <c r="BG53" s="2678" t="s">
        <v>20</v>
      </c>
      <c r="BH53" s="2679" t="s">
        <v>630</v>
      </c>
      <c r="BI53" s="2678" t="s">
        <v>20</v>
      </c>
      <c r="BJ53" s="2677" t="s">
        <v>2894</v>
      </c>
      <c r="BK53" s="2678" t="s">
        <v>20</v>
      </c>
      <c r="BL53" s="2678" t="s">
        <v>5</v>
      </c>
      <c r="BM53" s="2678"/>
      <c r="BN53" s="2678" t="s">
        <v>683</v>
      </c>
      <c r="BO53" s="2678"/>
      <c r="BP53" s="2677" t="s">
        <v>2445</v>
      </c>
      <c r="BQ53" s="2678" t="s">
        <v>29</v>
      </c>
      <c r="BR53" s="2677" t="s">
        <v>2586</v>
      </c>
      <c r="BS53" s="2672" t="s">
        <v>29</v>
      </c>
      <c r="BT53" s="2677" t="s">
        <v>2760</v>
      </c>
      <c r="BU53" s="2678" t="s">
        <v>29</v>
      </c>
      <c r="BV53" s="2677" t="s">
        <v>2907</v>
      </c>
      <c r="BW53" s="2678" t="s">
        <v>29</v>
      </c>
      <c r="BX53" s="2677" t="s">
        <v>2528</v>
      </c>
      <c r="BY53" s="2678" t="s">
        <v>29</v>
      </c>
      <c r="BZ53" s="2677" t="s">
        <v>1707</v>
      </c>
      <c r="CA53" s="2678" t="s">
        <v>20</v>
      </c>
      <c r="CB53" s="2678" t="s">
        <v>683</v>
      </c>
      <c r="CC53" s="2678"/>
      <c r="CD53" s="2677" t="s">
        <v>1029</v>
      </c>
      <c r="CE53" s="2678" t="s">
        <v>29</v>
      </c>
    </row>
    <row r="54" spans="1:83" ht="15" x14ac:dyDescent="0.25">
      <c r="A54" s="2680"/>
      <c r="B54" s="2677" t="s">
        <v>2463</v>
      </c>
      <c r="C54" s="2678" t="s">
        <v>20</v>
      </c>
      <c r="D54" s="2677" t="s">
        <v>2758</v>
      </c>
      <c r="E54" s="2678" t="s">
        <v>20</v>
      </c>
      <c r="F54" s="2677" t="s">
        <v>2756</v>
      </c>
      <c r="G54" s="2678" t="s">
        <v>20</v>
      </c>
      <c r="H54" s="2677" t="s">
        <v>2586</v>
      </c>
      <c r="I54" s="2678" t="s">
        <v>20</v>
      </c>
      <c r="J54" s="2677" t="s">
        <v>2661</v>
      </c>
      <c r="K54" s="2678" t="s">
        <v>29</v>
      </c>
      <c r="L54" s="2677" t="s">
        <v>2910</v>
      </c>
      <c r="M54" s="2678" t="s">
        <v>20</v>
      </c>
      <c r="N54" s="2677" t="s">
        <v>2879</v>
      </c>
      <c r="O54" s="2678" t="s">
        <v>29</v>
      </c>
      <c r="P54" s="2677"/>
      <c r="Q54" s="2678"/>
      <c r="R54" s="2677" t="s">
        <v>2891</v>
      </c>
      <c r="S54" s="2678" t="s">
        <v>29</v>
      </c>
      <c r="T54" s="2677" t="s">
        <v>2445</v>
      </c>
      <c r="U54" s="2678" t="s">
        <v>20</v>
      </c>
      <c r="V54" s="2677"/>
      <c r="W54" s="2678"/>
      <c r="X54" s="2677" t="s">
        <v>2861</v>
      </c>
      <c r="Y54" s="2012" t="s">
        <v>762</v>
      </c>
      <c r="Z54" s="2677" t="s">
        <v>2309</v>
      </c>
      <c r="AA54" s="2678" t="s">
        <v>29</v>
      </c>
      <c r="AB54" s="2677" t="s">
        <v>2710</v>
      </c>
      <c r="AC54" s="2678" t="s">
        <v>29</v>
      </c>
      <c r="AD54" s="2677"/>
      <c r="AE54" s="2678"/>
      <c r="AF54" s="2677" t="s">
        <v>1788</v>
      </c>
      <c r="AG54" s="2678" t="s">
        <v>20</v>
      </c>
      <c r="AH54" s="2677" t="s">
        <v>2911</v>
      </c>
      <c r="AI54" s="2678" t="s">
        <v>20</v>
      </c>
      <c r="AJ54" s="2677" t="s">
        <v>2754</v>
      </c>
      <c r="AK54" s="2678" t="s">
        <v>29</v>
      </c>
      <c r="AL54" s="2679"/>
      <c r="AM54" s="2678"/>
      <c r="AN54" s="2677" t="s">
        <v>2467</v>
      </c>
      <c r="AO54" s="2678" t="s">
        <v>29</v>
      </c>
      <c r="AP54" s="2677" t="s">
        <v>2664</v>
      </c>
      <c r="AQ54" s="2678" t="s">
        <v>29</v>
      </c>
      <c r="AR54" s="2677" t="s">
        <v>2893</v>
      </c>
      <c r="AS54" s="2678" t="s">
        <v>29</v>
      </c>
      <c r="AT54" s="2677" t="s">
        <v>2372</v>
      </c>
      <c r="AU54" s="2678" t="s">
        <v>29</v>
      </c>
      <c r="AV54" s="2677" t="s">
        <v>2540</v>
      </c>
      <c r="AW54" s="2678" t="s">
        <v>29</v>
      </c>
      <c r="AX54" s="2677"/>
      <c r="AY54" s="2678"/>
      <c r="AZ54" s="2677" t="s">
        <v>1809</v>
      </c>
      <c r="BA54" s="2678" t="s">
        <v>20</v>
      </c>
      <c r="BB54" s="2677"/>
      <c r="BC54" s="2678"/>
      <c r="BD54" s="2677" t="s">
        <v>2907</v>
      </c>
      <c r="BE54" s="2678" t="s">
        <v>20</v>
      </c>
      <c r="BF54" s="2677" t="s">
        <v>2865</v>
      </c>
      <c r="BG54" s="2012" t="s">
        <v>765</v>
      </c>
      <c r="BH54" s="2679" t="s">
        <v>2657</v>
      </c>
      <c r="BI54" s="2678" t="s">
        <v>29</v>
      </c>
      <c r="BJ54" s="2677" t="s">
        <v>2236</v>
      </c>
      <c r="BK54" s="2678" t="s">
        <v>20</v>
      </c>
      <c r="BL54" s="2677"/>
      <c r="BM54" s="2678"/>
      <c r="BN54" s="2677"/>
      <c r="BO54" s="2678"/>
      <c r="BP54" s="2677" t="s">
        <v>630</v>
      </c>
      <c r="BQ54" s="2678" t="s">
        <v>20</v>
      </c>
      <c r="BR54" s="2677" t="s">
        <v>2645</v>
      </c>
      <c r="BS54" s="2672" t="s">
        <v>29</v>
      </c>
      <c r="BT54" s="2677" t="s">
        <v>2310</v>
      </c>
      <c r="BU54" s="2678" t="s">
        <v>29</v>
      </c>
      <c r="BV54" s="2677" t="s">
        <v>2740</v>
      </c>
      <c r="BW54" s="2678" t="s">
        <v>29</v>
      </c>
      <c r="BX54" s="2677" t="s">
        <v>2884</v>
      </c>
      <c r="BY54" s="2678" t="s">
        <v>20</v>
      </c>
      <c r="BZ54" s="2677" t="s">
        <v>2685</v>
      </c>
      <c r="CA54" s="2678" t="s">
        <v>29</v>
      </c>
      <c r="CB54" s="2677"/>
      <c r="CC54" s="2678"/>
      <c r="CD54" s="2677" t="s">
        <v>2864</v>
      </c>
      <c r="CE54" s="2678" t="s">
        <v>29</v>
      </c>
    </row>
    <row r="55" spans="1:83" ht="15" x14ac:dyDescent="0.25">
      <c r="A55" s="2680"/>
      <c r="B55" s="2677" t="s">
        <v>2657</v>
      </c>
      <c r="C55" s="2678" t="s">
        <v>20</v>
      </c>
      <c r="D55" s="2677" t="s">
        <v>2309</v>
      </c>
      <c r="E55" s="2678" t="s">
        <v>20</v>
      </c>
      <c r="F55" s="2677" t="s">
        <v>2758</v>
      </c>
      <c r="G55" s="2678" t="s">
        <v>20</v>
      </c>
      <c r="H55" s="2677" t="s">
        <v>2626</v>
      </c>
      <c r="I55" s="2678" t="s">
        <v>29</v>
      </c>
      <c r="J55" s="2677" t="s">
        <v>2754</v>
      </c>
      <c r="K55" s="2678" t="s">
        <v>29</v>
      </c>
      <c r="L55" s="2677" t="s">
        <v>2893</v>
      </c>
      <c r="M55" s="2678" t="s">
        <v>20</v>
      </c>
      <c r="N55" s="2677" t="s">
        <v>2892</v>
      </c>
      <c r="O55" s="2678" t="s">
        <v>29</v>
      </c>
      <c r="P55" s="2677"/>
      <c r="Q55" s="2678"/>
      <c r="R55" s="2677" t="s">
        <v>2654</v>
      </c>
      <c r="S55" s="2678" t="s">
        <v>29</v>
      </c>
      <c r="T55" s="2677" t="s">
        <v>2661</v>
      </c>
      <c r="U55" s="2678" t="s">
        <v>29</v>
      </c>
      <c r="V55" s="2677"/>
      <c r="W55" s="2678"/>
      <c r="X55" s="2677" t="s">
        <v>2445</v>
      </c>
      <c r="Y55" s="2678" t="s">
        <v>20</v>
      </c>
      <c r="Z55" s="2677" t="s">
        <v>2923</v>
      </c>
      <c r="AA55" s="2678" t="s">
        <v>29</v>
      </c>
      <c r="AB55" s="2677" t="s">
        <v>2910</v>
      </c>
      <c r="AC55" s="2678" t="s">
        <v>29</v>
      </c>
      <c r="AD55" s="2677"/>
      <c r="AE55" s="2678"/>
      <c r="AF55" s="2677" t="s">
        <v>2908</v>
      </c>
      <c r="AG55" s="2678" t="s">
        <v>20</v>
      </c>
      <c r="AH55" s="2677" t="s">
        <v>2748</v>
      </c>
      <c r="AI55" s="2678" t="s">
        <v>29</v>
      </c>
      <c r="AJ55" s="2677" t="s">
        <v>941</v>
      </c>
      <c r="AK55" s="2678" t="s">
        <v>20</v>
      </c>
      <c r="AL55" s="2679"/>
      <c r="AM55" s="2678"/>
      <c r="AN55" s="2677" t="s">
        <v>2896</v>
      </c>
      <c r="AO55" s="2678" t="s">
        <v>29</v>
      </c>
      <c r="AP55" s="2677" t="s">
        <v>1809</v>
      </c>
      <c r="AQ55" s="2678" t="s">
        <v>20</v>
      </c>
      <c r="AR55" s="2677" t="s">
        <v>1788</v>
      </c>
      <c r="AS55" s="2678" t="s">
        <v>20</v>
      </c>
      <c r="AT55" s="2677" t="s">
        <v>2710</v>
      </c>
      <c r="AU55" s="2678" t="s">
        <v>29</v>
      </c>
      <c r="AV55" s="2677" t="s">
        <v>2236</v>
      </c>
      <c r="AW55" s="2678" t="s">
        <v>29</v>
      </c>
      <c r="AX55" s="2677"/>
      <c r="AY55" s="2678"/>
      <c r="AZ55" s="2677" t="s">
        <v>2760</v>
      </c>
      <c r="BA55" s="2678" t="s">
        <v>20</v>
      </c>
      <c r="BB55" s="2677"/>
      <c r="BC55" s="2678"/>
      <c r="BD55" s="2677" t="s">
        <v>2911</v>
      </c>
      <c r="BE55" s="2678" t="s">
        <v>20</v>
      </c>
      <c r="BF55" s="2677" t="s">
        <v>2212</v>
      </c>
      <c r="BG55" s="2678" t="s">
        <v>20</v>
      </c>
      <c r="BH55" s="2679" t="s">
        <v>2585</v>
      </c>
      <c r="BI55" s="2678" t="s">
        <v>29</v>
      </c>
      <c r="BJ55" s="2677" t="s">
        <v>2740</v>
      </c>
      <c r="BK55" s="2678" t="s">
        <v>29</v>
      </c>
      <c r="BL55" s="2677"/>
      <c r="BM55" s="2678"/>
      <c r="BN55" s="2677"/>
      <c r="BO55" s="2678"/>
      <c r="BP55" s="2677" t="s">
        <v>1842</v>
      </c>
      <c r="BQ55" s="2678" t="s">
        <v>29</v>
      </c>
      <c r="BR55" s="2677" t="s">
        <v>2687</v>
      </c>
      <c r="BS55" s="2672" t="s">
        <v>20</v>
      </c>
      <c r="BT55" s="2677" t="s">
        <v>2467</v>
      </c>
      <c r="BU55" s="2678" t="s">
        <v>29</v>
      </c>
      <c r="BV55" s="2677" t="s">
        <v>2577</v>
      </c>
      <c r="BW55" s="2678" t="s">
        <v>29</v>
      </c>
      <c r="BX55" s="2677" t="s">
        <v>2925</v>
      </c>
      <c r="BY55" s="2678" t="s">
        <v>20</v>
      </c>
      <c r="BZ55" s="2677" t="s">
        <v>1769</v>
      </c>
      <c r="CA55" s="2678" t="s">
        <v>20</v>
      </c>
      <c r="CB55" s="2677"/>
      <c r="CC55" s="2678"/>
      <c r="CD55" s="2677" t="s">
        <v>2570</v>
      </c>
      <c r="CE55" s="2678" t="s">
        <v>29</v>
      </c>
    </row>
    <row r="56" spans="1:83" ht="15" x14ac:dyDescent="0.25">
      <c r="A56" s="2680"/>
      <c r="B56" s="2677" t="s">
        <v>2662</v>
      </c>
      <c r="C56" s="2678" t="s">
        <v>29</v>
      </c>
      <c r="D56" s="2677" t="s">
        <v>2586</v>
      </c>
      <c r="E56" s="2678" t="s">
        <v>29</v>
      </c>
      <c r="F56" s="2677" t="s">
        <v>2463</v>
      </c>
      <c r="G56" s="2678" t="s">
        <v>29</v>
      </c>
      <c r="H56" s="2677" t="s">
        <v>2309</v>
      </c>
      <c r="I56" s="2678" t="s">
        <v>29</v>
      </c>
      <c r="J56" s="2677" t="s">
        <v>2212</v>
      </c>
      <c r="K56" s="2678" t="s">
        <v>29</v>
      </c>
      <c r="L56" s="2677" t="s">
        <v>2891</v>
      </c>
      <c r="M56" s="2678" t="s">
        <v>29</v>
      </c>
      <c r="N56" s="2677" t="s">
        <v>2924</v>
      </c>
      <c r="O56" s="2678" t="s">
        <v>29</v>
      </c>
      <c r="P56" s="2677"/>
      <c r="Q56" s="2678"/>
      <c r="R56" s="2677" t="s">
        <v>2892</v>
      </c>
      <c r="S56" s="2678" t="s">
        <v>20</v>
      </c>
      <c r="T56" s="2677" t="s">
        <v>2657</v>
      </c>
      <c r="U56" s="2678" t="s">
        <v>20</v>
      </c>
      <c r="V56" s="2677"/>
      <c r="W56" s="2678"/>
      <c r="X56" s="2677" t="s">
        <v>2540</v>
      </c>
      <c r="Y56" s="2678" t="s">
        <v>20</v>
      </c>
      <c r="Z56" s="2677" t="s">
        <v>2740</v>
      </c>
      <c r="AA56" s="2678" t="s">
        <v>29</v>
      </c>
      <c r="AB56" s="2677" t="s">
        <v>2893</v>
      </c>
      <c r="AC56" s="2678" t="s">
        <v>20</v>
      </c>
      <c r="AD56" s="2677"/>
      <c r="AE56" s="2678"/>
      <c r="AF56" s="2677" t="s">
        <v>2445</v>
      </c>
      <c r="AG56" s="2678" t="s">
        <v>20</v>
      </c>
      <c r="AH56" s="2677" t="s">
        <v>2654</v>
      </c>
      <c r="AI56" s="2678" t="s">
        <v>29</v>
      </c>
      <c r="AJ56" s="2677" t="s">
        <v>2687</v>
      </c>
      <c r="AK56" s="2678" t="s">
        <v>20</v>
      </c>
      <c r="AL56" s="2679"/>
      <c r="AM56" s="2678"/>
      <c r="AN56" s="2677" t="s">
        <v>1809</v>
      </c>
      <c r="AO56" s="2678" t="s">
        <v>20</v>
      </c>
      <c r="AP56" s="2677" t="s">
        <v>1842</v>
      </c>
      <c r="AQ56" s="2678" t="s">
        <v>841</v>
      </c>
      <c r="AR56" s="2677" t="s">
        <v>2591</v>
      </c>
      <c r="AS56" s="2678" t="s">
        <v>29</v>
      </c>
      <c r="AT56" s="2677" t="s">
        <v>2748</v>
      </c>
      <c r="AU56" s="2678" t="s">
        <v>20</v>
      </c>
      <c r="AV56" s="2677" t="s">
        <v>2577</v>
      </c>
      <c r="AW56" s="2678" t="s">
        <v>20</v>
      </c>
      <c r="AX56" s="2677"/>
      <c r="AY56" s="2678"/>
      <c r="AZ56" s="2677" t="s">
        <v>1788</v>
      </c>
      <c r="BA56" s="2678" t="s">
        <v>20</v>
      </c>
      <c r="BB56" s="2677"/>
      <c r="BC56" s="2678"/>
      <c r="BD56" s="2677" t="s">
        <v>630</v>
      </c>
      <c r="BE56" s="2678" t="s">
        <v>29</v>
      </c>
      <c r="BF56" s="2677" t="s">
        <v>2773</v>
      </c>
      <c r="BG56" s="2678" t="s">
        <v>29</v>
      </c>
      <c r="BH56" s="2679" t="s">
        <v>2661</v>
      </c>
      <c r="BI56" s="2678" t="s">
        <v>20</v>
      </c>
      <c r="BJ56" s="2677" t="s">
        <v>941</v>
      </c>
      <c r="BK56" s="2678" t="s">
        <v>2187</v>
      </c>
      <c r="BL56" s="2677"/>
      <c r="BM56" s="2678"/>
      <c r="BN56" s="2677"/>
      <c r="BO56" s="2678"/>
      <c r="BP56" s="2677" t="s">
        <v>2896</v>
      </c>
      <c r="BQ56" s="2678" t="s">
        <v>29</v>
      </c>
      <c r="BR56" s="2677" t="s">
        <v>2467</v>
      </c>
      <c r="BS56" s="2672" t="s">
        <v>20</v>
      </c>
      <c r="BT56" s="2677"/>
      <c r="BU56" s="2678"/>
      <c r="BV56" s="2677" t="s">
        <v>2710</v>
      </c>
      <c r="BW56" s="2678" t="s">
        <v>29</v>
      </c>
      <c r="BX56" s="2677" t="s">
        <v>2864</v>
      </c>
      <c r="BY56" s="2678" t="s">
        <v>20</v>
      </c>
      <c r="BZ56" s="2677" t="s">
        <v>2653</v>
      </c>
      <c r="CA56" s="2678" t="s">
        <v>20</v>
      </c>
      <c r="CB56" s="2677"/>
      <c r="CC56" s="2678"/>
      <c r="CD56" s="2677" t="s">
        <v>2926</v>
      </c>
      <c r="CE56" s="2678" t="s">
        <v>20</v>
      </c>
    </row>
    <row r="57" spans="1:83" ht="15" x14ac:dyDescent="0.25">
      <c r="A57" s="2680"/>
      <c r="B57" s="2677"/>
      <c r="C57" s="2678"/>
      <c r="D57" s="2677"/>
      <c r="E57" s="2678"/>
      <c r="F57" s="2677"/>
      <c r="G57" s="2678"/>
      <c r="H57" s="2677"/>
      <c r="I57" s="2678"/>
      <c r="J57" s="2677"/>
      <c r="K57" s="2678"/>
      <c r="L57" s="2677"/>
      <c r="M57" s="2678"/>
      <c r="N57" s="2677"/>
      <c r="O57" s="2678"/>
      <c r="P57" s="2677"/>
      <c r="Q57" s="2678"/>
      <c r="R57" s="2677"/>
      <c r="S57" s="2678"/>
      <c r="T57" s="2677"/>
      <c r="U57" s="2678"/>
      <c r="V57" s="2677"/>
      <c r="W57" s="2678"/>
      <c r="X57" s="2677"/>
      <c r="Y57" s="2678"/>
      <c r="Z57" s="2677"/>
      <c r="AA57" s="2678"/>
      <c r="AB57" s="2677" t="s">
        <v>2907</v>
      </c>
      <c r="AC57" s="2678" t="s">
        <v>29</v>
      </c>
      <c r="AD57" s="2677"/>
      <c r="AE57" s="2678"/>
      <c r="AF57" s="2677"/>
      <c r="AG57" s="2678"/>
      <c r="AH57" s="2677"/>
      <c r="AI57" s="2678"/>
      <c r="AJ57" s="2677"/>
      <c r="AK57" s="2678"/>
      <c r="AL57" s="2679"/>
      <c r="AM57" s="2678"/>
      <c r="AN57" s="2677"/>
      <c r="AO57" s="2678"/>
      <c r="AP57" s="2677"/>
      <c r="AQ57" s="2678"/>
      <c r="AR57" s="2677"/>
      <c r="AS57" s="2678"/>
      <c r="AT57" s="2677"/>
      <c r="AU57" s="2678"/>
      <c r="AV57" s="2677"/>
      <c r="AW57" s="2678"/>
      <c r="AX57" s="2677"/>
      <c r="AY57" s="2678"/>
      <c r="AZ57" s="2677"/>
      <c r="BA57" s="2678"/>
      <c r="BB57" s="2677"/>
      <c r="BC57" s="2678"/>
      <c r="BD57" s="2677"/>
      <c r="BE57" s="2678"/>
      <c r="BF57" s="2677"/>
      <c r="BG57" s="2678"/>
      <c r="BH57" s="2679"/>
      <c r="BI57" s="2678"/>
      <c r="BJ57" s="2677"/>
      <c r="BK57" s="2678"/>
      <c r="BL57" s="2677"/>
      <c r="BM57" s="2678"/>
      <c r="BN57" s="2677"/>
      <c r="BO57" s="2678"/>
      <c r="BP57" s="2677"/>
      <c r="BQ57" s="2678"/>
      <c r="BR57" s="2677"/>
      <c r="BS57" s="2678"/>
      <c r="BT57" s="2677"/>
      <c r="BU57" s="2678"/>
      <c r="BV57" s="2677"/>
      <c r="BW57" s="2678"/>
      <c r="BX57" s="2677"/>
      <c r="BY57" s="2678"/>
      <c r="BZ57" s="2677"/>
      <c r="CA57" s="2678"/>
      <c r="CB57" s="2677"/>
      <c r="CC57" s="2678"/>
      <c r="CD57" s="2677"/>
      <c r="CE57" s="2678"/>
    </row>
    <row r="58" spans="1:83" ht="15" x14ac:dyDescent="0.25">
      <c r="A58" s="2676">
        <v>46033</v>
      </c>
      <c r="B58" s="2671" t="s">
        <v>1406</v>
      </c>
      <c r="C58" s="2670" t="s">
        <v>29</v>
      </c>
      <c r="D58" s="2671" t="s">
        <v>2861</v>
      </c>
      <c r="E58" s="2670" t="s">
        <v>29</v>
      </c>
      <c r="F58" s="2671" t="s">
        <v>2923</v>
      </c>
      <c r="G58" s="2670" t="s">
        <v>20</v>
      </c>
      <c r="H58" s="2671" t="s">
        <v>2934</v>
      </c>
      <c r="I58" s="2670" t="s">
        <v>20</v>
      </c>
      <c r="J58" s="2670" t="s">
        <v>5</v>
      </c>
      <c r="K58" s="2670"/>
      <c r="L58" s="2671" t="s">
        <v>2445</v>
      </c>
      <c r="M58" s="2670" t="s">
        <v>29</v>
      </c>
      <c r="N58" s="2671" t="s">
        <v>2661</v>
      </c>
      <c r="O58" s="2670" t="s">
        <v>20</v>
      </c>
      <c r="P58" s="2670"/>
      <c r="Q58" s="2670"/>
      <c r="R58" s="2670" t="s">
        <v>5</v>
      </c>
      <c r="S58" s="2670"/>
      <c r="T58" s="2671" t="s">
        <v>2463</v>
      </c>
      <c r="U58" s="2670" t="s">
        <v>29</v>
      </c>
      <c r="V58" s="2671" t="s">
        <v>2662</v>
      </c>
      <c r="W58" s="2670" t="s">
        <v>20</v>
      </c>
      <c r="X58" s="2671" t="s">
        <v>2754</v>
      </c>
      <c r="Y58" s="2670" t="s">
        <v>29</v>
      </c>
      <c r="Z58" s="2671" t="s">
        <v>2664</v>
      </c>
      <c r="AA58" s="2670" t="s">
        <v>20</v>
      </c>
      <c r="AB58" s="2671" t="s">
        <v>2577</v>
      </c>
      <c r="AC58" s="2670" t="s">
        <v>29</v>
      </c>
      <c r="AD58" s="2670" t="s">
        <v>683</v>
      </c>
      <c r="AE58" s="2670"/>
      <c r="AF58" s="2671" t="s">
        <v>2891</v>
      </c>
      <c r="AG58" s="2670" t="s">
        <v>29</v>
      </c>
      <c r="AH58" s="2671" t="s">
        <v>2760</v>
      </c>
      <c r="AI58" s="2670" t="s">
        <v>20</v>
      </c>
      <c r="AJ58" s="2671" t="s">
        <v>2896</v>
      </c>
      <c r="AK58" s="2670" t="s">
        <v>29</v>
      </c>
      <c r="AL58" s="2670" t="s">
        <v>683</v>
      </c>
      <c r="AM58" s="2670"/>
      <c r="AN58" s="2671" t="s">
        <v>1029</v>
      </c>
      <c r="AO58" s="2670" t="s">
        <v>20</v>
      </c>
      <c r="AP58" s="2671" t="s">
        <v>2467</v>
      </c>
      <c r="AQ58" s="2670" t="s">
        <v>20</v>
      </c>
      <c r="AR58" s="2671" t="s">
        <v>1809</v>
      </c>
      <c r="AS58" s="2670" t="s">
        <v>20</v>
      </c>
      <c r="AT58" s="2671" t="s">
        <v>2310</v>
      </c>
      <c r="AU58" s="2670" t="s">
        <v>29</v>
      </c>
      <c r="AV58" s="2671" t="s">
        <v>2893</v>
      </c>
      <c r="AW58" s="2670" t="s">
        <v>20</v>
      </c>
      <c r="AX58" s="2670" t="s">
        <v>683</v>
      </c>
      <c r="AY58" s="2670"/>
      <c r="AZ58" s="2670" t="s">
        <v>5</v>
      </c>
      <c r="BA58" s="2670"/>
      <c r="BB58" s="2670"/>
      <c r="BC58" s="2670"/>
      <c r="BD58" s="2671" t="s">
        <v>2935</v>
      </c>
      <c r="BE58" s="2670" t="s">
        <v>29</v>
      </c>
      <c r="BF58" s="2671" t="s">
        <v>2687</v>
      </c>
      <c r="BG58" s="2670" t="s">
        <v>20</v>
      </c>
      <c r="BH58" s="2673" t="s">
        <v>2236</v>
      </c>
      <c r="BI58" s="2670" t="s">
        <v>20</v>
      </c>
      <c r="BJ58" s="2671" t="s">
        <v>2657</v>
      </c>
      <c r="BK58" s="2670" t="s">
        <v>29</v>
      </c>
      <c r="BL58" s="2670" t="s">
        <v>5</v>
      </c>
      <c r="BM58" s="2670"/>
      <c r="BN58" s="2670" t="s">
        <v>683</v>
      </c>
      <c r="BO58" s="2670"/>
      <c r="BP58" s="2671" t="s">
        <v>1788</v>
      </c>
      <c r="BQ58" s="2670" t="s">
        <v>20</v>
      </c>
      <c r="BR58" s="2671" t="s">
        <v>2936</v>
      </c>
      <c r="BS58" s="2672" t="s">
        <v>591</v>
      </c>
      <c r="BT58" s="2671" t="s">
        <v>639</v>
      </c>
      <c r="BU58" s="2670" t="s">
        <v>29</v>
      </c>
      <c r="BV58" s="2671" t="s">
        <v>2645</v>
      </c>
      <c r="BW58" s="2670" t="s">
        <v>29</v>
      </c>
      <c r="BX58" s="2671" t="s">
        <v>2218</v>
      </c>
      <c r="BY58" s="2670" t="s">
        <v>20</v>
      </c>
      <c r="BZ58" s="2671" t="s">
        <v>2884</v>
      </c>
      <c r="CA58" s="2670" t="s">
        <v>29</v>
      </c>
      <c r="CB58" s="2670" t="s">
        <v>683</v>
      </c>
      <c r="CC58" s="2670"/>
      <c r="CD58" s="2670" t="s">
        <v>5</v>
      </c>
      <c r="CE58" s="2670"/>
    </row>
    <row r="59" spans="1:83" ht="15" x14ac:dyDescent="0.25">
      <c r="A59" s="2680"/>
      <c r="B59" s="2671" t="s">
        <v>2661</v>
      </c>
      <c r="C59" s="2670" t="s">
        <v>29</v>
      </c>
      <c r="D59" s="2671" t="s">
        <v>2626</v>
      </c>
      <c r="E59" s="2670" t="s">
        <v>20</v>
      </c>
      <c r="F59" s="2671" t="s">
        <v>2310</v>
      </c>
      <c r="G59" s="2670" t="s">
        <v>29</v>
      </c>
      <c r="H59" s="2671" t="s">
        <v>2662</v>
      </c>
      <c r="I59" s="2670" t="s">
        <v>29</v>
      </c>
      <c r="J59" s="2671"/>
      <c r="K59" s="2670"/>
      <c r="L59" s="2671" t="s">
        <v>2934</v>
      </c>
      <c r="M59" s="2670" t="s">
        <v>20</v>
      </c>
      <c r="N59" s="2671" t="s">
        <v>2625</v>
      </c>
      <c r="O59" s="2670" t="s">
        <v>29</v>
      </c>
      <c r="P59" s="2671"/>
      <c r="Q59" s="2670"/>
      <c r="R59" s="2671"/>
      <c r="S59" s="2670"/>
      <c r="T59" s="2671" t="s">
        <v>633</v>
      </c>
      <c r="U59" s="2670" t="s">
        <v>20</v>
      </c>
      <c r="V59" s="2671" t="s">
        <v>2861</v>
      </c>
      <c r="W59" s="2670" t="s">
        <v>20</v>
      </c>
      <c r="X59" s="2671" t="s">
        <v>2236</v>
      </c>
      <c r="Y59" s="2670" t="s">
        <v>20</v>
      </c>
      <c r="Z59" s="2671" t="s">
        <v>2907</v>
      </c>
      <c r="AA59" s="2670" t="s">
        <v>29</v>
      </c>
      <c r="AB59" s="2671" t="s">
        <v>1406</v>
      </c>
      <c r="AC59" s="2670" t="s">
        <v>20</v>
      </c>
      <c r="AD59" s="2671"/>
      <c r="AE59" s="2670"/>
      <c r="AF59" s="2671" t="s">
        <v>2586</v>
      </c>
      <c r="AG59" s="2670" t="s">
        <v>20</v>
      </c>
      <c r="AH59" s="2671" t="s">
        <v>2754</v>
      </c>
      <c r="AI59" s="2670" t="s">
        <v>20</v>
      </c>
      <c r="AJ59" s="2671" t="s">
        <v>2891</v>
      </c>
      <c r="AK59" s="2670" t="s">
        <v>29</v>
      </c>
      <c r="AL59" s="2673"/>
      <c r="AM59" s="2670"/>
      <c r="AN59" s="2671" t="s">
        <v>2445</v>
      </c>
      <c r="AO59" s="2670" t="s">
        <v>20</v>
      </c>
      <c r="AP59" s="2671" t="s">
        <v>1788</v>
      </c>
      <c r="AQ59" s="2670" t="s">
        <v>20</v>
      </c>
      <c r="AR59" s="2671" t="s">
        <v>2896</v>
      </c>
      <c r="AS59" s="2670" t="s">
        <v>29</v>
      </c>
      <c r="AT59" s="2671" t="s">
        <v>2218</v>
      </c>
      <c r="AU59" s="2670" t="s">
        <v>20</v>
      </c>
      <c r="AV59" s="2671" t="s">
        <v>2467</v>
      </c>
      <c r="AW59" s="2670" t="s">
        <v>29</v>
      </c>
      <c r="AX59" s="2671"/>
      <c r="AY59" s="2670"/>
      <c r="AZ59" s="2671"/>
      <c r="BA59" s="2670"/>
      <c r="BB59" s="2671"/>
      <c r="BC59" s="2670"/>
      <c r="BD59" s="2671" t="s">
        <v>2591</v>
      </c>
      <c r="BE59" s="2670" t="s">
        <v>20</v>
      </c>
      <c r="BF59" s="2671" t="s">
        <v>2884</v>
      </c>
      <c r="BG59" s="2670" t="s">
        <v>20</v>
      </c>
      <c r="BH59" s="2673" t="s">
        <v>2740</v>
      </c>
      <c r="BI59" s="2670" t="s">
        <v>29</v>
      </c>
      <c r="BJ59" s="2671" t="s">
        <v>2664</v>
      </c>
      <c r="BK59" s="2670" t="s">
        <v>29</v>
      </c>
      <c r="BL59" s="2671"/>
      <c r="BM59" s="2670"/>
      <c r="BN59" s="2671"/>
      <c r="BO59" s="2670"/>
      <c r="BP59" s="2671" t="s">
        <v>2911</v>
      </c>
      <c r="BQ59" s="2670" t="s">
        <v>29</v>
      </c>
      <c r="BR59" s="2671" t="s">
        <v>2893</v>
      </c>
      <c r="BS59" s="2670" t="s">
        <v>20</v>
      </c>
      <c r="BT59" s="2671" t="s">
        <v>2645</v>
      </c>
      <c r="BU59" s="2670" t="s">
        <v>20</v>
      </c>
      <c r="BV59" s="2671" t="s">
        <v>2935</v>
      </c>
      <c r="BW59" s="2670" t="s">
        <v>29</v>
      </c>
      <c r="BX59" s="2671" t="s">
        <v>2938</v>
      </c>
      <c r="BY59" s="2670" t="s">
        <v>29</v>
      </c>
      <c r="BZ59" s="2671" t="s">
        <v>2939</v>
      </c>
      <c r="CA59" s="2670" t="s">
        <v>29</v>
      </c>
      <c r="CB59" s="2671"/>
      <c r="CC59" s="2670"/>
      <c r="CD59" s="2671"/>
      <c r="CE59" s="2670"/>
    </row>
    <row r="60" spans="1:83" ht="15" x14ac:dyDescent="0.25">
      <c r="A60" s="2680"/>
      <c r="B60" s="2671" t="s">
        <v>2664</v>
      </c>
      <c r="C60" s="2670" t="s">
        <v>20</v>
      </c>
      <c r="D60" s="2671" t="s">
        <v>2891</v>
      </c>
      <c r="E60" s="2670" t="s">
        <v>20</v>
      </c>
      <c r="F60" s="2671" t="s">
        <v>2586</v>
      </c>
      <c r="G60" s="2670" t="s">
        <v>20</v>
      </c>
      <c r="H60" s="2671" t="s">
        <v>2687</v>
      </c>
      <c r="I60" s="2670" t="s">
        <v>29</v>
      </c>
      <c r="J60" s="2671"/>
      <c r="K60" s="2670"/>
      <c r="L60" s="2671" t="s">
        <v>2626</v>
      </c>
      <c r="M60" s="2670" t="s">
        <v>29</v>
      </c>
      <c r="N60" s="2671" t="s">
        <v>2894</v>
      </c>
      <c r="O60" s="2670" t="s">
        <v>20</v>
      </c>
      <c r="P60" s="2671"/>
      <c r="Q60" s="2670"/>
      <c r="R60" s="2671"/>
      <c r="S60" s="2670"/>
      <c r="T60" s="2671" t="s">
        <v>2937</v>
      </c>
      <c r="U60" s="2670" t="s">
        <v>29</v>
      </c>
      <c r="V60" s="2671" t="s">
        <v>2934</v>
      </c>
      <c r="W60" s="2670" t="s">
        <v>29</v>
      </c>
      <c r="X60" s="2671" t="s">
        <v>2463</v>
      </c>
      <c r="Y60" s="2670" t="s">
        <v>20</v>
      </c>
      <c r="Z60" s="2671" t="s">
        <v>1406</v>
      </c>
      <c r="AA60" s="2670" t="s">
        <v>20</v>
      </c>
      <c r="AB60" s="2671" t="s">
        <v>2938</v>
      </c>
      <c r="AC60" s="2670" t="s">
        <v>20</v>
      </c>
      <c r="AD60" s="2671"/>
      <c r="AE60" s="2670"/>
      <c r="AF60" s="2671" t="s">
        <v>1314</v>
      </c>
      <c r="AG60" s="2670" t="s">
        <v>29</v>
      </c>
      <c r="AH60" s="2671" t="s">
        <v>2662</v>
      </c>
      <c r="AI60" s="2670" t="s">
        <v>29</v>
      </c>
      <c r="AJ60" s="2671" t="s">
        <v>2861</v>
      </c>
      <c r="AK60" s="2670" t="s">
        <v>29</v>
      </c>
      <c r="AL60" s="2673"/>
      <c r="AM60" s="2670"/>
      <c r="AN60" s="2671" t="s">
        <v>2760</v>
      </c>
      <c r="AO60" s="2670" t="s">
        <v>20</v>
      </c>
      <c r="AP60" s="2671" t="s">
        <v>2896</v>
      </c>
      <c r="AQ60" s="2670" t="s">
        <v>20</v>
      </c>
      <c r="AR60" s="2671" t="s">
        <v>742</v>
      </c>
      <c r="AS60" s="2670" t="s">
        <v>20</v>
      </c>
      <c r="AT60" s="2671" t="s">
        <v>2907</v>
      </c>
      <c r="AU60" s="2670" t="s">
        <v>29</v>
      </c>
      <c r="AV60" s="2671" t="s">
        <v>1788</v>
      </c>
      <c r="AW60" s="2670" t="s">
        <v>20</v>
      </c>
      <c r="AX60" s="2671"/>
      <c r="AY60" s="2670"/>
      <c r="AZ60" s="2671"/>
      <c r="BA60" s="2670"/>
      <c r="BB60" s="2671"/>
      <c r="BC60" s="2670"/>
      <c r="BD60" s="2671"/>
      <c r="BE60" s="2670"/>
      <c r="BF60" s="2671" t="s">
        <v>629</v>
      </c>
      <c r="BG60" s="2670" t="s">
        <v>20</v>
      </c>
      <c r="BH60" s="2673" t="s">
        <v>2754</v>
      </c>
      <c r="BI60" s="2670" t="s">
        <v>29</v>
      </c>
      <c r="BJ60" s="2671" t="s">
        <v>2625</v>
      </c>
      <c r="BK60" s="2670" t="s">
        <v>20</v>
      </c>
      <c r="BL60" s="2671"/>
      <c r="BM60" s="2670"/>
      <c r="BN60" s="2671"/>
      <c r="BO60" s="2670"/>
      <c r="BP60" s="2671" t="s">
        <v>2427</v>
      </c>
      <c r="BQ60" s="2670" t="s">
        <v>20</v>
      </c>
      <c r="BR60" s="2671" t="s">
        <v>2236</v>
      </c>
      <c r="BS60" s="2670" t="s">
        <v>29</v>
      </c>
      <c r="BT60" s="2671" t="s">
        <v>2893</v>
      </c>
      <c r="BU60" s="2670" t="s">
        <v>20</v>
      </c>
      <c r="BV60" s="2671" t="s">
        <v>2591</v>
      </c>
      <c r="BW60" s="2670" t="s">
        <v>29</v>
      </c>
      <c r="BX60" s="2671" t="s">
        <v>1707</v>
      </c>
      <c r="BY60" s="2670" t="s">
        <v>29</v>
      </c>
      <c r="BZ60" s="2671" t="s">
        <v>2864</v>
      </c>
      <c r="CA60" s="2670" t="s">
        <v>20</v>
      </c>
      <c r="CB60" s="2671"/>
      <c r="CC60" s="2670"/>
      <c r="CD60" s="2671"/>
      <c r="CE60" s="2670"/>
    </row>
    <row r="61" spans="1:83" ht="15" x14ac:dyDescent="0.25">
      <c r="A61" s="2680"/>
      <c r="B61" s="2671" t="s">
        <v>2625</v>
      </c>
      <c r="C61" s="2670" t="s">
        <v>20</v>
      </c>
      <c r="D61" s="2671" t="s">
        <v>2662</v>
      </c>
      <c r="E61" s="2670" t="s">
        <v>20</v>
      </c>
      <c r="F61" s="2671" t="s">
        <v>2891</v>
      </c>
      <c r="G61" s="2670" t="s">
        <v>20</v>
      </c>
      <c r="H61" s="2671" t="s">
        <v>2861</v>
      </c>
      <c r="I61" s="2670" t="s">
        <v>29</v>
      </c>
      <c r="J61" s="2671"/>
      <c r="K61" s="2670"/>
      <c r="L61" s="2671" t="s">
        <v>1314</v>
      </c>
      <c r="M61" s="2670" t="s">
        <v>20</v>
      </c>
      <c r="N61" s="2671" t="s">
        <v>2657</v>
      </c>
      <c r="O61" s="2670" t="s">
        <v>20</v>
      </c>
      <c r="P61" s="2671"/>
      <c r="Q61" s="2670"/>
      <c r="R61" s="2671"/>
      <c r="S61" s="2670"/>
      <c r="T61" s="2671" t="s">
        <v>2923</v>
      </c>
      <c r="U61" s="2670" t="s">
        <v>20</v>
      </c>
      <c r="V61" s="2671" t="s">
        <v>2626</v>
      </c>
      <c r="W61" s="2670" t="s">
        <v>29</v>
      </c>
      <c r="X61" s="2671" t="s">
        <v>2309</v>
      </c>
      <c r="Y61" s="2670" t="s">
        <v>29</v>
      </c>
      <c r="Z61" s="2671" t="s">
        <v>2463</v>
      </c>
      <c r="AA61" s="2670" t="s">
        <v>29</v>
      </c>
      <c r="AB61" s="2671" t="s">
        <v>2687</v>
      </c>
      <c r="AC61" s="2670" t="s">
        <v>29</v>
      </c>
      <c r="AD61" s="2671"/>
      <c r="AE61" s="2670"/>
      <c r="AF61" s="2671" t="s">
        <v>2935</v>
      </c>
      <c r="AG61" s="2670" t="s">
        <v>20</v>
      </c>
      <c r="AH61" s="2671" t="s">
        <v>2236</v>
      </c>
      <c r="AI61" s="2670" t="s">
        <v>29</v>
      </c>
      <c r="AJ61" s="2671" t="s">
        <v>630</v>
      </c>
      <c r="AK61" s="2670" t="s">
        <v>20</v>
      </c>
      <c r="AL61" s="2673"/>
      <c r="AM61" s="2670"/>
      <c r="AN61" s="2671" t="s">
        <v>2577</v>
      </c>
      <c r="AO61" s="2670" t="s">
        <v>864</v>
      </c>
      <c r="AP61" s="2671" t="s">
        <v>2740</v>
      </c>
      <c r="AQ61" s="2670" t="s">
        <v>29</v>
      </c>
      <c r="AR61" s="2671" t="s">
        <v>2907</v>
      </c>
      <c r="AS61" s="2670" t="s">
        <v>29</v>
      </c>
      <c r="AT61" s="2671" t="s">
        <v>2591</v>
      </c>
      <c r="AU61" s="2670" t="s">
        <v>29</v>
      </c>
      <c r="AV61" s="2671" t="s">
        <v>2760</v>
      </c>
      <c r="AW61" s="2670" t="s">
        <v>20</v>
      </c>
      <c r="AX61" s="2671"/>
      <c r="AY61" s="2670"/>
      <c r="AZ61" s="2671"/>
      <c r="BA61" s="2670"/>
      <c r="BB61" s="2671"/>
      <c r="BC61" s="2670"/>
      <c r="BD61" s="2671"/>
      <c r="BE61" s="2670"/>
      <c r="BF61" s="2671" t="s">
        <v>1707</v>
      </c>
      <c r="BG61" s="2670" t="s">
        <v>20</v>
      </c>
      <c r="BH61" s="2673" t="s">
        <v>2911</v>
      </c>
      <c r="BI61" s="2670" t="s">
        <v>29</v>
      </c>
      <c r="BJ61" s="2671" t="s">
        <v>2645</v>
      </c>
      <c r="BK61" s="2670" t="s">
        <v>29</v>
      </c>
      <c r="BL61" s="2671"/>
      <c r="BM61" s="2670"/>
      <c r="BN61" s="2671"/>
      <c r="BO61" s="2670"/>
      <c r="BP61" s="2671" t="s">
        <v>2934</v>
      </c>
      <c r="BQ61" s="2670" t="s">
        <v>20</v>
      </c>
      <c r="BR61" s="2671" t="s">
        <v>2894</v>
      </c>
      <c r="BS61" s="2670" t="s">
        <v>29</v>
      </c>
      <c r="BT61" s="2671" t="s">
        <v>2586</v>
      </c>
      <c r="BU61" s="2670" t="s">
        <v>20</v>
      </c>
      <c r="BV61" s="2671" t="s">
        <v>639</v>
      </c>
      <c r="BW61" s="2670" t="s">
        <v>598</v>
      </c>
      <c r="BX61" s="2671" t="s">
        <v>2137</v>
      </c>
      <c r="BY61" s="2670" t="s">
        <v>29</v>
      </c>
      <c r="BZ61" s="2671" t="s">
        <v>2938</v>
      </c>
      <c r="CA61" s="2670" t="s">
        <v>20</v>
      </c>
      <c r="CB61" s="2671"/>
      <c r="CC61" s="2670"/>
      <c r="CD61" s="2671"/>
      <c r="CE61" s="2670"/>
    </row>
    <row r="62" spans="1:83" ht="15" x14ac:dyDescent="0.25">
      <c r="A62" s="2680"/>
      <c r="B62" s="2671"/>
      <c r="C62" s="2670"/>
      <c r="D62" s="2671"/>
      <c r="E62" s="2670"/>
      <c r="F62" s="2671"/>
      <c r="G62" s="2670"/>
      <c r="H62" s="2671"/>
      <c r="I62" s="2670"/>
      <c r="J62" s="2671"/>
      <c r="K62" s="2670"/>
      <c r="L62" s="2671"/>
      <c r="M62" s="2670"/>
      <c r="N62" s="2671"/>
      <c r="O62" s="2670"/>
      <c r="P62" s="2671"/>
      <c r="Q62" s="2670"/>
      <c r="R62" s="2671"/>
      <c r="S62" s="2670"/>
      <c r="T62" s="2671"/>
      <c r="U62" s="2670"/>
      <c r="V62" s="2671"/>
      <c r="W62" s="2670"/>
      <c r="X62" s="2671"/>
      <c r="Y62" s="2670"/>
      <c r="Z62" s="2671"/>
      <c r="AA62" s="2670"/>
      <c r="AB62" s="2671"/>
      <c r="AC62" s="2670"/>
      <c r="AD62" s="2671"/>
      <c r="AE62" s="2670"/>
      <c r="AF62" s="2671"/>
      <c r="AG62" s="2670"/>
      <c r="AH62" s="2671"/>
      <c r="AI62" s="2670"/>
      <c r="AJ62" s="2671"/>
      <c r="AK62" s="2670"/>
      <c r="AL62" s="2673"/>
      <c r="AM62" s="2670"/>
      <c r="AN62" s="2671"/>
      <c r="AO62" s="2670"/>
      <c r="AP62" s="2671"/>
      <c r="AQ62" s="2670"/>
      <c r="AR62" s="2671"/>
      <c r="AS62" s="2670"/>
      <c r="AT62" s="2671"/>
      <c r="AU62" s="2670"/>
      <c r="AV62" s="2671"/>
      <c r="AW62" s="2670"/>
      <c r="AX62" s="2671"/>
      <c r="AY62" s="2670"/>
      <c r="AZ62" s="2671"/>
      <c r="BA62" s="2670"/>
      <c r="BB62" s="2671"/>
      <c r="BC62" s="2670"/>
      <c r="BD62" s="2671"/>
      <c r="BE62" s="2670"/>
      <c r="BF62" s="2671"/>
      <c r="BG62" s="2670"/>
      <c r="BH62" s="2673"/>
      <c r="BI62" s="2670"/>
      <c r="BJ62" s="2671"/>
      <c r="BK62" s="2670"/>
      <c r="BL62" s="2671"/>
      <c r="BM62" s="2670"/>
      <c r="BN62" s="2671"/>
      <c r="BO62" s="2670"/>
      <c r="BP62" s="2671"/>
      <c r="BQ62" s="2670"/>
      <c r="BR62" s="2671"/>
      <c r="BS62" s="2670"/>
      <c r="BT62" s="2671"/>
      <c r="BU62" s="2670"/>
      <c r="BV62" s="2671"/>
      <c r="BW62" s="2670"/>
      <c r="BX62" s="2671"/>
      <c r="BY62" s="2670"/>
      <c r="BZ62" s="2671"/>
      <c r="CA62" s="2670"/>
      <c r="CB62" s="2671"/>
      <c r="CC62" s="2670"/>
      <c r="CD62" s="2671"/>
      <c r="CE62" s="2670"/>
    </row>
    <row r="63" spans="1:83" ht="15" x14ac:dyDescent="0.25">
      <c r="A63" s="2676">
        <v>46047</v>
      </c>
      <c r="B63" s="2678" t="s">
        <v>5</v>
      </c>
      <c r="C63" s="2678"/>
      <c r="D63" s="2677" t="s">
        <v>1062</v>
      </c>
      <c r="E63" s="2678" t="s">
        <v>29</v>
      </c>
      <c r="F63" s="2677" t="s">
        <v>1043</v>
      </c>
      <c r="G63" s="2678" t="s">
        <v>29</v>
      </c>
      <c r="H63" s="2677" t="s">
        <v>2882</v>
      </c>
      <c r="I63" s="2678" t="s">
        <v>20</v>
      </c>
      <c r="J63" s="2677" t="s">
        <v>2662</v>
      </c>
      <c r="K63" s="2678" t="s">
        <v>20</v>
      </c>
      <c r="L63" s="2677" t="s">
        <v>2586</v>
      </c>
      <c r="M63" s="2678" t="s">
        <v>20</v>
      </c>
      <c r="N63" s="2678" t="s">
        <v>5</v>
      </c>
      <c r="O63" s="2678"/>
      <c r="P63" s="2677"/>
      <c r="Q63" s="2678"/>
      <c r="R63" s="2677" t="s">
        <v>2657</v>
      </c>
      <c r="S63" s="2678" t="s">
        <v>598</v>
      </c>
      <c r="T63" s="2678" t="s">
        <v>5</v>
      </c>
      <c r="U63" s="2678"/>
      <c r="V63" s="2677" t="s">
        <v>2740</v>
      </c>
      <c r="W63" s="2678" t="s">
        <v>29</v>
      </c>
      <c r="X63" s="2677" t="s">
        <v>2379</v>
      </c>
      <c r="Y63" s="2678" t="s">
        <v>29</v>
      </c>
      <c r="Z63" s="2677" t="s">
        <v>2894</v>
      </c>
      <c r="AA63" s="2678" t="s">
        <v>29</v>
      </c>
      <c r="AB63" s="2677" t="s">
        <v>2332</v>
      </c>
      <c r="AC63" s="2678" t="s">
        <v>29</v>
      </c>
      <c r="AD63" s="2678" t="s">
        <v>683</v>
      </c>
      <c r="AE63" s="2678"/>
      <c r="AF63" s="2677" t="s">
        <v>2625</v>
      </c>
      <c r="AG63" s="2678" t="s">
        <v>20</v>
      </c>
      <c r="AH63" s="2677" t="s">
        <v>2896</v>
      </c>
      <c r="AI63" s="2678" t="s">
        <v>20</v>
      </c>
      <c r="AJ63" s="2677" t="s">
        <v>2445</v>
      </c>
      <c r="AK63" s="2678" t="s">
        <v>20</v>
      </c>
      <c r="AL63" s="2678" t="s">
        <v>683</v>
      </c>
      <c r="AM63" s="2678"/>
      <c r="AN63" s="2677" t="s">
        <v>2236</v>
      </c>
      <c r="AO63" s="2678" t="s">
        <v>20</v>
      </c>
      <c r="AP63" s="2677" t="s">
        <v>2645</v>
      </c>
      <c r="AQ63" s="2678" t="s">
        <v>20</v>
      </c>
      <c r="AR63" s="2677" t="s">
        <v>2911</v>
      </c>
      <c r="AS63" s="2678" t="s">
        <v>20</v>
      </c>
      <c r="AT63" s="2677" t="s">
        <v>2467</v>
      </c>
      <c r="AU63" s="2678" t="s">
        <v>20</v>
      </c>
      <c r="AV63" s="2678" t="s">
        <v>5</v>
      </c>
      <c r="AW63" s="2678"/>
      <c r="AX63" s="2677" t="s">
        <v>1809</v>
      </c>
      <c r="AY63" s="2678" t="s">
        <v>20</v>
      </c>
      <c r="AZ63" s="2677" t="s">
        <v>630</v>
      </c>
      <c r="BA63" s="2678" t="s">
        <v>20</v>
      </c>
      <c r="BB63" s="2678"/>
      <c r="BC63" s="2678"/>
      <c r="BD63" s="2677" t="s">
        <v>2760</v>
      </c>
      <c r="BE63" s="2678" t="s">
        <v>29</v>
      </c>
      <c r="BF63" s="2677" t="s">
        <v>1181</v>
      </c>
      <c r="BG63" s="2678" t="s">
        <v>20</v>
      </c>
      <c r="BH63" s="2679" t="s">
        <v>2664</v>
      </c>
      <c r="BI63" s="2678" t="s">
        <v>29</v>
      </c>
      <c r="BJ63" s="2677" t="s">
        <v>1848</v>
      </c>
      <c r="BK63" s="2678" t="s">
        <v>29</v>
      </c>
      <c r="BL63" s="2677" t="s">
        <v>2687</v>
      </c>
      <c r="BM63" s="2678" t="s">
        <v>20</v>
      </c>
      <c r="BN63" s="2678" t="s">
        <v>683</v>
      </c>
      <c r="BO63" s="2678"/>
      <c r="BP63" s="2677" t="s">
        <v>2935</v>
      </c>
      <c r="BQ63" s="2678" t="s">
        <v>29</v>
      </c>
      <c r="BR63" s="2677" t="s">
        <v>2710</v>
      </c>
      <c r="BS63" s="2678" t="s">
        <v>29</v>
      </c>
      <c r="BT63" s="2677" t="s">
        <v>2577</v>
      </c>
      <c r="BU63" s="2678" t="s">
        <v>29</v>
      </c>
      <c r="BV63" s="2678" t="s">
        <v>5</v>
      </c>
      <c r="BW63" s="2678"/>
      <c r="BX63" s="2677" t="s">
        <v>2939</v>
      </c>
      <c r="BY63" s="2678" t="s">
        <v>20</v>
      </c>
      <c r="BZ63" s="2677" t="s">
        <v>2774</v>
      </c>
      <c r="CA63" s="2678" t="s">
        <v>29</v>
      </c>
      <c r="CB63" s="2678" t="s">
        <v>683</v>
      </c>
      <c r="CC63" s="2678"/>
      <c r="CD63" s="2678" t="s">
        <v>5</v>
      </c>
      <c r="CE63" s="2678"/>
    </row>
    <row r="64" spans="1:83" ht="15" x14ac:dyDescent="0.25">
      <c r="A64" s="2680"/>
      <c r="B64" s="2677"/>
      <c r="C64" s="2678"/>
      <c r="D64" s="2677" t="s">
        <v>2754</v>
      </c>
      <c r="E64" s="2678" t="s">
        <v>20</v>
      </c>
      <c r="F64" s="2677" t="s">
        <v>2661</v>
      </c>
      <c r="G64" s="2678" t="s">
        <v>29</v>
      </c>
      <c r="H64" s="2677" t="s">
        <v>1181</v>
      </c>
      <c r="I64" s="2678" t="s">
        <v>20</v>
      </c>
      <c r="J64" s="2677" t="s">
        <v>2463</v>
      </c>
      <c r="K64" s="2678" t="s">
        <v>20</v>
      </c>
      <c r="L64" s="2677" t="s">
        <v>1035</v>
      </c>
      <c r="M64" s="2678" t="s">
        <v>20</v>
      </c>
      <c r="N64" s="2677"/>
      <c r="O64" s="2678"/>
      <c r="P64" s="2677"/>
      <c r="Q64" s="2678"/>
      <c r="R64" s="2677" t="s">
        <v>2662</v>
      </c>
      <c r="S64" s="2672" t="s">
        <v>29</v>
      </c>
      <c r="T64" s="2677"/>
      <c r="U64" s="2678"/>
      <c r="V64" s="2677" t="s">
        <v>2310</v>
      </c>
      <c r="W64" s="2678" t="s">
        <v>29</v>
      </c>
      <c r="X64" s="2677" t="s">
        <v>2891</v>
      </c>
      <c r="Y64" s="2678" t="s">
        <v>29</v>
      </c>
      <c r="Z64" s="2677" t="s">
        <v>2935</v>
      </c>
      <c r="AA64" s="2678" t="s">
        <v>29</v>
      </c>
      <c r="AB64" s="2677" t="s">
        <v>2740</v>
      </c>
      <c r="AC64" s="2678" t="s">
        <v>20</v>
      </c>
      <c r="AD64" s="2677"/>
      <c r="AE64" s="2678"/>
      <c r="AF64" s="2677" t="s">
        <v>1809</v>
      </c>
      <c r="AG64" s="2678" t="s">
        <v>29</v>
      </c>
      <c r="AH64" s="2677" t="s">
        <v>2625</v>
      </c>
      <c r="AI64" s="2678" t="s">
        <v>20</v>
      </c>
      <c r="AJ64" s="2677" t="s">
        <v>2586</v>
      </c>
      <c r="AK64" s="2678" t="s">
        <v>20</v>
      </c>
      <c r="AL64" s="2679"/>
      <c r="AM64" s="2678"/>
      <c r="AN64" s="2677" t="s">
        <v>2332</v>
      </c>
      <c r="AO64" s="2678" t="s">
        <v>20</v>
      </c>
      <c r="AP64" s="2677" t="s">
        <v>2445</v>
      </c>
      <c r="AQ64" s="2678" t="s">
        <v>20</v>
      </c>
      <c r="AR64" s="2677" t="s">
        <v>630</v>
      </c>
      <c r="AS64" s="2678" t="s">
        <v>29</v>
      </c>
      <c r="AT64" s="2677" t="s">
        <v>2236</v>
      </c>
      <c r="AU64" s="2678" t="s">
        <v>29</v>
      </c>
      <c r="AV64" s="2677"/>
      <c r="AW64" s="2678"/>
      <c r="AX64" s="2677" t="s">
        <v>2946</v>
      </c>
      <c r="AY64" s="2678" t="s">
        <v>29</v>
      </c>
      <c r="AZ64" s="2677" t="s">
        <v>2947</v>
      </c>
      <c r="BA64" s="2678" t="s">
        <v>29</v>
      </c>
      <c r="BB64" s="2677"/>
      <c r="BC64" s="2678"/>
      <c r="BD64" s="2677" t="s">
        <v>1848</v>
      </c>
      <c r="BE64" s="2678" t="s">
        <v>29</v>
      </c>
      <c r="BF64" s="2677" t="s">
        <v>2218</v>
      </c>
      <c r="BG64" s="2012" t="s">
        <v>764</v>
      </c>
      <c r="BH64" s="2679" t="s">
        <v>2894</v>
      </c>
      <c r="BI64" s="2678" t="s">
        <v>29</v>
      </c>
      <c r="BJ64" s="2677" t="s">
        <v>2687</v>
      </c>
      <c r="BK64" s="2678" t="s">
        <v>20</v>
      </c>
      <c r="BL64" s="2677" t="s">
        <v>2664</v>
      </c>
      <c r="BM64" s="2678" t="s">
        <v>29</v>
      </c>
      <c r="BN64" s="2677"/>
      <c r="BO64" s="2678"/>
      <c r="BP64" s="2677" t="s">
        <v>2379</v>
      </c>
      <c r="BQ64" s="2678" t="s">
        <v>29</v>
      </c>
      <c r="BR64" s="2677" t="s">
        <v>2577</v>
      </c>
      <c r="BS64" s="2678" t="s">
        <v>20</v>
      </c>
      <c r="BT64" s="2677" t="s">
        <v>2896</v>
      </c>
      <c r="BU64" s="2678" t="s">
        <v>20</v>
      </c>
      <c r="BV64" s="2677"/>
      <c r="BW64" s="2678"/>
      <c r="BX64" s="2677" t="s">
        <v>759</v>
      </c>
      <c r="BY64" s="2678" t="s">
        <v>20</v>
      </c>
      <c r="BZ64" s="2677" t="s">
        <v>2528</v>
      </c>
      <c r="CA64" s="2678" t="s">
        <v>29</v>
      </c>
      <c r="CB64" s="2677"/>
      <c r="CC64" s="2678"/>
      <c r="CD64" s="2677"/>
      <c r="CE64" s="2678"/>
    </row>
    <row r="65" spans="1:83" ht="15" x14ac:dyDescent="0.25">
      <c r="A65" s="2680"/>
      <c r="B65" s="2677"/>
      <c r="C65" s="2678"/>
      <c r="D65" s="2677" t="s">
        <v>2923</v>
      </c>
      <c r="E65" s="2678" t="s">
        <v>20</v>
      </c>
      <c r="F65" s="2677" t="s">
        <v>2657</v>
      </c>
      <c r="G65" s="2678" t="s">
        <v>29</v>
      </c>
      <c r="H65" s="2677" t="s">
        <v>2754</v>
      </c>
      <c r="I65" s="2678" t="s">
        <v>20</v>
      </c>
      <c r="J65" s="2677" t="s">
        <v>2934</v>
      </c>
      <c r="K65" s="2678" t="s">
        <v>20</v>
      </c>
      <c r="L65" s="2677" t="s">
        <v>2882</v>
      </c>
      <c r="M65" s="2678" t="s">
        <v>20</v>
      </c>
      <c r="N65" s="2677"/>
      <c r="O65" s="2678"/>
      <c r="P65" s="2677"/>
      <c r="Q65" s="2678"/>
      <c r="R65" s="2677" t="s">
        <v>2664</v>
      </c>
      <c r="S65" s="2672" t="s">
        <v>29</v>
      </c>
      <c r="T65" s="2677"/>
      <c r="U65" s="2678"/>
      <c r="V65" s="2677" t="s">
        <v>1848</v>
      </c>
      <c r="W65" s="2678" t="s">
        <v>29</v>
      </c>
      <c r="X65" s="2677" t="s">
        <v>2661</v>
      </c>
      <c r="Y65" s="2678" t="s">
        <v>29</v>
      </c>
      <c r="Z65" s="2677" t="s">
        <v>2586</v>
      </c>
      <c r="AA65" s="2678" t="s">
        <v>20</v>
      </c>
      <c r="AB65" s="2677" t="s">
        <v>1707</v>
      </c>
      <c r="AC65" s="2678" t="s">
        <v>20</v>
      </c>
      <c r="AD65" s="2677"/>
      <c r="AE65" s="2678"/>
      <c r="AF65" s="2677" t="s">
        <v>2896</v>
      </c>
      <c r="AG65" s="2678" t="s">
        <v>20</v>
      </c>
      <c r="AH65" s="2677" t="s">
        <v>2463</v>
      </c>
      <c r="AI65" s="2678" t="s">
        <v>20</v>
      </c>
      <c r="AJ65" s="2677" t="s">
        <v>2946</v>
      </c>
      <c r="AK65" s="2678" t="s">
        <v>29</v>
      </c>
      <c r="AL65" s="2679"/>
      <c r="AM65" s="2678"/>
      <c r="AN65" s="2677" t="s">
        <v>2894</v>
      </c>
      <c r="AO65" s="2678" t="s">
        <v>20</v>
      </c>
      <c r="AP65" s="2677" t="s">
        <v>2129</v>
      </c>
      <c r="AQ65" s="2678" t="s">
        <v>29</v>
      </c>
      <c r="AR65" s="2677" t="s">
        <v>2332</v>
      </c>
      <c r="AS65" s="2678" t="s">
        <v>20</v>
      </c>
      <c r="AT65" s="2677" t="s">
        <v>1062</v>
      </c>
      <c r="AU65" s="2678" t="s">
        <v>20</v>
      </c>
      <c r="AV65" s="2677"/>
      <c r="AW65" s="2678"/>
      <c r="AX65" s="2677" t="s">
        <v>2577</v>
      </c>
      <c r="AY65" s="2678" t="s">
        <v>29</v>
      </c>
      <c r="AZ65" s="2677" t="s">
        <v>2773</v>
      </c>
      <c r="BA65" s="2678" t="s">
        <v>29</v>
      </c>
      <c r="BB65" s="2677"/>
      <c r="BC65" s="2678"/>
      <c r="BD65" s="2677" t="s">
        <v>2884</v>
      </c>
      <c r="BE65" s="2678" t="s">
        <v>29</v>
      </c>
      <c r="BF65" s="2677" t="s">
        <v>2570</v>
      </c>
      <c r="BG65" s="2678" t="s">
        <v>29</v>
      </c>
      <c r="BH65" s="2679" t="s">
        <v>2445</v>
      </c>
      <c r="BI65" s="2678" t="s">
        <v>598</v>
      </c>
      <c r="BJ65" s="2677" t="s">
        <v>2758</v>
      </c>
      <c r="BK65" s="2678" t="s">
        <v>29</v>
      </c>
      <c r="BL65" s="2677" t="s">
        <v>2911</v>
      </c>
      <c r="BM65" s="2678" t="s">
        <v>20</v>
      </c>
      <c r="BN65" s="2677"/>
      <c r="BO65" s="2678"/>
      <c r="BP65" s="2677" t="s">
        <v>2687</v>
      </c>
      <c r="BQ65" s="2678" t="s">
        <v>20</v>
      </c>
      <c r="BR65" s="2677" t="s">
        <v>2528</v>
      </c>
      <c r="BS65" s="2678" t="s">
        <v>20</v>
      </c>
      <c r="BT65" s="2677" t="s">
        <v>1035</v>
      </c>
      <c r="BU65" s="2678" t="s">
        <v>29</v>
      </c>
      <c r="BV65" s="2677"/>
      <c r="BW65" s="2678"/>
      <c r="BX65" s="2677" t="s">
        <v>2928</v>
      </c>
      <c r="BY65" s="2678" t="s">
        <v>20</v>
      </c>
      <c r="BZ65" s="2677" t="s">
        <v>1779</v>
      </c>
      <c r="CA65" s="2678" t="s">
        <v>29</v>
      </c>
      <c r="CB65" s="2677"/>
      <c r="CC65" s="2678"/>
      <c r="CD65" s="2677"/>
      <c r="CE65" s="2678"/>
    </row>
    <row r="66" spans="1:83" ht="15" x14ac:dyDescent="0.25">
      <c r="A66" s="2680"/>
      <c r="B66" s="2677"/>
      <c r="C66" s="2678"/>
      <c r="D66" s="2677" t="s">
        <v>2882</v>
      </c>
      <c r="E66" s="2678" t="s">
        <v>29</v>
      </c>
      <c r="F66" s="2677" t="s">
        <v>2740</v>
      </c>
      <c r="G66" s="2678" t="s">
        <v>20</v>
      </c>
      <c r="H66" s="2677" t="s">
        <v>2463</v>
      </c>
      <c r="I66" s="2678" t="s">
        <v>20</v>
      </c>
      <c r="J66" s="2677" t="s">
        <v>2923</v>
      </c>
      <c r="K66" s="2678" t="s">
        <v>29</v>
      </c>
      <c r="L66" s="2677" t="s">
        <v>2662</v>
      </c>
      <c r="M66" s="2678" t="s">
        <v>20</v>
      </c>
      <c r="N66" s="2677"/>
      <c r="O66" s="2678"/>
      <c r="P66" s="2677"/>
      <c r="Q66" s="2678"/>
      <c r="R66" s="2677" t="s">
        <v>2661</v>
      </c>
      <c r="S66" s="2672" t="s">
        <v>20</v>
      </c>
      <c r="T66" s="2677"/>
      <c r="U66" s="2678"/>
      <c r="V66" s="2677" t="s">
        <v>2850</v>
      </c>
      <c r="W66" s="2678" t="s">
        <v>598</v>
      </c>
      <c r="X66" s="2677" t="s">
        <v>2758</v>
      </c>
      <c r="Y66" s="2678" t="s">
        <v>20</v>
      </c>
      <c r="Z66" s="2677" t="s">
        <v>2934</v>
      </c>
      <c r="AA66" s="2678" t="s">
        <v>20</v>
      </c>
      <c r="AB66" s="2677" t="s">
        <v>2760</v>
      </c>
      <c r="AC66" s="2678" t="s">
        <v>29</v>
      </c>
      <c r="AD66" s="2677"/>
      <c r="AE66" s="2678"/>
      <c r="AF66" s="2677" t="s">
        <v>2754</v>
      </c>
      <c r="AG66" s="2678" t="s">
        <v>29</v>
      </c>
      <c r="AH66" s="2677" t="s">
        <v>630</v>
      </c>
      <c r="AI66" s="2678" t="s">
        <v>20</v>
      </c>
      <c r="AJ66" s="2677" t="s">
        <v>2379</v>
      </c>
      <c r="AK66" s="2678" t="s">
        <v>29</v>
      </c>
      <c r="AL66" s="2679"/>
      <c r="AM66" s="2678"/>
      <c r="AN66" s="2677" t="s">
        <v>2935</v>
      </c>
      <c r="AO66" s="2678" t="s">
        <v>29</v>
      </c>
      <c r="AP66" s="2677" t="s">
        <v>2946</v>
      </c>
      <c r="AQ66" s="2678" t="s">
        <v>20</v>
      </c>
      <c r="AR66" s="2677" t="s">
        <v>2236</v>
      </c>
      <c r="AS66" s="2678" t="s">
        <v>29</v>
      </c>
      <c r="AT66" s="2677" t="s">
        <v>1809</v>
      </c>
      <c r="AU66" s="2678" t="s">
        <v>20</v>
      </c>
      <c r="AV66" s="2677"/>
      <c r="AW66" s="2678"/>
      <c r="AX66" s="2677" t="s">
        <v>2710</v>
      </c>
      <c r="AY66" s="2678" t="s">
        <v>20</v>
      </c>
      <c r="AZ66" s="2677" t="s">
        <v>2332</v>
      </c>
      <c r="BA66" s="2678" t="s">
        <v>29</v>
      </c>
      <c r="BB66" s="2677"/>
      <c r="BC66" s="2678"/>
      <c r="BD66" s="2677" t="s">
        <v>2645</v>
      </c>
      <c r="BE66" s="2678" t="s">
        <v>20</v>
      </c>
      <c r="BF66" s="2677" t="s">
        <v>2911</v>
      </c>
      <c r="BG66" s="2678" t="s">
        <v>20</v>
      </c>
      <c r="BH66" s="2679" t="s">
        <v>1062</v>
      </c>
      <c r="BI66" s="2672" t="s">
        <v>29</v>
      </c>
      <c r="BJ66" s="2677" t="s">
        <v>2445</v>
      </c>
      <c r="BK66" s="2678" t="s">
        <v>29</v>
      </c>
      <c r="BL66" s="2677" t="s">
        <v>1043</v>
      </c>
      <c r="BM66" s="2678" t="s">
        <v>591</v>
      </c>
      <c r="BN66" s="2677"/>
      <c r="BO66" s="2678"/>
      <c r="BP66" s="2677" t="s">
        <v>2467</v>
      </c>
      <c r="BQ66" s="2678" t="s">
        <v>29</v>
      </c>
      <c r="BR66" s="2677" t="s">
        <v>2310</v>
      </c>
      <c r="BS66" s="2678" t="s">
        <v>29</v>
      </c>
      <c r="BT66" s="2677" t="s">
        <v>2948</v>
      </c>
      <c r="BU66" s="2678" t="s">
        <v>29</v>
      </c>
      <c r="BV66" s="2677"/>
      <c r="BW66" s="2678"/>
      <c r="BX66" s="2677" t="s">
        <v>2107</v>
      </c>
      <c r="BY66" s="2678" t="s">
        <v>29</v>
      </c>
      <c r="BZ66" s="2677" t="s">
        <v>2570</v>
      </c>
      <c r="CA66" s="2678" t="s">
        <v>20</v>
      </c>
      <c r="CB66" s="2677"/>
      <c r="CC66" s="2678"/>
      <c r="CD66" s="2677"/>
      <c r="CE66" s="2678"/>
    </row>
    <row r="67" spans="1:83" ht="15" x14ac:dyDescent="0.25">
      <c r="A67" s="2680"/>
      <c r="B67" s="2677"/>
      <c r="C67" s="2678"/>
      <c r="D67" s="2677"/>
      <c r="E67" s="2678"/>
      <c r="F67" s="2677"/>
      <c r="G67" s="2678"/>
      <c r="H67" s="2677"/>
      <c r="I67" s="2678"/>
      <c r="J67" s="2677"/>
      <c r="K67" s="2678"/>
      <c r="L67" s="2677"/>
      <c r="M67" s="2678"/>
      <c r="N67" s="2677"/>
      <c r="O67" s="2678"/>
      <c r="P67" s="2677"/>
      <c r="Q67" s="2678"/>
      <c r="R67" s="2677"/>
      <c r="S67" s="2678"/>
      <c r="T67" s="2677"/>
      <c r="U67" s="2678"/>
      <c r="V67" s="2677"/>
      <c r="W67" s="2678"/>
      <c r="X67" s="2677"/>
      <c r="Y67" s="2678"/>
      <c r="Z67" s="2677"/>
      <c r="AA67" s="2678"/>
      <c r="AB67" s="2677"/>
      <c r="AC67" s="2678"/>
      <c r="AD67" s="2677"/>
      <c r="AE67" s="2678"/>
      <c r="AF67" s="2677"/>
      <c r="AG67" s="2678"/>
      <c r="AH67" s="2677"/>
      <c r="AI67" s="2678"/>
      <c r="AJ67" s="2677"/>
      <c r="AK67" s="2678"/>
      <c r="AL67" s="2679"/>
      <c r="AM67" s="2678"/>
      <c r="AN67" s="2677"/>
      <c r="AO67" s="2678"/>
      <c r="AP67" s="2677"/>
      <c r="AQ67" s="2678"/>
      <c r="AR67" s="2677"/>
      <c r="AS67" s="2678"/>
      <c r="AT67" s="2677"/>
      <c r="AU67" s="2678"/>
      <c r="AV67" s="2677"/>
      <c r="AW67" s="2678"/>
      <c r="AX67" s="2677"/>
      <c r="AY67" s="2678"/>
      <c r="AZ67" s="2677"/>
      <c r="BA67" s="2678"/>
      <c r="BB67" s="2677"/>
      <c r="BC67" s="2678"/>
      <c r="BD67" s="2677"/>
      <c r="BE67" s="2678"/>
      <c r="BF67" s="2677"/>
      <c r="BG67" s="2678"/>
      <c r="BH67" s="2679"/>
      <c r="BI67" s="2678"/>
      <c r="BJ67" s="2677"/>
      <c r="BK67" s="2678"/>
      <c r="BL67" s="2677"/>
      <c r="BM67" s="2678"/>
      <c r="BN67" s="2677"/>
      <c r="BO67" s="2678"/>
      <c r="BP67" s="2677"/>
      <c r="BQ67" s="2678"/>
      <c r="BR67" s="2677"/>
      <c r="BS67" s="2678"/>
      <c r="BT67" s="2677"/>
      <c r="BU67" s="2678"/>
      <c r="BV67" s="2677"/>
      <c r="BW67" s="2678"/>
      <c r="BX67" s="2677"/>
      <c r="BY67" s="2678"/>
      <c r="BZ67" s="2677"/>
      <c r="CA67" s="2678"/>
      <c r="CB67" s="2677"/>
      <c r="CC67" s="2678"/>
      <c r="CD67" s="2677"/>
      <c r="CE67" s="2678"/>
    </row>
    <row r="68" spans="1:83" ht="15" x14ac:dyDescent="0.25">
      <c r="A68" s="2676">
        <v>46061</v>
      </c>
      <c r="B68" s="2673" t="s">
        <v>2959</v>
      </c>
      <c r="C68" s="2670" t="s">
        <v>29</v>
      </c>
      <c r="D68" s="2671" t="s">
        <v>2625</v>
      </c>
      <c r="E68" s="2670" t="s">
        <v>20</v>
      </c>
      <c r="F68" s="2671" t="s">
        <v>2662</v>
      </c>
      <c r="G68" s="2670" t="s">
        <v>20</v>
      </c>
      <c r="H68" s="2671" t="s">
        <v>2758</v>
      </c>
      <c r="I68" s="2670" t="s">
        <v>20</v>
      </c>
      <c r="J68" s="2671" t="s">
        <v>2657</v>
      </c>
      <c r="K68" s="2670" t="s">
        <v>29</v>
      </c>
      <c r="L68" s="2671" t="s">
        <v>2946</v>
      </c>
      <c r="M68" s="2670" t="s">
        <v>20</v>
      </c>
      <c r="N68" s="2671" t="s">
        <v>2212</v>
      </c>
      <c r="O68" s="2670" t="s">
        <v>29</v>
      </c>
      <c r="P68" s="2671"/>
      <c r="Q68" s="2670"/>
      <c r="R68" s="2671"/>
      <c r="S68" s="2670"/>
      <c r="T68" s="2670" t="s">
        <v>5</v>
      </c>
      <c r="U68" s="2670"/>
      <c r="V68" s="2671" t="s">
        <v>2661</v>
      </c>
      <c r="W68" s="2672" t="s">
        <v>29</v>
      </c>
      <c r="X68" s="2673" t="s">
        <v>2960</v>
      </c>
      <c r="Y68" s="2670" t="s">
        <v>20</v>
      </c>
      <c r="Z68" s="2671" t="s">
        <v>2688</v>
      </c>
      <c r="AA68" s="2670" t="s">
        <v>29</v>
      </c>
      <c r="AB68" s="2671" t="s">
        <v>2645</v>
      </c>
      <c r="AC68" s="2670" t="s">
        <v>20</v>
      </c>
      <c r="AD68" s="2671" t="s">
        <v>2445</v>
      </c>
      <c r="AE68" s="2670" t="s">
        <v>20</v>
      </c>
      <c r="AF68" s="2671" t="s">
        <v>2236</v>
      </c>
      <c r="AG68" s="2670" t="s">
        <v>20</v>
      </c>
      <c r="AH68" s="2671" t="s">
        <v>2249</v>
      </c>
      <c r="AI68" s="2670" t="s">
        <v>29</v>
      </c>
      <c r="AJ68" s="2670" t="s">
        <v>5</v>
      </c>
      <c r="AK68" s="2670"/>
      <c r="AL68" s="2670" t="s">
        <v>683</v>
      </c>
      <c r="AM68" s="2670"/>
      <c r="AN68" s="2671" t="s">
        <v>2664</v>
      </c>
      <c r="AO68" s="2670" t="s">
        <v>29</v>
      </c>
      <c r="AP68" s="2671" t="s">
        <v>2760</v>
      </c>
      <c r="AQ68" s="2670" t="s">
        <v>20</v>
      </c>
      <c r="AR68" s="2671" t="s">
        <v>2467</v>
      </c>
      <c r="AS68" s="2670" t="s">
        <v>20</v>
      </c>
      <c r="AT68" s="2671" t="s">
        <v>2935</v>
      </c>
      <c r="AU68" s="2670" t="s">
        <v>29</v>
      </c>
      <c r="AV68" s="2670" t="s">
        <v>5</v>
      </c>
      <c r="AW68" s="2670"/>
      <c r="AX68" s="2671" t="s">
        <v>772</v>
      </c>
      <c r="AY68" s="2670" t="s">
        <v>29</v>
      </c>
      <c r="AZ68" s="2671" t="s">
        <v>2687</v>
      </c>
      <c r="BA68" s="2670" t="s">
        <v>29</v>
      </c>
      <c r="BB68" s="2670"/>
      <c r="BC68" s="2670"/>
      <c r="BD68" s="2671" t="s">
        <v>2623</v>
      </c>
      <c r="BE68" s="2670" t="s">
        <v>29</v>
      </c>
      <c r="BF68" s="2671" t="s">
        <v>2971</v>
      </c>
      <c r="BG68" s="2670" t="s">
        <v>29</v>
      </c>
      <c r="BH68" s="2670" t="s">
        <v>5</v>
      </c>
      <c r="BI68" s="2670"/>
      <c r="BJ68" s="2670" t="s">
        <v>5</v>
      </c>
      <c r="BK68" s="2670"/>
      <c r="BL68" s="2670" t="s">
        <v>5</v>
      </c>
      <c r="BM68" s="2670"/>
      <c r="BN68" s="2670" t="s">
        <v>683</v>
      </c>
      <c r="BO68" s="2670"/>
      <c r="BP68" s="2671" t="s">
        <v>1809</v>
      </c>
      <c r="BQ68" s="2670" t="s">
        <v>29</v>
      </c>
      <c r="BR68" s="2671" t="s">
        <v>2585</v>
      </c>
      <c r="BS68" s="2670" t="s">
        <v>29</v>
      </c>
      <c r="BT68" s="2670" t="s">
        <v>5</v>
      </c>
      <c r="BU68" s="2670"/>
      <c r="BV68" s="2671" t="s">
        <v>2893</v>
      </c>
      <c r="BW68" s="2672" t="s">
        <v>20</v>
      </c>
      <c r="BX68" s="2671" t="s">
        <v>2427</v>
      </c>
      <c r="BY68" s="2670" t="s">
        <v>20</v>
      </c>
      <c r="BZ68" s="2671" t="s">
        <v>2951</v>
      </c>
      <c r="CA68" s="2670" t="s">
        <v>20</v>
      </c>
      <c r="CB68" s="2670" t="s">
        <v>683</v>
      </c>
      <c r="CC68" s="2670"/>
      <c r="CD68" s="2671" t="s">
        <v>629</v>
      </c>
      <c r="CE68" s="2670" t="s">
        <v>20</v>
      </c>
    </row>
    <row r="69" spans="1:83" ht="15" x14ac:dyDescent="0.25">
      <c r="A69" s="2680"/>
      <c r="B69" s="2671" t="s">
        <v>2961</v>
      </c>
      <c r="C69" s="2670" t="s">
        <v>29</v>
      </c>
      <c r="D69" s="2671" t="s">
        <v>2463</v>
      </c>
      <c r="E69" s="2670" t="s">
        <v>20</v>
      </c>
      <c r="F69" s="2671" t="s">
        <v>2861</v>
      </c>
      <c r="G69" s="2670" t="s">
        <v>29</v>
      </c>
      <c r="H69" s="2671" t="s">
        <v>2625</v>
      </c>
      <c r="I69" s="2670" t="s">
        <v>29</v>
      </c>
      <c r="J69" s="2282" t="s">
        <v>2946</v>
      </c>
      <c r="K69" s="2670" t="s">
        <v>20</v>
      </c>
      <c r="L69" s="2671" t="s">
        <v>2236</v>
      </c>
      <c r="M69" s="2012" t="s">
        <v>762</v>
      </c>
      <c r="N69" s="2671" t="s">
        <v>2754</v>
      </c>
      <c r="O69" s="2670" t="s">
        <v>20</v>
      </c>
      <c r="P69" s="2671"/>
      <c r="Q69" s="2670"/>
      <c r="R69" s="2671"/>
      <c r="S69" s="2670"/>
      <c r="T69" s="2671"/>
      <c r="U69" s="2670"/>
      <c r="V69" s="2671" t="s">
        <v>2657</v>
      </c>
      <c r="W69" s="2672" t="s">
        <v>20</v>
      </c>
      <c r="X69" s="2671" t="s">
        <v>2962</v>
      </c>
      <c r="Y69" s="2670" t="s">
        <v>29</v>
      </c>
      <c r="Z69" s="2671" t="s">
        <v>2212</v>
      </c>
      <c r="AA69" s="2670" t="s">
        <v>29</v>
      </c>
      <c r="AB69" s="2671" t="s">
        <v>1073</v>
      </c>
      <c r="AC69" s="2670" t="s">
        <v>20</v>
      </c>
      <c r="AD69" s="2671" t="s">
        <v>2488</v>
      </c>
      <c r="AE69" s="2670" t="s">
        <v>29</v>
      </c>
      <c r="AF69" s="2671" t="s">
        <v>2310</v>
      </c>
      <c r="AG69" s="2670" t="s">
        <v>20</v>
      </c>
      <c r="AH69" s="2671" t="s">
        <v>2740</v>
      </c>
      <c r="AI69" s="2670" t="s">
        <v>29</v>
      </c>
      <c r="AJ69" s="2671"/>
      <c r="AK69" s="2670"/>
      <c r="AL69" s="2673"/>
      <c r="AM69" s="2670"/>
      <c r="AN69" s="2671" t="s">
        <v>2758</v>
      </c>
      <c r="AO69" s="2670" t="s">
        <v>29</v>
      </c>
      <c r="AP69" s="2671" t="s">
        <v>2332</v>
      </c>
      <c r="AQ69" s="2670" t="s">
        <v>20</v>
      </c>
      <c r="AR69" s="2671" t="s">
        <v>2645</v>
      </c>
      <c r="AS69" s="2670" t="s">
        <v>20</v>
      </c>
      <c r="AT69" s="2671" t="s">
        <v>1788</v>
      </c>
      <c r="AU69" s="2670" t="s">
        <v>20</v>
      </c>
      <c r="AV69" s="2671"/>
      <c r="AW69" s="2670"/>
      <c r="AX69" s="2671" t="s">
        <v>2935</v>
      </c>
      <c r="AY69" s="2670" t="s">
        <v>29</v>
      </c>
      <c r="AZ69" s="2671" t="s">
        <v>2893</v>
      </c>
      <c r="BA69" s="2670" t="s">
        <v>29</v>
      </c>
      <c r="BB69" s="2671"/>
      <c r="BC69" s="2670"/>
      <c r="BD69" s="2671" t="s">
        <v>630</v>
      </c>
      <c r="BE69" s="2670" t="s">
        <v>29</v>
      </c>
      <c r="BF69" s="2671" t="s">
        <v>2107</v>
      </c>
      <c r="BG69" s="2670" t="s">
        <v>20</v>
      </c>
      <c r="BH69" s="2673"/>
      <c r="BI69" s="2670"/>
      <c r="BJ69" s="2671"/>
      <c r="BK69" s="2670"/>
      <c r="BL69" s="2671"/>
      <c r="BM69" s="2670"/>
      <c r="BN69" s="2671"/>
      <c r="BO69" s="2670"/>
      <c r="BP69" s="2671" t="s">
        <v>2577</v>
      </c>
      <c r="BQ69" s="2670" t="s">
        <v>29</v>
      </c>
      <c r="BR69" s="2671" t="s">
        <v>2467</v>
      </c>
      <c r="BS69" s="2670" t="s">
        <v>20</v>
      </c>
      <c r="BT69" s="2671"/>
      <c r="BU69" s="2670"/>
      <c r="BV69" s="2671" t="s">
        <v>2760</v>
      </c>
      <c r="BW69" s="2672" t="s">
        <v>29</v>
      </c>
      <c r="BX69" s="2671" t="s">
        <v>2218</v>
      </c>
      <c r="BY69" s="2670" t="s">
        <v>20</v>
      </c>
      <c r="BZ69" s="2671" t="s">
        <v>2948</v>
      </c>
      <c r="CA69" s="2670" t="s">
        <v>29</v>
      </c>
      <c r="CB69" s="2671"/>
      <c r="CC69" s="2670"/>
      <c r="CD69" s="2671" t="s">
        <v>2971</v>
      </c>
      <c r="CE69" s="2670" t="s">
        <v>29</v>
      </c>
    </row>
    <row r="70" spans="1:83" ht="15.75" x14ac:dyDescent="0.3">
      <c r="A70" s="2680"/>
      <c r="B70" s="2671" t="s">
        <v>2963</v>
      </c>
      <c r="C70" s="2670" t="s">
        <v>29</v>
      </c>
      <c r="D70" s="2671" t="s">
        <v>2657</v>
      </c>
      <c r="E70" s="2670" t="s">
        <v>29</v>
      </c>
      <c r="F70" s="2671" t="s">
        <v>2625</v>
      </c>
      <c r="G70" s="2670" t="s">
        <v>20</v>
      </c>
      <c r="H70" s="2671" t="s">
        <v>2661</v>
      </c>
      <c r="I70" s="2670" t="s">
        <v>20</v>
      </c>
      <c r="J70" s="2671" t="s">
        <v>2488</v>
      </c>
      <c r="K70" s="2670" t="s">
        <v>29</v>
      </c>
      <c r="L70" s="2671" t="s">
        <v>617</v>
      </c>
      <c r="M70" s="2670" t="s">
        <v>20</v>
      </c>
      <c r="N70" s="2671" t="s">
        <v>2965</v>
      </c>
      <c r="O70" s="2670" t="s">
        <v>29</v>
      </c>
      <c r="P70" s="2671"/>
      <c r="Q70" s="2670"/>
      <c r="R70" s="2671" t="s">
        <v>2964</v>
      </c>
      <c r="S70" s="2672" t="s">
        <v>29</v>
      </c>
      <c r="T70" s="2671"/>
      <c r="U70" s="2670"/>
      <c r="V70" s="2671" t="s">
        <v>2754</v>
      </c>
      <c r="W70" s="2672" t="s">
        <v>29</v>
      </c>
      <c r="X70" s="2671" t="s">
        <v>2966</v>
      </c>
      <c r="Y70" s="2670" t="s">
        <v>20</v>
      </c>
      <c r="Z70" s="2671" t="s">
        <v>2310</v>
      </c>
      <c r="AA70" s="2670" t="s">
        <v>29</v>
      </c>
      <c r="AB70" s="2671" t="s">
        <v>2107</v>
      </c>
      <c r="AC70" s="2670" t="s">
        <v>20</v>
      </c>
      <c r="AD70" s="2671" t="s">
        <v>2760</v>
      </c>
      <c r="AE70" s="2670" t="s">
        <v>29</v>
      </c>
      <c r="AF70" s="2671" t="s">
        <v>2212</v>
      </c>
      <c r="AG70" s="2670" t="s">
        <v>29</v>
      </c>
      <c r="AH70" s="2671" t="s">
        <v>2445</v>
      </c>
      <c r="AI70" s="2670" t="s">
        <v>20</v>
      </c>
      <c r="AJ70" s="2671"/>
      <c r="AK70" s="2670"/>
      <c r="AL70" s="2673"/>
      <c r="AM70" s="2670"/>
      <c r="AN70" s="2671" t="s">
        <v>2893</v>
      </c>
      <c r="AO70" s="2670" t="s">
        <v>20</v>
      </c>
      <c r="AP70" s="2671" t="s">
        <v>2687</v>
      </c>
      <c r="AQ70" s="2012" t="s">
        <v>864</v>
      </c>
      <c r="AR70" s="2671" t="s">
        <v>1073</v>
      </c>
      <c r="AS70" s="2670" t="s">
        <v>20</v>
      </c>
      <c r="AT70" s="2671" t="s">
        <v>2688</v>
      </c>
      <c r="AU70" s="2670" t="s">
        <v>20</v>
      </c>
      <c r="AV70" s="2671"/>
      <c r="AW70" s="2670"/>
      <c r="AX70" s="2671" t="s">
        <v>630</v>
      </c>
      <c r="AY70" s="2685" t="s">
        <v>598</v>
      </c>
      <c r="AZ70" s="2671" t="s">
        <v>2645</v>
      </c>
      <c r="BA70" s="2670" t="s">
        <v>20</v>
      </c>
      <c r="BB70" s="2671"/>
      <c r="BC70" s="2670"/>
      <c r="BD70" s="2671" t="s">
        <v>2236</v>
      </c>
      <c r="BE70" s="2670" t="s">
        <v>598</v>
      </c>
      <c r="BF70" s="2671" t="s">
        <v>2237</v>
      </c>
      <c r="BG70" s="2670" t="s">
        <v>20</v>
      </c>
      <c r="BH70" s="2673"/>
      <c r="BI70" s="2670"/>
      <c r="BJ70" s="2671"/>
      <c r="BK70" s="2670"/>
      <c r="BL70" s="2671"/>
      <c r="BM70" s="2670"/>
      <c r="BN70" s="2671"/>
      <c r="BO70" s="2670"/>
      <c r="BP70" s="2671" t="s">
        <v>2710</v>
      </c>
      <c r="BQ70" s="2670" t="s">
        <v>29</v>
      </c>
      <c r="BR70" s="2671" t="s">
        <v>2332</v>
      </c>
      <c r="BS70" s="2670" t="s">
        <v>20</v>
      </c>
      <c r="BT70" s="2671"/>
      <c r="BU70" s="2670"/>
      <c r="BV70" s="2671" t="s">
        <v>2951</v>
      </c>
      <c r="BW70" s="2672" t="s">
        <v>20</v>
      </c>
      <c r="BX70" s="2671" t="s">
        <v>2249</v>
      </c>
      <c r="BY70" s="2670" t="s">
        <v>20</v>
      </c>
      <c r="BZ70" s="2671" t="s">
        <v>630</v>
      </c>
      <c r="CA70" s="2670" t="s">
        <v>29</v>
      </c>
      <c r="CB70" s="2671"/>
      <c r="CC70" s="2670"/>
      <c r="CD70" s="2671" t="s">
        <v>772</v>
      </c>
      <c r="CE70" s="2670" t="s">
        <v>29</v>
      </c>
    </row>
    <row r="71" spans="1:83" ht="15" x14ac:dyDescent="0.25">
      <c r="A71" s="2680"/>
      <c r="B71" s="2671" t="s">
        <v>2967</v>
      </c>
      <c r="C71" s="2670" t="s">
        <v>20</v>
      </c>
      <c r="D71" s="2671" t="s">
        <v>2488</v>
      </c>
      <c r="E71" s="2670" t="s">
        <v>20</v>
      </c>
      <c r="F71" s="2671" t="s">
        <v>2463</v>
      </c>
      <c r="G71" s="2670" t="s">
        <v>29</v>
      </c>
      <c r="H71" s="2671" t="s">
        <v>2968</v>
      </c>
      <c r="I71" s="2670" t="s">
        <v>20</v>
      </c>
      <c r="J71" s="2671" t="s">
        <v>772</v>
      </c>
      <c r="K71" s="2670" t="s">
        <v>20</v>
      </c>
      <c r="L71" s="2671" t="s">
        <v>2657</v>
      </c>
      <c r="M71" s="2670" t="s">
        <v>29</v>
      </c>
      <c r="N71" s="2671" t="s">
        <v>2662</v>
      </c>
      <c r="O71" s="2670" t="s">
        <v>20</v>
      </c>
      <c r="P71" s="2671"/>
      <c r="Q71" s="2670"/>
      <c r="R71" s="2671" t="s">
        <v>2249</v>
      </c>
      <c r="S71" s="2672" t="s">
        <v>29</v>
      </c>
      <c r="T71" s="2671"/>
      <c r="U71" s="2670"/>
      <c r="V71" s="2671" t="s">
        <v>2236</v>
      </c>
      <c r="W71" s="2672" t="s">
        <v>20</v>
      </c>
      <c r="X71" s="2671" t="s">
        <v>2969</v>
      </c>
      <c r="Y71" s="2670" t="s">
        <v>20</v>
      </c>
      <c r="Z71" s="2671" t="s">
        <v>2740</v>
      </c>
      <c r="AA71" s="2670" t="s">
        <v>20</v>
      </c>
      <c r="AB71" s="2671" t="s">
        <v>630</v>
      </c>
      <c r="AC71" s="2670" t="s">
        <v>20</v>
      </c>
      <c r="AD71" s="2671" t="s">
        <v>2310</v>
      </c>
      <c r="AE71" s="2670" t="s">
        <v>20</v>
      </c>
      <c r="AF71" s="2671" t="s">
        <v>2445</v>
      </c>
      <c r="AG71" s="2670" t="s">
        <v>29</v>
      </c>
      <c r="AH71" s="2671" t="s">
        <v>2688</v>
      </c>
      <c r="AI71" s="2670" t="s">
        <v>29</v>
      </c>
      <c r="AJ71" s="2671"/>
      <c r="AK71" s="2670"/>
      <c r="AL71" s="2673"/>
      <c r="AM71" s="2670"/>
      <c r="AN71" s="2671" t="s">
        <v>2585</v>
      </c>
      <c r="AO71" s="2670" t="s">
        <v>20</v>
      </c>
      <c r="AP71" s="2671" t="s">
        <v>2577</v>
      </c>
      <c r="AQ71" s="2670" t="s">
        <v>20</v>
      </c>
      <c r="AR71" s="2671" t="s">
        <v>2970</v>
      </c>
      <c r="AS71" s="2670" t="s">
        <v>29</v>
      </c>
      <c r="AT71" s="2671" t="s">
        <v>2645</v>
      </c>
      <c r="AU71" s="2670" t="s">
        <v>20</v>
      </c>
      <c r="AV71" s="2671"/>
      <c r="AW71" s="2670"/>
      <c r="AX71" s="2671" t="s">
        <v>2570</v>
      </c>
      <c r="AY71" s="2672" t="s">
        <v>29</v>
      </c>
      <c r="AZ71" s="2671" t="s">
        <v>617</v>
      </c>
      <c r="BA71" s="2670" t="s">
        <v>29</v>
      </c>
      <c r="BB71" s="2671"/>
      <c r="BC71" s="2670"/>
      <c r="BD71" s="2671" t="s">
        <v>2893</v>
      </c>
      <c r="BE71" s="2672" t="s">
        <v>29</v>
      </c>
      <c r="BF71" s="2671" t="s">
        <v>2528</v>
      </c>
      <c r="BG71" s="2670" t="s">
        <v>20</v>
      </c>
      <c r="BH71" s="2673"/>
      <c r="BI71" s="2670"/>
      <c r="BJ71" s="2671"/>
      <c r="BK71" s="2670"/>
      <c r="BL71" s="2671"/>
      <c r="BM71" s="2670"/>
      <c r="BN71" s="2671"/>
      <c r="BO71" s="2670"/>
      <c r="BP71" s="2671" t="s">
        <v>2760</v>
      </c>
      <c r="BQ71" s="2670" t="s">
        <v>29</v>
      </c>
      <c r="BR71" s="2671" t="s">
        <v>1809</v>
      </c>
      <c r="BS71" s="2670" t="s">
        <v>29</v>
      </c>
      <c r="BT71" s="2671"/>
      <c r="BU71" s="2670"/>
      <c r="BV71" s="2671" t="s">
        <v>2925</v>
      </c>
      <c r="BW71" s="2672" t="s">
        <v>29</v>
      </c>
      <c r="BX71" s="2671" t="s">
        <v>2332</v>
      </c>
      <c r="BY71" s="2012" t="s">
        <v>763</v>
      </c>
      <c r="BZ71" s="2671" t="s">
        <v>2570</v>
      </c>
      <c r="CA71" s="2670" t="s">
        <v>20</v>
      </c>
      <c r="CB71" s="2671"/>
      <c r="CC71" s="2670"/>
      <c r="CD71" s="2671" t="s">
        <v>1788</v>
      </c>
      <c r="CE71" s="2670" t="s">
        <v>20</v>
      </c>
    </row>
    <row r="72" spans="1:83" ht="15" x14ac:dyDescent="0.25">
      <c r="A72" s="2680"/>
      <c r="B72" s="2671"/>
      <c r="C72" s="2670"/>
      <c r="D72" s="2671"/>
      <c r="E72" s="2670"/>
      <c r="F72" s="2671"/>
      <c r="G72" s="2670"/>
      <c r="H72" s="2671"/>
      <c r="I72" s="2670"/>
      <c r="J72" s="2671"/>
      <c r="K72" s="2670"/>
      <c r="L72" s="2671"/>
      <c r="M72" s="2670"/>
      <c r="N72" s="2671"/>
      <c r="O72" s="2670"/>
      <c r="P72" s="2671"/>
      <c r="Q72" s="2670"/>
      <c r="R72" s="2671"/>
      <c r="S72" s="2670"/>
      <c r="T72" s="2671"/>
      <c r="U72" s="2670"/>
      <c r="V72" s="2671"/>
      <c r="W72" s="2670"/>
      <c r="X72" s="2671"/>
      <c r="Y72" s="2670"/>
      <c r="Z72" s="2671"/>
      <c r="AA72" s="2670"/>
      <c r="AB72" s="2671"/>
      <c r="AC72" s="2670"/>
      <c r="AD72" s="2671"/>
      <c r="AE72" s="2670"/>
      <c r="AF72" s="2671"/>
      <c r="AG72" s="2670"/>
      <c r="AH72" s="2671"/>
      <c r="AI72" s="2670"/>
      <c r="AJ72" s="2671"/>
      <c r="AK72" s="2670"/>
      <c r="AL72" s="2673"/>
      <c r="AM72" s="2670"/>
      <c r="AN72" s="2671"/>
      <c r="AO72" s="2670"/>
      <c r="AP72" s="2671"/>
      <c r="AQ72" s="2670"/>
      <c r="AR72" s="2671"/>
      <c r="AS72" s="2670"/>
      <c r="AT72" s="2671"/>
      <c r="AU72" s="2670"/>
      <c r="AV72" s="2671"/>
      <c r="AW72" s="2670"/>
      <c r="AX72" s="2671"/>
      <c r="AY72" s="2672"/>
      <c r="AZ72" s="2671"/>
      <c r="BA72" s="2670"/>
      <c r="BB72" s="2671"/>
      <c r="BC72" s="2670"/>
      <c r="BD72" s="2671"/>
      <c r="BE72" s="2672"/>
      <c r="BF72" s="2671"/>
      <c r="BG72" s="2670"/>
      <c r="BH72" s="2673"/>
      <c r="BI72" s="2670"/>
      <c r="BJ72" s="2671"/>
      <c r="BK72" s="2670"/>
      <c r="BL72" s="2671"/>
      <c r="BM72" s="2670"/>
      <c r="BN72" s="2671"/>
      <c r="BO72" s="2670"/>
      <c r="BP72" s="2671"/>
      <c r="BQ72" s="2670"/>
      <c r="BR72" s="2671"/>
      <c r="BS72" s="2670"/>
      <c r="BT72" s="2671"/>
      <c r="BU72" s="2670"/>
      <c r="BV72" s="2671"/>
      <c r="BW72" s="2670"/>
      <c r="BX72" s="2671"/>
      <c r="BY72" s="2670"/>
      <c r="BZ72" s="2671"/>
      <c r="CA72" s="2670"/>
      <c r="CB72" s="2671"/>
      <c r="CC72" s="2670"/>
      <c r="CD72" s="2671"/>
      <c r="CE72" s="2670"/>
    </row>
    <row r="73" spans="1:83" ht="15" x14ac:dyDescent="0.25">
      <c r="A73" s="2676">
        <v>46075</v>
      </c>
      <c r="B73" s="2677" t="s">
        <v>2379</v>
      </c>
      <c r="C73" s="2678" t="s">
        <v>29</v>
      </c>
      <c r="D73" s="2677" t="s">
        <v>2372</v>
      </c>
      <c r="E73" s="2678" t="s">
        <v>20</v>
      </c>
      <c r="F73" s="2670" t="s">
        <v>5</v>
      </c>
      <c r="G73" s="2678"/>
      <c r="H73" s="2677" t="s">
        <v>2970</v>
      </c>
      <c r="I73" s="2678" t="s">
        <v>20</v>
      </c>
      <c r="J73" s="2677" t="s">
        <v>2309</v>
      </c>
      <c r="K73" s="2678" t="s">
        <v>20</v>
      </c>
      <c r="L73" s="2677" t="s">
        <v>2463</v>
      </c>
      <c r="M73" s="2670" t="s">
        <v>29</v>
      </c>
      <c r="N73" s="2678" t="s">
        <v>5</v>
      </c>
      <c r="O73" s="2678"/>
      <c r="P73" s="2678"/>
      <c r="Q73" s="2678"/>
      <c r="R73" s="2670" t="s">
        <v>5</v>
      </c>
      <c r="S73" s="2678"/>
      <c r="T73" s="2677" t="s">
        <v>2758</v>
      </c>
      <c r="U73" s="2678" t="s">
        <v>29</v>
      </c>
      <c r="V73" s="2677" t="s">
        <v>2662</v>
      </c>
      <c r="W73" s="2672" t="s">
        <v>29</v>
      </c>
      <c r="X73" s="2677" t="s">
        <v>2445</v>
      </c>
      <c r="Y73" s="2670" t="s">
        <v>29</v>
      </c>
      <c r="Z73" s="2677" t="s">
        <v>2923</v>
      </c>
      <c r="AA73" s="2670" t="s">
        <v>20</v>
      </c>
      <c r="AB73" s="2677" t="s">
        <v>2893</v>
      </c>
      <c r="AC73" s="2678" t="s">
        <v>29</v>
      </c>
      <c r="AD73" s="2670" t="s">
        <v>5</v>
      </c>
      <c r="AE73" s="2678"/>
      <c r="AF73" s="2677" t="s">
        <v>2586</v>
      </c>
      <c r="AG73" s="2670" t="s">
        <v>20</v>
      </c>
      <c r="AH73" s="2677" t="s">
        <v>2946</v>
      </c>
      <c r="AI73" s="2678" t="s">
        <v>29</v>
      </c>
      <c r="AJ73" s="2677" t="s">
        <v>2934</v>
      </c>
      <c r="AK73" s="2678" t="s">
        <v>20</v>
      </c>
      <c r="AL73" s="2670" t="s">
        <v>683</v>
      </c>
      <c r="AM73" s="2678"/>
      <c r="AN73" s="2677" t="s">
        <v>2310</v>
      </c>
      <c r="AO73" s="2670" t="s">
        <v>20</v>
      </c>
      <c r="AP73" s="2677" t="s">
        <v>2657</v>
      </c>
      <c r="AQ73" s="2678" t="s">
        <v>29</v>
      </c>
      <c r="AR73" s="2677" t="s">
        <v>2591</v>
      </c>
      <c r="AS73" s="2670" t="s">
        <v>20</v>
      </c>
      <c r="AT73" s="2677" t="s">
        <v>2710</v>
      </c>
      <c r="AU73" s="2678" t="s">
        <v>29</v>
      </c>
      <c r="AV73" s="2677" t="s">
        <v>2577</v>
      </c>
      <c r="AW73" s="2678" t="s">
        <v>29</v>
      </c>
      <c r="AX73" s="2677" t="s">
        <v>2467</v>
      </c>
      <c r="AY73" s="2672" t="s">
        <v>29</v>
      </c>
      <c r="AZ73" s="2677" t="s">
        <v>2760</v>
      </c>
      <c r="BA73" s="2678" t="s">
        <v>20</v>
      </c>
      <c r="BB73" s="2678"/>
      <c r="BC73" s="2678"/>
      <c r="BD73" s="2677" t="s">
        <v>2332</v>
      </c>
      <c r="BE73" s="2672" t="s">
        <v>20</v>
      </c>
      <c r="BF73" s="2677" t="s">
        <v>2884</v>
      </c>
      <c r="BG73" s="2670" t="s">
        <v>20</v>
      </c>
      <c r="BH73" s="2679" t="s">
        <v>2740</v>
      </c>
      <c r="BI73" s="2672" t="s">
        <v>29</v>
      </c>
      <c r="BJ73" s="2677" t="s">
        <v>2894</v>
      </c>
      <c r="BK73" s="2678" t="s">
        <v>29</v>
      </c>
      <c r="BL73" s="2670" t="s">
        <v>5</v>
      </c>
      <c r="BM73" s="2678"/>
      <c r="BN73" s="2670" t="s">
        <v>683</v>
      </c>
      <c r="BO73" s="2678"/>
      <c r="BP73" s="2677" t="s">
        <v>630</v>
      </c>
      <c r="BQ73" s="2678" t="s">
        <v>598</v>
      </c>
      <c r="BR73" s="2677" t="s">
        <v>2645</v>
      </c>
      <c r="BS73" s="2670" t="s">
        <v>20</v>
      </c>
      <c r="BT73" s="2677" t="s">
        <v>2983</v>
      </c>
      <c r="BU73" s="2678" t="s">
        <v>20</v>
      </c>
      <c r="BV73" s="2670" t="s">
        <v>5</v>
      </c>
      <c r="BW73" s="2678"/>
      <c r="BX73" s="2677" t="s">
        <v>2911</v>
      </c>
      <c r="BY73" s="2670" t="s">
        <v>29</v>
      </c>
      <c r="BZ73" s="2677" t="s">
        <v>2237</v>
      </c>
      <c r="CA73" s="2670" t="s">
        <v>20</v>
      </c>
      <c r="CB73" s="2678" t="s">
        <v>683</v>
      </c>
      <c r="CC73" s="2678"/>
      <c r="CD73" s="2678" t="s">
        <v>5</v>
      </c>
      <c r="CE73" s="2678"/>
    </row>
    <row r="74" spans="1:83" ht="15" x14ac:dyDescent="0.25">
      <c r="A74" s="2680"/>
      <c r="B74" s="2677" t="s">
        <v>2758</v>
      </c>
      <c r="C74" s="2678" t="s">
        <v>20</v>
      </c>
      <c r="D74" s="2677" t="s">
        <v>2309</v>
      </c>
      <c r="E74" s="2678" t="s">
        <v>29</v>
      </c>
      <c r="F74" s="2677"/>
      <c r="G74" s="2678"/>
      <c r="H74" s="2677" t="s">
        <v>2662</v>
      </c>
      <c r="I74" s="2678" t="s">
        <v>20</v>
      </c>
      <c r="J74" s="2677" t="s">
        <v>2626</v>
      </c>
      <c r="K74" s="2678" t="s">
        <v>29</v>
      </c>
      <c r="L74" s="2677" t="s">
        <v>2923</v>
      </c>
      <c r="M74" s="2670" t="s">
        <v>29</v>
      </c>
      <c r="N74" s="2677"/>
      <c r="O74" s="2678"/>
      <c r="P74" s="2677"/>
      <c r="Q74" s="2678"/>
      <c r="R74" s="2677"/>
      <c r="S74" s="2678"/>
      <c r="T74" s="2677" t="s">
        <v>2661</v>
      </c>
      <c r="U74" s="2678" t="s">
        <v>20</v>
      </c>
      <c r="V74" s="2677" t="s">
        <v>977</v>
      </c>
      <c r="W74" s="2672" t="s">
        <v>29</v>
      </c>
      <c r="X74" s="2677" t="s">
        <v>2968</v>
      </c>
      <c r="Y74" s="2670" t="s">
        <v>20</v>
      </c>
      <c r="Z74" s="2677" t="s">
        <v>2946</v>
      </c>
      <c r="AA74" s="2670" t="s">
        <v>29</v>
      </c>
      <c r="AB74" s="2677" t="s">
        <v>2467</v>
      </c>
      <c r="AC74" s="2678" t="s">
        <v>20</v>
      </c>
      <c r="AD74" s="2677"/>
      <c r="AE74" s="2678"/>
      <c r="AF74" s="2677" t="s">
        <v>2934</v>
      </c>
      <c r="AG74" s="2670" t="s">
        <v>20</v>
      </c>
      <c r="AH74" s="2677" t="s">
        <v>2586</v>
      </c>
      <c r="AI74" s="2678" t="s">
        <v>20</v>
      </c>
      <c r="AJ74" s="2677" t="s">
        <v>2236</v>
      </c>
      <c r="AK74" s="2678" t="s">
        <v>20</v>
      </c>
      <c r="AL74" s="2679"/>
      <c r="AM74" s="2678"/>
      <c r="AN74" s="2677" t="s">
        <v>2445</v>
      </c>
      <c r="AO74" s="2670" t="s">
        <v>20</v>
      </c>
      <c r="AP74" s="2677" t="s">
        <v>2372</v>
      </c>
      <c r="AQ74" s="2678" t="s">
        <v>20</v>
      </c>
      <c r="AR74" s="2677" t="s">
        <v>2332</v>
      </c>
      <c r="AS74" s="2670" t="s">
        <v>20</v>
      </c>
      <c r="AT74" s="2677" t="s">
        <v>2686</v>
      </c>
      <c r="AU74" s="2678" t="s">
        <v>20</v>
      </c>
      <c r="AV74" s="2677" t="s">
        <v>2884</v>
      </c>
      <c r="AW74" s="2678" t="s">
        <v>29</v>
      </c>
      <c r="AX74" s="2677" t="s">
        <v>2577</v>
      </c>
      <c r="AY74" s="2672" t="s">
        <v>29</v>
      </c>
      <c r="AZ74" s="2677" t="s">
        <v>2983</v>
      </c>
      <c r="BA74" s="2678" t="s">
        <v>20</v>
      </c>
      <c r="BB74" s="2677"/>
      <c r="BC74" s="2678"/>
      <c r="BD74" s="2677" t="s">
        <v>1809</v>
      </c>
      <c r="BE74" s="2672" t="s">
        <v>29</v>
      </c>
      <c r="BF74" s="2677" t="s">
        <v>2986</v>
      </c>
      <c r="BG74" s="2670" t="s">
        <v>20</v>
      </c>
      <c r="BH74" s="2679" t="s">
        <v>2310</v>
      </c>
      <c r="BI74" s="2672" t="s">
        <v>29</v>
      </c>
      <c r="BJ74" s="2677" t="s">
        <v>2740</v>
      </c>
      <c r="BK74" s="2678" t="s">
        <v>598</v>
      </c>
      <c r="BL74" s="2677"/>
      <c r="BM74" s="2678"/>
      <c r="BN74" s="2677"/>
      <c r="BO74" s="2678"/>
      <c r="BP74" s="2677" t="s">
        <v>2911</v>
      </c>
      <c r="BQ74" s="2672" t="s">
        <v>29</v>
      </c>
      <c r="BR74" s="2677" t="s">
        <v>2893</v>
      </c>
      <c r="BS74" s="2670" t="s">
        <v>20</v>
      </c>
      <c r="BT74" s="2677" t="s">
        <v>2645</v>
      </c>
      <c r="BU74" s="2678" t="s">
        <v>20</v>
      </c>
      <c r="BV74" s="2677"/>
      <c r="BW74" s="2678"/>
      <c r="BX74" s="2677" t="s">
        <v>2710</v>
      </c>
      <c r="BY74" s="2670" t="s">
        <v>29</v>
      </c>
      <c r="BZ74" s="2677" t="s">
        <v>2424</v>
      </c>
      <c r="CA74" s="2670" t="s">
        <v>29</v>
      </c>
      <c r="CB74" s="2677"/>
      <c r="CC74" s="2678"/>
      <c r="CD74" s="2677"/>
      <c r="CE74" s="2678"/>
    </row>
    <row r="75" spans="1:83" ht="15" x14ac:dyDescent="0.25">
      <c r="A75" s="2680"/>
      <c r="B75" s="2677" t="s">
        <v>2662</v>
      </c>
      <c r="C75" s="2678" t="s">
        <v>29</v>
      </c>
      <c r="D75" s="2677"/>
      <c r="E75" s="2678"/>
      <c r="F75" s="2677"/>
      <c r="G75" s="2678"/>
      <c r="H75" s="2677" t="s">
        <v>2686</v>
      </c>
      <c r="I75" s="2678" t="s">
        <v>29</v>
      </c>
      <c r="J75" s="2677" t="s">
        <v>2625</v>
      </c>
      <c r="K75" s="2678" t="s">
        <v>29</v>
      </c>
      <c r="L75" s="2677" t="s">
        <v>2309</v>
      </c>
      <c r="M75" s="2670" t="s">
        <v>29</v>
      </c>
      <c r="N75" s="2677"/>
      <c r="O75" s="2678"/>
      <c r="P75" s="2677"/>
      <c r="Q75" s="2678"/>
      <c r="R75" s="2677"/>
      <c r="S75" s="2678"/>
      <c r="T75" s="2677" t="s">
        <v>2968</v>
      </c>
      <c r="U75" s="2678" t="s">
        <v>20</v>
      </c>
      <c r="V75" s="2677" t="s">
        <v>2758</v>
      </c>
      <c r="W75" s="2672" t="s">
        <v>591</v>
      </c>
      <c r="X75" s="2677" t="s">
        <v>2463</v>
      </c>
      <c r="Y75" s="2678" t="s">
        <v>29</v>
      </c>
      <c r="Z75" s="2677" t="s">
        <v>2236</v>
      </c>
      <c r="AA75" s="2678" t="s">
        <v>20</v>
      </c>
      <c r="AB75" s="2677" t="s">
        <v>2946</v>
      </c>
      <c r="AC75" s="2678" t="s">
        <v>29</v>
      </c>
      <c r="AD75" s="2677"/>
      <c r="AE75" s="2678"/>
      <c r="AF75" s="2677" t="s">
        <v>2970</v>
      </c>
      <c r="AG75" s="2670" t="s">
        <v>29</v>
      </c>
      <c r="AH75" s="2677" t="s">
        <v>2710</v>
      </c>
      <c r="AI75" s="2678" t="s">
        <v>20</v>
      </c>
      <c r="AJ75" s="2677" t="s">
        <v>2893</v>
      </c>
      <c r="AK75" s="2678" t="s">
        <v>20</v>
      </c>
      <c r="AL75" s="2679"/>
      <c r="AM75" s="2678"/>
      <c r="AN75" s="2677" t="s">
        <v>1809</v>
      </c>
      <c r="AO75" s="2678" t="s">
        <v>20</v>
      </c>
      <c r="AP75" s="2677" t="s">
        <v>2740</v>
      </c>
      <c r="AQ75" s="2670" t="s">
        <v>20</v>
      </c>
      <c r="AR75" s="2677" t="s">
        <v>2983</v>
      </c>
      <c r="AS75" s="2670" t="s">
        <v>20</v>
      </c>
      <c r="AT75" s="2677" t="s">
        <v>630</v>
      </c>
      <c r="AU75" s="2670" t="s">
        <v>20</v>
      </c>
      <c r="AV75" s="2677" t="s">
        <v>2379</v>
      </c>
      <c r="AW75" s="2678" t="s">
        <v>29</v>
      </c>
      <c r="AX75" s="2677" t="s">
        <v>2911</v>
      </c>
      <c r="AY75" s="2672" t="s">
        <v>20</v>
      </c>
      <c r="AZ75" s="2677" t="s">
        <v>2310</v>
      </c>
      <c r="BA75" s="2670" t="s">
        <v>29</v>
      </c>
      <c r="BB75" s="2677"/>
      <c r="BC75" s="2678"/>
      <c r="BD75" s="2677" t="s">
        <v>2424</v>
      </c>
      <c r="BE75" s="2672" t="s">
        <v>20</v>
      </c>
      <c r="BF75" s="2677" t="s">
        <v>2645</v>
      </c>
      <c r="BG75" s="2012" t="s">
        <v>763</v>
      </c>
      <c r="BH75" s="2679" t="s">
        <v>2934</v>
      </c>
      <c r="BI75" s="2672" t="s">
        <v>29</v>
      </c>
      <c r="BJ75" s="2677" t="s">
        <v>2586</v>
      </c>
      <c r="BK75" s="2672" t="s">
        <v>20</v>
      </c>
      <c r="BL75" s="2677"/>
      <c r="BM75" s="2678"/>
      <c r="BN75" s="2677"/>
      <c r="BO75" s="2678"/>
      <c r="BP75" s="2677" t="s">
        <v>2948</v>
      </c>
      <c r="BQ75" s="2672" t="s">
        <v>29</v>
      </c>
      <c r="BR75" s="2677" t="s">
        <v>2760</v>
      </c>
      <c r="BS75" s="2678" t="s">
        <v>29</v>
      </c>
      <c r="BT75" s="2677" t="s">
        <v>2332</v>
      </c>
      <c r="BU75" s="2678" t="s">
        <v>29</v>
      </c>
      <c r="BV75" s="2677"/>
      <c r="BW75" s="2678"/>
      <c r="BX75" s="2677" t="s">
        <v>2577</v>
      </c>
      <c r="BY75" s="2678" t="s">
        <v>29</v>
      </c>
      <c r="BZ75" s="2677" t="s">
        <v>2987</v>
      </c>
      <c r="CA75" s="2678" t="s">
        <v>20</v>
      </c>
      <c r="CB75" s="2677"/>
      <c r="CC75" s="2678"/>
      <c r="CD75" s="2677"/>
      <c r="CE75" s="2678"/>
    </row>
    <row r="76" spans="1:83" ht="15" x14ac:dyDescent="0.25">
      <c r="A76" s="2680"/>
      <c r="B76" s="2677" t="s">
        <v>2968</v>
      </c>
      <c r="C76" s="2678" t="s">
        <v>20</v>
      </c>
      <c r="D76" s="2677"/>
      <c r="E76" s="2678"/>
      <c r="F76" s="2677"/>
      <c r="G76" s="2678"/>
      <c r="H76" s="2677" t="s">
        <v>2894</v>
      </c>
      <c r="I76" s="2678" t="s">
        <v>20</v>
      </c>
      <c r="J76" s="2677" t="s">
        <v>2740</v>
      </c>
      <c r="K76" s="2678" t="s">
        <v>29</v>
      </c>
      <c r="L76" s="2677" t="s">
        <v>2626</v>
      </c>
      <c r="M76" s="2670" t="s">
        <v>29</v>
      </c>
      <c r="N76" s="2677"/>
      <c r="O76" s="2678"/>
      <c r="P76" s="2677"/>
      <c r="Q76" s="2678"/>
      <c r="R76" s="2677"/>
      <c r="S76" s="2678"/>
      <c r="T76" s="2677" t="s">
        <v>2463</v>
      </c>
      <c r="U76" s="2678" t="s">
        <v>29</v>
      </c>
      <c r="V76" s="2677" t="s">
        <v>2984</v>
      </c>
      <c r="W76" s="2678" t="s">
        <v>20</v>
      </c>
      <c r="X76" s="2677" t="s">
        <v>2895</v>
      </c>
      <c r="Y76" s="2678" t="s">
        <v>20</v>
      </c>
      <c r="Z76" s="2677" t="s">
        <v>2301</v>
      </c>
      <c r="AA76" s="2678" t="s">
        <v>20</v>
      </c>
      <c r="AB76" s="2677" t="s">
        <v>2310</v>
      </c>
      <c r="AC76" s="2678" t="s">
        <v>20</v>
      </c>
      <c r="AD76" s="2677"/>
      <c r="AE76" s="2678"/>
      <c r="AF76" s="2677" t="s">
        <v>2758</v>
      </c>
      <c r="AG76" s="2670" t="s">
        <v>20</v>
      </c>
      <c r="AH76" s="2677" t="s">
        <v>1809</v>
      </c>
      <c r="AI76" s="2678" t="s">
        <v>29</v>
      </c>
      <c r="AJ76" s="2677" t="s">
        <v>2657</v>
      </c>
      <c r="AK76" s="2678" t="s">
        <v>29</v>
      </c>
      <c r="AL76" s="2679"/>
      <c r="AM76" s="2678"/>
      <c r="AN76" s="2677" t="s">
        <v>2528</v>
      </c>
      <c r="AO76" s="2678" t="s">
        <v>29</v>
      </c>
      <c r="AP76" s="2677" t="s">
        <v>2934</v>
      </c>
      <c r="AQ76" s="2670" t="s">
        <v>20</v>
      </c>
      <c r="AR76" s="2677" t="s">
        <v>2710</v>
      </c>
      <c r="AS76" s="2012" t="s">
        <v>864</v>
      </c>
      <c r="AT76" s="2677" t="s">
        <v>2236</v>
      </c>
      <c r="AU76" s="2012" t="s">
        <v>864</v>
      </c>
      <c r="AV76" s="2677" t="s">
        <v>2983</v>
      </c>
      <c r="AW76" s="2678" t="s">
        <v>29</v>
      </c>
      <c r="AX76" s="2677" t="s">
        <v>2985</v>
      </c>
      <c r="AY76" s="2672" t="s">
        <v>20</v>
      </c>
      <c r="AZ76" s="2677" t="s">
        <v>2577</v>
      </c>
      <c r="BA76" s="2670" t="s">
        <v>29</v>
      </c>
      <c r="BB76" s="2677"/>
      <c r="BC76" s="2678"/>
      <c r="BD76" s="2677" t="s">
        <v>2645</v>
      </c>
      <c r="BE76" s="2672" t="s">
        <v>29</v>
      </c>
      <c r="BF76" s="2677" t="s">
        <v>2625</v>
      </c>
      <c r="BG76" s="2678" t="s">
        <v>29</v>
      </c>
      <c r="BH76" s="2679" t="s">
        <v>630</v>
      </c>
      <c r="BI76" s="2672" t="s">
        <v>29</v>
      </c>
      <c r="BJ76" s="2677" t="s">
        <v>2970</v>
      </c>
      <c r="BK76" s="2672" t="s">
        <v>29</v>
      </c>
      <c r="BL76" s="2677"/>
      <c r="BM76" s="2678"/>
      <c r="BN76" s="2677"/>
      <c r="BO76" s="2678"/>
      <c r="BP76" s="2677" t="s">
        <v>2467</v>
      </c>
      <c r="BQ76" s="2672" t="s">
        <v>20</v>
      </c>
      <c r="BR76" s="2677" t="s">
        <v>2586</v>
      </c>
      <c r="BS76" s="2678" t="s">
        <v>20</v>
      </c>
      <c r="BT76" s="2677" t="s">
        <v>887</v>
      </c>
      <c r="BU76" s="2678" t="s">
        <v>20</v>
      </c>
      <c r="BV76" s="2677"/>
      <c r="BW76" s="2678"/>
      <c r="BX76" s="2677" t="s">
        <v>2591</v>
      </c>
      <c r="BY76" s="2678" t="s">
        <v>20</v>
      </c>
      <c r="BZ76" s="2677" t="s">
        <v>2773</v>
      </c>
      <c r="CA76" s="2678" t="s">
        <v>20</v>
      </c>
      <c r="CB76" s="2677"/>
      <c r="CC76" s="2678"/>
      <c r="CD76" s="2677"/>
      <c r="CE76" s="2678"/>
    </row>
    <row r="77" spans="1:83" ht="15" x14ac:dyDescent="0.25">
      <c r="A77" s="2680"/>
      <c r="B77" s="2677"/>
      <c r="C77" s="2678"/>
      <c r="D77" s="2677"/>
      <c r="E77" s="2678"/>
      <c r="F77" s="2677"/>
      <c r="G77" s="2678"/>
      <c r="H77" s="2677"/>
      <c r="I77" s="2678"/>
      <c r="J77" s="2677"/>
      <c r="K77" s="2678"/>
      <c r="L77" s="2677"/>
      <c r="M77" s="2678"/>
      <c r="N77" s="2677"/>
      <c r="O77" s="2678"/>
      <c r="P77" s="2677"/>
      <c r="Q77" s="2678"/>
      <c r="R77" s="2677"/>
      <c r="S77" s="2678"/>
      <c r="T77" s="2677"/>
      <c r="U77" s="2678"/>
      <c r="V77" s="2677"/>
      <c r="W77" s="2678"/>
      <c r="X77" s="2677"/>
      <c r="Y77" s="2678"/>
      <c r="Z77" s="2677"/>
      <c r="AA77" s="2678"/>
      <c r="AB77" s="2677"/>
      <c r="AC77" s="2678"/>
      <c r="AD77" s="2677"/>
      <c r="AE77" s="2678"/>
      <c r="AF77" s="2677"/>
      <c r="AG77" s="2678"/>
      <c r="AH77" s="2677"/>
      <c r="AI77" s="2678"/>
      <c r="AJ77" s="2677"/>
      <c r="AK77" s="2678"/>
      <c r="AL77" s="2679"/>
      <c r="AM77" s="2678"/>
      <c r="AN77" s="2677"/>
      <c r="AO77" s="2678"/>
      <c r="AP77" s="2677"/>
      <c r="AQ77" s="2678"/>
      <c r="AR77" s="2677"/>
      <c r="AS77" s="2678"/>
      <c r="AT77" s="2677"/>
      <c r="AU77" s="2678"/>
      <c r="AV77" s="2677"/>
      <c r="AW77" s="2678"/>
      <c r="AX77" s="2677"/>
      <c r="AY77" s="2678"/>
      <c r="AZ77" s="2677"/>
      <c r="BA77" s="2678"/>
      <c r="BB77" s="2677"/>
      <c r="BC77" s="2678"/>
      <c r="BD77" s="2677"/>
      <c r="BE77" s="2678"/>
      <c r="BF77" s="2677"/>
      <c r="BG77" s="2678"/>
      <c r="BH77" s="2679"/>
      <c r="BI77" s="2678"/>
      <c r="BJ77" s="2677"/>
      <c r="BK77" s="2678"/>
      <c r="BL77" s="2677"/>
      <c r="BM77" s="2678"/>
      <c r="BN77" s="2677"/>
      <c r="BO77" s="2678"/>
      <c r="BP77" s="2677"/>
      <c r="BQ77" s="2678"/>
      <c r="BR77" s="2677"/>
      <c r="BS77" s="2678"/>
      <c r="BT77" s="2677"/>
      <c r="BU77" s="2678"/>
      <c r="BV77" s="2677"/>
      <c r="BW77" s="2678"/>
      <c r="BX77" s="2677"/>
      <c r="BY77" s="2678"/>
      <c r="BZ77" s="2677"/>
      <c r="CA77" s="2678"/>
      <c r="CB77" s="2677"/>
      <c r="CC77" s="2678"/>
      <c r="CD77" s="2677"/>
      <c r="CE77" s="2678"/>
    </row>
    <row r="78" spans="1:83" ht="15" x14ac:dyDescent="0.25">
      <c r="A78" s="2676">
        <v>46089</v>
      </c>
      <c r="B78" s="2670" t="s">
        <v>683</v>
      </c>
      <c r="C78" s="2670"/>
      <c r="D78" s="2671" t="s">
        <v>2758</v>
      </c>
      <c r="E78" s="2670" t="s">
        <v>29</v>
      </c>
      <c r="F78" s="2671" t="s">
        <v>2968</v>
      </c>
      <c r="G78" s="2670" t="s">
        <v>29</v>
      </c>
      <c r="H78" s="2671" t="s">
        <v>2488</v>
      </c>
      <c r="I78" s="2670" t="s">
        <v>20</v>
      </c>
      <c r="J78" s="2671" t="s">
        <v>2661</v>
      </c>
      <c r="K78" s="2670" t="s">
        <v>20</v>
      </c>
      <c r="L78" s="2671" t="s">
        <v>2754</v>
      </c>
      <c r="M78" s="2670" t="s">
        <v>20</v>
      </c>
      <c r="N78" s="2671" t="s">
        <v>2688</v>
      </c>
      <c r="O78" s="2670" t="s">
        <v>20</v>
      </c>
      <c r="P78" s="2671"/>
      <c r="Q78" s="2670"/>
      <c r="R78" s="2671" t="s">
        <v>2463</v>
      </c>
      <c r="S78" s="2672" t="s">
        <v>20</v>
      </c>
      <c r="T78" s="2670" t="s">
        <v>5</v>
      </c>
      <c r="U78" s="2670"/>
      <c r="V78" s="2671" t="s">
        <v>2923</v>
      </c>
      <c r="W78" s="2670" t="s">
        <v>29</v>
      </c>
      <c r="X78" s="2671" t="s">
        <v>2625</v>
      </c>
      <c r="Y78" s="2670" t="s">
        <v>20</v>
      </c>
      <c r="Z78" s="2671" t="s">
        <v>2589</v>
      </c>
      <c r="AA78" s="2670" t="s">
        <v>20</v>
      </c>
      <c r="AB78" s="2671" t="s">
        <v>2591</v>
      </c>
      <c r="AC78" s="2683" t="s">
        <v>864</v>
      </c>
      <c r="AD78" s="2671" t="s">
        <v>2861</v>
      </c>
      <c r="AE78" s="2670" t="s">
        <v>29</v>
      </c>
      <c r="AF78" s="2671" t="s">
        <v>2906</v>
      </c>
      <c r="AG78" s="2670" t="s">
        <v>29</v>
      </c>
      <c r="AH78" s="2671" t="s">
        <v>2970</v>
      </c>
      <c r="AI78" s="2670" t="s">
        <v>29</v>
      </c>
      <c r="AJ78" s="2670" t="s">
        <v>5</v>
      </c>
      <c r="AK78" s="2670"/>
      <c r="AL78" s="2673" t="s">
        <v>2740</v>
      </c>
      <c r="AM78" s="2670" t="s">
        <v>20</v>
      </c>
      <c r="AN78" s="2671" t="s">
        <v>2444</v>
      </c>
      <c r="AO78" s="2670" t="s">
        <v>29</v>
      </c>
      <c r="AP78" s="2671" t="s">
        <v>2310</v>
      </c>
      <c r="AQ78" s="2670" t="s">
        <v>20</v>
      </c>
      <c r="AR78" s="2671" t="s">
        <v>2445</v>
      </c>
      <c r="AS78" s="2670" t="s">
        <v>29</v>
      </c>
      <c r="AT78" s="2671" t="s">
        <v>2934</v>
      </c>
      <c r="AU78" s="2670" t="s">
        <v>29</v>
      </c>
      <c r="AV78" s="2671" t="s">
        <v>1809</v>
      </c>
      <c r="AW78" s="2670" t="s">
        <v>29</v>
      </c>
      <c r="AX78" s="2671" t="s">
        <v>2994</v>
      </c>
      <c r="AY78" s="2672" t="s">
        <v>591</v>
      </c>
      <c r="AZ78" s="2670" t="s">
        <v>5</v>
      </c>
      <c r="BA78" s="2670"/>
      <c r="BB78" s="2670"/>
      <c r="BC78" s="2670"/>
      <c r="BD78" s="2671" t="s">
        <v>2999</v>
      </c>
      <c r="BE78" s="2672" t="s">
        <v>29</v>
      </c>
      <c r="BF78" s="2671" t="s">
        <v>2893</v>
      </c>
      <c r="BG78" s="2670" t="s">
        <v>20</v>
      </c>
      <c r="BH78" s="2673" t="s">
        <v>1657</v>
      </c>
      <c r="BI78" s="2672" t="s">
        <v>29</v>
      </c>
      <c r="BJ78" s="2671" t="s">
        <v>2998</v>
      </c>
      <c r="BK78" s="2672" t="s">
        <v>20</v>
      </c>
      <c r="BL78" s="2670" t="s">
        <v>5</v>
      </c>
      <c r="BM78" s="2670"/>
      <c r="BN78" s="2670" t="s">
        <v>683</v>
      </c>
      <c r="BO78" s="2670"/>
      <c r="BP78" s="2671" t="s">
        <v>616</v>
      </c>
      <c r="BQ78" s="2672" t="s">
        <v>20</v>
      </c>
      <c r="BR78" s="2671" t="s">
        <v>2911</v>
      </c>
      <c r="BS78" s="2670" t="s">
        <v>29</v>
      </c>
      <c r="BT78" s="2671" t="s">
        <v>630</v>
      </c>
      <c r="BU78" s="2670" t="s">
        <v>20</v>
      </c>
      <c r="BV78" s="2671" t="s">
        <v>2687</v>
      </c>
      <c r="BW78" s="2672" t="s">
        <v>591</v>
      </c>
      <c r="BX78" s="2671" t="s">
        <v>2501</v>
      </c>
      <c r="BY78" s="2670" t="s">
        <v>29</v>
      </c>
      <c r="BZ78" s="2671" t="s">
        <v>3001</v>
      </c>
      <c r="CA78" s="2670" t="s">
        <v>29</v>
      </c>
      <c r="CB78" s="2670" t="s">
        <v>5</v>
      </c>
      <c r="CC78" s="2670"/>
      <c r="CD78" s="2670" t="s">
        <v>5</v>
      </c>
      <c r="CE78" s="2670"/>
    </row>
    <row r="79" spans="1:83" ht="15" x14ac:dyDescent="0.25">
      <c r="A79" s="2680"/>
      <c r="B79" s="2671"/>
      <c r="C79" s="2670"/>
      <c r="D79" s="2671" t="s">
        <v>2445</v>
      </c>
      <c r="E79" s="2670" t="s">
        <v>29</v>
      </c>
      <c r="F79" s="2671" t="s">
        <v>2882</v>
      </c>
      <c r="G79" s="2670" t="s">
        <v>20</v>
      </c>
      <c r="H79" s="2671" t="s">
        <v>2923</v>
      </c>
      <c r="I79" s="2683" t="s">
        <v>780</v>
      </c>
      <c r="J79" s="2671" t="s">
        <v>2861</v>
      </c>
      <c r="K79" s="2670" t="s">
        <v>29</v>
      </c>
      <c r="L79" s="2671" t="s">
        <v>639</v>
      </c>
      <c r="M79" s="2670" t="s">
        <v>20</v>
      </c>
      <c r="N79" s="2671" t="s">
        <v>2758</v>
      </c>
      <c r="O79" s="2670" t="s">
        <v>20</v>
      </c>
      <c r="P79" s="2671"/>
      <c r="Q79" s="2670"/>
      <c r="R79" s="2671" t="s">
        <v>2754</v>
      </c>
      <c r="S79" s="2672" t="s">
        <v>29</v>
      </c>
      <c r="T79" s="2671"/>
      <c r="U79" s="2670"/>
      <c r="V79" s="2671" t="s">
        <v>2463</v>
      </c>
      <c r="W79" s="2670" t="s">
        <v>20</v>
      </c>
      <c r="X79" s="2671" t="s">
        <v>2657</v>
      </c>
      <c r="Y79" s="2670" t="s">
        <v>29</v>
      </c>
      <c r="Z79" s="2671" t="s">
        <v>2661</v>
      </c>
      <c r="AA79" s="2670" t="s">
        <v>20</v>
      </c>
      <c r="AB79" s="2671" t="s">
        <v>2983</v>
      </c>
      <c r="AC79" s="2670" t="s">
        <v>29</v>
      </c>
      <c r="AD79" s="2671" t="s">
        <v>2906</v>
      </c>
      <c r="AE79" s="2670" t="s">
        <v>29</v>
      </c>
      <c r="AF79" s="2671" t="s">
        <v>2911</v>
      </c>
      <c r="AG79" s="2670" t="s">
        <v>20</v>
      </c>
      <c r="AH79" s="2671" t="s">
        <v>1560</v>
      </c>
      <c r="AI79" s="2670" t="s">
        <v>20</v>
      </c>
      <c r="AJ79" s="2671"/>
      <c r="AK79" s="2670"/>
      <c r="AL79" s="2673" t="s">
        <v>2688</v>
      </c>
      <c r="AM79" s="2670" t="s">
        <v>20</v>
      </c>
      <c r="AN79" s="2671" t="s">
        <v>2984</v>
      </c>
      <c r="AO79" s="2670" t="s">
        <v>29</v>
      </c>
      <c r="AP79" s="2671" t="s">
        <v>2662</v>
      </c>
      <c r="AQ79" s="2670" t="s">
        <v>29</v>
      </c>
      <c r="AR79" s="2671" t="s">
        <v>2540</v>
      </c>
      <c r="AS79" s="2670" t="s">
        <v>29</v>
      </c>
      <c r="AT79" s="2671" t="s">
        <v>2687</v>
      </c>
      <c r="AU79" s="2670" t="s">
        <v>29</v>
      </c>
      <c r="AV79" s="2671" t="s">
        <v>630</v>
      </c>
      <c r="AW79" s="2670" t="s">
        <v>20</v>
      </c>
      <c r="AX79" s="2671" t="s">
        <v>1657</v>
      </c>
      <c r="AY79" s="2670" t="s">
        <v>29</v>
      </c>
      <c r="AZ79" s="2671"/>
      <c r="BA79" s="2670"/>
      <c r="BB79" s="2671"/>
      <c r="BC79" s="2670"/>
      <c r="BD79" s="2671" t="s">
        <v>2107</v>
      </c>
      <c r="BE79" s="2672" t="s">
        <v>29</v>
      </c>
      <c r="BF79" s="2671" t="s">
        <v>2946</v>
      </c>
      <c r="BG79" s="2670" t="s">
        <v>20</v>
      </c>
      <c r="BH79" s="2673" t="s">
        <v>2893</v>
      </c>
      <c r="BI79" s="2672" t="s">
        <v>29</v>
      </c>
      <c r="BJ79" s="2671" t="s">
        <v>2488</v>
      </c>
      <c r="BK79" s="2672" t="s">
        <v>29</v>
      </c>
      <c r="BL79" s="2671"/>
      <c r="BM79" s="2670"/>
      <c r="BN79" s="2671"/>
      <c r="BO79" s="2670"/>
      <c r="BP79" s="2671" t="s">
        <v>2999</v>
      </c>
      <c r="BQ79" s="2672" t="s">
        <v>29</v>
      </c>
      <c r="BR79" s="2671" t="s">
        <v>2591</v>
      </c>
      <c r="BS79" s="2670" t="s">
        <v>29</v>
      </c>
      <c r="BT79" s="2671" t="s">
        <v>2740</v>
      </c>
      <c r="BU79" s="2670" t="s">
        <v>29</v>
      </c>
      <c r="BV79" s="2671" t="s">
        <v>2501</v>
      </c>
      <c r="BW79" s="2670" t="s">
        <v>29</v>
      </c>
      <c r="BX79" s="2671" t="s">
        <v>2443</v>
      </c>
      <c r="BY79" s="2670" t="s">
        <v>20</v>
      </c>
      <c r="BZ79" s="2671" t="s">
        <v>2467</v>
      </c>
      <c r="CA79" s="2670" t="s">
        <v>20</v>
      </c>
      <c r="CB79" s="2671"/>
      <c r="CC79" s="2670"/>
      <c r="CD79" s="2671"/>
      <c r="CE79" s="2670"/>
    </row>
    <row r="80" spans="1:83" ht="15" x14ac:dyDescent="0.25">
      <c r="A80" s="2680"/>
      <c r="B80" s="2671"/>
      <c r="C80" s="2670"/>
      <c r="D80" s="2671"/>
      <c r="E80" s="2670"/>
      <c r="F80" s="2671" t="s">
        <v>2444</v>
      </c>
      <c r="G80" s="2670" t="s">
        <v>20</v>
      </c>
      <c r="H80" s="2671" t="s">
        <v>2463</v>
      </c>
      <c r="I80" s="2670" t="s">
        <v>29</v>
      </c>
      <c r="J80" s="2671" t="s">
        <v>616</v>
      </c>
      <c r="K80" s="2670" t="s">
        <v>20</v>
      </c>
      <c r="L80" s="2671" t="s">
        <v>2589</v>
      </c>
      <c r="M80" s="2670" t="s">
        <v>29</v>
      </c>
      <c r="N80" s="2671" t="s">
        <v>2946</v>
      </c>
      <c r="O80" s="2670" t="s">
        <v>20</v>
      </c>
      <c r="P80" s="2671"/>
      <c r="Q80" s="2670"/>
      <c r="R80" s="2671" t="s">
        <v>2310</v>
      </c>
      <c r="S80" s="2672" t="s">
        <v>591</v>
      </c>
      <c r="T80" s="2671"/>
      <c r="U80" s="2670"/>
      <c r="V80" s="2671" t="s">
        <v>2998</v>
      </c>
      <c r="W80" s="2670" t="s">
        <v>29</v>
      </c>
      <c r="X80" s="2671" t="s">
        <v>2740</v>
      </c>
      <c r="Y80" s="2670" t="s">
        <v>20</v>
      </c>
      <c r="Z80" s="2671" t="s">
        <v>2443</v>
      </c>
      <c r="AA80" s="2670" t="s">
        <v>20</v>
      </c>
      <c r="AB80" s="2671" t="s">
        <v>2445</v>
      </c>
      <c r="AC80" s="2670" t="s">
        <v>29</v>
      </c>
      <c r="AD80" s="2671" t="s">
        <v>2645</v>
      </c>
      <c r="AE80" s="2670" t="s">
        <v>29</v>
      </c>
      <c r="AF80" s="2671" t="s">
        <v>2923</v>
      </c>
      <c r="AG80" s="2670" t="s">
        <v>29</v>
      </c>
      <c r="AH80" s="2671" t="s">
        <v>2882</v>
      </c>
      <c r="AI80" s="2670" t="s">
        <v>29</v>
      </c>
      <c r="AJ80" s="2671"/>
      <c r="AK80" s="2670"/>
      <c r="AL80" s="2673" t="s">
        <v>2970</v>
      </c>
      <c r="AM80" s="2670" t="s">
        <v>20</v>
      </c>
      <c r="AN80" s="2671" t="s">
        <v>2861</v>
      </c>
      <c r="AO80" s="2670" t="s">
        <v>29</v>
      </c>
      <c r="AP80" s="2671" t="s">
        <v>2906</v>
      </c>
      <c r="AQ80" s="2670" t="s">
        <v>29</v>
      </c>
      <c r="AR80" s="2671" t="s">
        <v>2968</v>
      </c>
      <c r="AS80" s="2670" t="s">
        <v>20</v>
      </c>
      <c r="AT80" s="2671" t="s">
        <v>2625</v>
      </c>
      <c r="AU80" s="2670" t="s">
        <v>20</v>
      </c>
      <c r="AV80" s="2671" t="s">
        <v>2999</v>
      </c>
      <c r="AW80" s="2670" t="s">
        <v>29</v>
      </c>
      <c r="AX80" s="2671" t="s">
        <v>2934</v>
      </c>
      <c r="AY80" s="2670" t="s">
        <v>20</v>
      </c>
      <c r="AZ80" s="2671"/>
      <c r="BA80" s="2670"/>
      <c r="BB80" s="2671"/>
      <c r="BC80" s="2670"/>
      <c r="BD80" s="2671"/>
      <c r="BE80" s="2670"/>
      <c r="BF80" s="2671" t="s">
        <v>2501</v>
      </c>
      <c r="BG80" s="2670" t="s">
        <v>20</v>
      </c>
      <c r="BH80" s="2673"/>
      <c r="BI80" s="2670"/>
      <c r="BJ80" s="2671" t="s">
        <v>2332</v>
      </c>
      <c r="BK80" s="2672" t="s">
        <v>29</v>
      </c>
      <c r="BL80" s="2671"/>
      <c r="BM80" s="2670"/>
      <c r="BN80" s="2671"/>
      <c r="BO80" s="2670"/>
      <c r="BP80" s="2671" t="s">
        <v>2688</v>
      </c>
      <c r="BQ80" s="2672" t="s">
        <v>591</v>
      </c>
      <c r="BR80" s="2671" t="s">
        <v>2701</v>
      </c>
      <c r="BS80" s="2670" t="s">
        <v>29</v>
      </c>
      <c r="BT80" s="2671" t="s">
        <v>1788</v>
      </c>
      <c r="BU80" s="2670" t="s">
        <v>29</v>
      </c>
      <c r="BV80" s="2671" t="s">
        <v>2911</v>
      </c>
      <c r="BW80" s="2670" t="s">
        <v>20</v>
      </c>
      <c r="BX80" s="2671" t="s">
        <v>2687</v>
      </c>
      <c r="BY80" s="2670" t="s">
        <v>20</v>
      </c>
      <c r="BZ80" s="2671" t="s">
        <v>2884</v>
      </c>
      <c r="CA80" s="2670" t="s">
        <v>20</v>
      </c>
      <c r="CB80" s="2671"/>
      <c r="CC80" s="2670"/>
      <c r="CD80" s="2671"/>
      <c r="CE80" s="2670"/>
    </row>
    <row r="81" spans="1:83" ht="15" x14ac:dyDescent="0.25">
      <c r="A81" s="2680"/>
      <c r="B81" s="2671"/>
      <c r="C81" s="2670"/>
      <c r="D81" s="2671"/>
      <c r="E81" s="2670"/>
      <c r="F81" s="2671" t="s">
        <v>2923</v>
      </c>
      <c r="G81" s="2670" t="s">
        <v>20</v>
      </c>
      <c r="H81" s="2671" t="s">
        <v>2758</v>
      </c>
      <c r="I81" s="2670" t="s">
        <v>20</v>
      </c>
      <c r="J81" s="2671" t="s">
        <v>3000</v>
      </c>
      <c r="K81" s="2670" t="s">
        <v>29</v>
      </c>
      <c r="L81" s="2671" t="s">
        <v>2861</v>
      </c>
      <c r="M81" s="2670" t="s">
        <v>29</v>
      </c>
      <c r="N81" s="2671" t="s">
        <v>2968</v>
      </c>
      <c r="O81" s="2670" t="s">
        <v>20</v>
      </c>
      <c r="P81" s="2671"/>
      <c r="Q81" s="2670"/>
      <c r="R81" s="2671" t="s">
        <v>2488</v>
      </c>
      <c r="S81" s="2670" t="s">
        <v>29</v>
      </c>
      <c r="T81" s="2671"/>
      <c r="U81" s="2670"/>
      <c r="V81" s="2671" t="s">
        <v>2946</v>
      </c>
      <c r="W81" s="2670" t="s">
        <v>20</v>
      </c>
      <c r="X81" s="2671" t="s">
        <v>2754</v>
      </c>
      <c r="Y81" s="2670" t="s">
        <v>29</v>
      </c>
      <c r="Z81" s="2671" t="s">
        <v>639</v>
      </c>
      <c r="AA81" s="2670" t="s">
        <v>20</v>
      </c>
      <c r="AB81" s="2671" t="s">
        <v>1657</v>
      </c>
      <c r="AC81" s="2670" t="s">
        <v>20</v>
      </c>
      <c r="AD81" s="2671" t="s">
        <v>2589</v>
      </c>
      <c r="AE81" s="2670" t="s">
        <v>598</v>
      </c>
      <c r="AF81" s="2671" t="s">
        <v>1560</v>
      </c>
      <c r="AG81" s="2670" t="s">
        <v>29</v>
      </c>
      <c r="AH81" s="2671" t="s">
        <v>2893</v>
      </c>
      <c r="AI81" s="2670" t="s">
        <v>20</v>
      </c>
      <c r="AJ81" s="2671"/>
      <c r="AK81" s="2670"/>
      <c r="AL81" s="2673" t="s">
        <v>2662</v>
      </c>
      <c r="AM81" s="2670" t="s">
        <v>29</v>
      </c>
      <c r="AN81" s="2671" t="s">
        <v>2625</v>
      </c>
      <c r="AO81" s="2670" t="s">
        <v>29</v>
      </c>
      <c r="AP81" s="2671" t="s">
        <v>630</v>
      </c>
      <c r="AQ81" s="2670" t="s">
        <v>29</v>
      </c>
      <c r="AR81" s="2671" t="s">
        <v>2688</v>
      </c>
      <c r="AS81" s="2670" t="s">
        <v>20</v>
      </c>
      <c r="AT81" s="2671" t="s">
        <v>2463</v>
      </c>
      <c r="AU81" s="2670" t="s">
        <v>29</v>
      </c>
      <c r="AV81" s="2671" t="s">
        <v>2911</v>
      </c>
      <c r="AW81" s="2670" t="s">
        <v>29</v>
      </c>
      <c r="AX81" s="2671" t="s">
        <v>2310</v>
      </c>
      <c r="AY81" s="2670" t="s">
        <v>29</v>
      </c>
      <c r="AZ81" s="2671"/>
      <c r="BA81" s="2670"/>
      <c r="BB81" s="2671"/>
      <c r="BC81" s="2670"/>
      <c r="BD81" s="2671"/>
      <c r="BE81" s="2670"/>
      <c r="BF81" s="2671" t="s">
        <v>2685</v>
      </c>
      <c r="BG81" s="2670" t="s">
        <v>29</v>
      </c>
      <c r="BH81" s="2673"/>
      <c r="BI81" s="2670"/>
      <c r="BJ81" s="2671" t="s">
        <v>2701</v>
      </c>
      <c r="BK81" s="2672" t="s">
        <v>29</v>
      </c>
      <c r="BL81" s="2671"/>
      <c r="BM81" s="2670"/>
      <c r="BN81" s="2671"/>
      <c r="BO81" s="2670"/>
      <c r="BP81" s="2671" t="s">
        <v>2501</v>
      </c>
      <c r="BQ81" s="2670" t="s">
        <v>29</v>
      </c>
      <c r="BR81" s="2671" t="s">
        <v>2970</v>
      </c>
      <c r="BS81" s="2670" t="s">
        <v>20</v>
      </c>
      <c r="BT81" s="2671" t="s">
        <v>2591</v>
      </c>
      <c r="BU81" s="2670" t="s">
        <v>20</v>
      </c>
      <c r="BV81" s="2671" t="s">
        <v>2983</v>
      </c>
      <c r="BW81" s="2670" t="s">
        <v>20</v>
      </c>
      <c r="BX81" s="2671" t="s">
        <v>1788</v>
      </c>
      <c r="BY81" s="2670" t="s">
        <v>29</v>
      </c>
      <c r="BZ81" s="2671" t="s">
        <v>629</v>
      </c>
      <c r="CA81" s="2670" t="s">
        <v>20</v>
      </c>
      <c r="CB81" s="2671"/>
      <c r="CC81" s="2670"/>
      <c r="CD81" s="2671"/>
      <c r="CE81" s="2670"/>
    </row>
    <row r="82" spans="1:83" ht="15" x14ac:dyDescent="0.25">
      <c r="A82" s="2680"/>
      <c r="B82" s="2671"/>
      <c r="C82" s="2670"/>
      <c r="D82" s="2671"/>
      <c r="E82" s="2670"/>
      <c r="F82" s="2671"/>
      <c r="G82" s="2670"/>
      <c r="H82" s="2671"/>
      <c r="I82" s="2670"/>
      <c r="J82" s="2671"/>
      <c r="K82" s="2670"/>
      <c r="L82" s="2671"/>
      <c r="M82" s="2670"/>
      <c r="N82" s="2671"/>
      <c r="O82" s="2670"/>
      <c r="P82" s="2671"/>
      <c r="Q82" s="2670"/>
      <c r="R82" s="2671"/>
      <c r="S82" s="2670"/>
      <c r="T82" s="2671"/>
      <c r="U82" s="2670"/>
      <c r="V82" s="2671"/>
      <c r="W82" s="2670"/>
      <c r="X82" s="2671"/>
      <c r="Y82" s="2670"/>
      <c r="Z82" s="2671"/>
      <c r="AA82" s="2670"/>
      <c r="AB82" s="2671"/>
      <c r="AC82" s="2670"/>
      <c r="AD82" s="2671"/>
      <c r="AE82" s="2670"/>
      <c r="AF82" s="2671"/>
      <c r="AG82" s="2670"/>
      <c r="AH82" s="2671" t="s">
        <v>2332</v>
      </c>
      <c r="AI82" s="2670" t="s">
        <v>20</v>
      </c>
      <c r="AJ82" s="2671"/>
      <c r="AK82" s="2670"/>
      <c r="AL82" s="2673"/>
      <c r="AM82" s="2670"/>
      <c r="AN82" s="2671"/>
      <c r="AO82" s="2670"/>
      <c r="AP82" s="2671"/>
      <c r="AQ82" s="2670"/>
      <c r="AR82" s="2671"/>
      <c r="AS82" s="2670"/>
      <c r="AT82" s="2671"/>
      <c r="AU82" s="2670"/>
      <c r="AV82" s="2671"/>
      <c r="AW82" s="2670"/>
      <c r="AX82" s="2671"/>
      <c r="AY82" s="2670"/>
      <c r="AZ82" s="2671"/>
      <c r="BA82" s="2670"/>
      <c r="BB82" s="2671"/>
      <c r="BC82" s="2670"/>
      <c r="BD82" s="2671"/>
      <c r="BE82" s="2670"/>
      <c r="BF82" s="2671"/>
      <c r="BG82" s="2670"/>
      <c r="BH82" s="2673"/>
      <c r="BI82" s="2670"/>
      <c r="BJ82" s="2671"/>
      <c r="BK82" s="2670"/>
      <c r="BL82" s="2671"/>
      <c r="BM82" s="2670"/>
      <c r="BN82" s="2671"/>
      <c r="BO82" s="2670"/>
      <c r="BP82" s="2671"/>
      <c r="BQ82" s="2670"/>
      <c r="BR82" s="2671"/>
      <c r="BS82" s="2670"/>
      <c r="BT82" s="2671"/>
      <c r="BU82" s="2670"/>
      <c r="BV82" s="2671"/>
      <c r="BW82" s="2670"/>
      <c r="BX82" s="2671"/>
      <c r="BY82" s="2670"/>
      <c r="BZ82" s="2671"/>
      <c r="CA82" s="2670"/>
      <c r="CB82" s="2671"/>
      <c r="CC82" s="2670"/>
      <c r="CD82" s="2671"/>
      <c r="CE82" s="2670"/>
    </row>
    <row r="83" spans="1:83" ht="15" x14ac:dyDescent="0.25">
      <c r="A83" s="2676">
        <v>46103</v>
      </c>
      <c r="B83" s="2678" t="s">
        <v>683</v>
      </c>
      <c r="C83" s="2678"/>
      <c r="D83" s="2678" t="s">
        <v>5</v>
      </c>
      <c r="E83" s="2678"/>
      <c r="F83" s="2677" t="s">
        <v>2309</v>
      </c>
      <c r="G83" s="2678" t="s">
        <v>29</v>
      </c>
      <c r="H83" s="2679" t="s">
        <v>658</v>
      </c>
      <c r="I83" s="2678" t="s">
        <v>29</v>
      </c>
      <c r="J83" s="2677" t="s">
        <v>2463</v>
      </c>
      <c r="K83" s="2678" t="s">
        <v>20</v>
      </c>
      <c r="L83" s="2678" t="s">
        <v>5</v>
      </c>
      <c r="M83" s="2678"/>
      <c r="N83" s="2677" t="s">
        <v>742</v>
      </c>
      <c r="O83" s="2678" t="s">
        <v>20</v>
      </c>
      <c r="P83" s="2677"/>
      <c r="Q83" s="2678"/>
      <c r="R83" s="2677"/>
      <c r="S83" s="2678"/>
      <c r="T83" s="2679" t="s">
        <v>2754</v>
      </c>
      <c r="U83" s="2678" t="s">
        <v>20</v>
      </c>
      <c r="V83" s="2677" t="s">
        <v>2445</v>
      </c>
      <c r="W83" s="2678" t="s">
        <v>20</v>
      </c>
      <c r="X83" s="2679" t="s">
        <v>2662</v>
      </c>
      <c r="Y83" s="2678" t="s">
        <v>20</v>
      </c>
      <c r="Z83" s="2677" t="s">
        <v>2625</v>
      </c>
      <c r="AA83" s="2678" t="s">
        <v>29</v>
      </c>
      <c r="AB83" s="2677" t="s">
        <v>2589</v>
      </c>
      <c r="AC83" s="2678" t="s">
        <v>29</v>
      </c>
      <c r="AD83" s="2677" t="s">
        <v>2892</v>
      </c>
      <c r="AE83" s="2672" t="s">
        <v>20</v>
      </c>
      <c r="AF83" s="2678" t="s">
        <v>5</v>
      </c>
      <c r="AG83" s="2678"/>
      <c r="AH83" s="2679" t="s">
        <v>2946</v>
      </c>
      <c r="AI83" s="2678" t="s">
        <v>20</v>
      </c>
      <c r="AJ83" s="2679" t="s">
        <v>2911</v>
      </c>
      <c r="AK83" s="2678" t="s">
        <v>29</v>
      </c>
      <c r="AL83" s="2679" t="s">
        <v>2984</v>
      </c>
      <c r="AM83" s="2678" t="s">
        <v>20</v>
      </c>
      <c r="AN83" s="2679" t="s">
        <v>2310</v>
      </c>
      <c r="AO83" s="2678" t="s">
        <v>29</v>
      </c>
      <c r="AP83" s="2678" t="s">
        <v>5</v>
      </c>
      <c r="AQ83" s="2678"/>
      <c r="AR83" s="2679" t="s">
        <v>2443</v>
      </c>
      <c r="AS83" s="2678" t="s">
        <v>20</v>
      </c>
      <c r="AT83" s="2678" t="s">
        <v>5</v>
      </c>
      <c r="AU83" s="2678"/>
      <c r="AV83" s="2677" t="s">
        <v>2893</v>
      </c>
      <c r="AW83" s="2678" t="s">
        <v>20</v>
      </c>
      <c r="AX83" s="2679" t="s">
        <v>1788</v>
      </c>
      <c r="AY83" s="2678" t="s">
        <v>20</v>
      </c>
      <c r="AZ83" s="2678" t="s">
        <v>5</v>
      </c>
      <c r="BA83" s="2678"/>
      <c r="BB83" s="2511"/>
      <c r="BC83" s="2510"/>
      <c r="BD83" s="2677" t="s">
        <v>2218</v>
      </c>
      <c r="BE83" s="2672" t="s">
        <v>29</v>
      </c>
      <c r="BF83" s="2679" t="s">
        <v>2906</v>
      </c>
      <c r="BG83" s="2678" t="s">
        <v>29</v>
      </c>
      <c r="BH83" s="2679" t="s">
        <v>2528</v>
      </c>
      <c r="BI83" s="2672" t="s">
        <v>20</v>
      </c>
      <c r="BJ83" s="2678" t="s">
        <v>5</v>
      </c>
      <c r="BK83" s="2678"/>
      <c r="BL83" s="2677"/>
      <c r="BM83" s="2678"/>
      <c r="BN83" s="2678" t="s">
        <v>683</v>
      </c>
      <c r="BO83" s="2678"/>
      <c r="BP83" s="2677" t="s">
        <v>2236</v>
      </c>
      <c r="BQ83" s="2678" t="s">
        <v>29</v>
      </c>
      <c r="BR83" s="2677" t="s">
        <v>2983</v>
      </c>
      <c r="BS83" s="2686" t="s">
        <v>20</v>
      </c>
      <c r="BT83" s="2679" t="s">
        <v>2894</v>
      </c>
      <c r="BU83" s="2678" t="s">
        <v>20</v>
      </c>
      <c r="BV83" s="2677" t="s">
        <v>2332</v>
      </c>
      <c r="BW83" s="2678" t="s">
        <v>29</v>
      </c>
      <c r="BX83" s="2679" t="s">
        <v>630</v>
      </c>
      <c r="BY83" s="2678" t="s">
        <v>29</v>
      </c>
      <c r="BZ83" s="2512" t="s">
        <v>2925</v>
      </c>
      <c r="CA83" s="2510" t="s">
        <v>20</v>
      </c>
      <c r="CB83" s="2511" t="s">
        <v>2237</v>
      </c>
      <c r="CC83" s="2510" t="s">
        <v>20</v>
      </c>
      <c r="CD83" s="2511" t="s">
        <v>2107</v>
      </c>
      <c r="CE83" s="2510" t="s">
        <v>29</v>
      </c>
    </row>
    <row r="84" spans="1:83" ht="15" x14ac:dyDescent="0.25">
      <c r="A84" s="2680"/>
      <c r="B84" s="2677"/>
      <c r="C84" s="2678"/>
      <c r="D84" s="2677"/>
      <c r="E84" s="2678"/>
      <c r="F84" s="2677" t="s">
        <v>2906</v>
      </c>
      <c r="G84" s="2678" t="s">
        <v>20</v>
      </c>
      <c r="H84" s="2679" t="s">
        <v>2861</v>
      </c>
      <c r="I84" s="2678" t="s">
        <v>20</v>
      </c>
      <c r="J84" s="2677" t="s">
        <v>2662</v>
      </c>
      <c r="K84" s="2678" t="s">
        <v>20</v>
      </c>
      <c r="L84" s="2677"/>
      <c r="M84" s="2678"/>
      <c r="N84" s="2677" t="s">
        <v>2657</v>
      </c>
      <c r="O84" s="2678" t="s">
        <v>29</v>
      </c>
      <c r="P84" s="2677"/>
      <c r="Q84" s="2678"/>
      <c r="R84" s="2677"/>
      <c r="S84" s="2678"/>
      <c r="T84" s="2679" t="s">
        <v>2881</v>
      </c>
      <c r="U84" s="2678" t="s">
        <v>29</v>
      </c>
      <c r="V84" s="2677" t="s">
        <v>2586</v>
      </c>
      <c r="W84" s="2678" t="s">
        <v>20</v>
      </c>
      <c r="X84" s="2679" t="s">
        <v>2946</v>
      </c>
      <c r="Y84" s="2678" t="s">
        <v>29</v>
      </c>
      <c r="Z84" s="2677" t="s">
        <v>2586</v>
      </c>
      <c r="AA84" s="2678" t="s">
        <v>29</v>
      </c>
      <c r="AB84" s="2677" t="s">
        <v>2236</v>
      </c>
      <c r="AC84" s="2678" t="s">
        <v>29</v>
      </c>
      <c r="AD84" s="2677" t="s">
        <v>941</v>
      </c>
      <c r="AE84" s="2672" t="s">
        <v>29</v>
      </c>
      <c r="AF84" s="2679"/>
      <c r="AG84" s="2678"/>
      <c r="AH84" s="2679" t="s">
        <v>2589</v>
      </c>
      <c r="AI84" s="2678" t="s">
        <v>29</v>
      </c>
      <c r="AJ84" s="2679" t="s">
        <v>2463</v>
      </c>
      <c r="AK84" s="2678" t="s">
        <v>20</v>
      </c>
      <c r="AL84" s="2679" t="s">
        <v>2754</v>
      </c>
      <c r="AM84" s="2678" t="s">
        <v>29</v>
      </c>
      <c r="AN84" s="2679" t="s">
        <v>2923</v>
      </c>
      <c r="AO84" s="2012" t="s">
        <v>20</v>
      </c>
      <c r="AP84" s="2679"/>
      <c r="AQ84" s="2678"/>
      <c r="AR84" s="2679" t="s">
        <v>2310</v>
      </c>
      <c r="AS84" s="2678" t="s">
        <v>20</v>
      </c>
      <c r="AT84" s="2679"/>
      <c r="AU84" s="2678"/>
      <c r="AV84" s="2677" t="s">
        <v>2332</v>
      </c>
      <c r="AW84" s="2678" t="s">
        <v>20</v>
      </c>
      <c r="AX84" s="2679" t="s">
        <v>2591</v>
      </c>
      <c r="AY84" s="2678" t="s">
        <v>29</v>
      </c>
      <c r="AZ84" s="2677"/>
      <c r="BA84" s="2678"/>
      <c r="BB84" s="2511"/>
      <c r="BC84" s="2510"/>
      <c r="BD84" s="2677" t="s">
        <v>2984</v>
      </c>
      <c r="BE84" s="2672" t="s">
        <v>29</v>
      </c>
      <c r="BF84" s="2679" t="s">
        <v>2467</v>
      </c>
      <c r="BG84" s="2678" t="s">
        <v>20</v>
      </c>
      <c r="BH84" s="2679" t="s">
        <v>2625</v>
      </c>
      <c r="BI84" s="2672" t="s">
        <v>998</v>
      </c>
      <c r="BJ84" s="2679"/>
      <c r="BK84" s="2678"/>
      <c r="BL84" s="2677"/>
      <c r="BM84" s="2678"/>
      <c r="BN84" s="2677"/>
      <c r="BO84" s="2678"/>
      <c r="BP84" s="2677" t="s">
        <v>2893</v>
      </c>
      <c r="BQ84" s="2678" t="s">
        <v>29</v>
      </c>
      <c r="BR84" s="2677" t="s">
        <v>2851</v>
      </c>
      <c r="BS84" s="2686" t="s">
        <v>29</v>
      </c>
      <c r="BT84" s="2679" t="s">
        <v>2629</v>
      </c>
      <c r="BU84" s="2678" t="s">
        <v>29</v>
      </c>
      <c r="BV84" s="2677" t="s">
        <v>1029</v>
      </c>
      <c r="BW84" s="2678" t="s">
        <v>20</v>
      </c>
      <c r="BX84" s="2679" t="s">
        <v>2862</v>
      </c>
      <c r="BY84" s="2678" t="s">
        <v>29</v>
      </c>
      <c r="BZ84" s="2512" t="s">
        <v>2528</v>
      </c>
      <c r="CA84" s="2510" t="s">
        <v>763</v>
      </c>
      <c r="CB84" s="2511" t="s">
        <v>630</v>
      </c>
      <c r="CC84" s="2510" t="s">
        <v>20</v>
      </c>
      <c r="CD84" s="2511" t="s">
        <v>1494</v>
      </c>
      <c r="CE84" s="2510" t="s">
        <v>20</v>
      </c>
    </row>
    <row r="85" spans="1:83" ht="15" x14ac:dyDescent="0.25">
      <c r="A85" s="2680"/>
      <c r="B85" s="2677"/>
      <c r="C85" s="2678"/>
      <c r="D85" s="2677"/>
      <c r="E85" s="2678"/>
      <c r="F85" s="2677" t="s">
        <v>2758</v>
      </c>
      <c r="G85" s="2678" t="s">
        <v>29</v>
      </c>
      <c r="H85" s="2679" t="s">
        <v>2882</v>
      </c>
      <c r="I85" s="2678" t="s">
        <v>20</v>
      </c>
      <c r="J85" s="2677" t="s">
        <v>2754</v>
      </c>
      <c r="K85" s="2678" t="s">
        <v>20</v>
      </c>
      <c r="L85" s="2677"/>
      <c r="M85" s="2678"/>
      <c r="N85" s="2677" t="s">
        <v>2463</v>
      </c>
      <c r="O85" s="2678" t="s">
        <v>29</v>
      </c>
      <c r="P85" s="2677"/>
      <c r="Q85" s="2678"/>
      <c r="R85" s="2677" t="s">
        <v>2657</v>
      </c>
      <c r="S85" s="2678" t="s">
        <v>29</v>
      </c>
      <c r="T85" s="2679" t="s">
        <v>2662</v>
      </c>
      <c r="U85" s="2678" t="s">
        <v>29</v>
      </c>
      <c r="V85" s="2677"/>
      <c r="W85" s="2678"/>
      <c r="X85" s="2679" t="s">
        <v>2236</v>
      </c>
      <c r="Y85" s="2678" t="s">
        <v>20</v>
      </c>
      <c r="Z85" s="2677" t="s">
        <v>2894</v>
      </c>
      <c r="AA85" s="2678" t="s">
        <v>20</v>
      </c>
      <c r="AB85" s="2677" t="s">
        <v>2688</v>
      </c>
      <c r="AC85" s="2678" t="s">
        <v>29</v>
      </c>
      <c r="AD85" s="2677" t="s">
        <v>2443</v>
      </c>
      <c r="AE85" s="2672" t="s">
        <v>20</v>
      </c>
      <c r="AF85" s="2679"/>
      <c r="AG85" s="2678"/>
      <c r="AH85" s="2679" t="s">
        <v>2984</v>
      </c>
      <c r="AI85" s="2678" t="s">
        <v>29</v>
      </c>
      <c r="AJ85" s="2679" t="s">
        <v>2445</v>
      </c>
      <c r="AK85" s="2678" t="s">
        <v>29</v>
      </c>
      <c r="AL85" s="2679" t="s">
        <v>2881</v>
      </c>
      <c r="AM85" s="2678" t="s">
        <v>29</v>
      </c>
      <c r="AN85" s="2679" t="s">
        <v>2983</v>
      </c>
      <c r="AO85" s="2678" t="s">
        <v>20</v>
      </c>
      <c r="AP85" s="2679"/>
      <c r="AQ85" s="2678"/>
      <c r="AR85" s="2679" t="s">
        <v>630</v>
      </c>
      <c r="AS85" s="2678" t="s">
        <v>20</v>
      </c>
      <c r="AT85" s="2679"/>
      <c r="AU85" s="2678"/>
      <c r="AV85" s="2677" t="s">
        <v>1035</v>
      </c>
      <c r="AW85" s="2678" t="s">
        <v>20</v>
      </c>
      <c r="AX85" s="2679" t="s">
        <v>3012</v>
      </c>
      <c r="AY85" s="2678" t="s">
        <v>29</v>
      </c>
      <c r="AZ85" s="2677"/>
      <c r="BA85" s="2678"/>
      <c r="BB85" s="2511"/>
      <c r="BC85" s="2510"/>
      <c r="BD85" s="2677"/>
      <c r="BE85" s="2678"/>
      <c r="BF85" s="2679" t="s">
        <v>2310</v>
      </c>
      <c r="BG85" s="2678" t="s">
        <v>20</v>
      </c>
      <c r="BH85" s="2679" t="s">
        <v>2892</v>
      </c>
      <c r="BI85" s="2678" t="s">
        <v>29</v>
      </c>
      <c r="BJ85" s="2679"/>
      <c r="BK85" s="2678"/>
      <c r="BL85" s="2677" t="s">
        <v>2591</v>
      </c>
      <c r="BM85" s="2678" t="s">
        <v>29</v>
      </c>
      <c r="BN85" s="2677"/>
      <c r="BO85" s="2678"/>
      <c r="BP85" s="2677" t="s">
        <v>1788</v>
      </c>
      <c r="BQ85" s="2678" t="s">
        <v>29</v>
      </c>
      <c r="BR85" s="2677" t="s">
        <v>2589</v>
      </c>
      <c r="BS85" s="2686" t="s">
        <v>29</v>
      </c>
      <c r="BT85" s="2679" t="s">
        <v>941</v>
      </c>
      <c r="BU85" s="2678" t="s">
        <v>29</v>
      </c>
      <c r="BV85" s="2677" t="s">
        <v>2645</v>
      </c>
      <c r="BW85" s="2678" t="s">
        <v>20</v>
      </c>
      <c r="BX85" s="2679" t="s">
        <v>2946</v>
      </c>
      <c r="BY85" s="2678" t="s">
        <v>29</v>
      </c>
      <c r="BZ85" s="2512" t="s">
        <v>2994</v>
      </c>
      <c r="CA85" s="2510" t="s">
        <v>20</v>
      </c>
      <c r="CB85" s="2511" t="s">
        <v>2925</v>
      </c>
      <c r="CC85" s="2510" t="s">
        <v>29</v>
      </c>
      <c r="CD85" s="2511" t="s">
        <v>2851</v>
      </c>
      <c r="CE85" s="2510" t="s">
        <v>20</v>
      </c>
    </row>
    <row r="86" spans="1:83" ht="15" x14ac:dyDescent="0.25">
      <c r="A86" s="2680"/>
      <c r="B86" s="2677"/>
      <c r="C86" s="2678"/>
      <c r="D86" s="2677"/>
      <c r="E86" s="2678"/>
      <c r="F86" s="2677" t="s">
        <v>2657</v>
      </c>
      <c r="G86" s="2678" t="s">
        <v>20</v>
      </c>
      <c r="H86" s="2679" t="s">
        <v>2754</v>
      </c>
      <c r="I86" s="2678" t="s">
        <v>29</v>
      </c>
      <c r="J86" s="2677" t="s">
        <v>2589</v>
      </c>
      <c r="K86" s="2678" t="s">
        <v>20</v>
      </c>
      <c r="L86" s="2677"/>
      <c r="M86" s="2678"/>
      <c r="N86" s="2677" t="s">
        <v>2882</v>
      </c>
      <c r="O86" s="2678" t="s">
        <v>29</v>
      </c>
      <c r="P86" s="2677"/>
      <c r="Q86" s="2678"/>
      <c r="R86" s="2677" t="s">
        <v>2861</v>
      </c>
      <c r="S86" s="2678" t="s">
        <v>20</v>
      </c>
      <c r="T86" s="2679"/>
      <c r="U86" s="2678"/>
      <c r="V86" s="2677"/>
      <c r="W86" s="2678"/>
      <c r="X86" s="2679" t="s">
        <v>1062</v>
      </c>
      <c r="Y86" s="2678" t="s">
        <v>20</v>
      </c>
      <c r="Z86" s="2677" t="s">
        <v>2688</v>
      </c>
      <c r="AA86" s="2678" t="s">
        <v>20</v>
      </c>
      <c r="AB86" s="2677" t="s">
        <v>2442</v>
      </c>
      <c r="AC86" s="2678" t="s">
        <v>20</v>
      </c>
      <c r="AD86" s="2677" t="s">
        <v>2445</v>
      </c>
      <c r="AE86" s="2672" t="s">
        <v>29</v>
      </c>
      <c r="AF86" s="2679"/>
      <c r="AG86" s="2678"/>
      <c r="AH86" s="2679" t="s">
        <v>2892</v>
      </c>
      <c r="AI86" s="2678" t="s">
        <v>29</v>
      </c>
      <c r="AJ86" s="2679" t="s">
        <v>2881</v>
      </c>
      <c r="AK86" s="2678" t="s">
        <v>29</v>
      </c>
      <c r="AL86" s="2679" t="s">
        <v>2463</v>
      </c>
      <c r="AM86" s="2678" t="s">
        <v>29</v>
      </c>
      <c r="AN86" s="2679" t="s">
        <v>2662</v>
      </c>
      <c r="AO86" s="2678" t="s">
        <v>29</v>
      </c>
      <c r="AP86" s="2679"/>
      <c r="AQ86" s="2678"/>
      <c r="AR86" s="2679" t="s">
        <v>2758</v>
      </c>
      <c r="AS86" s="2678" t="s">
        <v>29</v>
      </c>
      <c r="AT86" s="2679"/>
      <c r="AU86" s="2678"/>
      <c r="AV86" s="2677" t="s">
        <v>1779</v>
      </c>
      <c r="AW86" s="2678" t="s">
        <v>20</v>
      </c>
      <c r="AX86" s="2679" t="s">
        <v>2645</v>
      </c>
      <c r="AY86" s="2678" t="s">
        <v>20</v>
      </c>
      <c r="AZ86" s="2677"/>
      <c r="BA86" s="2678"/>
      <c r="BB86" s="2511"/>
      <c r="BC86" s="2510"/>
      <c r="BD86" s="2677"/>
      <c r="BE86" s="2678"/>
      <c r="BF86" s="2679" t="s">
        <v>630</v>
      </c>
      <c r="BG86" s="2678" t="s">
        <v>20</v>
      </c>
      <c r="BH86" s="2679" t="s">
        <v>2443</v>
      </c>
      <c r="BI86" s="2678" t="s">
        <v>29</v>
      </c>
      <c r="BJ86" s="2679"/>
      <c r="BK86" s="2678"/>
      <c r="BL86" s="2677" t="s">
        <v>2911</v>
      </c>
      <c r="BM86" s="2678" t="s">
        <v>29</v>
      </c>
      <c r="BN86" s="2687"/>
      <c r="BO86" s="2678"/>
      <c r="BP86" s="2677" t="s">
        <v>2332</v>
      </c>
      <c r="BQ86" s="2678" t="s">
        <v>29</v>
      </c>
      <c r="BR86" s="2677" t="s">
        <v>2984</v>
      </c>
      <c r="BS86" s="2686" t="s">
        <v>29</v>
      </c>
      <c r="BT86" s="2679" t="s">
        <v>1035</v>
      </c>
      <c r="BU86" s="2678" t="s">
        <v>20</v>
      </c>
      <c r="BV86" s="2677" t="s">
        <v>2236</v>
      </c>
      <c r="BW86" s="2678" t="s">
        <v>20</v>
      </c>
      <c r="BX86" s="2679" t="s">
        <v>2893</v>
      </c>
      <c r="BY86" s="2678" t="s">
        <v>29</v>
      </c>
      <c r="BZ86" s="2512" t="s">
        <v>2862</v>
      </c>
      <c r="CA86" s="2510" t="s">
        <v>29</v>
      </c>
      <c r="CB86" s="2511" t="s">
        <v>3012</v>
      </c>
      <c r="CC86" s="2510" t="s">
        <v>20</v>
      </c>
      <c r="CD86" s="2511" t="s">
        <v>2528</v>
      </c>
      <c r="CE86" s="2510" t="s">
        <v>20</v>
      </c>
    </row>
    <row r="87" spans="1:83" ht="15" x14ac:dyDescent="0.25">
      <c r="A87" s="2680"/>
      <c r="B87" s="2677"/>
      <c r="C87" s="2678"/>
      <c r="D87" s="2677"/>
      <c r="E87" s="2678"/>
      <c r="F87" s="2677"/>
      <c r="G87" s="2678"/>
      <c r="H87" s="2679"/>
      <c r="I87" s="2678"/>
      <c r="J87" s="2677"/>
      <c r="K87" s="2678"/>
      <c r="L87" s="2677"/>
      <c r="M87" s="2678"/>
      <c r="N87" s="2677"/>
      <c r="O87" s="2678"/>
      <c r="P87" s="2677"/>
      <c r="Q87" s="2678"/>
      <c r="R87" s="2677"/>
      <c r="S87" s="2678"/>
      <c r="T87" s="2679"/>
      <c r="U87" s="2678"/>
      <c r="V87" s="2677"/>
      <c r="W87" s="2678"/>
      <c r="X87" s="2679"/>
      <c r="Y87" s="2678"/>
      <c r="Z87" s="2677"/>
      <c r="AA87" s="2678"/>
      <c r="AB87" s="2677"/>
      <c r="AC87" s="2678"/>
      <c r="AD87" s="2677"/>
      <c r="AE87" s="2678"/>
      <c r="AF87" s="2679"/>
      <c r="AG87" s="2678"/>
      <c r="AH87" s="2679"/>
      <c r="AI87" s="2678"/>
      <c r="AJ87" s="2679"/>
      <c r="AK87" s="2678"/>
      <c r="AL87" s="2679"/>
      <c r="AM87" s="2678"/>
      <c r="AN87" s="2679"/>
      <c r="AO87" s="2678"/>
      <c r="AP87" s="2679"/>
      <c r="AQ87" s="2678"/>
      <c r="AR87" s="2679"/>
      <c r="AS87" s="2678"/>
      <c r="AT87" s="2679"/>
      <c r="AU87" s="2678"/>
      <c r="AV87" s="2677"/>
      <c r="AW87" s="2678"/>
      <c r="AX87" s="2679"/>
      <c r="AY87" s="2678"/>
      <c r="AZ87" s="2677"/>
      <c r="BA87" s="2678"/>
      <c r="BB87" s="2688" t="s">
        <v>3162</v>
      </c>
      <c r="BC87" s="2675"/>
      <c r="BD87" s="2677"/>
      <c r="BE87" s="2678"/>
      <c r="BF87" s="2679"/>
      <c r="BG87" s="2678"/>
      <c r="BH87" s="2679"/>
      <c r="BI87" s="2678"/>
      <c r="BJ87" s="2679"/>
      <c r="BK87" s="2678"/>
      <c r="BL87" s="2677"/>
      <c r="BM87" s="2678"/>
      <c r="BN87" s="2677"/>
      <c r="BO87" s="2678"/>
      <c r="BP87" s="2677"/>
      <c r="BQ87" s="2678"/>
      <c r="BR87" s="2677"/>
      <c r="BS87" s="2686"/>
      <c r="BT87" s="2679"/>
      <c r="BU87" s="2678"/>
      <c r="BV87" s="2677"/>
      <c r="BW87" s="2678"/>
      <c r="BX87" s="2679"/>
      <c r="BY87" s="2678"/>
      <c r="BZ87" s="2689"/>
      <c r="CA87" s="2675"/>
      <c r="CB87" s="2688"/>
      <c r="CC87" s="2675"/>
      <c r="CD87" s="2688"/>
      <c r="CE87" s="2675"/>
    </row>
    <row r="88" spans="1:83" ht="15" x14ac:dyDescent="0.25">
      <c r="A88" s="2676">
        <v>46124</v>
      </c>
      <c r="B88" s="2675" t="s">
        <v>683</v>
      </c>
      <c r="C88" s="2675"/>
      <c r="D88" s="2527" t="s">
        <v>3038</v>
      </c>
      <c r="E88" s="2528" t="s">
        <v>29</v>
      </c>
      <c r="F88" s="2529" t="s">
        <v>2443</v>
      </c>
      <c r="G88" s="2528" t="s">
        <v>20</v>
      </c>
      <c r="H88" s="2527" t="s">
        <v>2589</v>
      </c>
      <c r="I88" s="2528" t="s">
        <v>20</v>
      </c>
      <c r="J88" s="2527" t="s">
        <v>2894</v>
      </c>
      <c r="K88" s="2528" t="s">
        <v>20</v>
      </c>
      <c r="L88" s="2527" t="s">
        <v>2710</v>
      </c>
      <c r="M88" s="2528" t="s">
        <v>20</v>
      </c>
      <c r="N88" s="2527" t="s">
        <v>2645</v>
      </c>
      <c r="O88" s="2528" t="s">
        <v>20</v>
      </c>
      <c r="P88" s="2528"/>
      <c r="Q88" s="2528"/>
      <c r="R88" s="2528"/>
      <c r="S88" s="2528"/>
      <c r="T88" s="2528" t="s">
        <v>5</v>
      </c>
      <c r="U88" s="2675"/>
      <c r="V88" s="2689" t="s">
        <v>3013</v>
      </c>
      <c r="W88" s="2675" t="s">
        <v>29</v>
      </c>
      <c r="X88" s="2688" t="s">
        <v>2591</v>
      </c>
      <c r="Y88" s="2675" t="s">
        <v>29</v>
      </c>
      <c r="Z88" s="2689" t="s">
        <v>2895</v>
      </c>
      <c r="AA88" s="2670" t="s">
        <v>20</v>
      </c>
      <c r="AB88" s="2689" t="s">
        <v>2754</v>
      </c>
      <c r="AC88" s="2670" t="s">
        <v>29</v>
      </c>
      <c r="AD88" s="2689" t="s">
        <v>2934</v>
      </c>
      <c r="AE88" s="2672" t="s">
        <v>29</v>
      </c>
      <c r="AF88" s="2688" t="s">
        <v>2893</v>
      </c>
      <c r="AG88" s="2670" t="s">
        <v>20</v>
      </c>
      <c r="AH88" s="2688" t="s">
        <v>2911</v>
      </c>
      <c r="AI88" s="2670" t="s">
        <v>29</v>
      </c>
      <c r="AJ88" s="2688" t="s">
        <v>2758</v>
      </c>
      <c r="AK88" s="2670" t="s">
        <v>29</v>
      </c>
      <c r="AL88" s="2688" t="s">
        <v>2925</v>
      </c>
      <c r="AM88" s="2670" t="s">
        <v>20</v>
      </c>
      <c r="AN88" s="2688" t="s">
        <v>2332</v>
      </c>
      <c r="AO88" s="2670" t="s">
        <v>20</v>
      </c>
      <c r="AP88" s="2688" t="s">
        <v>2984</v>
      </c>
      <c r="AQ88" s="2675" t="s">
        <v>20</v>
      </c>
      <c r="AR88" s="2688" t="s">
        <v>3000</v>
      </c>
      <c r="AS88" s="2670" t="s">
        <v>29</v>
      </c>
      <c r="AT88" s="2688" t="s">
        <v>2884</v>
      </c>
      <c r="AU88" s="2670" t="s">
        <v>29</v>
      </c>
      <c r="AV88" s="2689" t="s">
        <v>2923</v>
      </c>
      <c r="AW88" s="2670" t="s">
        <v>20</v>
      </c>
      <c r="AX88" s="2688" t="s">
        <v>2946</v>
      </c>
      <c r="AY88" s="2670" t="s">
        <v>29</v>
      </c>
      <c r="AZ88" s="2689" t="s">
        <v>2968</v>
      </c>
      <c r="BA88" s="2690" t="s">
        <v>29</v>
      </c>
      <c r="BB88" s="2688" t="s">
        <v>2629</v>
      </c>
      <c r="BC88" s="2670" t="s">
        <v>29</v>
      </c>
      <c r="BD88" s="2689"/>
      <c r="BE88" s="2675"/>
      <c r="BF88" s="2688" t="s">
        <v>2970</v>
      </c>
      <c r="BG88" s="2670" t="s">
        <v>29</v>
      </c>
      <c r="BH88" s="2688" t="s">
        <v>1842</v>
      </c>
      <c r="BI88" s="2670" t="s">
        <v>20</v>
      </c>
      <c r="BJ88" s="2688" t="s">
        <v>2688</v>
      </c>
      <c r="BK88" s="2672" t="s">
        <v>20</v>
      </c>
      <c r="BL88" s="2689"/>
      <c r="BM88" s="2675"/>
      <c r="BN88" s="2670" t="s">
        <v>683</v>
      </c>
      <c r="BO88" s="2675"/>
      <c r="BP88" s="2689" t="s">
        <v>2861</v>
      </c>
      <c r="BQ88" s="2670" t="s">
        <v>29</v>
      </c>
      <c r="BR88" s="2689" t="s">
        <v>2218</v>
      </c>
      <c r="BS88" s="2670" t="s">
        <v>20</v>
      </c>
      <c r="BT88" s="2688" t="s">
        <v>2310</v>
      </c>
      <c r="BU88" s="2670" t="s">
        <v>20</v>
      </c>
      <c r="BV88" s="2689" t="s">
        <v>2488</v>
      </c>
      <c r="BW88" s="2670" t="s">
        <v>29</v>
      </c>
      <c r="BX88" s="2688" t="s">
        <v>3039</v>
      </c>
      <c r="BY88" s="2670" t="s">
        <v>29</v>
      </c>
      <c r="BZ88" s="2689" t="s">
        <v>2625</v>
      </c>
      <c r="CA88" s="2691" t="s">
        <v>20</v>
      </c>
      <c r="CB88" s="2688" t="s">
        <v>3044</v>
      </c>
      <c r="CC88" s="2670" t="s">
        <v>20</v>
      </c>
      <c r="CD88" s="2688" t="s">
        <v>2906</v>
      </c>
      <c r="CE88" s="2670" t="s">
        <v>29</v>
      </c>
    </row>
    <row r="89" spans="1:83" ht="15" x14ac:dyDescent="0.25">
      <c r="A89" s="2680"/>
      <c r="B89" s="2689"/>
      <c r="C89" s="2675"/>
      <c r="D89" s="2527" t="s">
        <v>2970</v>
      </c>
      <c r="E89" s="2528" t="s">
        <v>29</v>
      </c>
      <c r="F89" s="2529" t="s">
        <v>633</v>
      </c>
      <c r="G89" s="2528" t="s">
        <v>20</v>
      </c>
      <c r="H89" s="2527" t="s">
        <v>2443</v>
      </c>
      <c r="I89" s="2528" t="s">
        <v>29</v>
      </c>
      <c r="J89" s="2527" t="s">
        <v>2445</v>
      </c>
      <c r="K89" s="2558" t="s">
        <v>20</v>
      </c>
      <c r="L89" s="2527" t="s">
        <v>2906</v>
      </c>
      <c r="M89" s="2558" t="s">
        <v>20</v>
      </c>
      <c r="N89" s="2527" t="s">
        <v>2740</v>
      </c>
      <c r="O89" s="2558" t="s">
        <v>29</v>
      </c>
      <c r="P89" s="2528"/>
      <c r="Q89" s="2528"/>
      <c r="R89" s="2528"/>
      <c r="S89" s="2528"/>
      <c r="T89" s="2528"/>
      <c r="U89" s="2675"/>
      <c r="V89" s="2689" t="s">
        <v>2310</v>
      </c>
      <c r="W89" s="2675" t="s">
        <v>29</v>
      </c>
      <c r="X89" s="2688" t="s">
        <v>2983</v>
      </c>
      <c r="Y89" s="2675" t="s">
        <v>29</v>
      </c>
      <c r="Z89" s="2689" t="s">
        <v>2758</v>
      </c>
      <c r="AA89" s="2670" t="s">
        <v>29</v>
      </c>
      <c r="AB89" s="2689" t="s">
        <v>3000</v>
      </c>
      <c r="AC89" s="2670" t="s">
        <v>20</v>
      </c>
      <c r="AD89" s="2689" t="s">
        <v>2332</v>
      </c>
      <c r="AE89" s="2672" t="s">
        <v>29</v>
      </c>
      <c r="AF89" s="2688" t="s">
        <v>2861</v>
      </c>
      <c r="AG89" s="2670" t="s">
        <v>20</v>
      </c>
      <c r="AH89" s="2688" t="s">
        <v>2625</v>
      </c>
      <c r="AI89" s="2670" t="s">
        <v>20</v>
      </c>
      <c r="AJ89" s="2688" t="s">
        <v>1788</v>
      </c>
      <c r="AK89" s="2670" t="s">
        <v>20</v>
      </c>
      <c r="AL89" s="2688" t="s">
        <v>2968</v>
      </c>
      <c r="AM89" s="2670" t="s">
        <v>29</v>
      </c>
      <c r="AN89" s="2688" t="s">
        <v>630</v>
      </c>
      <c r="AO89" s="2670" t="s">
        <v>29</v>
      </c>
      <c r="AP89" s="2688" t="s">
        <v>2661</v>
      </c>
      <c r="AQ89" s="2670" t="s">
        <v>20</v>
      </c>
      <c r="AR89" s="2688" t="s">
        <v>1035</v>
      </c>
      <c r="AS89" s="2670" t="s">
        <v>20</v>
      </c>
      <c r="AT89" s="2688" t="s">
        <v>2442</v>
      </c>
      <c r="AU89" s="2670" t="s">
        <v>20</v>
      </c>
      <c r="AV89" s="2689" t="s">
        <v>2236</v>
      </c>
      <c r="AW89" s="2683" t="s">
        <v>864</v>
      </c>
      <c r="AX89" s="2688" t="s">
        <v>2688</v>
      </c>
      <c r="AY89" s="2670" t="s">
        <v>20</v>
      </c>
      <c r="AZ89" s="2689" t="s">
        <v>3040</v>
      </c>
      <c r="BA89" s="2675" t="s">
        <v>20</v>
      </c>
      <c r="BB89" s="2688" t="s">
        <v>2710</v>
      </c>
      <c r="BC89" s="2670" t="s">
        <v>29</v>
      </c>
      <c r="BD89" s="2689"/>
      <c r="BE89" s="2675"/>
      <c r="BF89" s="2688" t="s">
        <v>2129</v>
      </c>
      <c r="BG89" s="2670" t="s">
        <v>29</v>
      </c>
      <c r="BH89" s="2688" t="s">
        <v>2998</v>
      </c>
      <c r="BI89" s="2670" t="s">
        <v>29</v>
      </c>
      <c r="BJ89" s="2688" t="s">
        <v>2662</v>
      </c>
      <c r="BK89" s="2672" t="s">
        <v>29</v>
      </c>
      <c r="BL89" s="2689" t="s">
        <v>2589</v>
      </c>
      <c r="BM89" s="2670" t="s">
        <v>29</v>
      </c>
      <c r="BN89" s="2689"/>
      <c r="BO89" s="2675"/>
      <c r="BP89" s="2689" t="s">
        <v>1029</v>
      </c>
      <c r="BQ89" s="2670" t="s">
        <v>20</v>
      </c>
      <c r="BR89" s="2689" t="s">
        <v>2946</v>
      </c>
      <c r="BS89" s="2670" t="s">
        <v>20</v>
      </c>
      <c r="BT89" s="2688" t="s">
        <v>2951</v>
      </c>
      <c r="BU89" s="2670" t="s">
        <v>29</v>
      </c>
      <c r="BV89" s="2689" t="s">
        <v>2894</v>
      </c>
      <c r="BW89" s="2670" t="s">
        <v>29</v>
      </c>
      <c r="BX89" s="2688" t="s">
        <v>2923</v>
      </c>
      <c r="BY89" s="2670" t="s">
        <v>20</v>
      </c>
      <c r="BZ89" s="2689" t="s">
        <v>3004</v>
      </c>
      <c r="CA89" s="2691" t="s">
        <v>29</v>
      </c>
      <c r="CB89" s="2688" t="s">
        <v>2629</v>
      </c>
      <c r="CC89" s="2670" t="s">
        <v>29</v>
      </c>
      <c r="CD89" s="2688" t="s">
        <v>2379</v>
      </c>
      <c r="CE89" s="2670" t="s">
        <v>29</v>
      </c>
    </row>
    <row r="90" spans="1:83" ht="15" x14ac:dyDescent="0.25">
      <c r="A90" s="2680"/>
      <c r="B90" s="2689"/>
      <c r="C90" s="2675"/>
      <c r="D90" s="2527" t="s">
        <v>2968</v>
      </c>
      <c r="E90" s="2528" t="s">
        <v>20</v>
      </c>
      <c r="F90" s="2529" t="s">
        <v>2589</v>
      </c>
      <c r="G90" s="2528" t="s">
        <v>20</v>
      </c>
      <c r="H90" s="2527" t="s">
        <v>2310</v>
      </c>
      <c r="I90" s="2528" t="s">
        <v>20</v>
      </c>
      <c r="J90" s="2527" t="s">
        <v>3041</v>
      </c>
      <c r="K90" s="2528" t="s">
        <v>20</v>
      </c>
      <c r="L90" s="2527" t="s">
        <v>2661</v>
      </c>
      <c r="M90" s="2528" t="s">
        <v>29</v>
      </c>
      <c r="N90" s="2527" t="s">
        <v>2894</v>
      </c>
      <c r="O90" s="2528" t="s">
        <v>29</v>
      </c>
      <c r="P90" s="2529"/>
      <c r="Q90" s="2528"/>
      <c r="R90" s="2529" t="s">
        <v>2893</v>
      </c>
      <c r="S90" s="2528" t="s">
        <v>20</v>
      </c>
      <c r="T90" s="2510"/>
      <c r="U90" s="2675"/>
      <c r="V90" s="2689" t="s">
        <v>2129</v>
      </c>
      <c r="W90" s="2675" t="s">
        <v>20</v>
      </c>
      <c r="X90" s="2688" t="s">
        <v>2445</v>
      </c>
      <c r="Y90" s="2675" t="s">
        <v>20</v>
      </c>
      <c r="Z90" s="2689" t="s">
        <v>2923</v>
      </c>
      <c r="AA90" s="2670" t="s">
        <v>29</v>
      </c>
      <c r="AB90" s="2689" t="s">
        <v>2332</v>
      </c>
      <c r="AC90" s="2670" t="s">
        <v>20</v>
      </c>
      <c r="AD90" s="2689" t="s">
        <v>2884</v>
      </c>
      <c r="AE90" s="2672" t="s">
        <v>29</v>
      </c>
      <c r="AF90" s="2688" t="s">
        <v>2645</v>
      </c>
      <c r="AG90" s="2670" t="s">
        <v>20</v>
      </c>
      <c r="AH90" s="2688" t="s">
        <v>3000</v>
      </c>
      <c r="AI90" s="2670" t="s">
        <v>29</v>
      </c>
      <c r="AJ90" s="2688" t="s">
        <v>2861</v>
      </c>
      <c r="AK90" s="2670" t="s">
        <v>20</v>
      </c>
      <c r="AL90" s="2688" t="s">
        <v>3013</v>
      </c>
      <c r="AM90" s="2670" t="s">
        <v>20</v>
      </c>
      <c r="AN90" s="2688" t="s">
        <v>633</v>
      </c>
      <c r="AO90" s="2670" t="s">
        <v>20</v>
      </c>
      <c r="AP90" s="2688" t="s">
        <v>2983</v>
      </c>
      <c r="AQ90" s="2670" t="s">
        <v>29</v>
      </c>
      <c r="AR90" s="2688" t="s">
        <v>2754</v>
      </c>
      <c r="AS90" s="2670" t="s">
        <v>29</v>
      </c>
      <c r="AT90" s="2688" t="s">
        <v>2662</v>
      </c>
      <c r="AU90" s="2670" t="s">
        <v>29</v>
      </c>
      <c r="AV90" s="2689" t="s">
        <v>2984</v>
      </c>
      <c r="AW90" s="2670" t="s">
        <v>20</v>
      </c>
      <c r="AX90" s="2688" t="s">
        <v>2443</v>
      </c>
      <c r="AY90" s="2670" t="s">
        <v>29</v>
      </c>
      <c r="AZ90" s="2689" t="s">
        <v>2218</v>
      </c>
      <c r="BA90" s="2675" t="s">
        <v>20</v>
      </c>
      <c r="BB90" s="2688" t="s">
        <v>2934</v>
      </c>
      <c r="BC90" s="2670" t="s">
        <v>20</v>
      </c>
      <c r="BD90" s="2689" t="s">
        <v>2237</v>
      </c>
      <c r="BE90" s="2672" t="s">
        <v>20</v>
      </c>
      <c r="BF90" s="2688" t="s">
        <v>3042</v>
      </c>
      <c r="BG90" s="2670" t="s">
        <v>29</v>
      </c>
      <c r="BH90" s="2688" t="s">
        <v>2925</v>
      </c>
      <c r="BI90" s="2670" t="s">
        <v>29</v>
      </c>
      <c r="BJ90" s="2688" t="s">
        <v>3040</v>
      </c>
      <c r="BK90" s="2672" t="s">
        <v>29</v>
      </c>
      <c r="BL90" s="2689" t="s">
        <v>2851</v>
      </c>
      <c r="BM90" s="2670" t="s">
        <v>29</v>
      </c>
      <c r="BN90" s="2689"/>
      <c r="BO90" s="2675"/>
      <c r="BP90" s="2689" t="s">
        <v>2740</v>
      </c>
      <c r="BQ90" s="2670" t="s">
        <v>29</v>
      </c>
      <c r="BR90" s="2689" t="s">
        <v>2379</v>
      </c>
      <c r="BS90" s="2670" t="s">
        <v>29</v>
      </c>
      <c r="BT90" s="2688" t="s">
        <v>2488</v>
      </c>
      <c r="BU90" s="2675" t="s">
        <v>20</v>
      </c>
      <c r="BV90" s="2689"/>
      <c r="BW90" s="2675"/>
      <c r="BX90" s="2688" t="s">
        <v>2970</v>
      </c>
      <c r="BY90" s="2670" t="s">
        <v>20</v>
      </c>
      <c r="BZ90" s="2689" t="s">
        <v>2906</v>
      </c>
      <c r="CA90" s="2691" t="s">
        <v>29</v>
      </c>
      <c r="CB90" s="2688" t="s">
        <v>1035</v>
      </c>
      <c r="CC90" s="2670" t="s">
        <v>20</v>
      </c>
      <c r="CD90" s="2688" t="s">
        <v>2442</v>
      </c>
      <c r="CE90" s="2670" t="s">
        <v>20</v>
      </c>
    </row>
    <row r="91" spans="1:83" ht="15" x14ac:dyDescent="0.25">
      <c r="A91" s="2680"/>
      <c r="B91" s="2689"/>
      <c r="C91" s="2675"/>
      <c r="D91" s="2527" t="s">
        <v>2625</v>
      </c>
      <c r="E91" s="2528" t="s">
        <v>20</v>
      </c>
      <c r="F91" s="2529" t="s">
        <v>2861</v>
      </c>
      <c r="G91" s="2528" t="s">
        <v>29</v>
      </c>
      <c r="H91" s="2527" t="s">
        <v>2740</v>
      </c>
      <c r="I91" s="2528" t="s">
        <v>20</v>
      </c>
      <c r="J91" s="2527" t="s">
        <v>2688</v>
      </c>
      <c r="K91" s="2558" t="s">
        <v>29</v>
      </c>
      <c r="L91" s="2527" t="s">
        <v>2998</v>
      </c>
      <c r="M91" s="2558" t="s">
        <v>20</v>
      </c>
      <c r="N91" s="2527" t="s">
        <v>2754</v>
      </c>
      <c r="O91" s="2558" t="s">
        <v>20</v>
      </c>
      <c r="P91" s="2529"/>
      <c r="Q91" s="2528"/>
      <c r="R91" s="2529" t="s">
        <v>2883</v>
      </c>
      <c r="S91" s="2528" t="s">
        <v>29</v>
      </c>
      <c r="T91" s="2528"/>
      <c r="U91" s="2675"/>
      <c r="V91" s="2689" t="s">
        <v>2661</v>
      </c>
      <c r="W91" s="2670" t="s">
        <v>29</v>
      </c>
      <c r="X91" s="2688" t="s">
        <v>2970</v>
      </c>
      <c r="Y91" s="2675" t="s">
        <v>20</v>
      </c>
      <c r="Z91" s="2689" t="s">
        <v>2645</v>
      </c>
      <c r="AA91" s="2670" t="s">
        <v>20</v>
      </c>
      <c r="AB91" s="2689" t="s">
        <v>2488</v>
      </c>
      <c r="AC91" s="2670" t="s">
        <v>29</v>
      </c>
      <c r="AD91" s="2689" t="s">
        <v>2758</v>
      </c>
      <c r="AE91" s="2672" t="s">
        <v>20</v>
      </c>
      <c r="AF91" s="2688" t="s">
        <v>3000</v>
      </c>
      <c r="AG91" s="2670" t="s">
        <v>29</v>
      </c>
      <c r="AH91" s="2688" t="s">
        <v>2129</v>
      </c>
      <c r="AI91" s="2670" t="s">
        <v>29</v>
      </c>
      <c r="AJ91" s="2688" t="s">
        <v>2662</v>
      </c>
      <c r="AK91" s="2675" t="s">
        <v>29</v>
      </c>
      <c r="AL91" s="2688" t="s">
        <v>3012</v>
      </c>
      <c r="AM91" s="2670" t="s">
        <v>20</v>
      </c>
      <c r="AN91" s="2688" t="s">
        <v>2925</v>
      </c>
      <c r="AO91" s="2670" t="s">
        <v>20</v>
      </c>
      <c r="AP91" s="2688" t="s">
        <v>2923</v>
      </c>
      <c r="AQ91" s="2670" t="s">
        <v>29</v>
      </c>
      <c r="AR91" s="2688" t="s">
        <v>2934</v>
      </c>
      <c r="AS91" s="2675" t="s">
        <v>29</v>
      </c>
      <c r="AT91" s="2688" t="s">
        <v>2968</v>
      </c>
      <c r="AU91" s="2675" t="s">
        <v>29</v>
      </c>
      <c r="AV91" s="2689" t="s">
        <v>3013</v>
      </c>
      <c r="AW91" s="2670" t="s">
        <v>20</v>
      </c>
      <c r="AX91" s="2688" t="s">
        <v>2265</v>
      </c>
      <c r="AY91" s="2670" t="s">
        <v>20</v>
      </c>
      <c r="AZ91" s="2689" t="s">
        <v>1842</v>
      </c>
      <c r="BA91" s="2675" t="s">
        <v>20</v>
      </c>
      <c r="BB91" s="2688" t="s">
        <v>2442</v>
      </c>
      <c r="BC91" s="2670" t="s">
        <v>20</v>
      </c>
      <c r="BD91" s="2689" t="s">
        <v>1035</v>
      </c>
      <c r="BE91" s="2672" t="s">
        <v>29</v>
      </c>
      <c r="BF91" s="2688" t="s">
        <v>2951</v>
      </c>
      <c r="BG91" s="2670" t="s">
        <v>20</v>
      </c>
      <c r="BH91" s="2688" t="s">
        <v>3043</v>
      </c>
      <c r="BI91" s="2670" t="s">
        <v>29</v>
      </c>
      <c r="BJ91" s="2688" t="s">
        <v>2589</v>
      </c>
      <c r="BK91" s="2672" t="s">
        <v>20</v>
      </c>
      <c r="BL91" s="2689" t="s">
        <v>2467</v>
      </c>
      <c r="BM91" s="2670" t="s">
        <v>20</v>
      </c>
      <c r="BN91" s="2689"/>
      <c r="BO91" s="2675"/>
      <c r="BP91" s="2689" t="s">
        <v>2445</v>
      </c>
      <c r="BQ91" s="2670" t="s">
        <v>598</v>
      </c>
      <c r="BR91" s="2689" t="s">
        <v>629</v>
      </c>
      <c r="BS91" s="2670" t="s">
        <v>29</v>
      </c>
      <c r="BT91" s="2688" t="s">
        <v>2893</v>
      </c>
      <c r="BU91" s="2675" t="s">
        <v>20</v>
      </c>
      <c r="BV91" s="2689"/>
      <c r="BW91" s="2675"/>
      <c r="BX91" s="2688" t="s">
        <v>2629</v>
      </c>
      <c r="BY91" s="2670" t="s">
        <v>29</v>
      </c>
      <c r="BZ91" s="2689" t="s">
        <v>3042</v>
      </c>
      <c r="CA91" s="2691" t="s">
        <v>29</v>
      </c>
      <c r="CB91" s="2688" t="s">
        <v>2379</v>
      </c>
      <c r="CC91" s="2012" t="s">
        <v>763</v>
      </c>
      <c r="CD91" s="2688" t="s">
        <v>2946</v>
      </c>
      <c r="CE91" s="2670" t="s">
        <v>29</v>
      </c>
    </row>
    <row r="92" spans="1:83" ht="15" x14ac:dyDescent="0.25">
      <c r="A92" s="2680"/>
      <c r="B92" s="2512"/>
      <c r="C92" s="2510"/>
      <c r="D92" s="2512"/>
      <c r="E92" s="2510"/>
      <c r="F92" s="2512"/>
      <c r="G92" s="2510"/>
      <c r="H92" s="2511"/>
      <c r="I92" s="2510"/>
      <c r="J92" s="2512"/>
      <c r="K92" s="2510"/>
      <c r="L92" s="2512"/>
      <c r="M92" s="2510"/>
      <c r="N92" s="2512"/>
      <c r="O92" s="2510"/>
      <c r="P92" s="2512"/>
      <c r="Q92" s="2510"/>
      <c r="R92" s="2512"/>
      <c r="S92" s="2510"/>
      <c r="T92" s="2511"/>
      <c r="U92" s="2510"/>
      <c r="V92" s="2512"/>
      <c r="W92" s="2510"/>
      <c r="X92" s="2511"/>
      <c r="Y92" s="2510"/>
      <c r="Z92" s="2512"/>
      <c r="AA92" s="2510"/>
      <c r="AB92" s="2512"/>
      <c r="AC92" s="2510"/>
      <c r="AD92" s="2512"/>
      <c r="AE92" s="2510"/>
      <c r="AF92" s="2511"/>
      <c r="AG92" s="2510"/>
      <c r="AH92" s="2511"/>
      <c r="AI92" s="2510"/>
      <c r="AJ92" s="2511"/>
      <c r="AK92" s="2510"/>
      <c r="AL92" s="2511"/>
      <c r="AM92" s="2510"/>
      <c r="AN92" s="2511"/>
      <c r="AO92" s="2510"/>
      <c r="AP92" s="2511"/>
      <c r="AQ92" s="2510"/>
      <c r="AR92" s="2511"/>
      <c r="AS92" s="2510"/>
      <c r="AT92" s="2511"/>
      <c r="AU92" s="2510"/>
      <c r="AV92" s="2512"/>
      <c r="AW92" s="2510"/>
      <c r="AX92" s="2511"/>
      <c r="AY92" s="2510"/>
      <c r="AZ92" s="2512"/>
      <c r="BA92" s="2510"/>
      <c r="BB92" s="2511"/>
      <c r="BC92" s="2510"/>
      <c r="BD92" s="2512"/>
      <c r="BE92" s="2510"/>
      <c r="BF92" s="2511"/>
      <c r="BG92" s="2510"/>
      <c r="BH92" s="2511"/>
      <c r="BI92" s="2510"/>
      <c r="BJ92" s="2511"/>
      <c r="BK92" s="2510"/>
      <c r="BL92" s="2512"/>
      <c r="BM92" s="2510"/>
      <c r="BN92" s="2512"/>
      <c r="BO92" s="2510"/>
      <c r="BP92" s="2512"/>
      <c r="BQ92" s="2510"/>
      <c r="BR92" s="2512"/>
      <c r="BS92" s="2530"/>
      <c r="BT92" s="2511"/>
      <c r="BU92" s="2510"/>
      <c r="BV92" s="2512"/>
      <c r="BW92" s="2510"/>
      <c r="BX92" s="2511"/>
      <c r="BY92" s="2510"/>
      <c r="BZ92" s="2512"/>
      <c r="CA92" s="2510"/>
      <c r="CB92" s="2511"/>
      <c r="CC92" s="2510"/>
      <c r="CD92" s="2511"/>
      <c r="CE92" s="2510"/>
    </row>
    <row r="93" spans="1:83" ht="15" x14ac:dyDescent="0.25">
      <c r="A93" s="2676">
        <v>46138</v>
      </c>
      <c r="B93" s="2510" t="s">
        <v>683</v>
      </c>
      <c r="C93" s="2510"/>
      <c r="D93" s="2512" t="s">
        <v>1314</v>
      </c>
      <c r="E93" s="2510" t="s">
        <v>29</v>
      </c>
      <c r="F93" s="2512" t="s">
        <v>2688</v>
      </c>
      <c r="G93" s="2510" t="s">
        <v>20</v>
      </c>
      <c r="H93" s="2511" t="s">
        <v>2906</v>
      </c>
      <c r="I93" s="2510" t="s">
        <v>29</v>
      </c>
      <c r="J93" s="2512" t="s">
        <v>1788</v>
      </c>
      <c r="K93" s="2510" t="s">
        <v>20</v>
      </c>
      <c r="L93" s="2512" t="s">
        <v>2894</v>
      </c>
      <c r="M93" s="2510" t="s">
        <v>20</v>
      </c>
      <c r="N93" s="2512" t="s">
        <v>2923</v>
      </c>
      <c r="O93" s="2510" t="s">
        <v>29</v>
      </c>
      <c r="P93" s="2512"/>
      <c r="Q93" s="2510"/>
      <c r="R93" s="2512" t="s">
        <v>2645</v>
      </c>
      <c r="S93" s="2510" t="s">
        <v>20</v>
      </c>
      <c r="T93" s="2671"/>
      <c r="U93" s="2510"/>
      <c r="V93" s="2512" t="s">
        <v>2662</v>
      </c>
      <c r="W93" s="2510" t="s">
        <v>29</v>
      </c>
      <c r="X93" s="2511" t="s">
        <v>2861</v>
      </c>
      <c r="Y93" s="2510" t="s">
        <v>20</v>
      </c>
      <c r="Z93" s="2512" t="s">
        <v>2589</v>
      </c>
      <c r="AA93" s="2510" t="s">
        <v>29</v>
      </c>
      <c r="AB93" s="2512" t="s">
        <v>2137</v>
      </c>
      <c r="AC93" s="2510" t="s">
        <v>20</v>
      </c>
      <c r="AD93" s="2512" t="s">
        <v>2754</v>
      </c>
      <c r="AE93" s="2510" t="s">
        <v>29</v>
      </c>
      <c r="AF93" s="2511" t="s">
        <v>3013</v>
      </c>
      <c r="AG93" s="2510" t="s">
        <v>20</v>
      </c>
      <c r="AH93" s="2511" t="s">
        <v>2934</v>
      </c>
      <c r="AI93" s="2510" t="s">
        <v>20</v>
      </c>
      <c r="AJ93" s="2511" t="s">
        <v>2968</v>
      </c>
      <c r="AK93" s="2510" t="s">
        <v>29</v>
      </c>
      <c r="AL93" s="2511" t="s">
        <v>2657</v>
      </c>
      <c r="AM93" s="2510" t="s">
        <v>20</v>
      </c>
      <c r="AN93" s="2511" t="s">
        <v>2591</v>
      </c>
      <c r="AO93" s="2510" t="s">
        <v>20</v>
      </c>
      <c r="AP93" s="2511" t="s">
        <v>2998</v>
      </c>
      <c r="AQ93" s="2510" t="s">
        <v>20</v>
      </c>
      <c r="AR93" s="2511" t="s">
        <v>2445</v>
      </c>
      <c r="AS93" s="2510" t="s">
        <v>20</v>
      </c>
      <c r="AT93" s="2511" t="s">
        <v>2970</v>
      </c>
      <c r="AU93" s="2510" t="s">
        <v>29</v>
      </c>
      <c r="AV93" s="2512" t="s">
        <v>2946</v>
      </c>
      <c r="AW93" s="2510" t="s">
        <v>29</v>
      </c>
      <c r="AX93" s="2511" t="s">
        <v>3092</v>
      </c>
      <c r="AY93" s="2510" t="s">
        <v>20</v>
      </c>
      <c r="AZ93" s="2510" t="s">
        <v>5</v>
      </c>
      <c r="BA93" s="2510"/>
      <c r="BB93" s="2511" t="s">
        <v>2488</v>
      </c>
      <c r="BC93" s="2510" t="s">
        <v>29</v>
      </c>
      <c r="BD93" s="2510" t="s">
        <v>5</v>
      </c>
      <c r="BE93" s="2510"/>
      <c r="BF93" s="2511" t="s">
        <v>3105</v>
      </c>
      <c r="BG93" s="2510" t="s">
        <v>29</v>
      </c>
      <c r="BH93" s="2511" t="s">
        <v>3004</v>
      </c>
      <c r="BI93" s="2510" t="s">
        <v>20</v>
      </c>
      <c r="BJ93" s="2511" t="s">
        <v>2310</v>
      </c>
      <c r="BK93" s="2510" t="s">
        <v>29</v>
      </c>
      <c r="BL93" s="2512"/>
      <c r="BM93" s="2510"/>
      <c r="BN93" s="2510" t="s">
        <v>683</v>
      </c>
      <c r="BO93" s="2510"/>
      <c r="BP93" s="2512" t="s">
        <v>2882</v>
      </c>
      <c r="BQ93" s="2530" t="s">
        <v>29</v>
      </c>
      <c r="BR93" s="2512" t="s">
        <v>3012</v>
      </c>
      <c r="BS93" s="2510" t="s">
        <v>20</v>
      </c>
      <c r="BT93" s="2511" t="s">
        <v>2994</v>
      </c>
      <c r="BU93" s="2510" t="s">
        <v>29</v>
      </c>
      <c r="BV93" s="2512" t="s">
        <v>2758</v>
      </c>
      <c r="BW93" s="2510" t="s">
        <v>29</v>
      </c>
      <c r="BX93" s="2511" t="s">
        <v>2523</v>
      </c>
      <c r="BY93" s="2510" t="s">
        <v>20</v>
      </c>
      <c r="BZ93" s="2512" t="s">
        <v>2740</v>
      </c>
      <c r="CA93" s="2510" t="s">
        <v>29</v>
      </c>
      <c r="CB93" s="2511" t="s">
        <v>2332</v>
      </c>
      <c r="CC93" s="2510" t="s">
        <v>29</v>
      </c>
      <c r="CD93" s="2511" t="s">
        <v>2456</v>
      </c>
      <c r="CE93" s="2510" t="s">
        <v>20</v>
      </c>
    </row>
    <row r="94" spans="1:83" ht="15" x14ac:dyDescent="0.25">
      <c r="A94" s="2680"/>
      <c r="B94" s="2512"/>
      <c r="C94" s="2510"/>
      <c r="D94" s="2512" t="s">
        <v>2906</v>
      </c>
      <c r="E94" s="2510" t="s">
        <v>20</v>
      </c>
      <c r="F94" s="2512" t="s">
        <v>2740</v>
      </c>
      <c r="G94" s="2510" t="s">
        <v>29</v>
      </c>
      <c r="H94" s="2511" t="s">
        <v>2758</v>
      </c>
      <c r="I94" s="2510" t="s">
        <v>29</v>
      </c>
      <c r="J94" s="2512" t="s">
        <v>2657</v>
      </c>
      <c r="K94" s="2510" t="s">
        <v>20</v>
      </c>
      <c r="L94" s="2512" t="s">
        <v>2946</v>
      </c>
      <c r="M94" s="2510" t="s">
        <v>20</v>
      </c>
      <c r="N94" s="2512" t="s">
        <v>2310</v>
      </c>
      <c r="O94" s="2510" t="s">
        <v>20</v>
      </c>
      <c r="P94" s="2512"/>
      <c r="Q94" s="2510"/>
      <c r="R94" s="2512" t="s">
        <v>2662</v>
      </c>
      <c r="S94" s="2510" t="s">
        <v>20</v>
      </c>
      <c r="T94" s="2511"/>
      <c r="U94" s="2510"/>
      <c r="V94" s="2512" t="s">
        <v>2488</v>
      </c>
      <c r="W94" s="2510" t="s">
        <v>29</v>
      </c>
      <c r="X94" s="2511" t="s">
        <v>2738</v>
      </c>
      <c r="Y94" s="2510" t="s">
        <v>20</v>
      </c>
      <c r="Z94" s="2512" t="s">
        <v>2998</v>
      </c>
      <c r="AA94" s="2510" t="s">
        <v>29</v>
      </c>
      <c r="AB94" s="2512" t="s">
        <v>2236</v>
      </c>
      <c r="AC94" s="2510" t="s">
        <v>29</v>
      </c>
      <c r="AD94" s="2512" t="s">
        <v>2591</v>
      </c>
      <c r="AE94" s="2510" t="s">
        <v>29</v>
      </c>
      <c r="AF94" s="2511" t="s">
        <v>2754</v>
      </c>
      <c r="AG94" s="2510" t="s">
        <v>20</v>
      </c>
      <c r="AH94" s="2511" t="s">
        <v>2861</v>
      </c>
      <c r="AI94" s="2510" t="s">
        <v>29</v>
      </c>
      <c r="AJ94" s="2511" t="s">
        <v>2589</v>
      </c>
      <c r="AK94" s="2510" t="s">
        <v>29</v>
      </c>
      <c r="AL94" s="2511" t="s">
        <v>2661</v>
      </c>
      <c r="AM94" s="2510" t="s">
        <v>29</v>
      </c>
      <c r="AN94" s="2511" t="s">
        <v>2968</v>
      </c>
      <c r="AO94" s="2510" t="s">
        <v>29</v>
      </c>
      <c r="AP94" s="2511" t="s">
        <v>2137</v>
      </c>
      <c r="AQ94" s="2510" t="s">
        <v>29</v>
      </c>
      <c r="AR94" s="2511" t="s">
        <v>2894</v>
      </c>
      <c r="AS94" s="2510" t="s">
        <v>20</v>
      </c>
      <c r="AT94" s="2511" t="s">
        <v>2445</v>
      </c>
      <c r="AU94" s="2510" t="s">
        <v>20</v>
      </c>
      <c r="AV94" s="2512" t="s">
        <v>2688</v>
      </c>
      <c r="AW94" s="2510" t="s">
        <v>20</v>
      </c>
      <c r="AX94" s="2511" t="s">
        <v>630</v>
      </c>
      <c r="AY94" s="2510" t="s">
        <v>20</v>
      </c>
      <c r="AZ94" s="2512"/>
      <c r="BA94" s="2510"/>
      <c r="BB94" s="2511" t="s">
        <v>2884</v>
      </c>
      <c r="BC94" s="2510" t="s">
        <v>20</v>
      </c>
      <c r="BD94" s="2512"/>
      <c r="BE94" s="2510"/>
      <c r="BF94" s="2511" t="s">
        <v>3106</v>
      </c>
      <c r="BG94" s="2510" t="s">
        <v>20</v>
      </c>
      <c r="BH94" s="2511" t="s">
        <v>2645</v>
      </c>
      <c r="BI94" s="2510" t="s">
        <v>29</v>
      </c>
      <c r="BJ94" s="2511" t="s">
        <v>2911</v>
      </c>
      <c r="BK94" s="2510" t="s">
        <v>29</v>
      </c>
      <c r="BL94" s="2512"/>
      <c r="BM94" s="2510"/>
      <c r="BN94" s="2512"/>
      <c r="BO94" s="2510"/>
      <c r="BP94" s="2512" t="s">
        <v>2586</v>
      </c>
      <c r="BQ94" s="2530" t="s">
        <v>20</v>
      </c>
      <c r="BR94" s="2512" t="s">
        <v>2332</v>
      </c>
      <c r="BS94" s="2510" t="s">
        <v>29</v>
      </c>
      <c r="BT94" s="2511" t="s">
        <v>2934</v>
      </c>
      <c r="BU94" s="2510" t="s">
        <v>20</v>
      </c>
      <c r="BV94" s="2512" t="s">
        <v>2971</v>
      </c>
      <c r="BW94" s="2510" t="s">
        <v>20</v>
      </c>
      <c r="BX94" s="2511" t="s">
        <v>3012</v>
      </c>
      <c r="BY94" s="2510" t="s">
        <v>20</v>
      </c>
      <c r="BZ94" s="2512" t="s">
        <v>2523</v>
      </c>
      <c r="CA94" s="2510" t="s">
        <v>20</v>
      </c>
      <c r="CB94" s="2511" t="s">
        <v>2528</v>
      </c>
      <c r="CC94" s="2510" t="s">
        <v>20</v>
      </c>
      <c r="CD94" s="2511" t="s">
        <v>3004</v>
      </c>
      <c r="CE94" s="2510" t="s">
        <v>20</v>
      </c>
    </row>
    <row r="95" spans="1:83" ht="15" x14ac:dyDescent="0.25">
      <c r="A95" s="2680"/>
      <c r="B95" s="2512"/>
      <c r="C95" s="2510"/>
      <c r="D95" s="2512" t="s">
        <v>2443</v>
      </c>
      <c r="E95" s="2510" t="s">
        <v>20</v>
      </c>
      <c r="F95" s="2512" t="s">
        <v>2923</v>
      </c>
      <c r="G95" s="2510" t="s">
        <v>20</v>
      </c>
      <c r="H95" s="2511" t="s">
        <v>2662</v>
      </c>
      <c r="I95" s="2510" t="s">
        <v>20</v>
      </c>
      <c r="J95" s="2512" t="s">
        <v>2998</v>
      </c>
      <c r="K95" s="2510" t="s">
        <v>780</v>
      </c>
      <c r="L95" s="2512" t="s">
        <v>3093</v>
      </c>
      <c r="M95" s="2510" t="s">
        <v>29</v>
      </c>
      <c r="N95" s="2512" t="s">
        <v>2445</v>
      </c>
      <c r="O95" s="2510" t="s">
        <v>29</v>
      </c>
      <c r="P95" s="2512"/>
      <c r="Q95" s="2510"/>
      <c r="R95" s="2512" t="s">
        <v>2625</v>
      </c>
      <c r="S95" s="2510" t="s">
        <v>20</v>
      </c>
      <c r="T95" s="2511"/>
      <c r="U95" s="2510"/>
      <c r="V95" s="2512" t="s">
        <v>2882</v>
      </c>
      <c r="W95" s="2510" t="s">
        <v>29</v>
      </c>
      <c r="X95" s="2511" t="s">
        <v>2754</v>
      </c>
      <c r="Y95" s="2510" t="s">
        <v>29</v>
      </c>
      <c r="Z95" s="2512" t="s">
        <v>2861</v>
      </c>
      <c r="AA95" s="2510" t="s">
        <v>20</v>
      </c>
      <c r="AB95" s="2512" t="s">
        <v>2661</v>
      </c>
      <c r="AC95" s="2510" t="s">
        <v>29</v>
      </c>
      <c r="AD95" s="2512" t="s">
        <v>2586</v>
      </c>
      <c r="AE95" s="2510" t="s">
        <v>20</v>
      </c>
      <c r="AF95" s="2511" t="s">
        <v>2738</v>
      </c>
      <c r="AG95" s="2510" t="s">
        <v>29</v>
      </c>
      <c r="AH95" s="2511" t="s">
        <v>3042</v>
      </c>
      <c r="AI95" s="2510" t="s">
        <v>598</v>
      </c>
      <c r="AJ95" s="2511" t="s">
        <v>2137</v>
      </c>
      <c r="AK95" s="2510" t="s">
        <v>29</v>
      </c>
      <c r="AL95" s="2511" t="s">
        <v>2893</v>
      </c>
      <c r="AM95" s="2510" t="s">
        <v>20</v>
      </c>
      <c r="AN95" s="2511" t="s">
        <v>2488</v>
      </c>
      <c r="AO95" s="2510" t="s">
        <v>29</v>
      </c>
      <c r="AP95" s="2511" t="s">
        <v>2911</v>
      </c>
      <c r="AQ95" s="2510" t="s">
        <v>29</v>
      </c>
      <c r="AR95" s="2511" t="s">
        <v>1314</v>
      </c>
      <c r="AS95" s="2510" t="s">
        <v>20</v>
      </c>
      <c r="AT95" s="2511" t="s">
        <v>2758</v>
      </c>
      <c r="AU95" s="2510" t="s">
        <v>29</v>
      </c>
      <c r="AV95" s="2512" t="s">
        <v>2310</v>
      </c>
      <c r="AW95" s="2510" t="s">
        <v>20</v>
      </c>
      <c r="AX95" s="2511" t="s">
        <v>2236</v>
      </c>
      <c r="AY95" s="2510" t="s">
        <v>20</v>
      </c>
      <c r="AZ95" s="2512"/>
      <c r="BA95" s="2510"/>
      <c r="BB95" s="2511" t="s">
        <v>720</v>
      </c>
      <c r="BC95" s="2510" t="s">
        <v>20</v>
      </c>
      <c r="BD95" s="2512"/>
      <c r="BE95" s="2510"/>
      <c r="BF95" s="2511" t="s">
        <v>3107</v>
      </c>
      <c r="BG95" s="2510" t="s">
        <v>20</v>
      </c>
      <c r="BH95" s="2511" t="s">
        <v>2688</v>
      </c>
      <c r="BI95" s="2510" t="s">
        <v>29</v>
      </c>
      <c r="BJ95" s="2511" t="s">
        <v>3092</v>
      </c>
      <c r="BK95" s="2510" t="s">
        <v>998</v>
      </c>
      <c r="BL95" s="2512" t="s">
        <v>2523</v>
      </c>
      <c r="BM95" s="2510" t="s">
        <v>29</v>
      </c>
      <c r="BN95" s="2512"/>
      <c r="BO95" s="2510"/>
      <c r="BP95" s="2512" t="s">
        <v>2528</v>
      </c>
      <c r="BQ95" s="2530" t="s">
        <v>29</v>
      </c>
      <c r="BR95" s="2512" t="s">
        <v>2971</v>
      </c>
      <c r="BS95" s="2510" t="s">
        <v>29</v>
      </c>
      <c r="BT95" s="2511" t="s">
        <v>2970</v>
      </c>
      <c r="BU95" s="2510" t="s">
        <v>20</v>
      </c>
      <c r="BV95" s="2512" t="s">
        <v>3013</v>
      </c>
      <c r="BW95" s="2510" t="s">
        <v>20</v>
      </c>
      <c r="BX95" s="2511" t="s">
        <v>2925</v>
      </c>
      <c r="BY95" s="2510" t="s">
        <v>29</v>
      </c>
      <c r="BZ95" s="2512" t="s">
        <v>1788</v>
      </c>
      <c r="CA95" s="2510" t="s">
        <v>29</v>
      </c>
      <c r="CB95" s="2511" t="s">
        <v>2934</v>
      </c>
      <c r="CC95" s="2510" t="s">
        <v>20</v>
      </c>
      <c r="CD95" s="2511" t="s">
        <v>2983</v>
      </c>
      <c r="CE95" s="2510" t="s">
        <v>20</v>
      </c>
    </row>
    <row r="96" spans="1:83" ht="15" x14ac:dyDescent="0.25">
      <c r="A96" s="2680"/>
      <c r="B96" s="2512"/>
      <c r="C96" s="2510"/>
      <c r="D96" s="2512" t="s">
        <v>2310</v>
      </c>
      <c r="E96" s="2510" t="s">
        <v>29</v>
      </c>
      <c r="F96" s="2512"/>
      <c r="G96" s="2510"/>
      <c r="H96" s="2511" t="s">
        <v>1779</v>
      </c>
      <c r="I96" s="2510" t="s">
        <v>20</v>
      </c>
      <c r="J96" s="2512" t="s">
        <v>2738</v>
      </c>
      <c r="K96" s="2510" t="s">
        <v>29</v>
      </c>
      <c r="L96" s="2512" t="s">
        <v>2443</v>
      </c>
      <c r="M96" s="2510" t="s">
        <v>20</v>
      </c>
      <c r="N96" s="2512" t="s">
        <v>2488</v>
      </c>
      <c r="O96" s="2510" t="s">
        <v>29</v>
      </c>
      <c r="P96" s="2512"/>
      <c r="Q96" s="2510"/>
      <c r="R96" s="2512" t="s">
        <v>2589</v>
      </c>
      <c r="S96" s="2510" t="s">
        <v>20</v>
      </c>
      <c r="T96" s="2511"/>
      <c r="U96" s="2510"/>
      <c r="V96" s="2512" t="s">
        <v>2970</v>
      </c>
      <c r="W96" s="2510" t="s">
        <v>29</v>
      </c>
      <c r="X96" s="2511" t="s">
        <v>2906</v>
      </c>
      <c r="Y96" s="2510" t="s">
        <v>20</v>
      </c>
      <c r="Z96" s="2512" t="s">
        <v>2740</v>
      </c>
      <c r="AA96" s="2510" t="s">
        <v>20</v>
      </c>
      <c r="AB96" s="2512" t="s">
        <v>2968</v>
      </c>
      <c r="AC96" s="2510" t="s">
        <v>29</v>
      </c>
      <c r="AD96" s="2512" t="s">
        <v>630</v>
      </c>
      <c r="AE96" s="2510" t="s">
        <v>591</v>
      </c>
      <c r="AF96" s="2511" t="s">
        <v>2445</v>
      </c>
      <c r="AG96" s="2510" t="s">
        <v>29</v>
      </c>
      <c r="AH96" s="2511" t="s">
        <v>2661</v>
      </c>
      <c r="AI96" s="2510" t="s">
        <v>20</v>
      </c>
      <c r="AJ96" s="2511" t="s">
        <v>2586</v>
      </c>
      <c r="AK96" s="2510" t="s">
        <v>20</v>
      </c>
      <c r="AL96" s="2511" t="s">
        <v>2923</v>
      </c>
      <c r="AM96" s="2510" t="s">
        <v>29</v>
      </c>
      <c r="AN96" s="2511"/>
      <c r="AO96" s="2510"/>
      <c r="AP96" s="2511" t="s">
        <v>2625</v>
      </c>
      <c r="AQ96" s="2510" t="s">
        <v>20</v>
      </c>
      <c r="AR96" s="2511" t="s">
        <v>2882</v>
      </c>
      <c r="AS96" s="2510" t="s">
        <v>29</v>
      </c>
      <c r="AT96" s="2511" t="s">
        <v>2332</v>
      </c>
      <c r="AU96" s="2510" t="s">
        <v>20</v>
      </c>
      <c r="AV96" s="2512" t="s">
        <v>2662</v>
      </c>
      <c r="AW96" s="2510" t="s">
        <v>29</v>
      </c>
      <c r="AX96" s="2511" t="s">
        <v>2998</v>
      </c>
      <c r="AY96" s="2510" t="s">
        <v>29</v>
      </c>
      <c r="AZ96" s="2512"/>
      <c r="BA96" s="2510"/>
      <c r="BB96" s="2511" t="s">
        <v>3012</v>
      </c>
      <c r="BC96" s="2510" t="s">
        <v>20</v>
      </c>
      <c r="BD96" s="2512"/>
      <c r="BE96" s="2510"/>
      <c r="BF96" s="2511" t="s">
        <v>3108</v>
      </c>
      <c r="BG96" s="2510" t="s">
        <v>29</v>
      </c>
      <c r="BH96" s="2511" t="s">
        <v>2894</v>
      </c>
      <c r="BI96" s="2510" t="s">
        <v>598</v>
      </c>
      <c r="BJ96" s="2511" t="s">
        <v>2137</v>
      </c>
      <c r="BK96" s="2510" t="s">
        <v>29</v>
      </c>
      <c r="BL96" s="2512" t="s">
        <v>2528</v>
      </c>
      <c r="BM96" s="2510" t="s">
        <v>20</v>
      </c>
      <c r="BN96" s="2512"/>
      <c r="BO96" s="2530"/>
      <c r="BP96" s="2512" t="s">
        <v>2925</v>
      </c>
      <c r="BQ96" s="2530" t="s">
        <v>29</v>
      </c>
      <c r="BR96" s="2512" t="s">
        <v>2688</v>
      </c>
      <c r="BS96" s="2510" t="s">
        <v>29</v>
      </c>
      <c r="BT96" s="2511" t="s">
        <v>3094</v>
      </c>
      <c r="BU96" s="2510" t="s">
        <v>29</v>
      </c>
      <c r="BV96" s="2512"/>
      <c r="BW96" s="2510"/>
      <c r="BX96" s="2511" t="s">
        <v>2971</v>
      </c>
      <c r="BY96" s="2510" t="s">
        <v>29</v>
      </c>
      <c r="BZ96" s="2512" t="s">
        <v>2893</v>
      </c>
      <c r="CA96" s="2510" t="s">
        <v>29</v>
      </c>
      <c r="CB96" s="2511" t="s">
        <v>2236</v>
      </c>
      <c r="CC96" s="2510" t="s">
        <v>29</v>
      </c>
      <c r="CD96" s="2511" t="s">
        <v>2645</v>
      </c>
      <c r="CE96" s="2510" t="s">
        <v>20</v>
      </c>
    </row>
    <row r="97" spans="1:83" ht="15" x14ac:dyDescent="0.25">
      <c r="A97" s="2680"/>
      <c r="B97" s="2689"/>
      <c r="C97" s="2675"/>
      <c r="D97" s="2689"/>
      <c r="E97" s="2675"/>
      <c r="F97" s="2689"/>
      <c r="G97" s="2675"/>
      <c r="H97" s="2688"/>
      <c r="I97" s="2675"/>
      <c r="J97" s="2689"/>
      <c r="K97" s="2675"/>
      <c r="L97" s="2689"/>
      <c r="M97" s="2675"/>
      <c r="N97" s="2689"/>
      <c r="O97" s="2675"/>
      <c r="P97" s="2689"/>
      <c r="Q97" s="2675"/>
      <c r="R97" s="2689"/>
      <c r="S97" s="2675"/>
      <c r="T97" s="2688"/>
      <c r="U97" s="2675"/>
      <c r="V97" s="2689"/>
      <c r="W97" s="2675"/>
      <c r="X97" s="2688"/>
      <c r="Y97" s="2675"/>
      <c r="Z97" s="2689"/>
      <c r="AA97" s="2675"/>
      <c r="AB97" s="2689"/>
      <c r="AC97" s="2675"/>
      <c r="AD97" s="2689"/>
      <c r="AE97" s="2675"/>
      <c r="AF97" s="2688"/>
      <c r="AG97" s="2675"/>
      <c r="AH97" s="2688"/>
      <c r="AI97" s="2675"/>
      <c r="AJ97" s="2688"/>
      <c r="AK97" s="2675"/>
      <c r="AL97" s="2688"/>
      <c r="AM97" s="2675"/>
      <c r="AN97" s="2688"/>
      <c r="AO97" s="2675"/>
      <c r="AP97" s="2688"/>
      <c r="AQ97" s="2675"/>
      <c r="AR97" s="2688"/>
      <c r="AS97" s="2675"/>
      <c r="AT97" s="2688"/>
      <c r="AU97" s="2675"/>
      <c r="AV97" s="2689"/>
      <c r="AW97" s="2675"/>
      <c r="AX97" s="2688"/>
      <c r="AY97" s="2675"/>
      <c r="AZ97" s="2689"/>
      <c r="BA97" s="2675"/>
      <c r="BB97" s="2688"/>
      <c r="BC97" s="2675"/>
      <c r="BD97" s="2689"/>
      <c r="BE97" s="2675"/>
      <c r="BF97" s="2688"/>
      <c r="BG97" s="2675"/>
      <c r="BH97" s="2688"/>
      <c r="BI97" s="2675"/>
      <c r="BJ97" s="2688"/>
      <c r="BK97" s="2675"/>
      <c r="BL97" s="2689"/>
      <c r="BM97" s="2675"/>
      <c r="BN97" s="2689"/>
      <c r="BO97" s="2690"/>
      <c r="BP97" s="2689"/>
      <c r="BQ97" s="2672"/>
      <c r="BR97" s="2689"/>
      <c r="BS97" s="2690"/>
      <c r="BT97" s="2688"/>
      <c r="BU97" s="2675"/>
      <c r="BV97" s="2689"/>
      <c r="BW97" s="2675"/>
      <c r="BX97" s="2688"/>
      <c r="BY97" s="2675"/>
      <c r="BZ97" s="2689"/>
      <c r="CA97" s="2675"/>
      <c r="CB97" s="2688"/>
      <c r="CC97" s="2675"/>
      <c r="CD97" s="2688"/>
      <c r="CE97" s="2675"/>
    </row>
    <row r="98" spans="1:83" ht="15" x14ac:dyDescent="0.25">
      <c r="A98" s="2676">
        <v>46152</v>
      </c>
      <c r="B98" s="2689" t="s">
        <v>3109</v>
      </c>
      <c r="C98" s="2675" t="s">
        <v>29</v>
      </c>
      <c r="D98" s="2689" t="s">
        <v>2923</v>
      </c>
      <c r="E98" s="2675" t="s">
        <v>20</v>
      </c>
      <c r="F98" s="2675" t="s">
        <v>5</v>
      </c>
      <c r="G98" s="2675"/>
      <c r="H98" s="2688" t="s">
        <v>2488</v>
      </c>
      <c r="I98" s="2675" t="s">
        <v>29</v>
      </c>
      <c r="J98" s="2689" t="s">
        <v>2626</v>
      </c>
      <c r="K98" s="2675" t="s">
        <v>20</v>
      </c>
      <c r="L98" s="2689" t="s">
        <v>2444</v>
      </c>
      <c r="M98" s="2675" t="s">
        <v>29</v>
      </c>
      <c r="N98" s="2689" t="s">
        <v>2372</v>
      </c>
      <c r="O98" s="2675" t="s">
        <v>20</v>
      </c>
      <c r="P98" s="2689"/>
      <c r="Q98" s="2670"/>
      <c r="R98" s="2689" t="s">
        <v>2740</v>
      </c>
      <c r="S98" s="2670" t="s">
        <v>20</v>
      </c>
      <c r="T98" s="2675" t="s">
        <v>5</v>
      </c>
      <c r="U98" s="2675"/>
      <c r="V98" s="2689" t="s">
        <v>2894</v>
      </c>
      <c r="W98" s="2675" t="s">
        <v>20</v>
      </c>
      <c r="X98" s="2688" t="s">
        <v>2661</v>
      </c>
      <c r="Y98" s="2675" t="s">
        <v>29</v>
      </c>
      <c r="Z98" s="2689" t="s">
        <v>2310</v>
      </c>
      <c r="AA98" s="2675" t="s">
        <v>20</v>
      </c>
      <c r="AB98" s="2689" t="s">
        <v>2998</v>
      </c>
      <c r="AC98" s="2675" t="s">
        <v>20</v>
      </c>
      <c r="AD98" s="2689" t="s">
        <v>1788</v>
      </c>
      <c r="AE98" s="2675" t="s">
        <v>20</v>
      </c>
      <c r="AF98" s="2688" t="s">
        <v>2882</v>
      </c>
      <c r="AG98" s="2675" t="s">
        <v>29</v>
      </c>
      <c r="AH98" s="2688" t="s">
        <v>2445</v>
      </c>
      <c r="AI98" s="2675" t="s">
        <v>29</v>
      </c>
      <c r="AJ98" s="2688" t="s">
        <v>2625</v>
      </c>
      <c r="AK98" s="2675" t="s">
        <v>29</v>
      </c>
      <c r="AL98" s="2688" t="s">
        <v>3110</v>
      </c>
      <c r="AM98" s="2675" t="s">
        <v>29</v>
      </c>
      <c r="AN98" s="2688" t="s">
        <v>3040</v>
      </c>
      <c r="AO98" s="2675" t="s">
        <v>20</v>
      </c>
      <c r="AP98" s="2688" t="s">
        <v>2589</v>
      </c>
      <c r="AQ98" s="2675" t="s">
        <v>20</v>
      </c>
      <c r="AR98" s="2688" t="s">
        <v>2970</v>
      </c>
      <c r="AS98" s="2675" t="s">
        <v>29</v>
      </c>
      <c r="AT98" s="2688" t="s">
        <v>2443</v>
      </c>
      <c r="AU98" s="2675" t="s">
        <v>29</v>
      </c>
      <c r="AV98" s="2689" t="s">
        <v>644</v>
      </c>
      <c r="AW98" s="2675" t="s">
        <v>20</v>
      </c>
      <c r="AX98" s="2688" t="s">
        <v>1035</v>
      </c>
      <c r="AY98" s="2675" t="s">
        <v>20</v>
      </c>
      <c r="AZ98" s="2689" t="s">
        <v>2893</v>
      </c>
      <c r="BA98" s="2675" t="s">
        <v>20</v>
      </c>
      <c r="BB98" s="2688" t="s">
        <v>2946</v>
      </c>
      <c r="BC98" s="2675" t="s">
        <v>29</v>
      </c>
      <c r="BD98" s="2689" t="s">
        <v>3004</v>
      </c>
      <c r="BE98" s="2672" t="s">
        <v>20</v>
      </c>
      <c r="BF98" s="2688" t="s">
        <v>3013</v>
      </c>
      <c r="BG98" s="2675" t="s">
        <v>29</v>
      </c>
      <c r="BH98" s="2688" t="s">
        <v>1779</v>
      </c>
      <c r="BI98" s="2672" t="s">
        <v>20</v>
      </c>
      <c r="BJ98" s="2688" t="s">
        <v>2983</v>
      </c>
      <c r="BK98" s="2675" t="s">
        <v>20</v>
      </c>
      <c r="BL98" s="2689" t="s">
        <v>2332</v>
      </c>
      <c r="BM98" s="2675" t="s">
        <v>29</v>
      </c>
      <c r="BN98" s="2675" t="s">
        <v>683</v>
      </c>
      <c r="BO98" s="2690"/>
      <c r="BP98" s="2689" t="s">
        <v>630</v>
      </c>
      <c r="BQ98" s="2672" t="s">
        <v>29</v>
      </c>
      <c r="BR98" s="2689" t="s">
        <v>2645</v>
      </c>
      <c r="BS98" s="2690" t="s">
        <v>20</v>
      </c>
      <c r="BT98" s="2688" t="s">
        <v>1702</v>
      </c>
      <c r="BU98" s="2675" t="s">
        <v>20</v>
      </c>
      <c r="BV98" s="2689" t="s">
        <v>2688</v>
      </c>
      <c r="BW98" s="2675" t="s">
        <v>29</v>
      </c>
      <c r="BX98" s="2688" t="s">
        <v>3111</v>
      </c>
      <c r="BY98" s="2675" t="s">
        <v>29</v>
      </c>
      <c r="BZ98" s="2689" t="s">
        <v>2984</v>
      </c>
      <c r="CA98" s="2675" t="s">
        <v>20</v>
      </c>
      <c r="CB98" s="2688" t="s">
        <v>3094</v>
      </c>
      <c r="CC98" s="2675" t="s">
        <v>20</v>
      </c>
      <c r="CD98" s="2688" t="s">
        <v>664</v>
      </c>
      <c r="CE98" s="2012" t="s">
        <v>763</v>
      </c>
    </row>
    <row r="99" spans="1:83" ht="15" x14ac:dyDescent="0.25">
      <c r="A99" s="2680"/>
      <c r="B99" s="2689" t="s">
        <v>2661</v>
      </c>
      <c r="C99" s="2675" t="s">
        <v>29</v>
      </c>
      <c r="D99" s="2689" t="s">
        <v>2626</v>
      </c>
      <c r="E99" s="2675" t="s">
        <v>20</v>
      </c>
      <c r="F99" s="2689"/>
      <c r="G99" s="2675"/>
      <c r="H99" s="2688" t="s">
        <v>2625</v>
      </c>
      <c r="I99" s="2675" t="s">
        <v>20</v>
      </c>
      <c r="J99" s="2689" t="s">
        <v>2861</v>
      </c>
      <c r="K99" s="2675" t="s">
        <v>20</v>
      </c>
      <c r="L99" s="2689" t="s">
        <v>2882</v>
      </c>
      <c r="M99" s="2675" t="s">
        <v>20</v>
      </c>
      <c r="N99" s="2689" t="s">
        <v>3109</v>
      </c>
      <c r="O99" s="2675" t="s">
        <v>29</v>
      </c>
      <c r="P99" s="2689"/>
      <c r="Q99" s="2675"/>
      <c r="R99" s="2689" t="s">
        <v>2968</v>
      </c>
      <c r="S99" s="2675" t="s">
        <v>29</v>
      </c>
      <c r="T99" s="2688"/>
      <c r="U99" s="2675"/>
      <c r="V99" s="2689" t="s">
        <v>3000</v>
      </c>
      <c r="W99" s="2675" t="s">
        <v>598</v>
      </c>
      <c r="X99" s="2688" t="s">
        <v>2443</v>
      </c>
      <c r="Y99" s="2675" t="s">
        <v>20</v>
      </c>
      <c r="Z99" s="2689" t="s">
        <v>2970</v>
      </c>
      <c r="AA99" s="2675" t="s">
        <v>20</v>
      </c>
      <c r="AB99" s="2689" t="s">
        <v>2923</v>
      </c>
      <c r="AC99" s="2675" t="s">
        <v>29</v>
      </c>
      <c r="AD99" s="2689" t="s">
        <v>3110</v>
      </c>
      <c r="AE99" s="2675" t="s">
        <v>20</v>
      </c>
      <c r="AF99" s="2688" t="s">
        <v>2310</v>
      </c>
      <c r="AG99" s="2675" t="s">
        <v>20</v>
      </c>
      <c r="AH99" s="2688" t="s">
        <v>2740</v>
      </c>
      <c r="AI99" s="2675" t="s">
        <v>29</v>
      </c>
      <c r="AJ99" s="2688" t="s">
        <v>2906</v>
      </c>
      <c r="AK99" s="2675" t="s">
        <v>29</v>
      </c>
      <c r="AL99" s="2688" t="s">
        <v>2894</v>
      </c>
      <c r="AM99" s="2675" t="s">
        <v>20</v>
      </c>
      <c r="AN99" s="2688" t="s">
        <v>2998</v>
      </c>
      <c r="AO99" s="2675" t="s">
        <v>29</v>
      </c>
      <c r="AP99" s="2688" t="s">
        <v>2445</v>
      </c>
      <c r="AQ99" s="2675" t="s">
        <v>29</v>
      </c>
      <c r="AR99" s="2688" t="s">
        <v>3042</v>
      </c>
      <c r="AS99" s="2675" t="s">
        <v>29</v>
      </c>
      <c r="AT99" s="2688" t="s">
        <v>2946</v>
      </c>
      <c r="AU99" s="2675" t="s">
        <v>20</v>
      </c>
      <c r="AV99" s="2689" t="s">
        <v>2589</v>
      </c>
      <c r="AW99" s="2675" t="s">
        <v>20</v>
      </c>
      <c r="AX99" s="2688" t="s">
        <v>3040</v>
      </c>
      <c r="AY99" s="2675" t="s">
        <v>20</v>
      </c>
      <c r="AZ99" s="2689" t="s">
        <v>2911</v>
      </c>
      <c r="BA99" s="2675" t="s">
        <v>20</v>
      </c>
      <c r="BB99" s="2688" t="s">
        <v>2332</v>
      </c>
      <c r="BC99" s="2675" t="s">
        <v>29</v>
      </c>
      <c r="BD99" s="2689" t="s">
        <v>3012</v>
      </c>
      <c r="BE99" s="2672" t="s">
        <v>591</v>
      </c>
      <c r="BF99" s="2688" t="s">
        <v>2893</v>
      </c>
      <c r="BG99" s="2675" t="s">
        <v>20</v>
      </c>
      <c r="BH99" s="2688" t="s">
        <v>3111</v>
      </c>
      <c r="BI99" s="2672" t="s">
        <v>20</v>
      </c>
      <c r="BJ99" s="2688" t="s">
        <v>2586</v>
      </c>
      <c r="BK99" s="2675" t="s">
        <v>29</v>
      </c>
      <c r="BL99" s="2689" t="s">
        <v>1788</v>
      </c>
      <c r="BM99" s="2675" t="s">
        <v>20</v>
      </c>
      <c r="BN99" s="2689"/>
      <c r="BO99" s="2690"/>
      <c r="BP99" s="2689" t="s">
        <v>2773</v>
      </c>
      <c r="BQ99" s="2672" t="s">
        <v>20</v>
      </c>
      <c r="BR99" s="2689" t="s">
        <v>2444</v>
      </c>
      <c r="BS99" s="2690" t="s">
        <v>29</v>
      </c>
      <c r="BT99" s="2688" t="s">
        <v>2710</v>
      </c>
      <c r="BU99" s="2675" t="s">
        <v>29</v>
      </c>
      <c r="BV99" s="2689" t="s">
        <v>1035</v>
      </c>
      <c r="BW99" s="2675" t="s">
        <v>29</v>
      </c>
      <c r="BX99" s="2688" t="s">
        <v>3013</v>
      </c>
      <c r="BY99" s="2675" t="s">
        <v>20</v>
      </c>
      <c r="BZ99" s="2689" t="s">
        <v>2983</v>
      </c>
      <c r="CA99" s="2675" t="s">
        <v>29</v>
      </c>
      <c r="CB99" s="2688" t="s">
        <v>2372</v>
      </c>
      <c r="CC99" s="2675" t="s">
        <v>29</v>
      </c>
      <c r="CD99" s="2688" t="s">
        <v>644</v>
      </c>
      <c r="CE99" s="2675" t="s">
        <v>20</v>
      </c>
    </row>
    <row r="100" spans="1:83" ht="15" x14ac:dyDescent="0.25">
      <c r="A100" s="2680"/>
      <c r="B100" s="2689" t="s">
        <v>3112</v>
      </c>
      <c r="C100" s="2675" t="s">
        <v>29</v>
      </c>
      <c r="D100" s="2689" t="s">
        <v>2894</v>
      </c>
      <c r="E100" s="2675" t="s">
        <v>20</v>
      </c>
      <c r="F100" s="2689"/>
      <c r="G100" s="2675"/>
      <c r="H100" s="2688" t="s">
        <v>2923</v>
      </c>
      <c r="I100" s="2675" t="s">
        <v>20</v>
      </c>
      <c r="J100" s="2689" t="s">
        <v>2591</v>
      </c>
      <c r="K100" s="2675" t="s">
        <v>20</v>
      </c>
      <c r="L100" s="2689" t="s">
        <v>3111</v>
      </c>
      <c r="M100" s="2675" t="s">
        <v>20</v>
      </c>
      <c r="N100" s="2689" t="s">
        <v>2710</v>
      </c>
      <c r="O100" s="2675" t="s">
        <v>29</v>
      </c>
      <c r="P100" s="2689"/>
      <c r="Q100" s="2675"/>
      <c r="R100" s="2689" t="s">
        <v>3110</v>
      </c>
      <c r="S100" s="2675" t="s">
        <v>29</v>
      </c>
      <c r="T100" s="2688"/>
      <c r="U100" s="2675"/>
      <c r="V100" s="2689" t="s">
        <v>3092</v>
      </c>
      <c r="W100" s="2672" t="s">
        <v>29</v>
      </c>
      <c r="X100" s="2688" t="s">
        <v>3000</v>
      </c>
      <c r="Y100" s="2675" t="s">
        <v>29</v>
      </c>
      <c r="Z100" s="2689" t="s">
        <v>2305</v>
      </c>
      <c r="AA100" s="2675" t="s">
        <v>20</v>
      </c>
      <c r="AB100" s="2689" t="s">
        <v>2911</v>
      </c>
      <c r="AC100" s="2675" t="s">
        <v>29</v>
      </c>
      <c r="AD100" s="2689" t="s">
        <v>2925</v>
      </c>
      <c r="AE100" s="2675" t="s">
        <v>20</v>
      </c>
      <c r="AF100" s="2688" t="s">
        <v>2528</v>
      </c>
      <c r="AG100" s="2675" t="s">
        <v>20</v>
      </c>
      <c r="AH100" s="2688" t="s">
        <v>2332</v>
      </c>
      <c r="AI100" s="2675" t="s">
        <v>29</v>
      </c>
      <c r="AJ100" s="2688" t="s">
        <v>2661</v>
      </c>
      <c r="AK100" s="2675" t="s">
        <v>29</v>
      </c>
      <c r="AL100" s="2688" t="s">
        <v>2645</v>
      </c>
      <c r="AM100" s="2675" t="s">
        <v>20</v>
      </c>
      <c r="AN100" s="2688" t="s">
        <v>2372</v>
      </c>
      <c r="AO100" s="2675" t="s">
        <v>20</v>
      </c>
      <c r="AP100" s="2688" t="s">
        <v>3040</v>
      </c>
      <c r="AQ100" s="2675" t="s">
        <v>29</v>
      </c>
      <c r="AR100" s="2688" t="s">
        <v>3013</v>
      </c>
      <c r="AS100" s="2675" t="s">
        <v>20</v>
      </c>
      <c r="AT100" s="2688" t="s">
        <v>2444</v>
      </c>
      <c r="AU100" s="2675" t="s">
        <v>29</v>
      </c>
      <c r="AV100" s="2689" t="s">
        <v>3109</v>
      </c>
      <c r="AW100" s="2675" t="s">
        <v>29</v>
      </c>
      <c r="AX100" s="2688" t="s">
        <v>2310</v>
      </c>
      <c r="AY100" s="2012" t="s">
        <v>864</v>
      </c>
      <c r="AZ100" s="2689" t="s">
        <v>2861</v>
      </c>
      <c r="BA100" s="2675" t="s">
        <v>864</v>
      </c>
      <c r="BB100" s="2688" t="s">
        <v>2970</v>
      </c>
      <c r="BC100" s="2675" t="s">
        <v>20</v>
      </c>
      <c r="BD100" s="2689" t="s">
        <v>2442</v>
      </c>
      <c r="BE100" s="2675" t="s">
        <v>29</v>
      </c>
      <c r="BF100" s="2688" t="s">
        <v>629</v>
      </c>
      <c r="BG100" s="2675" t="s">
        <v>29</v>
      </c>
      <c r="BH100" s="2688" t="s">
        <v>3113</v>
      </c>
      <c r="BI100" s="2672" t="s">
        <v>591</v>
      </c>
      <c r="BJ100" s="2688" t="s">
        <v>2968</v>
      </c>
      <c r="BK100" s="2675" t="s">
        <v>29</v>
      </c>
      <c r="BL100" s="2689" t="s">
        <v>2994</v>
      </c>
      <c r="BM100" s="2675" t="s">
        <v>20</v>
      </c>
      <c r="BN100" s="2689"/>
      <c r="BO100" s="2675"/>
      <c r="BP100" s="2689" t="s">
        <v>2906</v>
      </c>
      <c r="BQ100" s="2672" t="s">
        <v>29</v>
      </c>
      <c r="BR100" s="2689" t="s">
        <v>2237</v>
      </c>
      <c r="BS100" s="2690" t="s">
        <v>29</v>
      </c>
      <c r="BT100" s="2688" t="s">
        <v>2443</v>
      </c>
      <c r="BU100" s="2675" t="s">
        <v>20</v>
      </c>
      <c r="BV100" s="2689" t="s">
        <v>2893</v>
      </c>
      <c r="BW100" s="2675" t="s">
        <v>20</v>
      </c>
      <c r="BX100" s="2688" t="s">
        <v>2951</v>
      </c>
      <c r="BY100" s="2675" t="s">
        <v>29</v>
      </c>
      <c r="BZ100" s="2689" t="s">
        <v>2589</v>
      </c>
      <c r="CA100" s="2675" t="s">
        <v>598</v>
      </c>
      <c r="CB100" s="2688" t="s">
        <v>2625</v>
      </c>
      <c r="CC100" s="2675" t="s">
        <v>20</v>
      </c>
      <c r="CD100" s="2688" t="s">
        <v>2688</v>
      </c>
      <c r="CE100" s="2675" t="s">
        <v>29</v>
      </c>
    </row>
    <row r="101" spans="1:83" ht="15" x14ac:dyDescent="0.25">
      <c r="A101" s="2680"/>
      <c r="B101" s="2689" t="s">
        <v>2998</v>
      </c>
      <c r="C101" s="2675" t="s">
        <v>20</v>
      </c>
      <c r="D101" s="2688" t="s">
        <v>2445</v>
      </c>
      <c r="E101" s="2675" t="s">
        <v>29</v>
      </c>
      <c r="F101" s="2689"/>
      <c r="G101" s="2675"/>
      <c r="H101" s="2688" t="s">
        <v>2591</v>
      </c>
      <c r="I101" s="2675" t="s">
        <v>20</v>
      </c>
      <c r="J101" s="2689" t="s">
        <v>3159</v>
      </c>
      <c r="K101" s="2675" t="s">
        <v>20</v>
      </c>
      <c r="L101" s="2689" t="s">
        <v>3092</v>
      </c>
      <c r="M101" s="2675" t="s">
        <v>20</v>
      </c>
      <c r="N101" s="2689" t="s">
        <v>3115</v>
      </c>
      <c r="O101" s="2675" t="s">
        <v>29</v>
      </c>
      <c r="P101" s="2689"/>
      <c r="Q101" s="2675"/>
      <c r="R101" s="2689" t="s">
        <v>2983</v>
      </c>
      <c r="S101" s="2675" t="s">
        <v>20</v>
      </c>
      <c r="T101" s="2688"/>
      <c r="U101" s="2675"/>
      <c r="V101" s="2689" t="s">
        <v>3114</v>
      </c>
      <c r="W101" s="2672" t="s">
        <v>20</v>
      </c>
      <c r="X101" s="2688" t="s">
        <v>2893</v>
      </c>
      <c r="Y101" s="2675" t="s">
        <v>20</v>
      </c>
      <c r="Z101" s="2689" t="s">
        <v>2661</v>
      </c>
      <c r="AA101" s="2683" t="s">
        <v>762</v>
      </c>
      <c r="AB101" s="2689" t="s">
        <v>1063</v>
      </c>
      <c r="AC101" s="2675" t="s">
        <v>29</v>
      </c>
      <c r="AD101" s="2689" t="s">
        <v>3012</v>
      </c>
      <c r="AE101" s="2675" t="s">
        <v>20</v>
      </c>
      <c r="AF101" s="2688" t="s">
        <v>3116</v>
      </c>
      <c r="AG101" s="2675" t="s">
        <v>20</v>
      </c>
      <c r="AH101" s="2688" t="s">
        <v>1702</v>
      </c>
      <c r="AI101" s="2675" t="s">
        <v>20</v>
      </c>
      <c r="AJ101" s="2688" t="s">
        <v>3117</v>
      </c>
      <c r="AK101" s="2675" t="s">
        <v>598</v>
      </c>
      <c r="AL101" s="2688" t="s">
        <v>2589</v>
      </c>
      <c r="AM101" s="2675" t="s">
        <v>29</v>
      </c>
      <c r="AN101" s="2688" t="s">
        <v>2586</v>
      </c>
      <c r="AO101" s="2675" t="s">
        <v>29</v>
      </c>
      <c r="AP101" s="2688" t="s">
        <v>3112</v>
      </c>
      <c r="AQ101" s="2675" t="s">
        <v>29</v>
      </c>
      <c r="AR101" s="2688" t="s">
        <v>2906</v>
      </c>
      <c r="AS101" s="2675" t="s">
        <v>20</v>
      </c>
      <c r="AT101" s="2688" t="s">
        <v>2626</v>
      </c>
      <c r="AU101" s="2675" t="s">
        <v>29</v>
      </c>
      <c r="AV101" s="2689" t="s">
        <v>3000</v>
      </c>
      <c r="AW101" s="2675" t="s">
        <v>29</v>
      </c>
      <c r="AX101" s="2688" t="s">
        <v>2740</v>
      </c>
      <c r="AY101" s="2675" t="s">
        <v>29</v>
      </c>
      <c r="AZ101" s="2689" t="s">
        <v>3013</v>
      </c>
      <c r="BA101" s="2675" t="s">
        <v>20</v>
      </c>
      <c r="BB101" s="2688" t="s">
        <v>2525</v>
      </c>
      <c r="BC101" s="2675" t="s">
        <v>20</v>
      </c>
      <c r="BD101" s="2689" t="s">
        <v>2994</v>
      </c>
      <c r="BE101" s="2675" t="s">
        <v>20</v>
      </c>
      <c r="BF101" s="2688" t="s">
        <v>2773</v>
      </c>
      <c r="BG101" s="2675" t="s">
        <v>20</v>
      </c>
      <c r="BH101" s="2688" t="s">
        <v>2946</v>
      </c>
      <c r="BI101" s="2675" t="s">
        <v>20</v>
      </c>
      <c r="BJ101" s="2688" t="s">
        <v>2218</v>
      </c>
      <c r="BK101" s="2675" t="s">
        <v>29</v>
      </c>
      <c r="BL101" s="2689" t="s">
        <v>2629</v>
      </c>
      <c r="BM101" s="2675" t="s">
        <v>20</v>
      </c>
      <c r="BN101" s="2675"/>
      <c r="BO101" s="2675"/>
      <c r="BP101" s="2689" t="s">
        <v>3094</v>
      </c>
      <c r="BQ101" s="2672" t="s">
        <v>20</v>
      </c>
      <c r="BR101" s="2689" t="s">
        <v>2911</v>
      </c>
      <c r="BS101" s="2690" t="s">
        <v>598</v>
      </c>
      <c r="BT101" s="2688" t="s">
        <v>630</v>
      </c>
      <c r="BU101" s="2675" t="s">
        <v>20</v>
      </c>
      <c r="BV101" s="2689" t="s">
        <v>2444</v>
      </c>
      <c r="BW101" s="2675" t="s">
        <v>29</v>
      </c>
      <c r="BX101" s="2688" t="s">
        <v>2882</v>
      </c>
      <c r="BY101" s="2675" t="s">
        <v>29</v>
      </c>
      <c r="BZ101" s="2689" t="s">
        <v>2710</v>
      </c>
      <c r="CA101" s="2675" t="s">
        <v>29</v>
      </c>
      <c r="CB101" s="2688" t="s">
        <v>2968</v>
      </c>
      <c r="CC101" s="2675" t="s">
        <v>29</v>
      </c>
      <c r="CD101" s="2688" t="s">
        <v>2443</v>
      </c>
      <c r="CE101" s="2675" t="s">
        <v>20</v>
      </c>
    </row>
    <row r="102" spans="1:83" ht="15" x14ac:dyDescent="0.25">
      <c r="A102" s="2680"/>
      <c r="B102" s="2512"/>
      <c r="C102" s="2510"/>
      <c r="D102" s="2512"/>
      <c r="E102" s="2510"/>
      <c r="F102" s="2512"/>
      <c r="G102" s="2510"/>
      <c r="H102" s="2511"/>
      <c r="I102" s="2510"/>
      <c r="J102" s="2512"/>
      <c r="K102" s="2510"/>
      <c r="L102" s="2512"/>
      <c r="M102" s="2510"/>
      <c r="N102" s="2512"/>
      <c r="O102" s="2510"/>
      <c r="P102" s="2512"/>
      <c r="Q102" s="2510"/>
      <c r="R102" s="2512"/>
      <c r="S102" s="2510"/>
      <c r="T102" s="2511"/>
      <c r="U102" s="2510"/>
      <c r="V102" s="2512"/>
      <c r="W102" s="2510"/>
      <c r="X102" s="2511"/>
      <c r="Y102" s="2510"/>
      <c r="Z102" s="2512"/>
      <c r="AA102" s="2510"/>
      <c r="AB102" s="2512"/>
      <c r="AC102" s="2510"/>
      <c r="AD102" s="2512"/>
      <c r="AE102" s="2510"/>
      <c r="AF102" s="2511"/>
      <c r="AG102" s="2510"/>
      <c r="AH102" s="2511"/>
      <c r="AI102" s="2510"/>
      <c r="AJ102" s="2511"/>
      <c r="AK102" s="2510"/>
      <c r="AL102" s="2511"/>
      <c r="AM102" s="2510"/>
      <c r="AN102" s="2511"/>
      <c r="AO102" s="2510"/>
      <c r="AP102" s="2511"/>
      <c r="AQ102" s="2510"/>
      <c r="AR102" s="2511"/>
      <c r="AS102" s="2510"/>
      <c r="AT102" s="2511"/>
      <c r="AU102" s="2510"/>
      <c r="AV102" s="2512"/>
      <c r="AW102" s="2510"/>
      <c r="AX102" s="2511"/>
      <c r="AY102" s="2510"/>
      <c r="AZ102" s="2512"/>
      <c r="BA102" s="2510"/>
      <c r="BB102" s="2511"/>
      <c r="BC102" s="2510"/>
      <c r="BD102" s="2512"/>
      <c r="BE102" s="2510"/>
      <c r="BF102" s="2511"/>
      <c r="BG102" s="2510"/>
      <c r="BH102" s="2511"/>
      <c r="BI102" s="2510"/>
      <c r="BJ102" s="2511"/>
      <c r="BK102" s="2510"/>
      <c r="BL102" s="2512"/>
      <c r="BM102" s="2510"/>
      <c r="BN102" s="2512"/>
      <c r="BO102" s="2510"/>
      <c r="BP102" s="2512"/>
      <c r="BQ102" s="2510"/>
      <c r="BR102" s="2512"/>
      <c r="BS102" s="2530"/>
      <c r="BT102" s="2511"/>
      <c r="BU102" s="2510"/>
      <c r="BV102" s="2512"/>
      <c r="BW102" s="2510"/>
      <c r="BX102" s="2511"/>
      <c r="BY102" s="2510"/>
      <c r="BZ102" s="2512"/>
      <c r="CA102" s="2510"/>
      <c r="CB102" s="2511"/>
      <c r="CC102" s="2510"/>
      <c r="CD102" s="2511"/>
      <c r="CE102" s="2510"/>
    </row>
    <row r="103" spans="1:83" ht="15" x14ac:dyDescent="0.25">
      <c r="A103" s="2676">
        <v>46166</v>
      </c>
      <c r="B103" s="2512" t="s">
        <v>2894</v>
      </c>
      <c r="C103" s="2510" t="s">
        <v>20</v>
      </c>
      <c r="D103" s="2512" t="s">
        <v>2946</v>
      </c>
      <c r="E103" s="2510" t="s">
        <v>20</v>
      </c>
      <c r="F103" s="2510" t="s">
        <v>5</v>
      </c>
      <c r="G103" s="2510"/>
      <c r="H103" s="2511" t="s">
        <v>3128</v>
      </c>
      <c r="I103" s="2510" t="s">
        <v>29</v>
      </c>
      <c r="J103" s="2512" t="s">
        <v>3112</v>
      </c>
      <c r="K103" s="2510" t="s">
        <v>29</v>
      </c>
      <c r="L103" s="2512" t="s">
        <v>2911</v>
      </c>
      <c r="M103" s="2510" t="s">
        <v>20</v>
      </c>
      <c r="N103" s="2510" t="s">
        <v>5</v>
      </c>
      <c r="O103" s="2510"/>
      <c r="P103" s="2510"/>
      <c r="Q103" s="2510"/>
      <c r="R103" s="2510" t="s">
        <v>5</v>
      </c>
      <c r="S103" s="2510"/>
      <c r="T103" s="2511" t="s">
        <v>2589</v>
      </c>
      <c r="U103" s="2510" t="s">
        <v>29</v>
      </c>
      <c r="V103" s="2512" t="s">
        <v>3042</v>
      </c>
      <c r="W103" s="2510" t="s">
        <v>29</v>
      </c>
      <c r="X103" s="2511" t="s">
        <v>2442</v>
      </c>
      <c r="Y103" s="2510" t="s">
        <v>29</v>
      </c>
      <c r="Z103" s="2512" t="s">
        <v>3000</v>
      </c>
      <c r="AA103" s="2510" t="s">
        <v>20</v>
      </c>
      <c r="AB103" s="2512" t="s">
        <v>3117</v>
      </c>
      <c r="AC103" s="2510" t="s">
        <v>598</v>
      </c>
      <c r="AD103" s="2512" t="s">
        <v>2740</v>
      </c>
      <c r="AE103" s="2510" t="s">
        <v>29</v>
      </c>
      <c r="AF103" s="2511" t="s">
        <v>2688</v>
      </c>
      <c r="AG103" s="2510" t="s">
        <v>20</v>
      </c>
      <c r="AH103" s="2511" t="s">
        <v>3012</v>
      </c>
      <c r="AI103" s="2510" t="s">
        <v>29</v>
      </c>
      <c r="AJ103" s="2511" t="s">
        <v>2626</v>
      </c>
      <c r="AK103" s="2510" t="s">
        <v>29</v>
      </c>
      <c r="AL103" s="2511" t="s">
        <v>3126</v>
      </c>
      <c r="AM103" s="2510" t="s">
        <v>20</v>
      </c>
      <c r="AN103" s="2511" t="s">
        <v>2661</v>
      </c>
      <c r="AO103" s="2510" t="s">
        <v>29</v>
      </c>
      <c r="AP103" s="2510" t="s">
        <v>5</v>
      </c>
      <c r="AQ103" s="2510"/>
      <c r="AR103" s="2511" t="s">
        <v>2309</v>
      </c>
      <c r="AS103" s="2510" t="s">
        <v>20</v>
      </c>
      <c r="AT103" s="2511" t="s">
        <v>3040</v>
      </c>
      <c r="AU103" s="2510" t="s">
        <v>29</v>
      </c>
      <c r="AV103" s="2512" t="s">
        <v>2625</v>
      </c>
      <c r="AW103" s="2510" t="s">
        <v>20</v>
      </c>
      <c r="AX103" s="2510" t="s">
        <v>5</v>
      </c>
      <c r="AY103" s="2510"/>
      <c r="AZ103" s="2510" t="s">
        <v>5</v>
      </c>
      <c r="BA103" s="2510"/>
      <c r="BB103" s="2511" t="s">
        <v>2998</v>
      </c>
      <c r="BC103" s="2510" t="s">
        <v>20</v>
      </c>
      <c r="BD103" s="2512" t="s">
        <v>3092</v>
      </c>
      <c r="BE103" s="2510" t="s">
        <v>20</v>
      </c>
      <c r="BF103" s="2511" t="s">
        <v>617</v>
      </c>
      <c r="BG103" s="2510" t="s">
        <v>20</v>
      </c>
      <c r="BH103" s="2511" t="s">
        <v>2923</v>
      </c>
      <c r="BI103" s="2510" t="s">
        <v>20</v>
      </c>
      <c r="BJ103" s="2510" t="s">
        <v>5</v>
      </c>
      <c r="BK103" s="2510"/>
      <c r="BL103" s="2510" t="s">
        <v>5</v>
      </c>
      <c r="BM103" s="2510"/>
      <c r="BN103" s="2510" t="s">
        <v>683</v>
      </c>
      <c r="BO103" s="2510"/>
      <c r="BP103" s="2510" t="s">
        <v>5</v>
      </c>
      <c r="BQ103" s="2510"/>
      <c r="BR103" s="2512" t="s">
        <v>3129</v>
      </c>
      <c r="BS103" s="2510" t="s">
        <v>29</v>
      </c>
      <c r="BT103" s="2511" t="s">
        <v>2968</v>
      </c>
      <c r="BU103" s="2510" t="s">
        <v>29</v>
      </c>
      <c r="BV103" s="2510" t="s">
        <v>5</v>
      </c>
      <c r="BW103" s="2510"/>
      <c r="BX103" s="2511" t="s">
        <v>3004</v>
      </c>
      <c r="BY103" s="2510" t="s">
        <v>20</v>
      </c>
      <c r="BZ103" s="2512" t="s">
        <v>2424</v>
      </c>
      <c r="CA103" s="2510" t="s">
        <v>29</v>
      </c>
      <c r="CB103" s="2511" t="s">
        <v>3113</v>
      </c>
      <c r="CC103" s="2510" t="s">
        <v>29</v>
      </c>
      <c r="CD103" s="2510" t="s">
        <v>5</v>
      </c>
      <c r="CE103" s="2510"/>
    </row>
    <row r="104" spans="1:83" ht="15" x14ac:dyDescent="0.25">
      <c r="A104" s="2680"/>
      <c r="B104" s="2512" t="s">
        <v>2375</v>
      </c>
      <c r="C104" s="2510" t="s">
        <v>29</v>
      </c>
      <c r="D104" s="2512" t="s">
        <v>2589</v>
      </c>
      <c r="E104" s="2510" t="s">
        <v>20</v>
      </c>
      <c r="F104" s="2512"/>
      <c r="G104" s="2510"/>
      <c r="H104" s="2511" t="s">
        <v>3130</v>
      </c>
      <c r="I104" s="2510" t="s">
        <v>20</v>
      </c>
      <c r="J104" s="2512" t="s">
        <v>3131</v>
      </c>
      <c r="K104" s="2510" t="s">
        <v>29</v>
      </c>
      <c r="L104" s="2512" t="s">
        <v>2983</v>
      </c>
      <c r="M104" s="2510" t="s">
        <v>20</v>
      </c>
      <c r="N104" s="2512"/>
      <c r="O104" s="2510"/>
      <c r="P104" s="2512"/>
      <c r="Q104" s="2510"/>
      <c r="R104" s="2512"/>
      <c r="S104" s="2510"/>
      <c r="T104" s="2511" t="s">
        <v>2984</v>
      </c>
      <c r="U104" s="2510" t="s">
        <v>20</v>
      </c>
      <c r="V104" s="2512" t="s">
        <v>2688</v>
      </c>
      <c r="W104" s="2510" t="s">
        <v>29</v>
      </c>
      <c r="X104" s="2511" t="s">
        <v>3112</v>
      </c>
      <c r="Y104" s="2510" t="s">
        <v>29</v>
      </c>
      <c r="Z104" s="2512" t="s">
        <v>2893</v>
      </c>
      <c r="AA104" s="2510" t="s">
        <v>29</v>
      </c>
      <c r="AB104" s="2512" t="s">
        <v>3092</v>
      </c>
      <c r="AC104" s="2510" t="s">
        <v>20</v>
      </c>
      <c r="AD104" s="2512" t="s">
        <v>2625</v>
      </c>
      <c r="AE104" s="2510" t="s">
        <v>20</v>
      </c>
      <c r="AF104" s="2511" t="s">
        <v>3042</v>
      </c>
      <c r="AG104" s="2510" t="s">
        <v>29</v>
      </c>
      <c r="AH104" s="2511" t="s">
        <v>2998</v>
      </c>
      <c r="AI104" s="2510" t="s">
        <v>29</v>
      </c>
      <c r="AJ104" s="2511" t="s">
        <v>3012</v>
      </c>
      <c r="AK104" s="2510" t="s">
        <v>29</v>
      </c>
      <c r="AL104" s="2511" t="s">
        <v>2946</v>
      </c>
      <c r="AM104" s="2510" t="s">
        <v>29</v>
      </c>
      <c r="AN104" s="2511" t="s">
        <v>2906</v>
      </c>
      <c r="AO104" s="2510" t="s">
        <v>20</v>
      </c>
      <c r="AP104" s="2511"/>
      <c r="AQ104" s="2510"/>
      <c r="AR104" s="2511" t="s">
        <v>2661</v>
      </c>
      <c r="AS104" s="2510" t="s">
        <v>29</v>
      </c>
      <c r="AT104" s="2511" t="s">
        <v>2310</v>
      </c>
      <c r="AU104" s="2510" t="s">
        <v>20</v>
      </c>
      <c r="AV104" s="2512" t="s">
        <v>2740</v>
      </c>
      <c r="AW104" s="2510" t="s">
        <v>20</v>
      </c>
      <c r="AX104" s="2511"/>
      <c r="AY104" s="2510"/>
      <c r="AZ104" s="2512"/>
      <c r="BA104" s="2510"/>
      <c r="BB104" s="2511" t="s">
        <v>2911</v>
      </c>
      <c r="BC104" s="2510" t="s">
        <v>864</v>
      </c>
      <c r="BD104" s="2512" t="s">
        <v>2424</v>
      </c>
      <c r="BE104" s="2510" t="s">
        <v>20</v>
      </c>
      <c r="BF104" s="2511" t="s">
        <v>2309</v>
      </c>
      <c r="BG104" s="2510" t="s">
        <v>29</v>
      </c>
      <c r="BH104" s="2511" t="s">
        <v>3001</v>
      </c>
      <c r="BI104" s="2510" t="s">
        <v>20</v>
      </c>
      <c r="BJ104" s="2511"/>
      <c r="BK104" s="2510"/>
      <c r="BL104" s="2512"/>
      <c r="BM104" s="2510"/>
      <c r="BN104" s="2512"/>
      <c r="BO104" s="2510"/>
      <c r="BP104" s="2512"/>
      <c r="BQ104" s="2510"/>
      <c r="BR104" s="2512" t="s">
        <v>3132</v>
      </c>
      <c r="BS104" s="2510" t="s">
        <v>29</v>
      </c>
      <c r="BT104" s="2511" t="s">
        <v>3040</v>
      </c>
      <c r="BU104" s="2510" t="s">
        <v>29</v>
      </c>
      <c r="BV104" s="2512"/>
      <c r="BW104" s="2510"/>
      <c r="BX104" s="2511" t="s">
        <v>2968</v>
      </c>
      <c r="BY104" s="2510" t="s">
        <v>29</v>
      </c>
      <c r="BZ104" s="2512" t="s">
        <v>2773</v>
      </c>
      <c r="CA104" s="2510" t="s">
        <v>29</v>
      </c>
      <c r="CB104" s="2511" t="s">
        <v>2443</v>
      </c>
      <c r="CC104" s="2510" t="s">
        <v>29</v>
      </c>
      <c r="CD104" s="2511"/>
      <c r="CE104" s="2510"/>
    </row>
    <row r="105" spans="1:83" ht="15" x14ac:dyDescent="0.25">
      <c r="A105" s="2680"/>
      <c r="B105" s="2512" t="s">
        <v>3042</v>
      </c>
      <c r="C105" s="2510" t="s">
        <v>29</v>
      </c>
      <c r="D105" s="2512" t="s">
        <v>2688</v>
      </c>
      <c r="E105" s="2510" t="s">
        <v>20</v>
      </c>
      <c r="F105" s="2512"/>
      <c r="G105" s="2510"/>
      <c r="H105" s="2511" t="s">
        <v>2760</v>
      </c>
      <c r="I105" s="2510" t="s">
        <v>29</v>
      </c>
      <c r="J105" s="2512" t="s">
        <v>2625</v>
      </c>
      <c r="K105" s="2510" t="s">
        <v>29</v>
      </c>
      <c r="L105" s="2512" t="s">
        <v>2923</v>
      </c>
      <c r="M105" s="2510" t="s">
        <v>780</v>
      </c>
      <c r="N105" s="2512"/>
      <c r="O105" s="2510"/>
      <c r="P105" s="2512"/>
      <c r="Q105" s="2510"/>
      <c r="R105" s="2512"/>
      <c r="S105" s="2510"/>
      <c r="T105" s="2511" t="s">
        <v>2310</v>
      </c>
      <c r="U105" s="2510" t="s">
        <v>29</v>
      </c>
      <c r="V105" s="2512" t="s">
        <v>3109</v>
      </c>
      <c r="W105" s="2510" t="s">
        <v>20</v>
      </c>
      <c r="X105" s="2511" t="s">
        <v>2968</v>
      </c>
      <c r="Y105" s="2510" t="s">
        <v>29</v>
      </c>
      <c r="Z105" s="2512" t="s">
        <v>3112</v>
      </c>
      <c r="AA105" s="2510" t="s">
        <v>29</v>
      </c>
      <c r="AB105" s="2512" t="s">
        <v>2906</v>
      </c>
      <c r="AC105" s="2510" t="s">
        <v>20</v>
      </c>
      <c r="AD105" s="2512" t="s">
        <v>2661</v>
      </c>
      <c r="AE105" s="2510" t="s">
        <v>29</v>
      </c>
      <c r="AF105" s="2511" t="s">
        <v>3130</v>
      </c>
      <c r="AG105" s="2510" t="s">
        <v>29</v>
      </c>
      <c r="AH105" s="2511" t="s">
        <v>2309</v>
      </c>
      <c r="AI105" s="2510" t="s">
        <v>20</v>
      </c>
      <c r="AJ105" s="2511" t="s">
        <v>3131</v>
      </c>
      <c r="AK105" s="2510" t="s">
        <v>29</v>
      </c>
      <c r="AL105" s="2511" t="s">
        <v>2443</v>
      </c>
      <c r="AM105" s="2510" t="s">
        <v>29</v>
      </c>
      <c r="AN105" s="2511" t="s">
        <v>3126</v>
      </c>
      <c r="AO105" s="2510" t="s">
        <v>29</v>
      </c>
      <c r="AP105" s="2511"/>
      <c r="AQ105" s="2510"/>
      <c r="AR105" s="2511" t="s">
        <v>3113</v>
      </c>
      <c r="AS105" s="2510" t="s">
        <v>20</v>
      </c>
      <c r="AT105" s="2511" t="s">
        <v>3000</v>
      </c>
      <c r="AU105" s="2510" t="s">
        <v>20</v>
      </c>
      <c r="AV105" s="2512" t="s">
        <v>2626</v>
      </c>
      <c r="AW105" s="2510" t="s">
        <v>20</v>
      </c>
      <c r="AX105" s="2511"/>
      <c r="AY105" s="2510"/>
      <c r="AZ105" s="2512"/>
      <c r="BA105" s="2510"/>
      <c r="BB105" s="2512" t="s">
        <v>616</v>
      </c>
      <c r="BC105" s="2510" t="s">
        <v>20</v>
      </c>
      <c r="BD105" s="2512" t="s">
        <v>2589</v>
      </c>
      <c r="BE105" s="2510" t="s">
        <v>29</v>
      </c>
      <c r="BF105" s="2511" t="s">
        <v>2427</v>
      </c>
      <c r="BG105" s="2510" t="s">
        <v>29</v>
      </c>
      <c r="BH105" s="2511" t="s">
        <v>3117</v>
      </c>
      <c r="BI105" s="2510" t="s">
        <v>20</v>
      </c>
      <c r="BJ105" s="2511"/>
      <c r="BK105" s="2510"/>
      <c r="BL105" s="2512"/>
      <c r="BM105" s="2510"/>
      <c r="BN105" s="2512"/>
      <c r="BO105" s="2510"/>
      <c r="BP105" s="2512"/>
      <c r="BQ105" s="2510"/>
      <c r="BR105" s="2512" t="s">
        <v>3133</v>
      </c>
      <c r="BS105" s="2510" t="s">
        <v>29</v>
      </c>
      <c r="BT105" s="2511" t="s">
        <v>2528</v>
      </c>
      <c r="BU105" s="2510" t="s">
        <v>29</v>
      </c>
      <c r="BV105" s="2512"/>
      <c r="BW105" s="2510"/>
      <c r="BX105" s="2511" t="s">
        <v>3094</v>
      </c>
      <c r="BY105" s="2510" t="s">
        <v>29</v>
      </c>
      <c r="BZ105" s="2512" t="s">
        <v>3134</v>
      </c>
      <c r="CA105" s="2510" t="s">
        <v>29</v>
      </c>
      <c r="CB105" s="2511" t="s">
        <v>629</v>
      </c>
      <c r="CC105" s="2510" t="s">
        <v>29</v>
      </c>
      <c r="CD105" s="2511"/>
      <c r="CE105" s="2510"/>
    </row>
    <row r="106" spans="1:83" ht="15" x14ac:dyDescent="0.25">
      <c r="A106" s="2680"/>
      <c r="B106" s="2512" t="s">
        <v>2688</v>
      </c>
      <c r="C106" s="2510" t="s">
        <v>20</v>
      </c>
      <c r="D106" s="2512" t="s">
        <v>2585</v>
      </c>
      <c r="E106" s="2510" t="s">
        <v>29</v>
      </c>
      <c r="F106" s="2512"/>
      <c r="G106" s="2510"/>
      <c r="H106" s="2511" t="s">
        <v>3135</v>
      </c>
      <c r="I106" s="2510" t="s">
        <v>20</v>
      </c>
      <c r="J106" s="2512" t="s">
        <v>2906</v>
      </c>
      <c r="K106" s="2510" t="s">
        <v>20</v>
      </c>
      <c r="L106" s="2512" t="s">
        <v>2625</v>
      </c>
      <c r="M106" s="2510" t="s">
        <v>29</v>
      </c>
      <c r="N106" s="2512"/>
      <c r="O106" s="2510"/>
      <c r="P106" s="2512"/>
      <c r="Q106" s="2510"/>
      <c r="R106" s="2512"/>
      <c r="S106" s="2510"/>
      <c r="T106" s="2511" t="s">
        <v>2442</v>
      </c>
      <c r="U106" s="2510" t="s">
        <v>20</v>
      </c>
      <c r="V106" s="2512" t="s">
        <v>3136</v>
      </c>
      <c r="W106" s="2510" t="s">
        <v>591</v>
      </c>
      <c r="X106" s="2511" t="s">
        <v>3137</v>
      </c>
      <c r="Y106" s="2510" t="s">
        <v>29</v>
      </c>
      <c r="Z106" s="2512" t="s">
        <v>3138</v>
      </c>
      <c r="AA106" s="2510" t="s">
        <v>29</v>
      </c>
      <c r="AB106" s="2512" t="s">
        <v>616</v>
      </c>
      <c r="AC106" s="2510" t="s">
        <v>591</v>
      </c>
      <c r="AD106" s="2512" t="s">
        <v>2626</v>
      </c>
      <c r="AE106" s="2510" t="s">
        <v>29</v>
      </c>
      <c r="AF106" s="2511" t="s">
        <v>2893</v>
      </c>
      <c r="AG106" s="2510" t="s">
        <v>20</v>
      </c>
      <c r="AH106" s="2511" t="s">
        <v>2894</v>
      </c>
      <c r="AI106" s="2510" t="s">
        <v>591</v>
      </c>
      <c r="AJ106" s="2511" t="s">
        <v>2310</v>
      </c>
      <c r="AK106" s="2510" t="s">
        <v>29</v>
      </c>
      <c r="AL106" s="2511" t="s">
        <v>3109</v>
      </c>
      <c r="AM106" s="2510" t="s">
        <v>29</v>
      </c>
      <c r="AN106" s="2511" t="s">
        <v>2984</v>
      </c>
      <c r="AO106" s="2510" t="s">
        <v>29</v>
      </c>
      <c r="AP106" s="2511"/>
      <c r="AQ106" s="2510"/>
      <c r="AR106" s="2511" t="s">
        <v>3130</v>
      </c>
      <c r="AS106" s="2510" t="s">
        <v>29</v>
      </c>
      <c r="AT106" s="2511" t="s">
        <v>3112</v>
      </c>
      <c r="AU106" s="2510" t="s">
        <v>20</v>
      </c>
      <c r="AV106" s="2512" t="s">
        <v>3097</v>
      </c>
      <c r="AW106" s="2510" t="s">
        <v>29</v>
      </c>
      <c r="AX106" s="2511"/>
      <c r="AY106" s="2510"/>
      <c r="AZ106" s="2512"/>
      <c r="BA106" s="2510"/>
      <c r="BB106" s="2511" t="s">
        <v>3042</v>
      </c>
      <c r="BC106" s="2510" t="s">
        <v>20</v>
      </c>
      <c r="BD106" s="2512" t="s">
        <v>3094</v>
      </c>
      <c r="BE106" s="2510" t="s">
        <v>20</v>
      </c>
      <c r="BF106" s="2511" t="s">
        <v>2946</v>
      </c>
      <c r="BG106" s="2510" t="s">
        <v>20</v>
      </c>
      <c r="BH106" s="2511" t="s">
        <v>2309</v>
      </c>
      <c r="BI106" s="2510" t="s">
        <v>29</v>
      </c>
      <c r="BJ106" s="2511"/>
      <c r="BK106" s="2510"/>
      <c r="BL106" s="2512"/>
      <c r="BM106" s="2510"/>
      <c r="BN106" s="2512"/>
      <c r="BO106" s="2510"/>
      <c r="BP106" s="2512"/>
      <c r="BQ106" s="2510"/>
      <c r="BR106" s="2512" t="s">
        <v>3139</v>
      </c>
      <c r="BS106" s="2530" t="s">
        <v>20</v>
      </c>
      <c r="BT106" s="2511" t="s">
        <v>3117</v>
      </c>
      <c r="BU106" s="2510" t="s">
        <v>29</v>
      </c>
      <c r="BV106" s="2512"/>
      <c r="BW106" s="2510"/>
      <c r="BX106" s="2511" t="s">
        <v>2424</v>
      </c>
      <c r="BY106" s="2510" t="s">
        <v>598</v>
      </c>
      <c r="BZ106" s="2512" t="s">
        <v>3012</v>
      </c>
      <c r="CA106" s="2510" t="s">
        <v>20</v>
      </c>
      <c r="CB106" s="2511" t="s">
        <v>2994</v>
      </c>
      <c r="CC106" s="2510" t="s">
        <v>29</v>
      </c>
      <c r="CD106" s="2511"/>
      <c r="CE106" s="2510"/>
    </row>
    <row r="107" spans="1:83" ht="15" x14ac:dyDescent="0.25">
      <c r="A107" s="2680"/>
      <c r="B107" s="2689"/>
      <c r="C107" s="2675"/>
      <c r="D107" s="2689"/>
      <c r="E107" s="2675"/>
      <c r="F107" s="2689"/>
      <c r="G107" s="2675"/>
      <c r="H107" s="2688"/>
      <c r="I107" s="2675"/>
      <c r="J107" s="2689"/>
      <c r="K107" s="2675"/>
      <c r="L107" s="2689"/>
      <c r="M107" s="2675"/>
      <c r="N107" s="2689"/>
      <c r="O107" s="2675"/>
      <c r="P107" s="2689"/>
      <c r="Q107" s="2675"/>
      <c r="R107" s="2689"/>
      <c r="S107" s="2675"/>
      <c r="T107" s="2688"/>
      <c r="U107" s="2675"/>
      <c r="V107" s="2689"/>
      <c r="W107" s="2675"/>
      <c r="X107" s="2688"/>
      <c r="Y107" s="2675"/>
      <c r="Z107" s="2689"/>
      <c r="AA107" s="2675"/>
      <c r="AB107" s="2689"/>
      <c r="AC107" s="2675"/>
      <c r="AD107" s="2689"/>
      <c r="AE107" s="2675"/>
      <c r="AF107" s="2688"/>
      <c r="AG107" s="2675"/>
      <c r="AH107" s="2688"/>
      <c r="AI107" s="2675"/>
      <c r="AJ107" s="2688"/>
      <c r="AK107" s="2675"/>
      <c r="AL107" s="2688"/>
      <c r="AM107" s="2675"/>
      <c r="AN107" s="2688"/>
      <c r="AO107" s="2675"/>
      <c r="AP107" s="2688"/>
      <c r="AQ107" s="2675"/>
      <c r="AR107" s="2688"/>
      <c r="AS107" s="2675"/>
      <c r="AT107" s="2688"/>
      <c r="AU107" s="2675"/>
      <c r="AV107" s="2689"/>
      <c r="AW107" s="2675"/>
      <c r="AX107" s="2688"/>
      <c r="AY107" s="2675"/>
      <c r="AZ107" s="2689"/>
      <c r="BA107" s="2675"/>
      <c r="BB107" s="2688"/>
      <c r="BC107" s="2675"/>
      <c r="BD107" s="2689"/>
      <c r="BE107" s="2675"/>
      <c r="BF107" s="2688"/>
      <c r="BG107" s="2675"/>
      <c r="BH107" s="2688"/>
      <c r="BI107" s="2675"/>
      <c r="BJ107" s="2688"/>
      <c r="BK107" s="2675"/>
      <c r="BL107" s="2689"/>
      <c r="BM107" s="2675"/>
      <c r="BN107" s="2689"/>
      <c r="BO107" s="2675"/>
      <c r="BP107" s="2689"/>
      <c r="BQ107" s="2675"/>
      <c r="BR107" s="2689"/>
      <c r="BS107" s="2690"/>
      <c r="BT107" s="2688"/>
      <c r="BU107" s="2675"/>
      <c r="BV107" s="2689"/>
      <c r="BW107" s="2675"/>
      <c r="BX107" s="2688"/>
      <c r="BY107" s="2675"/>
      <c r="BZ107" s="2689"/>
      <c r="CA107" s="2675"/>
      <c r="CB107" s="2688"/>
      <c r="CC107" s="2675"/>
      <c r="CD107" s="2688"/>
      <c r="CE107" s="2675"/>
    </row>
    <row r="108" spans="1:83" ht="15" x14ac:dyDescent="0.25">
      <c r="A108" s="2676">
        <v>46187</v>
      </c>
      <c r="B108" s="2675" t="s">
        <v>5</v>
      </c>
      <c r="C108" s="2675"/>
      <c r="D108" s="2528" t="s">
        <v>5</v>
      </c>
      <c r="E108" s="2675"/>
      <c r="F108" s="2675" t="s">
        <v>5</v>
      </c>
      <c r="G108" s="2675"/>
      <c r="H108" s="2688" t="s">
        <v>3109</v>
      </c>
      <c r="I108" s="2675" t="s">
        <v>20</v>
      </c>
      <c r="J108" s="2689" t="s">
        <v>3000</v>
      </c>
      <c r="K108" s="2675" t="s">
        <v>29</v>
      </c>
      <c r="L108" s="2689" t="s">
        <v>2688</v>
      </c>
      <c r="M108" s="2675" t="s">
        <v>29</v>
      </c>
      <c r="N108" s="2675" t="s">
        <v>5</v>
      </c>
      <c r="O108" s="2675"/>
      <c r="P108" s="2689"/>
      <c r="Q108" s="2675"/>
      <c r="R108" s="2689" t="s">
        <v>3112</v>
      </c>
      <c r="S108" s="2675" t="s">
        <v>20</v>
      </c>
      <c r="T108" s="2675" t="s">
        <v>5</v>
      </c>
      <c r="U108" s="2675"/>
      <c r="V108" s="2689"/>
      <c r="W108" s="2675"/>
      <c r="X108" s="2688" t="s">
        <v>2998</v>
      </c>
      <c r="Y108" s="2675" t="s">
        <v>20</v>
      </c>
      <c r="Z108" s="2689" t="s">
        <v>888</v>
      </c>
      <c r="AA108" s="2675" t="s">
        <v>29</v>
      </c>
      <c r="AB108" s="2689" t="s">
        <v>3126</v>
      </c>
      <c r="AC108" s="2675" t="s">
        <v>29</v>
      </c>
      <c r="AD108" s="2689" t="s">
        <v>3136</v>
      </c>
      <c r="AE108" s="2675" t="s">
        <v>20</v>
      </c>
      <c r="AF108" s="2688" t="s">
        <v>1788</v>
      </c>
      <c r="AG108" s="2675" t="s">
        <v>20</v>
      </c>
      <c r="AH108" s="2671" t="s">
        <v>1063</v>
      </c>
      <c r="AI108" s="2675" t="s">
        <v>20</v>
      </c>
      <c r="AJ108" s="2688" t="s">
        <v>3092</v>
      </c>
      <c r="AK108" s="2675" t="s">
        <v>20</v>
      </c>
      <c r="AL108" s="2675" t="s">
        <v>5</v>
      </c>
      <c r="AM108" s="2675"/>
      <c r="AN108" s="2688" t="s">
        <v>2884</v>
      </c>
      <c r="AO108" s="2675" t="s">
        <v>29</v>
      </c>
      <c r="AP108" s="2688" t="s">
        <v>2685</v>
      </c>
      <c r="AQ108" s="2675" t="s">
        <v>29</v>
      </c>
      <c r="AR108" s="2688" t="s">
        <v>3163</v>
      </c>
      <c r="AS108" s="2675" t="s">
        <v>29</v>
      </c>
      <c r="AT108" s="2688" t="s">
        <v>2923</v>
      </c>
      <c r="AU108" s="2675" t="s">
        <v>29</v>
      </c>
      <c r="AV108" s="2689" t="s">
        <v>3152</v>
      </c>
      <c r="AW108" s="2675" t="s">
        <v>29</v>
      </c>
      <c r="AX108" s="2675" t="s">
        <v>5</v>
      </c>
      <c r="AY108" s="2675"/>
      <c r="AZ108" s="2675" t="s">
        <v>5</v>
      </c>
      <c r="BA108" s="2675"/>
      <c r="BB108" s="2675" t="s">
        <v>5</v>
      </c>
      <c r="BC108" s="2675"/>
      <c r="BD108" s="2689" t="s">
        <v>3001</v>
      </c>
      <c r="BE108" s="2675" t="s">
        <v>20</v>
      </c>
      <c r="BF108" s="2688" t="s">
        <v>3117</v>
      </c>
      <c r="BG108" s="2675" t="s">
        <v>20</v>
      </c>
      <c r="BH108" s="2688" t="s">
        <v>720</v>
      </c>
      <c r="BI108" s="2675" t="s">
        <v>29</v>
      </c>
      <c r="BJ108" s="2688" t="s">
        <v>3154</v>
      </c>
      <c r="BK108" s="2675" t="s">
        <v>20</v>
      </c>
      <c r="BL108" s="2689" t="s">
        <v>2983</v>
      </c>
      <c r="BM108" s="2675" t="s">
        <v>29</v>
      </c>
      <c r="BN108" s="2675" t="s">
        <v>683</v>
      </c>
      <c r="BO108" s="2675"/>
      <c r="BP108" s="2689" t="s">
        <v>925</v>
      </c>
      <c r="BQ108" s="2675" t="s">
        <v>591</v>
      </c>
      <c r="BR108" s="2689" t="s">
        <v>2242</v>
      </c>
      <c r="BS108" s="2690" t="s">
        <v>29</v>
      </c>
      <c r="BT108" s="2675" t="s">
        <v>5</v>
      </c>
      <c r="BU108" s="2675"/>
      <c r="BV108" s="2689" t="s">
        <v>2740</v>
      </c>
      <c r="BW108" s="2675" t="s">
        <v>29</v>
      </c>
      <c r="BX108" s="2688" t="s">
        <v>1035</v>
      </c>
      <c r="BY108" s="2672" t="s">
        <v>20</v>
      </c>
      <c r="BZ108" s="2689" t="s">
        <v>629</v>
      </c>
      <c r="CA108" s="2675" t="s">
        <v>20</v>
      </c>
      <c r="CB108" s="2688" t="s">
        <v>2894</v>
      </c>
      <c r="CC108" s="2675" t="s">
        <v>598</v>
      </c>
      <c r="CD108" s="2688" t="s">
        <v>2310</v>
      </c>
      <c r="CE108" s="2675" t="s">
        <v>29</v>
      </c>
    </row>
    <row r="109" spans="1:83" ht="15" x14ac:dyDescent="0.25">
      <c r="A109" s="2680"/>
      <c r="B109" s="2675"/>
      <c r="C109" s="2675"/>
      <c r="D109" s="2527"/>
      <c r="E109" s="2675"/>
      <c r="F109" s="2689"/>
      <c r="G109" s="2675"/>
      <c r="H109" s="2671" t="s">
        <v>2443</v>
      </c>
      <c r="I109" s="2675" t="s">
        <v>29</v>
      </c>
      <c r="J109" s="2689" t="s">
        <v>2970</v>
      </c>
      <c r="K109" s="2675" t="s">
        <v>29</v>
      </c>
      <c r="L109" s="2689" t="s">
        <v>2998</v>
      </c>
      <c r="M109" s="2675" t="s">
        <v>20</v>
      </c>
      <c r="N109" s="2689"/>
      <c r="O109" s="2675"/>
      <c r="P109" s="2689"/>
      <c r="Q109" s="2675"/>
      <c r="R109" s="2689" t="s">
        <v>3042</v>
      </c>
      <c r="S109" s="2675" t="s">
        <v>29</v>
      </c>
      <c r="T109" s="2688"/>
      <c r="U109" s="2675"/>
      <c r="V109" s="2689" t="s">
        <v>1063</v>
      </c>
      <c r="W109" s="2675" t="s">
        <v>29</v>
      </c>
      <c r="X109" s="2688" t="s">
        <v>2740</v>
      </c>
      <c r="Y109" s="2675" t="s">
        <v>20</v>
      </c>
      <c r="Z109" s="2689" t="s">
        <v>2442</v>
      </c>
      <c r="AA109" s="2675" t="s">
        <v>20</v>
      </c>
      <c r="AB109" s="2689" t="s">
        <v>3000</v>
      </c>
      <c r="AC109" s="2675" t="s">
        <v>20</v>
      </c>
      <c r="AD109" s="2689" t="s">
        <v>3155</v>
      </c>
      <c r="AE109" s="2675" t="s">
        <v>29</v>
      </c>
      <c r="AF109" s="2688" t="s">
        <v>2923</v>
      </c>
      <c r="AG109" s="2675" t="s">
        <v>29</v>
      </c>
      <c r="AH109" s="2688" t="s">
        <v>3163</v>
      </c>
      <c r="AI109" s="2675" t="s">
        <v>29</v>
      </c>
      <c r="AJ109" s="2688" t="s">
        <v>3126</v>
      </c>
      <c r="AK109" s="2675" t="s">
        <v>20</v>
      </c>
      <c r="AL109" s="2688"/>
      <c r="AM109" s="2675"/>
      <c r="AN109" s="2688" t="s">
        <v>720</v>
      </c>
      <c r="AO109" s="2675" t="s">
        <v>20</v>
      </c>
      <c r="AP109" s="2688" t="s">
        <v>3109</v>
      </c>
      <c r="AQ109" s="2675" t="s">
        <v>20</v>
      </c>
      <c r="AR109" s="2688" t="s">
        <v>3092</v>
      </c>
      <c r="AS109" s="2675" t="s">
        <v>29</v>
      </c>
      <c r="AT109" s="2688" t="s">
        <v>3136</v>
      </c>
      <c r="AU109" s="2675" t="s">
        <v>29</v>
      </c>
      <c r="AV109" s="2689" t="s">
        <v>2882</v>
      </c>
      <c r="AW109" s="2675" t="s">
        <v>20</v>
      </c>
      <c r="AX109" s="2688"/>
      <c r="AY109" s="2675"/>
      <c r="AZ109" s="2689"/>
      <c r="BA109" s="2675"/>
      <c r="BB109" s="2688"/>
      <c r="BC109" s="2675"/>
      <c r="BD109" s="2689" t="s">
        <v>1788</v>
      </c>
      <c r="BE109" s="2675" t="s">
        <v>29</v>
      </c>
      <c r="BF109" s="2688" t="s">
        <v>3012</v>
      </c>
      <c r="BG109" s="2675" t="s">
        <v>29</v>
      </c>
      <c r="BH109" s="2688" t="s">
        <v>3128</v>
      </c>
      <c r="BI109" s="2675" t="s">
        <v>29</v>
      </c>
      <c r="BJ109" s="2688" t="s">
        <v>2951</v>
      </c>
      <c r="BK109" s="2675" t="s">
        <v>29</v>
      </c>
      <c r="BL109" s="2689" t="s">
        <v>629</v>
      </c>
      <c r="BM109" s="2675" t="s">
        <v>20</v>
      </c>
      <c r="BN109" s="2689"/>
      <c r="BO109" s="2675"/>
      <c r="BP109" s="2689" t="s">
        <v>3134</v>
      </c>
      <c r="BQ109" s="2675" t="s">
        <v>20</v>
      </c>
      <c r="BR109" s="2689" t="s">
        <v>3154</v>
      </c>
      <c r="BS109" s="2690" t="s">
        <v>20</v>
      </c>
      <c r="BT109" s="2688"/>
      <c r="BU109" s="2675"/>
      <c r="BV109" s="2689" t="s">
        <v>3113</v>
      </c>
      <c r="BW109" s="2675" t="s">
        <v>20</v>
      </c>
      <c r="BX109" s="2688" t="s">
        <v>3001</v>
      </c>
      <c r="BY109" s="2672" t="s">
        <v>20</v>
      </c>
      <c r="BZ109" s="2689" t="s">
        <v>2427</v>
      </c>
      <c r="CA109" s="2675" t="s">
        <v>591</v>
      </c>
      <c r="CB109" s="2688" t="s">
        <v>2589</v>
      </c>
      <c r="CC109" s="2672" t="s">
        <v>20</v>
      </c>
      <c r="CD109" s="2688" t="s">
        <v>3163</v>
      </c>
      <c r="CE109" s="2675" t="s">
        <v>20</v>
      </c>
    </row>
    <row r="110" spans="1:83" ht="15" x14ac:dyDescent="0.25">
      <c r="A110" s="2680"/>
      <c r="B110" s="2675"/>
      <c r="C110" s="2675"/>
      <c r="D110" s="2527"/>
      <c r="E110" s="2675"/>
      <c r="F110" s="2689"/>
      <c r="G110" s="2675"/>
      <c r="H110" s="2688" t="s">
        <v>2882</v>
      </c>
      <c r="I110" s="2675" t="s">
        <v>20</v>
      </c>
      <c r="J110" s="2689" t="s">
        <v>2589</v>
      </c>
      <c r="K110" s="2675" t="s">
        <v>20</v>
      </c>
      <c r="L110" s="2689" t="s">
        <v>3042</v>
      </c>
      <c r="M110" s="2675" t="s">
        <v>20</v>
      </c>
      <c r="N110" s="2689"/>
      <c r="O110" s="2675"/>
      <c r="P110" s="2689"/>
      <c r="Q110" s="2675"/>
      <c r="R110" s="2689" t="s">
        <v>3000</v>
      </c>
      <c r="S110" s="2675" t="s">
        <v>29</v>
      </c>
      <c r="T110" s="2688"/>
      <c r="U110" s="2675"/>
      <c r="V110" s="2689" t="s">
        <v>3149</v>
      </c>
      <c r="W110" s="2675" t="s">
        <v>20</v>
      </c>
      <c r="X110" s="2688" t="s">
        <v>2946</v>
      </c>
      <c r="Y110" s="2675" t="s">
        <v>20</v>
      </c>
      <c r="Z110" s="2689" t="s">
        <v>2983</v>
      </c>
      <c r="AA110" s="2675" t="s">
        <v>20</v>
      </c>
      <c r="AB110" s="2689" t="s">
        <v>3164</v>
      </c>
      <c r="AC110" s="2675" t="s">
        <v>20</v>
      </c>
      <c r="AD110" s="2689" t="s">
        <v>3126</v>
      </c>
      <c r="AE110" s="2675" t="s">
        <v>20</v>
      </c>
      <c r="AF110" s="2688" t="s">
        <v>2884</v>
      </c>
      <c r="AG110" s="2675" t="s">
        <v>20</v>
      </c>
      <c r="AH110" s="2688" t="s">
        <v>639</v>
      </c>
      <c r="AI110" s="2675" t="s">
        <v>29</v>
      </c>
      <c r="AJ110" s="2688" t="s">
        <v>2894</v>
      </c>
      <c r="AK110" s="2675" t="s">
        <v>591</v>
      </c>
      <c r="AL110" s="2688"/>
      <c r="AM110" s="2675"/>
      <c r="AN110" s="2688" t="s">
        <v>2923</v>
      </c>
      <c r="AO110" s="2675" t="s">
        <v>29</v>
      </c>
      <c r="AP110" s="2688" t="s">
        <v>1035</v>
      </c>
      <c r="AQ110" s="2675" t="s">
        <v>20</v>
      </c>
      <c r="AR110" s="2688" t="s">
        <v>3109</v>
      </c>
      <c r="AS110" s="2675" t="s">
        <v>29</v>
      </c>
      <c r="AT110" s="2688" t="s">
        <v>3012</v>
      </c>
      <c r="AU110" s="2675" t="s">
        <v>29</v>
      </c>
      <c r="AV110" s="2689" t="s">
        <v>3136</v>
      </c>
      <c r="AW110" s="2675" t="s">
        <v>29</v>
      </c>
      <c r="AX110" s="2688"/>
      <c r="AY110" s="2675"/>
      <c r="AZ110" s="2689"/>
      <c r="BA110" s="2675"/>
      <c r="BB110" s="2688"/>
      <c r="BC110" s="2675"/>
      <c r="BD110" s="2689" t="s">
        <v>2773</v>
      </c>
      <c r="BE110" s="2675" t="s">
        <v>20</v>
      </c>
      <c r="BF110" s="2688" t="s">
        <v>1024</v>
      </c>
      <c r="BG110" s="2675" t="s">
        <v>29</v>
      </c>
      <c r="BH110" s="2688" t="s">
        <v>1063</v>
      </c>
      <c r="BI110" s="2675" t="s">
        <v>29</v>
      </c>
      <c r="BJ110" s="2688" t="s">
        <v>888</v>
      </c>
      <c r="BK110" s="2675" t="s">
        <v>29</v>
      </c>
      <c r="BL110" s="2689" t="s">
        <v>2970</v>
      </c>
      <c r="BM110" s="2675" t="s">
        <v>29</v>
      </c>
      <c r="BN110" s="2689"/>
      <c r="BO110" s="2675"/>
      <c r="BP110" s="2689" t="s">
        <v>1788</v>
      </c>
      <c r="BQ110" s="2675" t="s">
        <v>29</v>
      </c>
      <c r="BR110" s="2689" t="s">
        <v>3153</v>
      </c>
      <c r="BS110" s="2690" t="s">
        <v>591</v>
      </c>
      <c r="BT110" s="2688"/>
      <c r="BU110" s="2675"/>
      <c r="BV110" s="2689" t="s">
        <v>2645</v>
      </c>
      <c r="BW110" s="2675" t="s">
        <v>20</v>
      </c>
      <c r="BX110" s="2688" t="s">
        <v>3128</v>
      </c>
      <c r="BY110" s="2672" t="s">
        <v>29</v>
      </c>
      <c r="BZ110" s="2689" t="s">
        <v>2994</v>
      </c>
      <c r="CA110" s="2675" t="s">
        <v>20</v>
      </c>
      <c r="CB110" s="2688" t="s">
        <v>720</v>
      </c>
      <c r="CC110" s="2672" t="s">
        <v>29</v>
      </c>
      <c r="CD110" s="2688" t="s">
        <v>2442</v>
      </c>
      <c r="CE110" s="2675" t="s">
        <v>20</v>
      </c>
    </row>
    <row r="111" spans="1:83" ht="15" x14ac:dyDescent="0.25">
      <c r="A111" s="2680"/>
      <c r="B111" s="2675"/>
      <c r="C111" s="2675"/>
      <c r="D111" s="2527"/>
      <c r="E111" s="2675"/>
      <c r="F111" s="2689"/>
      <c r="G111" s="2675"/>
      <c r="H111" s="2688" t="s">
        <v>2970</v>
      </c>
      <c r="I111" s="2675" t="s">
        <v>20</v>
      </c>
      <c r="J111" s="2689" t="s">
        <v>2740</v>
      </c>
      <c r="K111" s="2675" t="s">
        <v>20</v>
      </c>
      <c r="L111" s="2689" t="s">
        <v>3153</v>
      </c>
      <c r="M111" s="2675" t="s">
        <v>29</v>
      </c>
      <c r="N111" s="2689"/>
      <c r="O111" s="2675"/>
      <c r="P111" s="2689"/>
      <c r="Q111" s="2675"/>
      <c r="R111" s="2689" t="s">
        <v>2443</v>
      </c>
      <c r="S111" s="2675" t="s">
        <v>29</v>
      </c>
      <c r="T111" s="2688"/>
      <c r="U111" s="2675"/>
      <c r="V111" s="2689" t="s">
        <v>2442</v>
      </c>
      <c r="W111" s="2675" t="s">
        <v>29</v>
      </c>
      <c r="X111" s="2688" t="s">
        <v>1788</v>
      </c>
      <c r="Y111" s="2675" t="s">
        <v>20</v>
      </c>
      <c r="Z111" s="2689" t="s">
        <v>3165</v>
      </c>
      <c r="AA111" s="2675" t="s">
        <v>20</v>
      </c>
      <c r="AB111" s="2689" t="s">
        <v>2882</v>
      </c>
      <c r="AC111" s="2675" t="s">
        <v>20</v>
      </c>
      <c r="AD111" s="2689" t="s">
        <v>2528</v>
      </c>
      <c r="AE111" s="2675" t="s">
        <v>29</v>
      </c>
      <c r="AF111" s="2688" t="s">
        <v>3109</v>
      </c>
      <c r="AG111" s="2675" t="s">
        <v>29</v>
      </c>
      <c r="AH111" s="2688" t="s">
        <v>3117</v>
      </c>
      <c r="AI111" s="2675" t="s">
        <v>20</v>
      </c>
      <c r="AJ111" s="2688" t="s">
        <v>2589</v>
      </c>
      <c r="AK111" s="2675" t="s">
        <v>29</v>
      </c>
      <c r="AL111" s="2688"/>
      <c r="AM111" s="2675"/>
      <c r="AN111" s="2688" t="s">
        <v>3134</v>
      </c>
      <c r="AO111" s="2675" t="s">
        <v>29</v>
      </c>
      <c r="AP111" s="2688" t="s">
        <v>3000</v>
      </c>
      <c r="AQ111" s="2675" t="s">
        <v>29</v>
      </c>
      <c r="AR111" s="2688" t="s">
        <v>2894</v>
      </c>
      <c r="AS111" s="2675" t="s">
        <v>20</v>
      </c>
      <c r="AT111" s="2688" t="s">
        <v>3155</v>
      </c>
      <c r="AU111" s="2675" t="s">
        <v>20</v>
      </c>
      <c r="AV111" s="2689" t="s">
        <v>3112</v>
      </c>
      <c r="AW111" s="2675" t="s">
        <v>29</v>
      </c>
      <c r="AX111" s="2688"/>
      <c r="AY111" s="2675"/>
      <c r="AZ111" s="2689"/>
      <c r="BA111" s="2675"/>
      <c r="BB111" s="2688"/>
      <c r="BC111" s="2675"/>
      <c r="BD111" s="2689" t="s">
        <v>3111</v>
      </c>
      <c r="BE111" s="2675" t="s">
        <v>20</v>
      </c>
      <c r="BF111" s="2688" t="s">
        <v>2994</v>
      </c>
      <c r="BG111" s="2675" t="s">
        <v>20</v>
      </c>
      <c r="BH111" s="2688" t="s">
        <v>2625</v>
      </c>
      <c r="BI111" s="2675" t="s">
        <v>20</v>
      </c>
      <c r="BJ111" s="2688" t="s">
        <v>3113</v>
      </c>
      <c r="BK111" s="2675" t="s">
        <v>29</v>
      </c>
      <c r="BL111" s="2689" t="s">
        <v>888</v>
      </c>
      <c r="BM111" s="2675" t="s">
        <v>20</v>
      </c>
      <c r="BN111" s="2675"/>
      <c r="BO111" s="2675"/>
      <c r="BP111" s="2689" t="s">
        <v>3152</v>
      </c>
      <c r="BQ111" s="2675" t="s">
        <v>20</v>
      </c>
      <c r="BR111" s="2689" t="s">
        <v>2951</v>
      </c>
      <c r="BS111" s="2690" t="s">
        <v>29</v>
      </c>
      <c r="BT111" s="2688"/>
      <c r="BU111" s="2675"/>
      <c r="BV111" s="2689" t="s">
        <v>2923</v>
      </c>
      <c r="BW111" s="2675" t="s">
        <v>29</v>
      </c>
      <c r="BX111" s="2688" t="s">
        <v>925</v>
      </c>
      <c r="BY111" s="2672" t="s">
        <v>29</v>
      </c>
      <c r="BZ111" s="2689" t="s">
        <v>3001</v>
      </c>
      <c r="CA111" s="2675" t="s">
        <v>29</v>
      </c>
      <c r="CB111" s="2688" t="s">
        <v>2773</v>
      </c>
      <c r="CC111" s="2672" t="s">
        <v>20</v>
      </c>
      <c r="CD111" s="2688" t="s">
        <v>888</v>
      </c>
      <c r="CE111" s="2675" t="s">
        <v>29</v>
      </c>
    </row>
    <row r="112" spans="1:83" ht="15" x14ac:dyDescent="0.25">
      <c r="A112" s="2680"/>
      <c r="B112" s="2512"/>
      <c r="C112" s="2510"/>
      <c r="D112" s="2512"/>
      <c r="E112" s="2510"/>
      <c r="F112" s="2512"/>
      <c r="G112" s="2510"/>
      <c r="H112" s="2511"/>
      <c r="I112" s="2510"/>
      <c r="J112" s="2512"/>
      <c r="K112" s="2510"/>
      <c r="L112" s="2512"/>
      <c r="M112" s="2510"/>
      <c r="N112" s="2512"/>
      <c r="O112" s="2510"/>
      <c r="P112" s="2512"/>
      <c r="Q112" s="2510"/>
      <c r="R112" s="2512"/>
      <c r="S112" s="2510"/>
      <c r="T112" s="2511"/>
      <c r="U112" s="2510"/>
      <c r="V112" s="2512"/>
      <c r="W112" s="2510"/>
      <c r="X112" s="2511"/>
      <c r="Y112" s="2510"/>
      <c r="Z112" s="2512"/>
      <c r="AA112" s="2510"/>
      <c r="AB112" s="2512"/>
      <c r="AC112" s="2510"/>
      <c r="AD112" s="2512"/>
      <c r="AE112" s="2510"/>
      <c r="AF112" s="2511"/>
      <c r="AG112" s="2510"/>
      <c r="AH112" s="2511"/>
      <c r="AI112" s="2510"/>
      <c r="AJ112" s="2511"/>
      <c r="AK112" s="2510"/>
      <c r="AL112" s="2511"/>
      <c r="AM112" s="2510"/>
      <c r="AN112" s="2511"/>
      <c r="AO112" s="2510"/>
      <c r="AP112" s="2511"/>
      <c r="AQ112" s="2510"/>
      <c r="AR112" s="2511"/>
      <c r="AS112" s="2510"/>
      <c r="AT112" s="2511"/>
      <c r="AU112" s="2510"/>
      <c r="AV112" s="2512"/>
      <c r="AW112" s="2510"/>
      <c r="AX112" s="2511"/>
      <c r="AY112" s="2510"/>
      <c r="AZ112" s="2512"/>
      <c r="BA112" s="2510"/>
      <c r="BB112" s="2511"/>
      <c r="BC112" s="2510"/>
      <c r="BD112" s="2512"/>
      <c r="BE112" s="2510"/>
      <c r="BF112" s="2511"/>
      <c r="BG112" s="2510"/>
      <c r="BH112" s="2511"/>
      <c r="BI112" s="2510"/>
      <c r="BJ112" s="2511"/>
      <c r="BK112" s="2510"/>
      <c r="BL112" s="2512"/>
      <c r="BM112" s="2510"/>
      <c r="BN112" s="2512"/>
      <c r="BO112" s="2510"/>
      <c r="BP112" s="2512"/>
      <c r="BQ112" s="2510"/>
      <c r="BR112" s="2512"/>
      <c r="BS112" s="2530"/>
      <c r="BT112" s="2511"/>
      <c r="BU112" s="2510"/>
      <c r="BV112" s="2512"/>
      <c r="BW112" s="2510"/>
      <c r="BX112" s="2511"/>
      <c r="BY112" s="2510"/>
      <c r="BZ112" s="2512"/>
      <c r="CA112" s="2510"/>
      <c r="CB112" s="2511"/>
      <c r="CC112" s="2510"/>
      <c r="CD112" s="2511"/>
      <c r="CE112" s="2510"/>
    </row>
    <row r="113" spans="1:83" ht="15" x14ac:dyDescent="0.25">
      <c r="A113" s="2676">
        <v>46201</v>
      </c>
      <c r="B113" s="2510" t="s">
        <v>5</v>
      </c>
      <c r="C113" s="2510"/>
      <c r="D113" s="2510" t="s">
        <v>5</v>
      </c>
      <c r="E113" s="2510"/>
      <c r="F113" s="2510" t="s">
        <v>5</v>
      </c>
      <c r="G113" s="2510"/>
      <c r="H113" s="2511" t="s">
        <v>1560</v>
      </c>
      <c r="I113" s="2510" t="s">
        <v>29</v>
      </c>
      <c r="J113" s="2512" t="s">
        <v>2923</v>
      </c>
      <c r="K113" s="2510" t="s">
        <v>20</v>
      </c>
      <c r="L113" s="2512" t="s">
        <v>3169</v>
      </c>
      <c r="M113" s="2510" t="s">
        <v>29</v>
      </c>
      <c r="N113" s="2512" t="s">
        <v>2688</v>
      </c>
      <c r="O113" s="2510" t="s">
        <v>20</v>
      </c>
      <c r="P113" s="2512"/>
      <c r="Q113" s="2510"/>
      <c r="R113" s="2512" t="s">
        <v>3128</v>
      </c>
      <c r="S113" s="2510" t="s">
        <v>29</v>
      </c>
      <c r="T113" s="2510" t="s">
        <v>5</v>
      </c>
      <c r="U113" s="2510"/>
      <c r="V113" s="2512" t="s">
        <v>3112</v>
      </c>
      <c r="W113" s="2510" t="s">
        <v>29</v>
      </c>
      <c r="X113" s="2511" t="s">
        <v>3109</v>
      </c>
      <c r="Y113" s="2510" t="s">
        <v>29</v>
      </c>
      <c r="Z113" s="2512" t="s">
        <v>2882</v>
      </c>
      <c r="AA113" s="2510" t="s">
        <v>20</v>
      </c>
      <c r="AB113" s="2512" t="s">
        <v>3137</v>
      </c>
      <c r="AC113" s="2510" t="s">
        <v>20</v>
      </c>
      <c r="AD113" s="2512" t="s">
        <v>2861</v>
      </c>
      <c r="AE113" s="2510" t="s">
        <v>29</v>
      </c>
      <c r="AF113" s="2511" t="s">
        <v>3013</v>
      </c>
      <c r="AG113" s="2510" t="s">
        <v>20</v>
      </c>
      <c r="AH113" s="2511" t="s">
        <v>2427</v>
      </c>
      <c r="AI113" s="2510" t="s">
        <v>20</v>
      </c>
      <c r="AJ113" s="2511" t="s">
        <v>2265</v>
      </c>
      <c r="AK113" s="2510" t="s">
        <v>20</v>
      </c>
      <c r="AL113" s="2510" t="s">
        <v>5</v>
      </c>
      <c r="AM113" s="2510"/>
      <c r="AN113" s="2511" t="s">
        <v>2970</v>
      </c>
      <c r="AO113" s="2510" t="s">
        <v>598</v>
      </c>
      <c r="AP113" s="2511" t="s">
        <v>2946</v>
      </c>
      <c r="AQ113" s="2510" t="s">
        <v>20</v>
      </c>
      <c r="AR113" s="2511" t="s">
        <v>2984</v>
      </c>
      <c r="AS113" s="2510" t="s">
        <v>29</v>
      </c>
      <c r="AT113" s="2511" t="s">
        <v>3111</v>
      </c>
      <c r="AU113" s="2510" t="s">
        <v>20</v>
      </c>
      <c r="AV113" s="2512" t="s">
        <v>3170</v>
      </c>
      <c r="AW113" s="2510" t="s">
        <v>29</v>
      </c>
      <c r="AX113" s="2511" t="s">
        <v>2645</v>
      </c>
      <c r="AY113" s="2510" t="s">
        <v>20</v>
      </c>
      <c r="AZ113" s="2510" t="s">
        <v>5</v>
      </c>
      <c r="BA113" s="2510"/>
      <c r="BB113" s="2511" t="s">
        <v>630</v>
      </c>
      <c r="BC113" s="2510" t="s">
        <v>29</v>
      </c>
      <c r="BD113" s="2512" t="s">
        <v>3126</v>
      </c>
      <c r="BE113" s="2510" t="s">
        <v>20</v>
      </c>
      <c r="BF113" s="2511" t="s">
        <v>2589</v>
      </c>
      <c r="BG113" s="2510" t="s">
        <v>20</v>
      </c>
      <c r="BH113" s="2511" t="s">
        <v>629</v>
      </c>
      <c r="BI113" s="2510" t="s">
        <v>20</v>
      </c>
      <c r="BJ113" s="2511" t="s">
        <v>2998</v>
      </c>
      <c r="BK113" s="2510" t="s">
        <v>598</v>
      </c>
      <c r="BL113" s="2512" t="s">
        <v>3134</v>
      </c>
      <c r="BM113" s="2510" t="s">
        <v>20</v>
      </c>
      <c r="BN113" s="2510" t="s">
        <v>683</v>
      </c>
      <c r="BO113" s="2510"/>
      <c r="BP113" s="2512" t="s">
        <v>3116</v>
      </c>
      <c r="BQ113" s="2510" t="s">
        <v>29</v>
      </c>
      <c r="BR113" s="2512" t="s">
        <v>3097</v>
      </c>
      <c r="BS113" s="2530" t="s">
        <v>20</v>
      </c>
      <c r="BT113" s="2511" t="s">
        <v>1063</v>
      </c>
      <c r="BU113" s="2510" t="s">
        <v>20</v>
      </c>
      <c r="BV113" s="2512" t="s">
        <v>1082</v>
      </c>
      <c r="BW113" s="2510" t="s">
        <v>29</v>
      </c>
      <c r="BX113" s="2510" t="s">
        <v>5</v>
      </c>
      <c r="BY113" s="2510"/>
      <c r="BZ113" s="2512" t="s">
        <v>2740</v>
      </c>
      <c r="CA113" s="2510" t="s">
        <v>29</v>
      </c>
      <c r="CB113" s="2510" t="s">
        <v>5</v>
      </c>
      <c r="CC113" s="2510"/>
      <c r="CD113" s="2511" t="s">
        <v>2911</v>
      </c>
      <c r="CE113" s="2510" t="s">
        <v>29</v>
      </c>
    </row>
    <row r="114" spans="1:83" ht="15" x14ac:dyDescent="0.25">
      <c r="A114" s="2680"/>
      <c r="B114" s="2512"/>
      <c r="C114" s="2510"/>
      <c r="D114" s="2512"/>
      <c r="E114" s="2510"/>
      <c r="F114" s="2512"/>
      <c r="G114" s="2510"/>
      <c r="H114" s="2511" t="s">
        <v>3136</v>
      </c>
      <c r="I114" s="2510" t="s">
        <v>29</v>
      </c>
      <c r="J114" s="2512" t="s">
        <v>2882</v>
      </c>
      <c r="K114" s="2510" t="s">
        <v>20</v>
      </c>
      <c r="L114" s="2512" t="s">
        <v>3000</v>
      </c>
      <c r="M114" s="2510" t="s">
        <v>20</v>
      </c>
      <c r="N114" s="2512" t="s">
        <v>1788</v>
      </c>
      <c r="O114" s="2510" t="s">
        <v>20</v>
      </c>
      <c r="P114" s="2512"/>
      <c r="Q114" s="2510"/>
      <c r="R114" s="2512" t="s">
        <v>3109</v>
      </c>
      <c r="S114" s="2510" t="s">
        <v>29</v>
      </c>
      <c r="T114" s="2511"/>
      <c r="U114" s="2510"/>
      <c r="V114" s="2512" t="s">
        <v>2645</v>
      </c>
      <c r="W114" s="2510" t="s">
        <v>29</v>
      </c>
      <c r="X114" s="2511" t="s">
        <v>3097</v>
      </c>
      <c r="Y114" s="2510" t="s">
        <v>29</v>
      </c>
      <c r="Z114" s="2512" t="s">
        <v>2998</v>
      </c>
      <c r="AA114" s="2510" t="s">
        <v>29</v>
      </c>
      <c r="AB114" s="2512" t="s">
        <v>3042</v>
      </c>
      <c r="AC114" s="2510" t="s">
        <v>20</v>
      </c>
      <c r="AD114" s="2512" t="s">
        <v>3112</v>
      </c>
      <c r="AE114" s="2510" t="s">
        <v>29</v>
      </c>
      <c r="AF114" s="2511" t="s">
        <v>2984</v>
      </c>
      <c r="AG114" s="2510" t="s">
        <v>20</v>
      </c>
      <c r="AH114" s="2511" t="s">
        <v>2946</v>
      </c>
      <c r="AI114" s="2510" t="s">
        <v>20</v>
      </c>
      <c r="AJ114" s="2511" t="s">
        <v>1063</v>
      </c>
      <c r="AK114" s="2510" t="s">
        <v>20</v>
      </c>
      <c r="AL114" s="2511"/>
      <c r="AM114" s="2510"/>
      <c r="AN114" s="2511" t="s">
        <v>2310</v>
      </c>
      <c r="AO114" s="2510" t="s">
        <v>29</v>
      </c>
      <c r="AP114" s="2511" t="s">
        <v>3113</v>
      </c>
      <c r="AQ114" s="2510" t="s">
        <v>29</v>
      </c>
      <c r="AR114" s="2511" t="s">
        <v>3126</v>
      </c>
      <c r="AS114" s="2510" t="s">
        <v>29</v>
      </c>
      <c r="AT114" s="2511" t="s">
        <v>3128</v>
      </c>
      <c r="AU114" s="2510" t="s">
        <v>20</v>
      </c>
      <c r="AV114" s="2512" t="s">
        <v>2443</v>
      </c>
      <c r="AW114" s="2510" t="s">
        <v>29</v>
      </c>
      <c r="AX114" s="2511" t="s">
        <v>658</v>
      </c>
      <c r="AY114" s="2510" t="s">
        <v>20</v>
      </c>
      <c r="AZ114" s="2512"/>
      <c r="BA114" s="2510"/>
      <c r="BB114" s="2511" t="s">
        <v>2923</v>
      </c>
      <c r="BC114" s="2510" t="s">
        <v>20</v>
      </c>
      <c r="BD114" s="2512" t="s">
        <v>2970</v>
      </c>
      <c r="BE114" s="2012" t="s">
        <v>864</v>
      </c>
      <c r="BF114" s="2511" t="s">
        <v>2740</v>
      </c>
      <c r="BG114" s="2510" t="s">
        <v>29</v>
      </c>
      <c r="BH114" s="2511" t="s">
        <v>3171</v>
      </c>
      <c r="BI114" s="2510" t="s">
        <v>29</v>
      </c>
      <c r="BJ114" s="2511" t="s">
        <v>2528</v>
      </c>
      <c r="BK114" s="2510" t="s">
        <v>20</v>
      </c>
      <c r="BL114" s="2512" t="s">
        <v>3172</v>
      </c>
      <c r="BM114" s="2510" t="s">
        <v>29</v>
      </c>
      <c r="BN114" s="2512"/>
      <c r="BO114" s="2510"/>
      <c r="BP114" s="2512" t="s">
        <v>2625</v>
      </c>
      <c r="BQ114" s="2510" t="s">
        <v>20</v>
      </c>
      <c r="BR114" s="2512" t="s">
        <v>2773</v>
      </c>
      <c r="BS114" s="2530" t="s">
        <v>29</v>
      </c>
      <c r="BT114" s="2511" t="s">
        <v>1062</v>
      </c>
      <c r="BU114" s="2510" t="s">
        <v>29</v>
      </c>
      <c r="BV114" s="2512" t="s">
        <v>2861</v>
      </c>
      <c r="BW114" s="2510" t="s">
        <v>29</v>
      </c>
      <c r="BX114" s="2511"/>
      <c r="BY114" s="2510"/>
      <c r="BZ114" s="2512" t="s">
        <v>2629</v>
      </c>
      <c r="CA114" s="2510" t="s">
        <v>29</v>
      </c>
      <c r="CB114" s="2511"/>
      <c r="CC114" s="2510"/>
      <c r="CD114" s="2511" t="s">
        <v>2894</v>
      </c>
      <c r="CE114" s="2510" t="s">
        <v>29</v>
      </c>
    </row>
    <row r="115" spans="1:83" ht="15" x14ac:dyDescent="0.25">
      <c r="A115" s="2680"/>
      <c r="B115" s="2512"/>
      <c r="C115" s="2510"/>
      <c r="D115" s="2512"/>
      <c r="E115" s="2510"/>
      <c r="F115" s="2512"/>
      <c r="G115" s="2510"/>
      <c r="H115" s="2511" t="s">
        <v>2861</v>
      </c>
      <c r="I115" s="2510" t="s">
        <v>29</v>
      </c>
      <c r="J115" s="2512"/>
      <c r="K115" s="2510"/>
      <c r="L115" s="2512" t="s">
        <v>3116</v>
      </c>
      <c r="M115" s="2510" t="s">
        <v>29</v>
      </c>
      <c r="N115" s="2512" t="s">
        <v>3000</v>
      </c>
      <c r="O115" s="2510" t="s">
        <v>20</v>
      </c>
      <c r="P115" s="2512"/>
      <c r="Q115" s="2510"/>
      <c r="R115" s="2512"/>
      <c r="S115" s="2510"/>
      <c r="T115" s="2511"/>
      <c r="U115" s="2510"/>
      <c r="V115" s="2512" t="s">
        <v>3173</v>
      </c>
      <c r="W115" s="2510" t="s">
        <v>20</v>
      </c>
      <c r="X115" s="2511" t="s">
        <v>1779</v>
      </c>
      <c r="Y115" s="2510" t="s">
        <v>20</v>
      </c>
      <c r="Z115" s="2512" t="s">
        <v>1063</v>
      </c>
      <c r="AA115" s="2510" t="s">
        <v>29</v>
      </c>
      <c r="AB115" s="2512" t="s">
        <v>2442</v>
      </c>
      <c r="AC115" s="2510" t="s">
        <v>20</v>
      </c>
      <c r="AD115" s="2512" t="s">
        <v>3042</v>
      </c>
      <c r="AE115" s="2510" t="s">
        <v>29</v>
      </c>
      <c r="AF115" s="2511" t="s">
        <v>3174</v>
      </c>
      <c r="AG115" s="2510" t="s">
        <v>29</v>
      </c>
      <c r="AH115" s="2511" t="s">
        <v>3111</v>
      </c>
      <c r="AI115" s="2510" t="s">
        <v>29</v>
      </c>
      <c r="AJ115" s="2511" t="s">
        <v>630</v>
      </c>
      <c r="AK115" s="2510" t="s">
        <v>20</v>
      </c>
      <c r="AL115" s="2511"/>
      <c r="AM115" s="2510"/>
      <c r="AN115" s="2511" t="s">
        <v>3117</v>
      </c>
      <c r="AO115" s="2510" t="s">
        <v>20</v>
      </c>
      <c r="AP115" s="2511" t="s">
        <v>2998</v>
      </c>
      <c r="AQ115" s="2510" t="s">
        <v>20</v>
      </c>
      <c r="AR115" s="2511" t="s">
        <v>3171</v>
      </c>
      <c r="AS115" s="2510" t="s">
        <v>20</v>
      </c>
      <c r="AT115" s="2511" t="s">
        <v>2970</v>
      </c>
      <c r="AU115" s="2510" t="s">
        <v>29</v>
      </c>
      <c r="AV115" s="2512" t="s">
        <v>2688</v>
      </c>
      <c r="AW115" s="2510" t="s">
        <v>20</v>
      </c>
      <c r="AX115" s="2511" t="s">
        <v>3136</v>
      </c>
      <c r="AY115" s="2510" t="s">
        <v>20</v>
      </c>
      <c r="AZ115" s="2512"/>
      <c r="BA115" s="2510"/>
      <c r="BB115" s="2511" t="s">
        <v>3112</v>
      </c>
      <c r="BC115" s="2510" t="s">
        <v>29</v>
      </c>
      <c r="BD115" s="2512" t="s">
        <v>2625</v>
      </c>
      <c r="BE115" s="2510" t="s">
        <v>29</v>
      </c>
      <c r="BF115" s="2511" t="s">
        <v>1560</v>
      </c>
      <c r="BG115" s="2510" t="s">
        <v>29</v>
      </c>
      <c r="BH115" s="2511" t="s">
        <v>2443</v>
      </c>
      <c r="BI115" s="2510" t="s">
        <v>29</v>
      </c>
      <c r="BJ115" s="2511" t="s">
        <v>2310</v>
      </c>
      <c r="BK115" s="2510" t="s">
        <v>20</v>
      </c>
      <c r="BL115" s="2512" t="s">
        <v>2645</v>
      </c>
      <c r="BM115" s="2510" t="s">
        <v>20</v>
      </c>
      <c r="BN115" s="2512"/>
      <c r="BO115" s="2510"/>
      <c r="BP115" s="2512" t="s">
        <v>1035</v>
      </c>
      <c r="BQ115" s="2510" t="s">
        <v>29</v>
      </c>
      <c r="BR115" s="2512" t="s">
        <v>2894</v>
      </c>
      <c r="BS115" s="2530" t="s">
        <v>29</v>
      </c>
      <c r="BT115" s="2511" t="s">
        <v>2242</v>
      </c>
      <c r="BU115" s="2510" t="s">
        <v>20</v>
      </c>
      <c r="BV115" s="2512" t="s">
        <v>3175</v>
      </c>
      <c r="BW115" s="2510" t="s">
        <v>20</v>
      </c>
      <c r="BX115" s="2511"/>
      <c r="BY115" s="2510"/>
      <c r="BZ115" s="2512" t="s">
        <v>1082</v>
      </c>
      <c r="CA115" s="2510" t="s">
        <v>29</v>
      </c>
      <c r="CB115" s="2511"/>
      <c r="CC115" s="2510"/>
      <c r="CD115" s="2511" t="s">
        <v>3128</v>
      </c>
      <c r="CE115" s="2510" t="s">
        <v>20</v>
      </c>
    </row>
    <row r="116" spans="1:83" ht="15" x14ac:dyDescent="0.25">
      <c r="A116" s="2680"/>
      <c r="B116" s="2512"/>
      <c r="C116" s="2510"/>
      <c r="D116" s="2512"/>
      <c r="E116" s="2510"/>
      <c r="F116" s="2512"/>
      <c r="G116" s="2510"/>
      <c r="H116" s="2511" t="s">
        <v>2625</v>
      </c>
      <c r="I116" s="2510" t="s">
        <v>20</v>
      </c>
      <c r="J116" s="2512"/>
      <c r="K116" s="2510"/>
      <c r="L116" s="2512" t="s">
        <v>3112</v>
      </c>
      <c r="M116" s="2510" t="s">
        <v>29</v>
      </c>
      <c r="N116" s="2512" t="s">
        <v>2998</v>
      </c>
      <c r="O116" s="2510" t="s">
        <v>20</v>
      </c>
      <c r="P116" s="2512"/>
      <c r="Q116" s="2510"/>
      <c r="R116" s="2512"/>
      <c r="S116" s="2510"/>
      <c r="T116" s="2511"/>
      <c r="U116" s="2510"/>
      <c r="V116" s="2512" t="s">
        <v>3000</v>
      </c>
      <c r="W116" s="2510" t="s">
        <v>29</v>
      </c>
      <c r="X116" s="2511" t="s">
        <v>2894</v>
      </c>
      <c r="Y116" s="2510" t="s">
        <v>20</v>
      </c>
      <c r="Z116" s="2512" t="s">
        <v>2970</v>
      </c>
      <c r="AA116" s="2510" t="s">
        <v>20</v>
      </c>
      <c r="AB116" s="2512" t="s">
        <v>3111</v>
      </c>
      <c r="AC116" s="2510" t="s">
        <v>20</v>
      </c>
      <c r="AD116" s="2512" t="s">
        <v>2911</v>
      </c>
      <c r="AE116" s="2510" t="s">
        <v>598</v>
      </c>
      <c r="AF116" s="2511" t="s">
        <v>3171</v>
      </c>
      <c r="AG116" s="2510" t="s">
        <v>20</v>
      </c>
      <c r="AH116" s="2511" t="s">
        <v>2442</v>
      </c>
      <c r="AI116" s="2510" t="s">
        <v>29</v>
      </c>
      <c r="AJ116" s="2511" t="s">
        <v>2923</v>
      </c>
      <c r="AK116" s="2510" t="s">
        <v>29</v>
      </c>
      <c r="AL116" s="2511"/>
      <c r="AM116" s="2510"/>
      <c r="AN116" s="2511" t="s">
        <v>630</v>
      </c>
      <c r="AO116" s="2510" t="s">
        <v>20</v>
      </c>
      <c r="AP116" s="2511" t="s">
        <v>3128</v>
      </c>
      <c r="AQ116" s="2510" t="s">
        <v>29</v>
      </c>
      <c r="AR116" s="2511" t="s">
        <v>3042</v>
      </c>
      <c r="AS116" s="2510" t="s">
        <v>29</v>
      </c>
      <c r="AT116" s="2511" t="s">
        <v>2861</v>
      </c>
      <c r="AU116" s="2510" t="s">
        <v>29</v>
      </c>
      <c r="AV116" s="2512" t="s">
        <v>2589</v>
      </c>
      <c r="AW116" s="2510" t="s">
        <v>20</v>
      </c>
      <c r="AX116" s="2511" t="s">
        <v>1788</v>
      </c>
      <c r="AY116" s="2510" t="s">
        <v>20</v>
      </c>
      <c r="AZ116" s="2512"/>
      <c r="BA116" s="2510"/>
      <c r="BB116" s="2511" t="s">
        <v>1063</v>
      </c>
      <c r="BC116" s="2510" t="s">
        <v>20</v>
      </c>
      <c r="BD116" s="2512" t="s">
        <v>1082</v>
      </c>
      <c r="BE116" s="2510" t="s">
        <v>29</v>
      </c>
      <c r="BF116" s="2511" t="s">
        <v>2645</v>
      </c>
      <c r="BG116" s="2510" t="s">
        <v>20</v>
      </c>
      <c r="BH116" s="2511" t="s">
        <v>2310</v>
      </c>
      <c r="BI116" s="2510" t="s">
        <v>20</v>
      </c>
      <c r="BJ116" s="2511" t="s">
        <v>2443</v>
      </c>
      <c r="BK116" s="2510" t="s">
        <v>29</v>
      </c>
      <c r="BL116" s="2512" t="s">
        <v>2884</v>
      </c>
      <c r="BM116" s="2510" t="s">
        <v>29</v>
      </c>
      <c r="BN116" s="2512"/>
      <c r="BO116" s="2610"/>
      <c r="BP116" s="2512" t="s">
        <v>2984</v>
      </c>
      <c r="BQ116" s="2510" t="s">
        <v>29</v>
      </c>
      <c r="BR116" s="2512" t="s">
        <v>2946</v>
      </c>
      <c r="BS116" s="2530" t="s">
        <v>29</v>
      </c>
      <c r="BT116" s="2511" t="s">
        <v>2688</v>
      </c>
      <c r="BU116" s="2510" t="s">
        <v>20</v>
      </c>
      <c r="BV116" s="2512" t="s">
        <v>3116</v>
      </c>
      <c r="BW116" s="2510" t="s">
        <v>29</v>
      </c>
      <c r="BX116" s="2511"/>
      <c r="BY116" s="2510"/>
      <c r="BZ116" s="2512" t="s">
        <v>2242</v>
      </c>
      <c r="CA116" s="2510" t="s">
        <v>20</v>
      </c>
      <c r="CB116" s="2511"/>
      <c r="CC116" s="2510"/>
      <c r="CD116" s="2511" t="s">
        <v>3097</v>
      </c>
      <c r="CE116" s="2510" t="s">
        <v>29</v>
      </c>
    </row>
    <row r="117" spans="1:83" ht="15" x14ac:dyDescent="0.25">
      <c r="A117" s="2680"/>
      <c r="B117" s="2689"/>
      <c r="C117" s="2675"/>
      <c r="D117" s="2689"/>
      <c r="E117" s="2675"/>
      <c r="F117" s="2689"/>
      <c r="G117" s="2675"/>
      <c r="H117" s="2688"/>
      <c r="I117" s="2675"/>
      <c r="J117" s="2689"/>
      <c r="K117" s="2675"/>
      <c r="L117" s="2689"/>
      <c r="M117" s="2675"/>
      <c r="N117" s="2689"/>
      <c r="O117" s="2675"/>
      <c r="P117" s="2689"/>
      <c r="Q117" s="2675"/>
      <c r="R117" s="2689"/>
      <c r="S117" s="2675"/>
      <c r="T117" s="2688"/>
      <c r="U117" s="2675"/>
      <c r="V117" s="2689"/>
      <c r="W117" s="2675"/>
      <c r="X117" s="2688"/>
      <c r="Y117" s="2675"/>
      <c r="Z117" s="2689"/>
      <c r="AA117" s="2675"/>
      <c r="AB117" s="2689"/>
      <c r="AC117" s="2675"/>
      <c r="AD117" s="2689"/>
      <c r="AE117" s="2675"/>
      <c r="AF117" s="2688"/>
      <c r="AG117" s="2675"/>
      <c r="AH117" s="2688"/>
      <c r="AI117" s="2675"/>
      <c r="AJ117" s="2688"/>
      <c r="AK117" s="2675"/>
      <c r="AL117" s="2688"/>
      <c r="AM117" s="2675"/>
      <c r="AN117" s="2688"/>
      <c r="AO117" s="2675"/>
      <c r="AP117" s="2688"/>
      <c r="AQ117" s="2675"/>
      <c r="AR117" s="2688"/>
      <c r="AS117" s="2675"/>
      <c r="AT117" s="2688"/>
      <c r="AU117" s="2675"/>
      <c r="AV117" s="2689"/>
      <c r="AW117" s="2675"/>
      <c r="AX117" s="2688"/>
      <c r="AY117" s="2675"/>
      <c r="AZ117" s="2689"/>
      <c r="BA117" s="2675"/>
      <c r="BB117" s="2688"/>
      <c r="BC117" s="2675"/>
      <c r="BD117" s="2689"/>
      <c r="BE117" s="2675"/>
      <c r="BF117" s="2688"/>
      <c r="BG117" s="2675"/>
      <c r="BH117" s="2688"/>
      <c r="BI117" s="2675"/>
      <c r="BJ117" s="2688"/>
      <c r="BK117" s="2675"/>
      <c r="BL117" s="2689"/>
      <c r="BM117" s="2675"/>
      <c r="BN117" s="2689"/>
      <c r="BO117" s="2675"/>
      <c r="BP117" s="2689"/>
      <c r="BQ117" s="2675"/>
      <c r="BR117" s="2689"/>
      <c r="BS117" s="2690"/>
      <c r="BT117" s="2688"/>
      <c r="BU117" s="2675"/>
      <c r="BV117" s="2689"/>
      <c r="BW117" s="2675"/>
      <c r="BX117" s="2688"/>
      <c r="BY117" s="2675"/>
      <c r="BZ117" s="2689"/>
      <c r="CA117" s="2675"/>
      <c r="CB117" s="2688"/>
      <c r="CC117" s="2675"/>
      <c r="CD117" s="2688"/>
      <c r="CE117" s="2675"/>
    </row>
    <row r="118" spans="1:83" ht="15" x14ac:dyDescent="0.25">
      <c r="A118" s="2676">
        <v>46215</v>
      </c>
      <c r="B118" s="2675" t="s">
        <v>5</v>
      </c>
      <c r="C118" s="2675"/>
      <c r="D118" s="2528" t="s">
        <v>5</v>
      </c>
      <c r="E118" s="2675"/>
      <c r="F118" s="2675" t="s">
        <v>5</v>
      </c>
      <c r="G118" s="2675"/>
      <c r="H118" s="2688" t="s">
        <v>3116</v>
      </c>
      <c r="I118" s="2675" t="s">
        <v>20</v>
      </c>
      <c r="J118" s="2689" t="s">
        <v>2685</v>
      </c>
      <c r="K118" s="2675" t="s">
        <v>29</v>
      </c>
      <c r="L118" s="2689" t="s">
        <v>3173</v>
      </c>
      <c r="M118" s="2675" t="s">
        <v>29</v>
      </c>
      <c r="N118" s="2689" t="s">
        <v>2894</v>
      </c>
      <c r="O118" s="2675" t="s">
        <v>20</v>
      </c>
      <c r="P118" s="2688" t="s">
        <v>2946</v>
      </c>
      <c r="Q118" s="2675" t="s">
        <v>29</v>
      </c>
      <c r="R118" s="2675" t="s">
        <v>5</v>
      </c>
      <c r="S118" s="2675"/>
      <c r="T118" s="2675" t="s">
        <v>5</v>
      </c>
      <c r="U118" s="2675"/>
      <c r="V118" s="2689" t="s">
        <v>2443</v>
      </c>
      <c r="W118" s="2675" t="s">
        <v>29</v>
      </c>
      <c r="X118" s="2688" t="s">
        <v>3013</v>
      </c>
      <c r="Y118" s="2675" t="s">
        <v>20</v>
      </c>
      <c r="Z118" s="2689" t="s">
        <v>639</v>
      </c>
      <c r="AA118" s="2675" t="s">
        <v>20</v>
      </c>
      <c r="AB118" s="2689" t="s">
        <v>2625</v>
      </c>
      <c r="AC118" s="2683" t="s">
        <v>762</v>
      </c>
      <c r="AD118" s="2689" t="s">
        <v>2589</v>
      </c>
      <c r="AE118" s="2672" t="s">
        <v>20</v>
      </c>
      <c r="AF118" s="2688" t="s">
        <v>2983</v>
      </c>
      <c r="AG118" s="2675" t="s">
        <v>29</v>
      </c>
      <c r="AH118" s="2688" t="s">
        <v>2645</v>
      </c>
      <c r="AI118" s="2675" t="s">
        <v>20</v>
      </c>
      <c r="AJ118" s="2688" t="s">
        <v>2861</v>
      </c>
      <c r="AK118" s="2675" t="s">
        <v>29</v>
      </c>
      <c r="AL118" s="2688" t="s">
        <v>2970</v>
      </c>
      <c r="AM118" s="2675" t="s">
        <v>29</v>
      </c>
      <c r="AN118" s="2688" t="s">
        <v>3184</v>
      </c>
      <c r="AO118" s="2675" t="s">
        <v>591</v>
      </c>
      <c r="AP118" s="2688" t="s">
        <v>2906</v>
      </c>
      <c r="AQ118" s="2675" t="s">
        <v>20</v>
      </c>
      <c r="AR118" s="2688" t="s">
        <v>2688</v>
      </c>
      <c r="AS118" s="2675" t="s">
        <v>598</v>
      </c>
      <c r="AT118" s="2688" t="s">
        <v>2884</v>
      </c>
      <c r="AU118" s="2675" t="s">
        <v>20</v>
      </c>
      <c r="AV118" s="2689" t="s">
        <v>3185</v>
      </c>
      <c r="AW118" s="2675" t="s">
        <v>29</v>
      </c>
      <c r="AX118" s="2688" t="s">
        <v>3000</v>
      </c>
      <c r="AY118" s="2675" t="s">
        <v>29</v>
      </c>
      <c r="AZ118" s="2689" t="s">
        <v>630</v>
      </c>
      <c r="BA118" s="2675" t="s">
        <v>29</v>
      </c>
      <c r="BB118" s="2688" t="s">
        <v>2242</v>
      </c>
      <c r="BC118" s="2675" t="s">
        <v>29</v>
      </c>
      <c r="BD118" s="2689" t="s">
        <v>3136</v>
      </c>
      <c r="BE118" s="2675" t="s">
        <v>20</v>
      </c>
      <c r="BF118" s="2688" t="s">
        <v>2442</v>
      </c>
      <c r="BG118" s="2675" t="s">
        <v>20</v>
      </c>
      <c r="BH118" s="2688" t="s">
        <v>2984</v>
      </c>
      <c r="BI118" s="2675" t="s">
        <v>29</v>
      </c>
      <c r="BJ118" s="2688" t="s">
        <v>617</v>
      </c>
      <c r="BK118" s="2675" t="s">
        <v>591</v>
      </c>
      <c r="BL118" s="2689" t="s">
        <v>3130</v>
      </c>
      <c r="BM118" s="2675" t="s">
        <v>29</v>
      </c>
      <c r="BN118" s="2675" t="s">
        <v>683</v>
      </c>
      <c r="BO118" s="2675"/>
      <c r="BP118" s="2689" t="s">
        <v>2310</v>
      </c>
      <c r="BQ118" s="2675" t="s">
        <v>29</v>
      </c>
      <c r="BR118" s="2689" t="s">
        <v>3186</v>
      </c>
      <c r="BS118" s="2690" t="s">
        <v>20</v>
      </c>
      <c r="BT118" s="2688" t="s">
        <v>3126</v>
      </c>
      <c r="BU118" s="2675" t="s">
        <v>20</v>
      </c>
      <c r="BV118" s="2689" t="s">
        <v>3094</v>
      </c>
      <c r="BW118" s="2675" t="s">
        <v>29</v>
      </c>
      <c r="BX118" s="2688" t="s">
        <v>2740</v>
      </c>
      <c r="BY118" s="2675" t="s">
        <v>591</v>
      </c>
      <c r="BZ118" s="2689" t="s">
        <v>2923</v>
      </c>
      <c r="CA118" s="2675" t="s">
        <v>29</v>
      </c>
      <c r="CB118" s="2688" t="s">
        <v>3187</v>
      </c>
      <c r="CC118" s="2675" t="s">
        <v>591</v>
      </c>
      <c r="CD118" s="2688" t="s">
        <v>3188</v>
      </c>
      <c r="CE118" s="2675" t="s">
        <v>29</v>
      </c>
    </row>
    <row r="119" spans="1:83" ht="15" x14ac:dyDescent="0.25">
      <c r="A119" s="2680"/>
      <c r="B119" s="2689"/>
      <c r="C119" s="2675"/>
      <c r="D119" s="2689"/>
      <c r="E119" s="2675"/>
      <c r="F119" s="2689"/>
      <c r="G119" s="2675"/>
      <c r="H119" s="2688" t="s">
        <v>2946</v>
      </c>
      <c r="I119" s="2675" t="s">
        <v>29</v>
      </c>
      <c r="J119" s="2689" t="s">
        <v>3186</v>
      </c>
      <c r="K119" s="2675" t="s">
        <v>20</v>
      </c>
      <c r="L119" s="2689" t="s">
        <v>3097</v>
      </c>
      <c r="M119" s="2675" t="s">
        <v>20</v>
      </c>
      <c r="N119" s="2689" t="s">
        <v>1063</v>
      </c>
      <c r="O119" s="2675" t="s">
        <v>20</v>
      </c>
      <c r="P119" s="2689" t="s">
        <v>2589</v>
      </c>
      <c r="Q119" s="2675" t="s">
        <v>20</v>
      </c>
      <c r="R119" s="2689"/>
      <c r="S119" s="2675"/>
      <c r="T119" s="2688"/>
      <c r="U119" s="2675"/>
      <c r="V119" s="2689" t="s">
        <v>3189</v>
      </c>
      <c r="W119" s="2675" t="s">
        <v>29</v>
      </c>
      <c r="X119" s="2688" t="s">
        <v>2645</v>
      </c>
      <c r="Y119" s="2675" t="s">
        <v>29</v>
      </c>
      <c r="Z119" s="2689" t="s">
        <v>3042</v>
      </c>
      <c r="AA119" s="2675" t="s">
        <v>20</v>
      </c>
      <c r="AB119" s="2689" t="s">
        <v>630</v>
      </c>
      <c r="AC119" s="2675" t="s">
        <v>29</v>
      </c>
      <c r="AD119" s="2689" t="s">
        <v>1029</v>
      </c>
      <c r="AE119" s="2672" t="s">
        <v>20</v>
      </c>
      <c r="AF119" s="2688" t="s">
        <v>2442</v>
      </c>
      <c r="AG119" s="2675" t="s">
        <v>20</v>
      </c>
      <c r="AH119" s="2688" t="s">
        <v>2528</v>
      </c>
      <c r="AI119" s="2675" t="s">
        <v>29</v>
      </c>
      <c r="AJ119" s="2688" t="s">
        <v>3013</v>
      </c>
      <c r="AK119" s="2675" t="s">
        <v>20</v>
      </c>
      <c r="AL119" s="2688" t="s">
        <v>3185</v>
      </c>
      <c r="AM119" s="2675" t="s">
        <v>29</v>
      </c>
      <c r="AN119" s="2688" t="s">
        <v>3000</v>
      </c>
      <c r="AO119" s="2675" t="s">
        <v>20</v>
      </c>
      <c r="AP119" s="2688" t="s">
        <v>977</v>
      </c>
      <c r="AQ119" s="2675" t="s">
        <v>29</v>
      </c>
      <c r="AR119" s="2688" t="s">
        <v>3184</v>
      </c>
      <c r="AS119" s="2672" t="s">
        <v>29</v>
      </c>
      <c r="AT119" s="2688" t="s">
        <v>3126</v>
      </c>
      <c r="AU119" s="2675" t="s">
        <v>29</v>
      </c>
      <c r="AV119" s="2689" t="s">
        <v>3128</v>
      </c>
      <c r="AW119" s="2675" t="s">
        <v>29</v>
      </c>
      <c r="AX119" s="2688" t="s">
        <v>2984</v>
      </c>
      <c r="AY119" s="2675" t="s">
        <v>29</v>
      </c>
      <c r="AZ119" s="2689" t="s">
        <v>3109</v>
      </c>
      <c r="BA119" s="2675" t="s">
        <v>29</v>
      </c>
      <c r="BB119" s="2688" t="s">
        <v>3136</v>
      </c>
      <c r="BC119" s="2675" t="s">
        <v>29</v>
      </c>
      <c r="BD119" s="2689" t="s">
        <v>2884</v>
      </c>
      <c r="BE119" s="2675" t="s">
        <v>20</v>
      </c>
      <c r="BF119" s="2688" t="s">
        <v>3116</v>
      </c>
      <c r="BG119" s="2675" t="s">
        <v>20</v>
      </c>
      <c r="BH119" s="2688" t="s">
        <v>2740</v>
      </c>
      <c r="BI119" s="2675" t="s">
        <v>29</v>
      </c>
      <c r="BJ119" s="2688" t="s">
        <v>2427</v>
      </c>
      <c r="BK119" s="2675" t="s">
        <v>29</v>
      </c>
      <c r="BL119" s="2689" t="s">
        <v>3012</v>
      </c>
      <c r="BM119" s="2675" t="s">
        <v>20</v>
      </c>
      <c r="BN119" s="2689"/>
      <c r="BO119" s="2675"/>
      <c r="BP119" s="2689" t="s">
        <v>3190</v>
      </c>
      <c r="BQ119" s="2675" t="s">
        <v>20</v>
      </c>
      <c r="BR119" s="2689" t="s">
        <v>3191</v>
      </c>
      <c r="BS119" s="2690" t="s">
        <v>20</v>
      </c>
      <c r="BT119" s="2688" t="s">
        <v>3188</v>
      </c>
      <c r="BU119" s="2675" t="s">
        <v>20</v>
      </c>
      <c r="BV119" s="2689" t="s">
        <v>3092</v>
      </c>
      <c r="BW119" s="2675" t="s">
        <v>20</v>
      </c>
      <c r="BX119" s="2688" t="s">
        <v>2629</v>
      </c>
      <c r="BY119" s="2675" t="s">
        <v>29</v>
      </c>
      <c r="BZ119" s="2689" t="s">
        <v>2894</v>
      </c>
      <c r="CA119" s="2675" t="s">
        <v>29</v>
      </c>
      <c r="CB119" s="2688" t="s">
        <v>1788</v>
      </c>
      <c r="CC119" s="2675" t="s">
        <v>29</v>
      </c>
      <c r="CD119" s="2688" t="s">
        <v>2861</v>
      </c>
      <c r="CE119" s="2675" t="s">
        <v>29</v>
      </c>
    </row>
    <row r="120" spans="1:83" ht="15" x14ac:dyDescent="0.25">
      <c r="A120" s="2680"/>
      <c r="B120" s="2689"/>
      <c r="C120" s="2675"/>
      <c r="D120" s="2689"/>
      <c r="E120" s="2675"/>
      <c r="F120" s="2689"/>
      <c r="G120" s="2675"/>
      <c r="H120" s="2688" t="s">
        <v>2740</v>
      </c>
      <c r="I120" s="2675" t="s">
        <v>29</v>
      </c>
      <c r="J120" s="2689" t="s">
        <v>3116</v>
      </c>
      <c r="K120" s="2675" t="s">
        <v>29</v>
      </c>
      <c r="L120" s="2689" t="s">
        <v>2894</v>
      </c>
      <c r="M120" s="2675" t="s">
        <v>20</v>
      </c>
      <c r="N120" s="2689" t="s">
        <v>3191</v>
      </c>
      <c r="O120" s="2675" t="s">
        <v>20</v>
      </c>
      <c r="P120" s="2689" t="s">
        <v>3186</v>
      </c>
      <c r="Q120" s="2675" t="s">
        <v>29</v>
      </c>
      <c r="R120" s="2689"/>
      <c r="S120" s="2675"/>
      <c r="T120" s="2688"/>
      <c r="U120" s="2675"/>
      <c r="V120" s="2689" t="s">
        <v>3128</v>
      </c>
      <c r="W120" s="2675" t="s">
        <v>20</v>
      </c>
      <c r="X120" s="2688" t="s">
        <v>3192</v>
      </c>
      <c r="Y120" s="2675" t="s">
        <v>29</v>
      </c>
      <c r="Z120" s="2689" t="s">
        <v>2625</v>
      </c>
      <c r="AA120" s="2675" t="s">
        <v>29</v>
      </c>
      <c r="AB120" s="2689" t="s">
        <v>2861</v>
      </c>
      <c r="AC120" s="2675" t="s">
        <v>29</v>
      </c>
      <c r="AD120" s="2689" t="s">
        <v>2310</v>
      </c>
      <c r="AE120" s="2675" t="s">
        <v>591</v>
      </c>
      <c r="AF120" s="2688" t="s">
        <v>3000</v>
      </c>
      <c r="AG120" s="2675" t="s">
        <v>20</v>
      </c>
      <c r="AH120" s="2688" t="s">
        <v>2688</v>
      </c>
      <c r="AI120" s="2675" t="s">
        <v>29</v>
      </c>
      <c r="AJ120" s="2688" t="s">
        <v>3136</v>
      </c>
      <c r="AK120" s="2675" t="s">
        <v>29</v>
      </c>
      <c r="AL120" s="2688" t="s">
        <v>3092</v>
      </c>
      <c r="AM120" s="2675" t="s">
        <v>20</v>
      </c>
      <c r="AN120" s="2688" t="s">
        <v>3042</v>
      </c>
      <c r="AO120" s="2675" t="s">
        <v>29</v>
      </c>
      <c r="AP120" s="2688" t="s">
        <v>3111</v>
      </c>
      <c r="AQ120" s="2675" t="s">
        <v>20</v>
      </c>
      <c r="AR120" s="2688" t="s">
        <v>2442</v>
      </c>
      <c r="AS120" s="2672" t="s">
        <v>29</v>
      </c>
      <c r="AT120" s="2688" t="s">
        <v>2645</v>
      </c>
      <c r="AU120" s="2675" t="s">
        <v>20</v>
      </c>
      <c r="AV120" s="2689" t="s">
        <v>2946</v>
      </c>
      <c r="AW120" s="2675" t="s">
        <v>20</v>
      </c>
      <c r="AX120" s="2688" t="s">
        <v>3109</v>
      </c>
      <c r="AY120" s="2675" t="s">
        <v>20</v>
      </c>
      <c r="AZ120" s="2689" t="s">
        <v>3184</v>
      </c>
      <c r="BA120" s="2675" t="s">
        <v>20</v>
      </c>
      <c r="BB120" s="2688" t="s">
        <v>3130</v>
      </c>
      <c r="BC120" s="2675" t="s">
        <v>20</v>
      </c>
      <c r="BD120" s="2689" t="s">
        <v>2984</v>
      </c>
      <c r="BE120" s="2675" t="s">
        <v>29</v>
      </c>
      <c r="BF120" s="2688" t="s">
        <v>3173</v>
      </c>
      <c r="BG120" s="2675" t="s">
        <v>20</v>
      </c>
      <c r="BH120" s="2688" t="s">
        <v>2589</v>
      </c>
      <c r="BI120" s="2675" t="s">
        <v>20</v>
      </c>
      <c r="BJ120" s="2688" t="s">
        <v>2970</v>
      </c>
      <c r="BK120" s="2675" t="s">
        <v>29</v>
      </c>
      <c r="BL120" s="2689"/>
      <c r="BM120" s="2675"/>
      <c r="BN120" s="2689"/>
      <c r="BO120" s="2675"/>
      <c r="BP120" s="2689" t="s">
        <v>2998</v>
      </c>
      <c r="BQ120" s="2675" t="s">
        <v>29</v>
      </c>
      <c r="BR120" s="2689"/>
      <c r="BS120" s="2690"/>
      <c r="BT120" s="2688" t="s">
        <v>3134</v>
      </c>
      <c r="BU120" s="2675" t="s">
        <v>29</v>
      </c>
      <c r="BV120" s="2689" t="s">
        <v>3012</v>
      </c>
      <c r="BW120" s="2675" t="s">
        <v>20</v>
      </c>
      <c r="BX120" s="2688" t="s">
        <v>3188</v>
      </c>
      <c r="BY120" s="2675" t="s">
        <v>20</v>
      </c>
      <c r="BZ120" s="2689" t="s">
        <v>2528</v>
      </c>
      <c r="CA120" s="2675" t="s">
        <v>20</v>
      </c>
      <c r="CB120" s="2688" t="s">
        <v>2906</v>
      </c>
      <c r="CC120" s="2675" t="s">
        <v>29</v>
      </c>
      <c r="CD120" s="2688" t="s">
        <v>977</v>
      </c>
      <c r="CE120" s="2675" t="s">
        <v>20</v>
      </c>
    </row>
    <row r="121" spans="1:83" ht="15" x14ac:dyDescent="0.25">
      <c r="A121" s="2680"/>
      <c r="B121" s="2689"/>
      <c r="C121" s="2675"/>
      <c r="D121" s="2689"/>
      <c r="E121" s="2675"/>
      <c r="F121" s="2689"/>
      <c r="G121" s="2675"/>
      <c r="H121" s="2688" t="s">
        <v>2310</v>
      </c>
      <c r="I121" s="2675" t="s">
        <v>20</v>
      </c>
      <c r="J121" s="2689" t="s">
        <v>3173</v>
      </c>
      <c r="K121" s="2675" t="s">
        <v>20</v>
      </c>
      <c r="L121" s="2689" t="s">
        <v>3128</v>
      </c>
      <c r="M121" s="2675" t="s">
        <v>29</v>
      </c>
      <c r="N121" s="2689" t="s">
        <v>3193</v>
      </c>
      <c r="O121" s="2683" t="s">
        <v>780</v>
      </c>
      <c r="P121" s="2689" t="s">
        <v>3191</v>
      </c>
      <c r="Q121" s="2675" t="s">
        <v>29</v>
      </c>
      <c r="R121" s="2689"/>
      <c r="S121" s="2675"/>
      <c r="T121" s="2688"/>
      <c r="U121" s="2675"/>
      <c r="V121" s="2689"/>
      <c r="W121" s="2675"/>
      <c r="X121" s="2688" t="s">
        <v>2688</v>
      </c>
      <c r="Y121" s="2675" t="s">
        <v>20</v>
      </c>
      <c r="Z121" s="2689" t="s">
        <v>3136</v>
      </c>
      <c r="AA121" s="2675" t="s">
        <v>20</v>
      </c>
      <c r="AB121" s="2689" t="s">
        <v>3184</v>
      </c>
      <c r="AC121" s="2675" t="s">
        <v>20</v>
      </c>
      <c r="AD121" s="2689" t="s">
        <v>2923</v>
      </c>
      <c r="AE121" s="2675" t="s">
        <v>29</v>
      </c>
      <c r="AF121" s="2688" t="s">
        <v>3097</v>
      </c>
      <c r="AG121" s="2675" t="s">
        <v>29</v>
      </c>
      <c r="AH121" s="2688" t="s">
        <v>3000</v>
      </c>
      <c r="AI121" s="2675" t="s">
        <v>29</v>
      </c>
      <c r="AJ121" s="2688" t="s">
        <v>3116</v>
      </c>
      <c r="AK121" s="2675" t="s">
        <v>20</v>
      </c>
      <c r="AL121" s="2688" t="s">
        <v>3111</v>
      </c>
      <c r="AM121" s="2675" t="s">
        <v>20</v>
      </c>
      <c r="AN121" s="2688" t="s">
        <v>3130</v>
      </c>
      <c r="AO121" s="2675" t="s">
        <v>29</v>
      </c>
      <c r="AP121" s="2688" t="s">
        <v>2984</v>
      </c>
      <c r="AQ121" s="2675" t="s">
        <v>29</v>
      </c>
      <c r="AR121" s="2688" t="s">
        <v>2983</v>
      </c>
      <c r="AS121" s="2672" t="s">
        <v>20</v>
      </c>
      <c r="AT121" s="2688" t="s">
        <v>2883</v>
      </c>
      <c r="AU121" s="2675" t="s">
        <v>20</v>
      </c>
      <c r="AV121" s="2689" t="s">
        <v>1063</v>
      </c>
      <c r="AW121" s="2675" t="s">
        <v>20</v>
      </c>
      <c r="AX121" s="2688" t="s">
        <v>2894</v>
      </c>
      <c r="AY121" s="2675" t="s">
        <v>29</v>
      </c>
      <c r="AZ121" s="2689" t="s">
        <v>3185</v>
      </c>
      <c r="BA121" s="2675" t="s">
        <v>29</v>
      </c>
      <c r="BB121" s="2688" t="s">
        <v>2740</v>
      </c>
      <c r="BC121" s="2675" t="s">
        <v>20</v>
      </c>
      <c r="BD121" s="2689" t="s">
        <v>3109</v>
      </c>
      <c r="BE121" s="2675" t="s">
        <v>29</v>
      </c>
      <c r="BF121" s="2688" t="s">
        <v>2970</v>
      </c>
      <c r="BG121" s="2675" t="s">
        <v>20</v>
      </c>
      <c r="BH121" s="2688" t="s">
        <v>3134</v>
      </c>
      <c r="BI121" s="2675" t="s">
        <v>20</v>
      </c>
      <c r="BJ121" s="2688" t="s">
        <v>2906</v>
      </c>
      <c r="BK121" s="2675" t="s">
        <v>29</v>
      </c>
      <c r="BL121" s="2689"/>
      <c r="BM121" s="2675"/>
      <c r="BN121" s="2689"/>
      <c r="BO121" s="2675"/>
      <c r="BP121" s="2689" t="s">
        <v>3012</v>
      </c>
      <c r="BQ121" s="2675" t="s">
        <v>20</v>
      </c>
      <c r="BR121" s="2689"/>
      <c r="BS121" s="2690"/>
      <c r="BT121" s="2688" t="s">
        <v>1788</v>
      </c>
      <c r="BU121" s="2675" t="s">
        <v>29</v>
      </c>
      <c r="BV121" s="2689" t="s">
        <v>2911</v>
      </c>
      <c r="BW121" s="2675" t="s">
        <v>20</v>
      </c>
      <c r="BX121" s="2688" t="s">
        <v>2589</v>
      </c>
      <c r="BY121" s="2675" t="s">
        <v>29</v>
      </c>
      <c r="BZ121" s="2689" t="s">
        <v>3172</v>
      </c>
      <c r="CA121" s="2675" t="s">
        <v>20</v>
      </c>
      <c r="CB121" s="2688" t="s">
        <v>2427</v>
      </c>
      <c r="CC121" s="2675" t="s">
        <v>20</v>
      </c>
      <c r="CD121" s="2688" t="s">
        <v>3042</v>
      </c>
      <c r="CE121" s="2675" t="s">
        <v>29</v>
      </c>
    </row>
    <row r="122" spans="1:83" ht="15" x14ac:dyDescent="0.25">
      <c r="A122" s="2680"/>
      <c r="B122" s="2512"/>
      <c r="C122" s="2510"/>
      <c r="D122" s="2512"/>
      <c r="E122" s="2510"/>
      <c r="F122" s="2512"/>
      <c r="G122" s="2510"/>
      <c r="H122" s="2511"/>
      <c r="I122" s="2510"/>
      <c r="J122" s="2512"/>
      <c r="K122" s="2510"/>
      <c r="L122" s="2512"/>
      <c r="M122" s="2510"/>
      <c r="N122" s="2512"/>
      <c r="O122" s="2510"/>
      <c r="P122" s="2512"/>
      <c r="Q122" s="2510"/>
      <c r="R122" s="2512"/>
      <c r="S122" s="2510"/>
      <c r="T122" s="2511"/>
      <c r="U122" s="2510"/>
      <c r="V122" s="2512"/>
      <c r="W122" s="2510"/>
      <c r="X122" s="2511"/>
      <c r="Y122" s="2510"/>
      <c r="Z122" s="2512"/>
      <c r="AA122" s="2510"/>
      <c r="AB122" s="2512"/>
      <c r="AC122" s="2510"/>
      <c r="AD122" s="2512"/>
      <c r="AE122" s="2510"/>
      <c r="AF122" s="2511"/>
      <c r="AG122" s="2510"/>
      <c r="AH122" s="2511"/>
      <c r="AI122" s="2510"/>
      <c r="AJ122" s="2511"/>
      <c r="AK122" s="2510"/>
      <c r="AL122" s="2511"/>
      <c r="AM122" s="2510"/>
      <c r="AN122" s="2511"/>
      <c r="AO122" s="2510"/>
      <c r="AP122" s="2511"/>
      <c r="AQ122" s="2510"/>
      <c r="AR122" s="2511"/>
      <c r="AS122" s="2510"/>
      <c r="AT122" s="2511"/>
      <c r="AU122" s="2510"/>
      <c r="AV122" s="2512"/>
      <c r="AW122" s="2510"/>
      <c r="AX122" s="2511"/>
      <c r="AY122" s="2510"/>
      <c r="AZ122" s="2512"/>
      <c r="BA122" s="2510"/>
      <c r="BB122" s="2511"/>
      <c r="BC122" s="2510"/>
      <c r="BD122" s="2512"/>
      <c r="BE122" s="2510"/>
      <c r="BF122" s="2511"/>
      <c r="BG122" s="2510"/>
      <c r="BH122" s="2511"/>
      <c r="BI122" s="2510"/>
      <c r="BJ122" s="2511"/>
      <c r="BK122" s="2510"/>
      <c r="BL122" s="2512"/>
      <c r="BM122" s="2510"/>
      <c r="BN122" s="2512"/>
      <c r="BO122" s="2510"/>
      <c r="BP122" s="2512"/>
      <c r="BQ122" s="2510"/>
      <c r="BR122" s="2512"/>
      <c r="BS122" s="2530"/>
      <c r="BT122" s="2511"/>
      <c r="BU122" s="2510"/>
      <c r="BV122" s="2512"/>
      <c r="BW122" s="2510"/>
      <c r="BX122" s="2511"/>
      <c r="BY122" s="2510"/>
      <c r="BZ122" s="2512"/>
      <c r="CA122" s="2510"/>
      <c r="CB122" s="2511"/>
      <c r="CC122" s="2510"/>
      <c r="CD122" s="2511"/>
      <c r="CE122" s="2510"/>
    </row>
    <row r="123" spans="1:83" ht="15" x14ac:dyDescent="0.25">
      <c r="A123" s="2676">
        <v>46229</v>
      </c>
      <c r="B123" s="2510" t="s">
        <v>5</v>
      </c>
      <c r="C123" s="2510"/>
      <c r="D123" s="2510" t="s">
        <v>5</v>
      </c>
      <c r="E123" s="2510"/>
      <c r="F123" s="2510" t="s">
        <v>5</v>
      </c>
      <c r="G123" s="2510"/>
      <c r="H123" s="2511" t="s">
        <v>2688</v>
      </c>
      <c r="I123" s="2510" t="s">
        <v>20</v>
      </c>
      <c r="J123" s="2512" t="s">
        <v>2998</v>
      </c>
      <c r="K123" s="2510" t="s">
        <v>29</v>
      </c>
      <c r="L123" s="2512" t="s">
        <v>3191</v>
      </c>
      <c r="M123" s="2510" t="s">
        <v>20</v>
      </c>
      <c r="N123" s="2512" t="s">
        <v>2625</v>
      </c>
      <c r="O123" s="2510" t="s">
        <v>29</v>
      </c>
      <c r="P123" s="2512" t="s">
        <v>1063</v>
      </c>
      <c r="Q123" s="2510" t="s">
        <v>20</v>
      </c>
      <c r="R123" s="2510" t="s">
        <v>5</v>
      </c>
      <c r="S123" s="2510"/>
      <c r="T123" s="2511" t="s">
        <v>2946</v>
      </c>
      <c r="U123" s="2510" t="s">
        <v>29</v>
      </c>
      <c r="V123" s="2512" t="s">
        <v>2861</v>
      </c>
      <c r="W123" s="2510" t="s">
        <v>20</v>
      </c>
      <c r="X123" s="2511" t="s">
        <v>2911</v>
      </c>
      <c r="Y123" s="2510" t="s">
        <v>20</v>
      </c>
      <c r="Z123" s="2512" t="s">
        <v>2740</v>
      </c>
      <c r="AA123" s="2510" t="s">
        <v>20</v>
      </c>
      <c r="AB123" s="2512" t="s">
        <v>3136</v>
      </c>
      <c r="AC123" s="2510" t="s">
        <v>29</v>
      </c>
      <c r="AD123" s="2512" t="s">
        <v>3000</v>
      </c>
      <c r="AE123" s="2510" t="s">
        <v>29</v>
      </c>
      <c r="AF123" s="2511" t="s">
        <v>3128</v>
      </c>
      <c r="AG123" s="2510" t="s">
        <v>29</v>
      </c>
      <c r="AH123" s="2511" t="s">
        <v>742</v>
      </c>
      <c r="AI123" s="2510" t="s">
        <v>20</v>
      </c>
      <c r="AJ123" s="2511" t="s">
        <v>2970</v>
      </c>
      <c r="AK123" s="2510" t="s">
        <v>20</v>
      </c>
      <c r="AL123" s="2511" t="s">
        <v>3012</v>
      </c>
      <c r="AM123" s="2510" t="s">
        <v>20</v>
      </c>
      <c r="AN123" s="2511" t="s">
        <v>2309</v>
      </c>
      <c r="AO123" s="2510" t="s">
        <v>20</v>
      </c>
      <c r="AP123" s="2511" t="s">
        <v>2894</v>
      </c>
      <c r="AQ123" s="2510" t="s">
        <v>29</v>
      </c>
      <c r="AR123" s="2511" t="s">
        <v>3013</v>
      </c>
      <c r="AS123" s="2510" t="s">
        <v>20</v>
      </c>
      <c r="AT123" s="2511" t="s">
        <v>3109</v>
      </c>
      <c r="AU123" s="2510" t="s">
        <v>20</v>
      </c>
      <c r="AV123" s="2512" t="s">
        <v>2884</v>
      </c>
      <c r="AW123" s="2510" t="s">
        <v>20</v>
      </c>
      <c r="AX123" s="2511" t="s">
        <v>2137</v>
      </c>
      <c r="AY123" s="2510" t="s">
        <v>29</v>
      </c>
      <c r="AZ123" s="2510" t="s">
        <v>5</v>
      </c>
      <c r="BA123" s="2510"/>
      <c r="BB123" s="2511" t="s">
        <v>2442</v>
      </c>
      <c r="BC123" s="2510" t="s">
        <v>20</v>
      </c>
      <c r="BD123" s="2510" t="s">
        <v>5</v>
      </c>
      <c r="BE123" s="2510"/>
      <c r="BF123" s="2511" t="s">
        <v>630</v>
      </c>
      <c r="BG123" s="2012" t="s">
        <v>864</v>
      </c>
      <c r="BH123" s="2511" t="s">
        <v>3097</v>
      </c>
      <c r="BI123" s="2510" t="s">
        <v>29</v>
      </c>
      <c r="BJ123" s="2511" t="s">
        <v>3187</v>
      </c>
      <c r="BK123" s="2510" t="s">
        <v>20</v>
      </c>
      <c r="BL123" s="2512" t="s">
        <v>2427</v>
      </c>
      <c r="BM123" s="2510" t="s">
        <v>20</v>
      </c>
      <c r="BN123" s="2510" t="s">
        <v>683</v>
      </c>
      <c r="BO123" s="2510"/>
      <c r="BP123" s="2512" t="s">
        <v>3210</v>
      </c>
      <c r="BQ123" s="2510" t="s">
        <v>29</v>
      </c>
      <c r="BR123" s="2512" t="s">
        <v>2984</v>
      </c>
      <c r="BS123" s="2530" t="s">
        <v>29</v>
      </c>
      <c r="BT123" s="2511" t="s">
        <v>2923</v>
      </c>
      <c r="BU123" s="2510" t="s">
        <v>29</v>
      </c>
      <c r="BV123" s="2512" t="s">
        <v>3176</v>
      </c>
      <c r="BW123" s="2510" t="s">
        <v>20</v>
      </c>
      <c r="BX123" s="2511" t="s">
        <v>2994</v>
      </c>
      <c r="BY123" s="2510" t="s">
        <v>20</v>
      </c>
      <c r="BZ123" s="2512" t="s">
        <v>2589</v>
      </c>
      <c r="CA123" s="2510" t="s">
        <v>29</v>
      </c>
      <c r="CB123" s="2511" t="s">
        <v>2738</v>
      </c>
      <c r="CC123" s="2510" t="s">
        <v>20</v>
      </c>
      <c r="CD123" s="2511" t="s">
        <v>3184</v>
      </c>
      <c r="CE123" s="2510" t="s">
        <v>598</v>
      </c>
    </row>
    <row r="124" spans="1:83" ht="15" x14ac:dyDescent="0.25">
      <c r="A124" s="2680"/>
      <c r="B124" s="2512"/>
      <c r="C124" s="2510"/>
      <c r="D124" s="2512"/>
      <c r="E124" s="2510"/>
      <c r="F124" s="2512"/>
      <c r="G124" s="2510"/>
      <c r="H124" s="2511" t="s">
        <v>3042</v>
      </c>
      <c r="I124" s="2510" t="s">
        <v>20</v>
      </c>
      <c r="J124" s="2512" t="s">
        <v>3191</v>
      </c>
      <c r="K124" s="2510" t="s">
        <v>20</v>
      </c>
      <c r="L124" s="2512" t="s">
        <v>2310</v>
      </c>
      <c r="M124" s="2510" t="s">
        <v>20</v>
      </c>
      <c r="N124" s="2512" t="s">
        <v>2906</v>
      </c>
      <c r="O124" s="2510" t="s">
        <v>29</v>
      </c>
      <c r="P124" s="2512" t="s">
        <v>3128</v>
      </c>
      <c r="Q124" s="2510" t="s">
        <v>29</v>
      </c>
      <c r="R124" s="2512"/>
      <c r="S124" s="2510"/>
      <c r="T124" s="2511" t="s">
        <v>2970</v>
      </c>
      <c r="U124" s="2510" t="s">
        <v>29</v>
      </c>
      <c r="V124" s="2512" t="s">
        <v>3111</v>
      </c>
      <c r="W124" s="2510" t="s">
        <v>20</v>
      </c>
      <c r="X124" s="2511" t="s">
        <v>2589</v>
      </c>
      <c r="Y124" s="2510" t="s">
        <v>20</v>
      </c>
      <c r="Z124" s="2512" t="s">
        <v>3184</v>
      </c>
      <c r="AA124" s="2510" t="s">
        <v>20</v>
      </c>
      <c r="AB124" s="2512" t="s">
        <v>3109</v>
      </c>
      <c r="AC124" s="2510" t="s">
        <v>29</v>
      </c>
      <c r="AD124" s="2512" t="s">
        <v>1788</v>
      </c>
      <c r="AE124" s="2510" t="s">
        <v>20</v>
      </c>
      <c r="AF124" s="2511" t="s">
        <v>639</v>
      </c>
      <c r="AG124" s="2510" t="s">
        <v>20</v>
      </c>
      <c r="AH124" s="2511" t="s">
        <v>3136</v>
      </c>
      <c r="AI124" s="2510" t="s">
        <v>29</v>
      </c>
      <c r="AJ124" s="2511" t="s">
        <v>3012</v>
      </c>
      <c r="AK124" s="2510" t="s">
        <v>20</v>
      </c>
      <c r="AL124" s="2511" t="s">
        <v>2861</v>
      </c>
      <c r="AM124" s="2510" t="s">
        <v>20</v>
      </c>
      <c r="AN124" s="2511" t="s">
        <v>1035</v>
      </c>
      <c r="AO124" s="2510" t="s">
        <v>20</v>
      </c>
      <c r="AP124" s="2511" t="s">
        <v>2309</v>
      </c>
      <c r="AQ124" s="2510" t="s">
        <v>20</v>
      </c>
      <c r="AR124" s="2511" t="s">
        <v>2923</v>
      </c>
      <c r="AS124" s="2510" t="s">
        <v>29</v>
      </c>
      <c r="AT124" s="2511" t="s">
        <v>2911</v>
      </c>
      <c r="AU124" s="2510" t="s">
        <v>20</v>
      </c>
      <c r="AV124" s="2512" t="s">
        <v>3000</v>
      </c>
      <c r="AW124" s="2510" t="s">
        <v>29</v>
      </c>
      <c r="AX124" s="2511" t="s">
        <v>3196</v>
      </c>
      <c r="AY124" s="2510" t="s">
        <v>29</v>
      </c>
      <c r="AZ124" s="2512"/>
      <c r="BA124" s="2510"/>
      <c r="BB124" s="2511" t="s">
        <v>3013</v>
      </c>
      <c r="BC124" s="2510" t="s">
        <v>20</v>
      </c>
      <c r="BD124" s="2512"/>
      <c r="BE124" s="2510"/>
      <c r="BF124" s="2511" t="s">
        <v>3172</v>
      </c>
      <c r="BG124" s="2510" t="s">
        <v>20</v>
      </c>
      <c r="BH124" s="2511" t="s">
        <v>2528</v>
      </c>
      <c r="BI124" s="2510" t="s">
        <v>20</v>
      </c>
      <c r="BJ124" s="2511" t="s">
        <v>2625</v>
      </c>
      <c r="BK124" s="2510" t="s">
        <v>29</v>
      </c>
      <c r="BL124" s="2512" t="s">
        <v>2946</v>
      </c>
      <c r="BM124" s="2510" t="s">
        <v>29</v>
      </c>
      <c r="BN124" s="2512"/>
      <c r="BO124" s="2510"/>
      <c r="BP124" s="2512" t="s">
        <v>925</v>
      </c>
      <c r="BQ124" s="2510" t="s">
        <v>29</v>
      </c>
      <c r="BR124" s="2512" t="s">
        <v>3092</v>
      </c>
      <c r="BS124" s="2530" t="s">
        <v>29</v>
      </c>
      <c r="BT124" s="2511" t="s">
        <v>2998</v>
      </c>
      <c r="BU124" s="2510" t="s">
        <v>29</v>
      </c>
      <c r="BV124" s="2512" t="s">
        <v>2688</v>
      </c>
      <c r="BW124" s="2510" t="s">
        <v>29</v>
      </c>
      <c r="BX124" s="2511" t="s">
        <v>3210</v>
      </c>
      <c r="BY124" s="2510" t="s">
        <v>20</v>
      </c>
      <c r="BZ124" s="2512" t="s">
        <v>3097</v>
      </c>
      <c r="CA124" s="2510" t="s">
        <v>29</v>
      </c>
      <c r="CB124" s="2511" t="s">
        <v>630</v>
      </c>
      <c r="CC124" s="2510" t="s">
        <v>20</v>
      </c>
      <c r="CD124" s="2511" t="s">
        <v>2218</v>
      </c>
      <c r="CE124" s="2510" t="s">
        <v>20</v>
      </c>
    </row>
    <row r="125" spans="1:83" ht="15" x14ac:dyDescent="0.25">
      <c r="A125" s="2680"/>
      <c r="B125" s="2512"/>
      <c r="C125" s="2510"/>
      <c r="D125" s="2512"/>
      <c r="E125" s="2510"/>
      <c r="F125" s="2512"/>
      <c r="G125" s="2510"/>
      <c r="H125" s="2511" t="s">
        <v>2589</v>
      </c>
      <c r="I125" s="2510" t="s">
        <v>29</v>
      </c>
      <c r="J125" s="2512" t="s">
        <v>2946</v>
      </c>
      <c r="K125" s="2510" t="s">
        <v>20</v>
      </c>
      <c r="L125" s="2512" t="s">
        <v>2923</v>
      </c>
      <c r="M125" s="2510" t="s">
        <v>20</v>
      </c>
      <c r="N125" s="2512" t="s">
        <v>2310</v>
      </c>
      <c r="O125" s="2510" t="s">
        <v>20</v>
      </c>
      <c r="P125" s="2512" t="s">
        <v>1029</v>
      </c>
      <c r="Q125" s="2510" t="s">
        <v>20</v>
      </c>
      <c r="R125" s="2512"/>
      <c r="S125" s="2510"/>
      <c r="T125" s="2511" t="s">
        <v>2998</v>
      </c>
      <c r="U125" s="2510" t="s">
        <v>29</v>
      </c>
      <c r="V125" s="2512" t="s">
        <v>2688</v>
      </c>
      <c r="W125" s="2510" t="s">
        <v>29</v>
      </c>
      <c r="X125" s="2511" t="s">
        <v>3136</v>
      </c>
      <c r="Y125" s="2510" t="s">
        <v>29</v>
      </c>
      <c r="Z125" s="2512" t="s">
        <v>3092</v>
      </c>
      <c r="AA125" s="2510" t="s">
        <v>29</v>
      </c>
      <c r="AB125" s="2512" t="s">
        <v>2645</v>
      </c>
      <c r="AC125" s="2510" t="s">
        <v>20</v>
      </c>
      <c r="AD125" s="2512" t="s">
        <v>2625</v>
      </c>
      <c r="AE125" s="2510" t="s">
        <v>20</v>
      </c>
      <c r="AF125" s="2511" t="s">
        <v>2528</v>
      </c>
      <c r="AG125" s="2510" t="s">
        <v>29</v>
      </c>
      <c r="AH125" s="2511" t="s">
        <v>2861</v>
      </c>
      <c r="AI125" s="2510" t="s">
        <v>29</v>
      </c>
      <c r="AJ125" s="2511" t="s">
        <v>1035</v>
      </c>
      <c r="AK125" s="2510" t="s">
        <v>29</v>
      </c>
      <c r="AL125" s="2511" t="s">
        <v>630</v>
      </c>
      <c r="AM125" s="2510" t="s">
        <v>29</v>
      </c>
      <c r="AN125" s="2511" t="s">
        <v>3109</v>
      </c>
      <c r="AO125" s="2510" t="s">
        <v>29</v>
      </c>
      <c r="AP125" s="2511" t="s">
        <v>3097</v>
      </c>
      <c r="AQ125" s="2510" t="s">
        <v>20</v>
      </c>
      <c r="AR125" s="2511" t="s">
        <v>3000</v>
      </c>
      <c r="AS125" s="2510" t="s">
        <v>591</v>
      </c>
      <c r="AT125" s="2511" t="s">
        <v>2309</v>
      </c>
      <c r="AU125" s="2510" t="s">
        <v>20</v>
      </c>
      <c r="AV125" s="2512" t="s">
        <v>3172</v>
      </c>
      <c r="AW125" s="2510" t="s">
        <v>20</v>
      </c>
      <c r="AX125" s="2511" t="s">
        <v>2864</v>
      </c>
      <c r="AY125" s="2510" t="s">
        <v>20</v>
      </c>
      <c r="AZ125" s="2512"/>
      <c r="BA125" s="2510"/>
      <c r="BB125" s="2511" t="s">
        <v>2970</v>
      </c>
      <c r="BC125" s="2510" t="s">
        <v>29</v>
      </c>
      <c r="BD125" s="2512"/>
      <c r="BE125" s="2510"/>
      <c r="BF125" s="2511" t="s">
        <v>639</v>
      </c>
      <c r="BG125" s="2510" t="s">
        <v>20</v>
      </c>
      <c r="BH125" s="2511" t="s">
        <v>3013</v>
      </c>
      <c r="BI125" s="2510" t="s">
        <v>20</v>
      </c>
      <c r="BJ125" s="2511" t="s">
        <v>2242</v>
      </c>
      <c r="BK125" s="2510" t="s">
        <v>29</v>
      </c>
      <c r="BL125" s="2512" t="s">
        <v>2894</v>
      </c>
      <c r="BM125" s="2510" t="s">
        <v>20</v>
      </c>
      <c r="BN125" s="2512"/>
      <c r="BO125" s="2510"/>
      <c r="BP125" s="2512" t="s">
        <v>3191</v>
      </c>
      <c r="BQ125" s="2510" t="s">
        <v>29</v>
      </c>
      <c r="BR125" s="2512" t="s">
        <v>2906</v>
      </c>
      <c r="BS125" s="2530" t="s">
        <v>20</v>
      </c>
      <c r="BT125" s="2511" t="s">
        <v>2738</v>
      </c>
      <c r="BU125" s="2510" t="s">
        <v>29</v>
      </c>
      <c r="BV125" s="2512" t="s">
        <v>3210</v>
      </c>
      <c r="BW125" s="2510" t="s">
        <v>29</v>
      </c>
      <c r="BX125" s="2511" t="s">
        <v>3134</v>
      </c>
      <c r="BY125" s="2510" t="s">
        <v>20</v>
      </c>
      <c r="BZ125" s="2512" t="s">
        <v>2442</v>
      </c>
      <c r="CA125" s="2510" t="s">
        <v>29</v>
      </c>
      <c r="CB125" s="2511" t="s">
        <v>3128</v>
      </c>
      <c r="CC125" s="2510" t="s">
        <v>20</v>
      </c>
      <c r="CD125" s="2511" t="s">
        <v>629</v>
      </c>
      <c r="CE125" s="2510" t="s">
        <v>20</v>
      </c>
    </row>
    <row r="126" spans="1:83" ht="15" x14ac:dyDescent="0.25">
      <c r="A126" s="2680"/>
      <c r="B126" s="2512"/>
      <c r="C126" s="2510"/>
      <c r="D126" s="2512"/>
      <c r="E126" s="2510"/>
      <c r="F126" s="2512"/>
      <c r="G126" s="2510"/>
      <c r="H126" s="2511" t="s">
        <v>2970</v>
      </c>
      <c r="I126" s="2510" t="s">
        <v>29</v>
      </c>
      <c r="J126" s="2512" t="s">
        <v>2861</v>
      </c>
      <c r="K126" s="2510" t="s">
        <v>20</v>
      </c>
      <c r="L126" s="2512" t="s">
        <v>2738</v>
      </c>
      <c r="M126" s="2510" t="s">
        <v>20</v>
      </c>
      <c r="N126" s="2512" t="s">
        <v>3109</v>
      </c>
      <c r="O126" s="2510" t="s">
        <v>29</v>
      </c>
      <c r="P126" s="2512" t="s">
        <v>2923</v>
      </c>
      <c r="Q126" s="2510" t="s">
        <v>29</v>
      </c>
      <c r="R126" s="2512"/>
      <c r="S126" s="2510"/>
      <c r="T126" s="2511" t="s">
        <v>3111</v>
      </c>
      <c r="U126" s="2510" t="s">
        <v>20</v>
      </c>
      <c r="V126" s="2512" t="s">
        <v>2946</v>
      </c>
      <c r="W126" s="2510" t="s">
        <v>29</v>
      </c>
      <c r="X126" s="2511" t="s">
        <v>2137</v>
      </c>
      <c r="Y126" s="2510" t="s">
        <v>20</v>
      </c>
      <c r="Z126" s="2512" t="s">
        <v>1788</v>
      </c>
      <c r="AA126" s="2510" t="s">
        <v>29</v>
      </c>
      <c r="AB126" s="2512" t="s">
        <v>2688</v>
      </c>
      <c r="AC126" s="2510" t="s">
        <v>20</v>
      </c>
      <c r="AD126" s="2512" t="s">
        <v>3191</v>
      </c>
      <c r="AE126" s="2510" t="s">
        <v>29</v>
      </c>
      <c r="AF126" s="2511" t="s">
        <v>3092</v>
      </c>
      <c r="AG126" s="2510" t="s">
        <v>20</v>
      </c>
      <c r="AH126" s="2511" t="s">
        <v>2998</v>
      </c>
      <c r="AI126" s="2510" t="s">
        <v>598</v>
      </c>
      <c r="AJ126" s="2511" t="s">
        <v>2911</v>
      </c>
      <c r="AK126" s="2510" t="s">
        <v>29</v>
      </c>
      <c r="AL126" s="2511" t="s">
        <v>2884</v>
      </c>
      <c r="AM126" s="2510" t="s">
        <v>20</v>
      </c>
      <c r="AN126" s="2511" t="s">
        <v>2625</v>
      </c>
      <c r="AO126" s="2510" t="s">
        <v>20</v>
      </c>
      <c r="AP126" s="2511" t="s">
        <v>3000</v>
      </c>
      <c r="AQ126" s="2510" t="s">
        <v>20</v>
      </c>
      <c r="AR126" s="2511" t="s">
        <v>2242</v>
      </c>
      <c r="AS126" s="2510" t="s">
        <v>29</v>
      </c>
      <c r="AT126" s="2511" t="s">
        <v>2310</v>
      </c>
      <c r="AU126" s="2510" t="s">
        <v>20</v>
      </c>
      <c r="AV126" s="2512" t="s">
        <v>2442</v>
      </c>
      <c r="AW126" s="2510" t="s">
        <v>29</v>
      </c>
      <c r="AX126" s="2511" t="s">
        <v>1063</v>
      </c>
      <c r="AY126" s="2510" t="s">
        <v>29</v>
      </c>
      <c r="AZ126" s="2512"/>
      <c r="BA126" s="2510"/>
      <c r="BB126" s="2511" t="s">
        <v>3172</v>
      </c>
      <c r="BC126" s="2510" t="s">
        <v>20</v>
      </c>
      <c r="BD126" s="2512"/>
      <c r="BE126" s="2510"/>
      <c r="BF126" s="2511" t="s">
        <v>2864</v>
      </c>
      <c r="BG126" s="2510" t="s">
        <v>20</v>
      </c>
      <c r="BH126" s="2511" t="s">
        <v>3042</v>
      </c>
      <c r="BI126" s="2510" t="s">
        <v>20</v>
      </c>
      <c r="BJ126" s="2511" t="s">
        <v>2309</v>
      </c>
      <c r="BK126" s="2510" t="s">
        <v>29</v>
      </c>
      <c r="BL126" s="2512" t="s">
        <v>925</v>
      </c>
      <c r="BM126" s="2510" t="s">
        <v>29</v>
      </c>
      <c r="BN126" s="2512"/>
      <c r="BO126" s="2530"/>
      <c r="BP126" s="2512" t="s">
        <v>2994</v>
      </c>
      <c r="BQ126" s="2510" t="s">
        <v>598</v>
      </c>
      <c r="BR126" s="2512" t="s">
        <v>3187</v>
      </c>
      <c r="BS126" s="2530" t="s">
        <v>29</v>
      </c>
      <c r="BT126" s="2511" t="s">
        <v>2894</v>
      </c>
      <c r="BU126" s="2510" t="s">
        <v>20</v>
      </c>
      <c r="BV126" s="2512" t="s">
        <v>3128</v>
      </c>
      <c r="BW126" s="2510" t="s">
        <v>20</v>
      </c>
      <c r="BX126" s="2511" t="s">
        <v>3194</v>
      </c>
      <c r="BY126" s="2510" t="s">
        <v>29</v>
      </c>
      <c r="BZ126" s="2512" t="s">
        <v>3210</v>
      </c>
      <c r="CA126" s="2510" t="s">
        <v>20</v>
      </c>
      <c r="CB126" s="2511" t="s">
        <v>2740</v>
      </c>
      <c r="CC126" s="2510" t="s">
        <v>29</v>
      </c>
      <c r="CD126" s="2511" t="s">
        <v>3116</v>
      </c>
      <c r="CE126" s="2510" t="s">
        <v>591</v>
      </c>
    </row>
    <row r="127" spans="1:83" ht="15" x14ac:dyDescent="0.25">
      <c r="A127" s="2680"/>
      <c r="B127" s="2689"/>
      <c r="C127" s="2675"/>
      <c r="D127" s="2689"/>
      <c r="E127" s="2675"/>
      <c r="F127" s="2689"/>
      <c r="G127" s="2675"/>
      <c r="H127" s="2688"/>
      <c r="I127" s="2675"/>
      <c r="J127" s="2689"/>
      <c r="K127" s="2675"/>
      <c r="L127" s="2689"/>
      <c r="M127" s="2675"/>
      <c r="N127" s="2689"/>
      <c r="O127" s="2675"/>
      <c r="P127" s="2689"/>
      <c r="Q127" s="2675"/>
      <c r="R127" s="2689"/>
      <c r="S127" s="2675"/>
      <c r="T127" s="2688"/>
      <c r="U127" s="2675"/>
      <c r="V127" s="2689"/>
      <c r="W127" s="2675"/>
      <c r="X127" s="2688"/>
      <c r="Y127" s="2675"/>
      <c r="Z127" s="2689"/>
      <c r="AA127" s="2675"/>
      <c r="AB127" s="2689"/>
      <c r="AC127" s="2675"/>
      <c r="AD127" s="2689"/>
      <c r="AE127" s="2675"/>
      <c r="AF127" s="2688"/>
      <c r="AG127" s="2675"/>
      <c r="AH127" s="2688"/>
      <c r="AI127" s="2675"/>
      <c r="AJ127" s="2688"/>
      <c r="AK127" s="2675"/>
      <c r="AL127" s="2688"/>
      <c r="AM127" s="2675"/>
      <c r="AN127" s="2688"/>
      <c r="AO127" s="2675"/>
      <c r="AP127" s="2688"/>
      <c r="AQ127" s="2675"/>
      <c r="AR127" s="2688"/>
      <c r="AS127" s="2675"/>
      <c r="AT127" s="2688"/>
      <c r="AU127" s="2675"/>
      <c r="AV127" s="2689"/>
      <c r="AW127" s="2675"/>
      <c r="AX127" s="2688"/>
      <c r="AY127" s="2675"/>
      <c r="AZ127" s="2689"/>
      <c r="BA127" s="2675"/>
      <c r="BB127" s="2688"/>
      <c r="BC127" s="2675"/>
      <c r="BD127" s="2689"/>
      <c r="BE127" s="2675"/>
      <c r="BF127" s="2688"/>
      <c r="BG127" s="2675"/>
      <c r="BH127" s="2688"/>
      <c r="BI127" s="2675"/>
      <c r="BJ127" s="2688"/>
      <c r="BK127" s="2675"/>
      <c r="BL127" s="2689"/>
      <c r="BM127" s="2675"/>
      <c r="BN127" s="2689"/>
      <c r="BO127" s="2690"/>
      <c r="BP127" s="2689"/>
      <c r="BQ127" s="2675"/>
      <c r="BR127" s="2689"/>
      <c r="BS127" s="2690"/>
      <c r="BT127" s="2688"/>
      <c r="BU127" s="2675"/>
      <c r="BV127" s="2689"/>
      <c r="BW127" s="2675"/>
      <c r="BX127" s="2688"/>
      <c r="BY127" s="2675"/>
      <c r="BZ127" s="2689"/>
      <c r="CA127" s="2675"/>
      <c r="CB127" s="2688"/>
      <c r="CC127" s="2675"/>
      <c r="CD127" s="2688"/>
      <c r="CE127" s="2675"/>
    </row>
    <row r="128" spans="1:83" ht="15" x14ac:dyDescent="0.25">
      <c r="A128" s="2676">
        <v>46243</v>
      </c>
      <c r="B128" s="2675" t="s">
        <v>3212</v>
      </c>
      <c r="C128" s="2675" t="s">
        <v>20</v>
      </c>
      <c r="D128" s="2689" t="s">
        <v>2685</v>
      </c>
      <c r="E128" s="2675" t="s">
        <v>20</v>
      </c>
      <c r="F128" s="2689" t="s">
        <v>3213</v>
      </c>
      <c r="G128" s="2675" t="s">
        <v>20</v>
      </c>
      <c r="H128" s="2688" t="s">
        <v>3214</v>
      </c>
      <c r="I128" s="2675" t="s">
        <v>20</v>
      </c>
      <c r="J128" s="2689" t="s">
        <v>3215</v>
      </c>
      <c r="K128" s="2675" t="s">
        <v>20</v>
      </c>
      <c r="L128" s="2675" t="s">
        <v>5</v>
      </c>
      <c r="M128" s="2675"/>
      <c r="N128" s="2675" t="s">
        <v>5</v>
      </c>
      <c r="O128" s="2675"/>
      <c r="P128" s="2689" t="s">
        <v>2740</v>
      </c>
      <c r="Q128" s="2675" t="s">
        <v>29</v>
      </c>
      <c r="R128" s="2689" t="s">
        <v>3216</v>
      </c>
      <c r="S128" s="2675" t="s">
        <v>20</v>
      </c>
      <c r="T128" s="2688" t="s">
        <v>3013</v>
      </c>
      <c r="U128" s="2675" t="s">
        <v>20</v>
      </c>
      <c r="V128" s="2689" t="s">
        <v>2906</v>
      </c>
      <c r="W128" s="2675" t="s">
        <v>20</v>
      </c>
      <c r="X128" s="2688" t="s">
        <v>3217</v>
      </c>
      <c r="Y128" s="2675" t="s">
        <v>20</v>
      </c>
      <c r="Z128" s="2689" t="s">
        <v>3218</v>
      </c>
      <c r="AA128" s="2675" t="s">
        <v>20</v>
      </c>
      <c r="AB128" s="2689" t="s">
        <v>1788</v>
      </c>
      <c r="AC128" s="2675" t="s">
        <v>20</v>
      </c>
      <c r="AD128" s="2675" t="s">
        <v>5</v>
      </c>
      <c r="AE128" s="2675"/>
      <c r="AF128" s="2688" t="s">
        <v>3184</v>
      </c>
      <c r="AG128" s="2675" t="s">
        <v>20</v>
      </c>
      <c r="AH128" s="2675" t="s">
        <v>5</v>
      </c>
      <c r="AI128" s="2675"/>
      <c r="AJ128" s="2688" t="s">
        <v>3219</v>
      </c>
      <c r="AK128" s="2675" t="s">
        <v>29</v>
      </c>
      <c r="AL128" s="2688" t="s">
        <v>2625</v>
      </c>
      <c r="AM128" s="2675" t="s">
        <v>29</v>
      </c>
      <c r="AN128" s="2688" t="s">
        <v>2375</v>
      </c>
      <c r="AO128" s="2675" t="s">
        <v>20</v>
      </c>
      <c r="AP128" s="2675" t="s">
        <v>5</v>
      </c>
      <c r="AQ128" s="2675"/>
      <c r="AR128" s="2688" t="s">
        <v>1062</v>
      </c>
      <c r="AS128" s="2675" t="s">
        <v>29</v>
      </c>
      <c r="AT128" s="2688" t="s">
        <v>3220</v>
      </c>
      <c r="AU128" s="2675" t="s">
        <v>29</v>
      </c>
      <c r="AV128" s="2689" t="s">
        <v>3134</v>
      </c>
      <c r="AW128" s="2675" t="s">
        <v>20</v>
      </c>
      <c r="AX128" s="2688" t="s">
        <v>2528</v>
      </c>
      <c r="AY128" s="2675" t="s">
        <v>20</v>
      </c>
      <c r="AZ128" s="2675" t="s">
        <v>5</v>
      </c>
      <c r="BA128" s="2675"/>
      <c r="BB128" s="2675" t="s">
        <v>5</v>
      </c>
      <c r="BC128" s="2675"/>
      <c r="BD128" s="2689" t="s">
        <v>1063</v>
      </c>
      <c r="BE128" s="2675" t="s">
        <v>20</v>
      </c>
      <c r="BF128" s="2688" t="s">
        <v>3109</v>
      </c>
      <c r="BG128" s="2675" t="s">
        <v>29</v>
      </c>
      <c r="BH128" s="2688" t="s">
        <v>3221</v>
      </c>
      <c r="BI128" s="2675" t="s">
        <v>29</v>
      </c>
      <c r="BJ128" s="2688" t="s">
        <v>3172</v>
      </c>
      <c r="BK128" s="2675" t="s">
        <v>20</v>
      </c>
      <c r="BL128" s="2675" t="s">
        <v>5</v>
      </c>
      <c r="BM128" s="2675"/>
      <c r="BN128" s="2675" t="s">
        <v>683</v>
      </c>
      <c r="BO128" s="2690"/>
      <c r="BP128" s="2689" t="s">
        <v>3001</v>
      </c>
      <c r="BQ128" s="2672" t="s">
        <v>20</v>
      </c>
      <c r="BR128" s="2689" t="s">
        <v>2334</v>
      </c>
      <c r="BS128" s="2690" t="s">
        <v>20</v>
      </c>
      <c r="BT128" s="2675" t="s">
        <v>5</v>
      </c>
      <c r="BU128" s="2675"/>
      <c r="BV128" s="2689" t="s">
        <v>3191</v>
      </c>
      <c r="BW128" s="2675" t="s">
        <v>29</v>
      </c>
      <c r="BX128" s="2675" t="s">
        <v>5</v>
      </c>
      <c r="BY128" s="2675"/>
      <c r="BZ128" s="2689" t="s">
        <v>2309</v>
      </c>
      <c r="CA128" s="2675" t="s">
        <v>29</v>
      </c>
      <c r="CB128" s="2688" t="s">
        <v>629</v>
      </c>
      <c r="CC128" s="2675" t="s">
        <v>29</v>
      </c>
      <c r="CD128" s="2688" t="s">
        <v>3173</v>
      </c>
      <c r="CE128" s="2675" t="s">
        <v>29</v>
      </c>
    </row>
    <row r="129" spans="1:83" ht="15" x14ac:dyDescent="0.25">
      <c r="A129" s="2680"/>
      <c r="B129" s="2675" t="s">
        <v>3222</v>
      </c>
      <c r="C129" s="2675" t="s">
        <v>29</v>
      </c>
      <c r="D129" s="2689" t="s">
        <v>2754</v>
      </c>
      <c r="E129" s="2683" t="s">
        <v>761</v>
      </c>
      <c r="F129" s="2689" t="s">
        <v>2661</v>
      </c>
      <c r="G129" s="2675" t="s">
        <v>29</v>
      </c>
      <c r="H129" s="2688" t="s">
        <v>2923</v>
      </c>
      <c r="I129" s="2675" t="s">
        <v>20</v>
      </c>
      <c r="J129" s="2689" t="s">
        <v>2740</v>
      </c>
      <c r="K129" s="2675" t="s">
        <v>20</v>
      </c>
      <c r="L129" s="2689"/>
      <c r="M129" s="2675"/>
      <c r="N129" s="2689"/>
      <c r="O129" s="2675"/>
      <c r="P129" s="2689" t="s">
        <v>3111</v>
      </c>
      <c r="Q129" s="2675" t="s">
        <v>20</v>
      </c>
      <c r="R129" s="2689" t="s">
        <v>3223</v>
      </c>
      <c r="S129" s="2675" t="s">
        <v>20</v>
      </c>
      <c r="T129" s="2688" t="s">
        <v>3224</v>
      </c>
      <c r="U129" s="2675" t="s">
        <v>29</v>
      </c>
      <c r="V129" s="2689" t="s">
        <v>3225</v>
      </c>
      <c r="W129" s="2675" t="s">
        <v>29</v>
      </c>
      <c r="X129" s="2688" t="s">
        <v>3000</v>
      </c>
      <c r="Y129" s="2675" t="s">
        <v>29</v>
      </c>
      <c r="Z129" s="2689" t="s">
        <v>2375</v>
      </c>
      <c r="AA129" s="2675" t="s">
        <v>20</v>
      </c>
      <c r="AB129" s="2689" t="s">
        <v>3226</v>
      </c>
      <c r="AC129" s="2675" t="s">
        <v>29</v>
      </c>
      <c r="AD129" s="2689"/>
      <c r="AE129" s="2675"/>
      <c r="AF129" s="2688" t="s">
        <v>3109</v>
      </c>
      <c r="AG129" s="2675" t="s">
        <v>29</v>
      </c>
      <c r="AH129" s="2688"/>
      <c r="AI129" s="2675"/>
      <c r="AJ129" s="2688" t="s">
        <v>3214</v>
      </c>
      <c r="AK129" s="2675" t="s">
        <v>20</v>
      </c>
      <c r="AL129" s="2688" t="s">
        <v>3227</v>
      </c>
      <c r="AM129" s="2675" t="s">
        <v>20</v>
      </c>
      <c r="AN129" s="2688" t="s">
        <v>3215</v>
      </c>
      <c r="AO129" s="2675" t="s">
        <v>20</v>
      </c>
      <c r="AP129" s="2688"/>
      <c r="AQ129" s="2675"/>
      <c r="AR129" s="2688" t="s">
        <v>2427</v>
      </c>
      <c r="AS129" s="2675" t="s">
        <v>20</v>
      </c>
      <c r="AT129" s="2688" t="s">
        <v>3116</v>
      </c>
      <c r="AU129" s="2675" t="s">
        <v>29</v>
      </c>
      <c r="AV129" s="2689" t="s">
        <v>3228</v>
      </c>
      <c r="AW129" s="2675" t="s">
        <v>29</v>
      </c>
      <c r="AX129" s="2688" t="s">
        <v>2998</v>
      </c>
      <c r="AY129" s="2675" t="s">
        <v>20</v>
      </c>
      <c r="AZ129" s="2689"/>
      <c r="BA129" s="2675"/>
      <c r="BB129" s="2688"/>
      <c r="BC129" s="2675"/>
      <c r="BD129" s="2689" t="s">
        <v>3117</v>
      </c>
      <c r="BE129" s="2675" t="s">
        <v>29</v>
      </c>
      <c r="BF129" s="2688" t="s">
        <v>2946</v>
      </c>
      <c r="BG129" s="2675" t="s">
        <v>29</v>
      </c>
      <c r="BH129" s="2688" t="s">
        <v>3001</v>
      </c>
      <c r="BI129" s="2675" t="s">
        <v>29</v>
      </c>
      <c r="BJ129" s="2688" t="s">
        <v>3184</v>
      </c>
      <c r="BK129" s="2675" t="s">
        <v>29</v>
      </c>
      <c r="BL129" s="2689"/>
      <c r="BM129" s="2675"/>
      <c r="BN129" s="2689"/>
      <c r="BO129" s="2690"/>
      <c r="BP129" s="2689" t="s">
        <v>3126</v>
      </c>
      <c r="BQ129" s="2672" t="s">
        <v>29</v>
      </c>
      <c r="BR129" s="2689" t="s">
        <v>2523</v>
      </c>
      <c r="BS129" s="2690" t="s">
        <v>29</v>
      </c>
      <c r="BT129" s="2688"/>
      <c r="BU129" s="2675"/>
      <c r="BV129" s="2689" t="s">
        <v>3134</v>
      </c>
      <c r="BW129" s="2675" t="s">
        <v>29</v>
      </c>
      <c r="BX129" s="2688"/>
      <c r="BY129" s="2675"/>
      <c r="BZ129" s="2689" t="s">
        <v>2884</v>
      </c>
      <c r="CA129" s="2675" t="s">
        <v>29</v>
      </c>
      <c r="CB129" s="2688" t="s">
        <v>3221</v>
      </c>
      <c r="CC129" s="2675" t="s">
        <v>29</v>
      </c>
      <c r="CD129" s="2688" t="s">
        <v>2334</v>
      </c>
      <c r="CE129" s="2675" t="s">
        <v>20</v>
      </c>
    </row>
    <row r="130" spans="1:83" ht="15" x14ac:dyDescent="0.25">
      <c r="A130" s="2680"/>
      <c r="B130" s="2675" t="s">
        <v>3229</v>
      </c>
      <c r="C130" s="2675" t="s">
        <v>29</v>
      </c>
      <c r="D130" s="2689" t="s">
        <v>2882</v>
      </c>
      <c r="E130" s="2675" t="s">
        <v>29</v>
      </c>
      <c r="F130" s="2671" t="s">
        <v>3109</v>
      </c>
      <c r="G130" s="2675" t="s">
        <v>29</v>
      </c>
      <c r="H130" s="2688" t="s">
        <v>3226</v>
      </c>
      <c r="I130" s="2675" t="s">
        <v>20</v>
      </c>
      <c r="J130" s="2689" t="s">
        <v>2754</v>
      </c>
      <c r="K130" s="2683" t="s">
        <v>761</v>
      </c>
      <c r="L130" s="2689"/>
      <c r="M130" s="2675"/>
      <c r="N130" s="2689"/>
      <c r="O130" s="2675"/>
      <c r="P130" s="2689" t="s">
        <v>3230</v>
      </c>
      <c r="Q130" s="2675" t="s">
        <v>20</v>
      </c>
      <c r="R130" s="2689" t="s">
        <v>3231</v>
      </c>
      <c r="S130" s="2675" t="s">
        <v>20</v>
      </c>
      <c r="T130" s="2688" t="s">
        <v>2375</v>
      </c>
      <c r="U130" s="2675" t="s">
        <v>29</v>
      </c>
      <c r="V130" s="2671" t="s">
        <v>2894</v>
      </c>
      <c r="W130" s="2675" t="s">
        <v>20</v>
      </c>
      <c r="X130" s="2688" t="s">
        <v>3116</v>
      </c>
      <c r="Y130" s="2675" t="s">
        <v>20</v>
      </c>
      <c r="Z130" s="2689" t="s">
        <v>630</v>
      </c>
      <c r="AA130" s="2675" t="s">
        <v>29</v>
      </c>
      <c r="AB130" s="2689" t="s">
        <v>3191</v>
      </c>
      <c r="AC130" s="2675" t="s">
        <v>29</v>
      </c>
      <c r="AD130" s="2689"/>
      <c r="AE130" s="2675"/>
      <c r="AF130" s="2688" t="s">
        <v>3219</v>
      </c>
      <c r="AG130" s="2675" t="s">
        <v>29</v>
      </c>
      <c r="AH130" s="2688"/>
      <c r="AI130" s="2675"/>
      <c r="AJ130" s="2689" t="s">
        <v>2625</v>
      </c>
      <c r="AK130" s="2675" t="s">
        <v>29</v>
      </c>
      <c r="AL130" s="2688" t="s">
        <v>2883</v>
      </c>
      <c r="AM130" s="2675" t="s">
        <v>29</v>
      </c>
      <c r="AN130" s="2688" t="s">
        <v>3232</v>
      </c>
      <c r="AO130" s="2675" t="s">
        <v>29</v>
      </c>
      <c r="AP130" s="2688"/>
      <c r="AQ130" s="2675"/>
      <c r="AR130" s="2688" t="s">
        <v>3220</v>
      </c>
      <c r="AS130" s="2675" t="s">
        <v>29</v>
      </c>
      <c r="AT130" s="2688" t="s">
        <v>3214</v>
      </c>
      <c r="AU130" s="2675" t="s">
        <v>20</v>
      </c>
      <c r="AV130" s="2689" t="s">
        <v>3216</v>
      </c>
      <c r="AW130" s="2675" t="s">
        <v>29</v>
      </c>
      <c r="AX130" s="2688" t="s">
        <v>2923</v>
      </c>
      <c r="AY130" s="2675" t="s">
        <v>29</v>
      </c>
      <c r="AZ130" s="2689"/>
      <c r="BA130" s="2675"/>
      <c r="BB130" s="2688"/>
      <c r="BC130" s="2675"/>
      <c r="BD130" s="2689" t="s">
        <v>2523</v>
      </c>
      <c r="BE130" s="2675" t="s">
        <v>29</v>
      </c>
      <c r="BF130" s="2688" t="s">
        <v>3227</v>
      </c>
      <c r="BG130" s="2675" t="s">
        <v>20</v>
      </c>
      <c r="BH130" s="2688" t="s">
        <v>3196</v>
      </c>
      <c r="BI130" s="2675" t="s">
        <v>29</v>
      </c>
      <c r="BJ130" s="2688" t="s">
        <v>2884</v>
      </c>
      <c r="BK130" s="2675" t="s">
        <v>29</v>
      </c>
      <c r="BL130" s="2689"/>
      <c r="BM130" s="2675"/>
      <c r="BN130" s="2689"/>
      <c r="BO130" s="2690"/>
      <c r="BP130" s="2689" t="s">
        <v>2334</v>
      </c>
      <c r="BQ130" s="2672" t="s">
        <v>29</v>
      </c>
      <c r="BR130" s="2689" t="s">
        <v>3128</v>
      </c>
      <c r="BS130" s="2690" t="s">
        <v>20</v>
      </c>
      <c r="BT130" s="2688"/>
      <c r="BU130" s="2675"/>
      <c r="BV130" s="2689" t="s">
        <v>2528</v>
      </c>
      <c r="BW130" s="2675" t="s">
        <v>20</v>
      </c>
      <c r="BX130" s="2688"/>
      <c r="BY130" s="2675"/>
      <c r="BZ130" s="2689" t="s">
        <v>3221</v>
      </c>
      <c r="CA130" s="2675" t="s">
        <v>20</v>
      </c>
      <c r="CB130" s="2688" t="s">
        <v>2893</v>
      </c>
      <c r="CC130" s="2675" t="s">
        <v>20</v>
      </c>
      <c r="CD130" s="2688" t="s">
        <v>3176</v>
      </c>
      <c r="CE130" s="2675" t="s">
        <v>20</v>
      </c>
    </row>
    <row r="131" spans="1:83" ht="15" x14ac:dyDescent="0.25">
      <c r="A131" s="2680"/>
      <c r="B131" s="2675" t="s">
        <v>3233</v>
      </c>
      <c r="C131" s="2675" t="s">
        <v>20</v>
      </c>
      <c r="D131" s="2689" t="s">
        <v>2625</v>
      </c>
      <c r="E131" s="2675" t="s">
        <v>20</v>
      </c>
      <c r="F131" s="2689" t="s">
        <v>2882</v>
      </c>
      <c r="G131" s="2675" t="s">
        <v>20</v>
      </c>
      <c r="H131" s="2688" t="s">
        <v>3109</v>
      </c>
      <c r="I131" s="2675" t="s">
        <v>20</v>
      </c>
      <c r="J131" s="2671" t="s">
        <v>3000</v>
      </c>
      <c r="K131" s="2675" t="s">
        <v>29</v>
      </c>
      <c r="L131" s="2689"/>
      <c r="M131" s="2675"/>
      <c r="N131" s="2689"/>
      <c r="O131" s="2675"/>
      <c r="P131" s="2689" t="s">
        <v>3042</v>
      </c>
      <c r="Q131" s="2675" t="s">
        <v>20</v>
      </c>
      <c r="R131" s="2689" t="s">
        <v>2754</v>
      </c>
      <c r="S131" s="2675" t="s">
        <v>29</v>
      </c>
      <c r="T131" s="2688" t="s">
        <v>3217</v>
      </c>
      <c r="U131" s="2675" t="s">
        <v>29</v>
      </c>
      <c r="V131" s="2689" t="s">
        <v>3231</v>
      </c>
      <c r="W131" s="2675" t="s">
        <v>29</v>
      </c>
      <c r="X131" s="2688" t="s">
        <v>3213</v>
      </c>
      <c r="Y131" s="2675" t="s">
        <v>20</v>
      </c>
      <c r="Z131" s="2689" t="s">
        <v>2645</v>
      </c>
      <c r="AA131" s="2675" t="s">
        <v>20</v>
      </c>
      <c r="AB131" s="2689" t="s">
        <v>2589</v>
      </c>
      <c r="AC131" s="2675" t="s">
        <v>20</v>
      </c>
      <c r="AD131" s="2689"/>
      <c r="AE131" s="2675"/>
      <c r="AF131" s="2688" t="s">
        <v>3013</v>
      </c>
      <c r="AG131" s="2675" t="s">
        <v>20</v>
      </c>
      <c r="AH131" s="2688"/>
      <c r="AI131" s="2675"/>
      <c r="AJ131" s="2688" t="s">
        <v>2528</v>
      </c>
      <c r="AK131" s="2675" t="s">
        <v>29</v>
      </c>
      <c r="AL131" s="2688" t="s">
        <v>3230</v>
      </c>
      <c r="AM131" s="2675" t="s">
        <v>29</v>
      </c>
      <c r="AN131" s="2688" t="s">
        <v>2427</v>
      </c>
      <c r="AO131" s="2675" t="s">
        <v>20</v>
      </c>
      <c r="AP131" s="2688"/>
      <c r="AQ131" s="2675"/>
      <c r="AR131" s="2688" t="s">
        <v>3191</v>
      </c>
      <c r="AS131" s="2675" t="s">
        <v>29</v>
      </c>
      <c r="AT131" s="2688" t="s">
        <v>3172</v>
      </c>
      <c r="AU131" s="2675" t="s">
        <v>29</v>
      </c>
      <c r="AV131" s="2689" t="s">
        <v>3184</v>
      </c>
      <c r="AW131" s="2675" t="s">
        <v>29</v>
      </c>
      <c r="AX131" s="2688" t="s">
        <v>3219</v>
      </c>
      <c r="AY131" s="2675" t="s">
        <v>29</v>
      </c>
      <c r="AZ131" s="2689"/>
      <c r="BA131" s="2675"/>
      <c r="BB131" s="2688"/>
      <c r="BC131" s="2675"/>
      <c r="BD131" s="2689"/>
      <c r="BE131" s="2675"/>
      <c r="BF131" s="2688" t="s">
        <v>3225</v>
      </c>
      <c r="BG131" s="2675" t="s">
        <v>20</v>
      </c>
      <c r="BH131" s="2688" t="s">
        <v>1029</v>
      </c>
      <c r="BI131" s="2675" t="s">
        <v>20</v>
      </c>
      <c r="BJ131" s="2688" t="s">
        <v>3132</v>
      </c>
      <c r="BK131" s="2675" t="s">
        <v>20</v>
      </c>
      <c r="BL131" s="2689"/>
      <c r="BM131" s="2675"/>
      <c r="BN131" s="2689"/>
      <c r="BO131" s="2675"/>
      <c r="BP131" s="2689" t="s">
        <v>3128</v>
      </c>
      <c r="BQ131" s="2672" t="s">
        <v>29</v>
      </c>
      <c r="BR131" s="2689" t="s">
        <v>3234</v>
      </c>
      <c r="BS131" s="2690" t="s">
        <v>29</v>
      </c>
      <c r="BT131" s="2688"/>
      <c r="BU131" s="2675"/>
      <c r="BV131" s="2689" t="s">
        <v>3235</v>
      </c>
      <c r="BW131" s="2675" t="s">
        <v>20</v>
      </c>
      <c r="BX131" s="2688"/>
      <c r="BY131" s="2675"/>
      <c r="BZ131" s="2689" t="s">
        <v>2740</v>
      </c>
      <c r="CA131" s="2675" t="s">
        <v>29</v>
      </c>
      <c r="CB131" s="2688" t="s">
        <v>2864</v>
      </c>
      <c r="CC131" s="2675" t="s">
        <v>20</v>
      </c>
      <c r="CD131" s="2688" t="s">
        <v>639</v>
      </c>
      <c r="CE131" s="2675" t="s">
        <v>29</v>
      </c>
    </row>
    <row r="132" spans="1:83" ht="15" x14ac:dyDescent="0.25">
      <c r="A132" s="2680"/>
      <c r="B132" s="2512"/>
      <c r="C132" s="2510"/>
      <c r="D132" s="2512"/>
      <c r="E132" s="2510"/>
      <c r="F132" s="2512"/>
      <c r="G132" s="2510"/>
      <c r="H132" s="2511"/>
      <c r="I132" s="2510"/>
      <c r="J132" s="2512"/>
      <c r="K132" s="2510"/>
      <c r="L132" s="2512"/>
      <c r="M132" s="2510"/>
      <c r="N132" s="2512"/>
      <c r="O132" s="2510"/>
      <c r="P132" s="2512"/>
      <c r="Q132" s="2510"/>
      <c r="R132" s="2512"/>
      <c r="S132" s="2510"/>
      <c r="T132" s="2511"/>
      <c r="U132" s="2510"/>
      <c r="V132" s="2512"/>
      <c r="W132" s="2510"/>
      <c r="X132" s="2511"/>
      <c r="Y132" s="2510"/>
      <c r="Z132" s="2512"/>
      <c r="AA132" s="2510"/>
      <c r="AB132" s="2512" t="s">
        <v>3225</v>
      </c>
      <c r="AC132" s="2510" t="s">
        <v>29</v>
      </c>
      <c r="AD132" s="2512"/>
      <c r="AE132" s="2510"/>
      <c r="AF132" s="2511"/>
      <c r="AG132" s="2510"/>
      <c r="AH132" s="2511"/>
      <c r="AI132" s="2510"/>
      <c r="AJ132" s="2511"/>
      <c r="AK132" s="2510"/>
      <c r="AL132" s="2511"/>
      <c r="AM132" s="2510"/>
      <c r="AN132" s="2511"/>
      <c r="AO132" s="2510"/>
      <c r="AP132" s="2511"/>
      <c r="AQ132" s="2510"/>
      <c r="AR132" s="2511"/>
      <c r="AS132" s="2510"/>
      <c r="AT132" s="2511"/>
      <c r="AU132" s="2510"/>
      <c r="AV132" s="2512"/>
      <c r="AW132" s="2510"/>
      <c r="AX132" s="2511"/>
      <c r="AY132" s="2510"/>
      <c r="AZ132" s="2512"/>
      <c r="BA132" s="2510"/>
      <c r="BB132" s="2511"/>
      <c r="BC132" s="2510"/>
      <c r="BD132" s="2512"/>
      <c r="BE132" s="2510"/>
      <c r="BF132" s="2511"/>
      <c r="BG132" s="2510"/>
      <c r="BH132" s="2511"/>
      <c r="BI132" s="2510"/>
      <c r="BJ132" s="2511"/>
      <c r="BK132" s="2510"/>
      <c r="BL132" s="2512"/>
      <c r="BM132" s="2510"/>
      <c r="BN132" s="2512"/>
      <c r="BO132" s="2510"/>
      <c r="BP132" s="2512"/>
      <c r="BQ132" s="2510"/>
      <c r="BR132" s="2512"/>
      <c r="BS132" s="2530"/>
      <c r="BT132" s="2511"/>
      <c r="BU132" s="2510"/>
      <c r="BV132" s="2512"/>
      <c r="BW132" s="2510"/>
      <c r="BX132" s="2511"/>
      <c r="BY132" s="2510"/>
      <c r="BZ132" s="2512"/>
      <c r="CA132" s="2510"/>
      <c r="CB132" s="2511"/>
      <c r="CC132" s="2510"/>
      <c r="CD132" s="2511"/>
      <c r="CE132" s="2510"/>
    </row>
  </sheetData>
  <mergeCells count="42">
    <mergeCell ref="BJ6:BK6"/>
    <mergeCell ref="L6:M6"/>
    <mergeCell ref="N6:O6"/>
    <mergeCell ref="P6:Q6"/>
    <mergeCell ref="BX6:BY6"/>
    <mergeCell ref="BR6:BS6"/>
    <mergeCell ref="BL6:BM6"/>
    <mergeCell ref="BF6:BG6"/>
    <mergeCell ref="AR6:AS6"/>
    <mergeCell ref="AJ6:AK6"/>
    <mergeCell ref="AX6:AY6"/>
    <mergeCell ref="AL6:AM6"/>
    <mergeCell ref="AN6:AO6"/>
    <mergeCell ref="AT6:AU6"/>
    <mergeCell ref="BN6:BO6"/>
    <mergeCell ref="AV6:AW6"/>
    <mergeCell ref="CB6:CC6"/>
    <mergeCell ref="CD6:CE6"/>
    <mergeCell ref="BT6:BU6"/>
    <mergeCell ref="BP6:BQ6"/>
    <mergeCell ref="BZ6:CA6"/>
    <mergeCell ref="BV6:BW6"/>
    <mergeCell ref="A1:B1"/>
    <mergeCell ref="H6:I6"/>
    <mergeCell ref="J6:K6"/>
    <mergeCell ref="D6:E6"/>
    <mergeCell ref="F6:G6"/>
    <mergeCell ref="B6:C6"/>
    <mergeCell ref="BH6:BI6"/>
    <mergeCell ref="R6:S6"/>
    <mergeCell ref="AB6:AC6"/>
    <mergeCell ref="AD6:AE6"/>
    <mergeCell ref="AF6:AG6"/>
    <mergeCell ref="AP6:AQ6"/>
    <mergeCell ref="AH6:AI6"/>
    <mergeCell ref="V6:W6"/>
    <mergeCell ref="X6:Y6"/>
    <mergeCell ref="Z6:AA6"/>
    <mergeCell ref="T6:U6"/>
    <mergeCell ref="AZ6:BA6"/>
    <mergeCell ref="BB6:BC6"/>
    <mergeCell ref="BD6:BE6"/>
  </mergeCells>
  <phoneticPr fontId="1"/>
  <hyperlinks>
    <hyperlink ref="B3" r:id="rId1" display="https://www.shogi.or.jp/match/training/kansai_kensyukai_d.html"/>
    <hyperlink ref="D3" r:id="rId2" display="https://www.shogi.or.jp/match/training/kansai_kensyukai_e.html"/>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32"/>
  <sheetViews>
    <sheetView topLeftCell="AY1" workbookViewId="0">
      <selection activeCell="B5" sqref="B5:AY6"/>
    </sheetView>
  </sheetViews>
  <sheetFormatPr defaultRowHeight="13.5" x14ac:dyDescent="0.15"/>
  <sheetData>
    <row r="1" spans="1:51" x14ac:dyDescent="0.15">
      <c r="A1" s="2840" t="s">
        <v>905</v>
      </c>
      <c r="B1" s="2840"/>
      <c r="C1" s="489"/>
      <c r="D1" s="2661"/>
      <c r="E1" s="489"/>
      <c r="F1" s="2661"/>
      <c r="G1" s="2661"/>
      <c r="H1" s="2661"/>
      <c r="I1" s="489"/>
      <c r="J1" s="2661"/>
      <c r="K1" s="489"/>
      <c r="L1" s="2661"/>
      <c r="M1" s="489"/>
      <c r="N1" s="2661"/>
      <c r="O1" s="489"/>
      <c r="P1" s="2661"/>
      <c r="Q1" s="407"/>
      <c r="R1" s="2661"/>
      <c r="S1" s="489"/>
      <c r="T1" s="2661"/>
      <c r="U1" s="489"/>
      <c r="V1" s="2661"/>
      <c r="W1" s="2661"/>
      <c r="X1" s="2661"/>
      <c r="Y1" s="2661"/>
      <c r="Z1" s="2661"/>
      <c r="AA1" s="489"/>
      <c r="AB1" s="2661"/>
      <c r="AC1" s="489"/>
      <c r="AD1" s="2661"/>
      <c r="AE1" s="489"/>
      <c r="AF1" s="2661"/>
      <c r="AG1" s="407"/>
      <c r="AH1" s="2661"/>
      <c r="AI1" s="489"/>
      <c r="AJ1" s="2661"/>
      <c r="AK1" s="407"/>
      <c r="AL1" s="2661"/>
      <c r="AM1" s="489"/>
      <c r="AN1" s="2661"/>
      <c r="AO1" s="489"/>
      <c r="AP1" s="2661"/>
      <c r="AQ1" s="489"/>
      <c r="AR1" s="2661"/>
      <c r="AS1" s="407"/>
      <c r="AT1" s="2661"/>
      <c r="AU1" s="407"/>
      <c r="AV1" s="2661"/>
      <c r="AW1" s="2661"/>
      <c r="AX1" s="2661"/>
      <c r="AY1" s="2661"/>
    </row>
    <row r="2" spans="1:51" x14ac:dyDescent="0.15">
      <c r="A2" s="2661"/>
      <c r="B2" s="2661"/>
      <c r="C2" s="489"/>
      <c r="D2" s="2661"/>
      <c r="E2" s="489"/>
      <c r="F2" s="2661"/>
      <c r="G2" s="2661"/>
      <c r="H2" s="2661"/>
      <c r="I2" s="489"/>
      <c r="J2" s="2661"/>
      <c r="K2" s="489"/>
      <c r="L2" s="2661"/>
      <c r="M2" s="489"/>
      <c r="N2" s="2661"/>
      <c r="O2" s="489"/>
      <c r="P2" s="2661"/>
      <c r="Q2" s="407"/>
      <c r="R2" s="2661"/>
      <c r="S2" s="489"/>
      <c r="T2" s="2661"/>
      <c r="U2" s="489"/>
      <c r="V2" s="2661"/>
      <c r="W2" s="2661"/>
      <c r="X2" s="2661"/>
      <c r="Y2" s="2661"/>
      <c r="Z2" s="2661"/>
      <c r="AA2" s="489"/>
      <c r="AB2" s="2661"/>
      <c r="AC2" s="489"/>
      <c r="AD2" s="2661"/>
      <c r="AE2" s="489"/>
      <c r="AF2" s="2661"/>
      <c r="AG2" s="407"/>
      <c r="AH2" s="2661"/>
      <c r="AI2" s="489"/>
      <c r="AJ2" s="2661"/>
      <c r="AK2" s="407"/>
      <c r="AL2" s="2661"/>
      <c r="AM2" s="489"/>
      <c r="AN2" s="2661"/>
      <c r="AO2" s="489"/>
      <c r="AP2" s="2661"/>
      <c r="AQ2" s="489"/>
      <c r="AR2" s="2661"/>
      <c r="AS2" s="407"/>
      <c r="AT2" s="2661"/>
      <c r="AU2" s="407"/>
      <c r="AV2" s="2661"/>
      <c r="AW2" s="2661"/>
      <c r="AX2" s="2661"/>
      <c r="AY2" s="2661"/>
    </row>
    <row r="3" spans="1:51" x14ac:dyDescent="0.15">
      <c r="A3" s="2661"/>
      <c r="B3" s="678" t="s">
        <v>752</v>
      </c>
      <c r="C3" s="489"/>
      <c r="D3" s="678" t="s">
        <v>741</v>
      </c>
      <c r="E3" s="489"/>
      <c r="F3" s="2661"/>
      <c r="G3" s="2661"/>
      <c r="H3" s="2661"/>
      <c r="I3" s="489"/>
      <c r="J3" s="2661"/>
      <c r="K3" s="489"/>
      <c r="L3" s="2661"/>
      <c r="M3" s="489"/>
      <c r="N3" s="2661"/>
      <c r="O3" s="489"/>
      <c r="P3" s="2661"/>
      <c r="Q3" s="407"/>
      <c r="R3" s="2661"/>
      <c r="S3" s="489"/>
      <c r="T3" s="2661"/>
      <c r="U3" s="489"/>
      <c r="V3" s="2661"/>
      <c r="W3" s="2661"/>
      <c r="X3" s="2661"/>
      <c r="Y3" s="2661"/>
      <c r="Z3" s="2661"/>
      <c r="AA3" s="489"/>
      <c r="AB3" s="2661"/>
      <c r="AC3" s="489"/>
      <c r="AD3" s="2661"/>
      <c r="AE3" s="489"/>
      <c r="AF3" s="2661"/>
      <c r="AG3" s="407"/>
      <c r="AH3" s="2661"/>
      <c r="AI3" s="489"/>
      <c r="AJ3" s="2661"/>
      <c r="AK3" s="407"/>
      <c r="AL3" s="2661"/>
      <c r="AM3" s="489"/>
      <c r="AN3" s="2661"/>
      <c r="AO3" s="489"/>
      <c r="AP3" s="2661"/>
      <c r="AQ3" s="489"/>
      <c r="AR3" s="2661"/>
      <c r="AS3" s="407"/>
      <c r="AT3" s="2661"/>
      <c r="AU3" s="407"/>
      <c r="AV3" s="2661"/>
      <c r="AW3" s="2661"/>
      <c r="AX3" s="2661"/>
      <c r="AY3" s="2661"/>
    </row>
    <row r="4" spans="1:51" x14ac:dyDescent="0.15">
      <c r="A4" s="2661"/>
      <c r="B4" s="2661"/>
      <c r="C4" s="489"/>
      <c r="D4" s="2661"/>
      <c r="E4" s="489"/>
      <c r="F4" s="2661"/>
      <c r="G4" s="2661"/>
      <c r="H4" s="2661"/>
      <c r="I4" s="489"/>
      <c r="J4" s="2661"/>
      <c r="K4" s="489"/>
      <c r="L4" s="2661"/>
      <c r="M4" s="489"/>
      <c r="N4" s="2661"/>
      <c r="O4" s="489"/>
      <c r="P4" s="2661"/>
      <c r="Q4" s="407"/>
      <c r="R4" s="2661"/>
      <c r="S4" s="489"/>
      <c r="T4" s="2661"/>
      <c r="U4" s="489"/>
      <c r="V4" s="2661"/>
      <c r="W4" s="2661"/>
      <c r="X4" s="2661"/>
      <c r="Y4" s="2661"/>
      <c r="Z4" s="2661"/>
      <c r="AA4" s="489"/>
      <c r="AB4" s="2661"/>
      <c r="AC4" s="489"/>
      <c r="AD4" s="2661"/>
      <c r="AE4" s="489"/>
      <c r="AF4" s="2661"/>
      <c r="AG4" s="407"/>
      <c r="AH4" s="2661"/>
      <c r="AI4" s="489"/>
      <c r="AJ4" s="2661"/>
      <c r="AK4" s="407"/>
      <c r="AL4" s="2661"/>
      <c r="AM4" s="489"/>
      <c r="AN4" s="2661"/>
      <c r="AO4" s="489"/>
      <c r="AP4" s="2661"/>
      <c r="AQ4" s="489"/>
      <c r="AR4" s="2661"/>
      <c r="AS4" s="407"/>
      <c r="AT4" s="2661"/>
      <c r="AU4" s="407"/>
      <c r="AV4" s="2661"/>
      <c r="AW4" s="2661"/>
      <c r="AX4" s="2661"/>
      <c r="AY4" s="2661"/>
    </row>
    <row r="5" spans="1:51" ht="15" x14ac:dyDescent="0.25">
      <c r="A5" s="1567"/>
      <c r="B5" s="1567"/>
      <c r="C5" s="1569" t="s">
        <v>236</v>
      </c>
      <c r="D5" s="1577"/>
      <c r="E5" s="1569" t="s">
        <v>236</v>
      </c>
      <c r="F5" s="1569"/>
      <c r="G5" s="1569" t="s">
        <v>236</v>
      </c>
      <c r="H5" s="1567"/>
      <c r="I5" s="1569" t="s">
        <v>236</v>
      </c>
      <c r="J5" s="1567"/>
      <c r="K5" s="1569" t="s">
        <v>236</v>
      </c>
      <c r="L5" s="1577"/>
      <c r="M5" s="1568" t="s">
        <v>236</v>
      </c>
      <c r="N5" s="1567"/>
      <c r="O5" s="1569" t="s">
        <v>236</v>
      </c>
      <c r="P5" s="1569"/>
      <c r="Q5" s="1569" t="s">
        <v>236</v>
      </c>
      <c r="R5" s="1567"/>
      <c r="S5" s="1569" t="s">
        <v>236</v>
      </c>
      <c r="T5" s="1577"/>
      <c r="U5" s="1569" t="s">
        <v>236</v>
      </c>
      <c r="V5" s="1577"/>
      <c r="W5" s="1569" t="s">
        <v>236</v>
      </c>
      <c r="X5" s="1577"/>
      <c r="Y5" s="1569" t="s">
        <v>116</v>
      </c>
      <c r="Z5" s="1569"/>
      <c r="AA5" s="1569" t="s">
        <v>236</v>
      </c>
      <c r="AB5" s="1567"/>
      <c r="AC5" s="1568" t="s">
        <v>116</v>
      </c>
      <c r="AD5" s="1577"/>
      <c r="AE5" s="1569" t="s">
        <v>116</v>
      </c>
      <c r="AF5" s="1577"/>
      <c r="AG5" s="1569" t="s">
        <v>116</v>
      </c>
      <c r="AH5" s="1577"/>
      <c r="AI5" s="1569" t="s">
        <v>116</v>
      </c>
      <c r="AJ5" s="1577"/>
      <c r="AK5" s="1569" t="s">
        <v>116</v>
      </c>
      <c r="AL5" s="1577"/>
      <c r="AM5" s="1569" t="s">
        <v>116</v>
      </c>
      <c r="AN5" s="1569"/>
      <c r="AO5" s="1569" t="s">
        <v>116</v>
      </c>
      <c r="AP5" s="1569"/>
      <c r="AQ5" s="1569" t="s">
        <v>116</v>
      </c>
      <c r="AR5" s="1569"/>
      <c r="AS5" s="1569" t="s">
        <v>116</v>
      </c>
      <c r="AT5" s="1569"/>
      <c r="AU5" s="1569" t="s">
        <v>116</v>
      </c>
      <c r="AV5" s="1569"/>
      <c r="AW5" s="1569" t="s">
        <v>116</v>
      </c>
      <c r="AX5" s="1577"/>
      <c r="AY5" s="1568" t="s">
        <v>116</v>
      </c>
    </row>
    <row r="6" spans="1:51" ht="15" x14ac:dyDescent="0.25">
      <c r="A6" s="1567"/>
      <c r="B6" s="2828" t="s">
        <v>1761</v>
      </c>
      <c r="C6" s="2829"/>
      <c r="D6" s="2828" t="s">
        <v>2507</v>
      </c>
      <c r="E6" s="2829"/>
      <c r="F6" s="2828" t="s">
        <v>2855</v>
      </c>
      <c r="G6" s="2829"/>
      <c r="H6" s="2828" t="s">
        <v>1369</v>
      </c>
      <c r="I6" s="2829"/>
      <c r="J6" s="2828" t="s">
        <v>2913</v>
      </c>
      <c r="K6" s="2829"/>
      <c r="L6" s="2828" t="s">
        <v>2225</v>
      </c>
      <c r="M6" s="2829"/>
      <c r="N6" s="2830" t="s">
        <v>1760</v>
      </c>
      <c r="O6" s="2831"/>
      <c r="P6" s="2828" t="s">
        <v>2183</v>
      </c>
      <c r="Q6" s="2829"/>
      <c r="R6" s="2830" t="s">
        <v>1796</v>
      </c>
      <c r="S6" s="2831"/>
      <c r="T6" s="2828" t="s">
        <v>2596</v>
      </c>
      <c r="U6" s="2829"/>
      <c r="V6" s="2828" t="s">
        <v>2513</v>
      </c>
      <c r="W6" s="2829"/>
      <c r="X6" s="2828" t="s">
        <v>2481</v>
      </c>
      <c r="Y6" s="2829"/>
      <c r="Z6" s="2828" t="s">
        <v>3198</v>
      </c>
      <c r="AA6" s="2829"/>
      <c r="AB6" s="2830" t="s">
        <v>526</v>
      </c>
      <c r="AC6" s="2831"/>
      <c r="AD6" s="2828" t="s">
        <v>2460</v>
      </c>
      <c r="AE6" s="2829"/>
      <c r="AF6" s="2828" t="s">
        <v>2458</v>
      </c>
      <c r="AG6" s="2829"/>
      <c r="AH6" s="2828" t="s">
        <v>2529</v>
      </c>
      <c r="AI6" s="2829"/>
      <c r="AJ6" s="2828" t="s">
        <v>2457</v>
      </c>
      <c r="AK6" s="2829"/>
      <c r="AL6" s="2828" t="s">
        <v>2691</v>
      </c>
      <c r="AM6" s="2829"/>
      <c r="AN6" s="2828" t="s">
        <v>2912</v>
      </c>
      <c r="AO6" s="2829"/>
      <c r="AP6" s="2828" t="s">
        <v>2694</v>
      </c>
      <c r="AQ6" s="2829"/>
      <c r="AR6" s="2828" t="s">
        <v>2952</v>
      </c>
      <c r="AS6" s="2829"/>
      <c r="AT6" s="2828" t="s">
        <v>3122</v>
      </c>
      <c r="AU6" s="2829"/>
      <c r="AV6" s="2828" t="s">
        <v>3156</v>
      </c>
      <c r="AW6" s="2829"/>
      <c r="AX6" s="2828" t="s">
        <v>2562</v>
      </c>
      <c r="AY6" s="2829"/>
    </row>
    <row r="7" spans="1:51" ht="15" x14ac:dyDescent="0.25">
      <c r="A7" s="2662" t="s">
        <v>588</v>
      </c>
      <c r="B7" s="2663" t="s">
        <v>657</v>
      </c>
      <c r="C7" s="2666" t="s">
        <v>590</v>
      </c>
      <c r="D7" s="2667" t="s">
        <v>657</v>
      </c>
      <c r="E7" s="2664" t="s">
        <v>590</v>
      </c>
      <c r="F7" s="2667" t="s">
        <v>657</v>
      </c>
      <c r="G7" s="2664" t="s">
        <v>590</v>
      </c>
      <c r="H7" s="2665" t="s">
        <v>657</v>
      </c>
      <c r="I7" s="2666" t="s">
        <v>590</v>
      </c>
      <c r="J7" s="2667" t="s">
        <v>657</v>
      </c>
      <c r="K7" s="2664" t="s">
        <v>590</v>
      </c>
      <c r="L7" s="2667" t="s">
        <v>657</v>
      </c>
      <c r="M7" s="2664" t="s">
        <v>590</v>
      </c>
      <c r="N7" s="2665" t="s">
        <v>657</v>
      </c>
      <c r="O7" s="2666" t="s">
        <v>590</v>
      </c>
      <c r="P7" s="2667" t="s">
        <v>657</v>
      </c>
      <c r="Q7" s="2664" t="s">
        <v>590</v>
      </c>
      <c r="R7" s="2665" t="s">
        <v>657</v>
      </c>
      <c r="S7" s="2664" t="s">
        <v>590</v>
      </c>
      <c r="T7" s="2667" t="s">
        <v>657</v>
      </c>
      <c r="U7" s="2664"/>
      <c r="V7" s="2667" t="s">
        <v>657</v>
      </c>
      <c r="W7" s="2664" t="s">
        <v>590</v>
      </c>
      <c r="X7" s="2667" t="s">
        <v>657</v>
      </c>
      <c r="Y7" s="2664" t="s">
        <v>590</v>
      </c>
      <c r="Z7" s="2667" t="s">
        <v>657</v>
      </c>
      <c r="AA7" s="2664" t="s">
        <v>590</v>
      </c>
      <c r="AB7" s="2665" t="s">
        <v>657</v>
      </c>
      <c r="AC7" s="2666" t="s">
        <v>590</v>
      </c>
      <c r="AD7" s="2667" t="s">
        <v>657</v>
      </c>
      <c r="AE7" s="2664" t="s">
        <v>590</v>
      </c>
      <c r="AF7" s="2667" t="s">
        <v>657</v>
      </c>
      <c r="AG7" s="2664" t="s">
        <v>590</v>
      </c>
      <c r="AH7" s="2667" t="s">
        <v>657</v>
      </c>
      <c r="AI7" s="2664" t="s">
        <v>590</v>
      </c>
      <c r="AJ7" s="2667" t="s">
        <v>657</v>
      </c>
      <c r="AK7" s="2664" t="s">
        <v>590</v>
      </c>
      <c r="AL7" s="2667" t="s">
        <v>657</v>
      </c>
      <c r="AM7" s="2664" t="s">
        <v>590</v>
      </c>
      <c r="AN7" s="2667" t="s">
        <v>657</v>
      </c>
      <c r="AO7" s="2664" t="s">
        <v>590</v>
      </c>
      <c r="AP7" s="2667" t="s">
        <v>657</v>
      </c>
      <c r="AQ7" s="2664" t="s">
        <v>590</v>
      </c>
      <c r="AR7" s="2667" t="s">
        <v>657</v>
      </c>
      <c r="AS7" s="2664" t="s">
        <v>590</v>
      </c>
      <c r="AT7" s="2667" t="s">
        <v>657</v>
      </c>
      <c r="AU7" s="2664" t="s">
        <v>590</v>
      </c>
      <c r="AV7" s="2667" t="s">
        <v>657</v>
      </c>
      <c r="AW7" s="2664" t="s">
        <v>590</v>
      </c>
      <c r="AX7" s="2667" t="s">
        <v>657</v>
      </c>
      <c r="AY7" s="2664" t="s">
        <v>590</v>
      </c>
    </row>
    <row r="8" spans="1:51" ht="15" x14ac:dyDescent="0.25">
      <c r="A8" s="2668">
        <v>46244</v>
      </c>
      <c r="B8" s="2669" t="s">
        <v>1769</v>
      </c>
      <c r="C8" s="2670" t="s">
        <v>29</v>
      </c>
      <c r="D8" s="2671" t="s">
        <v>2715</v>
      </c>
      <c r="E8" s="2670" t="s">
        <v>20</v>
      </c>
      <c r="F8" s="2671"/>
      <c r="G8" s="2670"/>
      <c r="H8" s="2670" t="s">
        <v>5</v>
      </c>
      <c r="I8" s="2670"/>
      <c r="J8" s="2671"/>
      <c r="K8" s="2670"/>
      <c r="L8" s="2671" t="s">
        <v>2721</v>
      </c>
      <c r="M8" s="2670" t="s">
        <v>29</v>
      </c>
      <c r="N8" s="2671" t="s">
        <v>1707</v>
      </c>
      <c r="O8" s="2670" t="s">
        <v>29</v>
      </c>
      <c r="P8" s="2671" t="s">
        <v>2594</v>
      </c>
      <c r="Q8" s="2670" t="s">
        <v>29</v>
      </c>
      <c r="R8" s="2671" t="s">
        <v>2218</v>
      </c>
      <c r="S8" s="2670" t="s">
        <v>20</v>
      </c>
      <c r="T8" s="2671" t="s">
        <v>2663</v>
      </c>
      <c r="U8" s="2670" t="s">
        <v>20</v>
      </c>
      <c r="V8" s="2671" t="s">
        <v>2585</v>
      </c>
      <c r="W8" s="2670" t="s">
        <v>29</v>
      </c>
      <c r="X8" s="2671" t="s">
        <v>2667</v>
      </c>
      <c r="Y8" s="2670" t="s">
        <v>20</v>
      </c>
      <c r="Z8" s="2671"/>
      <c r="AA8" s="2670"/>
      <c r="AB8" s="2671" t="s">
        <v>2554</v>
      </c>
      <c r="AC8" s="2670" t="s">
        <v>29</v>
      </c>
      <c r="AD8" s="2671" t="s">
        <v>668</v>
      </c>
      <c r="AE8" s="2670" t="s">
        <v>20</v>
      </c>
      <c r="AF8" s="2671" t="s">
        <v>2629</v>
      </c>
      <c r="AG8" s="2670" t="s">
        <v>29</v>
      </c>
      <c r="AH8" s="2670" t="s">
        <v>5</v>
      </c>
      <c r="AI8" s="2670"/>
      <c r="AJ8" s="2670" t="s">
        <v>5</v>
      </c>
      <c r="AK8" s="2670"/>
      <c r="AL8" s="2671" t="s">
        <v>2470</v>
      </c>
      <c r="AM8" s="2670" t="s">
        <v>20</v>
      </c>
      <c r="AN8" s="2671"/>
      <c r="AO8" s="2670"/>
      <c r="AP8" s="2670" t="s">
        <v>5</v>
      </c>
      <c r="AQ8" s="2670"/>
      <c r="AR8" s="2671"/>
      <c r="AS8" s="2670"/>
      <c r="AT8" s="2671"/>
      <c r="AU8" s="2670"/>
      <c r="AV8" s="2671"/>
      <c r="AW8" s="2670"/>
      <c r="AX8" s="2671" t="s">
        <v>2613</v>
      </c>
      <c r="AY8" s="2670" t="s">
        <v>20</v>
      </c>
    </row>
    <row r="9" spans="1:51" ht="15" x14ac:dyDescent="0.25">
      <c r="A9" s="2674"/>
      <c r="B9" s="2669" t="s">
        <v>855</v>
      </c>
      <c r="C9" s="2670" t="s">
        <v>29</v>
      </c>
      <c r="D9" s="2671" t="s">
        <v>2479</v>
      </c>
      <c r="E9" s="2670" t="s">
        <v>20</v>
      </c>
      <c r="F9" s="2671"/>
      <c r="G9" s="2670"/>
      <c r="H9" s="2671"/>
      <c r="I9" s="2670"/>
      <c r="J9" s="2671"/>
      <c r="K9" s="2670"/>
      <c r="L9" s="2671" t="s">
        <v>668</v>
      </c>
      <c r="M9" s="2670" t="s">
        <v>20</v>
      </c>
      <c r="N9" s="2671" t="s">
        <v>2715</v>
      </c>
      <c r="O9" s="2670" t="s">
        <v>29</v>
      </c>
      <c r="P9" s="2671" t="s">
        <v>2569</v>
      </c>
      <c r="Q9" s="2670" t="s">
        <v>29</v>
      </c>
      <c r="R9" s="2671" t="s">
        <v>2721</v>
      </c>
      <c r="S9" s="2670" t="s">
        <v>20</v>
      </c>
      <c r="T9" s="2671" t="s">
        <v>759</v>
      </c>
      <c r="U9" s="2670" t="s">
        <v>20</v>
      </c>
      <c r="V9" s="2671" t="s">
        <v>2667</v>
      </c>
      <c r="W9" s="2670" t="s">
        <v>29</v>
      </c>
      <c r="X9" s="2671" t="s">
        <v>2629</v>
      </c>
      <c r="Y9" s="2670" t="s">
        <v>29</v>
      </c>
      <c r="Z9" s="2671"/>
      <c r="AA9" s="2670"/>
      <c r="AB9" s="2671" t="s">
        <v>2663</v>
      </c>
      <c r="AC9" s="2670" t="s">
        <v>20</v>
      </c>
      <c r="AD9" s="2671" t="s">
        <v>2528</v>
      </c>
      <c r="AE9" s="2670" t="s">
        <v>29</v>
      </c>
      <c r="AF9" s="2671" t="s">
        <v>629</v>
      </c>
      <c r="AG9" s="2670" t="s">
        <v>29</v>
      </c>
      <c r="AH9" s="2671"/>
      <c r="AI9" s="2670"/>
      <c r="AJ9" s="2671"/>
      <c r="AK9" s="2670"/>
      <c r="AL9" s="2671" t="s">
        <v>2594</v>
      </c>
      <c r="AM9" s="2670" t="s">
        <v>29</v>
      </c>
      <c r="AN9" s="2671"/>
      <c r="AO9" s="2670"/>
      <c r="AP9" s="2671"/>
      <c r="AQ9" s="2670"/>
      <c r="AR9" s="2671"/>
      <c r="AS9" s="2670"/>
      <c r="AT9" s="2671"/>
      <c r="AU9" s="2670"/>
      <c r="AV9" s="2671"/>
      <c r="AW9" s="2670"/>
      <c r="AX9" s="2671" t="s">
        <v>2265</v>
      </c>
      <c r="AY9" s="2670" t="s">
        <v>20</v>
      </c>
    </row>
    <row r="10" spans="1:51" ht="15" x14ac:dyDescent="0.25">
      <c r="A10" s="2674"/>
      <c r="B10" s="2669" t="s">
        <v>2479</v>
      </c>
      <c r="C10" s="2670" t="s">
        <v>20</v>
      </c>
      <c r="D10" s="2671" t="s">
        <v>2454</v>
      </c>
      <c r="E10" s="2670" t="s">
        <v>29</v>
      </c>
      <c r="F10" s="2671"/>
      <c r="G10" s="2670"/>
      <c r="H10" s="2671"/>
      <c r="I10" s="2670"/>
      <c r="J10" s="2671"/>
      <c r="K10" s="2670"/>
      <c r="L10" s="2671" t="s">
        <v>2699</v>
      </c>
      <c r="M10" s="2670" t="s">
        <v>29</v>
      </c>
      <c r="N10" s="2671" t="s">
        <v>2663</v>
      </c>
      <c r="O10" s="2670" t="s">
        <v>29</v>
      </c>
      <c r="P10" s="2671" t="s">
        <v>2658</v>
      </c>
      <c r="Q10" s="2670" t="s">
        <v>598</v>
      </c>
      <c r="R10" s="2671" t="s">
        <v>759</v>
      </c>
      <c r="S10" s="2670" t="s">
        <v>29</v>
      </c>
      <c r="T10" s="2671" t="s">
        <v>1769</v>
      </c>
      <c r="U10" s="2670" t="s">
        <v>29</v>
      </c>
      <c r="V10" s="2671" t="s">
        <v>2218</v>
      </c>
      <c r="W10" s="2670" t="s">
        <v>20</v>
      </c>
      <c r="X10" s="2671" t="s">
        <v>2594</v>
      </c>
      <c r="Y10" s="2670" t="s">
        <v>20</v>
      </c>
      <c r="Z10" s="2671"/>
      <c r="AA10" s="2670"/>
      <c r="AB10" s="2671" t="s">
        <v>2667</v>
      </c>
      <c r="AC10" s="2670" t="s">
        <v>29</v>
      </c>
      <c r="AD10" s="2671" t="s">
        <v>2493</v>
      </c>
      <c r="AE10" s="2670" t="s">
        <v>29</v>
      </c>
      <c r="AF10" s="2671" t="s">
        <v>2427</v>
      </c>
      <c r="AG10" s="2670" t="s">
        <v>20</v>
      </c>
      <c r="AH10" s="2671"/>
      <c r="AI10" s="2670"/>
      <c r="AJ10" s="2671"/>
      <c r="AK10" s="2670"/>
      <c r="AL10" s="2671" t="s">
        <v>2510</v>
      </c>
      <c r="AM10" s="2670" t="s">
        <v>20</v>
      </c>
      <c r="AN10" s="2671"/>
      <c r="AO10" s="2670"/>
      <c r="AP10" s="2671"/>
      <c r="AQ10" s="2670"/>
      <c r="AR10" s="2671"/>
      <c r="AS10" s="2670"/>
      <c r="AT10" s="2671"/>
      <c r="AU10" s="2670"/>
      <c r="AV10" s="2671"/>
      <c r="AW10" s="2670"/>
      <c r="AX10" s="2671" t="s">
        <v>2185</v>
      </c>
      <c r="AY10" s="2670" t="s">
        <v>20</v>
      </c>
    </row>
    <row r="11" spans="1:51" ht="15" x14ac:dyDescent="0.25">
      <c r="A11" s="2674"/>
      <c r="B11" s="2669" t="s">
        <v>2570</v>
      </c>
      <c r="C11" s="2670" t="s">
        <v>20</v>
      </c>
      <c r="D11" s="2671" t="s">
        <v>629</v>
      </c>
      <c r="E11" s="2670" t="s">
        <v>29</v>
      </c>
      <c r="F11" s="2671"/>
      <c r="G11" s="2670"/>
      <c r="H11" s="2671"/>
      <c r="I11" s="2670"/>
      <c r="J11" s="2671"/>
      <c r="K11" s="2670"/>
      <c r="L11" s="2671" t="s">
        <v>2720</v>
      </c>
      <c r="M11" s="2670" t="s">
        <v>20</v>
      </c>
      <c r="N11" s="2671" t="s">
        <v>2454</v>
      </c>
      <c r="O11" s="2670" t="s">
        <v>29</v>
      </c>
      <c r="P11" s="2671" t="s">
        <v>2316</v>
      </c>
      <c r="Q11" s="2672" t="s">
        <v>29</v>
      </c>
      <c r="R11" s="2671" t="s">
        <v>2615</v>
      </c>
      <c r="S11" s="2670" t="s">
        <v>20</v>
      </c>
      <c r="T11" s="2671" t="s">
        <v>2667</v>
      </c>
      <c r="U11" s="2670" t="s">
        <v>20</v>
      </c>
      <c r="V11" s="2671" t="s">
        <v>2185</v>
      </c>
      <c r="W11" s="2670" t="s">
        <v>20</v>
      </c>
      <c r="X11" s="2671" t="s">
        <v>2265</v>
      </c>
      <c r="Y11" s="2670" t="s">
        <v>29</v>
      </c>
      <c r="Z11" s="2671"/>
      <c r="AA11" s="2670"/>
      <c r="AB11" s="2671" t="s">
        <v>2528</v>
      </c>
      <c r="AC11" s="2670" t="s">
        <v>20</v>
      </c>
      <c r="AD11" s="2671" t="s">
        <v>2663</v>
      </c>
      <c r="AE11" s="2670" t="s">
        <v>20</v>
      </c>
      <c r="AF11" s="2671" t="s">
        <v>2479</v>
      </c>
      <c r="AG11" s="2670" t="s">
        <v>29</v>
      </c>
      <c r="AH11" s="2671"/>
      <c r="AI11" s="2670"/>
      <c r="AJ11" s="2671"/>
      <c r="AK11" s="2670"/>
      <c r="AL11" s="2671" t="s">
        <v>2632</v>
      </c>
      <c r="AM11" s="2670" t="s">
        <v>29</v>
      </c>
      <c r="AN11" s="2671"/>
      <c r="AO11" s="2670"/>
      <c r="AP11" s="2671"/>
      <c r="AQ11" s="2670"/>
      <c r="AR11" s="2671"/>
      <c r="AS11" s="2670"/>
      <c r="AT11" s="2671"/>
      <c r="AU11" s="2670"/>
      <c r="AV11" s="2671"/>
      <c r="AW11" s="2670"/>
      <c r="AX11" s="2671" t="s">
        <v>2510</v>
      </c>
      <c r="AY11" s="2670" t="s">
        <v>29</v>
      </c>
    </row>
    <row r="12" spans="1:51" ht="15" x14ac:dyDescent="0.25">
      <c r="A12" s="2680"/>
      <c r="B12" s="2671"/>
      <c r="C12" s="2670"/>
      <c r="D12" s="2671"/>
      <c r="E12" s="2670"/>
      <c r="F12" s="2671"/>
      <c r="G12" s="2670"/>
      <c r="H12" s="2671"/>
      <c r="I12" s="2670"/>
      <c r="J12" s="2671"/>
      <c r="K12" s="2670"/>
      <c r="L12" s="2671"/>
      <c r="M12" s="2670"/>
      <c r="N12" s="2671"/>
      <c r="O12" s="2670"/>
      <c r="P12" s="2671"/>
      <c r="Q12" s="2670"/>
      <c r="R12" s="2671" t="s">
        <v>2495</v>
      </c>
      <c r="S12" s="2670" t="s">
        <v>29</v>
      </c>
      <c r="T12" s="2671"/>
      <c r="U12" s="2670"/>
      <c r="V12" s="2671"/>
      <c r="W12" s="2670"/>
      <c r="X12" s="2671"/>
      <c r="Y12" s="2670"/>
      <c r="Z12" s="2671"/>
      <c r="AA12" s="2670"/>
      <c r="AB12" s="2671"/>
      <c r="AC12" s="2670"/>
      <c r="AD12" s="2671"/>
      <c r="AE12" s="2670"/>
      <c r="AF12" s="2671"/>
      <c r="AG12" s="2670"/>
      <c r="AH12" s="2671"/>
      <c r="AI12" s="2670"/>
      <c r="AJ12" s="2671"/>
      <c r="AK12" s="2670"/>
      <c r="AL12" s="2671"/>
      <c r="AM12" s="2670"/>
      <c r="AN12" s="2671"/>
      <c r="AO12" s="2670"/>
      <c r="AP12" s="2671"/>
      <c r="AQ12" s="2670"/>
      <c r="AR12" s="2671"/>
      <c r="AS12" s="2670"/>
      <c r="AT12" s="2671"/>
      <c r="AU12" s="2670"/>
      <c r="AV12" s="2671"/>
      <c r="AW12" s="2670"/>
      <c r="AX12" s="2671"/>
      <c r="AY12" s="2670"/>
    </row>
    <row r="13" spans="1:51" ht="15" x14ac:dyDescent="0.25">
      <c r="A13" s="2676">
        <v>46258</v>
      </c>
      <c r="B13" s="2677" t="s">
        <v>2702</v>
      </c>
      <c r="C13" s="2678" t="s">
        <v>20</v>
      </c>
      <c r="D13" s="2677" t="s">
        <v>2744</v>
      </c>
      <c r="E13" s="2678" t="s">
        <v>29</v>
      </c>
      <c r="F13" s="2677"/>
      <c r="G13" s="2678"/>
      <c r="H13" s="2678" t="s">
        <v>5</v>
      </c>
      <c r="I13" s="2678"/>
      <c r="J13" s="2677"/>
      <c r="K13" s="2678"/>
      <c r="L13" s="2677" t="s">
        <v>617</v>
      </c>
      <c r="M13" s="2678" t="s">
        <v>29</v>
      </c>
      <c r="N13" s="2677" t="s">
        <v>2713</v>
      </c>
      <c r="O13" s="2678" t="s">
        <v>598</v>
      </c>
      <c r="P13" s="2677" t="s">
        <v>1181</v>
      </c>
      <c r="Q13" s="2672" t="s">
        <v>29</v>
      </c>
      <c r="R13" s="2678" t="s">
        <v>5</v>
      </c>
      <c r="S13" s="2678"/>
      <c r="T13" s="2677" t="s">
        <v>2654</v>
      </c>
      <c r="U13" s="2678" t="s">
        <v>29</v>
      </c>
      <c r="V13" s="2677" t="s">
        <v>2615</v>
      </c>
      <c r="W13" s="2678" t="s">
        <v>20</v>
      </c>
      <c r="X13" s="2677" t="s">
        <v>2697</v>
      </c>
      <c r="Y13" s="2678" t="s">
        <v>20</v>
      </c>
      <c r="Z13" s="2677"/>
      <c r="AA13" s="2678"/>
      <c r="AB13" s="2677" t="s">
        <v>2539</v>
      </c>
      <c r="AC13" s="2678" t="s">
        <v>29</v>
      </c>
      <c r="AD13" s="2677" t="s">
        <v>2570</v>
      </c>
      <c r="AE13" s="2678" t="s">
        <v>29</v>
      </c>
      <c r="AF13" s="2677" t="s">
        <v>2316</v>
      </c>
      <c r="AG13" s="2678" t="s">
        <v>20</v>
      </c>
      <c r="AH13" s="2677" t="s">
        <v>2569</v>
      </c>
      <c r="AI13" s="2678" t="s">
        <v>20</v>
      </c>
      <c r="AJ13" s="2677"/>
      <c r="AK13" s="2678"/>
      <c r="AL13" s="2677" t="s">
        <v>2241</v>
      </c>
      <c r="AM13" s="2678" t="s">
        <v>20</v>
      </c>
      <c r="AN13" s="2677"/>
      <c r="AO13" s="2678"/>
      <c r="AP13" s="2677" t="s">
        <v>2493</v>
      </c>
      <c r="AQ13" s="2678" t="s">
        <v>29</v>
      </c>
      <c r="AR13" s="2677"/>
      <c r="AS13" s="2678"/>
      <c r="AT13" s="2677"/>
      <c r="AU13" s="2678"/>
      <c r="AV13" s="2677"/>
      <c r="AW13" s="2678"/>
      <c r="AX13" s="2677" t="s">
        <v>2495</v>
      </c>
      <c r="AY13" s="2678" t="s">
        <v>20</v>
      </c>
    </row>
    <row r="14" spans="1:51" ht="15" x14ac:dyDescent="0.25">
      <c r="A14" s="2680"/>
      <c r="B14" s="2677" t="s">
        <v>2316</v>
      </c>
      <c r="C14" s="2678" t="s">
        <v>29</v>
      </c>
      <c r="D14" s="2677" t="s">
        <v>2745</v>
      </c>
      <c r="E14" s="2678" t="s">
        <v>29</v>
      </c>
      <c r="F14" s="2677"/>
      <c r="G14" s="2678"/>
      <c r="H14" s="2677"/>
      <c r="I14" s="2678"/>
      <c r="J14" s="2677"/>
      <c r="K14" s="2678"/>
      <c r="L14" s="2677" t="s">
        <v>2658</v>
      </c>
      <c r="M14" s="2678" t="s">
        <v>20</v>
      </c>
      <c r="N14" s="2677" t="s">
        <v>2743</v>
      </c>
      <c r="O14" s="2672" t="s">
        <v>29</v>
      </c>
      <c r="P14" s="2677" t="s">
        <v>2629</v>
      </c>
      <c r="Q14" s="2672" t="s">
        <v>20</v>
      </c>
      <c r="R14" s="2677"/>
      <c r="S14" s="2678"/>
      <c r="T14" s="2677" t="s">
        <v>2218</v>
      </c>
      <c r="U14" s="2678" t="s">
        <v>29</v>
      </c>
      <c r="V14" s="2677" t="s">
        <v>629</v>
      </c>
      <c r="W14" s="2678" t="s">
        <v>29</v>
      </c>
      <c r="X14" s="2677" t="s">
        <v>2554</v>
      </c>
      <c r="Y14" s="2678" t="s">
        <v>29</v>
      </c>
      <c r="Z14" s="2677"/>
      <c r="AA14" s="2678"/>
      <c r="AB14" s="2677" t="s">
        <v>2653</v>
      </c>
      <c r="AC14" s="2678" t="s">
        <v>20</v>
      </c>
      <c r="AD14" s="2677" t="s">
        <v>2738</v>
      </c>
      <c r="AE14" s="2678" t="s">
        <v>29</v>
      </c>
      <c r="AF14" s="2677" t="s">
        <v>2702</v>
      </c>
      <c r="AG14" s="2678" t="s">
        <v>29</v>
      </c>
      <c r="AH14" s="2677" t="s">
        <v>2249</v>
      </c>
      <c r="AI14" s="2678" t="s">
        <v>29</v>
      </c>
      <c r="AJ14" s="2677"/>
      <c r="AK14" s="2678"/>
      <c r="AL14" s="2677" t="s">
        <v>2495</v>
      </c>
      <c r="AM14" s="2678" t="s">
        <v>20</v>
      </c>
      <c r="AN14" s="2677"/>
      <c r="AO14" s="2678"/>
      <c r="AP14" s="2677" t="s">
        <v>2663</v>
      </c>
      <c r="AQ14" s="2678" t="s">
        <v>20</v>
      </c>
      <c r="AR14" s="2677"/>
      <c r="AS14" s="2678"/>
      <c r="AT14" s="2677"/>
      <c r="AU14" s="2678"/>
      <c r="AV14" s="2677"/>
      <c r="AW14" s="2678"/>
      <c r="AX14" s="2677" t="s">
        <v>2470</v>
      </c>
      <c r="AY14" s="2678" t="s">
        <v>29</v>
      </c>
    </row>
    <row r="15" spans="1:51" ht="15" x14ac:dyDescent="0.25">
      <c r="A15" s="2680"/>
      <c r="B15" s="2677" t="s">
        <v>2738</v>
      </c>
      <c r="C15" s="2678" t="s">
        <v>20</v>
      </c>
      <c r="D15" s="2677" t="s">
        <v>2746</v>
      </c>
      <c r="E15" s="2678" t="s">
        <v>20</v>
      </c>
      <c r="F15" s="2677"/>
      <c r="G15" s="2678"/>
      <c r="H15" s="2677"/>
      <c r="I15" s="2678"/>
      <c r="J15" s="2677"/>
      <c r="K15" s="2678"/>
      <c r="L15" s="2677" t="s">
        <v>2697</v>
      </c>
      <c r="M15" s="2678" t="s">
        <v>29</v>
      </c>
      <c r="N15" s="2677" t="s">
        <v>2740</v>
      </c>
      <c r="O15" s="2672" t="s">
        <v>20</v>
      </c>
      <c r="P15" s="2677" t="s">
        <v>2702</v>
      </c>
      <c r="Q15" s="2672" t="s">
        <v>20</v>
      </c>
      <c r="R15" s="2677"/>
      <c r="S15" s="2678"/>
      <c r="T15" s="2677" t="s">
        <v>2554</v>
      </c>
      <c r="U15" s="2678" t="s">
        <v>20</v>
      </c>
      <c r="V15" s="2677" t="s">
        <v>2569</v>
      </c>
      <c r="W15" s="2678" t="s">
        <v>20</v>
      </c>
      <c r="X15" s="2677" t="s">
        <v>1769</v>
      </c>
      <c r="Y15" s="2678" t="s">
        <v>29</v>
      </c>
      <c r="Z15" s="2677"/>
      <c r="AA15" s="2678"/>
      <c r="AB15" s="2677" t="s">
        <v>2654</v>
      </c>
      <c r="AC15" s="2678" t="s">
        <v>29</v>
      </c>
      <c r="AD15" s="2677" t="s">
        <v>2667</v>
      </c>
      <c r="AE15" s="2678" t="s">
        <v>29</v>
      </c>
      <c r="AF15" s="2677" t="s">
        <v>2259</v>
      </c>
      <c r="AG15" s="2678" t="s">
        <v>29</v>
      </c>
      <c r="AH15" s="2677"/>
      <c r="AI15" s="2678"/>
      <c r="AJ15" s="2677" t="s">
        <v>2721</v>
      </c>
      <c r="AK15" s="2678" t="s">
        <v>20</v>
      </c>
      <c r="AL15" s="2677" t="s">
        <v>2379</v>
      </c>
      <c r="AM15" s="2678" t="s">
        <v>20</v>
      </c>
      <c r="AN15" s="2677"/>
      <c r="AO15" s="2678"/>
      <c r="AP15" s="2677" t="s">
        <v>2218</v>
      </c>
      <c r="AQ15" s="2678" t="s">
        <v>29</v>
      </c>
      <c r="AR15" s="2677"/>
      <c r="AS15" s="2678"/>
      <c r="AT15" s="2677"/>
      <c r="AU15" s="2678"/>
      <c r="AV15" s="2677"/>
      <c r="AW15" s="2678"/>
      <c r="AX15" s="2677" t="s">
        <v>2699</v>
      </c>
      <c r="AY15" s="2678" t="s">
        <v>29</v>
      </c>
    </row>
    <row r="16" spans="1:51" ht="15" x14ac:dyDescent="0.25">
      <c r="A16" s="2680"/>
      <c r="B16" s="2677" t="s">
        <v>2663</v>
      </c>
      <c r="C16" s="2678" t="s">
        <v>20</v>
      </c>
      <c r="D16" s="2677" t="s">
        <v>2747</v>
      </c>
      <c r="E16" s="2678" t="s">
        <v>20</v>
      </c>
      <c r="F16" s="2677"/>
      <c r="G16" s="2678"/>
      <c r="H16" s="2677"/>
      <c r="I16" s="2678"/>
      <c r="J16" s="2677"/>
      <c r="K16" s="2678"/>
      <c r="L16" s="2677" t="s">
        <v>2613</v>
      </c>
      <c r="M16" s="2678" t="s">
        <v>20</v>
      </c>
      <c r="N16" s="2677" t="s">
        <v>2738</v>
      </c>
      <c r="O16" s="2672" t="s">
        <v>20</v>
      </c>
      <c r="P16" s="2677" t="s">
        <v>1769</v>
      </c>
      <c r="Q16" s="2672" t="s">
        <v>29</v>
      </c>
      <c r="R16" s="2677"/>
      <c r="S16" s="2678"/>
      <c r="T16" s="2677" t="s">
        <v>2479</v>
      </c>
      <c r="U16" s="2678" t="s">
        <v>29</v>
      </c>
      <c r="V16" s="2677" t="s">
        <v>759</v>
      </c>
      <c r="W16" s="2678" t="s">
        <v>20</v>
      </c>
      <c r="X16" s="2677" t="s">
        <v>2653</v>
      </c>
      <c r="Y16" s="2678" t="s">
        <v>29</v>
      </c>
      <c r="Z16" s="2677"/>
      <c r="AA16" s="2678"/>
      <c r="AB16" s="2677" t="s">
        <v>2482</v>
      </c>
      <c r="AC16" s="2678" t="s">
        <v>29</v>
      </c>
      <c r="AD16" s="2677" t="s">
        <v>2629</v>
      </c>
      <c r="AE16" s="2678" t="s">
        <v>20</v>
      </c>
      <c r="AF16" s="2677" t="s">
        <v>2493</v>
      </c>
      <c r="AG16" s="2678" t="s">
        <v>29</v>
      </c>
      <c r="AH16" s="2677"/>
      <c r="AI16" s="2678"/>
      <c r="AJ16" s="2677" t="s">
        <v>629</v>
      </c>
      <c r="AK16" s="2678" t="s">
        <v>20</v>
      </c>
      <c r="AL16" s="2677" t="s">
        <v>2482</v>
      </c>
      <c r="AM16" s="2678" t="s">
        <v>29</v>
      </c>
      <c r="AN16" s="2677"/>
      <c r="AO16" s="2678"/>
      <c r="AP16" s="2677" t="s">
        <v>1181</v>
      </c>
      <c r="AQ16" s="2678" t="s">
        <v>698</v>
      </c>
      <c r="AR16" s="2677"/>
      <c r="AS16" s="2678"/>
      <c r="AT16" s="2677"/>
      <c r="AU16" s="2678"/>
      <c r="AV16" s="2677"/>
      <c r="AW16" s="2678"/>
      <c r="AX16" s="2677" t="s">
        <v>2750</v>
      </c>
      <c r="AY16" s="2678" t="s">
        <v>29</v>
      </c>
    </row>
    <row r="17" spans="1:51" ht="15" x14ac:dyDescent="0.25">
      <c r="A17" s="2680"/>
      <c r="B17" s="2677"/>
      <c r="C17" s="2678"/>
      <c r="D17" s="2677"/>
      <c r="E17" s="2678"/>
      <c r="F17" s="2677"/>
      <c r="G17" s="2678"/>
      <c r="H17" s="2677"/>
      <c r="I17" s="2678"/>
      <c r="J17" s="2677"/>
      <c r="K17" s="2678"/>
      <c r="L17" s="2677"/>
      <c r="M17" s="2678"/>
      <c r="N17" s="2677"/>
      <c r="O17" s="2678"/>
      <c r="P17" s="2677"/>
      <c r="Q17" s="2678"/>
      <c r="R17" s="2677"/>
      <c r="S17" s="2678"/>
      <c r="T17" s="2677"/>
      <c r="U17" s="2678"/>
      <c r="V17" s="2677"/>
      <c r="W17" s="2678"/>
      <c r="X17" s="2677"/>
      <c r="Y17" s="2678"/>
      <c r="Z17" s="2677"/>
      <c r="AA17" s="2678"/>
      <c r="AB17" s="2677"/>
      <c r="AC17" s="2678"/>
      <c r="AD17" s="2677"/>
      <c r="AE17" s="2678"/>
      <c r="AF17" s="2677"/>
      <c r="AG17" s="2678"/>
      <c r="AH17" s="2677"/>
      <c r="AI17" s="2678"/>
      <c r="AJ17" s="2677"/>
      <c r="AK17" s="2678"/>
      <c r="AL17" s="2677" t="s">
        <v>2658</v>
      </c>
      <c r="AM17" s="2678" t="s">
        <v>20</v>
      </c>
      <c r="AN17" s="2677"/>
      <c r="AO17" s="2678"/>
      <c r="AP17" s="2677"/>
      <c r="AQ17" s="2678"/>
      <c r="AR17" s="2677"/>
      <c r="AS17" s="2678"/>
      <c r="AT17" s="2677"/>
      <c r="AU17" s="2678"/>
      <c r="AV17" s="2677"/>
      <c r="AW17" s="2678"/>
      <c r="AX17" s="2677" t="s">
        <v>2721</v>
      </c>
      <c r="AY17" s="2678" t="s">
        <v>29</v>
      </c>
    </row>
    <row r="18" spans="1:51" ht="15" x14ac:dyDescent="0.25">
      <c r="A18" s="2676">
        <v>46279</v>
      </c>
      <c r="B18" s="2671" t="s">
        <v>2218</v>
      </c>
      <c r="C18" s="2670" t="s">
        <v>20</v>
      </c>
      <c r="D18" s="2671" t="s">
        <v>2305</v>
      </c>
      <c r="E18" s="2670" t="s">
        <v>29</v>
      </c>
      <c r="F18" s="2671"/>
      <c r="G18" s="2670"/>
      <c r="H18" s="2670" t="s">
        <v>5</v>
      </c>
      <c r="I18" s="2670"/>
      <c r="J18" s="2671"/>
      <c r="K18" s="2670"/>
      <c r="L18" s="2671" t="s">
        <v>2632</v>
      </c>
      <c r="M18" s="2670" t="s">
        <v>20</v>
      </c>
      <c r="N18" s="2671" t="s">
        <v>2716</v>
      </c>
      <c r="O18" s="2672" t="s">
        <v>29</v>
      </c>
      <c r="P18" s="2671" t="s">
        <v>2493</v>
      </c>
      <c r="Q18" s="2672" t="s">
        <v>29</v>
      </c>
      <c r="R18" s="2670" t="s">
        <v>5</v>
      </c>
      <c r="S18" s="2670"/>
      <c r="T18" s="2671" t="s">
        <v>629</v>
      </c>
      <c r="U18" s="2670" t="s">
        <v>29</v>
      </c>
      <c r="V18" s="2671" t="s">
        <v>1029</v>
      </c>
      <c r="W18" s="2670" t="s">
        <v>29</v>
      </c>
      <c r="X18" s="2671" t="s">
        <v>2767</v>
      </c>
      <c r="Y18" s="2670" t="s">
        <v>20</v>
      </c>
      <c r="Z18" s="2671"/>
      <c r="AA18" s="2670"/>
      <c r="AB18" s="2671" t="s">
        <v>2629</v>
      </c>
      <c r="AC18" s="2670" t="s">
        <v>20</v>
      </c>
      <c r="AD18" s="2670" t="s">
        <v>5</v>
      </c>
      <c r="AE18" s="2670"/>
      <c r="AF18" s="2671" t="s">
        <v>2510</v>
      </c>
      <c r="AG18" s="2670" t="s">
        <v>20</v>
      </c>
      <c r="AH18" s="2671" t="s">
        <v>2427</v>
      </c>
      <c r="AI18" s="2670" t="s">
        <v>20</v>
      </c>
      <c r="AJ18" s="2671"/>
      <c r="AK18" s="2670"/>
      <c r="AL18" s="2671" t="s">
        <v>2667</v>
      </c>
      <c r="AM18" s="2670" t="s">
        <v>20</v>
      </c>
      <c r="AN18" s="2671"/>
      <c r="AO18" s="2670"/>
      <c r="AP18" s="2671" t="s">
        <v>759</v>
      </c>
      <c r="AQ18" s="2670" t="s">
        <v>29</v>
      </c>
      <c r="AR18" s="2671"/>
      <c r="AS18" s="2670"/>
      <c r="AT18" s="2671"/>
      <c r="AU18" s="2670"/>
      <c r="AV18" s="2671"/>
      <c r="AW18" s="2670"/>
      <c r="AX18" s="2671" t="s">
        <v>2374</v>
      </c>
      <c r="AY18" s="2670" t="s">
        <v>29</v>
      </c>
    </row>
    <row r="19" spans="1:51" ht="15" x14ac:dyDescent="0.25">
      <c r="A19" s="2680"/>
      <c r="B19" s="2671" t="s">
        <v>2765</v>
      </c>
      <c r="C19" s="2670" t="s">
        <v>20</v>
      </c>
      <c r="D19" s="2671" t="s">
        <v>1707</v>
      </c>
      <c r="E19" s="2670" t="s">
        <v>20</v>
      </c>
      <c r="F19" s="2671"/>
      <c r="G19" s="2670"/>
      <c r="H19" s="2671"/>
      <c r="I19" s="2670"/>
      <c r="J19" s="2671"/>
      <c r="K19" s="2670"/>
      <c r="L19" s="2671" t="s">
        <v>2767</v>
      </c>
      <c r="M19" s="2670" t="s">
        <v>29</v>
      </c>
      <c r="N19" s="2671" t="s">
        <v>2762</v>
      </c>
      <c r="O19" s="2672" t="s">
        <v>29</v>
      </c>
      <c r="P19" s="2671" t="s">
        <v>2469</v>
      </c>
      <c r="Q19" s="2672" t="s">
        <v>591</v>
      </c>
      <c r="R19" s="2671"/>
      <c r="S19" s="2670"/>
      <c r="T19" s="2671" t="s">
        <v>2653</v>
      </c>
      <c r="U19" s="2670" t="s">
        <v>29</v>
      </c>
      <c r="V19" s="2671" t="s">
        <v>2629</v>
      </c>
      <c r="W19" s="2670" t="s">
        <v>20</v>
      </c>
      <c r="X19" s="2671" t="s">
        <v>2699</v>
      </c>
      <c r="Y19" s="2670" t="s">
        <v>29</v>
      </c>
      <c r="Z19" s="2671"/>
      <c r="AA19" s="2670"/>
      <c r="AB19" s="2671" t="s">
        <v>2510</v>
      </c>
      <c r="AC19" s="2670" t="s">
        <v>20</v>
      </c>
      <c r="AD19" s="2671"/>
      <c r="AE19" s="2670"/>
      <c r="AF19" s="2671" t="s">
        <v>2667</v>
      </c>
      <c r="AG19" s="2670" t="s">
        <v>29</v>
      </c>
      <c r="AH19" s="2671" t="s">
        <v>1769</v>
      </c>
      <c r="AI19" s="2670" t="s">
        <v>20</v>
      </c>
      <c r="AJ19" s="2671" t="s">
        <v>668</v>
      </c>
      <c r="AK19" s="2670" t="s">
        <v>29</v>
      </c>
      <c r="AL19" s="2671" t="s">
        <v>2699</v>
      </c>
      <c r="AM19" s="2670" t="s">
        <v>29</v>
      </c>
      <c r="AN19" s="2671"/>
      <c r="AO19" s="2670"/>
      <c r="AP19" s="2671" t="s">
        <v>2470</v>
      </c>
      <c r="AQ19" s="2670" t="s">
        <v>20</v>
      </c>
      <c r="AR19" s="2671"/>
      <c r="AS19" s="2670"/>
      <c r="AT19" s="2671"/>
      <c r="AU19" s="2670"/>
      <c r="AV19" s="2671"/>
      <c r="AW19" s="2670"/>
      <c r="AX19" s="2671" t="s">
        <v>2241</v>
      </c>
      <c r="AY19" s="2670" t="s">
        <v>29</v>
      </c>
    </row>
    <row r="20" spans="1:51" ht="15" x14ac:dyDescent="0.25">
      <c r="A20" s="2680"/>
      <c r="B20" s="2671" t="s">
        <v>2528</v>
      </c>
      <c r="C20" s="2012" t="s">
        <v>764</v>
      </c>
      <c r="D20" s="2671" t="s">
        <v>2493</v>
      </c>
      <c r="E20" s="2670" t="s">
        <v>29</v>
      </c>
      <c r="F20" s="2671"/>
      <c r="G20" s="2670"/>
      <c r="H20" s="2671"/>
      <c r="I20" s="2670"/>
      <c r="J20" s="2671"/>
      <c r="K20" s="2670"/>
      <c r="L20" s="2671" t="s">
        <v>759</v>
      </c>
      <c r="M20" s="2670" t="s">
        <v>29</v>
      </c>
      <c r="N20" s="2671" t="s">
        <v>2469</v>
      </c>
      <c r="O20" s="2672" t="s">
        <v>29</v>
      </c>
      <c r="P20" s="2671" t="s">
        <v>2632</v>
      </c>
      <c r="Q20" s="2670" t="s">
        <v>20</v>
      </c>
      <c r="R20" s="2671"/>
      <c r="S20" s="2670"/>
      <c r="T20" s="2671" t="s">
        <v>2663</v>
      </c>
      <c r="U20" s="2670" t="s">
        <v>20</v>
      </c>
      <c r="V20" s="2671" t="s">
        <v>2767</v>
      </c>
      <c r="W20" s="2670" t="s">
        <v>29</v>
      </c>
      <c r="X20" s="2671" t="s">
        <v>2470</v>
      </c>
      <c r="Y20" s="2670" t="s">
        <v>20</v>
      </c>
      <c r="Z20" s="2671"/>
      <c r="AA20" s="2670"/>
      <c r="AB20" s="2671" t="s">
        <v>1769</v>
      </c>
      <c r="AC20" s="2670" t="s">
        <v>20</v>
      </c>
      <c r="AD20" s="2671"/>
      <c r="AE20" s="2670"/>
      <c r="AF20" s="2671" t="s">
        <v>2629</v>
      </c>
      <c r="AG20" s="2670" t="s">
        <v>29</v>
      </c>
      <c r="AH20" s="2671"/>
      <c r="AI20" s="2670"/>
      <c r="AJ20" s="2671" t="s">
        <v>639</v>
      </c>
      <c r="AK20" s="2670" t="s">
        <v>29</v>
      </c>
      <c r="AL20" s="2671" t="s">
        <v>2768</v>
      </c>
      <c r="AM20" s="2670" t="s">
        <v>20</v>
      </c>
      <c r="AN20" s="2671"/>
      <c r="AO20" s="2670"/>
      <c r="AP20" s="2671" t="s">
        <v>2653</v>
      </c>
      <c r="AQ20" s="2670" t="s">
        <v>20</v>
      </c>
      <c r="AR20" s="2671"/>
      <c r="AS20" s="2670"/>
      <c r="AT20" s="2671"/>
      <c r="AU20" s="2670"/>
      <c r="AV20" s="2671"/>
      <c r="AW20" s="2670"/>
      <c r="AX20" s="2671" t="s">
        <v>2668</v>
      </c>
      <c r="AY20" s="2670" t="s">
        <v>598</v>
      </c>
    </row>
    <row r="21" spans="1:51" ht="15" x14ac:dyDescent="0.25">
      <c r="A21" s="2680"/>
      <c r="B21" s="2671" t="s">
        <v>2629</v>
      </c>
      <c r="C21" s="2670" t="s">
        <v>29</v>
      </c>
      <c r="D21" s="2671" t="s">
        <v>2427</v>
      </c>
      <c r="E21" s="2670" t="s">
        <v>29</v>
      </c>
      <c r="F21" s="2671"/>
      <c r="G21" s="2670"/>
      <c r="H21" s="2671"/>
      <c r="I21" s="2670"/>
      <c r="J21" s="2671"/>
      <c r="K21" s="2670"/>
      <c r="L21" s="2671" t="s">
        <v>2615</v>
      </c>
      <c r="M21" s="2670" t="s">
        <v>20</v>
      </c>
      <c r="N21" s="2671" t="s">
        <v>2528</v>
      </c>
      <c r="O21" s="2672" t="s">
        <v>591</v>
      </c>
      <c r="P21" s="2671" t="s">
        <v>668</v>
      </c>
      <c r="Q21" s="2670" t="s">
        <v>29</v>
      </c>
      <c r="R21" s="2671"/>
      <c r="S21" s="2670"/>
      <c r="T21" s="2671" t="s">
        <v>2493</v>
      </c>
      <c r="U21" s="2670" t="s">
        <v>20</v>
      </c>
      <c r="V21" s="2671" t="s">
        <v>2510</v>
      </c>
      <c r="W21" s="2670" t="s">
        <v>20</v>
      </c>
      <c r="X21" s="2671" t="s">
        <v>2721</v>
      </c>
      <c r="Y21" s="2670" t="s">
        <v>29</v>
      </c>
      <c r="Z21" s="2671"/>
      <c r="AA21" s="2670"/>
      <c r="AB21" s="2671" t="s">
        <v>2765</v>
      </c>
      <c r="AC21" s="2670" t="s">
        <v>29</v>
      </c>
      <c r="AD21" s="2671"/>
      <c r="AE21" s="2670"/>
      <c r="AF21" s="2671" t="s">
        <v>1769</v>
      </c>
      <c r="AG21" s="2670" t="s">
        <v>29</v>
      </c>
      <c r="AH21" s="2671"/>
      <c r="AI21" s="2670"/>
      <c r="AJ21" s="2671" t="s">
        <v>2767</v>
      </c>
      <c r="AK21" s="2670" t="s">
        <v>20</v>
      </c>
      <c r="AL21" s="2671" t="s">
        <v>759</v>
      </c>
      <c r="AM21" s="2670" t="s">
        <v>20</v>
      </c>
      <c r="AN21" s="2671"/>
      <c r="AO21" s="2670"/>
      <c r="AP21" s="2671" t="s">
        <v>2482</v>
      </c>
      <c r="AQ21" s="2670" t="s">
        <v>29</v>
      </c>
      <c r="AR21" s="2671"/>
      <c r="AS21" s="2670"/>
      <c r="AT21" s="2671"/>
      <c r="AU21" s="2670"/>
      <c r="AV21" s="2671"/>
      <c r="AW21" s="2670"/>
      <c r="AX21" s="2671" t="s">
        <v>2613</v>
      </c>
      <c r="AY21" s="2672" t="s">
        <v>29</v>
      </c>
    </row>
    <row r="22" spans="1:51" ht="15" x14ac:dyDescent="0.25">
      <c r="A22" s="2680"/>
      <c r="B22" s="2671"/>
      <c r="C22" s="2670"/>
      <c r="D22" s="2671"/>
      <c r="E22" s="2670"/>
      <c r="F22" s="2671"/>
      <c r="G22" s="2670"/>
      <c r="H22" s="2671"/>
      <c r="I22" s="2670"/>
      <c r="J22" s="2671"/>
      <c r="K22" s="2670"/>
      <c r="L22" s="2671"/>
      <c r="M22" s="2670"/>
      <c r="N22" s="2671"/>
      <c r="O22" s="2670"/>
      <c r="P22" s="2671"/>
      <c r="Q22" s="2670"/>
      <c r="R22" s="2671"/>
      <c r="S22" s="2670"/>
      <c r="T22" s="2671"/>
      <c r="U22" s="2670"/>
      <c r="V22" s="2671"/>
      <c r="W22" s="2670"/>
      <c r="X22" s="2671"/>
      <c r="Y22" s="2670"/>
      <c r="Z22" s="2671"/>
      <c r="AA22" s="2670"/>
      <c r="AB22" s="2671"/>
      <c r="AC22" s="2670"/>
      <c r="AD22" s="2671"/>
      <c r="AE22" s="2670"/>
      <c r="AF22" s="2671"/>
      <c r="AG22" s="2670"/>
      <c r="AH22" s="2671"/>
      <c r="AI22" s="2670"/>
      <c r="AJ22" s="2671"/>
      <c r="AK22" s="2670"/>
      <c r="AL22" s="2671"/>
      <c r="AM22" s="2670"/>
      <c r="AN22" s="2671"/>
      <c r="AO22" s="2670"/>
      <c r="AP22" s="2671"/>
      <c r="AQ22" s="2670"/>
      <c r="AR22" s="2671"/>
      <c r="AS22" s="2670"/>
      <c r="AT22" s="2671"/>
      <c r="AU22" s="2670"/>
      <c r="AV22" s="2671"/>
      <c r="AW22" s="2670"/>
      <c r="AX22" s="2671" t="s">
        <v>2768</v>
      </c>
      <c r="AY22" s="2672" t="s">
        <v>29</v>
      </c>
    </row>
    <row r="23" spans="1:51" ht="15" x14ac:dyDescent="0.25">
      <c r="A23" s="2676">
        <v>46293</v>
      </c>
      <c r="B23" s="2677" t="s">
        <v>2687</v>
      </c>
      <c r="C23" s="2678" t="s">
        <v>20</v>
      </c>
      <c r="D23" s="2677" t="s">
        <v>977</v>
      </c>
      <c r="E23" s="2678" t="s">
        <v>20</v>
      </c>
      <c r="F23" s="2677"/>
      <c r="G23" s="2678"/>
      <c r="H23" s="2678" t="s">
        <v>5</v>
      </c>
      <c r="I23" s="2678"/>
      <c r="J23" s="2677"/>
      <c r="K23" s="2678"/>
      <c r="L23" s="2677" t="s">
        <v>2495</v>
      </c>
      <c r="M23" s="2678" t="s">
        <v>20</v>
      </c>
      <c r="N23" s="2677" t="s">
        <v>668</v>
      </c>
      <c r="O23" s="2678" t="s">
        <v>29</v>
      </c>
      <c r="P23" s="2678" t="s">
        <v>5</v>
      </c>
      <c r="Q23" s="2678"/>
      <c r="R23" s="2677" t="s">
        <v>759</v>
      </c>
      <c r="S23" s="2678" t="s">
        <v>20</v>
      </c>
      <c r="T23" s="2677" t="s">
        <v>2574</v>
      </c>
      <c r="U23" s="2678" t="s">
        <v>20</v>
      </c>
      <c r="V23" s="2677" t="s">
        <v>2632</v>
      </c>
      <c r="W23" s="2678" t="s">
        <v>20</v>
      </c>
      <c r="X23" s="2677" t="s">
        <v>2594</v>
      </c>
      <c r="Y23" s="2678" t="s">
        <v>29</v>
      </c>
      <c r="Z23" s="2677"/>
      <c r="AA23" s="2678"/>
      <c r="AB23" s="2677" t="s">
        <v>2469</v>
      </c>
      <c r="AC23" s="2678" t="s">
        <v>29</v>
      </c>
      <c r="AD23" s="2678" t="s">
        <v>5</v>
      </c>
      <c r="AE23" s="2678"/>
      <c r="AF23" s="2678" t="s">
        <v>5</v>
      </c>
      <c r="AG23" s="2678"/>
      <c r="AH23" s="2678" t="s">
        <v>5</v>
      </c>
      <c r="AI23" s="2678"/>
      <c r="AJ23" s="2677"/>
      <c r="AK23" s="2678"/>
      <c r="AL23" s="2677" t="s">
        <v>2720</v>
      </c>
      <c r="AM23" s="2012" t="s">
        <v>766</v>
      </c>
      <c r="AN23" s="2677"/>
      <c r="AO23" s="2678"/>
      <c r="AP23" s="2677" t="s">
        <v>2718</v>
      </c>
      <c r="AQ23" s="2678" t="s">
        <v>29</v>
      </c>
      <c r="AR23" s="2677"/>
      <c r="AS23" s="2678"/>
      <c r="AT23" s="2677"/>
      <c r="AU23" s="2678"/>
      <c r="AV23" s="2677"/>
      <c r="AW23" s="2678"/>
      <c r="AX23" s="2677" t="s">
        <v>2185</v>
      </c>
      <c r="AY23" s="2672" t="s">
        <v>20</v>
      </c>
    </row>
    <row r="24" spans="1:51" ht="15" x14ac:dyDescent="0.25">
      <c r="A24" s="2680"/>
      <c r="B24" s="2677" t="s">
        <v>1707</v>
      </c>
      <c r="C24" s="2678" t="s">
        <v>29</v>
      </c>
      <c r="D24" s="2677" t="s">
        <v>2469</v>
      </c>
      <c r="E24" s="2678" t="s">
        <v>20</v>
      </c>
      <c r="F24" s="2677"/>
      <c r="G24" s="2678"/>
      <c r="H24" s="2677"/>
      <c r="I24" s="2678"/>
      <c r="J24" s="2677"/>
      <c r="K24" s="2678"/>
      <c r="L24" s="2677" t="s">
        <v>2482</v>
      </c>
      <c r="M24" s="2678" t="s">
        <v>29</v>
      </c>
      <c r="N24" s="2677" t="s">
        <v>2771</v>
      </c>
      <c r="O24" s="2678" t="s">
        <v>20</v>
      </c>
      <c r="P24" s="2677"/>
      <c r="Q24" s="2678"/>
      <c r="R24" s="2677" t="s">
        <v>607</v>
      </c>
      <c r="S24" s="2678" t="s">
        <v>29</v>
      </c>
      <c r="T24" s="2677" t="s">
        <v>772</v>
      </c>
      <c r="U24" s="2678" t="s">
        <v>20</v>
      </c>
      <c r="V24" s="2677" t="s">
        <v>668</v>
      </c>
      <c r="W24" s="2678" t="s">
        <v>29</v>
      </c>
      <c r="X24" s="2677" t="s">
        <v>2380</v>
      </c>
      <c r="Y24" s="2678" t="s">
        <v>20</v>
      </c>
      <c r="Z24" s="2677"/>
      <c r="AA24" s="2678"/>
      <c r="AB24" s="2677" t="s">
        <v>2212</v>
      </c>
      <c r="AC24" s="2678" t="s">
        <v>29</v>
      </c>
      <c r="AD24" s="2677"/>
      <c r="AE24" s="2678"/>
      <c r="AF24" s="2677"/>
      <c r="AG24" s="2678"/>
      <c r="AH24" s="2677"/>
      <c r="AI24" s="2678"/>
      <c r="AJ24" s="2677" t="s">
        <v>2470</v>
      </c>
      <c r="AK24" s="2678" t="s">
        <v>20</v>
      </c>
      <c r="AL24" s="2677" t="s">
        <v>2615</v>
      </c>
      <c r="AM24" s="2678" t="s">
        <v>20</v>
      </c>
      <c r="AN24" s="2677"/>
      <c r="AO24" s="2678"/>
      <c r="AP24" s="2677" t="s">
        <v>2667</v>
      </c>
      <c r="AQ24" s="2678" t="s">
        <v>20</v>
      </c>
      <c r="AR24" s="2677"/>
      <c r="AS24" s="2678"/>
      <c r="AT24" s="2677"/>
      <c r="AU24" s="2678"/>
      <c r="AV24" s="2677"/>
      <c r="AW24" s="2678"/>
      <c r="AX24" s="2677" t="s">
        <v>2632</v>
      </c>
      <c r="AY24" s="2672" t="s">
        <v>29</v>
      </c>
    </row>
    <row r="25" spans="1:51" ht="15" x14ac:dyDescent="0.25">
      <c r="A25" s="2680"/>
      <c r="B25" s="2677" t="s">
        <v>2762</v>
      </c>
      <c r="C25" s="2678" t="s">
        <v>20</v>
      </c>
      <c r="D25" s="2677" t="s">
        <v>2645</v>
      </c>
      <c r="E25" s="2678" t="s">
        <v>20</v>
      </c>
      <c r="F25" s="2677"/>
      <c r="G25" s="2678"/>
      <c r="H25" s="2677"/>
      <c r="I25" s="2678"/>
      <c r="J25" s="2677"/>
      <c r="K25" s="2678"/>
      <c r="L25" s="2677" t="s">
        <v>1779</v>
      </c>
      <c r="M25" s="2678" t="s">
        <v>20</v>
      </c>
      <c r="N25" s="2677" t="s">
        <v>2554</v>
      </c>
      <c r="O25" s="2678" t="s">
        <v>29</v>
      </c>
      <c r="P25" s="2677"/>
      <c r="Q25" s="2678"/>
      <c r="R25" s="2677" t="s">
        <v>2613</v>
      </c>
      <c r="S25" s="2678" t="s">
        <v>20</v>
      </c>
      <c r="T25" s="2677" t="s">
        <v>2570</v>
      </c>
      <c r="U25" s="2678" t="s">
        <v>20</v>
      </c>
      <c r="V25" s="2677" t="s">
        <v>2107</v>
      </c>
      <c r="W25" s="2678" t="s">
        <v>20</v>
      </c>
      <c r="X25" s="2677" t="s">
        <v>629</v>
      </c>
      <c r="Y25" s="2678" t="s">
        <v>20</v>
      </c>
      <c r="Z25" s="2677"/>
      <c r="AA25" s="2678"/>
      <c r="AB25" s="2677" t="s">
        <v>759</v>
      </c>
      <c r="AC25" s="2678" t="s">
        <v>29</v>
      </c>
      <c r="AD25" s="2677"/>
      <c r="AE25" s="2678"/>
      <c r="AF25" s="2677"/>
      <c r="AG25" s="2678"/>
      <c r="AH25" s="2677"/>
      <c r="AI25" s="2678"/>
      <c r="AJ25" s="2677" t="s">
        <v>2574</v>
      </c>
      <c r="AK25" s="2012" t="s">
        <v>765</v>
      </c>
      <c r="AL25" s="2677" t="s">
        <v>2185</v>
      </c>
      <c r="AM25" s="2678" t="s">
        <v>20</v>
      </c>
      <c r="AN25" s="2677"/>
      <c r="AO25" s="2678"/>
      <c r="AP25" s="2677" t="s">
        <v>772</v>
      </c>
      <c r="AQ25" s="2678" t="s">
        <v>20</v>
      </c>
      <c r="AR25" s="2677"/>
      <c r="AS25" s="2678"/>
      <c r="AT25" s="2677"/>
      <c r="AU25" s="2678"/>
      <c r="AV25" s="2677"/>
      <c r="AW25" s="2678"/>
      <c r="AX25" s="2677" t="s">
        <v>2720</v>
      </c>
      <c r="AY25" s="2672" t="s">
        <v>29</v>
      </c>
    </row>
    <row r="26" spans="1:51" ht="15" x14ac:dyDescent="0.25">
      <c r="A26" s="2680"/>
      <c r="B26" s="2677" t="s">
        <v>2427</v>
      </c>
      <c r="C26" s="2678" t="s">
        <v>29</v>
      </c>
      <c r="D26" s="2677" t="s">
        <v>2554</v>
      </c>
      <c r="E26" s="2678" t="s">
        <v>29</v>
      </c>
      <c r="F26" s="2677"/>
      <c r="G26" s="2678"/>
      <c r="H26" s="2677"/>
      <c r="I26" s="2678"/>
      <c r="J26" s="2677"/>
      <c r="K26" s="2678"/>
      <c r="L26" s="2677" t="s">
        <v>2668</v>
      </c>
      <c r="M26" s="2678" t="s">
        <v>20</v>
      </c>
      <c r="N26" s="2677" t="s">
        <v>2242</v>
      </c>
      <c r="O26" s="2678" t="s">
        <v>20</v>
      </c>
      <c r="P26" s="2677"/>
      <c r="Q26" s="2678"/>
      <c r="R26" s="2677" t="s">
        <v>2185</v>
      </c>
      <c r="S26" s="2678" t="s">
        <v>20</v>
      </c>
      <c r="T26" s="2677" t="s">
        <v>2773</v>
      </c>
      <c r="U26" s="2678" t="s">
        <v>29</v>
      </c>
      <c r="V26" s="2677" t="s">
        <v>2667</v>
      </c>
      <c r="W26" s="2678" t="s">
        <v>20</v>
      </c>
      <c r="X26" s="2677" t="s">
        <v>2632</v>
      </c>
      <c r="Y26" s="2678" t="s">
        <v>29</v>
      </c>
      <c r="Z26" s="2677"/>
      <c r="AA26" s="2678"/>
      <c r="AB26" s="2677" t="s">
        <v>2772</v>
      </c>
      <c r="AC26" s="2678" t="s">
        <v>29</v>
      </c>
      <c r="AD26" s="2677"/>
      <c r="AE26" s="2678"/>
      <c r="AF26" s="2677"/>
      <c r="AG26" s="2678"/>
      <c r="AH26" s="2677"/>
      <c r="AI26" s="2678"/>
      <c r="AJ26" s="2677" t="s">
        <v>2629</v>
      </c>
      <c r="AK26" s="2678" t="s">
        <v>20</v>
      </c>
      <c r="AL26" s="2677" t="s">
        <v>2137</v>
      </c>
      <c r="AM26" s="2678" t="s">
        <v>29</v>
      </c>
      <c r="AN26" s="2677"/>
      <c r="AO26" s="2678"/>
      <c r="AP26" s="2677" t="s">
        <v>668</v>
      </c>
      <c r="AQ26" s="2678" t="s">
        <v>29</v>
      </c>
      <c r="AR26" s="2677"/>
      <c r="AS26" s="2678"/>
      <c r="AT26" s="2677"/>
      <c r="AU26" s="2678"/>
      <c r="AV26" s="2677"/>
      <c r="AW26" s="2678"/>
      <c r="AX26" s="2677" t="s">
        <v>2495</v>
      </c>
      <c r="AY26" s="2672" t="s">
        <v>20</v>
      </c>
    </row>
    <row r="27" spans="1:51" ht="15" x14ac:dyDescent="0.25">
      <c r="A27" s="2680"/>
      <c r="B27" s="2677"/>
      <c r="C27" s="2678"/>
      <c r="D27" s="2677"/>
      <c r="E27" s="2678"/>
      <c r="F27" s="2677"/>
      <c r="G27" s="2678"/>
      <c r="H27" s="2677"/>
      <c r="I27" s="2678"/>
      <c r="J27" s="2677"/>
      <c r="K27" s="2678"/>
      <c r="L27" s="2677"/>
      <c r="M27" s="2678"/>
      <c r="N27" s="2677"/>
      <c r="O27" s="2678"/>
      <c r="P27" s="2677"/>
      <c r="Q27" s="2678"/>
      <c r="R27" s="2677"/>
      <c r="S27" s="2678"/>
      <c r="T27" s="2677"/>
      <c r="U27" s="2678"/>
      <c r="V27" s="2677"/>
      <c r="W27" s="2678"/>
      <c r="X27" s="2677"/>
      <c r="Y27" s="2678"/>
      <c r="Z27" s="2677"/>
      <c r="AA27" s="2678"/>
      <c r="AB27" s="2677"/>
      <c r="AC27" s="2678"/>
      <c r="AD27" s="2677"/>
      <c r="AE27" s="2678"/>
      <c r="AF27" s="2677"/>
      <c r="AG27" s="2678"/>
      <c r="AH27" s="2677"/>
      <c r="AI27" s="2678"/>
      <c r="AJ27" s="2677" t="s">
        <v>2554</v>
      </c>
      <c r="AK27" s="2678" t="s">
        <v>29</v>
      </c>
      <c r="AL27" s="2677"/>
      <c r="AM27" s="2678"/>
      <c r="AN27" s="2677"/>
      <c r="AO27" s="2678"/>
      <c r="AP27" s="2677"/>
      <c r="AQ27" s="2678"/>
      <c r="AR27" s="2677"/>
      <c r="AS27" s="2678"/>
      <c r="AT27" s="2677"/>
      <c r="AU27" s="2678"/>
      <c r="AV27" s="2677"/>
      <c r="AW27" s="2678"/>
      <c r="AX27" s="2677" t="s">
        <v>2769</v>
      </c>
      <c r="AY27" s="2672" t="s">
        <v>591</v>
      </c>
    </row>
    <row r="28" spans="1:51" ht="15" x14ac:dyDescent="0.25">
      <c r="A28" s="2676">
        <v>46307</v>
      </c>
      <c r="B28" s="2671" t="s">
        <v>2852</v>
      </c>
      <c r="C28" s="2670" t="s">
        <v>20</v>
      </c>
      <c r="D28" s="2671" t="s">
        <v>2849</v>
      </c>
      <c r="E28" s="2670" t="s">
        <v>29</v>
      </c>
      <c r="F28" s="2671" t="s">
        <v>2242</v>
      </c>
      <c r="G28" s="2670" t="s">
        <v>29</v>
      </c>
      <c r="H28" s="2670" t="s">
        <v>5</v>
      </c>
      <c r="I28" s="2670"/>
      <c r="J28" s="2671"/>
      <c r="K28" s="2670"/>
      <c r="L28" s="2671" t="s">
        <v>2653</v>
      </c>
      <c r="M28" s="2670" t="s">
        <v>20</v>
      </c>
      <c r="N28" s="2671" t="s">
        <v>2137</v>
      </c>
      <c r="O28" s="2670" t="s">
        <v>20</v>
      </c>
      <c r="P28" s="2671" t="s">
        <v>2629</v>
      </c>
      <c r="Q28" s="2670" t="s">
        <v>20</v>
      </c>
      <c r="R28" s="2671" t="s">
        <v>2668</v>
      </c>
      <c r="S28" s="2670" t="s">
        <v>20</v>
      </c>
      <c r="T28" s="2671" t="s">
        <v>2218</v>
      </c>
      <c r="U28" s="2670" t="s">
        <v>29</v>
      </c>
      <c r="V28" s="2671" t="s">
        <v>2470</v>
      </c>
      <c r="W28" s="2670" t="s">
        <v>29</v>
      </c>
      <c r="X28" s="2673" t="s">
        <v>2856</v>
      </c>
      <c r="Y28" s="2670" t="s">
        <v>20</v>
      </c>
      <c r="Z28" s="2671"/>
      <c r="AA28" s="2670"/>
      <c r="AB28" s="2671" t="s">
        <v>685</v>
      </c>
      <c r="AC28" s="2670" t="s">
        <v>20</v>
      </c>
      <c r="AD28" s="2670" t="s">
        <v>683</v>
      </c>
      <c r="AE28" s="2670"/>
      <c r="AF28" s="2670" t="s">
        <v>5</v>
      </c>
      <c r="AG28" s="2670"/>
      <c r="AH28" s="2670" t="s">
        <v>683</v>
      </c>
      <c r="AI28" s="2670"/>
      <c r="AJ28" s="2670" t="s">
        <v>5</v>
      </c>
      <c r="AK28" s="2670"/>
      <c r="AL28" s="2670" t="s">
        <v>5</v>
      </c>
      <c r="AM28" s="2670"/>
      <c r="AN28" s="2671"/>
      <c r="AO28" s="2670"/>
      <c r="AP28" s="2671" t="s">
        <v>2769</v>
      </c>
      <c r="AQ28" s="2670" t="s">
        <v>20</v>
      </c>
      <c r="AR28" s="2671"/>
      <c r="AS28" s="2670"/>
      <c r="AT28" s="2671"/>
      <c r="AU28" s="2670"/>
      <c r="AV28" s="2671"/>
      <c r="AW28" s="2670"/>
      <c r="AX28" s="2671" t="s">
        <v>2667</v>
      </c>
      <c r="AY28" s="2670" t="s">
        <v>29</v>
      </c>
    </row>
    <row r="29" spans="1:51" ht="15" x14ac:dyDescent="0.25">
      <c r="A29" s="2680"/>
      <c r="B29" s="2671" t="s">
        <v>2137</v>
      </c>
      <c r="C29" s="2670" t="s">
        <v>29</v>
      </c>
      <c r="D29" s="2671" t="s">
        <v>2771</v>
      </c>
      <c r="E29" s="2670" t="s">
        <v>29</v>
      </c>
      <c r="F29" s="2671" t="s">
        <v>2107</v>
      </c>
      <c r="G29" s="2670" t="s">
        <v>20</v>
      </c>
      <c r="H29" s="2671"/>
      <c r="I29" s="2670"/>
      <c r="J29" s="2671"/>
      <c r="K29" s="2670"/>
      <c r="L29" s="2671" t="s">
        <v>2769</v>
      </c>
      <c r="M29" s="2670" t="s">
        <v>20</v>
      </c>
      <c r="N29" s="2671" t="s">
        <v>1707</v>
      </c>
      <c r="O29" s="2670" t="s">
        <v>20</v>
      </c>
      <c r="P29" s="2671" t="s">
        <v>2585</v>
      </c>
      <c r="Q29" s="2670" t="s">
        <v>20</v>
      </c>
      <c r="R29" s="2671" t="s">
        <v>2767</v>
      </c>
      <c r="S29" s="2670" t="s">
        <v>20</v>
      </c>
      <c r="T29" s="2671" t="s">
        <v>2569</v>
      </c>
      <c r="U29" s="2670" t="s">
        <v>20</v>
      </c>
      <c r="V29" s="2671" t="s">
        <v>639</v>
      </c>
      <c r="W29" s="2670" t="s">
        <v>29</v>
      </c>
      <c r="X29" s="2671" t="s">
        <v>685</v>
      </c>
      <c r="Y29" s="2670" t="s">
        <v>29</v>
      </c>
      <c r="Z29" s="2671"/>
      <c r="AA29" s="2670"/>
      <c r="AB29" s="2671" t="s">
        <v>2554</v>
      </c>
      <c r="AC29" s="2670" t="s">
        <v>29</v>
      </c>
      <c r="AD29" s="2671"/>
      <c r="AE29" s="2670"/>
      <c r="AF29" s="2671"/>
      <c r="AG29" s="2670"/>
      <c r="AH29" s="2671"/>
      <c r="AI29" s="2670"/>
      <c r="AJ29" s="2671"/>
      <c r="AK29" s="2670"/>
      <c r="AL29" s="2671"/>
      <c r="AM29" s="2670"/>
      <c r="AN29" s="2671"/>
      <c r="AO29" s="2670"/>
      <c r="AP29" s="2671" t="s">
        <v>2594</v>
      </c>
      <c r="AQ29" s="2670" t="s">
        <v>29</v>
      </c>
      <c r="AR29" s="2671"/>
      <c r="AS29" s="2670"/>
      <c r="AT29" s="2671"/>
      <c r="AU29" s="2670"/>
      <c r="AV29" s="2671"/>
      <c r="AW29" s="2670"/>
      <c r="AX29" s="2671" t="s">
        <v>2654</v>
      </c>
      <c r="AY29" s="2670" t="s">
        <v>29</v>
      </c>
    </row>
    <row r="30" spans="1:51" ht="15" x14ac:dyDescent="0.25">
      <c r="A30" s="2680"/>
      <c r="B30" s="2671" t="s">
        <v>1769</v>
      </c>
      <c r="C30" s="2670" t="s">
        <v>20</v>
      </c>
      <c r="D30" s="2671" t="s">
        <v>2852</v>
      </c>
      <c r="E30" s="2670" t="s">
        <v>29</v>
      </c>
      <c r="F30" s="2671" t="s">
        <v>2528</v>
      </c>
      <c r="G30" s="2670" t="s">
        <v>20</v>
      </c>
      <c r="H30" s="2671"/>
      <c r="I30" s="2670"/>
      <c r="J30" s="2671"/>
      <c r="K30" s="2670"/>
      <c r="L30" s="2671" t="s">
        <v>2594</v>
      </c>
      <c r="M30" s="2670" t="s">
        <v>29</v>
      </c>
      <c r="N30" s="2671" t="s">
        <v>2539</v>
      </c>
      <c r="O30" s="2670" t="s">
        <v>20</v>
      </c>
      <c r="P30" s="2671" t="s">
        <v>2765</v>
      </c>
      <c r="Q30" s="2670" t="s">
        <v>29</v>
      </c>
      <c r="R30" s="2671" t="s">
        <v>2470</v>
      </c>
      <c r="S30" s="2012" t="s">
        <v>766</v>
      </c>
      <c r="T30" s="2671" t="s">
        <v>2687</v>
      </c>
      <c r="U30" s="2670" t="s">
        <v>20</v>
      </c>
      <c r="V30" s="2671" t="s">
        <v>1707</v>
      </c>
      <c r="W30" s="2670" t="s">
        <v>20</v>
      </c>
      <c r="X30" s="2671" t="s">
        <v>887</v>
      </c>
      <c r="Y30" s="2670" t="s">
        <v>29</v>
      </c>
      <c r="Z30" s="2671"/>
      <c r="AA30" s="2670"/>
      <c r="AB30" s="2671" t="s">
        <v>2574</v>
      </c>
      <c r="AC30" s="2670" t="s">
        <v>29</v>
      </c>
      <c r="AD30" s="2671"/>
      <c r="AE30" s="2670"/>
      <c r="AF30" s="2671"/>
      <c r="AG30" s="2670"/>
      <c r="AH30" s="2671"/>
      <c r="AI30" s="2670"/>
      <c r="AJ30" s="2671"/>
      <c r="AK30" s="2670"/>
      <c r="AL30" s="2671"/>
      <c r="AM30" s="2670"/>
      <c r="AN30" s="2671"/>
      <c r="AO30" s="2670"/>
      <c r="AP30" s="2671" t="s">
        <v>2720</v>
      </c>
      <c r="AQ30" s="2670" t="s">
        <v>20</v>
      </c>
      <c r="AR30" s="2671"/>
      <c r="AS30" s="2670"/>
      <c r="AT30" s="2671"/>
      <c r="AU30" s="2670"/>
      <c r="AV30" s="2671"/>
      <c r="AW30" s="2670"/>
      <c r="AX30" s="2671" t="s">
        <v>2615</v>
      </c>
      <c r="AY30" s="2670" t="s">
        <v>20</v>
      </c>
    </row>
    <row r="31" spans="1:51" ht="15" x14ac:dyDescent="0.25">
      <c r="A31" s="2680"/>
      <c r="B31" s="2671" t="s">
        <v>2767</v>
      </c>
      <c r="C31" s="2670" t="s">
        <v>29</v>
      </c>
      <c r="D31" s="2671" t="s">
        <v>2574</v>
      </c>
      <c r="E31" s="2670" t="s">
        <v>29</v>
      </c>
      <c r="F31" s="2671" t="s">
        <v>2765</v>
      </c>
      <c r="G31" s="2670" t="s">
        <v>29</v>
      </c>
      <c r="H31" s="2671"/>
      <c r="I31" s="2670"/>
      <c r="J31" s="2671"/>
      <c r="K31" s="2670"/>
      <c r="L31" s="2671" t="s">
        <v>2720</v>
      </c>
      <c r="M31" s="2670" t="s">
        <v>20</v>
      </c>
      <c r="N31" s="2671" t="s">
        <v>629</v>
      </c>
      <c r="O31" s="2670" t="s">
        <v>29</v>
      </c>
      <c r="P31" s="2671" t="s">
        <v>2554</v>
      </c>
      <c r="Q31" s="2670" t="s">
        <v>20</v>
      </c>
      <c r="R31" s="2671" t="s">
        <v>2857</v>
      </c>
      <c r="S31" s="2670" t="s">
        <v>29</v>
      </c>
      <c r="T31" s="2671" t="s">
        <v>2667</v>
      </c>
      <c r="U31" s="2670" t="s">
        <v>20</v>
      </c>
      <c r="V31" s="2671" t="s">
        <v>1769</v>
      </c>
      <c r="W31" s="2670" t="s">
        <v>29</v>
      </c>
      <c r="X31" s="2671" t="s">
        <v>2107</v>
      </c>
      <c r="Y31" s="2670" t="s">
        <v>29</v>
      </c>
      <c r="Z31" s="2671"/>
      <c r="AA31" s="2670"/>
      <c r="AB31" s="2671" t="s">
        <v>2427</v>
      </c>
      <c r="AC31" s="2670" t="s">
        <v>20</v>
      </c>
      <c r="AD31" s="2671"/>
      <c r="AE31" s="2670"/>
      <c r="AF31" s="2671"/>
      <c r="AG31" s="2670"/>
      <c r="AH31" s="2671"/>
      <c r="AI31" s="2670"/>
      <c r="AJ31" s="2671"/>
      <c r="AK31" s="2670"/>
      <c r="AL31" s="2671"/>
      <c r="AM31" s="2670"/>
      <c r="AN31" s="2671"/>
      <c r="AO31" s="2670"/>
      <c r="AP31" s="2671" t="s">
        <v>2242</v>
      </c>
      <c r="AQ31" s="2670" t="s">
        <v>20</v>
      </c>
      <c r="AR31" s="2671"/>
      <c r="AS31" s="2670"/>
      <c r="AT31" s="2671"/>
      <c r="AU31" s="2670"/>
      <c r="AV31" s="2671"/>
      <c r="AW31" s="2670"/>
      <c r="AX31" s="2671" t="s">
        <v>2858</v>
      </c>
      <c r="AY31" s="2670" t="s">
        <v>29</v>
      </c>
    </row>
    <row r="32" spans="1:51" ht="15" x14ac:dyDescent="0.25">
      <c r="A32" s="2680"/>
      <c r="B32" s="2671"/>
      <c r="C32" s="2670"/>
      <c r="D32" s="2671"/>
      <c r="E32" s="2670"/>
      <c r="F32" s="2671"/>
      <c r="G32" s="2670"/>
      <c r="H32" s="2671"/>
      <c r="I32" s="2670"/>
      <c r="J32" s="2671"/>
      <c r="K32" s="2670"/>
      <c r="L32" s="2671"/>
      <c r="M32" s="2670"/>
      <c r="N32" s="2671"/>
      <c r="O32" s="2670"/>
      <c r="P32" s="2671"/>
      <c r="Q32" s="2670"/>
      <c r="R32" s="2671"/>
      <c r="S32" s="2670"/>
      <c r="T32" s="2671"/>
      <c r="U32" s="2670"/>
      <c r="V32" s="2671"/>
      <c r="W32" s="2670"/>
      <c r="X32" s="2671"/>
      <c r="Y32" s="2670"/>
      <c r="Z32" s="2671"/>
      <c r="AA32" s="2670"/>
      <c r="AB32" s="2671"/>
      <c r="AC32" s="2670"/>
      <c r="AD32" s="2671"/>
      <c r="AE32" s="2670"/>
      <c r="AF32" s="2671"/>
      <c r="AG32" s="2670"/>
      <c r="AH32" s="2671"/>
      <c r="AI32" s="2670"/>
      <c r="AJ32" s="2671"/>
      <c r="AK32" s="2670"/>
      <c r="AL32" s="2671"/>
      <c r="AM32" s="2670"/>
      <c r="AN32" s="2671"/>
      <c r="AO32" s="2670"/>
      <c r="AP32" s="2671"/>
      <c r="AQ32" s="2670"/>
      <c r="AR32" s="2671"/>
      <c r="AS32" s="2670"/>
      <c r="AT32" s="2671"/>
      <c r="AU32" s="2670"/>
      <c r="AV32" s="2671"/>
      <c r="AW32" s="2670"/>
      <c r="AX32" s="2671"/>
      <c r="AY32" s="2670"/>
    </row>
    <row r="33" spans="1:51" ht="15" x14ac:dyDescent="0.25">
      <c r="A33" s="2676">
        <v>46321</v>
      </c>
      <c r="B33" s="2677" t="s">
        <v>2851</v>
      </c>
      <c r="C33" s="2678" t="s">
        <v>20</v>
      </c>
      <c r="D33" s="2677" t="s">
        <v>2570</v>
      </c>
      <c r="E33" s="2678" t="s">
        <v>20</v>
      </c>
      <c r="F33" s="2677" t="s">
        <v>2427</v>
      </c>
      <c r="G33" s="2678" t="s">
        <v>29</v>
      </c>
      <c r="H33" s="2678" t="s">
        <v>5</v>
      </c>
      <c r="I33" s="2678"/>
      <c r="J33" s="2677"/>
      <c r="K33" s="2678"/>
      <c r="L33" s="2677" t="s">
        <v>2667</v>
      </c>
      <c r="M33" s="2678" t="s">
        <v>20</v>
      </c>
      <c r="N33" s="2282" t="s">
        <v>2852</v>
      </c>
      <c r="O33" s="2678" t="s">
        <v>20</v>
      </c>
      <c r="P33" s="2677" t="s">
        <v>2767</v>
      </c>
      <c r="Q33" s="2678" t="s">
        <v>29</v>
      </c>
      <c r="R33" s="2678" t="s">
        <v>5</v>
      </c>
      <c r="S33" s="2678"/>
      <c r="T33" s="2677" t="s">
        <v>2107</v>
      </c>
      <c r="U33" s="2012" t="s">
        <v>764</v>
      </c>
      <c r="V33" s="2677" t="s">
        <v>759</v>
      </c>
      <c r="W33" s="2678" t="s">
        <v>20</v>
      </c>
      <c r="X33" s="2677" t="s">
        <v>2653</v>
      </c>
      <c r="Y33" s="2678" t="s">
        <v>29</v>
      </c>
      <c r="Z33" s="2677"/>
      <c r="AA33" s="2678"/>
      <c r="AB33" s="2678" t="s">
        <v>5</v>
      </c>
      <c r="AC33" s="2678"/>
      <c r="AD33" s="2678" t="s">
        <v>683</v>
      </c>
      <c r="AE33" s="2678"/>
      <c r="AF33" s="2678" t="s">
        <v>683</v>
      </c>
      <c r="AG33" s="2678"/>
      <c r="AH33" s="2678" t="s">
        <v>683</v>
      </c>
      <c r="AI33" s="2678"/>
      <c r="AJ33" s="2677" t="s">
        <v>2259</v>
      </c>
      <c r="AK33" s="2678" t="s">
        <v>29</v>
      </c>
      <c r="AL33" s="2677" t="s">
        <v>2380</v>
      </c>
      <c r="AM33" s="2678" t="s">
        <v>20</v>
      </c>
      <c r="AN33" s="2677"/>
      <c r="AO33" s="2678"/>
      <c r="AP33" s="2677" t="s">
        <v>2218</v>
      </c>
      <c r="AQ33" s="2678" t="s">
        <v>20</v>
      </c>
      <c r="AR33" s="2677"/>
      <c r="AS33" s="2678"/>
      <c r="AT33" s="2677"/>
      <c r="AU33" s="2678"/>
      <c r="AV33" s="2677"/>
      <c r="AW33" s="2678"/>
      <c r="AX33" s="2677" t="s">
        <v>2613</v>
      </c>
      <c r="AY33" s="2678" t="s">
        <v>20</v>
      </c>
    </row>
    <row r="34" spans="1:51" ht="15" x14ac:dyDescent="0.25">
      <c r="A34" s="2680"/>
      <c r="B34" s="2677" t="s">
        <v>1788</v>
      </c>
      <c r="C34" s="2678" t="s">
        <v>20</v>
      </c>
      <c r="D34" s="2677" t="s">
        <v>1848</v>
      </c>
      <c r="E34" s="2678" t="s">
        <v>29</v>
      </c>
      <c r="F34" s="2677" t="s">
        <v>2218</v>
      </c>
      <c r="G34" s="2678" t="s">
        <v>20</v>
      </c>
      <c r="H34" s="2677"/>
      <c r="I34" s="2678"/>
      <c r="J34" s="2677"/>
      <c r="K34" s="2678"/>
      <c r="L34" s="2677" t="s">
        <v>2768</v>
      </c>
      <c r="M34" s="2012" t="s">
        <v>766</v>
      </c>
      <c r="N34" s="2677" t="s">
        <v>2107</v>
      </c>
      <c r="O34" s="2678" t="s">
        <v>29</v>
      </c>
      <c r="P34" s="2677" t="s">
        <v>2852</v>
      </c>
      <c r="Q34" s="2678" t="s">
        <v>29</v>
      </c>
      <c r="R34" s="2677"/>
      <c r="S34" s="2678"/>
      <c r="T34" s="2677" t="s">
        <v>2849</v>
      </c>
      <c r="U34" s="2678" t="s">
        <v>29</v>
      </c>
      <c r="V34" s="2677" t="s">
        <v>2767</v>
      </c>
      <c r="W34" s="2678" t="s">
        <v>29</v>
      </c>
      <c r="X34" s="2677" t="s">
        <v>2615</v>
      </c>
      <c r="Y34" s="2678" t="s">
        <v>29</v>
      </c>
      <c r="Z34" s="2677"/>
      <c r="AA34" s="2678"/>
      <c r="AB34" s="2677"/>
      <c r="AC34" s="2678"/>
      <c r="AD34" s="2677"/>
      <c r="AE34" s="2678"/>
      <c r="AF34" s="2677"/>
      <c r="AG34" s="2678"/>
      <c r="AH34" s="2677"/>
      <c r="AI34" s="2678"/>
      <c r="AJ34" s="2677" t="s">
        <v>2667</v>
      </c>
      <c r="AK34" s="2678" t="s">
        <v>29</v>
      </c>
      <c r="AL34" s="2677" t="s">
        <v>2632</v>
      </c>
      <c r="AM34" s="2678" t="s">
        <v>20</v>
      </c>
      <c r="AN34" s="2677"/>
      <c r="AO34" s="2678"/>
      <c r="AP34" s="2677" t="s">
        <v>2653</v>
      </c>
      <c r="AQ34" s="2678" t="s">
        <v>20</v>
      </c>
      <c r="AR34" s="2677"/>
      <c r="AS34" s="2678"/>
      <c r="AT34" s="2677"/>
      <c r="AU34" s="2678"/>
      <c r="AV34" s="2677"/>
      <c r="AW34" s="2678"/>
      <c r="AX34" s="2677" t="s">
        <v>2668</v>
      </c>
      <c r="AY34" s="2678" t="s">
        <v>29</v>
      </c>
    </row>
    <row r="35" spans="1:51" ht="15" x14ac:dyDescent="0.25">
      <c r="A35" s="2680"/>
      <c r="B35" s="2677" t="s">
        <v>2771</v>
      </c>
      <c r="C35" s="2678" t="s">
        <v>20</v>
      </c>
      <c r="D35" s="2677" t="s">
        <v>2765</v>
      </c>
      <c r="E35" s="2678" t="s">
        <v>29</v>
      </c>
      <c r="F35" s="2677" t="s">
        <v>2773</v>
      </c>
      <c r="G35" s="2678" t="s">
        <v>29</v>
      </c>
      <c r="H35" s="2677"/>
      <c r="I35" s="2678"/>
      <c r="J35" s="2677"/>
      <c r="K35" s="2678"/>
      <c r="L35" s="2677" t="s">
        <v>2632</v>
      </c>
      <c r="M35" s="2678" t="s">
        <v>20</v>
      </c>
      <c r="N35" s="2677" t="s">
        <v>2760</v>
      </c>
      <c r="O35" s="2678" t="s">
        <v>29</v>
      </c>
      <c r="P35" s="2677" t="s">
        <v>759</v>
      </c>
      <c r="Q35" s="2678" t="s">
        <v>20</v>
      </c>
      <c r="R35" s="2677"/>
      <c r="S35" s="2678"/>
      <c r="T35" s="2677" t="s">
        <v>1848</v>
      </c>
      <c r="U35" s="2678" t="s">
        <v>29</v>
      </c>
      <c r="V35" s="2677" t="s">
        <v>2768</v>
      </c>
      <c r="W35" s="2678" t="s">
        <v>29</v>
      </c>
      <c r="X35" s="2677" t="s">
        <v>2218</v>
      </c>
      <c r="Y35" s="2678" t="s">
        <v>29</v>
      </c>
      <c r="Z35" s="2677"/>
      <c r="AA35" s="2678"/>
      <c r="AB35" s="2677"/>
      <c r="AC35" s="2678"/>
      <c r="AD35" s="2677"/>
      <c r="AE35" s="2678"/>
      <c r="AF35" s="2677"/>
      <c r="AG35" s="2678"/>
      <c r="AH35" s="2677"/>
      <c r="AI35" s="2678"/>
      <c r="AJ35" s="2677" t="s">
        <v>2852</v>
      </c>
      <c r="AK35" s="2678" t="s">
        <v>20</v>
      </c>
      <c r="AL35" s="2677" t="s">
        <v>2849</v>
      </c>
      <c r="AM35" s="2678" t="s">
        <v>29</v>
      </c>
      <c r="AN35" s="2677"/>
      <c r="AO35" s="2678"/>
      <c r="AP35" s="2677" t="s">
        <v>1842</v>
      </c>
      <c r="AQ35" s="2678" t="s">
        <v>20</v>
      </c>
      <c r="AR35" s="2677"/>
      <c r="AS35" s="2678"/>
      <c r="AT35" s="2677"/>
      <c r="AU35" s="2678"/>
      <c r="AV35" s="2677"/>
      <c r="AW35" s="2678"/>
      <c r="AX35" s="2677" t="s">
        <v>2271</v>
      </c>
      <c r="AY35" s="2678" t="s">
        <v>29</v>
      </c>
    </row>
    <row r="36" spans="1:51" ht="15" x14ac:dyDescent="0.25">
      <c r="A36" s="2680"/>
      <c r="B36" s="2677" t="s">
        <v>2218</v>
      </c>
      <c r="C36" s="2678" t="s">
        <v>20</v>
      </c>
      <c r="D36" s="2677" t="s">
        <v>2740</v>
      </c>
      <c r="E36" s="2678" t="s">
        <v>598</v>
      </c>
      <c r="F36" s="2677" t="s">
        <v>1029</v>
      </c>
      <c r="G36" s="2678" t="s">
        <v>659</v>
      </c>
      <c r="H36" s="2677"/>
      <c r="I36" s="2678"/>
      <c r="J36" s="2677"/>
      <c r="K36" s="2678"/>
      <c r="L36" s="2677" t="s">
        <v>1842</v>
      </c>
      <c r="M36" s="2678" t="s">
        <v>29</v>
      </c>
      <c r="N36" s="2677" t="s">
        <v>2864</v>
      </c>
      <c r="O36" s="2678" t="s">
        <v>20</v>
      </c>
      <c r="P36" s="2677" t="s">
        <v>2242</v>
      </c>
      <c r="Q36" s="2678" t="s">
        <v>29</v>
      </c>
      <c r="R36" s="2677"/>
      <c r="S36" s="2678"/>
      <c r="T36" s="2677" t="s">
        <v>2427</v>
      </c>
      <c r="U36" s="2678" t="s">
        <v>29</v>
      </c>
      <c r="V36" s="2677" t="s">
        <v>2851</v>
      </c>
      <c r="W36" s="2678" t="s">
        <v>29</v>
      </c>
      <c r="X36" s="2677" t="s">
        <v>2773</v>
      </c>
      <c r="Y36" s="2678" t="s">
        <v>598</v>
      </c>
      <c r="Z36" s="2677"/>
      <c r="AA36" s="2678"/>
      <c r="AB36" s="2677"/>
      <c r="AC36" s="2678"/>
      <c r="AD36" s="2677"/>
      <c r="AE36" s="2678"/>
      <c r="AF36" s="2677"/>
      <c r="AG36" s="2678"/>
      <c r="AH36" s="2677"/>
      <c r="AI36" s="2678"/>
      <c r="AJ36" s="2677" t="s">
        <v>759</v>
      </c>
      <c r="AK36" s="2678" t="s">
        <v>20</v>
      </c>
      <c r="AL36" s="2677" t="s">
        <v>617</v>
      </c>
      <c r="AM36" s="2678" t="s">
        <v>29</v>
      </c>
      <c r="AN36" s="2677"/>
      <c r="AO36" s="2678"/>
      <c r="AP36" s="2677" t="s">
        <v>2380</v>
      </c>
      <c r="AQ36" s="2678" t="s">
        <v>29</v>
      </c>
      <c r="AR36" s="2677"/>
      <c r="AS36" s="2678"/>
      <c r="AT36" s="2677"/>
      <c r="AU36" s="2678"/>
      <c r="AV36" s="2677"/>
      <c r="AW36" s="2678"/>
      <c r="AX36" s="2677" t="s">
        <v>2769</v>
      </c>
      <c r="AY36" s="2678" t="s">
        <v>20</v>
      </c>
    </row>
    <row r="37" spans="1:51" ht="15" x14ac:dyDescent="0.25">
      <c r="A37" s="2680"/>
      <c r="B37" s="2677"/>
      <c r="C37" s="2678"/>
      <c r="D37" s="2677"/>
      <c r="E37" s="2678"/>
      <c r="F37" s="2677"/>
      <c r="G37" s="2678"/>
      <c r="H37" s="2677"/>
      <c r="I37" s="2678"/>
      <c r="J37" s="2677"/>
      <c r="K37" s="2678"/>
      <c r="L37" s="2677"/>
      <c r="M37" s="2678"/>
      <c r="N37" s="2677"/>
      <c r="O37" s="2678"/>
      <c r="P37" s="2677" t="s">
        <v>2851</v>
      </c>
      <c r="Q37" s="2678" t="s">
        <v>29</v>
      </c>
      <c r="R37" s="2677"/>
      <c r="S37" s="2678"/>
      <c r="T37" s="2677"/>
      <c r="U37" s="2678"/>
      <c r="V37" s="2677" t="s">
        <v>2769</v>
      </c>
      <c r="W37" s="2678" t="s">
        <v>20</v>
      </c>
      <c r="X37" s="2677"/>
      <c r="Y37" s="2678"/>
      <c r="Z37" s="2677"/>
      <c r="AA37" s="2678"/>
      <c r="AB37" s="2677"/>
      <c r="AC37" s="2678"/>
      <c r="AD37" s="2677"/>
      <c r="AE37" s="2678"/>
      <c r="AF37" s="2677"/>
      <c r="AG37" s="2678"/>
      <c r="AH37" s="2677"/>
      <c r="AI37" s="2678"/>
      <c r="AJ37" s="2677"/>
      <c r="AK37" s="2678"/>
      <c r="AL37" s="2677"/>
      <c r="AM37" s="2678"/>
      <c r="AN37" s="2677"/>
      <c r="AO37" s="2678"/>
      <c r="AP37" s="2677"/>
      <c r="AQ37" s="2678"/>
      <c r="AR37" s="2677"/>
      <c r="AS37" s="2678"/>
      <c r="AT37" s="2677"/>
      <c r="AU37" s="2678"/>
      <c r="AV37" s="2677"/>
      <c r="AW37" s="2678"/>
      <c r="AX37" s="2677"/>
      <c r="AY37" s="2678"/>
    </row>
    <row r="38" spans="1:51" ht="15" x14ac:dyDescent="0.25">
      <c r="A38" s="2676">
        <v>46335</v>
      </c>
      <c r="B38" s="2671" t="s">
        <v>742</v>
      </c>
      <c r="C38" s="2670" t="s">
        <v>20</v>
      </c>
      <c r="D38" s="2671" t="s">
        <v>2427</v>
      </c>
      <c r="E38" s="2672" t="s">
        <v>29</v>
      </c>
      <c r="F38" s="2671" t="s">
        <v>1769</v>
      </c>
      <c r="G38" s="2670" t="s">
        <v>20</v>
      </c>
      <c r="H38" s="2670" t="s">
        <v>5</v>
      </c>
      <c r="I38" s="2670"/>
      <c r="J38" s="2671"/>
      <c r="K38" s="2670"/>
      <c r="L38" s="2671" t="s">
        <v>2653</v>
      </c>
      <c r="M38" s="2670" t="s">
        <v>29</v>
      </c>
      <c r="N38" s="2671" t="s">
        <v>2528</v>
      </c>
      <c r="O38" s="2670" t="s">
        <v>20</v>
      </c>
      <c r="P38" s="2671" t="s">
        <v>2772</v>
      </c>
      <c r="Q38" s="2670" t="s">
        <v>29</v>
      </c>
      <c r="R38" s="2671" t="s">
        <v>2881</v>
      </c>
      <c r="S38" s="2670" t="s">
        <v>29</v>
      </c>
      <c r="T38" s="2671" t="s">
        <v>1809</v>
      </c>
      <c r="U38" s="2670" t="s">
        <v>29</v>
      </c>
      <c r="V38" s="2671" t="s">
        <v>2865</v>
      </c>
      <c r="W38" s="2670" t="s">
        <v>20</v>
      </c>
      <c r="X38" s="2671" t="s">
        <v>2767</v>
      </c>
      <c r="Y38" s="2672" t="s">
        <v>20</v>
      </c>
      <c r="Z38" s="2671"/>
      <c r="AA38" s="2670"/>
      <c r="AB38" s="2671" t="s">
        <v>2107</v>
      </c>
      <c r="AC38" s="2670" t="s">
        <v>29</v>
      </c>
      <c r="AD38" s="2670" t="s">
        <v>5</v>
      </c>
      <c r="AE38" s="2670"/>
      <c r="AF38" s="2670" t="s">
        <v>5</v>
      </c>
      <c r="AG38" s="2670"/>
      <c r="AH38" s="2670" t="s">
        <v>5</v>
      </c>
      <c r="AI38" s="2670"/>
      <c r="AJ38" s="2670" t="s">
        <v>5</v>
      </c>
      <c r="AK38" s="2670"/>
      <c r="AL38" s="2671" t="s">
        <v>685</v>
      </c>
      <c r="AM38" s="2670" t="s">
        <v>29</v>
      </c>
      <c r="AN38" s="2671"/>
      <c r="AO38" s="2670"/>
      <c r="AP38" s="2671" t="s">
        <v>759</v>
      </c>
      <c r="AQ38" s="2675" t="s">
        <v>29</v>
      </c>
      <c r="AR38" s="2671"/>
      <c r="AS38" s="2670"/>
      <c r="AT38" s="2671"/>
      <c r="AU38" s="2670"/>
      <c r="AV38" s="2671"/>
      <c r="AW38" s="2670"/>
      <c r="AX38" s="2671" t="s">
        <v>2495</v>
      </c>
      <c r="AY38" s="2670" t="s">
        <v>29</v>
      </c>
    </row>
    <row r="39" spans="1:51" ht="15" x14ac:dyDescent="0.25">
      <c r="A39" s="2680"/>
      <c r="B39" s="2671" t="s">
        <v>2107</v>
      </c>
      <c r="C39" s="2670" t="s">
        <v>29</v>
      </c>
      <c r="D39" s="2671" t="s">
        <v>2380</v>
      </c>
      <c r="E39" s="2672" t="s">
        <v>20</v>
      </c>
      <c r="F39" s="2671" t="s">
        <v>2849</v>
      </c>
      <c r="G39" s="2670" t="s">
        <v>20</v>
      </c>
      <c r="H39" s="2671"/>
      <c r="I39" s="2670"/>
      <c r="J39" s="2671"/>
      <c r="K39" s="2670"/>
      <c r="L39" s="2671" t="s">
        <v>629</v>
      </c>
      <c r="M39" s="2670" t="s">
        <v>29</v>
      </c>
      <c r="N39" s="2671" t="s">
        <v>1062</v>
      </c>
      <c r="O39" s="2670" t="s">
        <v>20</v>
      </c>
      <c r="P39" s="2671" t="s">
        <v>685</v>
      </c>
      <c r="Q39" s="2670" t="s">
        <v>29</v>
      </c>
      <c r="R39" s="2671" t="s">
        <v>2771</v>
      </c>
      <c r="S39" s="2670" t="s">
        <v>29</v>
      </c>
      <c r="T39" s="2671" t="s">
        <v>1707</v>
      </c>
      <c r="U39" s="2670" t="s">
        <v>29</v>
      </c>
      <c r="V39" s="2671" t="s">
        <v>1314</v>
      </c>
      <c r="W39" s="2670" t="s">
        <v>29</v>
      </c>
      <c r="X39" s="2671" t="s">
        <v>2495</v>
      </c>
      <c r="Y39" s="2672" t="s">
        <v>20</v>
      </c>
      <c r="Z39" s="2671"/>
      <c r="AA39" s="2670"/>
      <c r="AB39" s="2671" t="s">
        <v>2865</v>
      </c>
      <c r="AC39" s="2670" t="s">
        <v>20</v>
      </c>
      <c r="AD39" s="2671"/>
      <c r="AE39" s="2670"/>
      <c r="AF39" s="2671"/>
      <c r="AG39" s="2670"/>
      <c r="AH39" s="2671"/>
      <c r="AI39" s="2670"/>
      <c r="AJ39" s="2671"/>
      <c r="AK39" s="2670"/>
      <c r="AL39" s="2671" t="s">
        <v>2767</v>
      </c>
      <c r="AM39" s="2670" t="s">
        <v>29</v>
      </c>
      <c r="AN39" s="2671"/>
      <c r="AO39" s="2670"/>
      <c r="AP39" s="2671" t="s">
        <v>2774</v>
      </c>
      <c r="AQ39" s="2675" t="s">
        <v>20</v>
      </c>
      <c r="AR39" s="2671"/>
      <c r="AS39" s="2670"/>
      <c r="AT39" s="2671"/>
      <c r="AU39" s="2670"/>
      <c r="AV39" s="2671"/>
      <c r="AW39" s="2670"/>
      <c r="AX39" s="2671" t="s">
        <v>2889</v>
      </c>
      <c r="AY39" s="2670" t="s">
        <v>20</v>
      </c>
    </row>
    <row r="40" spans="1:51" ht="15" x14ac:dyDescent="0.25">
      <c r="A40" s="2680"/>
      <c r="B40" s="2671" t="s">
        <v>2849</v>
      </c>
      <c r="C40" s="2670" t="s">
        <v>29</v>
      </c>
      <c r="D40" s="2671" t="s">
        <v>1707</v>
      </c>
      <c r="E40" s="2672" t="s">
        <v>20</v>
      </c>
      <c r="F40" s="2671" t="s">
        <v>2864</v>
      </c>
      <c r="G40" s="2670" t="s">
        <v>29</v>
      </c>
      <c r="H40" s="2671"/>
      <c r="I40" s="2670"/>
      <c r="J40" s="2671"/>
      <c r="K40" s="2670"/>
      <c r="L40" s="2671" t="s">
        <v>2380</v>
      </c>
      <c r="M40" s="2670" t="s">
        <v>20</v>
      </c>
      <c r="N40" s="2671" t="s">
        <v>2765</v>
      </c>
      <c r="O40" s="2670" t="s">
        <v>29</v>
      </c>
      <c r="P40" s="2671" t="s">
        <v>633</v>
      </c>
      <c r="Q40" s="2670" t="s">
        <v>598</v>
      </c>
      <c r="R40" s="2671" t="s">
        <v>2615</v>
      </c>
      <c r="S40" s="2670" t="s">
        <v>20</v>
      </c>
      <c r="T40" s="2671" t="s">
        <v>2884</v>
      </c>
      <c r="U40" s="2670" t="s">
        <v>20</v>
      </c>
      <c r="V40" s="2671" t="s">
        <v>1769</v>
      </c>
      <c r="W40" s="2670" t="s">
        <v>20</v>
      </c>
      <c r="X40" s="2671" t="s">
        <v>1314</v>
      </c>
      <c r="Y40" s="2672" t="s">
        <v>29</v>
      </c>
      <c r="Z40" s="2671"/>
      <c r="AA40" s="2670"/>
      <c r="AB40" s="2671" t="s">
        <v>2771</v>
      </c>
      <c r="AC40" s="2670" t="s">
        <v>29</v>
      </c>
      <c r="AD40" s="2671"/>
      <c r="AE40" s="2670"/>
      <c r="AF40" s="2671"/>
      <c r="AG40" s="2670"/>
      <c r="AH40" s="2671"/>
      <c r="AI40" s="2670"/>
      <c r="AJ40" s="2671"/>
      <c r="AK40" s="2670"/>
      <c r="AL40" s="2671" t="s">
        <v>2886</v>
      </c>
      <c r="AM40" s="2670" t="s">
        <v>20</v>
      </c>
      <c r="AN40" s="2671"/>
      <c r="AO40" s="2670"/>
      <c r="AP40" s="2671" t="s">
        <v>2495</v>
      </c>
      <c r="AQ40" s="2675" t="s">
        <v>29</v>
      </c>
      <c r="AR40" s="2671"/>
      <c r="AS40" s="2670"/>
      <c r="AT40" s="2671"/>
      <c r="AU40" s="2670"/>
      <c r="AV40" s="2671"/>
      <c r="AW40" s="2670"/>
      <c r="AX40" s="2671" t="s">
        <v>1062</v>
      </c>
      <c r="AY40" s="2670" t="s">
        <v>20</v>
      </c>
    </row>
    <row r="41" spans="1:51" ht="15" x14ac:dyDescent="0.25">
      <c r="A41" s="2680"/>
      <c r="B41" s="2671" t="s">
        <v>2765</v>
      </c>
      <c r="C41" s="2670" t="s">
        <v>20</v>
      </c>
      <c r="D41" s="2671" t="s">
        <v>2107</v>
      </c>
      <c r="E41" s="2672" t="s">
        <v>29</v>
      </c>
      <c r="F41" s="2671" t="s">
        <v>1707</v>
      </c>
      <c r="G41" s="2670" t="s">
        <v>20</v>
      </c>
      <c r="H41" s="2671"/>
      <c r="I41" s="2670"/>
      <c r="J41" s="2671"/>
      <c r="K41" s="2670"/>
      <c r="L41" s="2671" t="s">
        <v>2427</v>
      </c>
      <c r="M41" s="2670" t="s">
        <v>20</v>
      </c>
      <c r="N41" s="2671" t="s">
        <v>2865</v>
      </c>
      <c r="O41" s="2670" t="s">
        <v>29</v>
      </c>
      <c r="P41" s="2671" t="s">
        <v>1769</v>
      </c>
      <c r="Q41" s="2672" t="s">
        <v>20</v>
      </c>
      <c r="R41" s="2671"/>
      <c r="S41" s="2670"/>
      <c r="T41" s="2671" t="s">
        <v>2886</v>
      </c>
      <c r="U41" s="2670" t="s">
        <v>29</v>
      </c>
      <c r="V41" s="2671" t="s">
        <v>2774</v>
      </c>
      <c r="W41" s="2670" t="s">
        <v>29</v>
      </c>
      <c r="X41" s="2671" t="s">
        <v>685</v>
      </c>
      <c r="Y41" s="2672" t="s">
        <v>29</v>
      </c>
      <c r="Z41" s="2671"/>
      <c r="AA41" s="2670"/>
      <c r="AB41" s="2671" t="s">
        <v>2881</v>
      </c>
      <c r="AC41" s="2670" t="s">
        <v>20</v>
      </c>
      <c r="AD41" s="2671"/>
      <c r="AE41" s="2670"/>
      <c r="AF41" s="2671"/>
      <c r="AG41" s="2670"/>
      <c r="AH41" s="2671"/>
      <c r="AI41" s="2670"/>
      <c r="AJ41" s="2671"/>
      <c r="AK41" s="2670"/>
      <c r="AL41" s="2671" t="s">
        <v>2653</v>
      </c>
      <c r="AM41" s="2670" t="s">
        <v>20</v>
      </c>
      <c r="AN41" s="2671"/>
      <c r="AO41" s="2670"/>
      <c r="AP41" s="2671" t="s">
        <v>2615</v>
      </c>
      <c r="AQ41" s="2670" t="s">
        <v>20</v>
      </c>
      <c r="AR41" s="2671"/>
      <c r="AS41" s="2670"/>
      <c r="AT41" s="2671"/>
      <c r="AU41" s="2670"/>
      <c r="AV41" s="2671"/>
      <c r="AW41" s="2670"/>
      <c r="AX41" s="2671" t="s">
        <v>2380</v>
      </c>
      <c r="AY41" s="2670" t="s">
        <v>20</v>
      </c>
    </row>
    <row r="42" spans="1:51" ht="15" x14ac:dyDescent="0.25">
      <c r="A42" s="2680"/>
      <c r="B42" s="2671"/>
      <c r="C42" s="2670"/>
      <c r="D42" s="2671"/>
      <c r="E42" s="2670"/>
      <c r="F42" s="2671"/>
      <c r="G42" s="2670"/>
      <c r="H42" s="2671"/>
      <c r="I42" s="2670"/>
      <c r="J42" s="2671"/>
      <c r="K42" s="2670"/>
      <c r="L42" s="2671"/>
      <c r="M42" s="2670"/>
      <c r="N42" s="2671"/>
      <c r="O42" s="2670"/>
      <c r="P42" s="2671"/>
      <c r="Q42" s="2670"/>
      <c r="R42" s="2671"/>
      <c r="S42" s="2670"/>
      <c r="T42" s="2671"/>
      <c r="U42" s="2670"/>
      <c r="V42" s="2671"/>
      <c r="W42" s="2670"/>
      <c r="X42" s="2671"/>
      <c r="Y42" s="2670"/>
      <c r="Z42" s="2671"/>
      <c r="AA42" s="2670"/>
      <c r="AB42" s="2671"/>
      <c r="AC42" s="2670"/>
      <c r="AD42" s="2671"/>
      <c r="AE42" s="2670"/>
      <c r="AF42" s="2671"/>
      <c r="AG42" s="2670"/>
      <c r="AH42" s="2671"/>
      <c r="AI42" s="2670"/>
      <c r="AJ42" s="2671"/>
      <c r="AK42" s="2670"/>
      <c r="AL42" s="2671"/>
      <c r="AM42" s="2670"/>
      <c r="AN42" s="2671"/>
      <c r="AO42" s="2670"/>
      <c r="AP42" s="2671"/>
      <c r="AQ42" s="2670"/>
      <c r="AR42" s="2671"/>
      <c r="AS42" s="2670"/>
      <c r="AT42" s="2671"/>
      <c r="AU42" s="2670"/>
      <c r="AV42" s="2671"/>
      <c r="AW42" s="2670"/>
      <c r="AX42" s="2671"/>
      <c r="AY42" s="2670"/>
    </row>
    <row r="43" spans="1:51" ht="15" x14ac:dyDescent="0.25">
      <c r="A43" s="2676">
        <v>46349</v>
      </c>
      <c r="B43" s="2677" t="s">
        <v>2528</v>
      </c>
      <c r="C43" s="2678" t="s">
        <v>20</v>
      </c>
      <c r="D43" s="2677" t="s">
        <v>2242</v>
      </c>
      <c r="E43" s="2672" t="s">
        <v>29</v>
      </c>
      <c r="F43" s="2677" t="s">
        <v>1064</v>
      </c>
      <c r="G43" s="2678" t="s">
        <v>29</v>
      </c>
      <c r="H43" s="2678" t="s">
        <v>5</v>
      </c>
      <c r="I43" s="2678"/>
      <c r="J43" s="2677"/>
      <c r="K43" s="2678"/>
      <c r="L43" s="2677" t="s">
        <v>2774</v>
      </c>
      <c r="M43" s="2678" t="s">
        <v>20</v>
      </c>
      <c r="N43" s="2677" t="s">
        <v>1769</v>
      </c>
      <c r="O43" s="2678" t="s">
        <v>29</v>
      </c>
      <c r="P43" s="2677" t="s">
        <v>2880</v>
      </c>
      <c r="Q43" s="2672" t="s">
        <v>20</v>
      </c>
      <c r="R43" s="2677" t="s">
        <v>2653</v>
      </c>
      <c r="S43" s="2678" t="s">
        <v>29</v>
      </c>
      <c r="T43" s="2678" t="s">
        <v>5</v>
      </c>
      <c r="U43" s="2678"/>
      <c r="V43" s="2677" t="s">
        <v>2885</v>
      </c>
      <c r="W43" s="2678" t="s">
        <v>20</v>
      </c>
      <c r="X43" s="2677" t="s">
        <v>2699</v>
      </c>
      <c r="Y43" s="2672" t="s">
        <v>29</v>
      </c>
      <c r="Z43" s="2677"/>
      <c r="AA43" s="2678"/>
      <c r="AB43" s="2677" t="s">
        <v>2771</v>
      </c>
      <c r="AC43" s="2678" t="s">
        <v>29</v>
      </c>
      <c r="AD43" s="2678" t="s">
        <v>5</v>
      </c>
      <c r="AE43" s="2678"/>
      <c r="AF43" s="2678" t="s">
        <v>5</v>
      </c>
      <c r="AG43" s="2678"/>
      <c r="AH43" s="2678" t="s">
        <v>5</v>
      </c>
      <c r="AI43" s="2678"/>
      <c r="AJ43" s="2678" t="s">
        <v>5</v>
      </c>
      <c r="AK43" s="2678"/>
      <c r="AL43" s="2677" t="s">
        <v>2865</v>
      </c>
      <c r="AM43" s="2678" t="s">
        <v>29</v>
      </c>
      <c r="AN43" s="2677"/>
      <c r="AO43" s="2678"/>
      <c r="AP43" s="2678" t="s">
        <v>5</v>
      </c>
      <c r="AQ43" s="2678"/>
      <c r="AR43" s="2677"/>
      <c r="AS43" s="2678"/>
      <c r="AT43" s="2677"/>
      <c r="AU43" s="2678"/>
      <c r="AV43" s="2677"/>
      <c r="AW43" s="2678"/>
      <c r="AX43" s="2677" t="s">
        <v>2886</v>
      </c>
      <c r="AY43" s="2678" t="s">
        <v>29</v>
      </c>
    </row>
    <row r="44" spans="1:51" ht="15" x14ac:dyDescent="0.25">
      <c r="A44" s="2680"/>
      <c r="B44" s="2677" t="s">
        <v>1707</v>
      </c>
      <c r="C44" s="2012" t="s">
        <v>763</v>
      </c>
      <c r="D44" s="2677" t="s">
        <v>639</v>
      </c>
      <c r="E44" s="2672" t="s">
        <v>29</v>
      </c>
      <c r="F44" s="2677" t="s">
        <v>2895</v>
      </c>
      <c r="G44" s="2678" t="s">
        <v>20</v>
      </c>
      <c r="H44" s="2677"/>
      <c r="I44" s="2678"/>
      <c r="J44" s="2677"/>
      <c r="K44" s="2678"/>
      <c r="L44" s="2677" t="s">
        <v>658</v>
      </c>
      <c r="M44" s="2678" t="s">
        <v>29</v>
      </c>
      <c r="N44" s="2677" t="s">
        <v>2849</v>
      </c>
      <c r="O44" s="2678" t="s">
        <v>29</v>
      </c>
      <c r="P44" s="2677" t="s">
        <v>2885</v>
      </c>
      <c r="Q44" s="2672" t="s">
        <v>29</v>
      </c>
      <c r="R44" s="2677" t="s">
        <v>2218</v>
      </c>
      <c r="S44" s="2678" t="s">
        <v>20</v>
      </c>
      <c r="T44" s="2677"/>
      <c r="U44" s="2678"/>
      <c r="V44" s="2677" t="s">
        <v>2380</v>
      </c>
      <c r="W44" s="2678" t="s">
        <v>20</v>
      </c>
      <c r="X44" s="2677" t="s">
        <v>2886</v>
      </c>
      <c r="Y44" s="2672" t="s">
        <v>29</v>
      </c>
      <c r="Z44" s="2677"/>
      <c r="AA44" s="2678"/>
      <c r="AB44" s="2677" t="s">
        <v>2880</v>
      </c>
      <c r="AC44" s="2678" t="s">
        <v>20</v>
      </c>
      <c r="AD44" s="2677"/>
      <c r="AE44" s="2678"/>
      <c r="AF44" s="2677"/>
      <c r="AG44" s="2678"/>
      <c r="AH44" s="2677"/>
      <c r="AI44" s="2678"/>
      <c r="AJ44" s="2677"/>
      <c r="AK44" s="2678"/>
      <c r="AL44" s="2677" t="s">
        <v>1779</v>
      </c>
      <c r="AM44" s="2678" t="s">
        <v>29</v>
      </c>
      <c r="AN44" s="2677"/>
      <c r="AO44" s="2678"/>
      <c r="AP44" s="2677"/>
      <c r="AQ44" s="2678"/>
      <c r="AR44" s="2677"/>
      <c r="AS44" s="2678"/>
      <c r="AT44" s="2677"/>
      <c r="AU44" s="2678"/>
      <c r="AV44" s="2677"/>
      <c r="AW44" s="2678"/>
      <c r="AX44" s="2677" t="s">
        <v>2615</v>
      </c>
      <c r="AY44" s="2678" t="s">
        <v>29</v>
      </c>
    </row>
    <row r="45" spans="1:51" ht="15" x14ac:dyDescent="0.25">
      <c r="A45" s="2680"/>
      <c r="B45" s="2677" t="s">
        <v>2645</v>
      </c>
      <c r="C45" s="2678" t="s">
        <v>20</v>
      </c>
      <c r="D45" s="2677" t="s">
        <v>1769</v>
      </c>
      <c r="E45" s="2672" t="s">
        <v>29</v>
      </c>
      <c r="F45" s="2677" t="s">
        <v>2771</v>
      </c>
      <c r="G45" s="2678" t="s">
        <v>29</v>
      </c>
      <c r="H45" s="2677"/>
      <c r="I45" s="2678"/>
      <c r="J45" s="2677"/>
      <c r="K45" s="2678"/>
      <c r="L45" s="2677" t="s">
        <v>2880</v>
      </c>
      <c r="M45" s="2678" t="s">
        <v>20</v>
      </c>
      <c r="N45" s="2677" t="s">
        <v>1809</v>
      </c>
      <c r="O45" s="2678" t="s">
        <v>29</v>
      </c>
      <c r="P45" s="2677" t="s">
        <v>1064</v>
      </c>
      <c r="Q45" s="2672" t="s">
        <v>29</v>
      </c>
      <c r="R45" s="2677" t="s">
        <v>2720</v>
      </c>
      <c r="S45" s="2678" t="s">
        <v>20</v>
      </c>
      <c r="T45" s="2677"/>
      <c r="U45" s="2678"/>
      <c r="V45" s="2677" t="s">
        <v>2849</v>
      </c>
      <c r="W45" s="2678" t="s">
        <v>20</v>
      </c>
      <c r="X45" s="2677" t="s">
        <v>2658</v>
      </c>
      <c r="Y45" s="2672" t="s">
        <v>29</v>
      </c>
      <c r="Z45" s="2677"/>
      <c r="AA45" s="2678"/>
      <c r="AB45" s="2677" t="s">
        <v>1707</v>
      </c>
      <c r="AC45" s="2678" t="s">
        <v>29</v>
      </c>
      <c r="AD45" s="2677"/>
      <c r="AE45" s="2678"/>
      <c r="AF45" s="2677"/>
      <c r="AG45" s="2678"/>
      <c r="AH45" s="2677"/>
      <c r="AI45" s="2678"/>
      <c r="AJ45" s="2677"/>
      <c r="AK45" s="2678"/>
      <c r="AL45" s="2677" t="s">
        <v>2699</v>
      </c>
      <c r="AM45" s="2678" t="s">
        <v>29</v>
      </c>
      <c r="AN45" s="2677"/>
      <c r="AO45" s="2678"/>
      <c r="AP45" s="2677"/>
      <c r="AQ45" s="2678"/>
      <c r="AR45" s="2677"/>
      <c r="AS45" s="2678"/>
      <c r="AT45" s="2677"/>
      <c r="AU45" s="2678"/>
      <c r="AV45" s="2677"/>
      <c r="AW45" s="2678"/>
      <c r="AX45" s="2677" t="s">
        <v>759</v>
      </c>
      <c r="AY45" s="2678" t="s">
        <v>20</v>
      </c>
    </row>
    <row r="46" spans="1:51" ht="15" x14ac:dyDescent="0.25">
      <c r="A46" s="2680"/>
      <c r="B46" s="2677" t="s">
        <v>2906</v>
      </c>
      <c r="C46" s="2678" t="s">
        <v>29</v>
      </c>
      <c r="D46" s="2677" t="s">
        <v>2884</v>
      </c>
      <c r="E46" s="2672" t="s">
        <v>20</v>
      </c>
      <c r="F46" s="2677" t="s">
        <v>2528</v>
      </c>
      <c r="G46" s="2678" t="s">
        <v>29</v>
      </c>
      <c r="H46" s="2677"/>
      <c r="I46" s="2678"/>
      <c r="J46" s="2677"/>
      <c r="K46" s="2678"/>
      <c r="L46" s="2677" t="s">
        <v>759</v>
      </c>
      <c r="M46" s="2678" t="s">
        <v>20</v>
      </c>
      <c r="N46" s="2677" t="s">
        <v>685</v>
      </c>
      <c r="O46" s="2678" t="s">
        <v>29</v>
      </c>
      <c r="P46" s="2677" t="s">
        <v>2380</v>
      </c>
      <c r="Q46" s="2672" t="s">
        <v>591</v>
      </c>
      <c r="R46" s="2677" t="s">
        <v>639</v>
      </c>
      <c r="S46" s="2678" t="s">
        <v>20</v>
      </c>
      <c r="T46" s="2677"/>
      <c r="U46" s="2678"/>
      <c r="V46" s="2677" t="s">
        <v>2615</v>
      </c>
      <c r="W46" s="2678" t="s">
        <v>20</v>
      </c>
      <c r="X46" s="2677" t="s">
        <v>2865</v>
      </c>
      <c r="Y46" s="2672" t="s">
        <v>29</v>
      </c>
      <c r="Z46" s="2677"/>
      <c r="AA46" s="2678"/>
      <c r="AB46" s="2677" t="s">
        <v>1064</v>
      </c>
      <c r="AC46" s="2678" t="s">
        <v>29</v>
      </c>
      <c r="AD46" s="2677"/>
      <c r="AE46" s="2678"/>
      <c r="AF46" s="2677"/>
      <c r="AG46" s="2678"/>
      <c r="AH46" s="2677"/>
      <c r="AI46" s="2678"/>
      <c r="AJ46" s="2677"/>
      <c r="AK46" s="2678"/>
      <c r="AL46" s="2677" t="s">
        <v>1769</v>
      </c>
      <c r="AM46" s="2678" t="s">
        <v>598</v>
      </c>
      <c r="AN46" s="2677"/>
      <c r="AO46" s="2678"/>
      <c r="AP46" s="2677"/>
      <c r="AQ46" s="2678"/>
      <c r="AR46" s="2677"/>
      <c r="AS46" s="2678"/>
      <c r="AT46" s="2677"/>
      <c r="AU46" s="2678"/>
      <c r="AV46" s="2677"/>
      <c r="AW46" s="2678"/>
      <c r="AX46" s="2677" t="s">
        <v>2899</v>
      </c>
      <c r="AY46" s="2678" t="s">
        <v>20</v>
      </c>
    </row>
    <row r="47" spans="1:51" ht="15" x14ac:dyDescent="0.25">
      <c r="A47" s="2680"/>
      <c r="B47" s="2677"/>
      <c r="C47" s="2678"/>
      <c r="D47" s="2677"/>
      <c r="E47" s="2678"/>
      <c r="F47" s="2677"/>
      <c r="G47" s="2678"/>
      <c r="H47" s="2677"/>
      <c r="I47" s="2678"/>
      <c r="J47" s="2677"/>
      <c r="K47" s="2678"/>
      <c r="L47" s="2677"/>
      <c r="M47" s="2678"/>
      <c r="N47" s="2677"/>
      <c r="O47" s="2678"/>
      <c r="P47" s="2677"/>
      <c r="Q47" s="2678"/>
      <c r="R47" s="2677"/>
      <c r="S47" s="2678"/>
      <c r="T47" s="2677"/>
      <c r="U47" s="2678"/>
      <c r="V47" s="2677"/>
      <c r="W47" s="2678"/>
      <c r="X47" s="2677"/>
      <c r="Y47" s="2678"/>
      <c r="Z47" s="2677"/>
      <c r="AA47" s="2678"/>
      <c r="AB47" s="2677"/>
      <c r="AC47" s="2678"/>
      <c r="AD47" s="2677"/>
      <c r="AE47" s="2678"/>
      <c r="AF47" s="2677"/>
      <c r="AG47" s="2678"/>
      <c r="AH47" s="2677"/>
      <c r="AI47" s="2678"/>
      <c r="AJ47" s="2677"/>
      <c r="AK47" s="2678"/>
      <c r="AL47" s="2677"/>
      <c r="AM47" s="2678"/>
      <c r="AN47" s="2677"/>
      <c r="AO47" s="2678"/>
      <c r="AP47" s="2677"/>
      <c r="AQ47" s="2678"/>
      <c r="AR47" s="2677"/>
      <c r="AS47" s="2678"/>
      <c r="AT47" s="2677"/>
      <c r="AU47" s="2678"/>
      <c r="AV47" s="2677"/>
      <c r="AW47" s="2678"/>
      <c r="AX47" s="2677"/>
      <c r="AY47" s="2678"/>
    </row>
    <row r="48" spans="1:51" ht="15" x14ac:dyDescent="0.25">
      <c r="A48" s="2676">
        <v>46370</v>
      </c>
      <c r="B48" s="2671" t="s">
        <v>2760</v>
      </c>
      <c r="C48" s="2670" t="s">
        <v>20</v>
      </c>
      <c r="D48" s="2671" t="s">
        <v>2885</v>
      </c>
      <c r="E48" s="2672" t="s">
        <v>20</v>
      </c>
      <c r="F48" s="2670" t="s">
        <v>5</v>
      </c>
      <c r="G48" s="2670"/>
      <c r="H48" s="2670" t="s">
        <v>683</v>
      </c>
      <c r="I48" s="2670"/>
      <c r="J48" s="2671"/>
      <c r="K48" s="2670"/>
      <c r="L48" s="2671" t="s">
        <v>1769</v>
      </c>
      <c r="M48" s="2670" t="s">
        <v>29</v>
      </c>
      <c r="N48" s="2671" t="s">
        <v>1707</v>
      </c>
      <c r="O48" s="2670" t="s">
        <v>20</v>
      </c>
      <c r="P48" s="2671" t="s">
        <v>2574</v>
      </c>
      <c r="Q48" s="2670" t="s">
        <v>20</v>
      </c>
      <c r="R48" s="2671" t="s">
        <v>2528</v>
      </c>
      <c r="S48" s="2670" t="s">
        <v>29</v>
      </c>
      <c r="T48" s="2671" t="s">
        <v>2849</v>
      </c>
      <c r="U48" s="2670" t="s">
        <v>29</v>
      </c>
      <c r="V48" s="2671" t="s">
        <v>2701</v>
      </c>
      <c r="W48" s="2670" t="s">
        <v>29</v>
      </c>
      <c r="X48" s="2671" t="s">
        <v>2185</v>
      </c>
      <c r="Y48" s="2672" t="s">
        <v>20</v>
      </c>
      <c r="Z48" s="2671"/>
      <c r="AA48" s="2670"/>
      <c r="AB48" s="2670" t="s">
        <v>5</v>
      </c>
      <c r="AC48" s="2670"/>
      <c r="AD48" s="2670" t="s">
        <v>683</v>
      </c>
      <c r="AE48" s="2670"/>
      <c r="AF48" s="2670" t="s">
        <v>683</v>
      </c>
      <c r="AG48" s="2670"/>
      <c r="AH48" s="2670" t="s">
        <v>683</v>
      </c>
      <c r="AI48" s="2670"/>
      <c r="AJ48" s="2671" t="s">
        <v>2374</v>
      </c>
      <c r="AK48" s="2670" t="s">
        <v>20</v>
      </c>
      <c r="AL48" s="2671" t="s">
        <v>2769</v>
      </c>
      <c r="AM48" s="2672" t="s">
        <v>20</v>
      </c>
      <c r="AN48" s="2671" t="s">
        <v>2645</v>
      </c>
      <c r="AO48" s="2670" t="s">
        <v>29</v>
      </c>
      <c r="AP48" s="2670" t="s">
        <v>683</v>
      </c>
      <c r="AQ48" s="2670"/>
      <c r="AR48" s="2671"/>
      <c r="AS48" s="2670"/>
      <c r="AT48" s="2671"/>
      <c r="AU48" s="2670"/>
      <c r="AV48" s="2671"/>
      <c r="AW48" s="2670"/>
      <c r="AX48" s="2671" t="s">
        <v>2889</v>
      </c>
      <c r="AY48" s="2670" t="s">
        <v>20</v>
      </c>
    </row>
    <row r="49" spans="1:51" ht="15" x14ac:dyDescent="0.25">
      <c r="A49" s="2680"/>
      <c r="B49" s="2671" t="s">
        <v>2467</v>
      </c>
      <c r="C49" s="2670" t="s">
        <v>29</v>
      </c>
      <c r="D49" s="2671" t="s">
        <v>685</v>
      </c>
      <c r="E49" s="2672" t="s">
        <v>29</v>
      </c>
      <c r="F49" s="2671"/>
      <c r="G49" s="2670"/>
      <c r="H49" s="2671"/>
      <c r="I49" s="2670"/>
      <c r="J49" s="2671"/>
      <c r="K49" s="2670"/>
      <c r="L49" s="2671" t="s">
        <v>2218</v>
      </c>
      <c r="M49" s="2670" t="s">
        <v>29</v>
      </c>
      <c r="N49" s="2671" t="s">
        <v>2374</v>
      </c>
      <c r="O49" s="2670" t="s">
        <v>29</v>
      </c>
      <c r="P49" s="2671" t="s">
        <v>2865</v>
      </c>
      <c r="Q49" s="2670" t="s">
        <v>20</v>
      </c>
      <c r="R49" s="2671" t="s">
        <v>759</v>
      </c>
      <c r="S49" s="2670" t="s">
        <v>20</v>
      </c>
      <c r="T49" s="2671" t="s">
        <v>2129</v>
      </c>
      <c r="U49" s="2670" t="s">
        <v>598</v>
      </c>
      <c r="V49" s="2671" t="s">
        <v>2574</v>
      </c>
      <c r="W49" s="2670" t="s">
        <v>20</v>
      </c>
      <c r="X49" s="2671" t="s">
        <v>2885</v>
      </c>
      <c r="Y49" s="2672" t="s">
        <v>29</v>
      </c>
      <c r="Z49" s="2671"/>
      <c r="AA49" s="2670"/>
      <c r="AB49" s="2671"/>
      <c r="AC49" s="2670"/>
      <c r="AD49" s="2671"/>
      <c r="AE49" s="2670"/>
      <c r="AF49" s="2671"/>
      <c r="AG49" s="2670"/>
      <c r="AH49" s="2671"/>
      <c r="AI49" s="2670"/>
      <c r="AJ49" s="2671" t="s">
        <v>2774</v>
      </c>
      <c r="AK49" s="2670" t="s">
        <v>29</v>
      </c>
      <c r="AL49" s="2671" t="s">
        <v>2773</v>
      </c>
      <c r="AM49" s="2672" t="s">
        <v>20</v>
      </c>
      <c r="AN49" s="2671" t="s">
        <v>2907</v>
      </c>
      <c r="AO49" s="2670" t="s">
        <v>29</v>
      </c>
      <c r="AP49" s="2671"/>
      <c r="AQ49" s="2670"/>
      <c r="AR49" s="2671"/>
      <c r="AS49" s="2670"/>
      <c r="AT49" s="2671"/>
      <c r="AU49" s="2670"/>
      <c r="AV49" s="2671"/>
      <c r="AW49" s="2670"/>
      <c r="AX49" s="2671" t="s">
        <v>2249</v>
      </c>
      <c r="AY49" s="2670" t="s">
        <v>20</v>
      </c>
    </row>
    <row r="50" spans="1:51" ht="15" x14ac:dyDescent="0.25">
      <c r="A50" s="2680"/>
      <c r="B50" s="2671" t="s">
        <v>2701</v>
      </c>
      <c r="C50" s="2670" t="s">
        <v>20</v>
      </c>
      <c r="D50" s="2671" t="s">
        <v>2864</v>
      </c>
      <c r="E50" s="2672" t="s">
        <v>591</v>
      </c>
      <c r="F50" s="2671"/>
      <c r="G50" s="2670"/>
      <c r="H50" s="2671"/>
      <c r="I50" s="2670"/>
      <c r="J50" s="2671"/>
      <c r="K50" s="2670"/>
      <c r="L50" s="2671" t="s">
        <v>2574</v>
      </c>
      <c r="M50" s="2670" t="s">
        <v>29</v>
      </c>
      <c r="N50" s="2671" t="s">
        <v>2570</v>
      </c>
      <c r="O50" s="2670" t="s">
        <v>598</v>
      </c>
      <c r="P50" s="2671" t="s">
        <v>2653</v>
      </c>
      <c r="Q50" s="2670" t="s">
        <v>20</v>
      </c>
      <c r="R50" s="2671" t="s">
        <v>2886</v>
      </c>
      <c r="S50" s="2670" t="s">
        <v>29</v>
      </c>
      <c r="T50" s="2671" t="s">
        <v>2528</v>
      </c>
      <c r="U50" s="2672" t="s">
        <v>29</v>
      </c>
      <c r="V50" s="2671" t="s">
        <v>2218</v>
      </c>
      <c r="W50" s="2670" t="s">
        <v>29</v>
      </c>
      <c r="X50" s="2671" t="s">
        <v>2774</v>
      </c>
      <c r="Y50" s="2672" t="s">
        <v>20</v>
      </c>
      <c r="Z50" s="2671"/>
      <c r="AA50" s="2670"/>
      <c r="AB50" s="2671"/>
      <c r="AC50" s="2670"/>
      <c r="AD50" s="2671"/>
      <c r="AE50" s="2670"/>
      <c r="AF50" s="2671"/>
      <c r="AG50" s="2670"/>
      <c r="AH50" s="2671"/>
      <c r="AI50" s="2670"/>
      <c r="AJ50" s="2671" t="s">
        <v>685</v>
      </c>
      <c r="AK50" s="2670" t="s">
        <v>20</v>
      </c>
      <c r="AL50" s="2671" t="s">
        <v>759</v>
      </c>
      <c r="AM50" s="2672" t="s">
        <v>29</v>
      </c>
      <c r="AN50" s="2671" t="s">
        <v>1064</v>
      </c>
      <c r="AO50" s="2670" t="s">
        <v>29</v>
      </c>
      <c r="AP50" s="2671"/>
      <c r="AQ50" s="2670"/>
      <c r="AR50" s="2671"/>
      <c r="AS50" s="2670"/>
      <c r="AT50" s="2671"/>
      <c r="AU50" s="2670"/>
      <c r="AV50" s="2671"/>
      <c r="AW50" s="2670"/>
      <c r="AX50" s="2671" t="s">
        <v>2668</v>
      </c>
      <c r="AY50" s="2012" t="s">
        <v>1350</v>
      </c>
    </row>
    <row r="51" spans="1:51" ht="15" x14ac:dyDescent="0.25">
      <c r="A51" s="2680"/>
      <c r="B51" s="2671" t="s">
        <v>2687</v>
      </c>
      <c r="C51" s="2670" t="s">
        <v>29</v>
      </c>
      <c r="D51" s="2671" t="s">
        <v>2909</v>
      </c>
      <c r="E51" s="2670" t="s">
        <v>20</v>
      </c>
      <c r="F51" s="2671"/>
      <c r="G51" s="2670"/>
      <c r="H51" s="2671"/>
      <c r="I51" s="2670"/>
      <c r="J51" s="2671"/>
      <c r="K51" s="2670"/>
      <c r="L51" s="2671" t="s">
        <v>2653</v>
      </c>
      <c r="M51" s="2670" t="s">
        <v>29</v>
      </c>
      <c r="N51" s="2671" t="s">
        <v>2107</v>
      </c>
      <c r="O51" s="2672" t="s">
        <v>20</v>
      </c>
      <c r="P51" s="2671" t="s">
        <v>2577</v>
      </c>
      <c r="Q51" s="2670" t="s">
        <v>29</v>
      </c>
      <c r="R51" s="2671" t="s">
        <v>2574</v>
      </c>
      <c r="S51" s="2670" t="s">
        <v>20</v>
      </c>
      <c r="T51" s="2671" t="s">
        <v>1064</v>
      </c>
      <c r="U51" s="2672" t="s">
        <v>29</v>
      </c>
      <c r="V51" s="2671" t="s">
        <v>2865</v>
      </c>
      <c r="W51" s="2670" t="s">
        <v>20</v>
      </c>
      <c r="X51" s="2671" t="s">
        <v>2720</v>
      </c>
      <c r="Y51" s="2672" t="s">
        <v>591</v>
      </c>
      <c r="Z51" s="2671"/>
      <c r="AA51" s="2670"/>
      <c r="AB51" s="2671"/>
      <c r="AC51" s="2670"/>
      <c r="AD51" s="2671"/>
      <c r="AE51" s="2670"/>
      <c r="AF51" s="2671"/>
      <c r="AG51" s="2670"/>
      <c r="AH51" s="2671"/>
      <c r="AI51" s="2670"/>
      <c r="AJ51" s="2671" t="s">
        <v>1769</v>
      </c>
      <c r="AK51" s="2670" t="s">
        <v>20</v>
      </c>
      <c r="AL51" s="2671" t="s">
        <v>2615</v>
      </c>
      <c r="AM51" s="2672" t="s">
        <v>591</v>
      </c>
      <c r="AN51" s="2671" t="s">
        <v>2528</v>
      </c>
      <c r="AO51" s="2670" t="s">
        <v>29</v>
      </c>
      <c r="AP51" s="2671"/>
      <c r="AQ51" s="2670"/>
      <c r="AR51" s="2671"/>
      <c r="AS51" s="2670"/>
      <c r="AT51" s="2671"/>
      <c r="AU51" s="2670"/>
      <c r="AV51" s="2671"/>
      <c r="AW51" s="2670"/>
      <c r="AX51" s="2671" t="s">
        <v>2185</v>
      </c>
      <c r="AY51" s="2670" t="s">
        <v>29</v>
      </c>
    </row>
    <row r="52" spans="1:51" ht="15" x14ac:dyDescent="0.25">
      <c r="A52" s="2680"/>
      <c r="B52" s="2671"/>
      <c r="C52" s="2670"/>
      <c r="D52" s="2671"/>
      <c r="E52" s="2670"/>
      <c r="F52" s="2671"/>
      <c r="G52" s="2670"/>
      <c r="H52" s="2671"/>
      <c r="I52" s="2670"/>
      <c r="J52" s="2671"/>
      <c r="K52" s="2670"/>
      <c r="L52" s="2671"/>
      <c r="M52" s="2670"/>
      <c r="N52" s="2671"/>
      <c r="O52" s="2670"/>
      <c r="P52" s="2671"/>
      <c r="Q52" s="2670"/>
      <c r="R52" s="2671"/>
      <c r="S52" s="2670"/>
      <c r="T52" s="2671"/>
      <c r="U52" s="2670"/>
      <c r="V52" s="2671"/>
      <c r="W52" s="2670"/>
      <c r="X52" s="2671"/>
      <c r="Y52" s="2670"/>
      <c r="Z52" s="2671"/>
      <c r="AA52" s="2670"/>
      <c r="AB52" s="2671"/>
      <c r="AC52" s="2670"/>
      <c r="AD52" s="2671"/>
      <c r="AE52" s="2670"/>
      <c r="AF52" s="2671"/>
      <c r="AG52" s="2670"/>
      <c r="AH52" s="2671"/>
      <c r="AI52" s="2670"/>
      <c r="AJ52" s="2671"/>
      <c r="AK52" s="2670"/>
      <c r="AL52" s="2671"/>
      <c r="AM52" s="2670"/>
      <c r="AN52" s="2671"/>
      <c r="AO52" s="2670"/>
      <c r="AP52" s="2671"/>
      <c r="AQ52" s="2670"/>
      <c r="AR52" s="2671"/>
      <c r="AS52" s="2670"/>
      <c r="AT52" s="2671"/>
      <c r="AU52" s="2670"/>
      <c r="AV52" s="2671"/>
      <c r="AW52" s="2670"/>
      <c r="AX52" s="2671"/>
      <c r="AY52" s="2670"/>
    </row>
    <row r="53" spans="1:51" ht="15" x14ac:dyDescent="0.25">
      <c r="A53" s="2676">
        <v>46384</v>
      </c>
      <c r="B53" s="2677" t="s">
        <v>2310</v>
      </c>
      <c r="C53" s="2678" t="s">
        <v>20</v>
      </c>
      <c r="D53" s="2677" t="s">
        <v>2570</v>
      </c>
      <c r="E53" s="2678" t="s">
        <v>20</v>
      </c>
      <c r="F53" s="2677" t="s">
        <v>2427</v>
      </c>
      <c r="G53" s="2678" t="s">
        <v>20</v>
      </c>
      <c r="H53" s="2678" t="s">
        <v>683</v>
      </c>
      <c r="I53" s="2678"/>
      <c r="J53" s="2677"/>
      <c r="K53" s="2678"/>
      <c r="L53" s="2677" t="s">
        <v>2540</v>
      </c>
      <c r="M53" s="2678" t="s">
        <v>20</v>
      </c>
      <c r="N53" s="2677" t="s">
        <v>2884</v>
      </c>
      <c r="O53" s="2672" t="s">
        <v>29</v>
      </c>
      <c r="P53" s="2677" t="s">
        <v>2615</v>
      </c>
      <c r="Q53" s="2678" t="s">
        <v>20</v>
      </c>
      <c r="R53" s="2678" t="s">
        <v>5</v>
      </c>
      <c r="S53" s="2678"/>
      <c r="T53" s="2677" t="s">
        <v>2467</v>
      </c>
      <c r="U53" s="2672" t="s">
        <v>29</v>
      </c>
      <c r="V53" s="2677" t="s">
        <v>2886</v>
      </c>
      <c r="W53" s="2678" t="s">
        <v>29</v>
      </c>
      <c r="X53" s="2677" t="s">
        <v>2585</v>
      </c>
      <c r="Y53" s="2678" t="s">
        <v>20</v>
      </c>
      <c r="Z53" s="2677"/>
      <c r="AA53" s="2678"/>
      <c r="AB53" s="2677" t="s">
        <v>2914</v>
      </c>
      <c r="AC53" s="2678" t="s">
        <v>29</v>
      </c>
      <c r="AD53" s="2678" t="s">
        <v>683</v>
      </c>
      <c r="AE53" s="2678"/>
      <c r="AF53" s="2678" t="s">
        <v>683</v>
      </c>
      <c r="AG53" s="2678"/>
      <c r="AH53" s="2678" t="s">
        <v>683</v>
      </c>
      <c r="AI53" s="2678"/>
      <c r="AJ53" s="2677" t="s">
        <v>2909</v>
      </c>
      <c r="AK53" s="2678" t="s">
        <v>29</v>
      </c>
      <c r="AL53" s="2677" t="s">
        <v>2372</v>
      </c>
      <c r="AM53" s="2678" t="s">
        <v>20</v>
      </c>
      <c r="AN53" s="2677" t="s">
        <v>2773</v>
      </c>
      <c r="AO53" s="2678" t="s">
        <v>20</v>
      </c>
      <c r="AP53" s="2678" t="s">
        <v>683</v>
      </c>
      <c r="AQ53" s="2678"/>
      <c r="AR53" s="2677"/>
      <c r="AS53" s="2678"/>
      <c r="AT53" s="2677"/>
      <c r="AU53" s="2678"/>
      <c r="AV53" s="2677"/>
      <c r="AW53" s="2678"/>
      <c r="AX53" s="2677" t="s">
        <v>1769</v>
      </c>
      <c r="AY53" s="2678" t="s">
        <v>29</v>
      </c>
    </row>
    <row r="54" spans="1:51" ht="15" x14ac:dyDescent="0.25">
      <c r="A54" s="2680"/>
      <c r="B54" s="2677" t="s">
        <v>2577</v>
      </c>
      <c r="C54" s="2678" t="s">
        <v>20</v>
      </c>
      <c r="D54" s="2677" t="s">
        <v>2896</v>
      </c>
      <c r="E54" s="2678" t="s">
        <v>20</v>
      </c>
      <c r="F54" s="2677" t="s">
        <v>2570</v>
      </c>
      <c r="G54" s="2678" t="s">
        <v>29</v>
      </c>
      <c r="H54" s="2677"/>
      <c r="I54" s="2678"/>
      <c r="J54" s="2677"/>
      <c r="K54" s="2678"/>
      <c r="L54" s="2677" t="s">
        <v>2886</v>
      </c>
      <c r="M54" s="2678" t="s">
        <v>29</v>
      </c>
      <c r="N54" s="2677" t="s">
        <v>759</v>
      </c>
      <c r="O54" s="2672" t="s">
        <v>29</v>
      </c>
      <c r="P54" s="2677" t="s">
        <v>941</v>
      </c>
      <c r="Q54" s="2678" t="s">
        <v>29</v>
      </c>
      <c r="R54" s="2677"/>
      <c r="S54" s="2678"/>
      <c r="T54" s="2677" t="s">
        <v>2925</v>
      </c>
      <c r="U54" s="2672" t="s">
        <v>20</v>
      </c>
      <c r="V54" s="2677" t="s">
        <v>2774</v>
      </c>
      <c r="W54" s="2678" t="s">
        <v>20</v>
      </c>
      <c r="X54" s="2677" t="s">
        <v>2427</v>
      </c>
      <c r="Y54" s="2678" t="s">
        <v>20</v>
      </c>
      <c r="Z54" s="2677"/>
      <c r="AA54" s="2678"/>
      <c r="AB54" s="2677" t="s">
        <v>2585</v>
      </c>
      <c r="AC54" s="2678" t="s">
        <v>29</v>
      </c>
      <c r="AD54" s="2677"/>
      <c r="AE54" s="2678"/>
      <c r="AF54" s="2677"/>
      <c r="AG54" s="2678"/>
      <c r="AH54" s="2677"/>
      <c r="AI54" s="2678"/>
      <c r="AJ54" s="2677" t="s">
        <v>2632</v>
      </c>
      <c r="AK54" s="2678" t="s">
        <v>20</v>
      </c>
      <c r="AL54" s="2677" t="s">
        <v>2653</v>
      </c>
      <c r="AM54" s="2678" t="s">
        <v>29</v>
      </c>
      <c r="AN54" s="2677" t="s">
        <v>1769</v>
      </c>
      <c r="AO54" s="2678" t="s">
        <v>29</v>
      </c>
      <c r="AP54" s="2677"/>
      <c r="AQ54" s="2678"/>
      <c r="AR54" s="2677"/>
      <c r="AS54" s="2678"/>
      <c r="AT54" s="2677"/>
      <c r="AU54" s="2678"/>
      <c r="AV54" s="2677"/>
      <c r="AW54" s="2678"/>
      <c r="AX54" s="2677" t="s">
        <v>2914</v>
      </c>
      <c r="AY54" s="2678" t="s">
        <v>20</v>
      </c>
    </row>
    <row r="55" spans="1:51" ht="15" x14ac:dyDescent="0.25">
      <c r="A55" s="2680"/>
      <c r="B55" s="2677" t="s">
        <v>2664</v>
      </c>
      <c r="C55" s="2678" t="s">
        <v>29</v>
      </c>
      <c r="D55" s="2677" t="s">
        <v>1707</v>
      </c>
      <c r="E55" s="2678" t="s">
        <v>29</v>
      </c>
      <c r="F55" s="2677" t="s">
        <v>629</v>
      </c>
      <c r="G55" s="2678" t="s">
        <v>20</v>
      </c>
      <c r="H55" s="2677"/>
      <c r="I55" s="2678"/>
      <c r="J55" s="2677"/>
      <c r="K55" s="2678"/>
      <c r="L55" s="2677" t="s">
        <v>2773</v>
      </c>
      <c r="M55" s="2678" t="s">
        <v>20</v>
      </c>
      <c r="N55" s="2677" t="s">
        <v>2864</v>
      </c>
      <c r="O55" s="2672" t="s">
        <v>29</v>
      </c>
      <c r="P55" s="2677" t="s">
        <v>2909</v>
      </c>
      <c r="Q55" s="2678" t="s">
        <v>20</v>
      </c>
      <c r="R55" s="2677"/>
      <c r="S55" s="2678"/>
      <c r="T55" s="2677" t="s">
        <v>2427</v>
      </c>
      <c r="U55" s="2672" t="s">
        <v>20</v>
      </c>
      <c r="V55" s="2677" t="s">
        <v>759</v>
      </c>
      <c r="W55" s="2678" t="s">
        <v>20</v>
      </c>
      <c r="X55" s="2677" t="s">
        <v>2653</v>
      </c>
      <c r="Y55" s="2678" t="s">
        <v>29</v>
      </c>
      <c r="Z55" s="2677"/>
      <c r="AA55" s="2678"/>
      <c r="AB55" s="2677" t="s">
        <v>2884</v>
      </c>
      <c r="AC55" s="2678" t="s">
        <v>29</v>
      </c>
      <c r="AD55" s="2677"/>
      <c r="AE55" s="2678"/>
      <c r="AF55" s="2677"/>
      <c r="AG55" s="2678"/>
      <c r="AH55" s="2677"/>
      <c r="AI55" s="2678"/>
      <c r="AJ55" s="2677" t="s">
        <v>2865</v>
      </c>
      <c r="AK55" s="2678" t="s">
        <v>29</v>
      </c>
      <c r="AL55" s="2677" t="s">
        <v>2914</v>
      </c>
      <c r="AM55" s="2678" t="s">
        <v>29</v>
      </c>
      <c r="AN55" s="2677" t="s">
        <v>2218</v>
      </c>
      <c r="AO55" s="2678" t="s">
        <v>29</v>
      </c>
      <c r="AP55" s="2677"/>
      <c r="AQ55" s="2678"/>
      <c r="AR55" s="2677"/>
      <c r="AS55" s="2678"/>
      <c r="AT55" s="2677"/>
      <c r="AU55" s="2678"/>
      <c r="AV55" s="2677"/>
      <c r="AW55" s="2678"/>
      <c r="AX55" s="2677" t="s">
        <v>2720</v>
      </c>
      <c r="AY55" s="2678" t="s">
        <v>29</v>
      </c>
    </row>
    <row r="56" spans="1:51" ht="15" x14ac:dyDescent="0.25">
      <c r="A56" s="2680"/>
      <c r="B56" s="2677" t="s">
        <v>1809</v>
      </c>
      <c r="C56" s="2678" t="s">
        <v>29</v>
      </c>
      <c r="D56" s="2677" t="s">
        <v>2585</v>
      </c>
      <c r="E56" s="2678" t="s">
        <v>29</v>
      </c>
      <c r="F56" s="2677" t="s">
        <v>1707</v>
      </c>
      <c r="G56" s="2678" t="s">
        <v>20</v>
      </c>
      <c r="H56" s="2677"/>
      <c r="I56" s="2678"/>
      <c r="J56" s="2677"/>
      <c r="K56" s="2678"/>
      <c r="L56" s="2677" t="s">
        <v>2615</v>
      </c>
      <c r="M56" s="2678" t="s">
        <v>29</v>
      </c>
      <c r="N56" s="2677"/>
      <c r="O56" s="2678"/>
      <c r="P56" s="2677" t="s">
        <v>2927</v>
      </c>
      <c r="Q56" s="2678" t="s">
        <v>29</v>
      </c>
      <c r="R56" s="2677"/>
      <c r="S56" s="2678"/>
      <c r="T56" s="2677" t="s">
        <v>2570</v>
      </c>
      <c r="U56" s="2672" t="s">
        <v>29</v>
      </c>
      <c r="V56" s="2677" t="s">
        <v>2107</v>
      </c>
      <c r="W56" s="2678" t="s">
        <v>29</v>
      </c>
      <c r="X56" s="2677" t="s">
        <v>2914</v>
      </c>
      <c r="Y56" s="2678" t="s">
        <v>20</v>
      </c>
      <c r="Z56" s="2677"/>
      <c r="AA56" s="2678"/>
      <c r="AB56" s="2677" t="s">
        <v>1769</v>
      </c>
      <c r="AC56" s="2678" t="s">
        <v>20</v>
      </c>
      <c r="AD56" s="2677"/>
      <c r="AE56" s="2678"/>
      <c r="AF56" s="2677"/>
      <c r="AG56" s="2678"/>
      <c r="AH56" s="2677"/>
      <c r="AI56" s="2678"/>
      <c r="AJ56" s="2677" t="s">
        <v>2928</v>
      </c>
      <c r="AK56" s="2678" t="s">
        <v>20</v>
      </c>
      <c r="AL56" s="2677" t="s">
        <v>2720</v>
      </c>
      <c r="AM56" s="2678" t="s">
        <v>29</v>
      </c>
      <c r="AN56" s="2677" t="s">
        <v>2685</v>
      </c>
      <c r="AO56" s="2678" t="s">
        <v>698</v>
      </c>
      <c r="AP56" s="2677"/>
      <c r="AQ56" s="2678"/>
      <c r="AR56" s="2677"/>
      <c r="AS56" s="2678"/>
      <c r="AT56" s="2677"/>
      <c r="AU56" s="2678"/>
      <c r="AV56" s="2677"/>
      <c r="AW56" s="2678"/>
      <c r="AX56" s="2677" t="s">
        <v>2613</v>
      </c>
      <c r="AY56" s="2678" t="s">
        <v>20</v>
      </c>
    </row>
    <row r="57" spans="1:51" ht="15" x14ac:dyDescent="0.25">
      <c r="A57" s="2680"/>
      <c r="B57" s="2677"/>
      <c r="C57" s="2678"/>
      <c r="D57" s="2677"/>
      <c r="E57" s="2678"/>
      <c r="F57" s="2677"/>
      <c r="G57" s="2678"/>
      <c r="H57" s="2677"/>
      <c r="I57" s="2678"/>
      <c r="J57" s="2677"/>
      <c r="K57" s="2678"/>
      <c r="L57" s="2677"/>
      <c r="M57" s="2678"/>
      <c r="N57" s="2677"/>
      <c r="O57" s="2678"/>
      <c r="P57" s="2677"/>
      <c r="Q57" s="2678"/>
      <c r="R57" s="2677"/>
      <c r="S57" s="2678"/>
      <c r="T57" s="2677"/>
      <c r="U57" s="2678"/>
      <c r="V57" s="2677"/>
      <c r="W57" s="2678"/>
      <c r="X57" s="2677"/>
      <c r="Y57" s="2678"/>
      <c r="Z57" s="2677"/>
      <c r="AA57" s="2678"/>
      <c r="AB57" s="2677"/>
      <c r="AC57" s="2678"/>
      <c r="AD57" s="2677"/>
      <c r="AE57" s="2678"/>
      <c r="AF57" s="2677"/>
      <c r="AG57" s="2678"/>
      <c r="AH57" s="2677"/>
      <c r="AI57" s="2678"/>
      <c r="AJ57" s="2677"/>
      <c r="AK57" s="2678"/>
      <c r="AL57" s="2677"/>
      <c r="AM57" s="2678"/>
      <c r="AN57" s="2677"/>
      <c r="AO57" s="2678"/>
      <c r="AP57" s="2677"/>
      <c r="AQ57" s="2678"/>
      <c r="AR57" s="2677"/>
      <c r="AS57" s="2678"/>
      <c r="AT57" s="2677"/>
      <c r="AU57" s="2678"/>
      <c r="AV57" s="2677"/>
      <c r="AW57" s="2678"/>
      <c r="AX57" s="2677"/>
      <c r="AY57" s="2678"/>
    </row>
    <row r="58" spans="1:51" ht="15" x14ac:dyDescent="0.25">
      <c r="A58" s="2676">
        <v>46033</v>
      </c>
      <c r="B58" s="2671" t="s">
        <v>2591</v>
      </c>
      <c r="C58" s="2670" t="s">
        <v>29</v>
      </c>
      <c r="D58" s="2671" t="s">
        <v>629</v>
      </c>
      <c r="E58" s="2670" t="s">
        <v>20</v>
      </c>
      <c r="F58" s="2671" t="s">
        <v>2107</v>
      </c>
      <c r="G58" s="2670" t="s">
        <v>20</v>
      </c>
      <c r="H58" s="2670" t="s">
        <v>683</v>
      </c>
      <c r="I58" s="2670"/>
      <c r="J58" s="2671" t="s">
        <v>2427</v>
      </c>
      <c r="K58" s="2670" t="s">
        <v>29</v>
      </c>
      <c r="L58" s="2671" t="s">
        <v>2774</v>
      </c>
      <c r="M58" s="2670" t="s">
        <v>29</v>
      </c>
      <c r="N58" s="2671" t="s">
        <v>2939</v>
      </c>
      <c r="O58" s="2672" t="s">
        <v>20</v>
      </c>
      <c r="P58" s="2671" t="s">
        <v>2570</v>
      </c>
      <c r="Q58" s="2670" t="s">
        <v>29</v>
      </c>
      <c r="R58" s="2671" t="s">
        <v>633</v>
      </c>
      <c r="S58" s="2670" t="s">
        <v>20</v>
      </c>
      <c r="T58" s="2671" t="s">
        <v>616</v>
      </c>
      <c r="U58" s="2672" t="s">
        <v>29</v>
      </c>
      <c r="V58" s="2671" t="s">
        <v>2576</v>
      </c>
      <c r="W58" s="2670" t="s">
        <v>20</v>
      </c>
      <c r="X58" s="2671" t="s">
        <v>2615</v>
      </c>
      <c r="Y58" s="2670" t="s">
        <v>20</v>
      </c>
      <c r="Z58" s="2671"/>
      <c r="AA58" s="2670"/>
      <c r="AB58" s="2671" t="s">
        <v>2528</v>
      </c>
      <c r="AC58" s="2670" t="s">
        <v>29</v>
      </c>
      <c r="AD58" s="2670" t="s">
        <v>683</v>
      </c>
      <c r="AE58" s="2670"/>
      <c r="AF58" s="2670" t="s">
        <v>683</v>
      </c>
      <c r="AG58" s="2670"/>
      <c r="AH58" s="2670" t="s">
        <v>683</v>
      </c>
      <c r="AI58" s="2670"/>
      <c r="AJ58" s="2671" t="s">
        <v>1314</v>
      </c>
      <c r="AK58" s="2670" t="s">
        <v>29</v>
      </c>
      <c r="AL58" s="2671" t="s">
        <v>2865</v>
      </c>
      <c r="AM58" s="2670" t="s">
        <v>20</v>
      </c>
      <c r="AN58" s="2671" t="s">
        <v>2769</v>
      </c>
      <c r="AO58" s="2670" t="s">
        <v>29</v>
      </c>
      <c r="AP58" s="2670" t="s">
        <v>683</v>
      </c>
      <c r="AQ58" s="2670"/>
      <c r="AR58" s="2671"/>
      <c r="AS58" s="2670"/>
      <c r="AT58" s="2671"/>
      <c r="AU58" s="2670"/>
      <c r="AV58" s="2671"/>
      <c r="AW58" s="2670"/>
      <c r="AX58" s="2671" t="s">
        <v>1404</v>
      </c>
      <c r="AY58" s="2670" t="s">
        <v>20</v>
      </c>
    </row>
    <row r="59" spans="1:51" ht="15" x14ac:dyDescent="0.25">
      <c r="A59" s="2680"/>
      <c r="B59" s="2671" t="s">
        <v>630</v>
      </c>
      <c r="C59" s="2670" t="s">
        <v>29</v>
      </c>
      <c r="D59" s="2671" t="s">
        <v>2865</v>
      </c>
      <c r="E59" s="2670" t="s">
        <v>20</v>
      </c>
      <c r="F59" s="2671" t="s">
        <v>2928</v>
      </c>
      <c r="G59" s="2670" t="s">
        <v>29</v>
      </c>
      <c r="H59" s="2671"/>
      <c r="I59" s="2670"/>
      <c r="J59" s="2671" t="s">
        <v>2107</v>
      </c>
      <c r="K59" s="2670" t="s">
        <v>20</v>
      </c>
      <c r="L59" s="2671" t="s">
        <v>2528</v>
      </c>
      <c r="M59" s="2670" t="s">
        <v>29</v>
      </c>
      <c r="N59" s="2671" t="s">
        <v>1314</v>
      </c>
      <c r="O59" s="2672" t="s">
        <v>29</v>
      </c>
      <c r="P59" s="2671" t="s">
        <v>2760</v>
      </c>
      <c r="Q59" s="2670" t="s">
        <v>29</v>
      </c>
      <c r="R59" s="2671" t="s">
        <v>2864</v>
      </c>
      <c r="S59" s="2670" t="s">
        <v>20</v>
      </c>
      <c r="T59" s="2671" t="s">
        <v>2885</v>
      </c>
      <c r="U59" s="2672" t="s">
        <v>29</v>
      </c>
      <c r="V59" s="2671" t="s">
        <v>629</v>
      </c>
      <c r="W59" s="2670" t="s">
        <v>29</v>
      </c>
      <c r="X59" s="2671" t="s">
        <v>2941</v>
      </c>
      <c r="Y59" s="2670" t="s">
        <v>29</v>
      </c>
      <c r="Z59" s="2671"/>
      <c r="AA59" s="2670"/>
      <c r="AB59" s="2671" t="s">
        <v>2653</v>
      </c>
      <c r="AC59" s="2670" t="s">
        <v>20</v>
      </c>
      <c r="AD59" s="2671"/>
      <c r="AE59" s="2670"/>
      <c r="AF59" s="2671"/>
      <c r="AG59" s="2670"/>
      <c r="AH59" s="2671"/>
      <c r="AI59" s="2670"/>
      <c r="AJ59" s="2671" t="s">
        <v>2930</v>
      </c>
      <c r="AK59" s="2670" t="s">
        <v>29</v>
      </c>
      <c r="AL59" s="2671" t="s">
        <v>1707</v>
      </c>
      <c r="AM59" s="2670" t="s">
        <v>20</v>
      </c>
      <c r="AN59" s="2671" t="s">
        <v>759</v>
      </c>
      <c r="AO59" s="2670" t="s">
        <v>20</v>
      </c>
      <c r="AP59" s="2671"/>
      <c r="AQ59" s="2670"/>
      <c r="AR59" s="2671"/>
      <c r="AS59" s="2670"/>
      <c r="AT59" s="2671"/>
      <c r="AU59" s="2670"/>
      <c r="AV59" s="2671"/>
      <c r="AW59" s="2670"/>
      <c r="AX59" s="2671" t="s">
        <v>2773</v>
      </c>
      <c r="AY59" s="2670" t="s">
        <v>20</v>
      </c>
    </row>
    <row r="60" spans="1:51" ht="15" x14ac:dyDescent="0.25">
      <c r="A60" s="2680"/>
      <c r="B60" s="2671" t="s">
        <v>2911</v>
      </c>
      <c r="C60" s="2670" t="s">
        <v>29</v>
      </c>
      <c r="D60" s="2671" t="s">
        <v>2939</v>
      </c>
      <c r="E60" s="2670" t="s">
        <v>29</v>
      </c>
      <c r="F60" s="2671" t="s">
        <v>2936</v>
      </c>
      <c r="G60" s="2670" t="s">
        <v>29</v>
      </c>
      <c r="H60" s="2671"/>
      <c r="I60" s="2670"/>
      <c r="J60" s="2671" t="s">
        <v>2528</v>
      </c>
      <c r="K60" s="2670" t="s">
        <v>20</v>
      </c>
      <c r="L60" s="2671" t="s">
        <v>2185</v>
      </c>
      <c r="M60" s="2670" t="s">
        <v>20</v>
      </c>
      <c r="N60" s="2671" t="s">
        <v>2645</v>
      </c>
      <c r="O60" s="2672" t="s">
        <v>29</v>
      </c>
      <c r="P60" s="2671" t="s">
        <v>759</v>
      </c>
      <c r="Q60" s="2670" t="s">
        <v>29</v>
      </c>
      <c r="R60" s="2671" t="s">
        <v>2774</v>
      </c>
      <c r="S60" s="2670" t="s">
        <v>29</v>
      </c>
      <c r="T60" s="2671" t="s">
        <v>2107</v>
      </c>
      <c r="U60" s="2672" t="s">
        <v>29</v>
      </c>
      <c r="V60" s="2671" t="s">
        <v>2941</v>
      </c>
      <c r="W60" s="2670" t="s">
        <v>20</v>
      </c>
      <c r="X60" s="2671" t="s">
        <v>2218</v>
      </c>
      <c r="Y60" s="2670" t="s">
        <v>20</v>
      </c>
      <c r="Z60" s="2671"/>
      <c r="AA60" s="2670"/>
      <c r="AB60" s="2671" t="s">
        <v>2928</v>
      </c>
      <c r="AC60" s="2670" t="s">
        <v>29</v>
      </c>
      <c r="AD60" s="2671"/>
      <c r="AE60" s="2670"/>
      <c r="AF60" s="2671"/>
      <c r="AG60" s="2670"/>
      <c r="AH60" s="2671"/>
      <c r="AI60" s="2670"/>
      <c r="AJ60" s="2671" t="s">
        <v>2940</v>
      </c>
      <c r="AK60" s="2670" t="s">
        <v>29</v>
      </c>
      <c r="AL60" s="2671" t="s">
        <v>2885</v>
      </c>
      <c r="AM60" s="2670" t="s">
        <v>20</v>
      </c>
      <c r="AN60" s="2671" t="s">
        <v>2653</v>
      </c>
      <c r="AO60" s="2670" t="s">
        <v>29</v>
      </c>
      <c r="AP60" s="2671"/>
      <c r="AQ60" s="2670"/>
      <c r="AR60" s="2671"/>
      <c r="AS60" s="2670"/>
      <c r="AT60" s="2671"/>
      <c r="AU60" s="2670"/>
      <c r="AV60" s="2671"/>
      <c r="AW60" s="2670"/>
      <c r="AX60" s="2671" t="s">
        <v>616</v>
      </c>
      <c r="AY60" s="2670" t="s">
        <v>20</v>
      </c>
    </row>
    <row r="61" spans="1:51" ht="15" x14ac:dyDescent="0.25">
      <c r="A61" s="2680"/>
      <c r="B61" s="2671" t="s">
        <v>633</v>
      </c>
      <c r="C61" s="2670" t="s">
        <v>29</v>
      </c>
      <c r="D61" s="2671" t="s">
        <v>2427</v>
      </c>
      <c r="E61" s="2670" t="s">
        <v>20</v>
      </c>
      <c r="F61" s="2671" t="s">
        <v>2939</v>
      </c>
      <c r="G61" s="2670" t="s">
        <v>20</v>
      </c>
      <c r="H61" s="2671"/>
      <c r="I61" s="2670"/>
      <c r="J61" s="2671" t="s">
        <v>2884</v>
      </c>
      <c r="K61" s="2670" t="s">
        <v>29</v>
      </c>
      <c r="L61" s="2671" t="s">
        <v>2885</v>
      </c>
      <c r="M61" s="2670" t="s">
        <v>29</v>
      </c>
      <c r="N61" s="2671" t="s">
        <v>2528</v>
      </c>
      <c r="O61" s="2672" t="s">
        <v>29</v>
      </c>
      <c r="P61" s="2671" t="s">
        <v>2774</v>
      </c>
      <c r="Q61" s="2670" t="s">
        <v>20</v>
      </c>
      <c r="R61" s="2671" t="s">
        <v>2865</v>
      </c>
      <c r="S61" s="2670" t="s">
        <v>20</v>
      </c>
      <c r="T61" s="2671" t="s">
        <v>759</v>
      </c>
      <c r="U61" s="2672" t="s">
        <v>20</v>
      </c>
      <c r="V61" s="2671" t="s">
        <v>2930</v>
      </c>
      <c r="W61" s="2670" t="s">
        <v>20</v>
      </c>
      <c r="X61" s="2671" t="s">
        <v>2864</v>
      </c>
      <c r="Y61" s="2670" t="s">
        <v>29</v>
      </c>
      <c r="Z61" s="2671"/>
      <c r="AA61" s="2670"/>
      <c r="AB61" s="2671" t="s">
        <v>2773</v>
      </c>
      <c r="AC61" s="2670" t="s">
        <v>20</v>
      </c>
      <c r="AD61" s="2671"/>
      <c r="AE61" s="2670"/>
      <c r="AF61" s="2671"/>
      <c r="AG61" s="2670"/>
      <c r="AH61" s="2671"/>
      <c r="AI61" s="2670"/>
      <c r="AJ61" s="2671" t="s">
        <v>629</v>
      </c>
      <c r="AK61" s="2670" t="s">
        <v>29</v>
      </c>
      <c r="AL61" s="2671" t="s">
        <v>2218</v>
      </c>
      <c r="AM61" s="2670" t="s">
        <v>29</v>
      </c>
      <c r="AN61" s="2671" t="s">
        <v>1406</v>
      </c>
      <c r="AO61" s="2670" t="s">
        <v>29</v>
      </c>
      <c r="AP61" s="2671"/>
      <c r="AQ61" s="2670"/>
      <c r="AR61" s="2671"/>
      <c r="AS61" s="2670"/>
      <c r="AT61" s="2671"/>
      <c r="AU61" s="2670"/>
      <c r="AV61" s="2671"/>
      <c r="AW61" s="2670"/>
      <c r="AX61" s="2671" t="s">
        <v>2653</v>
      </c>
      <c r="AY61" s="2670" t="s">
        <v>29</v>
      </c>
    </row>
    <row r="62" spans="1:51" ht="15" x14ac:dyDescent="0.25">
      <c r="A62" s="2680"/>
      <c r="B62" s="2671"/>
      <c r="C62" s="2670"/>
      <c r="D62" s="2671"/>
      <c r="E62" s="2670"/>
      <c r="F62" s="2671"/>
      <c r="G62" s="2670"/>
      <c r="H62" s="2671"/>
      <c r="I62" s="2670"/>
      <c r="J62" s="2671"/>
      <c r="K62" s="2670"/>
      <c r="L62" s="2671"/>
      <c r="M62" s="2670"/>
      <c r="N62" s="2671"/>
      <c r="O62" s="2670"/>
      <c r="P62" s="2671" t="s">
        <v>2653</v>
      </c>
      <c r="Q62" s="2670" t="s">
        <v>20</v>
      </c>
      <c r="R62" s="2671"/>
      <c r="S62" s="2670"/>
      <c r="T62" s="2671"/>
      <c r="U62" s="2670"/>
      <c r="V62" s="2671" t="s">
        <v>2218</v>
      </c>
      <c r="W62" s="2670" t="s">
        <v>29</v>
      </c>
      <c r="X62" s="2671"/>
      <c r="Y62" s="2670"/>
      <c r="Z62" s="2671"/>
      <c r="AA62" s="2670"/>
      <c r="AB62" s="2671"/>
      <c r="AC62" s="2670"/>
      <c r="AD62" s="2671"/>
      <c r="AE62" s="2670"/>
      <c r="AF62" s="2671"/>
      <c r="AG62" s="2670"/>
      <c r="AH62" s="2671"/>
      <c r="AI62" s="2670"/>
      <c r="AJ62" s="2671"/>
      <c r="AK62" s="2670"/>
      <c r="AL62" s="2671"/>
      <c r="AM62" s="2670"/>
      <c r="AN62" s="2671"/>
      <c r="AO62" s="2670"/>
      <c r="AP62" s="2671"/>
      <c r="AQ62" s="2670"/>
      <c r="AR62" s="2671"/>
      <c r="AS62" s="2670"/>
      <c r="AT62" s="2671"/>
      <c r="AU62" s="2670"/>
      <c r="AV62" s="2671"/>
      <c r="AW62" s="2670"/>
      <c r="AX62" s="2671"/>
      <c r="AY62" s="2670"/>
    </row>
    <row r="63" spans="1:51" ht="15" x14ac:dyDescent="0.25">
      <c r="A63" s="2676">
        <v>46047</v>
      </c>
      <c r="B63" s="2678" t="s">
        <v>5</v>
      </c>
      <c r="C63" s="2678"/>
      <c r="D63" s="2677" t="s">
        <v>2218</v>
      </c>
      <c r="E63" s="2678" t="s">
        <v>20</v>
      </c>
      <c r="F63" s="2677" t="s">
        <v>2773</v>
      </c>
      <c r="G63" s="2678" t="s">
        <v>20</v>
      </c>
      <c r="H63" s="2678" t="s">
        <v>683</v>
      </c>
      <c r="I63" s="2678"/>
      <c r="J63" s="2677" t="s">
        <v>2570</v>
      </c>
      <c r="K63" s="2678" t="s">
        <v>29</v>
      </c>
      <c r="L63" s="2677" t="s">
        <v>1707</v>
      </c>
      <c r="M63" s="2678" t="s">
        <v>20</v>
      </c>
      <c r="N63" s="2677" t="s">
        <v>2574</v>
      </c>
      <c r="O63" s="2672" t="s">
        <v>29</v>
      </c>
      <c r="P63" s="2677" t="s">
        <v>2528</v>
      </c>
      <c r="Q63" s="2678" t="s">
        <v>29</v>
      </c>
      <c r="R63" s="2677" t="s">
        <v>2653</v>
      </c>
      <c r="S63" s="2012" t="s">
        <v>765</v>
      </c>
      <c r="T63" s="2678" t="s">
        <v>5</v>
      </c>
      <c r="U63" s="2678"/>
      <c r="V63" s="2677" t="s">
        <v>2885</v>
      </c>
      <c r="W63" s="2678" t="s">
        <v>29</v>
      </c>
      <c r="X63" s="2677" t="s">
        <v>1029</v>
      </c>
      <c r="Y63" s="2678" t="s">
        <v>29</v>
      </c>
      <c r="Z63" s="2677"/>
      <c r="AA63" s="2678"/>
      <c r="AB63" s="2677" t="s">
        <v>2129</v>
      </c>
      <c r="AC63" s="2678" t="s">
        <v>29</v>
      </c>
      <c r="AD63" s="2678" t="s">
        <v>683</v>
      </c>
      <c r="AE63" s="2678"/>
      <c r="AF63" s="2678" t="s">
        <v>683</v>
      </c>
      <c r="AG63" s="2678"/>
      <c r="AH63" s="2678" t="s">
        <v>683</v>
      </c>
      <c r="AI63" s="2678"/>
      <c r="AJ63" s="2677" t="s">
        <v>2884</v>
      </c>
      <c r="AK63" s="2678" t="s">
        <v>29</v>
      </c>
      <c r="AL63" s="2677" t="s">
        <v>2107</v>
      </c>
      <c r="AM63" s="2678" t="s">
        <v>20</v>
      </c>
      <c r="AN63" s="2677" t="s">
        <v>2720</v>
      </c>
      <c r="AO63" s="2678" t="s">
        <v>29</v>
      </c>
      <c r="AP63" s="2678" t="s">
        <v>683</v>
      </c>
      <c r="AQ63" s="2678"/>
      <c r="AR63" s="2677" t="s">
        <v>2185</v>
      </c>
      <c r="AS63" s="2678" t="s">
        <v>29</v>
      </c>
      <c r="AT63" s="2677"/>
      <c r="AU63" s="2678"/>
      <c r="AV63" s="2677"/>
      <c r="AW63" s="2678"/>
      <c r="AX63" s="2677" t="s">
        <v>2769</v>
      </c>
      <c r="AY63" s="2678" t="s">
        <v>20</v>
      </c>
    </row>
    <row r="64" spans="1:51" ht="15" x14ac:dyDescent="0.25">
      <c r="A64" s="2680"/>
      <c r="B64" s="2677"/>
      <c r="C64" s="2678"/>
      <c r="D64" s="2677" t="s">
        <v>2107</v>
      </c>
      <c r="E64" s="2678" t="s">
        <v>20</v>
      </c>
      <c r="F64" s="2677" t="s">
        <v>2949</v>
      </c>
      <c r="G64" s="2678" t="s">
        <v>29</v>
      </c>
      <c r="H64" s="2677"/>
      <c r="I64" s="2678"/>
      <c r="J64" s="2677" t="s">
        <v>2773</v>
      </c>
      <c r="K64" s="2678" t="s">
        <v>29</v>
      </c>
      <c r="L64" s="2677" t="s">
        <v>2653</v>
      </c>
      <c r="M64" s="2678" t="s">
        <v>20</v>
      </c>
      <c r="N64" s="2677" t="s">
        <v>629</v>
      </c>
      <c r="O64" s="2672" t="s">
        <v>1046</v>
      </c>
      <c r="P64" s="2677" t="s">
        <v>2928</v>
      </c>
      <c r="Q64" s="2678" t="s">
        <v>29</v>
      </c>
      <c r="R64" s="2677" t="s">
        <v>2941</v>
      </c>
      <c r="S64" s="2678" t="s">
        <v>20</v>
      </c>
      <c r="T64" s="2677"/>
      <c r="U64" s="2678"/>
      <c r="V64" s="2677" t="s">
        <v>2865</v>
      </c>
      <c r="W64" s="2678" t="s">
        <v>29</v>
      </c>
      <c r="X64" s="2677" t="s">
        <v>2570</v>
      </c>
      <c r="Y64" s="2678" t="s">
        <v>29</v>
      </c>
      <c r="Z64" s="2677"/>
      <c r="AA64" s="2678"/>
      <c r="AB64" s="2677" t="s">
        <v>2427</v>
      </c>
      <c r="AC64" s="2678" t="s">
        <v>20</v>
      </c>
      <c r="AD64" s="2677"/>
      <c r="AE64" s="2678"/>
      <c r="AF64" s="2677"/>
      <c r="AG64" s="2678"/>
      <c r="AH64" s="2677"/>
      <c r="AI64" s="2678"/>
      <c r="AJ64" s="2677" t="s">
        <v>2939</v>
      </c>
      <c r="AK64" s="2678" t="s">
        <v>20</v>
      </c>
      <c r="AL64" s="2677" t="s">
        <v>1043</v>
      </c>
      <c r="AM64" s="2678" t="s">
        <v>20</v>
      </c>
      <c r="AN64" s="2677" t="s">
        <v>2951</v>
      </c>
      <c r="AO64" s="2678" t="s">
        <v>29</v>
      </c>
      <c r="AP64" s="2677"/>
      <c r="AQ64" s="2678"/>
      <c r="AR64" s="2677" t="s">
        <v>2613</v>
      </c>
      <c r="AS64" s="2678" t="s">
        <v>29</v>
      </c>
      <c r="AT64" s="2677"/>
      <c r="AU64" s="2678"/>
      <c r="AV64" s="2677"/>
      <c r="AW64" s="2678"/>
      <c r="AX64" s="2677" t="s">
        <v>2615</v>
      </c>
      <c r="AY64" s="2678" t="s">
        <v>20</v>
      </c>
    </row>
    <row r="65" spans="1:51" ht="15" x14ac:dyDescent="0.25">
      <c r="A65" s="2680"/>
      <c r="B65" s="2677"/>
      <c r="C65" s="2678"/>
      <c r="D65" s="2677" t="s">
        <v>630</v>
      </c>
      <c r="E65" s="2678" t="s">
        <v>29</v>
      </c>
      <c r="F65" s="2677" t="s">
        <v>2467</v>
      </c>
      <c r="G65" s="2678" t="s">
        <v>20</v>
      </c>
      <c r="H65" s="2677"/>
      <c r="I65" s="2678"/>
      <c r="J65" s="2677" t="s">
        <v>629</v>
      </c>
      <c r="K65" s="2678" t="s">
        <v>20</v>
      </c>
      <c r="L65" s="2677" t="s">
        <v>1043</v>
      </c>
      <c r="M65" s="2678" t="s">
        <v>29</v>
      </c>
      <c r="N65" s="2677" t="s">
        <v>2218</v>
      </c>
      <c r="O65" s="2678" t="s">
        <v>20</v>
      </c>
      <c r="P65" s="2677" t="s">
        <v>2427</v>
      </c>
      <c r="Q65" s="2678" t="s">
        <v>29</v>
      </c>
      <c r="R65" s="2677" t="s">
        <v>2914</v>
      </c>
      <c r="S65" s="2678" t="s">
        <v>29</v>
      </c>
      <c r="T65" s="2677"/>
      <c r="U65" s="2678"/>
      <c r="V65" s="2677" t="s">
        <v>759</v>
      </c>
      <c r="W65" s="2678" t="s">
        <v>20</v>
      </c>
      <c r="X65" s="2677" t="s">
        <v>2653</v>
      </c>
      <c r="Y65" s="2678" t="s">
        <v>29</v>
      </c>
      <c r="Z65" s="2677"/>
      <c r="AA65" s="2678"/>
      <c r="AB65" s="2677" t="s">
        <v>2939</v>
      </c>
      <c r="AC65" s="2678" t="s">
        <v>29</v>
      </c>
      <c r="AD65" s="2677"/>
      <c r="AE65" s="2678"/>
      <c r="AF65" s="2677"/>
      <c r="AG65" s="2678"/>
      <c r="AH65" s="2677"/>
      <c r="AI65" s="2678"/>
      <c r="AJ65" s="2677" t="s">
        <v>2710</v>
      </c>
      <c r="AK65" s="2678" t="s">
        <v>20</v>
      </c>
      <c r="AL65" s="2677" t="s">
        <v>2941</v>
      </c>
      <c r="AM65" s="2678" t="s">
        <v>29</v>
      </c>
      <c r="AN65" s="2677" t="s">
        <v>2774</v>
      </c>
      <c r="AO65" s="2678" t="s">
        <v>20</v>
      </c>
      <c r="AP65" s="2677"/>
      <c r="AQ65" s="2678"/>
      <c r="AR65" s="2677" t="s">
        <v>2929</v>
      </c>
      <c r="AS65" s="2678" t="s">
        <v>20</v>
      </c>
      <c r="AT65" s="2677"/>
      <c r="AU65" s="2678"/>
      <c r="AV65" s="2677"/>
      <c r="AW65" s="2678"/>
      <c r="AX65" s="2677" t="s">
        <v>2574</v>
      </c>
      <c r="AY65" s="2678" t="s">
        <v>29</v>
      </c>
    </row>
    <row r="66" spans="1:51" ht="15" x14ac:dyDescent="0.25">
      <c r="A66" s="2680"/>
      <c r="B66" s="2677"/>
      <c r="C66" s="2678"/>
      <c r="D66" s="2677" t="s">
        <v>2950</v>
      </c>
      <c r="E66" s="2678" t="s">
        <v>29</v>
      </c>
      <c r="F66" s="2677" t="s">
        <v>2941</v>
      </c>
      <c r="G66" s="2678" t="s">
        <v>29</v>
      </c>
      <c r="H66" s="2677"/>
      <c r="I66" s="2678"/>
      <c r="J66" s="2677" t="s">
        <v>2129</v>
      </c>
      <c r="K66" s="2678" t="s">
        <v>677</v>
      </c>
      <c r="L66" s="2677" t="s">
        <v>629</v>
      </c>
      <c r="M66" s="2678" t="s">
        <v>20</v>
      </c>
      <c r="N66" s="2677" t="s">
        <v>1707</v>
      </c>
      <c r="O66" s="2678" t="s">
        <v>20</v>
      </c>
      <c r="P66" s="2677" t="s">
        <v>1181</v>
      </c>
      <c r="Q66" s="2678" t="s">
        <v>598</v>
      </c>
      <c r="R66" s="2677" t="s">
        <v>2773</v>
      </c>
      <c r="S66" s="2678" t="s">
        <v>20</v>
      </c>
      <c r="T66" s="2677"/>
      <c r="U66" s="2678"/>
      <c r="V66" s="2677" t="s">
        <v>2774</v>
      </c>
      <c r="W66" s="2678" t="s">
        <v>20</v>
      </c>
      <c r="X66" s="2677" t="s">
        <v>2930</v>
      </c>
      <c r="Y66" s="2678" t="s">
        <v>29</v>
      </c>
      <c r="Z66" s="2677"/>
      <c r="AA66" s="2678"/>
      <c r="AB66" s="2677" t="s">
        <v>2865</v>
      </c>
      <c r="AC66" s="2678" t="s">
        <v>29</v>
      </c>
      <c r="AD66" s="2677"/>
      <c r="AE66" s="2678"/>
      <c r="AF66" s="2677"/>
      <c r="AG66" s="2678"/>
      <c r="AH66" s="2677"/>
      <c r="AI66" s="2678"/>
      <c r="AJ66" s="2677" t="s">
        <v>2951</v>
      </c>
      <c r="AK66" s="2678" t="s">
        <v>29</v>
      </c>
      <c r="AL66" s="2677" t="s">
        <v>2653</v>
      </c>
      <c r="AM66" s="2678" t="s">
        <v>29</v>
      </c>
      <c r="AN66" s="2677" t="s">
        <v>2884</v>
      </c>
      <c r="AO66" s="2678" t="s">
        <v>20</v>
      </c>
      <c r="AP66" s="2677"/>
      <c r="AQ66" s="2678"/>
      <c r="AR66" s="2677" t="s">
        <v>2889</v>
      </c>
      <c r="AS66" s="2678" t="s">
        <v>20</v>
      </c>
      <c r="AT66" s="2677"/>
      <c r="AU66" s="2678"/>
      <c r="AV66" s="2677"/>
      <c r="AW66" s="2678"/>
      <c r="AX66" s="2677" t="s">
        <v>759</v>
      </c>
      <c r="AY66" s="2678" t="s">
        <v>20</v>
      </c>
    </row>
    <row r="67" spans="1:51" ht="15" x14ac:dyDescent="0.25">
      <c r="A67" s="2680"/>
      <c r="B67" s="2677"/>
      <c r="C67" s="2678"/>
      <c r="D67" s="2677"/>
      <c r="E67" s="2678"/>
      <c r="F67" s="2677"/>
      <c r="G67" s="2678"/>
      <c r="H67" s="2677"/>
      <c r="I67" s="2678"/>
      <c r="J67" s="2677"/>
      <c r="K67" s="2678"/>
      <c r="L67" s="2677"/>
      <c r="M67" s="2678"/>
      <c r="N67" s="2677"/>
      <c r="O67" s="2678"/>
      <c r="P67" s="2677"/>
      <c r="Q67" s="2678"/>
      <c r="R67" s="2677"/>
      <c r="S67" s="2678"/>
      <c r="T67" s="2677"/>
      <c r="U67" s="2678"/>
      <c r="V67" s="2677"/>
      <c r="W67" s="2678"/>
      <c r="X67" s="2677"/>
      <c r="Y67" s="2678"/>
      <c r="Z67" s="2677"/>
      <c r="AA67" s="2678"/>
      <c r="AB67" s="2677"/>
      <c r="AC67" s="2678"/>
      <c r="AD67" s="2677"/>
      <c r="AE67" s="2678"/>
      <c r="AF67" s="2677"/>
      <c r="AG67" s="2678"/>
      <c r="AH67" s="2677"/>
      <c r="AI67" s="2678"/>
      <c r="AJ67" s="2677"/>
      <c r="AK67" s="2678"/>
      <c r="AL67" s="2677"/>
      <c r="AM67" s="2678"/>
      <c r="AN67" s="2677"/>
      <c r="AO67" s="2678"/>
      <c r="AP67" s="2677"/>
      <c r="AQ67" s="2678"/>
      <c r="AR67" s="2677"/>
      <c r="AS67" s="2678"/>
      <c r="AT67" s="2677"/>
      <c r="AU67" s="2678"/>
      <c r="AV67" s="2677"/>
      <c r="AW67" s="2678"/>
      <c r="AX67" s="2677"/>
      <c r="AY67" s="2678"/>
    </row>
    <row r="68" spans="1:51" ht="15" x14ac:dyDescent="0.25">
      <c r="A68" s="2676">
        <v>46061</v>
      </c>
      <c r="B68" s="2671" t="s">
        <v>1788</v>
      </c>
      <c r="C68" s="2670" t="s">
        <v>29</v>
      </c>
      <c r="D68" s="2671" t="s">
        <v>1073</v>
      </c>
      <c r="E68" s="2670" t="s">
        <v>29</v>
      </c>
      <c r="F68" s="2671" t="s">
        <v>639</v>
      </c>
      <c r="G68" s="2670" t="s">
        <v>29</v>
      </c>
      <c r="H68" s="2670" t="s">
        <v>683</v>
      </c>
      <c r="I68" s="2670"/>
      <c r="J68" s="2671" t="s">
        <v>2948</v>
      </c>
      <c r="K68" s="2670" t="s">
        <v>20</v>
      </c>
      <c r="L68" s="2671" t="s">
        <v>2218</v>
      </c>
      <c r="M68" s="2670" t="s">
        <v>20</v>
      </c>
      <c r="N68" s="2671" t="s">
        <v>2570</v>
      </c>
      <c r="O68" s="2670" t="s">
        <v>29</v>
      </c>
      <c r="P68" s="2671" t="s">
        <v>2865</v>
      </c>
      <c r="Q68" s="2672" t="s">
        <v>29</v>
      </c>
      <c r="R68" s="2671" t="s">
        <v>2107</v>
      </c>
      <c r="S68" s="2670" t="s">
        <v>29</v>
      </c>
      <c r="T68" s="2670" t="s">
        <v>5</v>
      </c>
      <c r="U68" s="2670"/>
      <c r="V68" s="2671" t="s">
        <v>2954</v>
      </c>
      <c r="W68" s="2670" t="s">
        <v>20</v>
      </c>
      <c r="X68" s="2671" t="s">
        <v>2774</v>
      </c>
      <c r="Y68" s="2670" t="s">
        <v>20</v>
      </c>
      <c r="Z68" s="2671"/>
      <c r="AA68" s="2670"/>
      <c r="AB68" s="2671" t="s">
        <v>2925</v>
      </c>
      <c r="AC68" s="2670" t="s">
        <v>29</v>
      </c>
      <c r="AD68" s="2670" t="s">
        <v>683</v>
      </c>
      <c r="AE68" s="2670"/>
      <c r="AF68" s="2670" t="s">
        <v>683</v>
      </c>
      <c r="AG68" s="2670"/>
      <c r="AH68" s="2670" t="s">
        <v>683</v>
      </c>
      <c r="AI68" s="2670"/>
      <c r="AJ68" s="2670" t="s">
        <v>5</v>
      </c>
      <c r="AK68" s="2670"/>
      <c r="AL68" s="2671" t="s">
        <v>759</v>
      </c>
      <c r="AM68" s="2670" t="s">
        <v>29</v>
      </c>
      <c r="AN68" s="2670" t="s">
        <v>5</v>
      </c>
      <c r="AO68" s="2670"/>
      <c r="AP68" s="2670" t="s">
        <v>683</v>
      </c>
      <c r="AQ68" s="2670"/>
      <c r="AR68" s="2670" t="s">
        <v>5</v>
      </c>
      <c r="AS68" s="2670"/>
      <c r="AT68" s="2671"/>
      <c r="AU68" s="2670"/>
      <c r="AV68" s="2671"/>
      <c r="AW68" s="2670"/>
      <c r="AX68" s="2671" t="s">
        <v>2632</v>
      </c>
      <c r="AY68" s="2012" t="s">
        <v>766</v>
      </c>
    </row>
    <row r="69" spans="1:51" ht="15" x14ac:dyDescent="0.25">
      <c r="A69" s="2680"/>
      <c r="B69" s="2671" t="s">
        <v>2710</v>
      </c>
      <c r="C69" s="2670" t="s">
        <v>20</v>
      </c>
      <c r="D69" s="2671" t="s">
        <v>2884</v>
      </c>
      <c r="E69" s="2670" t="s">
        <v>20</v>
      </c>
      <c r="F69" s="2671" t="s">
        <v>2528</v>
      </c>
      <c r="G69" s="2670" t="s">
        <v>29</v>
      </c>
      <c r="H69" s="2671"/>
      <c r="I69" s="2670"/>
      <c r="J69" s="2671" t="s">
        <v>2925</v>
      </c>
      <c r="K69" s="2670" t="s">
        <v>20</v>
      </c>
      <c r="L69" s="2671" t="s">
        <v>2632</v>
      </c>
      <c r="M69" s="2670" t="s">
        <v>29</v>
      </c>
      <c r="N69" s="2671" t="s">
        <v>2249</v>
      </c>
      <c r="O69" s="2670" t="s">
        <v>20</v>
      </c>
      <c r="P69" s="2671" t="s">
        <v>2570</v>
      </c>
      <c r="Q69" s="2672" t="s">
        <v>29</v>
      </c>
      <c r="R69" s="2671" t="s">
        <v>2685</v>
      </c>
      <c r="S69" s="2670" t="s">
        <v>29</v>
      </c>
      <c r="T69" s="2671"/>
      <c r="U69" s="2670"/>
      <c r="V69" s="2671" t="s">
        <v>772</v>
      </c>
      <c r="W69" s="2670" t="s">
        <v>29</v>
      </c>
      <c r="X69" s="2671" t="s">
        <v>2574</v>
      </c>
      <c r="Y69" s="2670" t="s">
        <v>20</v>
      </c>
      <c r="Z69" s="2671"/>
      <c r="AA69" s="2670"/>
      <c r="AB69" s="2671" t="s">
        <v>2774</v>
      </c>
      <c r="AC69" s="2670" t="s">
        <v>29</v>
      </c>
      <c r="AD69" s="2671"/>
      <c r="AE69" s="2670"/>
      <c r="AF69" s="2671"/>
      <c r="AG69" s="2670"/>
      <c r="AH69" s="2671"/>
      <c r="AI69" s="2670"/>
      <c r="AJ69" s="2671"/>
      <c r="AK69" s="2670"/>
      <c r="AL69" s="2671" t="s">
        <v>629</v>
      </c>
      <c r="AM69" s="2670" t="s">
        <v>20</v>
      </c>
      <c r="AN69" s="2671"/>
      <c r="AO69" s="2670"/>
      <c r="AP69" s="2671"/>
      <c r="AQ69" s="2670"/>
      <c r="AR69" s="2671"/>
      <c r="AS69" s="2670"/>
      <c r="AT69" s="2671"/>
      <c r="AU69" s="2670"/>
      <c r="AV69" s="2671"/>
      <c r="AW69" s="2670"/>
      <c r="AX69" s="2671" t="s">
        <v>2914</v>
      </c>
      <c r="AY69" s="2670" t="s">
        <v>20</v>
      </c>
    </row>
    <row r="70" spans="1:51" ht="15" x14ac:dyDescent="0.25">
      <c r="A70" s="2680"/>
      <c r="B70" s="2671" t="s">
        <v>2946</v>
      </c>
      <c r="C70" s="2670" t="s">
        <v>598</v>
      </c>
      <c r="D70" s="2671" t="s">
        <v>2653</v>
      </c>
      <c r="E70" s="2670" t="s">
        <v>29</v>
      </c>
      <c r="F70" s="2671" t="s">
        <v>2218</v>
      </c>
      <c r="G70" s="2670" t="s">
        <v>20</v>
      </c>
      <c r="H70" s="2671"/>
      <c r="I70" s="2670"/>
      <c r="J70" s="2671" t="s">
        <v>2865</v>
      </c>
      <c r="K70" s="2670" t="s">
        <v>29</v>
      </c>
      <c r="L70" s="2671" t="s">
        <v>2971</v>
      </c>
      <c r="M70" s="2670" t="s">
        <v>20</v>
      </c>
      <c r="N70" s="2671" t="s">
        <v>2948</v>
      </c>
      <c r="O70" s="2670" t="s">
        <v>29</v>
      </c>
      <c r="P70" s="2671" t="s">
        <v>2884</v>
      </c>
      <c r="Q70" s="2672" t="s">
        <v>29</v>
      </c>
      <c r="R70" s="2671" t="s">
        <v>1788</v>
      </c>
      <c r="S70" s="2670" t="s">
        <v>29</v>
      </c>
      <c r="T70" s="2671"/>
      <c r="U70" s="2670"/>
      <c r="V70" s="2671" t="s">
        <v>2528</v>
      </c>
      <c r="W70" s="2670" t="s">
        <v>20</v>
      </c>
      <c r="X70" s="2671" t="s">
        <v>629</v>
      </c>
      <c r="Y70" s="2670" t="s">
        <v>20</v>
      </c>
      <c r="Z70" s="2671"/>
      <c r="AA70" s="2670"/>
      <c r="AB70" s="2671" t="s">
        <v>759</v>
      </c>
      <c r="AC70" s="2670" t="s">
        <v>29</v>
      </c>
      <c r="AD70" s="2671"/>
      <c r="AE70" s="2670"/>
      <c r="AF70" s="2671"/>
      <c r="AG70" s="2670"/>
      <c r="AH70" s="2671"/>
      <c r="AI70" s="2670"/>
      <c r="AJ70" s="2671"/>
      <c r="AK70" s="2670"/>
      <c r="AL70" s="2671" t="s">
        <v>2574</v>
      </c>
      <c r="AM70" s="2670" t="s">
        <v>20</v>
      </c>
      <c r="AN70" s="2671"/>
      <c r="AO70" s="2670"/>
      <c r="AP70" s="2671"/>
      <c r="AQ70" s="2670"/>
      <c r="AR70" s="2671"/>
      <c r="AS70" s="2670"/>
      <c r="AT70" s="2671"/>
      <c r="AU70" s="2670"/>
      <c r="AV70" s="2671"/>
      <c r="AW70" s="2670"/>
      <c r="AX70" s="2671" t="s">
        <v>2585</v>
      </c>
      <c r="AY70" s="2670" t="s">
        <v>29</v>
      </c>
    </row>
    <row r="71" spans="1:51" ht="15" x14ac:dyDescent="0.25">
      <c r="A71" s="2680"/>
      <c r="B71" s="2671" t="s">
        <v>2467</v>
      </c>
      <c r="C71" s="2672" t="s">
        <v>20</v>
      </c>
      <c r="D71" s="2671" t="s">
        <v>2948</v>
      </c>
      <c r="E71" s="2670" t="s">
        <v>29</v>
      </c>
      <c r="F71" s="2671" t="s">
        <v>2865</v>
      </c>
      <c r="G71" s="2670" t="s">
        <v>20</v>
      </c>
      <c r="H71" s="2671"/>
      <c r="I71" s="2670"/>
      <c r="J71" s="2671" t="s">
        <v>2774</v>
      </c>
      <c r="K71" s="2670" t="s">
        <v>29</v>
      </c>
      <c r="L71" s="2671" t="s">
        <v>2884</v>
      </c>
      <c r="M71" s="2670" t="s">
        <v>29</v>
      </c>
      <c r="N71" s="2671" t="s">
        <v>2954</v>
      </c>
      <c r="O71" s="2670" t="s">
        <v>20</v>
      </c>
      <c r="P71" s="2671" t="s">
        <v>2574</v>
      </c>
      <c r="Q71" s="2672" t="s">
        <v>20</v>
      </c>
      <c r="R71" s="2671" t="s">
        <v>759</v>
      </c>
      <c r="S71" s="2670" t="s">
        <v>29</v>
      </c>
      <c r="T71" s="2671"/>
      <c r="U71" s="2670"/>
      <c r="V71" s="2671" t="s">
        <v>2185</v>
      </c>
      <c r="W71" s="2670" t="s">
        <v>29</v>
      </c>
      <c r="X71" s="2671" t="s">
        <v>2951</v>
      </c>
      <c r="Y71" s="2670" t="s">
        <v>20</v>
      </c>
      <c r="Z71" s="2671"/>
      <c r="AA71" s="2670"/>
      <c r="AB71" s="2671" t="s">
        <v>2687</v>
      </c>
      <c r="AC71" s="2670" t="s">
        <v>598</v>
      </c>
      <c r="AD71" s="2671"/>
      <c r="AE71" s="2670"/>
      <c r="AF71" s="2671"/>
      <c r="AG71" s="2670"/>
      <c r="AH71" s="2671"/>
      <c r="AI71" s="2670"/>
      <c r="AJ71" s="2671"/>
      <c r="AK71" s="2670"/>
      <c r="AL71" s="2671" t="s">
        <v>2971</v>
      </c>
      <c r="AM71" s="2670" t="s">
        <v>20</v>
      </c>
      <c r="AN71" s="2671"/>
      <c r="AO71" s="2670"/>
      <c r="AP71" s="2671"/>
      <c r="AQ71" s="2670"/>
      <c r="AR71" s="2671"/>
      <c r="AS71" s="2670"/>
      <c r="AT71" s="2671"/>
      <c r="AU71" s="2670"/>
      <c r="AV71" s="2671"/>
      <c r="AW71" s="2670"/>
      <c r="AX71" s="2671" t="s">
        <v>2107</v>
      </c>
      <c r="AY71" s="2670" t="s">
        <v>29</v>
      </c>
    </row>
    <row r="72" spans="1:51" ht="15" x14ac:dyDescent="0.25">
      <c r="A72" s="2680"/>
      <c r="B72" s="2671"/>
      <c r="C72" s="2672"/>
      <c r="D72" s="2671"/>
      <c r="E72" s="2670"/>
      <c r="F72" s="2671"/>
      <c r="G72" s="2670"/>
      <c r="H72" s="2671"/>
      <c r="I72" s="2670"/>
      <c r="J72" s="2671"/>
      <c r="K72" s="2670"/>
      <c r="L72" s="2671"/>
      <c r="M72" s="2670"/>
      <c r="N72" s="2671"/>
      <c r="O72" s="2670"/>
      <c r="P72" s="2671"/>
      <c r="Q72" s="2670"/>
      <c r="R72" s="2671"/>
      <c r="S72" s="2670"/>
      <c r="T72" s="2671"/>
      <c r="U72" s="2670"/>
      <c r="V72" s="2671"/>
      <c r="W72" s="2670"/>
      <c r="X72" s="2671" t="s">
        <v>2668</v>
      </c>
      <c r="Y72" s="2670" t="s">
        <v>29</v>
      </c>
      <c r="Z72" s="2671"/>
      <c r="AA72" s="2670"/>
      <c r="AB72" s="2671"/>
      <c r="AC72" s="2670"/>
      <c r="AD72" s="2671"/>
      <c r="AE72" s="2670"/>
      <c r="AF72" s="2671"/>
      <c r="AG72" s="2670"/>
      <c r="AH72" s="2671"/>
      <c r="AI72" s="2670"/>
      <c r="AJ72" s="2671"/>
      <c r="AK72" s="2670"/>
      <c r="AL72" s="2671"/>
      <c r="AM72" s="2670"/>
      <c r="AN72" s="2671"/>
      <c r="AO72" s="2670"/>
      <c r="AP72" s="2671"/>
      <c r="AQ72" s="2670"/>
      <c r="AR72" s="2671"/>
      <c r="AS72" s="2670"/>
      <c r="AT72" s="2671"/>
      <c r="AU72" s="2670"/>
      <c r="AV72" s="2671"/>
      <c r="AW72" s="2670"/>
      <c r="AX72" s="2671"/>
      <c r="AY72" s="2670"/>
    </row>
    <row r="73" spans="1:51" ht="15" x14ac:dyDescent="0.25">
      <c r="A73" s="2676">
        <v>46075</v>
      </c>
      <c r="B73" s="2677" t="s">
        <v>1809</v>
      </c>
      <c r="C73" s="2672" t="s">
        <v>20</v>
      </c>
      <c r="D73" s="2677" t="s">
        <v>2864</v>
      </c>
      <c r="E73" s="2678" t="s">
        <v>20</v>
      </c>
      <c r="F73" s="2677" t="s">
        <v>2948</v>
      </c>
      <c r="G73" s="2670" t="s">
        <v>29</v>
      </c>
      <c r="H73" s="2677" t="s">
        <v>2971</v>
      </c>
      <c r="I73" s="2678" t="s">
        <v>20</v>
      </c>
      <c r="J73" s="2677" t="s">
        <v>1494</v>
      </c>
      <c r="K73" s="2670" t="s">
        <v>29</v>
      </c>
      <c r="L73" s="2677" t="s">
        <v>887</v>
      </c>
      <c r="M73" s="2670" t="s">
        <v>20</v>
      </c>
      <c r="N73" s="2677" t="s">
        <v>2107</v>
      </c>
      <c r="O73" s="2678" t="s">
        <v>29</v>
      </c>
      <c r="P73" s="2677" t="s">
        <v>2632</v>
      </c>
      <c r="Q73" s="2672" t="s">
        <v>20</v>
      </c>
      <c r="R73" s="2677" t="s">
        <v>2986</v>
      </c>
      <c r="S73" s="2670" t="s">
        <v>20</v>
      </c>
      <c r="T73" s="2677" t="s">
        <v>2528</v>
      </c>
      <c r="U73" s="2672" t="s">
        <v>29</v>
      </c>
      <c r="V73" s="2677" t="s">
        <v>2574</v>
      </c>
      <c r="W73" s="2678" t="s">
        <v>29</v>
      </c>
      <c r="X73" s="2677" t="s">
        <v>2954</v>
      </c>
      <c r="Y73" s="2678" t="s">
        <v>20</v>
      </c>
      <c r="Z73" s="2677"/>
      <c r="AA73" s="2678"/>
      <c r="AB73" s="2677" t="s">
        <v>2424</v>
      </c>
      <c r="AC73" s="2672" t="s">
        <v>20</v>
      </c>
      <c r="AD73" s="2670" t="s">
        <v>683</v>
      </c>
      <c r="AE73" s="2678"/>
      <c r="AF73" s="2670" t="s">
        <v>683</v>
      </c>
      <c r="AG73" s="2678"/>
      <c r="AH73" s="2670" t="s">
        <v>683</v>
      </c>
      <c r="AI73" s="2678"/>
      <c r="AJ73" s="2677" t="s">
        <v>2686</v>
      </c>
      <c r="AK73" s="2678" t="s">
        <v>29</v>
      </c>
      <c r="AL73" s="2677" t="s">
        <v>664</v>
      </c>
      <c r="AM73" s="2670" t="s">
        <v>20</v>
      </c>
      <c r="AN73" s="2677" t="s">
        <v>1029</v>
      </c>
      <c r="AO73" s="2678" t="s">
        <v>20</v>
      </c>
      <c r="AP73" s="2670" t="s">
        <v>683</v>
      </c>
      <c r="AQ73" s="2678"/>
      <c r="AR73" s="2677" t="s">
        <v>2668</v>
      </c>
      <c r="AS73" s="2678" t="s">
        <v>20</v>
      </c>
      <c r="AT73" s="2677"/>
      <c r="AU73" s="2678"/>
      <c r="AV73" s="2677"/>
      <c r="AW73" s="2678"/>
      <c r="AX73" s="2677" t="s">
        <v>2774</v>
      </c>
      <c r="AY73" s="2678" t="s">
        <v>29</v>
      </c>
    </row>
    <row r="74" spans="1:51" ht="15" x14ac:dyDescent="0.25">
      <c r="A74" s="2680"/>
      <c r="B74" s="2677" t="s">
        <v>630</v>
      </c>
      <c r="C74" s="2672" t="s">
        <v>29</v>
      </c>
      <c r="D74" s="2677" t="s">
        <v>2237</v>
      </c>
      <c r="E74" s="2678" t="s">
        <v>29</v>
      </c>
      <c r="F74" s="2677" t="s">
        <v>2591</v>
      </c>
      <c r="G74" s="2670" t="s">
        <v>20</v>
      </c>
      <c r="H74" s="2677" t="s">
        <v>2951</v>
      </c>
      <c r="I74" s="2678" t="s">
        <v>29</v>
      </c>
      <c r="J74" s="2677" t="s">
        <v>2379</v>
      </c>
      <c r="K74" s="2670" t="s">
        <v>29</v>
      </c>
      <c r="L74" s="2677" t="s">
        <v>759</v>
      </c>
      <c r="M74" s="2670" t="s">
        <v>29</v>
      </c>
      <c r="N74" s="2677" t="s">
        <v>2528</v>
      </c>
      <c r="O74" s="2678" t="s">
        <v>20</v>
      </c>
      <c r="P74" s="2677" t="s">
        <v>2774</v>
      </c>
      <c r="Q74" s="2672" t="s">
        <v>29</v>
      </c>
      <c r="R74" s="2677" t="s">
        <v>1494</v>
      </c>
      <c r="S74" s="2670" t="s">
        <v>20</v>
      </c>
      <c r="T74" s="2677" t="s">
        <v>2574</v>
      </c>
      <c r="U74" s="2672" t="s">
        <v>29</v>
      </c>
      <c r="V74" s="2677" t="s">
        <v>664</v>
      </c>
      <c r="W74" s="2678" t="s">
        <v>29</v>
      </c>
      <c r="X74" s="2677" t="s">
        <v>2865</v>
      </c>
      <c r="Y74" s="2678" t="s">
        <v>20</v>
      </c>
      <c r="Z74" s="2677"/>
      <c r="AA74" s="2678"/>
      <c r="AB74" s="2677" t="s">
        <v>2773</v>
      </c>
      <c r="AC74" s="2672" t="s">
        <v>20</v>
      </c>
      <c r="AD74" s="2677"/>
      <c r="AE74" s="2678"/>
      <c r="AF74" s="2677"/>
      <c r="AG74" s="2678"/>
      <c r="AH74" s="2677"/>
      <c r="AI74" s="2678"/>
      <c r="AJ74" s="2677" t="s">
        <v>629</v>
      </c>
      <c r="AK74" s="2678" t="s">
        <v>20</v>
      </c>
      <c r="AL74" s="2677" t="s">
        <v>2218</v>
      </c>
      <c r="AM74" s="2670" t="s">
        <v>20</v>
      </c>
      <c r="AN74" s="2677" t="s">
        <v>2632</v>
      </c>
      <c r="AO74" s="2678" t="s">
        <v>20</v>
      </c>
      <c r="AP74" s="2677"/>
      <c r="AQ74" s="2678"/>
      <c r="AR74" s="2677" t="s">
        <v>2769</v>
      </c>
      <c r="AS74" s="2678" t="s">
        <v>20</v>
      </c>
      <c r="AT74" s="2677"/>
      <c r="AU74" s="2678"/>
      <c r="AV74" s="2677"/>
      <c r="AW74" s="2678"/>
      <c r="AX74" s="2677" t="s">
        <v>2653</v>
      </c>
      <c r="AY74" s="2678" t="s">
        <v>20</v>
      </c>
    </row>
    <row r="75" spans="1:51" ht="15" x14ac:dyDescent="0.25">
      <c r="A75" s="2680"/>
      <c r="B75" s="2677" t="s">
        <v>2894</v>
      </c>
      <c r="C75" s="2672" t="s">
        <v>29</v>
      </c>
      <c r="D75" s="2677" t="s">
        <v>2773</v>
      </c>
      <c r="E75" s="2678" t="s">
        <v>29</v>
      </c>
      <c r="F75" s="2677" t="s">
        <v>2237</v>
      </c>
      <c r="G75" s="2678" t="s">
        <v>20</v>
      </c>
      <c r="H75" s="2677" t="s">
        <v>2864</v>
      </c>
      <c r="I75" s="2670" t="s">
        <v>20</v>
      </c>
      <c r="J75" s="2677" t="s">
        <v>2986</v>
      </c>
      <c r="K75" s="2678" t="s">
        <v>20</v>
      </c>
      <c r="L75" s="2677" t="s">
        <v>2653</v>
      </c>
      <c r="M75" s="2678" t="s">
        <v>29</v>
      </c>
      <c r="N75" s="2677" t="s">
        <v>2884</v>
      </c>
      <c r="O75" s="2678" t="s">
        <v>29</v>
      </c>
      <c r="P75" s="2677" t="s">
        <v>2372</v>
      </c>
      <c r="Q75" s="2672" t="s">
        <v>591</v>
      </c>
      <c r="R75" s="2677" t="s">
        <v>629</v>
      </c>
      <c r="S75" s="2678" t="s">
        <v>29</v>
      </c>
      <c r="T75" s="2677" t="s">
        <v>1494</v>
      </c>
      <c r="U75" s="2672" t="s">
        <v>29</v>
      </c>
      <c r="V75" s="2677" t="s">
        <v>2865</v>
      </c>
      <c r="W75" s="2678" t="s">
        <v>20</v>
      </c>
      <c r="X75" s="2677" t="s">
        <v>2632</v>
      </c>
      <c r="Y75" s="2678" t="s">
        <v>20</v>
      </c>
      <c r="Z75" s="2677"/>
      <c r="AA75" s="2678"/>
      <c r="AB75" s="2677" t="s">
        <v>2951</v>
      </c>
      <c r="AC75" s="2672" t="s">
        <v>591</v>
      </c>
      <c r="AD75" s="2677"/>
      <c r="AE75" s="2678"/>
      <c r="AF75" s="2677"/>
      <c r="AG75" s="2678"/>
      <c r="AH75" s="2677"/>
      <c r="AI75" s="2678"/>
      <c r="AJ75" s="2677" t="s">
        <v>2528</v>
      </c>
      <c r="AK75" s="2678" t="s">
        <v>20</v>
      </c>
      <c r="AL75" s="2677" t="s">
        <v>977</v>
      </c>
      <c r="AM75" s="2012" t="s">
        <v>765</v>
      </c>
      <c r="AN75" s="2677" t="s">
        <v>2574</v>
      </c>
      <c r="AO75" s="2678" t="s">
        <v>20</v>
      </c>
      <c r="AP75" s="2677"/>
      <c r="AQ75" s="2678"/>
      <c r="AR75" s="2677" t="s">
        <v>2615</v>
      </c>
      <c r="AS75" s="2678" t="s">
        <v>20</v>
      </c>
      <c r="AT75" s="2677"/>
      <c r="AU75" s="2678"/>
      <c r="AV75" s="2677"/>
      <c r="AW75" s="2678"/>
      <c r="AX75" s="2677" t="s">
        <v>2991</v>
      </c>
      <c r="AY75" s="2678" t="s">
        <v>20</v>
      </c>
    </row>
    <row r="76" spans="1:51" ht="15" x14ac:dyDescent="0.25">
      <c r="A76" s="2680"/>
      <c r="B76" s="2677" t="s">
        <v>2883</v>
      </c>
      <c r="C76" s="2672" t="s">
        <v>591</v>
      </c>
      <c r="D76" s="2677" t="s">
        <v>2946</v>
      </c>
      <c r="E76" s="2678" t="s">
        <v>20</v>
      </c>
      <c r="F76" s="2677" t="s">
        <v>1494</v>
      </c>
      <c r="G76" s="2678" t="s">
        <v>29</v>
      </c>
      <c r="H76" s="2677" t="s">
        <v>2884</v>
      </c>
      <c r="I76" s="2670" t="s">
        <v>20</v>
      </c>
      <c r="J76" s="2677" t="s">
        <v>2951</v>
      </c>
      <c r="K76" s="2678" t="s">
        <v>20</v>
      </c>
      <c r="L76" s="2677" t="s">
        <v>2994</v>
      </c>
      <c r="M76" s="2678" t="s">
        <v>29</v>
      </c>
      <c r="N76" s="2677" t="s">
        <v>2986</v>
      </c>
      <c r="O76" s="2678" t="s">
        <v>20</v>
      </c>
      <c r="P76" s="2677" t="s">
        <v>664</v>
      </c>
      <c r="Q76" s="2678" t="s">
        <v>29</v>
      </c>
      <c r="R76" s="2677" t="s">
        <v>2971</v>
      </c>
      <c r="S76" s="2678" t="s">
        <v>29</v>
      </c>
      <c r="T76" s="2677" t="s">
        <v>2653</v>
      </c>
      <c r="U76" s="2672" t="s">
        <v>1046</v>
      </c>
      <c r="V76" s="2677" t="s">
        <v>2864</v>
      </c>
      <c r="W76" s="2678" t="s">
        <v>20</v>
      </c>
      <c r="X76" s="2677" t="s">
        <v>2379</v>
      </c>
      <c r="Y76" s="2678" t="s">
        <v>29</v>
      </c>
      <c r="Z76" s="2677"/>
      <c r="AA76" s="2678"/>
      <c r="AB76" s="2677" t="s">
        <v>2941</v>
      </c>
      <c r="AC76" s="2678" t="s">
        <v>29</v>
      </c>
      <c r="AD76" s="2677"/>
      <c r="AE76" s="2678"/>
      <c r="AF76" s="2677"/>
      <c r="AG76" s="2678"/>
      <c r="AH76" s="2677"/>
      <c r="AI76" s="2678"/>
      <c r="AJ76" s="2677" t="s">
        <v>2107</v>
      </c>
      <c r="AK76" s="2678" t="s">
        <v>29</v>
      </c>
      <c r="AL76" s="2677" t="s">
        <v>2865</v>
      </c>
      <c r="AM76" s="2678" t="s">
        <v>20</v>
      </c>
      <c r="AN76" s="2677" t="s">
        <v>629</v>
      </c>
      <c r="AO76" s="2678" t="s">
        <v>765</v>
      </c>
      <c r="AP76" s="2677"/>
      <c r="AQ76" s="2678"/>
      <c r="AR76" s="2677" t="s">
        <v>2372</v>
      </c>
      <c r="AS76" s="2678" t="s">
        <v>971</v>
      </c>
      <c r="AT76" s="2677"/>
      <c r="AU76" s="2678"/>
      <c r="AV76" s="2677"/>
      <c r="AW76" s="2678"/>
      <c r="AX76" s="2677" t="s">
        <v>2218</v>
      </c>
      <c r="AY76" s="2678" t="s">
        <v>20</v>
      </c>
    </row>
    <row r="77" spans="1:51" ht="15" x14ac:dyDescent="0.25">
      <c r="A77" s="2680"/>
      <c r="B77" s="2677"/>
      <c r="C77" s="2678"/>
      <c r="D77" s="2677"/>
      <c r="E77" s="2678"/>
      <c r="F77" s="2677"/>
      <c r="G77" s="2678"/>
      <c r="H77" s="2677"/>
      <c r="I77" s="2678"/>
      <c r="J77" s="2677"/>
      <c r="K77" s="2678"/>
      <c r="L77" s="2677"/>
      <c r="M77" s="2678"/>
      <c r="N77" s="2677"/>
      <c r="O77" s="2678"/>
      <c r="P77" s="2677"/>
      <c r="Q77" s="2678"/>
      <c r="R77" s="2677"/>
      <c r="S77" s="2678"/>
      <c r="T77" s="2677"/>
      <c r="U77" s="2678"/>
      <c r="V77" s="2677"/>
      <c r="W77" s="2678"/>
      <c r="X77" s="2677"/>
      <c r="Y77" s="2678"/>
      <c r="Z77" s="2677"/>
      <c r="AA77" s="2678"/>
      <c r="AB77" s="2677"/>
      <c r="AC77" s="2678"/>
      <c r="AD77" s="2677"/>
      <c r="AE77" s="2678"/>
      <c r="AF77" s="2677"/>
      <c r="AG77" s="2678"/>
      <c r="AH77" s="2677"/>
      <c r="AI77" s="2678"/>
      <c r="AJ77" s="2677"/>
      <c r="AK77" s="2678"/>
      <c r="AL77" s="2677"/>
      <c r="AM77" s="2678"/>
      <c r="AN77" s="2677"/>
      <c r="AO77" s="2678"/>
      <c r="AP77" s="2677"/>
      <c r="AQ77" s="2678"/>
      <c r="AR77" s="2677"/>
      <c r="AS77" s="2678"/>
      <c r="AT77" s="2677"/>
      <c r="AU77" s="2678"/>
      <c r="AV77" s="2677"/>
      <c r="AW77" s="2678"/>
      <c r="AX77" s="2677"/>
      <c r="AY77" s="2678"/>
    </row>
    <row r="78" spans="1:51" ht="15" x14ac:dyDescent="0.25">
      <c r="A78" s="2676">
        <v>46089</v>
      </c>
      <c r="B78" s="2671" t="s">
        <v>2984</v>
      </c>
      <c r="C78" s="2670" t="s">
        <v>29</v>
      </c>
      <c r="D78" s="2671" t="s">
        <v>2701</v>
      </c>
      <c r="E78" s="2670" t="s">
        <v>29</v>
      </c>
      <c r="F78" s="2671" t="s">
        <v>2540</v>
      </c>
      <c r="G78" s="2670" t="s">
        <v>29</v>
      </c>
      <c r="H78" s="2671" t="s">
        <v>639</v>
      </c>
      <c r="I78" s="2670" t="s">
        <v>20</v>
      </c>
      <c r="J78" s="2671" t="s">
        <v>664</v>
      </c>
      <c r="K78" s="2670" t="s">
        <v>29</v>
      </c>
      <c r="L78" s="2671" t="s">
        <v>2615</v>
      </c>
      <c r="M78" s="2670" t="s">
        <v>20</v>
      </c>
      <c r="N78" s="2671" t="s">
        <v>2951</v>
      </c>
      <c r="O78" s="2670" t="s">
        <v>20</v>
      </c>
      <c r="P78" s="2671" t="s">
        <v>629</v>
      </c>
      <c r="Q78" s="2670" t="s">
        <v>20</v>
      </c>
      <c r="R78" s="2671" t="s">
        <v>2237</v>
      </c>
      <c r="S78" s="2670" t="s">
        <v>29</v>
      </c>
      <c r="T78" s="2671" t="s">
        <v>2773</v>
      </c>
      <c r="U78" s="2670" t="s">
        <v>20</v>
      </c>
      <c r="V78" s="2671" t="s">
        <v>3002</v>
      </c>
      <c r="W78" s="2670" t="s">
        <v>29</v>
      </c>
      <c r="X78" s="2670" t="s">
        <v>5</v>
      </c>
      <c r="Y78" s="2670"/>
      <c r="Z78" s="2671"/>
      <c r="AA78" s="2670"/>
      <c r="AB78" s="2671" t="s">
        <v>2218</v>
      </c>
      <c r="AC78" s="2670" t="s">
        <v>29</v>
      </c>
      <c r="AD78" s="2670" t="s">
        <v>683</v>
      </c>
      <c r="AE78" s="2670"/>
      <c r="AF78" s="2670" t="s">
        <v>683</v>
      </c>
      <c r="AG78" s="2670"/>
      <c r="AH78" s="2670" t="s">
        <v>683</v>
      </c>
      <c r="AI78" s="2670"/>
      <c r="AJ78" s="2671" t="s">
        <v>2629</v>
      </c>
      <c r="AK78" s="2670" t="s">
        <v>29</v>
      </c>
      <c r="AL78" s="2671" t="s">
        <v>2332</v>
      </c>
      <c r="AM78" s="2670" t="s">
        <v>29</v>
      </c>
      <c r="AN78" s="2671" t="s">
        <v>2107</v>
      </c>
      <c r="AO78" s="2670" t="s">
        <v>20</v>
      </c>
      <c r="AP78" s="2671" t="s">
        <v>2574</v>
      </c>
      <c r="AQ78" s="2670" t="s">
        <v>20</v>
      </c>
      <c r="AR78" s="2671" t="s">
        <v>2653</v>
      </c>
      <c r="AS78" s="2670" t="s">
        <v>20</v>
      </c>
      <c r="AT78" s="2671"/>
      <c r="AU78" s="2670"/>
      <c r="AV78" s="2671"/>
      <c r="AW78" s="2670"/>
      <c r="AX78" s="2671" t="s">
        <v>2971</v>
      </c>
      <c r="AY78" s="2670" t="s">
        <v>20</v>
      </c>
    </row>
    <row r="79" spans="1:51" ht="15" x14ac:dyDescent="0.25">
      <c r="A79" s="2680"/>
      <c r="B79" s="2671" t="s">
        <v>2586</v>
      </c>
      <c r="C79" s="2670" t="s">
        <v>20</v>
      </c>
      <c r="D79" s="2671" t="s">
        <v>3001</v>
      </c>
      <c r="E79" s="2670" t="s">
        <v>29</v>
      </c>
      <c r="F79" s="2671" t="s">
        <v>2951</v>
      </c>
      <c r="G79" s="2670" t="s">
        <v>20</v>
      </c>
      <c r="H79" s="2671" t="s">
        <v>629</v>
      </c>
      <c r="I79" s="2670" t="s">
        <v>20</v>
      </c>
      <c r="J79" s="2671" t="s">
        <v>2574</v>
      </c>
      <c r="K79" s="2670" t="s">
        <v>20</v>
      </c>
      <c r="L79" s="2671" t="s">
        <v>2954</v>
      </c>
      <c r="M79" s="2670" t="s">
        <v>20</v>
      </c>
      <c r="N79" s="2671" t="s">
        <v>2994</v>
      </c>
      <c r="O79" s="2670" t="s">
        <v>20</v>
      </c>
      <c r="P79" s="2671" t="s">
        <v>2773</v>
      </c>
      <c r="Q79" s="2670" t="s">
        <v>29</v>
      </c>
      <c r="R79" s="2671" t="s">
        <v>2884</v>
      </c>
      <c r="S79" s="2670" t="s">
        <v>598</v>
      </c>
      <c r="T79" s="2671" t="s">
        <v>2444</v>
      </c>
      <c r="U79" s="2670" t="s">
        <v>29</v>
      </c>
      <c r="V79" s="2671" t="s">
        <v>2701</v>
      </c>
      <c r="W79" s="2670" t="s">
        <v>20</v>
      </c>
      <c r="X79" s="2671"/>
      <c r="Y79" s="2670"/>
      <c r="Z79" s="2671"/>
      <c r="AA79" s="2670"/>
      <c r="AB79" s="2671" t="s">
        <v>1494</v>
      </c>
      <c r="AC79" s="2670" t="s">
        <v>29</v>
      </c>
      <c r="AD79" s="2671"/>
      <c r="AE79" s="2670"/>
      <c r="AF79" s="2671"/>
      <c r="AG79" s="2670"/>
      <c r="AH79" s="2671"/>
      <c r="AI79" s="2670"/>
      <c r="AJ79" s="2671" t="s">
        <v>2218</v>
      </c>
      <c r="AK79" s="2670" t="s">
        <v>20</v>
      </c>
      <c r="AL79" s="2671" t="s">
        <v>2237</v>
      </c>
      <c r="AM79" s="2670" t="s">
        <v>29</v>
      </c>
      <c r="AN79" s="2671" t="s">
        <v>2528</v>
      </c>
      <c r="AO79" s="2670" t="s">
        <v>20</v>
      </c>
      <c r="AP79" s="2671" t="s">
        <v>664</v>
      </c>
      <c r="AQ79" s="2012" t="s">
        <v>765</v>
      </c>
      <c r="AR79" s="2671" t="s">
        <v>2914</v>
      </c>
      <c r="AS79" s="2670" t="s">
        <v>20</v>
      </c>
      <c r="AT79" s="2671"/>
      <c r="AU79" s="2670"/>
      <c r="AV79" s="2671"/>
      <c r="AW79" s="2670"/>
      <c r="AX79" s="2671" t="s">
        <v>2767</v>
      </c>
      <c r="AY79" s="2670" t="s">
        <v>29</v>
      </c>
    </row>
    <row r="80" spans="1:51" ht="15" x14ac:dyDescent="0.25">
      <c r="A80" s="2680"/>
      <c r="B80" s="2671" t="s">
        <v>2971</v>
      </c>
      <c r="C80" s="2670" t="s">
        <v>20</v>
      </c>
      <c r="D80" s="2671" t="s">
        <v>1494</v>
      </c>
      <c r="E80" s="2670" t="s">
        <v>20</v>
      </c>
      <c r="F80" s="2671" t="s">
        <v>2107</v>
      </c>
      <c r="G80" s="2670" t="s">
        <v>29</v>
      </c>
      <c r="H80" s="2671" t="s">
        <v>2528</v>
      </c>
      <c r="I80" s="2670" t="s">
        <v>29</v>
      </c>
      <c r="J80" s="2671" t="s">
        <v>2893</v>
      </c>
      <c r="K80" s="2670" t="s">
        <v>29</v>
      </c>
      <c r="L80" s="2671" t="s">
        <v>3002</v>
      </c>
      <c r="M80" s="2670" t="s">
        <v>29</v>
      </c>
      <c r="N80" s="2671" t="s">
        <v>2540</v>
      </c>
      <c r="O80" s="2670" t="s">
        <v>20</v>
      </c>
      <c r="P80" s="2671" t="s">
        <v>3001</v>
      </c>
      <c r="Q80" s="2670" t="s">
        <v>20</v>
      </c>
      <c r="R80" s="2671" t="s">
        <v>639</v>
      </c>
      <c r="S80" s="2672" t="s">
        <v>29</v>
      </c>
      <c r="T80" s="2671" t="s">
        <v>629</v>
      </c>
      <c r="U80" s="2670" t="s">
        <v>29</v>
      </c>
      <c r="V80" s="2671" t="s">
        <v>3004</v>
      </c>
      <c r="W80" s="2670" t="s">
        <v>29</v>
      </c>
      <c r="X80" s="2671"/>
      <c r="Y80" s="2670"/>
      <c r="Z80" s="2671"/>
      <c r="AA80" s="2670"/>
      <c r="AB80" s="2671" t="s">
        <v>2629</v>
      </c>
      <c r="AC80" s="2670" t="s">
        <v>20</v>
      </c>
      <c r="AD80" s="2671"/>
      <c r="AE80" s="2670"/>
      <c r="AF80" s="2671"/>
      <c r="AG80" s="2670"/>
      <c r="AH80" s="2671"/>
      <c r="AI80" s="2670"/>
      <c r="AJ80" s="2671" t="s">
        <v>2994</v>
      </c>
      <c r="AK80" s="2670" t="s">
        <v>20</v>
      </c>
      <c r="AL80" s="2671" t="s">
        <v>2773</v>
      </c>
      <c r="AM80" s="2670" t="s">
        <v>29</v>
      </c>
      <c r="AN80" s="2671" t="s">
        <v>2218</v>
      </c>
      <c r="AO80" s="2670" t="s">
        <v>29</v>
      </c>
      <c r="AP80" s="2671" t="s">
        <v>2653</v>
      </c>
      <c r="AQ80" s="2670" t="s">
        <v>20</v>
      </c>
      <c r="AR80" s="2671" t="s">
        <v>2865</v>
      </c>
      <c r="AS80" s="2670" t="s">
        <v>20</v>
      </c>
      <c r="AT80" s="2671"/>
      <c r="AU80" s="2670"/>
      <c r="AV80" s="2671"/>
      <c r="AW80" s="2670"/>
      <c r="AX80" s="2671" t="s">
        <v>2574</v>
      </c>
      <c r="AY80" s="2670" t="s">
        <v>29</v>
      </c>
    </row>
    <row r="81" spans="1:51" ht="15" x14ac:dyDescent="0.25">
      <c r="A81" s="2680"/>
      <c r="B81" s="2671" t="s">
        <v>2310</v>
      </c>
      <c r="C81" s="2670" t="s">
        <v>29</v>
      </c>
      <c r="D81" s="2671" t="s">
        <v>2971</v>
      </c>
      <c r="E81" s="2670" t="s">
        <v>20</v>
      </c>
      <c r="F81" s="2671" t="s">
        <v>2994</v>
      </c>
      <c r="G81" s="2670" t="s">
        <v>29</v>
      </c>
      <c r="H81" s="2671" t="s">
        <v>2218</v>
      </c>
      <c r="I81" s="2670" t="s">
        <v>20</v>
      </c>
      <c r="J81" s="2671" t="s">
        <v>2528</v>
      </c>
      <c r="K81" s="2670" t="s">
        <v>29</v>
      </c>
      <c r="L81" s="2671" t="s">
        <v>3004</v>
      </c>
      <c r="M81" s="2670" t="s">
        <v>20</v>
      </c>
      <c r="N81" s="2671" t="s">
        <v>2629</v>
      </c>
      <c r="O81" s="2670" t="s">
        <v>29</v>
      </c>
      <c r="P81" s="2671" t="s">
        <v>1494</v>
      </c>
      <c r="Q81" s="2670" t="s">
        <v>29</v>
      </c>
      <c r="R81" s="2671" t="s">
        <v>2574</v>
      </c>
      <c r="S81" s="2672" t="s">
        <v>20</v>
      </c>
      <c r="T81" s="2671" t="s">
        <v>2237</v>
      </c>
      <c r="U81" s="2670" t="s">
        <v>20</v>
      </c>
      <c r="V81" s="2671" t="s">
        <v>2773</v>
      </c>
      <c r="W81" s="2670" t="s">
        <v>20</v>
      </c>
      <c r="X81" s="2671"/>
      <c r="Y81" s="2670"/>
      <c r="Z81" s="2671"/>
      <c r="AA81" s="2670"/>
      <c r="AB81" s="2671" t="s">
        <v>2107</v>
      </c>
      <c r="AC81" s="2670" t="s">
        <v>29</v>
      </c>
      <c r="AD81" s="2671"/>
      <c r="AE81" s="2670"/>
      <c r="AF81" s="2671"/>
      <c r="AG81" s="2670"/>
      <c r="AH81" s="2671"/>
      <c r="AI81" s="2670"/>
      <c r="AJ81" s="2671" t="s">
        <v>2653</v>
      </c>
      <c r="AK81" s="2670" t="s">
        <v>29</v>
      </c>
      <c r="AL81" s="2671" t="s">
        <v>2884</v>
      </c>
      <c r="AM81" s="2670" t="s">
        <v>20</v>
      </c>
      <c r="AN81" s="2671" t="s">
        <v>2687</v>
      </c>
      <c r="AO81" s="2670" t="s">
        <v>20</v>
      </c>
      <c r="AP81" s="2671" t="s">
        <v>2865</v>
      </c>
      <c r="AQ81" s="2670" t="s">
        <v>29</v>
      </c>
      <c r="AR81" s="2671" t="s">
        <v>2954</v>
      </c>
      <c r="AS81" s="2670" t="s">
        <v>20</v>
      </c>
      <c r="AT81" s="2671"/>
      <c r="AU81" s="2670"/>
      <c r="AV81" s="2671"/>
      <c r="AW81" s="2670"/>
      <c r="AX81" s="2671" t="s">
        <v>2540</v>
      </c>
      <c r="AY81" s="2670" t="s">
        <v>20</v>
      </c>
    </row>
    <row r="82" spans="1:51" ht="15" x14ac:dyDescent="0.25">
      <c r="A82" s="2680"/>
      <c r="B82" s="2671"/>
      <c r="C82" s="2670"/>
      <c r="D82" s="2671"/>
      <c r="E82" s="2670"/>
      <c r="F82" s="2671"/>
      <c r="G82" s="2670"/>
      <c r="H82" s="2671"/>
      <c r="I82" s="2670"/>
      <c r="J82" s="2671"/>
      <c r="K82" s="2670"/>
      <c r="L82" s="2671"/>
      <c r="M82" s="2670"/>
      <c r="N82" s="2671"/>
      <c r="O82" s="2670"/>
      <c r="P82" s="2671"/>
      <c r="Q82" s="2670"/>
      <c r="R82" s="2671"/>
      <c r="S82" s="2670"/>
      <c r="T82" s="2671"/>
      <c r="U82" s="2670"/>
      <c r="V82" s="2671"/>
      <c r="W82" s="2670"/>
      <c r="X82" s="2671"/>
      <c r="Y82" s="2670"/>
      <c r="Z82" s="2671"/>
      <c r="AA82" s="2670"/>
      <c r="AB82" s="2671"/>
      <c r="AC82" s="2670"/>
      <c r="AD82" s="2671"/>
      <c r="AE82" s="2670"/>
      <c r="AF82" s="2671"/>
      <c r="AG82" s="2670"/>
      <c r="AH82" s="2671"/>
      <c r="AI82" s="2670"/>
      <c r="AJ82" s="2671"/>
      <c r="AK82" s="2670"/>
      <c r="AL82" s="2671"/>
      <c r="AM82" s="2670"/>
      <c r="AN82" s="2671"/>
      <c r="AO82" s="2670"/>
      <c r="AP82" s="2671"/>
      <c r="AQ82" s="2670"/>
      <c r="AR82" s="2671"/>
      <c r="AS82" s="2670"/>
      <c r="AT82" s="2671"/>
      <c r="AU82" s="2670"/>
      <c r="AV82" s="2671"/>
      <c r="AW82" s="2670"/>
      <c r="AX82" s="2671"/>
      <c r="AY82" s="2670"/>
    </row>
    <row r="83" spans="1:51" ht="15" x14ac:dyDescent="0.25">
      <c r="A83" s="2676">
        <v>46103</v>
      </c>
      <c r="B83" s="2677" t="s">
        <v>2591</v>
      </c>
      <c r="C83" s="2678" t="s">
        <v>29</v>
      </c>
      <c r="D83" s="2511" t="s">
        <v>2586</v>
      </c>
      <c r="E83" s="2510" t="s">
        <v>29</v>
      </c>
      <c r="F83" s="2510" t="s">
        <v>5</v>
      </c>
      <c r="G83" s="2510"/>
      <c r="H83" s="2512" t="s">
        <v>2994</v>
      </c>
      <c r="I83" s="2012" t="s">
        <v>764</v>
      </c>
      <c r="J83" s="2511" t="s">
        <v>2881</v>
      </c>
      <c r="K83" s="2510" t="s">
        <v>29</v>
      </c>
      <c r="L83" s="2677" t="s">
        <v>2574</v>
      </c>
      <c r="M83" s="2678" t="s">
        <v>20</v>
      </c>
      <c r="N83" s="2512" t="s">
        <v>2851</v>
      </c>
      <c r="O83" s="2510" t="s">
        <v>29</v>
      </c>
      <c r="P83" s="2511" t="s">
        <v>2467</v>
      </c>
      <c r="Q83" s="2510" t="s">
        <v>20</v>
      </c>
      <c r="R83" s="2512" t="s">
        <v>2629</v>
      </c>
      <c r="S83" s="2510" t="s">
        <v>20</v>
      </c>
      <c r="T83" s="2511" t="s">
        <v>2951</v>
      </c>
      <c r="U83" s="2510" t="s">
        <v>29</v>
      </c>
      <c r="V83" s="2679" t="s">
        <v>2615</v>
      </c>
      <c r="W83" s="2678" t="s">
        <v>20</v>
      </c>
      <c r="X83" s="2679" t="s">
        <v>664</v>
      </c>
      <c r="Y83" s="2678" t="s">
        <v>29</v>
      </c>
      <c r="Z83" s="2678"/>
      <c r="AA83" s="2678"/>
      <c r="AB83" s="2512" t="s">
        <v>2862</v>
      </c>
      <c r="AC83" s="2510" t="s">
        <v>20</v>
      </c>
      <c r="AD83" s="2510" t="s">
        <v>683</v>
      </c>
      <c r="AE83" s="2510"/>
      <c r="AF83" s="2510" t="s">
        <v>683</v>
      </c>
      <c r="AG83" s="2510"/>
      <c r="AH83" s="2510" t="s">
        <v>683</v>
      </c>
      <c r="AI83" s="2510"/>
      <c r="AJ83" s="2510"/>
      <c r="AK83" s="2510"/>
      <c r="AL83" s="2511" t="s">
        <v>1494</v>
      </c>
      <c r="AM83" s="2510" t="s">
        <v>29</v>
      </c>
      <c r="AN83" s="2510" t="s">
        <v>5</v>
      </c>
      <c r="AO83" s="2510"/>
      <c r="AP83" s="2511" t="s">
        <v>1062</v>
      </c>
      <c r="AQ83" s="2510" t="s">
        <v>29</v>
      </c>
      <c r="AR83" s="2679" t="s">
        <v>941</v>
      </c>
      <c r="AS83" s="2678" t="s">
        <v>29</v>
      </c>
      <c r="AT83" s="2678"/>
      <c r="AU83" s="2678"/>
      <c r="AV83" s="2678"/>
      <c r="AW83" s="2678"/>
      <c r="AX83" s="2679" t="s">
        <v>759</v>
      </c>
      <c r="AY83" s="2678" t="s">
        <v>20</v>
      </c>
    </row>
    <row r="84" spans="1:51" ht="15" x14ac:dyDescent="0.25">
      <c r="A84" s="2680"/>
      <c r="B84" s="2677" t="s">
        <v>2645</v>
      </c>
      <c r="C84" s="2678" t="s">
        <v>20</v>
      </c>
      <c r="D84" s="2511" t="s">
        <v>2107</v>
      </c>
      <c r="E84" s="2510" t="s">
        <v>29</v>
      </c>
      <c r="F84" s="2511"/>
      <c r="G84" s="2510"/>
      <c r="H84" s="2512" t="s">
        <v>2925</v>
      </c>
      <c r="I84" s="2510" t="s">
        <v>29</v>
      </c>
      <c r="J84" s="2511" t="s">
        <v>629</v>
      </c>
      <c r="K84" s="2510" t="s">
        <v>20</v>
      </c>
      <c r="L84" s="2677" t="s">
        <v>1062</v>
      </c>
      <c r="M84" s="2678" t="s">
        <v>29</v>
      </c>
      <c r="N84" s="2512" t="s">
        <v>2218</v>
      </c>
      <c r="O84" s="2510" t="s">
        <v>29</v>
      </c>
      <c r="P84" s="2511" t="s">
        <v>2237</v>
      </c>
      <c r="Q84" s="2510" t="s">
        <v>20</v>
      </c>
      <c r="R84" s="2512" t="s">
        <v>759</v>
      </c>
      <c r="S84" s="2510" t="s">
        <v>591</v>
      </c>
      <c r="T84" s="2511" t="s">
        <v>2911</v>
      </c>
      <c r="U84" s="2510" t="s">
        <v>20</v>
      </c>
      <c r="V84" s="2679" t="s">
        <v>2995</v>
      </c>
      <c r="W84" s="2678" t="s">
        <v>20</v>
      </c>
      <c r="X84" s="2679" t="s">
        <v>2951</v>
      </c>
      <c r="Y84" s="2678" t="s">
        <v>29</v>
      </c>
      <c r="Z84" s="2679"/>
      <c r="AA84" s="2678"/>
      <c r="AB84" s="2512" t="s">
        <v>2971</v>
      </c>
      <c r="AC84" s="2510" t="s">
        <v>29</v>
      </c>
      <c r="AD84" s="2511"/>
      <c r="AE84" s="2510"/>
      <c r="AF84" s="2511"/>
      <c r="AG84" s="2510"/>
      <c r="AH84" s="2511"/>
      <c r="AI84" s="2510"/>
      <c r="AJ84" s="2511"/>
      <c r="AK84" s="2510"/>
      <c r="AL84" s="2511" t="s">
        <v>658</v>
      </c>
      <c r="AM84" s="2510" t="s">
        <v>29</v>
      </c>
      <c r="AN84" s="2511"/>
      <c r="AO84" s="2510"/>
      <c r="AP84" s="2511" t="s">
        <v>2914</v>
      </c>
      <c r="AQ84" s="2510" t="s">
        <v>20</v>
      </c>
      <c r="AR84" s="2679" t="s">
        <v>2632</v>
      </c>
      <c r="AS84" s="2678" t="s">
        <v>20</v>
      </c>
      <c r="AT84" s="2679"/>
      <c r="AU84" s="2678"/>
      <c r="AV84" s="2679"/>
      <c r="AW84" s="2678"/>
      <c r="AX84" s="2679" t="s">
        <v>2615</v>
      </c>
      <c r="AY84" s="2678" t="s">
        <v>20</v>
      </c>
    </row>
    <row r="85" spans="1:51" ht="15" x14ac:dyDescent="0.25">
      <c r="A85" s="2680"/>
      <c r="B85" s="2677" t="s">
        <v>1062</v>
      </c>
      <c r="C85" s="2678" t="s">
        <v>29</v>
      </c>
      <c r="D85" s="2511" t="s">
        <v>3004</v>
      </c>
      <c r="E85" s="2510" t="s">
        <v>20</v>
      </c>
      <c r="F85" s="2511"/>
      <c r="G85" s="2510"/>
      <c r="H85" s="2512" t="s">
        <v>2332</v>
      </c>
      <c r="I85" s="2510" t="s">
        <v>20</v>
      </c>
      <c r="J85" s="2511" t="s">
        <v>2773</v>
      </c>
      <c r="K85" s="2510" t="s">
        <v>20</v>
      </c>
      <c r="L85" s="2677" t="s">
        <v>2995</v>
      </c>
      <c r="M85" s="2678" t="s">
        <v>20</v>
      </c>
      <c r="N85" s="2512" t="s">
        <v>629</v>
      </c>
      <c r="O85" s="2510" t="s">
        <v>20</v>
      </c>
      <c r="P85" s="2511" t="s">
        <v>1029</v>
      </c>
      <c r="Q85" s="2510" t="s">
        <v>20</v>
      </c>
      <c r="R85" s="2512" t="s">
        <v>664</v>
      </c>
      <c r="S85" s="2510" t="s">
        <v>29</v>
      </c>
      <c r="T85" s="2511" t="s">
        <v>3002</v>
      </c>
      <c r="U85" s="2510" t="s">
        <v>20</v>
      </c>
      <c r="V85" s="2679" t="s">
        <v>759</v>
      </c>
      <c r="W85" s="2678" t="s">
        <v>20</v>
      </c>
      <c r="X85" s="2679" t="s">
        <v>2653</v>
      </c>
      <c r="Y85" s="2678" t="s">
        <v>29</v>
      </c>
      <c r="Z85" s="2679"/>
      <c r="AA85" s="2678"/>
      <c r="AB85" s="2512" t="s">
        <v>2237</v>
      </c>
      <c r="AC85" s="2510" t="s">
        <v>29</v>
      </c>
      <c r="AD85" s="2511"/>
      <c r="AE85" s="2510"/>
      <c r="AF85" s="2511"/>
      <c r="AG85" s="2510"/>
      <c r="AH85" s="2511"/>
      <c r="AI85" s="2510"/>
      <c r="AJ85" s="2511" t="s">
        <v>2971</v>
      </c>
      <c r="AK85" s="2510" t="s">
        <v>29</v>
      </c>
      <c r="AL85" s="2511" t="s">
        <v>3013</v>
      </c>
      <c r="AM85" s="2510" t="s">
        <v>29</v>
      </c>
      <c r="AN85" s="2511"/>
      <c r="AO85" s="2510"/>
      <c r="AP85" s="2511" t="s">
        <v>2528</v>
      </c>
      <c r="AQ85" s="2510" t="s">
        <v>29</v>
      </c>
      <c r="AR85" s="2679" t="s">
        <v>2629</v>
      </c>
      <c r="AS85" s="2678" t="s">
        <v>29</v>
      </c>
      <c r="AT85" s="2679"/>
      <c r="AU85" s="2678"/>
      <c r="AV85" s="2679"/>
      <c r="AW85" s="2678"/>
      <c r="AX85" s="2679" t="s">
        <v>2951</v>
      </c>
      <c r="AY85" s="2678" t="s">
        <v>20</v>
      </c>
    </row>
    <row r="86" spans="1:51" ht="15" x14ac:dyDescent="0.25">
      <c r="A86" s="2680"/>
      <c r="B86" s="2677" t="s">
        <v>2983</v>
      </c>
      <c r="C86" s="2678" t="s">
        <v>20</v>
      </c>
      <c r="D86" s="2511" t="s">
        <v>2925</v>
      </c>
      <c r="E86" s="2510" t="s">
        <v>29</v>
      </c>
      <c r="F86" s="2511"/>
      <c r="G86" s="2510"/>
      <c r="H86" s="2512" t="s">
        <v>2851</v>
      </c>
      <c r="I86" s="2510" t="s">
        <v>29</v>
      </c>
      <c r="J86" s="2511" t="s">
        <v>2218</v>
      </c>
      <c r="K86" s="2510" t="s">
        <v>20</v>
      </c>
      <c r="L86" s="2677" t="s">
        <v>664</v>
      </c>
      <c r="M86" s="2678" t="s">
        <v>20</v>
      </c>
      <c r="N86" s="2512" t="s">
        <v>2773</v>
      </c>
      <c r="O86" s="2510" t="s">
        <v>29</v>
      </c>
      <c r="P86" s="2511" t="s">
        <v>2971</v>
      </c>
      <c r="Q86" s="2510" t="s">
        <v>29</v>
      </c>
      <c r="R86" s="2512" t="s">
        <v>3014</v>
      </c>
      <c r="S86" s="2510" t="s">
        <v>29</v>
      </c>
      <c r="T86" s="2511" t="s">
        <v>2994</v>
      </c>
      <c r="U86" s="2510" t="s">
        <v>29</v>
      </c>
      <c r="V86" s="2679" t="s">
        <v>2914</v>
      </c>
      <c r="W86" s="2678" t="s">
        <v>29</v>
      </c>
      <c r="X86" s="2679" t="s">
        <v>2995</v>
      </c>
      <c r="Y86" s="2678" t="s">
        <v>29</v>
      </c>
      <c r="Z86" s="2679"/>
      <c r="AA86" s="2678"/>
      <c r="AB86" s="2512" t="s">
        <v>3004</v>
      </c>
      <c r="AC86" s="2510" t="s">
        <v>29</v>
      </c>
      <c r="AD86" s="2511"/>
      <c r="AE86" s="2510"/>
      <c r="AF86" s="2511"/>
      <c r="AG86" s="2510"/>
      <c r="AH86" s="2511"/>
      <c r="AI86" s="2510"/>
      <c r="AJ86" s="2511" t="s">
        <v>2237</v>
      </c>
      <c r="AK86" s="2510" t="s">
        <v>20</v>
      </c>
      <c r="AL86" s="2511" t="s">
        <v>2629</v>
      </c>
      <c r="AM86" s="2510" t="s">
        <v>20</v>
      </c>
      <c r="AN86" s="2511"/>
      <c r="AO86" s="2510"/>
      <c r="AP86" s="2511" t="s">
        <v>629</v>
      </c>
      <c r="AQ86" s="2510" t="s">
        <v>20</v>
      </c>
      <c r="AR86" s="2679" t="s">
        <v>1404</v>
      </c>
      <c r="AS86" s="2678" t="s">
        <v>20</v>
      </c>
      <c r="AT86" s="2679"/>
      <c r="AU86" s="2678"/>
      <c r="AV86" s="2679"/>
      <c r="AW86" s="2678"/>
      <c r="AX86" s="2679" t="s">
        <v>2865</v>
      </c>
      <c r="AY86" s="2678" t="s">
        <v>29</v>
      </c>
    </row>
    <row r="87" spans="1:51" ht="15" x14ac:dyDescent="0.25">
      <c r="A87" s="2680"/>
      <c r="B87" s="2677"/>
      <c r="C87" s="2678"/>
      <c r="D87" s="2688"/>
      <c r="E87" s="2675"/>
      <c r="F87" s="2688"/>
      <c r="G87" s="2675"/>
      <c r="H87" s="2689"/>
      <c r="I87" s="2675"/>
      <c r="J87" s="2688"/>
      <c r="K87" s="2675"/>
      <c r="L87" s="2677"/>
      <c r="M87" s="2678"/>
      <c r="N87" s="2689"/>
      <c r="O87" s="2675"/>
      <c r="P87" s="2688"/>
      <c r="Q87" s="2675"/>
      <c r="R87" s="2689"/>
      <c r="S87" s="2675"/>
      <c r="T87" s="2688"/>
      <c r="U87" s="2675"/>
      <c r="V87" s="2679"/>
      <c r="W87" s="2678"/>
      <c r="X87" s="2679"/>
      <c r="Y87" s="2678"/>
      <c r="Z87" s="2679"/>
      <c r="AA87" s="2678"/>
      <c r="AB87" s="2689"/>
      <c r="AC87" s="2675"/>
      <c r="AD87" s="2688"/>
      <c r="AE87" s="2675"/>
      <c r="AF87" s="2688"/>
      <c r="AG87" s="2675"/>
      <c r="AH87" s="2688"/>
      <c r="AI87" s="2675"/>
      <c r="AJ87" s="2688"/>
      <c r="AK87" s="2675"/>
      <c r="AL87" s="2688"/>
      <c r="AM87" s="2675"/>
      <c r="AN87" s="2688"/>
      <c r="AO87" s="2675"/>
      <c r="AP87" s="2688"/>
      <c r="AQ87" s="2675"/>
      <c r="AR87" s="2679"/>
      <c r="AS87" s="2678"/>
      <c r="AT87" s="2679"/>
      <c r="AU87" s="2678"/>
      <c r="AV87" s="2679"/>
      <c r="AW87" s="2678"/>
      <c r="AX87" s="2679"/>
      <c r="AY87" s="2678"/>
    </row>
    <row r="88" spans="1:51" ht="15" x14ac:dyDescent="0.25">
      <c r="A88" s="2676">
        <v>46124</v>
      </c>
      <c r="B88" s="2689" t="s">
        <v>2740</v>
      </c>
      <c r="C88" s="2670" t="s">
        <v>29</v>
      </c>
      <c r="D88" s="2688" t="s">
        <v>2129</v>
      </c>
      <c r="E88" s="2670" t="s">
        <v>29</v>
      </c>
      <c r="F88" s="2688" t="s">
        <v>2998</v>
      </c>
      <c r="G88" s="2675" t="s">
        <v>20</v>
      </c>
      <c r="H88" s="2689" t="s">
        <v>2609</v>
      </c>
      <c r="I88" s="2670" t="s">
        <v>29</v>
      </c>
      <c r="J88" s="2688" t="s">
        <v>2456</v>
      </c>
      <c r="K88" s="2670" t="s">
        <v>20</v>
      </c>
      <c r="L88" s="2689" t="s">
        <v>3014</v>
      </c>
      <c r="M88" s="2675" t="s">
        <v>29</v>
      </c>
      <c r="N88" s="2689" t="s">
        <v>2632</v>
      </c>
      <c r="O88" s="2675" t="s">
        <v>29</v>
      </c>
      <c r="P88" s="2688" t="s">
        <v>630</v>
      </c>
      <c r="Q88" s="2675" t="s">
        <v>29</v>
      </c>
      <c r="R88" s="2689" t="s">
        <v>3004</v>
      </c>
      <c r="S88" s="2670" t="s">
        <v>20</v>
      </c>
      <c r="T88" s="2688" t="s">
        <v>3040</v>
      </c>
      <c r="U88" s="2670" t="s">
        <v>20</v>
      </c>
      <c r="V88" s="2688" t="s">
        <v>633</v>
      </c>
      <c r="W88" s="2675" t="s">
        <v>29</v>
      </c>
      <c r="X88" s="2688" t="s">
        <v>3001</v>
      </c>
      <c r="Y88" s="2670" t="s">
        <v>20</v>
      </c>
      <c r="Z88" s="2688"/>
      <c r="AA88" s="2675"/>
      <c r="AB88" s="2688" t="s">
        <v>2986</v>
      </c>
      <c r="AC88" s="2670" t="s">
        <v>20</v>
      </c>
      <c r="AD88" s="2670" t="s">
        <v>683</v>
      </c>
      <c r="AE88" s="2675"/>
      <c r="AF88" s="2670" t="s">
        <v>683</v>
      </c>
      <c r="AG88" s="2675"/>
      <c r="AH88" s="2670" t="s">
        <v>683</v>
      </c>
      <c r="AI88" s="2675"/>
      <c r="AJ88" s="2688"/>
      <c r="AK88" s="2675"/>
      <c r="AL88" s="2688" t="s">
        <v>664</v>
      </c>
      <c r="AM88" s="2670" t="s">
        <v>20</v>
      </c>
      <c r="AN88" s="2688" t="s">
        <v>759</v>
      </c>
      <c r="AO88" s="2675" t="s">
        <v>29</v>
      </c>
      <c r="AP88" s="2688" t="s">
        <v>2951</v>
      </c>
      <c r="AQ88" s="2670" t="s">
        <v>29</v>
      </c>
      <c r="AR88" s="2688"/>
      <c r="AS88" s="2675"/>
      <c r="AT88" s="2688"/>
      <c r="AU88" s="2675"/>
      <c r="AV88" s="2688"/>
      <c r="AW88" s="2675"/>
      <c r="AX88" s="2688" t="s">
        <v>2994</v>
      </c>
      <c r="AY88" s="2670" t="s">
        <v>29</v>
      </c>
    </row>
    <row r="89" spans="1:51" ht="15" x14ac:dyDescent="0.25">
      <c r="A89" s="2680"/>
      <c r="B89" s="2689" t="s">
        <v>3012</v>
      </c>
      <c r="C89" s="2670" t="s">
        <v>29</v>
      </c>
      <c r="D89" s="2688" t="s">
        <v>3044</v>
      </c>
      <c r="E89" s="2670" t="s">
        <v>20</v>
      </c>
      <c r="F89" s="2688" t="s">
        <v>629</v>
      </c>
      <c r="G89" s="2675" t="s">
        <v>20</v>
      </c>
      <c r="H89" s="2689" t="s">
        <v>2893</v>
      </c>
      <c r="I89" s="2670" t="s">
        <v>20</v>
      </c>
      <c r="J89" s="2688" t="s">
        <v>759</v>
      </c>
      <c r="K89" s="2670" t="s">
        <v>29</v>
      </c>
      <c r="L89" s="2689" t="s">
        <v>2769</v>
      </c>
      <c r="M89" s="2670" t="s">
        <v>20</v>
      </c>
      <c r="N89" s="2689" t="s">
        <v>1842</v>
      </c>
      <c r="O89" s="2670" t="s">
        <v>29</v>
      </c>
      <c r="P89" s="2688" t="s">
        <v>2653</v>
      </c>
      <c r="Q89" s="2670" t="s">
        <v>29</v>
      </c>
      <c r="R89" s="2689" t="s">
        <v>2911</v>
      </c>
      <c r="S89" s="2670" t="s">
        <v>20</v>
      </c>
      <c r="T89" s="2688" t="s">
        <v>2851</v>
      </c>
      <c r="U89" s="2670" t="s">
        <v>20</v>
      </c>
      <c r="V89" s="2688" t="s">
        <v>2218</v>
      </c>
      <c r="W89" s="2670" t="s">
        <v>20</v>
      </c>
      <c r="X89" s="2688" t="s">
        <v>2971</v>
      </c>
      <c r="Y89" s="2670" t="s">
        <v>20</v>
      </c>
      <c r="Z89" s="2688"/>
      <c r="AA89" s="2675"/>
      <c r="AB89" s="2689" t="s">
        <v>2884</v>
      </c>
      <c r="AC89" s="2670" t="s">
        <v>29</v>
      </c>
      <c r="AD89" s="2688"/>
      <c r="AE89" s="2675"/>
      <c r="AF89" s="2688"/>
      <c r="AG89" s="2675"/>
      <c r="AH89" s="2688"/>
      <c r="AI89" s="2675"/>
      <c r="AJ89" s="2688"/>
      <c r="AK89" s="2675"/>
      <c r="AL89" s="2688" t="s">
        <v>2574</v>
      </c>
      <c r="AM89" s="2670" t="s">
        <v>20</v>
      </c>
      <c r="AN89" s="2688" t="s">
        <v>2986</v>
      </c>
      <c r="AO89" s="2675" t="s">
        <v>29</v>
      </c>
      <c r="AP89" s="2688" t="s">
        <v>3013</v>
      </c>
      <c r="AQ89" s="2670" t="s">
        <v>20</v>
      </c>
      <c r="AR89" s="2688" t="s">
        <v>2889</v>
      </c>
      <c r="AS89" s="2670" t="s">
        <v>20</v>
      </c>
      <c r="AT89" s="2688"/>
      <c r="AU89" s="2675"/>
      <c r="AV89" s="2688"/>
      <c r="AW89" s="2675"/>
      <c r="AX89" s="2688" t="s">
        <v>2265</v>
      </c>
      <c r="AY89" s="2670" t="s">
        <v>29</v>
      </c>
    </row>
    <row r="90" spans="1:51" ht="15" x14ac:dyDescent="0.25">
      <c r="A90" s="2680"/>
      <c r="B90" s="2689" t="s">
        <v>2882</v>
      </c>
      <c r="C90" s="2670" t="s">
        <v>29</v>
      </c>
      <c r="D90" s="2688" t="s">
        <v>2865</v>
      </c>
      <c r="E90" s="2670" t="s">
        <v>29</v>
      </c>
      <c r="F90" s="2688" t="s">
        <v>2688</v>
      </c>
      <c r="G90" s="2675" t="s">
        <v>20</v>
      </c>
      <c r="H90" s="2689" t="s">
        <v>3001</v>
      </c>
      <c r="I90" s="2670" t="s">
        <v>20</v>
      </c>
      <c r="J90" s="2688" t="s">
        <v>2986</v>
      </c>
      <c r="K90" s="2670" t="s">
        <v>20</v>
      </c>
      <c r="L90" s="2689" t="s">
        <v>2528</v>
      </c>
      <c r="M90" s="2670" t="s">
        <v>20</v>
      </c>
      <c r="N90" s="2689" t="s">
        <v>2467</v>
      </c>
      <c r="O90" s="2670" t="s">
        <v>29</v>
      </c>
      <c r="P90" s="2688" t="s">
        <v>2710</v>
      </c>
      <c r="Q90" s="2670" t="s">
        <v>29</v>
      </c>
      <c r="R90" s="2689" t="s">
        <v>2265</v>
      </c>
      <c r="S90" s="2670" t="s">
        <v>29</v>
      </c>
      <c r="T90" s="2688" t="s">
        <v>1842</v>
      </c>
      <c r="U90" s="2670" t="s">
        <v>29</v>
      </c>
      <c r="V90" s="2688" t="s">
        <v>3014</v>
      </c>
      <c r="W90" s="2670" t="s">
        <v>20</v>
      </c>
      <c r="X90" s="2688" t="s">
        <v>2895</v>
      </c>
      <c r="Y90" s="2670" t="s">
        <v>29</v>
      </c>
      <c r="Z90" s="2688"/>
      <c r="AA90" s="2675"/>
      <c r="AB90" s="2689" t="s">
        <v>2574</v>
      </c>
      <c r="AC90" s="2670" t="s">
        <v>29</v>
      </c>
      <c r="AD90" s="2688"/>
      <c r="AE90" s="2675"/>
      <c r="AF90" s="2688"/>
      <c r="AG90" s="2675"/>
      <c r="AH90" s="2688"/>
      <c r="AI90" s="2675"/>
      <c r="AJ90" s="2688" t="s">
        <v>3044</v>
      </c>
      <c r="AK90" s="2670" t="s">
        <v>29</v>
      </c>
      <c r="AL90" s="2688" t="s">
        <v>2615</v>
      </c>
      <c r="AM90" s="2670" t="s">
        <v>29</v>
      </c>
      <c r="AN90" s="2688" t="s">
        <v>3012</v>
      </c>
      <c r="AO90" s="2675" t="s">
        <v>29</v>
      </c>
      <c r="AP90" s="2688"/>
      <c r="AQ90" s="2675"/>
      <c r="AR90" s="2688" t="s">
        <v>2995</v>
      </c>
      <c r="AS90" s="2670" t="s">
        <v>20</v>
      </c>
      <c r="AT90" s="2688"/>
      <c r="AU90" s="2675"/>
      <c r="AV90" s="2688"/>
      <c r="AW90" s="2675"/>
      <c r="AX90" s="2688" t="s">
        <v>2456</v>
      </c>
      <c r="AY90" s="2670" t="s">
        <v>20</v>
      </c>
    </row>
    <row r="91" spans="1:51" ht="15" x14ac:dyDescent="0.25">
      <c r="A91" s="2680"/>
      <c r="B91" s="2689" t="s">
        <v>2911</v>
      </c>
      <c r="C91" s="2670" t="s">
        <v>29</v>
      </c>
      <c r="D91" s="2688" t="s">
        <v>2986</v>
      </c>
      <c r="E91" s="2675" t="s">
        <v>20</v>
      </c>
      <c r="F91" s="2688" t="s">
        <v>2574</v>
      </c>
      <c r="G91" s="2675" t="s">
        <v>20</v>
      </c>
      <c r="H91" s="2689" t="s">
        <v>2906</v>
      </c>
      <c r="I91" s="2670" t="s">
        <v>29</v>
      </c>
      <c r="J91" s="2688" t="s">
        <v>2615</v>
      </c>
      <c r="K91" s="2670" t="s">
        <v>20</v>
      </c>
      <c r="L91" s="2689" t="s">
        <v>759</v>
      </c>
      <c r="M91" s="2012" t="s">
        <v>765</v>
      </c>
      <c r="N91" s="2689" t="s">
        <v>2914</v>
      </c>
      <c r="O91" s="2670" t="s">
        <v>20</v>
      </c>
      <c r="P91" s="2688" t="s">
        <v>3044</v>
      </c>
      <c r="Q91" s="2670" t="s">
        <v>20</v>
      </c>
      <c r="R91" s="2689" t="s">
        <v>2984</v>
      </c>
      <c r="S91" s="2670" t="s">
        <v>29</v>
      </c>
      <c r="T91" s="2688" t="s">
        <v>2983</v>
      </c>
      <c r="U91" s="2670" t="s">
        <v>20</v>
      </c>
      <c r="V91" s="2688" t="s">
        <v>2632</v>
      </c>
      <c r="W91" s="2670" t="s">
        <v>20</v>
      </c>
      <c r="X91" s="2688" t="s">
        <v>2865</v>
      </c>
      <c r="Y91" s="2675" t="s">
        <v>29</v>
      </c>
      <c r="Z91" s="2688"/>
      <c r="AA91" s="2675"/>
      <c r="AB91" s="2689" t="s">
        <v>630</v>
      </c>
      <c r="AC91" s="2670" t="s">
        <v>20</v>
      </c>
      <c r="AD91" s="2688"/>
      <c r="AE91" s="2675"/>
      <c r="AF91" s="2688"/>
      <c r="AG91" s="2675"/>
      <c r="AH91" s="2688"/>
      <c r="AI91" s="2675"/>
      <c r="AJ91" s="2688" t="s">
        <v>633</v>
      </c>
      <c r="AK91" s="2670" t="s">
        <v>20</v>
      </c>
      <c r="AL91" s="2688" t="s">
        <v>2456</v>
      </c>
      <c r="AM91" s="2670" t="s">
        <v>29</v>
      </c>
      <c r="AN91" s="2688" t="s">
        <v>2895</v>
      </c>
      <c r="AO91" s="2675" t="s">
        <v>29</v>
      </c>
      <c r="AP91" s="2688"/>
      <c r="AQ91" s="2675"/>
      <c r="AR91" s="2688" t="s">
        <v>2668</v>
      </c>
      <c r="AS91" s="2012" t="s">
        <v>766</v>
      </c>
      <c r="AT91" s="2688"/>
      <c r="AU91" s="2675"/>
      <c r="AV91" s="2688"/>
      <c r="AW91" s="2675"/>
      <c r="AX91" s="2688" t="s">
        <v>2995</v>
      </c>
      <c r="AY91" s="2675" t="s">
        <v>20</v>
      </c>
    </row>
    <row r="92" spans="1:51" ht="15" x14ac:dyDescent="0.25">
      <c r="A92" s="2680"/>
      <c r="B92" s="2512"/>
      <c r="C92" s="2510"/>
      <c r="D92" s="2511"/>
      <c r="E92" s="2510"/>
      <c r="F92" s="2511"/>
      <c r="G92" s="2510"/>
      <c r="H92" s="2512"/>
      <c r="I92" s="2510"/>
      <c r="J92" s="2511"/>
      <c r="K92" s="2510"/>
      <c r="L92" s="2512"/>
      <c r="M92" s="2510"/>
      <c r="N92" s="2512" t="s">
        <v>2773</v>
      </c>
      <c r="O92" s="2510" t="s">
        <v>20</v>
      </c>
      <c r="P92" s="2511" t="s">
        <v>3045</v>
      </c>
      <c r="Q92" s="2510" t="s">
        <v>29</v>
      </c>
      <c r="R92" s="2512"/>
      <c r="S92" s="2510"/>
      <c r="T92" s="2511"/>
      <c r="U92" s="2510"/>
      <c r="V92" s="2511"/>
      <c r="W92" s="2510"/>
      <c r="X92" s="2511"/>
      <c r="Y92" s="2510"/>
      <c r="Z92" s="2511"/>
      <c r="AA92" s="2510"/>
      <c r="AB92" s="2512"/>
      <c r="AC92" s="2510"/>
      <c r="AD92" s="2511"/>
      <c r="AE92" s="2510"/>
      <c r="AF92" s="2511"/>
      <c r="AG92" s="2510"/>
      <c r="AH92" s="2511"/>
      <c r="AI92" s="2510"/>
      <c r="AJ92" s="2511" t="s">
        <v>2237</v>
      </c>
      <c r="AK92" s="2510" t="s">
        <v>29</v>
      </c>
      <c r="AL92" s="2511"/>
      <c r="AM92" s="2510"/>
      <c r="AN92" s="2511"/>
      <c r="AO92" s="2510"/>
      <c r="AP92" s="2511"/>
      <c r="AQ92" s="2510"/>
      <c r="AR92" s="2511" t="s">
        <v>2218</v>
      </c>
      <c r="AS92" s="2510" t="s">
        <v>20</v>
      </c>
      <c r="AT92" s="2511"/>
      <c r="AU92" s="2510"/>
      <c r="AV92" s="2511"/>
      <c r="AW92" s="2510"/>
      <c r="AX92" s="2511"/>
      <c r="AY92" s="2510"/>
    </row>
    <row r="93" spans="1:51" ht="15" x14ac:dyDescent="0.25">
      <c r="A93" s="2676">
        <v>46138</v>
      </c>
      <c r="B93" s="2512" t="s">
        <v>3001</v>
      </c>
      <c r="C93" s="2510" t="s">
        <v>598</v>
      </c>
      <c r="D93" s="2511" t="s">
        <v>2236</v>
      </c>
      <c r="E93" s="2510" t="s">
        <v>29</v>
      </c>
      <c r="F93" s="2511" t="s">
        <v>759</v>
      </c>
      <c r="G93" s="2510" t="s">
        <v>29</v>
      </c>
      <c r="H93" s="2512" t="s">
        <v>630</v>
      </c>
      <c r="I93" s="2510" t="s">
        <v>29</v>
      </c>
      <c r="J93" s="2511" t="s">
        <v>3096</v>
      </c>
      <c r="K93" s="2510" t="s">
        <v>20</v>
      </c>
      <c r="L93" s="2512" t="s">
        <v>2971</v>
      </c>
      <c r="M93" s="2510" t="s">
        <v>29</v>
      </c>
      <c r="N93" s="2512" t="s">
        <v>3044</v>
      </c>
      <c r="O93" s="2510" t="s">
        <v>20</v>
      </c>
      <c r="P93" s="2692" t="s">
        <v>720</v>
      </c>
      <c r="Q93" s="2510" t="s">
        <v>20</v>
      </c>
      <c r="R93" s="2512" t="s">
        <v>3095</v>
      </c>
      <c r="S93" s="2510" t="s">
        <v>20</v>
      </c>
      <c r="T93" s="2510" t="s">
        <v>5</v>
      </c>
      <c r="U93" s="2510"/>
      <c r="V93" s="2511" t="s">
        <v>664</v>
      </c>
      <c r="W93" s="2012" t="s">
        <v>765</v>
      </c>
      <c r="X93" s="2511" t="s">
        <v>2884</v>
      </c>
      <c r="Y93" s="2510" t="s">
        <v>20</v>
      </c>
      <c r="Z93" s="2511"/>
      <c r="AA93" s="2510"/>
      <c r="AB93" s="2512" t="s">
        <v>3045</v>
      </c>
      <c r="AC93" s="2510" t="s">
        <v>20</v>
      </c>
      <c r="AD93" s="2510" t="s">
        <v>683</v>
      </c>
      <c r="AE93" s="2510"/>
      <c r="AF93" s="2510" t="s">
        <v>683</v>
      </c>
      <c r="AG93" s="2510"/>
      <c r="AH93" s="2510" t="s">
        <v>683</v>
      </c>
      <c r="AI93" s="2510"/>
      <c r="AJ93" s="2511"/>
      <c r="AK93" s="2510"/>
      <c r="AL93" s="2511" t="s">
        <v>3013</v>
      </c>
      <c r="AM93" s="2510" t="s">
        <v>20</v>
      </c>
      <c r="AN93" s="2511" t="s">
        <v>2893</v>
      </c>
      <c r="AO93" s="2510" t="s">
        <v>20</v>
      </c>
      <c r="AP93" s="2511" t="s">
        <v>2442</v>
      </c>
      <c r="AQ93" s="2510" t="s">
        <v>29</v>
      </c>
      <c r="AR93" s="2512" t="s">
        <v>629</v>
      </c>
      <c r="AS93" s="2510" t="s">
        <v>29</v>
      </c>
      <c r="AT93" s="2511"/>
      <c r="AU93" s="2510"/>
      <c r="AV93" s="2511"/>
      <c r="AW93" s="2510"/>
      <c r="AX93" s="2511" t="s">
        <v>2653</v>
      </c>
      <c r="AY93" s="2510" t="s">
        <v>29</v>
      </c>
    </row>
    <row r="94" spans="1:51" ht="15" x14ac:dyDescent="0.25">
      <c r="A94" s="2680"/>
      <c r="B94" s="2512" t="s">
        <v>1029</v>
      </c>
      <c r="C94" s="2510" t="s">
        <v>20</v>
      </c>
      <c r="D94" s="2511" t="s">
        <v>3092</v>
      </c>
      <c r="E94" s="2510" t="s">
        <v>29</v>
      </c>
      <c r="F94" s="2511" t="s">
        <v>3040</v>
      </c>
      <c r="G94" s="2510" t="s">
        <v>29</v>
      </c>
      <c r="H94" s="2512" t="s">
        <v>2983</v>
      </c>
      <c r="I94" s="2510" t="s">
        <v>29</v>
      </c>
      <c r="J94" s="2511" t="s">
        <v>1788</v>
      </c>
      <c r="K94" s="2510" t="s">
        <v>29</v>
      </c>
      <c r="L94" s="2512" t="s">
        <v>720</v>
      </c>
      <c r="M94" s="2510" t="s">
        <v>20</v>
      </c>
      <c r="N94" s="2512" t="s">
        <v>3094</v>
      </c>
      <c r="O94" s="2510" t="s">
        <v>20</v>
      </c>
      <c r="P94" s="2511" t="s">
        <v>2951</v>
      </c>
      <c r="Q94" s="2510" t="s">
        <v>20</v>
      </c>
      <c r="R94" s="2512" t="s">
        <v>2218</v>
      </c>
      <c r="S94" s="2510" t="s">
        <v>29</v>
      </c>
      <c r="T94" s="2511"/>
      <c r="U94" s="2510"/>
      <c r="V94" s="2511" t="s">
        <v>2237</v>
      </c>
      <c r="W94" s="2510" t="s">
        <v>29</v>
      </c>
      <c r="X94" s="2511" t="s">
        <v>3014</v>
      </c>
      <c r="Y94" s="2510" t="s">
        <v>20</v>
      </c>
      <c r="Z94" s="2511"/>
      <c r="AA94" s="2510"/>
      <c r="AB94" s="2512" t="s">
        <v>2994</v>
      </c>
      <c r="AC94" s="2510" t="s">
        <v>29</v>
      </c>
      <c r="AD94" s="2511"/>
      <c r="AE94" s="2510"/>
      <c r="AF94" s="2511"/>
      <c r="AG94" s="2510"/>
      <c r="AH94" s="2511"/>
      <c r="AI94" s="2510"/>
      <c r="AJ94" s="2511" t="s">
        <v>3095</v>
      </c>
      <c r="AK94" s="2510" t="s">
        <v>20</v>
      </c>
      <c r="AL94" s="2511" t="s">
        <v>629</v>
      </c>
      <c r="AM94" s="2510" t="s">
        <v>20</v>
      </c>
      <c r="AN94" s="2511" t="s">
        <v>2456</v>
      </c>
      <c r="AO94" s="2510" t="s">
        <v>29</v>
      </c>
      <c r="AP94" s="2511" t="s">
        <v>2925</v>
      </c>
      <c r="AQ94" s="2510" t="s">
        <v>29</v>
      </c>
      <c r="AR94" s="2512" t="s">
        <v>3044</v>
      </c>
      <c r="AS94" s="2510" t="s">
        <v>29</v>
      </c>
      <c r="AT94" s="2511"/>
      <c r="AU94" s="2510"/>
      <c r="AV94" s="2511"/>
      <c r="AW94" s="2510"/>
      <c r="AX94" s="2511" t="s">
        <v>2914</v>
      </c>
      <c r="AY94" s="2510" t="s">
        <v>20</v>
      </c>
    </row>
    <row r="95" spans="1:51" ht="15" x14ac:dyDescent="0.25">
      <c r="A95" s="2680"/>
      <c r="B95" s="2512" t="s">
        <v>2906</v>
      </c>
      <c r="C95" s="2510" t="s">
        <v>29</v>
      </c>
      <c r="D95" s="2511" t="s">
        <v>2645</v>
      </c>
      <c r="E95" s="2510" t="s">
        <v>20</v>
      </c>
      <c r="F95" s="2511" t="s">
        <v>2237</v>
      </c>
      <c r="G95" s="2510" t="s">
        <v>20</v>
      </c>
      <c r="H95" s="2512" t="s">
        <v>2951</v>
      </c>
      <c r="I95" s="2510" t="s">
        <v>20</v>
      </c>
      <c r="J95" s="2511" t="s">
        <v>630</v>
      </c>
      <c r="K95" s="2510" t="s">
        <v>20</v>
      </c>
      <c r="L95" s="2512" t="s">
        <v>2773</v>
      </c>
      <c r="M95" s="2510" t="s">
        <v>20</v>
      </c>
      <c r="N95" s="2512" t="s">
        <v>2884</v>
      </c>
      <c r="O95" s="2510" t="s">
        <v>29</v>
      </c>
      <c r="P95" s="2511" t="s">
        <v>629</v>
      </c>
      <c r="Q95" s="2510" t="s">
        <v>20</v>
      </c>
      <c r="R95" s="2512" t="s">
        <v>3012</v>
      </c>
      <c r="S95" s="2510" t="s">
        <v>29</v>
      </c>
      <c r="T95" s="2511"/>
      <c r="U95" s="2510"/>
      <c r="V95" s="2511" t="s">
        <v>3001</v>
      </c>
      <c r="W95" s="2510" t="s">
        <v>20</v>
      </c>
      <c r="X95" s="2511" t="s">
        <v>3095</v>
      </c>
      <c r="Y95" s="2510" t="s">
        <v>20</v>
      </c>
      <c r="Z95" s="2511"/>
      <c r="AA95" s="2510"/>
      <c r="AB95" s="2512" t="s">
        <v>2218</v>
      </c>
      <c r="AC95" s="2510" t="s">
        <v>29</v>
      </c>
      <c r="AD95" s="2511"/>
      <c r="AE95" s="2510"/>
      <c r="AF95" s="2511"/>
      <c r="AG95" s="2510"/>
      <c r="AH95" s="2511"/>
      <c r="AI95" s="2510"/>
      <c r="AJ95" s="2511" t="s">
        <v>3096</v>
      </c>
      <c r="AK95" s="2510" t="s">
        <v>29</v>
      </c>
      <c r="AL95" s="2511" t="s">
        <v>3045</v>
      </c>
      <c r="AM95" s="2510" t="s">
        <v>29</v>
      </c>
      <c r="AN95" s="2511" t="s">
        <v>3094</v>
      </c>
      <c r="AO95" s="2510" t="s">
        <v>29</v>
      </c>
      <c r="AP95" s="2511" t="s">
        <v>2456</v>
      </c>
      <c r="AQ95" s="2510" t="s">
        <v>20</v>
      </c>
      <c r="AR95" s="2512" t="s">
        <v>2994</v>
      </c>
      <c r="AS95" s="2510" t="s">
        <v>20</v>
      </c>
      <c r="AT95" s="2511"/>
      <c r="AU95" s="2510"/>
      <c r="AV95" s="2511"/>
      <c r="AW95" s="2510"/>
      <c r="AX95" s="2511" t="s">
        <v>3044</v>
      </c>
      <c r="AY95" s="2510" t="s">
        <v>20</v>
      </c>
    </row>
    <row r="96" spans="1:51" ht="15" x14ac:dyDescent="0.25">
      <c r="A96" s="2680"/>
      <c r="B96" s="2512" t="s">
        <v>3013</v>
      </c>
      <c r="C96" s="2510" t="s">
        <v>20</v>
      </c>
      <c r="D96" s="2511" t="s">
        <v>1035</v>
      </c>
      <c r="E96" s="2510" t="s">
        <v>29</v>
      </c>
      <c r="F96" s="2511" t="s">
        <v>2523</v>
      </c>
      <c r="G96" s="2510" t="s">
        <v>29</v>
      </c>
      <c r="H96" s="2512" t="s">
        <v>3097</v>
      </c>
      <c r="I96" s="2510" t="s">
        <v>29</v>
      </c>
      <c r="J96" s="2511" t="s">
        <v>2983</v>
      </c>
      <c r="K96" s="2012" t="s">
        <v>764</v>
      </c>
      <c r="L96" s="2512" t="s">
        <v>2954</v>
      </c>
      <c r="M96" s="2510" t="s">
        <v>20</v>
      </c>
      <c r="N96" s="2512" t="s">
        <v>759</v>
      </c>
      <c r="O96" s="2510" t="s">
        <v>20</v>
      </c>
      <c r="P96" s="2511" t="s">
        <v>3004</v>
      </c>
      <c r="Q96" s="2510" t="s">
        <v>20</v>
      </c>
      <c r="R96" s="2512" t="s">
        <v>3045</v>
      </c>
      <c r="S96" s="2510" t="s">
        <v>20</v>
      </c>
      <c r="T96" s="2511"/>
      <c r="U96" s="2510"/>
      <c r="V96" s="2511" t="s">
        <v>2911</v>
      </c>
      <c r="W96" s="2510" t="s">
        <v>20</v>
      </c>
      <c r="X96" s="2511" t="s">
        <v>2237</v>
      </c>
      <c r="Y96" s="2510" t="s">
        <v>29</v>
      </c>
      <c r="Z96" s="2511"/>
      <c r="AA96" s="2510"/>
      <c r="AB96" s="2512" t="s">
        <v>664</v>
      </c>
      <c r="AC96" s="2510" t="s">
        <v>29</v>
      </c>
      <c r="AD96" s="2511"/>
      <c r="AE96" s="2510"/>
      <c r="AF96" s="2511"/>
      <c r="AG96" s="2510"/>
      <c r="AH96" s="2511"/>
      <c r="AI96" s="2510"/>
      <c r="AJ96" s="2511" t="s">
        <v>3001</v>
      </c>
      <c r="AK96" s="2510" t="s">
        <v>29</v>
      </c>
      <c r="AL96" s="2511" t="s">
        <v>1314</v>
      </c>
      <c r="AM96" s="2510" t="s">
        <v>29</v>
      </c>
      <c r="AN96" s="2511" t="s">
        <v>2773</v>
      </c>
      <c r="AO96" s="2510" t="s">
        <v>20</v>
      </c>
      <c r="AP96" s="2511" t="s">
        <v>2218</v>
      </c>
      <c r="AQ96" s="2510" t="s">
        <v>29</v>
      </c>
      <c r="AR96" s="2512" t="s">
        <v>2951</v>
      </c>
      <c r="AS96" s="2510" t="s">
        <v>29</v>
      </c>
      <c r="AT96" s="2511"/>
      <c r="AU96" s="2510"/>
      <c r="AV96" s="2511"/>
      <c r="AW96" s="2510"/>
      <c r="AX96" s="2511" t="s">
        <v>629</v>
      </c>
      <c r="AY96" s="2510" t="s">
        <v>20</v>
      </c>
    </row>
    <row r="97" spans="1:51" ht="15" x14ac:dyDescent="0.25">
      <c r="A97" s="2680"/>
      <c r="B97" s="2689"/>
      <c r="C97" s="2672"/>
      <c r="D97" s="2688"/>
      <c r="E97" s="2675"/>
      <c r="F97" s="2688"/>
      <c r="G97" s="2675"/>
      <c r="H97" s="2671"/>
      <c r="I97" s="2675"/>
      <c r="J97" s="2688"/>
      <c r="K97" s="2675"/>
      <c r="L97" s="2689"/>
      <c r="M97" s="2675"/>
      <c r="N97" s="2689"/>
      <c r="O97" s="2675"/>
      <c r="P97" s="2688"/>
      <c r="Q97" s="2675"/>
      <c r="R97" s="2689"/>
      <c r="S97" s="2675"/>
      <c r="T97" s="2688"/>
      <c r="U97" s="2675"/>
      <c r="V97" s="2688"/>
      <c r="W97" s="2675"/>
      <c r="X97" s="2688"/>
      <c r="Y97" s="2675"/>
      <c r="Z97" s="2688"/>
      <c r="AA97" s="2675"/>
      <c r="AB97" s="2689"/>
      <c r="AC97" s="2675"/>
      <c r="AD97" s="2688"/>
      <c r="AE97" s="2675"/>
      <c r="AF97" s="2688"/>
      <c r="AG97" s="2675"/>
      <c r="AH97" s="2688"/>
      <c r="AI97" s="2675"/>
      <c r="AJ97" s="2688"/>
      <c r="AK97" s="2675"/>
      <c r="AL97" s="2688"/>
      <c r="AM97" s="2675"/>
      <c r="AN97" s="2688"/>
      <c r="AO97" s="2675"/>
      <c r="AP97" s="2688"/>
      <c r="AQ97" s="2675"/>
      <c r="AR97" s="2688"/>
      <c r="AS97" s="2675"/>
      <c r="AT97" s="2688"/>
      <c r="AU97" s="2675"/>
      <c r="AV97" s="2688"/>
      <c r="AW97" s="2675"/>
      <c r="AX97" s="2688"/>
      <c r="AY97" s="2675"/>
    </row>
    <row r="98" spans="1:51" ht="15" x14ac:dyDescent="0.25">
      <c r="A98" s="2676">
        <v>46152</v>
      </c>
      <c r="B98" s="2689" t="s">
        <v>2710</v>
      </c>
      <c r="C98" s="2672" t="s">
        <v>29</v>
      </c>
      <c r="D98" s="2688" t="s">
        <v>2629</v>
      </c>
      <c r="E98" s="2675" t="s">
        <v>20</v>
      </c>
      <c r="F98" s="2675" t="s">
        <v>5</v>
      </c>
      <c r="G98" s="2675"/>
      <c r="H98" s="2689" t="s">
        <v>2218</v>
      </c>
      <c r="I98" s="2675" t="s">
        <v>20</v>
      </c>
      <c r="J98" s="2688" t="s">
        <v>2305</v>
      </c>
      <c r="K98" s="2675" t="s">
        <v>29</v>
      </c>
      <c r="L98" s="2689" t="s">
        <v>2951</v>
      </c>
      <c r="M98" s="2675" t="s">
        <v>20</v>
      </c>
      <c r="N98" s="2689" t="s">
        <v>2994</v>
      </c>
      <c r="O98" s="2670" t="s">
        <v>20</v>
      </c>
      <c r="P98" s="2688" t="s">
        <v>3012</v>
      </c>
      <c r="Q98" s="2675" t="s">
        <v>29</v>
      </c>
      <c r="R98" s="2689" t="s">
        <v>3096</v>
      </c>
      <c r="S98" s="2675" t="s">
        <v>29</v>
      </c>
      <c r="T98" s="2688" t="s">
        <v>2528</v>
      </c>
      <c r="U98" s="2675" t="s">
        <v>29</v>
      </c>
      <c r="V98" s="2688" t="s">
        <v>3092</v>
      </c>
      <c r="W98" s="2675" t="s">
        <v>29</v>
      </c>
      <c r="X98" s="2688" t="s">
        <v>3119</v>
      </c>
      <c r="Y98" s="2675" t="s">
        <v>20</v>
      </c>
      <c r="Z98" s="2688"/>
      <c r="AA98" s="2675"/>
      <c r="AB98" s="2689" t="s">
        <v>2914</v>
      </c>
      <c r="AC98" s="2675" t="s">
        <v>20</v>
      </c>
      <c r="AD98" s="2675" t="s">
        <v>683</v>
      </c>
      <c r="AE98" s="2675"/>
      <c r="AF98" s="2675" t="s">
        <v>683</v>
      </c>
      <c r="AG98" s="2675"/>
      <c r="AH98" s="2675" t="s">
        <v>683</v>
      </c>
      <c r="AI98" s="2675"/>
      <c r="AJ98" s="2688"/>
      <c r="AK98" s="2675"/>
      <c r="AL98" s="2688" t="s">
        <v>2237</v>
      </c>
      <c r="AM98" s="2675" t="s">
        <v>29</v>
      </c>
      <c r="AN98" s="2675" t="s">
        <v>5</v>
      </c>
      <c r="AO98" s="2675"/>
      <c r="AP98" s="2688" t="s">
        <v>3113</v>
      </c>
      <c r="AQ98" s="2675" t="s">
        <v>29</v>
      </c>
      <c r="AR98" s="2688" t="s">
        <v>2632</v>
      </c>
      <c r="AS98" s="2675" t="s">
        <v>20</v>
      </c>
      <c r="AT98" s="2688"/>
      <c r="AU98" s="2675"/>
      <c r="AV98" s="2688"/>
      <c r="AW98" s="2675"/>
      <c r="AX98" s="2688" t="s">
        <v>2925</v>
      </c>
      <c r="AY98" s="2675" t="s">
        <v>29</v>
      </c>
    </row>
    <row r="99" spans="1:51" ht="15" x14ac:dyDescent="0.25">
      <c r="A99" s="2680"/>
      <c r="B99" s="2689" t="s">
        <v>2984</v>
      </c>
      <c r="C99" s="2672" t="s">
        <v>29</v>
      </c>
      <c r="D99" s="2688" t="s">
        <v>2218</v>
      </c>
      <c r="E99" s="2675" t="s">
        <v>20</v>
      </c>
      <c r="F99" s="2688"/>
      <c r="G99" s="2675"/>
      <c r="H99" s="2689" t="s">
        <v>3113</v>
      </c>
      <c r="I99" s="2675" t="s">
        <v>29</v>
      </c>
      <c r="J99" s="2688" t="s">
        <v>2994</v>
      </c>
      <c r="K99" s="2675" t="s">
        <v>29</v>
      </c>
      <c r="L99" s="2689" t="s">
        <v>2237</v>
      </c>
      <c r="M99" s="2675" t="s">
        <v>20</v>
      </c>
      <c r="N99" s="2689" t="s">
        <v>3096</v>
      </c>
      <c r="O99" s="2675" t="s">
        <v>29</v>
      </c>
      <c r="P99" s="2688" t="s">
        <v>2528</v>
      </c>
      <c r="Q99" s="2675" t="s">
        <v>29</v>
      </c>
      <c r="R99" s="2689" t="s">
        <v>3004</v>
      </c>
      <c r="S99" s="2675" t="s">
        <v>29</v>
      </c>
      <c r="T99" s="2688" t="s">
        <v>3094</v>
      </c>
      <c r="U99" s="2675" t="s">
        <v>20</v>
      </c>
      <c r="V99" s="2688" t="s">
        <v>2629</v>
      </c>
      <c r="W99" s="2675" t="s">
        <v>29</v>
      </c>
      <c r="X99" s="2688" t="s">
        <v>2574</v>
      </c>
      <c r="Y99" s="2675" t="s">
        <v>29</v>
      </c>
      <c r="Z99" s="2688"/>
      <c r="AA99" s="2675"/>
      <c r="AB99" s="2689" t="s">
        <v>3118</v>
      </c>
      <c r="AC99" s="2675" t="s">
        <v>29</v>
      </c>
      <c r="AD99" s="2688"/>
      <c r="AE99" s="2675"/>
      <c r="AF99" s="2688"/>
      <c r="AG99" s="2675"/>
      <c r="AH99" s="2688"/>
      <c r="AI99" s="2675"/>
      <c r="AJ99" s="2688" t="s">
        <v>2645</v>
      </c>
      <c r="AK99" s="2675" t="s">
        <v>29</v>
      </c>
      <c r="AL99" s="2688" t="s">
        <v>3117</v>
      </c>
      <c r="AM99" s="2675" t="s">
        <v>20</v>
      </c>
      <c r="AN99" s="2688"/>
      <c r="AO99" s="2675"/>
      <c r="AP99" s="2688" t="s">
        <v>2951</v>
      </c>
      <c r="AQ99" s="2675" t="s">
        <v>20</v>
      </c>
      <c r="AR99" s="2688" t="s">
        <v>1702</v>
      </c>
      <c r="AS99" s="2675" t="s">
        <v>29</v>
      </c>
      <c r="AT99" s="2688"/>
      <c r="AU99" s="2675"/>
      <c r="AV99" s="2688"/>
      <c r="AW99" s="2675"/>
      <c r="AX99" s="2688" t="s">
        <v>3095</v>
      </c>
      <c r="AY99" s="2675" t="s">
        <v>20</v>
      </c>
    </row>
    <row r="100" spans="1:51" ht="15" x14ac:dyDescent="0.25">
      <c r="A100" s="2680"/>
      <c r="B100" s="2689" t="s">
        <v>1788</v>
      </c>
      <c r="C100" s="2672" t="s">
        <v>29</v>
      </c>
      <c r="D100" s="2688" t="s">
        <v>2740</v>
      </c>
      <c r="E100" s="2675" t="s">
        <v>29</v>
      </c>
      <c r="F100" s="2688"/>
      <c r="G100" s="2675"/>
      <c r="H100" s="2689" t="s">
        <v>3114</v>
      </c>
      <c r="I100" s="2675" t="s">
        <v>20</v>
      </c>
      <c r="J100" s="2688" t="s">
        <v>3148</v>
      </c>
      <c r="K100" s="2675" t="s">
        <v>29</v>
      </c>
      <c r="L100" s="2689" t="s">
        <v>3094</v>
      </c>
      <c r="M100" s="2012" t="s">
        <v>764</v>
      </c>
      <c r="N100" s="2689" t="s">
        <v>630</v>
      </c>
      <c r="O100" s="2675" t="s">
        <v>20</v>
      </c>
      <c r="P100" s="2688" t="s">
        <v>2632</v>
      </c>
      <c r="Q100" s="2675" t="s">
        <v>20</v>
      </c>
      <c r="R100" s="2689" t="s">
        <v>2983</v>
      </c>
      <c r="S100" s="2675" t="s">
        <v>20</v>
      </c>
      <c r="T100" s="2688" t="s">
        <v>3004</v>
      </c>
      <c r="U100" s="2675" t="s">
        <v>29</v>
      </c>
      <c r="V100" s="2688" t="s">
        <v>3096</v>
      </c>
      <c r="W100" s="2675" t="s">
        <v>29</v>
      </c>
      <c r="X100" s="2688" t="s">
        <v>644</v>
      </c>
      <c r="Y100" s="2675" t="s">
        <v>20</v>
      </c>
      <c r="Z100" s="2688"/>
      <c r="AA100" s="2675"/>
      <c r="AB100" s="2689" t="s">
        <v>2984</v>
      </c>
      <c r="AC100" s="2675" t="s">
        <v>20</v>
      </c>
      <c r="AD100" s="2688"/>
      <c r="AE100" s="2675"/>
      <c r="AF100" s="2688"/>
      <c r="AG100" s="2675"/>
      <c r="AH100" s="2688"/>
      <c r="AI100" s="2675"/>
      <c r="AJ100" s="2688" t="s">
        <v>1029</v>
      </c>
      <c r="AK100" s="2675" t="s">
        <v>20</v>
      </c>
      <c r="AL100" s="2688" t="s">
        <v>1035</v>
      </c>
      <c r="AM100" s="2675" t="s">
        <v>29</v>
      </c>
      <c r="AN100" s="2688"/>
      <c r="AO100" s="2675"/>
      <c r="AP100" s="2688" t="s">
        <v>2629</v>
      </c>
      <c r="AQ100" s="2675" t="s">
        <v>20</v>
      </c>
      <c r="AR100" s="2688" t="s">
        <v>3095</v>
      </c>
      <c r="AS100" s="2675" t="s">
        <v>20</v>
      </c>
      <c r="AT100" s="2688"/>
      <c r="AU100" s="2675"/>
      <c r="AV100" s="2688"/>
      <c r="AW100" s="2675"/>
      <c r="AX100" s="2688" t="s">
        <v>3014</v>
      </c>
      <c r="AY100" s="2675" t="s">
        <v>20</v>
      </c>
    </row>
    <row r="101" spans="1:51" ht="15" x14ac:dyDescent="0.25">
      <c r="A101" s="2680"/>
      <c r="B101" s="2689" t="s">
        <v>2923</v>
      </c>
      <c r="C101" s="2672" t="s">
        <v>29</v>
      </c>
      <c r="D101" s="2688" t="s">
        <v>759</v>
      </c>
      <c r="E101" s="2675" t="s">
        <v>29</v>
      </c>
      <c r="F101" s="2688"/>
      <c r="G101" s="2675"/>
      <c r="H101" s="2689" t="s">
        <v>2688</v>
      </c>
      <c r="I101" s="2675" t="s">
        <v>29</v>
      </c>
      <c r="J101" s="2688" t="s">
        <v>2894</v>
      </c>
      <c r="K101" s="2675" t="s">
        <v>20</v>
      </c>
      <c r="L101" s="2689" t="s">
        <v>3002</v>
      </c>
      <c r="M101" s="2675" t="s">
        <v>29</v>
      </c>
      <c r="N101" s="2689" t="s">
        <v>2954</v>
      </c>
      <c r="O101" s="2675" t="s">
        <v>20</v>
      </c>
      <c r="P101" s="2688" t="s">
        <v>3111</v>
      </c>
      <c r="Q101" s="2675" t="s">
        <v>20</v>
      </c>
      <c r="R101" s="2689" t="s">
        <v>2372</v>
      </c>
      <c r="S101" s="2675" t="s">
        <v>29</v>
      </c>
      <c r="T101" s="2688" t="s">
        <v>1035</v>
      </c>
      <c r="U101" s="2675" t="s">
        <v>29</v>
      </c>
      <c r="V101" s="2688" t="s">
        <v>2645</v>
      </c>
      <c r="W101" s="2675" t="s">
        <v>29</v>
      </c>
      <c r="X101" s="2688" t="s">
        <v>2528</v>
      </c>
      <c r="Y101" s="2675" t="s">
        <v>20</v>
      </c>
      <c r="Z101" s="2688"/>
      <c r="AA101" s="2675"/>
      <c r="AB101" s="2689" t="s">
        <v>3119</v>
      </c>
      <c r="AC101" s="2675" t="s">
        <v>29</v>
      </c>
      <c r="AD101" s="2688"/>
      <c r="AE101" s="2675"/>
      <c r="AF101" s="2688"/>
      <c r="AG101" s="2675"/>
      <c r="AH101" s="2688"/>
      <c r="AI101" s="2675"/>
      <c r="AJ101" s="2688" t="s">
        <v>2984</v>
      </c>
      <c r="AK101" s="2675" t="s">
        <v>29</v>
      </c>
      <c r="AL101" s="2688" t="s">
        <v>3113</v>
      </c>
      <c r="AM101" s="2675" t="s">
        <v>29</v>
      </c>
      <c r="AN101" s="2688"/>
      <c r="AO101" s="2675"/>
      <c r="AP101" s="2688" t="s">
        <v>3110</v>
      </c>
      <c r="AQ101" s="2675" t="s">
        <v>29</v>
      </c>
      <c r="AR101" s="2688" t="s">
        <v>3126</v>
      </c>
      <c r="AS101" s="2675" t="s">
        <v>20</v>
      </c>
      <c r="AT101" s="2688"/>
      <c r="AU101" s="2675"/>
      <c r="AV101" s="2688"/>
      <c r="AW101" s="2675"/>
      <c r="AX101" s="2688" t="s">
        <v>2615</v>
      </c>
      <c r="AY101" s="2675" t="s">
        <v>29</v>
      </c>
    </row>
    <row r="102" spans="1:51" ht="15" x14ac:dyDescent="0.25">
      <c r="A102" s="2680"/>
      <c r="B102" s="2512"/>
      <c r="C102" s="2510"/>
      <c r="D102" s="2511"/>
      <c r="E102" s="2510"/>
      <c r="F102" s="2511"/>
      <c r="G102" s="2510"/>
      <c r="H102" s="2512"/>
      <c r="I102" s="2510"/>
      <c r="J102" s="2511"/>
      <c r="K102" s="2510"/>
      <c r="L102" s="2512"/>
      <c r="M102" s="2510"/>
      <c r="N102" s="2512"/>
      <c r="O102" s="2510"/>
      <c r="P102" s="2511"/>
      <c r="Q102" s="2510"/>
      <c r="R102" s="2512"/>
      <c r="S102" s="2510"/>
      <c r="T102" s="2511"/>
      <c r="U102" s="2510"/>
      <c r="V102" s="2511"/>
      <c r="W102" s="2510"/>
      <c r="X102" s="2511"/>
      <c r="Y102" s="2510"/>
      <c r="Z102" s="2511"/>
      <c r="AA102" s="2510"/>
      <c r="AB102" s="2512"/>
      <c r="AC102" s="2510"/>
      <c r="AD102" s="2511"/>
      <c r="AE102" s="2510"/>
      <c r="AF102" s="2511"/>
      <c r="AG102" s="2510"/>
      <c r="AH102" s="2511"/>
      <c r="AI102" s="2510"/>
      <c r="AJ102" s="2511"/>
      <c r="AK102" s="2510"/>
      <c r="AL102" s="2511"/>
      <c r="AM102" s="2510"/>
      <c r="AN102" s="2511"/>
      <c r="AO102" s="2510"/>
      <c r="AP102" s="2511"/>
      <c r="AQ102" s="2510"/>
      <c r="AR102" s="2511"/>
      <c r="AS102" s="2510"/>
      <c r="AT102" s="2511"/>
      <c r="AU102" s="2510"/>
      <c r="AV102" s="2511"/>
      <c r="AW102" s="2510"/>
      <c r="AX102" s="2511"/>
      <c r="AY102" s="2510"/>
    </row>
    <row r="103" spans="1:51" ht="15" x14ac:dyDescent="0.25">
      <c r="A103" s="2676">
        <v>46166</v>
      </c>
      <c r="B103" s="2512" t="s">
        <v>2951</v>
      </c>
      <c r="C103" s="2510" t="s">
        <v>29</v>
      </c>
      <c r="D103" s="2511" t="s">
        <v>3131</v>
      </c>
      <c r="E103" s="2510" t="s">
        <v>29</v>
      </c>
      <c r="F103" s="2510" t="s">
        <v>5</v>
      </c>
      <c r="G103" s="2510"/>
      <c r="H103" s="2282" t="s">
        <v>2310</v>
      </c>
      <c r="I103" s="2510" t="s">
        <v>20</v>
      </c>
      <c r="J103" s="2511" t="s">
        <v>2443</v>
      </c>
      <c r="K103" s="2510" t="s">
        <v>20</v>
      </c>
      <c r="L103" s="2512" t="s">
        <v>2906</v>
      </c>
      <c r="M103" s="2510" t="s">
        <v>29</v>
      </c>
      <c r="N103" s="2512" t="s">
        <v>616</v>
      </c>
      <c r="O103" s="2012" t="s">
        <v>764</v>
      </c>
      <c r="P103" s="2511" t="s">
        <v>2629</v>
      </c>
      <c r="Q103" s="2510" t="s">
        <v>20</v>
      </c>
      <c r="R103" s="2512" t="s">
        <v>2893</v>
      </c>
      <c r="S103" s="2510" t="s">
        <v>20</v>
      </c>
      <c r="T103" s="2511" t="s">
        <v>2218</v>
      </c>
      <c r="U103" s="2510" t="s">
        <v>29</v>
      </c>
      <c r="V103" s="2511" t="s">
        <v>2375</v>
      </c>
      <c r="W103" s="2510" t="s">
        <v>29</v>
      </c>
      <c r="X103" s="2511" t="s">
        <v>3100</v>
      </c>
      <c r="Y103" s="2510" t="s">
        <v>20</v>
      </c>
      <c r="Z103" s="2511"/>
      <c r="AA103" s="2510"/>
      <c r="AB103" s="2512" t="s">
        <v>2615</v>
      </c>
      <c r="AC103" s="2510" t="s">
        <v>29</v>
      </c>
      <c r="AD103" s="2510" t="s">
        <v>683</v>
      </c>
      <c r="AE103" s="2510"/>
      <c r="AF103" s="2510" t="s">
        <v>683</v>
      </c>
      <c r="AG103" s="2510"/>
      <c r="AH103" s="2510" t="s">
        <v>683</v>
      </c>
      <c r="AI103" s="2510"/>
      <c r="AJ103" s="2511"/>
      <c r="AK103" s="2510"/>
      <c r="AL103" s="2511" t="s">
        <v>3001</v>
      </c>
      <c r="AM103" s="2510" t="s">
        <v>20</v>
      </c>
      <c r="AN103" s="2511" t="s">
        <v>2994</v>
      </c>
      <c r="AO103" s="2510" t="s">
        <v>29</v>
      </c>
      <c r="AP103" s="2511" t="s">
        <v>2983</v>
      </c>
      <c r="AQ103" s="2510" t="s">
        <v>29</v>
      </c>
      <c r="AR103" s="2510" t="s">
        <v>5</v>
      </c>
      <c r="AS103" s="2510"/>
      <c r="AT103" s="2511"/>
      <c r="AU103" s="2510"/>
      <c r="AV103" s="2511"/>
      <c r="AW103" s="2510"/>
      <c r="AX103" s="2511" t="s">
        <v>3130</v>
      </c>
      <c r="AY103" s="2510" t="s">
        <v>20</v>
      </c>
    </row>
    <row r="104" spans="1:51" ht="15" x14ac:dyDescent="0.25">
      <c r="A104" s="2680"/>
      <c r="B104" s="2512" t="s">
        <v>3128</v>
      </c>
      <c r="C104" s="2510" t="s">
        <v>20</v>
      </c>
      <c r="D104" s="2511" t="s">
        <v>2456</v>
      </c>
      <c r="E104" s="2510" t="s">
        <v>20</v>
      </c>
      <c r="F104" s="2511"/>
      <c r="G104" s="2510"/>
      <c r="H104" s="2512" t="s">
        <v>2894</v>
      </c>
      <c r="I104" s="2510" t="s">
        <v>20</v>
      </c>
      <c r="J104" s="2511" t="s">
        <v>3094</v>
      </c>
      <c r="K104" s="2510" t="s">
        <v>29</v>
      </c>
      <c r="L104" s="2512" t="s">
        <v>2585</v>
      </c>
      <c r="M104" s="2510" t="s">
        <v>29</v>
      </c>
      <c r="N104" s="2512" t="s">
        <v>629</v>
      </c>
      <c r="O104" s="2510" t="s">
        <v>20</v>
      </c>
      <c r="P104" s="2511" t="s">
        <v>2994</v>
      </c>
      <c r="Q104" s="2012" t="s">
        <v>764</v>
      </c>
      <c r="R104" s="2512" t="s">
        <v>3119</v>
      </c>
      <c r="S104" s="2510" t="s">
        <v>20</v>
      </c>
      <c r="T104" s="2511" t="s">
        <v>617</v>
      </c>
      <c r="U104" s="2510" t="s">
        <v>29</v>
      </c>
      <c r="V104" s="2511" t="s">
        <v>3117</v>
      </c>
      <c r="W104" s="2510" t="s">
        <v>20</v>
      </c>
      <c r="X104" s="2511" t="s">
        <v>664</v>
      </c>
      <c r="Y104" s="2510" t="s">
        <v>20</v>
      </c>
      <c r="Z104" s="2511"/>
      <c r="AA104" s="2510"/>
      <c r="AB104" s="2512" t="s">
        <v>2237</v>
      </c>
      <c r="AC104" s="2510" t="s">
        <v>29</v>
      </c>
      <c r="AD104" s="2511"/>
      <c r="AE104" s="2510"/>
      <c r="AF104" s="2511"/>
      <c r="AG104" s="2510"/>
      <c r="AH104" s="2511"/>
      <c r="AI104" s="2510"/>
      <c r="AJ104" s="2511" t="s">
        <v>3013</v>
      </c>
      <c r="AK104" s="2510" t="s">
        <v>20</v>
      </c>
      <c r="AL104" s="2511" t="s">
        <v>2218</v>
      </c>
      <c r="AM104" s="2510" t="s">
        <v>29</v>
      </c>
      <c r="AN104" s="2511" t="s">
        <v>2442</v>
      </c>
      <c r="AO104" s="2510" t="s">
        <v>598</v>
      </c>
      <c r="AP104" s="2511" t="s">
        <v>3014</v>
      </c>
      <c r="AQ104" s="2510" t="s">
        <v>20</v>
      </c>
      <c r="AR104" s="2511"/>
      <c r="AS104" s="2510"/>
      <c r="AT104" s="2511"/>
      <c r="AU104" s="2510"/>
      <c r="AV104" s="2511"/>
      <c r="AW104" s="2510"/>
      <c r="AX104" s="2511" t="s">
        <v>759</v>
      </c>
      <c r="AY104" s="2510" t="s">
        <v>29</v>
      </c>
    </row>
    <row r="105" spans="1:51" ht="15" x14ac:dyDescent="0.25">
      <c r="A105" s="2680"/>
      <c r="B105" s="2512" t="s">
        <v>3012</v>
      </c>
      <c r="C105" s="2510" t="s">
        <v>29</v>
      </c>
      <c r="D105" s="2511" t="s">
        <v>2911</v>
      </c>
      <c r="E105" s="2510" t="s">
        <v>20</v>
      </c>
      <c r="F105" s="2511"/>
      <c r="G105" s="2510"/>
      <c r="H105" s="2512" t="s">
        <v>2893</v>
      </c>
      <c r="I105" s="2510" t="s">
        <v>20</v>
      </c>
      <c r="J105" s="2511" t="s">
        <v>2442</v>
      </c>
      <c r="K105" s="2510" t="s">
        <v>29</v>
      </c>
      <c r="L105" s="2512" t="s">
        <v>2946</v>
      </c>
      <c r="M105" s="2510" t="s">
        <v>20</v>
      </c>
      <c r="N105" s="2512" t="s">
        <v>2984</v>
      </c>
      <c r="O105" s="2510" t="s">
        <v>20</v>
      </c>
      <c r="P105" s="2511" t="s">
        <v>3013</v>
      </c>
      <c r="Q105" s="2510" t="s">
        <v>20</v>
      </c>
      <c r="R105" s="2512" t="s">
        <v>664</v>
      </c>
      <c r="S105" s="2510" t="s">
        <v>20</v>
      </c>
      <c r="T105" s="2511" t="s">
        <v>3119</v>
      </c>
      <c r="U105" s="2510" t="s">
        <v>29</v>
      </c>
      <c r="V105" s="2511" t="s">
        <v>2983</v>
      </c>
      <c r="W105" s="2510" t="s">
        <v>20</v>
      </c>
      <c r="X105" s="2511" t="s">
        <v>2456</v>
      </c>
      <c r="Y105" s="2510" t="s">
        <v>765</v>
      </c>
      <c r="Z105" s="2511"/>
      <c r="AA105" s="2510"/>
      <c r="AB105" s="2512" t="s">
        <v>3092</v>
      </c>
      <c r="AC105" s="2510" t="s">
        <v>20</v>
      </c>
      <c r="AD105" s="2511"/>
      <c r="AE105" s="2510"/>
      <c r="AF105" s="2511"/>
      <c r="AG105" s="2510"/>
      <c r="AH105" s="2511"/>
      <c r="AI105" s="2510"/>
      <c r="AJ105" s="2511" t="s">
        <v>3004</v>
      </c>
      <c r="AK105" s="2510" t="s">
        <v>29</v>
      </c>
      <c r="AL105" s="2511" t="s">
        <v>617</v>
      </c>
      <c r="AM105" s="2510" t="s">
        <v>29</v>
      </c>
      <c r="AN105" s="2511" t="s">
        <v>2375</v>
      </c>
      <c r="AO105" s="2510" t="s">
        <v>20</v>
      </c>
      <c r="AP105" s="2511" t="s">
        <v>2773</v>
      </c>
      <c r="AQ105" s="2510" t="s">
        <v>20</v>
      </c>
      <c r="AR105" s="2511"/>
      <c r="AS105" s="2510"/>
      <c r="AT105" s="2511"/>
      <c r="AU105" s="2510"/>
      <c r="AV105" s="2511"/>
      <c r="AW105" s="2510"/>
      <c r="AX105" s="2511" t="s">
        <v>2951</v>
      </c>
      <c r="AY105" s="2510" t="s">
        <v>29</v>
      </c>
    </row>
    <row r="106" spans="1:51" ht="15" x14ac:dyDescent="0.25">
      <c r="A106" s="2680"/>
      <c r="B106" s="2512" t="s">
        <v>2740</v>
      </c>
      <c r="C106" s="2510" t="s">
        <v>679</v>
      </c>
      <c r="D106" s="2511" t="s">
        <v>2773</v>
      </c>
      <c r="E106" s="2510" t="s">
        <v>20</v>
      </c>
      <c r="F106" s="2511"/>
      <c r="G106" s="2510"/>
      <c r="H106" s="2512" t="s">
        <v>3013</v>
      </c>
      <c r="I106" s="2510" t="s">
        <v>29</v>
      </c>
      <c r="J106" s="2511" t="s">
        <v>2911</v>
      </c>
      <c r="K106" s="2510" t="s">
        <v>20</v>
      </c>
      <c r="L106" s="2512" t="s">
        <v>629</v>
      </c>
      <c r="M106" s="2510" t="s">
        <v>29</v>
      </c>
      <c r="N106" s="2512" t="s">
        <v>2951</v>
      </c>
      <c r="O106" s="2510" t="s">
        <v>29</v>
      </c>
      <c r="P106" s="2511" t="s">
        <v>2375</v>
      </c>
      <c r="Q106" s="2510" t="s">
        <v>29</v>
      </c>
      <c r="R106" s="2512" t="s">
        <v>2427</v>
      </c>
      <c r="S106" s="2510" t="s">
        <v>20</v>
      </c>
      <c r="T106" s="2511" t="s">
        <v>664</v>
      </c>
      <c r="U106" s="2510" t="s">
        <v>20</v>
      </c>
      <c r="V106" s="2511" t="s">
        <v>3113</v>
      </c>
      <c r="W106" s="2510" t="s">
        <v>29</v>
      </c>
      <c r="X106" s="2511" t="s">
        <v>3014</v>
      </c>
      <c r="Y106" s="2510" t="s">
        <v>20</v>
      </c>
      <c r="Z106" s="2511"/>
      <c r="AA106" s="2510"/>
      <c r="AB106" s="2512" t="s">
        <v>3126</v>
      </c>
      <c r="AC106" s="2510" t="s">
        <v>20</v>
      </c>
      <c r="AD106" s="2511"/>
      <c r="AE106" s="2510"/>
      <c r="AF106" s="2511"/>
      <c r="AG106" s="2510"/>
      <c r="AH106" s="2511"/>
      <c r="AI106" s="2510"/>
      <c r="AJ106" s="2511" t="s">
        <v>2528</v>
      </c>
      <c r="AK106" s="2510" t="s">
        <v>29</v>
      </c>
      <c r="AL106" s="2511" t="s">
        <v>3092</v>
      </c>
      <c r="AM106" s="2510" t="s">
        <v>20</v>
      </c>
      <c r="AN106" s="2511" t="s">
        <v>3004</v>
      </c>
      <c r="AO106" s="2510" t="s">
        <v>20</v>
      </c>
      <c r="AP106" s="2511" t="s">
        <v>3001</v>
      </c>
      <c r="AQ106" s="2510" t="s">
        <v>29</v>
      </c>
      <c r="AR106" s="2511"/>
      <c r="AS106" s="2510"/>
      <c r="AT106" s="2511"/>
      <c r="AU106" s="2510"/>
      <c r="AV106" s="2511"/>
      <c r="AW106" s="2510"/>
      <c r="AX106" s="2511" t="s">
        <v>2629</v>
      </c>
      <c r="AY106" s="2510" t="s">
        <v>29</v>
      </c>
    </row>
    <row r="107" spans="1:51" ht="15" x14ac:dyDescent="0.25">
      <c r="A107" s="2680"/>
      <c r="B107" s="2689"/>
      <c r="C107" s="2675"/>
      <c r="D107" s="2688"/>
      <c r="E107" s="2675"/>
      <c r="F107" s="2688"/>
      <c r="G107" s="2675"/>
      <c r="H107" s="2689"/>
      <c r="I107" s="2675"/>
      <c r="J107" s="2688"/>
      <c r="K107" s="2675"/>
      <c r="L107" s="2689"/>
      <c r="M107" s="2675"/>
      <c r="N107" s="2689"/>
      <c r="O107" s="2675"/>
      <c r="P107" s="2688"/>
      <c r="Q107" s="2675"/>
      <c r="R107" s="2689"/>
      <c r="S107" s="2675"/>
      <c r="T107" s="2688"/>
      <c r="U107" s="2675"/>
      <c r="V107" s="2688"/>
      <c r="W107" s="2675"/>
      <c r="X107" s="2688"/>
      <c r="Y107" s="2675"/>
      <c r="Z107" s="2688"/>
      <c r="AA107" s="2675"/>
      <c r="AB107" s="2689"/>
      <c r="AC107" s="2675"/>
      <c r="AD107" s="2688"/>
      <c r="AE107" s="2675"/>
      <c r="AF107" s="2688"/>
      <c r="AG107" s="2675"/>
      <c r="AH107" s="2688"/>
      <c r="AI107" s="2675"/>
      <c r="AJ107" s="2688"/>
      <c r="AK107" s="2675"/>
      <c r="AL107" s="2688"/>
      <c r="AM107" s="2675"/>
      <c r="AN107" s="2688"/>
      <c r="AO107" s="2672"/>
      <c r="AP107" s="2688"/>
      <c r="AQ107" s="2675"/>
      <c r="AR107" s="2688"/>
      <c r="AS107" s="2675"/>
      <c r="AT107" s="2688"/>
      <c r="AU107" s="2675"/>
      <c r="AV107" s="2688"/>
      <c r="AW107" s="2675"/>
      <c r="AX107" s="2688"/>
      <c r="AY107" s="2675"/>
    </row>
    <row r="108" spans="1:51" ht="15" x14ac:dyDescent="0.25">
      <c r="A108" s="2676">
        <v>46187</v>
      </c>
      <c r="B108" s="2689" t="s">
        <v>630</v>
      </c>
      <c r="C108" s="2675" t="s">
        <v>20</v>
      </c>
      <c r="D108" s="2688" t="s">
        <v>2574</v>
      </c>
      <c r="E108" s="2675" t="s">
        <v>29</v>
      </c>
      <c r="F108" s="2688" t="s">
        <v>2946</v>
      </c>
      <c r="G108" s="2675" t="s">
        <v>20</v>
      </c>
      <c r="H108" s="2689" t="s">
        <v>3149</v>
      </c>
      <c r="I108" s="2675" t="s">
        <v>29</v>
      </c>
      <c r="J108" s="2688" t="s">
        <v>2984</v>
      </c>
      <c r="K108" s="2675" t="s">
        <v>29</v>
      </c>
      <c r="L108" s="2689" t="s">
        <v>2443</v>
      </c>
      <c r="M108" s="2675" t="s">
        <v>20</v>
      </c>
      <c r="N108" s="2689" t="s">
        <v>3134</v>
      </c>
      <c r="O108" s="2675" t="s">
        <v>20</v>
      </c>
      <c r="P108" s="2688" t="s">
        <v>2427</v>
      </c>
      <c r="Q108" s="2675" t="s">
        <v>29</v>
      </c>
      <c r="R108" s="2689" t="s">
        <v>2629</v>
      </c>
      <c r="S108" s="2675" t="s">
        <v>29</v>
      </c>
      <c r="T108" s="2688" t="s">
        <v>2951</v>
      </c>
      <c r="U108" s="2675" t="s">
        <v>20</v>
      </c>
      <c r="V108" s="2688" t="s">
        <v>3151</v>
      </c>
      <c r="W108" s="2675" t="s">
        <v>20</v>
      </c>
      <c r="X108" s="2688" t="s">
        <v>2645</v>
      </c>
      <c r="Y108" s="2675" t="s">
        <v>29</v>
      </c>
      <c r="Z108" s="2688"/>
      <c r="AA108" s="2675"/>
      <c r="AB108" s="2689" t="s">
        <v>3013</v>
      </c>
      <c r="AC108" s="2675" t="s">
        <v>29</v>
      </c>
      <c r="AD108" s="2675" t="s">
        <v>683</v>
      </c>
      <c r="AE108" s="2675"/>
      <c r="AF108" s="2675" t="s">
        <v>683</v>
      </c>
      <c r="AG108" s="2675"/>
      <c r="AH108" s="2675" t="s">
        <v>683</v>
      </c>
      <c r="AI108" s="2675"/>
      <c r="AJ108" s="2688"/>
      <c r="AK108" s="2675"/>
      <c r="AL108" s="2688" t="s">
        <v>3150</v>
      </c>
      <c r="AM108" s="2675" t="s">
        <v>20</v>
      </c>
      <c r="AN108" s="2688" t="s">
        <v>3113</v>
      </c>
      <c r="AO108" s="2672" t="s">
        <v>29</v>
      </c>
      <c r="AP108" s="2670" t="s">
        <v>683</v>
      </c>
      <c r="AQ108" s="2675"/>
      <c r="AR108" s="2688" t="s">
        <v>2974</v>
      </c>
      <c r="AS108" s="2675" t="s">
        <v>20</v>
      </c>
      <c r="AT108" s="2688" t="s">
        <v>3111</v>
      </c>
      <c r="AU108" s="2675" t="s">
        <v>29</v>
      </c>
      <c r="AV108" s="2688" t="s">
        <v>2994</v>
      </c>
      <c r="AW108" s="2675" t="s">
        <v>29</v>
      </c>
      <c r="AX108" s="2688" t="s">
        <v>3100</v>
      </c>
      <c r="AY108" s="2675" t="s">
        <v>20</v>
      </c>
    </row>
    <row r="109" spans="1:51" ht="15" x14ac:dyDescent="0.25">
      <c r="A109" s="2680"/>
      <c r="B109" s="2689" t="s">
        <v>3152</v>
      </c>
      <c r="C109" s="2675" t="s">
        <v>29</v>
      </c>
      <c r="D109" s="2688" t="s">
        <v>2884</v>
      </c>
      <c r="E109" s="2675" t="s">
        <v>20</v>
      </c>
      <c r="F109" s="2688" t="s">
        <v>2528</v>
      </c>
      <c r="G109" s="2675" t="s">
        <v>29</v>
      </c>
      <c r="H109" s="2689" t="s">
        <v>2984</v>
      </c>
      <c r="I109" s="2675" t="s">
        <v>20</v>
      </c>
      <c r="J109" s="2688" t="s">
        <v>639</v>
      </c>
      <c r="K109" s="2675" t="s">
        <v>29</v>
      </c>
      <c r="L109" s="2689" t="s">
        <v>2894</v>
      </c>
      <c r="M109" s="2675" t="s">
        <v>29</v>
      </c>
      <c r="N109" s="2689" t="s">
        <v>3013</v>
      </c>
      <c r="O109" s="2675" t="s">
        <v>29</v>
      </c>
      <c r="P109" s="2688" t="s">
        <v>2645</v>
      </c>
      <c r="Q109" s="2675" t="s">
        <v>29</v>
      </c>
      <c r="R109" s="2689" t="s">
        <v>3111</v>
      </c>
      <c r="S109" s="2675" t="s">
        <v>20</v>
      </c>
      <c r="T109" s="2688" t="s">
        <v>3014</v>
      </c>
      <c r="U109" s="2675" t="s">
        <v>20</v>
      </c>
      <c r="V109" s="2688" t="s">
        <v>3150</v>
      </c>
      <c r="W109" s="2675" t="s">
        <v>29</v>
      </c>
      <c r="X109" s="2688" t="s">
        <v>3134</v>
      </c>
      <c r="Y109" s="2675" t="s">
        <v>20</v>
      </c>
      <c r="Z109" s="2688"/>
      <c r="AA109" s="2675"/>
      <c r="AB109" s="2689" t="s">
        <v>1035</v>
      </c>
      <c r="AC109" s="2675" t="s">
        <v>29</v>
      </c>
      <c r="AD109" s="2688"/>
      <c r="AE109" s="2675"/>
      <c r="AF109" s="2688"/>
      <c r="AG109" s="2675"/>
      <c r="AH109" s="2688"/>
      <c r="AI109" s="2675"/>
      <c r="AJ109" s="2688" t="s">
        <v>3153</v>
      </c>
      <c r="AK109" s="2675" t="s">
        <v>20</v>
      </c>
      <c r="AL109" s="2688" t="s">
        <v>2615</v>
      </c>
      <c r="AM109" s="2675" t="s">
        <v>29</v>
      </c>
      <c r="AN109" s="2688" t="s">
        <v>2983</v>
      </c>
      <c r="AO109" s="2672" t="s">
        <v>29</v>
      </c>
      <c r="AP109" s="2688"/>
      <c r="AQ109" s="2675"/>
      <c r="AR109" s="2688" t="s">
        <v>2954</v>
      </c>
      <c r="AS109" s="2675" t="s">
        <v>20</v>
      </c>
      <c r="AT109" s="2688" t="s">
        <v>630</v>
      </c>
      <c r="AU109" s="2675" t="s">
        <v>29</v>
      </c>
      <c r="AV109" s="2688" t="s">
        <v>3094</v>
      </c>
      <c r="AW109" s="2675" t="s">
        <v>20</v>
      </c>
      <c r="AX109" s="2688" t="s">
        <v>2574</v>
      </c>
      <c r="AY109" s="2675" t="s">
        <v>29</v>
      </c>
    </row>
    <row r="110" spans="1:51" ht="15" x14ac:dyDescent="0.25">
      <c r="A110" s="2680"/>
      <c r="B110" s="2689" t="s">
        <v>629</v>
      </c>
      <c r="C110" s="2675" t="s">
        <v>20</v>
      </c>
      <c r="D110" s="2688" t="s">
        <v>2427</v>
      </c>
      <c r="E110" s="2675" t="s">
        <v>20</v>
      </c>
      <c r="F110" s="2688" t="s">
        <v>2740</v>
      </c>
      <c r="G110" s="2675" t="s">
        <v>29</v>
      </c>
      <c r="H110" s="2689" t="s">
        <v>2998</v>
      </c>
      <c r="I110" s="2675" t="s">
        <v>20</v>
      </c>
      <c r="J110" s="2688" t="s">
        <v>3151</v>
      </c>
      <c r="K110" s="2675" t="s">
        <v>20</v>
      </c>
      <c r="L110" s="2689" t="s">
        <v>2688</v>
      </c>
      <c r="M110" s="2675" t="s">
        <v>29</v>
      </c>
      <c r="N110" s="2689" t="s">
        <v>2528</v>
      </c>
      <c r="O110" s="2675" t="s">
        <v>29</v>
      </c>
      <c r="P110" s="2688" t="s">
        <v>3154</v>
      </c>
      <c r="Q110" s="2675" t="s">
        <v>29</v>
      </c>
      <c r="R110" s="2689" t="s">
        <v>3155</v>
      </c>
      <c r="S110" s="2675" t="s">
        <v>20</v>
      </c>
      <c r="T110" s="2688" t="s">
        <v>2456</v>
      </c>
      <c r="U110" s="2675" t="s">
        <v>20</v>
      </c>
      <c r="V110" s="2688" t="s">
        <v>2974</v>
      </c>
      <c r="W110" s="2675" t="s">
        <v>20</v>
      </c>
      <c r="X110" s="2688" t="s">
        <v>3154</v>
      </c>
      <c r="Y110" s="2675" t="s">
        <v>20</v>
      </c>
      <c r="Z110" s="2688"/>
      <c r="AA110" s="2675"/>
      <c r="AB110" s="2689" t="s">
        <v>2242</v>
      </c>
      <c r="AC110" s="2675" t="s">
        <v>29</v>
      </c>
      <c r="AD110" s="2688"/>
      <c r="AE110" s="2675"/>
      <c r="AF110" s="2688"/>
      <c r="AG110" s="2675"/>
      <c r="AH110" s="2688"/>
      <c r="AI110" s="2675"/>
      <c r="AJ110" s="2688" t="s">
        <v>3113</v>
      </c>
      <c r="AK110" s="2675" t="s">
        <v>29</v>
      </c>
      <c r="AL110" s="2688" t="s">
        <v>3013</v>
      </c>
      <c r="AM110" s="2675" t="s">
        <v>29</v>
      </c>
      <c r="AN110" s="2688" t="s">
        <v>3150</v>
      </c>
      <c r="AO110" s="2672" t="s">
        <v>29</v>
      </c>
      <c r="AP110" s="2688"/>
      <c r="AQ110" s="2675"/>
      <c r="AR110" s="2688" t="s">
        <v>1815</v>
      </c>
      <c r="AS110" s="2675" t="s">
        <v>20</v>
      </c>
      <c r="AT110" s="2688" t="s">
        <v>3134</v>
      </c>
      <c r="AU110" s="2675" t="s">
        <v>20</v>
      </c>
      <c r="AV110" s="2688" t="s">
        <v>3001</v>
      </c>
      <c r="AW110" s="2675" t="s">
        <v>20</v>
      </c>
      <c r="AX110" s="2688" t="s">
        <v>2995</v>
      </c>
      <c r="AY110" s="2675" t="s">
        <v>29</v>
      </c>
    </row>
    <row r="111" spans="1:51" ht="15" x14ac:dyDescent="0.25">
      <c r="A111" s="2680"/>
      <c r="B111" s="2689" t="s">
        <v>3045</v>
      </c>
      <c r="C111" s="2675" t="s">
        <v>29</v>
      </c>
      <c r="D111" s="2688" t="s">
        <v>2688</v>
      </c>
      <c r="E111" s="2675" t="s">
        <v>20</v>
      </c>
      <c r="F111" s="2688" t="s">
        <v>720</v>
      </c>
      <c r="G111" s="2675" t="s">
        <v>20</v>
      </c>
      <c r="H111" s="2689" t="s">
        <v>2574</v>
      </c>
      <c r="I111" s="2675" t="s">
        <v>20</v>
      </c>
      <c r="J111" s="2688" t="s">
        <v>2310</v>
      </c>
      <c r="K111" s="2675" t="s">
        <v>29</v>
      </c>
      <c r="L111" s="2689" t="s">
        <v>3154</v>
      </c>
      <c r="M111" s="2675" t="s">
        <v>20</v>
      </c>
      <c r="N111" s="2689" t="s">
        <v>3150</v>
      </c>
      <c r="O111" s="2675" t="s">
        <v>20</v>
      </c>
      <c r="P111" s="2688" t="s">
        <v>2946</v>
      </c>
      <c r="Q111" s="2675" t="s">
        <v>20</v>
      </c>
      <c r="R111" s="2689" t="s">
        <v>630</v>
      </c>
      <c r="S111" s="2675" t="s">
        <v>20</v>
      </c>
      <c r="T111" s="2688" t="s">
        <v>3151</v>
      </c>
      <c r="U111" s="2675" t="s">
        <v>20</v>
      </c>
      <c r="V111" s="2688" t="s">
        <v>2456</v>
      </c>
      <c r="W111" s="2675" t="s">
        <v>29</v>
      </c>
      <c r="X111" s="2688" t="s">
        <v>2983</v>
      </c>
      <c r="Y111" s="2675" t="s">
        <v>20</v>
      </c>
      <c r="Z111" s="2688"/>
      <c r="AA111" s="2675"/>
      <c r="AB111" s="2689" t="s">
        <v>3149</v>
      </c>
      <c r="AC111" s="2675" t="s">
        <v>20</v>
      </c>
      <c r="AD111" s="2688"/>
      <c r="AE111" s="2675"/>
      <c r="AF111" s="2688"/>
      <c r="AG111" s="2675"/>
      <c r="AH111" s="2688"/>
      <c r="AI111" s="2675"/>
      <c r="AJ111" s="2688" t="s">
        <v>3092</v>
      </c>
      <c r="AK111" s="2675" t="s">
        <v>29</v>
      </c>
      <c r="AL111" s="2688" t="s">
        <v>2984</v>
      </c>
      <c r="AM111" s="2675" t="s">
        <v>29</v>
      </c>
      <c r="AN111" s="2688" t="s">
        <v>3013</v>
      </c>
      <c r="AO111" s="2675" t="s">
        <v>591</v>
      </c>
      <c r="AP111" s="2688"/>
      <c r="AQ111" s="2675"/>
      <c r="AR111" s="2688" t="s">
        <v>2242</v>
      </c>
      <c r="AS111" s="2012" t="s">
        <v>765</v>
      </c>
      <c r="AT111" s="2688" t="s">
        <v>3126</v>
      </c>
      <c r="AU111" s="2675" t="s">
        <v>29</v>
      </c>
      <c r="AV111" s="2688" t="s">
        <v>2427</v>
      </c>
      <c r="AW111" s="2675" t="s">
        <v>29</v>
      </c>
      <c r="AX111" s="2688" t="s">
        <v>2954</v>
      </c>
      <c r="AY111" s="2675" t="s">
        <v>20</v>
      </c>
    </row>
    <row r="112" spans="1:51" ht="15" x14ac:dyDescent="0.25">
      <c r="A112" s="2680"/>
      <c r="B112" s="2512"/>
      <c r="C112" s="2510"/>
      <c r="D112" s="2511"/>
      <c r="E112" s="2510"/>
      <c r="F112" s="2511"/>
      <c r="G112" s="2510"/>
      <c r="H112" s="2512"/>
      <c r="I112" s="2510"/>
      <c r="J112" s="2511"/>
      <c r="K112" s="2510"/>
      <c r="L112" s="2512"/>
      <c r="M112" s="2510"/>
      <c r="N112" s="2512"/>
      <c r="O112" s="2510"/>
      <c r="P112" s="2511"/>
      <c r="Q112" s="2510"/>
      <c r="R112" s="2512"/>
      <c r="S112" s="2510"/>
      <c r="T112" s="2511"/>
      <c r="U112" s="2510"/>
      <c r="V112" s="2511"/>
      <c r="W112" s="2510"/>
      <c r="X112" s="2511"/>
      <c r="Y112" s="2510"/>
      <c r="Z112" s="2511"/>
      <c r="AA112" s="2510"/>
      <c r="AB112" s="2512"/>
      <c r="AC112" s="2510"/>
      <c r="AD112" s="2511"/>
      <c r="AE112" s="2510"/>
      <c r="AF112" s="2511"/>
      <c r="AG112" s="2510"/>
      <c r="AH112" s="2511"/>
      <c r="AI112" s="2510"/>
      <c r="AJ112" s="2511"/>
      <c r="AK112" s="2510"/>
      <c r="AL112" s="2511"/>
      <c r="AM112" s="2510"/>
      <c r="AN112" s="2511"/>
      <c r="AO112" s="2510"/>
      <c r="AP112" s="2511"/>
      <c r="AQ112" s="2510"/>
      <c r="AR112" s="2511"/>
      <c r="AS112" s="2510"/>
      <c r="AT112" s="2511"/>
      <c r="AU112" s="2510"/>
      <c r="AV112" s="2511"/>
      <c r="AW112" s="2510"/>
      <c r="AX112" s="2511"/>
      <c r="AY112" s="2510"/>
    </row>
    <row r="113" spans="1:51" ht="15" x14ac:dyDescent="0.25">
      <c r="A113" s="2676">
        <v>46201</v>
      </c>
      <c r="B113" s="2512" t="s">
        <v>3119</v>
      </c>
      <c r="C113" s="2510" t="s">
        <v>29</v>
      </c>
      <c r="D113" s="2511" t="s">
        <v>1062</v>
      </c>
      <c r="E113" s="2510" t="s">
        <v>29</v>
      </c>
      <c r="F113" s="2511" t="s">
        <v>3150</v>
      </c>
      <c r="G113" s="2510" t="s">
        <v>20</v>
      </c>
      <c r="H113" s="2510" t="s">
        <v>5</v>
      </c>
      <c r="I113" s="2510"/>
      <c r="J113" s="2511" t="s">
        <v>3154</v>
      </c>
      <c r="K113" s="2510" t="s">
        <v>20</v>
      </c>
      <c r="L113" s="2512" t="s">
        <v>3113</v>
      </c>
      <c r="M113" s="2510" t="s">
        <v>29</v>
      </c>
      <c r="N113" s="2512" t="s">
        <v>2310</v>
      </c>
      <c r="O113" s="2510" t="s">
        <v>29</v>
      </c>
      <c r="P113" s="2511" t="s">
        <v>1035</v>
      </c>
      <c r="Q113" s="2510" t="s">
        <v>29</v>
      </c>
      <c r="R113" s="2512" t="s">
        <v>3094</v>
      </c>
      <c r="S113" s="2012" t="s">
        <v>764</v>
      </c>
      <c r="T113" s="2511" t="s">
        <v>3001</v>
      </c>
      <c r="U113" s="2510" t="s">
        <v>29</v>
      </c>
      <c r="V113" s="2511" t="s">
        <v>3172</v>
      </c>
      <c r="W113" s="2510" t="s">
        <v>29</v>
      </c>
      <c r="X113" s="2511" t="s">
        <v>658</v>
      </c>
      <c r="Y113" s="2510" t="s">
        <v>20</v>
      </c>
      <c r="Z113" s="2511"/>
      <c r="AA113" s="2510"/>
      <c r="AB113" s="2512" t="s">
        <v>2442</v>
      </c>
      <c r="AC113" s="2510" t="s">
        <v>29</v>
      </c>
      <c r="AD113" s="2510" t="s">
        <v>683</v>
      </c>
      <c r="AE113" s="2510"/>
      <c r="AF113" s="2510" t="s">
        <v>683</v>
      </c>
      <c r="AG113" s="2510"/>
      <c r="AH113" s="2510" t="s">
        <v>683</v>
      </c>
      <c r="AI113" s="2510"/>
      <c r="AJ113" s="2511"/>
      <c r="AK113" s="2510"/>
      <c r="AL113" s="2510" t="s">
        <v>5</v>
      </c>
      <c r="AM113" s="2510"/>
      <c r="AN113" s="2511" t="s">
        <v>2629</v>
      </c>
      <c r="AO113" s="2510" t="s">
        <v>20</v>
      </c>
      <c r="AP113" s="2510" t="s">
        <v>683</v>
      </c>
      <c r="AQ113" s="2510"/>
      <c r="AR113" s="2511" t="s">
        <v>3151</v>
      </c>
      <c r="AS113" s="2510" t="s">
        <v>20</v>
      </c>
      <c r="AT113" s="2511" t="s">
        <v>3117</v>
      </c>
      <c r="AU113" s="2510" t="s">
        <v>29</v>
      </c>
      <c r="AV113" s="2511" t="s">
        <v>2884</v>
      </c>
      <c r="AW113" s="2510" t="s">
        <v>29</v>
      </c>
      <c r="AX113" s="2511" t="s">
        <v>2632</v>
      </c>
      <c r="AY113" s="2510" t="s">
        <v>20</v>
      </c>
    </row>
    <row r="114" spans="1:51" ht="15" x14ac:dyDescent="0.25">
      <c r="A114" s="2680"/>
      <c r="B114" s="2512" t="s">
        <v>3154</v>
      </c>
      <c r="C114" s="2510" t="s">
        <v>20</v>
      </c>
      <c r="D114" s="2511" t="s">
        <v>3111</v>
      </c>
      <c r="E114" s="2510" t="s">
        <v>29</v>
      </c>
      <c r="F114" s="2511" t="s">
        <v>3001</v>
      </c>
      <c r="G114" s="2510" t="s">
        <v>20</v>
      </c>
      <c r="H114" s="2512"/>
      <c r="I114" s="2510"/>
      <c r="J114" s="2511" t="s">
        <v>925</v>
      </c>
      <c r="K114" s="2510" t="s">
        <v>20</v>
      </c>
      <c r="L114" s="2512" t="s">
        <v>2589</v>
      </c>
      <c r="M114" s="2510" t="s">
        <v>20</v>
      </c>
      <c r="N114" s="2512" t="s">
        <v>3119</v>
      </c>
      <c r="O114" s="2510" t="s">
        <v>20</v>
      </c>
      <c r="P114" s="2511" t="s">
        <v>3150</v>
      </c>
      <c r="Q114" s="2510" t="s">
        <v>20</v>
      </c>
      <c r="R114" s="2512" t="s">
        <v>1035</v>
      </c>
      <c r="S114" s="2510" t="s">
        <v>20</v>
      </c>
      <c r="T114" s="2511" t="s">
        <v>3013</v>
      </c>
      <c r="U114" s="2510" t="s">
        <v>20</v>
      </c>
      <c r="V114" s="2511" t="s">
        <v>2265</v>
      </c>
      <c r="W114" s="2510" t="s">
        <v>20</v>
      </c>
      <c r="X114" s="2511" t="s">
        <v>3117</v>
      </c>
      <c r="Y114" s="2510" t="s">
        <v>29</v>
      </c>
      <c r="Z114" s="2511"/>
      <c r="AA114" s="2510"/>
      <c r="AB114" s="2512" t="s">
        <v>664</v>
      </c>
      <c r="AC114" s="2510" t="s">
        <v>20</v>
      </c>
      <c r="AD114" s="2511"/>
      <c r="AE114" s="2510"/>
      <c r="AF114" s="2511"/>
      <c r="AG114" s="2510"/>
      <c r="AH114" s="2511"/>
      <c r="AI114" s="2510"/>
      <c r="AJ114" s="2511" t="s">
        <v>630</v>
      </c>
      <c r="AK114" s="2510" t="s">
        <v>20</v>
      </c>
      <c r="AL114" s="2511"/>
      <c r="AM114" s="2510"/>
      <c r="AN114" s="2511" t="s">
        <v>2884</v>
      </c>
      <c r="AO114" s="2510" t="s">
        <v>29</v>
      </c>
      <c r="AP114" s="2511"/>
      <c r="AQ114" s="2510"/>
      <c r="AR114" s="2511" t="s">
        <v>3137</v>
      </c>
      <c r="AS114" s="2510" t="s">
        <v>20</v>
      </c>
      <c r="AT114" s="2511" t="s">
        <v>2242</v>
      </c>
      <c r="AU114" s="2510" t="s">
        <v>29</v>
      </c>
      <c r="AV114" s="2511" t="s">
        <v>3134</v>
      </c>
      <c r="AW114" s="2510" t="s">
        <v>29</v>
      </c>
      <c r="AX114" s="2511" t="s">
        <v>629</v>
      </c>
      <c r="AY114" s="2510" t="s">
        <v>29</v>
      </c>
    </row>
    <row r="115" spans="1:51" ht="15" x14ac:dyDescent="0.25">
      <c r="A115" s="2680"/>
      <c r="B115" s="2512" t="s">
        <v>2911</v>
      </c>
      <c r="C115" s="2510" t="s">
        <v>29</v>
      </c>
      <c r="D115" s="2511" t="s">
        <v>3172</v>
      </c>
      <c r="E115" s="2510" t="s">
        <v>20</v>
      </c>
      <c r="F115" s="2511" t="s">
        <v>664</v>
      </c>
      <c r="G115" s="2510" t="s">
        <v>20</v>
      </c>
      <c r="H115" s="2512"/>
      <c r="I115" s="2510"/>
      <c r="J115" s="2511" t="s">
        <v>2946</v>
      </c>
      <c r="K115" s="2510" t="s">
        <v>29</v>
      </c>
      <c r="L115" s="2512" t="s">
        <v>658</v>
      </c>
      <c r="M115" s="2510" t="s">
        <v>29</v>
      </c>
      <c r="N115" s="2512" t="s">
        <v>2265</v>
      </c>
      <c r="O115" s="2510" t="s">
        <v>20</v>
      </c>
      <c r="P115" s="2511" t="s">
        <v>3137</v>
      </c>
      <c r="Q115" s="2510" t="s">
        <v>29</v>
      </c>
      <c r="R115" s="2512" t="s">
        <v>2528</v>
      </c>
      <c r="S115" s="2510" t="s">
        <v>29</v>
      </c>
      <c r="T115" s="2511" t="s">
        <v>3154</v>
      </c>
      <c r="U115" s="2510" t="s">
        <v>20</v>
      </c>
      <c r="V115" s="2511" t="s">
        <v>3176</v>
      </c>
      <c r="W115" s="2510" t="s">
        <v>20</v>
      </c>
      <c r="X115" s="2511" t="s">
        <v>3119</v>
      </c>
      <c r="Y115" s="2510" t="s">
        <v>29</v>
      </c>
      <c r="Z115" s="2511"/>
      <c r="AA115" s="2510"/>
      <c r="AB115" s="2512" t="s">
        <v>2632</v>
      </c>
      <c r="AC115" s="2510" t="s">
        <v>29</v>
      </c>
      <c r="AD115" s="2511"/>
      <c r="AE115" s="2510"/>
      <c r="AF115" s="2511"/>
      <c r="AG115" s="2510"/>
      <c r="AH115" s="2511"/>
      <c r="AI115" s="2510"/>
      <c r="AJ115" s="2511" t="s">
        <v>3150</v>
      </c>
      <c r="AK115" s="2510" t="s">
        <v>29</v>
      </c>
      <c r="AL115" s="2511"/>
      <c r="AM115" s="2510"/>
      <c r="AN115" s="2511" t="s">
        <v>1062</v>
      </c>
      <c r="AO115" s="2510" t="s">
        <v>29</v>
      </c>
      <c r="AP115" s="2511"/>
      <c r="AQ115" s="2510"/>
      <c r="AR115" s="2511" t="s">
        <v>3094</v>
      </c>
      <c r="AS115" s="2510" t="s">
        <v>29</v>
      </c>
      <c r="AT115" s="2511" t="s">
        <v>2629</v>
      </c>
      <c r="AU115" s="2510" t="s">
        <v>29</v>
      </c>
      <c r="AV115" s="2511" t="s">
        <v>2773</v>
      </c>
      <c r="AW115" s="2510" t="s">
        <v>20</v>
      </c>
      <c r="AX115" s="2511" t="s">
        <v>2884</v>
      </c>
      <c r="AY115" s="2510" t="s">
        <v>29</v>
      </c>
    </row>
    <row r="116" spans="1:51" ht="15" x14ac:dyDescent="0.25">
      <c r="A116" s="2680"/>
      <c r="B116" s="2512" t="s">
        <v>3013</v>
      </c>
      <c r="C116" s="2510" t="s">
        <v>29</v>
      </c>
      <c r="D116" s="2511" t="s">
        <v>629</v>
      </c>
      <c r="E116" s="2510" t="s">
        <v>29</v>
      </c>
      <c r="F116" s="2511" t="s">
        <v>1035</v>
      </c>
      <c r="G116" s="2510" t="s">
        <v>20</v>
      </c>
      <c r="H116" s="2512"/>
      <c r="I116" s="2510"/>
      <c r="J116" s="2511" t="s">
        <v>3126</v>
      </c>
      <c r="K116" s="2510" t="s">
        <v>20</v>
      </c>
      <c r="L116" s="2512" t="s">
        <v>3117</v>
      </c>
      <c r="M116" s="2510" t="s">
        <v>29</v>
      </c>
      <c r="N116" s="2512" t="s">
        <v>3094</v>
      </c>
      <c r="O116" s="2510" t="s">
        <v>29</v>
      </c>
      <c r="P116" s="2511" t="s">
        <v>3001</v>
      </c>
      <c r="Q116" s="2510" t="s">
        <v>20</v>
      </c>
      <c r="R116" s="2512" t="s">
        <v>2773</v>
      </c>
      <c r="S116" s="2510" t="s">
        <v>29</v>
      </c>
      <c r="T116" s="2511" t="s">
        <v>1560</v>
      </c>
      <c r="U116" s="2510" t="s">
        <v>20</v>
      </c>
      <c r="V116" s="2511" t="s">
        <v>2427</v>
      </c>
      <c r="W116" s="2510" t="s">
        <v>20</v>
      </c>
      <c r="X116" s="2511" t="s">
        <v>3176</v>
      </c>
      <c r="Y116" s="2510" t="s">
        <v>20</v>
      </c>
      <c r="Z116" s="2511"/>
      <c r="AA116" s="2510"/>
      <c r="AB116" s="2512" t="s">
        <v>2528</v>
      </c>
      <c r="AC116" s="2510" t="s">
        <v>20</v>
      </c>
      <c r="AD116" s="2511"/>
      <c r="AE116" s="2510"/>
      <c r="AF116" s="2511"/>
      <c r="AG116" s="2510"/>
      <c r="AH116" s="2511"/>
      <c r="AI116" s="2510"/>
      <c r="AJ116" s="2511" t="s">
        <v>3172</v>
      </c>
      <c r="AK116" s="2510" t="s">
        <v>20</v>
      </c>
      <c r="AL116" s="2511"/>
      <c r="AM116" s="2510"/>
      <c r="AN116" s="2511" t="s">
        <v>3134</v>
      </c>
      <c r="AO116" s="2510" t="s">
        <v>29</v>
      </c>
      <c r="AP116" s="2511"/>
      <c r="AQ116" s="2510"/>
      <c r="AR116" s="2511" t="s">
        <v>925</v>
      </c>
      <c r="AS116" s="2510" t="s">
        <v>29</v>
      </c>
      <c r="AT116" s="2511" t="s">
        <v>2685</v>
      </c>
      <c r="AU116" s="2510" t="s">
        <v>687</v>
      </c>
      <c r="AV116" s="2511" t="s">
        <v>1029</v>
      </c>
      <c r="AW116" s="2510" t="s">
        <v>687</v>
      </c>
      <c r="AX116" s="2511" t="s">
        <v>3151</v>
      </c>
      <c r="AY116" s="2510" t="s">
        <v>20</v>
      </c>
    </row>
    <row r="117" spans="1:51" ht="15" x14ac:dyDescent="0.25">
      <c r="A117" s="2680"/>
      <c r="B117" s="2689"/>
      <c r="C117" s="2675"/>
      <c r="D117" s="2688"/>
      <c r="E117" s="2675"/>
      <c r="F117" s="2688"/>
      <c r="G117" s="2675"/>
      <c r="H117" s="2689"/>
      <c r="I117" s="2675"/>
      <c r="J117" s="2688"/>
      <c r="K117" s="2675"/>
      <c r="L117" s="2689"/>
      <c r="M117" s="2675"/>
      <c r="N117" s="2689" t="s">
        <v>3134</v>
      </c>
      <c r="O117" s="2675" t="s">
        <v>29</v>
      </c>
      <c r="P117" s="2688" t="s">
        <v>2427</v>
      </c>
      <c r="Q117" s="2675" t="s">
        <v>20</v>
      </c>
      <c r="R117" s="2689"/>
      <c r="S117" s="2675"/>
      <c r="T117" s="2688"/>
      <c r="U117" s="2675"/>
      <c r="V117" s="2688"/>
      <c r="W117" s="2675"/>
      <c r="X117" s="2688"/>
      <c r="Y117" s="2675"/>
      <c r="Z117" s="2688"/>
      <c r="AA117" s="2675"/>
      <c r="AB117" s="2689"/>
      <c r="AC117" s="2675"/>
      <c r="AD117" s="2688"/>
      <c r="AE117" s="2675"/>
      <c r="AF117" s="2688"/>
      <c r="AG117" s="2675"/>
      <c r="AH117" s="2688"/>
      <c r="AI117" s="2675"/>
      <c r="AJ117" s="2688"/>
      <c r="AK117" s="2675"/>
      <c r="AL117" s="2688"/>
      <c r="AM117" s="2675"/>
      <c r="AN117" s="2688"/>
      <c r="AO117" s="2675"/>
      <c r="AP117" s="2688"/>
      <c r="AQ117" s="2675"/>
      <c r="AR117" s="2688"/>
      <c r="AS117" s="2675"/>
      <c r="AT117" s="2688"/>
      <c r="AU117" s="2675"/>
      <c r="AV117" s="2688"/>
      <c r="AW117" s="2675"/>
      <c r="AX117" s="2688"/>
      <c r="AY117" s="2675"/>
    </row>
    <row r="118" spans="1:51" ht="15" x14ac:dyDescent="0.25">
      <c r="A118" s="2676">
        <v>46215</v>
      </c>
      <c r="B118" s="2689" t="s">
        <v>3097</v>
      </c>
      <c r="C118" s="2675" t="s">
        <v>20</v>
      </c>
      <c r="D118" s="2688" t="s">
        <v>3194</v>
      </c>
      <c r="E118" s="2675" t="s">
        <v>29</v>
      </c>
      <c r="F118" s="2688" t="s">
        <v>2998</v>
      </c>
      <c r="G118" s="2675" t="s">
        <v>29</v>
      </c>
      <c r="H118" s="2689" t="s">
        <v>2456</v>
      </c>
      <c r="I118" s="2675" t="s">
        <v>20</v>
      </c>
      <c r="J118" s="2688" t="s">
        <v>2574</v>
      </c>
      <c r="K118" s="2675" t="s">
        <v>29</v>
      </c>
      <c r="L118" s="2689" t="s">
        <v>2911</v>
      </c>
      <c r="M118" s="2675" t="s">
        <v>29</v>
      </c>
      <c r="N118" s="2282" t="s">
        <v>2667</v>
      </c>
      <c r="O118" s="2675" t="s">
        <v>20</v>
      </c>
      <c r="P118" s="2688" t="s">
        <v>3151</v>
      </c>
      <c r="Q118" s="2675" t="s">
        <v>20</v>
      </c>
      <c r="R118" s="2689" t="s">
        <v>3193</v>
      </c>
      <c r="S118" s="2675" t="s">
        <v>29</v>
      </c>
      <c r="T118" s="2688" t="s">
        <v>925</v>
      </c>
      <c r="U118" s="2012" t="s">
        <v>764</v>
      </c>
      <c r="V118" s="2688" t="s">
        <v>1788</v>
      </c>
      <c r="W118" s="2675" t="s">
        <v>20</v>
      </c>
      <c r="X118" s="2688" t="s">
        <v>2629</v>
      </c>
      <c r="Y118" s="2675" t="s">
        <v>29</v>
      </c>
      <c r="Z118" s="2688" t="s">
        <v>1063</v>
      </c>
      <c r="AA118" s="2675" t="s">
        <v>20</v>
      </c>
      <c r="AB118" s="2689" t="s">
        <v>3189</v>
      </c>
      <c r="AC118" s="2675" t="s">
        <v>29</v>
      </c>
      <c r="AD118" s="2675" t="s">
        <v>683</v>
      </c>
      <c r="AE118" s="2675"/>
      <c r="AF118" s="2675" t="s">
        <v>683</v>
      </c>
      <c r="AG118" s="2675"/>
      <c r="AH118" s="2675" t="s">
        <v>683</v>
      </c>
      <c r="AI118" s="2675"/>
      <c r="AJ118" s="2675" t="s">
        <v>683</v>
      </c>
      <c r="AK118" s="2675"/>
      <c r="AL118" s="2688" t="s">
        <v>664</v>
      </c>
      <c r="AM118" s="2675" t="s">
        <v>29</v>
      </c>
      <c r="AN118" s="2688" t="s">
        <v>3014</v>
      </c>
      <c r="AO118" s="2675" t="s">
        <v>20</v>
      </c>
      <c r="AP118" s="2670" t="s">
        <v>683</v>
      </c>
      <c r="AQ118" s="2675"/>
      <c r="AR118" s="2688" t="s">
        <v>2615</v>
      </c>
      <c r="AS118" s="2675" t="s">
        <v>29</v>
      </c>
      <c r="AT118" s="2688" t="s">
        <v>2528</v>
      </c>
      <c r="AU118" s="2675" t="s">
        <v>20</v>
      </c>
      <c r="AV118" s="2688" t="s">
        <v>3092</v>
      </c>
      <c r="AW118" s="2675" t="s">
        <v>29</v>
      </c>
      <c r="AX118" s="2688" t="s">
        <v>2994</v>
      </c>
      <c r="AY118" s="2675" t="s">
        <v>20</v>
      </c>
    </row>
    <row r="119" spans="1:51" ht="15" x14ac:dyDescent="0.25">
      <c r="A119" s="2680"/>
      <c r="B119" s="2689" t="s">
        <v>3130</v>
      </c>
      <c r="C119" s="2675" t="s">
        <v>29</v>
      </c>
      <c r="D119" s="2688" t="s">
        <v>2310</v>
      </c>
      <c r="E119" s="2675" t="s">
        <v>20</v>
      </c>
      <c r="F119" s="2688" t="s">
        <v>3173</v>
      </c>
      <c r="G119" s="2675" t="s">
        <v>29</v>
      </c>
      <c r="H119" s="2689" t="s">
        <v>1035</v>
      </c>
      <c r="I119" s="2675" t="s">
        <v>29</v>
      </c>
      <c r="J119" s="2688" t="s">
        <v>3187</v>
      </c>
      <c r="K119" s="2675" t="s">
        <v>29</v>
      </c>
      <c r="L119" s="2689" t="s">
        <v>2998</v>
      </c>
      <c r="M119" s="2675" t="s">
        <v>20</v>
      </c>
      <c r="N119" s="2689" t="s">
        <v>3111</v>
      </c>
      <c r="O119" s="2675" t="s">
        <v>20</v>
      </c>
      <c r="P119" s="2688" t="s">
        <v>3176</v>
      </c>
      <c r="Q119" s="2675" t="s">
        <v>20</v>
      </c>
      <c r="R119" s="2689" t="s">
        <v>2974</v>
      </c>
      <c r="S119" s="2675" t="s">
        <v>20</v>
      </c>
      <c r="T119" s="2688" t="s">
        <v>2983</v>
      </c>
      <c r="U119" s="2675" t="s">
        <v>20</v>
      </c>
      <c r="V119" s="2688" t="s">
        <v>2615</v>
      </c>
      <c r="W119" s="2675" t="s">
        <v>20</v>
      </c>
      <c r="X119" s="2688" t="s">
        <v>2632</v>
      </c>
      <c r="Y119" s="2675" t="s">
        <v>20</v>
      </c>
      <c r="Z119" s="2688" t="s">
        <v>2911</v>
      </c>
      <c r="AA119" s="2675" t="s">
        <v>29</v>
      </c>
      <c r="AB119" s="2689" t="s">
        <v>2574</v>
      </c>
      <c r="AC119" s="2675" t="s">
        <v>29</v>
      </c>
      <c r="AD119" s="2688"/>
      <c r="AE119" s="2675"/>
      <c r="AF119" s="2688"/>
      <c r="AG119" s="2675"/>
      <c r="AH119" s="2688"/>
      <c r="AI119" s="2675"/>
      <c r="AJ119" s="2688"/>
      <c r="AK119" s="2675"/>
      <c r="AL119" s="2688" t="s">
        <v>3195</v>
      </c>
      <c r="AM119" s="2675" t="s">
        <v>20</v>
      </c>
      <c r="AN119" s="2688" t="s">
        <v>2667</v>
      </c>
      <c r="AO119" s="2675" t="s">
        <v>29</v>
      </c>
      <c r="AP119" s="2688"/>
      <c r="AQ119" s="2675"/>
      <c r="AR119" s="2688" t="s">
        <v>3134</v>
      </c>
      <c r="AS119" s="2675" t="s">
        <v>29</v>
      </c>
      <c r="AT119" s="2688" t="s">
        <v>2456</v>
      </c>
      <c r="AU119" s="2675" t="s">
        <v>29</v>
      </c>
      <c r="AV119" s="2688" t="s">
        <v>3117</v>
      </c>
      <c r="AW119" s="2675" t="s">
        <v>20</v>
      </c>
      <c r="AX119" s="2688" t="s">
        <v>617</v>
      </c>
      <c r="AY119" s="2675" t="s">
        <v>20</v>
      </c>
    </row>
    <row r="120" spans="1:51" ht="15" x14ac:dyDescent="0.25">
      <c r="A120" s="2680"/>
      <c r="B120" s="2689" t="s">
        <v>2864</v>
      </c>
      <c r="C120" s="2675" t="s">
        <v>29</v>
      </c>
      <c r="D120" s="2688" t="s">
        <v>3013</v>
      </c>
      <c r="E120" s="2675" t="s">
        <v>29</v>
      </c>
      <c r="F120" s="2688" t="s">
        <v>3189</v>
      </c>
      <c r="G120" s="2675" t="s">
        <v>20</v>
      </c>
      <c r="H120" s="2689" t="s">
        <v>1788</v>
      </c>
      <c r="I120" s="2675" t="s">
        <v>29</v>
      </c>
      <c r="J120" s="2688" t="s">
        <v>3185</v>
      </c>
      <c r="K120" s="2675" t="s">
        <v>29</v>
      </c>
      <c r="L120" s="2689" t="s">
        <v>3194</v>
      </c>
      <c r="M120" s="2675" t="s">
        <v>20</v>
      </c>
      <c r="N120" s="2689" t="s">
        <v>3176</v>
      </c>
      <c r="O120" s="2675" t="s">
        <v>20</v>
      </c>
      <c r="P120" s="2692" t="s">
        <v>2911</v>
      </c>
      <c r="Q120" s="2675" t="s">
        <v>20</v>
      </c>
      <c r="R120" s="2689" t="s">
        <v>3187</v>
      </c>
      <c r="S120" s="2675" t="s">
        <v>29</v>
      </c>
      <c r="T120" s="2688" t="s">
        <v>2242</v>
      </c>
      <c r="U120" s="2675" t="s">
        <v>20</v>
      </c>
      <c r="V120" s="2688" t="s">
        <v>3001</v>
      </c>
      <c r="W120" s="2012" t="s">
        <v>764</v>
      </c>
      <c r="X120" s="2688" t="s">
        <v>2574</v>
      </c>
      <c r="Y120" s="2675" t="s">
        <v>20</v>
      </c>
      <c r="Z120" s="2688" t="s">
        <v>2983</v>
      </c>
      <c r="AA120" s="2675" t="s">
        <v>29</v>
      </c>
      <c r="AB120" s="2689" t="s">
        <v>3151</v>
      </c>
      <c r="AC120" s="2675" t="s">
        <v>29</v>
      </c>
      <c r="AD120" s="2688"/>
      <c r="AE120" s="2675"/>
      <c r="AF120" s="2688"/>
      <c r="AG120" s="2675"/>
      <c r="AH120" s="2688"/>
      <c r="AI120" s="2675"/>
      <c r="AJ120" s="2688"/>
      <c r="AK120" s="2675"/>
      <c r="AL120" s="2688" t="s">
        <v>617</v>
      </c>
      <c r="AM120" s="2675" t="s">
        <v>29</v>
      </c>
      <c r="AN120" s="2688" t="s">
        <v>3094</v>
      </c>
      <c r="AO120" s="2675" t="s">
        <v>29</v>
      </c>
      <c r="AP120" s="2688"/>
      <c r="AQ120" s="2675"/>
      <c r="AR120" s="2688" t="s">
        <v>2427</v>
      </c>
      <c r="AS120" s="2675" t="s">
        <v>29</v>
      </c>
      <c r="AT120" s="2688" t="s">
        <v>3126</v>
      </c>
      <c r="AU120" s="2675" t="s">
        <v>29</v>
      </c>
      <c r="AV120" s="2688" t="s">
        <v>3172</v>
      </c>
      <c r="AW120" s="2675" t="s">
        <v>20</v>
      </c>
      <c r="AX120" s="2688" t="s">
        <v>2914</v>
      </c>
      <c r="AY120" s="2675" t="s">
        <v>29</v>
      </c>
    </row>
    <row r="121" spans="1:51" ht="15" x14ac:dyDescent="0.25">
      <c r="A121" s="2680"/>
      <c r="B121" s="2689" t="s">
        <v>925</v>
      </c>
      <c r="C121" s="2675" t="s">
        <v>20</v>
      </c>
      <c r="D121" s="2688" t="s">
        <v>3188</v>
      </c>
      <c r="E121" s="2675" t="s">
        <v>20</v>
      </c>
      <c r="F121" s="2688" t="s">
        <v>3117</v>
      </c>
      <c r="G121" s="2675" t="s">
        <v>20</v>
      </c>
      <c r="H121" s="2689" t="s">
        <v>2645</v>
      </c>
      <c r="I121" s="2675" t="s">
        <v>29</v>
      </c>
      <c r="J121" s="2688" t="s">
        <v>2884</v>
      </c>
      <c r="K121" s="2675" t="s">
        <v>29</v>
      </c>
      <c r="L121" s="2689" t="s">
        <v>3196</v>
      </c>
      <c r="M121" s="2675" t="s">
        <v>20</v>
      </c>
      <c r="N121" s="2689" t="s">
        <v>3092</v>
      </c>
      <c r="O121" s="2675" t="s">
        <v>29</v>
      </c>
      <c r="P121" s="2688" t="s">
        <v>2442</v>
      </c>
      <c r="Q121" s="2675" t="s">
        <v>29</v>
      </c>
      <c r="R121" s="2689" t="s">
        <v>3013</v>
      </c>
      <c r="S121" s="2675" t="s">
        <v>29</v>
      </c>
      <c r="T121" s="2688" t="s">
        <v>629</v>
      </c>
      <c r="U121" s="2675" t="s">
        <v>29</v>
      </c>
      <c r="V121" s="2688" t="s">
        <v>3126</v>
      </c>
      <c r="W121" s="2675" t="s">
        <v>29</v>
      </c>
      <c r="X121" s="2688" t="s">
        <v>2242</v>
      </c>
      <c r="Y121" s="2675" t="s">
        <v>29</v>
      </c>
      <c r="Z121" s="2688" t="s">
        <v>2528</v>
      </c>
      <c r="AA121" s="2675" t="s">
        <v>29</v>
      </c>
      <c r="AB121" s="2689" t="s">
        <v>2864</v>
      </c>
      <c r="AC121" s="2675" t="s">
        <v>20</v>
      </c>
      <c r="AD121" s="2688"/>
      <c r="AE121" s="2675"/>
      <c r="AF121" s="2688"/>
      <c r="AG121" s="2675"/>
      <c r="AH121" s="2688"/>
      <c r="AI121" s="2675"/>
      <c r="AJ121" s="2688"/>
      <c r="AK121" s="2675"/>
      <c r="AL121" s="2688" t="s">
        <v>3151</v>
      </c>
      <c r="AM121" s="2675" t="s">
        <v>20</v>
      </c>
      <c r="AN121" s="2688" t="s">
        <v>3197</v>
      </c>
      <c r="AO121" s="2675" t="s">
        <v>29</v>
      </c>
      <c r="AP121" s="2688"/>
      <c r="AQ121" s="2675"/>
      <c r="AR121" s="2688" t="s">
        <v>2456</v>
      </c>
      <c r="AS121" s="2675" t="s">
        <v>20</v>
      </c>
      <c r="AT121" s="2688" t="s">
        <v>2974</v>
      </c>
      <c r="AU121" s="2675" t="s">
        <v>29</v>
      </c>
      <c r="AV121" s="2688" t="s">
        <v>664</v>
      </c>
      <c r="AW121" s="2675" t="s">
        <v>29</v>
      </c>
      <c r="AX121" s="2688" t="s">
        <v>3187</v>
      </c>
      <c r="AY121" s="2675" t="s">
        <v>20</v>
      </c>
    </row>
    <row r="122" spans="1:51" ht="15" x14ac:dyDescent="0.25">
      <c r="A122" s="2680"/>
      <c r="B122" s="2512"/>
      <c r="C122" s="2510"/>
      <c r="D122" s="2511"/>
      <c r="E122" s="2510"/>
      <c r="F122" s="2511"/>
      <c r="G122" s="2510"/>
      <c r="H122" s="2512"/>
      <c r="I122" s="2510"/>
      <c r="J122" s="2511"/>
      <c r="K122" s="2510"/>
      <c r="L122" s="2512"/>
      <c r="M122" s="2510"/>
      <c r="N122" s="2512"/>
      <c r="O122" s="2510"/>
      <c r="P122" s="2511"/>
      <c r="Q122" s="2510"/>
      <c r="R122" s="2512"/>
      <c r="S122" s="2510"/>
      <c r="T122" s="2511"/>
      <c r="U122" s="2510"/>
      <c r="V122" s="2511"/>
      <c r="W122" s="2510"/>
      <c r="X122" s="2511"/>
      <c r="Y122" s="2510"/>
      <c r="Z122" s="2511"/>
      <c r="AA122" s="2510"/>
      <c r="AB122" s="2512"/>
      <c r="AC122" s="2510"/>
      <c r="AD122" s="2511"/>
      <c r="AE122" s="2510"/>
      <c r="AF122" s="2511"/>
      <c r="AG122" s="2510"/>
      <c r="AH122" s="2511"/>
      <c r="AI122" s="2510"/>
      <c r="AJ122" s="2511"/>
      <c r="AK122" s="2510"/>
      <c r="AL122" s="2511"/>
      <c r="AM122" s="2510"/>
      <c r="AN122" s="2511"/>
      <c r="AO122" s="2510"/>
      <c r="AP122" s="2511"/>
      <c r="AQ122" s="2510"/>
      <c r="AR122" s="2511"/>
      <c r="AS122" s="2510"/>
      <c r="AT122" s="2511"/>
      <c r="AU122" s="2510"/>
      <c r="AV122" s="2511"/>
      <c r="AW122" s="2510"/>
      <c r="AX122" s="2511"/>
      <c r="AY122" s="2510"/>
    </row>
    <row r="123" spans="1:51" ht="15" x14ac:dyDescent="0.25">
      <c r="A123" s="2676">
        <v>46229</v>
      </c>
      <c r="B123" s="2512" t="s">
        <v>2574</v>
      </c>
      <c r="C123" s="2510" t="s">
        <v>20</v>
      </c>
      <c r="D123" s="2511" t="s">
        <v>639</v>
      </c>
      <c r="E123" s="2510" t="s">
        <v>29</v>
      </c>
      <c r="F123" s="2511" t="s">
        <v>3042</v>
      </c>
      <c r="G123" s="2510" t="s">
        <v>29</v>
      </c>
      <c r="H123" s="2512" t="s">
        <v>2906</v>
      </c>
      <c r="I123" s="2510" t="s">
        <v>29</v>
      </c>
      <c r="J123" s="2511" t="s">
        <v>3119</v>
      </c>
      <c r="K123" s="2510" t="s">
        <v>20</v>
      </c>
      <c r="L123" s="2512" t="s">
        <v>3188</v>
      </c>
      <c r="M123" s="2510" t="s">
        <v>29</v>
      </c>
      <c r="N123" s="2512" t="s">
        <v>1035</v>
      </c>
      <c r="O123" s="2510" t="s">
        <v>29</v>
      </c>
      <c r="P123" s="2511" t="s">
        <v>2667</v>
      </c>
      <c r="Q123" s="2510" t="s">
        <v>20</v>
      </c>
      <c r="R123" s="2512" t="s">
        <v>3151</v>
      </c>
      <c r="S123" s="2510" t="s">
        <v>20</v>
      </c>
      <c r="T123" s="2511" t="s">
        <v>3194</v>
      </c>
      <c r="U123" s="2510" t="s">
        <v>20</v>
      </c>
      <c r="V123" s="2511" t="s">
        <v>2540</v>
      </c>
      <c r="W123" s="2510" t="s">
        <v>29</v>
      </c>
      <c r="X123" s="2511" t="s">
        <v>3195</v>
      </c>
      <c r="Y123" s="2510" t="s">
        <v>20</v>
      </c>
      <c r="Z123" s="2511" t="s">
        <v>3126</v>
      </c>
      <c r="AA123" s="2510" t="s">
        <v>20</v>
      </c>
      <c r="AB123" s="2512" t="s">
        <v>3001</v>
      </c>
      <c r="AC123" s="2510" t="s">
        <v>20</v>
      </c>
      <c r="AD123" s="2510" t="s">
        <v>683</v>
      </c>
      <c r="AE123" s="2510"/>
      <c r="AF123" s="2510" t="s">
        <v>683</v>
      </c>
      <c r="AG123" s="2510"/>
      <c r="AH123" s="2510" t="s">
        <v>683</v>
      </c>
      <c r="AI123" s="2510"/>
      <c r="AJ123" s="2510" t="s">
        <v>683</v>
      </c>
      <c r="AK123" s="2510"/>
      <c r="AL123" s="2511" t="s">
        <v>2983</v>
      </c>
      <c r="AM123" s="2510" t="s">
        <v>29</v>
      </c>
      <c r="AN123" s="2511" t="s">
        <v>629</v>
      </c>
      <c r="AO123" s="2510" t="s">
        <v>29</v>
      </c>
      <c r="AP123" s="2510" t="s">
        <v>683</v>
      </c>
      <c r="AQ123" s="2510"/>
      <c r="AR123" s="2511" t="s">
        <v>1788</v>
      </c>
      <c r="AS123" s="2510" t="s">
        <v>29</v>
      </c>
      <c r="AT123" s="2511" t="s">
        <v>2864</v>
      </c>
      <c r="AU123" s="2510" t="s">
        <v>29</v>
      </c>
      <c r="AV123" s="2511" t="s">
        <v>3111</v>
      </c>
      <c r="AW123" s="2510" t="s">
        <v>29</v>
      </c>
      <c r="AX123" s="2511" t="s">
        <v>2456</v>
      </c>
      <c r="AY123" s="2510" t="s">
        <v>20</v>
      </c>
    </row>
    <row r="124" spans="1:51" ht="15" x14ac:dyDescent="0.25">
      <c r="A124" s="2680"/>
      <c r="B124" s="2512" t="s">
        <v>2884</v>
      </c>
      <c r="C124" s="2510" t="s">
        <v>20</v>
      </c>
      <c r="D124" s="2511" t="s">
        <v>2442</v>
      </c>
      <c r="E124" s="2510" t="s">
        <v>29</v>
      </c>
      <c r="F124" s="2511" t="s">
        <v>2242</v>
      </c>
      <c r="G124" s="2510" t="s">
        <v>29</v>
      </c>
      <c r="H124" s="2512" t="s">
        <v>2894</v>
      </c>
      <c r="I124" s="2510" t="s">
        <v>29</v>
      </c>
      <c r="J124" s="2511" t="s">
        <v>2456</v>
      </c>
      <c r="K124" s="2510" t="s">
        <v>20</v>
      </c>
      <c r="L124" s="2512" t="s">
        <v>2994</v>
      </c>
      <c r="M124" s="2510" t="s">
        <v>29</v>
      </c>
      <c r="N124" s="2512" t="s">
        <v>3188</v>
      </c>
      <c r="O124" s="2510" t="s">
        <v>20</v>
      </c>
      <c r="P124" s="2511" t="s">
        <v>1063</v>
      </c>
      <c r="Q124" s="2510" t="s">
        <v>29</v>
      </c>
      <c r="R124" s="2512" t="s">
        <v>2984</v>
      </c>
      <c r="S124" s="2510" t="s">
        <v>29</v>
      </c>
      <c r="T124" s="2511" t="s">
        <v>742</v>
      </c>
      <c r="U124" s="2510" t="s">
        <v>20</v>
      </c>
      <c r="V124" s="2511" t="s">
        <v>3116</v>
      </c>
      <c r="W124" s="2510" t="s">
        <v>20</v>
      </c>
      <c r="X124" s="2511" t="s">
        <v>2645</v>
      </c>
      <c r="Y124" s="2510" t="s">
        <v>20</v>
      </c>
      <c r="Z124" s="2511" t="s">
        <v>2427</v>
      </c>
      <c r="AA124" s="2510" t="s">
        <v>29</v>
      </c>
      <c r="AB124" s="2512" t="s">
        <v>3194</v>
      </c>
      <c r="AC124" s="2510" t="s">
        <v>29</v>
      </c>
      <c r="AD124" s="2511"/>
      <c r="AE124" s="2510"/>
      <c r="AF124" s="2511"/>
      <c r="AG124" s="2510"/>
      <c r="AH124" s="2511"/>
      <c r="AI124" s="2510"/>
      <c r="AJ124" s="2511"/>
      <c r="AK124" s="2510"/>
      <c r="AL124" s="2511" t="s">
        <v>3126</v>
      </c>
      <c r="AM124" s="2510" t="s">
        <v>20</v>
      </c>
      <c r="AN124" s="2511" t="s">
        <v>2137</v>
      </c>
      <c r="AO124" s="2510" t="s">
        <v>598</v>
      </c>
      <c r="AP124" s="2511"/>
      <c r="AQ124" s="2510"/>
      <c r="AR124" s="2511" t="s">
        <v>2738</v>
      </c>
      <c r="AS124" s="2510" t="s">
        <v>20</v>
      </c>
      <c r="AT124" s="2511" t="s">
        <v>629</v>
      </c>
      <c r="AU124" s="2510" t="s">
        <v>20</v>
      </c>
      <c r="AV124" s="2511" t="s">
        <v>3119</v>
      </c>
      <c r="AW124" s="2510" t="s">
        <v>29</v>
      </c>
      <c r="AX124" s="2511" t="s">
        <v>2574</v>
      </c>
      <c r="AY124" s="2510" t="s">
        <v>20</v>
      </c>
    </row>
    <row r="125" spans="1:51" ht="15" x14ac:dyDescent="0.25">
      <c r="A125" s="2680"/>
      <c r="B125" s="2512" t="s">
        <v>3111</v>
      </c>
      <c r="C125" s="2510" t="s">
        <v>20</v>
      </c>
      <c r="D125" s="2511" t="s">
        <v>2740</v>
      </c>
      <c r="E125" s="2510" t="s">
        <v>20</v>
      </c>
      <c r="F125" s="2511" t="s">
        <v>3188</v>
      </c>
      <c r="G125" s="2510" t="s">
        <v>29</v>
      </c>
      <c r="H125" s="2512" t="s">
        <v>3001</v>
      </c>
      <c r="I125" s="2510" t="s">
        <v>29</v>
      </c>
      <c r="J125" s="2511" t="s">
        <v>3176</v>
      </c>
      <c r="K125" s="2510" t="s">
        <v>29</v>
      </c>
      <c r="L125" s="2512" t="s">
        <v>3153</v>
      </c>
      <c r="M125" s="2510" t="s">
        <v>20</v>
      </c>
      <c r="N125" s="2512" t="s">
        <v>2540</v>
      </c>
      <c r="O125" s="2510" t="s">
        <v>29</v>
      </c>
      <c r="P125" s="2511" t="s">
        <v>2983</v>
      </c>
      <c r="Q125" s="2510" t="s">
        <v>29</v>
      </c>
      <c r="R125" s="2512" t="s">
        <v>3042</v>
      </c>
      <c r="S125" s="2510" t="s">
        <v>29</v>
      </c>
      <c r="T125" s="2511" t="s">
        <v>3116</v>
      </c>
      <c r="U125" s="2510" t="s">
        <v>29</v>
      </c>
      <c r="V125" s="2511" t="s">
        <v>3187</v>
      </c>
      <c r="W125" s="2510" t="s">
        <v>20</v>
      </c>
      <c r="X125" s="2511" t="s">
        <v>742</v>
      </c>
      <c r="Y125" s="2510" t="s">
        <v>20</v>
      </c>
      <c r="Z125" s="2511" t="s">
        <v>2884</v>
      </c>
      <c r="AA125" s="2510" t="s">
        <v>20</v>
      </c>
      <c r="AB125" s="2512" t="s">
        <v>1063</v>
      </c>
      <c r="AC125" s="2510" t="s">
        <v>29</v>
      </c>
      <c r="AD125" s="2511"/>
      <c r="AE125" s="2510"/>
      <c r="AF125" s="2511"/>
      <c r="AG125" s="2510"/>
      <c r="AH125" s="2511"/>
      <c r="AI125" s="2510"/>
      <c r="AJ125" s="2511"/>
      <c r="AK125" s="2510"/>
      <c r="AL125" s="2511" t="s">
        <v>2632</v>
      </c>
      <c r="AM125" s="2510" t="s">
        <v>20</v>
      </c>
      <c r="AN125" s="2511" t="s">
        <v>3012</v>
      </c>
      <c r="AO125" s="2510" t="s">
        <v>20</v>
      </c>
      <c r="AP125" s="2511"/>
      <c r="AQ125" s="2510"/>
      <c r="AR125" s="2511" t="s">
        <v>3117</v>
      </c>
      <c r="AS125" s="2510" t="s">
        <v>20</v>
      </c>
      <c r="AT125" s="2511" t="s">
        <v>2137</v>
      </c>
      <c r="AU125" s="2510" t="s">
        <v>20</v>
      </c>
      <c r="AV125" s="2511" t="s">
        <v>3196</v>
      </c>
      <c r="AW125" s="2510" t="s">
        <v>29</v>
      </c>
      <c r="AX125" s="2511" t="s">
        <v>3197</v>
      </c>
      <c r="AY125" s="2510" t="s">
        <v>765</v>
      </c>
    </row>
    <row r="126" spans="1:51" ht="15" x14ac:dyDescent="0.25">
      <c r="A126" s="2680"/>
      <c r="B126" s="2512" t="s">
        <v>2589</v>
      </c>
      <c r="C126" s="2510" t="s">
        <v>20</v>
      </c>
      <c r="D126" s="2511" t="s">
        <v>3196</v>
      </c>
      <c r="E126" s="2510" t="s">
        <v>20</v>
      </c>
      <c r="F126" s="2511" t="s">
        <v>2906</v>
      </c>
      <c r="G126" s="2510" t="s">
        <v>29</v>
      </c>
      <c r="H126" s="2512" t="s">
        <v>629</v>
      </c>
      <c r="I126" s="2510" t="s">
        <v>29</v>
      </c>
      <c r="J126" s="2511" t="s">
        <v>664</v>
      </c>
      <c r="K126" s="2510" t="s">
        <v>20</v>
      </c>
      <c r="L126" s="2512" t="s">
        <v>3001</v>
      </c>
      <c r="M126" s="2510" t="s">
        <v>20</v>
      </c>
      <c r="N126" s="2512" t="s">
        <v>2974</v>
      </c>
      <c r="O126" s="2510" t="s">
        <v>20</v>
      </c>
      <c r="P126" s="2511" t="s">
        <v>2540</v>
      </c>
      <c r="Q126" s="2510" t="s">
        <v>29</v>
      </c>
      <c r="R126" s="2512" t="s">
        <v>3097</v>
      </c>
      <c r="S126" s="2510" t="s">
        <v>598</v>
      </c>
      <c r="T126" s="2511" t="s">
        <v>2984</v>
      </c>
      <c r="U126" s="2510" t="s">
        <v>29</v>
      </c>
      <c r="V126" s="2511" t="s">
        <v>2528</v>
      </c>
      <c r="W126" s="2510" t="s">
        <v>29</v>
      </c>
      <c r="X126" s="2511" t="s">
        <v>1035</v>
      </c>
      <c r="Y126" s="2510" t="s">
        <v>764</v>
      </c>
      <c r="Z126" s="2511" t="s">
        <v>1779</v>
      </c>
      <c r="AA126" s="2510" t="s">
        <v>660</v>
      </c>
      <c r="AB126" s="2512" t="s">
        <v>3012</v>
      </c>
      <c r="AC126" s="2510" t="s">
        <v>20</v>
      </c>
      <c r="AD126" s="2511"/>
      <c r="AE126" s="2510"/>
      <c r="AF126" s="2511"/>
      <c r="AG126" s="2510"/>
      <c r="AH126" s="2511"/>
      <c r="AI126" s="2510"/>
      <c r="AJ126" s="2511"/>
      <c r="AK126" s="2510"/>
      <c r="AL126" s="2511" t="s">
        <v>2645</v>
      </c>
      <c r="AM126" s="2510" t="s">
        <v>20</v>
      </c>
      <c r="AN126" s="2511" t="s">
        <v>3126</v>
      </c>
      <c r="AO126" s="2510" t="s">
        <v>29</v>
      </c>
      <c r="AP126" s="2511"/>
      <c r="AQ126" s="2510"/>
      <c r="AR126" s="2511" t="s">
        <v>3197</v>
      </c>
      <c r="AS126" s="2510" t="s">
        <v>20</v>
      </c>
      <c r="AT126" s="2511" t="s">
        <v>2983</v>
      </c>
      <c r="AU126" s="2510" t="s">
        <v>20</v>
      </c>
      <c r="AV126" s="2511" t="s">
        <v>630</v>
      </c>
      <c r="AW126" s="2510" t="s">
        <v>20</v>
      </c>
      <c r="AX126" s="2511" t="s">
        <v>3117</v>
      </c>
      <c r="AY126" s="2510" t="s">
        <v>29</v>
      </c>
    </row>
    <row r="127" spans="1:51" ht="15" x14ac:dyDescent="0.25">
      <c r="A127" s="2680"/>
      <c r="B127" s="2689"/>
      <c r="C127" s="2675"/>
      <c r="D127" s="2688"/>
      <c r="E127" s="2675"/>
      <c r="F127" s="2688"/>
      <c r="G127" s="2675"/>
      <c r="H127" s="2689"/>
      <c r="I127" s="2675"/>
      <c r="J127" s="2688"/>
      <c r="K127" s="2675"/>
      <c r="L127" s="2689"/>
      <c r="M127" s="2675"/>
      <c r="N127" s="2689"/>
      <c r="O127" s="2675"/>
      <c r="P127" s="2688"/>
      <c r="Q127" s="2675"/>
      <c r="R127" s="2689"/>
      <c r="S127" s="2675"/>
      <c r="T127" s="2688"/>
      <c r="U127" s="2675"/>
      <c r="V127" s="2688"/>
      <c r="W127" s="2675"/>
      <c r="X127" s="2688"/>
      <c r="Y127" s="2675"/>
      <c r="Z127" s="2688"/>
      <c r="AA127" s="2675"/>
      <c r="AB127" s="2689"/>
      <c r="AC127" s="2675"/>
      <c r="AD127" s="2688"/>
      <c r="AE127" s="2675"/>
      <c r="AF127" s="2688"/>
      <c r="AG127" s="2675"/>
      <c r="AH127" s="2688"/>
      <c r="AI127" s="2675"/>
      <c r="AJ127" s="2688"/>
      <c r="AK127" s="2675"/>
      <c r="AL127" s="2688"/>
      <c r="AM127" s="2675"/>
      <c r="AN127" s="2688"/>
      <c r="AO127" s="2675"/>
      <c r="AP127" s="2688"/>
      <c r="AQ127" s="2675"/>
      <c r="AR127" s="2688"/>
      <c r="AS127" s="2675"/>
      <c r="AT127" s="2688"/>
      <c r="AU127" s="2675"/>
      <c r="AV127" s="2688"/>
      <c r="AW127" s="2675"/>
      <c r="AX127" s="2688"/>
      <c r="AY127" s="2675"/>
    </row>
    <row r="128" spans="1:51" ht="15" x14ac:dyDescent="0.25">
      <c r="A128" s="2676">
        <v>46243</v>
      </c>
      <c r="B128" s="2689" t="s">
        <v>3227</v>
      </c>
      <c r="C128" s="2012" t="s">
        <v>763</v>
      </c>
      <c r="D128" s="2688" t="s">
        <v>3116</v>
      </c>
      <c r="E128" s="2675" t="s">
        <v>29</v>
      </c>
      <c r="F128" s="2688" t="s">
        <v>2427</v>
      </c>
      <c r="G128" s="2675" t="s">
        <v>29</v>
      </c>
      <c r="H128" s="2675" t="s">
        <v>5</v>
      </c>
      <c r="I128" s="2675"/>
      <c r="J128" s="2688" t="s">
        <v>639</v>
      </c>
      <c r="K128" s="2675" t="s">
        <v>29</v>
      </c>
      <c r="L128" s="2689" t="s">
        <v>2864</v>
      </c>
      <c r="M128" s="2675" t="s">
        <v>20</v>
      </c>
      <c r="N128" s="2689" t="s">
        <v>2884</v>
      </c>
      <c r="O128" s="2675" t="s">
        <v>20</v>
      </c>
      <c r="P128" s="2688" t="s">
        <v>3042</v>
      </c>
      <c r="Q128" s="2675" t="s">
        <v>29</v>
      </c>
      <c r="R128" s="2689" t="s">
        <v>3111</v>
      </c>
      <c r="S128" s="2672" t="s">
        <v>29</v>
      </c>
      <c r="T128" s="2688" t="s">
        <v>3126</v>
      </c>
      <c r="U128" s="2675" t="s">
        <v>29</v>
      </c>
      <c r="V128" s="2688" t="s">
        <v>2574</v>
      </c>
      <c r="W128" s="2675" t="s">
        <v>20</v>
      </c>
      <c r="X128" s="2675" t="s">
        <v>5</v>
      </c>
      <c r="Y128" s="2675"/>
      <c r="Z128" s="2688" t="s">
        <v>2242</v>
      </c>
      <c r="AA128" s="2675" t="s">
        <v>29</v>
      </c>
      <c r="AB128" s="2689" t="s">
        <v>3092</v>
      </c>
      <c r="AC128" s="2675" t="s">
        <v>20</v>
      </c>
      <c r="AD128" s="2675" t="s">
        <v>683</v>
      </c>
      <c r="AE128" s="2675"/>
      <c r="AF128" s="2675" t="s">
        <v>683</v>
      </c>
      <c r="AG128" s="2675"/>
      <c r="AH128" s="2675" t="s">
        <v>683</v>
      </c>
      <c r="AI128" s="2675"/>
      <c r="AJ128" s="2675" t="s">
        <v>683</v>
      </c>
      <c r="AK128" s="2675"/>
      <c r="AL128" s="2688" t="s">
        <v>3197</v>
      </c>
      <c r="AM128" s="2675" t="s">
        <v>20</v>
      </c>
      <c r="AN128" s="2688" t="s">
        <v>2645</v>
      </c>
      <c r="AO128" s="2675" t="s">
        <v>29</v>
      </c>
      <c r="AP128" s="2675" t="s">
        <v>683</v>
      </c>
      <c r="AQ128" s="2675"/>
      <c r="AR128" s="2688" t="s">
        <v>3236</v>
      </c>
      <c r="AS128" s="2675" t="s">
        <v>29</v>
      </c>
      <c r="AT128" s="2675" t="s">
        <v>5</v>
      </c>
      <c r="AU128" s="2675"/>
      <c r="AV128" s="2688" t="s">
        <v>3151</v>
      </c>
      <c r="AW128" s="2675" t="s">
        <v>20</v>
      </c>
      <c r="AX128" s="2688" t="s">
        <v>3119</v>
      </c>
      <c r="AY128" s="2675" t="s">
        <v>20</v>
      </c>
    </row>
    <row r="129" spans="1:51" ht="15" x14ac:dyDescent="0.25">
      <c r="A129" s="2680"/>
      <c r="B129" s="2689" t="s">
        <v>3216</v>
      </c>
      <c r="C129" s="2675" t="s">
        <v>20</v>
      </c>
      <c r="D129" s="2688" t="s">
        <v>2864</v>
      </c>
      <c r="E129" s="2675" t="s">
        <v>20</v>
      </c>
      <c r="F129" s="2688" t="s">
        <v>3013</v>
      </c>
      <c r="G129" s="2675" t="s">
        <v>20</v>
      </c>
      <c r="H129" s="2689"/>
      <c r="I129" s="2675"/>
      <c r="J129" s="2688" t="s">
        <v>3173</v>
      </c>
      <c r="K129" s="2675" t="s">
        <v>20</v>
      </c>
      <c r="L129" s="2689" t="s">
        <v>2645</v>
      </c>
      <c r="M129" s="2675" t="s">
        <v>20</v>
      </c>
      <c r="N129" s="2689" t="s">
        <v>2589</v>
      </c>
      <c r="O129" s="2675" t="s">
        <v>29</v>
      </c>
      <c r="P129" s="2688" t="s">
        <v>1788</v>
      </c>
      <c r="Q129" s="2675" t="s">
        <v>20</v>
      </c>
      <c r="R129" s="2689" t="s">
        <v>1062</v>
      </c>
      <c r="S129" s="2672" t="s">
        <v>29</v>
      </c>
      <c r="T129" s="2688" t="s">
        <v>2528</v>
      </c>
      <c r="U129" s="2675" t="s">
        <v>29</v>
      </c>
      <c r="V129" s="2688" t="s">
        <v>3234</v>
      </c>
      <c r="W129" s="2675" t="s">
        <v>29</v>
      </c>
      <c r="X129" s="2688"/>
      <c r="Y129" s="2675"/>
      <c r="Z129" s="2688" t="s">
        <v>2906</v>
      </c>
      <c r="AA129" s="2675" t="s">
        <v>29</v>
      </c>
      <c r="AB129" s="2689" t="s">
        <v>1029</v>
      </c>
      <c r="AC129" s="2675" t="s">
        <v>29</v>
      </c>
      <c r="AD129" s="2688"/>
      <c r="AE129" s="2675"/>
      <c r="AF129" s="2688"/>
      <c r="AG129" s="2675"/>
      <c r="AH129" s="2688"/>
      <c r="AI129" s="2675"/>
      <c r="AJ129" s="2675"/>
      <c r="AK129" s="2675"/>
      <c r="AL129" s="2688" t="s">
        <v>3196</v>
      </c>
      <c r="AM129" s="2675" t="s">
        <v>20</v>
      </c>
      <c r="AN129" s="2688" t="s">
        <v>2442</v>
      </c>
      <c r="AO129" s="2675" t="s">
        <v>20</v>
      </c>
      <c r="AP129" s="2688"/>
      <c r="AQ129" s="2675"/>
      <c r="AR129" s="2688" t="s">
        <v>2574</v>
      </c>
      <c r="AS129" s="2675" t="s">
        <v>29</v>
      </c>
      <c r="AT129" s="2688"/>
      <c r="AU129" s="2675"/>
      <c r="AV129" s="2688" t="s">
        <v>639</v>
      </c>
      <c r="AW129" s="2675" t="s">
        <v>29</v>
      </c>
      <c r="AX129" s="2688" t="s">
        <v>3237</v>
      </c>
      <c r="AY129" s="2675" t="s">
        <v>29</v>
      </c>
    </row>
    <row r="130" spans="1:51" ht="15" x14ac:dyDescent="0.25">
      <c r="A130" s="2680"/>
      <c r="B130" s="2689" t="s">
        <v>3092</v>
      </c>
      <c r="C130" s="2675" t="s">
        <v>29</v>
      </c>
      <c r="D130" s="2688" t="s">
        <v>1788</v>
      </c>
      <c r="E130" s="2675" t="s">
        <v>29</v>
      </c>
      <c r="F130" s="2688" t="s">
        <v>3111</v>
      </c>
      <c r="G130" s="2675" t="s">
        <v>20</v>
      </c>
      <c r="H130" s="2689"/>
      <c r="I130" s="2675"/>
      <c r="J130" s="2688" t="s">
        <v>3172</v>
      </c>
      <c r="K130" s="2675" t="s">
        <v>29</v>
      </c>
      <c r="L130" s="2689" t="s">
        <v>904</v>
      </c>
      <c r="M130" s="2675" t="s">
        <v>20</v>
      </c>
      <c r="N130" s="2689" t="s">
        <v>3001</v>
      </c>
      <c r="O130" s="2675" t="s">
        <v>29</v>
      </c>
      <c r="P130" s="2688" t="s">
        <v>3236</v>
      </c>
      <c r="Q130" s="2675" t="s">
        <v>20</v>
      </c>
      <c r="R130" s="2689" t="s">
        <v>3117</v>
      </c>
      <c r="S130" s="2672" t="s">
        <v>20</v>
      </c>
      <c r="T130" s="2688" t="s">
        <v>2974</v>
      </c>
      <c r="U130" s="2675" t="s">
        <v>29</v>
      </c>
      <c r="V130" s="2688" t="s">
        <v>2442</v>
      </c>
      <c r="W130" s="2675" t="s">
        <v>20</v>
      </c>
      <c r="X130" s="2688"/>
      <c r="Y130" s="2675"/>
      <c r="Z130" s="2688" t="s">
        <v>3215</v>
      </c>
      <c r="AA130" s="2675" t="s">
        <v>29</v>
      </c>
      <c r="AB130" s="2689" t="s">
        <v>3119</v>
      </c>
      <c r="AC130" s="2675" t="s">
        <v>29</v>
      </c>
      <c r="AD130" s="2688"/>
      <c r="AE130" s="2675"/>
      <c r="AF130" s="2688"/>
      <c r="AG130" s="2675"/>
      <c r="AH130" s="2688"/>
      <c r="AI130" s="2675"/>
      <c r="AJ130" s="2688"/>
      <c r="AK130" s="2675"/>
      <c r="AL130" s="2688" t="s">
        <v>1062</v>
      </c>
      <c r="AM130" s="2012" t="s">
        <v>764</v>
      </c>
      <c r="AN130" s="2688" t="s">
        <v>2427</v>
      </c>
      <c r="AO130" s="2675" t="s">
        <v>20</v>
      </c>
      <c r="AP130" s="2688"/>
      <c r="AQ130" s="2675"/>
      <c r="AR130" s="2688" t="s">
        <v>1063</v>
      </c>
      <c r="AS130" s="2675" t="s">
        <v>29</v>
      </c>
      <c r="AT130" s="2688"/>
      <c r="AU130" s="2675"/>
      <c r="AV130" s="2688" t="s">
        <v>3195</v>
      </c>
      <c r="AW130" s="2675" t="s">
        <v>20</v>
      </c>
      <c r="AX130" s="2688" t="s">
        <v>3126</v>
      </c>
      <c r="AY130" s="2675" t="s">
        <v>29</v>
      </c>
    </row>
    <row r="131" spans="1:51" ht="15" x14ac:dyDescent="0.25">
      <c r="A131" s="2680"/>
      <c r="B131" s="2689" t="s">
        <v>3134</v>
      </c>
      <c r="C131" s="2675" t="s">
        <v>20</v>
      </c>
      <c r="D131" s="2688" t="s">
        <v>2894</v>
      </c>
      <c r="E131" s="2675" t="s">
        <v>20</v>
      </c>
      <c r="F131" s="2688" t="s">
        <v>2523</v>
      </c>
      <c r="G131" s="2675" t="s">
        <v>20</v>
      </c>
      <c r="H131" s="2689"/>
      <c r="I131" s="2675"/>
      <c r="J131" s="2688" t="s">
        <v>3001</v>
      </c>
      <c r="K131" s="2675" t="s">
        <v>29</v>
      </c>
      <c r="L131" s="2689" t="s">
        <v>3237</v>
      </c>
      <c r="M131" s="2675" t="s">
        <v>29</v>
      </c>
      <c r="N131" s="2689" t="s">
        <v>2946</v>
      </c>
      <c r="O131" s="2675" t="s">
        <v>29</v>
      </c>
      <c r="P131" s="2688" t="s">
        <v>2893</v>
      </c>
      <c r="Q131" s="2675" t="s">
        <v>29</v>
      </c>
      <c r="R131" s="2689" t="s">
        <v>2998</v>
      </c>
      <c r="S131" s="2672" t="s">
        <v>20</v>
      </c>
      <c r="T131" s="2688" t="s">
        <v>3092</v>
      </c>
      <c r="U131" s="2675"/>
      <c r="V131" s="2688" t="s">
        <v>629</v>
      </c>
      <c r="W131" s="2675" t="s">
        <v>20</v>
      </c>
      <c r="X131" s="2688"/>
      <c r="Y131" s="2675"/>
      <c r="Z131" s="2688" t="s">
        <v>3176</v>
      </c>
      <c r="AA131" s="2675" t="s">
        <v>29</v>
      </c>
      <c r="AB131" s="2689" t="s">
        <v>3196</v>
      </c>
      <c r="AC131" s="2675" t="s">
        <v>29</v>
      </c>
      <c r="AD131" s="2688"/>
      <c r="AE131" s="2675"/>
      <c r="AF131" s="2688"/>
      <c r="AG131" s="2675"/>
      <c r="AH131" s="2688"/>
      <c r="AI131" s="2675"/>
      <c r="AJ131" s="2688"/>
      <c r="AK131" s="2675"/>
      <c r="AL131" s="2688" t="s">
        <v>630</v>
      </c>
      <c r="AM131" s="2675" t="s">
        <v>20</v>
      </c>
      <c r="AN131" s="2688" t="s">
        <v>3117</v>
      </c>
      <c r="AO131" s="2675" t="s">
        <v>20</v>
      </c>
      <c r="AP131" s="2688"/>
      <c r="AQ131" s="2675"/>
      <c r="AR131" s="2688" t="s">
        <v>3227</v>
      </c>
      <c r="AS131" s="2675" t="s">
        <v>20</v>
      </c>
      <c r="AT131" s="2688"/>
      <c r="AU131" s="2675"/>
      <c r="AV131" s="2688" t="s">
        <v>2574</v>
      </c>
      <c r="AW131" s="2675" t="s">
        <v>29</v>
      </c>
      <c r="AX131" s="2688" t="s">
        <v>3195</v>
      </c>
      <c r="AY131" s="2675" t="s">
        <v>20</v>
      </c>
    </row>
    <row r="132" spans="1:51" ht="15" x14ac:dyDescent="0.25">
      <c r="A132" s="2680"/>
      <c r="B132" s="2512"/>
      <c r="C132" s="2510"/>
      <c r="D132" s="2511"/>
      <c r="E132" s="2510"/>
      <c r="F132" s="2511"/>
      <c r="G132" s="2510"/>
      <c r="H132" s="2512"/>
      <c r="I132" s="2510"/>
      <c r="J132" s="2511"/>
      <c r="K132" s="2510"/>
      <c r="L132" s="2512"/>
      <c r="M132" s="2510"/>
      <c r="N132" s="2512"/>
      <c r="O132" s="2510"/>
      <c r="P132" s="2511"/>
      <c r="Q132" s="2510"/>
      <c r="R132" s="2512"/>
      <c r="S132" s="2510"/>
      <c r="T132" s="2511"/>
      <c r="U132" s="2510"/>
      <c r="V132" s="2511"/>
      <c r="W132" s="2510"/>
      <c r="X132" s="2511"/>
      <c r="Y132" s="2510"/>
      <c r="Z132" s="2511"/>
      <c r="AA132" s="2510"/>
      <c r="AB132" s="2512"/>
      <c r="AC132" s="2510"/>
      <c r="AD132" s="2511"/>
      <c r="AE132" s="2510"/>
      <c r="AF132" s="2511"/>
      <c r="AG132" s="2510"/>
      <c r="AH132" s="2511"/>
      <c r="AI132" s="2510"/>
      <c r="AJ132" s="2511"/>
      <c r="AK132" s="2510"/>
      <c r="AL132" s="2511"/>
      <c r="AM132" s="2510"/>
      <c r="AN132" s="2511"/>
      <c r="AO132" s="2510"/>
      <c r="AP132" s="2511"/>
      <c r="AQ132" s="2510"/>
      <c r="AR132" s="2511"/>
      <c r="AS132" s="2510"/>
      <c r="AT132" s="2511"/>
      <c r="AU132" s="2510"/>
      <c r="AV132" s="2511"/>
      <c r="AW132" s="2510"/>
      <c r="AX132" s="2511"/>
      <c r="AY132" s="2510"/>
    </row>
  </sheetData>
  <mergeCells count="26">
    <mergeCell ref="AD6:AE6"/>
    <mergeCell ref="AF6:AG6"/>
    <mergeCell ref="AH6:AI6"/>
    <mergeCell ref="AJ6:AK6"/>
    <mergeCell ref="AL6:AM6"/>
    <mergeCell ref="T6:U6"/>
    <mergeCell ref="V6:W6"/>
    <mergeCell ref="X6:Y6"/>
    <mergeCell ref="Z6:AA6"/>
    <mergeCell ref="AB6:AC6"/>
    <mergeCell ref="AV6:AW6"/>
    <mergeCell ref="AX6:AY6"/>
    <mergeCell ref="A1:B1"/>
    <mergeCell ref="B6:C6"/>
    <mergeCell ref="D6:E6"/>
    <mergeCell ref="F6:G6"/>
    <mergeCell ref="H6:I6"/>
    <mergeCell ref="J6:K6"/>
    <mergeCell ref="L6:M6"/>
    <mergeCell ref="N6:O6"/>
    <mergeCell ref="P6:Q6"/>
    <mergeCell ref="R6:S6"/>
    <mergeCell ref="AR6:AS6"/>
    <mergeCell ref="AT6:AU6"/>
    <mergeCell ref="AP6:AQ6"/>
    <mergeCell ref="AN6:AO6"/>
  </mergeCells>
  <phoneticPr fontId="1"/>
  <hyperlinks>
    <hyperlink ref="B3" r:id="rId1" display="https://www.shogi.or.jp/match/training/kansai_kensyukai.html"/>
    <hyperlink ref="D3" r:id="rId2" display="https://www.shogi.or.jp/match/training/kansai_kensyukai_e.html"/>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32"/>
  <sheetViews>
    <sheetView workbookViewId="0">
      <selection activeCell="AS5" sqref="B5:AS6"/>
    </sheetView>
  </sheetViews>
  <sheetFormatPr defaultRowHeight="13.5" x14ac:dyDescent="0.15"/>
  <sheetData>
    <row r="1" spans="1:45" x14ac:dyDescent="0.15">
      <c r="A1" s="2840" t="s">
        <v>911</v>
      </c>
      <c r="B1" s="2840"/>
      <c r="C1" s="489"/>
      <c r="D1" s="2661"/>
      <c r="E1" s="489"/>
      <c r="F1" s="2661"/>
      <c r="G1" s="407"/>
      <c r="H1" s="2661"/>
      <c r="I1" s="489"/>
      <c r="J1" s="2661"/>
      <c r="K1" s="489"/>
      <c r="L1" s="2661"/>
      <c r="M1" s="489"/>
      <c r="N1" s="2661"/>
      <c r="O1" s="489"/>
      <c r="P1" s="2661"/>
      <c r="Q1" s="407"/>
      <c r="R1" s="2661"/>
      <c r="S1" s="489"/>
      <c r="T1" s="2661"/>
      <c r="U1" s="407"/>
      <c r="V1" s="2661"/>
      <c r="W1" s="407"/>
      <c r="X1" s="2661"/>
      <c r="Y1" s="489"/>
      <c r="Z1" s="2661"/>
      <c r="AA1" s="489"/>
      <c r="AB1" s="2661"/>
      <c r="AC1" s="489"/>
      <c r="AD1" s="2661"/>
      <c r="AE1" s="407"/>
      <c r="AF1" s="2661"/>
      <c r="AG1" s="489"/>
      <c r="AH1" s="2661"/>
      <c r="AI1" s="2661"/>
      <c r="AJ1" s="2661"/>
      <c r="AK1" s="489"/>
      <c r="AL1" s="2661"/>
      <c r="AM1" s="489"/>
      <c r="AN1" s="2661"/>
      <c r="AO1" s="489"/>
      <c r="AP1" s="2661"/>
      <c r="AQ1" s="2661"/>
      <c r="AR1" s="2661"/>
      <c r="AS1" s="2661"/>
    </row>
    <row r="2" spans="1:45" x14ac:dyDescent="0.15">
      <c r="A2" s="2661"/>
      <c r="B2" s="2661"/>
      <c r="C2" s="489"/>
      <c r="D2" s="2661"/>
      <c r="E2" s="489"/>
      <c r="F2" s="2661"/>
      <c r="G2" s="407"/>
      <c r="H2" s="2661"/>
      <c r="I2" s="489"/>
      <c r="J2" s="2661"/>
      <c r="K2" s="489"/>
      <c r="L2" s="2661"/>
      <c r="M2" s="489"/>
      <c r="N2" s="2661"/>
      <c r="O2" s="489"/>
      <c r="P2" s="2661"/>
      <c r="Q2" s="407"/>
      <c r="R2" s="2661"/>
      <c r="S2" s="489"/>
      <c r="T2" s="2661"/>
      <c r="U2" s="407"/>
      <c r="V2" s="2661"/>
      <c r="W2" s="407"/>
      <c r="X2" s="2661"/>
      <c r="Y2" s="489"/>
      <c r="Z2" s="2661"/>
      <c r="AA2" s="489"/>
      <c r="AB2" s="2661"/>
      <c r="AC2" s="489"/>
      <c r="AD2" s="2661"/>
      <c r="AE2" s="407"/>
      <c r="AF2" s="2661"/>
      <c r="AG2" s="489"/>
      <c r="AH2" s="2661"/>
      <c r="AI2" s="2661"/>
      <c r="AJ2" s="2661"/>
      <c r="AK2" s="489"/>
      <c r="AL2" s="2661"/>
      <c r="AM2" s="489"/>
      <c r="AN2" s="2661"/>
      <c r="AO2" s="489"/>
      <c r="AP2" s="2661"/>
      <c r="AQ2" s="2661"/>
      <c r="AR2" s="2661"/>
      <c r="AS2" s="2661"/>
    </row>
    <row r="3" spans="1:45" x14ac:dyDescent="0.15">
      <c r="A3" s="2661"/>
      <c r="B3" s="678" t="s">
        <v>752</v>
      </c>
      <c r="C3" s="489"/>
      <c r="D3" s="678" t="s">
        <v>740</v>
      </c>
      <c r="E3" s="489"/>
      <c r="F3" s="2661"/>
      <c r="G3" s="407"/>
      <c r="H3" s="2661"/>
      <c r="I3" s="489"/>
      <c r="J3" s="2661"/>
      <c r="K3" s="489"/>
      <c r="L3" s="2661"/>
      <c r="M3" s="489"/>
      <c r="N3" s="2661"/>
      <c r="O3" s="489"/>
      <c r="P3" s="2661"/>
      <c r="Q3" s="407"/>
      <c r="R3" s="2661"/>
      <c r="S3" s="489"/>
      <c r="T3" s="2661"/>
      <c r="U3" s="407"/>
      <c r="V3" s="2661"/>
      <c r="W3" s="407"/>
      <c r="X3" s="2661"/>
      <c r="Y3" s="489"/>
      <c r="Z3" s="2661"/>
      <c r="AA3" s="489"/>
      <c r="AB3" s="2661"/>
      <c r="AC3" s="489"/>
      <c r="AD3" s="2661"/>
      <c r="AE3" s="407"/>
      <c r="AF3" s="2661"/>
      <c r="AG3" s="489"/>
      <c r="AH3" s="2661"/>
      <c r="AI3" s="2661"/>
      <c r="AJ3" s="2661"/>
      <c r="AK3" s="489"/>
      <c r="AL3" s="2661"/>
      <c r="AM3" s="489"/>
      <c r="AN3" s="2661"/>
      <c r="AO3" s="489"/>
      <c r="AP3" s="2661"/>
      <c r="AQ3" s="2661"/>
      <c r="AR3" s="2661"/>
      <c r="AS3" s="2661"/>
    </row>
    <row r="4" spans="1:45" x14ac:dyDescent="0.15">
      <c r="A4" s="2661"/>
      <c r="B4" s="2661"/>
      <c r="C4" s="489"/>
      <c r="D4" s="2661"/>
      <c r="E4" s="489"/>
      <c r="F4" s="2661"/>
      <c r="G4" s="407"/>
      <c r="H4" s="2661"/>
      <c r="I4" s="489"/>
      <c r="J4" s="2661"/>
      <c r="K4" s="489"/>
      <c r="L4" s="2661"/>
      <c r="M4" s="489"/>
      <c r="N4" s="2661"/>
      <c r="O4" s="489"/>
      <c r="P4" s="2661"/>
      <c r="Q4" s="407"/>
      <c r="R4" s="2661"/>
      <c r="S4" s="489"/>
      <c r="T4" s="2661"/>
      <c r="U4" s="407"/>
      <c r="V4" s="2661"/>
      <c r="W4" s="407"/>
      <c r="X4" s="2661"/>
      <c r="Y4" s="489"/>
      <c r="Z4" s="2661"/>
      <c r="AA4" s="489"/>
      <c r="AB4" s="2661"/>
      <c r="AC4" s="489"/>
      <c r="AD4" s="2661"/>
      <c r="AE4" s="407"/>
      <c r="AF4" s="2661"/>
      <c r="AG4" s="489"/>
      <c r="AH4" s="2661"/>
      <c r="AI4" s="2661"/>
      <c r="AJ4" s="2661"/>
      <c r="AK4" s="489"/>
      <c r="AL4" s="2661"/>
      <c r="AM4" s="489"/>
      <c r="AN4" s="2661"/>
      <c r="AO4" s="489"/>
      <c r="AP4" s="2661"/>
      <c r="AQ4" s="2661"/>
      <c r="AR4" s="2661"/>
      <c r="AS4" s="2661"/>
    </row>
    <row r="5" spans="1:45" ht="15" x14ac:dyDescent="0.25">
      <c r="A5" s="1567"/>
      <c r="B5" s="1577"/>
      <c r="C5" s="1568" t="s">
        <v>79</v>
      </c>
      <c r="D5" s="1567"/>
      <c r="E5" s="1569" t="s">
        <v>79</v>
      </c>
      <c r="F5" s="1577"/>
      <c r="G5" s="1568" t="s">
        <v>79</v>
      </c>
      <c r="H5" s="1569"/>
      <c r="I5" s="1569" t="s">
        <v>79</v>
      </c>
      <c r="J5" s="1569"/>
      <c r="K5" s="1569" t="s">
        <v>79</v>
      </c>
      <c r="L5" s="1577"/>
      <c r="M5" s="1569" t="s">
        <v>79</v>
      </c>
      <c r="N5" s="1577"/>
      <c r="O5" s="1568" t="s">
        <v>95</v>
      </c>
      <c r="P5" s="1577"/>
      <c r="Q5" s="1569" t="s">
        <v>95</v>
      </c>
      <c r="R5" s="1577"/>
      <c r="S5" s="1569" t="s">
        <v>95</v>
      </c>
      <c r="T5" s="1569"/>
      <c r="U5" s="1569" t="s">
        <v>95</v>
      </c>
      <c r="V5" s="1569"/>
      <c r="W5" s="1569" t="s">
        <v>95</v>
      </c>
      <c r="X5" s="1569"/>
      <c r="Y5" s="1568" t="s">
        <v>95</v>
      </c>
      <c r="Z5" s="1567"/>
      <c r="AA5" s="1568" t="s">
        <v>438</v>
      </c>
      <c r="AB5" s="1569"/>
      <c r="AC5" s="1568" t="s">
        <v>438</v>
      </c>
      <c r="AD5" s="1577"/>
      <c r="AE5" s="1568" t="s">
        <v>438</v>
      </c>
      <c r="AF5" s="1569"/>
      <c r="AG5" s="1569" t="s">
        <v>438</v>
      </c>
      <c r="AH5" s="1577"/>
      <c r="AI5" s="1569" t="s">
        <v>355</v>
      </c>
      <c r="AJ5" s="1569"/>
      <c r="AK5" s="1569" t="s">
        <v>355</v>
      </c>
      <c r="AL5" s="1569"/>
      <c r="AM5" s="1569" t="s">
        <v>355</v>
      </c>
      <c r="AN5" s="1569"/>
      <c r="AO5" s="1569" t="s">
        <v>355</v>
      </c>
      <c r="AP5" s="1569"/>
      <c r="AQ5" s="1569" t="s">
        <v>355</v>
      </c>
      <c r="AR5" s="1569" t="s">
        <v>3238</v>
      </c>
      <c r="AS5" s="1569" t="s">
        <v>2558</v>
      </c>
    </row>
    <row r="6" spans="1:45" ht="15" x14ac:dyDescent="0.25">
      <c r="A6" s="1567"/>
      <c r="B6" s="2828" t="s">
        <v>2436</v>
      </c>
      <c r="C6" s="2829"/>
      <c r="D6" s="2830" t="s">
        <v>3120</v>
      </c>
      <c r="E6" s="2831"/>
      <c r="F6" s="2828" t="s">
        <v>2559</v>
      </c>
      <c r="G6" s="2829"/>
      <c r="H6" s="2828" t="s">
        <v>3046</v>
      </c>
      <c r="I6" s="2829"/>
      <c r="J6" s="2828" t="s">
        <v>3098</v>
      </c>
      <c r="K6" s="2829"/>
      <c r="L6" s="2828" t="s">
        <v>2471</v>
      </c>
      <c r="M6" s="2829"/>
      <c r="N6" s="2828" t="s">
        <v>2480</v>
      </c>
      <c r="O6" s="2829"/>
      <c r="P6" s="2828" t="s">
        <v>2512</v>
      </c>
      <c r="Q6" s="2829"/>
      <c r="R6" s="2828" t="s">
        <v>2690</v>
      </c>
      <c r="S6" s="2829"/>
      <c r="T6" s="2828" t="s">
        <v>2149</v>
      </c>
      <c r="U6" s="2829"/>
      <c r="V6" s="2828" t="s">
        <v>2988</v>
      </c>
      <c r="W6" s="2829"/>
      <c r="X6" s="2828" t="s">
        <v>2887</v>
      </c>
      <c r="Y6" s="2829"/>
      <c r="Z6" s="2830" t="s">
        <v>518</v>
      </c>
      <c r="AA6" s="2831"/>
      <c r="AB6" s="2828" t="s">
        <v>2202</v>
      </c>
      <c r="AC6" s="2829"/>
      <c r="AD6" s="2828" t="s">
        <v>2561</v>
      </c>
      <c r="AE6" s="2829"/>
      <c r="AF6" s="2828" t="s">
        <v>3199</v>
      </c>
      <c r="AG6" s="2829"/>
      <c r="AH6" s="2828" t="s">
        <v>2572</v>
      </c>
      <c r="AI6" s="2829"/>
      <c r="AJ6" s="2828" t="s">
        <v>2854</v>
      </c>
      <c r="AK6" s="2829"/>
      <c r="AL6" s="2828" t="s">
        <v>2972</v>
      </c>
      <c r="AM6" s="2829"/>
      <c r="AN6" s="2828" t="s">
        <v>3099</v>
      </c>
      <c r="AO6" s="2829"/>
      <c r="AP6" s="2828" t="s">
        <v>3121</v>
      </c>
      <c r="AQ6" s="2829"/>
      <c r="AR6" s="2828" t="s">
        <v>3239</v>
      </c>
      <c r="AS6" s="2829"/>
    </row>
    <row r="7" spans="1:45" ht="15" x14ac:dyDescent="0.25">
      <c r="A7" s="2662" t="s">
        <v>588</v>
      </c>
      <c r="B7" s="2693" t="s">
        <v>657</v>
      </c>
      <c r="C7" s="2664" t="s">
        <v>590</v>
      </c>
      <c r="D7" s="2665" t="s">
        <v>657</v>
      </c>
      <c r="E7" s="2666" t="s">
        <v>590</v>
      </c>
      <c r="F7" s="2665" t="s">
        <v>657</v>
      </c>
      <c r="G7" s="2666" t="s">
        <v>590</v>
      </c>
      <c r="H7" s="2667" t="s">
        <v>657</v>
      </c>
      <c r="I7" s="2664" t="s">
        <v>590</v>
      </c>
      <c r="J7" s="2665" t="s">
        <v>657</v>
      </c>
      <c r="K7" s="2666" t="s">
        <v>590</v>
      </c>
      <c r="L7" s="2667" t="s">
        <v>657</v>
      </c>
      <c r="M7" s="2664" t="s">
        <v>590</v>
      </c>
      <c r="N7" s="2667" t="s">
        <v>657</v>
      </c>
      <c r="O7" s="2664" t="s">
        <v>590</v>
      </c>
      <c r="P7" s="2667" t="s">
        <v>657</v>
      </c>
      <c r="Q7" s="2664" t="s">
        <v>590</v>
      </c>
      <c r="R7" s="2667" t="s">
        <v>657</v>
      </c>
      <c r="S7" s="2664" t="s">
        <v>590</v>
      </c>
      <c r="T7" s="2665" t="s">
        <v>657</v>
      </c>
      <c r="U7" s="2664" t="s">
        <v>590</v>
      </c>
      <c r="V7" s="2667" t="s">
        <v>657</v>
      </c>
      <c r="W7" s="2664" t="s">
        <v>590</v>
      </c>
      <c r="X7" s="2667" t="s">
        <v>657</v>
      </c>
      <c r="Y7" s="2664" t="s">
        <v>590</v>
      </c>
      <c r="Z7" s="2665" t="s">
        <v>657</v>
      </c>
      <c r="AA7" s="2666" t="s">
        <v>590</v>
      </c>
      <c r="AB7" s="2667" t="s">
        <v>657</v>
      </c>
      <c r="AC7" s="2664" t="s">
        <v>590</v>
      </c>
      <c r="AD7" s="2667" t="s">
        <v>657</v>
      </c>
      <c r="AE7" s="2664" t="s">
        <v>590</v>
      </c>
      <c r="AF7" s="2667" t="s">
        <v>657</v>
      </c>
      <c r="AG7" s="2664" t="s">
        <v>590</v>
      </c>
      <c r="AH7" s="2667" t="s">
        <v>657</v>
      </c>
      <c r="AI7" s="2664" t="s">
        <v>590</v>
      </c>
      <c r="AJ7" s="2667" t="s">
        <v>657</v>
      </c>
      <c r="AK7" s="2664" t="s">
        <v>590</v>
      </c>
      <c r="AL7" s="2667" t="s">
        <v>657</v>
      </c>
      <c r="AM7" s="2664" t="s">
        <v>590</v>
      </c>
      <c r="AN7" s="2667" t="s">
        <v>657</v>
      </c>
      <c r="AO7" s="2664" t="s">
        <v>590</v>
      </c>
      <c r="AP7" s="2667" t="s">
        <v>657</v>
      </c>
      <c r="AQ7" s="2664" t="s">
        <v>590</v>
      </c>
      <c r="AR7" s="2667" t="s">
        <v>657</v>
      </c>
      <c r="AS7" s="2664" t="s">
        <v>590</v>
      </c>
    </row>
    <row r="8" spans="1:45" ht="15" x14ac:dyDescent="0.25">
      <c r="A8" s="2668">
        <v>46244</v>
      </c>
      <c r="B8" s="2694" t="s">
        <v>683</v>
      </c>
      <c r="C8" s="2670"/>
      <c r="D8" s="2671" t="s">
        <v>759</v>
      </c>
      <c r="E8" s="2672" t="s">
        <v>29</v>
      </c>
      <c r="F8" s="2671" t="s">
        <v>2720</v>
      </c>
      <c r="G8" s="2670" t="s">
        <v>29</v>
      </c>
      <c r="H8" s="2671"/>
      <c r="I8" s="2670"/>
      <c r="J8" s="2671"/>
      <c r="K8" s="2670"/>
      <c r="L8" s="2671" t="s">
        <v>2241</v>
      </c>
      <c r="M8" s="2670" t="s">
        <v>20</v>
      </c>
      <c r="N8" s="2671" t="s">
        <v>2510</v>
      </c>
      <c r="O8" s="2670" t="s">
        <v>29</v>
      </c>
      <c r="P8" s="2671" t="s">
        <v>2185</v>
      </c>
      <c r="Q8" s="2670" t="s">
        <v>29</v>
      </c>
      <c r="R8" s="2671" t="s">
        <v>2699</v>
      </c>
      <c r="S8" s="2670" t="s">
        <v>20</v>
      </c>
      <c r="T8" s="2671" t="s">
        <v>2615</v>
      </c>
      <c r="U8" s="2670" t="s">
        <v>20</v>
      </c>
      <c r="V8" s="2671"/>
      <c r="W8" s="2670"/>
      <c r="X8" s="2671"/>
      <c r="Y8" s="2670"/>
      <c r="Z8" s="2670" t="s">
        <v>683</v>
      </c>
      <c r="AA8" s="2670"/>
      <c r="AB8" s="2671" t="s">
        <v>2495</v>
      </c>
      <c r="AC8" s="2670" t="s">
        <v>29</v>
      </c>
      <c r="AD8" s="2670" t="s">
        <v>5</v>
      </c>
      <c r="AE8" s="2670"/>
      <c r="AF8" s="2671"/>
      <c r="AG8" s="2670"/>
      <c r="AH8" s="2671" t="s">
        <v>2658</v>
      </c>
      <c r="AI8" s="2670" t="s">
        <v>29</v>
      </c>
      <c r="AJ8" s="2671"/>
      <c r="AK8" s="2670"/>
      <c r="AL8" s="2671"/>
      <c r="AM8" s="2670"/>
      <c r="AN8" s="2671"/>
      <c r="AO8" s="2670"/>
      <c r="AP8" s="2671"/>
      <c r="AQ8" s="2670"/>
      <c r="AR8" s="2671"/>
      <c r="AS8" s="2670"/>
    </row>
    <row r="9" spans="1:45" ht="15" x14ac:dyDescent="0.25">
      <c r="A9" s="2674"/>
      <c r="B9" s="2669"/>
      <c r="C9" s="2670"/>
      <c r="D9" s="2671" t="s">
        <v>2653</v>
      </c>
      <c r="E9" s="2672" t="s">
        <v>20</v>
      </c>
      <c r="F9" s="2671" t="s">
        <v>2129</v>
      </c>
      <c r="G9" s="2670" t="s">
        <v>20</v>
      </c>
      <c r="H9" s="2671"/>
      <c r="I9" s="2670"/>
      <c r="J9" s="2671"/>
      <c r="K9" s="2670"/>
      <c r="L9" s="2671" t="s">
        <v>2185</v>
      </c>
      <c r="M9" s="2670" t="s">
        <v>20</v>
      </c>
      <c r="N9" s="2671" t="s">
        <v>2615</v>
      </c>
      <c r="O9" s="2670" t="s">
        <v>29</v>
      </c>
      <c r="P9" s="2671" t="s">
        <v>2632</v>
      </c>
      <c r="Q9" s="2670" t="s">
        <v>20</v>
      </c>
      <c r="R9" s="2671" t="s">
        <v>2613</v>
      </c>
      <c r="S9" s="2670" t="s">
        <v>20</v>
      </c>
      <c r="T9" s="2671" t="s">
        <v>2495</v>
      </c>
      <c r="U9" s="2670" t="s">
        <v>29</v>
      </c>
      <c r="V9" s="2671"/>
      <c r="W9" s="2670"/>
      <c r="X9" s="2671"/>
      <c r="Y9" s="2670"/>
      <c r="Z9" s="2671"/>
      <c r="AA9" s="2670"/>
      <c r="AB9" s="2671" t="s">
        <v>2510</v>
      </c>
      <c r="AC9" s="2670" t="s">
        <v>20</v>
      </c>
      <c r="AD9" s="2671"/>
      <c r="AE9" s="2670"/>
      <c r="AF9" s="2671"/>
      <c r="AG9" s="2670"/>
      <c r="AH9" s="2671" t="s">
        <v>2720</v>
      </c>
      <c r="AI9" s="2670" t="s">
        <v>29</v>
      </c>
      <c r="AJ9" s="2671"/>
      <c r="AK9" s="2670"/>
      <c r="AL9" s="2671"/>
      <c r="AM9" s="2670"/>
      <c r="AN9" s="2671"/>
      <c r="AO9" s="2670"/>
      <c r="AP9" s="2671"/>
      <c r="AQ9" s="2670"/>
      <c r="AR9" s="2671"/>
      <c r="AS9" s="2670"/>
    </row>
    <row r="10" spans="1:45" ht="15" x14ac:dyDescent="0.25">
      <c r="A10" s="2674"/>
      <c r="B10" s="2669"/>
      <c r="C10" s="2670"/>
      <c r="D10" s="2671" t="s">
        <v>629</v>
      </c>
      <c r="E10" s="2672" t="s">
        <v>20</v>
      </c>
      <c r="F10" s="2671" t="s">
        <v>2470</v>
      </c>
      <c r="G10" s="2670" t="s">
        <v>20</v>
      </c>
      <c r="H10" s="2671"/>
      <c r="I10" s="2670"/>
      <c r="J10" s="2671"/>
      <c r="K10" s="2670"/>
      <c r="L10" s="2671" t="s">
        <v>1842</v>
      </c>
      <c r="M10" s="2670" t="s">
        <v>29</v>
      </c>
      <c r="N10" s="2671" t="s">
        <v>1029</v>
      </c>
      <c r="O10" s="2670" t="s">
        <v>29</v>
      </c>
      <c r="P10" s="2671" t="s">
        <v>668</v>
      </c>
      <c r="Q10" s="2670" t="s">
        <v>20</v>
      </c>
      <c r="R10" s="2671" t="s">
        <v>2241</v>
      </c>
      <c r="S10" s="2670" t="s">
        <v>20</v>
      </c>
      <c r="T10" s="2671" t="s">
        <v>2658</v>
      </c>
      <c r="U10" s="2670" t="s">
        <v>29</v>
      </c>
      <c r="V10" s="2671"/>
      <c r="W10" s="2670"/>
      <c r="X10" s="2671"/>
      <c r="Y10" s="2670"/>
      <c r="Z10" s="2671"/>
      <c r="AA10" s="2670"/>
      <c r="AB10" s="2671" t="s">
        <v>2720</v>
      </c>
      <c r="AC10" s="2670" t="s">
        <v>29</v>
      </c>
      <c r="AD10" s="2671"/>
      <c r="AE10" s="2670"/>
      <c r="AF10" s="2671"/>
      <c r="AG10" s="2670"/>
      <c r="AH10" s="2671" t="s">
        <v>2265</v>
      </c>
      <c r="AI10" s="2670" t="s">
        <v>598</v>
      </c>
      <c r="AJ10" s="2671"/>
      <c r="AK10" s="2670"/>
      <c r="AL10" s="2671"/>
      <c r="AM10" s="2670"/>
      <c r="AN10" s="2671"/>
      <c r="AO10" s="2670"/>
      <c r="AP10" s="2671"/>
      <c r="AQ10" s="2670"/>
      <c r="AR10" s="2671"/>
      <c r="AS10" s="2670"/>
    </row>
    <row r="11" spans="1:45" ht="15" x14ac:dyDescent="0.25">
      <c r="A11" s="2674"/>
      <c r="B11" s="2669"/>
      <c r="C11" s="2670"/>
      <c r="D11" s="2671" t="s">
        <v>2629</v>
      </c>
      <c r="E11" s="2672" t="s">
        <v>29</v>
      </c>
      <c r="F11" s="2671" t="s">
        <v>2613</v>
      </c>
      <c r="G11" s="2670" t="s">
        <v>29</v>
      </c>
      <c r="H11" s="2671"/>
      <c r="I11" s="2670"/>
      <c r="J11" s="2671"/>
      <c r="K11" s="2670"/>
      <c r="L11" s="2671" t="s">
        <v>668</v>
      </c>
      <c r="M11" s="2670" t="s">
        <v>29</v>
      </c>
      <c r="N11" s="2671" t="s">
        <v>2721</v>
      </c>
      <c r="O11" s="2670" t="s">
        <v>20</v>
      </c>
      <c r="P11" s="2671" t="s">
        <v>2594</v>
      </c>
      <c r="Q11" s="2670" t="s">
        <v>29</v>
      </c>
      <c r="R11" s="2671" t="s">
        <v>2470</v>
      </c>
      <c r="S11" s="2670" t="s">
        <v>29</v>
      </c>
      <c r="T11" s="2671" t="s">
        <v>2653</v>
      </c>
      <c r="U11" s="2670" t="s">
        <v>29</v>
      </c>
      <c r="V11" s="2671"/>
      <c r="W11" s="2670"/>
      <c r="X11" s="2671"/>
      <c r="Y11" s="2670"/>
      <c r="Z11" s="2671"/>
      <c r="AA11" s="2670"/>
      <c r="AB11" s="2671" t="s">
        <v>855</v>
      </c>
      <c r="AC11" s="2670" t="s">
        <v>20</v>
      </c>
      <c r="AD11" s="2671"/>
      <c r="AE11" s="2670"/>
      <c r="AF11" s="2671"/>
      <c r="AG11" s="2670"/>
      <c r="AH11" s="2671" t="s">
        <v>2699</v>
      </c>
      <c r="AI11" s="2672" t="s">
        <v>20</v>
      </c>
      <c r="AJ11" s="2671"/>
      <c r="AK11" s="2670"/>
      <c r="AL11" s="2671"/>
      <c r="AM11" s="2670"/>
      <c r="AN11" s="2671"/>
      <c r="AO11" s="2670"/>
      <c r="AP11" s="2671"/>
      <c r="AQ11" s="2670"/>
      <c r="AR11" s="2671"/>
      <c r="AS11" s="2670"/>
    </row>
    <row r="12" spans="1:45" ht="15" x14ac:dyDescent="0.25">
      <c r="A12" s="2674"/>
      <c r="B12" s="2669"/>
      <c r="C12" s="2670"/>
      <c r="D12" s="2671"/>
      <c r="E12" s="2670"/>
      <c r="F12" s="2671"/>
      <c r="G12" s="2670"/>
      <c r="H12" s="2671"/>
      <c r="I12" s="2670"/>
      <c r="J12" s="2671"/>
      <c r="K12" s="2670"/>
      <c r="L12" s="2671" t="s">
        <v>2594</v>
      </c>
      <c r="M12" s="2670" t="s">
        <v>20</v>
      </c>
      <c r="N12" s="2671"/>
      <c r="O12" s="2670"/>
      <c r="P12" s="2671"/>
      <c r="Q12" s="2670"/>
      <c r="R12" s="2671"/>
      <c r="S12" s="2670"/>
      <c r="T12" s="2671"/>
      <c r="U12" s="2670"/>
      <c r="V12" s="2671"/>
      <c r="W12" s="2670"/>
      <c r="X12" s="2671"/>
      <c r="Y12" s="2670"/>
      <c r="Z12" s="2671"/>
      <c r="AA12" s="2670"/>
      <c r="AB12" s="2671"/>
      <c r="AC12" s="2670"/>
      <c r="AD12" s="2671"/>
      <c r="AE12" s="2670"/>
      <c r="AF12" s="2671"/>
      <c r="AG12" s="2670"/>
      <c r="AH12" s="2671"/>
      <c r="AI12" s="2670"/>
      <c r="AJ12" s="2671"/>
      <c r="AK12" s="2670"/>
      <c r="AL12" s="2671"/>
      <c r="AM12" s="2670"/>
      <c r="AN12" s="2671"/>
      <c r="AO12" s="2670"/>
      <c r="AP12" s="2671"/>
      <c r="AQ12" s="2670"/>
      <c r="AR12" s="2671"/>
      <c r="AS12" s="2670"/>
    </row>
    <row r="13" spans="1:45" ht="15" x14ac:dyDescent="0.25">
      <c r="A13" s="2668">
        <v>46258</v>
      </c>
      <c r="B13" s="2695" t="s">
        <v>683</v>
      </c>
      <c r="C13" s="2678"/>
      <c r="D13" s="2677" t="s">
        <v>2510</v>
      </c>
      <c r="E13" s="2672" t="s">
        <v>29</v>
      </c>
      <c r="F13" s="2677" t="s">
        <v>2185</v>
      </c>
      <c r="G13" s="2678" t="s">
        <v>20</v>
      </c>
      <c r="H13" s="2677"/>
      <c r="I13" s="2678"/>
      <c r="J13" s="2677"/>
      <c r="K13" s="2678"/>
      <c r="L13" s="2677" t="s">
        <v>2658</v>
      </c>
      <c r="M13" s="2678" t="s">
        <v>29</v>
      </c>
      <c r="N13" s="2677" t="s">
        <v>2720</v>
      </c>
      <c r="O13" s="2678" t="s">
        <v>20</v>
      </c>
      <c r="P13" s="2677" t="s">
        <v>2653</v>
      </c>
      <c r="Q13" s="2678" t="s">
        <v>29</v>
      </c>
      <c r="R13" s="2677" t="s">
        <v>2632</v>
      </c>
      <c r="S13" s="2678" t="s">
        <v>29</v>
      </c>
      <c r="T13" s="2677" t="s">
        <v>2699</v>
      </c>
      <c r="U13" s="2678" t="s">
        <v>29</v>
      </c>
      <c r="V13" s="2677"/>
      <c r="W13" s="2678"/>
      <c r="X13" s="2677"/>
      <c r="Y13" s="2678"/>
      <c r="Z13" s="2678" t="s">
        <v>683</v>
      </c>
      <c r="AA13" s="2678"/>
      <c r="AB13" s="2677" t="s">
        <v>2721</v>
      </c>
      <c r="AC13" s="2678" t="s">
        <v>29</v>
      </c>
      <c r="AD13" s="2677" t="s">
        <v>2613</v>
      </c>
      <c r="AE13" s="2672" t="s">
        <v>20</v>
      </c>
      <c r="AF13" s="2677"/>
      <c r="AG13" s="2678"/>
      <c r="AH13" s="2677" t="s">
        <v>2668</v>
      </c>
      <c r="AI13" s="2672" t="s">
        <v>29</v>
      </c>
      <c r="AJ13" s="2677"/>
      <c r="AK13" s="2678"/>
      <c r="AL13" s="2677"/>
      <c r="AM13" s="2678"/>
      <c r="AN13" s="2677"/>
      <c r="AO13" s="2678"/>
      <c r="AP13" s="2677"/>
      <c r="AQ13" s="2678"/>
      <c r="AR13" s="2677"/>
      <c r="AS13" s="2678"/>
    </row>
    <row r="14" spans="1:45" ht="15" x14ac:dyDescent="0.25">
      <c r="A14" s="2674"/>
      <c r="B14" s="2696"/>
      <c r="C14" s="2678"/>
      <c r="D14" s="2677" t="s">
        <v>2502</v>
      </c>
      <c r="E14" s="2672" t="s">
        <v>29</v>
      </c>
      <c r="F14" s="2677" t="s">
        <v>2510</v>
      </c>
      <c r="G14" s="2678" t="s">
        <v>29</v>
      </c>
      <c r="H14" s="2677"/>
      <c r="I14" s="2678"/>
      <c r="J14" s="2677"/>
      <c r="K14" s="2678"/>
      <c r="L14" s="2677" t="s">
        <v>2721</v>
      </c>
      <c r="M14" s="2678" t="s">
        <v>29</v>
      </c>
      <c r="N14" s="2677" t="s">
        <v>2185</v>
      </c>
      <c r="O14" s="2678" t="s">
        <v>20</v>
      </c>
      <c r="P14" s="2677" t="s">
        <v>2697</v>
      </c>
      <c r="Q14" s="2678" t="s">
        <v>20</v>
      </c>
      <c r="R14" s="2677" t="s">
        <v>2668</v>
      </c>
      <c r="S14" s="2678" t="s">
        <v>20</v>
      </c>
      <c r="T14" s="2677" t="s">
        <v>2632</v>
      </c>
      <c r="U14" s="2678" t="s">
        <v>29</v>
      </c>
      <c r="V14" s="2677"/>
      <c r="W14" s="2678"/>
      <c r="X14" s="2677"/>
      <c r="Y14" s="2678"/>
      <c r="Z14" s="2677"/>
      <c r="AA14" s="2678"/>
      <c r="AB14" s="2677" t="s">
        <v>2613</v>
      </c>
      <c r="AC14" s="2678" t="s">
        <v>20</v>
      </c>
      <c r="AD14" s="2677" t="s">
        <v>2720</v>
      </c>
      <c r="AE14" s="2672" t="s">
        <v>29</v>
      </c>
      <c r="AF14" s="2677"/>
      <c r="AG14" s="2678"/>
      <c r="AH14" s="2677" t="s">
        <v>2241</v>
      </c>
      <c r="AI14" s="2672" t="s">
        <v>29</v>
      </c>
      <c r="AJ14" s="2677"/>
      <c r="AK14" s="2678"/>
      <c r="AL14" s="2677"/>
      <c r="AM14" s="2678"/>
      <c r="AN14" s="2677"/>
      <c r="AO14" s="2678"/>
      <c r="AP14" s="2677"/>
      <c r="AQ14" s="2678"/>
      <c r="AR14" s="2677"/>
      <c r="AS14" s="2678"/>
    </row>
    <row r="15" spans="1:45" ht="15" x14ac:dyDescent="0.25">
      <c r="A15" s="2674"/>
      <c r="B15" s="2696"/>
      <c r="C15" s="2678"/>
      <c r="D15" s="2677" t="s">
        <v>2479</v>
      </c>
      <c r="E15" s="2672" t="s">
        <v>591</v>
      </c>
      <c r="F15" s="2677" t="s">
        <v>2658</v>
      </c>
      <c r="G15" s="2678" t="s">
        <v>20</v>
      </c>
      <c r="H15" s="2677"/>
      <c r="I15" s="2678"/>
      <c r="J15" s="2677"/>
      <c r="K15" s="2678"/>
      <c r="L15" s="2677" t="s">
        <v>2632</v>
      </c>
      <c r="M15" s="2678" t="s">
        <v>29</v>
      </c>
      <c r="N15" s="2677" t="s">
        <v>2495</v>
      </c>
      <c r="O15" s="2678" t="s">
        <v>20</v>
      </c>
      <c r="P15" s="2677" t="s">
        <v>2510</v>
      </c>
      <c r="Q15" s="2678" t="s">
        <v>29</v>
      </c>
      <c r="R15" s="2677" t="s">
        <v>2685</v>
      </c>
      <c r="S15" s="2678" t="s">
        <v>29</v>
      </c>
      <c r="T15" s="2677" t="s">
        <v>2613</v>
      </c>
      <c r="U15" s="2678" t="s">
        <v>20</v>
      </c>
      <c r="V15" s="2677"/>
      <c r="W15" s="2678"/>
      <c r="X15" s="2677"/>
      <c r="Y15" s="2678"/>
      <c r="Z15" s="2677"/>
      <c r="AA15" s="2678"/>
      <c r="AB15" s="2677" t="s">
        <v>2668</v>
      </c>
      <c r="AC15" s="2678" t="s">
        <v>20</v>
      </c>
      <c r="AD15" s="2677" t="s">
        <v>2241</v>
      </c>
      <c r="AE15" s="2672" t="s">
        <v>29</v>
      </c>
      <c r="AF15" s="2677"/>
      <c r="AG15" s="2678"/>
      <c r="AH15" s="2677" t="s">
        <v>2185</v>
      </c>
      <c r="AI15" s="2672" t="s">
        <v>29</v>
      </c>
      <c r="AJ15" s="2677"/>
      <c r="AK15" s="2678"/>
      <c r="AL15" s="2677"/>
      <c r="AM15" s="2678"/>
      <c r="AN15" s="2677"/>
      <c r="AO15" s="2678"/>
      <c r="AP15" s="2677"/>
      <c r="AQ15" s="2678"/>
      <c r="AR15" s="2677"/>
      <c r="AS15" s="2678"/>
    </row>
    <row r="16" spans="1:45" ht="15" x14ac:dyDescent="0.25">
      <c r="A16" s="2680"/>
      <c r="B16" s="2677"/>
      <c r="C16" s="2678"/>
      <c r="D16" s="2677" t="s">
        <v>2699</v>
      </c>
      <c r="E16" s="2678" t="s">
        <v>29</v>
      </c>
      <c r="F16" s="2677" t="s">
        <v>2667</v>
      </c>
      <c r="G16" s="2678" t="s">
        <v>20</v>
      </c>
      <c r="H16" s="2677"/>
      <c r="I16" s="2678"/>
      <c r="J16" s="2677"/>
      <c r="K16" s="2678"/>
      <c r="L16" s="2677" t="s">
        <v>2668</v>
      </c>
      <c r="M16" s="2678" t="s">
        <v>20</v>
      </c>
      <c r="N16" s="2677" t="s">
        <v>2241</v>
      </c>
      <c r="O16" s="2678" t="s">
        <v>29</v>
      </c>
      <c r="P16" s="2677" t="s">
        <v>2259</v>
      </c>
      <c r="Q16" s="2678" t="s">
        <v>29</v>
      </c>
      <c r="R16" s="2677" t="s">
        <v>2185</v>
      </c>
      <c r="S16" s="2678" t="s">
        <v>20</v>
      </c>
      <c r="T16" s="2677" t="s">
        <v>2720</v>
      </c>
      <c r="U16" s="2678" t="s">
        <v>29</v>
      </c>
      <c r="V16" s="2677"/>
      <c r="W16" s="2678"/>
      <c r="X16" s="2677"/>
      <c r="Y16" s="2678"/>
      <c r="Z16" s="2677"/>
      <c r="AA16" s="2678"/>
      <c r="AB16" s="2677" t="s">
        <v>2632</v>
      </c>
      <c r="AC16" s="2678" t="s">
        <v>20</v>
      </c>
      <c r="AD16" s="2677" t="s">
        <v>2495</v>
      </c>
      <c r="AE16" s="2672" t="s">
        <v>29</v>
      </c>
      <c r="AF16" s="2677"/>
      <c r="AG16" s="2678"/>
      <c r="AH16" s="2677" t="s">
        <v>2470</v>
      </c>
      <c r="AI16" s="2672" t="s">
        <v>29</v>
      </c>
      <c r="AJ16" s="2677"/>
      <c r="AK16" s="2678"/>
      <c r="AL16" s="2677"/>
      <c r="AM16" s="2678"/>
      <c r="AN16" s="2677"/>
      <c r="AO16" s="2678"/>
      <c r="AP16" s="2677"/>
      <c r="AQ16" s="2678"/>
      <c r="AR16" s="2677"/>
      <c r="AS16" s="2678"/>
    </row>
    <row r="17" spans="1:45" ht="15" x14ac:dyDescent="0.25">
      <c r="A17" s="2680"/>
      <c r="B17" s="2677"/>
      <c r="C17" s="2678"/>
      <c r="D17" s="2677"/>
      <c r="E17" s="2678"/>
      <c r="F17" s="2677"/>
      <c r="G17" s="2678"/>
      <c r="H17" s="2677"/>
      <c r="I17" s="2678"/>
      <c r="J17" s="2677"/>
      <c r="K17" s="2678"/>
      <c r="L17" s="2677"/>
      <c r="M17" s="2678"/>
      <c r="N17" s="2677"/>
      <c r="O17" s="2678"/>
      <c r="P17" s="2677"/>
      <c r="Q17" s="2678"/>
      <c r="R17" s="2677"/>
      <c r="S17" s="2678"/>
      <c r="T17" s="2677"/>
      <c r="U17" s="2678"/>
      <c r="V17" s="2677"/>
      <c r="W17" s="2678"/>
      <c r="X17" s="2677"/>
      <c r="Y17" s="2678"/>
      <c r="Z17" s="2677"/>
      <c r="AA17" s="2678"/>
      <c r="AB17" s="2677"/>
      <c r="AC17" s="2678"/>
      <c r="AD17" s="2677"/>
      <c r="AE17" s="2678"/>
      <c r="AF17" s="2677"/>
      <c r="AG17" s="2678"/>
      <c r="AH17" s="2677"/>
      <c r="AI17" s="2678"/>
      <c r="AJ17" s="2677"/>
      <c r="AK17" s="2678"/>
      <c r="AL17" s="2677"/>
      <c r="AM17" s="2678"/>
      <c r="AN17" s="2677"/>
      <c r="AO17" s="2678"/>
      <c r="AP17" s="2677"/>
      <c r="AQ17" s="2678"/>
      <c r="AR17" s="2677"/>
      <c r="AS17" s="2678"/>
    </row>
    <row r="18" spans="1:45" ht="15" x14ac:dyDescent="0.25">
      <c r="A18" s="2676">
        <v>46279</v>
      </c>
      <c r="B18" s="2670" t="s">
        <v>683</v>
      </c>
      <c r="C18" s="2670"/>
      <c r="D18" s="2671" t="s">
        <v>2721</v>
      </c>
      <c r="E18" s="2670" t="s">
        <v>29</v>
      </c>
      <c r="F18" s="2671" t="s">
        <v>2615</v>
      </c>
      <c r="G18" s="2670" t="s">
        <v>20</v>
      </c>
      <c r="H18" s="2671"/>
      <c r="I18" s="2670"/>
      <c r="J18" s="2671"/>
      <c r="K18" s="2670"/>
      <c r="L18" s="2671" t="s">
        <v>2613</v>
      </c>
      <c r="M18" s="2670" t="s">
        <v>20</v>
      </c>
      <c r="N18" s="2671" t="s">
        <v>2470</v>
      </c>
      <c r="O18" s="2670" t="s">
        <v>29</v>
      </c>
      <c r="P18" s="2671" t="s">
        <v>2699</v>
      </c>
      <c r="Q18" s="2670" t="s">
        <v>29</v>
      </c>
      <c r="R18" s="2671" t="s">
        <v>2768</v>
      </c>
      <c r="S18" s="2670" t="s">
        <v>29</v>
      </c>
      <c r="T18" s="2671" t="s">
        <v>639</v>
      </c>
      <c r="U18" s="2670" t="s">
        <v>20</v>
      </c>
      <c r="V18" s="2671"/>
      <c r="W18" s="2670"/>
      <c r="X18" s="2671"/>
      <c r="Y18" s="2670"/>
      <c r="Z18" s="2670" t="s">
        <v>683</v>
      </c>
      <c r="AA18" s="2670"/>
      <c r="AB18" s="2671" t="s">
        <v>2609</v>
      </c>
      <c r="AC18" s="2670" t="s">
        <v>20</v>
      </c>
      <c r="AD18" s="2671" t="s">
        <v>1314</v>
      </c>
      <c r="AE18" s="2672" t="s">
        <v>29</v>
      </c>
      <c r="AF18" s="2671"/>
      <c r="AG18" s="2670"/>
      <c r="AH18" s="2671" t="s">
        <v>2495</v>
      </c>
      <c r="AI18" s="2672" t="s">
        <v>29</v>
      </c>
      <c r="AJ18" s="2671"/>
      <c r="AK18" s="2670"/>
      <c r="AL18" s="2671"/>
      <c r="AM18" s="2670"/>
      <c r="AN18" s="2671"/>
      <c r="AO18" s="2670"/>
      <c r="AP18" s="2671"/>
      <c r="AQ18" s="2670"/>
      <c r="AR18" s="2671"/>
      <c r="AS18" s="2670"/>
    </row>
    <row r="19" spans="1:45" ht="15" x14ac:dyDescent="0.25">
      <c r="A19" s="2680"/>
      <c r="B19" s="2671"/>
      <c r="C19" s="2670"/>
      <c r="D19" s="2671" t="s">
        <v>2663</v>
      </c>
      <c r="E19" s="2670" t="s">
        <v>20</v>
      </c>
      <c r="F19" s="2671" t="s">
        <v>2721</v>
      </c>
      <c r="G19" s="2012" t="s">
        <v>766</v>
      </c>
      <c r="H19" s="2671"/>
      <c r="I19" s="2670"/>
      <c r="J19" s="2671"/>
      <c r="K19" s="2670"/>
      <c r="L19" s="2671" t="s">
        <v>2250</v>
      </c>
      <c r="M19" s="2670" t="s">
        <v>29</v>
      </c>
      <c r="N19" s="2671" t="s">
        <v>639</v>
      </c>
      <c r="O19" s="2670" t="s">
        <v>29</v>
      </c>
      <c r="P19" s="2671" t="s">
        <v>2720</v>
      </c>
      <c r="Q19" s="2670" t="s">
        <v>20</v>
      </c>
      <c r="R19" s="2671" t="s">
        <v>2615</v>
      </c>
      <c r="S19" s="2670" t="s">
        <v>29</v>
      </c>
      <c r="T19" s="2671" t="s">
        <v>2668</v>
      </c>
      <c r="U19" s="2670" t="s">
        <v>29</v>
      </c>
      <c r="V19" s="2671"/>
      <c r="W19" s="2670"/>
      <c r="X19" s="2671"/>
      <c r="Y19" s="2670"/>
      <c r="Z19" s="2671"/>
      <c r="AA19" s="2670"/>
      <c r="AB19" s="2671" t="s">
        <v>2658</v>
      </c>
      <c r="AC19" s="2012" t="s">
        <v>844</v>
      </c>
      <c r="AD19" s="2671" t="s">
        <v>2185</v>
      </c>
      <c r="AE19" s="2672" t="s">
        <v>20</v>
      </c>
      <c r="AF19" s="2671"/>
      <c r="AG19" s="2670"/>
      <c r="AH19" s="2671" t="s">
        <v>2768</v>
      </c>
      <c r="AI19" s="2672" t="s">
        <v>29</v>
      </c>
      <c r="AJ19" s="2671"/>
      <c r="AK19" s="2670"/>
      <c r="AL19" s="2671"/>
      <c r="AM19" s="2670"/>
      <c r="AN19" s="2671"/>
      <c r="AO19" s="2670"/>
      <c r="AP19" s="2671"/>
      <c r="AQ19" s="2670"/>
      <c r="AR19" s="2671"/>
      <c r="AS19" s="2670"/>
    </row>
    <row r="20" spans="1:45" ht="15" x14ac:dyDescent="0.25">
      <c r="A20" s="2680"/>
      <c r="B20" s="2671"/>
      <c r="C20" s="2670"/>
      <c r="D20" s="2671" t="s">
        <v>2615</v>
      </c>
      <c r="E20" s="2670" t="s">
        <v>20</v>
      </c>
      <c r="F20" s="2671" t="s">
        <v>2374</v>
      </c>
      <c r="G20" s="2670" t="s">
        <v>29</v>
      </c>
      <c r="H20" s="2671"/>
      <c r="I20" s="2670"/>
      <c r="J20" s="2671"/>
      <c r="K20" s="2670"/>
      <c r="L20" s="2671" t="s">
        <v>2720</v>
      </c>
      <c r="M20" s="2670" t="s">
        <v>20</v>
      </c>
      <c r="N20" s="2671" t="s">
        <v>2218</v>
      </c>
      <c r="O20" s="2670" t="s">
        <v>29</v>
      </c>
      <c r="P20" s="2671" t="s">
        <v>2667</v>
      </c>
      <c r="Q20" s="2670" t="s">
        <v>29</v>
      </c>
      <c r="R20" s="2671" t="s">
        <v>2495</v>
      </c>
      <c r="S20" s="2670" t="s">
        <v>29</v>
      </c>
      <c r="T20" s="2671" t="s">
        <v>2769</v>
      </c>
      <c r="U20" s="2670" t="s">
        <v>598</v>
      </c>
      <c r="V20" s="2671"/>
      <c r="W20" s="2670"/>
      <c r="X20" s="2671"/>
      <c r="Y20" s="2670"/>
      <c r="Z20" s="2671"/>
      <c r="AA20" s="2670"/>
      <c r="AB20" s="2671" t="s">
        <v>2185</v>
      </c>
      <c r="AC20" s="2670" t="s">
        <v>20</v>
      </c>
      <c r="AD20" s="2671" t="s">
        <v>2658</v>
      </c>
      <c r="AE20" s="2672" t="s">
        <v>20</v>
      </c>
      <c r="AF20" s="2671"/>
      <c r="AG20" s="2670"/>
      <c r="AH20" s="2671" t="s">
        <v>1314</v>
      </c>
      <c r="AI20" s="2672" t="s">
        <v>29</v>
      </c>
      <c r="AJ20" s="2671"/>
      <c r="AK20" s="2670"/>
      <c r="AL20" s="2671"/>
      <c r="AM20" s="2670"/>
      <c r="AN20" s="2671"/>
      <c r="AO20" s="2670"/>
      <c r="AP20" s="2671"/>
      <c r="AQ20" s="2670"/>
      <c r="AR20" s="2671"/>
      <c r="AS20" s="2670"/>
    </row>
    <row r="21" spans="1:45" ht="15" x14ac:dyDescent="0.25">
      <c r="A21" s="2680"/>
      <c r="B21" s="2671"/>
      <c r="C21" s="2670"/>
      <c r="D21" s="2671" t="s">
        <v>1707</v>
      </c>
      <c r="E21" s="2670" t="s">
        <v>29</v>
      </c>
      <c r="F21" s="2671" t="s">
        <v>2768</v>
      </c>
      <c r="G21" s="2670" t="s">
        <v>20</v>
      </c>
      <c r="H21" s="2671"/>
      <c r="I21" s="2670"/>
      <c r="J21" s="2671"/>
      <c r="K21" s="2670"/>
      <c r="L21" s="2671" t="s">
        <v>2185</v>
      </c>
      <c r="M21" s="2670" t="s">
        <v>29</v>
      </c>
      <c r="N21" s="2671" t="s">
        <v>2668</v>
      </c>
      <c r="O21" s="2670" t="s">
        <v>20</v>
      </c>
      <c r="P21" s="2671" t="s">
        <v>2470</v>
      </c>
      <c r="Q21" s="2670" t="s">
        <v>29</v>
      </c>
      <c r="R21" s="2671" t="s">
        <v>2769</v>
      </c>
      <c r="S21" s="2670" t="s">
        <v>29</v>
      </c>
      <c r="T21" s="2671" t="s">
        <v>2495</v>
      </c>
      <c r="U21" s="2672" t="s">
        <v>20</v>
      </c>
      <c r="V21" s="2671"/>
      <c r="W21" s="2670"/>
      <c r="X21" s="2671"/>
      <c r="Y21" s="2670"/>
      <c r="Z21" s="2671"/>
      <c r="AA21" s="2670"/>
      <c r="AB21" s="2671" t="s">
        <v>2720</v>
      </c>
      <c r="AC21" s="2670" t="s">
        <v>20</v>
      </c>
      <c r="AD21" s="2671" t="s">
        <v>2632</v>
      </c>
      <c r="AE21" s="2672" t="s">
        <v>29</v>
      </c>
      <c r="AF21" s="2671"/>
      <c r="AG21" s="2670"/>
      <c r="AH21" s="2671" t="s">
        <v>2658</v>
      </c>
      <c r="AI21" s="2672" t="s">
        <v>20</v>
      </c>
      <c r="AJ21" s="2671"/>
      <c r="AK21" s="2670"/>
      <c r="AL21" s="2671"/>
      <c r="AM21" s="2670"/>
      <c r="AN21" s="2671"/>
      <c r="AO21" s="2670"/>
      <c r="AP21" s="2671"/>
      <c r="AQ21" s="2670"/>
      <c r="AR21" s="2671"/>
      <c r="AS21" s="2670"/>
    </row>
    <row r="22" spans="1:45" ht="15" x14ac:dyDescent="0.25">
      <c r="A22" s="2680"/>
      <c r="B22" s="2671"/>
      <c r="C22" s="2670"/>
      <c r="D22" s="2671"/>
      <c r="E22" s="2670"/>
      <c r="F22" s="2671"/>
      <c r="G22" s="2670"/>
      <c r="H22" s="2671"/>
      <c r="I22" s="2670"/>
      <c r="J22" s="2671"/>
      <c r="K22" s="2670"/>
      <c r="L22" s="2671"/>
      <c r="M22" s="2670"/>
      <c r="N22" s="2671"/>
      <c r="O22" s="2670"/>
      <c r="P22" s="2671"/>
      <c r="Q22" s="2670"/>
      <c r="R22" s="2671"/>
      <c r="S22" s="2670"/>
      <c r="T22" s="2671"/>
      <c r="U22" s="2670"/>
      <c r="V22" s="2671"/>
      <c r="W22" s="2670"/>
      <c r="X22" s="2671"/>
      <c r="Y22" s="2670"/>
      <c r="Z22" s="2671"/>
      <c r="AA22" s="2670"/>
      <c r="AB22" s="2671"/>
      <c r="AC22" s="2670"/>
      <c r="AD22" s="2671"/>
      <c r="AE22" s="2672"/>
      <c r="AF22" s="2671"/>
      <c r="AG22" s="2670"/>
      <c r="AH22" s="2671"/>
      <c r="AI22" s="2670"/>
      <c r="AJ22" s="2671"/>
      <c r="AK22" s="2670"/>
      <c r="AL22" s="2671"/>
      <c r="AM22" s="2670"/>
      <c r="AN22" s="2671"/>
      <c r="AO22" s="2670"/>
      <c r="AP22" s="2671"/>
      <c r="AQ22" s="2670"/>
      <c r="AR22" s="2671"/>
      <c r="AS22" s="2670"/>
    </row>
    <row r="23" spans="1:45" ht="15" x14ac:dyDescent="0.25">
      <c r="A23" s="2676">
        <v>46293</v>
      </c>
      <c r="B23" s="2678" t="s">
        <v>683</v>
      </c>
      <c r="C23" s="2678"/>
      <c r="D23" s="2677" t="s">
        <v>2768</v>
      </c>
      <c r="E23" s="2678" t="s">
        <v>20</v>
      </c>
      <c r="F23" s="2677" t="s">
        <v>2629</v>
      </c>
      <c r="G23" s="2678" t="s">
        <v>29</v>
      </c>
      <c r="H23" s="2677"/>
      <c r="I23" s="2678"/>
      <c r="J23" s="2677"/>
      <c r="K23" s="2678"/>
      <c r="L23" s="2677" t="s">
        <v>2470</v>
      </c>
      <c r="M23" s="2678" t="s">
        <v>29</v>
      </c>
      <c r="N23" s="2677" t="s">
        <v>2653</v>
      </c>
      <c r="O23" s="2678" t="s">
        <v>29</v>
      </c>
      <c r="P23" s="2677" t="s">
        <v>2769</v>
      </c>
      <c r="Q23" s="2678" t="s">
        <v>20</v>
      </c>
      <c r="R23" s="2677" t="s">
        <v>2721</v>
      </c>
      <c r="S23" s="2678" t="s">
        <v>29</v>
      </c>
      <c r="T23" s="2677" t="s">
        <v>2658</v>
      </c>
      <c r="U23" s="2672" t="s">
        <v>29</v>
      </c>
      <c r="V23" s="2677"/>
      <c r="W23" s="2678"/>
      <c r="X23" s="2677"/>
      <c r="Y23" s="2678"/>
      <c r="Z23" s="2678" t="s">
        <v>683</v>
      </c>
      <c r="AA23" s="2678"/>
      <c r="AB23" s="2677" t="s">
        <v>2615</v>
      </c>
      <c r="AC23" s="2678" t="s">
        <v>29</v>
      </c>
      <c r="AD23" s="2677" t="s">
        <v>2613</v>
      </c>
      <c r="AE23" s="2672" t="s">
        <v>29</v>
      </c>
      <c r="AF23" s="2677"/>
      <c r="AG23" s="2678"/>
      <c r="AH23" s="2677" t="s">
        <v>2668</v>
      </c>
      <c r="AI23" s="2672" t="s">
        <v>20</v>
      </c>
      <c r="AJ23" s="2677"/>
      <c r="AK23" s="2678"/>
      <c r="AL23" s="2677"/>
      <c r="AM23" s="2678"/>
      <c r="AN23" s="2677"/>
      <c r="AO23" s="2678"/>
      <c r="AP23" s="2677"/>
      <c r="AQ23" s="2678"/>
      <c r="AR23" s="2677"/>
      <c r="AS23" s="2678"/>
    </row>
    <row r="24" spans="1:45" ht="15" x14ac:dyDescent="0.25">
      <c r="A24" s="2680"/>
      <c r="B24" s="2677"/>
      <c r="C24" s="2678"/>
      <c r="D24" s="2677" t="s">
        <v>2767</v>
      </c>
      <c r="E24" s="2678" t="s">
        <v>29</v>
      </c>
      <c r="F24" s="2677" t="s">
        <v>2185</v>
      </c>
      <c r="G24" s="2678" t="s">
        <v>20</v>
      </c>
      <c r="H24" s="2677"/>
      <c r="I24" s="2678"/>
      <c r="J24" s="2677"/>
      <c r="K24" s="2678"/>
      <c r="L24" s="2677" t="s">
        <v>2769</v>
      </c>
      <c r="M24" s="2678" t="s">
        <v>20</v>
      </c>
      <c r="N24" s="2677" t="s">
        <v>2658</v>
      </c>
      <c r="O24" s="2678" t="s">
        <v>20</v>
      </c>
      <c r="P24" s="2677" t="s">
        <v>2774</v>
      </c>
      <c r="Q24" s="2678" t="s">
        <v>29</v>
      </c>
      <c r="R24" s="2677" t="s">
        <v>2613</v>
      </c>
      <c r="S24" s="2678" t="s">
        <v>20</v>
      </c>
      <c r="T24" s="2677" t="s">
        <v>2574</v>
      </c>
      <c r="U24" s="2672" t="s">
        <v>29</v>
      </c>
      <c r="V24" s="2677"/>
      <c r="W24" s="2678"/>
      <c r="X24" s="2677"/>
      <c r="Y24" s="2678"/>
      <c r="Z24" s="2677"/>
      <c r="AA24" s="2678"/>
      <c r="AB24" s="2677" t="s">
        <v>2495</v>
      </c>
      <c r="AC24" s="2678" t="s">
        <v>29</v>
      </c>
      <c r="AD24" s="2677" t="s">
        <v>2768</v>
      </c>
      <c r="AE24" s="2672" t="s">
        <v>29</v>
      </c>
      <c r="AF24" s="2677"/>
      <c r="AG24" s="2678"/>
      <c r="AH24" s="2677" t="s">
        <v>2720</v>
      </c>
      <c r="AI24" s="2672" t="s">
        <v>29</v>
      </c>
      <c r="AJ24" s="2677"/>
      <c r="AK24" s="2678"/>
      <c r="AL24" s="2677"/>
      <c r="AM24" s="2678"/>
      <c r="AN24" s="2677"/>
      <c r="AO24" s="2678"/>
      <c r="AP24" s="2677"/>
      <c r="AQ24" s="2678"/>
      <c r="AR24" s="2677"/>
      <c r="AS24" s="2678"/>
    </row>
    <row r="25" spans="1:45" ht="15" x14ac:dyDescent="0.25">
      <c r="A25" s="2680"/>
      <c r="B25" s="2677"/>
      <c r="C25" s="2678"/>
      <c r="D25" s="2677" t="s">
        <v>2212</v>
      </c>
      <c r="E25" s="2678" t="s">
        <v>29</v>
      </c>
      <c r="F25" s="2677" t="s">
        <v>2482</v>
      </c>
      <c r="G25" s="2678" t="s">
        <v>29</v>
      </c>
      <c r="H25" s="2677"/>
      <c r="I25" s="2678"/>
      <c r="J25" s="2677"/>
      <c r="K25" s="2678"/>
      <c r="L25" s="2677" t="s">
        <v>2768</v>
      </c>
      <c r="M25" s="2678" t="s">
        <v>29</v>
      </c>
      <c r="N25" s="2677" t="s">
        <v>2380</v>
      </c>
      <c r="O25" s="2678" t="s">
        <v>29</v>
      </c>
      <c r="P25" s="2677" t="s">
        <v>2668</v>
      </c>
      <c r="Q25" s="2678" t="s">
        <v>20</v>
      </c>
      <c r="R25" s="2677" t="s">
        <v>2658</v>
      </c>
      <c r="S25" s="2678" t="s">
        <v>20</v>
      </c>
      <c r="T25" s="2677" t="s">
        <v>2774</v>
      </c>
      <c r="U25" s="2672" t="s">
        <v>29</v>
      </c>
      <c r="V25" s="2677"/>
      <c r="W25" s="2678"/>
      <c r="X25" s="2677"/>
      <c r="Y25" s="2678"/>
      <c r="Z25" s="2677"/>
      <c r="AA25" s="2678"/>
      <c r="AB25" s="2677" t="s">
        <v>668</v>
      </c>
      <c r="AC25" s="2678" t="s">
        <v>29</v>
      </c>
      <c r="AD25" s="2677" t="s">
        <v>2615</v>
      </c>
      <c r="AE25" s="2672" t="s">
        <v>29</v>
      </c>
      <c r="AF25" s="2677"/>
      <c r="AG25" s="2678"/>
      <c r="AH25" s="2677" t="s">
        <v>2594</v>
      </c>
      <c r="AI25" s="2672" t="s">
        <v>29</v>
      </c>
      <c r="AJ25" s="2677"/>
      <c r="AK25" s="2678"/>
      <c r="AL25" s="2677"/>
      <c r="AM25" s="2678"/>
      <c r="AN25" s="2677"/>
      <c r="AO25" s="2678"/>
      <c r="AP25" s="2677"/>
      <c r="AQ25" s="2678"/>
      <c r="AR25" s="2677"/>
      <c r="AS25" s="2678"/>
    </row>
    <row r="26" spans="1:45" ht="15" x14ac:dyDescent="0.25">
      <c r="A26" s="2680"/>
      <c r="B26" s="2677"/>
      <c r="C26" s="2678"/>
      <c r="D26" s="2677" t="s">
        <v>2653</v>
      </c>
      <c r="E26" s="2678" t="s">
        <v>29</v>
      </c>
      <c r="F26" s="2677" t="s">
        <v>2469</v>
      </c>
      <c r="G26" s="2678" t="s">
        <v>20</v>
      </c>
      <c r="H26" s="2677"/>
      <c r="I26" s="2678"/>
      <c r="J26" s="2677"/>
      <c r="K26" s="2678"/>
      <c r="L26" s="2677" t="s">
        <v>2658</v>
      </c>
      <c r="M26" s="2678" t="s">
        <v>29</v>
      </c>
      <c r="N26" s="2677" t="s">
        <v>759</v>
      </c>
      <c r="O26" s="2678" t="s">
        <v>20</v>
      </c>
      <c r="P26" s="2677" t="s">
        <v>607</v>
      </c>
      <c r="Q26" s="2678" t="s">
        <v>29</v>
      </c>
      <c r="R26" s="2677" t="s">
        <v>616</v>
      </c>
      <c r="S26" s="2678" t="s">
        <v>29</v>
      </c>
      <c r="T26" s="2677" t="s">
        <v>2594</v>
      </c>
      <c r="U26" s="2672" t="s">
        <v>29</v>
      </c>
      <c r="V26" s="2677"/>
      <c r="W26" s="2678"/>
      <c r="X26" s="2677"/>
      <c r="Y26" s="2678"/>
      <c r="Z26" s="2677"/>
      <c r="AA26" s="2678"/>
      <c r="AB26" s="2677" t="s">
        <v>2613</v>
      </c>
      <c r="AC26" s="2678" t="s">
        <v>20</v>
      </c>
      <c r="AD26" s="2677" t="s">
        <v>2470</v>
      </c>
      <c r="AE26" s="2672" t="s">
        <v>29</v>
      </c>
      <c r="AF26" s="2677"/>
      <c r="AG26" s="2678"/>
      <c r="AH26" s="2677" t="s">
        <v>2769</v>
      </c>
      <c r="AI26" s="2672" t="s">
        <v>29</v>
      </c>
      <c r="AJ26" s="2677"/>
      <c r="AK26" s="2678"/>
      <c r="AL26" s="2677"/>
      <c r="AM26" s="2678"/>
      <c r="AN26" s="2677"/>
      <c r="AO26" s="2678"/>
      <c r="AP26" s="2677"/>
      <c r="AQ26" s="2678"/>
      <c r="AR26" s="2677"/>
      <c r="AS26" s="2678"/>
    </row>
    <row r="27" spans="1:45" ht="15" x14ac:dyDescent="0.25">
      <c r="A27" s="2680"/>
      <c r="B27" s="2677"/>
      <c r="C27" s="2678"/>
      <c r="D27" s="2677"/>
      <c r="E27" s="2678"/>
      <c r="F27" s="2677"/>
      <c r="G27" s="2678"/>
      <c r="H27" s="2677"/>
      <c r="I27" s="2678"/>
      <c r="J27" s="2677"/>
      <c r="K27" s="2678"/>
      <c r="L27" s="2677" t="s">
        <v>2185</v>
      </c>
      <c r="M27" s="2678" t="s">
        <v>20</v>
      </c>
      <c r="N27" s="2677"/>
      <c r="O27" s="2678"/>
      <c r="P27" s="2677"/>
      <c r="Q27" s="2678"/>
      <c r="R27" s="2677"/>
      <c r="S27" s="2678"/>
      <c r="T27" s="2677" t="s">
        <v>2495</v>
      </c>
      <c r="U27" s="2672" t="s">
        <v>29</v>
      </c>
      <c r="V27" s="2677"/>
      <c r="W27" s="2678"/>
      <c r="X27" s="2677"/>
      <c r="Y27" s="2678"/>
      <c r="Z27" s="2677"/>
      <c r="AA27" s="2678"/>
      <c r="AB27" s="2677" t="s">
        <v>2658</v>
      </c>
      <c r="AC27" s="2678" t="s">
        <v>29</v>
      </c>
      <c r="AD27" s="2677"/>
      <c r="AE27" s="2678"/>
      <c r="AF27" s="2677"/>
      <c r="AG27" s="2678"/>
      <c r="AH27" s="2677"/>
      <c r="AI27" s="2678"/>
      <c r="AJ27" s="2677"/>
      <c r="AK27" s="2678"/>
      <c r="AL27" s="2677"/>
      <c r="AM27" s="2678"/>
      <c r="AN27" s="2677"/>
      <c r="AO27" s="2678"/>
      <c r="AP27" s="2677"/>
      <c r="AQ27" s="2678"/>
      <c r="AR27" s="2677"/>
      <c r="AS27" s="2678"/>
    </row>
    <row r="28" spans="1:45" ht="15" x14ac:dyDescent="0.25">
      <c r="A28" s="2676">
        <v>46307</v>
      </c>
      <c r="B28" s="2670" t="s">
        <v>683</v>
      </c>
      <c r="C28" s="2670"/>
      <c r="D28" s="2671" t="s">
        <v>2658</v>
      </c>
      <c r="E28" s="2670" t="s">
        <v>20</v>
      </c>
      <c r="F28" s="2671" t="s">
        <v>887</v>
      </c>
      <c r="G28" s="2670" t="s">
        <v>29</v>
      </c>
      <c r="H28" s="2671"/>
      <c r="I28" s="2670"/>
      <c r="J28" s="2671"/>
      <c r="K28" s="2670"/>
      <c r="L28" s="2671" t="s">
        <v>1073</v>
      </c>
      <c r="M28" s="2670" t="s">
        <v>29</v>
      </c>
      <c r="N28" s="2671" t="s">
        <v>2613</v>
      </c>
      <c r="O28" s="2670" t="s">
        <v>20</v>
      </c>
      <c r="P28" s="2671" t="s">
        <v>2380</v>
      </c>
      <c r="Q28" s="2670" t="s">
        <v>20</v>
      </c>
      <c r="R28" s="2671" t="s">
        <v>2185</v>
      </c>
      <c r="S28" s="2670" t="s">
        <v>20</v>
      </c>
      <c r="T28" s="2671" t="s">
        <v>2720</v>
      </c>
      <c r="U28" s="2672" t="s">
        <v>29</v>
      </c>
      <c r="V28" s="2671"/>
      <c r="W28" s="2670"/>
      <c r="X28" s="2671"/>
      <c r="Y28" s="2670"/>
      <c r="Z28" s="2670" t="s">
        <v>683</v>
      </c>
      <c r="AA28" s="2670"/>
      <c r="AB28" s="2671" t="s">
        <v>2767</v>
      </c>
      <c r="AC28" s="2670" t="s">
        <v>29</v>
      </c>
      <c r="AD28" s="2671" t="s">
        <v>2594</v>
      </c>
      <c r="AE28" s="2672" t="s">
        <v>29</v>
      </c>
      <c r="AF28" s="2671"/>
      <c r="AG28" s="2670"/>
      <c r="AH28" s="2671" t="s">
        <v>2632</v>
      </c>
      <c r="AI28" s="2672" t="s">
        <v>29</v>
      </c>
      <c r="AJ28" s="2671" t="s">
        <v>759</v>
      </c>
      <c r="AK28" s="2670" t="s">
        <v>29</v>
      </c>
      <c r="AL28" s="2671"/>
      <c r="AM28" s="2670"/>
      <c r="AN28" s="2671"/>
      <c r="AO28" s="2670"/>
      <c r="AP28" s="2671"/>
      <c r="AQ28" s="2670"/>
      <c r="AR28" s="2671"/>
      <c r="AS28" s="2670"/>
    </row>
    <row r="29" spans="1:45" ht="15" x14ac:dyDescent="0.25">
      <c r="A29" s="2680"/>
      <c r="B29" s="2671"/>
      <c r="C29" s="2670"/>
      <c r="D29" s="2671" t="s">
        <v>1769</v>
      </c>
      <c r="E29" s="2670" t="s">
        <v>20</v>
      </c>
      <c r="F29" s="2671" t="s">
        <v>2615</v>
      </c>
      <c r="G29" s="2670" t="s">
        <v>20</v>
      </c>
      <c r="H29" s="2671"/>
      <c r="I29" s="2670"/>
      <c r="J29" s="2671"/>
      <c r="K29" s="2670"/>
      <c r="L29" s="2671" t="s">
        <v>2613</v>
      </c>
      <c r="M29" s="2670" t="s">
        <v>20</v>
      </c>
      <c r="N29" s="2671" t="s">
        <v>2720</v>
      </c>
      <c r="O29" s="2670" t="s">
        <v>29</v>
      </c>
      <c r="P29" s="2671" t="s">
        <v>2699</v>
      </c>
      <c r="Q29" s="2670" t="s">
        <v>29</v>
      </c>
      <c r="R29" s="2671" t="s">
        <v>2632</v>
      </c>
      <c r="S29" s="2670" t="s">
        <v>20</v>
      </c>
      <c r="T29" s="2671" t="s">
        <v>2668</v>
      </c>
      <c r="U29" s="2672" t="s">
        <v>29</v>
      </c>
      <c r="V29" s="2671"/>
      <c r="W29" s="2670"/>
      <c r="X29" s="2671"/>
      <c r="Y29" s="2670"/>
      <c r="Z29" s="2671"/>
      <c r="AA29" s="2670"/>
      <c r="AB29" s="2671" t="s">
        <v>2470</v>
      </c>
      <c r="AC29" s="2670" t="s">
        <v>29</v>
      </c>
      <c r="AD29" s="2671" t="s">
        <v>2185</v>
      </c>
      <c r="AE29" s="2672" t="s">
        <v>20</v>
      </c>
      <c r="AF29" s="2671"/>
      <c r="AG29" s="2670"/>
      <c r="AH29" s="2671" t="s">
        <v>2495</v>
      </c>
      <c r="AI29" s="2672" t="s">
        <v>29</v>
      </c>
      <c r="AJ29" s="2671" t="s">
        <v>2380</v>
      </c>
      <c r="AK29" s="2670" t="s">
        <v>29</v>
      </c>
      <c r="AL29" s="2671"/>
      <c r="AM29" s="2670"/>
      <c r="AN29" s="2671"/>
      <c r="AO29" s="2670"/>
      <c r="AP29" s="2671"/>
      <c r="AQ29" s="2670"/>
      <c r="AR29" s="2671"/>
      <c r="AS29" s="2670"/>
    </row>
    <row r="30" spans="1:45" ht="15" x14ac:dyDescent="0.25">
      <c r="A30" s="2680"/>
      <c r="B30" s="2671"/>
      <c r="C30" s="2670"/>
      <c r="D30" s="2671" t="s">
        <v>2554</v>
      </c>
      <c r="E30" s="2670" t="s">
        <v>29</v>
      </c>
      <c r="F30" s="2671" t="s">
        <v>629</v>
      </c>
      <c r="G30" s="2670" t="s">
        <v>20</v>
      </c>
      <c r="H30" s="2671"/>
      <c r="I30" s="2670"/>
      <c r="J30" s="2671"/>
      <c r="K30" s="2670"/>
      <c r="L30" s="2671" t="s">
        <v>2668</v>
      </c>
      <c r="M30" s="2670" t="s">
        <v>20</v>
      </c>
      <c r="N30" s="2671" t="s">
        <v>2856</v>
      </c>
      <c r="O30" s="2670" t="s">
        <v>20</v>
      </c>
      <c r="P30" s="2671" t="s">
        <v>2658</v>
      </c>
      <c r="Q30" s="2670" t="s">
        <v>29</v>
      </c>
      <c r="R30" s="2671" t="s">
        <v>2767</v>
      </c>
      <c r="S30" s="2670" t="s">
        <v>29</v>
      </c>
      <c r="T30" s="2671" t="s">
        <v>2613</v>
      </c>
      <c r="U30" s="2672" t="s">
        <v>20</v>
      </c>
      <c r="V30" s="2671"/>
      <c r="W30" s="2670"/>
      <c r="X30" s="2671"/>
      <c r="Y30" s="2670"/>
      <c r="Z30" s="2671"/>
      <c r="AA30" s="2670"/>
      <c r="AB30" s="2671" t="s">
        <v>2585</v>
      </c>
      <c r="AC30" s="2670" t="s">
        <v>29</v>
      </c>
      <c r="AD30" s="2671" t="s">
        <v>2495</v>
      </c>
      <c r="AE30" s="2672" t="s">
        <v>29</v>
      </c>
      <c r="AF30" s="2671"/>
      <c r="AG30" s="2670"/>
      <c r="AH30" s="2671" t="s">
        <v>2185</v>
      </c>
      <c r="AI30" s="2672" t="s">
        <v>29</v>
      </c>
      <c r="AJ30" s="2671" t="s">
        <v>2632</v>
      </c>
      <c r="AK30" s="2670" t="s">
        <v>29</v>
      </c>
      <c r="AL30" s="2671"/>
      <c r="AM30" s="2670"/>
      <c r="AN30" s="2671"/>
      <c r="AO30" s="2670"/>
      <c r="AP30" s="2671"/>
      <c r="AQ30" s="2670"/>
      <c r="AR30" s="2671"/>
      <c r="AS30" s="2670"/>
    </row>
    <row r="31" spans="1:45" ht="15" x14ac:dyDescent="0.25">
      <c r="A31" s="2680"/>
      <c r="B31" s="2671"/>
      <c r="C31" s="2670"/>
      <c r="D31" s="2671" t="s">
        <v>2629</v>
      </c>
      <c r="E31" s="2670" t="s">
        <v>29</v>
      </c>
      <c r="F31" s="2671" t="s">
        <v>2528</v>
      </c>
      <c r="G31" s="2670" t="s">
        <v>20</v>
      </c>
      <c r="H31" s="2671"/>
      <c r="I31" s="2670"/>
      <c r="J31" s="2671"/>
      <c r="K31" s="2670"/>
      <c r="L31" s="2671" t="s">
        <v>2632</v>
      </c>
      <c r="M31" s="2670" t="s">
        <v>20</v>
      </c>
      <c r="N31" s="2671" t="s">
        <v>2495</v>
      </c>
      <c r="O31" s="2670" t="s">
        <v>29</v>
      </c>
      <c r="P31" s="2671" t="s">
        <v>2856</v>
      </c>
      <c r="Q31" s="2670" t="s">
        <v>20</v>
      </c>
      <c r="R31" s="2671" t="s">
        <v>2470</v>
      </c>
      <c r="S31" s="2670" t="s">
        <v>29</v>
      </c>
      <c r="T31" s="2671" t="s">
        <v>2769</v>
      </c>
      <c r="U31" s="2672" t="s">
        <v>1646</v>
      </c>
      <c r="V31" s="2671"/>
      <c r="W31" s="2670"/>
      <c r="X31" s="2671"/>
      <c r="Y31" s="2670"/>
      <c r="Z31" s="2671"/>
      <c r="AA31" s="2670"/>
      <c r="AB31" s="2671" t="s">
        <v>2185</v>
      </c>
      <c r="AC31" s="2670" t="s">
        <v>20</v>
      </c>
      <c r="AD31" s="2671" t="s">
        <v>639</v>
      </c>
      <c r="AE31" s="2672" t="s">
        <v>29</v>
      </c>
      <c r="AF31" s="2671"/>
      <c r="AG31" s="2670"/>
      <c r="AH31" s="2671" t="s">
        <v>1073</v>
      </c>
      <c r="AI31" s="2672" t="s">
        <v>29</v>
      </c>
      <c r="AJ31" s="2671" t="s">
        <v>2615</v>
      </c>
      <c r="AK31" s="2670" t="s">
        <v>29</v>
      </c>
      <c r="AL31" s="2671"/>
      <c r="AM31" s="2670"/>
      <c r="AN31" s="2671"/>
      <c r="AO31" s="2670"/>
      <c r="AP31" s="2671"/>
      <c r="AQ31" s="2670"/>
      <c r="AR31" s="2671"/>
      <c r="AS31" s="2670"/>
    </row>
    <row r="32" spans="1:45" ht="15" x14ac:dyDescent="0.25">
      <c r="A32" s="2680"/>
      <c r="B32" s="2671"/>
      <c r="C32" s="2670"/>
      <c r="D32" s="2671"/>
      <c r="E32" s="2670"/>
      <c r="F32" s="2671"/>
      <c r="G32" s="2670"/>
      <c r="H32" s="2671"/>
      <c r="I32" s="2670"/>
      <c r="J32" s="2671"/>
      <c r="K32" s="2670"/>
      <c r="L32" s="2671" t="s">
        <v>2769</v>
      </c>
      <c r="M32" s="2670" t="s">
        <v>29</v>
      </c>
      <c r="N32" s="2671"/>
      <c r="O32" s="2670"/>
      <c r="P32" s="2671"/>
      <c r="Q32" s="2670"/>
      <c r="R32" s="2671"/>
      <c r="S32" s="2670"/>
      <c r="T32" s="2671"/>
      <c r="U32" s="2670"/>
      <c r="V32" s="2671"/>
      <c r="W32" s="2670"/>
      <c r="X32" s="2671"/>
      <c r="Y32" s="2670"/>
      <c r="Z32" s="2671"/>
      <c r="AA32" s="2670"/>
      <c r="AB32" s="2671" t="s">
        <v>2495</v>
      </c>
      <c r="AC32" s="2670" t="s">
        <v>20</v>
      </c>
      <c r="AD32" s="2671"/>
      <c r="AE32" s="2670"/>
      <c r="AF32" s="2671"/>
      <c r="AG32" s="2670"/>
      <c r="AH32" s="2671"/>
      <c r="AI32" s="2670"/>
      <c r="AJ32" s="2671"/>
      <c r="AK32" s="2670"/>
      <c r="AL32" s="2671"/>
      <c r="AM32" s="2670"/>
      <c r="AN32" s="2671"/>
      <c r="AO32" s="2670"/>
      <c r="AP32" s="2671"/>
      <c r="AQ32" s="2670"/>
      <c r="AR32" s="2671"/>
      <c r="AS32" s="2670"/>
    </row>
    <row r="33" spans="1:45" ht="15" x14ac:dyDescent="0.25">
      <c r="A33" s="2676">
        <v>46321</v>
      </c>
      <c r="B33" s="2678" t="s">
        <v>683</v>
      </c>
      <c r="C33" s="2678"/>
      <c r="D33" s="2677" t="s">
        <v>2470</v>
      </c>
      <c r="E33" s="2678" t="s">
        <v>29</v>
      </c>
      <c r="F33" s="2678" t="s">
        <v>5</v>
      </c>
      <c r="G33" s="2678"/>
      <c r="H33" s="2677"/>
      <c r="I33" s="2678"/>
      <c r="J33" s="2677"/>
      <c r="K33" s="2678"/>
      <c r="L33" s="2677" t="s">
        <v>2856</v>
      </c>
      <c r="M33" s="2678" t="s">
        <v>20</v>
      </c>
      <c r="N33" s="2677" t="s">
        <v>2668</v>
      </c>
      <c r="O33" s="2678" t="s">
        <v>20</v>
      </c>
      <c r="P33" s="2677" t="s">
        <v>2862</v>
      </c>
      <c r="Q33" s="2678" t="s">
        <v>20</v>
      </c>
      <c r="R33" s="2677" t="s">
        <v>1404</v>
      </c>
      <c r="S33" s="2678" t="s">
        <v>20</v>
      </c>
      <c r="T33" s="2677" t="s">
        <v>617</v>
      </c>
      <c r="U33" s="2678" t="s">
        <v>20</v>
      </c>
      <c r="V33" s="2677"/>
      <c r="W33" s="2678"/>
      <c r="X33" s="2677"/>
      <c r="Y33" s="2678"/>
      <c r="Z33" s="2677" t="s">
        <v>2720</v>
      </c>
      <c r="AA33" s="2678" t="s">
        <v>29</v>
      </c>
      <c r="AB33" s="2677" t="s">
        <v>2768</v>
      </c>
      <c r="AC33" s="2678" t="s">
        <v>29</v>
      </c>
      <c r="AD33" s="2677" t="s">
        <v>2632</v>
      </c>
      <c r="AE33" s="2672" t="s">
        <v>29</v>
      </c>
      <c r="AF33" s="2677"/>
      <c r="AG33" s="2678"/>
      <c r="AH33" s="2677" t="s">
        <v>2658</v>
      </c>
      <c r="AI33" s="2672" t="s">
        <v>29</v>
      </c>
      <c r="AJ33" s="2677" t="s">
        <v>2495</v>
      </c>
      <c r="AK33" s="2678" t="s">
        <v>29</v>
      </c>
      <c r="AL33" s="2677"/>
      <c r="AM33" s="2678"/>
      <c r="AN33" s="2677"/>
      <c r="AO33" s="2678"/>
      <c r="AP33" s="2677"/>
      <c r="AQ33" s="2678"/>
      <c r="AR33" s="2677"/>
      <c r="AS33" s="2678"/>
    </row>
    <row r="34" spans="1:45" ht="15" x14ac:dyDescent="0.25">
      <c r="A34" s="2680"/>
      <c r="B34" s="2677"/>
      <c r="C34" s="2678"/>
      <c r="D34" s="2677" t="s">
        <v>2773</v>
      </c>
      <c r="E34" s="2678" t="s">
        <v>20</v>
      </c>
      <c r="F34" s="2677"/>
      <c r="G34" s="2678"/>
      <c r="H34" s="2677"/>
      <c r="I34" s="2678"/>
      <c r="J34" s="2677"/>
      <c r="K34" s="2678"/>
      <c r="L34" s="2677" t="s">
        <v>2271</v>
      </c>
      <c r="M34" s="2678" t="s">
        <v>29</v>
      </c>
      <c r="N34" s="2677" t="s">
        <v>2774</v>
      </c>
      <c r="O34" s="2678" t="s">
        <v>29</v>
      </c>
      <c r="P34" s="2677" t="s">
        <v>759</v>
      </c>
      <c r="Q34" s="2678" t="s">
        <v>20</v>
      </c>
      <c r="R34" s="2677" t="s">
        <v>2379</v>
      </c>
      <c r="S34" s="2678" t="s">
        <v>29</v>
      </c>
      <c r="T34" s="2677" t="s">
        <v>2495</v>
      </c>
      <c r="U34" s="2678" t="s">
        <v>20</v>
      </c>
      <c r="V34" s="2677"/>
      <c r="W34" s="2678"/>
      <c r="X34" s="2677"/>
      <c r="Y34" s="2678"/>
      <c r="Z34" s="2677" t="s">
        <v>2613</v>
      </c>
      <c r="AA34" s="2678" t="s">
        <v>20</v>
      </c>
      <c r="AB34" s="2677" t="s">
        <v>2856</v>
      </c>
      <c r="AC34" s="2678" t="s">
        <v>20</v>
      </c>
      <c r="AD34" s="2677" t="s">
        <v>2658</v>
      </c>
      <c r="AE34" s="2672" t="s">
        <v>20</v>
      </c>
      <c r="AF34" s="2677"/>
      <c r="AG34" s="2678"/>
      <c r="AH34" s="2677" t="s">
        <v>1404</v>
      </c>
      <c r="AI34" s="2672" t="s">
        <v>29</v>
      </c>
      <c r="AJ34" s="2677" t="s">
        <v>2769</v>
      </c>
      <c r="AK34" s="2678" t="s">
        <v>29</v>
      </c>
      <c r="AL34" s="2677"/>
      <c r="AM34" s="2678"/>
      <c r="AN34" s="2677"/>
      <c r="AO34" s="2678"/>
      <c r="AP34" s="2677"/>
      <c r="AQ34" s="2678"/>
      <c r="AR34" s="2677"/>
      <c r="AS34" s="2678"/>
    </row>
    <row r="35" spans="1:45" ht="15" x14ac:dyDescent="0.25">
      <c r="A35" s="2680"/>
      <c r="B35" s="2677"/>
      <c r="C35" s="2678"/>
      <c r="D35" s="2677" t="s">
        <v>2380</v>
      </c>
      <c r="E35" s="2678" t="s">
        <v>20</v>
      </c>
      <c r="F35" s="2677"/>
      <c r="G35" s="2678"/>
      <c r="H35" s="2677"/>
      <c r="I35" s="2678"/>
      <c r="J35" s="2677"/>
      <c r="K35" s="2678"/>
      <c r="L35" s="2677" t="s">
        <v>617</v>
      </c>
      <c r="M35" s="2678" t="s">
        <v>29</v>
      </c>
      <c r="N35" s="2677" t="s">
        <v>2865</v>
      </c>
      <c r="O35" s="2678" t="s">
        <v>29</v>
      </c>
      <c r="P35" s="2677" t="s">
        <v>2720</v>
      </c>
      <c r="Q35" s="2678" t="s">
        <v>20</v>
      </c>
      <c r="R35" s="2677" t="s">
        <v>2615</v>
      </c>
      <c r="S35" s="2678" t="s">
        <v>29</v>
      </c>
      <c r="T35" s="2677" t="s">
        <v>2658</v>
      </c>
      <c r="U35" s="2678" t="s">
        <v>20</v>
      </c>
      <c r="V35" s="2677"/>
      <c r="W35" s="2678"/>
      <c r="X35" s="2677"/>
      <c r="Y35" s="2678"/>
      <c r="Z35" s="2677" t="s">
        <v>2862</v>
      </c>
      <c r="AA35" s="2678" t="s">
        <v>29</v>
      </c>
      <c r="AB35" s="2677" t="s">
        <v>2668</v>
      </c>
      <c r="AC35" s="2678" t="s">
        <v>29</v>
      </c>
      <c r="AD35" s="2677" t="s">
        <v>2769</v>
      </c>
      <c r="AE35" s="2672" t="s">
        <v>591</v>
      </c>
      <c r="AF35" s="2677"/>
      <c r="AG35" s="2678"/>
      <c r="AH35" s="2677" t="s">
        <v>2856</v>
      </c>
      <c r="AI35" s="2672" t="s">
        <v>20</v>
      </c>
      <c r="AJ35" s="2677" t="s">
        <v>2613</v>
      </c>
      <c r="AK35" s="2678" t="s">
        <v>29</v>
      </c>
      <c r="AL35" s="2677"/>
      <c r="AM35" s="2678"/>
      <c r="AN35" s="2677"/>
      <c r="AO35" s="2678"/>
      <c r="AP35" s="2677"/>
      <c r="AQ35" s="2678"/>
      <c r="AR35" s="2677"/>
      <c r="AS35" s="2678"/>
    </row>
    <row r="36" spans="1:45" ht="15" x14ac:dyDescent="0.25">
      <c r="A36" s="2680"/>
      <c r="B36" s="2677"/>
      <c r="C36" s="2678"/>
      <c r="D36" s="2677" t="s">
        <v>2862</v>
      </c>
      <c r="E36" s="2678" t="s">
        <v>29</v>
      </c>
      <c r="F36" s="2677"/>
      <c r="G36" s="2678"/>
      <c r="H36" s="2677"/>
      <c r="I36" s="2678"/>
      <c r="J36" s="2677"/>
      <c r="K36" s="2678"/>
      <c r="L36" s="2677" t="s">
        <v>2720</v>
      </c>
      <c r="M36" s="2678" t="s">
        <v>20</v>
      </c>
      <c r="N36" s="2677" t="s">
        <v>2615</v>
      </c>
      <c r="O36" s="2678" t="s">
        <v>20</v>
      </c>
      <c r="P36" s="2677" t="s">
        <v>2632</v>
      </c>
      <c r="Q36" s="2678" t="s">
        <v>29</v>
      </c>
      <c r="R36" s="2677" t="s">
        <v>2495</v>
      </c>
      <c r="S36" s="2678" t="s">
        <v>29</v>
      </c>
      <c r="T36" s="2677" t="s">
        <v>1404</v>
      </c>
      <c r="U36" s="2678" t="s">
        <v>20</v>
      </c>
      <c r="V36" s="2677"/>
      <c r="W36" s="2678"/>
      <c r="X36" s="2677"/>
      <c r="Y36" s="2678"/>
      <c r="Z36" s="2677" t="s">
        <v>2271</v>
      </c>
      <c r="AA36" s="2678" t="s">
        <v>29</v>
      </c>
      <c r="AB36" s="2677" t="s">
        <v>2658</v>
      </c>
      <c r="AC36" s="2678" t="s">
        <v>29</v>
      </c>
      <c r="AD36" s="2677" t="s">
        <v>2613</v>
      </c>
      <c r="AE36" s="2678" t="s">
        <v>20</v>
      </c>
      <c r="AF36" s="2677"/>
      <c r="AG36" s="2678"/>
      <c r="AH36" s="2677" t="s">
        <v>2668</v>
      </c>
      <c r="AI36" s="2672" t="s">
        <v>29</v>
      </c>
      <c r="AJ36" s="2677" t="s">
        <v>2259</v>
      </c>
      <c r="AK36" s="2678" t="s">
        <v>916</v>
      </c>
      <c r="AL36" s="2677"/>
      <c r="AM36" s="2678"/>
      <c r="AN36" s="2677"/>
      <c r="AO36" s="2678"/>
      <c r="AP36" s="2677"/>
      <c r="AQ36" s="2678"/>
      <c r="AR36" s="2677"/>
      <c r="AS36" s="2678"/>
    </row>
    <row r="37" spans="1:45" ht="15" x14ac:dyDescent="0.25">
      <c r="A37" s="2680"/>
      <c r="B37" s="2677"/>
      <c r="C37" s="2678"/>
      <c r="D37" s="2677"/>
      <c r="E37" s="2678"/>
      <c r="F37" s="2677"/>
      <c r="G37" s="2678"/>
      <c r="H37" s="2677"/>
      <c r="I37" s="2678"/>
      <c r="J37" s="2677"/>
      <c r="K37" s="2678"/>
      <c r="L37" s="2677"/>
      <c r="M37" s="2678"/>
      <c r="N37" s="2677"/>
      <c r="O37" s="2678"/>
      <c r="P37" s="2677"/>
      <c r="Q37" s="2678"/>
      <c r="R37" s="2677"/>
      <c r="S37" s="2678"/>
      <c r="T37" s="2677"/>
      <c r="U37" s="2678"/>
      <c r="V37" s="2677"/>
      <c r="W37" s="2678"/>
      <c r="X37" s="2677"/>
      <c r="Y37" s="2678"/>
      <c r="Z37" s="2677"/>
      <c r="AA37" s="2678"/>
      <c r="AB37" s="2677" t="s">
        <v>2653</v>
      </c>
      <c r="AC37" s="2678" t="s">
        <v>29</v>
      </c>
      <c r="AD37" s="2677"/>
      <c r="AE37" s="2678"/>
      <c r="AF37" s="2677"/>
      <c r="AG37" s="2678"/>
      <c r="AH37" s="2677"/>
      <c r="AI37" s="2678"/>
      <c r="AJ37" s="2677"/>
      <c r="AK37" s="2678"/>
      <c r="AL37" s="2677"/>
      <c r="AM37" s="2678"/>
      <c r="AN37" s="2677"/>
      <c r="AO37" s="2678"/>
      <c r="AP37" s="2677"/>
      <c r="AQ37" s="2678"/>
      <c r="AR37" s="2677"/>
      <c r="AS37" s="2678"/>
    </row>
    <row r="38" spans="1:45" ht="15" x14ac:dyDescent="0.25">
      <c r="A38" s="2676">
        <v>46335</v>
      </c>
      <c r="B38" s="2670" t="s">
        <v>683</v>
      </c>
      <c r="C38" s="2670"/>
      <c r="D38" s="2670" t="s">
        <v>683</v>
      </c>
      <c r="E38" s="2670"/>
      <c r="F38" s="2670" t="s">
        <v>5</v>
      </c>
      <c r="G38" s="2670"/>
      <c r="H38" s="2671"/>
      <c r="I38" s="2670"/>
      <c r="J38" s="2671"/>
      <c r="K38" s="2670"/>
      <c r="L38" s="2671" t="s">
        <v>2658</v>
      </c>
      <c r="M38" s="2670" t="s">
        <v>20</v>
      </c>
      <c r="N38" s="2670" t="s">
        <v>5</v>
      </c>
      <c r="O38" s="2670"/>
      <c r="P38" s="2671" t="s">
        <v>2769</v>
      </c>
      <c r="Q38" s="2670" t="s">
        <v>20</v>
      </c>
      <c r="R38" s="2670" t="s">
        <v>5</v>
      </c>
      <c r="S38" s="2670"/>
      <c r="T38" s="2670" t="s">
        <v>5</v>
      </c>
      <c r="U38" s="2670"/>
      <c r="V38" s="2671"/>
      <c r="W38" s="2670"/>
      <c r="X38" s="2671"/>
      <c r="Y38" s="2670"/>
      <c r="Z38" s="2670" t="s">
        <v>5</v>
      </c>
      <c r="AA38" s="2670"/>
      <c r="AB38" s="2671" t="s">
        <v>2615</v>
      </c>
      <c r="AC38" s="2670" t="s">
        <v>29</v>
      </c>
      <c r="AD38" s="2670" t="s">
        <v>5</v>
      </c>
      <c r="AE38" s="2670"/>
      <c r="AF38" s="2671"/>
      <c r="AG38" s="2670"/>
      <c r="AH38" s="2671" t="s">
        <v>2889</v>
      </c>
      <c r="AI38" s="2672" t="s">
        <v>29</v>
      </c>
      <c r="AJ38" s="2671" t="s">
        <v>2613</v>
      </c>
      <c r="AK38" s="2670" t="s">
        <v>20</v>
      </c>
      <c r="AL38" s="2671"/>
      <c r="AM38" s="2670"/>
      <c r="AN38" s="2671"/>
      <c r="AO38" s="2670"/>
      <c r="AP38" s="2671"/>
      <c r="AQ38" s="2670"/>
      <c r="AR38" s="2671"/>
      <c r="AS38" s="2670"/>
    </row>
    <row r="39" spans="1:45" ht="15" x14ac:dyDescent="0.25">
      <c r="A39" s="2680"/>
      <c r="B39" s="2671"/>
      <c r="C39" s="2670"/>
      <c r="D39" s="2671"/>
      <c r="E39" s="2670"/>
      <c r="F39" s="2671"/>
      <c r="G39" s="2670"/>
      <c r="H39" s="2671"/>
      <c r="I39" s="2670"/>
      <c r="J39" s="2671"/>
      <c r="K39" s="2670"/>
      <c r="L39" s="2671" t="s">
        <v>759</v>
      </c>
      <c r="M39" s="2670" t="s">
        <v>29</v>
      </c>
      <c r="N39" s="2671"/>
      <c r="O39" s="2670"/>
      <c r="P39" s="2671" t="s">
        <v>2768</v>
      </c>
      <c r="Q39" s="2670" t="s">
        <v>29</v>
      </c>
      <c r="R39" s="2671"/>
      <c r="S39" s="2670"/>
      <c r="T39" s="2671"/>
      <c r="U39" s="2670"/>
      <c r="V39" s="2671"/>
      <c r="W39" s="2670"/>
      <c r="X39" s="2671"/>
      <c r="Y39" s="2670"/>
      <c r="Z39" s="2671"/>
      <c r="AA39" s="2670"/>
      <c r="AB39" s="2671" t="s">
        <v>2613</v>
      </c>
      <c r="AC39" s="2670" t="s">
        <v>20</v>
      </c>
      <c r="AD39" s="2671"/>
      <c r="AE39" s="2670"/>
      <c r="AF39" s="2671"/>
      <c r="AG39" s="2670"/>
      <c r="AH39" s="2671" t="s">
        <v>2769</v>
      </c>
      <c r="AI39" s="2672" t="s">
        <v>29</v>
      </c>
      <c r="AJ39" s="2671" t="s">
        <v>2658</v>
      </c>
      <c r="AK39" s="2670" t="s">
        <v>29</v>
      </c>
      <c r="AL39" s="2671"/>
      <c r="AM39" s="2670"/>
      <c r="AN39" s="2671"/>
      <c r="AO39" s="2670"/>
      <c r="AP39" s="2671"/>
      <c r="AQ39" s="2670"/>
      <c r="AR39" s="2671"/>
      <c r="AS39" s="2670"/>
    </row>
    <row r="40" spans="1:45" ht="15" x14ac:dyDescent="0.25">
      <c r="A40" s="2680"/>
      <c r="B40" s="2671"/>
      <c r="C40" s="2670"/>
      <c r="D40" s="2671"/>
      <c r="E40" s="2670"/>
      <c r="F40" s="2671"/>
      <c r="G40" s="2670"/>
      <c r="H40" s="2671"/>
      <c r="I40" s="2670"/>
      <c r="J40" s="2671"/>
      <c r="K40" s="2670"/>
      <c r="L40" s="2671" t="s">
        <v>2767</v>
      </c>
      <c r="M40" s="2670" t="s">
        <v>20</v>
      </c>
      <c r="N40" s="2671"/>
      <c r="O40" s="2670"/>
      <c r="P40" s="2671" t="s">
        <v>2885</v>
      </c>
      <c r="Q40" s="2670" t="s">
        <v>29</v>
      </c>
      <c r="R40" s="2671"/>
      <c r="S40" s="2670"/>
      <c r="T40" s="2671"/>
      <c r="U40" s="2670"/>
      <c r="V40" s="2671"/>
      <c r="W40" s="2670"/>
      <c r="X40" s="2671"/>
      <c r="Y40" s="2670"/>
      <c r="Z40" s="2671"/>
      <c r="AA40" s="2670"/>
      <c r="AB40" s="2671" t="s">
        <v>2889</v>
      </c>
      <c r="AC40" s="2670" t="s">
        <v>20</v>
      </c>
      <c r="AD40" s="2671"/>
      <c r="AE40" s="2670"/>
      <c r="AF40" s="2671"/>
      <c r="AG40" s="2670"/>
      <c r="AH40" s="2671" t="s">
        <v>742</v>
      </c>
      <c r="AI40" s="2672" t="s">
        <v>29</v>
      </c>
      <c r="AJ40" s="2671" t="s">
        <v>2769</v>
      </c>
      <c r="AK40" s="2670" t="s">
        <v>29</v>
      </c>
      <c r="AL40" s="2671"/>
      <c r="AM40" s="2670"/>
      <c r="AN40" s="2671"/>
      <c r="AO40" s="2670"/>
      <c r="AP40" s="2671"/>
      <c r="AQ40" s="2670"/>
      <c r="AR40" s="2671"/>
      <c r="AS40" s="2670"/>
    </row>
    <row r="41" spans="1:45" ht="15" x14ac:dyDescent="0.25">
      <c r="A41" s="2680"/>
      <c r="B41" s="2671"/>
      <c r="C41" s="2670"/>
      <c r="D41" s="2671"/>
      <c r="E41" s="2670"/>
      <c r="F41" s="2671"/>
      <c r="G41" s="2670"/>
      <c r="H41" s="2671"/>
      <c r="I41" s="2670"/>
      <c r="J41" s="2671"/>
      <c r="K41" s="2670"/>
      <c r="L41" s="2671" t="s">
        <v>2613</v>
      </c>
      <c r="M41" s="2670" t="s">
        <v>20</v>
      </c>
      <c r="N41" s="2671"/>
      <c r="O41" s="2670"/>
      <c r="P41" s="2671" t="s">
        <v>2767</v>
      </c>
      <c r="Q41" s="2670" t="s">
        <v>29</v>
      </c>
      <c r="R41" s="2671"/>
      <c r="S41" s="2670"/>
      <c r="T41" s="2671"/>
      <c r="U41" s="2670"/>
      <c r="V41" s="2671"/>
      <c r="W41" s="2670"/>
      <c r="X41" s="2671"/>
      <c r="Y41" s="2670"/>
      <c r="Z41" s="2671"/>
      <c r="AA41" s="2670"/>
      <c r="AB41" s="2671" t="s">
        <v>742</v>
      </c>
      <c r="AC41" s="2670" t="s">
        <v>20</v>
      </c>
      <c r="AD41" s="2671"/>
      <c r="AE41" s="2670"/>
      <c r="AF41" s="2671"/>
      <c r="AG41" s="2670"/>
      <c r="AH41" s="2671" t="s">
        <v>2495</v>
      </c>
      <c r="AI41" s="2672" t="s">
        <v>29</v>
      </c>
      <c r="AJ41" s="2671" t="s">
        <v>1062</v>
      </c>
      <c r="AK41" s="2670" t="s">
        <v>20</v>
      </c>
      <c r="AL41" s="2671"/>
      <c r="AM41" s="2670"/>
      <c r="AN41" s="2671"/>
      <c r="AO41" s="2670"/>
      <c r="AP41" s="2671"/>
      <c r="AQ41" s="2670"/>
      <c r="AR41" s="2671"/>
      <c r="AS41" s="2670"/>
    </row>
    <row r="42" spans="1:45" ht="15" x14ac:dyDescent="0.25">
      <c r="A42" s="2680"/>
      <c r="B42" s="2671"/>
      <c r="C42" s="2670"/>
      <c r="D42" s="2671"/>
      <c r="E42" s="2670"/>
      <c r="F42" s="2671"/>
      <c r="G42" s="2670"/>
      <c r="H42" s="2671"/>
      <c r="I42" s="2670"/>
      <c r="J42" s="2671"/>
      <c r="K42" s="2670"/>
      <c r="L42" s="2671"/>
      <c r="M42" s="2670"/>
      <c r="N42" s="2671"/>
      <c r="O42" s="2670"/>
      <c r="P42" s="2671"/>
      <c r="Q42" s="2670"/>
      <c r="R42" s="2671"/>
      <c r="S42" s="2670"/>
      <c r="T42" s="2671"/>
      <c r="U42" s="2670"/>
      <c r="V42" s="2671"/>
      <c r="W42" s="2670"/>
      <c r="X42" s="2671"/>
      <c r="Y42" s="2670"/>
      <c r="Z42" s="2671"/>
      <c r="AA42" s="2670"/>
      <c r="AB42" s="2671"/>
      <c r="AC42" s="2670"/>
      <c r="AD42" s="2671"/>
      <c r="AE42" s="2670"/>
      <c r="AF42" s="2671"/>
      <c r="AG42" s="2670"/>
      <c r="AH42" s="2671"/>
      <c r="AI42" s="2670"/>
      <c r="AJ42" s="2671"/>
      <c r="AK42" s="2670"/>
      <c r="AL42" s="2671"/>
      <c r="AM42" s="2670"/>
      <c r="AN42" s="2671"/>
      <c r="AO42" s="2670"/>
      <c r="AP42" s="2671"/>
      <c r="AQ42" s="2670"/>
      <c r="AR42" s="2671"/>
      <c r="AS42" s="2670"/>
    </row>
    <row r="43" spans="1:45" ht="15" x14ac:dyDescent="0.25">
      <c r="A43" s="2676">
        <v>46349</v>
      </c>
      <c r="B43" s="2678" t="s">
        <v>683</v>
      </c>
      <c r="C43" s="2678"/>
      <c r="D43" s="2678" t="s">
        <v>683</v>
      </c>
      <c r="E43" s="2678"/>
      <c r="F43" s="2677" t="s">
        <v>759</v>
      </c>
      <c r="G43" s="2678" t="s">
        <v>20</v>
      </c>
      <c r="H43" s="2677"/>
      <c r="I43" s="2678"/>
      <c r="J43" s="2677"/>
      <c r="K43" s="2678"/>
      <c r="L43" s="2677" t="s">
        <v>2271</v>
      </c>
      <c r="M43" s="2678" t="s">
        <v>29</v>
      </c>
      <c r="N43" s="2678" t="s">
        <v>5</v>
      </c>
      <c r="O43" s="2678"/>
      <c r="P43" s="2677" t="s">
        <v>2613</v>
      </c>
      <c r="Q43" s="2678" t="s">
        <v>20</v>
      </c>
      <c r="R43" s="2677" t="s">
        <v>2769</v>
      </c>
      <c r="S43" s="2678" t="s">
        <v>29</v>
      </c>
      <c r="T43" s="2677" t="s">
        <v>2495</v>
      </c>
      <c r="U43" s="2012" t="s">
        <v>844</v>
      </c>
      <c r="V43" s="2677"/>
      <c r="W43" s="2678"/>
      <c r="X43" s="2677" t="s">
        <v>2889</v>
      </c>
      <c r="Y43" s="2678" t="s">
        <v>20</v>
      </c>
      <c r="Z43" s="2678" t="s">
        <v>5</v>
      </c>
      <c r="AA43" s="2678"/>
      <c r="AB43" s="2677" t="s">
        <v>2720</v>
      </c>
      <c r="AC43" s="2678" t="s">
        <v>20</v>
      </c>
      <c r="AD43" s="2677" t="s">
        <v>2898</v>
      </c>
      <c r="AE43" s="2678" t="s">
        <v>29</v>
      </c>
      <c r="AF43" s="2677"/>
      <c r="AG43" s="2678"/>
      <c r="AH43" s="2677" t="s">
        <v>2615</v>
      </c>
      <c r="AI43" s="2672" t="s">
        <v>29</v>
      </c>
      <c r="AJ43" s="2677" t="s">
        <v>2899</v>
      </c>
      <c r="AK43" s="2678" t="s">
        <v>29</v>
      </c>
      <c r="AL43" s="2677"/>
      <c r="AM43" s="2678"/>
      <c r="AN43" s="2677"/>
      <c r="AO43" s="2678"/>
      <c r="AP43" s="2677"/>
      <c r="AQ43" s="2678"/>
      <c r="AR43" s="2677"/>
      <c r="AS43" s="2678"/>
    </row>
    <row r="44" spans="1:45" ht="15" x14ac:dyDescent="0.25">
      <c r="A44" s="2680"/>
      <c r="B44" s="2677"/>
      <c r="C44" s="2678"/>
      <c r="D44" s="2677"/>
      <c r="E44" s="2678"/>
      <c r="F44" s="2677" t="s">
        <v>2765</v>
      </c>
      <c r="G44" s="2678" t="s">
        <v>29</v>
      </c>
      <c r="H44" s="2677"/>
      <c r="I44" s="2678"/>
      <c r="J44" s="2677"/>
      <c r="K44" s="2678"/>
      <c r="L44" s="2677" t="s">
        <v>2769</v>
      </c>
      <c r="M44" s="2678" t="s">
        <v>20</v>
      </c>
      <c r="N44" s="2677"/>
      <c r="O44" s="2678"/>
      <c r="P44" s="2677" t="s">
        <v>2658</v>
      </c>
      <c r="Q44" s="2678" t="s">
        <v>20</v>
      </c>
      <c r="R44" s="2677" t="s">
        <v>2613</v>
      </c>
      <c r="S44" s="2678" t="s">
        <v>29</v>
      </c>
      <c r="T44" s="2677" t="s">
        <v>2889</v>
      </c>
      <c r="U44" s="2678" t="s">
        <v>29</v>
      </c>
      <c r="V44" s="2677"/>
      <c r="W44" s="2678"/>
      <c r="X44" s="2677" t="s">
        <v>2668</v>
      </c>
      <c r="Y44" s="2678" t="s">
        <v>29</v>
      </c>
      <c r="Z44" s="2677"/>
      <c r="AA44" s="2678"/>
      <c r="AB44" s="2677" t="s">
        <v>2495</v>
      </c>
      <c r="AC44" s="2678" t="s">
        <v>29</v>
      </c>
      <c r="AD44" s="2677" t="s">
        <v>2899</v>
      </c>
      <c r="AE44" s="2678" t="s">
        <v>20</v>
      </c>
      <c r="AF44" s="2677"/>
      <c r="AG44" s="2678"/>
      <c r="AH44" s="2677" t="s">
        <v>2720</v>
      </c>
      <c r="AI44" s="2672" t="s">
        <v>20</v>
      </c>
      <c r="AJ44" s="2677" t="s">
        <v>2271</v>
      </c>
      <c r="AK44" s="2678" t="s">
        <v>20</v>
      </c>
      <c r="AL44" s="2677"/>
      <c r="AM44" s="2678"/>
      <c r="AN44" s="2677"/>
      <c r="AO44" s="2678"/>
      <c r="AP44" s="2677"/>
      <c r="AQ44" s="2678"/>
      <c r="AR44" s="2677"/>
      <c r="AS44" s="2678"/>
    </row>
    <row r="45" spans="1:45" ht="15" x14ac:dyDescent="0.25">
      <c r="A45" s="2680"/>
      <c r="B45" s="2677"/>
      <c r="C45" s="2678"/>
      <c r="D45" s="2677"/>
      <c r="E45" s="2678"/>
      <c r="F45" s="2677" t="s">
        <v>2774</v>
      </c>
      <c r="G45" s="2678" t="s">
        <v>20</v>
      </c>
      <c r="H45" s="2677"/>
      <c r="I45" s="2678"/>
      <c r="J45" s="2677"/>
      <c r="K45" s="2678"/>
      <c r="L45" s="2677" t="s">
        <v>2899</v>
      </c>
      <c r="M45" s="2678" t="s">
        <v>20</v>
      </c>
      <c r="N45" s="2677"/>
      <c r="O45" s="2678"/>
      <c r="P45" s="2677" t="s">
        <v>1073</v>
      </c>
      <c r="Q45" s="2678" t="s">
        <v>20</v>
      </c>
      <c r="R45" s="2677" t="s">
        <v>2885</v>
      </c>
      <c r="S45" s="2678" t="s">
        <v>598</v>
      </c>
      <c r="T45" s="2677" t="s">
        <v>2613</v>
      </c>
      <c r="U45" s="2678" t="s">
        <v>20</v>
      </c>
      <c r="V45" s="2677"/>
      <c r="W45" s="2678"/>
      <c r="X45" s="2677" t="s">
        <v>2495</v>
      </c>
      <c r="Y45" s="2678" t="s">
        <v>29</v>
      </c>
      <c r="Z45" s="2677"/>
      <c r="AA45" s="2678"/>
      <c r="AB45" s="2677" t="s">
        <v>2380</v>
      </c>
      <c r="AC45" s="2678" t="s">
        <v>29</v>
      </c>
      <c r="AD45" s="2677" t="s">
        <v>2889</v>
      </c>
      <c r="AE45" s="2678" t="s">
        <v>20</v>
      </c>
      <c r="AF45" s="2677"/>
      <c r="AG45" s="2678"/>
      <c r="AH45" s="2677" t="s">
        <v>2271</v>
      </c>
      <c r="AI45" s="2672" t="s">
        <v>29</v>
      </c>
      <c r="AJ45" s="2677" t="s">
        <v>2668</v>
      </c>
      <c r="AK45" s="2678" t="s">
        <v>29</v>
      </c>
      <c r="AL45" s="2677"/>
      <c r="AM45" s="2678"/>
      <c r="AN45" s="2677"/>
      <c r="AO45" s="2678"/>
      <c r="AP45" s="2677"/>
      <c r="AQ45" s="2678"/>
      <c r="AR45" s="2677"/>
      <c r="AS45" s="2678"/>
    </row>
    <row r="46" spans="1:45" ht="15" x14ac:dyDescent="0.25">
      <c r="A46" s="2680"/>
      <c r="B46" s="2677"/>
      <c r="C46" s="2678"/>
      <c r="D46" s="2677"/>
      <c r="E46" s="2678"/>
      <c r="F46" s="2677" t="s">
        <v>1073</v>
      </c>
      <c r="G46" s="2678" t="s">
        <v>29</v>
      </c>
      <c r="H46" s="2677"/>
      <c r="I46" s="2678"/>
      <c r="J46" s="2677"/>
      <c r="K46" s="2678"/>
      <c r="L46" s="2677" t="s">
        <v>2889</v>
      </c>
      <c r="M46" s="2678" t="s">
        <v>20</v>
      </c>
      <c r="N46" s="2677"/>
      <c r="O46" s="2678"/>
      <c r="P46" s="2677" t="s">
        <v>2653</v>
      </c>
      <c r="Q46" s="2678" t="s">
        <v>29</v>
      </c>
      <c r="R46" s="2677" t="s">
        <v>2540</v>
      </c>
      <c r="S46" s="2672" t="s">
        <v>29</v>
      </c>
      <c r="T46" s="2677" t="s">
        <v>616</v>
      </c>
      <c r="U46" s="2678" t="s">
        <v>20</v>
      </c>
      <c r="V46" s="2677"/>
      <c r="W46" s="2678"/>
      <c r="X46" s="2677" t="s">
        <v>2658</v>
      </c>
      <c r="Y46" s="2678" t="s">
        <v>29</v>
      </c>
      <c r="Z46" s="2677"/>
      <c r="AA46" s="2678"/>
      <c r="AB46" s="2677" t="s">
        <v>2886</v>
      </c>
      <c r="AC46" s="2678" t="s">
        <v>29</v>
      </c>
      <c r="AD46" s="2677" t="s">
        <v>2613</v>
      </c>
      <c r="AE46" s="2678" t="s">
        <v>20</v>
      </c>
      <c r="AF46" s="2677"/>
      <c r="AG46" s="2678"/>
      <c r="AH46" s="2677" t="s">
        <v>2668</v>
      </c>
      <c r="AI46" s="2672" t="s">
        <v>29</v>
      </c>
      <c r="AJ46" s="2677" t="s">
        <v>2495</v>
      </c>
      <c r="AK46" s="2678" t="s">
        <v>29</v>
      </c>
      <c r="AL46" s="2677"/>
      <c r="AM46" s="2678"/>
      <c r="AN46" s="2677"/>
      <c r="AO46" s="2678"/>
      <c r="AP46" s="2677"/>
      <c r="AQ46" s="2678"/>
      <c r="AR46" s="2677"/>
      <c r="AS46" s="2678"/>
    </row>
    <row r="47" spans="1:45" ht="15" x14ac:dyDescent="0.25">
      <c r="A47" s="2680"/>
      <c r="B47" s="2677"/>
      <c r="C47" s="2678"/>
      <c r="D47" s="2677"/>
      <c r="E47" s="2678"/>
      <c r="F47" s="2677"/>
      <c r="G47" s="2678"/>
      <c r="H47" s="2677"/>
      <c r="I47" s="2678"/>
      <c r="J47" s="2677"/>
      <c r="K47" s="2678"/>
      <c r="L47" s="2677"/>
      <c r="M47" s="2678"/>
      <c r="N47" s="2677"/>
      <c r="O47" s="2678"/>
      <c r="P47" s="2677"/>
      <c r="Q47" s="2678"/>
      <c r="R47" s="2677" t="s">
        <v>2668</v>
      </c>
      <c r="S47" s="2672" t="s">
        <v>20</v>
      </c>
      <c r="T47" s="2677"/>
      <c r="U47" s="2678"/>
      <c r="V47" s="2677"/>
      <c r="W47" s="2678"/>
      <c r="X47" s="2677"/>
      <c r="Y47" s="2678"/>
      <c r="Z47" s="2677"/>
      <c r="AA47" s="2678"/>
      <c r="AB47" s="2677"/>
      <c r="AC47" s="2678"/>
      <c r="AD47" s="2677" t="s">
        <v>2720</v>
      </c>
      <c r="AE47" s="2678" t="s">
        <v>29</v>
      </c>
      <c r="AF47" s="2677"/>
      <c r="AG47" s="2678"/>
      <c r="AH47" s="2677"/>
      <c r="AI47" s="2678"/>
      <c r="AJ47" s="2677"/>
      <c r="AK47" s="2678"/>
      <c r="AL47" s="2677"/>
      <c r="AM47" s="2678"/>
      <c r="AN47" s="2677"/>
      <c r="AO47" s="2678"/>
      <c r="AP47" s="2677"/>
      <c r="AQ47" s="2678"/>
      <c r="AR47" s="2677"/>
      <c r="AS47" s="2678"/>
    </row>
    <row r="48" spans="1:45" ht="15" x14ac:dyDescent="0.25">
      <c r="A48" s="2676">
        <v>46370</v>
      </c>
      <c r="B48" s="2670" t="s">
        <v>683</v>
      </c>
      <c r="C48" s="2670"/>
      <c r="D48" s="2670" t="s">
        <v>683</v>
      </c>
      <c r="E48" s="2670"/>
      <c r="F48" s="2671" t="s">
        <v>2218</v>
      </c>
      <c r="G48" s="2670" t="s">
        <v>29</v>
      </c>
      <c r="H48" s="2671"/>
      <c r="I48" s="2670"/>
      <c r="J48" s="2671"/>
      <c r="K48" s="2670"/>
      <c r="L48" s="2671" t="s">
        <v>2668</v>
      </c>
      <c r="M48" s="2670" t="s">
        <v>20</v>
      </c>
      <c r="N48" s="2671" t="s">
        <v>2685</v>
      </c>
      <c r="O48" s="2670" t="s">
        <v>29</v>
      </c>
      <c r="P48" s="2671" t="s">
        <v>2720</v>
      </c>
      <c r="Q48" s="2670" t="s">
        <v>20</v>
      </c>
      <c r="R48" s="2671" t="s">
        <v>2615</v>
      </c>
      <c r="S48" s="2672" t="s">
        <v>29</v>
      </c>
      <c r="T48" s="2671" t="s">
        <v>759</v>
      </c>
      <c r="U48" s="2670" t="s">
        <v>29</v>
      </c>
      <c r="V48" s="2671"/>
      <c r="W48" s="2670"/>
      <c r="X48" s="2671" t="s">
        <v>2613</v>
      </c>
      <c r="Y48" s="2670" t="s">
        <v>29</v>
      </c>
      <c r="Z48" s="2670" t="s">
        <v>683</v>
      </c>
      <c r="AA48" s="2670"/>
      <c r="AB48" s="2671" t="s">
        <v>2774</v>
      </c>
      <c r="AC48" s="2670" t="s">
        <v>29</v>
      </c>
      <c r="AD48" s="2671" t="s">
        <v>2495</v>
      </c>
      <c r="AE48" s="2670" t="s">
        <v>29</v>
      </c>
      <c r="AF48" s="2671"/>
      <c r="AG48" s="2670"/>
      <c r="AH48" s="2671" t="s">
        <v>2899</v>
      </c>
      <c r="AI48" s="2672" t="s">
        <v>20</v>
      </c>
      <c r="AJ48" s="2671" t="s">
        <v>2658</v>
      </c>
      <c r="AK48" s="2670" t="s">
        <v>29</v>
      </c>
      <c r="AL48" s="2671"/>
      <c r="AM48" s="2670"/>
      <c r="AN48" s="2671"/>
      <c r="AO48" s="2670"/>
      <c r="AP48" s="2671"/>
      <c r="AQ48" s="2670"/>
      <c r="AR48" s="2671"/>
      <c r="AS48" s="2670"/>
    </row>
    <row r="49" spans="1:45" ht="15" x14ac:dyDescent="0.25">
      <c r="A49" s="2680"/>
      <c r="B49" s="2671"/>
      <c r="C49" s="2670"/>
      <c r="D49" s="2671"/>
      <c r="E49" s="2670"/>
      <c r="F49" s="2671" t="s">
        <v>2653</v>
      </c>
      <c r="G49" s="2670" t="s">
        <v>29</v>
      </c>
      <c r="H49" s="2671"/>
      <c r="I49" s="2670"/>
      <c r="J49" s="2671"/>
      <c r="K49" s="2670"/>
      <c r="L49" s="2671" t="s">
        <v>2886</v>
      </c>
      <c r="M49" s="2012" t="s">
        <v>1350</v>
      </c>
      <c r="N49" s="2671" t="s">
        <v>2613</v>
      </c>
      <c r="O49" s="2670" t="s">
        <v>20</v>
      </c>
      <c r="P49" s="2671" t="s">
        <v>2886</v>
      </c>
      <c r="Q49" s="2670" t="s">
        <v>29</v>
      </c>
      <c r="R49" s="2671" t="s">
        <v>2899</v>
      </c>
      <c r="S49" s="2672" t="s">
        <v>20</v>
      </c>
      <c r="T49" s="2671" t="s">
        <v>2668</v>
      </c>
      <c r="U49" s="2670" t="s">
        <v>29</v>
      </c>
      <c r="V49" s="2671"/>
      <c r="W49" s="2670"/>
      <c r="X49" s="2671" t="s">
        <v>2720</v>
      </c>
      <c r="Y49" s="2670" t="s">
        <v>29</v>
      </c>
      <c r="Z49" s="2671"/>
      <c r="AA49" s="2670"/>
      <c r="AB49" s="2671" t="s">
        <v>2609</v>
      </c>
      <c r="AC49" s="2670" t="s">
        <v>29</v>
      </c>
      <c r="AD49" s="2671" t="s">
        <v>2185</v>
      </c>
      <c r="AE49" s="2670" t="s">
        <v>20</v>
      </c>
      <c r="AF49" s="2671"/>
      <c r="AG49" s="2670"/>
      <c r="AH49" s="2671" t="s">
        <v>2632</v>
      </c>
      <c r="AI49" s="2672" t="s">
        <v>591</v>
      </c>
      <c r="AJ49" s="2671" t="s">
        <v>2701</v>
      </c>
      <c r="AK49" s="2670" t="s">
        <v>29</v>
      </c>
      <c r="AL49" s="2671"/>
      <c r="AM49" s="2670"/>
      <c r="AN49" s="2671"/>
      <c r="AO49" s="2670"/>
      <c r="AP49" s="2671"/>
      <c r="AQ49" s="2670"/>
      <c r="AR49" s="2671"/>
      <c r="AS49" s="2670"/>
    </row>
    <row r="50" spans="1:45" ht="15" x14ac:dyDescent="0.25">
      <c r="A50" s="2680"/>
      <c r="B50" s="2671"/>
      <c r="C50" s="2670"/>
      <c r="D50" s="2671"/>
      <c r="E50" s="2670"/>
      <c r="F50" s="2671" t="s">
        <v>2865</v>
      </c>
      <c r="G50" s="2670" t="s">
        <v>20</v>
      </c>
      <c r="H50" s="2671"/>
      <c r="I50" s="2670"/>
      <c r="J50" s="2671"/>
      <c r="K50" s="2670"/>
      <c r="L50" s="2671" t="s">
        <v>2615</v>
      </c>
      <c r="M50" s="2670" t="s">
        <v>20</v>
      </c>
      <c r="N50" s="2671" t="s">
        <v>2185</v>
      </c>
      <c r="O50" s="2670" t="s">
        <v>29</v>
      </c>
      <c r="P50" s="2671" t="s">
        <v>2914</v>
      </c>
      <c r="Q50" s="2670" t="s">
        <v>29</v>
      </c>
      <c r="R50" s="2671" t="s">
        <v>2889</v>
      </c>
      <c r="S50" s="2672" t="s">
        <v>591</v>
      </c>
      <c r="T50" s="2671" t="s">
        <v>2632</v>
      </c>
      <c r="U50" s="2670" t="s">
        <v>20</v>
      </c>
      <c r="V50" s="2671"/>
      <c r="W50" s="2670"/>
      <c r="X50" s="2671" t="s">
        <v>2769</v>
      </c>
      <c r="Y50" s="2670" t="s">
        <v>29</v>
      </c>
      <c r="Z50" s="2671"/>
      <c r="AA50" s="2670"/>
      <c r="AB50" s="2671" t="s">
        <v>2899</v>
      </c>
      <c r="AC50" s="2670" t="s">
        <v>20</v>
      </c>
      <c r="AD50" s="2671" t="s">
        <v>2658</v>
      </c>
      <c r="AE50" s="2670" t="s">
        <v>29</v>
      </c>
      <c r="AF50" s="2671"/>
      <c r="AG50" s="2670"/>
      <c r="AH50" s="2671" t="s">
        <v>607</v>
      </c>
      <c r="AI50" s="2670" t="s">
        <v>20</v>
      </c>
      <c r="AJ50" s="2671" t="s">
        <v>2720</v>
      </c>
      <c r="AK50" s="2670" t="s">
        <v>598</v>
      </c>
      <c r="AL50" s="2671"/>
      <c r="AM50" s="2670"/>
      <c r="AN50" s="2671"/>
      <c r="AO50" s="2670"/>
      <c r="AP50" s="2671"/>
      <c r="AQ50" s="2670"/>
      <c r="AR50" s="2671"/>
      <c r="AS50" s="2670"/>
    </row>
    <row r="51" spans="1:45" ht="15" x14ac:dyDescent="0.25">
      <c r="A51" s="2680"/>
      <c r="B51" s="2671"/>
      <c r="C51" s="2670"/>
      <c r="D51" s="2671"/>
      <c r="E51" s="2670"/>
      <c r="F51" s="2671" t="s">
        <v>2885</v>
      </c>
      <c r="G51" s="2670" t="s">
        <v>29</v>
      </c>
      <c r="H51" s="2671"/>
      <c r="I51" s="2670"/>
      <c r="J51" s="2671"/>
      <c r="K51" s="2670"/>
      <c r="L51" s="2671" t="s">
        <v>2249</v>
      </c>
      <c r="M51" s="2670" t="s">
        <v>29</v>
      </c>
      <c r="N51" s="2671" t="s">
        <v>2886</v>
      </c>
      <c r="O51" s="2670" t="s">
        <v>20</v>
      </c>
      <c r="P51" s="2671" t="s">
        <v>2774</v>
      </c>
      <c r="Q51" s="2670" t="s">
        <v>29</v>
      </c>
      <c r="R51" s="2671" t="s">
        <v>759</v>
      </c>
      <c r="S51" s="2670" t="s">
        <v>29</v>
      </c>
      <c r="T51" s="2671" t="s">
        <v>2658</v>
      </c>
      <c r="U51" s="2670" t="s">
        <v>20</v>
      </c>
      <c r="V51" s="2671"/>
      <c r="W51" s="2670"/>
      <c r="X51" s="2671" t="s">
        <v>607</v>
      </c>
      <c r="Y51" s="2670" t="s">
        <v>916</v>
      </c>
      <c r="Z51" s="2671"/>
      <c r="AA51" s="2670"/>
      <c r="AB51" s="2671" t="s">
        <v>2668</v>
      </c>
      <c r="AC51" s="2670" t="s">
        <v>20</v>
      </c>
      <c r="AD51" s="2671" t="s">
        <v>2769</v>
      </c>
      <c r="AE51" s="2670" t="s">
        <v>29</v>
      </c>
      <c r="AF51" s="2671"/>
      <c r="AG51" s="2670"/>
      <c r="AH51" s="2671" t="s">
        <v>2889</v>
      </c>
      <c r="AI51" s="2670" t="s">
        <v>20</v>
      </c>
      <c r="AJ51" s="2671" t="s">
        <v>2613</v>
      </c>
      <c r="AK51" s="2672" t="s">
        <v>29</v>
      </c>
      <c r="AL51" s="2671"/>
      <c r="AM51" s="2670"/>
      <c r="AN51" s="2671"/>
      <c r="AO51" s="2670"/>
      <c r="AP51" s="2671"/>
      <c r="AQ51" s="2670"/>
      <c r="AR51" s="2671"/>
      <c r="AS51" s="2670"/>
    </row>
    <row r="52" spans="1:45" ht="15" x14ac:dyDescent="0.25">
      <c r="A52" s="2680"/>
      <c r="B52" s="2671"/>
      <c r="C52" s="2670"/>
      <c r="D52" s="2671"/>
      <c r="E52" s="2670"/>
      <c r="F52" s="2671"/>
      <c r="G52" s="2670"/>
      <c r="H52" s="2671"/>
      <c r="I52" s="2670"/>
      <c r="J52" s="2671"/>
      <c r="K52" s="2670"/>
      <c r="L52" s="2671"/>
      <c r="M52" s="2670"/>
      <c r="N52" s="2671"/>
      <c r="O52" s="2670"/>
      <c r="P52" s="2671"/>
      <c r="Q52" s="2670"/>
      <c r="R52" s="2671"/>
      <c r="S52" s="2670"/>
      <c r="T52" s="2671"/>
      <c r="U52" s="2670"/>
      <c r="V52" s="2671"/>
      <c r="W52" s="2670"/>
      <c r="X52" s="2671"/>
      <c r="Y52" s="2670"/>
      <c r="Z52" s="2671"/>
      <c r="AA52" s="2670"/>
      <c r="AB52" s="2671"/>
      <c r="AC52" s="2670"/>
      <c r="AD52" s="2671" t="s">
        <v>2886</v>
      </c>
      <c r="AE52" s="2670" t="s">
        <v>29</v>
      </c>
      <c r="AF52" s="2671"/>
      <c r="AG52" s="2670"/>
      <c r="AH52" s="2671"/>
      <c r="AI52" s="2670"/>
      <c r="AJ52" s="2671"/>
      <c r="AK52" s="2670"/>
      <c r="AL52" s="2671"/>
      <c r="AM52" s="2670"/>
      <c r="AN52" s="2671"/>
      <c r="AO52" s="2670"/>
      <c r="AP52" s="2671"/>
      <c r="AQ52" s="2670"/>
      <c r="AR52" s="2671"/>
      <c r="AS52" s="2670"/>
    </row>
    <row r="53" spans="1:45" ht="15" x14ac:dyDescent="0.25">
      <c r="A53" s="2676">
        <v>46384</v>
      </c>
      <c r="B53" s="2678" t="s">
        <v>683</v>
      </c>
      <c r="C53" s="2678"/>
      <c r="D53" s="2678" t="s">
        <v>683</v>
      </c>
      <c r="E53" s="2678"/>
      <c r="F53" s="2678" t="s">
        <v>5</v>
      </c>
      <c r="G53" s="2678"/>
      <c r="H53" s="2677"/>
      <c r="I53" s="2678"/>
      <c r="J53" s="2677"/>
      <c r="K53" s="2678"/>
      <c r="L53" s="2677" t="s">
        <v>629</v>
      </c>
      <c r="M53" s="2678" t="s">
        <v>20</v>
      </c>
      <c r="N53" s="2677" t="s">
        <v>2668</v>
      </c>
      <c r="O53" s="2678" t="s">
        <v>20</v>
      </c>
      <c r="P53" s="2677" t="s">
        <v>2218</v>
      </c>
      <c r="Q53" s="2678" t="s">
        <v>29</v>
      </c>
      <c r="R53" s="2677" t="s">
        <v>2613</v>
      </c>
      <c r="S53" s="2678" t="s">
        <v>20</v>
      </c>
      <c r="T53" s="2677" t="s">
        <v>2929</v>
      </c>
      <c r="U53" s="2678" t="s">
        <v>29</v>
      </c>
      <c r="V53" s="2677"/>
      <c r="W53" s="2678"/>
      <c r="X53" s="2677" t="s">
        <v>2185</v>
      </c>
      <c r="Y53" s="2678" t="s">
        <v>20</v>
      </c>
      <c r="Z53" s="2678" t="s">
        <v>683</v>
      </c>
      <c r="AA53" s="2678"/>
      <c r="AB53" s="2677" t="s">
        <v>2889</v>
      </c>
      <c r="AC53" s="2678" t="s">
        <v>20</v>
      </c>
      <c r="AD53" s="2677" t="s">
        <v>2632</v>
      </c>
      <c r="AE53" s="2678" t="s">
        <v>29</v>
      </c>
      <c r="AF53" s="2677"/>
      <c r="AG53" s="2678"/>
      <c r="AH53" s="2677" t="s">
        <v>2720</v>
      </c>
      <c r="AI53" s="2678" t="s">
        <v>29</v>
      </c>
      <c r="AJ53" s="2677" t="s">
        <v>2769</v>
      </c>
      <c r="AK53" s="2672" t="s">
        <v>29</v>
      </c>
      <c r="AL53" s="2677"/>
      <c r="AM53" s="2678"/>
      <c r="AN53" s="2677"/>
      <c r="AO53" s="2678"/>
      <c r="AP53" s="2677"/>
      <c r="AQ53" s="2678"/>
      <c r="AR53" s="2677"/>
      <c r="AS53" s="2678"/>
    </row>
    <row r="54" spans="1:45" ht="15" x14ac:dyDescent="0.25">
      <c r="A54" s="2680"/>
      <c r="B54" s="2677"/>
      <c r="C54" s="2678"/>
      <c r="D54" s="2677"/>
      <c r="E54" s="2678"/>
      <c r="F54" s="2677"/>
      <c r="G54" s="2678"/>
      <c r="H54" s="2677"/>
      <c r="I54" s="2678"/>
      <c r="J54" s="2677"/>
      <c r="K54" s="2678"/>
      <c r="L54" s="2677" t="s">
        <v>2930</v>
      </c>
      <c r="M54" s="2678" t="s">
        <v>29</v>
      </c>
      <c r="N54" s="2677" t="s">
        <v>2773</v>
      </c>
      <c r="O54" s="2678" t="s">
        <v>29</v>
      </c>
      <c r="P54" s="2677" t="s">
        <v>2929</v>
      </c>
      <c r="Q54" s="2678" t="s">
        <v>29</v>
      </c>
      <c r="R54" s="2677" t="s">
        <v>2668</v>
      </c>
      <c r="S54" s="2678" t="s">
        <v>20</v>
      </c>
      <c r="T54" s="2677" t="s">
        <v>2889</v>
      </c>
      <c r="U54" s="2678" t="s">
        <v>20</v>
      </c>
      <c r="V54" s="2677"/>
      <c r="W54" s="2678"/>
      <c r="X54" s="2677" t="s">
        <v>2615</v>
      </c>
      <c r="Y54" s="2678" t="s">
        <v>20</v>
      </c>
      <c r="Z54" s="2677"/>
      <c r="AA54" s="2678"/>
      <c r="AB54" s="2677" t="s">
        <v>2613</v>
      </c>
      <c r="AC54" s="2678" t="s">
        <v>20</v>
      </c>
      <c r="AD54" s="2677" t="s">
        <v>2720</v>
      </c>
      <c r="AE54" s="2678" t="s">
        <v>29</v>
      </c>
      <c r="AF54" s="2677"/>
      <c r="AG54" s="2678"/>
      <c r="AH54" s="2677" t="s">
        <v>2769</v>
      </c>
      <c r="AI54" s="2678" t="s">
        <v>29</v>
      </c>
      <c r="AJ54" s="2677" t="s">
        <v>2185</v>
      </c>
      <c r="AK54" s="2672" t="s">
        <v>29</v>
      </c>
      <c r="AL54" s="2677"/>
      <c r="AM54" s="2678"/>
      <c r="AN54" s="2677"/>
      <c r="AO54" s="2678"/>
      <c r="AP54" s="2677"/>
      <c r="AQ54" s="2678"/>
      <c r="AR54" s="2677"/>
      <c r="AS54" s="2678"/>
    </row>
    <row r="55" spans="1:45" ht="15" x14ac:dyDescent="0.25">
      <c r="A55" s="2680"/>
      <c r="B55" s="2677"/>
      <c r="C55" s="2678"/>
      <c r="D55" s="2677"/>
      <c r="E55" s="2678"/>
      <c r="F55" s="2677"/>
      <c r="G55" s="2678"/>
      <c r="H55" s="2677"/>
      <c r="I55" s="2678"/>
      <c r="J55" s="2677"/>
      <c r="K55" s="2678"/>
      <c r="L55" s="2677" t="s">
        <v>2774</v>
      </c>
      <c r="M55" s="2678" t="s">
        <v>20</v>
      </c>
      <c r="N55" s="2677" t="s">
        <v>2769</v>
      </c>
      <c r="O55" s="2678" t="s">
        <v>20</v>
      </c>
      <c r="P55" s="2677" t="s">
        <v>2540</v>
      </c>
      <c r="Q55" s="2678" t="s">
        <v>29</v>
      </c>
      <c r="R55" s="2677" t="s">
        <v>2930</v>
      </c>
      <c r="S55" s="2678" t="s">
        <v>20</v>
      </c>
      <c r="T55" s="2677" t="s">
        <v>2372</v>
      </c>
      <c r="U55" s="2678" t="s">
        <v>29</v>
      </c>
      <c r="V55" s="2677"/>
      <c r="W55" s="2678"/>
      <c r="X55" s="2677" t="s">
        <v>2889</v>
      </c>
      <c r="Y55" s="2678" t="s">
        <v>29</v>
      </c>
      <c r="Z55" s="2677"/>
      <c r="AA55" s="2678"/>
      <c r="AB55" s="2677" t="s">
        <v>2632</v>
      </c>
      <c r="AC55" s="2678" t="s">
        <v>29</v>
      </c>
      <c r="AD55" s="2677" t="s">
        <v>2613</v>
      </c>
      <c r="AE55" s="2678" t="s">
        <v>598</v>
      </c>
      <c r="AF55" s="2677"/>
      <c r="AG55" s="2678"/>
      <c r="AH55" s="2677" t="s">
        <v>2668</v>
      </c>
      <c r="AI55" s="2678" t="s">
        <v>20</v>
      </c>
      <c r="AJ55" s="2677" t="s">
        <v>2929</v>
      </c>
      <c r="AK55" s="2672" t="s">
        <v>20</v>
      </c>
      <c r="AL55" s="2677"/>
      <c r="AM55" s="2678"/>
      <c r="AN55" s="2677"/>
      <c r="AO55" s="2678"/>
      <c r="AP55" s="2677"/>
      <c r="AQ55" s="2678"/>
      <c r="AR55" s="2677"/>
      <c r="AS55" s="2678"/>
    </row>
    <row r="56" spans="1:45" ht="15" x14ac:dyDescent="0.25">
      <c r="A56" s="2680"/>
      <c r="B56" s="2677"/>
      <c r="C56" s="2678"/>
      <c r="D56" s="2677"/>
      <c r="E56" s="2678"/>
      <c r="F56" s="2677"/>
      <c r="G56" s="2678"/>
      <c r="H56" s="2677"/>
      <c r="I56" s="2678"/>
      <c r="J56" s="2677"/>
      <c r="K56" s="2678"/>
      <c r="L56" s="2677" t="s">
        <v>759</v>
      </c>
      <c r="M56" s="2678" t="s">
        <v>29</v>
      </c>
      <c r="N56" s="2677" t="s">
        <v>2929</v>
      </c>
      <c r="O56" s="2678" t="s">
        <v>29</v>
      </c>
      <c r="P56" s="2677" t="s">
        <v>2865</v>
      </c>
      <c r="Q56" s="2678" t="s">
        <v>20</v>
      </c>
      <c r="R56" s="2677" t="s">
        <v>2774</v>
      </c>
      <c r="S56" s="2678" t="s">
        <v>20</v>
      </c>
      <c r="T56" s="2677" t="s">
        <v>2769</v>
      </c>
      <c r="U56" s="2678" t="s">
        <v>29</v>
      </c>
      <c r="V56" s="2677"/>
      <c r="W56" s="2678"/>
      <c r="X56" s="2677" t="s">
        <v>2632</v>
      </c>
      <c r="Y56" s="2678" t="s">
        <v>20</v>
      </c>
      <c r="Z56" s="2677"/>
      <c r="AA56" s="2678"/>
      <c r="AB56" s="2677" t="s">
        <v>2185</v>
      </c>
      <c r="AC56" s="2678" t="s">
        <v>20</v>
      </c>
      <c r="AD56" s="2677" t="s">
        <v>2889</v>
      </c>
      <c r="AE56" s="2672" t="s">
        <v>20</v>
      </c>
      <c r="AF56" s="2677"/>
      <c r="AG56" s="2678"/>
      <c r="AH56" s="2677" t="s">
        <v>2930</v>
      </c>
      <c r="AI56" s="2678" t="s">
        <v>29</v>
      </c>
      <c r="AJ56" s="2677" t="s">
        <v>2668</v>
      </c>
      <c r="AK56" s="2672" t="s">
        <v>29</v>
      </c>
      <c r="AL56" s="2677"/>
      <c r="AM56" s="2678"/>
      <c r="AN56" s="2677"/>
      <c r="AO56" s="2678"/>
      <c r="AP56" s="2677"/>
      <c r="AQ56" s="2678"/>
      <c r="AR56" s="2677"/>
      <c r="AS56" s="2678"/>
    </row>
    <row r="57" spans="1:45" ht="15" x14ac:dyDescent="0.25">
      <c r="A57" s="2680"/>
      <c r="B57" s="2677"/>
      <c r="C57" s="2678"/>
      <c r="D57" s="2677"/>
      <c r="E57" s="2678"/>
      <c r="F57" s="2677"/>
      <c r="G57" s="2678"/>
      <c r="H57" s="2677"/>
      <c r="I57" s="2678"/>
      <c r="J57" s="2677"/>
      <c r="K57" s="2678"/>
      <c r="L57" s="2677"/>
      <c r="M57" s="2678"/>
      <c r="N57" s="2677"/>
      <c r="O57" s="2678"/>
      <c r="P57" s="2677"/>
      <c r="Q57" s="2678"/>
      <c r="R57" s="2677"/>
      <c r="S57" s="2678"/>
      <c r="T57" s="2677" t="s">
        <v>2668</v>
      </c>
      <c r="U57" s="2678" t="s">
        <v>20</v>
      </c>
      <c r="V57" s="2677"/>
      <c r="W57" s="2678"/>
      <c r="X57" s="2677"/>
      <c r="Y57" s="2678"/>
      <c r="Z57" s="2677"/>
      <c r="AA57" s="2678"/>
      <c r="AB57" s="2677"/>
      <c r="AC57" s="2678"/>
      <c r="AD57" s="2677" t="s">
        <v>2185</v>
      </c>
      <c r="AE57" s="2672" t="s">
        <v>29</v>
      </c>
      <c r="AF57" s="2677"/>
      <c r="AG57" s="2678"/>
      <c r="AH57" s="2677"/>
      <c r="AI57" s="2678"/>
      <c r="AJ57" s="2677"/>
      <c r="AK57" s="2678"/>
      <c r="AL57" s="2677"/>
      <c r="AM57" s="2678"/>
      <c r="AN57" s="2677"/>
      <c r="AO57" s="2678"/>
      <c r="AP57" s="2677"/>
      <c r="AQ57" s="2678"/>
      <c r="AR57" s="2677"/>
      <c r="AS57" s="2678"/>
    </row>
    <row r="58" spans="1:45" ht="15" x14ac:dyDescent="0.25">
      <c r="A58" s="2676">
        <v>46033</v>
      </c>
      <c r="B58" s="2670" t="s">
        <v>683</v>
      </c>
      <c r="C58" s="2670"/>
      <c r="D58" s="2670" t="s">
        <v>683</v>
      </c>
      <c r="E58" s="2670"/>
      <c r="F58" s="2670" t="s">
        <v>5</v>
      </c>
      <c r="G58" s="2670"/>
      <c r="H58" s="2671"/>
      <c r="I58" s="2670"/>
      <c r="J58" s="2671"/>
      <c r="K58" s="2670"/>
      <c r="L58" s="2671" t="s">
        <v>2929</v>
      </c>
      <c r="M58" s="2670" t="s">
        <v>20</v>
      </c>
      <c r="N58" s="2671" t="s">
        <v>2720</v>
      </c>
      <c r="O58" s="2670" t="s">
        <v>29</v>
      </c>
      <c r="P58" s="2671" t="s">
        <v>759</v>
      </c>
      <c r="Q58" s="2670" t="s">
        <v>598</v>
      </c>
      <c r="R58" s="2671" t="s">
        <v>2632</v>
      </c>
      <c r="S58" s="2670" t="s">
        <v>20</v>
      </c>
      <c r="T58" s="2671" t="s">
        <v>2613</v>
      </c>
      <c r="U58" s="2670" t="s">
        <v>20</v>
      </c>
      <c r="V58" s="2671"/>
      <c r="W58" s="2670"/>
      <c r="X58" s="2671" t="s">
        <v>2914</v>
      </c>
      <c r="Y58" s="2670" t="s">
        <v>29</v>
      </c>
      <c r="Z58" s="2673" t="s">
        <v>2930</v>
      </c>
      <c r="AA58" s="2670" t="s">
        <v>29</v>
      </c>
      <c r="AB58" s="2671" t="s">
        <v>2941</v>
      </c>
      <c r="AC58" s="2670" t="s">
        <v>20</v>
      </c>
      <c r="AD58" s="2670" t="s">
        <v>5</v>
      </c>
      <c r="AE58" s="2670"/>
      <c r="AF58" s="2671"/>
      <c r="AG58" s="2670"/>
      <c r="AH58" s="2671" t="s">
        <v>2185</v>
      </c>
      <c r="AI58" s="2670" t="s">
        <v>29</v>
      </c>
      <c r="AJ58" s="2670" t="s">
        <v>5</v>
      </c>
      <c r="AK58" s="2670"/>
      <c r="AL58" s="2671"/>
      <c r="AM58" s="2670"/>
      <c r="AN58" s="2671"/>
      <c r="AO58" s="2670"/>
      <c r="AP58" s="2671"/>
      <c r="AQ58" s="2670"/>
      <c r="AR58" s="2671"/>
      <c r="AS58" s="2670"/>
    </row>
    <row r="59" spans="1:45" ht="15" x14ac:dyDescent="0.25">
      <c r="A59" s="2680"/>
      <c r="B59" s="2671"/>
      <c r="C59" s="2670"/>
      <c r="D59" s="2671"/>
      <c r="E59" s="2670"/>
      <c r="F59" s="2671"/>
      <c r="G59" s="2670"/>
      <c r="H59" s="2671"/>
      <c r="I59" s="2670"/>
      <c r="J59" s="2671"/>
      <c r="K59" s="2670"/>
      <c r="L59" s="2671" t="s">
        <v>2576</v>
      </c>
      <c r="M59" s="2670" t="s">
        <v>20</v>
      </c>
      <c r="N59" s="2671" t="s">
        <v>2942</v>
      </c>
      <c r="O59" s="2670" t="s">
        <v>29</v>
      </c>
      <c r="P59" s="2671" t="s">
        <v>2613</v>
      </c>
      <c r="Q59" s="2672" t="s">
        <v>20</v>
      </c>
      <c r="R59" s="2671" t="s">
        <v>2185</v>
      </c>
      <c r="S59" s="2670" t="s">
        <v>29</v>
      </c>
      <c r="T59" s="2671" t="s">
        <v>2720</v>
      </c>
      <c r="U59" s="2670" t="s">
        <v>20</v>
      </c>
      <c r="V59" s="2671"/>
      <c r="W59" s="2670"/>
      <c r="X59" s="2671" t="s">
        <v>1404</v>
      </c>
      <c r="Y59" s="2670" t="s">
        <v>29</v>
      </c>
      <c r="Z59" s="2671" t="s">
        <v>2929</v>
      </c>
      <c r="AA59" s="2670" t="s">
        <v>20</v>
      </c>
      <c r="AB59" s="2671" t="s">
        <v>2936</v>
      </c>
      <c r="AC59" s="2670" t="s">
        <v>29</v>
      </c>
      <c r="AD59" s="2671"/>
      <c r="AE59" s="2670"/>
      <c r="AF59" s="2671"/>
      <c r="AG59" s="2670"/>
      <c r="AH59" s="2671" t="s">
        <v>2615</v>
      </c>
      <c r="AI59" s="2670" t="s">
        <v>29</v>
      </c>
      <c r="AJ59" s="2671"/>
      <c r="AK59" s="2670"/>
      <c r="AL59" s="2671"/>
      <c r="AM59" s="2670"/>
      <c r="AN59" s="2671"/>
      <c r="AO59" s="2670"/>
      <c r="AP59" s="2671"/>
      <c r="AQ59" s="2670"/>
      <c r="AR59" s="2671"/>
      <c r="AS59" s="2670"/>
    </row>
    <row r="60" spans="1:45" ht="15" x14ac:dyDescent="0.25">
      <c r="A60" s="2680"/>
      <c r="B60" s="2671"/>
      <c r="C60" s="2670"/>
      <c r="D60" s="2671"/>
      <c r="E60" s="2670"/>
      <c r="F60" s="2671"/>
      <c r="G60" s="2670"/>
      <c r="H60" s="2671"/>
      <c r="I60" s="2670"/>
      <c r="J60" s="2671"/>
      <c r="K60" s="2670"/>
      <c r="L60" s="2671" t="s">
        <v>2769</v>
      </c>
      <c r="M60" s="2670" t="s">
        <v>29</v>
      </c>
      <c r="N60" s="2671" t="s">
        <v>633</v>
      </c>
      <c r="O60" s="2670" t="s">
        <v>29</v>
      </c>
      <c r="P60" s="2671" t="s">
        <v>1404</v>
      </c>
      <c r="Q60" s="2672" t="s">
        <v>29</v>
      </c>
      <c r="R60" s="2671" t="s">
        <v>639</v>
      </c>
      <c r="S60" s="2670" t="s">
        <v>20</v>
      </c>
      <c r="T60" s="2671" t="s">
        <v>2865</v>
      </c>
      <c r="U60" s="2670" t="s">
        <v>29</v>
      </c>
      <c r="V60" s="2671"/>
      <c r="W60" s="2670"/>
      <c r="X60" s="2671" t="s">
        <v>2613</v>
      </c>
      <c r="Y60" s="2670" t="s">
        <v>20</v>
      </c>
      <c r="Z60" s="2671" t="s">
        <v>2615</v>
      </c>
      <c r="AA60" s="2670" t="s">
        <v>20</v>
      </c>
      <c r="AB60" s="2671" t="s">
        <v>2914</v>
      </c>
      <c r="AC60" s="2670" t="s">
        <v>20</v>
      </c>
      <c r="AD60" s="2671"/>
      <c r="AE60" s="2670"/>
      <c r="AF60" s="2671"/>
      <c r="AG60" s="2670"/>
      <c r="AH60" s="2671" t="s">
        <v>2929</v>
      </c>
      <c r="AI60" s="2670" t="s">
        <v>29</v>
      </c>
      <c r="AJ60" s="2671"/>
      <c r="AK60" s="2670"/>
      <c r="AL60" s="2671"/>
      <c r="AM60" s="2670"/>
      <c r="AN60" s="2671"/>
      <c r="AO60" s="2670"/>
      <c r="AP60" s="2671"/>
      <c r="AQ60" s="2670"/>
      <c r="AR60" s="2671"/>
      <c r="AS60" s="2670"/>
    </row>
    <row r="61" spans="1:45" ht="15" x14ac:dyDescent="0.25">
      <c r="A61" s="2680"/>
      <c r="B61" s="2671"/>
      <c r="C61" s="2670"/>
      <c r="D61" s="2671"/>
      <c r="E61" s="2670"/>
      <c r="F61" s="2671"/>
      <c r="G61" s="2670"/>
      <c r="H61" s="2671"/>
      <c r="I61" s="2670"/>
      <c r="J61" s="2671"/>
      <c r="K61" s="2670"/>
      <c r="L61" s="2671" t="s">
        <v>2632</v>
      </c>
      <c r="M61" s="2670" t="s">
        <v>29</v>
      </c>
      <c r="N61" s="2671" t="s">
        <v>2914</v>
      </c>
      <c r="O61" s="2670" t="s">
        <v>20</v>
      </c>
      <c r="P61" s="2671" t="s">
        <v>2185</v>
      </c>
      <c r="Q61" s="2672" t="s">
        <v>29</v>
      </c>
      <c r="R61" s="2671" t="s">
        <v>2769</v>
      </c>
      <c r="S61" s="2670" t="s">
        <v>20</v>
      </c>
      <c r="T61" s="2671" t="s">
        <v>2615</v>
      </c>
      <c r="U61" s="2670" t="s">
        <v>20</v>
      </c>
      <c r="V61" s="2671"/>
      <c r="W61" s="2670"/>
      <c r="X61" s="2671" t="s">
        <v>616</v>
      </c>
      <c r="Y61" s="2670" t="s">
        <v>29</v>
      </c>
      <c r="Z61" s="2671" t="s">
        <v>2936</v>
      </c>
      <c r="AA61" s="2670" t="s">
        <v>29</v>
      </c>
      <c r="AB61" s="2671" t="s">
        <v>2720</v>
      </c>
      <c r="AC61" s="2670" t="s">
        <v>29</v>
      </c>
      <c r="AD61" s="2671"/>
      <c r="AE61" s="2670"/>
      <c r="AF61" s="2671"/>
      <c r="AG61" s="2670"/>
      <c r="AH61" s="2671" t="s">
        <v>742</v>
      </c>
      <c r="AI61" s="2670" t="s">
        <v>29</v>
      </c>
      <c r="AJ61" s="2671"/>
      <c r="AK61" s="2670"/>
      <c r="AL61" s="2671"/>
      <c r="AM61" s="2670"/>
      <c r="AN61" s="2671"/>
      <c r="AO61" s="2670"/>
      <c r="AP61" s="2671"/>
      <c r="AQ61" s="2670"/>
      <c r="AR61" s="2671"/>
      <c r="AS61" s="2670"/>
    </row>
    <row r="62" spans="1:45" ht="15" x14ac:dyDescent="0.25">
      <c r="A62" s="2680"/>
      <c r="B62" s="2671"/>
      <c r="C62" s="2670"/>
      <c r="D62" s="2671"/>
      <c r="E62" s="2670"/>
      <c r="F62" s="2671"/>
      <c r="G62" s="2670"/>
      <c r="H62" s="2671"/>
      <c r="I62" s="2670"/>
      <c r="J62" s="2671"/>
      <c r="K62" s="2670"/>
      <c r="L62" s="2671"/>
      <c r="M62" s="2670"/>
      <c r="N62" s="2671"/>
      <c r="O62" s="2670"/>
      <c r="P62" s="2671"/>
      <c r="Q62" s="2670"/>
      <c r="R62" s="2671"/>
      <c r="S62" s="2670"/>
      <c r="T62" s="2671"/>
      <c r="U62" s="2670"/>
      <c r="V62" s="2671"/>
      <c r="W62" s="2670"/>
      <c r="X62" s="2671"/>
      <c r="Y62" s="2670"/>
      <c r="Z62" s="2671"/>
      <c r="AA62" s="2670"/>
      <c r="AB62" s="2671"/>
      <c r="AC62" s="2670"/>
      <c r="AD62" s="2671"/>
      <c r="AE62" s="2670"/>
      <c r="AF62" s="2671"/>
      <c r="AG62" s="2670"/>
      <c r="AH62" s="2671"/>
      <c r="AI62" s="2670"/>
      <c r="AJ62" s="2671"/>
      <c r="AK62" s="2670"/>
      <c r="AL62" s="2671"/>
      <c r="AM62" s="2670"/>
      <c r="AN62" s="2671"/>
      <c r="AO62" s="2670"/>
      <c r="AP62" s="2671"/>
      <c r="AQ62" s="2670"/>
      <c r="AR62" s="2671"/>
      <c r="AS62" s="2670"/>
    </row>
    <row r="63" spans="1:45" ht="15" x14ac:dyDescent="0.25">
      <c r="A63" s="2676">
        <v>46047</v>
      </c>
      <c r="B63" s="2678" t="s">
        <v>683</v>
      </c>
      <c r="C63" s="2678"/>
      <c r="D63" s="2678" t="s">
        <v>683</v>
      </c>
      <c r="E63" s="2678"/>
      <c r="F63" s="2677" t="s">
        <v>2427</v>
      </c>
      <c r="G63" s="2678" t="s">
        <v>20</v>
      </c>
      <c r="H63" s="2677"/>
      <c r="I63" s="2678"/>
      <c r="J63" s="2677"/>
      <c r="K63" s="2678"/>
      <c r="L63" s="2677" t="s">
        <v>2613</v>
      </c>
      <c r="M63" s="2678" t="s">
        <v>20</v>
      </c>
      <c r="N63" s="2677" t="s">
        <v>2889</v>
      </c>
      <c r="O63" s="2678" t="s">
        <v>20</v>
      </c>
      <c r="P63" s="2677" t="s">
        <v>2929</v>
      </c>
      <c r="Q63" s="2672" t="s">
        <v>20</v>
      </c>
      <c r="R63" s="2677" t="s">
        <v>2941</v>
      </c>
      <c r="S63" s="2678" t="s">
        <v>20</v>
      </c>
      <c r="T63" s="2677" t="s">
        <v>2953</v>
      </c>
      <c r="U63" s="2678" t="s">
        <v>20</v>
      </c>
      <c r="V63" s="2677"/>
      <c r="W63" s="2678"/>
      <c r="X63" s="2677" t="s">
        <v>2615</v>
      </c>
      <c r="Y63" s="2678" t="s">
        <v>29</v>
      </c>
      <c r="Z63" s="2678" t="s">
        <v>683</v>
      </c>
      <c r="AA63" s="2678"/>
      <c r="AB63" s="2677" t="s">
        <v>2930</v>
      </c>
      <c r="AC63" s="2678" t="s">
        <v>29</v>
      </c>
      <c r="AD63" s="2678" t="s">
        <v>5</v>
      </c>
      <c r="AE63" s="2678"/>
      <c r="AF63" s="2677"/>
      <c r="AG63" s="2678"/>
      <c r="AH63" s="2677" t="s">
        <v>2914</v>
      </c>
      <c r="AI63" s="2678" t="s">
        <v>598</v>
      </c>
      <c r="AJ63" s="2677" t="s">
        <v>2632</v>
      </c>
      <c r="AK63" s="2672" t="s">
        <v>29</v>
      </c>
      <c r="AL63" s="2677"/>
      <c r="AM63" s="2678"/>
      <c r="AN63" s="2677"/>
      <c r="AO63" s="2678"/>
      <c r="AP63" s="2677"/>
      <c r="AQ63" s="2678"/>
      <c r="AR63" s="2677"/>
      <c r="AS63" s="2678"/>
    </row>
    <row r="64" spans="1:45" ht="15" x14ac:dyDescent="0.25">
      <c r="A64" s="2680"/>
      <c r="B64" s="2677"/>
      <c r="C64" s="2678"/>
      <c r="D64" s="2677"/>
      <c r="E64" s="2678"/>
      <c r="F64" s="2677" t="s">
        <v>1062</v>
      </c>
      <c r="G64" s="2678" t="s">
        <v>29</v>
      </c>
      <c r="H64" s="2677"/>
      <c r="I64" s="2678"/>
      <c r="J64" s="2677"/>
      <c r="K64" s="2678"/>
      <c r="L64" s="2677" t="s">
        <v>2720</v>
      </c>
      <c r="M64" s="2678" t="s">
        <v>29</v>
      </c>
      <c r="N64" s="2677" t="s">
        <v>2769</v>
      </c>
      <c r="O64" s="2678" t="s">
        <v>29</v>
      </c>
      <c r="P64" s="2677" t="s">
        <v>2930</v>
      </c>
      <c r="Q64" s="2672" t="s">
        <v>29</v>
      </c>
      <c r="R64" s="2677" t="s">
        <v>2914</v>
      </c>
      <c r="S64" s="2012" t="s">
        <v>1350</v>
      </c>
      <c r="T64" s="2677" t="s">
        <v>2973</v>
      </c>
      <c r="U64" s="2678" t="s">
        <v>29</v>
      </c>
      <c r="V64" s="2677"/>
      <c r="W64" s="2678"/>
      <c r="X64" s="2677" t="s">
        <v>2889</v>
      </c>
      <c r="Y64" s="2678" t="s">
        <v>20</v>
      </c>
      <c r="Z64" s="2677"/>
      <c r="AA64" s="2678"/>
      <c r="AB64" s="2677" t="s">
        <v>2632</v>
      </c>
      <c r="AC64" s="2678" t="s">
        <v>20</v>
      </c>
      <c r="AD64" s="2677"/>
      <c r="AE64" s="2678"/>
      <c r="AF64" s="2677"/>
      <c r="AG64" s="2678"/>
      <c r="AH64" s="2677" t="s">
        <v>2953</v>
      </c>
      <c r="AI64" s="2672" t="s">
        <v>20</v>
      </c>
      <c r="AJ64" s="2677" t="s">
        <v>2929</v>
      </c>
      <c r="AK64" s="2672" t="s">
        <v>29</v>
      </c>
      <c r="AL64" s="2677"/>
      <c r="AM64" s="2678"/>
      <c r="AN64" s="2677"/>
      <c r="AO64" s="2678"/>
      <c r="AP64" s="2677"/>
      <c r="AQ64" s="2678"/>
      <c r="AR64" s="2677"/>
      <c r="AS64" s="2678"/>
    </row>
    <row r="65" spans="1:45" ht="15" x14ac:dyDescent="0.25">
      <c r="A65" s="2680"/>
      <c r="B65" s="2677"/>
      <c r="C65" s="2678"/>
      <c r="D65" s="2677"/>
      <c r="E65" s="2678"/>
      <c r="F65" s="2677" t="s">
        <v>2930</v>
      </c>
      <c r="G65" s="2678" t="s">
        <v>20</v>
      </c>
      <c r="H65" s="2677"/>
      <c r="I65" s="2678"/>
      <c r="J65" s="2677"/>
      <c r="K65" s="2678"/>
      <c r="L65" s="2677" t="s">
        <v>2951</v>
      </c>
      <c r="M65" s="2678" t="s">
        <v>20</v>
      </c>
      <c r="N65" s="2677" t="s">
        <v>2954</v>
      </c>
      <c r="O65" s="2678" t="s">
        <v>20</v>
      </c>
      <c r="P65" s="2677" t="s">
        <v>2769</v>
      </c>
      <c r="Q65" s="2672" t="s">
        <v>591</v>
      </c>
      <c r="R65" s="2677" t="s">
        <v>2632</v>
      </c>
      <c r="S65" s="2678" t="s">
        <v>29</v>
      </c>
      <c r="T65" s="2677" t="s">
        <v>2379</v>
      </c>
      <c r="U65" s="2678" t="s">
        <v>29</v>
      </c>
      <c r="V65" s="2677"/>
      <c r="W65" s="2678"/>
      <c r="X65" s="2677" t="s">
        <v>2953</v>
      </c>
      <c r="Y65" s="2678" t="s">
        <v>29</v>
      </c>
      <c r="Z65" s="2677"/>
      <c r="AA65" s="2678"/>
      <c r="AB65" s="2677" t="s">
        <v>2615</v>
      </c>
      <c r="AC65" s="2678" t="s">
        <v>29</v>
      </c>
      <c r="AD65" s="2677"/>
      <c r="AE65" s="2678"/>
      <c r="AF65" s="2677"/>
      <c r="AG65" s="2678"/>
      <c r="AH65" s="2677" t="s">
        <v>2889</v>
      </c>
      <c r="AI65" s="2672" t="s">
        <v>29</v>
      </c>
      <c r="AJ65" s="2677" t="s">
        <v>2613</v>
      </c>
      <c r="AK65" s="2672" t="s">
        <v>20</v>
      </c>
      <c r="AL65" s="2677"/>
      <c r="AM65" s="2678"/>
      <c r="AN65" s="2677"/>
      <c r="AO65" s="2678"/>
      <c r="AP65" s="2677"/>
      <c r="AQ65" s="2678"/>
      <c r="AR65" s="2677"/>
      <c r="AS65" s="2678"/>
    </row>
    <row r="66" spans="1:45" ht="15" x14ac:dyDescent="0.25">
      <c r="A66" s="2680"/>
      <c r="B66" s="2677"/>
      <c r="C66" s="2678"/>
      <c r="D66" s="2677"/>
      <c r="E66" s="2678"/>
      <c r="F66" s="2677" t="s">
        <v>2954</v>
      </c>
      <c r="G66" s="2678" t="s">
        <v>20</v>
      </c>
      <c r="H66" s="2677"/>
      <c r="I66" s="2678"/>
      <c r="J66" s="2677"/>
      <c r="K66" s="2678"/>
      <c r="L66" s="2677" t="s">
        <v>2185</v>
      </c>
      <c r="M66" s="2678" t="s">
        <v>29</v>
      </c>
      <c r="N66" s="2677" t="s">
        <v>2613</v>
      </c>
      <c r="O66" s="2678" t="s">
        <v>20</v>
      </c>
      <c r="P66" s="2677" t="s">
        <v>2750</v>
      </c>
      <c r="Q66" s="2678" t="s">
        <v>29</v>
      </c>
      <c r="R66" s="2677" t="s">
        <v>2574</v>
      </c>
      <c r="S66" s="2678" t="s">
        <v>29</v>
      </c>
      <c r="T66" s="2677" t="s">
        <v>2914</v>
      </c>
      <c r="U66" s="2678" t="s">
        <v>20</v>
      </c>
      <c r="V66" s="2677"/>
      <c r="W66" s="2678"/>
      <c r="X66" s="2677" t="s">
        <v>2769</v>
      </c>
      <c r="Y66" s="2678" t="s">
        <v>20</v>
      </c>
      <c r="Z66" s="2677"/>
      <c r="AA66" s="2678"/>
      <c r="AB66" s="2677" t="s">
        <v>2929</v>
      </c>
      <c r="AC66" s="2678" t="s">
        <v>29</v>
      </c>
      <c r="AD66" s="2677"/>
      <c r="AE66" s="2678"/>
      <c r="AF66" s="2677"/>
      <c r="AG66" s="2678"/>
      <c r="AH66" s="2677" t="s">
        <v>2632</v>
      </c>
      <c r="AI66" s="2672" t="s">
        <v>29</v>
      </c>
      <c r="AJ66" s="2677" t="s">
        <v>2953</v>
      </c>
      <c r="AK66" s="2672" t="s">
        <v>29</v>
      </c>
      <c r="AL66" s="2677"/>
      <c r="AM66" s="2678"/>
      <c r="AN66" s="2677"/>
      <c r="AO66" s="2678"/>
      <c r="AP66" s="2677"/>
      <c r="AQ66" s="2678"/>
      <c r="AR66" s="2677"/>
      <c r="AS66" s="2678"/>
    </row>
    <row r="67" spans="1:45" ht="15" x14ac:dyDescent="0.25">
      <c r="A67" s="2680"/>
      <c r="B67" s="2677"/>
      <c r="C67" s="2678"/>
      <c r="D67" s="2677"/>
      <c r="E67" s="2678"/>
      <c r="F67" s="2677"/>
      <c r="G67" s="2678"/>
      <c r="H67" s="2677"/>
      <c r="I67" s="2678"/>
      <c r="J67" s="2677"/>
      <c r="K67" s="2678"/>
      <c r="L67" s="2677"/>
      <c r="M67" s="2678"/>
      <c r="N67" s="2677"/>
      <c r="O67" s="2678"/>
      <c r="P67" s="2677"/>
      <c r="Q67" s="2678"/>
      <c r="R67" s="2677"/>
      <c r="S67" s="2678"/>
      <c r="T67" s="2677"/>
      <c r="U67" s="2678"/>
      <c r="V67" s="2677"/>
      <c r="W67" s="2678"/>
      <c r="X67" s="2677"/>
      <c r="Y67" s="2678"/>
      <c r="Z67" s="2677"/>
      <c r="AA67" s="2678"/>
      <c r="AB67" s="2677"/>
      <c r="AC67" s="2678"/>
      <c r="AD67" s="2677"/>
      <c r="AE67" s="2678"/>
      <c r="AF67" s="2677"/>
      <c r="AG67" s="2678"/>
      <c r="AH67" s="2677"/>
      <c r="AI67" s="2678"/>
      <c r="AJ67" s="2677"/>
      <c r="AK67" s="2678"/>
      <c r="AL67" s="2677"/>
      <c r="AM67" s="2678"/>
      <c r="AN67" s="2677"/>
      <c r="AO67" s="2678"/>
      <c r="AP67" s="2677"/>
      <c r="AQ67" s="2678"/>
      <c r="AR67" s="2677"/>
      <c r="AS67" s="2678"/>
    </row>
    <row r="68" spans="1:45" ht="15" x14ac:dyDescent="0.25">
      <c r="A68" s="2676">
        <v>46061</v>
      </c>
      <c r="B68" s="2670" t="s">
        <v>683</v>
      </c>
      <c r="C68" s="2670"/>
      <c r="D68" s="2670" t="s">
        <v>683</v>
      </c>
      <c r="E68" s="2670"/>
      <c r="F68" s="2671" t="s">
        <v>2974</v>
      </c>
      <c r="G68" s="2670" t="s">
        <v>20</v>
      </c>
      <c r="H68" s="2671"/>
      <c r="I68" s="2670"/>
      <c r="J68" s="2671"/>
      <c r="K68" s="2670"/>
      <c r="L68" s="2671" t="s">
        <v>2574</v>
      </c>
      <c r="M68" s="2670" t="s">
        <v>29</v>
      </c>
      <c r="N68" s="2671" t="s">
        <v>2930</v>
      </c>
      <c r="O68" s="2670" t="s">
        <v>29</v>
      </c>
      <c r="P68" s="2670" t="s">
        <v>5</v>
      </c>
      <c r="Q68" s="2670"/>
      <c r="R68" s="2671" t="s">
        <v>2653</v>
      </c>
      <c r="S68" s="2670" t="s">
        <v>29</v>
      </c>
      <c r="T68" s="2671" t="s">
        <v>2975</v>
      </c>
      <c r="U68" s="2670" t="s">
        <v>20</v>
      </c>
      <c r="V68" s="2671"/>
      <c r="W68" s="2670"/>
      <c r="X68" s="2671" t="s">
        <v>2613</v>
      </c>
      <c r="Y68" s="2670" t="s">
        <v>20</v>
      </c>
      <c r="Z68" s="2670" t="s">
        <v>683</v>
      </c>
      <c r="AA68" s="2670"/>
      <c r="AB68" s="2670" t="s">
        <v>5</v>
      </c>
      <c r="AC68" s="2670"/>
      <c r="AD68" s="2671" t="s">
        <v>617</v>
      </c>
      <c r="AE68" s="2672" t="s">
        <v>29</v>
      </c>
      <c r="AF68" s="2671"/>
      <c r="AG68" s="2670"/>
      <c r="AH68" s="2671" t="s">
        <v>2929</v>
      </c>
      <c r="AI68" s="2672" t="s">
        <v>29</v>
      </c>
      <c r="AJ68" s="2671" t="s">
        <v>1029</v>
      </c>
      <c r="AK68" s="2672" t="s">
        <v>29</v>
      </c>
      <c r="AL68" s="2671" t="s">
        <v>2185</v>
      </c>
      <c r="AM68" s="2670" t="s">
        <v>29</v>
      </c>
      <c r="AN68" s="2671"/>
      <c r="AO68" s="2670"/>
      <c r="AP68" s="2671"/>
      <c r="AQ68" s="2670"/>
      <c r="AR68" s="2671"/>
      <c r="AS68" s="2670"/>
    </row>
    <row r="69" spans="1:45" ht="15" x14ac:dyDescent="0.25">
      <c r="A69" s="2680"/>
      <c r="B69" s="2671"/>
      <c r="C69" s="2670"/>
      <c r="D69" s="2671"/>
      <c r="E69" s="2670"/>
      <c r="F69" s="2671" t="s">
        <v>759</v>
      </c>
      <c r="G69" s="2670" t="s">
        <v>29</v>
      </c>
      <c r="H69" s="2671"/>
      <c r="I69" s="2670"/>
      <c r="J69" s="2671"/>
      <c r="K69" s="2670"/>
      <c r="L69" s="2671" t="s">
        <v>2930</v>
      </c>
      <c r="M69" s="2670" t="s">
        <v>29</v>
      </c>
      <c r="N69" s="2671" t="s">
        <v>2865</v>
      </c>
      <c r="O69" s="2670" t="s">
        <v>20</v>
      </c>
      <c r="P69" s="2671"/>
      <c r="Q69" s="2670"/>
      <c r="R69" s="2671" t="s">
        <v>617</v>
      </c>
      <c r="S69" s="2670" t="s">
        <v>29</v>
      </c>
      <c r="T69" s="2671" t="s">
        <v>2613</v>
      </c>
      <c r="U69" s="2670" t="s">
        <v>20</v>
      </c>
      <c r="V69" s="2671"/>
      <c r="W69" s="2670"/>
      <c r="X69" s="2671" t="s">
        <v>2668</v>
      </c>
      <c r="Y69" s="2670" t="s">
        <v>29</v>
      </c>
      <c r="Z69" s="2671"/>
      <c r="AA69" s="2670"/>
      <c r="AB69" s="2671"/>
      <c r="AC69" s="2670"/>
      <c r="AD69" s="2671" t="s">
        <v>2929</v>
      </c>
      <c r="AE69" s="2672" t="s">
        <v>20</v>
      </c>
      <c r="AF69" s="2671"/>
      <c r="AG69" s="2670"/>
      <c r="AH69" s="2671" t="s">
        <v>2185</v>
      </c>
      <c r="AI69" s="2672" t="s">
        <v>29</v>
      </c>
      <c r="AJ69" s="2671" t="s">
        <v>2975</v>
      </c>
      <c r="AK69" s="2672" t="s">
        <v>20</v>
      </c>
      <c r="AL69" s="2671" t="s">
        <v>2889</v>
      </c>
      <c r="AM69" s="2670" t="s">
        <v>29</v>
      </c>
      <c r="AN69" s="2671"/>
      <c r="AO69" s="2670"/>
      <c r="AP69" s="2671"/>
      <c r="AQ69" s="2670"/>
      <c r="AR69" s="2671"/>
      <c r="AS69" s="2670"/>
    </row>
    <row r="70" spans="1:45" ht="15" x14ac:dyDescent="0.25">
      <c r="A70" s="2680"/>
      <c r="B70" s="2671"/>
      <c r="C70" s="2670"/>
      <c r="D70" s="2671"/>
      <c r="E70" s="2670"/>
      <c r="F70" s="2671" t="s">
        <v>2774</v>
      </c>
      <c r="G70" s="2670" t="s">
        <v>29</v>
      </c>
      <c r="H70" s="2671"/>
      <c r="I70" s="2670"/>
      <c r="J70" s="2671"/>
      <c r="K70" s="2670"/>
      <c r="L70" s="2671" t="s">
        <v>639</v>
      </c>
      <c r="M70" s="2670" t="s">
        <v>29</v>
      </c>
      <c r="N70" s="2671" t="s">
        <v>2185</v>
      </c>
      <c r="O70" s="2670" t="s">
        <v>20</v>
      </c>
      <c r="P70" s="2671"/>
      <c r="Q70" s="2670"/>
      <c r="R70" s="2671" t="s">
        <v>2889</v>
      </c>
      <c r="S70" s="2670" t="s">
        <v>29</v>
      </c>
      <c r="T70" s="2671" t="s">
        <v>2632</v>
      </c>
      <c r="U70" s="2670" t="s">
        <v>29</v>
      </c>
      <c r="V70" s="2671"/>
      <c r="W70" s="2670"/>
      <c r="X70" s="2671" t="s">
        <v>2975</v>
      </c>
      <c r="Y70" s="2670" t="s">
        <v>20</v>
      </c>
      <c r="Z70" s="2671"/>
      <c r="AA70" s="2670"/>
      <c r="AB70" s="2671"/>
      <c r="AC70" s="2670"/>
      <c r="AD70" s="2671" t="s">
        <v>2613</v>
      </c>
      <c r="AE70" s="2672" t="s">
        <v>591</v>
      </c>
      <c r="AF70" s="2671"/>
      <c r="AG70" s="2670"/>
      <c r="AH70" s="2671" t="s">
        <v>2668</v>
      </c>
      <c r="AI70" s="2672" t="s">
        <v>29</v>
      </c>
      <c r="AJ70" s="2671" t="s">
        <v>2954</v>
      </c>
      <c r="AK70" s="2672" t="s">
        <v>591</v>
      </c>
      <c r="AL70" s="2671" t="s">
        <v>2929</v>
      </c>
      <c r="AM70" s="2670" t="s">
        <v>29</v>
      </c>
      <c r="AN70" s="2671"/>
      <c r="AO70" s="2670"/>
      <c r="AP70" s="2671"/>
      <c r="AQ70" s="2670"/>
      <c r="AR70" s="2671"/>
      <c r="AS70" s="2670"/>
    </row>
    <row r="71" spans="1:45" ht="15" x14ac:dyDescent="0.25">
      <c r="A71" s="2680"/>
      <c r="B71" s="2671"/>
      <c r="C71" s="2670"/>
      <c r="D71" s="2671"/>
      <c r="E71" s="2670"/>
      <c r="F71" s="2671" t="s">
        <v>2218</v>
      </c>
      <c r="G71" s="2670" t="s">
        <v>29</v>
      </c>
      <c r="H71" s="2671"/>
      <c r="I71" s="2670"/>
      <c r="J71" s="2671"/>
      <c r="K71" s="2670"/>
      <c r="L71" s="2671" t="s">
        <v>2889</v>
      </c>
      <c r="M71" s="2670" t="s">
        <v>598</v>
      </c>
      <c r="N71" s="2671" t="s">
        <v>1073</v>
      </c>
      <c r="O71" s="2670" t="s">
        <v>20</v>
      </c>
      <c r="P71" s="2671"/>
      <c r="Q71" s="2670"/>
      <c r="R71" s="2671" t="s">
        <v>2237</v>
      </c>
      <c r="S71" s="2670" t="s">
        <v>29</v>
      </c>
      <c r="T71" s="2671" t="s">
        <v>2653</v>
      </c>
      <c r="U71" s="2670" t="s">
        <v>20</v>
      </c>
      <c r="V71" s="2671"/>
      <c r="W71" s="2670"/>
      <c r="X71" s="2671" t="s">
        <v>639</v>
      </c>
      <c r="Y71" s="2670" t="s">
        <v>20</v>
      </c>
      <c r="Z71" s="2671"/>
      <c r="AA71" s="2670"/>
      <c r="AB71" s="2671"/>
      <c r="AC71" s="2670"/>
      <c r="AD71" s="2671" t="s">
        <v>2975</v>
      </c>
      <c r="AE71" s="2670" t="s">
        <v>20</v>
      </c>
      <c r="AF71" s="2671"/>
      <c r="AG71" s="2670"/>
      <c r="AH71" s="2671" t="s">
        <v>2212</v>
      </c>
      <c r="AI71" s="2672" t="s">
        <v>29</v>
      </c>
      <c r="AJ71" s="2671" t="s">
        <v>2914</v>
      </c>
      <c r="AK71" s="2670" t="s">
        <v>20</v>
      </c>
      <c r="AL71" s="2671" t="s">
        <v>2668</v>
      </c>
      <c r="AM71" s="2670" t="s">
        <v>29</v>
      </c>
      <c r="AN71" s="2671"/>
      <c r="AO71" s="2670"/>
      <c r="AP71" s="2671"/>
      <c r="AQ71" s="2670"/>
      <c r="AR71" s="2671"/>
      <c r="AS71" s="2670"/>
    </row>
    <row r="72" spans="1:45" ht="15" x14ac:dyDescent="0.25">
      <c r="A72" s="2680"/>
      <c r="B72" s="2671"/>
      <c r="C72" s="2670"/>
      <c r="D72" s="2671"/>
      <c r="E72" s="2670"/>
      <c r="F72" s="2671"/>
      <c r="G72" s="2670"/>
      <c r="H72" s="2671"/>
      <c r="I72" s="2670"/>
      <c r="J72" s="2671"/>
      <c r="K72" s="2670"/>
      <c r="L72" s="2671"/>
      <c r="M72" s="2670"/>
      <c r="N72" s="2671"/>
      <c r="O72" s="2670"/>
      <c r="P72" s="2671"/>
      <c r="Q72" s="2670"/>
      <c r="R72" s="2671"/>
      <c r="S72" s="2670"/>
      <c r="T72" s="2671"/>
      <c r="U72" s="2670"/>
      <c r="V72" s="2671"/>
      <c r="W72" s="2670"/>
      <c r="X72" s="2671"/>
      <c r="Y72" s="2670"/>
      <c r="Z72" s="2671"/>
      <c r="AA72" s="2670"/>
      <c r="AB72" s="2671"/>
      <c r="AC72" s="2670"/>
      <c r="AD72" s="2671" t="s">
        <v>759</v>
      </c>
      <c r="AE72" s="2670" t="s">
        <v>20</v>
      </c>
      <c r="AF72" s="2671"/>
      <c r="AG72" s="2670"/>
      <c r="AH72" s="2671"/>
      <c r="AI72" s="2670"/>
      <c r="AJ72" s="2671"/>
      <c r="AK72" s="2670"/>
      <c r="AL72" s="2671"/>
      <c r="AM72" s="2670"/>
      <c r="AN72" s="2671"/>
      <c r="AO72" s="2670"/>
      <c r="AP72" s="2671"/>
      <c r="AQ72" s="2670"/>
      <c r="AR72" s="2671"/>
      <c r="AS72" s="2670"/>
    </row>
    <row r="73" spans="1:45" ht="15" x14ac:dyDescent="0.25">
      <c r="A73" s="2676">
        <v>46075</v>
      </c>
      <c r="B73" s="2670" t="s">
        <v>683</v>
      </c>
      <c r="C73" s="2678"/>
      <c r="D73" s="2670" t="s">
        <v>683</v>
      </c>
      <c r="E73" s="2678"/>
      <c r="F73" s="2677" t="s">
        <v>2653</v>
      </c>
      <c r="G73" s="2678" t="s">
        <v>20</v>
      </c>
      <c r="H73" s="2677"/>
      <c r="I73" s="2678"/>
      <c r="J73" s="2677"/>
      <c r="K73" s="2678"/>
      <c r="L73" s="2670" t="s">
        <v>5</v>
      </c>
      <c r="M73" s="2678"/>
      <c r="N73" s="2677" t="s">
        <v>2218</v>
      </c>
      <c r="O73" s="2678" t="s">
        <v>29</v>
      </c>
      <c r="P73" s="2677" t="s">
        <v>2685</v>
      </c>
      <c r="Q73" s="2678" t="s">
        <v>29</v>
      </c>
      <c r="R73" s="2677" t="s">
        <v>759</v>
      </c>
      <c r="S73" s="2678" t="s">
        <v>29</v>
      </c>
      <c r="T73" s="2677" t="s">
        <v>2989</v>
      </c>
      <c r="U73" s="2678" t="s">
        <v>29</v>
      </c>
      <c r="V73" s="2677" t="s">
        <v>2929</v>
      </c>
      <c r="W73" s="2678" t="s">
        <v>29</v>
      </c>
      <c r="X73" s="2677" t="s">
        <v>2990</v>
      </c>
      <c r="Y73" s="2678" t="s">
        <v>20</v>
      </c>
      <c r="Z73" s="2678" t="s">
        <v>683</v>
      </c>
      <c r="AA73" s="2678"/>
      <c r="AB73" s="2677" t="s">
        <v>2889</v>
      </c>
      <c r="AC73" s="2678" t="s">
        <v>20</v>
      </c>
      <c r="AD73" s="2677" t="s">
        <v>2953</v>
      </c>
      <c r="AE73" s="2678" t="s">
        <v>29</v>
      </c>
      <c r="AF73" s="2677"/>
      <c r="AG73" s="2678"/>
      <c r="AH73" s="2677" t="s">
        <v>2975</v>
      </c>
      <c r="AI73" s="2672" t="s">
        <v>29</v>
      </c>
      <c r="AJ73" s="2677" t="s">
        <v>2769</v>
      </c>
      <c r="AK73" s="2678" t="s">
        <v>29</v>
      </c>
      <c r="AL73" s="2671" t="s">
        <v>2613</v>
      </c>
      <c r="AM73" s="2678" t="s">
        <v>20</v>
      </c>
      <c r="AN73" s="2677"/>
      <c r="AO73" s="2678"/>
      <c r="AP73" s="2677"/>
      <c r="AQ73" s="2678"/>
      <c r="AR73" s="2677"/>
      <c r="AS73" s="2678"/>
    </row>
    <row r="74" spans="1:45" ht="15" x14ac:dyDescent="0.25">
      <c r="A74" s="2680"/>
      <c r="B74" s="2677"/>
      <c r="C74" s="2678"/>
      <c r="D74" s="2677"/>
      <c r="E74" s="2678"/>
      <c r="F74" s="2677" t="s">
        <v>2864</v>
      </c>
      <c r="G74" s="2678" t="s">
        <v>20</v>
      </c>
      <c r="H74" s="2677"/>
      <c r="I74" s="2678"/>
      <c r="J74" s="2677"/>
      <c r="K74" s="2678"/>
      <c r="L74" s="2677"/>
      <c r="M74" s="2678"/>
      <c r="N74" s="2677" t="s">
        <v>2941</v>
      </c>
      <c r="O74" s="2678" t="s">
        <v>29</v>
      </c>
      <c r="P74" s="2677" t="s">
        <v>2185</v>
      </c>
      <c r="Q74" s="2678" t="s">
        <v>20</v>
      </c>
      <c r="R74" s="2677" t="s">
        <v>2975</v>
      </c>
      <c r="S74" s="2678" t="s">
        <v>20</v>
      </c>
      <c r="T74" s="2677" t="s">
        <v>2615</v>
      </c>
      <c r="U74" s="2678" t="s">
        <v>29</v>
      </c>
      <c r="V74" s="2677" t="s">
        <v>2613</v>
      </c>
      <c r="W74" s="2678" t="s">
        <v>20</v>
      </c>
      <c r="X74" s="2677" t="s">
        <v>2989</v>
      </c>
      <c r="Y74" s="2678" t="s">
        <v>29</v>
      </c>
      <c r="Z74" s="2677"/>
      <c r="AA74" s="2678"/>
      <c r="AB74" s="2677" t="s">
        <v>2953</v>
      </c>
      <c r="AC74" s="2678" t="s">
        <v>29</v>
      </c>
      <c r="AD74" s="2677" t="s">
        <v>2889</v>
      </c>
      <c r="AE74" s="2678" t="s">
        <v>20</v>
      </c>
      <c r="AF74" s="2677"/>
      <c r="AG74" s="2678"/>
      <c r="AH74" s="2677" t="s">
        <v>2990</v>
      </c>
      <c r="AI74" s="2672" t="s">
        <v>29</v>
      </c>
      <c r="AJ74" s="2677" t="s">
        <v>2668</v>
      </c>
      <c r="AK74" s="2678" t="s">
        <v>29</v>
      </c>
      <c r="AL74" s="2677" t="s">
        <v>2954</v>
      </c>
      <c r="AM74" s="2678" t="s">
        <v>29</v>
      </c>
      <c r="AN74" s="2677"/>
      <c r="AO74" s="2678"/>
      <c r="AP74" s="2677"/>
      <c r="AQ74" s="2678"/>
      <c r="AR74" s="2677"/>
      <c r="AS74" s="2678"/>
    </row>
    <row r="75" spans="1:45" ht="15" x14ac:dyDescent="0.25">
      <c r="A75" s="2680"/>
      <c r="B75" s="2677"/>
      <c r="C75" s="2678"/>
      <c r="D75" s="2677"/>
      <c r="E75" s="2678"/>
      <c r="F75" s="2677" t="s">
        <v>2941</v>
      </c>
      <c r="G75" s="2678" t="s">
        <v>29</v>
      </c>
      <c r="H75" s="2677"/>
      <c r="I75" s="2678"/>
      <c r="J75" s="2677"/>
      <c r="K75" s="2678"/>
      <c r="L75" s="2677"/>
      <c r="M75" s="2678"/>
      <c r="N75" s="2677" t="s">
        <v>759</v>
      </c>
      <c r="O75" s="2678" t="s">
        <v>29</v>
      </c>
      <c r="P75" s="2677" t="s">
        <v>2953</v>
      </c>
      <c r="Q75" s="2678" t="s">
        <v>29</v>
      </c>
      <c r="R75" s="2677" t="s">
        <v>2992</v>
      </c>
      <c r="S75" s="2678" t="s">
        <v>598</v>
      </c>
      <c r="T75" s="2677" t="s">
        <v>887</v>
      </c>
      <c r="U75" s="2678" t="s">
        <v>20</v>
      </c>
      <c r="V75" s="2677" t="s">
        <v>2668</v>
      </c>
      <c r="W75" s="2678" t="s">
        <v>29</v>
      </c>
      <c r="X75" s="2677" t="s">
        <v>2889</v>
      </c>
      <c r="Y75" s="2012" t="s">
        <v>844</v>
      </c>
      <c r="Z75" s="2677"/>
      <c r="AA75" s="2678"/>
      <c r="AB75" s="2677" t="s">
        <v>2975</v>
      </c>
      <c r="AC75" s="2678" t="s">
        <v>20</v>
      </c>
      <c r="AD75" s="2677" t="s">
        <v>2990</v>
      </c>
      <c r="AE75" s="2670" t="s">
        <v>20</v>
      </c>
      <c r="AF75" s="2677"/>
      <c r="AG75" s="2678"/>
      <c r="AH75" s="2677" t="s">
        <v>2993</v>
      </c>
      <c r="AI75" s="2672" t="s">
        <v>20</v>
      </c>
      <c r="AJ75" s="2677" t="s">
        <v>2929</v>
      </c>
      <c r="AK75" s="2678" t="s">
        <v>29</v>
      </c>
      <c r="AL75" s="2677" t="s">
        <v>2769</v>
      </c>
      <c r="AM75" s="2678" t="s">
        <v>29</v>
      </c>
      <c r="AN75" s="2677"/>
      <c r="AO75" s="2678"/>
      <c r="AP75" s="2677"/>
      <c r="AQ75" s="2678"/>
      <c r="AR75" s="2677"/>
      <c r="AS75" s="2678"/>
    </row>
    <row r="76" spans="1:45" ht="15" x14ac:dyDescent="0.25">
      <c r="A76" s="2680"/>
      <c r="B76" s="2677"/>
      <c r="C76" s="2678"/>
      <c r="D76" s="2677"/>
      <c r="E76" s="2678"/>
      <c r="F76" s="2677" t="s">
        <v>977</v>
      </c>
      <c r="G76" s="2678" t="s">
        <v>20</v>
      </c>
      <c r="H76" s="2677"/>
      <c r="I76" s="2678"/>
      <c r="J76" s="2677"/>
      <c r="K76" s="2678"/>
      <c r="L76" s="2677"/>
      <c r="M76" s="2678"/>
      <c r="N76" s="2677" t="s">
        <v>2668</v>
      </c>
      <c r="O76" s="2678" t="s">
        <v>29</v>
      </c>
      <c r="P76" s="2677" t="s">
        <v>2992</v>
      </c>
      <c r="Q76" s="2678" t="s">
        <v>29</v>
      </c>
      <c r="R76" s="2677" t="s">
        <v>2995</v>
      </c>
      <c r="S76" s="2672" t="s">
        <v>29</v>
      </c>
      <c r="T76" s="2677" t="s">
        <v>2990</v>
      </c>
      <c r="U76" s="2678" t="s">
        <v>20</v>
      </c>
      <c r="V76" s="2677" t="s">
        <v>2185</v>
      </c>
      <c r="W76" s="2678" t="s">
        <v>29</v>
      </c>
      <c r="X76" s="2677" t="s">
        <v>2954</v>
      </c>
      <c r="Y76" s="2678" t="s">
        <v>20</v>
      </c>
      <c r="Z76" s="2677"/>
      <c r="AA76" s="2678"/>
      <c r="AB76" s="2677" t="s">
        <v>2424</v>
      </c>
      <c r="AC76" s="2678" t="s">
        <v>29</v>
      </c>
      <c r="AD76" s="2677" t="s">
        <v>2632</v>
      </c>
      <c r="AE76" s="2670" t="s">
        <v>20</v>
      </c>
      <c r="AF76" s="2677"/>
      <c r="AG76" s="2678"/>
      <c r="AH76" s="2677" t="s">
        <v>2889</v>
      </c>
      <c r="AI76" s="2672" t="s">
        <v>20</v>
      </c>
      <c r="AJ76" s="2677" t="s">
        <v>2613</v>
      </c>
      <c r="AK76" s="2678" t="s">
        <v>29</v>
      </c>
      <c r="AL76" s="2677" t="s">
        <v>1029</v>
      </c>
      <c r="AM76" s="2678" t="s">
        <v>916</v>
      </c>
      <c r="AN76" s="2677"/>
      <c r="AO76" s="2678"/>
      <c r="AP76" s="2677"/>
      <c r="AQ76" s="2678"/>
      <c r="AR76" s="2677"/>
      <c r="AS76" s="2678"/>
    </row>
    <row r="77" spans="1:45" ht="15" x14ac:dyDescent="0.25">
      <c r="A77" s="2680"/>
      <c r="B77" s="2677"/>
      <c r="C77" s="2678"/>
      <c r="D77" s="2677"/>
      <c r="E77" s="2678"/>
      <c r="F77" s="2677"/>
      <c r="G77" s="2678"/>
      <c r="H77" s="2677"/>
      <c r="I77" s="2678"/>
      <c r="J77" s="2677"/>
      <c r="K77" s="2678"/>
      <c r="L77" s="2677"/>
      <c r="M77" s="2678"/>
      <c r="N77" s="2677"/>
      <c r="O77" s="2678"/>
      <c r="P77" s="2677"/>
      <c r="Q77" s="2678"/>
      <c r="R77" s="2677"/>
      <c r="S77" s="2678"/>
      <c r="T77" s="2677"/>
      <c r="U77" s="2678"/>
      <c r="V77" s="2677"/>
      <c r="W77" s="2678"/>
      <c r="X77" s="2677"/>
      <c r="Y77" s="2678"/>
      <c r="Z77" s="2677"/>
      <c r="AA77" s="2678"/>
      <c r="AB77" s="2677"/>
      <c r="AC77" s="2678"/>
      <c r="AD77" s="2677"/>
      <c r="AE77" s="2678"/>
      <c r="AF77" s="2677"/>
      <c r="AG77" s="2678"/>
      <c r="AH77" s="2677"/>
      <c r="AI77" s="2678"/>
      <c r="AJ77" s="2677"/>
      <c r="AK77" s="2678"/>
      <c r="AL77" s="2677"/>
      <c r="AM77" s="2678"/>
      <c r="AN77" s="2677"/>
      <c r="AO77" s="2678"/>
      <c r="AP77" s="2677"/>
      <c r="AQ77" s="2678"/>
      <c r="AR77" s="2677"/>
      <c r="AS77" s="2678"/>
    </row>
    <row r="78" spans="1:45" ht="15" x14ac:dyDescent="0.25">
      <c r="A78" s="2676">
        <v>46089</v>
      </c>
      <c r="B78" s="2670" t="s">
        <v>683</v>
      </c>
      <c r="C78" s="2670"/>
      <c r="D78" s="2670" t="s">
        <v>683</v>
      </c>
      <c r="E78" s="2670"/>
      <c r="F78" s="2671" t="s">
        <v>2767</v>
      </c>
      <c r="G78" s="2670" t="s">
        <v>29</v>
      </c>
      <c r="H78" s="2671"/>
      <c r="I78" s="2670"/>
      <c r="J78" s="2671"/>
      <c r="K78" s="2670"/>
      <c r="L78" s="2671" t="s">
        <v>2995</v>
      </c>
      <c r="M78" s="2672" t="s">
        <v>29</v>
      </c>
      <c r="N78" s="2670" t="s">
        <v>5</v>
      </c>
      <c r="O78" s="2670"/>
      <c r="P78" s="2671" t="s">
        <v>2865</v>
      </c>
      <c r="Q78" s="2670" t="s">
        <v>29</v>
      </c>
      <c r="R78" s="2671" t="s">
        <v>2185</v>
      </c>
      <c r="S78" s="2672" t="s">
        <v>29</v>
      </c>
      <c r="T78" s="2671" t="s">
        <v>2954</v>
      </c>
      <c r="U78" s="2670" t="s">
        <v>20</v>
      </c>
      <c r="V78" s="2671" t="s">
        <v>2889</v>
      </c>
      <c r="W78" s="2670" t="s">
        <v>20</v>
      </c>
      <c r="X78" s="2671" t="s">
        <v>2914</v>
      </c>
      <c r="Y78" s="2670" t="s">
        <v>20</v>
      </c>
      <c r="Z78" s="2671" t="s">
        <v>3003</v>
      </c>
      <c r="AA78" s="2670" t="s">
        <v>20</v>
      </c>
      <c r="AB78" s="2671" t="s">
        <v>2613</v>
      </c>
      <c r="AC78" s="2670" t="s">
        <v>20</v>
      </c>
      <c r="AD78" s="2671"/>
      <c r="AE78" s="2670"/>
      <c r="AF78" s="2671"/>
      <c r="AG78" s="2670"/>
      <c r="AH78" s="2671" t="s">
        <v>2769</v>
      </c>
      <c r="AI78" s="2672" t="s">
        <v>29</v>
      </c>
      <c r="AJ78" s="2671" t="s">
        <v>2990</v>
      </c>
      <c r="AK78" s="2670" t="s">
        <v>29</v>
      </c>
      <c r="AL78" s="2671" t="s">
        <v>1404</v>
      </c>
      <c r="AM78" s="2670" t="s">
        <v>29</v>
      </c>
      <c r="AN78" s="2671"/>
      <c r="AO78" s="2670"/>
      <c r="AP78" s="2671"/>
      <c r="AQ78" s="2670"/>
      <c r="AR78" s="2671"/>
      <c r="AS78" s="2670"/>
    </row>
    <row r="79" spans="1:45" ht="15" x14ac:dyDescent="0.25">
      <c r="A79" s="2680"/>
      <c r="B79" s="2671"/>
      <c r="C79" s="2670"/>
      <c r="D79" s="2671"/>
      <c r="E79" s="2670"/>
      <c r="F79" s="2671" t="s">
        <v>2971</v>
      </c>
      <c r="G79" s="2670" t="s">
        <v>29</v>
      </c>
      <c r="H79" s="2671"/>
      <c r="I79" s="2670"/>
      <c r="J79" s="2671"/>
      <c r="K79" s="2670"/>
      <c r="L79" s="2671" t="s">
        <v>3002</v>
      </c>
      <c r="M79" s="2672" t="s">
        <v>29</v>
      </c>
      <c r="N79" s="2671"/>
      <c r="O79" s="2670"/>
      <c r="P79" s="2671" t="s">
        <v>3003</v>
      </c>
      <c r="Q79" s="2670" t="s">
        <v>20</v>
      </c>
      <c r="R79" s="2671" t="s">
        <v>2865</v>
      </c>
      <c r="S79" s="2672" t="s">
        <v>29</v>
      </c>
      <c r="T79" s="2671" t="s">
        <v>2613</v>
      </c>
      <c r="U79" s="2670" t="s">
        <v>20</v>
      </c>
      <c r="V79" s="2671" t="s">
        <v>2769</v>
      </c>
      <c r="W79" s="2670" t="s">
        <v>29</v>
      </c>
      <c r="X79" s="2671" t="s">
        <v>616</v>
      </c>
      <c r="Y79" s="2670" t="s">
        <v>29</v>
      </c>
      <c r="Z79" s="2671" t="s">
        <v>2889</v>
      </c>
      <c r="AA79" s="2670" t="s">
        <v>20</v>
      </c>
      <c r="AB79" s="2671" t="s">
        <v>2990</v>
      </c>
      <c r="AC79" s="2670" t="s">
        <v>20</v>
      </c>
      <c r="AD79" s="2671"/>
      <c r="AE79" s="2670"/>
      <c r="AF79" s="2671"/>
      <c r="AG79" s="2670"/>
      <c r="AH79" s="2671" t="s">
        <v>2185</v>
      </c>
      <c r="AI79" s="2672" t="s">
        <v>29</v>
      </c>
      <c r="AJ79" s="2671" t="s">
        <v>1404</v>
      </c>
      <c r="AK79" s="2670" t="s">
        <v>29</v>
      </c>
      <c r="AL79" s="2671" t="s">
        <v>2615</v>
      </c>
      <c r="AM79" s="2670" t="s">
        <v>29</v>
      </c>
      <c r="AN79" s="2671"/>
      <c r="AO79" s="2670"/>
      <c r="AP79" s="2671"/>
      <c r="AQ79" s="2670"/>
      <c r="AR79" s="2671"/>
      <c r="AS79" s="2670"/>
    </row>
    <row r="80" spans="1:45" ht="15" x14ac:dyDescent="0.25">
      <c r="A80" s="2680"/>
      <c r="B80" s="2671"/>
      <c r="C80" s="2670"/>
      <c r="D80" s="2671"/>
      <c r="E80" s="2670"/>
      <c r="F80" s="2671" t="s">
        <v>664</v>
      </c>
      <c r="G80" s="2670" t="s">
        <v>20</v>
      </c>
      <c r="H80" s="2671"/>
      <c r="I80" s="2670"/>
      <c r="J80" s="2671"/>
      <c r="K80" s="2670"/>
      <c r="L80" s="2671" t="s">
        <v>3003</v>
      </c>
      <c r="M80" s="2672" t="s">
        <v>20</v>
      </c>
      <c r="N80" s="2671"/>
      <c r="O80" s="2670"/>
      <c r="P80" s="2671" t="s">
        <v>2889</v>
      </c>
      <c r="Q80" s="2670" t="s">
        <v>29</v>
      </c>
      <c r="R80" s="2671" t="s">
        <v>1657</v>
      </c>
      <c r="S80" s="2672" t="s">
        <v>29</v>
      </c>
      <c r="T80" s="2671" t="s">
        <v>2995</v>
      </c>
      <c r="U80" s="2670" t="s">
        <v>29</v>
      </c>
      <c r="V80" s="2671" t="s">
        <v>1404</v>
      </c>
      <c r="W80" s="2670" t="s">
        <v>29</v>
      </c>
      <c r="X80" s="2671" t="s">
        <v>2185</v>
      </c>
      <c r="Y80" s="2670" t="s">
        <v>20</v>
      </c>
      <c r="Z80" s="2671" t="s">
        <v>2990</v>
      </c>
      <c r="AA80" s="2670" t="s">
        <v>20</v>
      </c>
      <c r="AB80" s="2671" t="s">
        <v>2668</v>
      </c>
      <c r="AC80" s="2670" t="s">
        <v>20</v>
      </c>
      <c r="AD80" s="2671" t="s">
        <v>2769</v>
      </c>
      <c r="AE80" s="2670" t="s">
        <v>29</v>
      </c>
      <c r="AF80" s="2671"/>
      <c r="AG80" s="2670"/>
      <c r="AH80" s="2671" t="s">
        <v>1560</v>
      </c>
      <c r="AI80" s="2672" t="s">
        <v>29</v>
      </c>
      <c r="AJ80" s="2671" t="s">
        <v>2615</v>
      </c>
      <c r="AK80" s="2670" t="s">
        <v>20</v>
      </c>
      <c r="AL80" s="2671" t="s">
        <v>2914</v>
      </c>
      <c r="AM80" s="2670" t="s">
        <v>29</v>
      </c>
      <c r="AN80" s="2671"/>
      <c r="AO80" s="2670"/>
      <c r="AP80" s="2671"/>
      <c r="AQ80" s="2670"/>
      <c r="AR80" s="2671"/>
      <c r="AS80" s="2670"/>
    </row>
    <row r="81" spans="1:45" ht="15" x14ac:dyDescent="0.25">
      <c r="A81" s="2680"/>
      <c r="B81" s="2671"/>
      <c r="C81" s="2670"/>
      <c r="D81" s="2671"/>
      <c r="E81" s="2670"/>
      <c r="F81" s="2671" t="s">
        <v>2951</v>
      </c>
      <c r="G81" s="2670" t="s">
        <v>29</v>
      </c>
      <c r="H81" s="2671"/>
      <c r="I81" s="2670"/>
      <c r="J81" s="2671"/>
      <c r="K81" s="2670"/>
      <c r="L81" s="2671" t="s">
        <v>2615</v>
      </c>
      <c r="M81" s="2672" t="s">
        <v>20</v>
      </c>
      <c r="N81" s="2671"/>
      <c r="O81" s="2670"/>
      <c r="P81" s="2671" t="s">
        <v>2914</v>
      </c>
      <c r="Q81" s="2670" t="s">
        <v>29</v>
      </c>
      <c r="R81" s="2671" t="s">
        <v>3002</v>
      </c>
      <c r="S81" s="2672" t="s">
        <v>29</v>
      </c>
      <c r="T81" s="2671" t="s">
        <v>2769</v>
      </c>
      <c r="U81" s="2670" t="s">
        <v>20</v>
      </c>
      <c r="V81" s="2671" t="s">
        <v>1029</v>
      </c>
      <c r="W81" s="2670" t="s">
        <v>3005</v>
      </c>
      <c r="X81" s="2671" t="s">
        <v>3003</v>
      </c>
      <c r="Y81" s="2670" t="s">
        <v>20</v>
      </c>
      <c r="Z81" s="2671" t="s">
        <v>2613</v>
      </c>
      <c r="AA81" s="2670" t="s">
        <v>29</v>
      </c>
      <c r="AB81" s="2671" t="s">
        <v>2185</v>
      </c>
      <c r="AC81" s="2670" t="s">
        <v>29</v>
      </c>
      <c r="AD81" s="2671" t="s">
        <v>616</v>
      </c>
      <c r="AE81" s="2670" t="s">
        <v>29</v>
      </c>
      <c r="AF81" s="2671"/>
      <c r="AG81" s="2670"/>
      <c r="AH81" s="2671" t="s">
        <v>1404</v>
      </c>
      <c r="AI81" s="2672" t="s">
        <v>591</v>
      </c>
      <c r="AJ81" s="2671" t="s">
        <v>2444</v>
      </c>
      <c r="AK81" s="2670" t="s">
        <v>29</v>
      </c>
      <c r="AL81" s="2671" t="s">
        <v>2995</v>
      </c>
      <c r="AM81" s="2670" t="s">
        <v>29</v>
      </c>
      <c r="AN81" s="2671"/>
      <c r="AO81" s="2670"/>
      <c r="AP81" s="2671"/>
      <c r="AQ81" s="2670"/>
      <c r="AR81" s="2671"/>
      <c r="AS81" s="2670"/>
    </row>
    <row r="82" spans="1:45" ht="15" x14ac:dyDescent="0.25">
      <c r="A82" s="2680"/>
      <c r="B82" s="2671"/>
      <c r="C82" s="2670"/>
      <c r="D82" s="2671"/>
      <c r="E82" s="2670"/>
      <c r="F82" s="2671"/>
      <c r="G82" s="2670"/>
      <c r="H82" s="2671"/>
      <c r="I82" s="2670"/>
      <c r="J82" s="2671"/>
      <c r="K82" s="2670"/>
      <c r="L82" s="2671"/>
      <c r="M82" s="2670"/>
      <c r="N82" s="2671"/>
      <c r="O82" s="2670"/>
      <c r="P82" s="2671"/>
      <c r="Q82" s="2670"/>
      <c r="R82" s="2671"/>
      <c r="S82" s="2670"/>
      <c r="T82" s="2671"/>
      <c r="U82" s="2670"/>
      <c r="V82" s="2671"/>
      <c r="W82" s="2670"/>
      <c r="X82" s="2671"/>
      <c r="Y82" s="2670"/>
      <c r="Z82" s="2671"/>
      <c r="AA82" s="2670"/>
      <c r="AB82" s="2671"/>
      <c r="AC82" s="2670"/>
      <c r="AD82" s="2671"/>
      <c r="AE82" s="2670"/>
      <c r="AF82" s="2671"/>
      <c r="AG82" s="2670"/>
      <c r="AH82" s="2671"/>
      <c r="AI82" s="2670"/>
      <c r="AJ82" s="2671"/>
      <c r="AK82" s="2670"/>
      <c r="AL82" s="2671"/>
      <c r="AM82" s="2670"/>
      <c r="AN82" s="2671"/>
      <c r="AO82" s="2670"/>
      <c r="AP82" s="2671"/>
      <c r="AQ82" s="2670"/>
      <c r="AR82" s="2671"/>
      <c r="AS82" s="2670"/>
    </row>
    <row r="83" spans="1:45" ht="15" x14ac:dyDescent="0.25">
      <c r="A83" s="2676">
        <v>46103</v>
      </c>
      <c r="B83" s="2678" t="s">
        <v>683</v>
      </c>
      <c r="C83" s="2678"/>
      <c r="D83" s="2678" t="s">
        <v>683</v>
      </c>
      <c r="E83" s="2678"/>
      <c r="F83" s="2679" t="s">
        <v>2865</v>
      </c>
      <c r="G83" s="2678" t="s">
        <v>29</v>
      </c>
      <c r="H83" s="2678"/>
      <c r="I83" s="2678"/>
      <c r="J83" s="2678"/>
      <c r="K83" s="2678"/>
      <c r="L83" s="2679" t="s">
        <v>2769</v>
      </c>
      <c r="M83" s="2672" t="s">
        <v>591</v>
      </c>
      <c r="N83" s="2679" t="s">
        <v>3003</v>
      </c>
      <c r="O83" s="2678" t="s">
        <v>20</v>
      </c>
      <c r="P83" s="2679" t="s">
        <v>2653</v>
      </c>
      <c r="Q83" s="2678" t="s">
        <v>598</v>
      </c>
      <c r="R83" s="2679" t="s">
        <v>2668</v>
      </c>
      <c r="S83" s="2672" t="s">
        <v>29</v>
      </c>
      <c r="T83" s="2677" t="s">
        <v>2889</v>
      </c>
      <c r="U83" s="2678" t="s">
        <v>20</v>
      </c>
      <c r="V83" s="2678" t="s">
        <v>5</v>
      </c>
      <c r="W83" s="2678"/>
      <c r="X83" s="2679" t="s">
        <v>2613</v>
      </c>
      <c r="Y83" s="2678" t="s">
        <v>20</v>
      </c>
      <c r="Z83" s="2677" t="s">
        <v>2685</v>
      </c>
      <c r="AA83" s="2678" t="s">
        <v>29</v>
      </c>
      <c r="AB83" s="2677" t="s">
        <v>2914</v>
      </c>
      <c r="AC83" s="2678" t="s">
        <v>29</v>
      </c>
      <c r="AD83" s="2679" t="s">
        <v>2954</v>
      </c>
      <c r="AE83" s="2678" t="s">
        <v>20</v>
      </c>
      <c r="AF83" s="2678"/>
      <c r="AG83" s="2678"/>
      <c r="AH83" s="2679" t="s">
        <v>2995</v>
      </c>
      <c r="AI83" s="2678" t="s">
        <v>29</v>
      </c>
      <c r="AJ83" s="2679" t="s">
        <v>2185</v>
      </c>
      <c r="AK83" s="2678" t="s">
        <v>598</v>
      </c>
      <c r="AL83" s="2679" t="s">
        <v>2632</v>
      </c>
      <c r="AM83" s="2678" t="s">
        <v>29</v>
      </c>
      <c r="AN83" s="2678"/>
      <c r="AO83" s="2678"/>
      <c r="AP83" s="2678"/>
      <c r="AQ83" s="2678"/>
      <c r="AR83" s="2678"/>
      <c r="AS83" s="2678"/>
    </row>
    <row r="84" spans="1:45" ht="15" x14ac:dyDescent="0.25">
      <c r="A84" s="2680"/>
      <c r="B84" s="2679"/>
      <c r="C84" s="2678"/>
      <c r="D84" s="2677"/>
      <c r="E84" s="2678"/>
      <c r="F84" s="2679" t="s">
        <v>742</v>
      </c>
      <c r="G84" s="2678" t="s">
        <v>29</v>
      </c>
      <c r="H84" s="2679"/>
      <c r="I84" s="2678"/>
      <c r="J84" s="2679"/>
      <c r="K84" s="2678"/>
      <c r="L84" s="2679" t="s">
        <v>2767</v>
      </c>
      <c r="M84" s="2678" t="s">
        <v>29</v>
      </c>
      <c r="N84" s="2679" t="s">
        <v>3002</v>
      </c>
      <c r="O84" s="2678" t="s">
        <v>29</v>
      </c>
      <c r="P84" s="2679" t="s">
        <v>664</v>
      </c>
      <c r="Q84" s="2513" t="s">
        <v>29</v>
      </c>
      <c r="R84" s="2679" t="s">
        <v>2613</v>
      </c>
      <c r="S84" s="2672" t="s">
        <v>20</v>
      </c>
      <c r="T84" s="2677" t="s">
        <v>1404</v>
      </c>
      <c r="U84" s="2012" t="s">
        <v>1350</v>
      </c>
      <c r="V84" s="2679"/>
      <c r="W84" s="2678"/>
      <c r="X84" s="2679" t="s">
        <v>2653</v>
      </c>
      <c r="Y84" s="2678" t="s">
        <v>29</v>
      </c>
      <c r="Z84" s="2677" t="s">
        <v>2185</v>
      </c>
      <c r="AA84" s="2678" t="s">
        <v>29</v>
      </c>
      <c r="AB84" s="2677" t="s">
        <v>2889</v>
      </c>
      <c r="AC84" s="2678" t="s">
        <v>29</v>
      </c>
      <c r="AD84" s="2679" t="s">
        <v>3003</v>
      </c>
      <c r="AE84" s="2678" t="s">
        <v>29</v>
      </c>
      <c r="AF84" s="2679"/>
      <c r="AG84" s="2678"/>
      <c r="AH84" s="2679" t="s">
        <v>2954</v>
      </c>
      <c r="AI84" s="2678" t="s">
        <v>29</v>
      </c>
      <c r="AJ84" s="2679" t="s">
        <v>2769</v>
      </c>
      <c r="AK84" s="2678" t="s">
        <v>20</v>
      </c>
      <c r="AL84" s="2679" t="s">
        <v>2668</v>
      </c>
      <c r="AM84" s="2678" t="s">
        <v>20</v>
      </c>
      <c r="AN84" s="2679"/>
      <c r="AO84" s="2678"/>
      <c r="AP84" s="2679"/>
      <c r="AQ84" s="2678"/>
      <c r="AR84" s="2679"/>
      <c r="AS84" s="2678"/>
    </row>
    <row r="85" spans="1:45" ht="15" x14ac:dyDescent="0.25">
      <c r="A85" s="2680"/>
      <c r="B85" s="2679"/>
      <c r="C85" s="2678"/>
      <c r="D85" s="2677"/>
      <c r="E85" s="2678"/>
      <c r="F85" s="2679" t="s">
        <v>2632</v>
      </c>
      <c r="G85" s="2678" t="s">
        <v>29</v>
      </c>
      <c r="H85" s="2679"/>
      <c r="I85" s="2678"/>
      <c r="J85" s="2679"/>
      <c r="K85" s="2678"/>
      <c r="L85" s="2679" t="s">
        <v>742</v>
      </c>
      <c r="M85" s="2678" t="s">
        <v>20</v>
      </c>
      <c r="N85" s="2679" t="s">
        <v>2574</v>
      </c>
      <c r="O85" s="2678" t="s">
        <v>20</v>
      </c>
      <c r="P85" s="2679" t="s">
        <v>2862</v>
      </c>
      <c r="Q85" s="2513" t="s">
        <v>29</v>
      </c>
      <c r="R85" s="2679" t="s">
        <v>1404</v>
      </c>
      <c r="S85" s="2672" t="s">
        <v>20</v>
      </c>
      <c r="T85" s="2677" t="s">
        <v>658</v>
      </c>
      <c r="U85" s="2678" t="s">
        <v>29</v>
      </c>
      <c r="V85" s="2679"/>
      <c r="W85" s="2678"/>
      <c r="X85" s="2679" t="s">
        <v>2865</v>
      </c>
      <c r="Y85" s="2678" t="s">
        <v>29</v>
      </c>
      <c r="Z85" s="2677" t="s">
        <v>2954</v>
      </c>
      <c r="AA85" s="2678" t="s">
        <v>29</v>
      </c>
      <c r="AB85" s="2677" t="s">
        <v>3003</v>
      </c>
      <c r="AC85" s="2678" t="s">
        <v>20</v>
      </c>
      <c r="AD85" s="2679" t="s">
        <v>3015</v>
      </c>
      <c r="AE85" s="2678" t="s">
        <v>29</v>
      </c>
      <c r="AF85" s="2679"/>
      <c r="AG85" s="2678"/>
      <c r="AH85" s="2679" t="s">
        <v>2889</v>
      </c>
      <c r="AI85" s="2678" t="s">
        <v>29</v>
      </c>
      <c r="AJ85" s="2679" t="s">
        <v>2613</v>
      </c>
      <c r="AK85" s="2678" t="s">
        <v>20</v>
      </c>
      <c r="AL85" s="2679" t="s">
        <v>2769</v>
      </c>
      <c r="AM85" s="2678" t="s">
        <v>29</v>
      </c>
      <c r="AN85" s="2679"/>
      <c r="AO85" s="2678"/>
      <c r="AP85" s="2679"/>
      <c r="AQ85" s="2678"/>
      <c r="AR85" s="2679"/>
      <c r="AS85" s="2678"/>
    </row>
    <row r="86" spans="1:45" ht="15" x14ac:dyDescent="0.25">
      <c r="A86" s="2680"/>
      <c r="B86" s="2679"/>
      <c r="C86" s="2678"/>
      <c r="D86" s="2677"/>
      <c r="E86" s="2678"/>
      <c r="F86" s="2679" t="s">
        <v>2954</v>
      </c>
      <c r="G86" s="2678" t="s">
        <v>598</v>
      </c>
      <c r="H86" s="2679"/>
      <c r="I86" s="2678"/>
      <c r="J86" s="2679"/>
      <c r="K86" s="2678"/>
      <c r="L86" s="2679" t="s">
        <v>2653</v>
      </c>
      <c r="M86" s="2678" t="s">
        <v>20</v>
      </c>
      <c r="N86" s="2679" t="s">
        <v>941</v>
      </c>
      <c r="O86" s="2678" t="s">
        <v>29</v>
      </c>
      <c r="P86" s="2679" t="s">
        <v>2613</v>
      </c>
      <c r="Q86" s="2513" t="s">
        <v>20</v>
      </c>
      <c r="R86" s="2679" t="s">
        <v>2574</v>
      </c>
      <c r="S86" s="2672" t="s">
        <v>591</v>
      </c>
      <c r="T86" s="2677" t="s">
        <v>2951</v>
      </c>
      <c r="U86" s="2678" t="s">
        <v>20</v>
      </c>
      <c r="V86" s="2679"/>
      <c r="W86" s="2678"/>
      <c r="X86" s="2679" t="s">
        <v>759</v>
      </c>
      <c r="Y86" s="2678" t="s">
        <v>20</v>
      </c>
      <c r="Z86" s="2677" t="s">
        <v>3002</v>
      </c>
      <c r="AA86" s="2678" t="s">
        <v>29</v>
      </c>
      <c r="AB86" s="2677" t="s">
        <v>658</v>
      </c>
      <c r="AC86" s="2678" t="s">
        <v>20</v>
      </c>
      <c r="AD86" s="2679" t="s">
        <v>2889</v>
      </c>
      <c r="AE86" s="2678" t="s">
        <v>20</v>
      </c>
      <c r="AF86" s="2679"/>
      <c r="AG86" s="2678"/>
      <c r="AH86" s="2679" t="s">
        <v>2615</v>
      </c>
      <c r="AI86" s="2678" t="s">
        <v>29</v>
      </c>
      <c r="AJ86" s="2679" t="s">
        <v>2668</v>
      </c>
      <c r="AK86" s="2678" t="s">
        <v>29</v>
      </c>
      <c r="AL86" s="2679" t="s">
        <v>742</v>
      </c>
      <c r="AM86" s="2678" t="s">
        <v>29</v>
      </c>
      <c r="AN86" s="2679"/>
      <c r="AO86" s="2678"/>
      <c r="AP86" s="2679"/>
      <c r="AQ86" s="2678"/>
      <c r="AR86" s="2679"/>
      <c r="AS86" s="2678"/>
    </row>
    <row r="87" spans="1:45" ht="15" x14ac:dyDescent="0.25">
      <c r="A87" s="2680"/>
      <c r="B87" s="2679"/>
      <c r="C87" s="2678"/>
      <c r="D87" s="2677"/>
      <c r="E87" s="2678"/>
      <c r="F87" s="2679"/>
      <c r="G87" s="2678"/>
      <c r="H87" s="2679"/>
      <c r="I87" s="2678"/>
      <c r="J87" s="2679"/>
      <c r="K87" s="2678"/>
      <c r="L87" s="2679"/>
      <c r="M87" s="2678"/>
      <c r="N87" s="2679"/>
      <c r="O87" s="2678"/>
      <c r="P87" s="2679"/>
      <c r="Q87" s="2678"/>
      <c r="R87" s="2679"/>
      <c r="S87" s="2678"/>
      <c r="T87" s="2677"/>
      <c r="U87" s="2678"/>
      <c r="V87" s="2679"/>
      <c r="W87" s="2678"/>
      <c r="X87" s="2679"/>
      <c r="Y87" s="2678"/>
      <c r="Z87" s="2677"/>
      <c r="AA87" s="2678"/>
      <c r="AB87" s="2677"/>
      <c r="AC87" s="2678"/>
      <c r="AD87" s="2679"/>
      <c r="AE87" s="2678"/>
      <c r="AF87" s="2679"/>
      <c r="AG87" s="2678"/>
      <c r="AH87" s="2679"/>
      <c r="AI87" s="2678"/>
      <c r="AJ87" s="2679"/>
      <c r="AK87" s="2678"/>
      <c r="AL87" s="2679"/>
      <c r="AM87" s="2678"/>
      <c r="AN87" s="2679"/>
      <c r="AO87" s="2678"/>
      <c r="AP87" s="2679"/>
      <c r="AQ87" s="2678"/>
      <c r="AR87" s="2679"/>
      <c r="AS87" s="2678"/>
    </row>
    <row r="88" spans="1:45" ht="15" x14ac:dyDescent="0.25">
      <c r="A88" s="2676">
        <v>46124</v>
      </c>
      <c r="B88" s="2688" t="s">
        <v>2971</v>
      </c>
      <c r="C88" s="2670" t="s">
        <v>598</v>
      </c>
      <c r="D88" s="2670" t="s">
        <v>5</v>
      </c>
      <c r="E88" s="2675"/>
      <c r="F88" s="2688" t="s">
        <v>2769</v>
      </c>
      <c r="G88" s="2672" t="s">
        <v>29</v>
      </c>
      <c r="H88" s="2688" t="s">
        <v>2851</v>
      </c>
      <c r="I88" s="2670" t="s">
        <v>29</v>
      </c>
      <c r="J88" s="2688"/>
      <c r="K88" s="2675"/>
      <c r="L88" s="2688" t="s">
        <v>3047</v>
      </c>
      <c r="M88" s="2675" t="s">
        <v>20</v>
      </c>
      <c r="N88" s="2688" t="s">
        <v>2237</v>
      </c>
      <c r="O88" s="2675" t="s">
        <v>20</v>
      </c>
      <c r="P88" s="2688" t="s">
        <v>2995</v>
      </c>
      <c r="Q88" s="2675" t="s">
        <v>29</v>
      </c>
      <c r="R88" s="2688" t="s">
        <v>2889</v>
      </c>
      <c r="S88" s="2675" t="s">
        <v>20</v>
      </c>
      <c r="T88" s="2689" t="s">
        <v>2865</v>
      </c>
      <c r="U88" s="2670" t="s">
        <v>20</v>
      </c>
      <c r="V88" s="2688" t="s">
        <v>2668</v>
      </c>
      <c r="W88" s="2675" t="s">
        <v>29</v>
      </c>
      <c r="X88" s="2688" t="s">
        <v>2615</v>
      </c>
      <c r="Y88" s="2675" t="s">
        <v>20</v>
      </c>
      <c r="Z88" s="2670" t="s">
        <v>683</v>
      </c>
      <c r="AA88" s="2675"/>
      <c r="AB88" s="2689" t="s">
        <v>2574</v>
      </c>
      <c r="AC88" s="2670" t="s">
        <v>20</v>
      </c>
      <c r="AD88" s="2688" t="s">
        <v>3048</v>
      </c>
      <c r="AE88" s="2675" t="s">
        <v>20</v>
      </c>
      <c r="AF88" s="2688"/>
      <c r="AG88" s="2675"/>
      <c r="AH88" s="2688" t="s">
        <v>3003</v>
      </c>
      <c r="AI88" s="2670" t="s">
        <v>20</v>
      </c>
      <c r="AJ88" s="2688" t="s">
        <v>2954</v>
      </c>
      <c r="AK88" s="2675" t="s">
        <v>29</v>
      </c>
      <c r="AL88" s="2688" t="s">
        <v>2613</v>
      </c>
      <c r="AM88" s="2670" t="s">
        <v>598</v>
      </c>
      <c r="AN88" s="2688"/>
      <c r="AO88" s="2675"/>
      <c r="AP88" s="2688"/>
      <c r="AQ88" s="2675"/>
      <c r="AR88" s="2688"/>
      <c r="AS88" s="2675"/>
    </row>
    <row r="89" spans="1:45" ht="15" x14ac:dyDescent="0.25">
      <c r="A89" s="2680"/>
      <c r="B89" s="2671" t="s">
        <v>3014</v>
      </c>
      <c r="C89" s="2672" t="s">
        <v>20</v>
      </c>
      <c r="D89" s="2689"/>
      <c r="E89" s="2675"/>
      <c r="F89" s="2688" t="s">
        <v>2994</v>
      </c>
      <c r="G89" s="2672" t="s">
        <v>29</v>
      </c>
      <c r="H89" s="2688" t="s">
        <v>2528</v>
      </c>
      <c r="I89" s="2670" t="s">
        <v>29</v>
      </c>
      <c r="J89" s="2688"/>
      <c r="K89" s="2675"/>
      <c r="L89" s="2688" t="s">
        <v>3003</v>
      </c>
      <c r="M89" s="2675" t="s">
        <v>20</v>
      </c>
      <c r="N89" s="2688" t="s">
        <v>2954</v>
      </c>
      <c r="O89" s="2675" t="s">
        <v>29</v>
      </c>
      <c r="P89" s="2688" t="s">
        <v>3048</v>
      </c>
      <c r="Q89" s="2675" t="s">
        <v>29</v>
      </c>
      <c r="R89" s="2688" t="s">
        <v>2632</v>
      </c>
      <c r="S89" s="2675" t="s">
        <v>20</v>
      </c>
      <c r="T89" s="2689" t="s">
        <v>2456</v>
      </c>
      <c r="U89" s="2670" t="s">
        <v>29</v>
      </c>
      <c r="V89" s="2688" t="s">
        <v>2615</v>
      </c>
      <c r="W89" s="2670" t="s">
        <v>20</v>
      </c>
      <c r="X89" s="2688" t="s">
        <v>2609</v>
      </c>
      <c r="Y89" s="2670" t="s">
        <v>29</v>
      </c>
      <c r="Z89" s="2689"/>
      <c r="AA89" s="2675"/>
      <c r="AB89" s="2689" t="s">
        <v>2865</v>
      </c>
      <c r="AC89" s="2670" t="s">
        <v>29</v>
      </c>
      <c r="AD89" s="2688" t="s">
        <v>2613</v>
      </c>
      <c r="AE89" s="2670" t="s">
        <v>29</v>
      </c>
      <c r="AF89" s="2688"/>
      <c r="AG89" s="2675"/>
      <c r="AH89" s="2688" t="s">
        <v>2668</v>
      </c>
      <c r="AI89" s="2670" t="s">
        <v>20</v>
      </c>
      <c r="AJ89" s="2688" t="s">
        <v>3002</v>
      </c>
      <c r="AK89" s="2670" t="s">
        <v>29</v>
      </c>
      <c r="AL89" s="2688" t="s">
        <v>2914</v>
      </c>
      <c r="AM89" s="2672" t="s">
        <v>29</v>
      </c>
      <c r="AN89" s="2688"/>
      <c r="AO89" s="2675"/>
      <c r="AP89" s="2688"/>
      <c r="AQ89" s="2675"/>
      <c r="AR89" s="2688"/>
      <c r="AS89" s="2675"/>
    </row>
    <row r="90" spans="1:45" ht="15" x14ac:dyDescent="0.25">
      <c r="A90" s="2680"/>
      <c r="B90" s="2688" t="s">
        <v>664</v>
      </c>
      <c r="C90" s="2672" t="s">
        <v>29</v>
      </c>
      <c r="D90" s="2689"/>
      <c r="E90" s="2675"/>
      <c r="F90" s="2688" t="s">
        <v>629</v>
      </c>
      <c r="G90" s="2672" t="s">
        <v>20</v>
      </c>
      <c r="H90" s="2688" t="s">
        <v>2773</v>
      </c>
      <c r="I90" s="2670" t="s">
        <v>20</v>
      </c>
      <c r="J90" s="2688"/>
      <c r="K90" s="2675"/>
      <c r="L90" s="2688" t="s">
        <v>2889</v>
      </c>
      <c r="M90" s="2675" t="s">
        <v>20</v>
      </c>
      <c r="N90" s="2688" t="s">
        <v>2613</v>
      </c>
      <c r="O90" s="2675" t="s">
        <v>20</v>
      </c>
      <c r="P90" s="2688" t="s">
        <v>2994</v>
      </c>
      <c r="Q90" s="2675" t="s">
        <v>20</v>
      </c>
      <c r="R90" s="2688" t="s">
        <v>3048</v>
      </c>
      <c r="S90" s="2675" t="s">
        <v>29</v>
      </c>
      <c r="T90" s="2689" t="s">
        <v>2653</v>
      </c>
      <c r="U90" s="2670" t="s">
        <v>29</v>
      </c>
      <c r="V90" s="2688" t="s">
        <v>2954</v>
      </c>
      <c r="W90" s="2670" t="s">
        <v>20</v>
      </c>
      <c r="X90" s="2688" t="s">
        <v>3002</v>
      </c>
      <c r="Y90" s="2670" t="s">
        <v>29</v>
      </c>
      <c r="Z90" s="2689"/>
      <c r="AA90" s="2675"/>
      <c r="AB90" s="2689" t="s">
        <v>3049</v>
      </c>
      <c r="AC90" s="2670" t="s">
        <v>20</v>
      </c>
      <c r="AD90" s="2688" t="s">
        <v>2609</v>
      </c>
      <c r="AE90" s="2670" t="s">
        <v>29</v>
      </c>
      <c r="AF90" s="2688"/>
      <c r="AG90" s="2675"/>
      <c r="AH90" s="2688" t="s">
        <v>2632</v>
      </c>
      <c r="AI90" s="2670" t="s">
        <v>29</v>
      </c>
      <c r="AJ90" s="2688" t="s">
        <v>2914</v>
      </c>
      <c r="AK90" s="2670" t="s">
        <v>29</v>
      </c>
      <c r="AL90" s="2688" t="s">
        <v>3050</v>
      </c>
      <c r="AM90" s="2672" t="s">
        <v>20</v>
      </c>
      <c r="AN90" s="2688"/>
      <c r="AO90" s="2675"/>
      <c r="AP90" s="2688"/>
      <c r="AQ90" s="2675"/>
      <c r="AR90" s="2688"/>
      <c r="AS90" s="2675"/>
    </row>
    <row r="91" spans="1:45" ht="15" x14ac:dyDescent="0.25">
      <c r="A91" s="2680"/>
      <c r="B91" s="2688" t="s">
        <v>2994</v>
      </c>
      <c r="C91" s="2672" t="s">
        <v>20</v>
      </c>
      <c r="D91" s="2689"/>
      <c r="E91" s="2675"/>
      <c r="F91" s="2688" t="s">
        <v>2884</v>
      </c>
      <c r="G91" s="2672" t="s">
        <v>29</v>
      </c>
      <c r="H91" s="2688" t="s">
        <v>2218</v>
      </c>
      <c r="I91" s="2670" t="s">
        <v>29</v>
      </c>
      <c r="J91" s="2688"/>
      <c r="K91" s="2675"/>
      <c r="L91" s="2688" t="s">
        <v>2237</v>
      </c>
      <c r="M91" s="2675" t="s">
        <v>29</v>
      </c>
      <c r="N91" s="2688" t="s">
        <v>2653</v>
      </c>
      <c r="O91" s="2675" t="s">
        <v>29</v>
      </c>
      <c r="P91" s="2688" t="s">
        <v>2971</v>
      </c>
      <c r="Q91" s="2675" t="s">
        <v>29</v>
      </c>
      <c r="R91" s="2688" t="s">
        <v>2769</v>
      </c>
      <c r="S91" s="2675" t="s">
        <v>29</v>
      </c>
      <c r="T91" s="2689" t="s">
        <v>2613</v>
      </c>
      <c r="U91" s="2670" t="s">
        <v>20</v>
      </c>
      <c r="V91" s="2688" t="s">
        <v>3003</v>
      </c>
      <c r="W91" s="2670" t="s">
        <v>20</v>
      </c>
      <c r="X91" s="2688" t="s">
        <v>664</v>
      </c>
      <c r="Y91" s="2670" t="s">
        <v>29</v>
      </c>
      <c r="Z91" s="2689"/>
      <c r="AA91" s="2675"/>
      <c r="AB91" s="2689" t="s">
        <v>2954</v>
      </c>
      <c r="AC91" s="2670" t="s">
        <v>20</v>
      </c>
      <c r="AD91" s="2688" t="s">
        <v>3002</v>
      </c>
      <c r="AE91" s="2670" t="s">
        <v>29</v>
      </c>
      <c r="AF91" s="2688"/>
      <c r="AG91" s="2675"/>
      <c r="AH91" s="2688" t="s">
        <v>3014</v>
      </c>
      <c r="AI91" s="2675" t="s">
        <v>29</v>
      </c>
      <c r="AJ91" s="2688" t="s">
        <v>2609</v>
      </c>
      <c r="AK91" s="2670" t="s">
        <v>20</v>
      </c>
      <c r="AL91" s="2688" t="s">
        <v>3048</v>
      </c>
      <c r="AM91" s="2672" t="s">
        <v>29</v>
      </c>
      <c r="AN91" s="2688"/>
      <c r="AO91" s="2675"/>
      <c r="AP91" s="2688"/>
      <c r="AQ91" s="2675"/>
      <c r="AR91" s="2688"/>
      <c r="AS91" s="2675"/>
    </row>
    <row r="92" spans="1:45" ht="15" x14ac:dyDescent="0.25">
      <c r="A92" s="2680"/>
      <c r="B92" s="2511"/>
      <c r="C92" s="2510"/>
      <c r="D92" s="2512"/>
      <c r="E92" s="2510"/>
      <c r="F92" s="2511"/>
      <c r="G92" s="2510"/>
      <c r="H92" s="2511"/>
      <c r="I92" s="2510"/>
      <c r="J92" s="2511"/>
      <c r="K92" s="2510"/>
      <c r="L92" s="2511"/>
      <c r="M92" s="2510"/>
      <c r="N92" s="2511"/>
      <c r="O92" s="2510"/>
      <c r="P92" s="2511"/>
      <c r="Q92" s="2510"/>
      <c r="R92" s="2511"/>
      <c r="S92" s="2510"/>
      <c r="T92" s="2512"/>
      <c r="U92" s="2510"/>
      <c r="V92" s="2511"/>
      <c r="W92" s="2510"/>
      <c r="X92" s="2511"/>
      <c r="Y92" s="2510"/>
      <c r="Z92" s="2512"/>
      <c r="AA92" s="2510"/>
      <c r="AB92" s="2512"/>
      <c r="AC92" s="2510"/>
      <c r="AD92" s="2511" t="s">
        <v>2889</v>
      </c>
      <c r="AE92" s="2510" t="s">
        <v>29</v>
      </c>
      <c r="AF92" s="2511"/>
      <c r="AG92" s="2510"/>
      <c r="AH92" s="2511"/>
      <c r="AI92" s="2510"/>
      <c r="AJ92" s="2511" t="s">
        <v>2668</v>
      </c>
      <c r="AK92" s="2510" t="s">
        <v>20</v>
      </c>
      <c r="AL92" s="2511"/>
      <c r="AM92" s="2510"/>
      <c r="AN92" s="2511"/>
      <c r="AO92" s="2510"/>
      <c r="AP92" s="2511"/>
      <c r="AQ92" s="2510"/>
      <c r="AR92" s="2511"/>
      <c r="AS92" s="2510"/>
    </row>
    <row r="93" spans="1:45" ht="15" x14ac:dyDescent="0.25">
      <c r="A93" s="2676">
        <v>46138</v>
      </c>
      <c r="B93" s="2511" t="s">
        <v>668</v>
      </c>
      <c r="C93" s="2510" t="s">
        <v>29</v>
      </c>
      <c r="D93" s="2512" t="s">
        <v>2914</v>
      </c>
      <c r="E93" s="2510" t="s">
        <v>29</v>
      </c>
      <c r="F93" s="2510" t="s">
        <v>5</v>
      </c>
      <c r="G93" s="2510"/>
      <c r="H93" s="2511" t="s">
        <v>2237</v>
      </c>
      <c r="I93" s="2510" t="s">
        <v>29</v>
      </c>
      <c r="J93" s="2511" t="s">
        <v>2951</v>
      </c>
      <c r="K93" s="2510" t="s">
        <v>29</v>
      </c>
      <c r="L93" s="2511" t="s">
        <v>2667</v>
      </c>
      <c r="M93" s="2510" t="s">
        <v>20</v>
      </c>
      <c r="N93" s="2511" t="s">
        <v>2769</v>
      </c>
      <c r="O93" s="2510" t="s">
        <v>20</v>
      </c>
      <c r="P93" s="2511" t="s">
        <v>3003</v>
      </c>
      <c r="Q93" s="2510" t="s">
        <v>29</v>
      </c>
      <c r="R93" s="2511" t="s">
        <v>2738</v>
      </c>
      <c r="S93" s="2510" t="s">
        <v>20</v>
      </c>
      <c r="T93" s="2512" t="s">
        <v>3048</v>
      </c>
      <c r="U93" s="2510" t="s">
        <v>29</v>
      </c>
      <c r="V93" s="2511" t="s">
        <v>3014</v>
      </c>
      <c r="W93" s="2510" t="s">
        <v>20</v>
      </c>
      <c r="X93" s="2511" t="s">
        <v>2889</v>
      </c>
      <c r="Y93" s="2510" t="s">
        <v>20</v>
      </c>
      <c r="Z93" s="2510" t="s">
        <v>683</v>
      </c>
      <c r="AA93" s="2510"/>
      <c r="AB93" s="2512" t="s">
        <v>2632</v>
      </c>
      <c r="AC93" s="2510" t="s">
        <v>29</v>
      </c>
      <c r="AD93" s="2510" t="s">
        <v>5</v>
      </c>
      <c r="AE93" s="2510"/>
      <c r="AF93" s="2511"/>
      <c r="AG93" s="2510"/>
      <c r="AH93" s="2511" t="s">
        <v>785</v>
      </c>
      <c r="AI93" s="2510" t="s">
        <v>29</v>
      </c>
      <c r="AJ93" s="2511" t="s">
        <v>2995</v>
      </c>
      <c r="AK93" s="2510" t="s">
        <v>29</v>
      </c>
      <c r="AL93" s="2511" t="s">
        <v>2615</v>
      </c>
      <c r="AM93" s="2510" t="s">
        <v>20</v>
      </c>
      <c r="AN93" s="2511"/>
      <c r="AO93" s="2510"/>
      <c r="AP93" s="2511"/>
      <c r="AQ93" s="2510"/>
      <c r="AR93" s="2511"/>
      <c r="AS93" s="2510"/>
    </row>
    <row r="94" spans="1:45" ht="15" x14ac:dyDescent="0.25">
      <c r="A94" s="2680"/>
      <c r="B94" s="2511" t="s">
        <v>3001</v>
      </c>
      <c r="C94" s="2510" t="s">
        <v>591</v>
      </c>
      <c r="D94" s="2512" t="s">
        <v>2632</v>
      </c>
      <c r="E94" s="2510" t="s">
        <v>29</v>
      </c>
      <c r="F94" s="2511"/>
      <c r="G94" s="2510"/>
      <c r="H94" s="2511" t="s">
        <v>3045</v>
      </c>
      <c r="I94" s="2510" t="s">
        <v>20</v>
      </c>
      <c r="J94" s="2511" t="s">
        <v>2773</v>
      </c>
      <c r="K94" s="2510" t="s">
        <v>29</v>
      </c>
      <c r="L94" s="2511" t="s">
        <v>664</v>
      </c>
      <c r="M94" s="2510" t="s">
        <v>29</v>
      </c>
      <c r="N94" s="2511" t="s">
        <v>2667</v>
      </c>
      <c r="O94" s="2510" t="s">
        <v>20</v>
      </c>
      <c r="P94" s="2511" t="s">
        <v>1314</v>
      </c>
      <c r="Q94" s="2510" t="s">
        <v>20</v>
      </c>
      <c r="R94" s="2511" t="s">
        <v>2995</v>
      </c>
      <c r="S94" s="2510" t="s">
        <v>20</v>
      </c>
      <c r="T94" s="2512" t="s">
        <v>759</v>
      </c>
      <c r="U94" s="2510" t="s">
        <v>29</v>
      </c>
      <c r="V94" s="2511" t="s">
        <v>785</v>
      </c>
      <c r="W94" s="2012" t="s">
        <v>844</v>
      </c>
      <c r="X94" s="2511" t="s">
        <v>2954</v>
      </c>
      <c r="Y94" s="2510" t="s">
        <v>29</v>
      </c>
      <c r="Z94" s="2512"/>
      <c r="AA94" s="2510"/>
      <c r="AB94" s="2512" t="s">
        <v>2613</v>
      </c>
      <c r="AC94" s="2510" t="s">
        <v>20</v>
      </c>
      <c r="AD94" s="2511"/>
      <c r="AE94" s="2510"/>
      <c r="AF94" s="2511"/>
      <c r="AG94" s="2510"/>
      <c r="AH94" s="2511" t="s">
        <v>2769</v>
      </c>
      <c r="AI94" s="2510" t="s">
        <v>598</v>
      </c>
      <c r="AJ94" s="2511" t="s">
        <v>3003</v>
      </c>
      <c r="AK94" s="2510" t="s">
        <v>591</v>
      </c>
      <c r="AL94" s="2511" t="s">
        <v>2889</v>
      </c>
      <c r="AM94" s="2510" t="s">
        <v>29</v>
      </c>
      <c r="AN94" s="2511"/>
      <c r="AO94" s="2510"/>
      <c r="AP94" s="2511"/>
      <c r="AQ94" s="2510"/>
      <c r="AR94" s="2511"/>
      <c r="AS94" s="2510"/>
    </row>
    <row r="95" spans="1:45" ht="15" x14ac:dyDescent="0.25">
      <c r="A95" s="2680"/>
      <c r="B95" s="2511" t="s">
        <v>3004</v>
      </c>
      <c r="C95" s="2510" t="s">
        <v>29</v>
      </c>
      <c r="D95" s="2512"/>
      <c r="E95" s="2510"/>
      <c r="F95" s="2511"/>
      <c r="G95" s="2510"/>
      <c r="H95" s="2511" t="s">
        <v>664</v>
      </c>
      <c r="I95" s="2510" t="s">
        <v>29</v>
      </c>
      <c r="J95" s="2511" t="s">
        <v>759</v>
      </c>
      <c r="K95" s="2510" t="s">
        <v>29</v>
      </c>
      <c r="L95" s="2511" t="s">
        <v>3100</v>
      </c>
      <c r="M95" s="2510" t="s">
        <v>29</v>
      </c>
      <c r="N95" s="2511" t="s">
        <v>785</v>
      </c>
      <c r="O95" s="2510" t="s">
        <v>29</v>
      </c>
      <c r="P95" s="2511" t="s">
        <v>3014</v>
      </c>
      <c r="Q95" s="2510" t="s">
        <v>29</v>
      </c>
      <c r="R95" s="2511" t="s">
        <v>3003</v>
      </c>
      <c r="S95" s="2510" t="s">
        <v>20</v>
      </c>
      <c r="T95" s="2512" t="s">
        <v>2615</v>
      </c>
      <c r="U95" s="2510" t="s">
        <v>20</v>
      </c>
      <c r="V95" s="2511" t="s">
        <v>2914</v>
      </c>
      <c r="W95" s="2510" t="s">
        <v>20</v>
      </c>
      <c r="X95" s="2511" t="s">
        <v>2769</v>
      </c>
      <c r="Y95" s="2510" t="s">
        <v>29</v>
      </c>
      <c r="Z95" s="2512"/>
      <c r="AA95" s="2510"/>
      <c r="AB95" s="2512" t="s">
        <v>2995</v>
      </c>
      <c r="AC95" s="2510" t="s">
        <v>20</v>
      </c>
      <c r="AD95" s="2511"/>
      <c r="AE95" s="2510"/>
      <c r="AF95" s="2511"/>
      <c r="AG95" s="2510"/>
      <c r="AH95" s="2511" t="s">
        <v>2889</v>
      </c>
      <c r="AI95" s="2510" t="s">
        <v>29</v>
      </c>
      <c r="AJ95" s="2511" t="s">
        <v>2613</v>
      </c>
      <c r="AK95" s="2510" t="s">
        <v>20</v>
      </c>
      <c r="AL95" s="2511" t="s">
        <v>2954</v>
      </c>
      <c r="AM95" s="2510" t="s">
        <v>29</v>
      </c>
      <c r="AN95" s="2511"/>
      <c r="AO95" s="2510"/>
      <c r="AP95" s="2511"/>
      <c r="AQ95" s="2510"/>
      <c r="AR95" s="2511"/>
      <c r="AS95" s="2510"/>
    </row>
    <row r="96" spans="1:45" ht="15" x14ac:dyDescent="0.25">
      <c r="A96" s="2680"/>
      <c r="B96" s="2511" t="s">
        <v>3095</v>
      </c>
      <c r="C96" s="2510" t="s">
        <v>29</v>
      </c>
      <c r="D96" s="2512"/>
      <c r="E96" s="2510"/>
      <c r="F96" s="2511"/>
      <c r="G96" s="2510"/>
      <c r="H96" s="2511" t="s">
        <v>1029</v>
      </c>
      <c r="I96" s="2510" t="s">
        <v>1234</v>
      </c>
      <c r="J96" s="2511" t="s">
        <v>2456</v>
      </c>
      <c r="K96" s="2510" t="s">
        <v>20</v>
      </c>
      <c r="L96" s="2511" t="s">
        <v>2613</v>
      </c>
      <c r="M96" s="2510"/>
      <c r="N96" s="2511" t="s">
        <v>2889</v>
      </c>
      <c r="O96" s="2510" t="s">
        <v>20</v>
      </c>
      <c r="P96" s="2511" t="s">
        <v>2769</v>
      </c>
      <c r="Q96" s="2510" t="s">
        <v>591</v>
      </c>
      <c r="R96" s="2511" t="s">
        <v>3096</v>
      </c>
      <c r="S96" s="2510" t="s">
        <v>29</v>
      </c>
      <c r="T96" s="2512" t="s">
        <v>720</v>
      </c>
      <c r="U96" s="2510" t="s">
        <v>29</v>
      </c>
      <c r="V96" s="2511" t="s">
        <v>2995</v>
      </c>
      <c r="W96" s="2510" t="s">
        <v>29</v>
      </c>
      <c r="X96" s="2511" t="s">
        <v>3100</v>
      </c>
      <c r="Y96" s="2510" t="s">
        <v>20</v>
      </c>
      <c r="Z96" s="2512"/>
      <c r="AA96" s="2510"/>
      <c r="AB96" s="2512" t="s">
        <v>3101</v>
      </c>
      <c r="AC96" s="2510" t="s">
        <v>29</v>
      </c>
      <c r="AD96" s="2511"/>
      <c r="AE96" s="2510"/>
      <c r="AF96" s="2511"/>
      <c r="AG96" s="2510"/>
      <c r="AH96" s="2511" t="s">
        <v>2914</v>
      </c>
      <c r="AI96" s="2510"/>
      <c r="AJ96" s="2511" t="s">
        <v>2632</v>
      </c>
      <c r="AK96" s="2510" t="s">
        <v>29</v>
      </c>
      <c r="AL96" s="2511" t="s">
        <v>785</v>
      </c>
      <c r="AM96" s="2510" t="s">
        <v>591</v>
      </c>
      <c r="AN96" s="2511"/>
      <c r="AO96" s="2510"/>
      <c r="AP96" s="2511"/>
      <c r="AQ96" s="2510"/>
      <c r="AR96" s="2511"/>
      <c r="AS96" s="2510"/>
    </row>
    <row r="97" spans="1:45" ht="15" x14ac:dyDescent="0.25">
      <c r="A97" s="2680"/>
      <c r="B97" s="2688"/>
      <c r="C97" s="2675"/>
      <c r="D97" s="2689"/>
      <c r="E97" s="2675"/>
      <c r="F97" s="2688"/>
      <c r="G97" s="2675"/>
      <c r="H97" s="2688"/>
      <c r="I97" s="2675"/>
      <c r="J97" s="2688"/>
      <c r="K97" s="2675"/>
      <c r="L97" s="2688"/>
      <c r="M97" s="2675"/>
      <c r="N97" s="2688"/>
      <c r="O97" s="2675"/>
      <c r="P97" s="2688"/>
      <c r="Q97" s="2675"/>
      <c r="R97" s="2688"/>
      <c r="S97" s="2675"/>
      <c r="T97" s="2689"/>
      <c r="U97" s="2675"/>
      <c r="V97" s="2688"/>
      <c r="W97" s="2675"/>
      <c r="X97" s="2688"/>
      <c r="Y97" s="2675"/>
      <c r="Z97" s="2689"/>
      <c r="AA97" s="2675"/>
      <c r="AB97" s="2689"/>
      <c r="AC97" s="2675"/>
      <c r="AD97" s="2688"/>
      <c r="AE97" s="2675"/>
      <c r="AF97" s="2688"/>
      <c r="AG97" s="2675"/>
      <c r="AH97" s="2688"/>
      <c r="AI97" s="2672"/>
      <c r="AJ97" s="2688"/>
      <c r="AK97" s="2675"/>
      <c r="AL97" s="2688"/>
      <c r="AM97" s="2675"/>
      <c r="AN97" s="2688"/>
      <c r="AO97" s="2675"/>
      <c r="AP97" s="2688"/>
      <c r="AQ97" s="2675"/>
      <c r="AR97" s="2688"/>
      <c r="AS97" s="2675"/>
    </row>
    <row r="98" spans="1:45" ht="15" x14ac:dyDescent="0.25">
      <c r="A98" s="2676">
        <v>46152</v>
      </c>
      <c r="B98" s="2675" t="s">
        <v>5</v>
      </c>
      <c r="C98" s="2675"/>
      <c r="D98" s="2675" t="s">
        <v>5</v>
      </c>
      <c r="E98" s="2675"/>
      <c r="F98" s="2688" t="s">
        <v>3095</v>
      </c>
      <c r="G98" s="2672" t="s">
        <v>29</v>
      </c>
      <c r="H98" s="2688" t="s">
        <v>759</v>
      </c>
      <c r="I98" s="2675" t="s">
        <v>29</v>
      </c>
      <c r="J98" s="2688" t="s">
        <v>2574</v>
      </c>
      <c r="K98" s="2675" t="s">
        <v>20</v>
      </c>
      <c r="L98" s="2688" t="s">
        <v>629</v>
      </c>
      <c r="M98" s="2675" t="s">
        <v>29</v>
      </c>
      <c r="N98" s="2688" t="s">
        <v>3045</v>
      </c>
      <c r="O98" s="2675" t="s">
        <v>29</v>
      </c>
      <c r="P98" s="2688" t="s">
        <v>2668</v>
      </c>
      <c r="Q98" s="2675" t="s">
        <v>20</v>
      </c>
      <c r="R98" s="2688" t="s">
        <v>3014</v>
      </c>
      <c r="S98" s="2675" t="s">
        <v>29</v>
      </c>
      <c r="T98" s="2689" t="s">
        <v>2954</v>
      </c>
      <c r="U98" s="2675" t="s">
        <v>20</v>
      </c>
      <c r="V98" s="2688" t="s">
        <v>3003</v>
      </c>
      <c r="W98" s="2675" t="s">
        <v>20</v>
      </c>
      <c r="X98" s="2688" t="s">
        <v>2613</v>
      </c>
      <c r="Y98" s="2675" t="s">
        <v>20</v>
      </c>
      <c r="Z98" s="2675" t="s">
        <v>683</v>
      </c>
      <c r="AA98" s="2675"/>
      <c r="AB98" s="2689" t="s">
        <v>3114</v>
      </c>
      <c r="AC98" s="2675" t="s">
        <v>20</v>
      </c>
      <c r="AD98" s="2688" t="s">
        <v>2615</v>
      </c>
      <c r="AE98" s="2675" t="s">
        <v>29</v>
      </c>
      <c r="AF98" s="2688"/>
      <c r="AG98" s="2675"/>
      <c r="AH98" s="2688" t="s">
        <v>2995</v>
      </c>
      <c r="AI98" s="2672" t="s">
        <v>29</v>
      </c>
      <c r="AJ98" s="2688" t="s">
        <v>3123</v>
      </c>
      <c r="AK98" s="2675" t="s">
        <v>20</v>
      </c>
      <c r="AL98" s="2688" t="s">
        <v>3100</v>
      </c>
      <c r="AM98" s="2675" t="s">
        <v>29</v>
      </c>
      <c r="AN98" s="2688" t="s">
        <v>2889</v>
      </c>
      <c r="AO98" s="2675" t="s">
        <v>29</v>
      </c>
      <c r="AP98" s="2688"/>
      <c r="AQ98" s="2675"/>
      <c r="AR98" s="2688"/>
      <c r="AS98" s="2675"/>
    </row>
    <row r="99" spans="1:45" ht="15" x14ac:dyDescent="0.25">
      <c r="A99" s="2680"/>
      <c r="B99" s="2688"/>
      <c r="C99" s="2675"/>
      <c r="D99" s="2689"/>
      <c r="E99" s="2675"/>
      <c r="F99" s="2688" t="s">
        <v>759</v>
      </c>
      <c r="G99" s="2672" t="s">
        <v>20</v>
      </c>
      <c r="H99" s="2688" t="s">
        <v>2615</v>
      </c>
      <c r="I99" s="2675" t="s">
        <v>20</v>
      </c>
      <c r="J99" s="2688" t="s">
        <v>664</v>
      </c>
      <c r="K99" s="2675" t="s">
        <v>29</v>
      </c>
      <c r="L99" s="2688" t="s">
        <v>2995</v>
      </c>
      <c r="M99" s="2675" t="s">
        <v>20</v>
      </c>
      <c r="N99" s="2688" t="s">
        <v>2613</v>
      </c>
      <c r="O99" s="2675" t="s">
        <v>20</v>
      </c>
      <c r="P99" s="2688" t="s">
        <v>3119</v>
      </c>
      <c r="Q99" s="2675" t="s">
        <v>29</v>
      </c>
      <c r="R99" s="2688" t="s">
        <v>2889</v>
      </c>
      <c r="S99" s="2675" t="s">
        <v>20</v>
      </c>
      <c r="T99" s="2689" t="s">
        <v>2769</v>
      </c>
      <c r="U99" s="2675" t="s">
        <v>20</v>
      </c>
      <c r="V99" s="2688" t="s">
        <v>3123</v>
      </c>
      <c r="W99" s="2675" t="s">
        <v>20</v>
      </c>
      <c r="X99" s="2688" t="s">
        <v>2914</v>
      </c>
      <c r="Y99" s="2675" t="s">
        <v>29</v>
      </c>
      <c r="Z99" s="2689"/>
      <c r="AA99" s="2675"/>
      <c r="AB99" s="2689" t="s">
        <v>3014</v>
      </c>
      <c r="AC99" s="2675" t="s">
        <v>29</v>
      </c>
      <c r="AD99" s="2688" t="s">
        <v>3003</v>
      </c>
      <c r="AE99" s="2675" t="s">
        <v>20</v>
      </c>
      <c r="AF99" s="2688"/>
      <c r="AG99" s="2675"/>
      <c r="AH99" s="2688" t="s">
        <v>2632</v>
      </c>
      <c r="AI99" s="2672" t="s">
        <v>29</v>
      </c>
      <c r="AJ99" s="2688" t="s">
        <v>2954</v>
      </c>
      <c r="AK99" s="2675" t="s">
        <v>29</v>
      </c>
      <c r="AL99" s="2688" t="s">
        <v>2668</v>
      </c>
      <c r="AM99" s="2675" t="s">
        <v>29</v>
      </c>
      <c r="AN99" s="2688" t="s">
        <v>3100</v>
      </c>
      <c r="AO99" s="2675" t="s">
        <v>29</v>
      </c>
      <c r="AP99" s="2688"/>
      <c r="AQ99" s="2675"/>
      <c r="AR99" s="2688"/>
      <c r="AS99" s="2675"/>
    </row>
    <row r="100" spans="1:45" ht="15" x14ac:dyDescent="0.25">
      <c r="A100" s="2680"/>
      <c r="B100" s="2688"/>
      <c r="C100" s="2675"/>
      <c r="D100" s="2689"/>
      <c r="E100" s="2675"/>
      <c r="F100" s="2688" t="s">
        <v>3124</v>
      </c>
      <c r="G100" s="2672" t="s">
        <v>591</v>
      </c>
      <c r="H100" s="2688" t="s">
        <v>1702</v>
      </c>
      <c r="I100" s="2675" t="s">
        <v>29</v>
      </c>
      <c r="J100" s="2688" t="s">
        <v>3045</v>
      </c>
      <c r="K100" s="2675" t="s">
        <v>29</v>
      </c>
      <c r="L100" s="2688" t="s">
        <v>2668</v>
      </c>
      <c r="M100" s="2675" t="s">
        <v>20</v>
      </c>
      <c r="N100" s="2688" t="s">
        <v>2218</v>
      </c>
      <c r="O100" s="2675" t="s">
        <v>29</v>
      </c>
      <c r="P100" s="2688" t="s">
        <v>2954</v>
      </c>
      <c r="Q100" s="2675" t="s">
        <v>29</v>
      </c>
      <c r="R100" s="2688" t="s">
        <v>2615</v>
      </c>
      <c r="S100" s="2675" t="s">
        <v>20</v>
      </c>
      <c r="T100" s="2689" t="s">
        <v>664</v>
      </c>
      <c r="U100" s="2675" t="s">
        <v>29</v>
      </c>
      <c r="V100" s="2688" t="s">
        <v>2769</v>
      </c>
      <c r="W100" s="2675" t="s">
        <v>20</v>
      </c>
      <c r="X100" s="2688" t="s">
        <v>3003</v>
      </c>
      <c r="Y100" s="2675" t="s">
        <v>20</v>
      </c>
      <c r="Z100" s="2689"/>
      <c r="AA100" s="2675"/>
      <c r="AB100" s="2689" t="s">
        <v>3100</v>
      </c>
      <c r="AC100" s="2675" t="s">
        <v>29</v>
      </c>
      <c r="AD100" s="2688" t="s">
        <v>2914</v>
      </c>
      <c r="AE100" s="2675" t="s">
        <v>29</v>
      </c>
      <c r="AF100" s="2688"/>
      <c r="AG100" s="2675"/>
      <c r="AH100" s="2688" t="s">
        <v>3123</v>
      </c>
      <c r="AI100" s="2672" t="s">
        <v>20</v>
      </c>
      <c r="AJ100" s="2688" t="s">
        <v>3125</v>
      </c>
      <c r="AK100" s="2675" t="s">
        <v>20</v>
      </c>
      <c r="AL100" s="2688" t="s">
        <v>2995</v>
      </c>
      <c r="AM100" s="2675" t="s">
        <v>29</v>
      </c>
      <c r="AN100" s="2688" t="s">
        <v>2613</v>
      </c>
      <c r="AO100" s="2675" t="s">
        <v>29</v>
      </c>
      <c r="AP100" s="2688"/>
      <c r="AQ100" s="2675"/>
      <c r="AR100" s="2688"/>
      <c r="AS100" s="2675"/>
    </row>
    <row r="101" spans="1:45" ht="15" x14ac:dyDescent="0.25">
      <c r="A101" s="2680"/>
      <c r="B101" s="2688"/>
      <c r="C101" s="2675"/>
      <c r="D101" s="2689"/>
      <c r="E101" s="2675"/>
      <c r="F101" s="2688" t="s">
        <v>3014</v>
      </c>
      <c r="G101" s="2675" t="s">
        <v>29</v>
      </c>
      <c r="H101" s="2688" t="s">
        <v>629</v>
      </c>
      <c r="I101" s="2675" t="s">
        <v>20</v>
      </c>
      <c r="J101" s="2688" t="s">
        <v>1029</v>
      </c>
      <c r="K101" s="2675" t="s">
        <v>698</v>
      </c>
      <c r="L101" s="2688" t="s">
        <v>2769</v>
      </c>
      <c r="M101" s="2675" t="s">
        <v>20</v>
      </c>
      <c r="N101" s="2688" t="s">
        <v>3003</v>
      </c>
      <c r="O101" s="2675" t="s">
        <v>29</v>
      </c>
      <c r="P101" s="2688" t="s">
        <v>664</v>
      </c>
      <c r="Q101" s="2675" t="s">
        <v>20</v>
      </c>
      <c r="R101" s="2688" t="s">
        <v>2237</v>
      </c>
      <c r="S101" s="2675" t="s">
        <v>29</v>
      </c>
      <c r="T101" s="2689" t="s">
        <v>2574</v>
      </c>
      <c r="U101" s="2675" t="s">
        <v>20</v>
      </c>
      <c r="V101" s="2688" t="s">
        <v>2613</v>
      </c>
      <c r="W101" s="2675" t="s">
        <v>20</v>
      </c>
      <c r="X101" s="2688" t="s">
        <v>2305</v>
      </c>
      <c r="Y101" s="2675" t="s">
        <v>20</v>
      </c>
      <c r="Z101" s="2689"/>
      <c r="AA101" s="2675"/>
      <c r="AB101" s="2689" t="s">
        <v>2914</v>
      </c>
      <c r="AC101" s="2675" t="s">
        <v>29</v>
      </c>
      <c r="AD101" s="2688" t="s">
        <v>3123</v>
      </c>
      <c r="AE101" s="2675" t="s">
        <v>20</v>
      </c>
      <c r="AF101" s="2688"/>
      <c r="AG101" s="2675"/>
      <c r="AH101" s="2688" t="s">
        <v>3100</v>
      </c>
      <c r="AI101" s="2672" t="s">
        <v>29</v>
      </c>
      <c r="AJ101" s="2688" t="s">
        <v>644</v>
      </c>
      <c r="AK101" s="2675" t="s">
        <v>29</v>
      </c>
      <c r="AL101" s="2688" t="s">
        <v>2632</v>
      </c>
      <c r="AM101" s="2675" t="s">
        <v>20</v>
      </c>
      <c r="AN101" s="2688" t="s">
        <v>2668</v>
      </c>
      <c r="AO101" s="2675" t="s">
        <v>29</v>
      </c>
      <c r="AP101" s="2688"/>
      <c r="AQ101" s="2675"/>
      <c r="AR101" s="2688"/>
      <c r="AS101" s="2675"/>
    </row>
    <row r="102" spans="1:45" ht="15" x14ac:dyDescent="0.25">
      <c r="A102" s="2680"/>
      <c r="B102" s="2511"/>
      <c r="C102" s="2510"/>
      <c r="D102" s="2512"/>
      <c r="E102" s="2510"/>
      <c r="F102" s="2511"/>
      <c r="G102" s="2510"/>
      <c r="H102" s="2511"/>
      <c r="I102" s="2510"/>
      <c r="J102" s="2511"/>
      <c r="K102" s="2510"/>
      <c r="L102" s="2511"/>
      <c r="M102" s="2510"/>
      <c r="N102" s="2511"/>
      <c r="O102" s="2510"/>
      <c r="P102" s="2511"/>
      <c r="Q102" s="2510"/>
      <c r="R102" s="2511"/>
      <c r="S102" s="2510"/>
      <c r="T102" s="2512"/>
      <c r="U102" s="2510"/>
      <c r="V102" s="2511"/>
      <c r="W102" s="2510"/>
      <c r="X102" s="2511"/>
      <c r="Y102" s="2510"/>
      <c r="Z102" s="2512"/>
      <c r="AA102" s="2510"/>
      <c r="AB102" s="2512"/>
      <c r="AC102" s="2510"/>
      <c r="AD102" s="2511"/>
      <c r="AE102" s="2510"/>
      <c r="AF102" s="2511"/>
      <c r="AG102" s="2510"/>
      <c r="AH102" s="2511"/>
      <c r="AI102" s="2510"/>
      <c r="AJ102" s="2511"/>
      <c r="AK102" s="2510"/>
      <c r="AL102" s="2511"/>
      <c r="AM102" s="2510"/>
      <c r="AN102" s="2511"/>
      <c r="AO102" s="2510"/>
      <c r="AP102" s="2511"/>
      <c r="AQ102" s="2510"/>
      <c r="AR102" s="2511"/>
      <c r="AS102" s="2510"/>
    </row>
    <row r="103" spans="1:45" ht="15" x14ac:dyDescent="0.25">
      <c r="A103" s="2676">
        <v>46166</v>
      </c>
      <c r="B103" s="2511" t="s">
        <v>2585</v>
      </c>
      <c r="C103" s="2510" t="s">
        <v>29</v>
      </c>
      <c r="D103" s="2510" t="s">
        <v>683</v>
      </c>
      <c r="E103" s="2510"/>
      <c r="F103" s="2511" t="s">
        <v>3119</v>
      </c>
      <c r="G103" s="2510" t="s">
        <v>20</v>
      </c>
      <c r="H103" s="2511" t="s">
        <v>2574</v>
      </c>
      <c r="I103" s="2510" t="s">
        <v>29</v>
      </c>
      <c r="J103" s="2510" t="s">
        <v>5</v>
      </c>
      <c r="K103" s="2510"/>
      <c r="L103" s="2511" t="s">
        <v>3003</v>
      </c>
      <c r="M103" s="2012" t="s">
        <v>766</v>
      </c>
      <c r="N103" s="2510" t="s">
        <v>5</v>
      </c>
      <c r="O103" s="2510"/>
      <c r="P103" s="2511" t="s">
        <v>629</v>
      </c>
      <c r="Q103" s="2510" t="s">
        <v>20</v>
      </c>
      <c r="R103" s="2510" t="s">
        <v>5</v>
      </c>
      <c r="S103" s="2510"/>
      <c r="T103" s="2512" t="s">
        <v>2995</v>
      </c>
      <c r="U103" s="2510" t="s">
        <v>29</v>
      </c>
      <c r="V103" s="2511" t="s">
        <v>759</v>
      </c>
      <c r="W103" s="2510" t="s">
        <v>29</v>
      </c>
      <c r="X103" s="2511" t="s">
        <v>3014</v>
      </c>
      <c r="Y103" s="2510" t="s">
        <v>20</v>
      </c>
      <c r="Z103" s="2510" t="s">
        <v>683</v>
      </c>
      <c r="AA103" s="2510"/>
      <c r="AB103" s="2512" t="s">
        <v>3123</v>
      </c>
      <c r="AC103" s="2510" t="s">
        <v>20</v>
      </c>
      <c r="AD103" s="2510" t="s">
        <v>5</v>
      </c>
      <c r="AE103" s="2510"/>
      <c r="AF103" s="2511"/>
      <c r="AG103" s="2510"/>
      <c r="AH103" s="2511" t="s">
        <v>2685</v>
      </c>
      <c r="AI103" s="2510" t="s">
        <v>29</v>
      </c>
      <c r="AJ103" s="2510" t="s">
        <v>5</v>
      </c>
      <c r="AK103" s="2510"/>
      <c r="AL103" s="2511" t="s">
        <v>2914</v>
      </c>
      <c r="AM103" s="2510" t="s">
        <v>29</v>
      </c>
      <c r="AN103" s="2511" t="s">
        <v>2769</v>
      </c>
      <c r="AO103" s="2510" t="s">
        <v>29</v>
      </c>
      <c r="AP103" s="2511"/>
      <c r="AQ103" s="2510"/>
      <c r="AR103" s="2511"/>
      <c r="AS103" s="2510"/>
    </row>
    <row r="104" spans="1:45" ht="15" x14ac:dyDescent="0.25">
      <c r="A104" s="2680"/>
      <c r="B104" s="2511" t="s">
        <v>2528</v>
      </c>
      <c r="C104" s="2510" t="s">
        <v>29</v>
      </c>
      <c r="D104" s="2512"/>
      <c r="E104" s="2510"/>
      <c r="F104" s="2511" t="s">
        <v>3100</v>
      </c>
      <c r="G104" s="2510" t="s">
        <v>29</v>
      </c>
      <c r="H104" s="2511" t="s">
        <v>2951</v>
      </c>
      <c r="I104" s="2510" t="s">
        <v>29</v>
      </c>
      <c r="J104" s="2511"/>
      <c r="K104" s="2510"/>
      <c r="L104" s="2511" t="s">
        <v>616</v>
      </c>
      <c r="M104" s="2510" t="s">
        <v>20</v>
      </c>
      <c r="N104" s="2511"/>
      <c r="O104" s="2510"/>
      <c r="P104" s="2511" t="s">
        <v>3003</v>
      </c>
      <c r="Q104" s="2510" t="s">
        <v>29</v>
      </c>
      <c r="R104" s="2511"/>
      <c r="S104" s="2510"/>
      <c r="T104" s="2512" t="s">
        <v>3004</v>
      </c>
      <c r="U104" s="2510" t="s">
        <v>29</v>
      </c>
      <c r="V104" s="2511" t="s">
        <v>2574</v>
      </c>
      <c r="W104" s="2510" t="s">
        <v>20</v>
      </c>
      <c r="X104" s="2511" t="s">
        <v>3123</v>
      </c>
      <c r="Y104" s="2510" t="s">
        <v>29</v>
      </c>
      <c r="Z104" s="2512"/>
      <c r="AA104" s="2510"/>
      <c r="AB104" s="2512" t="s">
        <v>2613</v>
      </c>
      <c r="AC104" s="2510" t="s">
        <v>20</v>
      </c>
      <c r="AD104" s="2511"/>
      <c r="AE104" s="2510"/>
      <c r="AF104" s="2511"/>
      <c r="AG104" s="2510"/>
      <c r="AH104" s="2511" t="s">
        <v>2769</v>
      </c>
      <c r="AI104" s="2510" t="s">
        <v>29</v>
      </c>
      <c r="AJ104" s="2511"/>
      <c r="AK104" s="2510"/>
      <c r="AL104" s="2511" t="s">
        <v>2615</v>
      </c>
      <c r="AM104" s="2510" t="s">
        <v>20</v>
      </c>
      <c r="AN104" s="2511" t="s">
        <v>2995</v>
      </c>
      <c r="AO104" s="2510" t="s">
        <v>20</v>
      </c>
      <c r="AP104" s="2511"/>
      <c r="AQ104" s="2510"/>
      <c r="AR104" s="2511"/>
      <c r="AS104" s="2510"/>
    </row>
    <row r="105" spans="1:45" ht="15" x14ac:dyDescent="0.25">
      <c r="A105" s="2680"/>
      <c r="B105" s="2511" t="s">
        <v>759</v>
      </c>
      <c r="C105" s="2510" t="s">
        <v>29</v>
      </c>
      <c r="D105" s="2512"/>
      <c r="E105" s="2510"/>
      <c r="F105" s="2511" t="s">
        <v>2974</v>
      </c>
      <c r="G105" s="2510" t="s">
        <v>20</v>
      </c>
      <c r="H105" s="2511" t="s">
        <v>2629</v>
      </c>
      <c r="I105" s="2510" t="s">
        <v>20</v>
      </c>
      <c r="J105" s="2511"/>
      <c r="K105" s="2510"/>
      <c r="L105" s="2511" t="s">
        <v>2574</v>
      </c>
      <c r="M105" s="2510" t="s">
        <v>29</v>
      </c>
      <c r="N105" s="2511"/>
      <c r="O105" s="2510"/>
      <c r="P105" s="2511" t="s">
        <v>2424</v>
      </c>
      <c r="Q105" s="2510" t="s">
        <v>20</v>
      </c>
      <c r="R105" s="2511"/>
      <c r="S105" s="2510"/>
      <c r="T105" s="2512" t="s">
        <v>2585</v>
      </c>
      <c r="U105" s="2510" t="s">
        <v>29</v>
      </c>
      <c r="V105" s="2511" t="s">
        <v>2769</v>
      </c>
      <c r="W105" s="2510" t="s">
        <v>20</v>
      </c>
      <c r="X105" s="2511" t="s">
        <v>2613</v>
      </c>
      <c r="Y105" s="2510" t="s">
        <v>20</v>
      </c>
      <c r="Z105" s="2512"/>
      <c r="AA105" s="2510"/>
      <c r="AB105" s="2512" t="s">
        <v>3100</v>
      </c>
      <c r="AC105" s="2510" t="s">
        <v>29</v>
      </c>
      <c r="AD105" s="2511"/>
      <c r="AE105" s="2510"/>
      <c r="AF105" s="2511"/>
      <c r="AG105" s="2510"/>
      <c r="AH105" s="2511" t="s">
        <v>2995</v>
      </c>
      <c r="AI105" s="2510" t="s">
        <v>29</v>
      </c>
      <c r="AJ105" s="2511"/>
      <c r="AK105" s="2510"/>
      <c r="AL105" s="2511" t="s">
        <v>3123</v>
      </c>
      <c r="AM105" s="2510" t="s">
        <v>20</v>
      </c>
      <c r="AN105" s="2511" t="s">
        <v>3003</v>
      </c>
      <c r="AO105" s="2510" t="s">
        <v>29</v>
      </c>
      <c r="AP105" s="2511"/>
      <c r="AQ105" s="2510"/>
      <c r="AR105" s="2511"/>
      <c r="AS105" s="2510"/>
    </row>
    <row r="106" spans="1:45" ht="15" x14ac:dyDescent="0.25">
      <c r="A106" s="2680"/>
      <c r="B106" s="2511" t="s">
        <v>3119</v>
      </c>
      <c r="C106" s="2510" t="s">
        <v>29</v>
      </c>
      <c r="D106" s="2512"/>
      <c r="E106" s="2510"/>
      <c r="F106" s="2512" t="s">
        <v>3131</v>
      </c>
      <c r="G106" s="2510" t="s">
        <v>20</v>
      </c>
      <c r="H106" s="2511" t="s">
        <v>2456</v>
      </c>
      <c r="I106" s="2510" t="s">
        <v>20</v>
      </c>
      <c r="J106" s="2511"/>
      <c r="K106" s="2510"/>
      <c r="L106" s="2511" t="s">
        <v>3100</v>
      </c>
      <c r="M106" s="2510" t="s">
        <v>29</v>
      </c>
      <c r="N106" s="2511"/>
      <c r="O106" s="2510"/>
      <c r="P106" s="2511" t="s">
        <v>2613</v>
      </c>
      <c r="Q106" s="2510" t="s">
        <v>20</v>
      </c>
      <c r="R106" s="2511"/>
      <c r="S106" s="2510"/>
      <c r="T106" s="2512" t="s">
        <v>925</v>
      </c>
      <c r="U106" s="2510" t="s">
        <v>29</v>
      </c>
      <c r="V106" s="2511" t="s">
        <v>2914</v>
      </c>
      <c r="W106" s="2510" t="s">
        <v>20</v>
      </c>
      <c r="X106" s="2511" t="s">
        <v>2769</v>
      </c>
      <c r="Y106" s="2510" t="s">
        <v>29</v>
      </c>
      <c r="Z106" s="2512"/>
      <c r="AA106" s="2510"/>
      <c r="AB106" s="2512" t="s">
        <v>2995</v>
      </c>
      <c r="AC106" s="2510" t="s">
        <v>20</v>
      </c>
      <c r="AD106" s="2511"/>
      <c r="AE106" s="2510"/>
      <c r="AF106" s="2511"/>
      <c r="AG106" s="2510"/>
      <c r="AH106" s="2511" t="s">
        <v>2615</v>
      </c>
      <c r="AI106" s="2510" t="s">
        <v>29</v>
      </c>
      <c r="AJ106" s="2511"/>
      <c r="AK106" s="2510"/>
      <c r="AL106" s="2511" t="s">
        <v>617</v>
      </c>
      <c r="AM106" s="2510" t="s">
        <v>20</v>
      </c>
      <c r="AN106" s="2511" t="s">
        <v>1029</v>
      </c>
      <c r="AO106" s="2510" t="s">
        <v>916</v>
      </c>
      <c r="AP106" s="2511"/>
      <c r="AQ106" s="2510"/>
      <c r="AR106" s="2511"/>
      <c r="AS106" s="2510"/>
    </row>
    <row r="107" spans="1:45" ht="15" x14ac:dyDescent="0.25">
      <c r="A107" s="2680"/>
      <c r="B107" s="2688"/>
      <c r="C107" s="2675"/>
      <c r="D107" s="2689"/>
      <c r="E107" s="2675"/>
      <c r="F107" s="2688"/>
      <c r="G107" s="2675"/>
      <c r="H107" s="2688"/>
      <c r="I107" s="2675"/>
      <c r="J107" s="2688"/>
      <c r="K107" s="2675"/>
      <c r="L107" s="2688"/>
      <c r="M107" s="2675"/>
      <c r="N107" s="2688"/>
      <c r="O107" s="2675"/>
      <c r="P107" s="2688"/>
      <c r="Q107" s="2675"/>
      <c r="R107" s="2688"/>
      <c r="S107" s="2675"/>
      <c r="T107" s="2689"/>
      <c r="U107" s="2675"/>
      <c r="V107" s="2688"/>
      <c r="W107" s="2675"/>
      <c r="X107" s="2688"/>
      <c r="Y107" s="2675"/>
      <c r="Z107" s="2689"/>
      <c r="AA107" s="2675"/>
      <c r="AB107" s="2689"/>
      <c r="AC107" s="2675"/>
      <c r="AD107" s="2688"/>
      <c r="AE107" s="2675"/>
      <c r="AF107" s="2688"/>
      <c r="AG107" s="2675"/>
      <c r="AH107" s="2688"/>
      <c r="AI107" s="2675"/>
      <c r="AJ107" s="2688"/>
      <c r="AK107" s="2675"/>
      <c r="AL107" s="2688"/>
      <c r="AM107" s="2675"/>
      <c r="AN107" s="2688"/>
      <c r="AO107" s="2675"/>
      <c r="AP107" s="2688"/>
      <c r="AQ107" s="2675"/>
      <c r="AR107" s="2688"/>
      <c r="AS107" s="2675"/>
    </row>
    <row r="108" spans="1:45" ht="15" x14ac:dyDescent="0.25">
      <c r="A108" s="2676">
        <v>46187</v>
      </c>
      <c r="B108" s="2688" t="s">
        <v>2615</v>
      </c>
      <c r="C108" s="2675" t="s">
        <v>29</v>
      </c>
      <c r="D108" s="2675" t="s">
        <v>683</v>
      </c>
      <c r="E108" s="2675"/>
      <c r="F108" s="2688" t="s">
        <v>2528</v>
      </c>
      <c r="G108" s="2675" t="s">
        <v>20</v>
      </c>
      <c r="H108" s="2675" t="s">
        <v>5</v>
      </c>
      <c r="I108" s="2675"/>
      <c r="J108" s="2688" t="s">
        <v>3094</v>
      </c>
      <c r="K108" s="2675" t="s">
        <v>29</v>
      </c>
      <c r="L108" s="2688" t="s">
        <v>3045</v>
      </c>
      <c r="M108" s="2675" t="s">
        <v>29</v>
      </c>
      <c r="N108" s="2688" t="s">
        <v>3153</v>
      </c>
      <c r="O108" s="2675" t="s">
        <v>29</v>
      </c>
      <c r="P108" s="2688" t="s">
        <v>2456</v>
      </c>
      <c r="Q108" s="2675" t="s">
        <v>20</v>
      </c>
      <c r="R108" s="2688" t="s">
        <v>3155</v>
      </c>
      <c r="S108" s="2675" t="s">
        <v>29</v>
      </c>
      <c r="T108" s="2689" t="s">
        <v>3003</v>
      </c>
      <c r="U108" s="2675" t="s">
        <v>20</v>
      </c>
      <c r="V108" s="2688" t="s">
        <v>664</v>
      </c>
      <c r="W108" s="2675" t="s">
        <v>29</v>
      </c>
      <c r="X108" s="2688" t="s">
        <v>639</v>
      </c>
      <c r="Y108" s="2675" t="s">
        <v>29</v>
      </c>
      <c r="Z108" s="2675" t="s">
        <v>683</v>
      </c>
      <c r="AA108" s="2675"/>
      <c r="AB108" s="2689" t="s">
        <v>2889</v>
      </c>
      <c r="AC108" s="2675" t="s">
        <v>20</v>
      </c>
      <c r="AD108" s="2688"/>
      <c r="AE108" s="2675"/>
      <c r="AF108" s="2688"/>
      <c r="AG108" s="2675"/>
      <c r="AH108" s="2688" t="s">
        <v>3157</v>
      </c>
      <c r="AI108" s="2672" t="s">
        <v>20</v>
      </c>
      <c r="AJ108" s="2688" t="s">
        <v>2769</v>
      </c>
      <c r="AK108" s="2675" t="s">
        <v>29</v>
      </c>
      <c r="AL108" s="2688" t="s">
        <v>3014</v>
      </c>
      <c r="AM108" s="2675" t="s">
        <v>29</v>
      </c>
      <c r="AN108" s="2688" t="s">
        <v>2613</v>
      </c>
      <c r="AO108" s="2675" t="s">
        <v>29</v>
      </c>
      <c r="AP108" s="2688"/>
      <c r="AQ108" s="2675"/>
      <c r="AR108" s="2688"/>
      <c r="AS108" s="2675"/>
    </row>
    <row r="109" spans="1:45" ht="15" x14ac:dyDescent="0.25">
      <c r="A109" s="2680"/>
      <c r="B109" s="2688" t="s">
        <v>3100</v>
      </c>
      <c r="C109" s="2675" t="s">
        <v>598</v>
      </c>
      <c r="D109" s="2689"/>
      <c r="E109" s="2675"/>
      <c r="F109" s="2688" t="s">
        <v>664</v>
      </c>
      <c r="G109" s="2675" t="s">
        <v>20</v>
      </c>
      <c r="H109" s="2688"/>
      <c r="I109" s="2675"/>
      <c r="J109" s="2688" t="s">
        <v>2995</v>
      </c>
      <c r="K109" s="2675" t="s">
        <v>29</v>
      </c>
      <c r="L109" s="2688" t="s">
        <v>2632</v>
      </c>
      <c r="M109" s="2675" t="s">
        <v>20</v>
      </c>
      <c r="N109" s="2688" t="s">
        <v>2974</v>
      </c>
      <c r="O109" s="2675" t="s">
        <v>29</v>
      </c>
      <c r="P109" s="2688" t="s">
        <v>2994</v>
      </c>
      <c r="Q109" s="2675" t="s">
        <v>20</v>
      </c>
      <c r="R109" s="2688" t="s">
        <v>3045</v>
      </c>
      <c r="S109" s="2675" t="s">
        <v>29</v>
      </c>
      <c r="T109" s="2689" t="s">
        <v>2629</v>
      </c>
      <c r="U109" s="2675" t="s">
        <v>29</v>
      </c>
      <c r="V109" s="2688" t="s">
        <v>2456</v>
      </c>
      <c r="W109" s="2012" t="s">
        <v>1350</v>
      </c>
      <c r="X109" s="2688" t="s">
        <v>3151</v>
      </c>
      <c r="Y109" s="2675" t="s">
        <v>20</v>
      </c>
      <c r="Z109" s="2689"/>
      <c r="AA109" s="2675"/>
      <c r="AB109" s="2689" t="s">
        <v>3149</v>
      </c>
      <c r="AC109" s="2675" t="s">
        <v>20</v>
      </c>
      <c r="AD109" s="2688"/>
      <c r="AE109" s="2675"/>
      <c r="AF109" s="2688"/>
      <c r="AG109" s="2675"/>
      <c r="AH109" s="2688" t="s">
        <v>3003</v>
      </c>
      <c r="AI109" s="2672" t="s">
        <v>20</v>
      </c>
      <c r="AJ109" s="2688" t="s">
        <v>3157</v>
      </c>
      <c r="AK109" s="2675" t="s">
        <v>20</v>
      </c>
      <c r="AL109" s="2688" t="s">
        <v>2613</v>
      </c>
      <c r="AM109" s="2675" t="s">
        <v>29</v>
      </c>
      <c r="AN109" s="2688" t="s">
        <v>2889</v>
      </c>
      <c r="AO109" s="2675" t="s">
        <v>29</v>
      </c>
      <c r="AP109" s="2688"/>
      <c r="AQ109" s="2675"/>
      <c r="AR109" s="2688"/>
      <c r="AS109" s="2675"/>
    </row>
    <row r="110" spans="1:45" ht="15" x14ac:dyDescent="0.25">
      <c r="A110" s="2680"/>
      <c r="B110" s="2688" t="s">
        <v>2629</v>
      </c>
      <c r="C110" s="2672" t="s">
        <v>29</v>
      </c>
      <c r="D110" s="2689"/>
      <c r="E110" s="2675"/>
      <c r="F110" s="2688" t="s">
        <v>2615</v>
      </c>
      <c r="G110" s="2675" t="s">
        <v>20</v>
      </c>
      <c r="H110" s="2688"/>
      <c r="I110" s="2675"/>
      <c r="J110" s="2688" t="s">
        <v>3117</v>
      </c>
      <c r="K110" s="2675" t="s">
        <v>29</v>
      </c>
      <c r="L110" s="2688" t="s">
        <v>3094</v>
      </c>
      <c r="M110" s="2675" t="s">
        <v>29</v>
      </c>
      <c r="N110" s="2688" t="s">
        <v>3157</v>
      </c>
      <c r="O110" s="2675" t="s">
        <v>20</v>
      </c>
      <c r="P110" s="2688" t="s">
        <v>2574</v>
      </c>
      <c r="Q110" s="2675" t="s">
        <v>29</v>
      </c>
      <c r="R110" s="2688" t="s">
        <v>2613</v>
      </c>
      <c r="S110" s="2675" t="s">
        <v>20</v>
      </c>
      <c r="T110" s="2689" t="s">
        <v>2889</v>
      </c>
      <c r="U110" s="2675" t="s">
        <v>20</v>
      </c>
      <c r="V110" s="2688" t="s">
        <v>3152</v>
      </c>
      <c r="W110" s="2675" t="s">
        <v>20</v>
      </c>
      <c r="X110" s="2688" t="s">
        <v>664</v>
      </c>
      <c r="Y110" s="2675" t="s">
        <v>20</v>
      </c>
      <c r="Z110" s="2689"/>
      <c r="AA110" s="2675"/>
      <c r="AB110" s="2689" t="s">
        <v>3003</v>
      </c>
      <c r="AC110" s="2675" t="s">
        <v>29</v>
      </c>
      <c r="AD110" s="2688" t="s">
        <v>2883</v>
      </c>
      <c r="AE110" s="2675" t="s">
        <v>29</v>
      </c>
      <c r="AF110" s="2688"/>
      <c r="AG110" s="2675"/>
      <c r="AH110" s="2688" t="s">
        <v>2954</v>
      </c>
      <c r="AI110" s="2672" t="s">
        <v>29</v>
      </c>
      <c r="AJ110" s="2688" t="s">
        <v>3014</v>
      </c>
      <c r="AK110" s="2675" t="s">
        <v>29</v>
      </c>
      <c r="AL110" s="2688" t="s">
        <v>2769</v>
      </c>
      <c r="AM110" s="2675" t="s">
        <v>20</v>
      </c>
      <c r="AN110" s="2688" t="s">
        <v>2632</v>
      </c>
      <c r="AO110" s="2675" t="s">
        <v>29</v>
      </c>
      <c r="AP110" s="2688"/>
      <c r="AQ110" s="2675"/>
      <c r="AR110" s="2688"/>
      <c r="AS110" s="2675"/>
    </row>
    <row r="111" spans="1:45" ht="15" x14ac:dyDescent="0.25">
      <c r="A111" s="2680"/>
      <c r="B111" s="2688" t="s">
        <v>3094</v>
      </c>
      <c r="C111" s="2672" t="s">
        <v>20</v>
      </c>
      <c r="D111" s="2689"/>
      <c r="E111" s="2675"/>
      <c r="F111" s="2688" t="s">
        <v>3012</v>
      </c>
      <c r="G111" s="2675" t="s">
        <v>29</v>
      </c>
      <c r="H111" s="2688"/>
      <c r="I111" s="2675"/>
      <c r="J111" s="2688" t="s">
        <v>2629</v>
      </c>
      <c r="K111" s="2675" t="s">
        <v>29</v>
      </c>
      <c r="L111" s="2688" t="s">
        <v>2615</v>
      </c>
      <c r="M111" s="2675" t="s">
        <v>20</v>
      </c>
      <c r="N111" s="2688" t="s">
        <v>2769</v>
      </c>
      <c r="O111" s="2675" t="s">
        <v>20</v>
      </c>
      <c r="P111" s="2688" t="s">
        <v>2974</v>
      </c>
      <c r="Q111" s="2675" t="s">
        <v>29</v>
      </c>
      <c r="R111" s="2688" t="s">
        <v>664</v>
      </c>
      <c r="S111" s="2675" t="s">
        <v>29</v>
      </c>
      <c r="T111" s="2689" t="s">
        <v>2613</v>
      </c>
      <c r="U111" s="2675" t="s">
        <v>20</v>
      </c>
      <c r="V111" s="2688" t="s">
        <v>2995</v>
      </c>
      <c r="W111" s="2675" t="s">
        <v>29</v>
      </c>
      <c r="X111" s="2688" t="s">
        <v>3100</v>
      </c>
      <c r="Y111" s="2675" t="s">
        <v>20</v>
      </c>
      <c r="Z111" s="2689"/>
      <c r="AA111" s="2675"/>
      <c r="AB111" s="2689" t="s">
        <v>2632</v>
      </c>
      <c r="AC111" s="2675" t="s">
        <v>29</v>
      </c>
      <c r="AD111" s="2688" t="s">
        <v>2889</v>
      </c>
      <c r="AE111" s="2675" t="s">
        <v>20</v>
      </c>
      <c r="AF111" s="2688"/>
      <c r="AG111" s="2675"/>
      <c r="AH111" s="2688" t="s">
        <v>3014</v>
      </c>
      <c r="AI111" s="2672" t="s">
        <v>29</v>
      </c>
      <c r="AJ111" s="2688" t="s">
        <v>2668</v>
      </c>
      <c r="AK111" s="2675" t="s">
        <v>29</v>
      </c>
      <c r="AL111" s="2688" t="s">
        <v>3157</v>
      </c>
      <c r="AM111" s="2675" t="s">
        <v>29</v>
      </c>
      <c r="AN111" s="2688" t="s">
        <v>3003</v>
      </c>
      <c r="AO111" s="2675" t="s">
        <v>20</v>
      </c>
      <c r="AP111" s="2688"/>
      <c r="AQ111" s="2675"/>
      <c r="AR111" s="2688"/>
      <c r="AS111" s="2675"/>
    </row>
    <row r="112" spans="1:45" ht="15" x14ac:dyDescent="0.25">
      <c r="A112" s="2680"/>
      <c r="B112" s="2511"/>
      <c r="C112" s="2510"/>
      <c r="D112" s="2512"/>
      <c r="E112" s="2510"/>
      <c r="F112" s="2511"/>
      <c r="G112" s="2510"/>
      <c r="H112" s="2511"/>
      <c r="I112" s="2510"/>
      <c r="J112" s="2511"/>
      <c r="K112" s="2510"/>
      <c r="L112" s="2511"/>
      <c r="M112" s="2510"/>
      <c r="N112" s="2511"/>
      <c r="O112" s="2510"/>
      <c r="P112" s="2511"/>
      <c r="Q112" s="2510"/>
      <c r="R112" s="2511"/>
      <c r="S112" s="2510"/>
      <c r="T112" s="2512"/>
      <c r="U112" s="2510"/>
      <c r="V112" s="2511"/>
      <c r="W112" s="2510"/>
      <c r="X112" s="2511"/>
      <c r="Y112" s="2510"/>
      <c r="Z112" s="2512"/>
      <c r="AA112" s="2510"/>
      <c r="AB112" s="2512"/>
      <c r="AC112" s="2510"/>
      <c r="AD112" s="2511"/>
      <c r="AE112" s="2510"/>
      <c r="AF112" s="2511"/>
      <c r="AG112" s="2510"/>
      <c r="AH112" s="2511"/>
      <c r="AI112" s="2510"/>
      <c r="AJ112" s="2511"/>
      <c r="AK112" s="2510"/>
      <c r="AL112" s="2511"/>
      <c r="AM112" s="2510"/>
      <c r="AN112" s="2511"/>
      <c r="AO112" s="2510"/>
      <c r="AP112" s="2511"/>
      <c r="AQ112" s="2510"/>
      <c r="AR112" s="2511"/>
      <c r="AS112" s="2510"/>
    </row>
    <row r="113" spans="1:45" ht="15" x14ac:dyDescent="0.25">
      <c r="A113" s="2676">
        <v>46201</v>
      </c>
      <c r="B113" s="2511" t="s">
        <v>2954</v>
      </c>
      <c r="C113" s="2510" t="s">
        <v>20</v>
      </c>
      <c r="D113" s="2510" t="s">
        <v>683</v>
      </c>
      <c r="E113" s="2510"/>
      <c r="F113" s="2511" t="s">
        <v>3171</v>
      </c>
      <c r="G113" s="2510" t="s">
        <v>29</v>
      </c>
      <c r="H113" s="2511" t="s">
        <v>2242</v>
      </c>
      <c r="I113" s="2510" t="s">
        <v>20</v>
      </c>
      <c r="J113" s="2511" t="s">
        <v>3176</v>
      </c>
      <c r="K113" s="2510" t="s">
        <v>29</v>
      </c>
      <c r="L113" s="2510" t="s">
        <v>5</v>
      </c>
      <c r="M113" s="2510"/>
      <c r="N113" s="2511" t="s">
        <v>664</v>
      </c>
      <c r="O113" s="2510" t="s">
        <v>29</v>
      </c>
      <c r="P113" s="2511" t="s">
        <v>3177</v>
      </c>
      <c r="Q113" s="2510" t="s">
        <v>20</v>
      </c>
      <c r="R113" s="2511" t="s">
        <v>2456</v>
      </c>
      <c r="S113" s="2510" t="s">
        <v>29</v>
      </c>
      <c r="T113" s="2510" t="s">
        <v>5</v>
      </c>
      <c r="U113" s="2510"/>
      <c r="V113" s="2511" t="s">
        <v>2889</v>
      </c>
      <c r="W113" s="2510" t="s">
        <v>20</v>
      </c>
      <c r="X113" s="2511" t="s">
        <v>2973</v>
      </c>
      <c r="Y113" s="2510" t="s">
        <v>29</v>
      </c>
      <c r="Z113" s="2510" t="s">
        <v>683</v>
      </c>
      <c r="AA113" s="2510"/>
      <c r="AB113" s="2512" t="s">
        <v>3157</v>
      </c>
      <c r="AC113" s="2510" t="s">
        <v>20</v>
      </c>
      <c r="AD113" s="2511" t="s">
        <v>3003</v>
      </c>
      <c r="AE113" s="2510" t="s">
        <v>29</v>
      </c>
      <c r="AF113" s="2511"/>
      <c r="AG113" s="2510"/>
      <c r="AH113" s="2511" t="s">
        <v>3178</v>
      </c>
      <c r="AI113" s="2510" t="s">
        <v>591</v>
      </c>
      <c r="AJ113" s="2511" t="s">
        <v>3048</v>
      </c>
      <c r="AK113" s="2510" t="s">
        <v>29</v>
      </c>
      <c r="AL113" s="2511" t="s">
        <v>2668</v>
      </c>
      <c r="AM113" s="2510" t="s">
        <v>20</v>
      </c>
      <c r="AN113" s="2511" t="s">
        <v>2769</v>
      </c>
      <c r="AO113" s="2510" t="s">
        <v>29</v>
      </c>
      <c r="AP113" s="2511" t="s">
        <v>2613</v>
      </c>
      <c r="AQ113" s="2510" t="s">
        <v>29</v>
      </c>
      <c r="AR113" s="2511"/>
      <c r="AS113" s="2510"/>
    </row>
    <row r="114" spans="1:45" ht="15" x14ac:dyDescent="0.25">
      <c r="A114" s="2680"/>
      <c r="B114" s="2511" t="s">
        <v>2574</v>
      </c>
      <c r="C114" s="2510" t="s">
        <v>591</v>
      </c>
      <c r="D114" s="2512"/>
      <c r="E114" s="2510"/>
      <c r="F114" s="2511" t="s">
        <v>2456</v>
      </c>
      <c r="G114" s="2510" t="s">
        <v>29</v>
      </c>
      <c r="H114" s="2511" t="s">
        <v>2427</v>
      </c>
      <c r="I114" s="2510" t="s">
        <v>29</v>
      </c>
      <c r="J114" s="2511" t="s">
        <v>3137</v>
      </c>
      <c r="K114" s="2510" t="s">
        <v>29</v>
      </c>
      <c r="L114" s="2511"/>
      <c r="M114" s="2510"/>
      <c r="N114" s="2511" t="s">
        <v>2668</v>
      </c>
      <c r="O114" s="2510" t="s">
        <v>29</v>
      </c>
      <c r="P114" s="2511" t="s">
        <v>1082</v>
      </c>
      <c r="Q114" s="2510" t="s">
        <v>29</v>
      </c>
      <c r="R114" s="2511" t="s">
        <v>3177</v>
      </c>
      <c r="S114" s="2510" t="s">
        <v>29</v>
      </c>
      <c r="T114" s="2512"/>
      <c r="U114" s="2510"/>
      <c r="V114" s="2511" t="s">
        <v>3157</v>
      </c>
      <c r="W114" s="2510" t="s">
        <v>20</v>
      </c>
      <c r="X114" s="2511" t="s">
        <v>2889</v>
      </c>
      <c r="Y114" s="2510" t="s">
        <v>20</v>
      </c>
      <c r="Z114" s="2512"/>
      <c r="AA114" s="2510"/>
      <c r="AB114" s="2512" t="s">
        <v>2613</v>
      </c>
      <c r="AC114" s="2510" t="s">
        <v>20</v>
      </c>
      <c r="AD114" s="2511" t="s">
        <v>2632</v>
      </c>
      <c r="AE114" s="2510" t="s">
        <v>20</v>
      </c>
      <c r="AF114" s="2511"/>
      <c r="AG114" s="2510"/>
      <c r="AH114" s="2511" t="s">
        <v>2769</v>
      </c>
      <c r="AI114" s="2510" t="s">
        <v>29</v>
      </c>
      <c r="AJ114" s="2511" t="s">
        <v>2995</v>
      </c>
      <c r="AK114" s="2510" t="s">
        <v>29</v>
      </c>
      <c r="AL114" s="2511" t="s">
        <v>3178</v>
      </c>
      <c r="AM114" s="2510" t="s">
        <v>20</v>
      </c>
      <c r="AN114" s="2511" t="s">
        <v>3048</v>
      </c>
      <c r="AO114" s="2510" t="s">
        <v>29</v>
      </c>
      <c r="AP114" s="2511" t="s">
        <v>3003</v>
      </c>
      <c r="AQ114" s="2510" t="s">
        <v>29</v>
      </c>
      <c r="AR114" s="2511"/>
      <c r="AS114" s="2510"/>
    </row>
    <row r="115" spans="1:45" ht="15" x14ac:dyDescent="0.25">
      <c r="A115" s="2680"/>
      <c r="B115" s="2511" t="s">
        <v>3151</v>
      </c>
      <c r="C115" s="2510" t="s">
        <v>29</v>
      </c>
      <c r="D115" s="2512"/>
      <c r="E115" s="2510"/>
      <c r="F115" s="2511" t="s">
        <v>3177</v>
      </c>
      <c r="G115" s="2510" t="s">
        <v>20</v>
      </c>
      <c r="H115" s="2511" t="s">
        <v>925</v>
      </c>
      <c r="I115" s="2510" t="s">
        <v>20</v>
      </c>
      <c r="J115" s="2511" t="s">
        <v>2456</v>
      </c>
      <c r="K115" s="2510" t="s">
        <v>20</v>
      </c>
      <c r="L115" s="2511"/>
      <c r="M115" s="2510"/>
      <c r="N115" s="2511" t="s">
        <v>629</v>
      </c>
      <c r="O115" s="2510" t="s">
        <v>20</v>
      </c>
      <c r="P115" s="2511" t="s">
        <v>3048</v>
      </c>
      <c r="Q115" s="2510" t="s">
        <v>20</v>
      </c>
      <c r="R115" s="2511" t="s">
        <v>3157</v>
      </c>
      <c r="S115" s="2510" t="s">
        <v>29</v>
      </c>
      <c r="T115" s="2512"/>
      <c r="U115" s="2510"/>
      <c r="V115" s="2511" t="s">
        <v>2615</v>
      </c>
      <c r="W115" s="2510" t="s">
        <v>29</v>
      </c>
      <c r="X115" s="2511" t="s">
        <v>3003</v>
      </c>
      <c r="Y115" s="2510" t="s">
        <v>20</v>
      </c>
      <c r="Z115" s="2512"/>
      <c r="AA115" s="2510"/>
      <c r="AB115" s="2512" t="s">
        <v>2973</v>
      </c>
      <c r="AC115" s="2510" t="s">
        <v>20</v>
      </c>
      <c r="AD115" s="2511" t="s">
        <v>2613</v>
      </c>
      <c r="AE115" s="2510" t="s">
        <v>20</v>
      </c>
      <c r="AF115" s="2511"/>
      <c r="AG115" s="2510"/>
      <c r="AH115" s="2511" t="s">
        <v>2668</v>
      </c>
      <c r="AI115" s="2510" t="s">
        <v>29</v>
      </c>
      <c r="AJ115" s="2511" t="s">
        <v>3178</v>
      </c>
      <c r="AK115" s="2510" t="s">
        <v>20</v>
      </c>
      <c r="AL115" s="2511" t="s">
        <v>2995</v>
      </c>
      <c r="AM115" s="2510" t="s">
        <v>29</v>
      </c>
      <c r="AN115" s="2511" t="s">
        <v>2954</v>
      </c>
      <c r="AO115" s="2510" t="s">
        <v>20</v>
      </c>
      <c r="AP115" s="2511" t="s">
        <v>2889</v>
      </c>
      <c r="AQ115" s="2510" t="s">
        <v>29</v>
      </c>
      <c r="AR115" s="2511"/>
      <c r="AS115" s="2510"/>
    </row>
    <row r="116" spans="1:45" ht="15" x14ac:dyDescent="0.25">
      <c r="A116" s="2680"/>
      <c r="B116" s="2511" t="s">
        <v>2265</v>
      </c>
      <c r="C116" s="2510" t="s">
        <v>29</v>
      </c>
      <c r="D116" s="2512"/>
      <c r="E116" s="2510"/>
      <c r="F116" s="2511" t="s">
        <v>2995</v>
      </c>
      <c r="G116" s="2510" t="s">
        <v>29</v>
      </c>
      <c r="H116" s="2511" t="s">
        <v>2954</v>
      </c>
      <c r="I116" s="2510" t="s">
        <v>29</v>
      </c>
      <c r="J116" s="2511" t="s">
        <v>664</v>
      </c>
      <c r="K116" s="2510" t="s">
        <v>29</v>
      </c>
      <c r="L116" s="2511"/>
      <c r="M116" s="2510"/>
      <c r="N116" s="2511" t="s">
        <v>3177</v>
      </c>
      <c r="O116" s="2510" t="s">
        <v>20</v>
      </c>
      <c r="P116" s="2511" t="s">
        <v>2769</v>
      </c>
      <c r="Q116" s="2510" t="s">
        <v>20</v>
      </c>
      <c r="R116" s="2511" t="s">
        <v>3119</v>
      </c>
      <c r="S116" s="2510" t="s">
        <v>20</v>
      </c>
      <c r="T116" s="2512"/>
      <c r="U116" s="2510"/>
      <c r="V116" s="2511" t="s">
        <v>2668</v>
      </c>
      <c r="W116" s="2510" t="s">
        <v>20</v>
      </c>
      <c r="X116" s="2511" t="s">
        <v>2574</v>
      </c>
      <c r="Y116" s="2510" t="s">
        <v>20</v>
      </c>
      <c r="Z116" s="2512"/>
      <c r="AA116" s="2510"/>
      <c r="AB116" s="2512" t="s">
        <v>2615</v>
      </c>
      <c r="AC116" s="2510" t="s">
        <v>29</v>
      </c>
      <c r="AD116" s="2511" t="s">
        <v>3048</v>
      </c>
      <c r="AE116" s="2510" t="s">
        <v>29</v>
      </c>
      <c r="AF116" s="2511"/>
      <c r="AG116" s="2510"/>
      <c r="AH116" s="2511" t="s">
        <v>658</v>
      </c>
      <c r="AI116" s="2510" t="s">
        <v>29</v>
      </c>
      <c r="AJ116" s="2511" t="s">
        <v>3137</v>
      </c>
      <c r="AK116" s="2510" t="s">
        <v>29</v>
      </c>
      <c r="AL116" s="2511" t="s">
        <v>1062</v>
      </c>
      <c r="AM116" s="2510" t="s">
        <v>29</v>
      </c>
      <c r="AN116" s="2511" t="s">
        <v>3178</v>
      </c>
      <c r="AO116" s="2510" t="s">
        <v>29</v>
      </c>
      <c r="AP116" s="2511" t="s">
        <v>3157</v>
      </c>
      <c r="AQ116" s="2510" t="s">
        <v>20</v>
      </c>
      <c r="AR116" s="2511"/>
      <c r="AS116" s="2510"/>
    </row>
    <row r="117" spans="1:45" ht="15" x14ac:dyDescent="0.25">
      <c r="A117" s="2680"/>
      <c r="B117" s="2688"/>
      <c r="C117" s="2675"/>
      <c r="D117" s="2689"/>
      <c r="E117" s="2675"/>
      <c r="F117" s="2688"/>
      <c r="G117" s="2675"/>
      <c r="H117" s="2688"/>
      <c r="I117" s="2675"/>
      <c r="J117" s="2688"/>
      <c r="K117" s="2675"/>
      <c r="L117" s="2688"/>
      <c r="M117" s="2675"/>
      <c r="N117" s="2688"/>
      <c r="O117" s="2675"/>
      <c r="P117" s="2688"/>
      <c r="Q117" s="2675"/>
      <c r="R117" s="2688"/>
      <c r="S117" s="2675"/>
      <c r="T117" s="2689"/>
      <c r="U117" s="2675"/>
      <c r="V117" s="2688"/>
      <c r="W117" s="2675"/>
      <c r="X117" s="2688"/>
      <c r="Y117" s="2675"/>
      <c r="Z117" s="2689"/>
      <c r="AA117" s="2675"/>
      <c r="AB117" s="2689"/>
      <c r="AC117" s="2675"/>
      <c r="AD117" s="2688"/>
      <c r="AE117" s="2675"/>
      <c r="AF117" s="2688"/>
      <c r="AG117" s="2675"/>
      <c r="AH117" s="2688"/>
      <c r="AI117" s="2675"/>
      <c r="AJ117" s="2688"/>
      <c r="AK117" s="2675"/>
      <c r="AL117" s="2688"/>
      <c r="AM117" s="2675"/>
      <c r="AN117" s="2688"/>
      <c r="AO117" s="2675"/>
      <c r="AP117" s="2688"/>
      <c r="AQ117" s="2675"/>
      <c r="AR117" s="2688"/>
      <c r="AS117" s="2675"/>
    </row>
    <row r="118" spans="1:45" ht="15" x14ac:dyDescent="0.25">
      <c r="A118" s="2676">
        <v>46215</v>
      </c>
      <c r="B118" s="2688" t="s">
        <v>3012</v>
      </c>
      <c r="C118" s="2675" t="s">
        <v>29</v>
      </c>
      <c r="D118" s="2689" t="s">
        <v>2427</v>
      </c>
      <c r="E118" s="2675" t="s">
        <v>29</v>
      </c>
      <c r="F118" s="2688" t="s">
        <v>3117</v>
      </c>
      <c r="G118" s="2675" t="s">
        <v>20</v>
      </c>
      <c r="H118" s="2688" t="s">
        <v>2769</v>
      </c>
      <c r="I118" s="2675" t="s">
        <v>29</v>
      </c>
      <c r="J118" s="2688" t="s">
        <v>3134</v>
      </c>
      <c r="K118" s="2675" t="s">
        <v>598</v>
      </c>
      <c r="L118" s="2688" t="s">
        <v>977</v>
      </c>
      <c r="M118" s="2675" t="s">
        <v>29</v>
      </c>
      <c r="N118" s="2688" t="s">
        <v>3195</v>
      </c>
      <c r="O118" s="2675" t="s">
        <v>29</v>
      </c>
      <c r="P118" s="2688" t="s">
        <v>3176</v>
      </c>
      <c r="Q118" s="2675" t="s">
        <v>20</v>
      </c>
      <c r="R118" s="2675" t="s">
        <v>5</v>
      </c>
      <c r="S118" s="2675"/>
      <c r="T118" s="2689" t="s">
        <v>3001</v>
      </c>
      <c r="U118" s="2675" t="s">
        <v>29</v>
      </c>
      <c r="V118" s="2688" t="s">
        <v>2632</v>
      </c>
      <c r="W118" s="2675" t="s">
        <v>20</v>
      </c>
      <c r="X118" s="2688" t="s">
        <v>3157</v>
      </c>
      <c r="Y118" s="2012" t="s">
        <v>1350</v>
      </c>
      <c r="Z118" s="2675" t="s">
        <v>5</v>
      </c>
      <c r="AA118" s="2675"/>
      <c r="AB118" s="2689" t="s">
        <v>3119</v>
      </c>
      <c r="AC118" s="2675" t="s">
        <v>20</v>
      </c>
      <c r="AD118" s="2688" t="s">
        <v>3178</v>
      </c>
      <c r="AE118" s="2675" t="s">
        <v>20</v>
      </c>
      <c r="AF118" s="2688" t="s">
        <v>2613</v>
      </c>
      <c r="AG118" s="2670" t="s">
        <v>20</v>
      </c>
      <c r="AH118" s="2688" t="s">
        <v>3200</v>
      </c>
      <c r="AI118" s="2675" t="s">
        <v>29</v>
      </c>
      <c r="AJ118" s="2688" t="s">
        <v>3003</v>
      </c>
      <c r="AK118" s="2675" t="s">
        <v>29</v>
      </c>
      <c r="AL118" s="2688" t="s">
        <v>2889</v>
      </c>
      <c r="AM118" s="2675" t="s">
        <v>20</v>
      </c>
      <c r="AN118" s="2688" t="s">
        <v>2995</v>
      </c>
      <c r="AO118" s="2675" t="s">
        <v>29</v>
      </c>
      <c r="AP118" s="2688" t="s">
        <v>2668</v>
      </c>
      <c r="AQ118" s="2675" t="s">
        <v>29</v>
      </c>
      <c r="AR118" s="2688"/>
      <c r="AS118" s="2675"/>
    </row>
    <row r="119" spans="1:45" ht="15" x14ac:dyDescent="0.25">
      <c r="A119" s="2680"/>
      <c r="B119" s="2688" t="s">
        <v>3194</v>
      </c>
      <c r="C119" s="2675" t="s">
        <v>20</v>
      </c>
      <c r="D119" s="2689" t="s">
        <v>3001</v>
      </c>
      <c r="E119" s="2675" t="s">
        <v>20</v>
      </c>
      <c r="F119" s="2688" t="s">
        <v>629</v>
      </c>
      <c r="G119" s="2675" t="s">
        <v>20</v>
      </c>
      <c r="H119" s="2688" t="s">
        <v>2995</v>
      </c>
      <c r="I119" s="2675" t="s">
        <v>20</v>
      </c>
      <c r="J119" s="2688" t="s">
        <v>639</v>
      </c>
      <c r="K119" s="2672" t="s">
        <v>29</v>
      </c>
      <c r="L119" s="2688" t="s">
        <v>3172</v>
      </c>
      <c r="M119" s="2675" t="s">
        <v>29</v>
      </c>
      <c r="N119" s="2688" t="s">
        <v>925</v>
      </c>
      <c r="O119" s="2675" t="s">
        <v>29</v>
      </c>
      <c r="P119" s="2688" t="s">
        <v>3094</v>
      </c>
      <c r="Q119" s="2675" t="s">
        <v>29</v>
      </c>
      <c r="R119" s="2688"/>
      <c r="S119" s="2675"/>
      <c r="T119" s="2689" t="s">
        <v>2668</v>
      </c>
      <c r="U119" s="2675" t="s">
        <v>20</v>
      </c>
      <c r="V119" s="2688" t="s">
        <v>2994</v>
      </c>
      <c r="W119" s="2675" t="s">
        <v>29</v>
      </c>
      <c r="X119" s="2688" t="s">
        <v>3119</v>
      </c>
      <c r="Y119" s="2675" t="s">
        <v>29</v>
      </c>
      <c r="Z119" s="2689"/>
      <c r="AA119" s="2675"/>
      <c r="AB119" s="2689" t="s">
        <v>3178</v>
      </c>
      <c r="AC119" s="2675" t="s">
        <v>20</v>
      </c>
      <c r="AD119" s="2688" t="s">
        <v>3014</v>
      </c>
      <c r="AE119" s="2675" t="s">
        <v>29</v>
      </c>
      <c r="AF119" s="2688" t="s">
        <v>3003</v>
      </c>
      <c r="AG119" s="2675" t="s">
        <v>20</v>
      </c>
      <c r="AH119" s="2688" t="s">
        <v>2889</v>
      </c>
      <c r="AI119" s="2675" t="s">
        <v>20</v>
      </c>
      <c r="AJ119" s="2688" t="s">
        <v>2613</v>
      </c>
      <c r="AK119" s="2675" t="s">
        <v>29</v>
      </c>
      <c r="AL119" s="2688" t="s">
        <v>3200</v>
      </c>
      <c r="AM119" s="2675" t="s">
        <v>29</v>
      </c>
      <c r="AN119" s="2688" t="s">
        <v>3193</v>
      </c>
      <c r="AO119" s="2675" t="s">
        <v>598</v>
      </c>
      <c r="AP119" s="2688" t="s">
        <v>2769</v>
      </c>
      <c r="AQ119" s="2675" t="s">
        <v>29</v>
      </c>
      <c r="AR119" s="2688"/>
      <c r="AS119" s="2675"/>
    </row>
    <row r="120" spans="1:45" ht="15" x14ac:dyDescent="0.25">
      <c r="A120" s="2680"/>
      <c r="B120" s="2688" t="s">
        <v>3014</v>
      </c>
      <c r="C120" s="2675" t="s">
        <v>20</v>
      </c>
      <c r="D120" s="2689" t="s">
        <v>2769</v>
      </c>
      <c r="E120" s="2675" t="s">
        <v>20</v>
      </c>
      <c r="F120" s="2688" t="s">
        <v>925</v>
      </c>
      <c r="G120" s="2675" t="s">
        <v>29</v>
      </c>
      <c r="H120" s="2688" t="s">
        <v>2632</v>
      </c>
      <c r="I120" s="2675" t="s">
        <v>20</v>
      </c>
      <c r="J120" s="2688" t="s">
        <v>629</v>
      </c>
      <c r="K120" s="2672" t="s">
        <v>20</v>
      </c>
      <c r="L120" s="2688" t="s">
        <v>664</v>
      </c>
      <c r="M120" s="2675" t="s">
        <v>20</v>
      </c>
      <c r="N120" s="2688" t="s">
        <v>3119</v>
      </c>
      <c r="O120" s="2675" t="s">
        <v>29</v>
      </c>
      <c r="P120" s="2688" t="s">
        <v>3157</v>
      </c>
      <c r="Q120" s="2675" t="s">
        <v>20</v>
      </c>
      <c r="R120" s="2688"/>
      <c r="S120" s="2675"/>
      <c r="T120" s="2689" t="s">
        <v>2456</v>
      </c>
      <c r="U120" s="2675" t="s">
        <v>29</v>
      </c>
      <c r="V120" s="2688" t="s">
        <v>3178</v>
      </c>
      <c r="W120" s="2675" t="s">
        <v>20</v>
      </c>
      <c r="X120" s="2688" t="s">
        <v>639</v>
      </c>
      <c r="Y120" s="2675" t="s">
        <v>20</v>
      </c>
      <c r="Z120" s="2689"/>
      <c r="AA120" s="2675"/>
      <c r="AB120" s="2689" t="s">
        <v>2667</v>
      </c>
      <c r="AC120" s="2675" t="s">
        <v>29</v>
      </c>
      <c r="AD120" s="2688" t="s">
        <v>3193</v>
      </c>
      <c r="AE120" s="2675" t="s">
        <v>20</v>
      </c>
      <c r="AF120" s="2688" t="s">
        <v>2889</v>
      </c>
      <c r="AG120" s="2675" t="s">
        <v>20</v>
      </c>
      <c r="AH120" s="2688" t="s">
        <v>3003</v>
      </c>
      <c r="AI120" s="2675" t="s">
        <v>20</v>
      </c>
      <c r="AJ120" s="2688" t="s">
        <v>3200</v>
      </c>
      <c r="AK120" s="2675" t="s">
        <v>598</v>
      </c>
      <c r="AL120" s="2688" t="s">
        <v>2613</v>
      </c>
      <c r="AM120" s="2675" t="s">
        <v>29</v>
      </c>
      <c r="AN120" s="2688" t="s">
        <v>2615</v>
      </c>
      <c r="AO120" s="2675" t="s">
        <v>29</v>
      </c>
      <c r="AP120" s="2688" t="s">
        <v>3195</v>
      </c>
      <c r="AQ120" s="2675" t="s">
        <v>29</v>
      </c>
      <c r="AR120" s="2688"/>
      <c r="AS120" s="2675"/>
    </row>
    <row r="121" spans="1:45" ht="15" x14ac:dyDescent="0.25">
      <c r="A121" s="2680"/>
      <c r="B121" s="2688" t="s">
        <v>3176</v>
      </c>
      <c r="C121" s="2675" t="s">
        <v>29</v>
      </c>
      <c r="D121" s="2689" t="s">
        <v>2574</v>
      </c>
      <c r="E121" s="2675" t="s">
        <v>20</v>
      </c>
      <c r="F121" s="2688" t="s">
        <v>2667</v>
      </c>
      <c r="G121" s="2675" t="s">
        <v>29</v>
      </c>
      <c r="H121" s="2688" t="s">
        <v>639</v>
      </c>
      <c r="I121" s="2675" t="s">
        <v>29</v>
      </c>
      <c r="J121" s="2688" t="s">
        <v>2994</v>
      </c>
      <c r="K121" s="2672" t="s">
        <v>29</v>
      </c>
      <c r="L121" s="2688" t="s">
        <v>3194</v>
      </c>
      <c r="M121" s="2675" t="s">
        <v>20</v>
      </c>
      <c r="N121" s="2688" t="s">
        <v>3200</v>
      </c>
      <c r="O121" s="2675" t="s">
        <v>20</v>
      </c>
      <c r="P121" s="2688" t="s">
        <v>2668</v>
      </c>
      <c r="Q121" s="2675" t="s">
        <v>29</v>
      </c>
      <c r="R121" s="2688"/>
      <c r="S121" s="2675"/>
      <c r="T121" s="2689" t="s">
        <v>2613</v>
      </c>
      <c r="U121" s="2675" t="s">
        <v>20</v>
      </c>
      <c r="V121" s="2688" t="s">
        <v>617</v>
      </c>
      <c r="W121" s="2675" t="s">
        <v>20</v>
      </c>
      <c r="X121" s="2688" t="s">
        <v>3001</v>
      </c>
      <c r="Y121" s="2675" t="s">
        <v>20</v>
      </c>
      <c r="Z121" s="2689"/>
      <c r="AA121" s="2675"/>
      <c r="AB121" s="2689" t="s">
        <v>3189</v>
      </c>
      <c r="AC121" s="2675" t="s">
        <v>29</v>
      </c>
      <c r="AD121" s="2688" t="s">
        <v>2615</v>
      </c>
      <c r="AE121" s="2675" t="s">
        <v>20</v>
      </c>
      <c r="AF121" s="2688" t="s">
        <v>2632</v>
      </c>
      <c r="AG121" s="2675" t="s">
        <v>29</v>
      </c>
      <c r="AH121" s="2688" t="s">
        <v>3014</v>
      </c>
      <c r="AI121" s="2675" t="s">
        <v>29</v>
      </c>
      <c r="AJ121" s="2688" t="s">
        <v>977</v>
      </c>
      <c r="AK121" s="2672" t="s">
        <v>29</v>
      </c>
      <c r="AL121" s="2688" t="s">
        <v>3157</v>
      </c>
      <c r="AM121" s="2675" t="s">
        <v>20</v>
      </c>
      <c r="AN121" s="2688" t="s">
        <v>3003</v>
      </c>
      <c r="AO121" s="2675" t="s">
        <v>29</v>
      </c>
      <c r="AP121" s="2688" t="s">
        <v>1029</v>
      </c>
      <c r="AQ121" s="2675" t="s">
        <v>916</v>
      </c>
      <c r="AR121" s="2688"/>
      <c r="AS121" s="2675"/>
    </row>
    <row r="122" spans="1:45" ht="15" x14ac:dyDescent="0.25">
      <c r="A122" s="2680"/>
      <c r="B122" s="2511"/>
      <c r="C122" s="2510"/>
      <c r="D122" s="2512"/>
      <c r="E122" s="2510"/>
      <c r="F122" s="2511"/>
      <c r="G122" s="2510"/>
      <c r="H122" s="2511"/>
      <c r="I122" s="2510"/>
      <c r="J122" s="2511"/>
      <c r="K122" s="2510"/>
      <c r="L122" s="2511"/>
      <c r="M122" s="2510"/>
      <c r="N122" s="2511"/>
      <c r="O122" s="2510"/>
      <c r="P122" s="2511"/>
      <c r="Q122" s="2510"/>
      <c r="R122" s="2511"/>
      <c r="S122" s="2510"/>
      <c r="T122" s="2512"/>
      <c r="U122" s="2510"/>
      <c r="V122" s="2511"/>
      <c r="W122" s="2510"/>
      <c r="X122" s="2511"/>
      <c r="Y122" s="2510"/>
      <c r="Z122" s="2512"/>
      <c r="AA122" s="2510"/>
      <c r="AB122" s="2512"/>
      <c r="AC122" s="2510"/>
      <c r="AD122" s="2511"/>
      <c r="AE122" s="2510"/>
      <c r="AF122" s="2511"/>
      <c r="AG122" s="2510"/>
      <c r="AH122" s="2511"/>
      <c r="AI122" s="2510"/>
      <c r="AJ122" s="2511"/>
      <c r="AK122" s="2510"/>
      <c r="AL122" s="2511"/>
      <c r="AM122" s="2510"/>
      <c r="AN122" s="2511"/>
      <c r="AO122" s="2510"/>
      <c r="AP122" s="2511"/>
      <c r="AQ122" s="2510"/>
      <c r="AR122" s="2511"/>
      <c r="AS122" s="2510"/>
    </row>
    <row r="123" spans="1:45" ht="15" x14ac:dyDescent="0.25">
      <c r="A123" s="2676">
        <v>46229</v>
      </c>
      <c r="B123" s="2511" t="s">
        <v>664</v>
      </c>
      <c r="C123" s="2510" t="s">
        <v>29</v>
      </c>
      <c r="D123" s="2512" t="s">
        <v>3134</v>
      </c>
      <c r="E123" s="2510" t="s">
        <v>29</v>
      </c>
      <c r="F123" s="2511" t="s">
        <v>2242</v>
      </c>
      <c r="G123" s="2510" t="s">
        <v>29</v>
      </c>
      <c r="H123" s="2511" t="s">
        <v>3117</v>
      </c>
      <c r="I123" s="2510" t="s">
        <v>29</v>
      </c>
      <c r="J123" s="2511" t="s">
        <v>3172</v>
      </c>
      <c r="K123" s="2510" t="s">
        <v>29</v>
      </c>
      <c r="L123" s="2511" t="s">
        <v>3014</v>
      </c>
      <c r="M123" s="2510" t="s">
        <v>29</v>
      </c>
      <c r="N123" s="2511" t="s">
        <v>3197</v>
      </c>
      <c r="O123" s="2510" t="s">
        <v>20</v>
      </c>
      <c r="P123" s="2511" t="s">
        <v>2889</v>
      </c>
      <c r="Q123" s="2510" t="s">
        <v>20</v>
      </c>
      <c r="R123" s="2511" t="s">
        <v>3003</v>
      </c>
      <c r="S123" s="2510" t="s">
        <v>598</v>
      </c>
      <c r="T123" s="2512" t="s">
        <v>2974</v>
      </c>
      <c r="U123" s="2510" t="s">
        <v>20</v>
      </c>
      <c r="V123" s="2511" t="s">
        <v>925</v>
      </c>
      <c r="W123" s="2510" t="s">
        <v>29</v>
      </c>
      <c r="X123" s="2511" t="s">
        <v>2632</v>
      </c>
      <c r="Y123" s="2510" t="s">
        <v>29</v>
      </c>
      <c r="Z123" s="2510" t="s">
        <v>5</v>
      </c>
      <c r="AA123" s="2510"/>
      <c r="AB123" s="2512" t="s">
        <v>3200</v>
      </c>
      <c r="AC123" s="2510" t="s">
        <v>20</v>
      </c>
      <c r="AD123" s="2511" t="s">
        <v>3157</v>
      </c>
      <c r="AE123" s="2012" t="s">
        <v>844</v>
      </c>
      <c r="AF123" s="2511" t="s">
        <v>2769</v>
      </c>
      <c r="AG123" s="2510" t="s">
        <v>29</v>
      </c>
      <c r="AH123" s="2511" t="s">
        <v>3153</v>
      </c>
      <c r="AI123" s="2510" t="s">
        <v>29</v>
      </c>
      <c r="AJ123" s="2511" t="s">
        <v>2615</v>
      </c>
      <c r="AK123" s="2510" t="s">
        <v>29</v>
      </c>
      <c r="AL123" s="2511" t="s">
        <v>2954</v>
      </c>
      <c r="AM123" s="2510" t="s">
        <v>20</v>
      </c>
      <c r="AN123" s="2511" t="s">
        <v>2614</v>
      </c>
      <c r="AO123" s="2510" t="s">
        <v>29</v>
      </c>
      <c r="AP123" s="2510" t="s">
        <v>5</v>
      </c>
      <c r="AQ123" s="2510"/>
      <c r="AR123" s="2510"/>
      <c r="AS123" s="2510"/>
    </row>
    <row r="124" spans="1:45" ht="15" x14ac:dyDescent="0.25">
      <c r="A124" s="2680"/>
      <c r="B124" s="2511" t="s">
        <v>3117</v>
      </c>
      <c r="C124" s="2510" t="s">
        <v>29</v>
      </c>
      <c r="D124" s="2512" t="s">
        <v>3197</v>
      </c>
      <c r="E124" s="2510" t="s">
        <v>29</v>
      </c>
      <c r="F124" s="2511" t="s">
        <v>664</v>
      </c>
      <c r="G124" s="2510" t="s">
        <v>29</v>
      </c>
      <c r="H124" s="2511" t="s">
        <v>3187</v>
      </c>
      <c r="I124" s="2510" t="s">
        <v>20</v>
      </c>
      <c r="J124" s="2511" t="s">
        <v>3195</v>
      </c>
      <c r="K124" s="2510" t="s">
        <v>29</v>
      </c>
      <c r="L124" s="2511" t="s">
        <v>2614</v>
      </c>
      <c r="M124" s="2510" t="s">
        <v>20</v>
      </c>
      <c r="N124" s="2511" t="s">
        <v>3153</v>
      </c>
      <c r="O124" s="2510" t="s">
        <v>29</v>
      </c>
      <c r="P124" s="2511" t="s">
        <v>3003</v>
      </c>
      <c r="Q124" s="2510" t="s">
        <v>20</v>
      </c>
      <c r="R124" s="2511" t="s">
        <v>3200</v>
      </c>
      <c r="S124" s="2510" t="s">
        <v>29</v>
      </c>
      <c r="T124" s="2512" t="s">
        <v>2540</v>
      </c>
      <c r="U124" s="2510" t="s">
        <v>29</v>
      </c>
      <c r="V124" s="2511" t="s">
        <v>3151</v>
      </c>
      <c r="W124" s="2510" t="s">
        <v>20</v>
      </c>
      <c r="X124" s="2511" t="s">
        <v>2667</v>
      </c>
      <c r="Y124" s="2510" t="s">
        <v>20</v>
      </c>
      <c r="Z124" s="2512"/>
      <c r="AA124" s="2510"/>
      <c r="AB124" s="2512" t="s">
        <v>2889</v>
      </c>
      <c r="AC124" s="2510" t="s">
        <v>20</v>
      </c>
      <c r="AD124" s="2511" t="s">
        <v>2974</v>
      </c>
      <c r="AE124" s="2510" t="s">
        <v>29</v>
      </c>
      <c r="AF124" s="2511" t="s">
        <v>2954</v>
      </c>
      <c r="AG124" s="2510" t="s">
        <v>20</v>
      </c>
      <c r="AH124" s="2511" t="s">
        <v>3157</v>
      </c>
      <c r="AI124" s="2510" t="s">
        <v>20</v>
      </c>
      <c r="AJ124" s="2511" t="s">
        <v>2769</v>
      </c>
      <c r="AK124" s="2510" t="s">
        <v>29</v>
      </c>
      <c r="AL124" s="2511" t="s">
        <v>2615</v>
      </c>
      <c r="AM124" s="2510" t="s">
        <v>29</v>
      </c>
      <c r="AN124" s="2511" t="s">
        <v>2613</v>
      </c>
      <c r="AO124" s="2510" t="s">
        <v>29</v>
      </c>
      <c r="AP124" s="2511"/>
      <c r="AQ124" s="2510"/>
      <c r="AR124" s="2511"/>
      <c r="AS124" s="2510"/>
    </row>
    <row r="125" spans="1:45" ht="15" x14ac:dyDescent="0.25">
      <c r="A125" s="2680"/>
      <c r="B125" s="2511" t="s">
        <v>3211</v>
      </c>
      <c r="C125" s="2510" t="s">
        <v>20</v>
      </c>
      <c r="D125" s="2512" t="s">
        <v>3119</v>
      </c>
      <c r="E125" s="2510" t="s">
        <v>29</v>
      </c>
      <c r="F125" s="2511" t="s">
        <v>2615</v>
      </c>
      <c r="G125" s="2510" t="s">
        <v>29</v>
      </c>
      <c r="H125" s="2511" t="s">
        <v>2667</v>
      </c>
      <c r="I125" s="2510" t="s">
        <v>20</v>
      </c>
      <c r="J125" s="2511" t="s">
        <v>2954</v>
      </c>
      <c r="K125" s="2510" t="s">
        <v>29</v>
      </c>
      <c r="L125" s="2511" t="s">
        <v>2769</v>
      </c>
      <c r="M125" s="2510" t="s">
        <v>29</v>
      </c>
      <c r="N125" s="2511" t="s">
        <v>2994</v>
      </c>
      <c r="O125" s="2510" t="s">
        <v>29</v>
      </c>
      <c r="P125" s="2511" t="s">
        <v>2574</v>
      </c>
      <c r="Q125" s="2510" t="s">
        <v>20</v>
      </c>
      <c r="R125" s="2511" t="s">
        <v>3151</v>
      </c>
      <c r="S125" s="2510" t="s">
        <v>20</v>
      </c>
      <c r="T125" s="2512" t="s">
        <v>3003</v>
      </c>
      <c r="U125" s="2510" t="s">
        <v>29</v>
      </c>
      <c r="V125" s="2511" t="s">
        <v>2613</v>
      </c>
      <c r="W125" s="2510" t="s">
        <v>20</v>
      </c>
      <c r="X125" s="2511" t="s">
        <v>664</v>
      </c>
      <c r="Y125" s="2510" t="s">
        <v>29</v>
      </c>
      <c r="Z125" s="2512"/>
      <c r="AA125" s="2510"/>
      <c r="AB125" s="2512" t="s">
        <v>2974</v>
      </c>
      <c r="AC125" s="2510" t="s">
        <v>20</v>
      </c>
      <c r="AD125" s="2511" t="s">
        <v>3200</v>
      </c>
      <c r="AE125" s="2510" t="s">
        <v>20</v>
      </c>
      <c r="AF125" s="2511" t="s">
        <v>2614</v>
      </c>
      <c r="AG125" s="2510" t="s">
        <v>29</v>
      </c>
      <c r="AH125" s="2511" t="s">
        <v>3195</v>
      </c>
      <c r="AI125" s="2510" t="s">
        <v>29</v>
      </c>
      <c r="AJ125" s="2511" t="s">
        <v>3157</v>
      </c>
      <c r="AK125" s="2510" t="s">
        <v>20</v>
      </c>
      <c r="AL125" s="2511" t="s">
        <v>3014</v>
      </c>
      <c r="AM125" s="2510" t="s">
        <v>20</v>
      </c>
      <c r="AN125" s="2511" t="s">
        <v>2889</v>
      </c>
      <c r="AO125" s="2510" t="s">
        <v>29</v>
      </c>
      <c r="AP125" s="2511"/>
      <c r="AQ125" s="2510"/>
      <c r="AR125" s="2511"/>
      <c r="AS125" s="2510"/>
    </row>
    <row r="126" spans="1:45" ht="15" x14ac:dyDescent="0.25">
      <c r="A126" s="2680"/>
      <c r="B126" s="2511" t="s">
        <v>2769</v>
      </c>
      <c r="C126" s="2510" t="s">
        <v>20</v>
      </c>
      <c r="D126" s="2512" t="s">
        <v>3014</v>
      </c>
      <c r="E126" s="2510" t="s">
        <v>29</v>
      </c>
      <c r="F126" s="2511" t="s">
        <v>3153</v>
      </c>
      <c r="G126" s="2510" t="s">
        <v>29</v>
      </c>
      <c r="H126" s="2511" t="s">
        <v>3195</v>
      </c>
      <c r="I126" s="2510" t="s">
        <v>20</v>
      </c>
      <c r="J126" s="2511" t="s">
        <v>2614</v>
      </c>
      <c r="K126" s="2510" t="s">
        <v>29</v>
      </c>
      <c r="L126" s="2511" t="s">
        <v>2427</v>
      </c>
      <c r="M126" s="2510" t="s">
        <v>29</v>
      </c>
      <c r="N126" s="2511" t="s">
        <v>3157</v>
      </c>
      <c r="O126" s="2510" t="s">
        <v>20</v>
      </c>
      <c r="P126" s="2511" t="s">
        <v>2613</v>
      </c>
      <c r="Q126" s="2012" t="s">
        <v>766</v>
      </c>
      <c r="R126" s="2511" t="s">
        <v>2889</v>
      </c>
      <c r="S126" s="2510" t="s">
        <v>29</v>
      </c>
      <c r="T126" s="2512" t="s">
        <v>2667</v>
      </c>
      <c r="U126" s="2510" t="s">
        <v>20</v>
      </c>
      <c r="V126" s="2511" t="s">
        <v>3119</v>
      </c>
      <c r="W126" s="2510" t="s">
        <v>29</v>
      </c>
      <c r="X126" s="2511" t="s">
        <v>3176</v>
      </c>
      <c r="Y126" s="2510" t="s">
        <v>29</v>
      </c>
      <c r="Z126" s="2512"/>
      <c r="AA126" s="2510"/>
      <c r="AB126" s="2512" t="s">
        <v>2456</v>
      </c>
      <c r="AC126" s="2510" t="s">
        <v>29</v>
      </c>
      <c r="AD126" s="2511" t="s">
        <v>3151</v>
      </c>
      <c r="AE126" s="2510" t="s">
        <v>20</v>
      </c>
      <c r="AF126" s="2511" t="s">
        <v>742</v>
      </c>
      <c r="AG126" s="2510" t="s">
        <v>2719</v>
      </c>
      <c r="AH126" s="2511" t="s">
        <v>2615</v>
      </c>
      <c r="AI126" s="2510" t="s">
        <v>29</v>
      </c>
      <c r="AJ126" s="2511" t="s">
        <v>2954</v>
      </c>
      <c r="AK126" s="2510" t="s">
        <v>20</v>
      </c>
      <c r="AL126" s="2511" t="s">
        <v>639</v>
      </c>
      <c r="AM126" s="2510" t="s">
        <v>29</v>
      </c>
      <c r="AN126" s="2511" t="s">
        <v>2632</v>
      </c>
      <c r="AO126" s="2510" t="s">
        <v>29</v>
      </c>
      <c r="AP126" s="2511"/>
      <c r="AQ126" s="2510"/>
      <c r="AR126" s="2511"/>
      <c r="AS126" s="2510"/>
    </row>
    <row r="127" spans="1:45" ht="15" x14ac:dyDescent="0.25">
      <c r="A127" s="2680"/>
      <c r="B127" s="2688"/>
      <c r="C127" s="2675"/>
      <c r="D127" s="2689"/>
      <c r="E127" s="2675"/>
      <c r="F127" s="2688"/>
      <c r="G127" s="2675"/>
      <c r="H127" s="2688"/>
      <c r="I127" s="2675"/>
      <c r="J127" s="2688"/>
      <c r="K127" s="2675"/>
      <c r="L127" s="2688"/>
      <c r="M127" s="2675"/>
      <c r="N127" s="2688" t="s">
        <v>2614</v>
      </c>
      <c r="O127" s="2675" t="s">
        <v>20</v>
      </c>
      <c r="P127" s="2688"/>
      <c r="Q127" s="2675"/>
      <c r="R127" s="2688"/>
      <c r="S127" s="2675"/>
      <c r="T127" s="2689"/>
      <c r="U127" s="2675"/>
      <c r="V127" s="2688"/>
      <c r="W127" s="2675"/>
      <c r="X127" s="2688"/>
      <c r="Y127" s="2675"/>
      <c r="Z127" s="2689"/>
      <c r="AA127" s="2675"/>
      <c r="AB127" s="2689"/>
      <c r="AC127" s="2675"/>
      <c r="AD127" s="2688" t="s">
        <v>2632</v>
      </c>
      <c r="AE127" s="2675" t="s">
        <v>29</v>
      </c>
      <c r="AF127" s="2688"/>
      <c r="AG127" s="2675"/>
      <c r="AH127" s="2688"/>
      <c r="AI127" s="2675"/>
      <c r="AJ127" s="2688"/>
      <c r="AK127" s="2675"/>
      <c r="AL127" s="2688"/>
      <c r="AM127" s="2675"/>
      <c r="AN127" s="2688"/>
      <c r="AO127" s="2675"/>
      <c r="AP127" s="2688"/>
      <c r="AQ127" s="2675"/>
      <c r="AR127" s="2688"/>
      <c r="AS127" s="2675"/>
    </row>
    <row r="128" spans="1:45" ht="15" x14ac:dyDescent="0.25">
      <c r="A128" s="2676">
        <v>46243</v>
      </c>
      <c r="B128" s="2675" t="s">
        <v>5</v>
      </c>
      <c r="C128" s="2675"/>
      <c r="D128" s="2675" t="s">
        <v>5</v>
      </c>
      <c r="E128" s="2675"/>
      <c r="F128" s="2688" t="s">
        <v>3196</v>
      </c>
      <c r="G128" s="2675" t="s">
        <v>598</v>
      </c>
      <c r="H128" s="2688" t="s">
        <v>904</v>
      </c>
      <c r="I128" s="2675" t="s">
        <v>29</v>
      </c>
      <c r="J128" s="2688" t="s">
        <v>3187</v>
      </c>
      <c r="K128" s="2672" t="s">
        <v>29</v>
      </c>
      <c r="L128" s="2688" t="s">
        <v>3240</v>
      </c>
      <c r="M128" s="2675" t="s">
        <v>29</v>
      </c>
      <c r="N128" s="2675" t="s">
        <v>5</v>
      </c>
      <c r="O128" s="2675"/>
      <c r="P128" s="2688" t="s">
        <v>2523</v>
      </c>
      <c r="Q128" s="2675" t="s">
        <v>29</v>
      </c>
      <c r="R128" s="2675" t="s">
        <v>5</v>
      </c>
      <c r="S128" s="2675"/>
      <c r="T128" s="2689" t="s">
        <v>3157</v>
      </c>
      <c r="U128" s="2675" t="s">
        <v>20</v>
      </c>
      <c r="V128" s="2688" t="s">
        <v>2889</v>
      </c>
      <c r="W128" s="2675" t="s">
        <v>20</v>
      </c>
      <c r="X128" s="2688" t="s">
        <v>2994</v>
      </c>
      <c r="Y128" s="2675" t="s">
        <v>29</v>
      </c>
      <c r="Z128" s="2675" t="s">
        <v>683</v>
      </c>
      <c r="AA128" s="2675"/>
      <c r="AB128" s="2689" t="s">
        <v>3003</v>
      </c>
      <c r="AC128" s="2675" t="s">
        <v>29</v>
      </c>
      <c r="AD128" s="2688" t="s">
        <v>3241</v>
      </c>
      <c r="AE128" s="2675" t="s">
        <v>29</v>
      </c>
      <c r="AF128" s="2675" t="s">
        <v>5</v>
      </c>
      <c r="AG128" s="2675"/>
      <c r="AH128" s="2675" t="s">
        <v>5</v>
      </c>
      <c r="AI128" s="2675"/>
      <c r="AJ128" s="2688" t="s">
        <v>3195</v>
      </c>
      <c r="AK128" s="2675" t="s">
        <v>29</v>
      </c>
      <c r="AL128" s="2688" t="s">
        <v>2769</v>
      </c>
      <c r="AM128" s="2675" t="s">
        <v>20</v>
      </c>
      <c r="AN128" s="2688" t="s">
        <v>3014</v>
      </c>
      <c r="AO128" s="2675" t="s">
        <v>29</v>
      </c>
      <c r="AP128" s="2688"/>
      <c r="AQ128" s="2675"/>
      <c r="AR128" s="2688" t="s">
        <v>2974</v>
      </c>
      <c r="AS128" s="2675" t="s">
        <v>20</v>
      </c>
    </row>
    <row r="129" spans="1:45" ht="15" x14ac:dyDescent="0.25">
      <c r="A129" s="2680"/>
      <c r="B129" s="2688"/>
      <c r="C129" s="2675"/>
      <c r="D129" s="2689"/>
      <c r="E129" s="2675"/>
      <c r="F129" s="2688" t="s">
        <v>3176</v>
      </c>
      <c r="G129" s="2672" t="s">
        <v>20</v>
      </c>
      <c r="H129" s="2688" t="s">
        <v>3240</v>
      </c>
      <c r="I129" s="2675" t="s">
        <v>20</v>
      </c>
      <c r="J129" s="2688" t="s">
        <v>2974</v>
      </c>
      <c r="K129" s="2672" t="s">
        <v>20</v>
      </c>
      <c r="L129" s="2688" t="s">
        <v>3151</v>
      </c>
      <c r="M129" s="2675" t="s">
        <v>29</v>
      </c>
      <c r="N129" s="2688"/>
      <c r="O129" s="2675"/>
      <c r="P129" s="2688" t="s">
        <v>3014</v>
      </c>
      <c r="Q129" s="2675" t="s">
        <v>29</v>
      </c>
      <c r="R129" s="2688"/>
      <c r="S129" s="2675"/>
      <c r="T129" s="2689" t="s">
        <v>3101</v>
      </c>
      <c r="U129" s="2675" t="s">
        <v>20</v>
      </c>
      <c r="V129" s="2688" t="s">
        <v>3003</v>
      </c>
      <c r="W129" s="2675" t="s">
        <v>20</v>
      </c>
      <c r="X129" s="2688" t="s">
        <v>2614</v>
      </c>
      <c r="Y129" s="2675" t="s">
        <v>20</v>
      </c>
      <c r="Z129" s="2689"/>
      <c r="AA129" s="2675"/>
      <c r="AB129" s="2689" t="s">
        <v>3157</v>
      </c>
      <c r="AC129" s="2675" t="s">
        <v>20</v>
      </c>
      <c r="AD129" s="2688" t="s">
        <v>3197</v>
      </c>
      <c r="AE129" s="2675" t="s">
        <v>29</v>
      </c>
      <c r="AF129" s="2688"/>
      <c r="AG129" s="2675"/>
      <c r="AH129" s="2688"/>
      <c r="AI129" s="2675"/>
      <c r="AJ129" s="2688" t="s">
        <v>3241</v>
      </c>
      <c r="AK129" s="2675" t="s">
        <v>29</v>
      </c>
      <c r="AL129" s="2688" t="s">
        <v>3195</v>
      </c>
      <c r="AM129" s="2675" t="s">
        <v>29</v>
      </c>
      <c r="AN129" s="2688" t="s">
        <v>2769</v>
      </c>
      <c r="AO129" s="2675" t="s">
        <v>29</v>
      </c>
      <c r="AP129" s="2688"/>
      <c r="AQ129" s="2675"/>
      <c r="AR129" s="2688" t="s">
        <v>3119</v>
      </c>
      <c r="AS129" s="2675" t="s">
        <v>29</v>
      </c>
    </row>
    <row r="130" spans="1:45" ht="15" x14ac:dyDescent="0.25">
      <c r="A130" s="2680"/>
      <c r="B130" s="2688"/>
      <c r="C130" s="2675"/>
      <c r="D130" s="2689"/>
      <c r="E130" s="2675"/>
      <c r="F130" s="2688" t="s">
        <v>3240</v>
      </c>
      <c r="G130" s="2672" t="s">
        <v>20</v>
      </c>
      <c r="H130" s="2688" t="s">
        <v>629</v>
      </c>
      <c r="I130" s="2675" t="s">
        <v>20</v>
      </c>
      <c r="J130" s="2688" t="s">
        <v>2769</v>
      </c>
      <c r="K130" s="2672" t="s">
        <v>1283</v>
      </c>
      <c r="L130" s="2688" t="s">
        <v>2864</v>
      </c>
      <c r="M130" s="2675" t="s">
        <v>20</v>
      </c>
      <c r="N130" s="2688"/>
      <c r="O130" s="2675"/>
      <c r="P130" s="2688" t="s">
        <v>3242</v>
      </c>
      <c r="Q130" s="2675" t="s">
        <v>29</v>
      </c>
      <c r="R130" s="2688"/>
      <c r="S130" s="2675"/>
      <c r="T130" s="2689" t="s">
        <v>2889</v>
      </c>
      <c r="U130" s="2675" t="s">
        <v>29</v>
      </c>
      <c r="V130" s="2688" t="s">
        <v>3187</v>
      </c>
      <c r="W130" s="2675" t="s">
        <v>29</v>
      </c>
      <c r="X130" s="2688" t="s">
        <v>3157</v>
      </c>
      <c r="Y130" s="2675" t="s">
        <v>20</v>
      </c>
      <c r="Z130" s="2689"/>
      <c r="AA130" s="2675"/>
      <c r="AB130" s="2689" t="s">
        <v>3151</v>
      </c>
      <c r="AC130" s="2675" t="s">
        <v>20</v>
      </c>
      <c r="AD130" s="2688" t="s">
        <v>3003</v>
      </c>
      <c r="AE130" s="2675" t="s">
        <v>29</v>
      </c>
      <c r="AF130" s="2688"/>
      <c r="AG130" s="2675"/>
      <c r="AH130" s="2688"/>
      <c r="AI130" s="2675"/>
      <c r="AJ130" s="2688" t="s">
        <v>3014</v>
      </c>
      <c r="AK130" s="2675" t="s">
        <v>20</v>
      </c>
      <c r="AL130" s="2688" t="s">
        <v>2614</v>
      </c>
      <c r="AM130" s="2675" t="s">
        <v>20</v>
      </c>
      <c r="AN130" s="2688" t="s">
        <v>3197</v>
      </c>
      <c r="AO130" s="2675" t="s">
        <v>29</v>
      </c>
      <c r="AP130" s="2688"/>
      <c r="AQ130" s="2675"/>
      <c r="AR130" s="2688" t="s">
        <v>2574</v>
      </c>
      <c r="AS130" s="2675" t="s">
        <v>29</v>
      </c>
    </row>
    <row r="131" spans="1:45" ht="15" x14ac:dyDescent="0.25">
      <c r="A131" s="2680"/>
      <c r="B131" s="2688"/>
      <c r="C131" s="2675"/>
      <c r="D131" s="2689"/>
      <c r="E131" s="2675"/>
      <c r="F131" s="2688" t="s">
        <v>3187</v>
      </c>
      <c r="G131" s="2672" t="s">
        <v>591</v>
      </c>
      <c r="H131" s="2688" t="s">
        <v>2685</v>
      </c>
      <c r="I131" s="2675" t="s">
        <v>29</v>
      </c>
      <c r="J131" s="2688" t="s">
        <v>3101</v>
      </c>
      <c r="K131" s="2675" t="s">
        <v>20</v>
      </c>
      <c r="L131" s="2688" t="s">
        <v>1062</v>
      </c>
      <c r="M131" s="2675" t="s">
        <v>20</v>
      </c>
      <c r="N131" s="2688"/>
      <c r="O131" s="2675"/>
      <c r="P131" s="2688" t="s">
        <v>3243</v>
      </c>
      <c r="Q131" s="2675" t="s">
        <v>29</v>
      </c>
      <c r="R131" s="2688"/>
      <c r="S131" s="2675"/>
      <c r="T131" s="2689" t="s">
        <v>3240</v>
      </c>
      <c r="U131" s="2675" t="s">
        <v>29</v>
      </c>
      <c r="V131" s="2688" t="s">
        <v>904</v>
      </c>
      <c r="W131" s="2675" t="s">
        <v>29</v>
      </c>
      <c r="X131" s="2688" t="s">
        <v>3214</v>
      </c>
      <c r="Y131" s="2675" t="s">
        <v>20</v>
      </c>
      <c r="Z131" s="2689"/>
      <c r="AA131" s="2675"/>
      <c r="AB131" s="2689" t="s">
        <v>3241</v>
      </c>
      <c r="AC131" s="2675" t="s">
        <v>20</v>
      </c>
      <c r="AD131" s="2688" t="s">
        <v>2375</v>
      </c>
      <c r="AE131" s="2675" t="s">
        <v>29</v>
      </c>
      <c r="AF131" s="2688"/>
      <c r="AG131" s="2675"/>
      <c r="AH131" s="2688"/>
      <c r="AI131" s="2675"/>
      <c r="AJ131" s="2688" t="s">
        <v>3003</v>
      </c>
      <c r="AK131" s="2675" t="s">
        <v>20</v>
      </c>
      <c r="AL131" s="2688" t="s">
        <v>2889</v>
      </c>
      <c r="AM131" s="2675" t="s">
        <v>20</v>
      </c>
      <c r="AN131" s="2688" t="s">
        <v>3216</v>
      </c>
      <c r="AO131" s="2675" t="s">
        <v>29</v>
      </c>
      <c r="AP131" s="2688"/>
      <c r="AQ131" s="2675"/>
      <c r="AR131" s="2688" t="s">
        <v>3014</v>
      </c>
      <c r="AS131" s="2675" t="s">
        <v>20</v>
      </c>
    </row>
    <row r="132" spans="1:45" ht="15" x14ac:dyDescent="0.25">
      <c r="A132" s="2680"/>
      <c r="B132" s="2511"/>
      <c r="C132" s="2510"/>
      <c r="D132" s="2512"/>
      <c r="E132" s="2510"/>
      <c r="F132" s="2511"/>
      <c r="G132" s="2510"/>
      <c r="H132" s="2511"/>
      <c r="I132" s="2510"/>
      <c r="J132" s="2511"/>
      <c r="K132" s="2510"/>
      <c r="L132" s="2511"/>
      <c r="M132" s="2510"/>
      <c r="N132" s="2511"/>
      <c r="O132" s="2510"/>
      <c r="P132" s="2511"/>
      <c r="Q132" s="2510"/>
      <c r="R132" s="2511"/>
      <c r="S132" s="2510"/>
      <c r="T132" s="2512"/>
      <c r="U132" s="2510"/>
      <c r="V132" s="2511"/>
      <c r="W132" s="2510"/>
      <c r="X132" s="2511"/>
      <c r="Y132" s="2510"/>
      <c r="Z132" s="2512"/>
      <c r="AA132" s="2510"/>
      <c r="AB132" s="2512"/>
      <c r="AC132" s="2510"/>
      <c r="AD132" s="2511"/>
      <c r="AE132" s="2510"/>
      <c r="AF132" s="2511"/>
      <c r="AG132" s="2510"/>
      <c r="AH132" s="2511"/>
      <c r="AI132" s="2510"/>
      <c r="AJ132" s="2511"/>
      <c r="AK132" s="2510"/>
      <c r="AL132" s="2511"/>
      <c r="AM132" s="2510"/>
      <c r="AN132" s="2511"/>
      <c r="AO132" s="2510"/>
      <c r="AP132" s="2511"/>
      <c r="AQ132" s="2510"/>
      <c r="AR132" s="2511"/>
      <c r="AS132" s="2510"/>
    </row>
  </sheetData>
  <mergeCells count="23">
    <mergeCell ref="A1:B1"/>
    <mergeCell ref="X6:Y6"/>
    <mergeCell ref="B6:C6"/>
    <mergeCell ref="D6:E6"/>
    <mergeCell ref="F6:G6"/>
    <mergeCell ref="H6:I6"/>
    <mergeCell ref="J6:K6"/>
    <mergeCell ref="L6:M6"/>
    <mergeCell ref="N6:O6"/>
    <mergeCell ref="P6:Q6"/>
    <mergeCell ref="R6:S6"/>
    <mergeCell ref="T6:U6"/>
    <mergeCell ref="V6:W6"/>
    <mergeCell ref="AR6:AS6"/>
    <mergeCell ref="AD6:AE6"/>
    <mergeCell ref="AJ6:AK6"/>
    <mergeCell ref="AN6:AO6"/>
    <mergeCell ref="AF6:AG6"/>
    <mergeCell ref="Z6:AA6"/>
    <mergeCell ref="AB6:AC6"/>
    <mergeCell ref="AH6:AI6"/>
    <mergeCell ref="AL6:AM6"/>
    <mergeCell ref="AP6:AQ6"/>
  </mergeCells>
  <phoneticPr fontId="1"/>
  <hyperlinks>
    <hyperlink ref="B3" r:id="rId1" display="https://www.shogi.or.jp/match/training/kansai_kensyukai.html"/>
    <hyperlink ref="D3" r:id="rId2" display="https://www.shogi.or.jp/match/training/kansai_kensyukai_d.html"/>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vt:i4>
      </vt:variant>
    </vt:vector>
  </HeadingPairs>
  <TitlesOfParts>
    <vt:vector size="17" baseType="lpstr">
      <vt:lpstr>奨励会</vt:lpstr>
      <vt:lpstr>研修会</vt:lpstr>
      <vt:lpstr>奨貼</vt:lpstr>
      <vt:lpstr>Sheet1</vt:lpstr>
      <vt:lpstr>研貼</vt:lpstr>
      <vt:lpstr>新研貼</vt:lpstr>
      <vt:lpstr>BC貼</vt:lpstr>
      <vt:lpstr>D貼</vt:lpstr>
      <vt:lpstr>E貼</vt:lpstr>
      <vt:lpstr>奨励会（過去）</vt:lpstr>
      <vt:lpstr>研修会（過去）</vt:lpstr>
      <vt:lpstr>局面用紙 (2)</vt:lpstr>
      <vt:lpstr>Sheet2</vt:lpstr>
      <vt:lpstr>Sheet3</vt:lpstr>
      <vt:lpstr>研修会（新）</vt:lpstr>
      <vt:lpstr>'局面用紙 (2)'!Print_Area</vt:lpstr>
      <vt:lpstr>'研修会（新）'!Print_Titles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松下</cp:lastModifiedBy>
  <cp:lastPrinted>2020-06-30T04:08:28Z</cp:lastPrinted>
  <dcterms:created xsi:type="dcterms:W3CDTF">2015-10-17T13:17:32Z</dcterms:created>
  <dcterms:modified xsi:type="dcterms:W3CDTF">2026-08-20T00:54:02Z</dcterms:modified>
</cp:coreProperties>
</file>